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Janno\Dropbox (Centar)\0.WORKDESK\1. PROJEKTID\RITA1 - COVID19 sotsmaj moju\C19-macromodel-v1\2.data\custom_query_raw_data\"/>
    </mc:Choice>
  </mc:AlternateContent>
  <xr:revisionPtr revIDLastSave="0" documentId="13_ncr:1_{63AB0C0E-0EDD-42D0-80F2-D846DD01C61E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MD 2014-21" sheetId="2" r:id="rId1"/>
    <sheet name="Tegevusalad" sheetId="3" r:id="rId2"/>
    <sheet name="Labels" sheetId="1" r:id="rId3"/>
  </sheets>
  <definedNames>
    <definedName name="_xlnm._FilterDatabase" localSheetId="0" hidden="1">'KMD 2014-21'!$A$1:$AH$6362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2" i="2"/>
  <c r="AI7511" i="2"/>
  <c r="AI7542" i="2"/>
  <c r="AH7542" i="2"/>
  <c r="AG7542" i="2"/>
  <c r="AF7542" i="2"/>
  <c r="AE7542" i="2"/>
  <c r="AC7542" i="2"/>
  <c r="AI7541" i="2"/>
  <c r="AH7541" i="2"/>
  <c r="AG7541" i="2"/>
  <c r="AF7541" i="2"/>
  <c r="AE7541" i="2"/>
  <c r="AC7541" i="2"/>
  <c r="AI7540" i="2"/>
  <c r="AH7540" i="2"/>
  <c r="AG7540" i="2"/>
  <c r="AF7540" i="2"/>
  <c r="AE7540" i="2"/>
  <c r="AC7540" i="2"/>
  <c r="AI7539" i="2"/>
  <c r="AH7539" i="2"/>
  <c r="AG7539" i="2"/>
  <c r="AF7539" i="2"/>
  <c r="AE7539" i="2"/>
  <c r="AC7539" i="2"/>
  <c r="AI7538" i="2"/>
  <c r="AH7538" i="2"/>
  <c r="AG7538" i="2"/>
  <c r="AF7538" i="2"/>
  <c r="AE7538" i="2"/>
  <c r="AC7538" i="2"/>
  <c r="AI7537" i="2"/>
  <c r="AH7537" i="2"/>
  <c r="AG7537" i="2"/>
  <c r="AF7537" i="2"/>
  <c r="AE7537" i="2"/>
  <c r="AC7537" i="2"/>
  <c r="AI7536" i="2"/>
  <c r="AH7536" i="2"/>
  <c r="AG7536" i="2"/>
  <c r="AF7536" i="2"/>
  <c r="AE7536" i="2"/>
  <c r="AC7536" i="2"/>
  <c r="AI7535" i="2"/>
  <c r="AH7535" i="2"/>
  <c r="AG7535" i="2"/>
  <c r="AF7535" i="2"/>
  <c r="AE7535" i="2"/>
  <c r="AC7535" i="2"/>
  <c r="AI7534" i="2"/>
  <c r="AH7534" i="2"/>
  <c r="AG7534" i="2"/>
  <c r="AF7534" i="2"/>
  <c r="AE7534" i="2"/>
  <c r="AC7534" i="2"/>
  <c r="AI7533" i="2"/>
  <c r="AH7533" i="2"/>
  <c r="AG7533" i="2"/>
  <c r="AF7533" i="2"/>
  <c r="AE7533" i="2"/>
  <c r="AC7533" i="2"/>
  <c r="AI7532" i="2"/>
  <c r="AH7532" i="2"/>
  <c r="AG7532" i="2"/>
  <c r="AF7532" i="2"/>
  <c r="AE7532" i="2"/>
  <c r="AC7532" i="2"/>
  <c r="AI7531" i="2"/>
  <c r="AH7531" i="2"/>
  <c r="AG7531" i="2"/>
  <c r="AF7531" i="2"/>
  <c r="AE7531" i="2"/>
  <c r="AC7531" i="2"/>
  <c r="AI7530" i="2"/>
  <c r="AH7530" i="2"/>
  <c r="AG7530" i="2"/>
  <c r="AF7530" i="2"/>
  <c r="AE7530" i="2"/>
  <c r="AC7530" i="2"/>
  <c r="AI7529" i="2"/>
  <c r="AH7529" i="2"/>
  <c r="AG7529" i="2"/>
  <c r="AF7529" i="2"/>
  <c r="AE7529" i="2"/>
  <c r="AC7529" i="2"/>
  <c r="AI7528" i="2"/>
  <c r="AH7528" i="2"/>
  <c r="AG7528" i="2"/>
  <c r="AF7528" i="2"/>
  <c r="AE7528" i="2"/>
  <c r="AC7528" i="2"/>
  <c r="AI7527" i="2"/>
  <c r="AH7527" i="2"/>
  <c r="AG7527" i="2"/>
  <c r="AF7527" i="2"/>
  <c r="AE7527" i="2"/>
  <c r="AC7527" i="2"/>
  <c r="AI7526" i="2"/>
  <c r="AH7526" i="2"/>
  <c r="AG7526" i="2"/>
  <c r="AF7526" i="2"/>
  <c r="AE7526" i="2"/>
  <c r="AC7526" i="2"/>
  <c r="AI7525" i="2"/>
  <c r="AH7525" i="2"/>
  <c r="AG7525" i="2"/>
  <c r="AF7525" i="2"/>
  <c r="AE7525" i="2"/>
  <c r="AC7525" i="2"/>
  <c r="AI7524" i="2"/>
  <c r="AH7524" i="2"/>
  <c r="AG7524" i="2"/>
  <c r="AF7524" i="2"/>
  <c r="AE7524" i="2"/>
  <c r="AC7524" i="2"/>
  <c r="AI7523" i="2"/>
  <c r="AH7523" i="2"/>
  <c r="AG7523" i="2"/>
  <c r="AF7523" i="2"/>
  <c r="AE7523" i="2"/>
  <c r="AC7523" i="2"/>
  <c r="AI7522" i="2"/>
  <c r="AH7522" i="2"/>
  <c r="AG7522" i="2"/>
  <c r="AF7522" i="2"/>
  <c r="AE7522" i="2"/>
  <c r="AC7522" i="2"/>
  <c r="AI7521" i="2"/>
  <c r="AH7521" i="2"/>
  <c r="AG7521" i="2"/>
  <c r="AF7521" i="2"/>
  <c r="AE7521" i="2"/>
  <c r="AC7521" i="2"/>
  <c r="AI7520" i="2"/>
  <c r="AH7520" i="2"/>
  <c r="AG7520" i="2"/>
  <c r="AF7520" i="2"/>
  <c r="AE7520" i="2"/>
  <c r="AC7520" i="2"/>
  <c r="AI7519" i="2"/>
  <c r="AH7519" i="2"/>
  <c r="AG7519" i="2"/>
  <c r="AF7519" i="2"/>
  <c r="AE7519" i="2"/>
  <c r="AC7519" i="2"/>
  <c r="AI7518" i="2"/>
  <c r="AH7518" i="2"/>
  <c r="AG7518" i="2"/>
  <c r="AF7518" i="2"/>
  <c r="AE7518" i="2"/>
  <c r="AC7518" i="2"/>
  <c r="AI7517" i="2"/>
  <c r="AH7517" i="2"/>
  <c r="AG7517" i="2"/>
  <c r="AF7517" i="2"/>
  <c r="AE7517" i="2"/>
  <c r="AC7517" i="2"/>
  <c r="AI7516" i="2"/>
  <c r="AH7516" i="2"/>
  <c r="AG7516" i="2"/>
  <c r="AF7516" i="2"/>
  <c r="AE7516" i="2"/>
  <c r="AC7516" i="2"/>
  <c r="AI7515" i="2"/>
  <c r="AH7515" i="2"/>
  <c r="AG7515" i="2"/>
  <c r="AF7515" i="2"/>
  <c r="AE7515" i="2"/>
  <c r="AC7515" i="2"/>
  <c r="AI7514" i="2"/>
  <c r="AH7514" i="2"/>
  <c r="AG7514" i="2"/>
  <c r="AF7514" i="2"/>
  <c r="AE7514" i="2"/>
  <c r="AC7514" i="2"/>
  <c r="AI7513" i="2"/>
  <c r="AH7513" i="2"/>
  <c r="AG7513" i="2"/>
  <c r="AF7513" i="2"/>
  <c r="AE7513" i="2"/>
  <c r="AC7513" i="2"/>
  <c r="AI7512" i="2"/>
  <c r="AH7512" i="2"/>
  <c r="AG7512" i="2"/>
  <c r="AF7512" i="2"/>
  <c r="AE7512" i="2"/>
  <c r="AC7512" i="2"/>
  <c r="AH7511" i="2"/>
  <c r="AG7511" i="2"/>
  <c r="AF7511" i="2"/>
  <c r="AE7511" i="2"/>
  <c r="AC7511" i="2"/>
  <c r="AI7510" i="2"/>
  <c r="AH7510" i="2"/>
  <c r="AG7510" i="2"/>
  <c r="AF7510" i="2"/>
  <c r="AE7510" i="2"/>
  <c r="AC7510" i="2"/>
  <c r="AI7509" i="2"/>
  <c r="AH7509" i="2"/>
  <c r="AG7509" i="2"/>
  <c r="AF7509" i="2"/>
  <c r="AE7509" i="2"/>
  <c r="AC7509" i="2"/>
  <c r="AI7508" i="2"/>
  <c r="AH7508" i="2"/>
  <c r="AG7508" i="2"/>
  <c r="AF7508" i="2"/>
  <c r="AE7508" i="2"/>
  <c r="AC7508" i="2"/>
  <c r="AI7507" i="2"/>
  <c r="AH7507" i="2"/>
  <c r="AG7507" i="2"/>
  <c r="AF7507" i="2"/>
  <c r="AE7507" i="2"/>
  <c r="AC7507" i="2"/>
  <c r="AI7506" i="2"/>
  <c r="AH7506" i="2"/>
  <c r="AG7506" i="2"/>
  <c r="AF7506" i="2"/>
  <c r="AE7506" i="2"/>
  <c r="AC7506" i="2"/>
  <c r="AI7505" i="2"/>
  <c r="AH7505" i="2"/>
  <c r="AG7505" i="2"/>
  <c r="AF7505" i="2"/>
  <c r="AE7505" i="2"/>
  <c r="AC7505" i="2"/>
  <c r="AI7504" i="2"/>
  <c r="AH7504" i="2"/>
  <c r="AG7504" i="2"/>
  <c r="AF7504" i="2"/>
  <c r="AE7504" i="2"/>
  <c r="AC7504" i="2"/>
  <c r="AI7503" i="2"/>
  <c r="AH7503" i="2"/>
  <c r="AG7503" i="2"/>
  <c r="AF7503" i="2"/>
  <c r="AE7503" i="2"/>
  <c r="AC7503" i="2"/>
  <c r="AI7502" i="2"/>
  <c r="AH7502" i="2"/>
  <c r="AG7502" i="2"/>
  <c r="AF7502" i="2"/>
  <c r="AE7502" i="2"/>
  <c r="AC7502" i="2"/>
  <c r="AI7501" i="2"/>
  <c r="AH7501" i="2"/>
  <c r="AG7501" i="2"/>
  <c r="AF7501" i="2"/>
  <c r="AE7501" i="2"/>
  <c r="AC7501" i="2"/>
  <c r="AI7500" i="2"/>
  <c r="AH7500" i="2"/>
  <c r="AG7500" i="2"/>
  <c r="AF7500" i="2"/>
  <c r="AE7500" i="2"/>
  <c r="AC7500" i="2"/>
  <c r="AI7499" i="2"/>
  <c r="AH7499" i="2"/>
  <c r="AG7499" i="2"/>
  <c r="AF7499" i="2"/>
  <c r="AE7499" i="2"/>
  <c r="AC7499" i="2"/>
  <c r="AI7498" i="2"/>
  <c r="AH7498" i="2"/>
  <c r="AG7498" i="2"/>
  <c r="AF7498" i="2"/>
  <c r="AE7498" i="2"/>
  <c r="AC7498" i="2"/>
  <c r="AI7497" i="2"/>
  <c r="AH7497" i="2"/>
  <c r="AG7497" i="2"/>
  <c r="AF7497" i="2"/>
  <c r="AE7497" i="2"/>
  <c r="AC7497" i="2"/>
  <c r="AI7496" i="2"/>
  <c r="AH7496" i="2"/>
  <c r="AG7496" i="2"/>
  <c r="AF7496" i="2"/>
  <c r="AE7496" i="2"/>
  <c r="AC7496" i="2"/>
  <c r="AI7495" i="2"/>
  <c r="AH7495" i="2"/>
  <c r="AG7495" i="2"/>
  <c r="AF7495" i="2"/>
  <c r="AE7495" i="2"/>
  <c r="AC7495" i="2"/>
  <c r="AI7494" i="2"/>
  <c r="AH7494" i="2"/>
  <c r="AG7494" i="2"/>
  <c r="AF7494" i="2"/>
  <c r="AE7494" i="2"/>
  <c r="AC7494" i="2"/>
  <c r="AI7493" i="2"/>
  <c r="AH7493" i="2"/>
  <c r="AG7493" i="2"/>
  <c r="AF7493" i="2"/>
  <c r="AE7493" i="2"/>
  <c r="AC7493" i="2"/>
  <c r="AI7492" i="2"/>
  <c r="AH7492" i="2"/>
  <c r="AG7492" i="2"/>
  <c r="AF7492" i="2"/>
  <c r="AE7492" i="2"/>
  <c r="AC7492" i="2"/>
  <c r="AI7491" i="2"/>
  <c r="AH7491" i="2"/>
  <c r="AG7491" i="2"/>
  <c r="AF7491" i="2"/>
  <c r="AE7491" i="2"/>
  <c r="AC7491" i="2"/>
  <c r="AI7490" i="2"/>
  <c r="AH7490" i="2"/>
  <c r="AG7490" i="2"/>
  <c r="AF7490" i="2"/>
  <c r="AE7490" i="2"/>
  <c r="AC7490" i="2"/>
  <c r="AI7489" i="2"/>
  <c r="AH7489" i="2"/>
  <c r="AG7489" i="2"/>
  <c r="AF7489" i="2"/>
  <c r="AE7489" i="2"/>
  <c r="AC7489" i="2"/>
  <c r="AI7488" i="2"/>
  <c r="AH7488" i="2"/>
  <c r="AG7488" i="2"/>
  <c r="AF7488" i="2"/>
  <c r="AE7488" i="2"/>
  <c r="AC7488" i="2"/>
  <c r="AI7487" i="2"/>
  <c r="AH7487" i="2"/>
  <c r="AG7487" i="2"/>
  <c r="AF7487" i="2"/>
  <c r="AE7487" i="2"/>
  <c r="AC7487" i="2"/>
  <c r="AI7486" i="2"/>
  <c r="AH7486" i="2"/>
  <c r="AG7486" i="2"/>
  <c r="AF7486" i="2"/>
  <c r="AE7486" i="2"/>
  <c r="AC7486" i="2"/>
  <c r="AI7485" i="2"/>
  <c r="AH7485" i="2"/>
  <c r="AG7485" i="2"/>
  <c r="AF7485" i="2"/>
  <c r="AE7485" i="2"/>
  <c r="AC7485" i="2"/>
  <c r="AI7484" i="2"/>
  <c r="AH7484" i="2"/>
  <c r="AG7484" i="2"/>
  <c r="AF7484" i="2"/>
  <c r="AE7484" i="2"/>
  <c r="AC7484" i="2"/>
  <c r="AI7483" i="2"/>
  <c r="AH7483" i="2"/>
  <c r="AG7483" i="2"/>
  <c r="AF7483" i="2"/>
  <c r="AE7483" i="2"/>
  <c r="AC7483" i="2"/>
  <c r="AI7482" i="2"/>
  <c r="AH7482" i="2"/>
  <c r="AG7482" i="2"/>
  <c r="AF7482" i="2"/>
  <c r="AE7482" i="2"/>
  <c r="AC7482" i="2"/>
  <c r="AI7481" i="2"/>
  <c r="AH7481" i="2"/>
  <c r="AG7481" i="2"/>
  <c r="AF7481" i="2"/>
  <c r="AE7481" i="2"/>
  <c r="AC7481" i="2"/>
  <c r="AI7480" i="2"/>
  <c r="AH7480" i="2"/>
  <c r="AG7480" i="2"/>
  <c r="AF7480" i="2"/>
  <c r="AE7480" i="2"/>
  <c r="AC7480" i="2"/>
  <c r="AI7479" i="2"/>
  <c r="AH7479" i="2"/>
  <c r="AG7479" i="2"/>
  <c r="AF7479" i="2"/>
  <c r="AE7479" i="2"/>
  <c r="AC7479" i="2"/>
  <c r="AI7478" i="2"/>
  <c r="AH7478" i="2"/>
  <c r="AG7478" i="2"/>
  <c r="AF7478" i="2"/>
  <c r="AE7478" i="2"/>
  <c r="AC7478" i="2"/>
  <c r="AI7477" i="2"/>
  <c r="AH7477" i="2"/>
  <c r="AG7477" i="2"/>
  <c r="AF7477" i="2"/>
  <c r="AE7477" i="2"/>
  <c r="AC7477" i="2"/>
  <c r="AI7476" i="2"/>
  <c r="AH7476" i="2"/>
  <c r="AG7476" i="2"/>
  <c r="AF7476" i="2"/>
  <c r="AE7476" i="2"/>
  <c r="AC7476" i="2"/>
  <c r="AI7475" i="2"/>
  <c r="AH7475" i="2"/>
  <c r="AG7475" i="2"/>
  <c r="AF7475" i="2"/>
  <c r="AE7475" i="2"/>
  <c r="AC7475" i="2"/>
  <c r="AI7474" i="2"/>
  <c r="AH7474" i="2"/>
  <c r="AG7474" i="2"/>
  <c r="AF7474" i="2"/>
  <c r="AE7474" i="2"/>
  <c r="AC7474" i="2"/>
  <c r="AI7473" i="2"/>
  <c r="AH7473" i="2"/>
  <c r="AG7473" i="2"/>
  <c r="AF7473" i="2"/>
  <c r="AE7473" i="2"/>
  <c r="AC7473" i="2"/>
  <c r="AI7472" i="2"/>
  <c r="AH7472" i="2"/>
  <c r="AG7472" i="2"/>
  <c r="AF7472" i="2"/>
  <c r="AE7472" i="2"/>
  <c r="AC7472" i="2"/>
  <c r="AI7471" i="2"/>
  <c r="AH7471" i="2"/>
  <c r="AG7471" i="2"/>
  <c r="AF7471" i="2"/>
  <c r="AE7471" i="2"/>
  <c r="AC7471" i="2"/>
  <c r="AI7470" i="2"/>
  <c r="AH7470" i="2"/>
  <c r="AG7470" i="2"/>
  <c r="AF7470" i="2"/>
  <c r="AE7470" i="2"/>
  <c r="AC7470" i="2"/>
  <c r="AI7469" i="2"/>
  <c r="AH7469" i="2"/>
  <c r="AG7469" i="2"/>
  <c r="AF7469" i="2"/>
  <c r="AE7469" i="2"/>
  <c r="AC7469" i="2"/>
  <c r="AI7468" i="2"/>
  <c r="AH7468" i="2"/>
  <c r="AG7468" i="2"/>
  <c r="AF7468" i="2"/>
  <c r="AE7468" i="2"/>
  <c r="AC7468" i="2"/>
  <c r="AI7467" i="2"/>
  <c r="AH7467" i="2"/>
  <c r="AG7467" i="2"/>
  <c r="AF7467" i="2"/>
  <c r="AE7467" i="2"/>
  <c r="AC7467" i="2"/>
  <c r="AI7466" i="2"/>
  <c r="AH7466" i="2"/>
  <c r="AG7466" i="2"/>
  <c r="AF7466" i="2"/>
  <c r="AE7466" i="2"/>
  <c r="AC7466" i="2"/>
  <c r="AI7465" i="2"/>
  <c r="AH7465" i="2"/>
  <c r="AG7465" i="2"/>
  <c r="AF7465" i="2"/>
  <c r="AE7465" i="2"/>
  <c r="AC7465" i="2"/>
  <c r="AI7464" i="2"/>
  <c r="AH7464" i="2"/>
  <c r="AG7464" i="2"/>
  <c r="AF7464" i="2"/>
  <c r="AE7464" i="2"/>
  <c r="AC7464" i="2"/>
  <c r="AI7463" i="2"/>
  <c r="AH7463" i="2"/>
  <c r="AG7463" i="2"/>
  <c r="AF7463" i="2"/>
  <c r="AE7463" i="2"/>
  <c r="AC7463" i="2"/>
  <c r="AI7462" i="2"/>
  <c r="AH7462" i="2"/>
  <c r="AG7462" i="2"/>
  <c r="AF7462" i="2"/>
  <c r="AE7462" i="2"/>
  <c r="AC7462" i="2"/>
  <c r="AI7461" i="2"/>
  <c r="AH7461" i="2"/>
  <c r="AG7461" i="2"/>
  <c r="AF7461" i="2"/>
  <c r="AE7461" i="2"/>
  <c r="AC7461" i="2"/>
  <c r="AI7460" i="2"/>
  <c r="AH7460" i="2"/>
  <c r="AG7460" i="2"/>
  <c r="AF7460" i="2"/>
  <c r="AE7460" i="2"/>
  <c r="AC7460" i="2"/>
  <c r="AI7459" i="2"/>
  <c r="AH7459" i="2"/>
  <c r="AG7459" i="2"/>
  <c r="AF7459" i="2"/>
  <c r="AE7459" i="2"/>
  <c r="AC7459" i="2"/>
  <c r="AI7458" i="2"/>
  <c r="AH7458" i="2"/>
  <c r="AG7458" i="2"/>
  <c r="AF7458" i="2"/>
  <c r="AE7458" i="2"/>
  <c r="AC7458" i="2"/>
  <c r="AI7457" i="2"/>
  <c r="AH7457" i="2"/>
  <c r="AG7457" i="2"/>
  <c r="AF7457" i="2"/>
  <c r="AE7457" i="2"/>
  <c r="AC7457" i="2"/>
  <c r="AI7456" i="2"/>
  <c r="AH7456" i="2"/>
  <c r="AG7456" i="2"/>
  <c r="AF7456" i="2"/>
  <c r="AE7456" i="2"/>
  <c r="AC7456" i="2"/>
  <c r="AI7455" i="2"/>
  <c r="AH7455" i="2"/>
  <c r="AG7455" i="2"/>
  <c r="AF7455" i="2"/>
  <c r="AE7455" i="2"/>
  <c r="AC7455" i="2"/>
  <c r="AI7454" i="2"/>
  <c r="AH7454" i="2"/>
  <c r="AG7454" i="2"/>
  <c r="AF7454" i="2"/>
  <c r="AE7454" i="2"/>
  <c r="AC7454" i="2"/>
  <c r="AI7453" i="2"/>
  <c r="AH7453" i="2"/>
  <c r="AG7453" i="2"/>
  <c r="AF7453" i="2"/>
  <c r="AE7453" i="2"/>
  <c r="AC7453" i="2"/>
  <c r="AI7452" i="2"/>
  <c r="AH7452" i="2"/>
  <c r="AG7452" i="2"/>
  <c r="AF7452" i="2"/>
  <c r="AE7452" i="2"/>
  <c r="AC7452" i="2"/>
  <c r="AI7451" i="2"/>
  <c r="AH7451" i="2"/>
  <c r="AG7451" i="2"/>
  <c r="AF7451" i="2"/>
  <c r="AE7451" i="2"/>
  <c r="AC7451" i="2"/>
  <c r="AI7450" i="2"/>
  <c r="AH7450" i="2"/>
  <c r="AG7450" i="2"/>
  <c r="AF7450" i="2"/>
  <c r="AE7450" i="2"/>
  <c r="AC7450" i="2"/>
  <c r="AI7449" i="2"/>
  <c r="AH7449" i="2"/>
  <c r="AG7449" i="2"/>
  <c r="AF7449" i="2"/>
  <c r="AE7449" i="2"/>
  <c r="AC7449" i="2"/>
  <c r="AI7448" i="2"/>
  <c r="AH7448" i="2"/>
  <c r="AG7448" i="2"/>
  <c r="AF7448" i="2"/>
  <c r="AE7448" i="2"/>
  <c r="AC7448" i="2"/>
  <c r="AI7447" i="2"/>
  <c r="AH7447" i="2"/>
  <c r="AG7447" i="2"/>
  <c r="AF7447" i="2"/>
  <c r="AE7447" i="2"/>
  <c r="AC7447" i="2"/>
  <c r="AI7446" i="2"/>
  <c r="AH7446" i="2"/>
  <c r="AG7446" i="2"/>
  <c r="AF7446" i="2"/>
  <c r="AE7446" i="2"/>
  <c r="AC7446" i="2"/>
  <c r="AI7445" i="2"/>
  <c r="AH7445" i="2"/>
  <c r="AG7445" i="2"/>
  <c r="AF7445" i="2"/>
  <c r="AE7445" i="2"/>
  <c r="AC7445" i="2"/>
  <c r="AI7444" i="2"/>
  <c r="AH7444" i="2"/>
  <c r="AG7444" i="2"/>
  <c r="AF7444" i="2"/>
  <c r="AE7444" i="2"/>
  <c r="AC7444" i="2"/>
  <c r="AI7443" i="2"/>
  <c r="AH7443" i="2"/>
  <c r="AG7443" i="2"/>
  <c r="AF7443" i="2"/>
  <c r="AE7443" i="2"/>
  <c r="AC7443" i="2"/>
  <c r="AI7442" i="2"/>
  <c r="AH7442" i="2"/>
  <c r="AG7442" i="2"/>
  <c r="AF7442" i="2"/>
  <c r="AE7442" i="2"/>
  <c r="AC7442" i="2"/>
  <c r="AI7441" i="2"/>
  <c r="AH7441" i="2"/>
  <c r="AG7441" i="2"/>
  <c r="AF7441" i="2"/>
  <c r="AE7441" i="2"/>
  <c r="AC7441" i="2"/>
  <c r="AI7440" i="2"/>
  <c r="AH7440" i="2"/>
  <c r="AG7440" i="2"/>
  <c r="AF7440" i="2"/>
  <c r="AE7440" i="2"/>
  <c r="AC7440" i="2"/>
  <c r="AI7439" i="2"/>
  <c r="AH7439" i="2"/>
  <c r="AG7439" i="2"/>
  <c r="AF7439" i="2"/>
  <c r="AE7439" i="2"/>
  <c r="AC7439" i="2"/>
  <c r="AI7438" i="2"/>
  <c r="AH7438" i="2"/>
  <c r="AG7438" i="2"/>
  <c r="AF7438" i="2"/>
  <c r="AE7438" i="2"/>
  <c r="AC7438" i="2"/>
  <c r="AI7437" i="2"/>
  <c r="AH7437" i="2"/>
  <c r="AG7437" i="2"/>
  <c r="AF7437" i="2"/>
  <c r="AE7437" i="2"/>
  <c r="AC7437" i="2"/>
  <c r="AI7436" i="2"/>
  <c r="AH7436" i="2"/>
  <c r="AG7436" i="2"/>
  <c r="AF7436" i="2"/>
  <c r="AE7436" i="2"/>
  <c r="AC7436" i="2"/>
  <c r="AI7435" i="2"/>
  <c r="AH7435" i="2"/>
  <c r="AG7435" i="2"/>
  <c r="AF7435" i="2"/>
  <c r="AE7435" i="2"/>
  <c r="AC7435" i="2"/>
  <c r="AI7434" i="2"/>
  <c r="AH7434" i="2"/>
  <c r="AG7434" i="2"/>
  <c r="AF7434" i="2"/>
  <c r="AE7434" i="2"/>
  <c r="AC7434" i="2"/>
  <c r="AI7433" i="2"/>
  <c r="AH7433" i="2"/>
  <c r="AG7433" i="2"/>
  <c r="AF7433" i="2"/>
  <c r="AE7433" i="2"/>
  <c r="AC7433" i="2"/>
  <c r="AI7432" i="2"/>
  <c r="AH7432" i="2"/>
  <c r="AG7432" i="2"/>
  <c r="AF7432" i="2"/>
  <c r="AE7432" i="2"/>
  <c r="AC7432" i="2"/>
  <c r="AI7431" i="2"/>
  <c r="AH7431" i="2"/>
  <c r="AG7431" i="2"/>
  <c r="AF7431" i="2"/>
  <c r="AE7431" i="2"/>
  <c r="AC7431" i="2"/>
  <c r="AI7430" i="2"/>
  <c r="AH7430" i="2"/>
  <c r="AG7430" i="2"/>
  <c r="AF7430" i="2"/>
  <c r="AE7430" i="2"/>
  <c r="AC7430" i="2"/>
  <c r="AI7429" i="2"/>
  <c r="AH7429" i="2"/>
  <c r="AG7429" i="2"/>
  <c r="AF7429" i="2"/>
  <c r="AE7429" i="2"/>
  <c r="AC7429" i="2"/>
  <c r="AI7428" i="2"/>
  <c r="AH7428" i="2"/>
  <c r="AG7428" i="2"/>
  <c r="AF7428" i="2"/>
  <c r="AE7428" i="2"/>
  <c r="AC7428" i="2"/>
  <c r="AI7427" i="2"/>
  <c r="AH7427" i="2"/>
  <c r="AG7427" i="2"/>
  <c r="AF7427" i="2"/>
  <c r="AE7427" i="2"/>
  <c r="AC7427" i="2"/>
  <c r="AI7426" i="2"/>
  <c r="AH7426" i="2"/>
  <c r="AG7426" i="2"/>
  <c r="AF7426" i="2"/>
  <c r="AE7426" i="2"/>
  <c r="AC7426" i="2"/>
  <c r="AI7425" i="2"/>
  <c r="AH7425" i="2"/>
  <c r="AG7425" i="2"/>
  <c r="AF7425" i="2"/>
  <c r="AE7425" i="2"/>
  <c r="AC7425" i="2"/>
  <c r="AI7424" i="2"/>
  <c r="AH7424" i="2"/>
  <c r="AG7424" i="2"/>
  <c r="AF7424" i="2"/>
  <c r="AE7424" i="2"/>
  <c r="AC7424" i="2"/>
  <c r="AI7423" i="2"/>
  <c r="AH7423" i="2"/>
  <c r="AG7423" i="2"/>
  <c r="AF7423" i="2"/>
  <c r="AE7423" i="2"/>
  <c r="AC7423" i="2"/>
  <c r="AI7422" i="2"/>
  <c r="AH7422" i="2"/>
  <c r="AG7422" i="2"/>
  <c r="AF7422" i="2"/>
  <c r="AE7422" i="2"/>
  <c r="AC7422" i="2"/>
  <c r="AI7421" i="2"/>
  <c r="AH7421" i="2"/>
  <c r="AG7421" i="2"/>
  <c r="AF7421" i="2"/>
  <c r="AE7421" i="2"/>
  <c r="AC7421" i="2"/>
  <c r="AI7420" i="2"/>
  <c r="AH7420" i="2"/>
  <c r="AG7420" i="2"/>
  <c r="AF7420" i="2"/>
  <c r="AE7420" i="2"/>
  <c r="AC7420" i="2"/>
  <c r="AI7419" i="2"/>
  <c r="AH7419" i="2"/>
  <c r="AG7419" i="2"/>
  <c r="AF7419" i="2"/>
  <c r="AE7419" i="2"/>
  <c r="AC7419" i="2"/>
  <c r="AI7418" i="2"/>
  <c r="AH7418" i="2"/>
  <c r="AG7418" i="2"/>
  <c r="AF7418" i="2"/>
  <c r="AE7418" i="2"/>
  <c r="AC7418" i="2"/>
  <c r="AI7417" i="2"/>
  <c r="AH7417" i="2"/>
  <c r="AG7417" i="2"/>
  <c r="AF7417" i="2"/>
  <c r="AE7417" i="2"/>
  <c r="AC7417" i="2"/>
  <c r="AI7416" i="2"/>
  <c r="AH7416" i="2"/>
  <c r="AG7416" i="2"/>
  <c r="AF7416" i="2"/>
  <c r="AE7416" i="2"/>
  <c r="AC7416" i="2"/>
  <c r="AI7415" i="2"/>
  <c r="AH7415" i="2"/>
  <c r="AG7415" i="2"/>
  <c r="AF7415" i="2"/>
  <c r="AE7415" i="2"/>
  <c r="AC7415" i="2"/>
  <c r="AI7414" i="2"/>
  <c r="AH7414" i="2"/>
  <c r="AG7414" i="2"/>
  <c r="AF7414" i="2"/>
  <c r="AE7414" i="2"/>
  <c r="AC7414" i="2"/>
  <c r="AI7413" i="2"/>
  <c r="AH7413" i="2"/>
  <c r="AG7413" i="2"/>
  <c r="AF7413" i="2"/>
  <c r="AE7413" i="2"/>
  <c r="AC7413" i="2"/>
  <c r="AI7412" i="2"/>
  <c r="AH7412" i="2"/>
  <c r="AG7412" i="2"/>
  <c r="AF7412" i="2"/>
  <c r="AE7412" i="2"/>
  <c r="AC7412" i="2"/>
  <c r="AI7411" i="2"/>
  <c r="AH7411" i="2"/>
  <c r="AG7411" i="2"/>
  <c r="AF7411" i="2"/>
  <c r="AE7411" i="2"/>
  <c r="AC7411" i="2"/>
  <c r="AI7410" i="2"/>
  <c r="AH7410" i="2"/>
  <c r="AG7410" i="2"/>
  <c r="AF7410" i="2"/>
  <c r="AE7410" i="2"/>
  <c r="AC7410" i="2"/>
  <c r="AI7409" i="2"/>
  <c r="AH7409" i="2"/>
  <c r="AG7409" i="2"/>
  <c r="AF7409" i="2"/>
  <c r="AE7409" i="2"/>
  <c r="AC7409" i="2"/>
  <c r="AI7408" i="2"/>
  <c r="AH7408" i="2"/>
  <c r="AG7408" i="2"/>
  <c r="AF7408" i="2"/>
  <c r="AE7408" i="2"/>
  <c r="AC7408" i="2"/>
  <c r="AI7407" i="2"/>
  <c r="AH7407" i="2"/>
  <c r="AG7407" i="2"/>
  <c r="AF7407" i="2"/>
  <c r="AE7407" i="2"/>
  <c r="AC7407" i="2"/>
  <c r="AI7406" i="2"/>
  <c r="AH7406" i="2"/>
  <c r="AG7406" i="2"/>
  <c r="AF7406" i="2"/>
  <c r="AE7406" i="2"/>
  <c r="AC7406" i="2"/>
  <c r="AI7405" i="2"/>
  <c r="AH7405" i="2"/>
  <c r="AG7405" i="2"/>
  <c r="AF7405" i="2"/>
  <c r="AE7405" i="2"/>
  <c r="AC7405" i="2"/>
  <c r="AI7404" i="2"/>
  <c r="AH7404" i="2"/>
  <c r="AG7404" i="2"/>
  <c r="AF7404" i="2"/>
  <c r="AE7404" i="2"/>
  <c r="AC7404" i="2"/>
  <c r="AI7403" i="2"/>
  <c r="AH7403" i="2"/>
  <c r="AG7403" i="2"/>
  <c r="AF7403" i="2"/>
  <c r="AE7403" i="2"/>
  <c r="AC7403" i="2"/>
  <c r="AI7402" i="2"/>
  <c r="AH7402" i="2"/>
  <c r="AG7402" i="2"/>
  <c r="AF7402" i="2"/>
  <c r="AE7402" i="2"/>
  <c r="AC7402" i="2"/>
  <c r="AI7401" i="2"/>
  <c r="AH7401" i="2"/>
  <c r="AG7401" i="2"/>
  <c r="AF7401" i="2"/>
  <c r="AE7401" i="2"/>
  <c r="AC7401" i="2"/>
  <c r="AI7400" i="2"/>
  <c r="AH7400" i="2"/>
  <c r="AG7400" i="2"/>
  <c r="AF7400" i="2"/>
  <c r="AE7400" i="2"/>
  <c r="AC7400" i="2"/>
  <c r="AI7399" i="2"/>
  <c r="AH7399" i="2"/>
  <c r="AG7399" i="2"/>
  <c r="AF7399" i="2"/>
  <c r="AE7399" i="2"/>
  <c r="AC7399" i="2"/>
  <c r="AI7398" i="2"/>
  <c r="AH7398" i="2"/>
  <c r="AG7398" i="2"/>
  <c r="AF7398" i="2"/>
  <c r="AE7398" i="2"/>
  <c r="AC7398" i="2"/>
  <c r="AI7397" i="2"/>
  <c r="AH7397" i="2"/>
  <c r="AG7397" i="2"/>
  <c r="AF7397" i="2"/>
  <c r="AE7397" i="2"/>
  <c r="AC7397" i="2"/>
  <c r="AI7396" i="2"/>
  <c r="AH7396" i="2"/>
  <c r="AG7396" i="2"/>
  <c r="AF7396" i="2"/>
  <c r="AE7396" i="2"/>
  <c r="AC7396" i="2"/>
  <c r="AI7395" i="2"/>
  <c r="AH7395" i="2"/>
  <c r="AG7395" i="2"/>
  <c r="AF7395" i="2"/>
  <c r="AE7395" i="2"/>
  <c r="AC7395" i="2"/>
  <c r="AI7394" i="2"/>
  <c r="AH7394" i="2"/>
  <c r="AG7394" i="2"/>
  <c r="AF7394" i="2"/>
  <c r="AE7394" i="2"/>
  <c r="AC7394" i="2"/>
  <c r="AI7393" i="2"/>
  <c r="AH7393" i="2"/>
  <c r="AG7393" i="2"/>
  <c r="AF7393" i="2"/>
  <c r="AE7393" i="2"/>
  <c r="AC7393" i="2"/>
  <c r="AI7392" i="2"/>
  <c r="AH7392" i="2"/>
  <c r="AG7392" i="2"/>
  <c r="AF7392" i="2"/>
  <c r="AE7392" i="2"/>
  <c r="AC7392" i="2"/>
  <c r="AI7391" i="2"/>
  <c r="AH7391" i="2"/>
  <c r="AG7391" i="2"/>
  <c r="AF7391" i="2"/>
  <c r="AE7391" i="2"/>
  <c r="AC7391" i="2"/>
  <c r="AI7390" i="2"/>
  <c r="AH7390" i="2"/>
  <c r="AG7390" i="2"/>
  <c r="AF7390" i="2"/>
  <c r="AE7390" i="2"/>
  <c r="AC7390" i="2"/>
  <c r="AI7389" i="2"/>
  <c r="AH7389" i="2"/>
  <c r="AG7389" i="2"/>
  <c r="AF7389" i="2"/>
  <c r="AE7389" i="2"/>
  <c r="AC7389" i="2"/>
  <c r="AI7388" i="2"/>
  <c r="AH7388" i="2"/>
  <c r="AG7388" i="2"/>
  <c r="AF7388" i="2"/>
  <c r="AE7388" i="2"/>
  <c r="AC7388" i="2"/>
  <c r="AI7387" i="2"/>
  <c r="AH7387" i="2"/>
  <c r="AG7387" i="2"/>
  <c r="AF7387" i="2"/>
  <c r="AE7387" i="2"/>
  <c r="AC7387" i="2"/>
  <c r="AI7386" i="2"/>
  <c r="AH7386" i="2"/>
  <c r="AG7386" i="2"/>
  <c r="AF7386" i="2"/>
  <c r="AE7386" i="2"/>
  <c r="AC7386" i="2"/>
  <c r="AI7385" i="2"/>
  <c r="AH7385" i="2"/>
  <c r="AG7385" i="2"/>
  <c r="AF7385" i="2"/>
  <c r="AE7385" i="2"/>
  <c r="AC7385" i="2"/>
  <c r="AI7384" i="2"/>
  <c r="AH7384" i="2"/>
  <c r="AG7384" i="2"/>
  <c r="AF7384" i="2"/>
  <c r="AE7384" i="2"/>
  <c r="AC7384" i="2"/>
  <c r="AI7383" i="2"/>
  <c r="AH7383" i="2"/>
  <c r="AG7383" i="2"/>
  <c r="AF7383" i="2"/>
  <c r="AE7383" i="2"/>
  <c r="AC7383" i="2"/>
  <c r="AI7382" i="2"/>
  <c r="AH7382" i="2"/>
  <c r="AG7382" i="2"/>
  <c r="AF7382" i="2"/>
  <c r="AE7382" i="2"/>
  <c r="AC7382" i="2"/>
  <c r="AI7381" i="2"/>
  <c r="AH7381" i="2"/>
  <c r="AG7381" i="2"/>
  <c r="AF7381" i="2"/>
  <c r="AE7381" i="2"/>
  <c r="AC7381" i="2"/>
  <c r="AI7380" i="2"/>
  <c r="AH7380" i="2"/>
  <c r="AG7380" i="2"/>
  <c r="AF7380" i="2"/>
  <c r="AE7380" i="2"/>
  <c r="AC7380" i="2"/>
  <c r="AI7379" i="2"/>
  <c r="AH7379" i="2"/>
  <c r="AG7379" i="2"/>
  <c r="AF7379" i="2"/>
  <c r="AE7379" i="2"/>
  <c r="AC7379" i="2"/>
  <c r="AI7378" i="2"/>
  <c r="AH7378" i="2"/>
  <c r="AG7378" i="2"/>
  <c r="AF7378" i="2"/>
  <c r="AE7378" i="2"/>
  <c r="AC7378" i="2"/>
  <c r="AI7377" i="2"/>
  <c r="AH7377" i="2"/>
  <c r="AG7377" i="2"/>
  <c r="AF7377" i="2"/>
  <c r="AE7377" i="2"/>
  <c r="AC7377" i="2"/>
  <c r="AI7376" i="2"/>
  <c r="AH7376" i="2"/>
  <c r="AG7376" i="2"/>
  <c r="AF7376" i="2"/>
  <c r="AE7376" i="2"/>
  <c r="AC7376" i="2"/>
  <c r="AI7375" i="2"/>
  <c r="AH7375" i="2"/>
  <c r="AG7375" i="2"/>
  <c r="AF7375" i="2"/>
  <c r="AE7375" i="2"/>
  <c r="AC7375" i="2"/>
  <c r="AI7374" i="2"/>
  <c r="AH7374" i="2"/>
  <c r="AG7374" i="2"/>
  <c r="AF7374" i="2"/>
  <c r="AE7374" i="2"/>
  <c r="AC7374" i="2"/>
  <c r="AI7373" i="2"/>
  <c r="AH7373" i="2"/>
  <c r="AG7373" i="2"/>
  <c r="AF7373" i="2"/>
  <c r="AE7373" i="2"/>
  <c r="AC7373" i="2"/>
  <c r="AI7372" i="2"/>
  <c r="AH7372" i="2"/>
  <c r="AG7372" i="2"/>
  <c r="AF7372" i="2"/>
  <c r="AE7372" i="2"/>
  <c r="AC7372" i="2"/>
  <c r="AI7371" i="2"/>
  <c r="AH7371" i="2"/>
  <c r="AG7371" i="2"/>
  <c r="AF7371" i="2"/>
  <c r="AE7371" i="2"/>
  <c r="AC7371" i="2"/>
  <c r="AI7370" i="2"/>
  <c r="AH7370" i="2"/>
  <c r="AG7370" i="2"/>
  <c r="AF7370" i="2"/>
  <c r="AE7370" i="2"/>
  <c r="AC7370" i="2"/>
  <c r="AI7369" i="2"/>
  <c r="AH7369" i="2"/>
  <c r="AG7369" i="2"/>
  <c r="AF7369" i="2"/>
  <c r="AE7369" i="2"/>
  <c r="AC7369" i="2"/>
  <c r="AI7368" i="2"/>
  <c r="AH7368" i="2"/>
  <c r="AG7368" i="2"/>
  <c r="AF7368" i="2"/>
  <c r="AE7368" i="2"/>
  <c r="AC7368" i="2"/>
  <c r="AI7367" i="2"/>
  <c r="AH7367" i="2"/>
  <c r="AG7367" i="2"/>
  <c r="AF7367" i="2"/>
  <c r="AE7367" i="2"/>
  <c r="AC7367" i="2"/>
  <c r="AI7366" i="2"/>
  <c r="AH7366" i="2"/>
  <c r="AG7366" i="2"/>
  <c r="AF7366" i="2"/>
  <c r="AE7366" i="2"/>
  <c r="AC7366" i="2"/>
  <c r="AI7365" i="2"/>
  <c r="AH7365" i="2"/>
  <c r="AG7365" i="2"/>
  <c r="AF7365" i="2"/>
  <c r="AE7365" i="2"/>
  <c r="AC7365" i="2"/>
  <c r="AI7364" i="2"/>
  <c r="AH7364" i="2"/>
  <c r="AG7364" i="2"/>
  <c r="AF7364" i="2"/>
  <c r="AE7364" i="2"/>
  <c r="AC7364" i="2"/>
  <c r="AI7363" i="2"/>
  <c r="AH7363" i="2"/>
  <c r="AG7363" i="2"/>
  <c r="AF7363" i="2"/>
  <c r="AE7363" i="2"/>
  <c r="AC7363" i="2"/>
  <c r="AI7362" i="2"/>
  <c r="AH7362" i="2"/>
  <c r="AG7362" i="2"/>
  <c r="AF7362" i="2"/>
  <c r="AE7362" i="2"/>
  <c r="AC7362" i="2"/>
  <c r="AI7361" i="2"/>
  <c r="AH7361" i="2"/>
  <c r="AG7361" i="2"/>
  <c r="AF7361" i="2"/>
  <c r="AE7361" i="2"/>
  <c r="AC7361" i="2"/>
  <c r="AI7360" i="2"/>
  <c r="AH7360" i="2"/>
  <c r="AG7360" i="2"/>
  <c r="AF7360" i="2"/>
  <c r="AE7360" i="2"/>
  <c r="AC7360" i="2"/>
  <c r="AI7359" i="2"/>
  <c r="AH7359" i="2"/>
  <c r="AG7359" i="2"/>
  <c r="AF7359" i="2"/>
  <c r="AE7359" i="2"/>
  <c r="AC7359" i="2"/>
  <c r="AI7358" i="2"/>
  <c r="AH7358" i="2"/>
  <c r="AG7358" i="2"/>
  <c r="AF7358" i="2"/>
  <c r="AE7358" i="2"/>
  <c r="AC7358" i="2"/>
  <c r="AI7357" i="2"/>
  <c r="AH7357" i="2"/>
  <c r="AG7357" i="2"/>
  <c r="AF7357" i="2"/>
  <c r="AE7357" i="2"/>
  <c r="AC7357" i="2"/>
  <c r="AI7356" i="2"/>
  <c r="AH7356" i="2"/>
  <c r="AG7356" i="2"/>
  <c r="AF7356" i="2"/>
  <c r="AE7356" i="2"/>
  <c r="AC7356" i="2"/>
  <c r="AI7355" i="2"/>
  <c r="AH7355" i="2"/>
  <c r="AG7355" i="2"/>
  <c r="AF7355" i="2"/>
  <c r="AE7355" i="2"/>
  <c r="AC7355" i="2"/>
  <c r="AI7354" i="2"/>
  <c r="AH7354" i="2"/>
  <c r="AG7354" i="2"/>
  <c r="AF7354" i="2"/>
  <c r="AE7354" i="2"/>
  <c r="AC7354" i="2"/>
  <c r="AI7353" i="2"/>
  <c r="AH7353" i="2"/>
  <c r="AG7353" i="2"/>
  <c r="AF7353" i="2"/>
  <c r="AE7353" i="2"/>
  <c r="AC7353" i="2"/>
  <c r="AI7352" i="2"/>
  <c r="AH7352" i="2"/>
  <c r="AG7352" i="2"/>
  <c r="AF7352" i="2"/>
  <c r="AE7352" i="2"/>
  <c r="AC7352" i="2"/>
  <c r="AI7351" i="2"/>
  <c r="AH7351" i="2"/>
  <c r="AG7351" i="2"/>
  <c r="AF7351" i="2"/>
  <c r="AE7351" i="2"/>
  <c r="AC7351" i="2"/>
  <c r="AI7350" i="2"/>
  <c r="AH7350" i="2"/>
  <c r="AG7350" i="2"/>
  <c r="AF7350" i="2"/>
  <c r="AE7350" i="2"/>
  <c r="AC7350" i="2"/>
  <c r="AI7349" i="2"/>
  <c r="AH7349" i="2"/>
  <c r="AG7349" i="2"/>
  <c r="AF7349" i="2"/>
  <c r="AE7349" i="2"/>
  <c r="AC7349" i="2"/>
  <c r="AI7348" i="2"/>
  <c r="AH7348" i="2"/>
  <c r="AG7348" i="2"/>
  <c r="AF7348" i="2"/>
  <c r="AE7348" i="2"/>
  <c r="AC7348" i="2"/>
  <c r="AI7347" i="2"/>
  <c r="AH7347" i="2"/>
  <c r="AG7347" i="2"/>
  <c r="AF7347" i="2"/>
  <c r="AE7347" i="2"/>
  <c r="AC7347" i="2"/>
  <c r="AI7346" i="2"/>
  <c r="AH7346" i="2"/>
  <c r="AG7346" i="2"/>
  <c r="AF7346" i="2"/>
  <c r="AE7346" i="2"/>
  <c r="AC7346" i="2"/>
  <c r="AI7345" i="2"/>
  <c r="AH7345" i="2"/>
  <c r="AG7345" i="2"/>
  <c r="AF7345" i="2"/>
  <c r="AE7345" i="2"/>
  <c r="AC7345" i="2"/>
  <c r="AI7344" i="2"/>
  <c r="AH7344" i="2"/>
  <c r="AG7344" i="2"/>
  <c r="AF7344" i="2"/>
  <c r="AE7344" i="2"/>
  <c r="AC7344" i="2"/>
  <c r="AI7343" i="2"/>
  <c r="AH7343" i="2"/>
  <c r="AG7343" i="2"/>
  <c r="AF7343" i="2"/>
  <c r="AE7343" i="2"/>
  <c r="AC7343" i="2"/>
  <c r="AI7342" i="2"/>
  <c r="AH7342" i="2"/>
  <c r="AG7342" i="2"/>
  <c r="AF7342" i="2"/>
  <c r="AE7342" i="2"/>
  <c r="AC7342" i="2"/>
  <c r="AI7341" i="2"/>
  <c r="AH7341" i="2"/>
  <c r="AG7341" i="2"/>
  <c r="AF7341" i="2"/>
  <c r="AE7341" i="2"/>
  <c r="AC7341" i="2"/>
  <c r="AI7340" i="2"/>
  <c r="AH7340" i="2"/>
  <c r="AG7340" i="2"/>
  <c r="AF7340" i="2"/>
  <c r="AE7340" i="2"/>
  <c r="AC7340" i="2"/>
  <c r="AI7339" i="2"/>
  <c r="AH7339" i="2"/>
  <c r="AG7339" i="2"/>
  <c r="AF7339" i="2"/>
  <c r="AE7339" i="2"/>
  <c r="AC7339" i="2"/>
  <c r="AI7338" i="2"/>
  <c r="AH7338" i="2"/>
  <c r="AG7338" i="2"/>
  <c r="AF7338" i="2"/>
  <c r="AE7338" i="2"/>
  <c r="AC7338" i="2"/>
  <c r="AI7337" i="2"/>
  <c r="AH7337" i="2"/>
  <c r="AG7337" i="2"/>
  <c r="AF7337" i="2"/>
  <c r="AE7337" i="2"/>
  <c r="AC7337" i="2"/>
  <c r="AI7336" i="2"/>
  <c r="AH7336" i="2"/>
  <c r="AG7336" i="2"/>
  <c r="AF7336" i="2"/>
  <c r="AE7336" i="2"/>
  <c r="AC7336" i="2"/>
  <c r="AI7335" i="2"/>
  <c r="AH7335" i="2"/>
  <c r="AG7335" i="2"/>
  <c r="AF7335" i="2"/>
  <c r="AE7335" i="2"/>
  <c r="AC7335" i="2"/>
  <c r="AI7334" i="2"/>
  <c r="AH7334" i="2"/>
  <c r="AG7334" i="2"/>
  <c r="AF7334" i="2"/>
  <c r="AE7334" i="2"/>
  <c r="AC7334" i="2"/>
  <c r="AI7333" i="2"/>
  <c r="AH7333" i="2"/>
  <c r="AG7333" i="2"/>
  <c r="AF7333" i="2"/>
  <c r="AE7333" i="2"/>
  <c r="AC7333" i="2"/>
  <c r="AI7332" i="2"/>
  <c r="AH7332" i="2"/>
  <c r="AG7332" i="2"/>
  <c r="AF7332" i="2"/>
  <c r="AE7332" i="2"/>
  <c r="AC7332" i="2"/>
  <c r="AI7331" i="2"/>
  <c r="AH7331" i="2"/>
  <c r="AG7331" i="2"/>
  <c r="AF7331" i="2"/>
  <c r="AE7331" i="2"/>
  <c r="AC7331" i="2"/>
  <c r="AI7330" i="2"/>
  <c r="AH7330" i="2"/>
  <c r="AG7330" i="2"/>
  <c r="AF7330" i="2"/>
  <c r="AE7330" i="2"/>
  <c r="AC7330" i="2"/>
  <c r="AI7329" i="2"/>
  <c r="AH7329" i="2"/>
  <c r="AG7329" i="2"/>
  <c r="AF7329" i="2"/>
  <c r="AE7329" i="2"/>
  <c r="AC7329" i="2"/>
  <c r="AI7328" i="2"/>
  <c r="AH7328" i="2"/>
  <c r="AG7328" i="2"/>
  <c r="AF7328" i="2"/>
  <c r="AE7328" i="2"/>
  <c r="AC7328" i="2"/>
  <c r="AI7327" i="2"/>
  <c r="AH7327" i="2"/>
  <c r="AG7327" i="2"/>
  <c r="AF7327" i="2"/>
  <c r="AE7327" i="2"/>
  <c r="AC7327" i="2"/>
  <c r="AI7326" i="2"/>
  <c r="AH7326" i="2"/>
  <c r="AG7326" i="2"/>
  <c r="AF7326" i="2"/>
  <c r="AE7326" i="2"/>
  <c r="AC7326" i="2"/>
  <c r="AI7325" i="2"/>
  <c r="AH7325" i="2"/>
  <c r="AG7325" i="2"/>
  <c r="AF7325" i="2"/>
  <c r="AE7325" i="2"/>
  <c r="AC7325" i="2"/>
  <c r="AI7324" i="2"/>
  <c r="AH7324" i="2"/>
  <c r="AG7324" i="2"/>
  <c r="AF7324" i="2"/>
  <c r="AE7324" i="2"/>
  <c r="AC7324" i="2"/>
  <c r="AI7323" i="2"/>
  <c r="AH7323" i="2"/>
  <c r="AG7323" i="2"/>
  <c r="AF7323" i="2"/>
  <c r="AE7323" i="2"/>
  <c r="AC7323" i="2"/>
  <c r="AI7322" i="2"/>
  <c r="AH7322" i="2"/>
  <c r="AG7322" i="2"/>
  <c r="AF7322" i="2"/>
  <c r="AE7322" i="2"/>
  <c r="AC7322" i="2"/>
  <c r="AI7321" i="2"/>
  <c r="AH7321" i="2"/>
  <c r="AG7321" i="2"/>
  <c r="AF7321" i="2"/>
  <c r="AE7321" i="2"/>
  <c r="AC7321" i="2"/>
  <c r="AI7320" i="2"/>
  <c r="AH7320" i="2"/>
  <c r="AG7320" i="2"/>
  <c r="AF7320" i="2"/>
  <c r="AE7320" i="2"/>
  <c r="AC7320" i="2"/>
  <c r="AI7319" i="2"/>
  <c r="AH7319" i="2"/>
  <c r="AG7319" i="2"/>
  <c r="AF7319" i="2"/>
  <c r="AE7319" i="2"/>
  <c r="AC7319" i="2"/>
  <c r="AI7318" i="2"/>
  <c r="AH7318" i="2"/>
  <c r="AG7318" i="2"/>
  <c r="AF7318" i="2"/>
  <c r="AE7318" i="2"/>
  <c r="AC7318" i="2"/>
  <c r="AI7317" i="2"/>
  <c r="AH7317" i="2"/>
  <c r="AG7317" i="2"/>
  <c r="AF7317" i="2"/>
  <c r="AE7317" i="2"/>
  <c r="AC7317" i="2"/>
  <c r="AI7316" i="2"/>
  <c r="AH7316" i="2"/>
  <c r="AG7316" i="2"/>
  <c r="AF7316" i="2"/>
  <c r="AE7316" i="2"/>
  <c r="AC7316" i="2"/>
  <c r="AI7315" i="2"/>
  <c r="AH7315" i="2"/>
  <c r="AG7315" i="2"/>
  <c r="AF7315" i="2"/>
  <c r="AE7315" i="2"/>
  <c r="AC7315" i="2"/>
  <c r="AI7314" i="2"/>
  <c r="AH7314" i="2"/>
  <c r="AG7314" i="2"/>
  <c r="AF7314" i="2"/>
  <c r="AE7314" i="2"/>
  <c r="AC7314" i="2"/>
  <c r="AI7313" i="2"/>
  <c r="AH7313" i="2"/>
  <c r="AG7313" i="2"/>
  <c r="AF7313" i="2"/>
  <c r="AE7313" i="2"/>
  <c r="AC7313" i="2"/>
  <c r="AI7312" i="2"/>
  <c r="AH7312" i="2"/>
  <c r="AG7312" i="2"/>
  <c r="AF7312" i="2"/>
  <c r="AE7312" i="2"/>
  <c r="AC7312" i="2"/>
  <c r="AI7311" i="2"/>
  <c r="AH7311" i="2"/>
  <c r="AG7311" i="2"/>
  <c r="AF7311" i="2"/>
  <c r="AE7311" i="2"/>
  <c r="AC7311" i="2"/>
  <c r="AI7310" i="2"/>
  <c r="AH7310" i="2"/>
  <c r="AG7310" i="2"/>
  <c r="AF7310" i="2"/>
  <c r="AE7310" i="2"/>
  <c r="AC7310" i="2"/>
  <c r="AI7309" i="2"/>
  <c r="AH7309" i="2"/>
  <c r="AG7309" i="2"/>
  <c r="AF7309" i="2"/>
  <c r="AE7309" i="2"/>
  <c r="AC7309" i="2"/>
  <c r="AI7308" i="2"/>
  <c r="AH7308" i="2"/>
  <c r="AG7308" i="2"/>
  <c r="AF7308" i="2"/>
  <c r="AE7308" i="2"/>
  <c r="AC7308" i="2"/>
  <c r="AI7307" i="2"/>
  <c r="AH7307" i="2"/>
  <c r="AG7307" i="2"/>
  <c r="AF7307" i="2"/>
  <c r="AE7307" i="2"/>
  <c r="AC7307" i="2"/>
  <c r="AI7306" i="2"/>
  <c r="AH7306" i="2"/>
  <c r="AG7306" i="2"/>
  <c r="AF7306" i="2"/>
  <c r="AE7306" i="2"/>
  <c r="AC7306" i="2"/>
  <c r="AI7305" i="2"/>
  <c r="AH7305" i="2"/>
  <c r="AG7305" i="2"/>
  <c r="AF7305" i="2"/>
  <c r="AE7305" i="2"/>
  <c r="AC7305" i="2"/>
  <c r="AI7304" i="2"/>
  <c r="AH7304" i="2"/>
  <c r="AG7304" i="2"/>
  <c r="AF7304" i="2"/>
  <c r="AE7304" i="2"/>
  <c r="AC7304" i="2"/>
  <c r="AI7303" i="2"/>
  <c r="AH7303" i="2"/>
  <c r="AG7303" i="2"/>
  <c r="AF7303" i="2"/>
  <c r="AE7303" i="2"/>
  <c r="AC7303" i="2"/>
  <c r="AI7302" i="2"/>
  <c r="AH7302" i="2"/>
  <c r="AG7302" i="2"/>
  <c r="AF7302" i="2"/>
  <c r="AE7302" i="2"/>
  <c r="AC7302" i="2"/>
  <c r="AI7301" i="2"/>
  <c r="AH7301" i="2"/>
  <c r="AG7301" i="2"/>
  <c r="AF7301" i="2"/>
  <c r="AE7301" i="2"/>
  <c r="AC7301" i="2"/>
  <c r="AI7300" i="2"/>
  <c r="AH7300" i="2"/>
  <c r="AG7300" i="2"/>
  <c r="AF7300" i="2"/>
  <c r="AE7300" i="2"/>
  <c r="AC7300" i="2"/>
  <c r="AI7299" i="2"/>
  <c r="AH7299" i="2"/>
  <c r="AG7299" i="2"/>
  <c r="AF7299" i="2"/>
  <c r="AE7299" i="2"/>
  <c r="AC7299" i="2"/>
  <c r="AI7298" i="2"/>
  <c r="AH7298" i="2"/>
  <c r="AG7298" i="2"/>
  <c r="AF7298" i="2"/>
  <c r="AE7298" i="2"/>
  <c r="AC7298" i="2"/>
  <c r="AI7297" i="2"/>
  <c r="AH7297" i="2"/>
  <c r="AG7297" i="2"/>
  <c r="AF7297" i="2"/>
  <c r="AE7297" i="2"/>
  <c r="AC7297" i="2"/>
  <c r="AI7296" i="2"/>
  <c r="AH7296" i="2"/>
  <c r="AG7296" i="2"/>
  <c r="AF7296" i="2"/>
  <c r="AE7296" i="2"/>
  <c r="AC7296" i="2"/>
  <c r="AI7295" i="2"/>
  <c r="AH7295" i="2"/>
  <c r="AG7295" i="2"/>
  <c r="AF7295" i="2"/>
  <c r="AE7295" i="2"/>
  <c r="AC7295" i="2"/>
  <c r="AI7294" i="2"/>
  <c r="AH7294" i="2"/>
  <c r="AG7294" i="2"/>
  <c r="AF7294" i="2"/>
  <c r="AE7294" i="2"/>
  <c r="AC7294" i="2"/>
  <c r="AI7293" i="2"/>
  <c r="AH7293" i="2"/>
  <c r="AG7293" i="2"/>
  <c r="AF7293" i="2"/>
  <c r="AE7293" i="2"/>
  <c r="AC7293" i="2"/>
  <c r="AI7292" i="2"/>
  <c r="AH7292" i="2"/>
  <c r="AG7292" i="2"/>
  <c r="AF7292" i="2"/>
  <c r="AE7292" i="2"/>
  <c r="AC7292" i="2"/>
  <c r="AI7291" i="2"/>
  <c r="AH7291" i="2"/>
  <c r="AG7291" i="2"/>
  <c r="AF7291" i="2"/>
  <c r="AE7291" i="2"/>
  <c r="AC7291" i="2"/>
  <c r="AI7290" i="2"/>
  <c r="AH7290" i="2"/>
  <c r="AG7290" i="2"/>
  <c r="AF7290" i="2"/>
  <c r="AE7290" i="2"/>
  <c r="AC7290" i="2"/>
  <c r="AI7289" i="2"/>
  <c r="AH7289" i="2"/>
  <c r="AG7289" i="2"/>
  <c r="AF7289" i="2"/>
  <c r="AE7289" i="2"/>
  <c r="AC7289" i="2"/>
  <c r="AI7288" i="2"/>
  <c r="AH7288" i="2"/>
  <c r="AG7288" i="2"/>
  <c r="AF7288" i="2"/>
  <c r="AE7288" i="2"/>
  <c r="AC7288" i="2"/>
  <c r="AI7287" i="2"/>
  <c r="AH7287" i="2"/>
  <c r="AG7287" i="2"/>
  <c r="AF7287" i="2"/>
  <c r="AE7287" i="2"/>
  <c r="AC7287" i="2"/>
  <c r="AI7286" i="2"/>
  <c r="AH7286" i="2"/>
  <c r="AG7286" i="2"/>
  <c r="AF7286" i="2"/>
  <c r="AE7286" i="2"/>
  <c r="AC7286" i="2"/>
  <c r="AI7285" i="2"/>
  <c r="AH7285" i="2"/>
  <c r="AG7285" i="2"/>
  <c r="AF7285" i="2"/>
  <c r="AE7285" i="2"/>
  <c r="AC7285" i="2"/>
  <c r="AI7284" i="2"/>
  <c r="AH7284" i="2"/>
  <c r="AG7284" i="2"/>
  <c r="AF7284" i="2"/>
  <c r="AE7284" i="2"/>
  <c r="AC7284" i="2"/>
  <c r="AI7283" i="2"/>
  <c r="AH7283" i="2"/>
  <c r="AG7283" i="2"/>
  <c r="AF7283" i="2"/>
  <c r="AE7283" i="2"/>
  <c r="AC7283" i="2"/>
  <c r="AI7282" i="2"/>
  <c r="AH7282" i="2"/>
  <c r="AG7282" i="2"/>
  <c r="AF7282" i="2"/>
  <c r="AE7282" i="2"/>
  <c r="AC7282" i="2"/>
  <c r="AI7281" i="2"/>
  <c r="AH7281" i="2"/>
  <c r="AG7281" i="2"/>
  <c r="AF7281" i="2"/>
  <c r="AE7281" i="2"/>
  <c r="AC7281" i="2"/>
  <c r="AI7280" i="2"/>
  <c r="AH7280" i="2"/>
  <c r="AG7280" i="2"/>
  <c r="AF7280" i="2"/>
  <c r="AE7280" i="2"/>
  <c r="AC7280" i="2"/>
  <c r="AI7279" i="2"/>
  <c r="AH7279" i="2"/>
  <c r="AG7279" i="2"/>
  <c r="AF7279" i="2"/>
  <c r="AE7279" i="2"/>
  <c r="AC7279" i="2"/>
  <c r="AI7278" i="2"/>
  <c r="AH7278" i="2"/>
  <c r="AG7278" i="2"/>
  <c r="AF7278" i="2"/>
  <c r="AE7278" i="2"/>
  <c r="AC7278" i="2"/>
  <c r="AI7277" i="2"/>
  <c r="AH7277" i="2"/>
  <c r="AG7277" i="2"/>
  <c r="AF7277" i="2"/>
  <c r="AE7277" i="2"/>
  <c r="AC7277" i="2"/>
  <c r="AI7276" i="2"/>
  <c r="AH7276" i="2"/>
  <c r="AG7276" i="2"/>
  <c r="AF7276" i="2"/>
  <c r="AE7276" i="2"/>
  <c r="AC7276" i="2"/>
  <c r="AI7275" i="2"/>
  <c r="AH7275" i="2"/>
  <c r="AG7275" i="2"/>
  <c r="AF7275" i="2"/>
  <c r="AE7275" i="2"/>
  <c r="AC7275" i="2"/>
  <c r="AI7274" i="2"/>
  <c r="AH7274" i="2"/>
  <c r="AG7274" i="2"/>
  <c r="AF7274" i="2"/>
  <c r="AE7274" i="2"/>
  <c r="AC7274" i="2"/>
  <c r="AI7273" i="2"/>
  <c r="AH7273" i="2"/>
  <c r="AG7273" i="2"/>
  <c r="AF7273" i="2"/>
  <c r="AE7273" i="2"/>
  <c r="AC7273" i="2"/>
  <c r="AI7272" i="2"/>
  <c r="AH7272" i="2"/>
  <c r="AG7272" i="2"/>
  <c r="AF7272" i="2"/>
  <c r="AE7272" i="2"/>
  <c r="AC7272" i="2"/>
  <c r="AI7271" i="2"/>
  <c r="AH7271" i="2"/>
  <c r="AG7271" i="2"/>
  <c r="AF7271" i="2"/>
  <c r="AE7271" i="2"/>
  <c r="AC7271" i="2"/>
  <c r="AI7270" i="2"/>
  <c r="AH7270" i="2"/>
  <c r="AG7270" i="2"/>
  <c r="AF7270" i="2"/>
  <c r="AE7270" i="2"/>
  <c r="AC7270" i="2"/>
  <c r="AI7269" i="2"/>
  <c r="AH7269" i="2"/>
  <c r="AG7269" i="2"/>
  <c r="AF7269" i="2"/>
  <c r="AE7269" i="2"/>
  <c r="AC7269" i="2"/>
  <c r="AI7268" i="2"/>
  <c r="AH7268" i="2"/>
  <c r="AG7268" i="2"/>
  <c r="AF7268" i="2"/>
  <c r="AE7268" i="2"/>
  <c r="AC7268" i="2"/>
  <c r="AI7267" i="2"/>
  <c r="AH7267" i="2"/>
  <c r="AG7267" i="2"/>
  <c r="AF7267" i="2"/>
  <c r="AE7267" i="2"/>
  <c r="AC7267" i="2"/>
  <c r="AI7266" i="2"/>
  <c r="AH7266" i="2"/>
  <c r="AG7266" i="2"/>
  <c r="AF7266" i="2"/>
  <c r="AE7266" i="2"/>
  <c r="AC7266" i="2"/>
  <c r="AI7265" i="2"/>
  <c r="AH7265" i="2"/>
  <c r="AG7265" i="2"/>
  <c r="AF7265" i="2"/>
  <c r="AE7265" i="2"/>
  <c r="AC7265" i="2"/>
  <c r="AI7264" i="2"/>
  <c r="AH7264" i="2"/>
  <c r="AG7264" i="2"/>
  <c r="AF7264" i="2"/>
  <c r="AE7264" i="2"/>
  <c r="AC7264" i="2"/>
  <c r="AI7263" i="2"/>
  <c r="AH7263" i="2"/>
  <c r="AG7263" i="2"/>
  <c r="AF7263" i="2"/>
  <c r="AE7263" i="2"/>
  <c r="AC7263" i="2"/>
  <c r="AI7262" i="2"/>
  <c r="AH7262" i="2"/>
  <c r="AG7262" i="2"/>
  <c r="AF7262" i="2"/>
  <c r="AE7262" i="2"/>
  <c r="AC7262" i="2"/>
  <c r="AI7261" i="2"/>
  <c r="AH7261" i="2"/>
  <c r="AG7261" i="2"/>
  <c r="AF7261" i="2"/>
  <c r="AE7261" i="2"/>
  <c r="AC7261" i="2"/>
  <c r="AI7260" i="2"/>
  <c r="AH7260" i="2"/>
  <c r="AG7260" i="2"/>
  <c r="AF7260" i="2"/>
  <c r="AE7260" i="2"/>
  <c r="AC7260" i="2"/>
  <c r="AI7259" i="2"/>
  <c r="AH7259" i="2"/>
  <c r="AG7259" i="2"/>
  <c r="AF7259" i="2"/>
  <c r="AE7259" i="2"/>
  <c r="AC7259" i="2"/>
  <c r="AI7258" i="2"/>
  <c r="AH7258" i="2"/>
  <c r="AG7258" i="2"/>
  <c r="AF7258" i="2"/>
  <c r="AE7258" i="2"/>
  <c r="AC7258" i="2"/>
  <c r="AI7257" i="2"/>
  <c r="AH7257" i="2"/>
  <c r="AG7257" i="2"/>
  <c r="AF7257" i="2"/>
  <c r="AE7257" i="2"/>
  <c r="AC7257" i="2"/>
  <c r="AI7256" i="2"/>
  <c r="AH7256" i="2"/>
  <c r="AG7256" i="2"/>
  <c r="AF7256" i="2"/>
  <c r="AE7256" i="2"/>
  <c r="AC7256" i="2"/>
  <c r="AI7255" i="2"/>
  <c r="AH7255" i="2"/>
  <c r="AG7255" i="2"/>
  <c r="AF7255" i="2"/>
  <c r="AE7255" i="2"/>
  <c r="AC7255" i="2"/>
  <c r="AI7254" i="2"/>
  <c r="AH7254" i="2"/>
  <c r="AG7254" i="2"/>
  <c r="AF7254" i="2"/>
  <c r="AE7254" i="2"/>
  <c r="AC7254" i="2"/>
  <c r="AI7253" i="2"/>
  <c r="AH7253" i="2"/>
  <c r="AG7253" i="2"/>
  <c r="AF7253" i="2"/>
  <c r="AE7253" i="2"/>
  <c r="AC7253" i="2"/>
  <c r="AI7252" i="2"/>
  <c r="AH7252" i="2"/>
  <c r="AG7252" i="2"/>
  <c r="AF7252" i="2"/>
  <c r="AE7252" i="2"/>
  <c r="AC7252" i="2"/>
  <c r="AI7251" i="2"/>
  <c r="AH7251" i="2"/>
  <c r="AG7251" i="2"/>
  <c r="AF7251" i="2"/>
  <c r="AE7251" i="2"/>
  <c r="AC7251" i="2"/>
  <c r="AI7250" i="2"/>
  <c r="AH7250" i="2"/>
  <c r="AG7250" i="2"/>
  <c r="AF7250" i="2"/>
  <c r="AE7250" i="2"/>
  <c r="AC7250" i="2"/>
  <c r="AI7249" i="2"/>
  <c r="AH7249" i="2"/>
  <c r="AG7249" i="2"/>
  <c r="AF7249" i="2"/>
  <c r="AE7249" i="2"/>
  <c r="AC7249" i="2"/>
  <c r="AI7248" i="2"/>
  <c r="AH7248" i="2"/>
  <c r="AG7248" i="2"/>
  <c r="AF7248" i="2"/>
  <c r="AE7248" i="2"/>
  <c r="AC7248" i="2"/>
  <c r="AI7247" i="2"/>
  <c r="AH7247" i="2"/>
  <c r="AG7247" i="2"/>
  <c r="AF7247" i="2"/>
  <c r="AE7247" i="2"/>
  <c r="AC7247" i="2"/>
  <c r="AI7246" i="2"/>
  <c r="AH7246" i="2"/>
  <c r="AG7246" i="2"/>
  <c r="AF7246" i="2"/>
  <c r="AE7246" i="2"/>
  <c r="AC7246" i="2"/>
  <c r="AI7245" i="2"/>
  <c r="AH7245" i="2"/>
  <c r="AG7245" i="2"/>
  <c r="AF7245" i="2"/>
  <c r="AE7245" i="2"/>
  <c r="AC7245" i="2"/>
  <c r="AI7244" i="2"/>
  <c r="AH7244" i="2"/>
  <c r="AG7244" i="2"/>
  <c r="AF7244" i="2"/>
  <c r="AE7244" i="2"/>
  <c r="AC7244" i="2"/>
  <c r="AI7243" i="2"/>
  <c r="AH7243" i="2"/>
  <c r="AG7243" i="2"/>
  <c r="AF7243" i="2"/>
  <c r="AE7243" i="2"/>
  <c r="AC7243" i="2"/>
  <c r="AI7242" i="2"/>
  <c r="AH7242" i="2"/>
  <c r="AG7242" i="2"/>
  <c r="AF7242" i="2"/>
  <c r="AE7242" i="2"/>
  <c r="AC7242" i="2"/>
  <c r="AI7241" i="2"/>
  <c r="AH7241" i="2"/>
  <c r="AG7241" i="2"/>
  <c r="AF7241" i="2"/>
  <c r="AE7241" i="2"/>
  <c r="AC7241" i="2"/>
  <c r="AI7240" i="2"/>
  <c r="AH7240" i="2"/>
  <c r="AG7240" i="2"/>
  <c r="AF7240" i="2"/>
  <c r="AE7240" i="2"/>
  <c r="AC7240" i="2"/>
  <c r="AI7239" i="2"/>
  <c r="AH7239" i="2"/>
  <c r="AG7239" i="2"/>
  <c r="AF7239" i="2"/>
  <c r="AE7239" i="2"/>
  <c r="AC7239" i="2"/>
  <c r="AI7238" i="2"/>
  <c r="AH7238" i="2"/>
  <c r="AG7238" i="2"/>
  <c r="AF7238" i="2"/>
  <c r="AE7238" i="2"/>
  <c r="AC7238" i="2"/>
  <c r="AI7237" i="2"/>
  <c r="AH7237" i="2"/>
  <c r="AG7237" i="2"/>
  <c r="AF7237" i="2"/>
  <c r="AE7237" i="2"/>
  <c r="AC7237" i="2"/>
  <c r="AI7236" i="2"/>
  <c r="AH7236" i="2"/>
  <c r="AG7236" i="2"/>
  <c r="AF7236" i="2"/>
  <c r="AE7236" i="2"/>
  <c r="AC7236" i="2"/>
  <c r="AI7235" i="2"/>
  <c r="AH7235" i="2"/>
  <c r="AG7235" i="2"/>
  <c r="AF7235" i="2"/>
  <c r="AE7235" i="2"/>
  <c r="AC7235" i="2"/>
  <c r="AI7234" i="2"/>
  <c r="AH7234" i="2"/>
  <c r="AG7234" i="2"/>
  <c r="AF7234" i="2"/>
  <c r="AE7234" i="2"/>
  <c r="AC7234" i="2"/>
  <c r="AI7233" i="2"/>
  <c r="AH7233" i="2"/>
  <c r="AG7233" i="2"/>
  <c r="AF7233" i="2"/>
  <c r="AE7233" i="2"/>
  <c r="AC7233" i="2"/>
  <c r="AI7232" i="2"/>
  <c r="AH7232" i="2"/>
  <c r="AG7232" i="2"/>
  <c r="AF7232" i="2"/>
  <c r="AE7232" i="2"/>
  <c r="AC7232" i="2"/>
  <c r="AI7231" i="2"/>
  <c r="AH7231" i="2"/>
  <c r="AG7231" i="2"/>
  <c r="AF7231" i="2"/>
  <c r="AE7231" i="2"/>
  <c r="AC7231" i="2"/>
  <c r="AI7230" i="2"/>
  <c r="AH7230" i="2"/>
  <c r="AG7230" i="2"/>
  <c r="AF7230" i="2"/>
  <c r="AE7230" i="2"/>
  <c r="AC7230" i="2"/>
  <c r="AI7229" i="2"/>
  <c r="AH7229" i="2"/>
  <c r="AG7229" i="2"/>
  <c r="AF7229" i="2"/>
  <c r="AE7229" i="2"/>
  <c r="AC7229" i="2"/>
  <c r="AI7228" i="2"/>
  <c r="AH7228" i="2"/>
  <c r="AG7228" i="2"/>
  <c r="AF7228" i="2"/>
  <c r="AE7228" i="2"/>
  <c r="AC7228" i="2"/>
  <c r="AI7227" i="2"/>
  <c r="AH7227" i="2"/>
  <c r="AG7227" i="2"/>
  <c r="AF7227" i="2"/>
  <c r="AE7227" i="2"/>
  <c r="AC7227" i="2"/>
  <c r="AI7226" i="2"/>
  <c r="AH7226" i="2"/>
  <c r="AG7226" i="2"/>
  <c r="AF7226" i="2"/>
  <c r="AE7226" i="2"/>
  <c r="AC7226" i="2"/>
  <c r="AI7225" i="2"/>
  <c r="AH7225" i="2"/>
  <c r="AG7225" i="2"/>
  <c r="AF7225" i="2"/>
  <c r="AE7225" i="2"/>
  <c r="AC7225" i="2"/>
  <c r="AI7224" i="2"/>
  <c r="AH7224" i="2"/>
  <c r="AG7224" i="2"/>
  <c r="AF7224" i="2"/>
  <c r="AE7224" i="2"/>
  <c r="AC7224" i="2"/>
  <c r="AI7223" i="2"/>
  <c r="AH7223" i="2"/>
  <c r="AG7223" i="2"/>
  <c r="AF7223" i="2"/>
  <c r="AE7223" i="2"/>
  <c r="AC7223" i="2"/>
  <c r="AI7222" i="2"/>
  <c r="AH7222" i="2"/>
  <c r="AG7222" i="2"/>
  <c r="AF7222" i="2"/>
  <c r="AE7222" i="2"/>
  <c r="AC7222" i="2"/>
  <c r="AI7221" i="2"/>
  <c r="AH7221" i="2"/>
  <c r="AG7221" i="2"/>
  <c r="AF7221" i="2"/>
  <c r="AE7221" i="2"/>
  <c r="AC7221" i="2"/>
  <c r="AI7220" i="2"/>
  <c r="AH7220" i="2"/>
  <c r="AG7220" i="2"/>
  <c r="AF7220" i="2"/>
  <c r="AE7220" i="2"/>
  <c r="AC7220" i="2"/>
  <c r="AI7219" i="2"/>
  <c r="AH7219" i="2"/>
  <c r="AG7219" i="2"/>
  <c r="AF7219" i="2"/>
  <c r="AE7219" i="2"/>
  <c r="AC7219" i="2"/>
  <c r="AI7218" i="2"/>
  <c r="AH7218" i="2"/>
  <c r="AG7218" i="2"/>
  <c r="AF7218" i="2"/>
  <c r="AE7218" i="2"/>
  <c r="AC7218" i="2"/>
  <c r="AI7217" i="2"/>
  <c r="AH7217" i="2"/>
  <c r="AG7217" i="2"/>
  <c r="AF7217" i="2"/>
  <c r="AE7217" i="2"/>
  <c r="AC7217" i="2"/>
  <c r="AI7216" i="2"/>
  <c r="AH7216" i="2"/>
  <c r="AG7216" i="2"/>
  <c r="AF7216" i="2"/>
  <c r="AE7216" i="2"/>
  <c r="AC7216" i="2"/>
  <c r="AI7215" i="2"/>
  <c r="AH7215" i="2"/>
  <c r="AG7215" i="2"/>
  <c r="AF7215" i="2"/>
  <c r="AE7215" i="2"/>
  <c r="AC7215" i="2"/>
  <c r="AI7214" i="2"/>
  <c r="AH7214" i="2"/>
  <c r="AG7214" i="2"/>
  <c r="AF7214" i="2"/>
  <c r="AE7214" i="2"/>
  <c r="AC7214" i="2"/>
  <c r="AI7213" i="2"/>
  <c r="AH7213" i="2"/>
  <c r="AG7213" i="2"/>
  <c r="AF7213" i="2"/>
  <c r="AE7213" i="2"/>
  <c r="AC7213" i="2"/>
  <c r="AI7212" i="2"/>
  <c r="AH7212" i="2"/>
  <c r="AG7212" i="2"/>
  <c r="AF7212" i="2"/>
  <c r="AE7212" i="2"/>
  <c r="AC7212" i="2"/>
  <c r="AI7211" i="2"/>
  <c r="AH7211" i="2"/>
  <c r="AG7211" i="2"/>
  <c r="AF7211" i="2"/>
  <c r="AE7211" i="2"/>
  <c r="AC7211" i="2"/>
  <c r="AI7210" i="2"/>
  <c r="AH7210" i="2"/>
  <c r="AG7210" i="2"/>
  <c r="AF7210" i="2"/>
  <c r="AE7210" i="2"/>
  <c r="AC7210" i="2"/>
  <c r="AI7209" i="2"/>
  <c r="AH7209" i="2"/>
  <c r="AG7209" i="2"/>
  <c r="AF7209" i="2"/>
  <c r="AE7209" i="2"/>
  <c r="AC7209" i="2"/>
  <c r="AI7208" i="2"/>
  <c r="AH7208" i="2"/>
  <c r="AG7208" i="2"/>
  <c r="AF7208" i="2"/>
  <c r="AE7208" i="2"/>
  <c r="AC7208" i="2"/>
  <c r="AI7207" i="2"/>
  <c r="AH7207" i="2"/>
  <c r="AG7207" i="2"/>
  <c r="AF7207" i="2"/>
  <c r="AE7207" i="2"/>
  <c r="AC7207" i="2"/>
  <c r="AI7206" i="2"/>
  <c r="AH7206" i="2"/>
  <c r="AG7206" i="2"/>
  <c r="AF7206" i="2"/>
  <c r="AE7206" i="2"/>
  <c r="AC7206" i="2"/>
  <c r="AI7205" i="2"/>
  <c r="AH7205" i="2"/>
  <c r="AG7205" i="2"/>
  <c r="AF7205" i="2"/>
  <c r="AE7205" i="2"/>
  <c r="AC7205" i="2"/>
  <c r="AI7204" i="2"/>
  <c r="AH7204" i="2"/>
  <c r="AG7204" i="2"/>
  <c r="AF7204" i="2"/>
  <c r="AE7204" i="2"/>
  <c r="AC7204" i="2"/>
  <c r="AI7203" i="2"/>
  <c r="AH7203" i="2"/>
  <c r="AG7203" i="2"/>
  <c r="AF7203" i="2"/>
  <c r="AE7203" i="2"/>
  <c r="AC7203" i="2"/>
  <c r="AI7202" i="2"/>
  <c r="AH7202" i="2"/>
  <c r="AG7202" i="2"/>
  <c r="AF7202" i="2"/>
  <c r="AE7202" i="2"/>
  <c r="AC7202" i="2"/>
  <c r="AI7201" i="2"/>
  <c r="AH7201" i="2"/>
  <c r="AG7201" i="2"/>
  <c r="AF7201" i="2"/>
  <c r="AE7201" i="2"/>
  <c r="AC7201" i="2"/>
  <c r="AI7200" i="2"/>
  <c r="AH7200" i="2"/>
  <c r="AG7200" i="2"/>
  <c r="AF7200" i="2"/>
  <c r="AE7200" i="2"/>
  <c r="AC7200" i="2"/>
  <c r="AI7199" i="2"/>
  <c r="AH7199" i="2"/>
  <c r="AG7199" i="2"/>
  <c r="AF7199" i="2"/>
  <c r="AE7199" i="2"/>
  <c r="AC7199" i="2"/>
  <c r="AI7198" i="2"/>
  <c r="AH7198" i="2"/>
  <c r="AG7198" i="2"/>
  <c r="AF7198" i="2"/>
  <c r="AE7198" i="2"/>
  <c r="AC7198" i="2"/>
  <c r="AI7197" i="2"/>
  <c r="AH7197" i="2"/>
  <c r="AG7197" i="2"/>
  <c r="AF7197" i="2"/>
  <c r="AE7197" i="2"/>
  <c r="AC7197" i="2"/>
  <c r="AI7196" i="2"/>
  <c r="AH7196" i="2"/>
  <c r="AG7196" i="2"/>
  <c r="AF7196" i="2"/>
  <c r="AE7196" i="2"/>
  <c r="AC7196" i="2"/>
  <c r="AI7195" i="2"/>
  <c r="AH7195" i="2"/>
  <c r="AG7195" i="2"/>
  <c r="AF7195" i="2"/>
  <c r="AE7195" i="2"/>
  <c r="AC7195" i="2"/>
  <c r="AI7194" i="2"/>
  <c r="AH7194" i="2"/>
  <c r="AG7194" i="2"/>
  <c r="AF7194" i="2"/>
  <c r="AE7194" i="2"/>
  <c r="AC7194" i="2"/>
  <c r="AI7193" i="2"/>
  <c r="AH7193" i="2"/>
  <c r="AG7193" i="2"/>
  <c r="AF7193" i="2"/>
  <c r="AE7193" i="2"/>
  <c r="AC7193" i="2"/>
  <c r="AI7192" i="2"/>
  <c r="AH7192" i="2"/>
  <c r="AG7192" i="2"/>
  <c r="AF7192" i="2"/>
  <c r="AE7192" i="2"/>
  <c r="AC7192" i="2"/>
  <c r="AI7191" i="2"/>
  <c r="AH7191" i="2"/>
  <c r="AG7191" i="2"/>
  <c r="AF7191" i="2"/>
  <c r="AE7191" i="2"/>
  <c r="AC7191" i="2"/>
  <c r="AI7190" i="2"/>
  <c r="AH7190" i="2"/>
  <c r="AG7190" i="2"/>
  <c r="AF7190" i="2"/>
  <c r="AE7190" i="2"/>
  <c r="AC7190" i="2"/>
  <c r="AI7189" i="2"/>
  <c r="AH7189" i="2"/>
  <c r="AG7189" i="2"/>
  <c r="AF7189" i="2"/>
  <c r="AE7189" i="2"/>
  <c r="AC7189" i="2"/>
  <c r="AI7188" i="2"/>
  <c r="AH7188" i="2"/>
  <c r="AG7188" i="2"/>
  <c r="AF7188" i="2"/>
  <c r="AE7188" i="2"/>
  <c r="AC7188" i="2"/>
  <c r="AI7187" i="2"/>
  <c r="AH7187" i="2"/>
  <c r="AG7187" i="2"/>
  <c r="AF7187" i="2"/>
  <c r="AE7187" i="2"/>
  <c r="AC7187" i="2"/>
  <c r="AI7186" i="2"/>
  <c r="AH7186" i="2"/>
  <c r="AG7186" i="2"/>
  <c r="AF7186" i="2"/>
  <c r="AE7186" i="2"/>
  <c r="AC7186" i="2"/>
  <c r="AI7185" i="2"/>
  <c r="AH7185" i="2"/>
  <c r="AG7185" i="2"/>
  <c r="AF7185" i="2"/>
  <c r="AE7185" i="2"/>
  <c r="AC7185" i="2"/>
  <c r="AI7184" i="2"/>
  <c r="AH7184" i="2"/>
  <c r="AG7184" i="2"/>
  <c r="AF7184" i="2"/>
  <c r="AE7184" i="2"/>
  <c r="AC7184" i="2"/>
  <c r="AI7183" i="2"/>
  <c r="AH7183" i="2"/>
  <c r="AG7183" i="2"/>
  <c r="AF7183" i="2"/>
  <c r="AE7183" i="2"/>
  <c r="AC7183" i="2"/>
  <c r="AI7182" i="2"/>
  <c r="AH7182" i="2"/>
  <c r="AG7182" i="2"/>
  <c r="AF7182" i="2"/>
  <c r="AE7182" i="2"/>
  <c r="AC7182" i="2"/>
  <c r="AI7181" i="2"/>
  <c r="AH7181" i="2"/>
  <c r="AG7181" i="2"/>
  <c r="AF7181" i="2"/>
  <c r="AE7181" i="2"/>
  <c r="AC7181" i="2"/>
  <c r="AI7180" i="2"/>
  <c r="AH7180" i="2"/>
  <c r="AG7180" i="2"/>
  <c r="AF7180" i="2"/>
  <c r="AE7180" i="2"/>
  <c r="AC7180" i="2"/>
  <c r="AI7179" i="2"/>
  <c r="AH7179" i="2"/>
  <c r="AG7179" i="2"/>
  <c r="AF7179" i="2"/>
  <c r="AE7179" i="2"/>
  <c r="AC7179" i="2"/>
  <c r="AI7178" i="2"/>
  <c r="AH7178" i="2"/>
  <c r="AG7178" i="2"/>
  <c r="AF7178" i="2"/>
  <c r="AE7178" i="2"/>
  <c r="AC7178" i="2"/>
  <c r="AI7177" i="2"/>
  <c r="AH7177" i="2"/>
  <c r="AG7177" i="2"/>
  <c r="AF7177" i="2"/>
  <c r="AE7177" i="2"/>
  <c r="AC7177" i="2"/>
  <c r="AI7176" i="2"/>
  <c r="AH7176" i="2"/>
  <c r="AG7176" i="2"/>
  <c r="AF7176" i="2"/>
  <c r="AE7176" i="2"/>
  <c r="AC7176" i="2"/>
  <c r="AI7175" i="2"/>
  <c r="AH7175" i="2"/>
  <c r="AG7175" i="2"/>
  <c r="AF7175" i="2"/>
  <c r="AE7175" i="2"/>
  <c r="AC7175" i="2"/>
  <c r="AI7174" i="2"/>
  <c r="AH7174" i="2"/>
  <c r="AG7174" i="2"/>
  <c r="AF7174" i="2"/>
  <c r="AE7174" i="2"/>
  <c r="AC7174" i="2"/>
  <c r="AI7173" i="2"/>
  <c r="AH7173" i="2"/>
  <c r="AG7173" i="2"/>
  <c r="AF7173" i="2"/>
  <c r="AE7173" i="2"/>
  <c r="AC7173" i="2"/>
  <c r="AI7172" i="2"/>
  <c r="AH7172" i="2"/>
  <c r="AG7172" i="2"/>
  <c r="AF7172" i="2"/>
  <c r="AE7172" i="2"/>
  <c r="AC7172" i="2"/>
  <c r="AI7171" i="2"/>
  <c r="AH7171" i="2"/>
  <c r="AG7171" i="2"/>
  <c r="AF7171" i="2"/>
  <c r="AE7171" i="2"/>
  <c r="AC7171" i="2"/>
  <c r="AI7170" i="2"/>
  <c r="AH7170" i="2"/>
  <c r="AG7170" i="2"/>
  <c r="AF7170" i="2"/>
  <c r="AE7170" i="2"/>
  <c r="AC7170" i="2"/>
  <c r="AI7169" i="2"/>
  <c r="AH7169" i="2"/>
  <c r="AG7169" i="2"/>
  <c r="AF7169" i="2"/>
  <c r="AE7169" i="2"/>
  <c r="AC7169" i="2"/>
  <c r="AI7168" i="2"/>
  <c r="AH7168" i="2"/>
  <c r="AG7168" i="2"/>
  <c r="AF7168" i="2"/>
  <c r="AE7168" i="2"/>
  <c r="AC7168" i="2"/>
  <c r="AI7167" i="2"/>
  <c r="AH7167" i="2"/>
  <c r="AG7167" i="2"/>
  <c r="AF7167" i="2"/>
  <c r="AE7167" i="2"/>
  <c r="AC7167" i="2"/>
  <c r="AI7166" i="2"/>
  <c r="AH7166" i="2"/>
  <c r="AG7166" i="2"/>
  <c r="AF7166" i="2"/>
  <c r="AE7166" i="2"/>
  <c r="AC7166" i="2"/>
  <c r="AI7165" i="2"/>
  <c r="AH7165" i="2"/>
  <c r="AG7165" i="2"/>
  <c r="AF7165" i="2"/>
  <c r="AE7165" i="2"/>
  <c r="AC7165" i="2"/>
  <c r="AI7164" i="2"/>
  <c r="AH7164" i="2"/>
  <c r="AG7164" i="2"/>
  <c r="AF7164" i="2"/>
  <c r="AE7164" i="2"/>
  <c r="AC7164" i="2"/>
  <c r="AI7163" i="2"/>
  <c r="AH7163" i="2"/>
  <c r="AG7163" i="2"/>
  <c r="AF7163" i="2"/>
  <c r="AE7163" i="2"/>
  <c r="AC7163" i="2"/>
  <c r="AI7162" i="2"/>
  <c r="AH7162" i="2"/>
  <c r="AG7162" i="2"/>
  <c r="AF7162" i="2"/>
  <c r="AE7162" i="2"/>
  <c r="AC7162" i="2"/>
  <c r="AI7161" i="2"/>
  <c r="AH7161" i="2"/>
  <c r="AG7161" i="2"/>
  <c r="AF7161" i="2"/>
  <c r="AE7161" i="2"/>
  <c r="AC7161" i="2"/>
  <c r="AI7160" i="2"/>
  <c r="AH7160" i="2"/>
  <c r="AG7160" i="2"/>
  <c r="AF7160" i="2"/>
  <c r="AE7160" i="2"/>
  <c r="AC7160" i="2"/>
  <c r="AI7159" i="2"/>
  <c r="AH7159" i="2"/>
  <c r="AG7159" i="2"/>
  <c r="AF7159" i="2"/>
  <c r="AE7159" i="2"/>
  <c r="AC7159" i="2"/>
  <c r="AI7158" i="2"/>
  <c r="AH7158" i="2"/>
  <c r="AG7158" i="2"/>
  <c r="AF7158" i="2"/>
  <c r="AE7158" i="2"/>
  <c r="AC7158" i="2"/>
  <c r="AI7157" i="2"/>
  <c r="AH7157" i="2"/>
  <c r="AG7157" i="2"/>
  <c r="AF7157" i="2"/>
  <c r="AE7157" i="2"/>
  <c r="AC7157" i="2"/>
  <c r="AI7156" i="2"/>
  <c r="AH7156" i="2"/>
  <c r="AG7156" i="2"/>
  <c r="AF7156" i="2"/>
  <c r="AE7156" i="2"/>
  <c r="AC7156" i="2"/>
  <c r="AI7155" i="2"/>
  <c r="AH7155" i="2"/>
  <c r="AG7155" i="2"/>
  <c r="AF7155" i="2"/>
  <c r="AE7155" i="2"/>
  <c r="AC7155" i="2"/>
  <c r="AI7154" i="2"/>
  <c r="AH7154" i="2"/>
  <c r="AG7154" i="2"/>
  <c r="AF7154" i="2"/>
  <c r="AE7154" i="2"/>
  <c r="AC7154" i="2"/>
  <c r="AI7153" i="2"/>
  <c r="AH7153" i="2"/>
  <c r="AG7153" i="2"/>
  <c r="AF7153" i="2"/>
  <c r="AE7153" i="2"/>
  <c r="AC7153" i="2"/>
  <c r="AI7152" i="2"/>
  <c r="AH7152" i="2"/>
  <c r="AG7152" i="2"/>
  <c r="AF7152" i="2"/>
  <c r="AE7152" i="2"/>
  <c r="AC7152" i="2"/>
  <c r="AI7151" i="2"/>
  <c r="AH7151" i="2"/>
  <c r="AG7151" i="2"/>
  <c r="AF7151" i="2"/>
  <c r="AE7151" i="2"/>
  <c r="AC7151" i="2"/>
  <c r="AI7150" i="2"/>
  <c r="AH7150" i="2"/>
  <c r="AG7150" i="2"/>
  <c r="AF7150" i="2"/>
  <c r="AE7150" i="2"/>
  <c r="AC7150" i="2"/>
  <c r="AI7149" i="2"/>
  <c r="AH7149" i="2"/>
  <c r="AG7149" i="2"/>
  <c r="AF7149" i="2"/>
  <c r="AE7149" i="2"/>
  <c r="AC7149" i="2"/>
  <c r="AI7148" i="2"/>
  <c r="AH7148" i="2"/>
  <c r="AG7148" i="2"/>
  <c r="AF7148" i="2"/>
  <c r="AE7148" i="2"/>
  <c r="AC7148" i="2"/>
  <c r="AI7147" i="2"/>
  <c r="AH7147" i="2"/>
  <c r="AG7147" i="2"/>
  <c r="AF7147" i="2"/>
  <c r="AE7147" i="2"/>
  <c r="AC7147" i="2"/>
  <c r="AI7146" i="2"/>
  <c r="AH7146" i="2"/>
  <c r="AG7146" i="2"/>
  <c r="AF7146" i="2"/>
  <c r="AE7146" i="2"/>
  <c r="AC7146" i="2"/>
  <c r="AI7145" i="2"/>
  <c r="AH7145" i="2"/>
  <c r="AG7145" i="2"/>
  <c r="AF7145" i="2"/>
  <c r="AE7145" i="2"/>
  <c r="AC7145" i="2"/>
  <c r="AI7144" i="2"/>
  <c r="AH7144" i="2"/>
  <c r="AG7144" i="2"/>
  <c r="AF7144" i="2"/>
  <c r="AE7144" i="2"/>
  <c r="AC7144" i="2"/>
  <c r="AI7143" i="2"/>
  <c r="AH7143" i="2"/>
  <c r="AG7143" i="2"/>
  <c r="AF7143" i="2"/>
  <c r="AE7143" i="2"/>
  <c r="AC7143" i="2"/>
  <c r="AI7142" i="2"/>
  <c r="AH7142" i="2"/>
  <c r="AG7142" i="2"/>
  <c r="AF7142" i="2"/>
  <c r="AE7142" i="2"/>
  <c r="AC7142" i="2"/>
  <c r="AI7141" i="2"/>
  <c r="AH7141" i="2"/>
  <c r="AG7141" i="2"/>
  <c r="AF7141" i="2"/>
  <c r="AE7141" i="2"/>
  <c r="AC7141" i="2"/>
  <c r="AI7140" i="2"/>
  <c r="AH7140" i="2"/>
  <c r="AG7140" i="2"/>
  <c r="AF7140" i="2"/>
  <c r="AE7140" i="2"/>
  <c r="AC7140" i="2"/>
  <c r="AI7139" i="2"/>
  <c r="AH7139" i="2"/>
  <c r="AG7139" i="2"/>
  <c r="AF7139" i="2"/>
  <c r="AE7139" i="2"/>
  <c r="AC7139" i="2"/>
  <c r="AI7138" i="2"/>
  <c r="AH7138" i="2"/>
  <c r="AG7138" i="2"/>
  <c r="AF7138" i="2"/>
  <c r="AE7138" i="2"/>
  <c r="AC7138" i="2"/>
  <c r="AI7137" i="2"/>
  <c r="AH7137" i="2"/>
  <c r="AG7137" i="2"/>
  <c r="AF7137" i="2"/>
  <c r="AE7137" i="2"/>
  <c r="AC7137" i="2"/>
  <c r="AI7136" i="2"/>
  <c r="AH7136" i="2"/>
  <c r="AG7136" i="2"/>
  <c r="AF7136" i="2"/>
  <c r="AE7136" i="2"/>
  <c r="AC7136" i="2"/>
  <c r="AI7135" i="2"/>
  <c r="AH7135" i="2"/>
  <c r="AG7135" i="2"/>
  <c r="AF7135" i="2"/>
  <c r="AE7135" i="2"/>
  <c r="AC7135" i="2"/>
  <c r="AI7134" i="2"/>
  <c r="AH7134" i="2"/>
  <c r="AG7134" i="2"/>
  <c r="AF7134" i="2"/>
  <c r="AE7134" i="2"/>
  <c r="AC7134" i="2"/>
  <c r="AI7133" i="2"/>
  <c r="AH7133" i="2"/>
  <c r="AG7133" i="2"/>
  <c r="AF7133" i="2"/>
  <c r="AE7133" i="2"/>
  <c r="AC7133" i="2"/>
  <c r="AI7132" i="2"/>
  <c r="AH7132" i="2"/>
  <c r="AG7132" i="2"/>
  <c r="AF7132" i="2"/>
  <c r="AE7132" i="2"/>
  <c r="AC7132" i="2"/>
  <c r="AI7131" i="2"/>
  <c r="AH7131" i="2"/>
  <c r="AG7131" i="2"/>
  <c r="AF7131" i="2"/>
  <c r="AE7131" i="2"/>
  <c r="AC7131" i="2"/>
  <c r="AI7130" i="2"/>
  <c r="AH7130" i="2"/>
  <c r="AG7130" i="2"/>
  <c r="AF7130" i="2"/>
  <c r="AE7130" i="2"/>
  <c r="AC7130" i="2"/>
  <c r="AI7129" i="2"/>
  <c r="AH7129" i="2"/>
  <c r="AG7129" i="2"/>
  <c r="AF7129" i="2"/>
  <c r="AE7129" i="2"/>
  <c r="AC7129" i="2"/>
  <c r="AI7128" i="2"/>
  <c r="AH7128" i="2"/>
  <c r="AG7128" i="2"/>
  <c r="AF7128" i="2"/>
  <c r="AE7128" i="2"/>
  <c r="AC7128" i="2"/>
  <c r="AI7127" i="2"/>
  <c r="AH7127" i="2"/>
  <c r="AG7127" i="2"/>
  <c r="AF7127" i="2"/>
  <c r="AE7127" i="2"/>
  <c r="AC7127" i="2"/>
  <c r="AI7126" i="2"/>
  <c r="AH7126" i="2"/>
  <c r="AG7126" i="2"/>
  <c r="AF7126" i="2"/>
  <c r="AE7126" i="2"/>
  <c r="AC7126" i="2"/>
  <c r="AI7125" i="2"/>
  <c r="AH7125" i="2"/>
  <c r="AG7125" i="2"/>
  <c r="AF7125" i="2"/>
  <c r="AE7125" i="2"/>
  <c r="AC7125" i="2"/>
  <c r="AI7124" i="2"/>
  <c r="AH7124" i="2"/>
  <c r="AG7124" i="2"/>
  <c r="AF7124" i="2"/>
  <c r="AE7124" i="2"/>
  <c r="AC7124" i="2"/>
  <c r="AI7123" i="2"/>
  <c r="AH7123" i="2"/>
  <c r="AG7123" i="2"/>
  <c r="AF7123" i="2"/>
  <c r="AE7123" i="2"/>
  <c r="AC7123" i="2"/>
  <c r="AI7122" i="2"/>
  <c r="AH7122" i="2"/>
  <c r="AG7122" i="2"/>
  <c r="AF7122" i="2"/>
  <c r="AE7122" i="2"/>
  <c r="AC7122" i="2"/>
  <c r="AI7121" i="2"/>
  <c r="AH7121" i="2"/>
  <c r="AG7121" i="2"/>
  <c r="AF7121" i="2"/>
  <c r="AE7121" i="2"/>
  <c r="AC7121" i="2"/>
  <c r="AI7120" i="2"/>
  <c r="AH7120" i="2"/>
  <c r="AG7120" i="2"/>
  <c r="AF7120" i="2"/>
  <c r="AE7120" i="2"/>
  <c r="AC7120" i="2"/>
  <c r="AI7119" i="2"/>
  <c r="AH7119" i="2"/>
  <c r="AG7119" i="2"/>
  <c r="AF7119" i="2"/>
  <c r="AE7119" i="2"/>
  <c r="AC7119" i="2"/>
  <c r="AI7118" i="2"/>
  <c r="AH7118" i="2"/>
  <c r="AG7118" i="2"/>
  <c r="AF7118" i="2"/>
  <c r="AE7118" i="2"/>
  <c r="AC7118" i="2"/>
  <c r="AI7117" i="2"/>
  <c r="AH7117" i="2"/>
  <c r="AG7117" i="2"/>
  <c r="AF7117" i="2"/>
  <c r="AE7117" i="2"/>
  <c r="AC7117" i="2"/>
  <c r="AI7116" i="2"/>
  <c r="AH7116" i="2"/>
  <c r="AG7116" i="2"/>
  <c r="AF7116" i="2"/>
  <c r="AE7116" i="2"/>
  <c r="AC7116" i="2"/>
  <c r="AI7115" i="2"/>
  <c r="AH7115" i="2"/>
  <c r="AG7115" i="2"/>
  <c r="AF7115" i="2"/>
  <c r="AE7115" i="2"/>
  <c r="AC7115" i="2"/>
  <c r="AI7114" i="2"/>
  <c r="AH7114" i="2"/>
  <c r="AG7114" i="2"/>
  <c r="AF7114" i="2"/>
  <c r="AE7114" i="2"/>
  <c r="AC7114" i="2"/>
  <c r="AI7113" i="2"/>
  <c r="AH7113" i="2"/>
  <c r="AG7113" i="2"/>
  <c r="AF7113" i="2"/>
  <c r="AE7113" i="2"/>
  <c r="AC7113" i="2"/>
  <c r="AI7112" i="2"/>
  <c r="AH7112" i="2"/>
  <c r="AG7112" i="2"/>
  <c r="AF7112" i="2"/>
  <c r="AE7112" i="2"/>
  <c r="AC7112" i="2"/>
  <c r="AI7111" i="2"/>
  <c r="AH7111" i="2"/>
  <c r="AG7111" i="2"/>
  <c r="AF7111" i="2"/>
  <c r="AE7111" i="2"/>
  <c r="AC7111" i="2"/>
  <c r="AI7110" i="2"/>
  <c r="AH7110" i="2"/>
  <c r="AG7110" i="2"/>
  <c r="AF7110" i="2"/>
  <c r="AE7110" i="2"/>
  <c r="AC7110" i="2"/>
  <c r="AI7109" i="2"/>
  <c r="AH7109" i="2"/>
  <c r="AG7109" i="2"/>
  <c r="AF7109" i="2"/>
  <c r="AE7109" i="2"/>
  <c r="AC7109" i="2"/>
  <c r="AI7108" i="2"/>
  <c r="AH7108" i="2"/>
  <c r="AG7108" i="2"/>
  <c r="AF7108" i="2"/>
  <c r="AE7108" i="2"/>
  <c r="AC7108" i="2"/>
  <c r="AI7107" i="2"/>
  <c r="AH7107" i="2"/>
  <c r="AG7107" i="2"/>
  <c r="AF7107" i="2"/>
  <c r="AE7107" i="2"/>
  <c r="AC7107" i="2"/>
  <c r="AI7106" i="2"/>
  <c r="AH7106" i="2"/>
  <c r="AG7106" i="2"/>
  <c r="AF7106" i="2"/>
  <c r="AE7106" i="2"/>
  <c r="AC7106" i="2"/>
  <c r="AI7105" i="2"/>
  <c r="AH7105" i="2"/>
  <c r="AG7105" i="2"/>
  <c r="AF7105" i="2"/>
  <c r="AE7105" i="2"/>
  <c r="AC7105" i="2"/>
  <c r="AI7104" i="2"/>
  <c r="AH7104" i="2"/>
  <c r="AG7104" i="2"/>
  <c r="AF7104" i="2"/>
  <c r="AE7104" i="2"/>
  <c r="AC7104" i="2"/>
  <c r="AI7103" i="2"/>
  <c r="AH7103" i="2"/>
  <c r="AG7103" i="2"/>
  <c r="AF7103" i="2"/>
  <c r="AE7103" i="2"/>
  <c r="AC7103" i="2"/>
  <c r="AI7102" i="2"/>
  <c r="AH7102" i="2"/>
  <c r="AG7102" i="2"/>
  <c r="AF7102" i="2"/>
  <c r="AE7102" i="2"/>
  <c r="AC7102" i="2"/>
  <c r="AI7101" i="2"/>
  <c r="AH7101" i="2"/>
  <c r="AG7101" i="2"/>
  <c r="AF7101" i="2"/>
  <c r="AE7101" i="2"/>
  <c r="AC7101" i="2"/>
  <c r="AI7100" i="2"/>
  <c r="AH7100" i="2"/>
  <c r="AG7100" i="2"/>
  <c r="AF7100" i="2"/>
  <c r="AE7100" i="2"/>
  <c r="AC7100" i="2"/>
  <c r="AI7099" i="2"/>
  <c r="AH7099" i="2"/>
  <c r="AG7099" i="2"/>
  <c r="AF7099" i="2"/>
  <c r="AE7099" i="2"/>
  <c r="AC7099" i="2"/>
  <c r="AI7098" i="2"/>
  <c r="AH7098" i="2"/>
  <c r="AG7098" i="2"/>
  <c r="AF7098" i="2"/>
  <c r="AE7098" i="2"/>
  <c r="AC7098" i="2"/>
  <c r="AI7097" i="2"/>
  <c r="AH7097" i="2"/>
  <c r="AG7097" i="2"/>
  <c r="AF7097" i="2"/>
  <c r="AE7097" i="2"/>
  <c r="AC7097" i="2"/>
  <c r="AI7096" i="2"/>
  <c r="AH7096" i="2"/>
  <c r="AG7096" i="2"/>
  <c r="AF7096" i="2"/>
  <c r="AE7096" i="2"/>
  <c r="AC7096" i="2"/>
  <c r="AI7095" i="2"/>
  <c r="AH7095" i="2"/>
  <c r="AG7095" i="2"/>
  <c r="AF7095" i="2"/>
  <c r="AE7095" i="2"/>
  <c r="AC7095" i="2"/>
  <c r="AI7094" i="2"/>
  <c r="AH7094" i="2"/>
  <c r="AG7094" i="2"/>
  <c r="AF7094" i="2"/>
  <c r="AE7094" i="2"/>
  <c r="AC7094" i="2"/>
  <c r="AI7093" i="2"/>
  <c r="AH7093" i="2"/>
  <c r="AG7093" i="2"/>
  <c r="AF7093" i="2"/>
  <c r="AE7093" i="2"/>
  <c r="AC7093" i="2"/>
  <c r="AI7092" i="2"/>
  <c r="AH7092" i="2"/>
  <c r="AG7092" i="2"/>
  <c r="AF7092" i="2"/>
  <c r="AE7092" i="2"/>
  <c r="AC7092" i="2"/>
  <c r="AI7091" i="2"/>
  <c r="AH7091" i="2"/>
  <c r="AG7091" i="2"/>
  <c r="AF7091" i="2"/>
  <c r="AE7091" i="2"/>
  <c r="AC7091" i="2"/>
  <c r="AI7090" i="2"/>
  <c r="AH7090" i="2"/>
  <c r="AG7090" i="2"/>
  <c r="AF7090" i="2"/>
  <c r="AE7090" i="2"/>
  <c r="AC7090" i="2"/>
  <c r="AI7089" i="2"/>
  <c r="AH7089" i="2"/>
  <c r="AG7089" i="2"/>
  <c r="AF7089" i="2"/>
  <c r="AE7089" i="2"/>
  <c r="AC7089" i="2"/>
  <c r="AI7088" i="2"/>
  <c r="AH7088" i="2"/>
  <c r="AG7088" i="2"/>
  <c r="AF7088" i="2"/>
  <c r="AE7088" i="2"/>
  <c r="AC7088" i="2"/>
  <c r="AI7087" i="2"/>
  <c r="AH7087" i="2"/>
  <c r="AG7087" i="2"/>
  <c r="AF7087" i="2"/>
  <c r="AE7087" i="2"/>
  <c r="AC7087" i="2"/>
  <c r="AI7086" i="2"/>
  <c r="AH7086" i="2"/>
  <c r="AG7086" i="2"/>
  <c r="AF7086" i="2"/>
  <c r="AE7086" i="2"/>
  <c r="AC7086" i="2"/>
  <c r="AI7085" i="2"/>
  <c r="AH7085" i="2"/>
  <c r="AG7085" i="2"/>
  <c r="AF7085" i="2"/>
  <c r="AE7085" i="2"/>
  <c r="AC7085" i="2"/>
  <c r="AI7084" i="2"/>
  <c r="AH7084" i="2"/>
  <c r="AG7084" i="2"/>
  <c r="AF7084" i="2"/>
  <c r="AE7084" i="2"/>
  <c r="AC7084" i="2"/>
  <c r="AI7083" i="2"/>
  <c r="AH7083" i="2"/>
  <c r="AG7083" i="2"/>
  <c r="AF7083" i="2"/>
  <c r="AE7083" i="2"/>
  <c r="AC7083" i="2"/>
  <c r="AI7082" i="2"/>
  <c r="AH7082" i="2"/>
  <c r="AG7082" i="2"/>
  <c r="AF7082" i="2"/>
  <c r="AE7082" i="2"/>
  <c r="AC7082" i="2"/>
  <c r="AI7081" i="2"/>
  <c r="AH7081" i="2"/>
  <c r="AG7081" i="2"/>
  <c r="AF7081" i="2"/>
  <c r="AE7081" i="2"/>
  <c r="AC7081" i="2"/>
  <c r="AI7080" i="2"/>
  <c r="AH7080" i="2"/>
  <c r="AG7080" i="2"/>
  <c r="AF7080" i="2"/>
  <c r="AE7080" i="2"/>
  <c r="AC7080" i="2"/>
  <c r="AI7079" i="2"/>
  <c r="AH7079" i="2"/>
  <c r="AG7079" i="2"/>
  <c r="AF7079" i="2"/>
  <c r="AE7079" i="2"/>
  <c r="AC7079" i="2"/>
  <c r="AI7078" i="2"/>
  <c r="AH7078" i="2"/>
  <c r="AG7078" i="2"/>
  <c r="AF7078" i="2"/>
  <c r="AE7078" i="2"/>
  <c r="AC7078" i="2"/>
  <c r="AI7077" i="2"/>
  <c r="AH7077" i="2"/>
  <c r="AG7077" i="2"/>
  <c r="AF7077" i="2"/>
  <c r="AE7077" i="2"/>
  <c r="AC7077" i="2"/>
  <c r="AI7076" i="2"/>
  <c r="AH7076" i="2"/>
  <c r="AG7076" i="2"/>
  <c r="AF7076" i="2"/>
  <c r="AE7076" i="2"/>
  <c r="AC7076" i="2"/>
  <c r="AI7075" i="2"/>
  <c r="AH7075" i="2"/>
  <c r="AG7075" i="2"/>
  <c r="AF7075" i="2"/>
  <c r="AE7075" i="2"/>
  <c r="AC7075" i="2"/>
  <c r="AI7074" i="2"/>
  <c r="AH7074" i="2"/>
  <c r="AG7074" i="2"/>
  <c r="AF7074" i="2"/>
  <c r="AE7074" i="2"/>
  <c r="AC7074" i="2"/>
  <c r="AI7073" i="2"/>
  <c r="AH7073" i="2"/>
  <c r="AG7073" i="2"/>
  <c r="AF7073" i="2"/>
  <c r="AE7073" i="2"/>
  <c r="AC7073" i="2"/>
  <c r="AI7072" i="2"/>
  <c r="AH7072" i="2"/>
  <c r="AG7072" i="2"/>
  <c r="AF7072" i="2"/>
  <c r="AE7072" i="2"/>
  <c r="AC7072" i="2"/>
  <c r="AI7071" i="2"/>
  <c r="AH7071" i="2"/>
  <c r="AG7071" i="2"/>
  <c r="AF7071" i="2"/>
  <c r="AE7071" i="2"/>
  <c r="AC7071" i="2"/>
  <c r="AI7070" i="2"/>
  <c r="AH7070" i="2"/>
  <c r="AG7070" i="2"/>
  <c r="AF7070" i="2"/>
  <c r="AE7070" i="2"/>
  <c r="AC7070" i="2"/>
  <c r="AI7069" i="2"/>
  <c r="AH7069" i="2"/>
  <c r="AG7069" i="2"/>
  <c r="AF7069" i="2"/>
  <c r="AE7069" i="2"/>
  <c r="AC7069" i="2"/>
  <c r="AI7068" i="2"/>
  <c r="AH7068" i="2"/>
  <c r="AG7068" i="2"/>
  <c r="AF7068" i="2"/>
  <c r="AE7068" i="2"/>
  <c r="AC7068" i="2"/>
  <c r="AI7067" i="2"/>
  <c r="AH7067" i="2"/>
  <c r="AG7067" i="2"/>
  <c r="AF7067" i="2"/>
  <c r="AE7067" i="2"/>
  <c r="AC7067" i="2"/>
  <c r="AI7066" i="2"/>
  <c r="AH7066" i="2"/>
  <c r="AG7066" i="2"/>
  <c r="AF7066" i="2"/>
  <c r="AE7066" i="2"/>
  <c r="AC7066" i="2"/>
  <c r="AI7065" i="2"/>
  <c r="AH7065" i="2"/>
  <c r="AG7065" i="2"/>
  <c r="AF7065" i="2"/>
  <c r="AE7065" i="2"/>
  <c r="AC7065" i="2"/>
  <c r="AI7064" i="2"/>
  <c r="AH7064" i="2"/>
  <c r="AG7064" i="2"/>
  <c r="AF7064" i="2"/>
  <c r="AE7064" i="2"/>
  <c r="AC7064" i="2"/>
  <c r="AI7063" i="2"/>
  <c r="AH7063" i="2"/>
  <c r="AG7063" i="2"/>
  <c r="AF7063" i="2"/>
  <c r="AE7063" i="2"/>
  <c r="AC7063" i="2"/>
  <c r="AI7062" i="2"/>
  <c r="AH7062" i="2"/>
  <c r="AG7062" i="2"/>
  <c r="AF7062" i="2"/>
  <c r="AE7062" i="2"/>
  <c r="AC7062" i="2"/>
  <c r="AI7061" i="2"/>
  <c r="AH7061" i="2"/>
  <c r="AG7061" i="2"/>
  <c r="AF7061" i="2"/>
  <c r="AE7061" i="2"/>
  <c r="AC7061" i="2"/>
  <c r="AI7060" i="2"/>
  <c r="AH7060" i="2"/>
  <c r="AG7060" i="2"/>
  <c r="AF7060" i="2"/>
  <c r="AE7060" i="2"/>
  <c r="AC7060" i="2"/>
  <c r="AI7059" i="2"/>
  <c r="AH7059" i="2"/>
  <c r="AG7059" i="2"/>
  <c r="AF7059" i="2"/>
  <c r="AE7059" i="2"/>
  <c r="AC7059" i="2"/>
  <c r="AI7058" i="2"/>
  <c r="AH7058" i="2"/>
  <c r="AG7058" i="2"/>
  <c r="AF7058" i="2"/>
  <c r="AE7058" i="2"/>
  <c r="AC7058" i="2"/>
  <c r="AI7057" i="2"/>
  <c r="AH7057" i="2"/>
  <c r="AG7057" i="2"/>
  <c r="AF7057" i="2"/>
  <c r="AE7057" i="2"/>
  <c r="AC7057" i="2"/>
  <c r="AI7056" i="2"/>
  <c r="AH7056" i="2"/>
  <c r="AG7056" i="2"/>
  <c r="AF7056" i="2"/>
  <c r="AE7056" i="2"/>
  <c r="AC7056" i="2"/>
  <c r="AI7055" i="2"/>
  <c r="AH7055" i="2"/>
  <c r="AG7055" i="2"/>
  <c r="AF7055" i="2"/>
  <c r="AE7055" i="2"/>
  <c r="AC7055" i="2"/>
  <c r="AI7054" i="2"/>
  <c r="AH7054" i="2"/>
  <c r="AG7054" i="2"/>
  <c r="AF7054" i="2"/>
  <c r="AE7054" i="2"/>
  <c r="AC7054" i="2"/>
  <c r="AI7053" i="2"/>
  <c r="AH7053" i="2"/>
  <c r="AG7053" i="2"/>
  <c r="AF7053" i="2"/>
  <c r="AE7053" i="2"/>
  <c r="AC7053" i="2"/>
  <c r="AI7052" i="2"/>
  <c r="AH7052" i="2"/>
  <c r="AG7052" i="2"/>
  <c r="AF7052" i="2"/>
  <c r="AE7052" i="2"/>
  <c r="AC7052" i="2"/>
  <c r="AI7051" i="2"/>
  <c r="AH7051" i="2"/>
  <c r="AG7051" i="2"/>
  <c r="AF7051" i="2"/>
  <c r="AE7051" i="2"/>
  <c r="AC7051" i="2"/>
  <c r="AI7050" i="2"/>
  <c r="AH7050" i="2"/>
  <c r="AG7050" i="2"/>
  <c r="AF7050" i="2"/>
  <c r="AE7050" i="2"/>
  <c r="AC7050" i="2"/>
  <c r="AI7049" i="2"/>
  <c r="AH7049" i="2"/>
  <c r="AG7049" i="2"/>
  <c r="AF7049" i="2"/>
  <c r="AE7049" i="2"/>
  <c r="AC7049" i="2"/>
  <c r="AI7048" i="2"/>
  <c r="AH7048" i="2"/>
  <c r="AG7048" i="2"/>
  <c r="AF7048" i="2"/>
  <c r="AE7048" i="2"/>
  <c r="AC7048" i="2"/>
  <c r="AI7047" i="2"/>
  <c r="AH7047" i="2"/>
  <c r="AG7047" i="2"/>
  <c r="AF7047" i="2"/>
  <c r="AE7047" i="2"/>
  <c r="AC7047" i="2"/>
  <c r="AI7046" i="2"/>
  <c r="AH7046" i="2"/>
  <c r="AG7046" i="2"/>
  <c r="AF7046" i="2"/>
  <c r="AE7046" i="2"/>
  <c r="AC7046" i="2"/>
  <c r="AI7045" i="2"/>
  <c r="AH7045" i="2"/>
  <c r="AG7045" i="2"/>
  <c r="AF7045" i="2"/>
  <c r="AE7045" i="2"/>
  <c r="AC7045" i="2"/>
  <c r="AI7044" i="2"/>
  <c r="AH7044" i="2"/>
  <c r="AG7044" i="2"/>
  <c r="AF7044" i="2"/>
  <c r="AE7044" i="2"/>
  <c r="AC7044" i="2"/>
  <c r="AI7043" i="2"/>
  <c r="AH7043" i="2"/>
  <c r="AG7043" i="2"/>
  <c r="AF7043" i="2"/>
  <c r="AE7043" i="2"/>
  <c r="AC7043" i="2"/>
  <c r="AI7042" i="2"/>
  <c r="AH7042" i="2"/>
  <c r="AG7042" i="2"/>
  <c r="AF7042" i="2"/>
  <c r="AE7042" i="2"/>
  <c r="AC7042" i="2"/>
  <c r="AI7041" i="2"/>
  <c r="AH7041" i="2"/>
  <c r="AG7041" i="2"/>
  <c r="AF7041" i="2"/>
  <c r="AE7041" i="2"/>
  <c r="AC7041" i="2"/>
  <c r="AI7040" i="2"/>
  <c r="AH7040" i="2"/>
  <c r="AG7040" i="2"/>
  <c r="AF7040" i="2"/>
  <c r="AE7040" i="2"/>
  <c r="AC7040" i="2"/>
  <c r="AI7039" i="2"/>
  <c r="AH7039" i="2"/>
  <c r="AG7039" i="2"/>
  <c r="AF7039" i="2"/>
  <c r="AE7039" i="2"/>
  <c r="AC7039" i="2"/>
  <c r="AI7038" i="2"/>
  <c r="AH7038" i="2"/>
  <c r="AG7038" i="2"/>
  <c r="AF7038" i="2"/>
  <c r="AE7038" i="2"/>
  <c r="AC7038" i="2"/>
  <c r="AI7037" i="2"/>
  <c r="AH7037" i="2"/>
  <c r="AG7037" i="2"/>
  <c r="AF7037" i="2"/>
  <c r="AE7037" i="2"/>
  <c r="AC7037" i="2"/>
  <c r="AI7036" i="2"/>
  <c r="AH7036" i="2"/>
  <c r="AG7036" i="2"/>
  <c r="AF7036" i="2"/>
  <c r="AE7036" i="2"/>
  <c r="AC7036" i="2"/>
  <c r="AI7035" i="2"/>
  <c r="AH7035" i="2"/>
  <c r="AG7035" i="2"/>
  <c r="AF7035" i="2"/>
  <c r="AE7035" i="2"/>
  <c r="AC7035" i="2"/>
  <c r="AI7034" i="2"/>
  <c r="AH7034" i="2"/>
  <c r="AG7034" i="2"/>
  <c r="AF7034" i="2"/>
  <c r="AE7034" i="2"/>
  <c r="AC7034" i="2"/>
  <c r="AI7033" i="2"/>
  <c r="AH7033" i="2"/>
  <c r="AG7033" i="2"/>
  <c r="AF7033" i="2"/>
  <c r="AE7033" i="2"/>
  <c r="AC7033" i="2"/>
  <c r="AI7032" i="2"/>
  <c r="AH7032" i="2"/>
  <c r="AG7032" i="2"/>
  <c r="AF7032" i="2"/>
  <c r="AE7032" i="2"/>
  <c r="AC7032" i="2"/>
  <c r="AI7031" i="2"/>
  <c r="AH7031" i="2"/>
  <c r="AG7031" i="2"/>
  <c r="AF7031" i="2"/>
  <c r="AE7031" i="2"/>
  <c r="AC7031" i="2"/>
  <c r="AI7030" i="2"/>
  <c r="AH7030" i="2"/>
  <c r="AG7030" i="2"/>
  <c r="AF7030" i="2"/>
  <c r="AE7030" i="2"/>
  <c r="AC7030" i="2"/>
  <c r="AI7029" i="2"/>
  <c r="AH7029" i="2"/>
  <c r="AG7029" i="2"/>
  <c r="AF7029" i="2"/>
  <c r="AE7029" i="2"/>
  <c r="AC7029" i="2"/>
  <c r="AI7028" i="2"/>
  <c r="AH7028" i="2"/>
  <c r="AG7028" i="2"/>
  <c r="AF7028" i="2"/>
  <c r="AE7028" i="2"/>
  <c r="AC7028" i="2"/>
  <c r="AI7027" i="2"/>
  <c r="AH7027" i="2"/>
  <c r="AG7027" i="2"/>
  <c r="AF7027" i="2"/>
  <c r="AE7027" i="2"/>
  <c r="AC7027" i="2"/>
  <c r="AI7026" i="2"/>
  <c r="AH7026" i="2"/>
  <c r="AG7026" i="2"/>
  <c r="AF7026" i="2"/>
  <c r="AE7026" i="2"/>
  <c r="AC7026" i="2"/>
  <c r="AI7025" i="2"/>
  <c r="AH7025" i="2"/>
  <c r="AG7025" i="2"/>
  <c r="AF7025" i="2"/>
  <c r="AE7025" i="2"/>
  <c r="AC7025" i="2"/>
  <c r="AI7024" i="2"/>
  <c r="AH7024" i="2"/>
  <c r="AG7024" i="2"/>
  <c r="AF7024" i="2"/>
  <c r="AE7024" i="2"/>
  <c r="AC7024" i="2"/>
  <c r="AI7023" i="2"/>
  <c r="AH7023" i="2"/>
  <c r="AG7023" i="2"/>
  <c r="AF7023" i="2"/>
  <c r="AE7023" i="2"/>
  <c r="AC7023" i="2"/>
  <c r="AI7022" i="2"/>
  <c r="AH7022" i="2"/>
  <c r="AG7022" i="2"/>
  <c r="AF7022" i="2"/>
  <c r="AE7022" i="2"/>
  <c r="AC7022" i="2"/>
  <c r="AI7021" i="2"/>
  <c r="AH7021" i="2"/>
  <c r="AG7021" i="2"/>
  <c r="AF7021" i="2"/>
  <c r="AE7021" i="2"/>
  <c r="AC7021" i="2"/>
  <c r="AI7020" i="2"/>
  <c r="AH7020" i="2"/>
  <c r="AG7020" i="2"/>
  <c r="AF7020" i="2"/>
  <c r="AE7020" i="2"/>
  <c r="AC7020" i="2"/>
  <c r="AI7019" i="2"/>
  <c r="AH7019" i="2"/>
  <c r="AG7019" i="2"/>
  <c r="AF7019" i="2"/>
  <c r="AE7019" i="2"/>
  <c r="AC7019" i="2"/>
  <c r="AI7018" i="2"/>
  <c r="AH7018" i="2"/>
  <c r="AG7018" i="2"/>
  <c r="AF7018" i="2"/>
  <c r="AE7018" i="2"/>
  <c r="AC7018" i="2"/>
  <c r="AI7017" i="2"/>
  <c r="AH7017" i="2"/>
  <c r="AG7017" i="2"/>
  <c r="AF7017" i="2"/>
  <c r="AE7017" i="2"/>
  <c r="AC7017" i="2"/>
  <c r="AI7016" i="2"/>
  <c r="AH7016" i="2"/>
  <c r="AG7016" i="2"/>
  <c r="AF7016" i="2"/>
  <c r="AE7016" i="2"/>
  <c r="AC7016" i="2"/>
  <c r="AI7015" i="2"/>
  <c r="AH7015" i="2"/>
  <c r="AG7015" i="2"/>
  <c r="AF7015" i="2"/>
  <c r="AE7015" i="2"/>
  <c r="AC7015" i="2"/>
  <c r="AI7014" i="2"/>
  <c r="AH7014" i="2"/>
  <c r="AG7014" i="2"/>
  <c r="AF7014" i="2"/>
  <c r="AE7014" i="2"/>
  <c r="AC7014" i="2"/>
  <c r="AI7013" i="2"/>
  <c r="AH7013" i="2"/>
  <c r="AG7013" i="2"/>
  <c r="AF7013" i="2"/>
  <c r="AE7013" i="2"/>
  <c r="AC7013" i="2"/>
  <c r="AI7012" i="2"/>
  <c r="AH7012" i="2"/>
  <c r="AG7012" i="2"/>
  <c r="AF7012" i="2"/>
  <c r="AE7012" i="2"/>
  <c r="AC7012" i="2"/>
  <c r="AI7011" i="2"/>
  <c r="AH7011" i="2"/>
  <c r="AG7011" i="2"/>
  <c r="AF7011" i="2"/>
  <c r="AE7011" i="2"/>
  <c r="AC7011" i="2"/>
  <c r="AI7010" i="2"/>
  <c r="AH7010" i="2"/>
  <c r="AG7010" i="2"/>
  <c r="AF7010" i="2"/>
  <c r="AE7010" i="2"/>
  <c r="AC7010" i="2"/>
  <c r="AI7009" i="2"/>
  <c r="AH7009" i="2"/>
  <c r="AG7009" i="2"/>
  <c r="AF7009" i="2"/>
  <c r="AE7009" i="2"/>
  <c r="AC7009" i="2"/>
  <c r="AI7008" i="2"/>
  <c r="AH7008" i="2"/>
  <c r="AG7008" i="2"/>
  <c r="AF7008" i="2"/>
  <c r="AE7008" i="2"/>
  <c r="AC7008" i="2"/>
  <c r="AI7007" i="2"/>
  <c r="AH7007" i="2"/>
  <c r="AG7007" i="2"/>
  <c r="AF7007" i="2"/>
  <c r="AE7007" i="2"/>
  <c r="AC7007" i="2"/>
  <c r="AI7006" i="2"/>
  <c r="AH7006" i="2"/>
  <c r="AG7006" i="2"/>
  <c r="AF7006" i="2"/>
  <c r="AE7006" i="2"/>
  <c r="AC7006" i="2"/>
  <c r="AI7005" i="2"/>
  <c r="AH7005" i="2"/>
  <c r="AG7005" i="2"/>
  <c r="AF7005" i="2"/>
  <c r="AE7005" i="2"/>
  <c r="AC7005" i="2"/>
  <c r="AI7004" i="2"/>
  <c r="AH7004" i="2"/>
  <c r="AG7004" i="2"/>
  <c r="AF7004" i="2"/>
  <c r="AE7004" i="2"/>
  <c r="AC7004" i="2"/>
  <c r="AI7003" i="2"/>
  <c r="AH7003" i="2"/>
  <c r="AG7003" i="2"/>
  <c r="AF7003" i="2"/>
  <c r="AE7003" i="2"/>
  <c r="AC7003" i="2"/>
  <c r="AI7002" i="2"/>
  <c r="AH7002" i="2"/>
  <c r="AG7002" i="2"/>
  <c r="AF7002" i="2"/>
  <c r="AE7002" i="2"/>
  <c r="AC7002" i="2"/>
  <c r="AI7001" i="2"/>
  <c r="AH7001" i="2"/>
  <c r="AG7001" i="2"/>
  <c r="AF7001" i="2"/>
  <c r="AE7001" i="2"/>
  <c r="AC7001" i="2"/>
  <c r="AI7000" i="2"/>
  <c r="AH7000" i="2"/>
  <c r="AG7000" i="2"/>
  <c r="AF7000" i="2"/>
  <c r="AE7000" i="2"/>
  <c r="AC7000" i="2"/>
  <c r="AI6999" i="2"/>
  <c r="AH6999" i="2"/>
  <c r="AG6999" i="2"/>
  <c r="AF6999" i="2"/>
  <c r="AE6999" i="2"/>
  <c r="AC6999" i="2"/>
  <c r="AI6998" i="2"/>
  <c r="AH6998" i="2"/>
  <c r="AG6998" i="2"/>
  <c r="AF6998" i="2"/>
  <c r="AE6998" i="2"/>
  <c r="AC6998" i="2"/>
  <c r="AI6997" i="2"/>
  <c r="AH6997" i="2"/>
  <c r="AG6997" i="2"/>
  <c r="AF6997" i="2"/>
  <c r="AE6997" i="2"/>
  <c r="AC6997" i="2"/>
  <c r="AI6996" i="2"/>
  <c r="AH6996" i="2"/>
  <c r="AG6996" i="2"/>
  <c r="AF6996" i="2"/>
  <c r="AE6996" i="2"/>
  <c r="AC6996" i="2"/>
  <c r="AI6995" i="2"/>
  <c r="AH6995" i="2"/>
  <c r="AG6995" i="2"/>
  <c r="AF6995" i="2"/>
  <c r="AE6995" i="2"/>
  <c r="AC6995" i="2"/>
  <c r="AI6994" i="2"/>
  <c r="AH6994" i="2"/>
  <c r="AG6994" i="2"/>
  <c r="AF6994" i="2"/>
  <c r="AE6994" i="2"/>
  <c r="AC6994" i="2"/>
  <c r="AI6993" i="2"/>
  <c r="AH6993" i="2"/>
  <c r="AG6993" i="2"/>
  <c r="AF6993" i="2"/>
  <c r="AE6993" i="2"/>
  <c r="AC6993" i="2"/>
  <c r="AI6992" i="2"/>
  <c r="AH6992" i="2"/>
  <c r="AG6992" i="2"/>
  <c r="AF6992" i="2"/>
  <c r="AE6992" i="2"/>
  <c r="AC6992" i="2"/>
  <c r="AI6991" i="2"/>
  <c r="AH6991" i="2"/>
  <c r="AG6991" i="2"/>
  <c r="AF6991" i="2"/>
  <c r="AE6991" i="2"/>
  <c r="AC6991" i="2"/>
  <c r="AI6990" i="2"/>
  <c r="AH6990" i="2"/>
  <c r="AG6990" i="2"/>
  <c r="AF6990" i="2"/>
  <c r="AE6990" i="2"/>
  <c r="AC6990" i="2"/>
  <c r="AI6989" i="2"/>
  <c r="AH6989" i="2"/>
  <c r="AG6989" i="2"/>
  <c r="AF6989" i="2"/>
  <c r="AE6989" i="2"/>
  <c r="AC6989" i="2"/>
  <c r="AI6988" i="2"/>
  <c r="AH6988" i="2"/>
  <c r="AG6988" i="2"/>
  <c r="AF6988" i="2"/>
  <c r="AE6988" i="2"/>
  <c r="AC6988" i="2"/>
  <c r="AI6987" i="2"/>
  <c r="AH6987" i="2"/>
  <c r="AG6987" i="2"/>
  <c r="AF6987" i="2"/>
  <c r="AE6987" i="2"/>
  <c r="AC6987" i="2"/>
  <c r="AI6986" i="2"/>
  <c r="AH6986" i="2"/>
  <c r="AG6986" i="2"/>
  <c r="AF6986" i="2"/>
  <c r="AE6986" i="2"/>
  <c r="AC6986" i="2"/>
  <c r="AI6985" i="2"/>
  <c r="AH6985" i="2"/>
  <c r="AG6985" i="2"/>
  <c r="AF6985" i="2"/>
  <c r="AE6985" i="2"/>
  <c r="AC6985" i="2"/>
  <c r="AI6984" i="2"/>
  <c r="AH6984" i="2"/>
  <c r="AG6984" i="2"/>
  <c r="AF6984" i="2"/>
  <c r="AE6984" i="2"/>
  <c r="AC6984" i="2"/>
  <c r="AI6983" i="2"/>
  <c r="AH6983" i="2"/>
  <c r="AG6983" i="2"/>
  <c r="AF6983" i="2"/>
  <c r="AE6983" i="2"/>
  <c r="AC6983" i="2"/>
  <c r="AI6982" i="2"/>
  <c r="AH6982" i="2"/>
  <c r="AG6982" i="2"/>
  <c r="AF6982" i="2"/>
  <c r="AE6982" i="2"/>
  <c r="AC6982" i="2"/>
  <c r="AI6981" i="2"/>
  <c r="AH6981" i="2"/>
  <c r="AG6981" i="2"/>
  <c r="AF6981" i="2"/>
  <c r="AE6981" i="2"/>
  <c r="AC6981" i="2"/>
  <c r="AI6980" i="2"/>
  <c r="AH6980" i="2"/>
  <c r="AG6980" i="2"/>
  <c r="AF6980" i="2"/>
  <c r="AE6980" i="2"/>
  <c r="AC6980" i="2"/>
  <c r="AI6979" i="2"/>
  <c r="AH6979" i="2"/>
  <c r="AG6979" i="2"/>
  <c r="AF6979" i="2"/>
  <c r="AE6979" i="2"/>
  <c r="AC6979" i="2"/>
  <c r="AI6978" i="2"/>
  <c r="AH6978" i="2"/>
  <c r="AG6978" i="2"/>
  <c r="AF6978" i="2"/>
  <c r="AE6978" i="2"/>
  <c r="AC6978" i="2"/>
  <c r="AI6977" i="2"/>
  <c r="AH6977" i="2"/>
  <c r="AG6977" i="2"/>
  <c r="AF6977" i="2"/>
  <c r="AE6977" i="2"/>
  <c r="AC6977" i="2"/>
  <c r="AI6976" i="2"/>
  <c r="AH6976" i="2"/>
  <c r="AG6976" i="2"/>
  <c r="AF6976" i="2"/>
  <c r="AE6976" i="2"/>
  <c r="AC6976" i="2"/>
  <c r="AI6975" i="2"/>
  <c r="AH6975" i="2"/>
  <c r="AG6975" i="2"/>
  <c r="AF6975" i="2"/>
  <c r="AE6975" i="2"/>
  <c r="AC6975" i="2"/>
  <c r="AI6974" i="2"/>
  <c r="AH6974" i="2"/>
  <c r="AG6974" i="2"/>
  <c r="AF6974" i="2"/>
  <c r="AE6974" i="2"/>
  <c r="AC6974" i="2"/>
  <c r="AI6973" i="2"/>
  <c r="AH6973" i="2"/>
  <c r="AG6973" i="2"/>
  <c r="AF6973" i="2"/>
  <c r="AE6973" i="2"/>
  <c r="AC6973" i="2"/>
  <c r="AI6972" i="2"/>
  <c r="AH6972" i="2"/>
  <c r="AG6972" i="2"/>
  <c r="AF6972" i="2"/>
  <c r="AE6972" i="2"/>
  <c r="AC6972" i="2"/>
  <c r="AI6971" i="2"/>
  <c r="AH6971" i="2"/>
  <c r="AG6971" i="2"/>
  <c r="AF6971" i="2"/>
  <c r="AE6971" i="2"/>
  <c r="AC6971" i="2"/>
  <c r="AI6970" i="2"/>
  <c r="AH6970" i="2"/>
  <c r="AG6970" i="2"/>
  <c r="AF6970" i="2"/>
  <c r="AE6970" i="2"/>
  <c r="AC6970" i="2"/>
  <c r="AI6969" i="2"/>
  <c r="AH6969" i="2"/>
  <c r="AG6969" i="2"/>
  <c r="AF6969" i="2"/>
  <c r="AE6969" i="2"/>
  <c r="AC6969" i="2"/>
  <c r="AI6968" i="2"/>
  <c r="AH6968" i="2"/>
  <c r="AG6968" i="2"/>
  <c r="AF6968" i="2"/>
  <c r="AE6968" i="2"/>
  <c r="AC6968" i="2"/>
  <c r="AI6967" i="2"/>
  <c r="AH6967" i="2"/>
  <c r="AG6967" i="2"/>
  <c r="AF6967" i="2"/>
  <c r="AE6967" i="2"/>
  <c r="AC6967" i="2"/>
  <c r="AI6966" i="2"/>
  <c r="AH6966" i="2"/>
  <c r="AG6966" i="2"/>
  <c r="AF6966" i="2"/>
  <c r="AE6966" i="2"/>
  <c r="AC6966" i="2"/>
  <c r="AI6965" i="2"/>
  <c r="AH6965" i="2"/>
  <c r="AG6965" i="2"/>
  <c r="AF6965" i="2"/>
  <c r="AE6965" i="2"/>
  <c r="AC6965" i="2"/>
  <c r="AI6964" i="2"/>
  <c r="AH6964" i="2"/>
  <c r="AG6964" i="2"/>
  <c r="AF6964" i="2"/>
  <c r="AE6964" i="2"/>
  <c r="AC6964" i="2"/>
  <c r="AI6963" i="2"/>
  <c r="AH6963" i="2"/>
  <c r="AG6963" i="2"/>
  <c r="AF6963" i="2"/>
  <c r="AE6963" i="2"/>
  <c r="AC6963" i="2"/>
  <c r="AI6962" i="2"/>
  <c r="AH6962" i="2"/>
  <c r="AG6962" i="2"/>
  <c r="AF6962" i="2"/>
  <c r="AE6962" i="2"/>
  <c r="AC6962" i="2"/>
  <c r="AI6961" i="2"/>
  <c r="AH6961" i="2"/>
  <c r="AG6961" i="2"/>
  <c r="AF6961" i="2"/>
  <c r="AE6961" i="2"/>
  <c r="AC6961" i="2"/>
  <c r="AI6960" i="2"/>
  <c r="AH6960" i="2"/>
  <c r="AG6960" i="2"/>
  <c r="AF6960" i="2"/>
  <c r="AE6960" i="2"/>
  <c r="AC6960" i="2"/>
  <c r="AI6959" i="2"/>
  <c r="AH6959" i="2"/>
  <c r="AG6959" i="2"/>
  <c r="AF6959" i="2"/>
  <c r="AE6959" i="2"/>
  <c r="AC6959" i="2"/>
  <c r="AI6958" i="2"/>
  <c r="AH6958" i="2"/>
  <c r="AG6958" i="2"/>
  <c r="AF6958" i="2"/>
  <c r="AE6958" i="2"/>
  <c r="AC6958" i="2"/>
  <c r="AI6957" i="2"/>
  <c r="AH6957" i="2"/>
  <c r="AG6957" i="2"/>
  <c r="AF6957" i="2"/>
  <c r="AE6957" i="2"/>
  <c r="AC6957" i="2"/>
  <c r="AI6956" i="2"/>
  <c r="AH6956" i="2"/>
  <c r="AG6956" i="2"/>
  <c r="AF6956" i="2"/>
  <c r="AE6956" i="2"/>
  <c r="AC6956" i="2"/>
  <c r="AI6955" i="2"/>
  <c r="AH6955" i="2"/>
  <c r="AG6955" i="2"/>
  <c r="AF6955" i="2"/>
  <c r="AE6955" i="2"/>
  <c r="AC6955" i="2"/>
  <c r="AI6954" i="2"/>
  <c r="AH6954" i="2"/>
  <c r="AG6954" i="2"/>
  <c r="AF6954" i="2"/>
  <c r="AE6954" i="2"/>
  <c r="AC6954" i="2"/>
  <c r="AI6953" i="2"/>
  <c r="AH6953" i="2"/>
  <c r="AG6953" i="2"/>
  <c r="AF6953" i="2"/>
  <c r="AE6953" i="2"/>
  <c r="AC6953" i="2"/>
  <c r="AI6952" i="2"/>
  <c r="AH6952" i="2"/>
  <c r="AG6952" i="2"/>
  <c r="AF6952" i="2"/>
  <c r="AE6952" i="2"/>
  <c r="AC6952" i="2"/>
  <c r="AI6951" i="2"/>
  <c r="AH6951" i="2"/>
  <c r="AG6951" i="2"/>
  <c r="AF6951" i="2"/>
  <c r="AE6951" i="2"/>
  <c r="AC6951" i="2"/>
  <c r="AI6950" i="2"/>
  <c r="AH6950" i="2"/>
  <c r="AG6950" i="2"/>
  <c r="AF6950" i="2"/>
  <c r="AE6950" i="2"/>
  <c r="AC6950" i="2"/>
  <c r="AI6949" i="2"/>
  <c r="AH6949" i="2"/>
  <c r="AG6949" i="2"/>
  <c r="AF6949" i="2"/>
  <c r="AE6949" i="2"/>
  <c r="AC6949" i="2"/>
  <c r="AI6948" i="2"/>
  <c r="AH6948" i="2"/>
  <c r="AG6948" i="2"/>
  <c r="AF6948" i="2"/>
  <c r="AE6948" i="2"/>
  <c r="AC6948" i="2"/>
  <c r="AI6947" i="2"/>
  <c r="AH6947" i="2"/>
  <c r="AG6947" i="2"/>
  <c r="AF6947" i="2"/>
  <c r="AE6947" i="2"/>
  <c r="AC6947" i="2"/>
  <c r="AI6946" i="2"/>
  <c r="AH6946" i="2"/>
  <c r="AG6946" i="2"/>
  <c r="AF6946" i="2"/>
  <c r="AE6946" i="2"/>
  <c r="AC6946" i="2"/>
  <c r="AI6945" i="2"/>
  <c r="AH6945" i="2"/>
  <c r="AG6945" i="2"/>
  <c r="AF6945" i="2"/>
  <c r="AE6945" i="2"/>
  <c r="AC6945" i="2"/>
  <c r="AI6944" i="2"/>
  <c r="AH6944" i="2"/>
  <c r="AG6944" i="2"/>
  <c r="AF6944" i="2"/>
  <c r="AE6944" i="2"/>
  <c r="AC6944" i="2"/>
  <c r="AI6943" i="2"/>
  <c r="AH6943" i="2"/>
  <c r="AG6943" i="2"/>
  <c r="AF6943" i="2"/>
  <c r="AE6943" i="2"/>
  <c r="AC6943" i="2"/>
  <c r="AI6942" i="2"/>
  <c r="AH6942" i="2"/>
  <c r="AG6942" i="2"/>
  <c r="AF6942" i="2"/>
  <c r="AE6942" i="2"/>
  <c r="AC6942" i="2"/>
  <c r="AI6941" i="2"/>
  <c r="AH6941" i="2"/>
  <c r="AG6941" i="2"/>
  <c r="AF6941" i="2"/>
  <c r="AE6941" i="2"/>
  <c r="AC6941" i="2"/>
  <c r="AI6940" i="2"/>
  <c r="AH6940" i="2"/>
  <c r="AG6940" i="2"/>
  <c r="AF6940" i="2"/>
  <c r="AE6940" i="2"/>
  <c r="AC6940" i="2"/>
  <c r="AI6939" i="2"/>
  <c r="AH6939" i="2"/>
  <c r="AG6939" i="2"/>
  <c r="AF6939" i="2"/>
  <c r="AE6939" i="2"/>
  <c r="AC6939" i="2"/>
  <c r="AI6938" i="2"/>
  <c r="AH6938" i="2"/>
  <c r="AG6938" i="2"/>
  <c r="AF6938" i="2"/>
  <c r="AE6938" i="2"/>
  <c r="AC6938" i="2"/>
  <c r="AI6937" i="2"/>
  <c r="AH6937" i="2"/>
  <c r="AG6937" i="2"/>
  <c r="AF6937" i="2"/>
  <c r="AE6937" i="2"/>
  <c r="AC6937" i="2"/>
  <c r="AI6936" i="2"/>
  <c r="AH6936" i="2"/>
  <c r="AG6936" i="2"/>
  <c r="AF6936" i="2"/>
  <c r="AE6936" i="2"/>
  <c r="AC6936" i="2"/>
  <c r="AI6935" i="2"/>
  <c r="AH6935" i="2"/>
  <c r="AG6935" i="2"/>
  <c r="AF6935" i="2"/>
  <c r="AE6935" i="2"/>
  <c r="AC6935" i="2"/>
  <c r="AI6934" i="2"/>
  <c r="AH6934" i="2"/>
  <c r="AG6934" i="2"/>
  <c r="AF6934" i="2"/>
  <c r="AE6934" i="2"/>
  <c r="AC6934" i="2"/>
  <c r="AI6933" i="2"/>
  <c r="AH6933" i="2"/>
  <c r="AG6933" i="2"/>
  <c r="AF6933" i="2"/>
  <c r="AE6933" i="2"/>
  <c r="AC6933" i="2"/>
  <c r="AI6932" i="2"/>
  <c r="AH6932" i="2"/>
  <c r="AG6932" i="2"/>
  <c r="AF6932" i="2"/>
  <c r="AE6932" i="2"/>
  <c r="AC6932" i="2"/>
  <c r="AI6931" i="2"/>
  <c r="AH6931" i="2"/>
  <c r="AG6931" i="2"/>
  <c r="AF6931" i="2"/>
  <c r="AE6931" i="2"/>
  <c r="AC6931" i="2"/>
  <c r="AI6930" i="2"/>
  <c r="AH6930" i="2"/>
  <c r="AG6930" i="2"/>
  <c r="AF6930" i="2"/>
  <c r="AE6930" i="2"/>
  <c r="AC6930" i="2"/>
  <c r="AI6929" i="2"/>
  <c r="AH6929" i="2"/>
  <c r="AG6929" i="2"/>
  <c r="AF6929" i="2"/>
  <c r="AE6929" i="2"/>
  <c r="AC6929" i="2"/>
  <c r="AI6928" i="2"/>
  <c r="AH6928" i="2"/>
  <c r="AG6928" i="2"/>
  <c r="AF6928" i="2"/>
  <c r="AE6928" i="2"/>
  <c r="AC6928" i="2"/>
  <c r="AI6927" i="2"/>
  <c r="AH6927" i="2"/>
  <c r="AG6927" i="2"/>
  <c r="AF6927" i="2"/>
  <c r="AE6927" i="2"/>
  <c r="AC6927" i="2"/>
  <c r="AI6926" i="2"/>
  <c r="AH6926" i="2"/>
  <c r="AG6926" i="2"/>
  <c r="AF6926" i="2"/>
  <c r="AE6926" i="2"/>
  <c r="AC6926" i="2"/>
  <c r="AI6925" i="2"/>
  <c r="AH6925" i="2"/>
  <c r="AG6925" i="2"/>
  <c r="AF6925" i="2"/>
  <c r="AE6925" i="2"/>
  <c r="AC6925" i="2"/>
  <c r="AI6924" i="2"/>
  <c r="AH6924" i="2"/>
  <c r="AG6924" i="2"/>
  <c r="AF6924" i="2"/>
  <c r="AE6924" i="2"/>
  <c r="AC6924" i="2"/>
  <c r="AI6923" i="2"/>
  <c r="AH6923" i="2"/>
  <c r="AG6923" i="2"/>
  <c r="AF6923" i="2"/>
  <c r="AE6923" i="2"/>
  <c r="AC6923" i="2"/>
  <c r="AI6922" i="2"/>
  <c r="AH6922" i="2"/>
  <c r="AG6922" i="2"/>
  <c r="AF6922" i="2"/>
  <c r="AE6922" i="2"/>
  <c r="AC6922" i="2"/>
  <c r="AI6921" i="2"/>
  <c r="AH6921" i="2"/>
  <c r="AG6921" i="2"/>
  <c r="AF6921" i="2"/>
  <c r="AE6921" i="2"/>
  <c r="AC6921" i="2"/>
  <c r="AI6920" i="2"/>
  <c r="AH6920" i="2"/>
  <c r="AG6920" i="2"/>
  <c r="AF6920" i="2"/>
  <c r="AE6920" i="2"/>
  <c r="AC6920" i="2"/>
  <c r="AI6919" i="2"/>
  <c r="AH6919" i="2"/>
  <c r="AG6919" i="2"/>
  <c r="AF6919" i="2"/>
  <c r="AE6919" i="2"/>
  <c r="AC6919" i="2"/>
  <c r="AI6918" i="2"/>
  <c r="AH6918" i="2"/>
  <c r="AG6918" i="2"/>
  <c r="AF6918" i="2"/>
  <c r="AE6918" i="2"/>
  <c r="AC6918" i="2"/>
  <c r="AI6917" i="2"/>
  <c r="AH6917" i="2"/>
  <c r="AG6917" i="2"/>
  <c r="AF6917" i="2"/>
  <c r="AE6917" i="2"/>
  <c r="AC6917" i="2"/>
  <c r="AI6916" i="2"/>
  <c r="AH6916" i="2"/>
  <c r="AG6916" i="2"/>
  <c r="AF6916" i="2"/>
  <c r="AE6916" i="2"/>
  <c r="AC6916" i="2"/>
  <c r="AI6915" i="2"/>
  <c r="AH6915" i="2"/>
  <c r="AG6915" i="2"/>
  <c r="AF6915" i="2"/>
  <c r="AE6915" i="2"/>
  <c r="AC6915" i="2"/>
  <c r="AI6914" i="2"/>
  <c r="AH6914" i="2"/>
  <c r="AG6914" i="2"/>
  <c r="AF6914" i="2"/>
  <c r="AE6914" i="2"/>
  <c r="AC6914" i="2"/>
  <c r="AI6913" i="2"/>
  <c r="AH6913" i="2"/>
  <c r="AG6913" i="2"/>
  <c r="AF6913" i="2"/>
  <c r="AE6913" i="2"/>
  <c r="AC6913" i="2"/>
  <c r="AI6912" i="2"/>
  <c r="AH6912" i="2"/>
  <c r="AG6912" i="2"/>
  <c r="AF6912" i="2"/>
  <c r="AE6912" i="2"/>
  <c r="AC6912" i="2"/>
  <c r="AI6911" i="2"/>
  <c r="AH6911" i="2"/>
  <c r="AG6911" i="2"/>
  <c r="AF6911" i="2"/>
  <c r="AE6911" i="2"/>
  <c r="AC6911" i="2"/>
  <c r="AI6910" i="2"/>
  <c r="AH6910" i="2"/>
  <c r="AG6910" i="2"/>
  <c r="AF6910" i="2"/>
  <c r="AE6910" i="2"/>
  <c r="AC6910" i="2"/>
  <c r="AI6909" i="2"/>
  <c r="AH6909" i="2"/>
  <c r="AG6909" i="2"/>
  <c r="AF6909" i="2"/>
  <c r="AE6909" i="2"/>
  <c r="AC6909" i="2"/>
  <c r="AI6908" i="2"/>
  <c r="AH6908" i="2"/>
  <c r="AG6908" i="2"/>
  <c r="AF6908" i="2"/>
  <c r="AE6908" i="2"/>
  <c r="AC6908" i="2"/>
  <c r="AI6907" i="2"/>
  <c r="AH6907" i="2"/>
  <c r="AG6907" i="2"/>
  <c r="AF6907" i="2"/>
  <c r="AE6907" i="2"/>
  <c r="AC6907" i="2"/>
  <c r="AI6906" i="2"/>
  <c r="AH6906" i="2"/>
  <c r="AG6906" i="2"/>
  <c r="AF6906" i="2"/>
  <c r="AE6906" i="2"/>
  <c r="AC6906" i="2"/>
  <c r="AI6905" i="2"/>
  <c r="AH6905" i="2"/>
  <c r="AG6905" i="2"/>
  <c r="AF6905" i="2"/>
  <c r="AE6905" i="2"/>
  <c r="AC6905" i="2"/>
  <c r="AI6904" i="2"/>
  <c r="AH6904" i="2"/>
  <c r="AG6904" i="2"/>
  <c r="AF6904" i="2"/>
  <c r="AE6904" i="2"/>
  <c r="AC6904" i="2"/>
  <c r="AI6903" i="2"/>
  <c r="AH6903" i="2"/>
  <c r="AG6903" i="2"/>
  <c r="AF6903" i="2"/>
  <c r="AE6903" i="2"/>
  <c r="AC6903" i="2"/>
  <c r="AI6902" i="2"/>
  <c r="AH6902" i="2"/>
  <c r="AG6902" i="2"/>
  <c r="AF6902" i="2"/>
  <c r="AE6902" i="2"/>
  <c r="AC6902" i="2"/>
  <c r="AI6901" i="2"/>
  <c r="AH6901" i="2"/>
  <c r="AG6901" i="2"/>
  <c r="AF6901" i="2"/>
  <c r="AE6901" i="2"/>
  <c r="AC6901" i="2"/>
  <c r="AI6900" i="2"/>
  <c r="AH6900" i="2"/>
  <c r="AG6900" i="2"/>
  <c r="AF6900" i="2"/>
  <c r="AE6900" i="2"/>
  <c r="AC6900" i="2"/>
  <c r="AI6899" i="2"/>
  <c r="AH6899" i="2"/>
  <c r="AG6899" i="2"/>
  <c r="AF6899" i="2"/>
  <c r="AE6899" i="2"/>
  <c r="AC6899" i="2"/>
  <c r="AI6898" i="2"/>
  <c r="AH6898" i="2"/>
  <c r="AG6898" i="2"/>
  <c r="AF6898" i="2"/>
  <c r="AE6898" i="2"/>
  <c r="AC6898" i="2"/>
  <c r="AI6897" i="2"/>
  <c r="AH6897" i="2"/>
  <c r="AG6897" i="2"/>
  <c r="AF6897" i="2"/>
  <c r="AE6897" i="2"/>
  <c r="AC6897" i="2"/>
  <c r="AI6896" i="2"/>
  <c r="AH6896" i="2"/>
  <c r="AG6896" i="2"/>
  <c r="AF6896" i="2"/>
  <c r="AE6896" i="2"/>
  <c r="AC6896" i="2"/>
  <c r="AI6895" i="2"/>
  <c r="AH6895" i="2"/>
  <c r="AG6895" i="2"/>
  <c r="AF6895" i="2"/>
  <c r="AE6895" i="2"/>
  <c r="AC6895" i="2"/>
  <c r="AI6894" i="2"/>
  <c r="AH6894" i="2"/>
  <c r="AG6894" i="2"/>
  <c r="AF6894" i="2"/>
  <c r="AE6894" i="2"/>
  <c r="AC6894" i="2"/>
  <c r="AI6893" i="2"/>
  <c r="AH6893" i="2"/>
  <c r="AG6893" i="2"/>
  <c r="AF6893" i="2"/>
  <c r="AE6893" i="2"/>
  <c r="AC6893" i="2"/>
  <c r="AI6892" i="2"/>
  <c r="AH6892" i="2"/>
  <c r="AG6892" i="2"/>
  <c r="AF6892" i="2"/>
  <c r="AE6892" i="2"/>
  <c r="AC6892" i="2"/>
  <c r="AI6891" i="2"/>
  <c r="AH6891" i="2"/>
  <c r="AG6891" i="2"/>
  <c r="AF6891" i="2"/>
  <c r="AE6891" i="2"/>
  <c r="AC6891" i="2"/>
  <c r="AI6890" i="2"/>
  <c r="AH6890" i="2"/>
  <c r="AG6890" i="2"/>
  <c r="AF6890" i="2"/>
  <c r="AE6890" i="2"/>
  <c r="AC6890" i="2"/>
  <c r="AI6889" i="2"/>
  <c r="AH6889" i="2"/>
  <c r="AG6889" i="2"/>
  <c r="AF6889" i="2"/>
  <c r="AE6889" i="2"/>
  <c r="AC6889" i="2"/>
  <c r="AI6888" i="2"/>
  <c r="AH6888" i="2"/>
  <c r="AG6888" i="2"/>
  <c r="AF6888" i="2"/>
  <c r="AE6888" i="2"/>
  <c r="AC6888" i="2"/>
  <c r="AI6887" i="2"/>
  <c r="AH6887" i="2"/>
  <c r="AG6887" i="2"/>
  <c r="AF6887" i="2"/>
  <c r="AE6887" i="2"/>
  <c r="AC6887" i="2"/>
  <c r="AI6886" i="2"/>
  <c r="AH6886" i="2"/>
  <c r="AG6886" i="2"/>
  <c r="AF6886" i="2"/>
  <c r="AE6886" i="2"/>
  <c r="AC6886" i="2"/>
  <c r="AI6885" i="2"/>
  <c r="AH6885" i="2"/>
  <c r="AG6885" i="2"/>
  <c r="AF6885" i="2"/>
  <c r="AE6885" i="2"/>
  <c r="AC6885" i="2"/>
  <c r="AI6884" i="2"/>
  <c r="AH6884" i="2"/>
  <c r="AG6884" i="2"/>
  <c r="AF6884" i="2"/>
  <c r="AE6884" i="2"/>
  <c r="AC6884" i="2"/>
  <c r="AI6883" i="2"/>
  <c r="AH6883" i="2"/>
  <c r="AG6883" i="2"/>
  <c r="AF6883" i="2"/>
  <c r="AE6883" i="2"/>
  <c r="AC6883" i="2"/>
  <c r="AI6882" i="2"/>
  <c r="AH6882" i="2"/>
  <c r="AG6882" i="2"/>
  <c r="AF6882" i="2"/>
  <c r="AE6882" i="2"/>
  <c r="AC6882" i="2"/>
  <c r="AI6881" i="2"/>
  <c r="AH6881" i="2"/>
  <c r="AG6881" i="2"/>
  <c r="AF6881" i="2"/>
  <c r="AE6881" i="2"/>
  <c r="AC6881" i="2"/>
  <c r="AI6880" i="2"/>
  <c r="AH6880" i="2"/>
  <c r="AG6880" i="2"/>
  <c r="AF6880" i="2"/>
  <c r="AE6880" i="2"/>
  <c r="AC6880" i="2"/>
  <c r="AI6879" i="2"/>
  <c r="AH6879" i="2"/>
  <c r="AG6879" i="2"/>
  <c r="AF6879" i="2"/>
  <c r="AE6879" i="2"/>
  <c r="AC6879" i="2"/>
  <c r="AI6878" i="2"/>
  <c r="AH6878" i="2"/>
  <c r="AG6878" i="2"/>
  <c r="AF6878" i="2"/>
  <c r="AE6878" i="2"/>
  <c r="AC6878" i="2"/>
  <c r="AI6877" i="2"/>
  <c r="AH6877" i="2"/>
  <c r="AG6877" i="2"/>
  <c r="AF6877" i="2"/>
  <c r="AE6877" i="2"/>
  <c r="AC6877" i="2"/>
  <c r="AI6876" i="2"/>
  <c r="AH6876" i="2"/>
  <c r="AG6876" i="2"/>
  <c r="AF6876" i="2"/>
  <c r="AE6876" i="2"/>
  <c r="AC6876" i="2"/>
  <c r="AI6875" i="2"/>
  <c r="AH6875" i="2"/>
  <c r="AG6875" i="2"/>
  <c r="AF6875" i="2"/>
  <c r="AE6875" i="2"/>
  <c r="AC6875" i="2"/>
  <c r="AI6874" i="2"/>
  <c r="AH6874" i="2"/>
  <c r="AG6874" i="2"/>
  <c r="AF6874" i="2"/>
  <c r="AE6874" i="2"/>
  <c r="AC6874" i="2"/>
  <c r="AI6873" i="2"/>
  <c r="AH6873" i="2"/>
  <c r="AG6873" i="2"/>
  <c r="AF6873" i="2"/>
  <c r="AE6873" i="2"/>
  <c r="AC6873" i="2"/>
  <c r="AI6872" i="2"/>
  <c r="AH6872" i="2"/>
  <c r="AG6872" i="2"/>
  <c r="AF6872" i="2"/>
  <c r="AE6872" i="2"/>
  <c r="AC6872" i="2"/>
  <c r="AI6871" i="2"/>
  <c r="AH6871" i="2"/>
  <c r="AG6871" i="2"/>
  <c r="AF6871" i="2"/>
  <c r="AE6871" i="2"/>
  <c r="AC6871" i="2"/>
  <c r="AI6870" i="2"/>
  <c r="AH6870" i="2"/>
  <c r="AG6870" i="2"/>
  <c r="AF6870" i="2"/>
  <c r="AE6870" i="2"/>
  <c r="AC6870" i="2"/>
  <c r="AI6869" i="2"/>
  <c r="AH6869" i="2"/>
  <c r="AG6869" i="2"/>
  <c r="AF6869" i="2"/>
  <c r="AE6869" i="2"/>
  <c r="AC6869" i="2"/>
  <c r="AI6868" i="2"/>
  <c r="AH6868" i="2"/>
  <c r="AG6868" i="2"/>
  <c r="AF6868" i="2"/>
  <c r="AE6868" i="2"/>
  <c r="AC6868" i="2"/>
  <c r="AI6867" i="2"/>
  <c r="AH6867" i="2"/>
  <c r="AG6867" i="2"/>
  <c r="AF6867" i="2"/>
  <c r="AE6867" i="2"/>
  <c r="AC6867" i="2"/>
  <c r="AI6866" i="2"/>
  <c r="AH6866" i="2"/>
  <c r="AG6866" i="2"/>
  <c r="AF6866" i="2"/>
  <c r="AE6866" i="2"/>
  <c r="AC6866" i="2"/>
  <c r="AI6865" i="2"/>
  <c r="AH6865" i="2"/>
  <c r="AG6865" i="2"/>
  <c r="AF6865" i="2"/>
  <c r="AE6865" i="2"/>
  <c r="AC6865" i="2"/>
  <c r="AI6864" i="2"/>
  <c r="AH6864" i="2"/>
  <c r="AG6864" i="2"/>
  <c r="AF6864" i="2"/>
  <c r="AE6864" i="2"/>
  <c r="AC6864" i="2"/>
  <c r="AI6863" i="2"/>
  <c r="AH6863" i="2"/>
  <c r="AG6863" i="2"/>
  <c r="AF6863" i="2"/>
  <c r="AE6863" i="2"/>
  <c r="AC6863" i="2"/>
  <c r="AI6862" i="2"/>
  <c r="AH6862" i="2"/>
  <c r="AG6862" i="2"/>
  <c r="AF6862" i="2"/>
  <c r="AE6862" i="2"/>
  <c r="AC6862" i="2"/>
  <c r="AI6861" i="2"/>
  <c r="AH6861" i="2"/>
  <c r="AG6861" i="2"/>
  <c r="AF6861" i="2"/>
  <c r="AE6861" i="2"/>
  <c r="AC6861" i="2"/>
  <c r="AI6860" i="2"/>
  <c r="AH6860" i="2"/>
  <c r="AG6860" i="2"/>
  <c r="AF6860" i="2"/>
  <c r="AE6860" i="2"/>
  <c r="AC6860" i="2"/>
  <c r="AI6859" i="2"/>
  <c r="AH6859" i="2"/>
  <c r="AG6859" i="2"/>
  <c r="AF6859" i="2"/>
  <c r="AE6859" i="2"/>
  <c r="AC6859" i="2"/>
  <c r="AI6858" i="2"/>
  <c r="AH6858" i="2"/>
  <c r="AG6858" i="2"/>
  <c r="AF6858" i="2"/>
  <c r="AE6858" i="2"/>
  <c r="AC6858" i="2"/>
  <c r="AI6857" i="2"/>
  <c r="AH6857" i="2"/>
  <c r="AG6857" i="2"/>
  <c r="AF6857" i="2"/>
  <c r="AE6857" i="2"/>
  <c r="AC6857" i="2"/>
  <c r="AI6856" i="2"/>
  <c r="AH6856" i="2"/>
  <c r="AG6856" i="2"/>
  <c r="AF6856" i="2"/>
  <c r="AE6856" i="2"/>
  <c r="AC6856" i="2"/>
  <c r="AI6855" i="2"/>
  <c r="AH6855" i="2"/>
  <c r="AG6855" i="2"/>
  <c r="AF6855" i="2"/>
  <c r="AE6855" i="2"/>
  <c r="AC6855" i="2"/>
  <c r="AI6854" i="2"/>
  <c r="AH6854" i="2"/>
  <c r="AG6854" i="2"/>
  <c r="AF6854" i="2"/>
  <c r="AE6854" i="2"/>
  <c r="AC6854" i="2"/>
  <c r="AI6853" i="2"/>
  <c r="AH6853" i="2"/>
  <c r="AG6853" i="2"/>
  <c r="AF6853" i="2"/>
  <c r="AE6853" i="2"/>
  <c r="AC6853" i="2"/>
  <c r="AI6852" i="2"/>
  <c r="AH6852" i="2"/>
  <c r="AG6852" i="2"/>
  <c r="AF6852" i="2"/>
  <c r="AE6852" i="2"/>
  <c r="AC6852" i="2"/>
  <c r="AI6851" i="2"/>
  <c r="AH6851" i="2"/>
  <c r="AG6851" i="2"/>
  <c r="AF6851" i="2"/>
  <c r="AE6851" i="2"/>
  <c r="AC6851" i="2"/>
  <c r="AI6850" i="2"/>
  <c r="AH6850" i="2"/>
  <c r="AG6850" i="2"/>
  <c r="AF6850" i="2"/>
  <c r="AE6850" i="2"/>
  <c r="AC6850" i="2"/>
  <c r="AI6849" i="2"/>
  <c r="AH6849" i="2"/>
  <c r="AG6849" i="2"/>
  <c r="AF6849" i="2"/>
  <c r="AE6849" i="2"/>
  <c r="AC6849" i="2"/>
  <c r="AI6848" i="2"/>
  <c r="AH6848" i="2"/>
  <c r="AG6848" i="2"/>
  <c r="AF6848" i="2"/>
  <c r="AE6848" i="2"/>
  <c r="AC6848" i="2"/>
  <c r="AI6847" i="2"/>
  <c r="AH6847" i="2"/>
  <c r="AG6847" i="2"/>
  <c r="AF6847" i="2"/>
  <c r="AE6847" i="2"/>
  <c r="AC6847" i="2"/>
  <c r="AI6846" i="2"/>
  <c r="AH6846" i="2"/>
  <c r="AG6846" i="2"/>
  <c r="AF6846" i="2"/>
  <c r="AE6846" i="2"/>
  <c r="AC6846" i="2"/>
  <c r="AI6845" i="2"/>
  <c r="AH6845" i="2"/>
  <c r="AG6845" i="2"/>
  <c r="AF6845" i="2"/>
  <c r="AE6845" i="2"/>
  <c r="AC6845" i="2"/>
  <c r="AI6844" i="2"/>
  <c r="AH6844" i="2"/>
  <c r="AG6844" i="2"/>
  <c r="AF6844" i="2"/>
  <c r="AE6844" i="2"/>
  <c r="AC6844" i="2"/>
  <c r="AI6843" i="2"/>
  <c r="AH6843" i="2"/>
  <c r="AG6843" i="2"/>
  <c r="AF6843" i="2"/>
  <c r="AE6843" i="2"/>
  <c r="AC6843" i="2"/>
  <c r="AI6842" i="2"/>
  <c r="AH6842" i="2"/>
  <c r="AG6842" i="2"/>
  <c r="AF6842" i="2"/>
  <c r="AE6842" i="2"/>
  <c r="AC6842" i="2"/>
  <c r="AI6841" i="2"/>
  <c r="AH6841" i="2"/>
  <c r="AG6841" i="2"/>
  <c r="AF6841" i="2"/>
  <c r="AE6841" i="2"/>
  <c r="AC6841" i="2"/>
  <c r="AI6840" i="2"/>
  <c r="AH6840" i="2"/>
  <c r="AG6840" i="2"/>
  <c r="AF6840" i="2"/>
  <c r="AE6840" i="2"/>
  <c r="AC6840" i="2"/>
  <c r="AI6839" i="2"/>
  <c r="AH6839" i="2"/>
  <c r="AG6839" i="2"/>
  <c r="AF6839" i="2"/>
  <c r="AE6839" i="2"/>
  <c r="AC6839" i="2"/>
  <c r="AI6838" i="2"/>
  <c r="AH6838" i="2"/>
  <c r="AG6838" i="2"/>
  <c r="AF6838" i="2"/>
  <c r="AE6838" i="2"/>
  <c r="AC6838" i="2"/>
  <c r="AI6837" i="2"/>
  <c r="AH6837" i="2"/>
  <c r="AG6837" i="2"/>
  <c r="AF6837" i="2"/>
  <c r="AE6837" i="2"/>
  <c r="AC6837" i="2"/>
  <c r="AI6836" i="2"/>
  <c r="AH6836" i="2"/>
  <c r="AG6836" i="2"/>
  <c r="AF6836" i="2"/>
  <c r="AE6836" i="2"/>
  <c r="AC6836" i="2"/>
  <c r="AI6835" i="2"/>
  <c r="AH6835" i="2"/>
  <c r="AG6835" i="2"/>
  <c r="AF6835" i="2"/>
  <c r="AE6835" i="2"/>
  <c r="AC6835" i="2"/>
  <c r="AI6834" i="2"/>
  <c r="AH6834" i="2"/>
  <c r="AG6834" i="2"/>
  <c r="AF6834" i="2"/>
  <c r="AE6834" i="2"/>
  <c r="AC6834" i="2"/>
  <c r="AI6833" i="2"/>
  <c r="AH6833" i="2"/>
  <c r="AG6833" i="2"/>
  <c r="AF6833" i="2"/>
  <c r="AE6833" i="2"/>
  <c r="AC6833" i="2"/>
  <c r="AI6832" i="2"/>
  <c r="AH6832" i="2"/>
  <c r="AG6832" i="2"/>
  <c r="AF6832" i="2"/>
  <c r="AE6832" i="2"/>
  <c r="AC6832" i="2"/>
  <c r="AI6831" i="2"/>
  <c r="AH6831" i="2"/>
  <c r="AG6831" i="2"/>
  <c r="AF6831" i="2"/>
  <c r="AE6831" i="2"/>
  <c r="AC6831" i="2"/>
  <c r="AI6830" i="2"/>
  <c r="AH6830" i="2"/>
  <c r="AG6830" i="2"/>
  <c r="AF6830" i="2"/>
  <c r="AE6830" i="2"/>
  <c r="AC6830" i="2"/>
  <c r="AI6829" i="2"/>
  <c r="AH6829" i="2"/>
  <c r="AG6829" i="2"/>
  <c r="AF6829" i="2"/>
  <c r="AE6829" i="2"/>
  <c r="AC6829" i="2"/>
  <c r="AI6828" i="2"/>
  <c r="AH6828" i="2"/>
  <c r="AG6828" i="2"/>
  <c r="AF6828" i="2"/>
  <c r="AE6828" i="2"/>
  <c r="AC6828" i="2"/>
  <c r="AI6827" i="2"/>
  <c r="AH6827" i="2"/>
  <c r="AG6827" i="2"/>
  <c r="AF6827" i="2"/>
  <c r="AE6827" i="2"/>
  <c r="AC6827" i="2"/>
  <c r="AI6826" i="2"/>
  <c r="AH6826" i="2"/>
  <c r="AG6826" i="2"/>
  <c r="AF6826" i="2"/>
  <c r="AE6826" i="2"/>
  <c r="AC6826" i="2"/>
  <c r="AI6825" i="2"/>
  <c r="AH6825" i="2"/>
  <c r="AG6825" i="2"/>
  <c r="AF6825" i="2"/>
  <c r="AE6825" i="2"/>
  <c r="AC6825" i="2"/>
  <c r="AI6824" i="2"/>
  <c r="AH6824" i="2"/>
  <c r="AG6824" i="2"/>
  <c r="AF6824" i="2"/>
  <c r="AE6824" i="2"/>
  <c r="AC6824" i="2"/>
  <c r="AI6823" i="2"/>
  <c r="AH6823" i="2"/>
  <c r="AG6823" i="2"/>
  <c r="AF6823" i="2"/>
  <c r="AE6823" i="2"/>
  <c r="AC6823" i="2"/>
  <c r="AI6822" i="2"/>
  <c r="AH6822" i="2"/>
  <c r="AG6822" i="2"/>
  <c r="AF6822" i="2"/>
  <c r="AE6822" i="2"/>
  <c r="AC6822" i="2"/>
  <c r="AI6821" i="2"/>
  <c r="AH6821" i="2"/>
  <c r="AG6821" i="2"/>
  <c r="AF6821" i="2"/>
  <c r="AE6821" i="2"/>
  <c r="AC6821" i="2"/>
  <c r="AI6820" i="2"/>
  <c r="AH6820" i="2"/>
  <c r="AG6820" i="2"/>
  <c r="AF6820" i="2"/>
  <c r="AE6820" i="2"/>
  <c r="AC6820" i="2"/>
  <c r="AI6819" i="2"/>
  <c r="AH6819" i="2"/>
  <c r="AG6819" i="2"/>
  <c r="AF6819" i="2"/>
  <c r="AE6819" i="2"/>
  <c r="AC6819" i="2"/>
  <c r="AI6818" i="2"/>
  <c r="AH6818" i="2"/>
  <c r="AG6818" i="2"/>
  <c r="AF6818" i="2"/>
  <c r="AE6818" i="2"/>
  <c r="AC6818" i="2"/>
  <c r="AI6817" i="2"/>
  <c r="AH6817" i="2"/>
  <c r="AG6817" i="2"/>
  <c r="AF6817" i="2"/>
  <c r="AE6817" i="2"/>
  <c r="AC6817" i="2"/>
  <c r="AI6816" i="2"/>
  <c r="AH6816" i="2"/>
  <c r="AG6816" i="2"/>
  <c r="AF6816" i="2"/>
  <c r="AE6816" i="2"/>
  <c r="AC6816" i="2"/>
  <c r="AI6815" i="2"/>
  <c r="AH6815" i="2"/>
  <c r="AG6815" i="2"/>
  <c r="AF6815" i="2"/>
  <c r="AE6815" i="2"/>
  <c r="AC6815" i="2"/>
  <c r="AI6814" i="2"/>
  <c r="AH6814" i="2"/>
  <c r="AG6814" i="2"/>
  <c r="AF6814" i="2"/>
  <c r="AE6814" i="2"/>
  <c r="AC6814" i="2"/>
  <c r="AI6813" i="2"/>
  <c r="AH6813" i="2"/>
  <c r="AG6813" i="2"/>
  <c r="AF6813" i="2"/>
  <c r="AE6813" i="2"/>
  <c r="AC6813" i="2"/>
  <c r="AI6812" i="2"/>
  <c r="AH6812" i="2"/>
  <c r="AG6812" i="2"/>
  <c r="AF6812" i="2"/>
  <c r="AE6812" i="2"/>
  <c r="AC6812" i="2"/>
  <c r="AI6811" i="2"/>
  <c r="AH6811" i="2"/>
  <c r="AG6811" i="2"/>
  <c r="AF6811" i="2"/>
  <c r="AE6811" i="2"/>
  <c r="AC6811" i="2"/>
  <c r="AI6810" i="2"/>
  <c r="AH6810" i="2"/>
  <c r="AG6810" i="2"/>
  <c r="AF6810" i="2"/>
  <c r="AE6810" i="2"/>
  <c r="AC6810" i="2"/>
  <c r="AI6809" i="2"/>
  <c r="AH6809" i="2"/>
  <c r="AG6809" i="2"/>
  <c r="AF6809" i="2"/>
  <c r="AE6809" i="2"/>
  <c r="AC6809" i="2"/>
  <c r="AI6808" i="2"/>
  <c r="AH6808" i="2"/>
  <c r="AG6808" i="2"/>
  <c r="AF6808" i="2"/>
  <c r="AE6808" i="2"/>
  <c r="AC6808" i="2"/>
  <c r="AI6807" i="2"/>
  <c r="AH6807" i="2"/>
  <c r="AG6807" i="2"/>
  <c r="AF6807" i="2"/>
  <c r="AE6807" i="2"/>
  <c r="AC6807" i="2"/>
  <c r="AI6806" i="2"/>
  <c r="AH6806" i="2"/>
  <c r="AG6806" i="2"/>
  <c r="AF6806" i="2"/>
  <c r="AE6806" i="2"/>
  <c r="AC6806" i="2"/>
  <c r="AI6805" i="2"/>
  <c r="AH6805" i="2"/>
  <c r="AG6805" i="2"/>
  <c r="AF6805" i="2"/>
  <c r="AE6805" i="2"/>
  <c r="AC6805" i="2"/>
  <c r="AI6804" i="2"/>
  <c r="AH6804" i="2"/>
  <c r="AG6804" i="2"/>
  <c r="AF6804" i="2"/>
  <c r="AE6804" i="2"/>
  <c r="AC6804" i="2"/>
  <c r="AI6803" i="2"/>
  <c r="AH6803" i="2"/>
  <c r="AG6803" i="2"/>
  <c r="AF6803" i="2"/>
  <c r="AE6803" i="2"/>
  <c r="AC6803" i="2"/>
  <c r="AI6802" i="2"/>
  <c r="AH6802" i="2"/>
  <c r="AG6802" i="2"/>
  <c r="AF6802" i="2"/>
  <c r="AE6802" i="2"/>
  <c r="AC6802" i="2"/>
  <c r="AI6801" i="2"/>
  <c r="AH6801" i="2"/>
  <c r="AG6801" i="2"/>
  <c r="AF6801" i="2"/>
  <c r="AE6801" i="2"/>
  <c r="AC6801" i="2"/>
  <c r="AI6800" i="2"/>
  <c r="AH6800" i="2"/>
  <c r="AG6800" i="2"/>
  <c r="AF6800" i="2"/>
  <c r="AE6800" i="2"/>
  <c r="AC6800" i="2"/>
  <c r="AI6799" i="2"/>
  <c r="AH6799" i="2"/>
  <c r="AG6799" i="2"/>
  <c r="AF6799" i="2"/>
  <c r="AE6799" i="2"/>
  <c r="AC6799" i="2"/>
  <c r="AI6798" i="2"/>
  <c r="AH6798" i="2"/>
  <c r="AG6798" i="2"/>
  <c r="AF6798" i="2"/>
  <c r="AE6798" i="2"/>
  <c r="AC6798" i="2"/>
  <c r="AI6797" i="2"/>
  <c r="AH6797" i="2"/>
  <c r="AG6797" i="2"/>
  <c r="AF6797" i="2"/>
  <c r="AE6797" i="2"/>
  <c r="AC6797" i="2"/>
  <c r="AI6796" i="2"/>
  <c r="AH6796" i="2"/>
  <c r="AG6796" i="2"/>
  <c r="AF6796" i="2"/>
  <c r="AE6796" i="2"/>
  <c r="AC6796" i="2"/>
  <c r="AI6795" i="2"/>
  <c r="AH6795" i="2"/>
  <c r="AG6795" i="2"/>
  <c r="AF6795" i="2"/>
  <c r="AE6795" i="2"/>
  <c r="AC6795" i="2"/>
  <c r="AI6794" i="2"/>
  <c r="AH6794" i="2"/>
  <c r="AG6794" i="2"/>
  <c r="AF6794" i="2"/>
  <c r="AE6794" i="2"/>
  <c r="AC6794" i="2"/>
  <c r="AI6793" i="2"/>
  <c r="AH6793" i="2"/>
  <c r="AG6793" i="2"/>
  <c r="AF6793" i="2"/>
  <c r="AE6793" i="2"/>
  <c r="AC6793" i="2"/>
  <c r="AI6792" i="2"/>
  <c r="AH6792" i="2"/>
  <c r="AG6792" i="2"/>
  <c r="AF6792" i="2"/>
  <c r="AE6792" i="2"/>
  <c r="AC6792" i="2"/>
  <c r="AI6791" i="2"/>
  <c r="AH6791" i="2"/>
  <c r="AG6791" i="2"/>
  <c r="AF6791" i="2"/>
  <c r="AE6791" i="2"/>
  <c r="AC6791" i="2"/>
  <c r="AI6790" i="2"/>
  <c r="AH6790" i="2"/>
  <c r="AG6790" i="2"/>
  <c r="AF6790" i="2"/>
  <c r="AE6790" i="2"/>
  <c r="AC6790" i="2"/>
  <c r="AI6789" i="2"/>
  <c r="AH6789" i="2"/>
  <c r="AG6789" i="2"/>
  <c r="AF6789" i="2"/>
  <c r="AE6789" i="2"/>
  <c r="AC6789" i="2"/>
  <c r="AI6788" i="2"/>
  <c r="AH6788" i="2"/>
  <c r="AG6788" i="2"/>
  <c r="AF6788" i="2"/>
  <c r="AE6788" i="2"/>
  <c r="AC6788" i="2"/>
  <c r="AI6787" i="2"/>
  <c r="AH6787" i="2"/>
  <c r="AG6787" i="2"/>
  <c r="AF6787" i="2"/>
  <c r="AE6787" i="2"/>
  <c r="AC6787" i="2"/>
  <c r="AI6786" i="2"/>
  <c r="AH6786" i="2"/>
  <c r="AG6786" i="2"/>
  <c r="AF6786" i="2"/>
  <c r="AE6786" i="2"/>
  <c r="AC6786" i="2"/>
  <c r="AI6785" i="2"/>
  <c r="AH6785" i="2"/>
  <c r="AG6785" i="2"/>
  <c r="AF6785" i="2"/>
  <c r="AE6785" i="2"/>
  <c r="AC6785" i="2"/>
  <c r="AI6784" i="2"/>
  <c r="AH6784" i="2"/>
  <c r="AG6784" i="2"/>
  <c r="AF6784" i="2"/>
  <c r="AE6784" i="2"/>
  <c r="AC6784" i="2"/>
  <c r="AI6783" i="2"/>
  <c r="AH6783" i="2"/>
  <c r="AG6783" i="2"/>
  <c r="AF6783" i="2"/>
  <c r="AE6783" i="2"/>
  <c r="AC6783" i="2"/>
  <c r="AI6782" i="2"/>
  <c r="AH6782" i="2"/>
  <c r="AG6782" i="2"/>
  <c r="AF6782" i="2"/>
  <c r="AE6782" i="2"/>
  <c r="AC6782" i="2"/>
  <c r="AI6781" i="2"/>
  <c r="AH6781" i="2"/>
  <c r="AG6781" i="2"/>
  <c r="AF6781" i="2"/>
  <c r="AE6781" i="2"/>
  <c r="AC6781" i="2"/>
  <c r="AI6780" i="2"/>
  <c r="AH6780" i="2"/>
  <c r="AG6780" i="2"/>
  <c r="AF6780" i="2"/>
  <c r="AE6780" i="2"/>
  <c r="AC6780" i="2"/>
  <c r="AI6779" i="2"/>
  <c r="AH6779" i="2"/>
  <c r="AG6779" i="2"/>
  <c r="AF6779" i="2"/>
  <c r="AE6779" i="2"/>
  <c r="AC6779" i="2"/>
  <c r="AI6778" i="2"/>
  <c r="AH6778" i="2"/>
  <c r="AG6778" i="2"/>
  <c r="AF6778" i="2"/>
  <c r="AE6778" i="2"/>
  <c r="AC6778" i="2"/>
  <c r="AI6777" i="2"/>
  <c r="AH6777" i="2"/>
  <c r="AG6777" i="2"/>
  <c r="AF6777" i="2"/>
  <c r="AE6777" i="2"/>
  <c r="AC6777" i="2"/>
  <c r="AI6776" i="2"/>
  <c r="AH6776" i="2"/>
  <c r="AG6776" i="2"/>
  <c r="AF6776" i="2"/>
  <c r="AE6776" i="2"/>
  <c r="AC6776" i="2"/>
  <c r="AI6775" i="2"/>
  <c r="AH6775" i="2"/>
  <c r="AG6775" i="2"/>
  <c r="AF6775" i="2"/>
  <c r="AE6775" i="2"/>
  <c r="AC6775" i="2"/>
  <c r="AI6774" i="2"/>
  <c r="AH6774" i="2"/>
  <c r="AG6774" i="2"/>
  <c r="AF6774" i="2"/>
  <c r="AE6774" i="2"/>
  <c r="AC6774" i="2"/>
  <c r="AI6773" i="2"/>
  <c r="AH6773" i="2"/>
  <c r="AG6773" i="2"/>
  <c r="AF6773" i="2"/>
  <c r="AE6773" i="2"/>
  <c r="AC6773" i="2"/>
  <c r="AI6772" i="2"/>
  <c r="AH6772" i="2"/>
  <c r="AG6772" i="2"/>
  <c r="AF6772" i="2"/>
  <c r="AE6772" i="2"/>
  <c r="AC6772" i="2"/>
  <c r="AI6771" i="2"/>
  <c r="AH6771" i="2"/>
  <c r="AG6771" i="2"/>
  <c r="AF6771" i="2"/>
  <c r="AE6771" i="2"/>
  <c r="AC6771" i="2"/>
  <c r="AI6770" i="2"/>
  <c r="AH6770" i="2"/>
  <c r="AG6770" i="2"/>
  <c r="AF6770" i="2"/>
  <c r="AE6770" i="2"/>
  <c r="AC6770" i="2"/>
  <c r="AI6769" i="2"/>
  <c r="AH6769" i="2"/>
  <c r="AG6769" i="2"/>
  <c r="AF6769" i="2"/>
  <c r="AE6769" i="2"/>
  <c r="AC6769" i="2"/>
  <c r="AI6768" i="2"/>
  <c r="AH6768" i="2"/>
  <c r="AG6768" i="2"/>
  <c r="AF6768" i="2"/>
  <c r="AE6768" i="2"/>
  <c r="AC6768" i="2"/>
  <c r="AI6767" i="2"/>
  <c r="AH6767" i="2"/>
  <c r="AG6767" i="2"/>
  <c r="AF6767" i="2"/>
  <c r="AE6767" i="2"/>
  <c r="AC6767" i="2"/>
  <c r="AI6766" i="2"/>
  <c r="AH6766" i="2"/>
  <c r="AG6766" i="2"/>
  <c r="AF6766" i="2"/>
  <c r="AE6766" i="2"/>
  <c r="AC6766" i="2"/>
  <c r="AI6765" i="2"/>
  <c r="AH6765" i="2"/>
  <c r="AG6765" i="2"/>
  <c r="AF6765" i="2"/>
  <c r="AE6765" i="2"/>
  <c r="AC6765" i="2"/>
  <c r="AI6764" i="2"/>
  <c r="AH6764" i="2"/>
  <c r="AG6764" i="2"/>
  <c r="AF6764" i="2"/>
  <c r="AE6764" i="2"/>
  <c r="AC6764" i="2"/>
  <c r="AI6763" i="2"/>
  <c r="AH6763" i="2"/>
  <c r="AG6763" i="2"/>
  <c r="AF6763" i="2"/>
  <c r="AE6763" i="2"/>
  <c r="AC6763" i="2"/>
  <c r="AI6762" i="2"/>
  <c r="AH6762" i="2"/>
  <c r="AG6762" i="2"/>
  <c r="AF6762" i="2"/>
  <c r="AE6762" i="2"/>
  <c r="AC6762" i="2"/>
  <c r="AI6761" i="2"/>
  <c r="AH6761" i="2"/>
  <c r="AG6761" i="2"/>
  <c r="AF6761" i="2"/>
  <c r="AE6761" i="2"/>
  <c r="AC6761" i="2"/>
  <c r="AI6760" i="2"/>
  <c r="AH6760" i="2"/>
  <c r="AG6760" i="2"/>
  <c r="AF6760" i="2"/>
  <c r="AE6760" i="2"/>
  <c r="AC6760" i="2"/>
  <c r="AI6759" i="2"/>
  <c r="AH6759" i="2"/>
  <c r="AG6759" i="2"/>
  <c r="AF6759" i="2"/>
  <c r="AE6759" i="2"/>
  <c r="AC6759" i="2"/>
  <c r="AI6758" i="2"/>
  <c r="AH6758" i="2"/>
  <c r="AG6758" i="2"/>
  <c r="AF6758" i="2"/>
  <c r="AE6758" i="2"/>
  <c r="AC6758" i="2"/>
  <c r="AI6757" i="2"/>
  <c r="AH6757" i="2"/>
  <c r="AG6757" i="2"/>
  <c r="AF6757" i="2"/>
  <c r="AE6757" i="2"/>
  <c r="AC6757" i="2"/>
  <c r="AI6756" i="2"/>
  <c r="AH6756" i="2"/>
  <c r="AG6756" i="2"/>
  <c r="AF6756" i="2"/>
  <c r="AE6756" i="2"/>
  <c r="AC6756" i="2"/>
  <c r="AI6755" i="2"/>
  <c r="AH6755" i="2"/>
  <c r="AG6755" i="2"/>
  <c r="AF6755" i="2"/>
  <c r="AE6755" i="2"/>
  <c r="AC6755" i="2"/>
  <c r="AI6754" i="2"/>
  <c r="AH6754" i="2"/>
  <c r="AG6754" i="2"/>
  <c r="AF6754" i="2"/>
  <c r="AE6754" i="2"/>
  <c r="AC6754" i="2"/>
  <c r="AI6753" i="2"/>
  <c r="AH6753" i="2"/>
  <c r="AG6753" i="2"/>
  <c r="AF6753" i="2"/>
  <c r="AE6753" i="2"/>
  <c r="AC6753" i="2"/>
  <c r="AI6752" i="2"/>
  <c r="AH6752" i="2"/>
  <c r="AG6752" i="2"/>
  <c r="AF6752" i="2"/>
  <c r="AE6752" i="2"/>
  <c r="AC6752" i="2"/>
  <c r="AI6751" i="2"/>
  <c r="AH6751" i="2"/>
  <c r="AG6751" i="2"/>
  <c r="AF6751" i="2"/>
  <c r="AE6751" i="2"/>
  <c r="AC6751" i="2"/>
  <c r="AI6750" i="2"/>
  <c r="AH6750" i="2"/>
  <c r="AG6750" i="2"/>
  <c r="AF6750" i="2"/>
  <c r="AE6750" i="2"/>
  <c r="AC6750" i="2"/>
  <c r="AI6749" i="2"/>
  <c r="AH6749" i="2"/>
  <c r="AG6749" i="2"/>
  <c r="AF6749" i="2"/>
  <c r="AE6749" i="2"/>
  <c r="AC6749" i="2"/>
  <c r="AI6748" i="2"/>
  <c r="AH6748" i="2"/>
  <c r="AG6748" i="2"/>
  <c r="AF6748" i="2"/>
  <c r="AE6748" i="2"/>
  <c r="AC6748" i="2"/>
  <c r="AI6747" i="2"/>
  <c r="AH6747" i="2"/>
  <c r="AG6747" i="2"/>
  <c r="AF6747" i="2"/>
  <c r="AE6747" i="2"/>
  <c r="AC6747" i="2"/>
  <c r="AI6746" i="2"/>
  <c r="AH6746" i="2"/>
  <c r="AG6746" i="2"/>
  <c r="AF6746" i="2"/>
  <c r="AE6746" i="2"/>
  <c r="AC6746" i="2"/>
  <c r="AI6745" i="2"/>
  <c r="AH6745" i="2"/>
  <c r="AG6745" i="2"/>
  <c r="AF6745" i="2"/>
  <c r="AE6745" i="2"/>
  <c r="AC6745" i="2"/>
  <c r="AI6744" i="2"/>
  <c r="AH6744" i="2"/>
  <c r="AG6744" i="2"/>
  <c r="AF6744" i="2"/>
  <c r="AE6744" i="2"/>
  <c r="AC6744" i="2"/>
  <c r="AI6743" i="2"/>
  <c r="AH6743" i="2"/>
  <c r="AG6743" i="2"/>
  <c r="AF6743" i="2"/>
  <c r="AE6743" i="2"/>
  <c r="AC6743" i="2"/>
  <c r="AI6742" i="2"/>
  <c r="AH6742" i="2"/>
  <c r="AG6742" i="2"/>
  <c r="AF6742" i="2"/>
  <c r="AE6742" i="2"/>
  <c r="AC6742" i="2"/>
  <c r="AI6741" i="2"/>
  <c r="AH6741" i="2"/>
  <c r="AG6741" i="2"/>
  <c r="AF6741" i="2"/>
  <c r="AE6741" i="2"/>
  <c r="AC6741" i="2"/>
  <c r="AI6740" i="2"/>
  <c r="AH6740" i="2"/>
  <c r="AG6740" i="2"/>
  <c r="AF6740" i="2"/>
  <c r="AE6740" i="2"/>
  <c r="AC6740" i="2"/>
  <c r="AI6739" i="2"/>
  <c r="AH6739" i="2"/>
  <c r="AG6739" i="2"/>
  <c r="AF6739" i="2"/>
  <c r="AE6739" i="2"/>
  <c r="AC6739" i="2"/>
  <c r="AI6738" i="2"/>
  <c r="AH6738" i="2"/>
  <c r="AG6738" i="2"/>
  <c r="AF6738" i="2"/>
  <c r="AE6738" i="2"/>
  <c r="AC6738" i="2"/>
  <c r="AI6737" i="2"/>
  <c r="AH6737" i="2"/>
  <c r="AG6737" i="2"/>
  <c r="AF6737" i="2"/>
  <c r="AE6737" i="2"/>
  <c r="AC6737" i="2"/>
  <c r="AI6736" i="2"/>
  <c r="AH6736" i="2"/>
  <c r="AG6736" i="2"/>
  <c r="AF6736" i="2"/>
  <c r="AE6736" i="2"/>
  <c r="AC6736" i="2"/>
  <c r="AI6735" i="2"/>
  <c r="AH6735" i="2"/>
  <c r="AG6735" i="2"/>
  <c r="AF6735" i="2"/>
  <c r="AE6735" i="2"/>
  <c r="AC6735" i="2"/>
  <c r="AI6734" i="2"/>
  <c r="AH6734" i="2"/>
  <c r="AG6734" i="2"/>
  <c r="AF6734" i="2"/>
  <c r="AE6734" i="2"/>
  <c r="AC6734" i="2"/>
  <c r="AI6733" i="2"/>
  <c r="AH6733" i="2"/>
  <c r="AG6733" i="2"/>
  <c r="AF6733" i="2"/>
  <c r="AE6733" i="2"/>
  <c r="AC6733" i="2"/>
  <c r="AI6732" i="2"/>
  <c r="AH6732" i="2"/>
  <c r="AG6732" i="2"/>
  <c r="AF6732" i="2"/>
  <c r="AE6732" i="2"/>
  <c r="AC6732" i="2"/>
  <c r="AI6731" i="2"/>
  <c r="AH6731" i="2"/>
  <c r="AG6731" i="2"/>
  <c r="AF6731" i="2"/>
  <c r="AE6731" i="2"/>
  <c r="AC6731" i="2"/>
  <c r="AI6730" i="2"/>
  <c r="AH6730" i="2"/>
  <c r="AG6730" i="2"/>
  <c r="AF6730" i="2"/>
  <c r="AE6730" i="2"/>
  <c r="AC6730" i="2"/>
  <c r="AI6729" i="2"/>
  <c r="AH6729" i="2"/>
  <c r="AG6729" i="2"/>
  <c r="AF6729" i="2"/>
  <c r="AE6729" i="2"/>
  <c r="AC6729" i="2"/>
  <c r="AI6728" i="2"/>
  <c r="AH6728" i="2"/>
  <c r="AG6728" i="2"/>
  <c r="AF6728" i="2"/>
  <c r="AE6728" i="2"/>
  <c r="AC6728" i="2"/>
  <c r="AI6727" i="2"/>
  <c r="AH6727" i="2"/>
  <c r="AG6727" i="2"/>
  <c r="AF6727" i="2"/>
  <c r="AE6727" i="2"/>
  <c r="AC6727" i="2"/>
  <c r="AI6726" i="2"/>
  <c r="AH6726" i="2"/>
  <c r="AG6726" i="2"/>
  <c r="AF6726" i="2"/>
  <c r="AE6726" i="2"/>
  <c r="AC6726" i="2"/>
  <c r="AI6725" i="2"/>
  <c r="AH6725" i="2"/>
  <c r="AG6725" i="2"/>
  <c r="AF6725" i="2"/>
  <c r="AE6725" i="2"/>
  <c r="AC6725" i="2"/>
  <c r="AI6724" i="2"/>
  <c r="AH6724" i="2"/>
  <c r="AG6724" i="2"/>
  <c r="AF6724" i="2"/>
  <c r="AE6724" i="2"/>
  <c r="AC6724" i="2"/>
  <c r="AI6723" i="2"/>
  <c r="AH6723" i="2"/>
  <c r="AG6723" i="2"/>
  <c r="AF6723" i="2"/>
  <c r="AE6723" i="2"/>
  <c r="AC6723" i="2"/>
  <c r="AI6722" i="2"/>
  <c r="AH6722" i="2"/>
  <c r="AG6722" i="2"/>
  <c r="AF6722" i="2"/>
  <c r="AE6722" i="2"/>
  <c r="AC6722" i="2"/>
  <c r="AI6721" i="2"/>
  <c r="AH6721" i="2"/>
  <c r="AG6721" i="2"/>
  <c r="AF6721" i="2"/>
  <c r="AE6721" i="2"/>
  <c r="AC6721" i="2"/>
  <c r="AI6720" i="2"/>
  <c r="AH6720" i="2"/>
  <c r="AG6720" i="2"/>
  <c r="AF6720" i="2"/>
  <c r="AE6720" i="2"/>
  <c r="AC6720" i="2"/>
  <c r="AI6719" i="2"/>
  <c r="AH6719" i="2"/>
  <c r="AG6719" i="2"/>
  <c r="AF6719" i="2"/>
  <c r="AE6719" i="2"/>
  <c r="AC6719" i="2"/>
  <c r="AI6718" i="2"/>
  <c r="AH6718" i="2"/>
  <c r="AG6718" i="2"/>
  <c r="AF6718" i="2"/>
  <c r="AE6718" i="2"/>
  <c r="AC6718" i="2"/>
  <c r="AI6717" i="2"/>
  <c r="AH6717" i="2"/>
  <c r="AG6717" i="2"/>
  <c r="AF6717" i="2"/>
  <c r="AE6717" i="2"/>
  <c r="AC6717" i="2"/>
  <c r="AI6716" i="2"/>
  <c r="AH6716" i="2"/>
  <c r="AG6716" i="2"/>
  <c r="AF6716" i="2"/>
  <c r="AE6716" i="2"/>
  <c r="AC6716" i="2"/>
  <c r="AI6715" i="2"/>
  <c r="AH6715" i="2"/>
  <c r="AG6715" i="2"/>
  <c r="AF6715" i="2"/>
  <c r="AE6715" i="2"/>
  <c r="AC6715" i="2"/>
  <c r="AI6714" i="2"/>
  <c r="AH6714" i="2"/>
  <c r="AG6714" i="2"/>
  <c r="AF6714" i="2"/>
  <c r="AE6714" i="2"/>
  <c r="AC6714" i="2"/>
  <c r="AI6713" i="2"/>
  <c r="AH6713" i="2"/>
  <c r="AG6713" i="2"/>
  <c r="AF6713" i="2"/>
  <c r="AE6713" i="2"/>
  <c r="AC6713" i="2"/>
  <c r="AI6712" i="2"/>
  <c r="AH6712" i="2"/>
  <c r="AG6712" i="2"/>
  <c r="AF6712" i="2"/>
  <c r="AE6712" i="2"/>
  <c r="AC6712" i="2"/>
  <c r="AI6711" i="2"/>
  <c r="AH6711" i="2"/>
  <c r="AG6711" i="2"/>
  <c r="AF6711" i="2"/>
  <c r="AE6711" i="2"/>
  <c r="AC6711" i="2"/>
  <c r="AI6710" i="2"/>
  <c r="AH6710" i="2"/>
  <c r="AG6710" i="2"/>
  <c r="AF6710" i="2"/>
  <c r="AE6710" i="2"/>
  <c r="AC6710" i="2"/>
  <c r="AI6709" i="2"/>
  <c r="AH6709" i="2"/>
  <c r="AG6709" i="2"/>
  <c r="AF6709" i="2"/>
  <c r="AE6709" i="2"/>
  <c r="AC6709" i="2"/>
  <c r="AI6708" i="2"/>
  <c r="AH6708" i="2"/>
  <c r="AG6708" i="2"/>
  <c r="AF6708" i="2"/>
  <c r="AE6708" i="2"/>
  <c r="AC6708" i="2"/>
  <c r="AI6707" i="2"/>
  <c r="AH6707" i="2"/>
  <c r="AG6707" i="2"/>
  <c r="AF6707" i="2"/>
  <c r="AE6707" i="2"/>
  <c r="AC6707" i="2"/>
  <c r="AI6706" i="2"/>
  <c r="AH6706" i="2"/>
  <c r="AG6706" i="2"/>
  <c r="AF6706" i="2"/>
  <c r="AE6706" i="2"/>
  <c r="AC6706" i="2"/>
  <c r="AI6705" i="2"/>
  <c r="AH6705" i="2"/>
  <c r="AG6705" i="2"/>
  <c r="AF6705" i="2"/>
  <c r="AE6705" i="2"/>
  <c r="AC6705" i="2"/>
  <c r="AI6704" i="2"/>
  <c r="AH6704" i="2"/>
  <c r="AG6704" i="2"/>
  <c r="AF6704" i="2"/>
  <c r="AE6704" i="2"/>
  <c r="AC6704" i="2"/>
  <c r="AI6703" i="2"/>
  <c r="AH6703" i="2"/>
  <c r="AG6703" i="2"/>
  <c r="AF6703" i="2"/>
  <c r="AE6703" i="2"/>
  <c r="AC6703" i="2"/>
  <c r="AI6702" i="2"/>
  <c r="AH6702" i="2"/>
  <c r="AG6702" i="2"/>
  <c r="AF6702" i="2"/>
  <c r="AE6702" i="2"/>
  <c r="AC6702" i="2"/>
  <c r="AI6701" i="2"/>
  <c r="AH6701" i="2"/>
  <c r="AG6701" i="2"/>
  <c r="AF6701" i="2"/>
  <c r="AE6701" i="2"/>
  <c r="AC6701" i="2"/>
  <c r="AI6700" i="2"/>
  <c r="AH6700" i="2"/>
  <c r="AG6700" i="2"/>
  <c r="AF6700" i="2"/>
  <c r="AE6700" i="2"/>
  <c r="AC6700" i="2"/>
  <c r="AI6699" i="2"/>
  <c r="AH6699" i="2"/>
  <c r="AG6699" i="2"/>
  <c r="AF6699" i="2"/>
  <c r="AE6699" i="2"/>
  <c r="AC6699" i="2"/>
  <c r="AI6698" i="2"/>
  <c r="AH6698" i="2"/>
  <c r="AG6698" i="2"/>
  <c r="AF6698" i="2"/>
  <c r="AE6698" i="2"/>
  <c r="AC6698" i="2"/>
  <c r="AI6697" i="2"/>
  <c r="AH6697" i="2"/>
  <c r="AG6697" i="2"/>
  <c r="AF6697" i="2"/>
  <c r="AE6697" i="2"/>
  <c r="AC6697" i="2"/>
  <c r="AI6696" i="2"/>
  <c r="AH6696" i="2"/>
  <c r="AG6696" i="2"/>
  <c r="AF6696" i="2"/>
  <c r="AE6696" i="2"/>
  <c r="AC6696" i="2"/>
  <c r="AI6695" i="2"/>
  <c r="AH6695" i="2"/>
  <c r="AG6695" i="2"/>
  <c r="AF6695" i="2"/>
  <c r="AE6695" i="2"/>
  <c r="AC6695" i="2"/>
  <c r="AI6694" i="2"/>
  <c r="AH6694" i="2"/>
  <c r="AG6694" i="2"/>
  <c r="AF6694" i="2"/>
  <c r="AE6694" i="2"/>
  <c r="AC6694" i="2"/>
  <c r="AI6693" i="2"/>
  <c r="AH6693" i="2"/>
  <c r="AG6693" i="2"/>
  <c r="AF6693" i="2"/>
  <c r="AE6693" i="2"/>
  <c r="AC6693" i="2"/>
  <c r="AI6692" i="2"/>
  <c r="AH6692" i="2"/>
  <c r="AG6692" i="2"/>
  <c r="AF6692" i="2"/>
  <c r="AE6692" i="2"/>
  <c r="AC6692" i="2"/>
  <c r="AI6691" i="2"/>
  <c r="AH6691" i="2"/>
  <c r="AG6691" i="2"/>
  <c r="AF6691" i="2"/>
  <c r="AE6691" i="2"/>
  <c r="AC6691" i="2"/>
  <c r="AI6690" i="2"/>
  <c r="AH6690" i="2"/>
  <c r="AG6690" i="2"/>
  <c r="AF6690" i="2"/>
  <c r="AE6690" i="2"/>
  <c r="AC6690" i="2"/>
  <c r="AI6689" i="2"/>
  <c r="AH6689" i="2"/>
  <c r="AG6689" i="2"/>
  <c r="AF6689" i="2"/>
  <c r="AE6689" i="2"/>
  <c r="AC6689" i="2"/>
  <c r="AI6688" i="2"/>
  <c r="AH6688" i="2"/>
  <c r="AG6688" i="2"/>
  <c r="AF6688" i="2"/>
  <c r="AE6688" i="2"/>
  <c r="AC6688" i="2"/>
  <c r="AI6687" i="2"/>
  <c r="AH6687" i="2"/>
  <c r="AG6687" i="2"/>
  <c r="AF6687" i="2"/>
  <c r="AE6687" i="2"/>
  <c r="AC6687" i="2"/>
  <c r="AI6686" i="2"/>
  <c r="AH6686" i="2"/>
  <c r="AG6686" i="2"/>
  <c r="AF6686" i="2"/>
  <c r="AE6686" i="2"/>
  <c r="AC6686" i="2"/>
  <c r="AI6685" i="2"/>
  <c r="AH6685" i="2"/>
  <c r="AG6685" i="2"/>
  <c r="AF6685" i="2"/>
  <c r="AE6685" i="2"/>
  <c r="AC6685" i="2"/>
  <c r="AI6684" i="2"/>
  <c r="AH6684" i="2"/>
  <c r="AG6684" i="2"/>
  <c r="AF6684" i="2"/>
  <c r="AE6684" i="2"/>
  <c r="AC6684" i="2"/>
  <c r="AI6683" i="2"/>
  <c r="AH6683" i="2"/>
  <c r="AG6683" i="2"/>
  <c r="AF6683" i="2"/>
  <c r="AE6683" i="2"/>
  <c r="AC6683" i="2"/>
  <c r="AI6682" i="2"/>
  <c r="AH6682" i="2"/>
  <c r="AG6682" i="2"/>
  <c r="AF6682" i="2"/>
  <c r="AE6682" i="2"/>
  <c r="AC6682" i="2"/>
  <c r="AI6681" i="2"/>
  <c r="AH6681" i="2"/>
  <c r="AG6681" i="2"/>
  <c r="AF6681" i="2"/>
  <c r="AE6681" i="2"/>
  <c r="AC6681" i="2"/>
  <c r="AI6680" i="2"/>
  <c r="AH6680" i="2"/>
  <c r="AG6680" i="2"/>
  <c r="AF6680" i="2"/>
  <c r="AE6680" i="2"/>
  <c r="AC6680" i="2"/>
  <c r="AI6679" i="2"/>
  <c r="AH6679" i="2"/>
  <c r="AG6679" i="2"/>
  <c r="AF6679" i="2"/>
  <c r="AE6679" i="2"/>
  <c r="AC6679" i="2"/>
  <c r="AI6678" i="2"/>
  <c r="AH6678" i="2"/>
  <c r="AG6678" i="2"/>
  <c r="AF6678" i="2"/>
  <c r="AE6678" i="2"/>
  <c r="AC6678" i="2"/>
  <c r="AI6677" i="2"/>
  <c r="AH6677" i="2"/>
  <c r="AG6677" i="2"/>
  <c r="AF6677" i="2"/>
  <c r="AE6677" i="2"/>
  <c r="AC6677" i="2"/>
  <c r="AI6676" i="2"/>
  <c r="AH6676" i="2"/>
  <c r="AG6676" i="2"/>
  <c r="AF6676" i="2"/>
  <c r="AE6676" i="2"/>
  <c r="AC6676" i="2"/>
  <c r="AI6675" i="2"/>
  <c r="AH6675" i="2"/>
  <c r="AG6675" i="2"/>
  <c r="AF6675" i="2"/>
  <c r="AE6675" i="2"/>
  <c r="AC6675" i="2"/>
  <c r="AI6674" i="2"/>
  <c r="AH6674" i="2"/>
  <c r="AG6674" i="2"/>
  <c r="AF6674" i="2"/>
  <c r="AE6674" i="2"/>
  <c r="AC6674" i="2"/>
  <c r="AI6673" i="2"/>
  <c r="AH6673" i="2"/>
  <c r="AG6673" i="2"/>
  <c r="AF6673" i="2"/>
  <c r="AE6673" i="2"/>
  <c r="AC6673" i="2"/>
  <c r="AI6672" i="2"/>
  <c r="AH6672" i="2"/>
  <c r="AG6672" i="2"/>
  <c r="AF6672" i="2"/>
  <c r="AE6672" i="2"/>
  <c r="AC6672" i="2"/>
  <c r="AI6671" i="2"/>
  <c r="AH6671" i="2"/>
  <c r="AG6671" i="2"/>
  <c r="AF6671" i="2"/>
  <c r="AE6671" i="2"/>
  <c r="AC6671" i="2"/>
  <c r="AI6670" i="2"/>
  <c r="AH6670" i="2"/>
  <c r="AG6670" i="2"/>
  <c r="AF6670" i="2"/>
  <c r="AE6670" i="2"/>
  <c r="AC6670" i="2"/>
  <c r="AI6669" i="2"/>
  <c r="AH6669" i="2"/>
  <c r="AG6669" i="2"/>
  <c r="AF6669" i="2"/>
  <c r="AE6669" i="2"/>
  <c r="AC6669" i="2"/>
  <c r="AI6668" i="2"/>
  <c r="AH6668" i="2"/>
  <c r="AG6668" i="2"/>
  <c r="AF6668" i="2"/>
  <c r="AE6668" i="2"/>
  <c r="AC6668" i="2"/>
  <c r="AI6667" i="2"/>
  <c r="AH6667" i="2"/>
  <c r="AG6667" i="2"/>
  <c r="AF6667" i="2"/>
  <c r="AE6667" i="2"/>
  <c r="AC6667" i="2"/>
  <c r="AI6666" i="2"/>
  <c r="AH6666" i="2"/>
  <c r="AG6666" i="2"/>
  <c r="AF6666" i="2"/>
  <c r="AE6666" i="2"/>
  <c r="AC6666" i="2"/>
  <c r="AI6665" i="2"/>
  <c r="AH6665" i="2"/>
  <c r="AG6665" i="2"/>
  <c r="AF6665" i="2"/>
  <c r="AE6665" i="2"/>
  <c r="AC6665" i="2"/>
  <c r="AI6664" i="2"/>
  <c r="AH6664" i="2"/>
  <c r="AG6664" i="2"/>
  <c r="AF6664" i="2"/>
  <c r="AE6664" i="2"/>
  <c r="AC6664" i="2"/>
  <c r="AI6663" i="2"/>
  <c r="AH6663" i="2"/>
  <c r="AG6663" i="2"/>
  <c r="AF6663" i="2"/>
  <c r="AE6663" i="2"/>
  <c r="AC6663" i="2"/>
  <c r="AI6662" i="2"/>
  <c r="AH6662" i="2"/>
  <c r="AG6662" i="2"/>
  <c r="AF6662" i="2"/>
  <c r="AE6662" i="2"/>
  <c r="AC6662" i="2"/>
  <c r="AI6661" i="2"/>
  <c r="AH6661" i="2"/>
  <c r="AG6661" i="2"/>
  <c r="AF6661" i="2"/>
  <c r="AE6661" i="2"/>
  <c r="AC6661" i="2"/>
  <c r="AI6660" i="2"/>
  <c r="AH6660" i="2"/>
  <c r="AG6660" i="2"/>
  <c r="AF6660" i="2"/>
  <c r="AE6660" i="2"/>
  <c r="AC6660" i="2"/>
  <c r="AI6659" i="2"/>
  <c r="AH6659" i="2"/>
  <c r="AG6659" i="2"/>
  <c r="AF6659" i="2"/>
  <c r="AE6659" i="2"/>
  <c r="AC6659" i="2"/>
  <c r="AI6658" i="2"/>
  <c r="AH6658" i="2"/>
  <c r="AG6658" i="2"/>
  <c r="AF6658" i="2"/>
  <c r="AE6658" i="2"/>
  <c r="AC6658" i="2"/>
  <c r="AI6657" i="2"/>
  <c r="AH6657" i="2"/>
  <c r="AG6657" i="2"/>
  <c r="AF6657" i="2"/>
  <c r="AE6657" i="2"/>
  <c r="AC6657" i="2"/>
  <c r="AI6656" i="2"/>
  <c r="AH6656" i="2"/>
  <c r="AG6656" i="2"/>
  <c r="AF6656" i="2"/>
  <c r="AE6656" i="2"/>
  <c r="AC6656" i="2"/>
  <c r="AI6655" i="2"/>
  <c r="AH6655" i="2"/>
  <c r="AG6655" i="2"/>
  <c r="AF6655" i="2"/>
  <c r="AE6655" i="2"/>
  <c r="AC6655" i="2"/>
  <c r="AI6654" i="2"/>
  <c r="AH6654" i="2"/>
  <c r="AG6654" i="2"/>
  <c r="AF6654" i="2"/>
  <c r="AE6654" i="2"/>
  <c r="AC6654" i="2"/>
  <c r="AI6653" i="2"/>
  <c r="AH6653" i="2"/>
  <c r="AG6653" i="2"/>
  <c r="AF6653" i="2"/>
  <c r="AE6653" i="2"/>
  <c r="AC6653" i="2"/>
  <c r="AI6652" i="2"/>
  <c r="AH6652" i="2"/>
  <c r="AG6652" i="2"/>
  <c r="AF6652" i="2"/>
  <c r="AE6652" i="2"/>
  <c r="AC6652" i="2"/>
  <c r="AI6651" i="2"/>
  <c r="AH6651" i="2"/>
  <c r="AG6651" i="2"/>
  <c r="AF6651" i="2"/>
  <c r="AE6651" i="2"/>
  <c r="AC6651" i="2"/>
  <c r="AI6650" i="2"/>
  <c r="AH6650" i="2"/>
  <c r="AG6650" i="2"/>
  <c r="AF6650" i="2"/>
  <c r="AE6650" i="2"/>
  <c r="AC6650" i="2"/>
  <c r="AI6649" i="2"/>
  <c r="AH6649" i="2"/>
  <c r="AG6649" i="2"/>
  <c r="AF6649" i="2"/>
  <c r="AE6649" i="2"/>
  <c r="AC6649" i="2"/>
  <c r="AI6648" i="2"/>
  <c r="AH6648" i="2"/>
  <c r="AG6648" i="2"/>
  <c r="AF6648" i="2"/>
  <c r="AE6648" i="2"/>
  <c r="AC6648" i="2"/>
  <c r="AI6647" i="2"/>
  <c r="AH6647" i="2"/>
  <c r="AG6647" i="2"/>
  <c r="AF6647" i="2"/>
  <c r="AE6647" i="2"/>
  <c r="AC6647" i="2"/>
  <c r="AI6646" i="2"/>
  <c r="AH6646" i="2"/>
  <c r="AG6646" i="2"/>
  <c r="AF6646" i="2"/>
  <c r="AE6646" i="2"/>
  <c r="AC6646" i="2"/>
  <c r="AI6645" i="2"/>
  <c r="AH6645" i="2"/>
  <c r="AG6645" i="2"/>
  <c r="AF6645" i="2"/>
  <c r="AE6645" i="2"/>
  <c r="AC6645" i="2"/>
  <c r="AI6644" i="2"/>
  <c r="AH6644" i="2"/>
  <c r="AG6644" i="2"/>
  <c r="AF6644" i="2"/>
  <c r="AE6644" i="2"/>
  <c r="AC6644" i="2"/>
  <c r="AI6643" i="2"/>
  <c r="AH6643" i="2"/>
  <c r="AG6643" i="2"/>
  <c r="AF6643" i="2"/>
  <c r="AE6643" i="2"/>
  <c r="AC6643" i="2"/>
  <c r="AI6642" i="2"/>
  <c r="AH6642" i="2"/>
  <c r="AG6642" i="2"/>
  <c r="AF6642" i="2"/>
  <c r="AE6642" i="2"/>
  <c r="AC6642" i="2"/>
  <c r="AI6641" i="2"/>
  <c r="AH6641" i="2"/>
  <c r="AG6641" i="2"/>
  <c r="AF6641" i="2"/>
  <c r="AE6641" i="2"/>
  <c r="AC6641" i="2"/>
  <c r="AI6640" i="2"/>
  <c r="AH6640" i="2"/>
  <c r="AG6640" i="2"/>
  <c r="AF6640" i="2"/>
  <c r="AE6640" i="2"/>
  <c r="AC6640" i="2"/>
  <c r="AI6639" i="2"/>
  <c r="AH6639" i="2"/>
  <c r="AG6639" i="2"/>
  <c r="AF6639" i="2"/>
  <c r="AE6639" i="2"/>
  <c r="AC6639" i="2"/>
  <c r="AI6638" i="2"/>
  <c r="AH6638" i="2"/>
  <c r="AG6638" i="2"/>
  <c r="AF6638" i="2"/>
  <c r="AE6638" i="2"/>
  <c r="AC6638" i="2"/>
  <c r="AI6637" i="2"/>
  <c r="AH6637" i="2"/>
  <c r="AG6637" i="2"/>
  <c r="AF6637" i="2"/>
  <c r="AE6637" i="2"/>
  <c r="AC6637" i="2"/>
  <c r="AI6636" i="2"/>
  <c r="AH6636" i="2"/>
  <c r="AG6636" i="2"/>
  <c r="AF6636" i="2"/>
  <c r="AE6636" i="2"/>
  <c r="AC6636" i="2"/>
  <c r="AI6635" i="2"/>
  <c r="AH6635" i="2"/>
  <c r="AG6635" i="2"/>
  <c r="AF6635" i="2"/>
  <c r="AE6635" i="2"/>
  <c r="AC6635" i="2"/>
  <c r="AI6634" i="2"/>
  <c r="AH6634" i="2"/>
  <c r="AG6634" i="2"/>
  <c r="AF6634" i="2"/>
  <c r="AE6634" i="2"/>
  <c r="AC6634" i="2"/>
  <c r="AI6633" i="2"/>
  <c r="AH6633" i="2"/>
  <c r="AG6633" i="2"/>
  <c r="AF6633" i="2"/>
  <c r="AE6633" i="2"/>
  <c r="AC6633" i="2"/>
  <c r="AI6632" i="2"/>
  <c r="AH6632" i="2"/>
  <c r="AG6632" i="2"/>
  <c r="AF6632" i="2"/>
  <c r="AE6632" i="2"/>
  <c r="AC6632" i="2"/>
  <c r="AI6631" i="2"/>
  <c r="AH6631" i="2"/>
  <c r="AG6631" i="2"/>
  <c r="AF6631" i="2"/>
  <c r="AE6631" i="2"/>
  <c r="AC6631" i="2"/>
  <c r="AI6630" i="2"/>
  <c r="AH6630" i="2"/>
  <c r="AG6630" i="2"/>
  <c r="AF6630" i="2"/>
  <c r="AE6630" i="2"/>
  <c r="AC6630" i="2"/>
  <c r="AI6629" i="2"/>
  <c r="AH6629" i="2"/>
  <c r="AG6629" i="2"/>
  <c r="AF6629" i="2"/>
  <c r="AE6629" i="2"/>
  <c r="AC6629" i="2"/>
  <c r="AI6628" i="2"/>
  <c r="AH6628" i="2"/>
  <c r="AG6628" i="2"/>
  <c r="AF6628" i="2"/>
  <c r="AE6628" i="2"/>
  <c r="AC6628" i="2"/>
  <c r="AI6627" i="2"/>
  <c r="AH6627" i="2"/>
  <c r="AG6627" i="2"/>
  <c r="AF6627" i="2"/>
  <c r="AE6627" i="2"/>
  <c r="AC6627" i="2"/>
  <c r="AI6626" i="2"/>
  <c r="AH6626" i="2"/>
  <c r="AG6626" i="2"/>
  <c r="AF6626" i="2"/>
  <c r="AE6626" i="2"/>
  <c r="AC6626" i="2"/>
  <c r="AI6625" i="2"/>
  <c r="AH6625" i="2"/>
  <c r="AG6625" i="2"/>
  <c r="AF6625" i="2"/>
  <c r="AE6625" i="2"/>
  <c r="AC6625" i="2"/>
  <c r="AI6624" i="2"/>
  <c r="AH6624" i="2"/>
  <c r="AG6624" i="2"/>
  <c r="AF6624" i="2"/>
  <c r="AE6624" i="2"/>
  <c r="AC6624" i="2"/>
  <c r="AI6623" i="2"/>
  <c r="AH6623" i="2"/>
  <c r="AG6623" i="2"/>
  <c r="AF6623" i="2"/>
  <c r="AE6623" i="2"/>
  <c r="AC6623" i="2"/>
  <c r="AI6622" i="2"/>
  <c r="AH6622" i="2"/>
  <c r="AG6622" i="2"/>
  <c r="AF6622" i="2"/>
  <c r="AE6622" i="2"/>
  <c r="AC6622" i="2"/>
  <c r="AI6621" i="2"/>
  <c r="AH6621" i="2"/>
  <c r="AG6621" i="2"/>
  <c r="AF6621" i="2"/>
  <c r="AE6621" i="2"/>
  <c r="AC6621" i="2"/>
  <c r="AI6620" i="2"/>
  <c r="AH6620" i="2"/>
  <c r="AG6620" i="2"/>
  <c r="AF6620" i="2"/>
  <c r="AE6620" i="2"/>
  <c r="AC6620" i="2"/>
  <c r="AI6619" i="2"/>
  <c r="AH6619" i="2"/>
  <c r="AG6619" i="2"/>
  <c r="AF6619" i="2"/>
  <c r="AE6619" i="2"/>
  <c r="AC6619" i="2"/>
  <c r="AI6618" i="2"/>
  <c r="AH6618" i="2"/>
  <c r="AG6618" i="2"/>
  <c r="AF6618" i="2"/>
  <c r="AE6618" i="2"/>
  <c r="AC6618" i="2"/>
  <c r="AI6617" i="2"/>
  <c r="AH6617" i="2"/>
  <c r="AG6617" i="2"/>
  <c r="AF6617" i="2"/>
  <c r="AE6617" i="2"/>
  <c r="AC6617" i="2"/>
  <c r="AI6616" i="2"/>
  <c r="AH6616" i="2"/>
  <c r="AG6616" i="2"/>
  <c r="AF6616" i="2"/>
  <c r="AE6616" i="2"/>
  <c r="AC6616" i="2"/>
  <c r="AI6615" i="2"/>
  <c r="AH6615" i="2"/>
  <c r="AG6615" i="2"/>
  <c r="AF6615" i="2"/>
  <c r="AE6615" i="2"/>
  <c r="AC6615" i="2"/>
  <c r="AI6614" i="2"/>
  <c r="AH6614" i="2"/>
  <c r="AG6614" i="2"/>
  <c r="AF6614" i="2"/>
  <c r="AE6614" i="2"/>
  <c r="AC6614" i="2"/>
  <c r="AI6613" i="2"/>
  <c r="AH6613" i="2"/>
  <c r="AG6613" i="2"/>
  <c r="AF6613" i="2"/>
  <c r="AE6613" i="2"/>
  <c r="AC6613" i="2"/>
  <c r="AI6612" i="2"/>
  <c r="AH6612" i="2"/>
  <c r="AG6612" i="2"/>
  <c r="AF6612" i="2"/>
  <c r="AE6612" i="2"/>
  <c r="AC6612" i="2"/>
  <c r="AI6611" i="2"/>
  <c r="AH6611" i="2"/>
  <c r="AG6611" i="2"/>
  <c r="AF6611" i="2"/>
  <c r="AE6611" i="2"/>
  <c r="AC6611" i="2"/>
  <c r="AI6610" i="2"/>
  <c r="AH6610" i="2"/>
  <c r="AG6610" i="2"/>
  <c r="AF6610" i="2"/>
  <c r="AE6610" i="2"/>
  <c r="AC6610" i="2"/>
  <c r="AI6609" i="2"/>
  <c r="AH6609" i="2"/>
  <c r="AG6609" i="2"/>
  <c r="AF6609" i="2"/>
  <c r="AE6609" i="2"/>
  <c r="AC6609" i="2"/>
  <c r="AI6608" i="2"/>
  <c r="AH6608" i="2"/>
  <c r="AG6608" i="2"/>
  <c r="AF6608" i="2"/>
  <c r="AE6608" i="2"/>
  <c r="AC6608" i="2"/>
  <c r="AI6607" i="2"/>
  <c r="AH6607" i="2"/>
  <c r="AG6607" i="2"/>
  <c r="AF6607" i="2"/>
  <c r="AE6607" i="2"/>
  <c r="AC6607" i="2"/>
  <c r="AI6606" i="2"/>
  <c r="AH6606" i="2"/>
  <c r="AG6606" i="2"/>
  <c r="AF6606" i="2"/>
  <c r="AE6606" i="2"/>
  <c r="AC6606" i="2"/>
  <c r="AI6605" i="2"/>
  <c r="AH6605" i="2"/>
  <c r="AG6605" i="2"/>
  <c r="AF6605" i="2"/>
  <c r="AE6605" i="2"/>
  <c r="AC6605" i="2"/>
  <c r="AI6604" i="2"/>
  <c r="AH6604" i="2"/>
  <c r="AG6604" i="2"/>
  <c r="AF6604" i="2"/>
  <c r="AE6604" i="2"/>
  <c r="AC6604" i="2"/>
  <c r="AI6603" i="2"/>
  <c r="AH6603" i="2"/>
  <c r="AG6603" i="2"/>
  <c r="AF6603" i="2"/>
  <c r="AE6603" i="2"/>
  <c r="AC6603" i="2"/>
  <c r="AI6602" i="2"/>
  <c r="AH6602" i="2"/>
  <c r="AG6602" i="2"/>
  <c r="AF6602" i="2"/>
  <c r="AE6602" i="2"/>
  <c r="AC6602" i="2"/>
  <c r="AI6601" i="2"/>
  <c r="AH6601" i="2"/>
  <c r="AG6601" i="2"/>
  <c r="AF6601" i="2"/>
  <c r="AE6601" i="2"/>
  <c r="AC6601" i="2"/>
  <c r="AI6600" i="2"/>
  <c r="AH6600" i="2"/>
  <c r="AG6600" i="2"/>
  <c r="AF6600" i="2"/>
  <c r="AE6600" i="2"/>
  <c r="AC6600" i="2"/>
  <c r="AI6599" i="2"/>
  <c r="AH6599" i="2"/>
  <c r="AG6599" i="2"/>
  <c r="AF6599" i="2"/>
  <c r="AE6599" i="2"/>
  <c r="AC6599" i="2"/>
  <c r="AI6598" i="2"/>
  <c r="AH6598" i="2"/>
  <c r="AG6598" i="2"/>
  <c r="AF6598" i="2"/>
  <c r="AE6598" i="2"/>
  <c r="AC6598" i="2"/>
  <c r="AI6597" i="2"/>
  <c r="AH6597" i="2"/>
  <c r="AG6597" i="2"/>
  <c r="AF6597" i="2"/>
  <c r="AE6597" i="2"/>
  <c r="AC6597" i="2"/>
  <c r="AI6596" i="2"/>
  <c r="AH6596" i="2"/>
  <c r="AG6596" i="2"/>
  <c r="AF6596" i="2"/>
  <c r="AE6596" i="2"/>
  <c r="AC6596" i="2"/>
  <c r="AI6595" i="2"/>
  <c r="AH6595" i="2"/>
  <c r="AG6595" i="2"/>
  <c r="AF6595" i="2"/>
  <c r="AE6595" i="2"/>
  <c r="AC6595" i="2"/>
  <c r="AI6594" i="2"/>
  <c r="AH6594" i="2"/>
  <c r="AG6594" i="2"/>
  <c r="AF6594" i="2"/>
  <c r="AE6594" i="2"/>
  <c r="AC6594" i="2"/>
  <c r="AI6593" i="2"/>
  <c r="AH6593" i="2"/>
  <c r="AG6593" i="2"/>
  <c r="AF6593" i="2"/>
  <c r="AE6593" i="2"/>
  <c r="AC6593" i="2"/>
  <c r="AI6592" i="2"/>
  <c r="AH6592" i="2"/>
  <c r="AG6592" i="2"/>
  <c r="AF6592" i="2"/>
  <c r="AE6592" i="2"/>
  <c r="AC6592" i="2"/>
  <c r="AI6591" i="2"/>
  <c r="AH6591" i="2"/>
  <c r="AG6591" i="2"/>
  <c r="AF6591" i="2"/>
  <c r="AE6591" i="2"/>
  <c r="AC6591" i="2"/>
  <c r="AI6590" i="2"/>
  <c r="AH6590" i="2"/>
  <c r="AG6590" i="2"/>
  <c r="AF6590" i="2"/>
  <c r="AE6590" i="2"/>
  <c r="AC6590" i="2"/>
  <c r="AI6589" i="2"/>
  <c r="AH6589" i="2"/>
  <c r="AG6589" i="2"/>
  <c r="AF6589" i="2"/>
  <c r="AE6589" i="2"/>
  <c r="AC6589" i="2"/>
  <c r="AI6588" i="2"/>
  <c r="AH6588" i="2"/>
  <c r="AG6588" i="2"/>
  <c r="AF6588" i="2"/>
  <c r="AE6588" i="2"/>
  <c r="AC6588" i="2"/>
  <c r="AI6587" i="2"/>
  <c r="AH6587" i="2"/>
  <c r="AG6587" i="2"/>
  <c r="AF6587" i="2"/>
  <c r="AE6587" i="2"/>
  <c r="AC6587" i="2"/>
  <c r="AI6586" i="2"/>
  <c r="AH6586" i="2"/>
  <c r="AG6586" i="2"/>
  <c r="AF6586" i="2"/>
  <c r="AE6586" i="2"/>
  <c r="AC6586" i="2"/>
  <c r="AI6585" i="2"/>
  <c r="AH6585" i="2"/>
  <c r="AG6585" i="2"/>
  <c r="AF6585" i="2"/>
  <c r="AE6585" i="2"/>
  <c r="AC6585" i="2"/>
  <c r="AI6584" i="2"/>
  <c r="AH6584" i="2"/>
  <c r="AG6584" i="2"/>
  <c r="AF6584" i="2"/>
  <c r="AE6584" i="2"/>
  <c r="AC6584" i="2"/>
  <c r="AI6583" i="2"/>
  <c r="AH6583" i="2"/>
  <c r="AG6583" i="2"/>
  <c r="AF6583" i="2"/>
  <c r="AE6583" i="2"/>
  <c r="AC6583" i="2"/>
  <c r="AI6582" i="2"/>
  <c r="AH6582" i="2"/>
  <c r="AG6582" i="2"/>
  <c r="AF6582" i="2"/>
  <c r="AE6582" i="2"/>
  <c r="AC6582" i="2"/>
  <c r="AI6581" i="2"/>
  <c r="AH6581" i="2"/>
  <c r="AG6581" i="2"/>
  <c r="AF6581" i="2"/>
  <c r="AE6581" i="2"/>
  <c r="AC6581" i="2"/>
  <c r="AI6580" i="2"/>
  <c r="AH6580" i="2"/>
  <c r="AG6580" i="2"/>
  <c r="AF6580" i="2"/>
  <c r="AE6580" i="2"/>
  <c r="AC6580" i="2"/>
  <c r="AI6579" i="2"/>
  <c r="AH6579" i="2"/>
  <c r="AG6579" i="2"/>
  <c r="AF6579" i="2"/>
  <c r="AE6579" i="2"/>
  <c r="AC6579" i="2"/>
  <c r="AI6578" i="2"/>
  <c r="AH6578" i="2"/>
  <c r="AG6578" i="2"/>
  <c r="AF6578" i="2"/>
  <c r="AE6578" i="2"/>
  <c r="AC6578" i="2"/>
  <c r="AI6577" i="2"/>
  <c r="AH6577" i="2"/>
  <c r="AG6577" i="2"/>
  <c r="AF6577" i="2"/>
  <c r="AE6577" i="2"/>
  <c r="AC6577" i="2"/>
  <c r="AI6576" i="2"/>
  <c r="AH6576" i="2"/>
  <c r="AG6576" i="2"/>
  <c r="AF6576" i="2"/>
  <c r="AE6576" i="2"/>
  <c r="AC6576" i="2"/>
  <c r="AI6575" i="2"/>
  <c r="AH6575" i="2"/>
  <c r="AG6575" i="2"/>
  <c r="AF6575" i="2"/>
  <c r="AE6575" i="2"/>
  <c r="AC6575" i="2"/>
  <c r="AI6574" i="2"/>
  <c r="AH6574" i="2"/>
  <c r="AG6574" i="2"/>
  <c r="AF6574" i="2"/>
  <c r="AE6574" i="2"/>
  <c r="AC6574" i="2"/>
  <c r="AI6573" i="2"/>
  <c r="AH6573" i="2"/>
  <c r="AG6573" i="2"/>
  <c r="AF6573" i="2"/>
  <c r="AE6573" i="2"/>
  <c r="AC6573" i="2"/>
  <c r="AI6572" i="2"/>
  <c r="AH6572" i="2"/>
  <c r="AG6572" i="2"/>
  <c r="AF6572" i="2"/>
  <c r="AE6572" i="2"/>
  <c r="AC6572" i="2"/>
  <c r="AI6571" i="2"/>
  <c r="AH6571" i="2"/>
  <c r="AG6571" i="2"/>
  <c r="AF6571" i="2"/>
  <c r="AE6571" i="2"/>
  <c r="AC6571" i="2"/>
  <c r="AI6570" i="2"/>
  <c r="AH6570" i="2"/>
  <c r="AG6570" i="2"/>
  <c r="AF6570" i="2"/>
  <c r="AE6570" i="2"/>
  <c r="AC6570" i="2"/>
  <c r="AI6569" i="2"/>
  <c r="AH6569" i="2"/>
  <c r="AG6569" i="2"/>
  <c r="AF6569" i="2"/>
  <c r="AE6569" i="2"/>
  <c r="AC6569" i="2"/>
  <c r="AI6568" i="2"/>
  <c r="AH6568" i="2"/>
  <c r="AG6568" i="2"/>
  <c r="AF6568" i="2"/>
  <c r="AE6568" i="2"/>
  <c r="AC6568" i="2"/>
  <c r="AI6567" i="2"/>
  <c r="AH6567" i="2"/>
  <c r="AG6567" i="2"/>
  <c r="AF6567" i="2"/>
  <c r="AE6567" i="2"/>
  <c r="AC6567" i="2"/>
  <c r="AI6566" i="2"/>
  <c r="AH6566" i="2"/>
  <c r="AG6566" i="2"/>
  <c r="AF6566" i="2"/>
  <c r="AE6566" i="2"/>
  <c r="AC6566" i="2"/>
  <c r="AI6565" i="2"/>
  <c r="AH6565" i="2"/>
  <c r="AG6565" i="2"/>
  <c r="AF6565" i="2"/>
  <c r="AE6565" i="2"/>
  <c r="AC6565" i="2"/>
  <c r="AI6564" i="2"/>
  <c r="AH6564" i="2"/>
  <c r="AG6564" i="2"/>
  <c r="AF6564" i="2"/>
  <c r="AE6564" i="2"/>
  <c r="AC6564" i="2"/>
  <c r="AI6563" i="2"/>
  <c r="AH6563" i="2"/>
  <c r="AG6563" i="2"/>
  <c r="AF6563" i="2"/>
  <c r="AE6563" i="2"/>
  <c r="AC6563" i="2"/>
  <c r="AI6562" i="2"/>
  <c r="AH6562" i="2"/>
  <c r="AG6562" i="2"/>
  <c r="AF6562" i="2"/>
  <c r="AE6562" i="2"/>
  <c r="AC6562" i="2"/>
  <c r="AI6561" i="2"/>
  <c r="AH6561" i="2"/>
  <c r="AG6561" i="2"/>
  <c r="AF6561" i="2"/>
  <c r="AE6561" i="2"/>
  <c r="AC6561" i="2"/>
  <c r="AI6560" i="2"/>
  <c r="AH6560" i="2"/>
  <c r="AG6560" i="2"/>
  <c r="AF6560" i="2"/>
  <c r="AE6560" i="2"/>
  <c r="AC6560" i="2"/>
  <c r="AI6559" i="2"/>
  <c r="AH6559" i="2"/>
  <c r="AG6559" i="2"/>
  <c r="AF6559" i="2"/>
  <c r="AE6559" i="2"/>
  <c r="AC6559" i="2"/>
  <c r="AI6558" i="2"/>
  <c r="AH6558" i="2"/>
  <c r="AG6558" i="2"/>
  <c r="AF6558" i="2"/>
  <c r="AE6558" i="2"/>
  <c r="AC6558" i="2"/>
  <c r="AI6557" i="2"/>
  <c r="AH6557" i="2"/>
  <c r="AG6557" i="2"/>
  <c r="AF6557" i="2"/>
  <c r="AE6557" i="2"/>
  <c r="AC6557" i="2"/>
  <c r="AI6556" i="2"/>
  <c r="AH6556" i="2"/>
  <c r="AG6556" i="2"/>
  <c r="AF6556" i="2"/>
  <c r="AE6556" i="2"/>
  <c r="AC6556" i="2"/>
  <c r="AI6555" i="2"/>
  <c r="AH6555" i="2"/>
  <c r="AG6555" i="2"/>
  <c r="AF6555" i="2"/>
  <c r="AE6555" i="2"/>
  <c r="AC6555" i="2"/>
  <c r="AI6554" i="2"/>
  <c r="AH6554" i="2"/>
  <c r="AG6554" i="2"/>
  <c r="AF6554" i="2"/>
  <c r="AE6554" i="2"/>
  <c r="AC6554" i="2"/>
  <c r="AI6553" i="2"/>
  <c r="AH6553" i="2"/>
  <c r="AG6553" i="2"/>
  <c r="AF6553" i="2"/>
  <c r="AE6553" i="2"/>
  <c r="AC6553" i="2"/>
  <c r="AI6552" i="2"/>
  <c r="AH6552" i="2"/>
  <c r="AG6552" i="2"/>
  <c r="AF6552" i="2"/>
  <c r="AE6552" i="2"/>
  <c r="AC6552" i="2"/>
  <c r="AI6551" i="2"/>
  <c r="AH6551" i="2"/>
  <c r="AG6551" i="2"/>
  <c r="AF6551" i="2"/>
  <c r="AE6551" i="2"/>
  <c r="AC6551" i="2"/>
  <c r="AI6550" i="2"/>
  <c r="AH6550" i="2"/>
  <c r="AG6550" i="2"/>
  <c r="AF6550" i="2"/>
  <c r="AE6550" i="2"/>
  <c r="AC6550" i="2"/>
  <c r="AI6549" i="2"/>
  <c r="AH6549" i="2"/>
  <c r="AG6549" i="2"/>
  <c r="AF6549" i="2"/>
  <c r="AE6549" i="2"/>
  <c r="AC6549" i="2"/>
  <c r="AI6548" i="2"/>
  <c r="AH6548" i="2"/>
  <c r="AG6548" i="2"/>
  <c r="AF6548" i="2"/>
  <c r="AE6548" i="2"/>
  <c r="AC6548" i="2"/>
  <c r="AI6547" i="2"/>
  <c r="AH6547" i="2"/>
  <c r="AG6547" i="2"/>
  <c r="AF6547" i="2"/>
  <c r="AE6547" i="2"/>
  <c r="AC6547" i="2"/>
  <c r="AI6546" i="2"/>
  <c r="AH6546" i="2"/>
  <c r="AG6546" i="2"/>
  <c r="AF6546" i="2"/>
  <c r="AE6546" i="2"/>
  <c r="AC6546" i="2"/>
  <c r="AI6545" i="2"/>
  <c r="AH6545" i="2"/>
  <c r="AG6545" i="2"/>
  <c r="AF6545" i="2"/>
  <c r="AE6545" i="2"/>
  <c r="AC6545" i="2"/>
  <c r="AI6544" i="2"/>
  <c r="AH6544" i="2"/>
  <c r="AG6544" i="2"/>
  <c r="AF6544" i="2"/>
  <c r="AE6544" i="2"/>
  <c r="AC6544" i="2"/>
  <c r="AI6543" i="2"/>
  <c r="AH6543" i="2"/>
  <c r="AG6543" i="2"/>
  <c r="AF6543" i="2"/>
  <c r="AE6543" i="2"/>
  <c r="AC6543" i="2"/>
  <c r="AI6542" i="2"/>
  <c r="AH6542" i="2"/>
  <c r="AG6542" i="2"/>
  <c r="AF6542" i="2"/>
  <c r="AE6542" i="2"/>
  <c r="AC6542" i="2"/>
  <c r="AI6541" i="2"/>
  <c r="AH6541" i="2"/>
  <c r="AG6541" i="2"/>
  <c r="AF6541" i="2"/>
  <c r="AE6541" i="2"/>
  <c r="AC6541" i="2"/>
  <c r="AI6540" i="2"/>
  <c r="AH6540" i="2"/>
  <c r="AG6540" i="2"/>
  <c r="AF6540" i="2"/>
  <c r="AE6540" i="2"/>
  <c r="AC6540" i="2"/>
  <c r="AI6539" i="2"/>
  <c r="AH6539" i="2"/>
  <c r="AG6539" i="2"/>
  <c r="AF6539" i="2"/>
  <c r="AE6539" i="2"/>
  <c r="AC6539" i="2"/>
  <c r="AI6538" i="2"/>
  <c r="AH6538" i="2"/>
  <c r="AG6538" i="2"/>
  <c r="AF6538" i="2"/>
  <c r="AE6538" i="2"/>
  <c r="AC6538" i="2"/>
  <c r="AI6537" i="2"/>
  <c r="AH6537" i="2"/>
  <c r="AG6537" i="2"/>
  <c r="AF6537" i="2"/>
  <c r="AE6537" i="2"/>
  <c r="AC6537" i="2"/>
  <c r="AI6536" i="2"/>
  <c r="AH6536" i="2"/>
  <c r="AG6536" i="2"/>
  <c r="AF6536" i="2"/>
  <c r="AE6536" i="2"/>
  <c r="AC6536" i="2"/>
  <c r="AI6535" i="2"/>
  <c r="AH6535" i="2"/>
  <c r="AG6535" i="2"/>
  <c r="AF6535" i="2"/>
  <c r="AE6535" i="2"/>
  <c r="AC6535" i="2"/>
  <c r="AI6534" i="2"/>
  <c r="AH6534" i="2"/>
  <c r="AG6534" i="2"/>
  <c r="AF6534" i="2"/>
  <c r="AE6534" i="2"/>
  <c r="AC6534" i="2"/>
  <c r="AI6533" i="2"/>
  <c r="AH6533" i="2"/>
  <c r="AG6533" i="2"/>
  <c r="AF6533" i="2"/>
  <c r="AE6533" i="2"/>
  <c r="AC6533" i="2"/>
  <c r="AI6532" i="2"/>
  <c r="AH6532" i="2"/>
  <c r="AG6532" i="2"/>
  <c r="AF6532" i="2"/>
  <c r="AE6532" i="2"/>
  <c r="AC6532" i="2"/>
  <c r="AI6531" i="2"/>
  <c r="AH6531" i="2"/>
  <c r="AG6531" i="2"/>
  <c r="AF6531" i="2"/>
  <c r="AE6531" i="2"/>
  <c r="AC6531" i="2"/>
  <c r="AI6530" i="2"/>
  <c r="AH6530" i="2"/>
  <c r="AG6530" i="2"/>
  <c r="AF6530" i="2"/>
  <c r="AE6530" i="2"/>
  <c r="AC6530" i="2"/>
  <c r="AI6529" i="2"/>
  <c r="AH6529" i="2"/>
  <c r="AG6529" i="2"/>
  <c r="AF6529" i="2"/>
  <c r="AE6529" i="2"/>
  <c r="AC6529" i="2"/>
  <c r="AI6528" i="2"/>
  <c r="AH6528" i="2"/>
  <c r="AG6528" i="2"/>
  <c r="AF6528" i="2"/>
  <c r="AE6528" i="2"/>
  <c r="AC6528" i="2"/>
  <c r="AI6527" i="2"/>
  <c r="AH6527" i="2"/>
  <c r="AG6527" i="2"/>
  <c r="AF6527" i="2"/>
  <c r="AE6527" i="2"/>
  <c r="AC6527" i="2"/>
  <c r="AI6526" i="2"/>
  <c r="AH6526" i="2"/>
  <c r="AG6526" i="2"/>
  <c r="AF6526" i="2"/>
  <c r="AE6526" i="2"/>
  <c r="AC6526" i="2"/>
  <c r="AI6525" i="2"/>
  <c r="AH6525" i="2"/>
  <c r="AG6525" i="2"/>
  <c r="AF6525" i="2"/>
  <c r="AE6525" i="2"/>
  <c r="AC6525" i="2"/>
  <c r="AI6524" i="2"/>
  <c r="AH6524" i="2"/>
  <c r="AG6524" i="2"/>
  <c r="AF6524" i="2"/>
  <c r="AE6524" i="2"/>
  <c r="AC6524" i="2"/>
  <c r="AI6523" i="2"/>
  <c r="AH6523" i="2"/>
  <c r="AG6523" i="2"/>
  <c r="AF6523" i="2"/>
  <c r="AE6523" i="2"/>
  <c r="AC6523" i="2"/>
  <c r="AI6522" i="2"/>
  <c r="AH6522" i="2"/>
  <c r="AG6522" i="2"/>
  <c r="AF6522" i="2"/>
  <c r="AE6522" i="2"/>
  <c r="AC6522" i="2"/>
  <c r="AI6521" i="2"/>
  <c r="AH6521" i="2"/>
  <c r="AG6521" i="2"/>
  <c r="AF6521" i="2"/>
  <c r="AE6521" i="2"/>
  <c r="AC6521" i="2"/>
  <c r="AI6520" i="2"/>
  <c r="AH6520" i="2"/>
  <c r="AG6520" i="2"/>
  <c r="AF6520" i="2"/>
  <c r="AE6520" i="2"/>
  <c r="AC6520" i="2"/>
  <c r="AI6519" i="2"/>
  <c r="AH6519" i="2"/>
  <c r="AG6519" i="2"/>
  <c r="AF6519" i="2"/>
  <c r="AE6519" i="2"/>
  <c r="AC6519" i="2"/>
  <c r="AI6518" i="2"/>
  <c r="AH6518" i="2"/>
  <c r="AG6518" i="2"/>
  <c r="AF6518" i="2"/>
  <c r="AE6518" i="2"/>
  <c r="AC6518" i="2"/>
  <c r="AI6517" i="2"/>
  <c r="AH6517" i="2"/>
  <c r="AG6517" i="2"/>
  <c r="AF6517" i="2"/>
  <c r="AE6517" i="2"/>
  <c r="AC6517" i="2"/>
  <c r="AI6516" i="2"/>
  <c r="AH6516" i="2"/>
  <c r="AG6516" i="2"/>
  <c r="AF6516" i="2"/>
  <c r="AE6516" i="2"/>
  <c r="AC6516" i="2"/>
  <c r="AI6515" i="2"/>
  <c r="AH6515" i="2"/>
  <c r="AG6515" i="2"/>
  <c r="AF6515" i="2"/>
  <c r="AE6515" i="2"/>
  <c r="AC6515" i="2"/>
  <c r="AI6514" i="2"/>
  <c r="AH6514" i="2"/>
  <c r="AG6514" i="2"/>
  <c r="AF6514" i="2"/>
  <c r="AE6514" i="2"/>
  <c r="AC6514" i="2"/>
  <c r="AI6513" i="2"/>
  <c r="AH6513" i="2"/>
  <c r="AG6513" i="2"/>
  <c r="AF6513" i="2"/>
  <c r="AE6513" i="2"/>
  <c r="AC6513" i="2"/>
  <c r="AI6512" i="2"/>
  <c r="AH6512" i="2"/>
  <c r="AG6512" i="2"/>
  <c r="AF6512" i="2"/>
  <c r="AE6512" i="2"/>
  <c r="AC6512" i="2"/>
  <c r="AI6511" i="2"/>
  <c r="AH6511" i="2"/>
  <c r="AG6511" i="2"/>
  <c r="AF6511" i="2"/>
  <c r="AE6511" i="2"/>
  <c r="AC6511" i="2"/>
  <c r="AI6510" i="2"/>
  <c r="AH6510" i="2"/>
  <c r="AG6510" i="2"/>
  <c r="AF6510" i="2"/>
  <c r="AE6510" i="2"/>
  <c r="AC6510" i="2"/>
  <c r="AI6509" i="2"/>
  <c r="AH6509" i="2"/>
  <c r="AG6509" i="2"/>
  <c r="AF6509" i="2"/>
  <c r="AE6509" i="2"/>
  <c r="AC6509" i="2"/>
  <c r="AI6508" i="2"/>
  <c r="AH6508" i="2"/>
  <c r="AG6508" i="2"/>
  <c r="AF6508" i="2"/>
  <c r="AE6508" i="2"/>
  <c r="AC6508" i="2"/>
  <c r="AI6507" i="2"/>
  <c r="AH6507" i="2"/>
  <c r="AG6507" i="2"/>
  <c r="AF6507" i="2"/>
  <c r="AE6507" i="2"/>
  <c r="AC6507" i="2"/>
  <c r="AI6506" i="2"/>
  <c r="AH6506" i="2"/>
  <c r="AG6506" i="2"/>
  <c r="AF6506" i="2"/>
  <c r="AE6506" i="2"/>
  <c r="AC6506" i="2"/>
  <c r="AI6505" i="2"/>
  <c r="AH6505" i="2"/>
  <c r="AG6505" i="2"/>
  <c r="AF6505" i="2"/>
  <c r="AE6505" i="2"/>
  <c r="AC6505" i="2"/>
  <c r="AI6504" i="2"/>
  <c r="AH6504" i="2"/>
  <c r="AG6504" i="2"/>
  <c r="AF6504" i="2"/>
  <c r="AE6504" i="2"/>
  <c r="AC6504" i="2"/>
  <c r="AI6503" i="2"/>
  <c r="AH6503" i="2"/>
  <c r="AG6503" i="2"/>
  <c r="AF6503" i="2"/>
  <c r="AE6503" i="2"/>
  <c r="AC6503" i="2"/>
  <c r="AI6502" i="2"/>
  <c r="AH6502" i="2"/>
  <c r="AG6502" i="2"/>
  <c r="AF6502" i="2"/>
  <c r="AE6502" i="2"/>
  <c r="AC6502" i="2"/>
  <c r="AI6501" i="2"/>
  <c r="AH6501" i="2"/>
  <c r="AG6501" i="2"/>
  <c r="AF6501" i="2"/>
  <c r="AE6501" i="2"/>
  <c r="AC6501" i="2"/>
  <c r="AI6500" i="2"/>
  <c r="AH6500" i="2"/>
  <c r="AG6500" i="2"/>
  <c r="AF6500" i="2"/>
  <c r="AE6500" i="2"/>
  <c r="AC6500" i="2"/>
  <c r="AI6499" i="2"/>
  <c r="AH6499" i="2"/>
  <c r="AG6499" i="2"/>
  <c r="AF6499" i="2"/>
  <c r="AE6499" i="2"/>
  <c r="AC6499" i="2"/>
  <c r="AI6498" i="2"/>
  <c r="AH6498" i="2"/>
  <c r="AG6498" i="2"/>
  <c r="AF6498" i="2"/>
  <c r="AE6498" i="2"/>
  <c r="AC6498" i="2"/>
  <c r="AI6497" i="2"/>
  <c r="AH6497" i="2"/>
  <c r="AG6497" i="2"/>
  <c r="AF6497" i="2"/>
  <c r="AE6497" i="2"/>
  <c r="AC6497" i="2"/>
  <c r="AI6496" i="2"/>
  <c r="AH6496" i="2"/>
  <c r="AG6496" i="2"/>
  <c r="AF6496" i="2"/>
  <c r="AE6496" i="2"/>
  <c r="AC6496" i="2"/>
  <c r="AI6495" i="2"/>
  <c r="AH6495" i="2"/>
  <c r="AG6495" i="2"/>
  <c r="AF6495" i="2"/>
  <c r="AE6495" i="2"/>
  <c r="AC6495" i="2"/>
  <c r="AI6494" i="2"/>
  <c r="AH6494" i="2"/>
  <c r="AG6494" i="2"/>
  <c r="AF6494" i="2"/>
  <c r="AE6494" i="2"/>
  <c r="AC6494" i="2"/>
  <c r="AI6493" i="2"/>
  <c r="AH6493" i="2"/>
  <c r="AG6493" i="2"/>
  <c r="AF6493" i="2"/>
  <c r="AE6493" i="2"/>
  <c r="AC6493" i="2"/>
  <c r="AI6492" i="2"/>
  <c r="AH6492" i="2"/>
  <c r="AG6492" i="2"/>
  <c r="AF6492" i="2"/>
  <c r="AE6492" i="2"/>
  <c r="AC6492" i="2"/>
  <c r="AI6491" i="2"/>
  <c r="AH6491" i="2"/>
  <c r="AG6491" i="2"/>
  <c r="AF6491" i="2"/>
  <c r="AE6491" i="2"/>
  <c r="AC6491" i="2"/>
  <c r="AI6490" i="2"/>
  <c r="AH6490" i="2"/>
  <c r="AG6490" i="2"/>
  <c r="AF6490" i="2"/>
  <c r="AE6490" i="2"/>
  <c r="AC6490" i="2"/>
  <c r="AI6489" i="2"/>
  <c r="AH6489" i="2"/>
  <c r="AG6489" i="2"/>
  <c r="AF6489" i="2"/>
  <c r="AE6489" i="2"/>
  <c r="AC6489" i="2"/>
  <c r="AI6488" i="2"/>
  <c r="AH6488" i="2"/>
  <c r="AG6488" i="2"/>
  <c r="AF6488" i="2"/>
  <c r="AE6488" i="2"/>
  <c r="AC6488" i="2"/>
  <c r="AI6487" i="2"/>
  <c r="AH6487" i="2"/>
  <c r="AG6487" i="2"/>
  <c r="AF6487" i="2"/>
  <c r="AE6487" i="2"/>
  <c r="AC6487" i="2"/>
  <c r="AI6486" i="2"/>
  <c r="AH6486" i="2"/>
  <c r="AG6486" i="2"/>
  <c r="AF6486" i="2"/>
  <c r="AE6486" i="2"/>
  <c r="AC6486" i="2"/>
  <c r="AI6485" i="2"/>
  <c r="AH6485" i="2"/>
  <c r="AG6485" i="2"/>
  <c r="AF6485" i="2"/>
  <c r="AE6485" i="2"/>
  <c r="AC6485" i="2"/>
  <c r="AI6484" i="2"/>
  <c r="AH6484" i="2"/>
  <c r="AG6484" i="2"/>
  <c r="AF6484" i="2"/>
  <c r="AE6484" i="2"/>
  <c r="AC6484" i="2"/>
  <c r="AI6483" i="2"/>
  <c r="AH6483" i="2"/>
  <c r="AG6483" i="2"/>
  <c r="AF6483" i="2"/>
  <c r="AE6483" i="2"/>
  <c r="AC6483" i="2"/>
  <c r="AI6482" i="2"/>
  <c r="AH6482" i="2"/>
  <c r="AG6482" i="2"/>
  <c r="AF6482" i="2"/>
  <c r="AE6482" i="2"/>
  <c r="AC6482" i="2"/>
  <c r="AI6481" i="2"/>
  <c r="AH6481" i="2"/>
  <c r="AG6481" i="2"/>
  <c r="AF6481" i="2"/>
  <c r="AE6481" i="2"/>
  <c r="AC6481" i="2"/>
  <c r="AI6480" i="2"/>
  <c r="AH6480" i="2"/>
  <c r="AG6480" i="2"/>
  <c r="AF6480" i="2"/>
  <c r="AE6480" i="2"/>
  <c r="AC6480" i="2"/>
  <c r="AI6479" i="2"/>
  <c r="AH6479" i="2"/>
  <c r="AG6479" i="2"/>
  <c r="AF6479" i="2"/>
  <c r="AE6479" i="2"/>
  <c r="AC6479" i="2"/>
  <c r="AI6478" i="2"/>
  <c r="AH6478" i="2"/>
  <c r="AG6478" i="2"/>
  <c r="AF6478" i="2"/>
  <c r="AE6478" i="2"/>
  <c r="AC6478" i="2"/>
  <c r="AI6477" i="2"/>
  <c r="AH6477" i="2"/>
  <c r="AG6477" i="2"/>
  <c r="AF6477" i="2"/>
  <c r="AE6477" i="2"/>
  <c r="AC6477" i="2"/>
  <c r="AI6476" i="2"/>
  <c r="AH6476" i="2"/>
  <c r="AG6476" i="2"/>
  <c r="AF6476" i="2"/>
  <c r="AE6476" i="2"/>
  <c r="AC6476" i="2"/>
  <c r="AI6475" i="2"/>
  <c r="AH6475" i="2"/>
  <c r="AG6475" i="2"/>
  <c r="AF6475" i="2"/>
  <c r="AE6475" i="2"/>
  <c r="AC6475" i="2"/>
  <c r="AI6474" i="2"/>
  <c r="AH6474" i="2"/>
  <c r="AG6474" i="2"/>
  <c r="AF6474" i="2"/>
  <c r="AE6474" i="2"/>
  <c r="AC6474" i="2"/>
  <c r="AI6473" i="2"/>
  <c r="AH6473" i="2"/>
  <c r="AG6473" i="2"/>
  <c r="AF6473" i="2"/>
  <c r="AE6473" i="2"/>
  <c r="AC6473" i="2"/>
  <c r="AI6472" i="2"/>
  <c r="AH6472" i="2"/>
  <c r="AG6472" i="2"/>
  <c r="AF6472" i="2"/>
  <c r="AE6472" i="2"/>
  <c r="AC6472" i="2"/>
  <c r="AI6471" i="2"/>
  <c r="AH6471" i="2"/>
  <c r="AG6471" i="2"/>
  <c r="AF6471" i="2"/>
  <c r="AE6471" i="2"/>
  <c r="AC6471" i="2"/>
  <c r="AI6470" i="2"/>
  <c r="AH6470" i="2"/>
  <c r="AG6470" i="2"/>
  <c r="AF6470" i="2"/>
  <c r="AE6470" i="2"/>
  <c r="AC6470" i="2"/>
  <c r="AI6469" i="2"/>
  <c r="AH6469" i="2"/>
  <c r="AG6469" i="2"/>
  <c r="AF6469" i="2"/>
  <c r="AE6469" i="2"/>
  <c r="AC6469" i="2"/>
  <c r="AI6468" i="2"/>
  <c r="AH6468" i="2"/>
  <c r="AG6468" i="2"/>
  <c r="AF6468" i="2"/>
  <c r="AE6468" i="2"/>
  <c r="AC6468" i="2"/>
  <c r="AI6467" i="2"/>
  <c r="AH6467" i="2"/>
  <c r="AG6467" i="2"/>
  <c r="AF6467" i="2"/>
  <c r="AE6467" i="2"/>
  <c r="AC6467" i="2"/>
  <c r="AI6466" i="2"/>
  <c r="AH6466" i="2"/>
  <c r="AG6466" i="2"/>
  <c r="AF6466" i="2"/>
  <c r="AE6466" i="2"/>
  <c r="AC6466" i="2"/>
  <c r="AI6465" i="2"/>
  <c r="AH6465" i="2"/>
  <c r="AG6465" i="2"/>
  <c r="AF6465" i="2"/>
  <c r="AE6465" i="2"/>
  <c r="AC6465" i="2"/>
  <c r="AI6464" i="2"/>
  <c r="AH6464" i="2"/>
  <c r="AG6464" i="2"/>
  <c r="AF6464" i="2"/>
  <c r="AE6464" i="2"/>
  <c r="AC6464" i="2"/>
  <c r="AI6463" i="2"/>
  <c r="AH6463" i="2"/>
  <c r="AG6463" i="2"/>
  <c r="AF6463" i="2"/>
  <c r="AE6463" i="2"/>
  <c r="AC6463" i="2"/>
  <c r="AI6462" i="2"/>
  <c r="AH6462" i="2"/>
  <c r="AG6462" i="2"/>
  <c r="AF6462" i="2"/>
  <c r="AE6462" i="2"/>
  <c r="AC6462" i="2"/>
  <c r="AI6461" i="2"/>
  <c r="AH6461" i="2"/>
  <c r="AG6461" i="2"/>
  <c r="AF6461" i="2"/>
  <c r="AE6461" i="2"/>
  <c r="AC6461" i="2"/>
  <c r="AI6460" i="2"/>
  <c r="AH6460" i="2"/>
  <c r="AG6460" i="2"/>
  <c r="AF6460" i="2"/>
  <c r="AE6460" i="2"/>
  <c r="AC6460" i="2"/>
  <c r="AI6459" i="2"/>
  <c r="AH6459" i="2"/>
  <c r="AG6459" i="2"/>
  <c r="AF6459" i="2"/>
  <c r="AE6459" i="2"/>
  <c r="AC6459" i="2"/>
  <c r="AI6458" i="2"/>
  <c r="AH6458" i="2"/>
  <c r="AG6458" i="2"/>
  <c r="AF6458" i="2"/>
  <c r="AE6458" i="2"/>
  <c r="AC6458" i="2"/>
  <c r="AI6457" i="2"/>
  <c r="AH6457" i="2"/>
  <c r="AG6457" i="2"/>
  <c r="AF6457" i="2"/>
  <c r="AE6457" i="2"/>
  <c r="AC6457" i="2"/>
  <c r="AI6456" i="2"/>
  <c r="AH6456" i="2"/>
  <c r="AG6456" i="2"/>
  <c r="AF6456" i="2"/>
  <c r="AE6456" i="2"/>
  <c r="AC6456" i="2"/>
  <c r="AI6455" i="2"/>
  <c r="AH6455" i="2"/>
  <c r="AG6455" i="2"/>
  <c r="AF6455" i="2"/>
  <c r="AE6455" i="2"/>
  <c r="AC6455" i="2"/>
  <c r="AI6454" i="2"/>
  <c r="AH6454" i="2"/>
  <c r="AG6454" i="2"/>
  <c r="AF6454" i="2"/>
  <c r="AE6454" i="2"/>
  <c r="AC6454" i="2"/>
  <c r="AI6453" i="2"/>
  <c r="AH6453" i="2"/>
  <c r="AG6453" i="2"/>
  <c r="AF6453" i="2"/>
  <c r="AE6453" i="2"/>
  <c r="AC6453" i="2"/>
  <c r="AI6452" i="2"/>
  <c r="AH6452" i="2"/>
  <c r="AG6452" i="2"/>
  <c r="AF6452" i="2"/>
  <c r="AE6452" i="2"/>
  <c r="AC6452" i="2"/>
  <c r="AI6451" i="2"/>
  <c r="AH6451" i="2"/>
  <c r="AG6451" i="2"/>
  <c r="AF6451" i="2"/>
  <c r="AE6451" i="2"/>
  <c r="AC6451" i="2"/>
  <c r="AI6450" i="2"/>
  <c r="AH6450" i="2"/>
  <c r="AG6450" i="2"/>
  <c r="AF6450" i="2"/>
  <c r="AE6450" i="2"/>
  <c r="AC6450" i="2"/>
  <c r="AI6449" i="2"/>
  <c r="AH6449" i="2"/>
  <c r="AG6449" i="2"/>
  <c r="AF6449" i="2"/>
  <c r="AE6449" i="2"/>
  <c r="AC6449" i="2"/>
  <c r="AI6448" i="2"/>
  <c r="AH6448" i="2"/>
  <c r="AG6448" i="2"/>
  <c r="AF6448" i="2"/>
  <c r="AE6448" i="2"/>
  <c r="AC6448" i="2"/>
  <c r="AI6447" i="2"/>
  <c r="AH6447" i="2"/>
  <c r="AG6447" i="2"/>
  <c r="AF6447" i="2"/>
  <c r="AE6447" i="2"/>
  <c r="AC6447" i="2"/>
  <c r="AI6446" i="2"/>
  <c r="AH6446" i="2"/>
  <c r="AG6446" i="2"/>
  <c r="AF6446" i="2"/>
  <c r="AE6446" i="2"/>
  <c r="AC6446" i="2"/>
  <c r="AI6445" i="2"/>
  <c r="AH6445" i="2"/>
  <c r="AG6445" i="2"/>
  <c r="AF6445" i="2"/>
  <c r="AE6445" i="2"/>
  <c r="AC6445" i="2"/>
  <c r="AI6444" i="2"/>
  <c r="AH6444" i="2"/>
  <c r="AG6444" i="2"/>
  <c r="AF6444" i="2"/>
  <c r="AE6444" i="2"/>
  <c r="AC6444" i="2"/>
  <c r="AI6443" i="2"/>
  <c r="AH6443" i="2"/>
  <c r="AG6443" i="2"/>
  <c r="AF6443" i="2"/>
  <c r="AE6443" i="2"/>
  <c r="AC6443" i="2"/>
  <c r="AI6442" i="2"/>
  <c r="AH6442" i="2"/>
  <c r="AG6442" i="2"/>
  <c r="AF6442" i="2"/>
  <c r="AE6442" i="2"/>
  <c r="AC6442" i="2"/>
  <c r="AI6441" i="2"/>
  <c r="AH6441" i="2"/>
  <c r="AG6441" i="2"/>
  <c r="AF6441" i="2"/>
  <c r="AE6441" i="2"/>
  <c r="AC6441" i="2"/>
  <c r="AI6440" i="2"/>
  <c r="AH6440" i="2"/>
  <c r="AG6440" i="2"/>
  <c r="AF6440" i="2"/>
  <c r="AE6440" i="2"/>
  <c r="AC6440" i="2"/>
  <c r="AI6439" i="2"/>
  <c r="AH6439" i="2"/>
  <c r="AG6439" i="2"/>
  <c r="AF6439" i="2"/>
  <c r="AE6439" i="2"/>
  <c r="AC6439" i="2"/>
  <c r="AI6438" i="2"/>
  <c r="AH6438" i="2"/>
  <c r="AG6438" i="2"/>
  <c r="AF6438" i="2"/>
  <c r="AE6438" i="2"/>
  <c r="AC6438" i="2"/>
  <c r="AI6437" i="2"/>
  <c r="AH6437" i="2"/>
  <c r="AG6437" i="2"/>
  <c r="AF6437" i="2"/>
  <c r="AE6437" i="2"/>
  <c r="AC6437" i="2"/>
  <c r="AI6436" i="2"/>
  <c r="AH6436" i="2"/>
  <c r="AG6436" i="2"/>
  <c r="AF6436" i="2"/>
  <c r="AE6436" i="2"/>
  <c r="AC6436" i="2"/>
  <c r="AI6435" i="2"/>
  <c r="AH6435" i="2"/>
  <c r="AG6435" i="2"/>
  <c r="AF6435" i="2"/>
  <c r="AE6435" i="2"/>
  <c r="AC6435" i="2"/>
  <c r="AI6434" i="2"/>
  <c r="AH6434" i="2"/>
  <c r="AG6434" i="2"/>
  <c r="AF6434" i="2"/>
  <c r="AE6434" i="2"/>
  <c r="AC6434" i="2"/>
  <c r="AI6433" i="2"/>
  <c r="AH6433" i="2"/>
  <c r="AG6433" i="2"/>
  <c r="AF6433" i="2"/>
  <c r="AE6433" i="2"/>
  <c r="AC6433" i="2"/>
  <c r="AI6432" i="2"/>
  <c r="AH6432" i="2"/>
  <c r="AG6432" i="2"/>
  <c r="AF6432" i="2"/>
  <c r="AE6432" i="2"/>
  <c r="AC6432" i="2"/>
  <c r="AI6431" i="2"/>
  <c r="AH6431" i="2"/>
  <c r="AG6431" i="2"/>
  <c r="AF6431" i="2"/>
  <c r="AE6431" i="2"/>
  <c r="AC6431" i="2"/>
  <c r="AI6430" i="2"/>
  <c r="AH6430" i="2"/>
  <c r="AG6430" i="2"/>
  <c r="AF6430" i="2"/>
  <c r="AE6430" i="2"/>
  <c r="AC6430" i="2"/>
  <c r="AI6429" i="2"/>
  <c r="AH6429" i="2"/>
  <c r="AG6429" i="2"/>
  <c r="AF6429" i="2"/>
  <c r="AE6429" i="2"/>
  <c r="AC6429" i="2"/>
  <c r="AI6428" i="2"/>
  <c r="AH6428" i="2"/>
  <c r="AG6428" i="2"/>
  <c r="AF6428" i="2"/>
  <c r="AE6428" i="2"/>
  <c r="AC6428" i="2"/>
  <c r="AI6427" i="2"/>
  <c r="AH6427" i="2"/>
  <c r="AG6427" i="2"/>
  <c r="AF6427" i="2"/>
  <c r="AE6427" i="2"/>
  <c r="AC6427" i="2"/>
  <c r="AI6426" i="2"/>
  <c r="AH6426" i="2"/>
  <c r="AG6426" i="2"/>
  <c r="AF6426" i="2"/>
  <c r="AE6426" i="2"/>
  <c r="AC6426" i="2"/>
  <c r="AI6425" i="2"/>
  <c r="AH6425" i="2"/>
  <c r="AG6425" i="2"/>
  <c r="AF6425" i="2"/>
  <c r="AE6425" i="2"/>
  <c r="AC6425" i="2"/>
  <c r="AI6424" i="2"/>
  <c r="AH6424" i="2"/>
  <c r="AG6424" i="2"/>
  <c r="AF6424" i="2"/>
  <c r="AE6424" i="2"/>
  <c r="AC6424" i="2"/>
  <c r="AI6423" i="2"/>
  <c r="AH6423" i="2"/>
  <c r="AG6423" i="2"/>
  <c r="AF6423" i="2"/>
  <c r="AE6423" i="2"/>
  <c r="AC6423" i="2"/>
  <c r="AI6422" i="2"/>
  <c r="AH6422" i="2"/>
  <c r="AG6422" i="2"/>
  <c r="AF6422" i="2"/>
  <c r="AE6422" i="2"/>
  <c r="AC6422" i="2"/>
  <c r="AI6421" i="2"/>
  <c r="AH6421" i="2"/>
  <c r="AG6421" i="2"/>
  <c r="AF6421" i="2"/>
  <c r="AE6421" i="2"/>
  <c r="AC6421" i="2"/>
  <c r="AI6420" i="2"/>
  <c r="AH6420" i="2"/>
  <c r="AG6420" i="2"/>
  <c r="AF6420" i="2"/>
  <c r="AE6420" i="2"/>
  <c r="AC6420" i="2"/>
  <c r="AI6419" i="2"/>
  <c r="AH6419" i="2"/>
  <c r="AG6419" i="2"/>
  <c r="AF6419" i="2"/>
  <c r="AE6419" i="2"/>
  <c r="AC6419" i="2"/>
  <c r="AI6418" i="2"/>
  <c r="AH6418" i="2"/>
  <c r="AG6418" i="2"/>
  <c r="AF6418" i="2"/>
  <c r="AE6418" i="2"/>
  <c r="AC6418" i="2"/>
  <c r="AI6417" i="2"/>
  <c r="AH6417" i="2"/>
  <c r="AG6417" i="2"/>
  <c r="AF6417" i="2"/>
  <c r="AE6417" i="2"/>
  <c r="AC6417" i="2"/>
  <c r="AI6416" i="2"/>
  <c r="AH6416" i="2"/>
  <c r="AG6416" i="2"/>
  <c r="AF6416" i="2"/>
  <c r="AE6416" i="2"/>
  <c r="AC6416" i="2"/>
  <c r="AI6415" i="2"/>
  <c r="AH6415" i="2"/>
  <c r="AG6415" i="2"/>
  <c r="AF6415" i="2"/>
  <c r="AE6415" i="2"/>
  <c r="AC6415" i="2"/>
  <c r="AI6414" i="2"/>
  <c r="AH6414" i="2"/>
  <c r="AG6414" i="2"/>
  <c r="AF6414" i="2"/>
  <c r="AE6414" i="2"/>
  <c r="AC6414" i="2"/>
  <c r="AI6413" i="2"/>
  <c r="AH6413" i="2"/>
  <c r="AG6413" i="2"/>
  <c r="AF6413" i="2"/>
  <c r="AE6413" i="2"/>
  <c r="AC6413" i="2"/>
  <c r="AI6412" i="2"/>
  <c r="AH6412" i="2"/>
  <c r="AG6412" i="2"/>
  <c r="AF6412" i="2"/>
  <c r="AE6412" i="2"/>
  <c r="AC6412" i="2"/>
  <c r="AI6411" i="2"/>
  <c r="AH6411" i="2"/>
  <c r="AG6411" i="2"/>
  <c r="AF6411" i="2"/>
  <c r="AE6411" i="2"/>
  <c r="AC6411" i="2"/>
  <c r="AI6410" i="2"/>
  <c r="AH6410" i="2"/>
  <c r="AG6410" i="2"/>
  <c r="AF6410" i="2"/>
  <c r="AE6410" i="2"/>
  <c r="AC6410" i="2"/>
  <c r="AI6409" i="2"/>
  <c r="AH6409" i="2"/>
  <c r="AG6409" i="2"/>
  <c r="AF6409" i="2"/>
  <c r="AE6409" i="2"/>
  <c r="AC6409" i="2"/>
  <c r="AI6408" i="2"/>
  <c r="AH6408" i="2"/>
  <c r="AG6408" i="2"/>
  <c r="AF6408" i="2"/>
  <c r="AE6408" i="2"/>
  <c r="AC6408" i="2"/>
  <c r="AI6407" i="2"/>
  <c r="AH6407" i="2"/>
  <c r="AG6407" i="2"/>
  <c r="AF6407" i="2"/>
  <c r="AE6407" i="2"/>
  <c r="AC6407" i="2"/>
  <c r="AI6406" i="2"/>
  <c r="AH6406" i="2"/>
  <c r="AG6406" i="2"/>
  <c r="AF6406" i="2"/>
  <c r="AE6406" i="2"/>
  <c r="AC6406" i="2"/>
  <c r="AI6405" i="2"/>
  <c r="AH6405" i="2"/>
  <c r="AG6405" i="2"/>
  <c r="AF6405" i="2"/>
  <c r="AE6405" i="2"/>
  <c r="AC6405" i="2"/>
  <c r="AI6404" i="2"/>
  <c r="AH6404" i="2"/>
  <c r="AG6404" i="2"/>
  <c r="AF6404" i="2"/>
  <c r="AE6404" i="2"/>
  <c r="AC6404" i="2"/>
  <c r="AI6403" i="2"/>
  <c r="AH6403" i="2"/>
  <c r="AG6403" i="2"/>
  <c r="AF6403" i="2"/>
  <c r="AE6403" i="2"/>
  <c r="AC6403" i="2"/>
  <c r="AI6402" i="2"/>
  <c r="AH6402" i="2"/>
  <c r="AG6402" i="2"/>
  <c r="AF6402" i="2"/>
  <c r="AE6402" i="2"/>
  <c r="AC6402" i="2"/>
  <c r="AI6401" i="2"/>
  <c r="AH6401" i="2"/>
  <c r="AG6401" i="2"/>
  <c r="AF6401" i="2"/>
  <c r="AE6401" i="2"/>
  <c r="AC6401" i="2"/>
  <c r="AI6400" i="2"/>
  <c r="AH6400" i="2"/>
  <c r="AG6400" i="2"/>
  <c r="AF6400" i="2"/>
  <c r="AE6400" i="2"/>
  <c r="AC6400" i="2"/>
  <c r="AI6399" i="2"/>
  <c r="AH6399" i="2"/>
  <c r="AG6399" i="2"/>
  <c r="AF6399" i="2"/>
  <c r="AE6399" i="2"/>
  <c r="AC6399" i="2"/>
  <c r="AI6398" i="2"/>
  <c r="AH6398" i="2"/>
  <c r="AG6398" i="2"/>
  <c r="AF6398" i="2"/>
  <c r="AE6398" i="2"/>
  <c r="AC6398" i="2"/>
  <c r="AI6397" i="2"/>
  <c r="AH6397" i="2"/>
  <c r="AG6397" i="2"/>
  <c r="AF6397" i="2"/>
  <c r="AE6397" i="2"/>
  <c r="AC6397" i="2"/>
  <c r="AI6396" i="2"/>
  <c r="AH6396" i="2"/>
  <c r="AG6396" i="2"/>
  <c r="AF6396" i="2"/>
  <c r="AE6396" i="2"/>
  <c r="AC6396" i="2"/>
  <c r="AI6395" i="2"/>
  <c r="AH6395" i="2"/>
  <c r="AG6395" i="2"/>
  <c r="AF6395" i="2"/>
  <c r="AE6395" i="2"/>
  <c r="AC6395" i="2"/>
  <c r="AI6394" i="2"/>
  <c r="AH6394" i="2"/>
  <c r="AG6394" i="2"/>
  <c r="AF6394" i="2"/>
  <c r="AE6394" i="2"/>
  <c r="AC6394" i="2"/>
  <c r="AI6393" i="2"/>
  <c r="AH6393" i="2"/>
  <c r="AG6393" i="2"/>
  <c r="AF6393" i="2"/>
  <c r="AE6393" i="2"/>
  <c r="AC6393" i="2"/>
  <c r="AI6392" i="2"/>
  <c r="AH6392" i="2"/>
  <c r="AG6392" i="2"/>
  <c r="AF6392" i="2"/>
  <c r="AE6392" i="2"/>
  <c r="AC6392" i="2"/>
  <c r="AI6391" i="2"/>
  <c r="AH6391" i="2"/>
  <c r="AG6391" i="2"/>
  <c r="AF6391" i="2"/>
  <c r="AE6391" i="2"/>
  <c r="AC6391" i="2"/>
  <c r="AI6390" i="2"/>
  <c r="AH6390" i="2"/>
  <c r="AG6390" i="2"/>
  <c r="AF6390" i="2"/>
  <c r="AE6390" i="2"/>
  <c r="AC6390" i="2"/>
  <c r="AI6389" i="2"/>
  <c r="AH6389" i="2"/>
  <c r="AG6389" i="2"/>
  <c r="AF6389" i="2"/>
  <c r="AE6389" i="2"/>
  <c r="AC6389" i="2"/>
  <c r="AI6388" i="2"/>
  <c r="AH6388" i="2"/>
  <c r="AG6388" i="2"/>
  <c r="AF6388" i="2"/>
  <c r="AE6388" i="2"/>
  <c r="AC6388" i="2"/>
  <c r="AI6387" i="2"/>
  <c r="AH6387" i="2"/>
  <c r="AG6387" i="2"/>
  <c r="AF6387" i="2"/>
  <c r="AE6387" i="2"/>
  <c r="AC6387" i="2"/>
  <c r="AI6386" i="2"/>
  <c r="AH6386" i="2"/>
  <c r="AG6386" i="2"/>
  <c r="AF6386" i="2"/>
  <c r="AE6386" i="2"/>
  <c r="AC6386" i="2"/>
  <c r="AI6385" i="2"/>
  <c r="AH6385" i="2"/>
  <c r="AG6385" i="2"/>
  <c r="AF6385" i="2"/>
  <c r="AE6385" i="2"/>
  <c r="AC6385" i="2"/>
  <c r="AI6384" i="2"/>
  <c r="AH6384" i="2"/>
  <c r="AG6384" i="2"/>
  <c r="AF6384" i="2"/>
  <c r="AE6384" i="2"/>
  <c r="AC6384" i="2"/>
  <c r="AI6383" i="2"/>
  <c r="AH6383" i="2"/>
  <c r="AG6383" i="2"/>
  <c r="AF6383" i="2"/>
  <c r="AE6383" i="2"/>
  <c r="AC6383" i="2"/>
  <c r="AI6382" i="2"/>
  <c r="AH6382" i="2"/>
  <c r="AG6382" i="2"/>
  <c r="AF6382" i="2"/>
  <c r="AE6382" i="2"/>
  <c r="AC6382" i="2"/>
  <c r="AI6381" i="2"/>
  <c r="AH6381" i="2"/>
  <c r="AG6381" i="2"/>
  <c r="AF6381" i="2"/>
  <c r="AE6381" i="2"/>
  <c r="AC6381" i="2"/>
  <c r="AI6380" i="2"/>
  <c r="AH6380" i="2"/>
  <c r="AG6380" i="2"/>
  <c r="AF6380" i="2"/>
  <c r="AE6380" i="2"/>
  <c r="AC6380" i="2"/>
  <c r="AI6379" i="2"/>
  <c r="AH6379" i="2"/>
  <c r="AG6379" i="2"/>
  <c r="AF6379" i="2"/>
  <c r="AE6379" i="2"/>
  <c r="AC6379" i="2"/>
  <c r="AI6378" i="2"/>
  <c r="AH6378" i="2"/>
  <c r="AG6378" i="2"/>
  <c r="AF6378" i="2"/>
  <c r="AE6378" i="2"/>
  <c r="AC6378" i="2"/>
  <c r="AI6377" i="2"/>
  <c r="AH6377" i="2"/>
  <c r="AG6377" i="2"/>
  <c r="AF6377" i="2"/>
  <c r="AE6377" i="2"/>
  <c r="AC6377" i="2"/>
  <c r="AI6376" i="2"/>
  <c r="AH6376" i="2"/>
  <c r="AG6376" i="2"/>
  <c r="AF6376" i="2"/>
  <c r="AE6376" i="2"/>
  <c r="AC6376" i="2"/>
  <c r="AI6375" i="2"/>
  <c r="AH6375" i="2"/>
  <c r="AG6375" i="2"/>
  <c r="AF6375" i="2"/>
  <c r="AE6375" i="2"/>
  <c r="AC6375" i="2"/>
  <c r="AI6374" i="2"/>
  <c r="AH6374" i="2"/>
  <c r="AG6374" i="2"/>
  <c r="AF6374" i="2"/>
  <c r="AE6374" i="2"/>
  <c r="AC6374" i="2"/>
  <c r="AI6373" i="2"/>
  <c r="AH6373" i="2"/>
  <c r="AG6373" i="2"/>
  <c r="AF6373" i="2"/>
  <c r="AE6373" i="2"/>
  <c r="AC6373" i="2"/>
  <c r="AI6372" i="2"/>
  <c r="AH6372" i="2"/>
  <c r="AG6372" i="2"/>
  <c r="AF6372" i="2"/>
  <c r="AE6372" i="2"/>
  <c r="AC6372" i="2"/>
  <c r="AI6371" i="2"/>
  <c r="AH6371" i="2"/>
  <c r="AG6371" i="2"/>
  <c r="AF6371" i="2"/>
  <c r="AE6371" i="2"/>
  <c r="AC6371" i="2"/>
  <c r="AI6370" i="2"/>
  <c r="AH6370" i="2"/>
  <c r="AG6370" i="2"/>
  <c r="AF6370" i="2"/>
  <c r="AE6370" i="2"/>
  <c r="AC6370" i="2"/>
  <c r="AI6369" i="2"/>
  <c r="AH6369" i="2"/>
  <c r="AG6369" i="2"/>
  <c r="AF6369" i="2"/>
  <c r="AE6369" i="2"/>
  <c r="AC6369" i="2"/>
  <c r="AI6368" i="2"/>
  <c r="AH6368" i="2"/>
  <c r="AG6368" i="2"/>
  <c r="AF6368" i="2"/>
  <c r="AE6368" i="2"/>
  <c r="AC6368" i="2"/>
  <c r="AI6367" i="2"/>
  <c r="AH6367" i="2"/>
  <c r="AG6367" i="2"/>
  <c r="AF6367" i="2"/>
  <c r="AE6367" i="2"/>
  <c r="AC6367" i="2"/>
  <c r="AI6366" i="2"/>
  <c r="AH6366" i="2"/>
  <c r="AG6366" i="2"/>
  <c r="AF6366" i="2"/>
  <c r="AE6366" i="2"/>
  <c r="AC6366" i="2"/>
  <c r="AI6365" i="2"/>
  <c r="AH6365" i="2"/>
  <c r="AG6365" i="2"/>
  <c r="AF6365" i="2"/>
  <c r="AE6365" i="2"/>
  <c r="AC6365" i="2"/>
  <c r="AI6364" i="2"/>
  <c r="AH6364" i="2"/>
  <c r="AG6364" i="2"/>
  <c r="AF6364" i="2"/>
  <c r="AE6364" i="2"/>
  <c r="AC6364" i="2"/>
  <c r="AI6363" i="2"/>
  <c r="AH6363" i="2"/>
  <c r="AG6363" i="2"/>
  <c r="AF6363" i="2"/>
  <c r="AE6363" i="2"/>
  <c r="AC6363" i="2"/>
  <c r="AI6362" i="2"/>
  <c r="AH6362" i="2"/>
  <c r="AG6362" i="2"/>
  <c r="AF6362" i="2"/>
  <c r="AE6362" i="2"/>
  <c r="AC6362" i="2"/>
  <c r="AI6361" i="2"/>
  <c r="AH6361" i="2"/>
  <c r="AG6361" i="2"/>
  <c r="AF6361" i="2"/>
  <c r="AE6361" i="2"/>
  <c r="AC6361" i="2"/>
  <c r="AI6360" i="2"/>
  <c r="AH6360" i="2"/>
  <c r="AG6360" i="2"/>
  <c r="AF6360" i="2"/>
  <c r="AE6360" i="2"/>
  <c r="AC6360" i="2"/>
  <c r="AI6359" i="2"/>
  <c r="AH6359" i="2"/>
  <c r="AG6359" i="2"/>
  <c r="AF6359" i="2"/>
  <c r="AE6359" i="2"/>
  <c r="AC6359" i="2"/>
  <c r="AI6358" i="2"/>
  <c r="AH6358" i="2"/>
  <c r="AG6358" i="2"/>
  <c r="AF6358" i="2"/>
  <c r="AE6358" i="2"/>
  <c r="AC6358" i="2"/>
  <c r="AI6357" i="2"/>
  <c r="AH6357" i="2"/>
  <c r="AG6357" i="2"/>
  <c r="AF6357" i="2"/>
  <c r="AE6357" i="2"/>
  <c r="AC6357" i="2"/>
  <c r="AI6356" i="2"/>
  <c r="AH6356" i="2"/>
  <c r="AG6356" i="2"/>
  <c r="AF6356" i="2"/>
  <c r="AE6356" i="2"/>
  <c r="AC6356" i="2"/>
  <c r="AI6355" i="2"/>
  <c r="AH6355" i="2"/>
  <c r="AG6355" i="2"/>
  <c r="AF6355" i="2"/>
  <c r="AE6355" i="2"/>
  <c r="AC6355" i="2"/>
  <c r="AI6354" i="2"/>
  <c r="AH6354" i="2"/>
  <c r="AG6354" i="2"/>
  <c r="AF6354" i="2"/>
  <c r="AE6354" i="2"/>
  <c r="AC6354" i="2"/>
  <c r="AI6353" i="2"/>
  <c r="AH6353" i="2"/>
  <c r="AG6353" i="2"/>
  <c r="AF6353" i="2"/>
  <c r="AE6353" i="2"/>
  <c r="AC6353" i="2"/>
  <c r="AI6352" i="2"/>
  <c r="AH6352" i="2"/>
  <c r="AG6352" i="2"/>
  <c r="AF6352" i="2"/>
  <c r="AE6352" i="2"/>
  <c r="AC6352" i="2"/>
  <c r="AI6351" i="2"/>
  <c r="AH6351" i="2"/>
  <c r="AG6351" i="2"/>
  <c r="AF6351" i="2"/>
  <c r="AE6351" i="2"/>
  <c r="AC6351" i="2"/>
  <c r="AI6350" i="2"/>
  <c r="AH6350" i="2"/>
  <c r="AG6350" i="2"/>
  <c r="AF6350" i="2"/>
  <c r="AE6350" i="2"/>
  <c r="AC6350" i="2"/>
  <c r="AI6349" i="2"/>
  <c r="AH6349" i="2"/>
  <c r="AG6349" i="2"/>
  <c r="AF6349" i="2"/>
  <c r="AE6349" i="2"/>
  <c r="AC6349" i="2"/>
  <c r="AI6348" i="2"/>
  <c r="AH6348" i="2"/>
  <c r="AG6348" i="2"/>
  <c r="AF6348" i="2"/>
  <c r="AE6348" i="2"/>
  <c r="AC6348" i="2"/>
  <c r="AI6347" i="2"/>
  <c r="AH6347" i="2"/>
  <c r="AG6347" i="2"/>
  <c r="AF6347" i="2"/>
  <c r="AE6347" i="2"/>
  <c r="AC6347" i="2"/>
  <c r="AI6346" i="2"/>
  <c r="AH6346" i="2"/>
  <c r="AG6346" i="2"/>
  <c r="AF6346" i="2"/>
  <c r="AE6346" i="2"/>
  <c r="AC6346" i="2"/>
  <c r="AI6345" i="2"/>
  <c r="AH6345" i="2"/>
  <c r="AG6345" i="2"/>
  <c r="AF6345" i="2"/>
  <c r="AE6345" i="2"/>
  <c r="AC6345" i="2"/>
  <c r="AI6344" i="2"/>
  <c r="AH6344" i="2"/>
  <c r="AG6344" i="2"/>
  <c r="AF6344" i="2"/>
  <c r="AE6344" i="2"/>
  <c r="AC6344" i="2"/>
  <c r="AI6343" i="2"/>
  <c r="AH6343" i="2"/>
  <c r="AG6343" i="2"/>
  <c r="AF6343" i="2"/>
  <c r="AE6343" i="2"/>
  <c r="AC6343" i="2"/>
  <c r="AI6342" i="2"/>
  <c r="AH6342" i="2"/>
  <c r="AG6342" i="2"/>
  <c r="AF6342" i="2"/>
  <c r="AE6342" i="2"/>
  <c r="AC6342" i="2"/>
  <c r="AI6341" i="2"/>
  <c r="AH6341" i="2"/>
  <c r="AG6341" i="2"/>
  <c r="AF6341" i="2"/>
  <c r="AE6341" i="2"/>
  <c r="AC6341" i="2"/>
  <c r="AI6340" i="2"/>
  <c r="AH6340" i="2"/>
  <c r="AG6340" i="2"/>
  <c r="AF6340" i="2"/>
  <c r="AE6340" i="2"/>
  <c r="AC6340" i="2"/>
  <c r="AI6339" i="2"/>
  <c r="AH6339" i="2"/>
  <c r="AG6339" i="2"/>
  <c r="AF6339" i="2"/>
  <c r="AE6339" i="2"/>
  <c r="AC6339" i="2"/>
  <c r="AI6338" i="2"/>
  <c r="AH6338" i="2"/>
  <c r="AG6338" i="2"/>
  <c r="AF6338" i="2"/>
  <c r="AE6338" i="2"/>
  <c r="AC6338" i="2"/>
  <c r="AI6337" i="2"/>
  <c r="AH6337" i="2"/>
  <c r="AG6337" i="2"/>
  <c r="AF6337" i="2"/>
  <c r="AE6337" i="2"/>
  <c r="AC6337" i="2"/>
  <c r="AI6336" i="2"/>
  <c r="AH6336" i="2"/>
  <c r="AG6336" i="2"/>
  <c r="AF6336" i="2"/>
  <c r="AE6336" i="2"/>
  <c r="AC6336" i="2"/>
  <c r="AI6335" i="2"/>
  <c r="AH6335" i="2"/>
  <c r="AG6335" i="2"/>
  <c r="AF6335" i="2"/>
  <c r="AE6335" i="2"/>
  <c r="AC6335" i="2"/>
  <c r="AI6334" i="2"/>
  <c r="AH6334" i="2"/>
  <c r="AG6334" i="2"/>
  <c r="AF6334" i="2"/>
  <c r="AE6334" i="2"/>
  <c r="AC6334" i="2"/>
  <c r="AI6333" i="2"/>
  <c r="AH6333" i="2"/>
  <c r="AG6333" i="2"/>
  <c r="AF6333" i="2"/>
  <c r="AE6333" i="2"/>
  <c r="AC6333" i="2"/>
  <c r="AI6332" i="2"/>
  <c r="AH6332" i="2"/>
  <c r="AG6332" i="2"/>
  <c r="AF6332" i="2"/>
  <c r="AE6332" i="2"/>
  <c r="AC6332" i="2"/>
  <c r="AI6331" i="2"/>
  <c r="AH6331" i="2"/>
  <c r="AG6331" i="2"/>
  <c r="AF6331" i="2"/>
  <c r="AE6331" i="2"/>
  <c r="AC6331" i="2"/>
  <c r="AI6330" i="2"/>
  <c r="AH6330" i="2"/>
  <c r="AG6330" i="2"/>
  <c r="AF6330" i="2"/>
  <c r="AE6330" i="2"/>
  <c r="AC6330" i="2"/>
  <c r="AI6329" i="2"/>
  <c r="AH6329" i="2"/>
  <c r="AG6329" i="2"/>
  <c r="AF6329" i="2"/>
  <c r="AE6329" i="2"/>
  <c r="AC6329" i="2"/>
  <c r="AI6328" i="2"/>
  <c r="AH6328" i="2"/>
  <c r="AG6328" i="2"/>
  <c r="AF6328" i="2"/>
  <c r="AE6328" i="2"/>
  <c r="AC6328" i="2"/>
  <c r="AI6327" i="2"/>
  <c r="AH6327" i="2"/>
  <c r="AG6327" i="2"/>
  <c r="AF6327" i="2"/>
  <c r="AE6327" i="2"/>
  <c r="AC6327" i="2"/>
  <c r="AI6326" i="2"/>
  <c r="AH6326" i="2"/>
  <c r="AG6326" i="2"/>
  <c r="AF6326" i="2"/>
  <c r="AE6326" i="2"/>
  <c r="AC6326" i="2"/>
  <c r="AI6325" i="2"/>
  <c r="AH6325" i="2"/>
  <c r="AG6325" i="2"/>
  <c r="AF6325" i="2"/>
  <c r="AE6325" i="2"/>
  <c r="AC6325" i="2"/>
  <c r="AI6324" i="2"/>
  <c r="AH6324" i="2"/>
  <c r="AG6324" i="2"/>
  <c r="AF6324" i="2"/>
  <c r="AE6324" i="2"/>
  <c r="AC6324" i="2"/>
  <c r="AI6323" i="2"/>
  <c r="AH6323" i="2"/>
  <c r="AG6323" i="2"/>
  <c r="AF6323" i="2"/>
  <c r="AE6323" i="2"/>
  <c r="AC6323" i="2"/>
  <c r="AI6322" i="2"/>
  <c r="AH6322" i="2"/>
  <c r="AG6322" i="2"/>
  <c r="AF6322" i="2"/>
  <c r="AE6322" i="2"/>
  <c r="AC6322" i="2"/>
  <c r="AI6321" i="2"/>
  <c r="AH6321" i="2"/>
  <c r="AG6321" i="2"/>
  <c r="AF6321" i="2"/>
  <c r="AE6321" i="2"/>
  <c r="AC6321" i="2"/>
  <c r="AI6320" i="2"/>
  <c r="AH6320" i="2"/>
  <c r="AG6320" i="2"/>
  <c r="AF6320" i="2"/>
  <c r="AE6320" i="2"/>
  <c r="AC6320" i="2"/>
  <c r="AI6319" i="2"/>
  <c r="AH6319" i="2"/>
  <c r="AG6319" i="2"/>
  <c r="AF6319" i="2"/>
  <c r="AE6319" i="2"/>
  <c r="AC6319" i="2"/>
  <c r="AI6318" i="2"/>
  <c r="AH6318" i="2"/>
  <c r="AG6318" i="2"/>
  <c r="AF6318" i="2"/>
  <c r="AE6318" i="2"/>
  <c r="AC6318" i="2"/>
  <c r="AI6317" i="2"/>
  <c r="AH6317" i="2"/>
  <c r="AG6317" i="2"/>
  <c r="AF6317" i="2"/>
  <c r="AE6317" i="2"/>
  <c r="AC6317" i="2"/>
  <c r="AI6316" i="2"/>
  <c r="AH6316" i="2"/>
  <c r="AG6316" i="2"/>
  <c r="AF6316" i="2"/>
  <c r="AE6316" i="2"/>
  <c r="AC6316" i="2"/>
  <c r="AI6315" i="2"/>
  <c r="AH6315" i="2"/>
  <c r="AG6315" i="2"/>
  <c r="AF6315" i="2"/>
  <c r="AE6315" i="2"/>
  <c r="AC6315" i="2"/>
  <c r="AI6314" i="2"/>
  <c r="AH6314" i="2"/>
  <c r="AG6314" i="2"/>
  <c r="AF6314" i="2"/>
  <c r="AE6314" i="2"/>
  <c r="AC6314" i="2"/>
  <c r="AI6313" i="2"/>
  <c r="AH6313" i="2"/>
  <c r="AG6313" i="2"/>
  <c r="AF6313" i="2"/>
  <c r="AE6313" i="2"/>
  <c r="AC6313" i="2"/>
  <c r="AI6312" i="2"/>
  <c r="AH6312" i="2"/>
  <c r="AG6312" i="2"/>
  <c r="AF6312" i="2"/>
  <c r="AE6312" i="2"/>
  <c r="AC6312" i="2"/>
  <c r="AI6311" i="2"/>
  <c r="AH6311" i="2"/>
  <c r="AG6311" i="2"/>
  <c r="AF6311" i="2"/>
  <c r="AE6311" i="2"/>
  <c r="AC6311" i="2"/>
  <c r="AI6310" i="2"/>
  <c r="AH6310" i="2"/>
  <c r="AG6310" i="2"/>
  <c r="AF6310" i="2"/>
  <c r="AE6310" i="2"/>
  <c r="AC6310" i="2"/>
  <c r="AI6309" i="2"/>
  <c r="AH6309" i="2"/>
  <c r="AG6309" i="2"/>
  <c r="AF6309" i="2"/>
  <c r="AE6309" i="2"/>
  <c r="AC6309" i="2"/>
  <c r="AI6308" i="2"/>
  <c r="AH6308" i="2"/>
  <c r="AG6308" i="2"/>
  <c r="AF6308" i="2"/>
  <c r="AE6308" i="2"/>
  <c r="AC6308" i="2"/>
  <c r="AI6307" i="2"/>
  <c r="AH6307" i="2"/>
  <c r="AG6307" i="2"/>
  <c r="AF6307" i="2"/>
  <c r="AE6307" i="2"/>
  <c r="AC6307" i="2"/>
  <c r="AI6306" i="2"/>
  <c r="AH6306" i="2"/>
  <c r="AG6306" i="2"/>
  <c r="AF6306" i="2"/>
  <c r="AE6306" i="2"/>
  <c r="AC6306" i="2"/>
  <c r="AI6305" i="2"/>
  <c r="AH6305" i="2"/>
  <c r="AG6305" i="2"/>
  <c r="AF6305" i="2"/>
  <c r="AE6305" i="2"/>
  <c r="AC6305" i="2"/>
  <c r="AI6304" i="2"/>
  <c r="AH6304" i="2"/>
  <c r="AG6304" i="2"/>
  <c r="AF6304" i="2"/>
  <c r="AE6304" i="2"/>
  <c r="AC6304" i="2"/>
  <c r="AI6303" i="2"/>
  <c r="AH6303" i="2"/>
  <c r="AG6303" i="2"/>
  <c r="AF6303" i="2"/>
  <c r="AE6303" i="2"/>
  <c r="AC6303" i="2"/>
  <c r="AI6302" i="2"/>
  <c r="AH6302" i="2"/>
  <c r="AG6302" i="2"/>
  <c r="AF6302" i="2"/>
  <c r="AE6302" i="2"/>
  <c r="AC6302" i="2"/>
  <c r="AI6301" i="2"/>
  <c r="AH6301" i="2"/>
  <c r="AG6301" i="2"/>
  <c r="AF6301" i="2"/>
  <c r="AE6301" i="2"/>
  <c r="AC6301" i="2"/>
  <c r="AI6300" i="2"/>
  <c r="AH6300" i="2"/>
  <c r="AG6300" i="2"/>
  <c r="AF6300" i="2"/>
  <c r="AE6300" i="2"/>
  <c r="AC6300" i="2"/>
  <c r="AI6299" i="2"/>
  <c r="AH6299" i="2"/>
  <c r="AG6299" i="2"/>
  <c r="AF6299" i="2"/>
  <c r="AE6299" i="2"/>
  <c r="AC6299" i="2"/>
  <c r="AI6298" i="2"/>
  <c r="AH6298" i="2"/>
  <c r="AG6298" i="2"/>
  <c r="AF6298" i="2"/>
  <c r="AE6298" i="2"/>
  <c r="AC6298" i="2"/>
  <c r="AI6297" i="2"/>
  <c r="AH6297" i="2"/>
  <c r="AG6297" i="2"/>
  <c r="AF6297" i="2"/>
  <c r="AE6297" i="2"/>
  <c r="AC6297" i="2"/>
  <c r="AI6296" i="2"/>
  <c r="AH6296" i="2"/>
  <c r="AG6296" i="2"/>
  <c r="AF6296" i="2"/>
  <c r="AE6296" i="2"/>
  <c r="AC6296" i="2"/>
  <c r="AI6295" i="2"/>
  <c r="AH6295" i="2"/>
  <c r="AG6295" i="2"/>
  <c r="AF6295" i="2"/>
  <c r="AE6295" i="2"/>
  <c r="AC6295" i="2"/>
  <c r="AI6294" i="2"/>
  <c r="AH6294" i="2"/>
  <c r="AG6294" i="2"/>
  <c r="AF6294" i="2"/>
  <c r="AE6294" i="2"/>
  <c r="AC6294" i="2"/>
  <c r="AI6293" i="2"/>
  <c r="AH6293" i="2"/>
  <c r="AG6293" i="2"/>
  <c r="AF6293" i="2"/>
  <c r="AE6293" i="2"/>
  <c r="AC6293" i="2"/>
  <c r="AI6292" i="2"/>
  <c r="AH6292" i="2"/>
  <c r="AG6292" i="2"/>
  <c r="AF6292" i="2"/>
  <c r="AE6292" i="2"/>
  <c r="AC6292" i="2"/>
  <c r="AI6291" i="2"/>
  <c r="AH6291" i="2"/>
  <c r="AG6291" i="2"/>
  <c r="AF6291" i="2"/>
  <c r="AE6291" i="2"/>
  <c r="AC6291" i="2"/>
  <c r="AI6290" i="2"/>
  <c r="AH6290" i="2"/>
  <c r="AG6290" i="2"/>
  <c r="AF6290" i="2"/>
  <c r="AE6290" i="2"/>
  <c r="AC6290" i="2"/>
  <c r="AI6289" i="2"/>
  <c r="AH6289" i="2"/>
  <c r="AG6289" i="2"/>
  <c r="AF6289" i="2"/>
  <c r="AE6289" i="2"/>
  <c r="AC6289" i="2"/>
  <c r="AI6288" i="2"/>
  <c r="AH6288" i="2"/>
  <c r="AG6288" i="2"/>
  <c r="AF6288" i="2"/>
  <c r="AE6288" i="2"/>
  <c r="AC6288" i="2"/>
  <c r="AI6287" i="2"/>
  <c r="AH6287" i="2"/>
  <c r="AG6287" i="2"/>
  <c r="AF6287" i="2"/>
  <c r="AE6287" i="2"/>
  <c r="AC6287" i="2"/>
  <c r="AI6286" i="2"/>
  <c r="AH6286" i="2"/>
  <c r="AG6286" i="2"/>
  <c r="AF6286" i="2"/>
  <c r="AE6286" i="2"/>
  <c r="AC6286" i="2"/>
  <c r="AI6285" i="2"/>
  <c r="AH6285" i="2"/>
  <c r="AG6285" i="2"/>
  <c r="AF6285" i="2"/>
  <c r="AE6285" i="2"/>
  <c r="AC6285" i="2"/>
  <c r="AI6284" i="2"/>
  <c r="AH6284" i="2"/>
  <c r="AG6284" i="2"/>
  <c r="AF6284" i="2"/>
  <c r="AE6284" i="2"/>
  <c r="AC6284" i="2"/>
  <c r="AI6283" i="2"/>
  <c r="AH6283" i="2"/>
  <c r="AG6283" i="2"/>
  <c r="AF6283" i="2"/>
  <c r="AE6283" i="2"/>
  <c r="AC6283" i="2"/>
  <c r="AI6282" i="2"/>
  <c r="AH6282" i="2"/>
  <c r="AG6282" i="2"/>
  <c r="AF6282" i="2"/>
  <c r="AE6282" i="2"/>
  <c r="AC6282" i="2"/>
  <c r="AI6281" i="2"/>
  <c r="AH6281" i="2"/>
  <c r="AG6281" i="2"/>
  <c r="AF6281" i="2"/>
  <c r="AE6281" i="2"/>
  <c r="AC6281" i="2"/>
  <c r="AI6280" i="2"/>
  <c r="AH6280" i="2"/>
  <c r="AG6280" i="2"/>
  <c r="AF6280" i="2"/>
  <c r="AE6280" i="2"/>
  <c r="AC6280" i="2"/>
  <c r="AI6279" i="2"/>
  <c r="AH6279" i="2"/>
  <c r="AG6279" i="2"/>
  <c r="AF6279" i="2"/>
  <c r="AE6279" i="2"/>
  <c r="AC6279" i="2"/>
  <c r="AI6278" i="2"/>
  <c r="AH6278" i="2"/>
  <c r="AG6278" i="2"/>
  <c r="AF6278" i="2"/>
  <c r="AE6278" i="2"/>
  <c r="AC6278" i="2"/>
  <c r="AI6277" i="2"/>
  <c r="AH6277" i="2"/>
  <c r="AG6277" i="2"/>
  <c r="AF6277" i="2"/>
  <c r="AE6277" i="2"/>
  <c r="AC6277" i="2"/>
  <c r="AI6276" i="2"/>
  <c r="AH6276" i="2"/>
  <c r="AG6276" i="2"/>
  <c r="AF6276" i="2"/>
  <c r="AE6276" i="2"/>
  <c r="AC6276" i="2"/>
  <c r="AI6275" i="2"/>
  <c r="AH6275" i="2"/>
  <c r="AG6275" i="2"/>
  <c r="AF6275" i="2"/>
  <c r="AE6275" i="2"/>
  <c r="AC6275" i="2"/>
  <c r="AI6274" i="2"/>
  <c r="AH6274" i="2"/>
  <c r="AG6274" i="2"/>
  <c r="AF6274" i="2"/>
  <c r="AE6274" i="2"/>
  <c r="AC6274" i="2"/>
  <c r="AI6273" i="2"/>
  <c r="AH6273" i="2"/>
  <c r="AG6273" i="2"/>
  <c r="AF6273" i="2"/>
  <c r="AE6273" i="2"/>
  <c r="AC6273" i="2"/>
  <c r="AI6272" i="2"/>
  <c r="AH6272" i="2"/>
  <c r="AG6272" i="2"/>
  <c r="AF6272" i="2"/>
  <c r="AE6272" i="2"/>
  <c r="AC6272" i="2"/>
  <c r="AI6271" i="2"/>
  <c r="AH6271" i="2"/>
  <c r="AG6271" i="2"/>
  <c r="AF6271" i="2"/>
  <c r="AE6271" i="2"/>
  <c r="AC6271" i="2"/>
  <c r="AI6270" i="2"/>
  <c r="AH6270" i="2"/>
  <c r="AG6270" i="2"/>
  <c r="AF6270" i="2"/>
  <c r="AE6270" i="2"/>
  <c r="AC6270" i="2"/>
  <c r="AI6269" i="2"/>
  <c r="AH6269" i="2"/>
  <c r="AG6269" i="2"/>
  <c r="AF6269" i="2"/>
  <c r="AE6269" i="2"/>
  <c r="AC6269" i="2"/>
  <c r="AI6268" i="2"/>
  <c r="AH6268" i="2"/>
  <c r="AG6268" i="2"/>
  <c r="AF6268" i="2"/>
  <c r="AE6268" i="2"/>
  <c r="AC6268" i="2"/>
  <c r="AI6267" i="2"/>
  <c r="AH6267" i="2"/>
  <c r="AG6267" i="2"/>
  <c r="AF6267" i="2"/>
  <c r="AE6267" i="2"/>
  <c r="AC6267" i="2"/>
  <c r="AI6266" i="2"/>
  <c r="AH6266" i="2"/>
  <c r="AG6266" i="2"/>
  <c r="AF6266" i="2"/>
  <c r="AE6266" i="2"/>
  <c r="AC6266" i="2"/>
  <c r="AI6265" i="2"/>
  <c r="AH6265" i="2"/>
  <c r="AG6265" i="2"/>
  <c r="AF6265" i="2"/>
  <c r="AE6265" i="2"/>
  <c r="AC6265" i="2"/>
  <c r="AI6264" i="2"/>
  <c r="AH6264" i="2"/>
  <c r="AG6264" i="2"/>
  <c r="AF6264" i="2"/>
  <c r="AE6264" i="2"/>
  <c r="AC6264" i="2"/>
  <c r="AI6263" i="2"/>
  <c r="AH6263" i="2"/>
  <c r="AG6263" i="2"/>
  <c r="AF6263" i="2"/>
  <c r="AE6263" i="2"/>
  <c r="AC6263" i="2"/>
  <c r="AI6262" i="2"/>
  <c r="AH6262" i="2"/>
  <c r="AG6262" i="2"/>
  <c r="AF6262" i="2"/>
  <c r="AE6262" i="2"/>
  <c r="AC6262" i="2"/>
  <c r="AI6261" i="2"/>
  <c r="AH6261" i="2"/>
  <c r="AG6261" i="2"/>
  <c r="AF6261" i="2"/>
  <c r="AE6261" i="2"/>
  <c r="AC6261" i="2"/>
  <c r="AI6260" i="2"/>
  <c r="AH6260" i="2"/>
  <c r="AG6260" i="2"/>
  <c r="AF6260" i="2"/>
  <c r="AE6260" i="2"/>
  <c r="AC6260" i="2"/>
  <c r="AI6259" i="2"/>
  <c r="AH6259" i="2"/>
  <c r="AG6259" i="2"/>
  <c r="AF6259" i="2"/>
  <c r="AE6259" i="2"/>
  <c r="AC6259" i="2"/>
  <c r="AI6258" i="2"/>
  <c r="AH6258" i="2"/>
  <c r="AG6258" i="2"/>
  <c r="AF6258" i="2"/>
  <c r="AE6258" i="2"/>
  <c r="AC6258" i="2"/>
  <c r="AI6257" i="2"/>
  <c r="AH6257" i="2"/>
  <c r="AG6257" i="2"/>
  <c r="AF6257" i="2"/>
  <c r="AE6257" i="2"/>
  <c r="AC6257" i="2"/>
  <c r="AI6256" i="2"/>
  <c r="AH6256" i="2"/>
  <c r="AG6256" i="2"/>
  <c r="AF6256" i="2"/>
  <c r="AE6256" i="2"/>
  <c r="AC6256" i="2"/>
  <c r="AI6255" i="2"/>
  <c r="AH6255" i="2"/>
  <c r="AG6255" i="2"/>
  <c r="AF6255" i="2"/>
  <c r="AE6255" i="2"/>
  <c r="AC6255" i="2"/>
  <c r="AI6254" i="2"/>
  <c r="AH6254" i="2"/>
  <c r="AG6254" i="2"/>
  <c r="AF6254" i="2"/>
  <c r="AE6254" i="2"/>
  <c r="AC6254" i="2"/>
  <c r="AI6253" i="2"/>
  <c r="AH6253" i="2"/>
  <c r="AG6253" i="2"/>
  <c r="AF6253" i="2"/>
  <c r="AE6253" i="2"/>
  <c r="AC6253" i="2"/>
  <c r="AI6252" i="2"/>
  <c r="AH6252" i="2"/>
  <c r="AG6252" i="2"/>
  <c r="AF6252" i="2"/>
  <c r="AE6252" i="2"/>
  <c r="AC6252" i="2"/>
  <c r="AI6251" i="2"/>
  <c r="AH6251" i="2"/>
  <c r="AG6251" i="2"/>
  <c r="AF6251" i="2"/>
  <c r="AE6251" i="2"/>
  <c r="AC6251" i="2"/>
  <c r="AI6250" i="2"/>
  <c r="AH6250" i="2"/>
  <c r="AG6250" i="2"/>
  <c r="AF6250" i="2"/>
  <c r="AE6250" i="2"/>
  <c r="AC6250" i="2"/>
  <c r="AI6249" i="2"/>
  <c r="AH6249" i="2"/>
  <c r="AG6249" i="2"/>
  <c r="AF6249" i="2"/>
  <c r="AE6249" i="2"/>
  <c r="AC6249" i="2"/>
  <c r="AI6248" i="2"/>
  <c r="AH6248" i="2"/>
  <c r="AG6248" i="2"/>
  <c r="AF6248" i="2"/>
  <c r="AE6248" i="2"/>
  <c r="AC6248" i="2"/>
  <c r="AI6247" i="2"/>
  <c r="AH6247" i="2"/>
  <c r="AG6247" i="2"/>
  <c r="AF6247" i="2"/>
  <c r="AE6247" i="2"/>
  <c r="AC6247" i="2"/>
  <c r="AI6246" i="2"/>
  <c r="AH6246" i="2"/>
  <c r="AG6246" i="2"/>
  <c r="AF6246" i="2"/>
  <c r="AE6246" i="2"/>
  <c r="AC6246" i="2"/>
  <c r="AI6245" i="2"/>
  <c r="AH6245" i="2"/>
  <c r="AG6245" i="2"/>
  <c r="AF6245" i="2"/>
  <c r="AE6245" i="2"/>
  <c r="AC6245" i="2"/>
  <c r="AI6244" i="2"/>
  <c r="AH6244" i="2"/>
  <c r="AG6244" i="2"/>
  <c r="AF6244" i="2"/>
  <c r="AE6244" i="2"/>
  <c r="AC6244" i="2"/>
  <c r="AI6243" i="2"/>
  <c r="AH6243" i="2"/>
  <c r="AG6243" i="2"/>
  <c r="AF6243" i="2"/>
  <c r="AE6243" i="2"/>
  <c r="AC6243" i="2"/>
  <c r="AI6242" i="2"/>
  <c r="AH6242" i="2"/>
  <c r="AG6242" i="2"/>
  <c r="AF6242" i="2"/>
  <c r="AE6242" i="2"/>
  <c r="AC6242" i="2"/>
  <c r="AI6241" i="2"/>
  <c r="AH6241" i="2"/>
  <c r="AG6241" i="2"/>
  <c r="AF6241" i="2"/>
  <c r="AE6241" i="2"/>
  <c r="AC6241" i="2"/>
  <c r="AI6240" i="2"/>
  <c r="AH6240" i="2"/>
  <c r="AG6240" i="2"/>
  <c r="AF6240" i="2"/>
  <c r="AE6240" i="2"/>
  <c r="AC6240" i="2"/>
  <c r="AI6239" i="2"/>
  <c r="AH6239" i="2"/>
  <c r="AG6239" i="2"/>
  <c r="AF6239" i="2"/>
  <c r="AE6239" i="2"/>
  <c r="AC6239" i="2"/>
  <c r="AI6238" i="2"/>
  <c r="AH6238" i="2"/>
  <c r="AG6238" i="2"/>
  <c r="AF6238" i="2"/>
  <c r="AE6238" i="2"/>
  <c r="AC6238" i="2"/>
  <c r="AI6237" i="2"/>
  <c r="AH6237" i="2"/>
  <c r="AG6237" i="2"/>
  <c r="AF6237" i="2"/>
  <c r="AE6237" i="2"/>
  <c r="AC6237" i="2"/>
  <c r="AI6236" i="2"/>
  <c r="AH6236" i="2"/>
  <c r="AG6236" i="2"/>
  <c r="AF6236" i="2"/>
  <c r="AE6236" i="2"/>
  <c r="AC6236" i="2"/>
  <c r="AI6235" i="2"/>
  <c r="AH6235" i="2"/>
  <c r="AG6235" i="2"/>
  <c r="AF6235" i="2"/>
  <c r="AE6235" i="2"/>
  <c r="AC6235" i="2"/>
  <c r="AI6234" i="2"/>
  <c r="AH6234" i="2"/>
  <c r="AG6234" i="2"/>
  <c r="AF6234" i="2"/>
  <c r="AE6234" i="2"/>
  <c r="AC6234" i="2"/>
  <c r="AI6233" i="2"/>
  <c r="AH6233" i="2"/>
  <c r="AG6233" i="2"/>
  <c r="AF6233" i="2"/>
  <c r="AE6233" i="2"/>
  <c r="AC6233" i="2"/>
  <c r="AI6232" i="2"/>
  <c r="AH6232" i="2"/>
  <c r="AG6232" i="2"/>
  <c r="AF6232" i="2"/>
  <c r="AE6232" i="2"/>
  <c r="AC6232" i="2"/>
  <c r="AI6231" i="2"/>
  <c r="AH6231" i="2"/>
  <c r="AG6231" i="2"/>
  <c r="AF6231" i="2"/>
  <c r="AE6231" i="2"/>
  <c r="AC6231" i="2"/>
  <c r="AI6230" i="2"/>
  <c r="AH6230" i="2"/>
  <c r="AG6230" i="2"/>
  <c r="AF6230" i="2"/>
  <c r="AE6230" i="2"/>
  <c r="AC6230" i="2"/>
  <c r="AI6229" i="2"/>
  <c r="AH6229" i="2"/>
  <c r="AG6229" i="2"/>
  <c r="AF6229" i="2"/>
  <c r="AE6229" i="2"/>
  <c r="AC6229" i="2"/>
  <c r="AI6228" i="2"/>
  <c r="AH6228" i="2"/>
  <c r="AG6228" i="2"/>
  <c r="AF6228" i="2"/>
  <c r="AE6228" i="2"/>
  <c r="AC6228" i="2"/>
  <c r="AI6227" i="2"/>
  <c r="AH6227" i="2"/>
  <c r="AG6227" i="2"/>
  <c r="AF6227" i="2"/>
  <c r="AE6227" i="2"/>
  <c r="AC6227" i="2"/>
  <c r="AI6226" i="2"/>
  <c r="AH6226" i="2"/>
  <c r="AG6226" i="2"/>
  <c r="AF6226" i="2"/>
  <c r="AE6226" i="2"/>
  <c r="AC6226" i="2"/>
  <c r="AI6225" i="2"/>
  <c r="AH6225" i="2"/>
  <c r="AG6225" i="2"/>
  <c r="AF6225" i="2"/>
  <c r="AE6225" i="2"/>
  <c r="AC6225" i="2"/>
  <c r="AI6224" i="2"/>
  <c r="AH6224" i="2"/>
  <c r="AG6224" i="2"/>
  <c r="AF6224" i="2"/>
  <c r="AE6224" i="2"/>
  <c r="AC6224" i="2"/>
  <c r="AI6223" i="2"/>
  <c r="AH6223" i="2"/>
  <c r="AG6223" i="2"/>
  <c r="AF6223" i="2"/>
  <c r="AE6223" i="2"/>
  <c r="AC6223" i="2"/>
  <c r="AI6222" i="2"/>
  <c r="AH6222" i="2"/>
  <c r="AG6222" i="2"/>
  <c r="AF6222" i="2"/>
  <c r="AE6222" i="2"/>
  <c r="AC6222" i="2"/>
  <c r="AI6221" i="2"/>
  <c r="AH6221" i="2"/>
  <c r="AG6221" i="2"/>
  <c r="AF6221" i="2"/>
  <c r="AE6221" i="2"/>
  <c r="AC6221" i="2"/>
  <c r="AI6220" i="2"/>
  <c r="AH6220" i="2"/>
  <c r="AG6220" i="2"/>
  <c r="AF6220" i="2"/>
  <c r="AE6220" i="2"/>
  <c r="AC6220" i="2"/>
  <c r="AI6219" i="2"/>
  <c r="AH6219" i="2"/>
  <c r="AG6219" i="2"/>
  <c r="AF6219" i="2"/>
  <c r="AE6219" i="2"/>
  <c r="AC6219" i="2"/>
  <c r="AI6218" i="2"/>
  <c r="AH6218" i="2"/>
  <c r="AG6218" i="2"/>
  <c r="AF6218" i="2"/>
  <c r="AE6218" i="2"/>
  <c r="AC6218" i="2"/>
  <c r="AI6217" i="2"/>
  <c r="AH6217" i="2"/>
  <c r="AG6217" i="2"/>
  <c r="AF6217" i="2"/>
  <c r="AE6217" i="2"/>
  <c r="AC6217" i="2"/>
  <c r="AI6216" i="2"/>
  <c r="AH6216" i="2"/>
  <c r="AG6216" i="2"/>
  <c r="AF6216" i="2"/>
  <c r="AE6216" i="2"/>
  <c r="AC6216" i="2"/>
  <c r="AI6215" i="2"/>
  <c r="AH6215" i="2"/>
  <c r="AG6215" i="2"/>
  <c r="AF6215" i="2"/>
  <c r="AE6215" i="2"/>
  <c r="AC6215" i="2"/>
  <c r="AI6214" i="2"/>
  <c r="AH6214" i="2"/>
  <c r="AG6214" i="2"/>
  <c r="AF6214" i="2"/>
  <c r="AE6214" i="2"/>
  <c r="AC6214" i="2"/>
  <c r="AI6213" i="2"/>
  <c r="AH6213" i="2"/>
  <c r="AG6213" i="2"/>
  <c r="AF6213" i="2"/>
  <c r="AE6213" i="2"/>
  <c r="AC6213" i="2"/>
  <c r="AI6212" i="2"/>
  <c r="AH6212" i="2"/>
  <c r="AG6212" i="2"/>
  <c r="AF6212" i="2"/>
  <c r="AE6212" i="2"/>
  <c r="AC6212" i="2"/>
  <c r="AI6211" i="2"/>
  <c r="AH6211" i="2"/>
  <c r="AG6211" i="2"/>
  <c r="AF6211" i="2"/>
  <c r="AE6211" i="2"/>
  <c r="AC6211" i="2"/>
  <c r="AI6210" i="2"/>
  <c r="AH6210" i="2"/>
  <c r="AG6210" i="2"/>
  <c r="AF6210" i="2"/>
  <c r="AE6210" i="2"/>
  <c r="AC6210" i="2"/>
  <c r="AI6209" i="2"/>
  <c r="AH6209" i="2"/>
  <c r="AG6209" i="2"/>
  <c r="AF6209" i="2"/>
  <c r="AE6209" i="2"/>
  <c r="AC6209" i="2"/>
  <c r="AI6208" i="2"/>
  <c r="AH6208" i="2"/>
  <c r="AG6208" i="2"/>
  <c r="AF6208" i="2"/>
  <c r="AE6208" i="2"/>
  <c r="AC6208" i="2"/>
  <c r="AI6207" i="2"/>
  <c r="AH6207" i="2"/>
  <c r="AG6207" i="2"/>
  <c r="AF6207" i="2"/>
  <c r="AE6207" i="2"/>
  <c r="AC6207" i="2"/>
  <c r="AI6206" i="2"/>
  <c r="AH6206" i="2"/>
  <c r="AG6206" i="2"/>
  <c r="AF6206" i="2"/>
  <c r="AE6206" i="2"/>
  <c r="AC6206" i="2"/>
  <c r="AI6205" i="2"/>
  <c r="AH6205" i="2"/>
  <c r="AG6205" i="2"/>
  <c r="AF6205" i="2"/>
  <c r="AE6205" i="2"/>
  <c r="AC6205" i="2"/>
  <c r="AI6204" i="2"/>
  <c r="AH6204" i="2"/>
  <c r="AG6204" i="2"/>
  <c r="AF6204" i="2"/>
  <c r="AE6204" i="2"/>
  <c r="AC6204" i="2"/>
  <c r="AI6203" i="2"/>
  <c r="AH6203" i="2"/>
  <c r="AG6203" i="2"/>
  <c r="AF6203" i="2"/>
  <c r="AE6203" i="2"/>
  <c r="AC6203" i="2"/>
  <c r="AI6202" i="2"/>
  <c r="AH6202" i="2"/>
  <c r="AG6202" i="2"/>
  <c r="AF6202" i="2"/>
  <c r="AE6202" i="2"/>
  <c r="AC6202" i="2"/>
  <c r="AI6201" i="2"/>
  <c r="AH6201" i="2"/>
  <c r="AG6201" i="2"/>
  <c r="AF6201" i="2"/>
  <c r="AE6201" i="2"/>
  <c r="AC6201" i="2"/>
  <c r="AI6200" i="2"/>
  <c r="AH6200" i="2"/>
  <c r="AG6200" i="2"/>
  <c r="AF6200" i="2"/>
  <c r="AE6200" i="2"/>
  <c r="AC6200" i="2"/>
  <c r="AI6199" i="2"/>
  <c r="AH6199" i="2"/>
  <c r="AG6199" i="2"/>
  <c r="AF6199" i="2"/>
  <c r="AE6199" i="2"/>
  <c r="AC6199" i="2"/>
  <c r="AI6198" i="2"/>
  <c r="AH6198" i="2"/>
  <c r="AG6198" i="2"/>
  <c r="AF6198" i="2"/>
  <c r="AE6198" i="2"/>
  <c r="AC6198" i="2"/>
  <c r="AI6197" i="2"/>
  <c r="AH6197" i="2"/>
  <c r="AG6197" i="2"/>
  <c r="AF6197" i="2"/>
  <c r="AE6197" i="2"/>
  <c r="AC6197" i="2"/>
  <c r="AI6196" i="2"/>
  <c r="AH6196" i="2"/>
  <c r="AG6196" i="2"/>
  <c r="AF6196" i="2"/>
  <c r="AE6196" i="2"/>
  <c r="AC6196" i="2"/>
  <c r="AI6195" i="2"/>
  <c r="AH6195" i="2"/>
  <c r="AG6195" i="2"/>
  <c r="AF6195" i="2"/>
  <c r="AE6195" i="2"/>
  <c r="AC6195" i="2"/>
  <c r="AI6194" i="2"/>
  <c r="AH6194" i="2"/>
  <c r="AG6194" i="2"/>
  <c r="AF6194" i="2"/>
  <c r="AE6194" i="2"/>
  <c r="AC6194" i="2"/>
  <c r="AI6193" i="2"/>
  <c r="AH6193" i="2"/>
  <c r="AG6193" i="2"/>
  <c r="AF6193" i="2"/>
  <c r="AE6193" i="2"/>
  <c r="AC6193" i="2"/>
  <c r="AI6192" i="2"/>
  <c r="AH6192" i="2"/>
  <c r="AG6192" i="2"/>
  <c r="AF6192" i="2"/>
  <c r="AE6192" i="2"/>
  <c r="AC6192" i="2"/>
  <c r="AI6191" i="2"/>
  <c r="AH6191" i="2"/>
  <c r="AG6191" i="2"/>
  <c r="AF6191" i="2"/>
  <c r="AE6191" i="2"/>
  <c r="AC6191" i="2"/>
  <c r="AI6190" i="2"/>
  <c r="AH6190" i="2"/>
  <c r="AG6190" i="2"/>
  <c r="AF6190" i="2"/>
  <c r="AE6190" i="2"/>
  <c r="AC6190" i="2"/>
  <c r="AI6189" i="2"/>
  <c r="AH6189" i="2"/>
  <c r="AG6189" i="2"/>
  <c r="AF6189" i="2"/>
  <c r="AE6189" i="2"/>
  <c r="AC6189" i="2"/>
  <c r="AI6188" i="2"/>
  <c r="AH6188" i="2"/>
  <c r="AG6188" i="2"/>
  <c r="AF6188" i="2"/>
  <c r="AE6188" i="2"/>
  <c r="AC6188" i="2"/>
  <c r="AI6187" i="2"/>
  <c r="AH6187" i="2"/>
  <c r="AG6187" i="2"/>
  <c r="AF6187" i="2"/>
  <c r="AE6187" i="2"/>
  <c r="AC6187" i="2"/>
  <c r="AI6186" i="2"/>
  <c r="AH6186" i="2"/>
  <c r="AG6186" i="2"/>
  <c r="AF6186" i="2"/>
  <c r="AE6186" i="2"/>
  <c r="AC6186" i="2"/>
  <c r="AI6185" i="2"/>
  <c r="AH6185" i="2"/>
  <c r="AG6185" i="2"/>
  <c r="AF6185" i="2"/>
  <c r="AE6185" i="2"/>
  <c r="AC6185" i="2"/>
  <c r="AI6184" i="2"/>
  <c r="AH6184" i="2"/>
  <c r="AG6184" i="2"/>
  <c r="AF6184" i="2"/>
  <c r="AE6184" i="2"/>
  <c r="AC6184" i="2"/>
  <c r="AI6183" i="2"/>
  <c r="AH6183" i="2"/>
  <c r="AG6183" i="2"/>
  <c r="AF6183" i="2"/>
  <c r="AE6183" i="2"/>
  <c r="AC6183" i="2"/>
  <c r="AI6182" i="2"/>
  <c r="AH6182" i="2"/>
  <c r="AG6182" i="2"/>
  <c r="AF6182" i="2"/>
  <c r="AE6182" i="2"/>
  <c r="AC6182" i="2"/>
  <c r="AI6181" i="2"/>
  <c r="AH6181" i="2"/>
  <c r="AG6181" i="2"/>
  <c r="AF6181" i="2"/>
  <c r="AE6181" i="2"/>
  <c r="AC6181" i="2"/>
  <c r="AI6180" i="2"/>
  <c r="AH6180" i="2"/>
  <c r="AG6180" i="2"/>
  <c r="AF6180" i="2"/>
  <c r="AE6180" i="2"/>
  <c r="AC6180" i="2"/>
  <c r="AI6179" i="2"/>
  <c r="AH6179" i="2"/>
  <c r="AG6179" i="2"/>
  <c r="AF6179" i="2"/>
  <c r="AE6179" i="2"/>
  <c r="AC6179" i="2"/>
  <c r="AI6178" i="2"/>
  <c r="AH6178" i="2"/>
  <c r="AG6178" i="2"/>
  <c r="AF6178" i="2"/>
  <c r="AE6178" i="2"/>
  <c r="AC6178" i="2"/>
  <c r="AI6177" i="2"/>
  <c r="AH6177" i="2"/>
  <c r="AG6177" i="2"/>
  <c r="AF6177" i="2"/>
  <c r="AE6177" i="2"/>
  <c r="AC6177" i="2"/>
  <c r="AI6176" i="2"/>
  <c r="AH6176" i="2"/>
  <c r="AG6176" i="2"/>
  <c r="AF6176" i="2"/>
  <c r="AE6176" i="2"/>
  <c r="AC6176" i="2"/>
  <c r="AI6175" i="2"/>
  <c r="AH6175" i="2"/>
  <c r="AG6175" i="2"/>
  <c r="AF6175" i="2"/>
  <c r="AE6175" i="2"/>
  <c r="AC6175" i="2"/>
  <c r="AI6174" i="2"/>
  <c r="AH6174" i="2"/>
  <c r="AG6174" i="2"/>
  <c r="AF6174" i="2"/>
  <c r="AE6174" i="2"/>
  <c r="AC6174" i="2"/>
  <c r="AI6173" i="2"/>
  <c r="AH6173" i="2"/>
  <c r="AG6173" i="2"/>
  <c r="AF6173" i="2"/>
  <c r="AE6173" i="2"/>
  <c r="AC6173" i="2"/>
  <c r="AI6172" i="2"/>
  <c r="AH6172" i="2"/>
  <c r="AG6172" i="2"/>
  <c r="AF6172" i="2"/>
  <c r="AE6172" i="2"/>
  <c r="AC6172" i="2"/>
  <c r="AI6171" i="2"/>
  <c r="AH6171" i="2"/>
  <c r="AG6171" i="2"/>
  <c r="AF6171" i="2"/>
  <c r="AE6171" i="2"/>
  <c r="AC6171" i="2"/>
  <c r="AI6170" i="2"/>
  <c r="AH6170" i="2"/>
  <c r="AG6170" i="2"/>
  <c r="AF6170" i="2"/>
  <c r="AE6170" i="2"/>
  <c r="AC6170" i="2"/>
  <c r="AI6169" i="2"/>
  <c r="AH6169" i="2"/>
  <c r="AG6169" i="2"/>
  <c r="AF6169" i="2"/>
  <c r="AE6169" i="2"/>
  <c r="AC6169" i="2"/>
  <c r="AI6168" i="2"/>
  <c r="AH6168" i="2"/>
  <c r="AG6168" i="2"/>
  <c r="AF6168" i="2"/>
  <c r="AE6168" i="2"/>
  <c r="AC6168" i="2"/>
  <c r="AI6167" i="2"/>
  <c r="AH6167" i="2"/>
  <c r="AG6167" i="2"/>
  <c r="AF6167" i="2"/>
  <c r="AE6167" i="2"/>
  <c r="AC6167" i="2"/>
  <c r="AI6166" i="2"/>
  <c r="AH6166" i="2"/>
  <c r="AG6166" i="2"/>
  <c r="AF6166" i="2"/>
  <c r="AE6166" i="2"/>
  <c r="AC6166" i="2"/>
  <c r="AI6165" i="2"/>
  <c r="AH6165" i="2"/>
  <c r="AG6165" i="2"/>
  <c r="AF6165" i="2"/>
  <c r="AE6165" i="2"/>
  <c r="AC6165" i="2"/>
  <c r="AI6164" i="2"/>
  <c r="AH6164" i="2"/>
  <c r="AG6164" i="2"/>
  <c r="AF6164" i="2"/>
  <c r="AE6164" i="2"/>
  <c r="AC6164" i="2"/>
  <c r="AI6163" i="2"/>
  <c r="AH6163" i="2"/>
  <c r="AG6163" i="2"/>
  <c r="AF6163" i="2"/>
  <c r="AE6163" i="2"/>
  <c r="AC6163" i="2"/>
  <c r="AI6162" i="2"/>
  <c r="AH6162" i="2"/>
  <c r="AG6162" i="2"/>
  <c r="AF6162" i="2"/>
  <c r="AE6162" i="2"/>
  <c r="AC6162" i="2"/>
  <c r="AI6161" i="2"/>
  <c r="AH6161" i="2"/>
  <c r="AG6161" i="2"/>
  <c r="AF6161" i="2"/>
  <c r="AE6161" i="2"/>
  <c r="AC6161" i="2"/>
  <c r="AI6160" i="2"/>
  <c r="AH6160" i="2"/>
  <c r="AG6160" i="2"/>
  <c r="AF6160" i="2"/>
  <c r="AE6160" i="2"/>
  <c r="AC6160" i="2"/>
  <c r="AI6159" i="2"/>
  <c r="AH6159" i="2"/>
  <c r="AG6159" i="2"/>
  <c r="AF6159" i="2"/>
  <c r="AE6159" i="2"/>
  <c r="AC6159" i="2"/>
  <c r="AI6158" i="2"/>
  <c r="AH6158" i="2"/>
  <c r="AG6158" i="2"/>
  <c r="AF6158" i="2"/>
  <c r="AE6158" i="2"/>
  <c r="AC6158" i="2"/>
  <c r="AI6157" i="2"/>
  <c r="AH6157" i="2"/>
  <c r="AG6157" i="2"/>
  <c r="AF6157" i="2"/>
  <c r="AE6157" i="2"/>
  <c r="AC6157" i="2"/>
  <c r="AI6156" i="2"/>
  <c r="AH6156" i="2"/>
  <c r="AG6156" i="2"/>
  <c r="AF6156" i="2"/>
  <c r="AE6156" i="2"/>
  <c r="AC6156" i="2"/>
  <c r="AI6155" i="2"/>
  <c r="AH6155" i="2"/>
  <c r="AG6155" i="2"/>
  <c r="AF6155" i="2"/>
  <c r="AE6155" i="2"/>
  <c r="AC6155" i="2"/>
  <c r="AI6154" i="2"/>
  <c r="AH6154" i="2"/>
  <c r="AG6154" i="2"/>
  <c r="AF6154" i="2"/>
  <c r="AE6154" i="2"/>
  <c r="AC6154" i="2"/>
  <c r="AI6153" i="2"/>
  <c r="AH6153" i="2"/>
  <c r="AG6153" i="2"/>
  <c r="AF6153" i="2"/>
  <c r="AE6153" i="2"/>
  <c r="AC6153" i="2"/>
  <c r="AI6152" i="2"/>
  <c r="AH6152" i="2"/>
  <c r="AG6152" i="2"/>
  <c r="AF6152" i="2"/>
  <c r="AE6152" i="2"/>
  <c r="AC6152" i="2"/>
  <c r="AI6151" i="2"/>
  <c r="AH6151" i="2"/>
  <c r="AG6151" i="2"/>
  <c r="AF6151" i="2"/>
  <c r="AE6151" i="2"/>
  <c r="AC6151" i="2"/>
  <c r="AI6150" i="2"/>
  <c r="AH6150" i="2"/>
  <c r="AG6150" i="2"/>
  <c r="AF6150" i="2"/>
  <c r="AE6150" i="2"/>
  <c r="AC6150" i="2"/>
  <c r="AI6149" i="2"/>
  <c r="AH6149" i="2"/>
  <c r="AG6149" i="2"/>
  <c r="AF6149" i="2"/>
  <c r="AE6149" i="2"/>
  <c r="AC6149" i="2"/>
  <c r="AI6148" i="2"/>
  <c r="AH6148" i="2"/>
  <c r="AG6148" i="2"/>
  <c r="AF6148" i="2"/>
  <c r="AE6148" i="2"/>
  <c r="AC6148" i="2"/>
  <c r="AI6147" i="2"/>
  <c r="AH6147" i="2"/>
  <c r="AG6147" i="2"/>
  <c r="AF6147" i="2"/>
  <c r="AE6147" i="2"/>
  <c r="AC6147" i="2"/>
  <c r="AI6146" i="2"/>
  <c r="AH6146" i="2"/>
  <c r="AG6146" i="2"/>
  <c r="AF6146" i="2"/>
  <c r="AE6146" i="2"/>
  <c r="AC6146" i="2"/>
  <c r="AI6145" i="2"/>
  <c r="AH6145" i="2"/>
  <c r="AG6145" i="2"/>
  <c r="AF6145" i="2"/>
  <c r="AE6145" i="2"/>
  <c r="AC6145" i="2"/>
  <c r="AI6144" i="2"/>
  <c r="AH6144" i="2"/>
  <c r="AG6144" i="2"/>
  <c r="AF6144" i="2"/>
  <c r="AE6144" i="2"/>
  <c r="AC6144" i="2"/>
  <c r="AI6143" i="2"/>
  <c r="AH6143" i="2"/>
  <c r="AG6143" i="2"/>
  <c r="AF6143" i="2"/>
  <c r="AE6143" i="2"/>
  <c r="AC6143" i="2"/>
  <c r="AI6142" i="2"/>
  <c r="AH6142" i="2"/>
  <c r="AG6142" i="2"/>
  <c r="AF6142" i="2"/>
  <c r="AE6142" i="2"/>
  <c r="AC6142" i="2"/>
  <c r="AI6141" i="2"/>
  <c r="AH6141" i="2"/>
  <c r="AG6141" i="2"/>
  <c r="AF6141" i="2"/>
  <c r="AE6141" i="2"/>
  <c r="AC6141" i="2"/>
  <c r="AI6140" i="2"/>
  <c r="AH6140" i="2"/>
  <c r="AG6140" i="2"/>
  <c r="AF6140" i="2"/>
  <c r="AE6140" i="2"/>
  <c r="AC6140" i="2"/>
  <c r="AI6139" i="2"/>
  <c r="AH6139" i="2"/>
  <c r="AG6139" i="2"/>
  <c r="AF6139" i="2"/>
  <c r="AE6139" i="2"/>
  <c r="AC6139" i="2"/>
  <c r="AI6138" i="2"/>
  <c r="AH6138" i="2"/>
  <c r="AG6138" i="2"/>
  <c r="AF6138" i="2"/>
  <c r="AE6138" i="2"/>
  <c r="AC6138" i="2"/>
  <c r="AI6137" i="2"/>
  <c r="AH6137" i="2"/>
  <c r="AG6137" i="2"/>
  <c r="AF6137" i="2"/>
  <c r="AE6137" i="2"/>
  <c r="AC6137" i="2"/>
  <c r="AI6136" i="2"/>
  <c r="AH6136" i="2"/>
  <c r="AG6136" i="2"/>
  <c r="AF6136" i="2"/>
  <c r="AE6136" i="2"/>
  <c r="AC6136" i="2"/>
  <c r="AI6135" i="2"/>
  <c r="AH6135" i="2"/>
  <c r="AG6135" i="2"/>
  <c r="AF6135" i="2"/>
  <c r="AE6135" i="2"/>
  <c r="AC6135" i="2"/>
  <c r="AI6134" i="2"/>
  <c r="AH6134" i="2"/>
  <c r="AG6134" i="2"/>
  <c r="AF6134" i="2"/>
  <c r="AE6134" i="2"/>
  <c r="AC6134" i="2"/>
  <c r="AI6133" i="2"/>
  <c r="AH6133" i="2"/>
  <c r="AG6133" i="2"/>
  <c r="AF6133" i="2"/>
  <c r="AE6133" i="2"/>
  <c r="AC6133" i="2"/>
  <c r="AI6132" i="2"/>
  <c r="AH6132" i="2"/>
  <c r="AG6132" i="2"/>
  <c r="AF6132" i="2"/>
  <c r="AE6132" i="2"/>
  <c r="AC6132" i="2"/>
  <c r="AI6131" i="2"/>
  <c r="AH6131" i="2"/>
  <c r="AG6131" i="2"/>
  <c r="AF6131" i="2"/>
  <c r="AE6131" i="2"/>
  <c r="AC6131" i="2"/>
  <c r="AI6130" i="2"/>
  <c r="AH6130" i="2"/>
  <c r="AG6130" i="2"/>
  <c r="AF6130" i="2"/>
  <c r="AE6130" i="2"/>
  <c r="AC6130" i="2"/>
  <c r="AI6129" i="2"/>
  <c r="AH6129" i="2"/>
  <c r="AG6129" i="2"/>
  <c r="AF6129" i="2"/>
  <c r="AE6129" i="2"/>
  <c r="AC6129" i="2"/>
  <c r="AI6128" i="2"/>
  <c r="AH6128" i="2"/>
  <c r="AG6128" i="2"/>
  <c r="AF6128" i="2"/>
  <c r="AE6128" i="2"/>
  <c r="AC6128" i="2"/>
  <c r="AI6127" i="2"/>
  <c r="AH6127" i="2"/>
  <c r="AG6127" i="2"/>
  <c r="AF6127" i="2"/>
  <c r="AE6127" i="2"/>
  <c r="AC6127" i="2"/>
  <c r="AI6126" i="2"/>
  <c r="AH6126" i="2"/>
  <c r="AG6126" i="2"/>
  <c r="AF6126" i="2"/>
  <c r="AE6126" i="2"/>
  <c r="AC6126" i="2"/>
  <c r="AI6125" i="2"/>
  <c r="AH6125" i="2"/>
  <c r="AG6125" i="2"/>
  <c r="AF6125" i="2"/>
  <c r="AE6125" i="2"/>
  <c r="AC6125" i="2"/>
  <c r="AI6124" i="2"/>
  <c r="AH6124" i="2"/>
  <c r="AG6124" i="2"/>
  <c r="AF6124" i="2"/>
  <c r="AE6124" i="2"/>
  <c r="AC6124" i="2"/>
  <c r="AI6123" i="2"/>
  <c r="AH6123" i="2"/>
  <c r="AG6123" i="2"/>
  <c r="AF6123" i="2"/>
  <c r="AE6123" i="2"/>
  <c r="AC6123" i="2"/>
  <c r="AI6122" i="2"/>
  <c r="AH6122" i="2"/>
  <c r="AG6122" i="2"/>
  <c r="AF6122" i="2"/>
  <c r="AE6122" i="2"/>
  <c r="AC6122" i="2"/>
  <c r="AI6121" i="2"/>
  <c r="AH6121" i="2"/>
  <c r="AG6121" i="2"/>
  <c r="AF6121" i="2"/>
  <c r="AE6121" i="2"/>
  <c r="AC6121" i="2"/>
  <c r="AI6120" i="2"/>
  <c r="AH6120" i="2"/>
  <c r="AG6120" i="2"/>
  <c r="AF6120" i="2"/>
  <c r="AE6120" i="2"/>
  <c r="AC6120" i="2"/>
  <c r="AI6119" i="2"/>
  <c r="AH6119" i="2"/>
  <c r="AG6119" i="2"/>
  <c r="AF6119" i="2"/>
  <c r="AE6119" i="2"/>
  <c r="AC6119" i="2"/>
  <c r="AI6118" i="2"/>
  <c r="AH6118" i="2"/>
  <c r="AG6118" i="2"/>
  <c r="AF6118" i="2"/>
  <c r="AE6118" i="2"/>
  <c r="AC6118" i="2"/>
  <c r="AI6117" i="2"/>
  <c r="AH6117" i="2"/>
  <c r="AG6117" i="2"/>
  <c r="AF6117" i="2"/>
  <c r="AE6117" i="2"/>
  <c r="AC6117" i="2"/>
  <c r="AI6116" i="2"/>
  <c r="AH6116" i="2"/>
  <c r="AG6116" i="2"/>
  <c r="AF6116" i="2"/>
  <c r="AE6116" i="2"/>
  <c r="AC6116" i="2"/>
  <c r="AI6115" i="2"/>
  <c r="AH6115" i="2"/>
  <c r="AG6115" i="2"/>
  <c r="AF6115" i="2"/>
  <c r="AE6115" i="2"/>
  <c r="AC6115" i="2"/>
  <c r="AI6114" i="2"/>
  <c r="AH6114" i="2"/>
  <c r="AG6114" i="2"/>
  <c r="AF6114" i="2"/>
  <c r="AE6114" i="2"/>
  <c r="AC6114" i="2"/>
  <c r="AI6113" i="2"/>
  <c r="AH6113" i="2"/>
  <c r="AG6113" i="2"/>
  <c r="AF6113" i="2"/>
  <c r="AE6113" i="2"/>
  <c r="AC6113" i="2"/>
  <c r="AI6112" i="2"/>
  <c r="AH6112" i="2"/>
  <c r="AG6112" i="2"/>
  <c r="AF6112" i="2"/>
  <c r="AE6112" i="2"/>
  <c r="AC6112" i="2"/>
  <c r="AI6111" i="2"/>
  <c r="AH6111" i="2"/>
  <c r="AG6111" i="2"/>
  <c r="AF6111" i="2"/>
  <c r="AE6111" i="2"/>
  <c r="AC6111" i="2"/>
  <c r="AI6110" i="2"/>
  <c r="AH6110" i="2"/>
  <c r="AG6110" i="2"/>
  <c r="AF6110" i="2"/>
  <c r="AE6110" i="2"/>
  <c r="AC6110" i="2"/>
  <c r="AI6109" i="2"/>
  <c r="AH6109" i="2"/>
  <c r="AG6109" i="2"/>
  <c r="AF6109" i="2"/>
  <c r="AE6109" i="2"/>
  <c r="AC6109" i="2"/>
  <c r="AI6108" i="2"/>
  <c r="AH6108" i="2"/>
  <c r="AG6108" i="2"/>
  <c r="AF6108" i="2"/>
  <c r="AE6108" i="2"/>
  <c r="AC6108" i="2"/>
  <c r="AI6107" i="2"/>
  <c r="AH6107" i="2"/>
  <c r="AG6107" i="2"/>
  <c r="AF6107" i="2"/>
  <c r="AE6107" i="2"/>
  <c r="AC6107" i="2"/>
  <c r="AI6106" i="2"/>
  <c r="AH6106" i="2"/>
  <c r="AG6106" i="2"/>
  <c r="AF6106" i="2"/>
  <c r="AE6106" i="2"/>
  <c r="AC6106" i="2"/>
  <c r="AI6105" i="2"/>
  <c r="AH6105" i="2"/>
  <c r="AG6105" i="2"/>
  <c r="AF6105" i="2"/>
  <c r="AE6105" i="2"/>
  <c r="AC6105" i="2"/>
  <c r="AI6104" i="2"/>
  <c r="AH6104" i="2"/>
  <c r="AG6104" i="2"/>
  <c r="AF6104" i="2"/>
  <c r="AE6104" i="2"/>
  <c r="AC6104" i="2"/>
  <c r="AI6103" i="2"/>
  <c r="AH6103" i="2"/>
  <c r="AG6103" i="2"/>
  <c r="AF6103" i="2"/>
  <c r="AE6103" i="2"/>
  <c r="AC6103" i="2"/>
  <c r="AI6102" i="2"/>
  <c r="AH6102" i="2"/>
  <c r="AG6102" i="2"/>
  <c r="AF6102" i="2"/>
  <c r="AE6102" i="2"/>
  <c r="AC6102" i="2"/>
  <c r="AI6101" i="2"/>
  <c r="AH6101" i="2"/>
  <c r="AG6101" i="2"/>
  <c r="AF6101" i="2"/>
  <c r="AE6101" i="2"/>
  <c r="AC6101" i="2"/>
  <c r="AI6100" i="2"/>
  <c r="AH6100" i="2"/>
  <c r="AG6100" i="2"/>
  <c r="AF6100" i="2"/>
  <c r="AE6100" i="2"/>
  <c r="AC6100" i="2"/>
  <c r="AI6099" i="2"/>
  <c r="AH6099" i="2"/>
  <c r="AG6099" i="2"/>
  <c r="AF6099" i="2"/>
  <c r="AE6099" i="2"/>
  <c r="AC6099" i="2"/>
  <c r="AI6098" i="2"/>
  <c r="AH6098" i="2"/>
  <c r="AG6098" i="2"/>
  <c r="AF6098" i="2"/>
  <c r="AE6098" i="2"/>
  <c r="AC6098" i="2"/>
  <c r="AI6097" i="2"/>
  <c r="AH6097" i="2"/>
  <c r="AG6097" i="2"/>
  <c r="AF6097" i="2"/>
  <c r="AE6097" i="2"/>
  <c r="AC6097" i="2"/>
  <c r="AI6096" i="2"/>
  <c r="AH6096" i="2"/>
  <c r="AG6096" i="2"/>
  <c r="AF6096" i="2"/>
  <c r="AE6096" i="2"/>
  <c r="AC6096" i="2"/>
  <c r="AI6095" i="2"/>
  <c r="AH6095" i="2"/>
  <c r="AG6095" i="2"/>
  <c r="AF6095" i="2"/>
  <c r="AE6095" i="2"/>
  <c r="AC6095" i="2"/>
  <c r="AI6094" i="2"/>
  <c r="AH6094" i="2"/>
  <c r="AG6094" i="2"/>
  <c r="AF6094" i="2"/>
  <c r="AE6094" i="2"/>
  <c r="AC6094" i="2"/>
  <c r="AI6093" i="2"/>
  <c r="AH6093" i="2"/>
  <c r="AG6093" i="2"/>
  <c r="AF6093" i="2"/>
  <c r="AE6093" i="2"/>
  <c r="AC6093" i="2"/>
  <c r="AI6092" i="2"/>
  <c r="AH6092" i="2"/>
  <c r="AG6092" i="2"/>
  <c r="AF6092" i="2"/>
  <c r="AE6092" i="2"/>
  <c r="AC6092" i="2"/>
  <c r="AI6091" i="2"/>
  <c r="AH6091" i="2"/>
  <c r="AG6091" i="2"/>
  <c r="AF6091" i="2"/>
  <c r="AE6091" i="2"/>
  <c r="AC6091" i="2"/>
  <c r="AI6090" i="2"/>
  <c r="AH6090" i="2"/>
  <c r="AG6090" i="2"/>
  <c r="AF6090" i="2"/>
  <c r="AE6090" i="2"/>
  <c r="AC6090" i="2"/>
  <c r="AI6089" i="2"/>
  <c r="AH6089" i="2"/>
  <c r="AG6089" i="2"/>
  <c r="AF6089" i="2"/>
  <c r="AE6089" i="2"/>
  <c r="AC6089" i="2"/>
  <c r="AI6088" i="2"/>
  <c r="AH6088" i="2"/>
  <c r="AG6088" i="2"/>
  <c r="AF6088" i="2"/>
  <c r="AE6088" i="2"/>
  <c r="AC6088" i="2"/>
  <c r="AI6087" i="2"/>
  <c r="AH6087" i="2"/>
  <c r="AG6087" i="2"/>
  <c r="AF6087" i="2"/>
  <c r="AE6087" i="2"/>
  <c r="AC6087" i="2"/>
  <c r="AI6086" i="2"/>
  <c r="AH6086" i="2"/>
  <c r="AG6086" i="2"/>
  <c r="AF6086" i="2"/>
  <c r="AE6086" i="2"/>
  <c r="AC6086" i="2"/>
  <c r="AI6085" i="2"/>
  <c r="AH6085" i="2"/>
  <c r="AG6085" i="2"/>
  <c r="AF6085" i="2"/>
  <c r="AE6085" i="2"/>
  <c r="AC6085" i="2"/>
  <c r="AI6084" i="2"/>
  <c r="AH6084" i="2"/>
  <c r="AG6084" i="2"/>
  <c r="AF6084" i="2"/>
  <c r="AE6084" i="2"/>
  <c r="AC6084" i="2"/>
  <c r="AI6083" i="2"/>
  <c r="AH6083" i="2"/>
  <c r="AG6083" i="2"/>
  <c r="AF6083" i="2"/>
  <c r="AE6083" i="2"/>
  <c r="AC6083" i="2"/>
  <c r="AI6082" i="2"/>
  <c r="AH6082" i="2"/>
  <c r="AG6082" i="2"/>
  <c r="AF6082" i="2"/>
  <c r="AE6082" i="2"/>
  <c r="AC6082" i="2"/>
  <c r="AI6081" i="2"/>
  <c r="AH6081" i="2"/>
  <c r="AG6081" i="2"/>
  <c r="AF6081" i="2"/>
  <c r="AE6081" i="2"/>
  <c r="AC6081" i="2"/>
  <c r="AI6080" i="2"/>
  <c r="AH6080" i="2"/>
  <c r="AG6080" i="2"/>
  <c r="AF6080" i="2"/>
  <c r="AE6080" i="2"/>
  <c r="AC6080" i="2"/>
  <c r="AI6079" i="2"/>
  <c r="AH6079" i="2"/>
  <c r="AG6079" i="2"/>
  <c r="AF6079" i="2"/>
  <c r="AE6079" i="2"/>
  <c r="AC6079" i="2"/>
  <c r="AI6078" i="2"/>
  <c r="AH6078" i="2"/>
  <c r="AG6078" i="2"/>
  <c r="AF6078" i="2"/>
  <c r="AE6078" i="2"/>
  <c r="AC6078" i="2"/>
  <c r="AI6077" i="2"/>
  <c r="AH6077" i="2"/>
  <c r="AG6077" i="2"/>
  <c r="AF6077" i="2"/>
  <c r="AE6077" i="2"/>
  <c r="AC6077" i="2"/>
  <c r="AI6076" i="2"/>
  <c r="AH6076" i="2"/>
  <c r="AG6076" i="2"/>
  <c r="AF6076" i="2"/>
  <c r="AE6076" i="2"/>
  <c r="AC6076" i="2"/>
  <c r="AI6075" i="2"/>
  <c r="AH6075" i="2"/>
  <c r="AG6075" i="2"/>
  <c r="AF6075" i="2"/>
  <c r="AE6075" i="2"/>
  <c r="AC6075" i="2"/>
  <c r="AI6074" i="2"/>
  <c r="AH6074" i="2"/>
  <c r="AG6074" i="2"/>
  <c r="AF6074" i="2"/>
  <c r="AE6074" i="2"/>
  <c r="AC6074" i="2"/>
  <c r="AI6073" i="2"/>
  <c r="AH6073" i="2"/>
  <c r="AG6073" i="2"/>
  <c r="AF6073" i="2"/>
  <c r="AE6073" i="2"/>
  <c r="AC6073" i="2"/>
  <c r="AI6072" i="2"/>
  <c r="AH6072" i="2"/>
  <c r="AG6072" i="2"/>
  <c r="AF6072" i="2"/>
  <c r="AE6072" i="2"/>
  <c r="AC6072" i="2"/>
  <c r="AI6071" i="2"/>
  <c r="AH6071" i="2"/>
  <c r="AG6071" i="2"/>
  <c r="AF6071" i="2"/>
  <c r="AE6071" i="2"/>
  <c r="AC6071" i="2"/>
  <c r="AI6070" i="2"/>
  <c r="AH6070" i="2"/>
  <c r="AG6070" i="2"/>
  <c r="AF6070" i="2"/>
  <c r="AE6070" i="2"/>
  <c r="AC6070" i="2"/>
  <c r="AI6069" i="2"/>
  <c r="AH6069" i="2"/>
  <c r="AG6069" i="2"/>
  <c r="AF6069" i="2"/>
  <c r="AE6069" i="2"/>
  <c r="AC6069" i="2"/>
  <c r="AI6068" i="2"/>
  <c r="AH6068" i="2"/>
  <c r="AG6068" i="2"/>
  <c r="AF6068" i="2"/>
  <c r="AE6068" i="2"/>
  <c r="AC6068" i="2"/>
  <c r="AI6067" i="2"/>
  <c r="AH6067" i="2"/>
  <c r="AG6067" i="2"/>
  <c r="AF6067" i="2"/>
  <c r="AE6067" i="2"/>
  <c r="AC6067" i="2"/>
  <c r="AI6066" i="2"/>
  <c r="AH6066" i="2"/>
  <c r="AG6066" i="2"/>
  <c r="AF6066" i="2"/>
  <c r="AE6066" i="2"/>
  <c r="AC6066" i="2"/>
  <c r="AI6065" i="2"/>
  <c r="AH6065" i="2"/>
  <c r="AG6065" i="2"/>
  <c r="AF6065" i="2"/>
  <c r="AE6065" i="2"/>
  <c r="AC6065" i="2"/>
  <c r="AI6064" i="2"/>
  <c r="AH6064" i="2"/>
  <c r="AG6064" i="2"/>
  <c r="AF6064" i="2"/>
  <c r="AE6064" i="2"/>
  <c r="AC6064" i="2"/>
  <c r="AI6063" i="2"/>
  <c r="AH6063" i="2"/>
  <c r="AG6063" i="2"/>
  <c r="AF6063" i="2"/>
  <c r="AE6063" i="2"/>
  <c r="AC6063" i="2"/>
  <c r="AI6062" i="2"/>
  <c r="AH6062" i="2"/>
  <c r="AG6062" i="2"/>
  <c r="AF6062" i="2"/>
  <c r="AE6062" i="2"/>
  <c r="AC6062" i="2"/>
  <c r="AI6061" i="2"/>
  <c r="AH6061" i="2"/>
  <c r="AG6061" i="2"/>
  <c r="AF6061" i="2"/>
  <c r="AE6061" i="2"/>
  <c r="AC6061" i="2"/>
  <c r="AI6060" i="2"/>
  <c r="AH6060" i="2"/>
  <c r="AG6060" i="2"/>
  <c r="AF6060" i="2"/>
  <c r="AE6060" i="2"/>
  <c r="AC6060" i="2"/>
  <c r="AI6059" i="2"/>
  <c r="AH6059" i="2"/>
  <c r="AG6059" i="2"/>
  <c r="AF6059" i="2"/>
  <c r="AE6059" i="2"/>
  <c r="AC6059" i="2"/>
  <c r="AI6058" i="2"/>
  <c r="AH6058" i="2"/>
  <c r="AG6058" i="2"/>
  <c r="AF6058" i="2"/>
  <c r="AE6058" i="2"/>
  <c r="AC6058" i="2"/>
  <c r="AI6057" i="2"/>
  <c r="AH6057" i="2"/>
  <c r="AG6057" i="2"/>
  <c r="AF6057" i="2"/>
  <c r="AE6057" i="2"/>
  <c r="AC6057" i="2"/>
  <c r="AI6056" i="2"/>
  <c r="AH6056" i="2"/>
  <c r="AG6056" i="2"/>
  <c r="AF6056" i="2"/>
  <c r="AE6056" i="2"/>
  <c r="AC6056" i="2"/>
  <c r="AI6055" i="2"/>
  <c r="AH6055" i="2"/>
  <c r="AG6055" i="2"/>
  <c r="AF6055" i="2"/>
  <c r="AE6055" i="2"/>
  <c r="AC6055" i="2"/>
  <c r="AI6054" i="2"/>
  <c r="AH6054" i="2"/>
  <c r="AG6054" i="2"/>
  <c r="AF6054" i="2"/>
  <c r="AE6054" i="2"/>
  <c r="AC6054" i="2"/>
  <c r="AI6053" i="2"/>
  <c r="AH6053" i="2"/>
  <c r="AG6053" i="2"/>
  <c r="AF6053" i="2"/>
  <c r="AE6053" i="2"/>
  <c r="AC6053" i="2"/>
  <c r="AI6052" i="2"/>
  <c r="AH6052" i="2"/>
  <c r="AG6052" i="2"/>
  <c r="AF6052" i="2"/>
  <c r="AE6052" i="2"/>
  <c r="AC6052" i="2"/>
  <c r="AI6051" i="2"/>
  <c r="AH6051" i="2"/>
  <c r="AG6051" i="2"/>
  <c r="AF6051" i="2"/>
  <c r="AE6051" i="2"/>
  <c r="AC6051" i="2"/>
  <c r="AI6050" i="2"/>
  <c r="AH6050" i="2"/>
  <c r="AG6050" i="2"/>
  <c r="AF6050" i="2"/>
  <c r="AE6050" i="2"/>
  <c r="AC6050" i="2"/>
  <c r="AI6049" i="2"/>
  <c r="AH6049" i="2"/>
  <c r="AG6049" i="2"/>
  <c r="AF6049" i="2"/>
  <c r="AE6049" i="2"/>
  <c r="AC6049" i="2"/>
  <c r="AI6048" i="2"/>
  <c r="AH6048" i="2"/>
  <c r="AG6048" i="2"/>
  <c r="AF6048" i="2"/>
  <c r="AE6048" i="2"/>
  <c r="AC6048" i="2"/>
  <c r="AI6047" i="2"/>
  <c r="AH6047" i="2"/>
  <c r="AG6047" i="2"/>
  <c r="AF6047" i="2"/>
  <c r="AE6047" i="2"/>
  <c r="AC6047" i="2"/>
  <c r="AI6046" i="2"/>
  <c r="AH6046" i="2"/>
  <c r="AG6046" i="2"/>
  <c r="AF6046" i="2"/>
  <c r="AE6046" i="2"/>
  <c r="AC6046" i="2"/>
  <c r="AI6045" i="2"/>
  <c r="AH6045" i="2"/>
  <c r="AG6045" i="2"/>
  <c r="AF6045" i="2"/>
  <c r="AE6045" i="2"/>
  <c r="AC6045" i="2"/>
  <c r="AI6044" i="2"/>
  <c r="AH6044" i="2"/>
  <c r="AG6044" i="2"/>
  <c r="AF6044" i="2"/>
  <c r="AE6044" i="2"/>
  <c r="AC6044" i="2"/>
  <c r="AI6043" i="2"/>
  <c r="AH6043" i="2"/>
  <c r="AG6043" i="2"/>
  <c r="AF6043" i="2"/>
  <c r="AE6043" i="2"/>
  <c r="AC6043" i="2"/>
  <c r="AI6042" i="2"/>
  <c r="AH6042" i="2"/>
  <c r="AG6042" i="2"/>
  <c r="AF6042" i="2"/>
  <c r="AE6042" i="2"/>
  <c r="AC6042" i="2"/>
  <c r="AI6041" i="2"/>
  <c r="AH6041" i="2"/>
  <c r="AG6041" i="2"/>
  <c r="AF6041" i="2"/>
  <c r="AE6041" i="2"/>
  <c r="AC6041" i="2"/>
  <c r="AI6040" i="2"/>
  <c r="AH6040" i="2"/>
  <c r="AG6040" i="2"/>
  <c r="AF6040" i="2"/>
  <c r="AE6040" i="2"/>
  <c r="AC6040" i="2"/>
  <c r="AI6039" i="2"/>
  <c r="AH6039" i="2"/>
  <c r="AG6039" i="2"/>
  <c r="AF6039" i="2"/>
  <c r="AE6039" i="2"/>
  <c r="AC6039" i="2"/>
  <c r="AI6038" i="2"/>
  <c r="AH6038" i="2"/>
  <c r="AG6038" i="2"/>
  <c r="AF6038" i="2"/>
  <c r="AE6038" i="2"/>
  <c r="AC6038" i="2"/>
  <c r="AI6037" i="2"/>
  <c r="AH6037" i="2"/>
  <c r="AG6037" i="2"/>
  <c r="AF6037" i="2"/>
  <c r="AE6037" i="2"/>
  <c r="AC6037" i="2"/>
  <c r="AI6036" i="2"/>
  <c r="AH6036" i="2"/>
  <c r="AG6036" i="2"/>
  <c r="AF6036" i="2"/>
  <c r="AE6036" i="2"/>
  <c r="AC6036" i="2"/>
  <c r="AI6035" i="2"/>
  <c r="AH6035" i="2"/>
  <c r="AG6035" i="2"/>
  <c r="AF6035" i="2"/>
  <c r="AE6035" i="2"/>
  <c r="AC6035" i="2"/>
  <c r="AI6034" i="2"/>
  <c r="AH6034" i="2"/>
  <c r="AG6034" i="2"/>
  <c r="AF6034" i="2"/>
  <c r="AE6034" i="2"/>
  <c r="AC6034" i="2"/>
  <c r="AI6033" i="2"/>
  <c r="AH6033" i="2"/>
  <c r="AG6033" i="2"/>
  <c r="AF6033" i="2"/>
  <c r="AE6033" i="2"/>
  <c r="AC6033" i="2"/>
  <c r="AI6032" i="2"/>
  <c r="AH6032" i="2"/>
  <c r="AG6032" i="2"/>
  <c r="AF6032" i="2"/>
  <c r="AE6032" i="2"/>
  <c r="AC6032" i="2"/>
  <c r="AI6031" i="2"/>
  <c r="AH6031" i="2"/>
  <c r="AG6031" i="2"/>
  <c r="AF6031" i="2"/>
  <c r="AE6031" i="2"/>
  <c r="AC6031" i="2"/>
  <c r="AI6030" i="2"/>
  <c r="AH6030" i="2"/>
  <c r="AG6030" i="2"/>
  <c r="AF6030" i="2"/>
  <c r="AE6030" i="2"/>
  <c r="AC6030" i="2"/>
  <c r="AI6029" i="2"/>
  <c r="AH6029" i="2"/>
  <c r="AG6029" i="2"/>
  <c r="AF6029" i="2"/>
  <c r="AE6029" i="2"/>
  <c r="AC6029" i="2"/>
  <c r="AI6028" i="2"/>
  <c r="AH6028" i="2"/>
  <c r="AG6028" i="2"/>
  <c r="AF6028" i="2"/>
  <c r="AE6028" i="2"/>
  <c r="AC6028" i="2"/>
  <c r="AI6027" i="2"/>
  <c r="AH6027" i="2"/>
  <c r="AG6027" i="2"/>
  <c r="AF6027" i="2"/>
  <c r="AE6027" i="2"/>
  <c r="AC6027" i="2"/>
  <c r="AI6026" i="2"/>
  <c r="AH6026" i="2"/>
  <c r="AG6026" i="2"/>
  <c r="AF6026" i="2"/>
  <c r="AE6026" i="2"/>
  <c r="AC6026" i="2"/>
  <c r="AI6025" i="2"/>
  <c r="AH6025" i="2"/>
  <c r="AG6025" i="2"/>
  <c r="AF6025" i="2"/>
  <c r="AE6025" i="2"/>
  <c r="AC6025" i="2"/>
  <c r="AI6024" i="2"/>
  <c r="AH6024" i="2"/>
  <c r="AG6024" i="2"/>
  <c r="AF6024" i="2"/>
  <c r="AE6024" i="2"/>
  <c r="AC6024" i="2"/>
  <c r="AI6023" i="2"/>
  <c r="AH6023" i="2"/>
  <c r="AG6023" i="2"/>
  <c r="AF6023" i="2"/>
  <c r="AE6023" i="2"/>
  <c r="AC6023" i="2"/>
  <c r="AI6022" i="2"/>
  <c r="AH6022" i="2"/>
  <c r="AG6022" i="2"/>
  <c r="AF6022" i="2"/>
  <c r="AE6022" i="2"/>
  <c r="AC6022" i="2"/>
  <c r="AI6021" i="2"/>
  <c r="AH6021" i="2"/>
  <c r="AG6021" i="2"/>
  <c r="AF6021" i="2"/>
  <c r="AE6021" i="2"/>
  <c r="AC6021" i="2"/>
  <c r="AI6020" i="2"/>
  <c r="AH6020" i="2"/>
  <c r="AG6020" i="2"/>
  <c r="AF6020" i="2"/>
  <c r="AE6020" i="2"/>
  <c r="AC6020" i="2"/>
  <c r="AI6019" i="2"/>
  <c r="AH6019" i="2"/>
  <c r="AG6019" i="2"/>
  <c r="AF6019" i="2"/>
  <c r="AE6019" i="2"/>
  <c r="AC6019" i="2"/>
  <c r="AI6018" i="2"/>
  <c r="AH6018" i="2"/>
  <c r="AG6018" i="2"/>
  <c r="AF6018" i="2"/>
  <c r="AE6018" i="2"/>
  <c r="AC6018" i="2"/>
  <c r="AI6017" i="2"/>
  <c r="AH6017" i="2"/>
  <c r="AG6017" i="2"/>
  <c r="AF6017" i="2"/>
  <c r="AE6017" i="2"/>
  <c r="AC6017" i="2"/>
  <c r="AI6016" i="2"/>
  <c r="AH6016" i="2"/>
  <c r="AG6016" i="2"/>
  <c r="AF6016" i="2"/>
  <c r="AE6016" i="2"/>
  <c r="AC6016" i="2"/>
  <c r="AI6015" i="2"/>
  <c r="AH6015" i="2"/>
  <c r="AG6015" i="2"/>
  <c r="AF6015" i="2"/>
  <c r="AE6015" i="2"/>
  <c r="AC6015" i="2"/>
  <c r="AI6014" i="2"/>
  <c r="AH6014" i="2"/>
  <c r="AG6014" i="2"/>
  <c r="AF6014" i="2"/>
  <c r="AE6014" i="2"/>
  <c r="AC6014" i="2"/>
  <c r="AI6013" i="2"/>
  <c r="AH6013" i="2"/>
  <c r="AG6013" i="2"/>
  <c r="AF6013" i="2"/>
  <c r="AE6013" i="2"/>
  <c r="AC6013" i="2"/>
  <c r="AI6012" i="2"/>
  <c r="AH6012" i="2"/>
  <c r="AG6012" i="2"/>
  <c r="AF6012" i="2"/>
  <c r="AE6012" i="2"/>
  <c r="AC6012" i="2"/>
  <c r="AI6011" i="2"/>
  <c r="AH6011" i="2"/>
  <c r="AG6011" i="2"/>
  <c r="AF6011" i="2"/>
  <c r="AE6011" i="2"/>
  <c r="AC6011" i="2"/>
  <c r="AI6010" i="2"/>
  <c r="AH6010" i="2"/>
  <c r="AG6010" i="2"/>
  <c r="AF6010" i="2"/>
  <c r="AE6010" i="2"/>
  <c r="AC6010" i="2"/>
  <c r="AI6009" i="2"/>
  <c r="AH6009" i="2"/>
  <c r="AG6009" i="2"/>
  <c r="AF6009" i="2"/>
  <c r="AE6009" i="2"/>
  <c r="AC6009" i="2"/>
  <c r="AI6008" i="2"/>
  <c r="AH6008" i="2"/>
  <c r="AG6008" i="2"/>
  <c r="AF6008" i="2"/>
  <c r="AE6008" i="2"/>
  <c r="AC6008" i="2"/>
  <c r="AI6007" i="2"/>
  <c r="AH6007" i="2"/>
  <c r="AG6007" i="2"/>
  <c r="AF6007" i="2"/>
  <c r="AE6007" i="2"/>
  <c r="AC6007" i="2"/>
  <c r="AI6006" i="2"/>
  <c r="AH6006" i="2"/>
  <c r="AG6006" i="2"/>
  <c r="AF6006" i="2"/>
  <c r="AE6006" i="2"/>
  <c r="AC6006" i="2"/>
  <c r="AI6005" i="2"/>
  <c r="AH6005" i="2"/>
  <c r="AG6005" i="2"/>
  <c r="AF6005" i="2"/>
  <c r="AE6005" i="2"/>
  <c r="AC6005" i="2"/>
  <c r="AI6004" i="2"/>
  <c r="AH6004" i="2"/>
  <c r="AG6004" i="2"/>
  <c r="AF6004" i="2"/>
  <c r="AE6004" i="2"/>
  <c r="AC6004" i="2"/>
  <c r="AI6003" i="2"/>
  <c r="AH6003" i="2"/>
  <c r="AG6003" i="2"/>
  <c r="AF6003" i="2"/>
  <c r="AE6003" i="2"/>
  <c r="AC6003" i="2"/>
  <c r="AI6002" i="2"/>
  <c r="AH6002" i="2"/>
  <c r="AG6002" i="2"/>
  <c r="AF6002" i="2"/>
  <c r="AE6002" i="2"/>
  <c r="AC6002" i="2"/>
  <c r="AI6001" i="2"/>
  <c r="AH6001" i="2"/>
  <c r="AG6001" i="2"/>
  <c r="AF6001" i="2"/>
  <c r="AE6001" i="2"/>
  <c r="AC6001" i="2"/>
  <c r="AI6000" i="2"/>
  <c r="AH6000" i="2"/>
  <c r="AG6000" i="2"/>
  <c r="AF6000" i="2"/>
  <c r="AE6000" i="2"/>
  <c r="AC6000" i="2"/>
  <c r="AI5999" i="2"/>
  <c r="AH5999" i="2"/>
  <c r="AG5999" i="2"/>
  <c r="AF5999" i="2"/>
  <c r="AE5999" i="2"/>
  <c r="AC5999" i="2"/>
  <c r="AI5998" i="2"/>
  <c r="AH5998" i="2"/>
  <c r="AG5998" i="2"/>
  <c r="AF5998" i="2"/>
  <c r="AE5998" i="2"/>
  <c r="AC5998" i="2"/>
  <c r="AI5997" i="2"/>
  <c r="AH5997" i="2"/>
  <c r="AG5997" i="2"/>
  <c r="AF5997" i="2"/>
  <c r="AE5997" i="2"/>
  <c r="AC5997" i="2"/>
  <c r="AI5996" i="2"/>
  <c r="AH5996" i="2"/>
  <c r="AG5996" i="2"/>
  <c r="AF5996" i="2"/>
  <c r="AE5996" i="2"/>
  <c r="AC5996" i="2"/>
  <c r="AI5995" i="2"/>
  <c r="AH5995" i="2"/>
  <c r="AG5995" i="2"/>
  <c r="AF5995" i="2"/>
  <c r="AE5995" i="2"/>
  <c r="AC5995" i="2"/>
  <c r="AI5994" i="2"/>
  <c r="AH5994" i="2"/>
  <c r="AG5994" i="2"/>
  <c r="AF5994" i="2"/>
  <c r="AE5994" i="2"/>
  <c r="AC5994" i="2"/>
  <c r="AI5993" i="2"/>
  <c r="AH5993" i="2"/>
  <c r="AG5993" i="2"/>
  <c r="AF5993" i="2"/>
  <c r="AE5993" i="2"/>
  <c r="AC5993" i="2"/>
  <c r="AI5992" i="2"/>
  <c r="AH5992" i="2"/>
  <c r="AG5992" i="2"/>
  <c r="AF5992" i="2"/>
  <c r="AE5992" i="2"/>
  <c r="AC5992" i="2"/>
  <c r="AI5991" i="2"/>
  <c r="AH5991" i="2"/>
  <c r="AG5991" i="2"/>
  <c r="AF5991" i="2"/>
  <c r="AE5991" i="2"/>
  <c r="AC5991" i="2"/>
  <c r="AI5990" i="2"/>
  <c r="AH5990" i="2"/>
  <c r="AG5990" i="2"/>
  <c r="AF5990" i="2"/>
  <c r="AE5990" i="2"/>
  <c r="AC5990" i="2"/>
  <c r="AI5989" i="2"/>
  <c r="AH5989" i="2"/>
  <c r="AG5989" i="2"/>
  <c r="AF5989" i="2"/>
  <c r="AE5989" i="2"/>
  <c r="AC5989" i="2"/>
  <c r="AI5988" i="2"/>
  <c r="AH5988" i="2"/>
  <c r="AG5988" i="2"/>
  <c r="AF5988" i="2"/>
  <c r="AE5988" i="2"/>
  <c r="AC5988" i="2"/>
  <c r="AI5987" i="2"/>
  <c r="AH5987" i="2"/>
  <c r="AG5987" i="2"/>
  <c r="AF5987" i="2"/>
  <c r="AE5987" i="2"/>
  <c r="AC5987" i="2"/>
  <c r="AI5986" i="2"/>
  <c r="AH5986" i="2"/>
  <c r="AG5986" i="2"/>
  <c r="AF5986" i="2"/>
  <c r="AE5986" i="2"/>
  <c r="AC5986" i="2"/>
  <c r="AI5985" i="2"/>
  <c r="AH5985" i="2"/>
  <c r="AG5985" i="2"/>
  <c r="AF5985" i="2"/>
  <c r="AE5985" i="2"/>
  <c r="AC5985" i="2"/>
  <c r="AI5984" i="2"/>
  <c r="AH5984" i="2"/>
  <c r="AG5984" i="2"/>
  <c r="AF5984" i="2"/>
  <c r="AE5984" i="2"/>
  <c r="AC5984" i="2"/>
  <c r="AI5983" i="2"/>
  <c r="AH5983" i="2"/>
  <c r="AG5983" i="2"/>
  <c r="AF5983" i="2"/>
  <c r="AE5983" i="2"/>
  <c r="AC5983" i="2"/>
  <c r="AI5982" i="2"/>
  <c r="AH5982" i="2"/>
  <c r="AG5982" i="2"/>
  <c r="AF5982" i="2"/>
  <c r="AE5982" i="2"/>
  <c r="AC5982" i="2"/>
  <c r="AI5981" i="2"/>
  <c r="AH5981" i="2"/>
  <c r="AG5981" i="2"/>
  <c r="AF5981" i="2"/>
  <c r="AE5981" i="2"/>
  <c r="AC5981" i="2"/>
  <c r="AI5980" i="2"/>
  <c r="AH5980" i="2"/>
  <c r="AG5980" i="2"/>
  <c r="AF5980" i="2"/>
  <c r="AE5980" i="2"/>
  <c r="AC5980" i="2"/>
  <c r="AI5979" i="2"/>
  <c r="AH5979" i="2"/>
  <c r="AG5979" i="2"/>
  <c r="AF5979" i="2"/>
  <c r="AE5979" i="2"/>
  <c r="AC5979" i="2"/>
  <c r="AI5978" i="2"/>
  <c r="AH5978" i="2"/>
  <c r="AG5978" i="2"/>
  <c r="AF5978" i="2"/>
  <c r="AE5978" i="2"/>
  <c r="AC5978" i="2"/>
  <c r="AI5977" i="2"/>
  <c r="AH5977" i="2"/>
  <c r="AG5977" i="2"/>
  <c r="AF5977" i="2"/>
  <c r="AE5977" i="2"/>
  <c r="AC5977" i="2"/>
  <c r="AI5976" i="2"/>
  <c r="AH5976" i="2"/>
  <c r="AG5976" i="2"/>
  <c r="AF5976" i="2"/>
  <c r="AE5976" i="2"/>
  <c r="AC5976" i="2"/>
  <c r="AI5975" i="2"/>
  <c r="AH5975" i="2"/>
  <c r="AG5975" i="2"/>
  <c r="AF5975" i="2"/>
  <c r="AE5975" i="2"/>
  <c r="AC5975" i="2"/>
  <c r="AI5974" i="2"/>
  <c r="AH5974" i="2"/>
  <c r="AG5974" i="2"/>
  <c r="AF5974" i="2"/>
  <c r="AE5974" i="2"/>
  <c r="AC5974" i="2"/>
  <c r="AI5973" i="2"/>
  <c r="AH5973" i="2"/>
  <c r="AG5973" i="2"/>
  <c r="AF5973" i="2"/>
  <c r="AE5973" i="2"/>
  <c r="AC5973" i="2"/>
  <c r="AI5972" i="2"/>
  <c r="AH5972" i="2"/>
  <c r="AG5972" i="2"/>
  <c r="AF5972" i="2"/>
  <c r="AE5972" i="2"/>
  <c r="AC5972" i="2"/>
  <c r="AI5971" i="2"/>
  <c r="AH5971" i="2"/>
  <c r="AG5971" i="2"/>
  <c r="AF5971" i="2"/>
  <c r="AE5971" i="2"/>
  <c r="AC5971" i="2"/>
  <c r="AI5970" i="2"/>
  <c r="AH5970" i="2"/>
  <c r="AG5970" i="2"/>
  <c r="AF5970" i="2"/>
  <c r="AE5970" i="2"/>
  <c r="AC5970" i="2"/>
  <c r="AI5969" i="2"/>
  <c r="AH5969" i="2"/>
  <c r="AG5969" i="2"/>
  <c r="AF5969" i="2"/>
  <c r="AE5969" i="2"/>
  <c r="AC5969" i="2"/>
  <c r="AI5968" i="2"/>
  <c r="AH5968" i="2"/>
  <c r="AG5968" i="2"/>
  <c r="AF5968" i="2"/>
  <c r="AE5968" i="2"/>
  <c r="AC5968" i="2"/>
  <c r="AI5967" i="2"/>
  <c r="AH5967" i="2"/>
  <c r="AG5967" i="2"/>
  <c r="AF5967" i="2"/>
  <c r="AE5967" i="2"/>
  <c r="AC5967" i="2"/>
  <c r="AI5966" i="2"/>
  <c r="AH5966" i="2"/>
  <c r="AG5966" i="2"/>
  <c r="AF5966" i="2"/>
  <c r="AE5966" i="2"/>
  <c r="AC5966" i="2"/>
  <c r="AI5965" i="2"/>
  <c r="AH5965" i="2"/>
  <c r="AG5965" i="2"/>
  <c r="AF5965" i="2"/>
  <c r="AE5965" i="2"/>
  <c r="AC5965" i="2"/>
  <c r="AI5964" i="2"/>
  <c r="AH5964" i="2"/>
  <c r="AG5964" i="2"/>
  <c r="AF5964" i="2"/>
  <c r="AE5964" i="2"/>
  <c r="AC5964" i="2"/>
  <c r="AI5963" i="2"/>
  <c r="AH5963" i="2"/>
  <c r="AG5963" i="2"/>
  <c r="AF5963" i="2"/>
  <c r="AE5963" i="2"/>
  <c r="AC5963" i="2"/>
  <c r="AI5962" i="2"/>
  <c r="AH5962" i="2"/>
  <c r="AG5962" i="2"/>
  <c r="AF5962" i="2"/>
  <c r="AE5962" i="2"/>
  <c r="AC5962" i="2"/>
  <c r="AI5961" i="2"/>
  <c r="AH5961" i="2"/>
  <c r="AG5961" i="2"/>
  <c r="AF5961" i="2"/>
  <c r="AE5961" i="2"/>
  <c r="AC5961" i="2"/>
  <c r="AI5960" i="2"/>
  <c r="AH5960" i="2"/>
  <c r="AG5960" i="2"/>
  <c r="AF5960" i="2"/>
  <c r="AE5960" i="2"/>
  <c r="AC5960" i="2"/>
  <c r="AI5959" i="2"/>
  <c r="AH5959" i="2"/>
  <c r="AG5959" i="2"/>
  <c r="AF5959" i="2"/>
  <c r="AE5959" i="2"/>
  <c r="AC5959" i="2"/>
  <c r="AI5958" i="2"/>
  <c r="AH5958" i="2"/>
  <c r="AG5958" i="2"/>
  <c r="AF5958" i="2"/>
  <c r="AE5958" i="2"/>
  <c r="AC5958" i="2"/>
  <c r="AI5957" i="2"/>
  <c r="AH5957" i="2"/>
  <c r="AG5957" i="2"/>
  <c r="AF5957" i="2"/>
  <c r="AE5957" i="2"/>
  <c r="AC5957" i="2"/>
  <c r="AI5956" i="2"/>
  <c r="AH5956" i="2"/>
  <c r="AG5956" i="2"/>
  <c r="AF5956" i="2"/>
  <c r="AE5956" i="2"/>
  <c r="AC5956" i="2"/>
  <c r="AI5955" i="2"/>
  <c r="AH5955" i="2"/>
  <c r="AG5955" i="2"/>
  <c r="AF5955" i="2"/>
  <c r="AE5955" i="2"/>
  <c r="AC5955" i="2"/>
  <c r="AI5954" i="2"/>
  <c r="AH5954" i="2"/>
  <c r="AG5954" i="2"/>
  <c r="AF5954" i="2"/>
  <c r="AE5954" i="2"/>
  <c r="AC5954" i="2"/>
  <c r="AI5953" i="2"/>
  <c r="AH5953" i="2"/>
  <c r="AG5953" i="2"/>
  <c r="AF5953" i="2"/>
  <c r="AE5953" i="2"/>
  <c r="AC5953" i="2"/>
  <c r="AI5952" i="2"/>
  <c r="AH5952" i="2"/>
  <c r="AG5952" i="2"/>
  <c r="AF5952" i="2"/>
  <c r="AE5952" i="2"/>
  <c r="AC5952" i="2"/>
  <c r="AI5951" i="2"/>
  <c r="AH5951" i="2"/>
  <c r="AG5951" i="2"/>
  <c r="AF5951" i="2"/>
  <c r="AE5951" i="2"/>
  <c r="AC5951" i="2"/>
  <c r="AI5950" i="2"/>
  <c r="AH5950" i="2"/>
  <c r="AG5950" i="2"/>
  <c r="AF5950" i="2"/>
  <c r="AE5950" i="2"/>
  <c r="AC5950" i="2"/>
  <c r="AI5949" i="2"/>
  <c r="AH5949" i="2"/>
  <c r="AG5949" i="2"/>
  <c r="AF5949" i="2"/>
  <c r="AE5949" i="2"/>
  <c r="AC5949" i="2"/>
  <c r="AI5948" i="2"/>
  <c r="AH5948" i="2"/>
  <c r="AG5948" i="2"/>
  <c r="AF5948" i="2"/>
  <c r="AE5948" i="2"/>
  <c r="AC5948" i="2"/>
  <c r="AI5947" i="2"/>
  <c r="AH5947" i="2"/>
  <c r="AG5947" i="2"/>
  <c r="AF5947" i="2"/>
  <c r="AE5947" i="2"/>
  <c r="AC5947" i="2"/>
  <c r="AI5946" i="2"/>
  <c r="AH5946" i="2"/>
  <c r="AG5946" i="2"/>
  <c r="AF5946" i="2"/>
  <c r="AE5946" i="2"/>
  <c r="AC5946" i="2"/>
  <c r="AI5945" i="2"/>
  <c r="AH5945" i="2"/>
  <c r="AG5945" i="2"/>
  <c r="AF5945" i="2"/>
  <c r="AE5945" i="2"/>
  <c r="AC5945" i="2"/>
  <c r="AI5944" i="2"/>
  <c r="AH5944" i="2"/>
  <c r="AG5944" i="2"/>
  <c r="AF5944" i="2"/>
  <c r="AE5944" i="2"/>
  <c r="AC5944" i="2"/>
  <c r="AI5943" i="2"/>
  <c r="AH5943" i="2"/>
  <c r="AG5943" i="2"/>
  <c r="AF5943" i="2"/>
  <c r="AE5943" i="2"/>
  <c r="AC5943" i="2"/>
  <c r="AI5942" i="2"/>
  <c r="AH5942" i="2"/>
  <c r="AG5942" i="2"/>
  <c r="AF5942" i="2"/>
  <c r="AE5942" i="2"/>
  <c r="AC5942" i="2"/>
  <c r="AI5941" i="2"/>
  <c r="AH5941" i="2"/>
  <c r="AG5941" i="2"/>
  <c r="AF5941" i="2"/>
  <c r="AE5941" i="2"/>
  <c r="AC5941" i="2"/>
  <c r="AI5940" i="2"/>
  <c r="AH5940" i="2"/>
  <c r="AG5940" i="2"/>
  <c r="AF5940" i="2"/>
  <c r="AE5940" i="2"/>
  <c r="AC5940" i="2"/>
  <c r="AI5939" i="2"/>
  <c r="AH5939" i="2"/>
  <c r="AG5939" i="2"/>
  <c r="AF5939" i="2"/>
  <c r="AE5939" i="2"/>
  <c r="AC5939" i="2"/>
  <c r="AI5938" i="2"/>
  <c r="AH5938" i="2"/>
  <c r="AG5938" i="2"/>
  <c r="AF5938" i="2"/>
  <c r="AE5938" i="2"/>
  <c r="AC5938" i="2"/>
  <c r="AI5937" i="2"/>
  <c r="AH5937" i="2"/>
  <c r="AG5937" i="2"/>
  <c r="AF5937" i="2"/>
  <c r="AE5937" i="2"/>
  <c r="AC5937" i="2"/>
  <c r="AI5936" i="2"/>
  <c r="AH5936" i="2"/>
  <c r="AG5936" i="2"/>
  <c r="AF5936" i="2"/>
  <c r="AE5936" i="2"/>
  <c r="AC5936" i="2"/>
  <c r="AI5935" i="2"/>
  <c r="AH5935" i="2"/>
  <c r="AG5935" i="2"/>
  <c r="AF5935" i="2"/>
  <c r="AE5935" i="2"/>
  <c r="AC5935" i="2"/>
  <c r="AI5934" i="2"/>
  <c r="AH5934" i="2"/>
  <c r="AG5934" i="2"/>
  <c r="AF5934" i="2"/>
  <c r="AE5934" i="2"/>
  <c r="AC5934" i="2"/>
  <c r="AI5933" i="2"/>
  <c r="AH5933" i="2"/>
  <c r="AG5933" i="2"/>
  <c r="AF5933" i="2"/>
  <c r="AE5933" i="2"/>
  <c r="AC5933" i="2"/>
  <c r="AI5932" i="2"/>
  <c r="AH5932" i="2"/>
  <c r="AG5932" i="2"/>
  <c r="AF5932" i="2"/>
  <c r="AE5932" i="2"/>
  <c r="AC5932" i="2"/>
  <c r="AI5931" i="2"/>
  <c r="AH5931" i="2"/>
  <c r="AG5931" i="2"/>
  <c r="AF5931" i="2"/>
  <c r="AE5931" i="2"/>
  <c r="AC5931" i="2"/>
  <c r="AI5930" i="2"/>
  <c r="AH5930" i="2"/>
  <c r="AG5930" i="2"/>
  <c r="AF5930" i="2"/>
  <c r="AE5930" i="2"/>
  <c r="AC5930" i="2"/>
  <c r="AI5929" i="2"/>
  <c r="AH5929" i="2"/>
  <c r="AG5929" i="2"/>
  <c r="AF5929" i="2"/>
  <c r="AE5929" i="2"/>
  <c r="AC5929" i="2"/>
  <c r="AI5928" i="2"/>
  <c r="AH5928" i="2"/>
  <c r="AG5928" i="2"/>
  <c r="AF5928" i="2"/>
  <c r="AE5928" i="2"/>
  <c r="AC5928" i="2"/>
  <c r="AI5927" i="2"/>
  <c r="AH5927" i="2"/>
  <c r="AG5927" i="2"/>
  <c r="AF5927" i="2"/>
  <c r="AE5927" i="2"/>
  <c r="AC5927" i="2"/>
  <c r="AI5926" i="2"/>
  <c r="AH5926" i="2"/>
  <c r="AG5926" i="2"/>
  <c r="AF5926" i="2"/>
  <c r="AE5926" i="2"/>
  <c r="AC5926" i="2"/>
  <c r="AI5925" i="2"/>
  <c r="AH5925" i="2"/>
  <c r="AG5925" i="2"/>
  <c r="AF5925" i="2"/>
  <c r="AE5925" i="2"/>
  <c r="AC5925" i="2"/>
  <c r="AI5924" i="2"/>
  <c r="AH5924" i="2"/>
  <c r="AG5924" i="2"/>
  <c r="AF5924" i="2"/>
  <c r="AE5924" i="2"/>
  <c r="AC5924" i="2"/>
  <c r="AI5923" i="2"/>
  <c r="AH5923" i="2"/>
  <c r="AG5923" i="2"/>
  <c r="AF5923" i="2"/>
  <c r="AE5923" i="2"/>
  <c r="AC5923" i="2"/>
  <c r="AI5922" i="2"/>
  <c r="AH5922" i="2"/>
  <c r="AG5922" i="2"/>
  <c r="AF5922" i="2"/>
  <c r="AE5922" i="2"/>
  <c r="AC5922" i="2"/>
  <c r="AI5921" i="2"/>
  <c r="AH5921" i="2"/>
  <c r="AG5921" i="2"/>
  <c r="AF5921" i="2"/>
  <c r="AE5921" i="2"/>
  <c r="AC5921" i="2"/>
  <c r="AI5920" i="2"/>
  <c r="AH5920" i="2"/>
  <c r="AG5920" i="2"/>
  <c r="AF5920" i="2"/>
  <c r="AE5920" i="2"/>
  <c r="AC5920" i="2"/>
  <c r="AI5919" i="2"/>
  <c r="AH5919" i="2"/>
  <c r="AG5919" i="2"/>
  <c r="AF5919" i="2"/>
  <c r="AE5919" i="2"/>
  <c r="AC5919" i="2"/>
  <c r="AI5918" i="2"/>
  <c r="AH5918" i="2"/>
  <c r="AG5918" i="2"/>
  <c r="AF5918" i="2"/>
  <c r="AE5918" i="2"/>
  <c r="AC5918" i="2"/>
  <c r="AI5917" i="2"/>
  <c r="AH5917" i="2"/>
  <c r="AG5917" i="2"/>
  <c r="AF5917" i="2"/>
  <c r="AE5917" i="2"/>
  <c r="AC5917" i="2"/>
  <c r="AI5916" i="2"/>
  <c r="AH5916" i="2"/>
  <c r="AG5916" i="2"/>
  <c r="AF5916" i="2"/>
  <c r="AE5916" i="2"/>
  <c r="AC5916" i="2"/>
  <c r="AI5915" i="2"/>
  <c r="AH5915" i="2"/>
  <c r="AG5915" i="2"/>
  <c r="AF5915" i="2"/>
  <c r="AE5915" i="2"/>
  <c r="AC5915" i="2"/>
  <c r="AI5914" i="2"/>
  <c r="AH5914" i="2"/>
  <c r="AG5914" i="2"/>
  <c r="AF5914" i="2"/>
  <c r="AE5914" i="2"/>
  <c r="AC5914" i="2"/>
  <c r="AI5913" i="2"/>
  <c r="AH5913" i="2"/>
  <c r="AG5913" i="2"/>
  <c r="AF5913" i="2"/>
  <c r="AE5913" i="2"/>
  <c r="AC5913" i="2"/>
  <c r="AI5912" i="2"/>
  <c r="AH5912" i="2"/>
  <c r="AG5912" i="2"/>
  <c r="AF5912" i="2"/>
  <c r="AE5912" i="2"/>
  <c r="AC5912" i="2"/>
  <c r="AI5911" i="2"/>
  <c r="AH5911" i="2"/>
  <c r="AG5911" i="2"/>
  <c r="AF5911" i="2"/>
  <c r="AE5911" i="2"/>
  <c r="AC5911" i="2"/>
  <c r="AI5910" i="2"/>
  <c r="AH5910" i="2"/>
  <c r="AG5910" i="2"/>
  <c r="AF5910" i="2"/>
  <c r="AE5910" i="2"/>
  <c r="AC5910" i="2"/>
  <c r="AI5909" i="2"/>
  <c r="AH5909" i="2"/>
  <c r="AG5909" i="2"/>
  <c r="AF5909" i="2"/>
  <c r="AE5909" i="2"/>
  <c r="AC5909" i="2"/>
  <c r="AI5908" i="2"/>
  <c r="AH5908" i="2"/>
  <c r="AG5908" i="2"/>
  <c r="AF5908" i="2"/>
  <c r="AE5908" i="2"/>
  <c r="AC5908" i="2"/>
  <c r="AI5907" i="2"/>
  <c r="AH5907" i="2"/>
  <c r="AG5907" i="2"/>
  <c r="AF5907" i="2"/>
  <c r="AE5907" i="2"/>
  <c r="AC5907" i="2"/>
  <c r="AI5906" i="2"/>
  <c r="AH5906" i="2"/>
  <c r="AG5906" i="2"/>
  <c r="AF5906" i="2"/>
  <c r="AE5906" i="2"/>
  <c r="AC5906" i="2"/>
  <c r="AI5905" i="2"/>
  <c r="AH5905" i="2"/>
  <c r="AG5905" i="2"/>
  <c r="AF5905" i="2"/>
  <c r="AE5905" i="2"/>
  <c r="AC5905" i="2"/>
  <c r="AI5904" i="2"/>
  <c r="AH5904" i="2"/>
  <c r="AG5904" i="2"/>
  <c r="AF5904" i="2"/>
  <c r="AE5904" i="2"/>
  <c r="AC5904" i="2"/>
  <c r="AI5903" i="2"/>
  <c r="AH5903" i="2"/>
  <c r="AG5903" i="2"/>
  <c r="AF5903" i="2"/>
  <c r="AE5903" i="2"/>
  <c r="AC5903" i="2"/>
  <c r="AI5902" i="2"/>
  <c r="AH5902" i="2"/>
  <c r="AG5902" i="2"/>
  <c r="AF5902" i="2"/>
  <c r="AE5902" i="2"/>
  <c r="AC5902" i="2"/>
  <c r="AI5901" i="2"/>
  <c r="AH5901" i="2"/>
  <c r="AG5901" i="2"/>
  <c r="AF5901" i="2"/>
  <c r="AE5901" i="2"/>
  <c r="AC5901" i="2"/>
  <c r="AI5900" i="2"/>
  <c r="AH5900" i="2"/>
  <c r="AG5900" i="2"/>
  <c r="AF5900" i="2"/>
  <c r="AE5900" i="2"/>
  <c r="AC5900" i="2"/>
  <c r="AI5899" i="2"/>
  <c r="AH5899" i="2"/>
  <c r="AG5899" i="2"/>
  <c r="AF5899" i="2"/>
  <c r="AE5899" i="2"/>
  <c r="AC5899" i="2"/>
  <c r="AI5898" i="2"/>
  <c r="AH5898" i="2"/>
  <c r="AG5898" i="2"/>
  <c r="AF5898" i="2"/>
  <c r="AE5898" i="2"/>
  <c r="AC5898" i="2"/>
  <c r="AI5897" i="2"/>
  <c r="AH5897" i="2"/>
  <c r="AG5897" i="2"/>
  <c r="AF5897" i="2"/>
  <c r="AE5897" i="2"/>
  <c r="AC5897" i="2"/>
  <c r="AI5896" i="2"/>
  <c r="AH5896" i="2"/>
  <c r="AG5896" i="2"/>
  <c r="AF5896" i="2"/>
  <c r="AE5896" i="2"/>
  <c r="AC5896" i="2"/>
  <c r="AI5895" i="2"/>
  <c r="AH5895" i="2"/>
  <c r="AG5895" i="2"/>
  <c r="AF5895" i="2"/>
  <c r="AE5895" i="2"/>
  <c r="AC5895" i="2"/>
  <c r="AI5894" i="2"/>
  <c r="AH5894" i="2"/>
  <c r="AG5894" i="2"/>
  <c r="AF5894" i="2"/>
  <c r="AE5894" i="2"/>
  <c r="AC5894" i="2"/>
  <c r="AI5893" i="2"/>
  <c r="AH5893" i="2"/>
  <c r="AG5893" i="2"/>
  <c r="AF5893" i="2"/>
  <c r="AE5893" i="2"/>
  <c r="AC5893" i="2"/>
  <c r="AI5892" i="2"/>
  <c r="AH5892" i="2"/>
  <c r="AG5892" i="2"/>
  <c r="AF5892" i="2"/>
  <c r="AE5892" i="2"/>
  <c r="AC5892" i="2"/>
  <c r="AI5891" i="2"/>
  <c r="AH5891" i="2"/>
  <c r="AG5891" i="2"/>
  <c r="AF5891" i="2"/>
  <c r="AE5891" i="2"/>
  <c r="AC5891" i="2"/>
  <c r="AI5890" i="2"/>
  <c r="AH5890" i="2"/>
  <c r="AG5890" i="2"/>
  <c r="AF5890" i="2"/>
  <c r="AE5890" i="2"/>
  <c r="AC5890" i="2"/>
  <c r="AI5889" i="2"/>
  <c r="AH5889" i="2"/>
  <c r="AG5889" i="2"/>
  <c r="AF5889" i="2"/>
  <c r="AE5889" i="2"/>
  <c r="AC5889" i="2"/>
  <c r="AI5888" i="2"/>
  <c r="AH5888" i="2"/>
  <c r="AG5888" i="2"/>
  <c r="AF5888" i="2"/>
  <c r="AE5888" i="2"/>
  <c r="AC5888" i="2"/>
  <c r="AI5887" i="2"/>
  <c r="AH5887" i="2"/>
  <c r="AG5887" i="2"/>
  <c r="AF5887" i="2"/>
  <c r="AE5887" i="2"/>
  <c r="AC5887" i="2"/>
  <c r="AI5886" i="2"/>
  <c r="AH5886" i="2"/>
  <c r="AG5886" i="2"/>
  <c r="AF5886" i="2"/>
  <c r="AE5886" i="2"/>
  <c r="AC5886" i="2"/>
  <c r="AI5885" i="2"/>
  <c r="AH5885" i="2"/>
  <c r="AG5885" i="2"/>
  <c r="AF5885" i="2"/>
  <c r="AE5885" i="2"/>
  <c r="AC5885" i="2"/>
  <c r="AI5884" i="2"/>
  <c r="AH5884" i="2"/>
  <c r="AG5884" i="2"/>
  <c r="AF5884" i="2"/>
  <c r="AE5884" i="2"/>
  <c r="AC5884" i="2"/>
  <c r="AI5883" i="2"/>
  <c r="AH5883" i="2"/>
  <c r="AG5883" i="2"/>
  <c r="AF5883" i="2"/>
  <c r="AE5883" i="2"/>
  <c r="AC5883" i="2"/>
  <c r="AI5882" i="2"/>
  <c r="AH5882" i="2"/>
  <c r="AG5882" i="2"/>
  <c r="AF5882" i="2"/>
  <c r="AE5882" i="2"/>
  <c r="AC5882" i="2"/>
  <c r="AI5881" i="2"/>
  <c r="AH5881" i="2"/>
  <c r="AG5881" i="2"/>
  <c r="AF5881" i="2"/>
  <c r="AE5881" i="2"/>
  <c r="AC5881" i="2"/>
  <c r="AI5880" i="2"/>
  <c r="AH5880" i="2"/>
  <c r="AG5880" i="2"/>
  <c r="AF5880" i="2"/>
  <c r="AE5880" i="2"/>
  <c r="AC5880" i="2"/>
  <c r="AI5879" i="2"/>
  <c r="AH5879" i="2"/>
  <c r="AG5879" i="2"/>
  <c r="AF5879" i="2"/>
  <c r="AE5879" i="2"/>
  <c r="AC5879" i="2"/>
  <c r="AI5878" i="2"/>
  <c r="AH5878" i="2"/>
  <c r="AG5878" i="2"/>
  <c r="AF5878" i="2"/>
  <c r="AE5878" i="2"/>
  <c r="AC5878" i="2"/>
  <c r="AI5877" i="2"/>
  <c r="AH5877" i="2"/>
  <c r="AG5877" i="2"/>
  <c r="AF5877" i="2"/>
  <c r="AE5877" i="2"/>
  <c r="AC5877" i="2"/>
  <c r="AI5876" i="2"/>
  <c r="AH5876" i="2"/>
  <c r="AG5876" i="2"/>
  <c r="AF5876" i="2"/>
  <c r="AE5876" i="2"/>
  <c r="AC5876" i="2"/>
  <c r="AI5875" i="2"/>
  <c r="AH5875" i="2"/>
  <c r="AG5875" i="2"/>
  <c r="AF5875" i="2"/>
  <c r="AE5875" i="2"/>
  <c r="AC5875" i="2"/>
  <c r="AI5874" i="2"/>
  <c r="AH5874" i="2"/>
  <c r="AG5874" i="2"/>
  <c r="AF5874" i="2"/>
  <c r="AE5874" i="2"/>
  <c r="AC5874" i="2"/>
  <c r="AI5873" i="2"/>
  <c r="AH5873" i="2"/>
  <c r="AG5873" i="2"/>
  <c r="AF5873" i="2"/>
  <c r="AE5873" i="2"/>
  <c r="AC5873" i="2"/>
  <c r="AI5872" i="2"/>
  <c r="AH5872" i="2"/>
  <c r="AG5872" i="2"/>
  <c r="AF5872" i="2"/>
  <c r="AE5872" i="2"/>
  <c r="AC5872" i="2"/>
  <c r="AI5871" i="2"/>
  <c r="AH5871" i="2"/>
  <c r="AG5871" i="2"/>
  <c r="AF5871" i="2"/>
  <c r="AE5871" i="2"/>
  <c r="AC5871" i="2"/>
  <c r="AI5870" i="2"/>
  <c r="AH5870" i="2"/>
  <c r="AG5870" i="2"/>
  <c r="AF5870" i="2"/>
  <c r="AE5870" i="2"/>
  <c r="AC5870" i="2"/>
  <c r="AI5869" i="2"/>
  <c r="AH5869" i="2"/>
  <c r="AG5869" i="2"/>
  <c r="AF5869" i="2"/>
  <c r="AE5869" i="2"/>
  <c r="AC5869" i="2"/>
  <c r="AI5868" i="2"/>
  <c r="AH5868" i="2"/>
  <c r="AG5868" i="2"/>
  <c r="AF5868" i="2"/>
  <c r="AE5868" i="2"/>
  <c r="AC5868" i="2"/>
  <c r="AI5867" i="2"/>
  <c r="AH5867" i="2"/>
  <c r="AG5867" i="2"/>
  <c r="AF5867" i="2"/>
  <c r="AE5867" i="2"/>
  <c r="AC5867" i="2"/>
  <c r="AI5866" i="2"/>
  <c r="AH5866" i="2"/>
  <c r="AG5866" i="2"/>
  <c r="AF5866" i="2"/>
  <c r="AE5866" i="2"/>
  <c r="AC5866" i="2"/>
  <c r="AI5865" i="2"/>
  <c r="AH5865" i="2"/>
  <c r="AG5865" i="2"/>
  <c r="AF5865" i="2"/>
  <c r="AE5865" i="2"/>
  <c r="AC5865" i="2"/>
  <c r="AI5864" i="2"/>
  <c r="AH5864" i="2"/>
  <c r="AG5864" i="2"/>
  <c r="AF5864" i="2"/>
  <c r="AE5864" i="2"/>
  <c r="AC5864" i="2"/>
  <c r="AI5863" i="2"/>
  <c r="AH5863" i="2"/>
  <c r="AG5863" i="2"/>
  <c r="AF5863" i="2"/>
  <c r="AE5863" i="2"/>
  <c r="AC5863" i="2"/>
  <c r="AI5862" i="2"/>
  <c r="AH5862" i="2"/>
  <c r="AG5862" i="2"/>
  <c r="AF5862" i="2"/>
  <c r="AE5862" i="2"/>
  <c r="AC5862" i="2"/>
  <c r="AI5861" i="2"/>
  <c r="AH5861" i="2"/>
  <c r="AG5861" i="2"/>
  <c r="AF5861" i="2"/>
  <c r="AE5861" i="2"/>
  <c r="AC5861" i="2"/>
  <c r="AI5860" i="2"/>
  <c r="AH5860" i="2"/>
  <c r="AG5860" i="2"/>
  <c r="AF5860" i="2"/>
  <c r="AE5860" i="2"/>
  <c r="AC5860" i="2"/>
  <c r="AI5859" i="2"/>
  <c r="AH5859" i="2"/>
  <c r="AG5859" i="2"/>
  <c r="AF5859" i="2"/>
  <c r="AE5859" i="2"/>
  <c r="AC5859" i="2"/>
  <c r="AI5858" i="2"/>
  <c r="AH5858" i="2"/>
  <c r="AG5858" i="2"/>
  <c r="AF5858" i="2"/>
  <c r="AE5858" i="2"/>
  <c r="AC5858" i="2"/>
  <c r="AI5857" i="2"/>
  <c r="AH5857" i="2"/>
  <c r="AG5857" i="2"/>
  <c r="AF5857" i="2"/>
  <c r="AE5857" i="2"/>
  <c r="AC5857" i="2"/>
  <c r="AI5856" i="2"/>
  <c r="AH5856" i="2"/>
  <c r="AG5856" i="2"/>
  <c r="AF5856" i="2"/>
  <c r="AE5856" i="2"/>
  <c r="AC5856" i="2"/>
  <c r="AI5855" i="2"/>
  <c r="AH5855" i="2"/>
  <c r="AG5855" i="2"/>
  <c r="AF5855" i="2"/>
  <c r="AE5855" i="2"/>
  <c r="AC5855" i="2"/>
  <c r="AI5854" i="2"/>
  <c r="AH5854" i="2"/>
  <c r="AG5854" i="2"/>
  <c r="AF5854" i="2"/>
  <c r="AE5854" i="2"/>
  <c r="AC5854" i="2"/>
  <c r="AI5853" i="2"/>
  <c r="AH5853" i="2"/>
  <c r="AG5853" i="2"/>
  <c r="AF5853" i="2"/>
  <c r="AE5853" i="2"/>
  <c r="AC5853" i="2"/>
  <c r="AI5852" i="2"/>
  <c r="AH5852" i="2"/>
  <c r="AG5852" i="2"/>
  <c r="AF5852" i="2"/>
  <c r="AE5852" i="2"/>
  <c r="AC5852" i="2"/>
  <c r="AI5851" i="2"/>
  <c r="AH5851" i="2"/>
  <c r="AG5851" i="2"/>
  <c r="AF5851" i="2"/>
  <c r="AE5851" i="2"/>
  <c r="AC5851" i="2"/>
  <c r="AI5850" i="2"/>
  <c r="AH5850" i="2"/>
  <c r="AG5850" i="2"/>
  <c r="AF5850" i="2"/>
  <c r="AE5850" i="2"/>
  <c r="AC5850" i="2"/>
  <c r="AI5849" i="2"/>
  <c r="AH5849" i="2"/>
  <c r="AG5849" i="2"/>
  <c r="AF5849" i="2"/>
  <c r="AE5849" i="2"/>
  <c r="AC5849" i="2"/>
  <c r="AI5848" i="2"/>
  <c r="AH5848" i="2"/>
  <c r="AG5848" i="2"/>
  <c r="AF5848" i="2"/>
  <c r="AE5848" i="2"/>
  <c r="AC5848" i="2"/>
  <c r="AI5847" i="2"/>
  <c r="AH5847" i="2"/>
  <c r="AG5847" i="2"/>
  <c r="AF5847" i="2"/>
  <c r="AE5847" i="2"/>
  <c r="AC5847" i="2"/>
  <c r="AI5846" i="2"/>
  <c r="AH5846" i="2"/>
  <c r="AG5846" i="2"/>
  <c r="AF5846" i="2"/>
  <c r="AE5846" i="2"/>
  <c r="AC5846" i="2"/>
  <c r="AI5845" i="2"/>
  <c r="AH5845" i="2"/>
  <c r="AG5845" i="2"/>
  <c r="AF5845" i="2"/>
  <c r="AE5845" i="2"/>
  <c r="AC5845" i="2"/>
  <c r="AI5844" i="2"/>
  <c r="AH5844" i="2"/>
  <c r="AG5844" i="2"/>
  <c r="AF5844" i="2"/>
  <c r="AE5844" i="2"/>
  <c r="AC5844" i="2"/>
  <c r="AI5843" i="2"/>
  <c r="AH5843" i="2"/>
  <c r="AG5843" i="2"/>
  <c r="AF5843" i="2"/>
  <c r="AE5843" i="2"/>
  <c r="AC5843" i="2"/>
  <c r="AI5842" i="2"/>
  <c r="AH5842" i="2"/>
  <c r="AG5842" i="2"/>
  <c r="AF5842" i="2"/>
  <c r="AE5842" i="2"/>
  <c r="AC5842" i="2"/>
  <c r="AI5841" i="2"/>
  <c r="AH5841" i="2"/>
  <c r="AG5841" i="2"/>
  <c r="AF5841" i="2"/>
  <c r="AE5841" i="2"/>
  <c r="AC5841" i="2"/>
  <c r="AI5840" i="2"/>
  <c r="AH5840" i="2"/>
  <c r="AG5840" i="2"/>
  <c r="AF5840" i="2"/>
  <c r="AE5840" i="2"/>
  <c r="AC5840" i="2"/>
  <c r="AI5839" i="2"/>
  <c r="AH5839" i="2"/>
  <c r="AG5839" i="2"/>
  <c r="AF5839" i="2"/>
  <c r="AE5839" i="2"/>
  <c r="AC5839" i="2"/>
  <c r="AI5838" i="2"/>
  <c r="AH5838" i="2"/>
  <c r="AG5838" i="2"/>
  <c r="AF5838" i="2"/>
  <c r="AE5838" i="2"/>
  <c r="AC5838" i="2"/>
  <c r="AI5837" i="2"/>
  <c r="AH5837" i="2"/>
  <c r="AG5837" i="2"/>
  <c r="AF5837" i="2"/>
  <c r="AE5837" i="2"/>
  <c r="AC5837" i="2"/>
  <c r="AI5836" i="2"/>
  <c r="AH5836" i="2"/>
  <c r="AG5836" i="2"/>
  <c r="AF5836" i="2"/>
  <c r="AE5836" i="2"/>
  <c r="AC5836" i="2"/>
  <c r="AI5835" i="2"/>
  <c r="AH5835" i="2"/>
  <c r="AG5835" i="2"/>
  <c r="AF5835" i="2"/>
  <c r="AE5835" i="2"/>
  <c r="AC5835" i="2"/>
  <c r="AI5834" i="2"/>
  <c r="AH5834" i="2"/>
  <c r="AG5834" i="2"/>
  <c r="AF5834" i="2"/>
  <c r="AE5834" i="2"/>
  <c r="AC5834" i="2"/>
  <c r="AI5833" i="2"/>
  <c r="AH5833" i="2"/>
  <c r="AG5833" i="2"/>
  <c r="AF5833" i="2"/>
  <c r="AE5833" i="2"/>
  <c r="AC5833" i="2"/>
  <c r="AI5832" i="2"/>
  <c r="AH5832" i="2"/>
  <c r="AG5832" i="2"/>
  <c r="AF5832" i="2"/>
  <c r="AE5832" i="2"/>
  <c r="AC5832" i="2"/>
  <c r="AI5831" i="2"/>
  <c r="AH5831" i="2"/>
  <c r="AG5831" i="2"/>
  <c r="AF5831" i="2"/>
  <c r="AE5831" i="2"/>
  <c r="AC5831" i="2"/>
  <c r="AI5830" i="2"/>
  <c r="AH5830" i="2"/>
  <c r="AG5830" i="2"/>
  <c r="AF5830" i="2"/>
  <c r="AE5830" i="2"/>
  <c r="AC5830" i="2"/>
  <c r="AI5829" i="2"/>
  <c r="AH5829" i="2"/>
  <c r="AG5829" i="2"/>
  <c r="AF5829" i="2"/>
  <c r="AE5829" i="2"/>
  <c r="AC5829" i="2"/>
  <c r="AI5828" i="2"/>
  <c r="AH5828" i="2"/>
  <c r="AG5828" i="2"/>
  <c r="AF5828" i="2"/>
  <c r="AE5828" i="2"/>
  <c r="AC5828" i="2"/>
  <c r="AI5827" i="2"/>
  <c r="AH5827" i="2"/>
  <c r="AG5827" i="2"/>
  <c r="AF5827" i="2"/>
  <c r="AE5827" i="2"/>
  <c r="AC5827" i="2"/>
  <c r="AI5826" i="2"/>
  <c r="AH5826" i="2"/>
  <c r="AG5826" i="2"/>
  <c r="AF5826" i="2"/>
  <c r="AE5826" i="2"/>
  <c r="AC5826" i="2"/>
  <c r="AI5825" i="2"/>
  <c r="AH5825" i="2"/>
  <c r="AG5825" i="2"/>
  <c r="AF5825" i="2"/>
  <c r="AE5825" i="2"/>
  <c r="AC5825" i="2"/>
  <c r="AI5824" i="2"/>
  <c r="AH5824" i="2"/>
  <c r="AG5824" i="2"/>
  <c r="AF5824" i="2"/>
  <c r="AE5824" i="2"/>
  <c r="AC5824" i="2"/>
  <c r="AI5823" i="2"/>
  <c r="AH5823" i="2"/>
  <c r="AG5823" i="2"/>
  <c r="AF5823" i="2"/>
  <c r="AE5823" i="2"/>
  <c r="AC5823" i="2"/>
  <c r="AI5822" i="2"/>
  <c r="AH5822" i="2"/>
  <c r="AG5822" i="2"/>
  <c r="AF5822" i="2"/>
  <c r="AE5822" i="2"/>
  <c r="AC5822" i="2"/>
  <c r="AI5821" i="2"/>
  <c r="AH5821" i="2"/>
  <c r="AG5821" i="2"/>
  <c r="AF5821" i="2"/>
  <c r="AE5821" i="2"/>
  <c r="AC5821" i="2"/>
  <c r="AI5820" i="2"/>
  <c r="AH5820" i="2"/>
  <c r="AG5820" i="2"/>
  <c r="AF5820" i="2"/>
  <c r="AE5820" i="2"/>
  <c r="AC5820" i="2"/>
  <c r="AI5819" i="2"/>
  <c r="AH5819" i="2"/>
  <c r="AG5819" i="2"/>
  <c r="AF5819" i="2"/>
  <c r="AE5819" i="2"/>
  <c r="AC5819" i="2"/>
  <c r="AI5818" i="2"/>
  <c r="AH5818" i="2"/>
  <c r="AG5818" i="2"/>
  <c r="AF5818" i="2"/>
  <c r="AE5818" i="2"/>
  <c r="AC5818" i="2"/>
  <c r="AI5817" i="2"/>
  <c r="AH5817" i="2"/>
  <c r="AG5817" i="2"/>
  <c r="AF5817" i="2"/>
  <c r="AE5817" i="2"/>
  <c r="AC5817" i="2"/>
  <c r="AI5816" i="2"/>
  <c r="AH5816" i="2"/>
  <c r="AG5816" i="2"/>
  <c r="AF5816" i="2"/>
  <c r="AE5816" i="2"/>
  <c r="AC5816" i="2"/>
  <c r="AI5815" i="2"/>
  <c r="AH5815" i="2"/>
  <c r="AG5815" i="2"/>
  <c r="AF5815" i="2"/>
  <c r="AE5815" i="2"/>
  <c r="AC5815" i="2"/>
  <c r="AI5814" i="2"/>
  <c r="AH5814" i="2"/>
  <c r="AG5814" i="2"/>
  <c r="AF5814" i="2"/>
  <c r="AE5814" i="2"/>
  <c r="AC5814" i="2"/>
  <c r="AI5813" i="2"/>
  <c r="AH5813" i="2"/>
  <c r="AG5813" i="2"/>
  <c r="AF5813" i="2"/>
  <c r="AE5813" i="2"/>
  <c r="AC5813" i="2"/>
  <c r="AI5812" i="2"/>
  <c r="AH5812" i="2"/>
  <c r="AG5812" i="2"/>
  <c r="AF5812" i="2"/>
  <c r="AE5812" i="2"/>
  <c r="AC5812" i="2"/>
  <c r="AI5811" i="2"/>
  <c r="AH5811" i="2"/>
  <c r="AG5811" i="2"/>
  <c r="AF5811" i="2"/>
  <c r="AE5811" i="2"/>
  <c r="AC5811" i="2"/>
  <c r="AI5810" i="2"/>
  <c r="AH5810" i="2"/>
  <c r="AG5810" i="2"/>
  <c r="AF5810" i="2"/>
  <c r="AE5810" i="2"/>
  <c r="AC5810" i="2"/>
  <c r="AI5809" i="2"/>
  <c r="AH5809" i="2"/>
  <c r="AG5809" i="2"/>
  <c r="AF5809" i="2"/>
  <c r="AE5809" i="2"/>
  <c r="AC5809" i="2"/>
  <c r="AI5808" i="2"/>
  <c r="AH5808" i="2"/>
  <c r="AG5808" i="2"/>
  <c r="AF5808" i="2"/>
  <c r="AE5808" i="2"/>
  <c r="AC5808" i="2"/>
  <c r="AI5807" i="2"/>
  <c r="AH5807" i="2"/>
  <c r="AG5807" i="2"/>
  <c r="AF5807" i="2"/>
  <c r="AE5807" i="2"/>
  <c r="AC5807" i="2"/>
  <c r="AI5806" i="2"/>
  <c r="AH5806" i="2"/>
  <c r="AG5806" i="2"/>
  <c r="AF5806" i="2"/>
  <c r="AE5806" i="2"/>
  <c r="AC5806" i="2"/>
  <c r="AI5805" i="2"/>
  <c r="AH5805" i="2"/>
  <c r="AG5805" i="2"/>
  <c r="AF5805" i="2"/>
  <c r="AE5805" i="2"/>
  <c r="AC5805" i="2"/>
  <c r="AI5804" i="2"/>
  <c r="AH5804" i="2"/>
  <c r="AG5804" i="2"/>
  <c r="AF5804" i="2"/>
  <c r="AE5804" i="2"/>
  <c r="AC5804" i="2"/>
  <c r="AI5803" i="2"/>
  <c r="AH5803" i="2"/>
  <c r="AG5803" i="2"/>
  <c r="AF5803" i="2"/>
  <c r="AE5803" i="2"/>
  <c r="AC5803" i="2"/>
  <c r="AI5802" i="2"/>
  <c r="AH5802" i="2"/>
  <c r="AG5802" i="2"/>
  <c r="AF5802" i="2"/>
  <c r="AE5802" i="2"/>
  <c r="AC5802" i="2"/>
  <c r="AI5801" i="2"/>
  <c r="AH5801" i="2"/>
  <c r="AG5801" i="2"/>
  <c r="AF5801" i="2"/>
  <c r="AE5801" i="2"/>
  <c r="AC5801" i="2"/>
  <c r="AI5800" i="2"/>
  <c r="AH5800" i="2"/>
  <c r="AG5800" i="2"/>
  <c r="AF5800" i="2"/>
  <c r="AE5800" i="2"/>
  <c r="AC5800" i="2"/>
  <c r="AI5799" i="2"/>
  <c r="AH5799" i="2"/>
  <c r="AG5799" i="2"/>
  <c r="AF5799" i="2"/>
  <c r="AE5799" i="2"/>
  <c r="AC5799" i="2"/>
  <c r="AI5798" i="2"/>
  <c r="AH5798" i="2"/>
  <c r="AG5798" i="2"/>
  <c r="AF5798" i="2"/>
  <c r="AE5798" i="2"/>
  <c r="AC5798" i="2"/>
  <c r="AI5797" i="2"/>
  <c r="AH5797" i="2"/>
  <c r="AG5797" i="2"/>
  <c r="AF5797" i="2"/>
  <c r="AE5797" i="2"/>
  <c r="AC5797" i="2"/>
  <c r="AI5796" i="2"/>
  <c r="AH5796" i="2"/>
  <c r="AG5796" i="2"/>
  <c r="AF5796" i="2"/>
  <c r="AE5796" i="2"/>
  <c r="AC5796" i="2"/>
  <c r="AI5795" i="2"/>
  <c r="AH5795" i="2"/>
  <c r="AG5795" i="2"/>
  <c r="AF5795" i="2"/>
  <c r="AE5795" i="2"/>
  <c r="AC5795" i="2"/>
  <c r="AI5794" i="2"/>
  <c r="AH5794" i="2"/>
  <c r="AG5794" i="2"/>
  <c r="AF5794" i="2"/>
  <c r="AE5794" i="2"/>
  <c r="AC5794" i="2"/>
  <c r="AI5793" i="2"/>
  <c r="AH5793" i="2"/>
  <c r="AG5793" i="2"/>
  <c r="AF5793" i="2"/>
  <c r="AE5793" i="2"/>
  <c r="AC5793" i="2"/>
  <c r="AI5792" i="2"/>
  <c r="AH5792" i="2"/>
  <c r="AG5792" i="2"/>
  <c r="AF5792" i="2"/>
  <c r="AE5792" i="2"/>
  <c r="AC5792" i="2"/>
  <c r="AI5791" i="2"/>
  <c r="AH5791" i="2"/>
  <c r="AG5791" i="2"/>
  <c r="AF5791" i="2"/>
  <c r="AE5791" i="2"/>
  <c r="AC5791" i="2"/>
  <c r="AI5790" i="2"/>
  <c r="AH5790" i="2"/>
  <c r="AG5790" i="2"/>
  <c r="AF5790" i="2"/>
  <c r="AE5790" i="2"/>
  <c r="AC5790" i="2"/>
  <c r="AI5789" i="2"/>
  <c r="AH5789" i="2"/>
  <c r="AG5789" i="2"/>
  <c r="AF5789" i="2"/>
  <c r="AE5789" i="2"/>
  <c r="AC5789" i="2"/>
  <c r="AI5788" i="2"/>
  <c r="AH5788" i="2"/>
  <c r="AG5788" i="2"/>
  <c r="AF5788" i="2"/>
  <c r="AE5788" i="2"/>
  <c r="AC5788" i="2"/>
  <c r="AI5787" i="2"/>
  <c r="AH5787" i="2"/>
  <c r="AG5787" i="2"/>
  <c r="AF5787" i="2"/>
  <c r="AE5787" i="2"/>
  <c r="AC5787" i="2"/>
  <c r="AI5786" i="2"/>
  <c r="AH5786" i="2"/>
  <c r="AG5786" i="2"/>
  <c r="AF5786" i="2"/>
  <c r="AE5786" i="2"/>
  <c r="AC5786" i="2"/>
  <c r="AI5785" i="2"/>
  <c r="AH5785" i="2"/>
  <c r="AG5785" i="2"/>
  <c r="AF5785" i="2"/>
  <c r="AE5785" i="2"/>
  <c r="AC5785" i="2"/>
  <c r="AI5784" i="2"/>
  <c r="AH5784" i="2"/>
  <c r="AG5784" i="2"/>
  <c r="AF5784" i="2"/>
  <c r="AE5784" i="2"/>
  <c r="AC5784" i="2"/>
  <c r="AI5783" i="2"/>
  <c r="AH5783" i="2"/>
  <c r="AG5783" i="2"/>
  <c r="AF5783" i="2"/>
  <c r="AE5783" i="2"/>
  <c r="AC5783" i="2"/>
  <c r="AI5782" i="2"/>
  <c r="AH5782" i="2"/>
  <c r="AG5782" i="2"/>
  <c r="AF5782" i="2"/>
  <c r="AE5782" i="2"/>
  <c r="AC5782" i="2"/>
  <c r="AI5781" i="2"/>
  <c r="AH5781" i="2"/>
  <c r="AG5781" i="2"/>
  <c r="AF5781" i="2"/>
  <c r="AE5781" i="2"/>
  <c r="AC5781" i="2"/>
  <c r="AI5780" i="2"/>
  <c r="AH5780" i="2"/>
  <c r="AG5780" i="2"/>
  <c r="AF5780" i="2"/>
  <c r="AE5780" i="2"/>
  <c r="AC5780" i="2"/>
  <c r="AI5779" i="2"/>
  <c r="AH5779" i="2"/>
  <c r="AG5779" i="2"/>
  <c r="AF5779" i="2"/>
  <c r="AE5779" i="2"/>
  <c r="AC5779" i="2"/>
  <c r="AI5778" i="2"/>
  <c r="AH5778" i="2"/>
  <c r="AG5778" i="2"/>
  <c r="AF5778" i="2"/>
  <c r="AE5778" i="2"/>
  <c r="AC5778" i="2"/>
  <c r="AI5777" i="2"/>
  <c r="AH5777" i="2"/>
  <c r="AG5777" i="2"/>
  <c r="AF5777" i="2"/>
  <c r="AE5777" i="2"/>
  <c r="AC5777" i="2"/>
  <c r="AI5776" i="2"/>
  <c r="AH5776" i="2"/>
  <c r="AG5776" i="2"/>
  <c r="AF5776" i="2"/>
  <c r="AE5776" i="2"/>
  <c r="AC5776" i="2"/>
  <c r="AI5775" i="2"/>
  <c r="AH5775" i="2"/>
  <c r="AG5775" i="2"/>
  <c r="AF5775" i="2"/>
  <c r="AE5775" i="2"/>
  <c r="AC5775" i="2"/>
  <c r="AI5774" i="2"/>
  <c r="AH5774" i="2"/>
  <c r="AG5774" i="2"/>
  <c r="AF5774" i="2"/>
  <c r="AE5774" i="2"/>
  <c r="AC5774" i="2"/>
  <c r="AI5773" i="2"/>
  <c r="AH5773" i="2"/>
  <c r="AG5773" i="2"/>
  <c r="AF5773" i="2"/>
  <c r="AE5773" i="2"/>
  <c r="AC5773" i="2"/>
  <c r="AI5772" i="2"/>
  <c r="AH5772" i="2"/>
  <c r="AG5772" i="2"/>
  <c r="AF5772" i="2"/>
  <c r="AE5772" i="2"/>
  <c r="AC5772" i="2"/>
  <c r="AI5771" i="2"/>
  <c r="AH5771" i="2"/>
  <c r="AG5771" i="2"/>
  <c r="AF5771" i="2"/>
  <c r="AE5771" i="2"/>
  <c r="AC5771" i="2"/>
  <c r="AI5770" i="2"/>
  <c r="AH5770" i="2"/>
  <c r="AG5770" i="2"/>
  <c r="AF5770" i="2"/>
  <c r="AE5770" i="2"/>
  <c r="AC5770" i="2"/>
  <c r="AI5769" i="2"/>
  <c r="AH5769" i="2"/>
  <c r="AG5769" i="2"/>
  <c r="AF5769" i="2"/>
  <c r="AE5769" i="2"/>
  <c r="AC5769" i="2"/>
  <c r="AI5768" i="2"/>
  <c r="AH5768" i="2"/>
  <c r="AG5768" i="2"/>
  <c r="AF5768" i="2"/>
  <c r="AE5768" i="2"/>
  <c r="AC5768" i="2"/>
  <c r="AI5767" i="2"/>
  <c r="AH5767" i="2"/>
  <c r="AG5767" i="2"/>
  <c r="AF5767" i="2"/>
  <c r="AE5767" i="2"/>
  <c r="AC5767" i="2"/>
  <c r="AI5766" i="2"/>
  <c r="AH5766" i="2"/>
  <c r="AG5766" i="2"/>
  <c r="AF5766" i="2"/>
  <c r="AE5766" i="2"/>
  <c r="AC5766" i="2"/>
  <c r="AI5765" i="2"/>
  <c r="AH5765" i="2"/>
  <c r="AG5765" i="2"/>
  <c r="AF5765" i="2"/>
  <c r="AE5765" i="2"/>
  <c r="AC5765" i="2"/>
  <c r="AI5764" i="2"/>
  <c r="AH5764" i="2"/>
  <c r="AG5764" i="2"/>
  <c r="AF5764" i="2"/>
  <c r="AE5764" i="2"/>
  <c r="AC5764" i="2"/>
  <c r="AI5763" i="2"/>
  <c r="AH5763" i="2"/>
  <c r="AG5763" i="2"/>
  <c r="AF5763" i="2"/>
  <c r="AE5763" i="2"/>
  <c r="AC5763" i="2"/>
  <c r="AI5762" i="2"/>
  <c r="AH5762" i="2"/>
  <c r="AG5762" i="2"/>
  <c r="AF5762" i="2"/>
  <c r="AE5762" i="2"/>
  <c r="AC5762" i="2"/>
  <c r="AI5761" i="2"/>
  <c r="AH5761" i="2"/>
  <c r="AG5761" i="2"/>
  <c r="AF5761" i="2"/>
  <c r="AE5761" i="2"/>
  <c r="AC5761" i="2"/>
  <c r="AI5760" i="2"/>
  <c r="AH5760" i="2"/>
  <c r="AG5760" i="2"/>
  <c r="AF5760" i="2"/>
  <c r="AE5760" i="2"/>
  <c r="AC5760" i="2"/>
  <c r="AI5759" i="2"/>
  <c r="AH5759" i="2"/>
  <c r="AG5759" i="2"/>
  <c r="AF5759" i="2"/>
  <c r="AE5759" i="2"/>
  <c r="AC5759" i="2"/>
  <c r="AI5758" i="2"/>
  <c r="AH5758" i="2"/>
  <c r="AG5758" i="2"/>
  <c r="AF5758" i="2"/>
  <c r="AE5758" i="2"/>
  <c r="AC5758" i="2"/>
  <c r="AI5757" i="2"/>
  <c r="AH5757" i="2"/>
  <c r="AG5757" i="2"/>
  <c r="AF5757" i="2"/>
  <c r="AE5757" i="2"/>
  <c r="AC5757" i="2"/>
  <c r="AI5756" i="2"/>
  <c r="AH5756" i="2"/>
  <c r="AG5756" i="2"/>
  <c r="AF5756" i="2"/>
  <c r="AE5756" i="2"/>
  <c r="AC5756" i="2"/>
  <c r="AI5755" i="2"/>
  <c r="AH5755" i="2"/>
  <c r="AG5755" i="2"/>
  <c r="AF5755" i="2"/>
  <c r="AE5755" i="2"/>
  <c r="AC5755" i="2"/>
  <c r="AI5754" i="2"/>
  <c r="AH5754" i="2"/>
  <c r="AG5754" i="2"/>
  <c r="AF5754" i="2"/>
  <c r="AE5754" i="2"/>
  <c r="AC5754" i="2"/>
  <c r="AI5753" i="2"/>
  <c r="AH5753" i="2"/>
  <c r="AG5753" i="2"/>
  <c r="AF5753" i="2"/>
  <c r="AE5753" i="2"/>
  <c r="AC5753" i="2"/>
  <c r="AI5752" i="2"/>
  <c r="AH5752" i="2"/>
  <c r="AG5752" i="2"/>
  <c r="AF5752" i="2"/>
  <c r="AE5752" i="2"/>
  <c r="AC5752" i="2"/>
  <c r="AI5751" i="2"/>
  <c r="AH5751" i="2"/>
  <c r="AG5751" i="2"/>
  <c r="AF5751" i="2"/>
  <c r="AE5751" i="2"/>
  <c r="AC5751" i="2"/>
  <c r="AI5750" i="2"/>
  <c r="AH5750" i="2"/>
  <c r="AG5750" i="2"/>
  <c r="AF5750" i="2"/>
  <c r="AE5750" i="2"/>
  <c r="AC5750" i="2"/>
  <c r="AI5749" i="2"/>
  <c r="AH5749" i="2"/>
  <c r="AG5749" i="2"/>
  <c r="AF5749" i="2"/>
  <c r="AE5749" i="2"/>
  <c r="AC5749" i="2"/>
  <c r="AI5748" i="2"/>
  <c r="AH5748" i="2"/>
  <c r="AG5748" i="2"/>
  <c r="AF5748" i="2"/>
  <c r="AE5748" i="2"/>
  <c r="AC5748" i="2"/>
  <c r="AI5747" i="2"/>
  <c r="AH5747" i="2"/>
  <c r="AG5747" i="2"/>
  <c r="AF5747" i="2"/>
  <c r="AE5747" i="2"/>
  <c r="AC5747" i="2"/>
  <c r="AI5746" i="2"/>
  <c r="AH5746" i="2"/>
  <c r="AG5746" i="2"/>
  <c r="AF5746" i="2"/>
  <c r="AE5746" i="2"/>
  <c r="AC5746" i="2"/>
  <c r="AI5745" i="2"/>
  <c r="AH5745" i="2"/>
  <c r="AG5745" i="2"/>
  <c r="AF5745" i="2"/>
  <c r="AE5745" i="2"/>
  <c r="AC5745" i="2"/>
  <c r="AI5744" i="2"/>
  <c r="AH5744" i="2"/>
  <c r="AG5744" i="2"/>
  <c r="AF5744" i="2"/>
  <c r="AE5744" i="2"/>
  <c r="AC5744" i="2"/>
  <c r="AI5743" i="2"/>
  <c r="AH5743" i="2"/>
  <c r="AG5743" i="2"/>
  <c r="AF5743" i="2"/>
  <c r="AE5743" i="2"/>
  <c r="AC5743" i="2"/>
  <c r="AI5742" i="2"/>
  <c r="AH5742" i="2"/>
  <c r="AG5742" i="2"/>
  <c r="AF5742" i="2"/>
  <c r="AE5742" i="2"/>
  <c r="AC5742" i="2"/>
  <c r="AI5741" i="2"/>
  <c r="AH5741" i="2"/>
  <c r="AG5741" i="2"/>
  <c r="AF5741" i="2"/>
  <c r="AE5741" i="2"/>
  <c r="AC5741" i="2"/>
  <c r="AI5740" i="2"/>
  <c r="AH5740" i="2"/>
  <c r="AG5740" i="2"/>
  <c r="AF5740" i="2"/>
  <c r="AE5740" i="2"/>
  <c r="AC5740" i="2"/>
  <c r="AI5739" i="2"/>
  <c r="AH5739" i="2"/>
  <c r="AG5739" i="2"/>
  <c r="AF5739" i="2"/>
  <c r="AE5739" i="2"/>
  <c r="AC5739" i="2"/>
  <c r="AI5738" i="2"/>
  <c r="AH5738" i="2"/>
  <c r="AG5738" i="2"/>
  <c r="AF5738" i="2"/>
  <c r="AE5738" i="2"/>
  <c r="AC5738" i="2"/>
  <c r="AI5737" i="2"/>
  <c r="AH5737" i="2"/>
  <c r="AG5737" i="2"/>
  <c r="AF5737" i="2"/>
  <c r="AE5737" i="2"/>
  <c r="AC5737" i="2"/>
  <c r="AI5736" i="2"/>
  <c r="AH5736" i="2"/>
  <c r="AG5736" i="2"/>
  <c r="AF5736" i="2"/>
  <c r="AE5736" i="2"/>
  <c r="AC5736" i="2"/>
  <c r="AI5735" i="2"/>
  <c r="AH5735" i="2"/>
  <c r="AG5735" i="2"/>
  <c r="AF5735" i="2"/>
  <c r="AE5735" i="2"/>
  <c r="AC5735" i="2"/>
  <c r="AI5734" i="2"/>
  <c r="AH5734" i="2"/>
  <c r="AG5734" i="2"/>
  <c r="AF5734" i="2"/>
  <c r="AE5734" i="2"/>
  <c r="AC5734" i="2"/>
  <c r="AI5733" i="2"/>
  <c r="AH5733" i="2"/>
  <c r="AG5733" i="2"/>
  <c r="AF5733" i="2"/>
  <c r="AE5733" i="2"/>
  <c r="AC5733" i="2"/>
  <c r="AI5732" i="2"/>
  <c r="AH5732" i="2"/>
  <c r="AG5732" i="2"/>
  <c r="AF5732" i="2"/>
  <c r="AE5732" i="2"/>
  <c r="AC5732" i="2"/>
  <c r="AI5731" i="2"/>
  <c r="AH5731" i="2"/>
  <c r="AG5731" i="2"/>
  <c r="AF5731" i="2"/>
  <c r="AE5731" i="2"/>
  <c r="AC5731" i="2"/>
  <c r="AI5730" i="2"/>
  <c r="AH5730" i="2"/>
  <c r="AG5730" i="2"/>
  <c r="AF5730" i="2"/>
  <c r="AE5730" i="2"/>
  <c r="AC5730" i="2"/>
  <c r="AI5729" i="2"/>
  <c r="AH5729" i="2"/>
  <c r="AG5729" i="2"/>
  <c r="AF5729" i="2"/>
  <c r="AE5729" i="2"/>
  <c r="AC5729" i="2"/>
  <c r="AI5728" i="2"/>
  <c r="AH5728" i="2"/>
  <c r="AG5728" i="2"/>
  <c r="AF5728" i="2"/>
  <c r="AE5728" i="2"/>
  <c r="AC5728" i="2"/>
  <c r="AI5727" i="2"/>
  <c r="AH5727" i="2"/>
  <c r="AG5727" i="2"/>
  <c r="AF5727" i="2"/>
  <c r="AE5727" i="2"/>
  <c r="AC5727" i="2"/>
  <c r="AI5726" i="2"/>
  <c r="AH5726" i="2"/>
  <c r="AG5726" i="2"/>
  <c r="AF5726" i="2"/>
  <c r="AE5726" i="2"/>
  <c r="AC5726" i="2"/>
  <c r="AI5725" i="2"/>
  <c r="AH5725" i="2"/>
  <c r="AG5725" i="2"/>
  <c r="AF5725" i="2"/>
  <c r="AE5725" i="2"/>
  <c r="AC5725" i="2"/>
  <c r="AI5724" i="2"/>
  <c r="AH5724" i="2"/>
  <c r="AG5724" i="2"/>
  <c r="AF5724" i="2"/>
  <c r="AE5724" i="2"/>
  <c r="AC5724" i="2"/>
  <c r="AI5723" i="2"/>
  <c r="AH5723" i="2"/>
  <c r="AG5723" i="2"/>
  <c r="AF5723" i="2"/>
  <c r="AE5723" i="2"/>
  <c r="AC5723" i="2"/>
  <c r="AI5722" i="2"/>
  <c r="AH5722" i="2"/>
  <c r="AG5722" i="2"/>
  <c r="AF5722" i="2"/>
  <c r="AE5722" i="2"/>
  <c r="AC5722" i="2"/>
  <c r="AI5721" i="2"/>
  <c r="AH5721" i="2"/>
  <c r="AG5721" i="2"/>
  <c r="AF5721" i="2"/>
  <c r="AE5721" i="2"/>
  <c r="AC5721" i="2"/>
  <c r="AI5720" i="2"/>
  <c r="AH5720" i="2"/>
  <c r="AG5720" i="2"/>
  <c r="AF5720" i="2"/>
  <c r="AE5720" i="2"/>
  <c r="AC5720" i="2"/>
  <c r="AI5719" i="2"/>
  <c r="AH5719" i="2"/>
  <c r="AG5719" i="2"/>
  <c r="AF5719" i="2"/>
  <c r="AE5719" i="2"/>
  <c r="AC5719" i="2"/>
  <c r="AI5718" i="2"/>
  <c r="AH5718" i="2"/>
  <c r="AG5718" i="2"/>
  <c r="AF5718" i="2"/>
  <c r="AE5718" i="2"/>
  <c r="AC5718" i="2"/>
  <c r="AI5717" i="2"/>
  <c r="AH5717" i="2"/>
  <c r="AG5717" i="2"/>
  <c r="AF5717" i="2"/>
  <c r="AE5717" i="2"/>
  <c r="AC5717" i="2"/>
  <c r="AI5716" i="2"/>
  <c r="AH5716" i="2"/>
  <c r="AG5716" i="2"/>
  <c r="AF5716" i="2"/>
  <c r="AE5716" i="2"/>
  <c r="AC5716" i="2"/>
  <c r="AI5715" i="2"/>
  <c r="AH5715" i="2"/>
  <c r="AG5715" i="2"/>
  <c r="AF5715" i="2"/>
  <c r="AE5715" i="2"/>
  <c r="AC5715" i="2"/>
  <c r="AI5714" i="2"/>
  <c r="AH5714" i="2"/>
  <c r="AG5714" i="2"/>
  <c r="AF5714" i="2"/>
  <c r="AE5714" i="2"/>
  <c r="AC5714" i="2"/>
  <c r="AI5713" i="2"/>
  <c r="AH5713" i="2"/>
  <c r="AG5713" i="2"/>
  <c r="AF5713" i="2"/>
  <c r="AE5713" i="2"/>
  <c r="AC5713" i="2"/>
  <c r="AI5712" i="2"/>
  <c r="AH5712" i="2"/>
  <c r="AG5712" i="2"/>
  <c r="AF5712" i="2"/>
  <c r="AE5712" i="2"/>
  <c r="AC5712" i="2"/>
  <c r="AI5711" i="2"/>
  <c r="AH5711" i="2"/>
  <c r="AG5711" i="2"/>
  <c r="AF5711" i="2"/>
  <c r="AE5711" i="2"/>
  <c r="AC5711" i="2"/>
  <c r="AI5710" i="2"/>
  <c r="AH5710" i="2"/>
  <c r="AG5710" i="2"/>
  <c r="AF5710" i="2"/>
  <c r="AE5710" i="2"/>
  <c r="AC5710" i="2"/>
  <c r="AI5709" i="2"/>
  <c r="AH5709" i="2"/>
  <c r="AG5709" i="2"/>
  <c r="AF5709" i="2"/>
  <c r="AE5709" i="2"/>
  <c r="AC5709" i="2"/>
  <c r="AI5708" i="2"/>
  <c r="AH5708" i="2"/>
  <c r="AG5708" i="2"/>
  <c r="AF5708" i="2"/>
  <c r="AE5708" i="2"/>
  <c r="AC5708" i="2"/>
  <c r="AI5707" i="2"/>
  <c r="AH5707" i="2"/>
  <c r="AG5707" i="2"/>
  <c r="AF5707" i="2"/>
  <c r="AE5707" i="2"/>
  <c r="AC5707" i="2"/>
  <c r="AI5706" i="2"/>
  <c r="AH5706" i="2"/>
  <c r="AG5706" i="2"/>
  <c r="AF5706" i="2"/>
  <c r="AE5706" i="2"/>
  <c r="AC5706" i="2"/>
  <c r="AI5705" i="2"/>
  <c r="AH5705" i="2"/>
  <c r="AG5705" i="2"/>
  <c r="AF5705" i="2"/>
  <c r="AE5705" i="2"/>
  <c r="AC5705" i="2"/>
  <c r="AI5704" i="2"/>
  <c r="AH5704" i="2"/>
  <c r="AG5704" i="2"/>
  <c r="AF5704" i="2"/>
  <c r="AE5704" i="2"/>
  <c r="AC5704" i="2"/>
  <c r="AI5703" i="2"/>
  <c r="AH5703" i="2"/>
  <c r="AG5703" i="2"/>
  <c r="AF5703" i="2"/>
  <c r="AE5703" i="2"/>
  <c r="AC5703" i="2"/>
  <c r="AI5702" i="2"/>
  <c r="AH5702" i="2"/>
  <c r="AG5702" i="2"/>
  <c r="AF5702" i="2"/>
  <c r="AE5702" i="2"/>
  <c r="AC5702" i="2"/>
  <c r="AI5701" i="2"/>
  <c r="AH5701" i="2"/>
  <c r="AG5701" i="2"/>
  <c r="AF5701" i="2"/>
  <c r="AE5701" i="2"/>
  <c r="AC5701" i="2"/>
  <c r="AI5700" i="2"/>
  <c r="AH5700" i="2"/>
  <c r="AG5700" i="2"/>
  <c r="AF5700" i="2"/>
  <c r="AE5700" i="2"/>
  <c r="AC5700" i="2"/>
  <c r="AI5699" i="2"/>
  <c r="AH5699" i="2"/>
  <c r="AG5699" i="2"/>
  <c r="AF5699" i="2"/>
  <c r="AE5699" i="2"/>
  <c r="AC5699" i="2"/>
  <c r="AI5698" i="2"/>
  <c r="AH5698" i="2"/>
  <c r="AG5698" i="2"/>
  <c r="AF5698" i="2"/>
  <c r="AE5698" i="2"/>
  <c r="AC5698" i="2"/>
  <c r="AI5697" i="2"/>
  <c r="AH5697" i="2"/>
  <c r="AG5697" i="2"/>
  <c r="AF5697" i="2"/>
  <c r="AE5697" i="2"/>
  <c r="AC5697" i="2"/>
  <c r="AI5696" i="2"/>
  <c r="AH5696" i="2"/>
  <c r="AG5696" i="2"/>
  <c r="AF5696" i="2"/>
  <c r="AE5696" i="2"/>
  <c r="AC5696" i="2"/>
  <c r="AI5695" i="2"/>
  <c r="AH5695" i="2"/>
  <c r="AG5695" i="2"/>
  <c r="AF5695" i="2"/>
  <c r="AE5695" i="2"/>
  <c r="AC5695" i="2"/>
  <c r="AI5694" i="2"/>
  <c r="AH5694" i="2"/>
  <c r="AG5694" i="2"/>
  <c r="AF5694" i="2"/>
  <c r="AE5694" i="2"/>
  <c r="AC5694" i="2"/>
  <c r="AI5693" i="2"/>
  <c r="AH5693" i="2"/>
  <c r="AG5693" i="2"/>
  <c r="AF5693" i="2"/>
  <c r="AE5693" i="2"/>
  <c r="AC5693" i="2"/>
  <c r="AI5692" i="2"/>
  <c r="AH5692" i="2"/>
  <c r="AG5692" i="2"/>
  <c r="AF5692" i="2"/>
  <c r="AE5692" i="2"/>
  <c r="AC5692" i="2"/>
  <c r="AI5691" i="2"/>
  <c r="AH5691" i="2"/>
  <c r="AG5691" i="2"/>
  <c r="AF5691" i="2"/>
  <c r="AE5691" i="2"/>
  <c r="AC5691" i="2"/>
  <c r="AI5690" i="2"/>
  <c r="AH5690" i="2"/>
  <c r="AG5690" i="2"/>
  <c r="AF5690" i="2"/>
  <c r="AE5690" i="2"/>
  <c r="AC5690" i="2"/>
  <c r="AI5689" i="2"/>
  <c r="AH5689" i="2"/>
  <c r="AG5689" i="2"/>
  <c r="AF5689" i="2"/>
  <c r="AE5689" i="2"/>
  <c r="AC5689" i="2"/>
  <c r="AI5688" i="2"/>
  <c r="AH5688" i="2"/>
  <c r="AG5688" i="2"/>
  <c r="AF5688" i="2"/>
  <c r="AE5688" i="2"/>
  <c r="AC5688" i="2"/>
  <c r="AI5687" i="2"/>
  <c r="AH5687" i="2"/>
  <c r="AG5687" i="2"/>
  <c r="AF5687" i="2"/>
  <c r="AE5687" i="2"/>
  <c r="AC5687" i="2"/>
  <c r="AI5686" i="2"/>
  <c r="AH5686" i="2"/>
  <c r="AG5686" i="2"/>
  <c r="AF5686" i="2"/>
  <c r="AE5686" i="2"/>
  <c r="AC5686" i="2"/>
  <c r="AI5685" i="2"/>
  <c r="AH5685" i="2"/>
  <c r="AG5685" i="2"/>
  <c r="AF5685" i="2"/>
  <c r="AE5685" i="2"/>
  <c r="AC5685" i="2"/>
  <c r="AI5684" i="2"/>
  <c r="AH5684" i="2"/>
  <c r="AG5684" i="2"/>
  <c r="AF5684" i="2"/>
  <c r="AE5684" i="2"/>
  <c r="AC5684" i="2"/>
  <c r="AI5683" i="2"/>
  <c r="AH5683" i="2"/>
  <c r="AG5683" i="2"/>
  <c r="AF5683" i="2"/>
  <c r="AE5683" i="2"/>
  <c r="AC5683" i="2"/>
  <c r="AI5682" i="2"/>
  <c r="AH5682" i="2"/>
  <c r="AG5682" i="2"/>
  <c r="AF5682" i="2"/>
  <c r="AE5682" i="2"/>
  <c r="AC5682" i="2"/>
  <c r="AI5681" i="2"/>
  <c r="AH5681" i="2"/>
  <c r="AG5681" i="2"/>
  <c r="AF5681" i="2"/>
  <c r="AE5681" i="2"/>
  <c r="AC5681" i="2"/>
  <c r="AI5680" i="2"/>
  <c r="AH5680" i="2"/>
  <c r="AG5680" i="2"/>
  <c r="AF5680" i="2"/>
  <c r="AE5680" i="2"/>
  <c r="AC5680" i="2"/>
  <c r="AI5679" i="2"/>
  <c r="AH5679" i="2"/>
  <c r="AG5679" i="2"/>
  <c r="AF5679" i="2"/>
  <c r="AE5679" i="2"/>
  <c r="AC5679" i="2"/>
  <c r="AI5678" i="2"/>
  <c r="AH5678" i="2"/>
  <c r="AG5678" i="2"/>
  <c r="AF5678" i="2"/>
  <c r="AE5678" i="2"/>
  <c r="AC5678" i="2"/>
  <c r="AI5677" i="2"/>
  <c r="AH5677" i="2"/>
  <c r="AG5677" i="2"/>
  <c r="AF5677" i="2"/>
  <c r="AE5677" i="2"/>
  <c r="AC5677" i="2"/>
  <c r="AI5676" i="2"/>
  <c r="AH5676" i="2"/>
  <c r="AG5676" i="2"/>
  <c r="AF5676" i="2"/>
  <c r="AE5676" i="2"/>
  <c r="AC5676" i="2"/>
  <c r="AI5675" i="2"/>
  <c r="AH5675" i="2"/>
  <c r="AG5675" i="2"/>
  <c r="AF5675" i="2"/>
  <c r="AE5675" i="2"/>
  <c r="AC5675" i="2"/>
  <c r="AI5674" i="2"/>
  <c r="AH5674" i="2"/>
  <c r="AG5674" i="2"/>
  <c r="AF5674" i="2"/>
  <c r="AE5674" i="2"/>
  <c r="AC5674" i="2"/>
  <c r="AI5673" i="2"/>
  <c r="AH5673" i="2"/>
  <c r="AG5673" i="2"/>
  <c r="AF5673" i="2"/>
  <c r="AE5673" i="2"/>
  <c r="AC5673" i="2"/>
  <c r="AI5672" i="2"/>
  <c r="AH5672" i="2"/>
  <c r="AG5672" i="2"/>
  <c r="AF5672" i="2"/>
  <c r="AE5672" i="2"/>
  <c r="AC5672" i="2"/>
  <c r="AI5671" i="2"/>
  <c r="AH5671" i="2"/>
  <c r="AG5671" i="2"/>
  <c r="AF5671" i="2"/>
  <c r="AE5671" i="2"/>
  <c r="AC5671" i="2"/>
  <c r="AI5670" i="2"/>
  <c r="AH5670" i="2"/>
  <c r="AG5670" i="2"/>
  <c r="AF5670" i="2"/>
  <c r="AE5670" i="2"/>
  <c r="AC5670" i="2"/>
  <c r="AI5669" i="2"/>
  <c r="AH5669" i="2"/>
  <c r="AG5669" i="2"/>
  <c r="AF5669" i="2"/>
  <c r="AE5669" i="2"/>
  <c r="AC5669" i="2"/>
  <c r="AI5668" i="2"/>
  <c r="AH5668" i="2"/>
  <c r="AG5668" i="2"/>
  <c r="AF5668" i="2"/>
  <c r="AE5668" i="2"/>
  <c r="AC5668" i="2"/>
  <c r="AI5667" i="2"/>
  <c r="AH5667" i="2"/>
  <c r="AG5667" i="2"/>
  <c r="AF5667" i="2"/>
  <c r="AE5667" i="2"/>
  <c r="AC5667" i="2"/>
  <c r="AI5666" i="2"/>
  <c r="AH5666" i="2"/>
  <c r="AG5666" i="2"/>
  <c r="AF5666" i="2"/>
  <c r="AE5666" i="2"/>
  <c r="AC5666" i="2"/>
  <c r="AI5665" i="2"/>
  <c r="AH5665" i="2"/>
  <c r="AG5665" i="2"/>
  <c r="AF5665" i="2"/>
  <c r="AE5665" i="2"/>
  <c r="AC5665" i="2"/>
  <c r="AI5664" i="2"/>
  <c r="AH5664" i="2"/>
  <c r="AG5664" i="2"/>
  <c r="AF5664" i="2"/>
  <c r="AE5664" i="2"/>
  <c r="AC5664" i="2"/>
  <c r="AI5663" i="2"/>
  <c r="AH5663" i="2"/>
  <c r="AG5663" i="2"/>
  <c r="AF5663" i="2"/>
  <c r="AE5663" i="2"/>
  <c r="AC5663" i="2"/>
  <c r="AI5662" i="2"/>
  <c r="AH5662" i="2"/>
  <c r="AG5662" i="2"/>
  <c r="AF5662" i="2"/>
  <c r="AE5662" i="2"/>
  <c r="AC5662" i="2"/>
  <c r="AI5661" i="2"/>
  <c r="AH5661" i="2"/>
  <c r="AG5661" i="2"/>
  <c r="AF5661" i="2"/>
  <c r="AE5661" i="2"/>
  <c r="AC5661" i="2"/>
  <c r="AI5660" i="2"/>
  <c r="AH5660" i="2"/>
  <c r="AG5660" i="2"/>
  <c r="AF5660" i="2"/>
  <c r="AE5660" i="2"/>
  <c r="AC5660" i="2"/>
  <c r="AI5659" i="2"/>
  <c r="AH5659" i="2"/>
  <c r="AG5659" i="2"/>
  <c r="AF5659" i="2"/>
  <c r="AE5659" i="2"/>
  <c r="AC5659" i="2"/>
  <c r="AI5658" i="2"/>
  <c r="AH5658" i="2"/>
  <c r="AG5658" i="2"/>
  <c r="AF5658" i="2"/>
  <c r="AE5658" i="2"/>
  <c r="AC5658" i="2"/>
  <c r="AI5657" i="2"/>
  <c r="AH5657" i="2"/>
  <c r="AG5657" i="2"/>
  <c r="AF5657" i="2"/>
  <c r="AE5657" i="2"/>
  <c r="AC5657" i="2"/>
  <c r="AI5656" i="2"/>
  <c r="AH5656" i="2"/>
  <c r="AG5656" i="2"/>
  <c r="AF5656" i="2"/>
  <c r="AE5656" i="2"/>
  <c r="AC5656" i="2"/>
  <c r="AI5655" i="2"/>
  <c r="AH5655" i="2"/>
  <c r="AG5655" i="2"/>
  <c r="AF5655" i="2"/>
  <c r="AE5655" i="2"/>
  <c r="AC5655" i="2"/>
  <c r="AI5654" i="2"/>
  <c r="AH5654" i="2"/>
  <c r="AG5654" i="2"/>
  <c r="AF5654" i="2"/>
  <c r="AE5654" i="2"/>
  <c r="AC5654" i="2"/>
  <c r="AI5653" i="2"/>
  <c r="AH5653" i="2"/>
  <c r="AG5653" i="2"/>
  <c r="AF5653" i="2"/>
  <c r="AE5653" i="2"/>
  <c r="AC5653" i="2"/>
  <c r="AI5652" i="2"/>
  <c r="AH5652" i="2"/>
  <c r="AG5652" i="2"/>
  <c r="AF5652" i="2"/>
  <c r="AE5652" i="2"/>
  <c r="AC5652" i="2"/>
  <c r="AI5651" i="2"/>
  <c r="AH5651" i="2"/>
  <c r="AG5651" i="2"/>
  <c r="AF5651" i="2"/>
  <c r="AE5651" i="2"/>
  <c r="AC5651" i="2"/>
  <c r="AI5650" i="2"/>
  <c r="AH5650" i="2"/>
  <c r="AG5650" i="2"/>
  <c r="AF5650" i="2"/>
  <c r="AE5650" i="2"/>
  <c r="AC5650" i="2"/>
  <c r="AI5649" i="2"/>
  <c r="AH5649" i="2"/>
  <c r="AG5649" i="2"/>
  <c r="AF5649" i="2"/>
  <c r="AE5649" i="2"/>
  <c r="AC5649" i="2"/>
  <c r="AI5648" i="2"/>
  <c r="AH5648" i="2"/>
  <c r="AG5648" i="2"/>
  <c r="AF5648" i="2"/>
  <c r="AE5648" i="2"/>
  <c r="AC5648" i="2"/>
  <c r="AI5647" i="2"/>
  <c r="AH5647" i="2"/>
  <c r="AG5647" i="2"/>
  <c r="AF5647" i="2"/>
  <c r="AE5647" i="2"/>
  <c r="AC5647" i="2"/>
  <c r="AI5646" i="2"/>
  <c r="AH5646" i="2"/>
  <c r="AG5646" i="2"/>
  <c r="AF5646" i="2"/>
  <c r="AE5646" i="2"/>
  <c r="AC5646" i="2"/>
  <c r="AI5645" i="2"/>
  <c r="AH5645" i="2"/>
  <c r="AG5645" i="2"/>
  <c r="AF5645" i="2"/>
  <c r="AE5645" i="2"/>
  <c r="AC5645" i="2"/>
  <c r="AI5644" i="2"/>
  <c r="AH5644" i="2"/>
  <c r="AG5644" i="2"/>
  <c r="AF5644" i="2"/>
  <c r="AE5644" i="2"/>
  <c r="AC5644" i="2"/>
  <c r="AI5643" i="2"/>
  <c r="AH5643" i="2"/>
  <c r="AG5643" i="2"/>
  <c r="AF5643" i="2"/>
  <c r="AE5643" i="2"/>
  <c r="AC5643" i="2"/>
  <c r="AI5642" i="2"/>
  <c r="AH5642" i="2"/>
  <c r="AG5642" i="2"/>
  <c r="AF5642" i="2"/>
  <c r="AE5642" i="2"/>
  <c r="AC5642" i="2"/>
  <c r="AI5641" i="2"/>
  <c r="AH5641" i="2"/>
  <c r="AG5641" i="2"/>
  <c r="AF5641" i="2"/>
  <c r="AE5641" i="2"/>
  <c r="AC5641" i="2"/>
  <c r="AI5640" i="2"/>
  <c r="AH5640" i="2"/>
  <c r="AG5640" i="2"/>
  <c r="AF5640" i="2"/>
  <c r="AE5640" i="2"/>
  <c r="AC5640" i="2"/>
  <c r="AI5639" i="2"/>
  <c r="AH5639" i="2"/>
  <c r="AG5639" i="2"/>
  <c r="AF5639" i="2"/>
  <c r="AE5639" i="2"/>
  <c r="AC5639" i="2"/>
  <c r="AI5638" i="2"/>
  <c r="AH5638" i="2"/>
  <c r="AG5638" i="2"/>
  <c r="AF5638" i="2"/>
  <c r="AE5638" i="2"/>
  <c r="AC5638" i="2"/>
  <c r="AI5637" i="2"/>
  <c r="AH5637" i="2"/>
  <c r="AG5637" i="2"/>
  <c r="AF5637" i="2"/>
  <c r="AE5637" i="2"/>
  <c r="AC5637" i="2"/>
  <c r="AI5636" i="2"/>
  <c r="AH5636" i="2"/>
  <c r="AG5636" i="2"/>
  <c r="AF5636" i="2"/>
  <c r="AE5636" i="2"/>
  <c r="AC5636" i="2"/>
  <c r="AI5635" i="2"/>
  <c r="AH5635" i="2"/>
  <c r="AG5635" i="2"/>
  <c r="AF5635" i="2"/>
  <c r="AE5635" i="2"/>
  <c r="AC5635" i="2"/>
  <c r="AI5634" i="2"/>
  <c r="AH5634" i="2"/>
  <c r="AG5634" i="2"/>
  <c r="AF5634" i="2"/>
  <c r="AE5634" i="2"/>
  <c r="AC5634" i="2"/>
  <c r="AI5633" i="2"/>
  <c r="AH5633" i="2"/>
  <c r="AG5633" i="2"/>
  <c r="AF5633" i="2"/>
  <c r="AE5633" i="2"/>
  <c r="AC5633" i="2"/>
  <c r="AI5632" i="2"/>
  <c r="AH5632" i="2"/>
  <c r="AG5632" i="2"/>
  <c r="AF5632" i="2"/>
  <c r="AE5632" i="2"/>
  <c r="AC5632" i="2"/>
  <c r="AI5631" i="2"/>
  <c r="AH5631" i="2"/>
  <c r="AG5631" i="2"/>
  <c r="AF5631" i="2"/>
  <c r="AE5631" i="2"/>
  <c r="AC5631" i="2"/>
  <c r="AI5630" i="2"/>
  <c r="AH5630" i="2"/>
  <c r="AG5630" i="2"/>
  <c r="AF5630" i="2"/>
  <c r="AE5630" i="2"/>
  <c r="AC5630" i="2"/>
  <c r="AI5629" i="2"/>
  <c r="AH5629" i="2"/>
  <c r="AG5629" i="2"/>
  <c r="AF5629" i="2"/>
  <c r="AE5629" i="2"/>
  <c r="AC5629" i="2"/>
  <c r="AI5628" i="2"/>
  <c r="AH5628" i="2"/>
  <c r="AG5628" i="2"/>
  <c r="AF5628" i="2"/>
  <c r="AE5628" i="2"/>
  <c r="AC5628" i="2"/>
  <c r="AI5627" i="2"/>
  <c r="AH5627" i="2"/>
  <c r="AG5627" i="2"/>
  <c r="AF5627" i="2"/>
  <c r="AE5627" i="2"/>
  <c r="AC5627" i="2"/>
  <c r="AI5626" i="2"/>
  <c r="AH5626" i="2"/>
  <c r="AG5626" i="2"/>
  <c r="AF5626" i="2"/>
  <c r="AE5626" i="2"/>
  <c r="AC5626" i="2"/>
  <c r="AI5625" i="2"/>
  <c r="AH5625" i="2"/>
  <c r="AG5625" i="2"/>
  <c r="AF5625" i="2"/>
  <c r="AE5625" i="2"/>
  <c r="AC5625" i="2"/>
  <c r="AI5624" i="2"/>
  <c r="AH5624" i="2"/>
  <c r="AG5624" i="2"/>
  <c r="AF5624" i="2"/>
  <c r="AE5624" i="2"/>
  <c r="AC5624" i="2"/>
  <c r="AI5623" i="2"/>
  <c r="AH5623" i="2"/>
  <c r="AG5623" i="2"/>
  <c r="AF5623" i="2"/>
  <c r="AE5623" i="2"/>
  <c r="AC5623" i="2"/>
  <c r="AI5622" i="2"/>
  <c r="AH5622" i="2"/>
  <c r="AG5622" i="2"/>
  <c r="AF5622" i="2"/>
  <c r="AE5622" i="2"/>
  <c r="AC5622" i="2"/>
  <c r="AI5621" i="2"/>
  <c r="AH5621" i="2"/>
  <c r="AG5621" i="2"/>
  <c r="AF5621" i="2"/>
  <c r="AE5621" i="2"/>
  <c r="AC5621" i="2"/>
  <c r="AI5620" i="2"/>
  <c r="AH5620" i="2"/>
  <c r="AG5620" i="2"/>
  <c r="AF5620" i="2"/>
  <c r="AE5620" i="2"/>
  <c r="AC5620" i="2"/>
  <c r="AI5619" i="2"/>
  <c r="AH5619" i="2"/>
  <c r="AG5619" i="2"/>
  <c r="AF5619" i="2"/>
  <c r="AE5619" i="2"/>
  <c r="AC5619" i="2"/>
  <c r="AI5618" i="2"/>
  <c r="AH5618" i="2"/>
  <c r="AG5618" i="2"/>
  <c r="AF5618" i="2"/>
  <c r="AE5618" i="2"/>
  <c r="AC5618" i="2"/>
  <c r="AI5617" i="2"/>
  <c r="AH5617" i="2"/>
  <c r="AG5617" i="2"/>
  <c r="AF5617" i="2"/>
  <c r="AE5617" i="2"/>
  <c r="AC5617" i="2"/>
  <c r="AI5616" i="2"/>
  <c r="AH5616" i="2"/>
  <c r="AG5616" i="2"/>
  <c r="AF5616" i="2"/>
  <c r="AE5616" i="2"/>
  <c r="AC5616" i="2"/>
  <c r="AI5615" i="2"/>
  <c r="AH5615" i="2"/>
  <c r="AG5615" i="2"/>
  <c r="AF5615" i="2"/>
  <c r="AE5615" i="2"/>
  <c r="AC5615" i="2"/>
  <c r="AI5614" i="2"/>
  <c r="AH5614" i="2"/>
  <c r="AG5614" i="2"/>
  <c r="AF5614" i="2"/>
  <c r="AE5614" i="2"/>
  <c r="AC5614" i="2"/>
  <c r="AI5613" i="2"/>
  <c r="AH5613" i="2"/>
  <c r="AG5613" i="2"/>
  <c r="AF5613" i="2"/>
  <c r="AE5613" i="2"/>
  <c r="AC5613" i="2"/>
  <c r="AI5612" i="2"/>
  <c r="AH5612" i="2"/>
  <c r="AG5612" i="2"/>
  <c r="AF5612" i="2"/>
  <c r="AE5612" i="2"/>
  <c r="AC5612" i="2"/>
  <c r="AI5611" i="2"/>
  <c r="AH5611" i="2"/>
  <c r="AG5611" i="2"/>
  <c r="AF5611" i="2"/>
  <c r="AE5611" i="2"/>
  <c r="AC5611" i="2"/>
  <c r="AI5610" i="2"/>
  <c r="AH5610" i="2"/>
  <c r="AG5610" i="2"/>
  <c r="AF5610" i="2"/>
  <c r="AE5610" i="2"/>
  <c r="AC5610" i="2"/>
  <c r="AI5609" i="2"/>
  <c r="AH5609" i="2"/>
  <c r="AG5609" i="2"/>
  <c r="AF5609" i="2"/>
  <c r="AE5609" i="2"/>
  <c r="AC5609" i="2"/>
  <c r="AI5608" i="2"/>
  <c r="AH5608" i="2"/>
  <c r="AG5608" i="2"/>
  <c r="AF5608" i="2"/>
  <c r="AE5608" i="2"/>
  <c r="AC5608" i="2"/>
  <c r="AI5607" i="2"/>
  <c r="AH5607" i="2"/>
  <c r="AG5607" i="2"/>
  <c r="AF5607" i="2"/>
  <c r="AE5607" i="2"/>
  <c r="AC5607" i="2"/>
  <c r="AI5606" i="2"/>
  <c r="AH5606" i="2"/>
  <c r="AG5606" i="2"/>
  <c r="AF5606" i="2"/>
  <c r="AE5606" i="2"/>
  <c r="AC5606" i="2"/>
  <c r="AI5605" i="2"/>
  <c r="AH5605" i="2"/>
  <c r="AG5605" i="2"/>
  <c r="AF5605" i="2"/>
  <c r="AE5605" i="2"/>
  <c r="AC5605" i="2"/>
  <c r="AI5604" i="2"/>
  <c r="AH5604" i="2"/>
  <c r="AG5604" i="2"/>
  <c r="AF5604" i="2"/>
  <c r="AE5604" i="2"/>
  <c r="AC5604" i="2"/>
  <c r="AI5603" i="2"/>
  <c r="AH5603" i="2"/>
  <c r="AG5603" i="2"/>
  <c r="AF5603" i="2"/>
  <c r="AE5603" i="2"/>
  <c r="AC5603" i="2"/>
  <c r="AI5602" i="2"/>
  <c r="AH5602" i="2"/>
  <c r="AG5602" i="2"/>
  <c r="AF5602" i="2"/>
  <c r="AE5602" i="2"/>
  <c r="AC5602" i="2"/>
  <c r="AI5601" i="2"/>
  <c r="AH5601" i="2"/>
  <c r="AG5601" i="2"/>
  <c r="AF5601" i="2"/>
  <c r="AE5601" i="2"/>
  <c r="AC5601" i="2"/>
  <c r="AI5600" i="2"/>
  <c r="AH5600" i="2"/>
  <c r="AG5600" i="2"/>
  <c r="AF5600" i="2"/>
  <c r="AE5600" i="2"/>
  <c r="AC5600" i="2"/>
  <c r="AI5599" i="2"/>
  <c r="AH5599" i="2"/>
  <c r="AG5599" i="2"/>
  <c r="AF5599" i="2"/>
  <c r="AE5599" i="2"/>
  <c r="AC5599" i="2"/>
  <c r="AI5598" i="2"/>
  <c r="AH5598" i="2"/>
  <c r="AG5598" i="2"/>
  <c r="AF5598" i="2"/>
  <c r="AE5598" i="2"/>
  <c r="AC5598" i="2"/>
  <c r="AI5597" i="2"/>
  <c r="AH5597" i="2"/>
  <c r="AG5597" i="2"/>
  <c r="AF5597" i="2"/>
  <c r="AE5597" i="2"/>
  <c r="AC5597" i="2"/>
  <c r="AI5596" i="2"/>
  <c r="AH5596" i="2"/>
  <c r="AG5596" i="2"/>
  <c r="AF5596" i="2"/>
  <c r="AE5596" i="2"/>
  <c r="AC5596" i="2"/>
  <c r="AI5595" i="2"/>
  <c r="AH5595" i="2"/>
  <c r="AG5595" i="2"/>
  <c r="AF5595" i="2"/>
  <c r="AE5595" i="2"/>
  <c r="AC5595" i="2"/>
  <c r="AI5594" i="2"/>
  <c r="AH5594" i="2"/>
  <c r="AG5594" i="2"/>
  <c r="AF5594" i="2"/>
  <c r="AE5594" i="2"/>
  <c r="AC5594" i="2"/>
  <c r="AI5593" i="2"/>
  <c r="AH5593" i="2"/>
  <c r="AG5593" i="2"/>
  <c r="AF5593" i="2"/>
  <c r="AE5593" i="2"/>
  <c r="AC5593" i="2"/>
  <c r="AI5592" i="2"/>
  <c r="AH5592" i="2"/>
  <c r="AG5592" i="2"/>
  <c r="AF5592" i="2"/>
  <c r="AE5592" i="2"/>
  <c r="AC5592" i="2"/>
  <c r="AI5591" i="2"/>
  <c r="AH5591" i="2"/>
  <c r="AG5591" i="2"/>
  <c r="AF5591" i="2"/>
  <c r="AE5591" i="2"/>
  <c r="AC5591" i="2"/>
  <c r="AI5590" i="2"/>
  <c r="AH5590" i="2"/>
  <c r="AG5590" i="2"/>
  <c r="AF5590" i="2"/>
  <c r="AE5590" i="2"/>
  <c r="AC5590" i="2"/>
  <c r="AI5589" i="2"/>
  <c r="AH5589" i="2"/>
  <c r="AG5589" i="2"/>
  <c r="AF5589" i="2"/>
  <c r="AE5589" i="2"/>
  <c r="AC5589" i="2"/>
  <c r="AI5588" i="2"/>
  <c r="AH5588" i="2"/>
  <c r="AG5588" i="2"/>
  <c r="AF5588" i="2"/>
  <c r="AE5588" i="2"/>
  <c r="AC5588" i="2"/>
  <c r="AI5587" i="2"/>
  <c r="AH5587" i="2"/>
  <c r="AG5587" i="2"/>
  <c r="AF5587" i="2"/>
  <c r="AE5587" i="2"/>
  <c r="AC5587" i="2"/>
  <c r="AI5586" i="2"/>
  <c r="AH5586" i="2"/>
  <c r="AG5586" i="2"/>
  <c r="AF5586" i="2"/>
  <c r="AE5586" i="2"/>
  <c r="AC5586" i="2"/>
  <c r="AI5585" i="2"/>
  <c r="AH5585" i="2"/>
  <c r="AG5585" i="2"/>
  <c r="AF5585" i="2"/>
  <c r="AE5585" i="2"/>
  <c r="AC5585" i="2"/>
  <c r="AI5584" i="2"/>
  <c r="AH5584" i="2"/>
  <c r="AG5584" i="2"/>
  <c r="AF5584" i="2"/>
  <c r="AE5584" i="2"/>
  <c r="AC5584" i="2"/>
  <c r="AI5583" i="2"/>
  <c r="AH5583" i="2"/>
  <c r="AG5583" i="2"/>
  <c r="AF5583" i="2"/>
  <c r="AE5583" i="2"/>
  <c r="AC5583" i="2"/>
  <c r="AI5582" i="2"/>
  <c r="AH5582" i="2"/>
  <c r="AG5582" i="2"/>
  <c r="AF5582" i="2"/>
  <c r="AE5582" i="2"/>
  <c r="AC5582" i="2"/>
  <c r="AI5581" i="2"/>
  <c r="AH5581" i="2"/>
  <c r="AG5581" i="2"/>
  <c r="AF5581" i="2"/>
  <c r="AE5581" i="2"/>
  <c r="AC5581" i="2"/>
  <c r="AI5580" i="2"/>
  <c r="AH5580" i="2"/>
  <c r="AG5580" i="2"/>
  <c r="AF5580" i="2"/>
  <c r="AE5580" i="2"/>
  <c r="AC5580" i="2"/>
  <c r="AI5579" i="2"/>
  <c r="AH5579" i="2"/>
  <c r="AG5579" i="2"/>
  <c r="AF5579" i="2"/>
  <c r="AE5579" i="2"/>
  <c r="AC5579" i="2"/>
  <c r="AI5578" i="2"/>
  <c r="AH5578" i="2"/>
  <c r="AG5578" i="2"/>
  <c r="AF5578" i="2"/>
  <c r="AE5578" i="2"/>
  <c r="AC5578" i="2"/>
  <c r="AI5577" i="2"/>
  <c r="AH5577" i="2"/>
  <c r="AG5577" i="2"/>
  <c r="AF5577" i="2"/>
  <c r="AE5577" i="2"/>
  <c r="AC5577" i="2"/>
  <c r="AI5576" i="2"/>
  <c r="AH5576" i="2"/>
  <c r="AG5576" i="2"/>
  <c r="AF5576" i="2"/>
  <c r="AE5576" i="2"/>
  <c r="AC5576" i="2"/>
  <c r="AI5575" i="2"/>
  <c r="AH5575" i="2"/>
  <c r="AG5575" i="2"/>
  <c r="AF5575" i="2"/>
  <c r="AE5575" i="2"/>
  <c r="AC5575" i="2"/>
  <c r="AI5574" i="2"/>
  <c r="AH5574" i="2"/>
  <c r="AG5574" i="2"/>
  <c r="AF5574" i="2"/>
  <c r="AE5574" i="2"/>
  <c r="AC5574" i="2"/>
  <c r="AI5573" i="2"/>
  <c r="AH5573" i="2"/>
  <c r="AG5573" i="2"/>
  <c r="AF5573" i="2"/>
  <c r="AE5573" i="2"/>
  <c r="AC5573" i="2"/>
  <c r="AI5572" i="2"/>
  <c r="AH5572" i="2"/>
  <c r="AG5572" i="2"/>
  <c r="AF5572" i="2"/>
  <c r="AE5572" i="2"/>
  <c r="AC5572" i="2"/>
  <c r="AI5571" i="2"/>
  <c r="AH5571" i="2"/>
  <c r="AG5571" i="2"/>
  <c r="AF5571" i="2"/>
  <c r="AE5571" i="2"/>
  <c r="AC5571" i="2"/>
  <c r="AI5570" i="2"/>
  <c r="AH5570" i="2"/>
  <c r="AG5570" i="2"/>
  <c r="AF5570" i="2"/>
  <c r="AE5570" i="2"/>
  <c r="AC5570" i="2"/>
  <c r="AI5569" i="2"/>
  <c r="AH5569" i="2"/>
  <c r="AG5569" i="2"/>
  <c r="AF5569" i="2"/>
  <c r="AE5569" i="2"/>
  <c r="AC5569" i="2"/>
  <c r="AI5568" i="2"/>
  <c r="AH5568" i="2"/>
  <c r="AG5568" i="2"/>
  <c r="AF5568" i="2"/>
  <c r="AE5568" i="2"/>
  <c r="AC5568" i="2"/>
  <c r="AI5567" i="2"/>
  <c r="AH5567" i="2"/>
  <c r="AG5567" i="2"/>
  <c r="AF5567" i="2"/>
  <c r="AE5567" i="2"/>
  <c r="AC5567" i="2"/>
  <c r="AI5566" i="2"/>
  <c r="AH5566" i="2"/>
  <c r="AG5566" i="2"/>
  <c r="AF5566" i="2"/>
  <c r="AE5566" i="2"/>
  <c r="AC5566" i="2"/>
  <c r="AI5565" i="2"/>
  <c r="AH5565" i="2"/>
  <c r="AG5565" i="2"/>
  <c r="AF5565" i="2"/>
  <c r="AE5565" i="2"/>
  <c r="AC5565" i="2"/>
  <c r="AI5564" i="2"/>
  <c r="AH5564" i="2"/>
  <c r="AG5564" i="2"/>
  <c r="AF5564" i="2"/>
  <c r="AE5564" i="2"/>
  <c r="AC5564" i="2"/>
  <c r="AI5563" i="2"/>
  <c r="AH5563" i="2"/>
  <c r="AG5563" i="2"/>
  <c r="AF5563" i="2"/>
  <c r="AE5563" i="2"/>
  <c r="AC5563" i="2"/>
  <c r="AI5562" i="2"/>
  <c r="AH5562" i="2"/>
  <c r="AG5562" i="2"/>
  <c r="AF5562" i="2"/>
  <c r="AE5562" i="2"/>
  <c r="AC5562" i="2"/>
  <c r="AI5561" i="2"/>
  <c r="AH5561" i="2"/>
  <c r="AG5561" i="2"/>
  <c r="AF5561" i="2"/>
  <c r="AE5561" i="2"/>
  <c r="AC5561" i="2"/>
  <c r="AI5560" i="2"/>
  <c r="AH5560" i="2"/>
  <c r="AG5560" i="2"/>
  <c r="AF5560" i="2"/>
  <c r="AE5560" i="2"/>
  <c r="AC5560" i="2"/>
  <c r="AI5559" i="2"/>
  <c r="AH5559" i="2"/>
  <c r="AG5559" i="2"/>
  <c r="AF5559" i="2"/>
  <c r="AE5559" i="2"/>
  <c r="AC5559" i="2"/>
  <c r="AI5558" i="2"/>
  <c r="AH5558" i="2"/>
  <c r="AG5558" i="2"/>
  <c r="AF5558" i="2"/>
  <c r="AE5558" i="2"/>
  <c r="AC5558" i="2"/>
  <c r="AI5557" i="2"/>
  <c r="AH5557" i="2"/>
  <c r="AG5557" i="2"/>
  <c r="AF5557" i="2"/>
  <c r="AE5557" i="2"/>
  <c r="AC5557" i="2"/>
  <c r="AI5556" i="2"/>
  <c r="AH5556" i="2"/>
  <c r="AG5556" i="2"/>
  <c r="AF5556" i="2"/>
  <c r="AE5556" i="2"/>
  <c r="AC5556" i="2"/>
  <c r="AI5555" i="2"/>
  <c r="AH5555" i="2"/>
  <c r="AG5555" i="2"/>
  <c r="AF5555" i="2"/>
  <c r="AE5555" i="2"/>
  <c r="AC5555" i="2"/>
  <c r="AI5554" i="2"/>
  <c r="AH5554" i="2"/>
  <c r="AG5554" i="2"/>
  <c r="AF5554" i="2"/>
  <c r="AE5554" i="2"/>
  <c r="AC5554" i="2"/>
  <c r="AI5553" i="2"/>
  <c r="AH5553" i="2"/>
  <c r="AG5553" i="2"/>
  <c r="AF5553" i="2"/>
  <c r="AE5553" i="2"/>
  <c r="AC5553" i="2"/>
  <c r="AI5552" i="2"/>
  <c r="AH5552" i="2"/>
  <c r="AG5552" i="2"/>
  <c r="AF5552" i="2"/>
  <c r="AE5552" i="2"/>
  <c r="AC5552" i="2"/>
  <c r="AI5551" i="2"/>
  <c r="AH5551" i="2"/>
  <c r="AG5551" i="2"/>
  <c r="AF5551" i="2"/>
  <c r="AE5551" i="2"/>
  <c r="AC5551" i="2"/>
  <c r="AI5550" i="2"/>
  <c r="AH5550" i="2"/>
  <c r="AG5550" i="2"/>
  <c r="AF5550" i="2"/>
  <c r="AE5550" i="2"/>
  <c r="AC5550" i="2"/>
  <c r="AI5549" i="2"/>
  <c r="AH5549" i="2"/>
  <c r="AG5549" i="2"/>
  <c r="AF5549" i="2"/>
  <c r="AE5549" i="2"/>
  <c r="AC5549" i="2"/>
  <c r="AI5548" i="2"/>
  <c r="AH5548" i="2"/>
  <c r="AG5548" i="2"/>
  <c r="AF5548" i="2"/>
  <c r="AE5548" i="2"/>
  <c r="AC5548" i="2"/>
  <c r="AI5547" i="2"/>
  <c r="AH5547" i="2"/>
  <c r="AG5547" i="2"/>
  <c r="AF5547" i="2"/>
  <c r="AE5547" i="2"/>
  <c r="AC5547" i="2"/>
  <c r="AI5546" i="2"/>
  <c r="AH5546" i="2"/>
  <c r="AG5546" i="2"/>
  <c r="AF5546" i="2"/>
  <c r="AE5546" i="2"/>
  <c r="AC5546" i="2"/>
  <c r="AI5545" i="2"/>
  <c r="AH5545" i="2"/>
  <c r="AG5545" i="2"/>
  <c r="AF5545" i="2"/>
  <c r="AE5545" i="2"/>
  <c r="AC5545" i="2"/>
  <c r="AI5544" i="2"/>
  <c r="AH5544" i="2"/>
  <c r="AG5544" i="2"/>
  <c r="AF5544" i="2"/>
  <c r="AE5544" i="2"/>
  <c r="AC5544" i="2"/>
  <c r="AI5543" i="2"/>
  <c r="AH5543" i="2"/>
  <c r="AG5543" i="2"/>
  <c r="AF5543" i="2"/>
  <c r="AE5543" i="2"/>
  <c r="AC5543" i="2"/>
  <c r="AI5542" i="2"/>
  <c r="AH5542" i="2"/>
  <c r="AG5542" i="2"/>
  <c r="AF5542" i="2"/>
  <c r="AE5542" i="2"/>
  <c r="AC5542" i="2"/>
  <c r="AI5541" i="2"/>
  <c r="AH5541" i="2"/>
  <c r="AG5541" i="2"/>
  <c r="AF5541" i="2"/>
  <c r="AE5541" i="2"/>
  <c r="AC5541" i="2"/>
  <c r="AI5540" i="2"/>
  <c r="AH5540" i="2"/>
  <c r="AG5540" i="2"/>
  <c r="AF5540" i="2"/>
  <c r="AE5540" i="2"/>
  <c r="AC5540" i="2"/>
  <c r="AI5539" i="2"/>
  <c r="AH5539" i="2"/>
  <c r="AG5539" i="2"/>
  <c r="AF5539" i="2"/>
  <c r="AE5539" i="2"/>
  <c r="AC5539" i="2"/>
  <c r="AI5538" i="2"/>
  <c r="AH5538" i="2"/>
  <c r="AG5538" i="2"/>
  <c r="AF5538" i="2"/>
  <c r="AE5538" i="2"/>
  <c r="AC5538" i="2"/>
  <c r="AI5537" i="2"/>
  <c r="AH5537" i="2"/>
  <c r="AG5537" i="2"/>
  <c r="AF5537" i="2"/>
  <c r="AE5537" i="2"/>
  <c r="AC5537" i="2"/>
  <c r="AI5536" i="2"/>
  <c r="AH5536" i="2"/>
  <c r="AG5536" i="2"/>
  <c r="AF5536" i="2"/>
  <c r="AE5536" i="2"/>
  <c r="AC5536" i="2"/>
  <c r="AI5535" i="2"/>
  <c r="AH5535" i="2"/>
  <c r="AG5535" i="2"/>
  <c r="AF5535" i="2"/>
  <c r="AE5535" i="2"/>
  <c r="AC5535" i="2"/>
  <c r="AI5534" i="2"/>
  <c r="AH5534" i="2"/>
  <c r="AG5534" i="2"/>
  <c r="AF5534" i="2"/>
  <c r="AE5534" i="2"/>
  <c r="AC5534" i="2"/>
  <c r="AI5533" i="2"/>
  <c r="AH5533" i="2"/>
  <c r="AG5533" i="2"/>
  <c r="AF5533" i="2"/>
  <c r="AE5533" i="2"/>
  <c r="AC5533" i="2"/>
  <c r="AI5532" i="2"/>
  <c r="AH5532" i="2"/>
  <c r="AG5532" i="2"/>
  <c r="AF5532" i="2"/>
  <c r="AE5532" i="2"/>
  <c r="AC5532" i="2"/>
  <c r="AI5531" i="2"/>
  <c r="AH5531" i="2"/>
  <c r="AG5531" i="2"/>
  <c r="AF5531" i="2"/>
  <c r="AE5531" i="2"/>
  <c r="AC5531" i="2"/>
  <c r="AI5530" i="2"/>
  <c r="AH5530" i="2"/>
  <c r="AG5530" i="2"/>
  <c r="AF5530" i="2"/>
  <c r="AE5530" i="2"/>
  <c r="AC5530" i="2"/>
  <c r="AI5529" i="2"/>
  <c r="AH5529" i="2"/>
  <c r="AG5529" i="2"/>
  <c r="AF5529" i="2"/>
  <c r="AE5529" i="2"/>
  <c r="AC5529" i="2"/>
  <c r="AI5528" i="2"/>
  <c r="AH5528" i="2"/>
  <c r="AG5528" i="2"/>
  <c r="AF5528" i="2"/>
  <c r="AE5528" i="2"/>
  <c r="AC5528" i="2"/>
  <c r="AI5527" i="2"/>
  <c r="AH5527" i="2"/>
  <c r="AG5527" i="2"/>
  <c r="AF5527" i="2"/>
  <c r="AE5527" i="2"/>
  <c r="AC5527" i="2"/>
  <c r="AI5526" i="2"/>
  <c r="AH5526" i="2"/>
  <c r="AG5526" i="2"/>
  <c r="AF5526" i="2"/>
  <c r="AE5526" i="2"/>
  <c r="AC5526" i="2"/>
  <c r="AI5525" i="2"/>
  <c r="AH5525" i="2"/>
  <c r="AG5525" i="2"/>
  <c r="AF5525" i="2"/>
  <c r="AE5525" i="2"/>
  <c r="AC5525" i="2"/>
  <c r="AI5524" i="2"/>
  <c r="AH5524" i="2"/>
  <c r="AG5524" i="2"/>
  <c r="AF5524" i="2"/>
  <c r="AE5524" i="2"/>
  <c r="AC5524" i="2"/>
  <c r="AI5523" i="2"/>
  <c r="AH5523" i="2"/>
  <c r="AG5523" i="2"/>
  <c r="AF5523" i="2"/>
  <c r="AE5523" i="2"/>
  <c r="AC5523" i="2"/>
  <c r="AI5522" i="2"/>
  <c r="AH5522" i="2"/>
  <c r="AG5522" i="2"/>
  <c r="AF5522" i="2"/>
  <c r="AE5522" i="2"/>
  <c r="AC5522" i="2"/>
  <c r="AI5521" i="2"/>
  <c r="AH5521" i="2"/>
  <c r="AG5521" i="2"/>
  <c r="AF5521" i="2"/>
  <c r="AE5521" i="2"/>
  <c r="AC5521" i="2"/>
  <c r="AI5520" i="2"/>
  <c r="AH5520" i="2"/>
  <c r="AG5520" i="2"/>
  <c r="AF5520" i="2"/>
  <c r="AE5520" i="2"/>
  <c r="AC5520" i="2"/>
  <c r="AI5519" i="2"/>
  <c r="AH5519" i="2"/>
  <c r="AG5519" i="2"/>
  <c r="AF5519" i="2"/>
  <c r="AE5519" i="2"/>
  <c r="AC5519" i="2"/>
  <c r="AI5518" i="2"/>
  <c r="AH5518" i="2"/>
  <c r="AG5518" i="2"/>
  <c r="AF5518" i="2"/>
  <c r="AE5518" i="2"/>
  <c r="AC5518" i="2"/>
  <c r="AI5517" i="2"/>
  <c r="AH5517" i="2"/>
  <c r="AG5517" i="2"/>
  <c r="AF5517" i="2"/>
  <c r="AE5517" i="2"/>
  <c r="AC5517" i="2"/>
  <c r="AI5516" i="2"/>
  <c r="AH5516" i="2"/>
  <c r="AG5516" i="2"/>
  <c r="AF5516" i="2"/>
  <c r="AE5516" i="2"/>
  <c r="AC5516" i="2"/>
  <c r="AI5515" i="2"/>
  <c r="AH5515" i="2"/>
  <c r="AG5515" i="2"/>
  <c r="AF5515" i="2"/>
  <c r="AE5515" i="2"/>
  <c r="AC5515" i="2"/>
  <c r="AI5514" i="2"/>
  <c r="AH5514" i="2"/>
  <c r="AG5514" i="2"/>
  <c r="AF5514" i="2"/>
  <c r="AE5514" i="2"/>
  <c r="AC5514" i="2"/>
  <c r="AI5513" i="2"/>
  <c r="AH5513" i="2"/>
  <c r="AG5513" i="2"/>
  <c r="AF5513" i="2"/>
  <c r="AE5513" i="2"/>
  <c r="AC5513" i="2"/>
  <c r="AI5512" i="2"/>
  <c r="AH5512" i="2"/>
  <c r="AG5512" i="2"/>
  <c r="AF5512" i="2"/>
  <c r="AE5512" i="2"/>
  <c r="AC5512" i="2"/>
  <c r="AI5511" i="2"/>
  <c r="AH5511" i="2"/>
  <c r="AG5511" i="2"/>
  <c r="AF5511" i="2"/>
  <c r="AE5511" i="2"/>
  <c r="AC5511" i="2"/>
  <c r="AI5510" i="2"/>
  <c r="AH5510" i="2"/>
  <c r="AG5510" i="2"/>
  <c r="AF5510" i="2"/>
  <c r="AE5510" i="2"/>
  <c r="AC5510" i="2"/>
  <c r="AI5509" i="2"/>
  <c r="AH5509" i="2"/>
  <c r="AG5509" i="2"/>
  <c r="AF5509" i="2"/>
  <c r="AE5509" i="2"/>
  <c r="AC5509" i="2"/>
  <c r="AI5508" i="2"/>
  <c r="AH5508" i="2"/>
  <c r="AG5508" i="2"/>
  <c r="AF5508" i="2"/>
  <c r="AE5508" i="2"/>
  <c r="AC5508" i="2"/>
  <c r="AI5507" i="2"/>
  <c r="AH5507" i="2"/>
  <c r="AG5507" i="2"/>
  <c r="AF5507" i="2"/>
  <c r="AE5507" i="2"/>
  <c r="AC5507" i="2"/>
  <c r="AI5506" i="2"/>
  <c r="AH5506" i="2"/>
  <c r="AG5506" i="2"/>
  <c r="AF5506" i="2"/>
  <c r="AE5506" i="2"/>
  <c r="AC5506" i="2"/>
  <c r="AI5505" i="2"/>
  <c r="AH5505" i="2"/>
  <c r="AG5505" i="2"/>
  <c r="AF5505" i="2"/>
  <c r="AE5505" i="2"/>
  <c r="AC5505" i="2"/>
  <c r="AI5504" i="2"/>
  <c r="AH5504" i="2"/>
  <c r="AG5504" i="2"/>
  <c r="AF5504" i="2"/>
  <c r="AE5504" i="2"/>
  <c r="AC5504" i="2"/>
  <c r="AI5503" i="2"/>
  <c r="AH5503" i="2"/>
  <c r="AG5503" i="2"/>
  <c r="AF5503" i="2"/>
  <c r="AE5503" i="2"/>
  <c r="AC5503" i="2"/>
  <c r="AI5502" i="2"/>
  <c r="AH5502" i="2"/>
  <c r="AG5502" i="2"/>
  <c r="AF5502" i="2"/>
  <c r="AE5502" i="2"/>
  <c r="AC5502" i="2"/>
  <c r="AI5501" i="2"/>
  <c r="AH5501" i="2"/>
  <c r="AG5501" i="2"/>
  <c r="AF5501" i="2"/>
  <c r="AE5501" i="2"/>
  <c r="AC5501" i="2"/>
  <c r="AI5500" i="2"/>
  <c r="AH5500" i="2"/>
  <c r="AG5500" i="2"/>
  <c r="AF5500" i="2"/>
  <c r="AE5500" i="2"/>
  <c r="AC5500" i="2"/>
  <c r="AI5499" i="2"/>
  <c r="AH5499" i="2"/>
  <c r="AG5499" i="2"/>
  <c r="AF5499" i="2"/>
  <c r="AE5499" i="2"/>
  <c r="AC5499" i="2"/>
  <c r="AI5498" i="2"/>
  <c r="AH5498" i="2"/>
  <c r="AG5498" i="2"/>
  <c r="AF5498" i="2"/>
  <c r="AE5498" i="2"/>
  <c r="AC5498" i="2"/>
  <c r="AI5497" i="2"/>
  <c r="AH5497" i="2"/>
  <c r="AG5497" i="2"/>
  <c r="AF5497" i="2"/>
  <c r="AE5497" i="2"/>
  <c r="AC5497" i="2"/>
  <c r="AI5496" i="2"/>
  <c r="AH5496" i="2"/>
  <c r="AG5496" i="2"/>
  <c r="AF5496" i="2"/>
  <c r="AE5496" i="2"/>
  <c r="AC5496" i="2"/>
  <c r="AI5495" i="2"/>
  <c r="AH5495" i="2"/>
  <c r="AG5495" i="2"/>
  <c r="AF5495" i="2"/>
  <c r="AE5495" i="2"/>
  <c r="AC5495" i="2"/>
  <c r="AI5494" i="2"/>
  <c r="AH5494" i="2"/>
  <c r="AG5494" i="2"/>
  <c r="AF5494" i="2"/>
  <c r="AE5494" i="2"/>
  <c r="AC5494" i="2"/>
  <c r="AI5493" i="2"/>
  <c r="AH5493" i="2"/>
  <c r="AG5493" i="2"/>
  <c r="AF5493" i="2"/>
  <c r="AE5493" i="2"/>
  <c r="AC5493" i="2"/>
  <c r="AI5492" i="2"/>
  <c r="AH5492" i="2"/>
  <c r="AG5492" i="2"/>
  <c r="AF5492" i="2"/>
  <c r="AE5492" i="2"/>
  <c r="AC5492" i="2"/>
  <c r="AI5491" i="2"/>
  <c r="AH5491" i="2"/>
  <c r="AG5491" i="2"/>
  <c r="AF5491" i="2"/>
  <c r="AE5491" i="2"/>
  <c r="AC5491" i="2"/>
  <c r="AI5490" i="2"/>
  <c r="AH5490" i="2"/>
  <c r="AG5490" i="2"/>
  <c r="AF5490" i="2"/>
  <c r="AE5490" i="2"/>
  <c r="AC5490" i="2"/>
  <c r="AI5489" i="2"/>
  <c r="AH5489" i="2"/>
  <c r="AG5489" i="2"/>
  <c r="AF5489" i="2"/>
  <c r="AE5489" i="2"/>
  <c r="AC5489" i="2"/>
  <c r="AI5488" i="2"/>
  <c r="AH5488" i="2"/>
  <c r="AG5488" i="2"/>
  <c r="AF5488" i="2"/>
  <c r="AE5488" i="2"/>
  <c r="AC5488" i="2"/>
  <c r="AI5487" i="2"/>
  <c r="AH5487" i="2"/>
  <c r="AG5487" i="2"/>
  <c r="AF5487" i="2"/>
  <c r="AE5487" i="2"/>
  <c r="AC5487" i="2"/>
  <c r="AI5486" i="2"/>
  <c r="AH5486" i="2"/>
  <c r="AG5486" i="2"/>
  <c r="AF5486" i="2"/>
  <c r="AE5486" i="2"/>
  <c r="AC5486" i="2"/>
  <c r="AI5485" i="2"/>
  <c r="AH5485" i="2"/>
  <c r="AG5485" i="2"/>
  <c r="AF5485" i="2"/>
  <c r="AE5485" i="2"/>
  <c r="AC5485" i="2"/>
  <c r="AI5484" i="2"/>
  <c r="AH5484" i="2"/>
  <c r="AG5484" i="2"/>
  <c r="AF5484" i="2"/>
  <c r="AE5484" i="2"/>
  <c r="AC5484" i="2"/>
  <c r="AI5483" i="2"/>
  <c r="AH5483" i="2"/>
  <c r="AG5483" i="2"/>
  <c r="AF5483" i="2"/>
  <c r="AE5483" i="2"/>
  <c r="AC5483" i="2"/>
  <c r="AI5482" i="2"/>
  <c r="AH5482" i="2"/>
  <c r="AG5482" i="2"/>
  <c r="AF5482" i="2"/>
  <c r="AE5482" i="2"/>
  <c r="AC5482" i="2"/>
  <c r="AI5481" i="2"/>
  <c r="AH5481" i="2"/>
  <c r="AG5481" i="2"/>
  <c r="AF5481" i="2"/>
  <c r="AE5481" i="2"/>
  <c r="AC5481" i="2"/>
  <c r="AI5480" i="2"/>
  <c r="AH5480" i="2"/>
  <c r="AG5480" i="2"/>
  <c r="AF5480" i="2"/>
  <c r="AE5480" i="2"/>
  <c r="AC5480" i="2"/>
  <c r="AI5479" i="2"/>
  <c r="AH5479" i="2"/>
  <c r="AG5479" i="2"/>
  <c r="AF5479" i="2"/>
  <c r="AE5479" i="2"/>
  <c r="AC5479" i="2"/>
  <c r="AI5478" i="2"/>
  <c r="AH5478" i="2"/>
  <c r="AG5478" i="2"/>
  <c r="AF5478" i="2"/>
  <c r="AE5478" i="2"/>
  <c r="AC5478" i="2"/>
  <c r="AI5477" i="2"/>
  <c r="AH5477" i="2"/>
  <c r="AG5477" i="2"/>
  <c r="AF5477" i="2"/>
  <c r="AE5477" i="2"/>
  <c r="AC5477" i="2"/>
  <c r="AI5476" i="2"/>
  <c r="AH5476" i="2"/>
  <c r="AG5476" i="2"/>
  <c r="AF5476" i="2"/>
  <c r="AE5476" i="2"/>
  <c r="AC5476" i="2"/>
  <c r="AI5475" i="2"/>
  <c r="AH5475" i="2"/>
  <c r="AG5475" i="2"/>
  <c r="AF5475" i="2"/>
  <c r="AE5475" i="2"/>
  <c r="AC5475" i="2"/>
  <c r="AI5474" i="2"/>
  <c r="AH5474" i="2"/>
  <c r="AG5474" i="2"/>
  <c r="AF5474" i="2"/>
  <c r="AE5474" i="2"/>
  <c r="AC5474" i="2"/>
  <c r="AI5473" i="2"/>
  <c r="AH5473" i="2"/>
  <c r="AG5473" i="2"/>
  <c r="AF5473" i="2"/>
  <c r="AE5473" i="2"/>
  <c r="AC5473" i="2"/>
  <c r="AI5472" i="2"/>
  <c r="AH5472" i="2"/>
  <c r="AG5472" i="2"/>
  <c r="AF5472" i="2"/>
  <c r="AE5472" i="2"/>
  <c r="AC5472" i="2"/>
  <c r="AI5471" i="2"/>
  <c r="AH5471" i="2"/>
  <c r="AG5471" i="2"/>
  <c r="AF5471" i="2"/>
  <c r="AE5471" i="2"/>
  <c r="AC5471" i="2"/>
  <c r="AI5470" i="2"/>
  <c r="AH5470" i="2"/>
  <c r="AG5470" i="2"/>
  <c r="AF5470" i="2"/>
  <c r="AE5470" i="2"/>
  <c r="AC5470" i="2"/>
  <c r="AI5469" i="2"/>
  <c r="AH5469" i="2"/>
  <c r="AG5469" i="2"/>
  <c r="AF5469" i="2"/>
  <c r="AE5469" i="2"/>
  <c r="AC5469" i="2"/>
  <c r="AI5468" i="2"/>
  <c r="AH5468" i="2"/>
  <c r="AG5468" i="2"/>
  <c r="AF5468" i="2"/>
  <c r="AE5468" i="2"/>
  <c r="AC5468" i="2"/>
  <c r="AI5467" i="2"/>
  <c r="AH5467" i="2"/>
  <c r="AG5467" i="2"/>
  <c r="AF5467" i="2"/>
  <c r="AE5467" i="2"/>
  <c r="AC5467" i="2"/>
  <c r="AI5466" i="2"/>
  <c r="AH5466" i="2"/>
  <c r="AG5466" i="2"/>
  <c r="AF5466" i="2"/>
  <c r="AE5466" i="2"/>
  <c r="AC5466" i="2"/>
  <c r="AI5465" i="2"/>
  <c r="AH5465" i="2"/>
  <c r="AG5465" i="2"/>
  <c r="AF5465" i="2"/>
  <c r="AE5465" i="2"/>
  <c r="AC5465" i="2"/>
  <c r="AI5464" i="2"/>
  <c r="AH5464" i="2"/>
  <c r="AG5464" i="2"/>
  <c r="AF5464" i="2"/>
  <c r="AE5464" i="2"/>
  <c r="AC5464" i="2"/>
  <c r="AI5463" i="2"/>
  <c r="AH5463" i="2"/>
  <c r="AG5463" i="2"/>
  <c r="AF5463" i="2"/>
  <c r="AE5463" i="2"/>
  <c r="AC5463" i="2"/>
  <c r="AI5462" i="2"/>
  <c r="AH5462" i="2"/>
  <c r="AG5462" i="2"/>
  <c r="AF5462" i="2"/>
  <c r="AE5462" i="2"/>
  <c r="AC5462" i="2"/>
  <c r="AI5461" i="2"/>
  <c r="AH5461" i="2"/>
  <c r="AG5461" i="2"/>
  <c r="AF5461" i="2"/>
  <c r="AE5461" i="2"/>
  <c r="AC5461" i="2"/>
  <c r="AI5460" i="2"/>
  <c r="AH5460" i="2"/>
  <c r="AG5460" i="2"/>
  <c r="AF5460" i="2"/>
  <c r="AE5460" i="2"/>
  <c r="AC5460" i="2"/>
  <c r="AI5459" i="2"/>
  <c r="AH5459" i="2"/>
  <c r="AG5459" i="2"/>
  <c r="AF5459" i="2"/>
  <c r="AE5459" i="2"/>
  <c r="AC5459" i="2"/>
  <c r="AI5458" i="2"/>
  <c r="AH5458" i="2"/>
  <c r="AG5458" i="2"/>
  <c r="AF5458" i="2"/>
  <c r="AE5458" i="2"/>
  <c r="AC5458" i="2"/>
  <c r="AI5457" i="2"/>
  <c r="AH5457" i="2"/>
  <c r="AG5457" i="2"/>
  <c r="AF5457" i="2"/>
  <c r="AE5457" i="2"/>
  <c r="AC5457" i="2"/>
  <c r="AI5456" i="2"/>
  <c r="AH5456" i="2"/>
  <c r="AG5456" i="2"/>
  <c r="AF5456" i="2"/>
  <c r="AE5456" i="2"/>
  <c r="AC5456" i="2"/>
  <c r="AI5455" i="2"/>
  <c r="AH5455" i="2"/>
  <c r="AG5455" i="2"/>
  <c r="AF5455" i="2"/>
  <c r="AE5455" i="2"/>
  <c r="AC5455" i="2"/>
  <c r="AI5454" i="2"/>
  <c r="AH5454" i="2"/>
  <c r="AG5454" i="2"/>
  <c r="AF5454" i="2"/>
  <c r="AE5454" i="2"/>
  <c r="AC5454" i="2"/>
  <c r="AI5453" i="2"/>
  <c r="AH5453" i="2"/>
  <c r="AG5453" i="2"/>
  <c r="AF5453" i="2"/>
  <c r="AE5453" i="2"/>
  <c r="AC5453" i="2"/>
  <c r="AI5452" i="2"/>
  <c r="AH5452" i="2"/>
  <c r="AG5452" i="2"/>
  <c r="AF5452" i="2"/>
  <c r="AE5452" i="2"/>
  <c r="AC5452" i="2"/>
  <c r="AI5451" i="2"/>
  <c r="AH5451" i="2"/>
  <c r="AG5451" i="2"/>
  <c r="AF5451" i="2"/>
  <c r="AE5451" i="2"/>
  <c r="AC5451" i="2"/>
  <c r="AI5450" i="2"/>
  <c r="AH5450" i="2"/>
  <c r="AG5450" i="2"/>
  <c r="AF5450" i="2"/>
  <c r="AE5450" i="2"/>
  <c r="AC5450" i="2"/>
  <c r="AI5449" i="2"/>
  <c r="AH5449" i="2"/>
  <c r="AG5449" i="2"/>
  <c r="AF5449" i="2"/>
  <c r="AE5449" i="2"/>
  <c r="AC5449" i="2"/>
  <c r="AI5448" i="2"/>
  <c r="AH5448" i="2"/>
  <c r="AG5448" i="2"/>
  <c r="AF5448" i="2"/>
  <c r="AE5448" i="2"/>
  <c r="AC5448" i="2"/>
  <c r="AI5447" i="2"/>
  <c r="AH5447" i="2"/>
  <c r="AG5447" i="2"/>
  <c r="AF5447" i="2"/>
  <c r="AE5447" i="2"/>
  <c r="AC5447" i="2"/>
  <c r="AI5446" i="2"/>
  <c r="AH5446" i="2"/>
  <c r="AG5446" i="2"/>
  <c r="AF5446" i="2"/>
  <c r="AE5446" i="2"/>
  <c r="AC5446" i="2"/>
  <c r="AI5445" i="2"/>
  <c r="AH5445" i="2"/>
  <c r="AG5445" i="2"/>
  <c r="AF5445" i="2"/>
  <c r="AE5445" i="2"/>
  <c r="AC5445" i="2"/>
  <c r="AI5444" i="2"/>
  <c r="AH5444" i="2"/>
  <c r="AG5444" i="2"/>
  <c r="AF5444" i="2"/>
  <c r="AE5444" i="2"/>
  <c r="AC5444" i="2"/>
  <c r="AI5443" i="2"/>
  <c r="AH5443" i="2"/>
  <c r="AG5443" i="2"/>
  <c r="AF5443" i="2"/>
  <c r="AE5443" i="2"/>
  <c r="AC5443" i="2"/>
  <c r="AI5442" i="2"/>
  <c r="AH5442" i="2"/>
  <c r="AG5442" i="2"/>
  <c r="AF5442" i="2"/>
  <c r="AE5442" i="2"/>
  <c r="AC5442" i="2"/>
  <c r="AI5441" i="2"/>
  <c r="AH5441" i="2"/>
  <c r="AG5441" i="2"/>
  <c r="AF5441" i="2"/>
  <c r="AE5441" i="2"/>
  <c r="AC5441" i="2"/>
  <c r="AI5440" i="2"/>
  <c r="AH5440" i="2"/>
  <c r="AG5440" i="2"/>
  <c r="AF5440" i="2"/>
  <c r="AE5440" i="2"/>
  <c r="AC5440" i="2"/>
  <c r="AI5439" i="2"/>
  <c r="AH5439" i="2"/>
  <c r="AG5439" i="2"/>
  <c r="AF5439" i="2"/>
  <c r="AE5439" i="2"/>
  <c r="AC5439" i="2"/>
  <c r="AI5438" i="2"/>
  <c r="AH5438" i="2"/>
  <c r="AG5438" i="2"/>
  <c r="AF5438" i="2"/>
  <c r="AE5438" i="2"/>
  <c r="AC5438" i="2"/>
  <c r="AI5437" i="2"/>
  <c r="AH5437" i="2"/>
  <c r="AG5437" i="2"/>
  <c r="AF5437" i="2"/>
  <c r="AE5437" i="2"/>
  <c r="AC5437" i="2"/>
  <c r="AI5436" i="2"/>
  <c r="AH5436" i="2"/>
  <c r="AG5436" i="2"/>
  <c r="AF5436" i="2"/>
  <c r="AE5436" i="2"/>
  <c r="AC5436" i="2"/>
  <c r="AI5435" i="2"/>
  <c r="AH5435" i="2"/>
  <c r="AG5435" i="2"/>
  <c r="AF5435" i="2"/>
  <c r="AE5435" i="2"/>
  <c r="AC5435" i="2"/>
  <c r="AI5434" i="2"/>
  <c r="AH5434" i="2"/>
  <c r="AG5434" i="2"/>
  <c r="AF5434" i="2"/>
  <c r="AE5434" i="2"/>
  <c r="AC5434" i="2"/>
  <c r="AI5433" i="2"/>
  <c r="AH5433" i="2"/>
  <c r="AG5433" i="2"/>
  <c r="AF5433" i="2"/>
  <c r="AE5433" i="2"/>
  <c r="AC5433" i="2"/>
  <c r="AI5432" i="2"/>
  <c r="AH5432" i="2"/>
  <c r="AG5432" i="2"/>
  <c r="AF5432" i="2"/>
  <c r="AE5432" i="2"/>
  <c r="AC5432" i="2"/>
  <c r="AI5431" i="2"/>
  <c r="AH5431" i="2"/>
  <c r="AG5431" i="2"/>
  <c r="AF5431" i="2"/>
  <c r="AE5431" i="2"/>
  <c r="AC5431" i="2"/>
  <c r="AI5430" i="2"/>
  <c r="AH5430" i="2"/>
  <c r="AG5430" i="2"/>
  <c r="AF5430" i="2"/>
  <c r="AE5430" i="2"/>
  <c r="AC5430" i="2"/>
  <c r="AI5429" i="2"/>
  <c r="AH5429" i="2"/>
  <c r="AG5429" i="2"/>
  <c r="AF5429" i="2"/>
  <c r="AE5429" i="2"/>
  <c r="AC5429" i="2"/>
  <c r="AI5428" i="2"/>
  <c r="AH5428" i="2"/>
  <c r="AG5428" i="2"/>
  <c r="AF5428" i="2"/>
  <c r="AE5428" i="2"/>
  <c r="AC5428" i="2"/>
  <c r="AI5427" i="2"/>
  <c r="AH5427" i="2"/>
  <c r="AG5427" i="2"/>
  <c r="AF5427" i="2"/>
  <c r="AE5427" i="2"/>
  <c r="AC5427" i="2"/>
  <c r="AI5426" i="2"/>
  <c r="AH5426" i="2"/>
  <c r="AG5426" i="2"/>
  <c r="AF5426" i="2"/>
  <c r="AE5426" i="2"/>
  <c r="AC5426" i="2"/>
  <c r="AI5425" i="2"/>
  <c r="AH5425" i="2"/>
  <c r="AG5425" i="2"/>
  <c r="AF5425" i="2"/>
  <c r="AE5425" i="2"/>
  <c r="AC5425" i="2"/>
  <c r="AI5424" i="2"/>
  <c r="AH5424" i="2"/>
  <c r="AG5424" i="2"/>
  <c r="AF5424" i="2"/>
  <c r="AE5424" i="2"/>
  <c r="AC5424" i="2"/>
  <c r="AI5423" i="2"/>
  <c r="AH5423" i="2"/>
  <c r="AG5423" i="2"/>
  <c r="AF5423" i="2"/>
  <c r="AE5423" i="2"/>
  <c r="AC5423" i="2"/>
  <c r="AI5422" i="2"/>
  <c r="AH5422" i="2"/>
  <c r="AG5422" i="2"/>
  <c r="AF5422" i="2"/>
  <c r="AE5422" i="2"/>
  <c r="AC5422" i="2"/>
  <c r="AI5421" i="2"/>
  <c r="AH5421" i="2"/>
  <c r="AG5421" i="2"/>
  <c r="AF5421" i="2"/>
  <c r="AE5421" i="2"/>
  <c r="AC5421" i="2"/>
  <c r="AI5420" i="2"/>
  <c r="AH5420" i="2"/>
  <c r="AG5420" i="2"/>
  <c r="AF5420" i="2"/>
  <c r="AE5420" i="2"/>
  <c r="AC5420" i="2"/>
  <c r="AI5419" i="2"/>
  <c r="AH5419" i="2"/>
  <c r="AG5419" i="2"/>
  <c r="AF5419" i="2"/>
  <c r="AE5419" i="2"/>
  <c r="AC5419" i="2"/>
  <c r="AI5418" i="2"/>
  <c r="AH5418" i="2"/>
  <c r="AG5418" i="2"/>
  <c r="AF5418" i="2"/>
  <c r="AE5418" i="2"/>
  <c r="AC5418" i="2"/>
  <c r="AI5417" i="2"/>
  <c r="AH5417" i="2"/>
  <c r="AG5417" i="2"/>
  <c r="AF5417" i="2"/>
  <c r="AE5417" i="2"/>
  <c r="AC5417" i="2"/>
  <c r="AI5416" i="2"/>
  <c r="AH5416" i="2"/>
  <c r="AG5416" i="2"/>
  <c r="AF5416" i="2"/>
  <c r="AE5416" i="2"/>
  <c r="AC5416" i="2"/>
  <c r="AI5415" i="2"/>
  <c r="AH5415" i="2"/>
  <c r="AG5415" i="2"/>
  <c r="AF5415" i="2"/>
  <c r="AE5415" i="2"/>
  <c r="AC5415" i="2"/>
  <c r="AI5414" i="2"/>
  <c r="AH5414" i="2"/>
  <c r="AG5414" i="2"/>
  <c r="AF5414" i="2"/>
  <c r="AE5414" i="2"/>
  <c r="AC5414" i="2"/>
  <c r="AI5413" i="2"/>
  <c r="AH5413" i="2"/>
  <c r="AG5413" i="2"/>
  <c r="AF5413" i="2"/>
  <c r="AE5413" i="2"/>
  <c r="AC5413" i="2"/>
  <c r="AI5412" i="2"/>
  <c r="AH5412" i="2"/>
  <c r="AG5412" i="2"/>
  <c r="AF5412" i="2"/>
  <c r="AE5412" i="2"/>
  <c r="AC5412" i="2"/>
  <c r="AI5411" i="2"/>
  <c r="AH5411" i="2"/>
  <c r="AG5411" i="2"/>
  <c r="AF5411" i="2"/>
  <c r="AE5411" i="2"/>
  <c r="AC5411" i="2"/>
  <c r="AI5410" i="2"/>
  <c r="AH5410" i="2"/>
  <c r="AG5410" i="2"/>
  <c r="AF5410" i="2"/>
  <c r="AE5410" i="2"/>
  <c r="AC5410" i="2"/>
  <c r="AI5409" i="2"/>
  <c r="AH5409" i="2"/>
  <c r="AG5409" i="2"/>
  <c r="AF5409" i="2"/>
  <c r="AE5409" i="2"/>
  <c r="AC5409" i="2"/>
  <c r="AI5408" i="2"/>
  <c r="AH5408" i="2"/>
  <c r="AG5408" i="2"/>
  <c r="AF5408" i="2"/>
  <c r="AE5408" i="2"/>
  <c r="AC5408" i="2"/>
  <c r="AI5407" i="2"/>
  <c r="AH5407" i="2"/>
  <c r="AG5407" i="2"/>
  <c r="AF5407" i="2"/>
  <c r="AE5407" i="2"/>
  <c r="AC5407" i="2"/>
  <c r="AI5406" i="2"/>
  <c r="AH5406" i="2"/>
  <c r="AG5406" i="2"/>
  <c r="AF5406" i="2"/>
  <c r="AE5406" i="2"/>
  <c r="AC5406" i="2"/>
  <c r="AI5405" i="2"/>
  <c r="AH5405" i="2"/>
  <c r="AG5405" i="2"/>
  <c r="AF5405" i="2"/>
  <c r="AE5405" i="2"/>
  <c r="AC5405" i="2"/>
  <c r="AI5404" i="2"/>
  <c r="AH5404" i="2"/>
  <c r="AG5404" i="2"/>
  <c r="AF5404" i="2"/>
  <c r="AE5404" i="2"/>
  <c r="AC5404" i="2"/>
  <c r="AI5403" i="2"/>
  <c r="AH5403" i="2"/>
  <c r="AG5403" i="2"/>
  <c r="AF5403" i="2"/>
  <c r="AE5403" i="2"/>
  <c r="AC5403" i="2"/>
  <c r="AI5402" i="2"/>
  <c r="AH5402" i="2"/>
  <c r="AG5402" i="2"/>
  <c r="AF5402" i="2"/>
  <c r="AE5402" i="2"/>
  <c r="AC5402" i="2"/>
  <c r="AI5401" i="2"/>
  <c r="AH5401" i="2"/>
  <c r="AG5401" i="2"/>
  <c r="AF5401" i="2"/>
  <c r="AE5401" i="2"/>
  <c r="AC5401" i="2"/>
  <c r="AI5400" i="2"/>
  <c r="AH5400" i="2"/>
  <c r="AG5400" i="2"/>
  <c r="AF5400" i="2"/>
  <c r="AE5400" i="2"/>
  <c r="AC5400" i="2"/>
  <c r="AI5399" i="2"/>
  <c r="AH5399" i="2"/>
  <c r="AG5399" i="2"/>
  <c r="AF5399" i="2"/>
  <c r="AE5399" i="2"/>
  <c r="AC5399" i="2"/>
  <c r="AI5398" i="2"/>
  <c r="AH5398" i="2"/>
  <c r="AG5398" i="2"/>
  <c r="AF5398" i="2"/>
  <c r="AE5398" i="2"/>
  <c r="AC5398" i="2"/>
  <c r="AI5397" i="2"/>
  <c r="AH5397" i="2"/>
  <c r="AG5397" i="2"/>
  <c r="AF5397" i="2"/>
  <c r="AE5397" i="2"/>
  <c r="AC5397" i="2"/>
  <c r="AI5396" i="2"/>
  <c r="AH5396" i="2"/>
  <c r="AG5396" i="2"/>
  <c r="AF5396" i="2"/>
  <c r="AE5396" i="2"/>
  <c r="AC5396" i="2"/>
  <c r="AI5395" i="2"/>
  <c r="AH5395" i="2"/>
  <c r="AG5395" i="2"/>
  <c r="AF5395" i="2"/>
  <c r="AE5395" i="2"/>
  <c r="AC5395" i="2"/>
  <c r="AI5394" i="2"/>
  <c r="AH5394" i="2"/>
  <c r="AG5394" i="2"/>
  <c r="AF5394" i="2"/>
  <c r="AE5394" i="2"/>
  <c r="AC5394" i="2"/>
  <c r="AI5393" i="2"/>
  <c r="AH5393" i="2"/>
  <c r="AG5393" i="2"/>
  <c r="AF5393" i="2"/>
  <c r="AE5393" i="2"/>
  <c r="AC5393" i="2"/>
  <c r="AI5392" i="2"/>
  <c r="AH5392" i="2"/>
  <c r="AG5392" i="2"/>
  <c r="AF5392" i="2"/>
  <c r="AE5392" i="2"/>
  <c r="AC5392" i="2"/>
  <c r="AI5391" i="2"/>
  <c r="AH5391" i="2"/>
  <c r="AG5391" i="2"/>
  <c r="AF5391" i="2"/>
  <c r="AE5391" i="2"/>
  <c r="AC5391" i="2"/>
  <c r="AI5390" i="2"/>
  <c r="AH5390" i="2"/>
  <c r="AG5390" i="2"/>
  <c r="AF5390" i="2"/>
  <c r="AE5390" i="2"/>
  <c r="AC5390" i="2"/>
  <c r="AI5389" i="2"/>
  <c r="AH5389" i="2"/>
  <c r="AG5389" i="2"/>
  <c r="AF5389" i="2"/>
  <c r="AE5389" i="2"/>
  <c r="AC5389" i="2"/>
  <c r="AI5388" i="2"/>
  <c r="AH5388" i="2"/>
  <c r="AG5388" i="2"/>
  <c r="AF5388" i="2"/>
  <c r="AE5388" i="2"/>
  <c r="AC5388" i="2"/>
  <c r="AI5387" i="2"/>
  <c r="AH5387" i="2"/>
  <c r="AG5387" i="2"/>
  <c r="AF5387" i="2"/>
  <c r="AE5387" i="2"/>
  <c r="AC5387" i="2"/>
  <c r="AI5386" i="2"/>
  <c r="AH5386" i="2"/>
  <c r="AG5386" i="2"/>
  <c r="AF5386" i="2"/>
  <c r="AE5386" i="2"/>
  <c r="AC5386" i="2"/>
  <c r="AI5385" i="2"/>
  <c r="AH5385" i="2"/>
  <c r="AG5385" i="2"/>
  <c r="AF5385" i="2"/>
  <c r="AE5385" i="2"/>
  <c r="AC5385" i="2"/>
  <c r="AI5384" i="2"/>
  <c r="AH5384" i="2"/>
  <c r="AG5384" i="2"/>
  <c r="AF5384" i="2"/>
  <c r="AE5384" i="2"/>
  <c r="AC5384" i="2"/>
  <c r="AI5383" i="2"/>
  <c r="AH5383" i="2"/>
  <c r="AG5383" i="2"/>
  <c r="AF5383" i="2"/>
  <c r="AE5383" i="2"/>
  <c r="AC5383" i="2"/>
  <c r="AI5382" i="2"/>
  <c r="AH5382" i="2"/>
  <c r="AG5382" i="2"/>
  <c r="AF5382" i="2"/>
  <c r="AE5382" i="2"/>
  <c r="AC5382" i="2"/>
  <c r="AI5381" i="2"/>
  <c r="AH5381" i="2"/>
  <c r="AG5381" i="2"/>
  <c r="AF5381" i="2"/>
  <c r="AE5381" i="2"/>
  <c r="AC5381" i="2"/>
  <c r="AI5380" i="2"/>
  <c r="AH5380" i="2"/>
  <c r="AG5380" i="2"/>
  <c r="AF5380" i="2"/>
  <c r="AE5380" i="2"/>
  <c r="AC5380" i="2"/>
  <c r="AI5379" i="2"/>
  <c r="AH5379" i="2"/>
  <c r="AG5379" i="2"/>
  <c r="AF5379" i="2"/>
  <c r="AE5379" i="2"/>
  <c r="AC5379" i="2"/>
  <c r="AI5378" i="2"/>
  <c r="AH5378" i="2"/>
  <c r="AG5378" i="2"/>
  <c r="AF5378" i="2"/>
  <c r="AE5378" i="2"/>
  <c r="AC5378" i="2"/>
  <c r="AI5377" i="2"/>
  <c r="AH5377" i="2"/>
  <c r="AG5377" i="2"/>
  <c r="AF5377" i="2"/>
  <c r="AE5377" i="2"/>
  <c r="AC5377" i="2"/>
  <c r="AI5376" i="2"/>
  <c r="AH5376" i="2"/>
  <c r="AG5376" i="2"/>
  <c r="AF5376" i="2"/>
  <c r="AE5376" i="2"/>
  <c r="AC5376" i="2"/>
  <c r="AI5375" i="2"/>
  <c r="AH5375" i="2"/>
  <c r="AG5375" i="2"/>
  <c r="AF5375" i="2"/>
  <c r="AE5375" i="2"/>
  <c r="AC5375" i="2"/>
  <c r="AI5374" i="2"/>
  <c r="AH5374" i="2"/>
  <c r="AG5374" i="2"/>
  <c r="AF5374" i="2"/>
  <c r="AE5374" i="2"/>
  <c r="AC5374" i="2"/>
  <c r="AI5373" i="2"/>
  <c r="AH5373" i="2"/>
  <c r="AG5373" i="2"/>
  <c r="AF5373" i="2"/>
  <c r="AE5373" i="2"/>
  <c r="AC5373" i="2"/>
  <c r="AI5372" i="2"/>
  <c r="AH5372" i="2"/>
  <c r="AG5372" i="2"/>
  <c r="AF5372" i="2"/>
  <c r="AE5372" i="2"/>
  <c r="AC5372" i="2"/>
  <c r="AI5371" i="2"/>
  <c r="AH5371" i="2"/>
  <c r="AG5371" i="2"/>
  <c r="AF5371" i="2"/>
  <c r="AE5371" i="2"/>
  <c r="AC5371" i="2"/>
  <c r="AI5370" i="2"/>
  <c r="AH5370" i="2"/>
  <c r="AG5370" i="2"/>
  <c r="AF5370" i="2"/>
  <c r="AE5370" i="2"/>
  <c r="AC5370" i="2"/>
  <c r="AI5369" i="2"/>
  <c r="AH5369" i="2"/>
  <c r="AG5369" i="2"/>
  <c r="AF5369" i="2"/>
  <c r="AE5369" i="2"/>
  <c r="AC5369" i="2"/>
  <c r="AI5368" i="2"/>
  <c r="AH5368" i="2"/>
  <c r="AG5368" i="2"/>
  <c r="AF5368" i="2"/>
  <c r="AE5368" i="2"/>
  <c r="AC5368" i="2"/>
  <c r="AI5367" i="2"/>
  <c r="AH5367" i="2"/>
  <c r="AG5367" i="2"/>
  <c r="AF5367" i="2"/>
  <c r="AE5367" i="2"/>
  <c r="AC5367" i="2"/>
  <c r="AI5366" i="2"/>
  <c r="AH5366" i="2"/>
  <c r="AG5366" i="2"/>
  <c r="AF5366" i="2"/>
  <c r="AE5366" i="2"/>
  <c r="AC5366" i="2"/>
  <c r="AI5365" i="2"/>
  <c r="AH5365" i="2"/>
  <c r="AG5365" i="2"/>
  <c r="AF5365" i="2"/>
  <c r="AE5365" i="2"/>
  <c r="AC5365" i="2"/>
  <c r="AI5364" i="2"/>
  <c r="AH5364" i="2"/>
  <c r="AG5364" i="2"/>
  <c r="AF5364" i="2"/>
  <c r="AE5364" i="2"/>
  <c r="AC5364" i="2"/>
  <c r="AI5363" i="2"/>
  <c r="AH5363" i="2"/>
  <c r="AG5363" i="2"/>
  <c r="AF5363" i="2"/>
  <c r="AE5363" i="2"/>
  <c r="AC5363" i="2"/>
  <c r="AI5362" i="2"/>
  <c r="AH5362" i="2"/>
  <c r="AG5362" i="2"/>
  <c r="AF5362" i="2"/>
  <c r="AE5362" i="2"/>
  <c r="AC5362" i="2"/>
  <c r="AI5361" i="2"/>
  <c r="AH5361" i="2"/>
  <c r="AG5361" i="2"/>
  <c r="AF5361" i="2"/>
  <c r="AE5361" i="2"/>
  <c r="AC5361" i="2"/>
  <c r="AI5360" i="2"/>
  <c r="AH5360" i="2"/>
  <c r="AG5360" i="2"/>
  <c r="AF5360" i="2"/>
  <c r="AE5360" i="2"/>
  <c r="AC5360" i="2"/>
  <c r="AI5359" i="2"/>
  <c r="AH5359" i="2"/>
  <c r="AG5359" i="2"/>
  <c r="AF5359" i="2"/>
  <c r="AE5359" i="2"/>
  <c r="AC5359" i="2"/>
  <c r="AI5358" i="2"/>
  <c r="AH5358" i="2"/>
  <c r="AG5358" i="2"/>
  <c r="AF5358" i="2"/>
  <c r="AE5358" i="2"/>
  <c r="AC5358" i="2"/>
  <c r="AI5357" i="2"/>
  <c r="AH5357" i="2"/>
  <c r="AG5357" i="2"/>
  <c r="AF5357" i="2"/>
  <c r="AE5357" i="2"/>
  <c r="AC5357" i="2"/>
  <c r="AI5356" i="2"/>
  <c r="AH5356" i="2"/>
  <c r="AG5356" i="2"/>
  <c r="AF5356" i="2"/>
  <c r="AE5356" i="2"/>
  <c r="AC5356" i="2"/>
  <c r="AI5355" i="2"/>
  <c r="AH5355" i="2"/>
  <c r="AG5355" i="2"/>
  <c r="AF5355" i="2"/>
  <c r="AE5355" i="2"/>
  <c r="AC5355" i="2"/>
  <c r="AI5354" i="2"/>
  <c r="AH5354" i="2"/>
  <c r="AG5354" i="2"/>
  <c r="AF5354" i="2"/>
  <c r="AE5354" i="2"/>
  <c r="AC5354" i="2"/>
  <c r="AI5353" i="2"/>
  <c r="AH5353" i="2"/>
  <c r="AG5353" i="2"/>
  <c r="AF5353" i="2"/>
  <c r="AE5353" i="2"/>
  <c r="AC5353" i="2"/>
  <c r="AI5352" i="2"/>
  <c r="AH5352" i="2"/>
  <c r="AG5352" i="2"/>
  <c r="AF5352" i="2"/>
  <c r="AE5352" i="2"/>
  <c r="AC5352" i="2"/>
  <c r="AI5351" i="2"/>
  <c r="AH5351" i="2"/>
  <c r="AG5351" i="2"/>
  <c r="AF5351" i="2"/>
  <c r="AE5351" i="2"/>
  <c r="AC5351" i="2"/>
  <c r="AI5350" i="2"/>
  <c r="AH5350" i="2"/>
  <c r="AG5350" i="2"/>
  <c r="AF5350" i="2"/>
  <c r="AE5350" i="2"/>
  <c r="AC5350" i="2"/>
  <c r="AI5349" i="2"/>
  <c r="AH5349" i="2"/>
  <c r="AG5349" i="2"/>
  <c r="AF5349" i="2"/>
  <c r="AE5349" i="2"/>
  <c r="AC5349" i="2"/>
  <c r="AI5348" i="2"/>
  <c r="AH5348" i="2"/>
  <c r="AG5348" i="2"/>
  <c r="AF5348" i="2"/>
  <c r="AE5348" i="2"/>
  <c r="AC5348" i="2"/>
  <c r="AI5347" i="2"/>
  <c r="AH5347" i="2"/>
  <c r="AG5347" i="2"/>
  <c r="AF5347" i="2"/>
  <c r="AE5347" i="2"/>
  <c r="AC5347" i="2"/>
  <c r="AI5346" i="2"/>
  <c r="AH5346" i="2"/>
  <c r="AG5346" i="2"/>
  <c r="AF5346" i="2"/>
  <c r="AE5346" i="2"/>
  <c r="AC5346" i="2"/>
  <c r="AI5345" i="2"/>
  <c r="AH5345" i="2"/>
  <c r="AG5345" i="2"/>
  <c r="AF5345" i="2"/>
  <c r="AE5345" i="2"/>
  <c r="AC5345" i="2"/>
  <c r="AI5344" i="2"/>
  <c r="AH5344" i="2"/>
  <c r="AG5344" i="2"/>
  <c r="AF5344" i="2"/>
  <c r="AE5344" i="2"/>
  <c r="AC5344" i="2"/>
  <c r="AI5343" i="2"/>
  <c r="AH5343" i="2"/>
  <c r="AG5343" i="2"/>
  <c r="AF5343" i="2"/>
  <c r="AE5343" i="2"/>
  <c r="AC5343" i="2"/>
  <c r="AI5342" i="2"/>
  <c r="AH5342" i="2"/>
  <c r="AG5342" i="2"/>
  <c r="AF5342" i="2"/>
  <c r="AE5342" i="2"/>
  <c r="AC5342" i="2"/>
  <c r="AI5341" i="2"/>
  <c r="AH5341" i="2"/>
  <c r="AG5341" i="2"/>
  <c r="AF5341" i="2"/>
  <c r="AE5341" i="2"/>
  <c r="AC5341" i="2"/>
  <c r="AI5340" i="2"/>
  <c r="AH5340" i="2"/>
  <c r="AG5340" i="2"/>
  <c r="AF5340" i="2"/>
  <c r="AE5340" i="2"/>
  <c r="AC5340" i="2"/>
  <c r="AI5339" i="2"/>
  <c r="AH5339" i="2"/>
  <c r="AG5339" i="2"/>
  <c r="AF5339" i="2"/>
  <c r="AE5339" i="2"/>
  <c r="AC5339" i="2"/>
  <c r="AI5338" i="2"/>
  <c r="AH5338" i="2"/>
  <c r="AG5338" i="2"/>
  <c r="AF5338" i="2"/>
  <c r="AE5338" i="2"/>
  <c r="AC5338" i="2"/>
  <c r="AI5337" i="2"/>
  <c r="AH5337" i="2"/>
  <c r="AG5337" i="2"/>
  <c r="AF5337" i="2"/>
  <c r="AE5337" i="2"/>
  <c r="AC5337" i="2"/>
  <c r="AI5336" i="2"/>
  <c r="AH5336" i="2"/>
  <c r="AG5336" i="2"/>
  <c r="AF5336" i="2"/>
  <c r="AE5336" i="2"/>
  <c r="AC5336" i="2"/>
  <c r="AI5335" i="2"/>
  <c r="AH5335" i="2"/>
  <c r="AG5335" i="2"/>
  <c r="AF5335" i="2"/>
  <c r="AE5335" i="2"/>
  <c r="AC5335" i="2"/>
  <c r="AI5334" i="2"/>
  <c r="AH5334" i="2"/>
  <c r="AG5334" i="2"/>
  <c r="AF5334" i="2"/>
  <c r="AE5334" i="2"/>
  <c r="AC5334" i="2"/>
  <c r="AI5333" i="2"/>
  <c r="AH5333" i="2"/>
  <c r="AG5333" i="2"/>
  <c r="AF5333" i="2"/>
  <c r="AE5333" i="2"/>
  <c r="AC5333" i="2"/>
  <c r="AI5332" i="2"/>
  <c r="AH5332" i="2"/>
  <c r="AG5332" i="2"/>
  <c r="AF5332" i="2"/>
  <c r="AE5332" i="2"/>
  <c r="AC5332" i="2"/>
  <c r="AI5331" i="2"/>
  <c r="AH5331" i="2"/>
  <c r="AG5331" i="2"/>
  <c r="AF5331" i="2"/>
  <c r="AE5331" i="2"/>
  <c r="AC5331" i="2"/>
  <c r="AI5330" i="2"/>
  <c r="AH5330" i="2"/>
  <c r="AG5330" i="2"/>
  <c r="AF5330" i="2"/>
  <c r="AE5330" i="2"/>
  <c r="AC5330" i="2"/>
  <c r="AI5329" i="2"/>
  <c r="AH5329" i="2"/>
  <c r="AG5329" i="2"/>
  <c r="AF5329" i="2"/>
  <c r="AE5329" i="2"/>
  <c r="AC5329" i="2"/>
  <c r="AI5328" i="2"/>
  <c r="AH5328" i="2"/>
  <c r="AG5328" i="2"/>
  <c r="AF5328" i="2"/>
  <c r="AE5328" i="2"/>
  <c r="AC5328" i="2"/>
  <c r="AI5327" i="2"/>
  <c r="AH5327" i="2"/>
  <c r="AG5327" i="2"/>
  <c r="AF5327" i="2"/>
  <c r="AE5327" i="2"/>
  <c r="AC5327" i="2"/>
  <c r="AI5326" i="2"/>
  <c r="AH5326" i="2"/>
  <c r="AG5326" i="2"/>
  <c r="AF5326" i="2"/>
  <c r="AE5326" i="2"/>
  <c r="AC5326" i="2"/>
  <c r="AI5325" i="2"/>
  <c r="AH5325" i="2"/>
  <c r="AG5325" i="2"/>
  <c r="AF5325" i="2"/>
  <c r="AE5325" i="2"/>
  <c r="AC5325" i="2"/>
  <c r="AI5324" i="2"/>
  <c r="AH5324" i="2"/>
  <c r="AG5324" i="2"/>
  <c r="AF5324" i="2"/>
  <c r="AE5324" i="2"/>
  <c r="AC5324" i="2"/>
  <c r="AI5323" i="2"/>
  <c r="AH5323" i="2"/>
  <c r="AG5323" i="2"/>
  <c r="AF5323" i="2"/>
  <c r="AE5323" i="2"/>
  <c r="AC5323" i="2"/>
  <c r="AI5322" i="2"/>
  <c r="AH5322" i="2"/>
  <c r="AG5322" i="2"/>
  <c r="AF5322" i="2"/>
  <c r="AE5322" i="2"/>
  <c r="AC5322" i="2"/>
  <c r="AI5321" i="2"/>
  <c r="AH5321" i="2"/>
  <c r="AG5321" i="2"/>
  <c r="AF5321" i="2"/>
  <c r="AE5321" i="2"/>
  <c r="AC5321" i="2"/>
  <c r="AI5320" i="2"/>
  <c r="AH5320" i="2"/>
  <c r="AG5320" i="2"/>
  <c r="AF5320" i="2"/>
  <c r="AE5320" i="2"/>
  <c r="AC5320" i="2"/>
  <c r="AI5319" i="2"/>
  <c r="AH5319" i="2"/>
  <c r="AG5319" i="2"/>
  <c r="AF5319" i="2"/>
  <c r="AE5319" i="2"/>
  <c r="AC5319" i="2"/>
  <c r="AI5318" i="2"/>
  <c r="AH5318" i="2"/>
  <c r="AG5318" i="2"/>
  <c r="AF5318" i="2"/>
  <c r="AE5318" i="2"/>
  <c r="AC5318" i="2"/>
  <c r="AI5317" i="2"/>
  <c r="AH5317" i="2"/>
  <c r="AG5317" i="2"/>
  <c r="AF5317" i="2"/>
  <c r="AE5317" i="2"/>
  <c r="AC5317" i="2"/>
  <c r="AI5316" i="2"/>
  <c r="AH5316" i="2"/>
  <c r="AG5316" i="2"/>
  <c r="AF5316" i="2"/>
  <c r="AE5316" i="2"/>
  <c r="AC5316" i="2"/>
  <c r="AI5315" i="2"/>
  <c r="AH5315" i="2"/>
  <c r="AG5315" i="2"/>
  <c r="AF5315" i="2"/>
  <c r="AE5315" i="2"/>
  <c r="AC5315" i="2"/>
  <c r="AI5314" i="2"/>
  <c r="AH5314" i="2"/>
  <c r="AG5314" i="2"/>
  <c r="AF5314" i="2"/>
  <c r="AE5314" i="2"/>
  <c r="AC5314" i="2"/>
  <c r="AI5313" i="2"/>
  <c r="AH5313" i="2"/>
  <c r="AG5313" i="2"/>
  <c r="AF5313" i="2"/>
  <c r="AE5313" i="2"/>
  <c r="AC5313" i="2"/>
  <c r="AI5312" i="2"/>
  <c r="AH5312" i="2"/>
  <c r="AG5312" i="2"/>
  <c r="AF5312" i="2"/>
  <c r="AE5312" i="2"/>
  <c r="AC5312" i="2"/>
  <c r="AI5311" i="2"/>
  <c r="AH5311" i="2"/>
  <c r="AG5311" i="2"/>
  <c r="AF5311" i="2"/>
  <c r="AE5311" i="2"/>
  <c r="AC5311" i="2"/>
  <c r="AI5310" i="2"/>
  <c r="AH5310" i="2"/>
  <c r="AG5310" i="2"/>
  <c r="AF5310" i="2"/>
  <c r="AE5310" i="2"/>
  <c r="AC5310" i="2"/>
  <c r="AI5309" i="2"/>
  <c r="AH5309" i="2"/>
  <c r="AG5309" i="2"/>
  <c r="AF5309" i="2"/>
  <c r="AE5309" i="2"/>
  <c r="AC5309" i="2"/>
  <c r="AI5308" i="2"/>
  <c r="AH5308" i="2"/>
  <c r="AG5308" i="2"/>
  <c r="AF5308" i="2"/>
  <c r="AE5308" i="2"/>
  <c r="AC5308" i="2"/>
  <c r="AI5307" i="2"/>
  <c r="AH5307" i="2"/>
  <c r="AG5307" i="2"/>
  <c r="AF5307" i="2"/>
  <c r="AE5307" i="2"/>
  <c r="AC5307" i="2"/>
  <c r="AI5306" i="2"/>
  <c r="AH5306" i="2"/>
  <c r="AG5306" i="2"/>
  <c r="AF5306" i="2"/>
  <c r="AE5306" i="2"/>
  <c r="AC5306" i="2"/>
  <c r="AI5305" i="2"/>
  <c r="AH5305" i="2"/>
  <c r="AG5305" i="2"/>
  <c r="AF5305" i="2"/>
  <c r="AE5305" i="2"/>
  <c r="AC5305" i="2"/>
  <c r="AI5304" i="2"/>
  <c r="AH5304" i="2"/>
  <c r="AG5304" i="2"/>
  <c r="AF5304" i="2"/>
  <c r="AE5304" i="2"/>
  <c r="AC5304" i="2"/>
  <c r="AI5303" i="2"/>
  <c r="AH5303" i="2"/>
  <c r="AG5303" i="2"/>
  <c r="AF5303" i="2"/>
  <c r="AE5303" i="2"/>
  <c r="AC5303" i="2"/>
  <c r="AI5302" i="2"/>
  <c r="AH5302" i="2"/>
  <c r="AG5302" i="2"/>
  <c r="AF5302" i="2"/>
  <c r="AE5302" i="2"/>
  <c r="AC5302" i="2"/>
  <c r="AI5301" i="2"/>
  <c r="AH5301" i="2"/>
  <c r="AG5301" i="2"/>
  <c r="AF5301" i="2"/>
  <c r="AE5301" i="2"/>
  <c r="AC5301" i="2"/>
  <c r="AI5300" i="2"/>
  <c r="AH5300" i="2"/>
  <c r="AG5300" i="2"/>
  <c r="AF5300" i="2"/>
  <c r="AE5300" i="2"/>
  <c r="AC5300" i="2"/>
  <c r="AI5299" i="2"/>
  <c r="AH5299" i="2"/>
  <c r="AG5299" i="2"/>
  <c r="AF5299" i="2"/>
  <c r="AE5299" i="2"/>
  <c r="AC5299" i="2"/>
  <c r="AI5298" i="2"/>
  <c r="AH5298" i="2"/>
  <c r="AG5298" i="2"/>
  <c r="AF5298" i="2"/>
  <c r="AE5298" i="2"/>
  <c r="AC5298" i="2"/>
  <c r="AI5297" i="2"/>
  <c r="AH5297" i="2"/>
  <c r="AG5297" i="2"/>
  <c r="AF5297" i="2"/>
  <c r="AE5297" i="2"/>
  <c r="AC5297" i="2"/>
  <c r="AI5296" i="2"/>
  <c r="AH5296" i="2"/>
  <c r="AG5296" i="2"/>
  <c r="AF5296" i="2"/>
  <c r="AE5296" i="2"/>
  <c r="AC5296" i="2"/>
  <c r="AI5295" i="2"/>
  <c r="AH5295" i="2"/>
  <c r="AG5295" i="2"/>
  <c r="AF5295" i="2"/>
  <c r="AE5295" i="2"/>
  <c r="AC5295" i="2"/>
  <c r="AI5294" i="2"/>
  <c r="AH5294" i="2"/>
  <c r="AG5294" i="2"/>
  <c r="AF5294" i="2"/>
  <c r="AE5294" i="2"/>
  <c r="AC5294" i="2"/>
  <c r="AI5293" i="2"/>
  <c r="AH5293" i="2"/>
  <c r="AG5293" i="2"/>
  <c r="AF5293" i="2"/>
  <c r="AE5293" i="2"/>
  <c r="AC5293" i="2"/>
  <c r="AI5292" i="2"/>
  <c r="AH5292" i="2"/>
  <c r="AG5292" i="2"/>
  <c r="AF5292" i="2"/>
  <c r="AE5292" i="2"/>
  <c r="AC5292" i="2"/>
  <c r="AI5291" i="2"/>
  <c r="AH5291" i="2"/>
  <c r="AG5291" i="2"/>
  <c r="AF5291" i="2"/>
  <c r="AE5291" i="2"/>
  <c r="AC5291" i="2"/>
  <c r="AI5290" i="2"/>
  <c r="AH5290" i="2"/>
  <c r="AG5290" i="2"/>
  <c r="AF5290" i="2"/>
  <c r="AE5290" i="2"/>
  <c r="AC5290" i="2"/>
  <c r="AI5289" i="2"/>
  <c r="AH5289" i="2"/>
  <c r="AG5289" i="2"/>
  <c r="AF5289" i="2"/>
  <c r="AE5289" i="2"/>
  <c r="AC5289" i="2"/>
  <c r="AI5288" i="2"/>
  <c r="AH5288" i="2"/>
  <c r="AG5288" i="2"/>
  <c r="AF5288" i="2"/>
  <c r="AE5288" i="2"/>
  <c r="AC5288" i="2"/>
  <c r="AI5287" i="2"/>
  <c r="AH5287" i="2"/>
  <c r="AG5287" i="2"/>
  <c r="AF5287" i="2"/>
  <c r="AE5287" i="2"/>
  <c r="AC5287" i="2"/>
  <c r="AI5286" i="2"/>
  <c r="AH5286" i="2"/>
  <c r="AG5286" i="2"/>
  <c r="AF5286" i="2"/>
  <c r="AE5286" i="2"/>
  <c r="AC5286" i="2"/>
  <c r="AI5285" i="2"/>
  <c r="AH5285" i="2"/>
  <c r="AG5285" i="2"/>
  <c r="AF5285" i="2"/>
  <c r="AE5285" i="2"/>
  <c r="AC5285" i="2"/>
  <c r="AI5284" i="2"/>
  <c r="AH5284" i="2"/>
  <c r="AG5284" i="2"/>
  <c r="AF5284" i="2"/>
  <c r="AE5284" i="2"/>
  <c r="AC5284" i="2"/>
  <c r="AI5283" i="2"/>
  <c r="AH5283" i="2"/>
  <c r="AG5283" i="2"/>
  <c r="AF5283" i="2"/>
  <c r="AE5283" i="2"/>
  <c r="AC5283" i="2"/>
  <c r="AI5282" i="2"/>
  <c r="AH5282" i="2"/>
  <c r="AG5282" i="2"/>
  <c r="AF5282" i="2"/>
  <c r="AE5282" i="2"/>
  <c r="AC5282" i="2"/>
  <c r="AI5281" i="2"/>
  <c r="AH5281" i="2"/>
  <c r="AG5281" i="2"/>
  <c r="AF5281" i="2"/>
  <c r="AE5281" i="2"/>
  <c r="AC5281" i="2"/>
  <c r="AI5280" i="2"/>
  <c r="AH5280" i="2"/>
  <c r="AG5280" i="2"/>
  <c r="AF5280" i="2"/>
  <c r="AE5280" i="2"/>
  <c r="AC5280" i="2"/>
  <c r="AI5279" i="2"/>
  <c r="AH5279" i="2"/>
  <c r="AG5279" i="2"/>
  <c r="AF5279" i="2"/>
  <c r="AE5279" i="2"/>
  <c r="AC5279" i="2"/>
  <c r="AI5278" i="2"/>
  <c r="AH5278" i="2"/>
  <c r="AG5278" i="2"/>
  <c r="AF5278" i="2"/>
  <c r="AE5278" i="2"/>
  <c r="AC5278" i="2"/>
  <c r="AI5277" i="2"/>
  <c r="AH5277" i="2"/>
  <c r="AG5277" i="2"/>
  <c r="AF5277" i="2"/>
  <c r="AE5277" i="2"/>
  <c r="AC5277" i="2"/>
  <c r="AI5276" i="2"/>
  <c r="AH5276" i="2"/>
  <c r="AG5276" i="2"/>
  <c r="AF5276" i="2"/>
  <c r="AE5276" i="2"/>
  <c r="AC5276" i="2"/>
  <c r="AI5275" i="2"/>
  <c r="AH5275" i="2"/>
  <c r="AG5275" i="2"/>
  <c r="AF5275" i="2"/>
  <c r="AE5275" i="2"/>
  <c r="AC5275" i="2"/>
  <c r="AI5274" i="2"/>
  <c r="AH5274" i="2"/>
  <c r="AG5274" i="2"/>
  <c r="AF5274" i="2"/>
  <c r="AE5274" i="2"/>
  <c r="AC5274" i="2"/>
  <c r="AI5273" i="2"/>
  <c r="AH5273" i="2"/>
  <c r="AG5273" i="2"/>
  <c r="AF5273" i="2"/>
  <c r="AE5273" i="2"/>
  <c r="AC5273" i="2"/>
  <c r="AI5272" i="2"/>
  <c r="AH5272" i="2"/>
  <c r="AG5272" i="2"/>
  <c r="AF5272" i="2"/>
  <c r="AE5272" i="2"/>
  <c r="AC5272" i="2"/>
  <c r="AI5271" i="2"/>
  <c r="AH5271" i="2"/>
  <c r="AG5271" i="2"/>
  <c r="AF5271" i="2"/>
  <c r="AE5271" i="2"/>
  <c r="AC5271" i="2"/>
  <c r="AI5270" i="2"/>
  <c r="AH5270" i="2"/>
  <c r="AG5270" i="2"/>
  <c r="AF5270" i="2"/>
  <c r="AE5270" i="2"/>
  <c r="AC5270" i="2"/>
  <c r="AI5269" i="2"/>
  <c r="AH5269" i="2"/>
  <c r="AG5269" i="2"/>
  <c r="AF5269" i="2"/>
  <c r="AE5269" i="2"/>
  <c r="AC5269" i="2"/>
  <c r="AI5268" i="2"/>
  <c r="AH5268" i="2"/>
  <c r="AG5268" i="2"/>
  <c r="AF5268" i="2"/>
  <c r="AE5268" i="2"/>
  <c r="AC5268" i="2"/>
  <c r="AI5267" i="2"/>
  <c r="AH5267" i="2"/>
  <c r="AG5267" i="2"/>
  <c r="AF5267" i="2"/>
  <c r="AE5267" i="2"/>
  <c r="AC5267" i="2"/>
  <c r="AI5266" i="2"/>
  <c r="AH5266" i="2"/>
  <c r="AG5266" i="2"/>
  <c r="AF5266" i="2"/>
  <c r="AE5266" i="2"/>
  <c r="AC5266" i="2"/>
  <c r="AI5265" i="2"/>
  <c r="AH5265" i="2"/>
  <c r="AG5265" i="2"/>
  <c r="AF5265" i="2"/>
  <c r="AE5265" i="2"/>
  <c r="AC5265" i="2"/>
  <c r="AI5264" i="2"/>
  <c r="AH5264" i="2"/>
  <c r="AG5264" i="2"/>
  <c r="AF5264" i="2"/>
  <c r="AE5264" i="2"/>
  <c r="AC5264" i="2"/>
  <c r="AI5263" i="2"/>
  <c r="AH5263" i="2"/>
  <c r="AG5263" i="2"/>
  <c r="AF5263" i="2"/>
  <c r="AE5263" i="2"/>
  <c r="AC5263" i="2"/>
  <c r="AI5262" i="2"/>
  <c r="AH5262" i="2"/>
  <c r="AG5262" i="2"/>
  <c r="AF5262" i="2"/>
  <c r="AE5262" i="2"/>
  <c r="AC5262" i="2"/>
  <c r="AI5261" i="2"/>
  <c r="AH5261" i="2"/>
  <c r="AG5261" i="2"/>
  <c r="AF5261" i="2"/>
  <c r="AE5261" i="2"/>
  <c r="AC5261" i="2"/>
  <c r="AI5260" i="2"/>
  <c r="AH5260" i="2"/>
  <c r="AG5260" i="2"/>
  <c r="AF5260" i="2"/>
  <c r="AE5260" i="2"/>
  <c r="AC5260" i="2"/>
  <c r="AI5259" i="2"/>
  <c r="AH5259" i="2"/>
  <c r="AG5259" i="2"/>
  <c r="AF5259" i="2"/>
  <c r="AE5259" i="2"/>
  <c r="AC5259" i="2"/>
  <c r="AI5258" i="2"/>
  <c r="AH5258" i="2"/>
  <c r="AG5258" i="2"/>
  <c r="AF5258" i="2"/>
  <c r="AE5258" i="2"/>
  <c r="AC5258" i="2"/>
  <c r="AI5257" i="2"/>
  <c r="AH5257" i="2"/>
  <c r="AG5257" i="2"/>
  <c r="AF5257" i="2"/>
  <c r="AE5257" i="2"/>
  <c r="AC5257" i="2"/>
  <c r="AI5256" i="2"/>
  <c r="AH5256" i="2"/>
  <c r="AG5256" i="2"/>
  <c r="AF5256" i="2"/>
  <c r="AE5256" i="2"/>
  <c r="AC5256" i="2"/>
  <c r="AI5255" i="2"/>
  <c r="AH5255" i="2"/>
  <c r="AG5255" i="2"/>
  <c r="AF5255" i="2"/>
  <c r="AE5255" i="2"/>
  <c r="AC5255" i="2"/>
  <c r="AI5254" i="2"/>
  <c r="AH5254" i="2"/>
  <c r="AG5254" i="2"/>
  <c r="AF5254" i="2"/>
  <c r="AE5254" i="2"/>
  <c r="AC5254" i="2"/>
  <c r="AI5253" i="2"/>
  <c r="AH5253" i="2"/>
  <c r="AG5253" i="2"/>
  <c r="AF5253" i="2"/>
  <c r="AE5253" i="2"/>
  <c r="AC5253" i="2"/>
  <c r="AI5252" i="2"/>
  <c r="AH5252" i="2"/>
  <c r="AG5252" i="2"/>
  <c r="AF5252" i="2"/>
  <c r="AE5252" i="2"/>
  <c r="AC5252" i="2"/>
  <c r="AI5251" i="2"/>
  <c r="AH5251" i="2"/>
  <c r="AG5251" i="2"/>
  <c r="AF5251" i="2"/>
  <c r="AE5251" i="2"/>
  <c r="AC5251" i="2"/>
  <c r="AI5250" i="2"/>
  <c r="AH5250" i="2"/>
  <c r="AG5250" i="2"/>
  <c r="AF5250" i="2"/>
  <c r="AE5250" i="2"/>
  <c r="AC5250" i="2"/>
  <c r="AI5249" i="2"/>
  <c r="AH5249" i="2"/>
  <c r="AG5249" i="2"/>
  <c r="AF5249" i="2"/>
  <c r="AE5249" i="2"/>
  <c r="AC5249" i="2"/>
  <c r="AI5248" i="2"/>
  <c r="AH5248" i="2"/>
  <c r="AG5248" i="2"/>
  <c r="AF5248" i="2"/>
  <c r="AE5248" i="2"/>
  <c r="AC5248" i="2"/>
  <c r="AI5247" i="2"/>
  <c r="AH5247" i="2"/>
  <c r="AG5247" i="2"/>
  <c r="AF5247" i="2"/>
  <c r="AE5247" i="2"/>
  <c r="AC5247" i="2"/>
  <c r="AI5246" i="2"/>
  <c r="AH5246" i="2"/>
  <c r="AG5246" i="2"/>
  <c r="AF5246" i="2"/>
  <c r="AE5246" i="2"/>
  <c r="AC5246" i="2"/>
  <c r="AI5245" i="2"/>
  <c r="AH5245" i="2"/>
  <c r="AG5245" i="2"/>
  <c r="AF5245" i="2"/>
  <c r="AE5245" i="2"/>
  <c r="AC5245" i="2"/>
  <c r="AI5244" i="2"/>
  <c r="AH5244" i="2"/>
  <c r="AG5244" i="2"/>
  <c r="AF5244" i="2"/>
  <c r="AE5244" i="2"/>
  <c r="AC5244" i="2"/>
  <c r="AI5243" i="2"/>
  <c r="AH5243" i="2"/>
  <c r="AG5243" i="2"/>
  <c r="AF5243" i="2"/>
  <c r="AE5243" i="2"/>
  <c r="AC5243" i="2"/>
  <c r="AI5242" i="2"/>
  <c r="AH5242" i="2"/>
  <c r="AG5242" i="2"/>
  <c r="AF5242" i="2"/>
  <c r="AE5242" i="2"/>
  <c r="AC5242" i="2"/>
  <c r="AI5241" i="2"/>
  <c r="AH5241" i="2"/>
  <c r="AG5241" i="2"/>
  <c r="AF5241" i="2"/>
  <c r="AE5241" i="2"/>
  <c r="AC5241" i="2"/>
  <c r="AI5240" i="2"/>
  <c r="AH5240" i="2"/>
  <c r="AG5240" i="2"/>
  <c r="AF5240" i="2"/>
  <c r="AE5240" i="2"/>
  <c r="AC5240" i="2"/>
  <c r="AI5239" i="2"/>
  <c r="AH5239" i="2"/>
  <c r="AG5239" i="2"/>
  <c r="AF5239" i="2"/>
  <c r="AE5239" i="2"/>
  <c r="AC5239" i="2"/>
  <c r="AI5238" i="2"/>
  <c r="AH5238" i="2"/>
  <c r="AG5238" i="2"/>
  <c r="AF5238" i="2"/>
  <c r="AE5238" i="2"/>
  <c r="AC5238" i="2"/>
  <c r="AI5237" i="2"/>
  <c r="AH5237" i="2"/>
  <c r="AG5237" i="2"/>
  <c r="AF5237" i="2"/>
  <c r="AE5237" i="2"/>
  <c r="AC5237" i="2"/>
  <c r="AI5236" i="2"/>
  <c r="AH5236" i="2"/>
  <c r="AG5236" i="2"/>
  <c r="AF5236" i="2"/>
  <c r="AE5236" i="2"/>
  <c r="AC5236" i="2"/>
  <c r="AI5235" i="2"/>
  <c r="AH5235" i="2"/>
  <c r="AG5235" i="2"/>
  <c r="AF5235" i="2"/>
  <c r="AE5235" i="2"/>
  <c r="AC5235" i="2"/>
  <c r="AI5234" i="2"/>
  <c r="AH5234" i="2"/>
  <c r="AG5234" i="2"/>
  <c r="AF5234" i="2"/>
  <c r="AE5234" i="2"/>
  <c r="AC5234" i="2"/>
  <c r="AI5233" i="2"/>
  <c r="AH5233" i="2"/>
  <c r="AG5233" i="2"/>
  <c r="AF5233" i="2"/>
  <c r="AE5233" i="2"/>
  <c r="AC5233" i="2"/>
  <c r="AI5232" i="2"/>
  <c r="AH5232" i="2"/>
  <c r="AG5232" i="2"/>
  <c r="AF5232" i="2"/>
  <c r="AE5232" i="2"/>
  <c r="AC5232" i="2"/>
  <c r="AI5231" i="2"/>
  <c r="AH5231" i="2"/>
  <c r="AG5231" i="2"/>
  <c r="AF5231" i="2"/>
  <c r="AE5231" i="2"/>
  <c r="AC5231" i="2"/>
  <c r="AI5230" i="2"/>
  <c r="AH5230" i="2"/>
  <c r="AG5230" i="2"/>
  <c r="AF5230" i="2"/>
  <c r="AE5230" i="2"/>
  <c r="AC5230" i="2"/>
  <c r="AI5229" i="2"/>
  <c r="AH5229" i="2"/>
  <c r="AG5229" i="2"/>
  <c r="AF5229" i="2"/>
  <c r="AE5229" i="2"/>
  <c r="AC5229" i="2"/>
  <c r="AI5228" i="2"/>
  <c r="AH5228" i="2"/>
  <c r="AG5228" i="2"/>
  <c r="AF5228" i="2"/>
  <c r="AE5228" i="2"/>
  <c r="AC5228" i="2"/>
  <c r="AI5227" i="2"/>
  <c r="AH5227" i="2"/>
  <c r="AG5227" i="2"/>
  <c r="AF5227" i="2"/>
  <c r="AE5227" i="2"/>
  <c r="AC5227" i="2"/>
  <c r="AI5226" i="2"/>
  <c r="AH5226" i="2"/>
  <c r="AG5226" i="2"/>
  <c r="AF5226" i="2"/>
  <c r="AE5226" i="2"/>
  <c r="AC5226" i="2"/>
  <c r="AI5225" i="2"/>
  <c r="AH5225" i="2"/>
  <c r="AG5225" i="2"/>
  <c r="AF5225" i="2"/>
  <c r="AE5225" i="2"/>
  <c r="AC5225" i="2"/>
  <c r="AI5224" i="2"/>
  <c r="AH5224" i="2"/>
  <c r="AG5224" i="2"/>
  <c r="AF5224" i="2"/>
  <c r="AE5224" i="2"/>
  <c r="AC5224" i="2"/>
  <c r="AI5223" i="2"/>
  <c r="AH5223" i="2"/>
  <c r="AG5223" i="2"/>
  <c r="AF5223" i="2"/>
  <c r="AE5223" i="2"/>
  <c r="AC5223" i="2"/>
  <c r="AI5222" i="2"/>
  <c r="AH5222" i="2"/>
  <c r="AG5222" i="2"/>
  <c r="AF5222" i="2"/>
  <c r="AE5222" i="2"/>
  <c r="AC5222" i="2"/>
  <c r="AI5221" i="2"/>
  <c r="AH5221" i="2"/>
  <c r="AG5221" i="2"/>
  <c r="AF5221" i="2"/>
  <c r="AE5221" i="2"/>
  <c r="AC5221" i="2"/>
  <c r="AI5220" i="2"/>
  <c r="AH5220" i="2"/>
  <c r="AG5220" i="2"/>
  <c r="AF5220" i="2"/>
  <c r="AE5220" i="2"/>
  <c r="AC5220" i="2"/>
  <c r="AI5219" i="2"/>
  <c r="AH5219" i="2"/>
  <c r="AG5219" i="2"/>
  <c r="AF5219" i="2"/>
  <c r="AE5219" i="2"/>
  <c r="AC5219" i="2"/>
  <c r="AI5218" i="2"/>
  <c r="AH5218" i="2"/>
  <c r="AG5218" i="2"/>
  <c r="AF5218" i="2"/>
  <c r="AE5218" i="2"/>
  <c r="AC5218" i="2"/>
  <c r="AI5217" i="2"/>
  <c r="AH5217" i="2"/>
  <c r="AG5217" i="2"/>
  <c r="AF5217" i="2"/>
  <c r="AE5217" i="2"/>
  <c r="AC5217" i="2"/>
  <c r="AI5216" i="2"/>
  <c r="AH5216" i="2"/>
  <c r="AG5216" i="2"/>
  <c r="AF5216" i="2"/>
  <c r="AE5216" i="2"/>
  <c r="AC5216" i="2"/>
  <c r="AI5215" i="2"/>
  <c r="AH5215" i="2"/>
  <c r="AG5215" i="2"/>
  <c r="AF5215" i="2"/>
  <c r="AE5215" i="2"/>
  <c r="AC5215" i="2"/>
  <c r="AI5214" i="2"/>
  <c r="AH5214" i="2"/>
  <c r="AG5214" i="2"/>
  <c r="AF5214" i="2"/>
  <c r="AE5214" i="2"/>
  <c r="AC5214" i="2"/>
  <c r="AI5213" i="2"/>
  <c r="AH5213" i="2"/>
  <c r="AG5213" i="2"/>
  <c r="AF5213" i="2"/>
  <c r="AE5213" i="2"/>
  <c r="AC5213" i="2"/>
  <c r="AI5212" i="2"/>
  <c r="AH5212" i="2"/>
  <c r="AG5212" i="2"/>
  <c r="AF5212" i="2"/>
  <c r="AE5212" i="2"/>
  <c r="AC5212" i="2"/>
  <c r="AI5211" i="2"/>
  <c r="AH5211" i="2"/>
  <c r="AG5211" i="2"/>
  <c r="AF5211" i="2"/>
  <c r="AE5211" i="2"/>
  <c r="AC5211" i="2"/>
  <c r="AI5210" i="2"/>
  <c r="AH5210" i="2"/>
  <c r="AG5210" i="2"/>
  <c r="AF5210" i="2"/>
  <c r="AE5210" i="2"/>
  <c r="AC5210" i="2"/>
  <c r="AI5209" i="2"/>
  <c r="AH5209" i="2"/>
  <c r="AG5209" i="2"/>
  <c r="AF5209" i="2"/>
  <c r="AE5209" i="2"/>
  <c r="AC5209" i="2"/>
  <c r="AI5208" i="2"/>
  <c r="AH5208" i="2"/>
  <c r="AG5208" i="2"/>
  <c r="AF5208" i="2"/>
  <c r="AE5208" i="2"/>
  <c r="AC5208" i="2"/>
  <c r="AI5207" i="2"/>
  <c r="AH5207" i="2"/>
  <c r="AG5207" i="2"/>
  <c r="AF5207" i="2"/>
  <c r="AE5207" i="2"/>
  <c r="AC5207" i="2"/>
  <c r="AI5206" i="2"/>
  <c r="AH5206" i="2"/>
  <c r="AG5206" i="2"/>
  <c r="AF5206" i="2"/>
  <c r="AE5206" i="2"/>
  <c r="AC5206" i="2"/>
  <c r="AI5205" i="2"/>
  <c r="AH5205" i="2"/>
  <c r="AG5205" i="2"/>
  <c r="AF5205" i="2"/>
  <c r="AE5205" i="2"/>
  <c r="AC5205" i="2"/>
  <c r="AI5204" i="2"/>
  <c r="AH5204" i="2"/>
  <c r="AG5204" i="2"/>
  <c r="AF5204" i="2"/>
  <c r="AE5204" i="2"/>
  <c r="AC5204" i="2"/>
  <c r="AI5203" i="2"/>
  <c r="AH5203" i="2"/>
  <c r="AG5203" i="2"/>
  <c r="AF5203" i="2"/>
  <c r="AE5203" i="2"/>
  <c r="AC5203" i="2"/>
  <c r="AI5202" i="2"/>
  <c r="AH5202" i="2"/>
  <c r="AG5202" i="2"/>
  <c r="AF5202" i="2"/>
  <c r="AE5202" i="2"/>
  <c r="AC5202" i="2"/>
  <c r="AI5201" i="2"/>
  <c r="AH5201" i="2"/>
  <c r="AG5201" i="2"/>
  <c r="AF5201" i="2"/>
  <c r="AE5201" i="2"/>
  <c r="AC5201" i="2"/>
  <c r="AI5200" i="2"/>
  <c r="AH5200" i="2"/>
  <c r="AG5200" i="2"/>
  <c r="AF5200" i="2"/>
  <c r="AE5200" i="2"/>
  <c r="AC5200" i="2"/>
  <c r="AI5199" i="2"/>
  <c r="AH5199" i="2"/>
  <c r="AG5199" i="2"/>
  <c r="AF5199" i="2"/>
  <c r="AE5199" i="2"/>
  <c r="AC5199" i="2"/>
  <c r="AI5198" i="2"/>
  <c r="AH5198" i="2"/>
  <c r="AG5198" i="2"/>
  <c r="AF5198" i="2"/>
  <c r="AE5198" i="2"/>
  <c r="AC5198" i="2"/>
  <c r="AI5197" i="2"/>
  <c r="AH5197" i="2"/>
  <c r="AG5197" i="2"/>
  <c r="AF5197" i="2"/>
  <c r="AE5197" i="2"/>
  <c r="AC5197" i="2"/>
  <c r="AI5196" i="2"/>
  <c r="AH5196" i="2"/>
  <c r="AG5196" i="2"/>
  <c r="AF5196" i="2"/>
  <c r="AE5196" i="2"/>
  <c r="AC5196" i="2"/>
  <c r="AI5195" i="2"/>
  <c r="AH5195" i="2"/>
  <c r="AG5195" i="2"/>
  <c r="AF5195" i="2"/>
  <c r="AE5195" i="2"/>
  <c r="AC5195" i="2"/>
  <c r="AI5194" i="2"/>
  <c r="AH5194" i="2"/>
  <c r="AG5194" i="2"/>
  <c r="AF5194" i="2"/>
  <c r="AE5194" i="2"/>
  <c r="AC5194" i="2"/>
  <c r="AI5193" i="2"/>
  <c r="AH5193" i="2"/>
  <c r="AG5193" i="2"/>
  <c r="AF5193" i="2"/>
  <c r="AE5193" i="2"/>
  <c r="AC5193" i="2"/>
  <c r="AI5192" i="2"/>
  <c r="AH5192" i="2"/>
  <c r="AG5192" i="2"/>
  <c r="AF5192" i="2"/>
  <c r="AE5192" i="2"/>
  <c r="AC5192" i="2"/>
  <c r="AI5191" i="2"/>
  <c r="AH5191" i="2"/>
  <c r="AG5191" i="2"/>
  <c r="AF5191" i="2"/>
  <c r="AE5191" i="2"/>
  <c r="AC5191" i="2"/>
  <c r="AI5190" i="2"/>
  <c r="AH5190" i="2"/>
  <c r="AG5190" i="2"/>
  <c r="AF5190" i="2"/>
  <c r="AE5190" i="2"/>
  <c r="AC5190" i="2"/>
  <c r="AI5189" i="2"/>
  <c r="AH5189" i="2"/>
  <c r="AG5189" i="2"/>
  <c r="AF5189" i="2"/>
  <c r="AE5189" i="2"/>
  <c r="AC5189" i="2"/>
  <c r="AI5188" i="2"/>
  <c r="AH5188" i="2"/>
  <c r="AG5188" i="2"/>
  <c r="AF5188" i="2"/>
  <c r="AE5188" i="2"/>
  <c r="AC5188" i="2"/>
  <c r="AI5187" i="2"/>
  <c r="AH5187" i="2"/>
  <c r="AG5187" i="2"/>
  <c r="AF5187" i="2"/>
  <c r="AE5187" i="2"/>
  <c r="AC5187" i="2"/>
  <c r="AI5186" i="2"/>
  <c r="AH5186" i="2"/>
  <c r="AG5186" i="2"/>
  <c r="AF5186" i="2"/>
  <c r="AE5186" i="2"/>
  <c r="AC5186" i="2"/>
  <c r="AI5185" i="2"/>
  <c r="AH5185" i="2"/>
  <c r="AG5185" i="2"/>
  <c r="AF5185" i="2"/>
  <c r="AE5185" i="2"/>
  <c r="AC5185" i="2"/>
  <c r="AI5184" i="2"/>
  <c r="AH5184" i="2"/>
  <c r="AG5184" i="2"/>
  <c r="AF5184" i="2"/>
  <c r="AE5184" i="2"/>
  <c r="AC5184" i="2"/>
  <c r="AI5183" i="2"/>
  <c r="AH5183" i="2"/>
  <c r="AG5183" i="2"/>
  <c r="AF5183" i="2"/>
  <c r="AE5183" i="2"/>
  <c r="AC5183" i="2"/>
  <c r="AI5182" i="2"/>
  <c r="AH5182" i="2"/>
  <c r="AG5182" i="2"/>
  <c r="AF5182" i="2"/>
  <c r="AE5182" i="2"/>
  <c r="AC5182" i="2"/>
  <c r="AI5181" i="2"/>
  <c r="AH5181" i="2"/>
  <c r="AG5181" i="2"/>
  <c r="AF5181" i="2"/>
  <c r="AE5181" i="2"/>
  <c r="AC5181" i="2"/>
  <c r="AI5180" i="2"/>
  <c r="AH5180" i="2"/>
  <c r="AG5180" i="2"/>
  <c r="AF5180" i="2"/>
  <c r="AE5180" i="2"/>
  <c r="AC5180" i="2"/>
  <c r="AI5179" i="2"/>
  <c r="AH5179" i="2"/>
  <c r="AG5179" i="2"/>
  <c r="AF5179" i="2"/>
  <c r="AE5179" i="2"/>
  <c r="AC5179" i="2"/>
  <c r="AI5178" i="2"/>
  <c r="AH5178" i="2"/>
  <c r="AG5178" i="2"/>
  <c r="AF5178" i="2"/>
  <c r="AE5178" i="2"/>
  <c r="AC5178" i="2"/>
  <c r="AI5177" i="2"/>
  <c r="AH5177" i="2"/>
  <c r="AG5177" i="2"/>
  <c r="AF5177" i="2"/>
  <c r="AE5177" i="2"/>
  <c r="AC5177" i="2"/>
  <c r="AI5176" i="2"/>
  <c r="AH5176" i="2"/>
  <c r="AG5176" i="2"/>
  <c r="AF5176" i="2"/>
  <c r="AE5176" i="2"/>
  <c r="AC5176" i="2"/>
  <c r="AI5175" i="2"/>
  <c r="AH5175" i="2"/>
  <c r="AG5175" i="2"/>
  <c r="AF5175" i="2"/>
  <c r="AE5175" i="2"/>
  <c r="AC5175" i="2"/>
  <c r="AI5174" i="2"/>
  <c r="AH5174" i="2"/>
  <c r="AG5174" i="2"/>
  <c r="AF5174" i="2"/>
  <c r="AE5174" i="2"/>
  <c r="AC5174" i="2"/>
  <c r="AI5173" i="2"/>
  <c r="AH5173" i="2"/>
  <c r="AG5173" i="2"/>
  <c r="AF5173" i="2"/>
  <c r="AE5173" i="2"/>
  <c r="AC5173" i="2"/>
  <c r="AI5172" i="2"/>
  <c r="AH5172" i="2"/>
  <c r="AG5172" i="2"/>
  <c r="AF5172" i="2"/>
  <c r="AE5172" i="2"/>
  <c r="AC5172" i="2"/>
  <c r="AI5171" i="2"/>
  <c r="AH5171" i="2"/>
  <c r="AG5171" i="2"/>
  <c r="AF5171" i="2"/>
  <c r="AE5171" i="2"/>
  <c r="AC5171" i="2"/>
  <c r="AI5170" i="2"/>
  <c r="AH5170" i="2"/>
  <c r="AG5170" i="2"/>
  <c r="AF5170" i="2"/>
  <c r="AE5170" i="2"/>
  <c r="AC5170" i="2"/>
  <c r="AI5169" i="2"/>
  <c r="AH5169" i="2"/>
  <c r="AG5169" i="2"/>
  <c r="AF5169" i="2"/>
  <c r="AE5169" i="2"/>
  <c r="AC5169" i="2"/>
  <c r="AI5168" i="2"/>
  <c r="AH5168" i="2"/>
  <c r="AG5168" i="2"/>
  <c r="AF5168" i="2"/>
  <c r="AE5168" i="2"/>
  <c r="AC5168" i="2"/>
  <c r="AI5167" i="2"/>
  <c r="AH5167" i="2"/>
  <c r="AG5167" i="2"/>
  <c r="AF5167" i="2"/>
  <c r="AE5167" i="2"/>
  <c r="AC5167" i="2"/>
  <c r="AI5166" i="2"/>
  <c r="AH5166" i="2"/>
  <c r="AG5166" i="2"/>
  <c r="AF5166" i="2"/>
  <c r="AE5166" i="2"/>
  <c r="AC5166" i="2"/>
  <c r="AI5165" i="2"/>
  <c r="AH5165" i="2"/>
  <c r="AG5165" i="2"/>
  <c r="AF5165" i="2"/>
  <c r="AE5165" i="2"/>
  <c r="AC5165" i="2"/>
  <c r="AI5164" i="2"/>
  <c r="AH5164" i="2"/>
  <c r="AG5164" i="2"/>
  <c r="AF5164" i="2"/>
  <c r="AE5164" i="2"/>
  <c r="AC5164" i="2"/>
  <c r="AI5163" i="2"/>
  <c r="AH5163" i="2"/>
  <c r="AG5163" i="2"/>
  <c r="AF5163" i="2"/>
  <c r="AE5163" i="2"/>
  <c r="AC5163" i="2"/>
  <c r="AI5162" i="2"/>
  <c r="AH5162" i="2"/>
  <c r="AG5162" i="2"/>
  <c r="AF5162" i="2"/>
  <c r="AE5162" i="2"/>
  <c r="AC5162" i="2"/>
  <c r="AI5161" i="2"/>
  <c r="AH5161" i="2"/>
  <c r="AG5161" i="2"/>
  <c r="AF5161" i="2"/>
  <c r="AE5161" i="2"/>
  <c r="AC5161" i="2"/>
  <c r="AI5160" i="2"/>
  <c r="AH5160" i="2"/>
  <c r="AG5160" i="2"/>
  <c r="AF5160" i="2"/>
  <c r="AE5160" i="2"/>
  <c r="AC5160" i="2"/>
  <c r="AI5159" i="2"/>
  <c r="AH5159" i="2"/>
  <c r="AG5159" i="2"/>
  <c r="AF5159" i="2"/>
  <c r="AE5159" i="2"/>
  <c r="AC5159" i="2"/>
  <c r="AI5158" i="2"/>
  <c r="AH5158" i="2"/>
  <c r="AG5158" i="2"/>
  <c r="AF5158" i="2"/>
  <c r="AE5158" i="2"/>
  <c r="AC5158" i="2"/>
  <c r="AI5157" i="2"/>
  <c r="AH5157" i="2"/>
  <c r="AG5157" i="2"/>
  <c r="AF5157" i="2"/>
  <c r="AE5157" i="2"/>
  <c r="AC5157" i="2"/>
  <c r="AI5156" i="2"/>
  <c r="AH5156" i="2"/>
  <c r="AG5156" i="2"/>
  <c r="AF5156" i="2"/>
  <c r="AE5156" i="2"/>
  <c r="AC5156" i="2"/>
  <c r="AI5155" i="2"/>
  <c r="AH5155" i="2"/>
  <c r="AG5155" i="2"/>
  <c r="AF5155" i="2"/>
  <c r="AE5155" i="2"/>
  <c r="AC5155" i="2"/>
  <c r="AI5154" i="2"/>
  <c r="AH5154" i="2"/>
  <c r="AG5154" i="2"/>
  <c r="AF5154" i="2"/>
  <c r="AE5154" i="2"/>
  <c r="AC5154" i="2"/>
  <c r="AI5153" i="2"/>
  <c r="AH5153" i="2"/>
  <c r="AG5153" i="2"/>
  <c r="AF5153" i="2"/>
  <c r="AE5153" i="2"/>
  <c r="AC5153" i="2"/>
  <c r="AI5152" i="2"/>
  <c r="AH5152" i="2"/>
  <c r="AG5152" i="2"/>
  <c r="AF5152" i="2"/>
  <c r="AE5152" i="2"/>
  <c r="AC5152" i="2"/>
  <c r="AI5151" i="2"/>
  <c r="AH5151" i="2"/>
  <c r="AG5151" i="2"/>
  <c r="AF5151" i="2"/>
  <c r="AE5151" i="2"/>
  <c r="AC5151" i="2"/>
  <c r="AI5150" i="2"/>
  <c r="AH5150" i="2"/>
  <c r="AG5150" i="2"/>
  <c r="AF5150" i="2"/>
  <c r="AE5150" i="2"/>
  <c r="AC5150" i="2"/>
  <c r="AI5149" i="2"/>
  <c r="AH5149" i="2"/>
  <c r="AG5149" i="2"/>
  <c r="AF5149" i="2"/>
  <c r="AE5149" i="2"/>
  <c r="AC5149" i="2"/>
  <c r="AI5148" i="2"/>
  <c r="AH5148" i="2"/>
  <c r="AG5148" i="2"/>
  <c r="AF5148" i="2"/>
  <c r="AE5148" i="2"/>
  <c r="AC5148" i="2"/>
  <c r="AI5147" i="2"/>
  <c r="AH5147" i="2"/>
  <c r="AG5147" i="2"/>
  <c r="AF5147" i="2"/>
  <c r="AE5147" i="2"/>
  <c r="AC5147" i="2"/>
  <c r="AI5146" i="2"/>
  <c r="AH5146" i="2"/>
  <c r="AG5146" i="2"/>
  <c r="AF5146" i="2"/>
  <c r="AE5146" i="2"/>
  <c r="AC5146" i="2"/>
  <c r="AI5145" i="2"/>
  <c r="AH5145" i="2"/>
  <c r="AG5145" i="2"/>
  <c r="AF5145" i="2"/>
  <c r="AE5145" i="2"/>
  <c r="AC5145" i="2"/>
  <c r="AI5144" i="2"/>
  <c r="AH5144" i="2"/>
  <c r="AG5144" i="2"/>
  <c r="AF5144" i="2"/>
  <c r="AE5144" i="2"/>
  <c r="AC5144" i="2"/>
  <c r="AI5143" i="2"/>
  <c r="AH5143" i="2"/>
  <c r="AG5143" i="2"/>
  <c r="AF5143" i="2"/>
  <c r="AE5143" i="2"/>
  <c r="AC5143" i="2"/>
  <c r="AI5142" i="2"/>
  <c r="AH5142" i="2"/>
  <c r="AG5142" i="2"/>
  <c r="AF5142" i="2"/>
  <c r="AE5142" i="2"/>
  <c r="AC5142" i="2"/>
  <c r="AI5141" i="2"/>
  <c r="AH5141" i="2"/>
  <c r="AG5141" i="2"/>
  <c r="AF5141" i="2"/>
  <c r="AE5141" i="2"/>
  <c r="AC5141" i="2"/>
  <c r="AI5140" i="2"/>
  <c r="AH5140" i="2"/>
  <c r="AG5140" i="2"/>
  <c r="AF5140" i="2"/>
  <c r="AE5140" i="2"/>
  <c r="AC5140" i="2"/>
  <c r="AI5139" i="2"/>
  <c r="AH5139" i="2"/>
  <c r="AG5139" i="2"/>
  <c r="AF5139" i="2"/>
  <c r="AE5139" i="2"/>
  <c r="AC5139" i="2"/>
  <c r="AI5138" i="2"/>
  <c r="AH5138" i="2"/>
  <c r="AG5138" i="2"/>
  <c r="AF5138" i="2"/>
  <c r="AE5138" i="2"/>
  <c r="AC5138" i="2"/>
  <c r="AI5137" i="2"/>
  <c r="AH5137" i="2"/>
  <c r="AG5137" i="2"/>
  <c r="AF5137" i="2"/>
  <c r="AE5137" i="2"/>
  <c r="AC5137" i="2"/>
  <c r="AI5136" i="2"/>
  <c r="AH5136" i="2"/>
  <c r="AG5136" i="2"/>
  <c r="AF5136" i="2"/>
  <c r="AE5136" i="2"/>
  <c r="AC5136" i="2"/>
  <c r="AI5135" i="2"/>
  <c r="AH5135" i="2"/>
  <c r="AG5135" i="2"/>
  <c r="AF5135" i="2"/>
  <c r="AE5135" i="2"/>
  <c r="AC5135" i="2"/>
  <c r="AI5134" i="2"/>
  <c r="AH5134" i="2"/>
  <c r="AG5134" i="2"/>
  <c r="AF5134" i="2"/>
  <c r="AE5134" i="2"/>
  <c r="AC5134" i="2"/>
  <c r="AI5133" i="2"/>
  <c r="AH5133" i="2"/>
  <c r="AG5133" i="2"/>
  <c r="AF5133" i="2"/>
  <c r="AE5133" i="2"/>
  <c r="AC5133" i="2"/>
  <c r="AI5132" i="2"/>
  <c r="AH5132" i="2"/>
  <c r="AG5132" i="2"/>
  <c r="AF5132" i="2"/>
  <c r="AE5132" i="2"/>
  <c r="AC5132" i="2"/>
  <c r="AI5131" i="2"/>
  <c r="AH5131" i="2"/>
  <c r="AG5131" i="2"/>
  <c r="AF5131" i="2"/>
  <c r="AE5131" i="2"/>
  <c r="AC5131" i="2"/>
  <c r="AI5130" i="2"/>
  <c r="AH5130" i="2"/>
  <c r="AG5130" i="2"/>
  <c r="AF5130" i="2"/>
  <c r="AE5130" i="2"/>
  <c r="AC5130" i="2"/>
  <c r="AI5129" i="2"/>
  <c r="AH5129" i="2"/>
  <c r="AG5129" i="2"/>
  <c r="AF5129" i="2"/>
  <c r="AE5129" i="2"/>
  <c r="AC5129" i="2"/>
  <c r="AI5128" i="2"/>
  <c r="AH5128" i="2"/>
  <c r="AG5128" i="2"/>
  <c r="AF5128" i="2"/>
  <c r="AE5128" i="2"/>
  <c r="AC5128" i="2"/>
  <c r="AI5127" i="2"/>
  <c r="AH5127" i="2"/>
  <c r="AG5127" i="2"/>
  <c r="AF5127" i="2"/>
  <c r="AE5127" i="2"/>
  <c r="AC5127" i="2"/>
  <c r="AI5126" i="2"/>
  <c r="AH5126" i="2"/>
  <c r="AG5126" i="2"/>
  <c r="AF5126" i="2"/>
  <c r="AE5126" i="2"/>
  <c r="AC5126" i="2"/>
  <c r="AI5125" i="2"/>
  <c r="AH5125" i="2"/>
  <c r="AG5125" i="2"/>
  <c r="AF5125" i="2"/>
  <c r="AE5125" i="2"/>
  <c r="AC5125" i="2"/>
  <c r="AI5124" i="2"/>
  <c r="AH5124" i="2"/>
  <c r="AG5124" i="2"/>
  <c r="AF5124" i="2"/>
  <c r="AE5124" i="2"/>
  <c r="AC5124" i="2"/>
  <c r="AI5123" i="2"/>
  <c r="AH5123" i="2"/>
  <c r="AG5123" i="2"/>
  <c r="AF5123" i="2"/>
  <c r="AE5123" i="2"/>
  <c r="AC5123" i="2"/>
  <c r="AI5122" i="2"/>
  <c r="AH5122" i="2"/>
  <c r="AG5122" i="2"/>
  <c r="AF5122" i="2"/>
  <c r="AE5122" i="2"/>
  <c r="AC5122" i="2"/>
  <c r="AI5121" i="2"/>
  <c r="AH5121" i="2"/>
  <c r="AG5121" i="2"/>
  <c r="AF5121" i="2"/>
  <c r="AE5121" i="2"/>
  <c r="AC5121" i="2"/>
  <c r="AI5120" i="2"/>
  <c r="AH5120" i="2"/>
  <c r="AG5120" i="2"/>
  <c r="AF5120" i="2"/>
  <c r="AE5120" i="2"/>
  <c r="AC5120" i="2"/>
  <c r="AI5119" i="2"/>
  <c r="AH5119" i="2"/>
  <c r="AG5119" i="2"/>
  <c r="AF5119" i="2"/>
  <c r="AE5119" i="2"/>
  <c r="AC5119" i="2"/>
  <c r="AI5118" i="2"/>
  <c r="AH5118" i="2"/>
  <c r="AG5118" i="2"/>
  <c r="AF5118" i="2"/>
  <c r="AE5118" i="2"/>
  <c r="AC5118" i="2"/>
  <c r="AI5117" i="2"/>
  <c r="AH5117" i="2"/>
  <c r="AG5117" i="2"/>
  <c r="AF5117" i="2"/>
  <c r="AE5117" i="2"/>
  <c r="AC5117" i="2"/>
  <c r="AI5116" i="2"/>
  <c r="AH5116" i="2"/>
  <c r="AG5116" i="2"/>
  <c r="AF5116" i="2"/>
  <c r="AE5116" i="2"/>
  <c r="AC5116" i="2"/>
  <c r="AI5115" i="2"/>
  <c r="AH5115" i="2"/>
  <c r="AG5115" i="2"/>
  <c r="AF5115" i="2"/>
  <c r="AE5115" i="2"/>
  <c r="AC5115" i="2"/>
  <c r="AI5114" i="2"/>
  <c r="AH5114" i="2"/>
  <c r="AG5114" i="2"/>
  <c r="AF5114" i="2"/>
  <c r="AE5114" i="2"/>
  <c r="AC5114" i="2"/>
  <c r="AI5113" i="2"/>
  <c r="AH5113" i="2"/>
  <c r="AG5113" i="2"/>
  <c r="AF5113" i="2"/>
  <c r="AE5113" i="2"/>
  <c r="AC5113" i="2"/>
  <c r="AI5112" i="2"/>
  <c r="AH5112" i="2"/>
  <c r="AG5112" i="2"/>
  <c r="AF5112" i="2"/>
  <c r="AE5112" i="2"/>
  <c r="AC5112" i="2"/>
  <c r="AI5111" i="2"/>
  <c r="AH5111" i="2"/>
  <c r="AG5111" i="2"/>
  <c r="AF5111" i="2"/>
  <c r="AE5111" i="2"/>
  <c r="AC5111" i="2"/>
  <c r="AI5110" i="2"/>
  <c r="AH5110" i="2"/>
  <c r="AG5110" i="2"/>
  <c r="AF5110" i="2"/>
  <c r="AE5110" i="2"/>
  <c r="AC5110" i="2"/>
  <c r="AI5109" i="2"/>
  <c r="AH5109" i="2"/>
  <c r="AG5109" i="2"/>
  <c r="AF5109" i="2"/>
  <c r="AE5109" i="2"/>
  <c r="AC5109" i="2"/>
  <c r="AI5108" i="2"/>
  <c r="AH5108" i="2"/>
  <c r="AG5108" i="2"/>
  <c r="AF5108" i="2"/>
  <c r="AE5108" i="2"/>
  <c r="AC5108" i="2"/>
  <c r="AI5107" i="2"/>
  <c r="AH5107" i="2"/>
  <c r="AG5107" i="2"/>
  <c r="AF5107" i="2"/>
  <c r="AE5107" i="2"/>
  <c r="AC5107" i="2"/>
  <c r="AI5106" i="2"/>
  <c r="AH5106" i="2"/>
  <c r="AG5106" i="2"/>
  <c r="AF5106" i="2"/>
  <c r="AE5106" i="2"/>
  <c r="AC5106" i="2"/>
  <c r="AI5105" i="2"/>
  <c r="AH5105" i="2"/>
  <c r="AG5105" i="2"/>
  <c r="AF5105" i="2"/>
  <c r="AE5105" i="2"/>
  <c r="AC5105" i="2"/>
  <c r="AI5104" i="2"/>
  <c r="AH5104" i="2"/>
  <c r="AG5104" i="2"/>
  <c r="AF5104" i="2"/>
  <c r="AE5104" i="2"/>
  <c r="AC5104" i="2"/>
  <c r="AI5103" i="2"/>
  <c r="AH5103" i="2"/>
  <c r="AG5103" i="2"/>
  <c r="AF5103" i="2"/>
  <c r="AE5103" i="2"/>
  <c r="AC5103" i="2"/>
  <c r="AI5102" i="2"/>
  <c r="AH5102" i="2"/>
  <c r="AG5102" i="2"/>
  <c r="AF5102" i="2"/>
  <c r="AE5102" i="2"/>
  <c r="AC5102" i="2"/>
  <c r="AI5101" i="2"/>
  <c r="AH5101" i="2"/>
  <c r="AG5101" i="2"/>
  <c r="AF5101" i="2"/>
  <c r="AE5101" i="2"/>
  <c r="AC5101" i="2"/>
  <c r="AI5100" i="2"/>
  <c r="AH5100" i="2"/>
  <c r="AG5100" i="2"/>
  <c r="AF5100" i="2"/>
  <c r="AE5100" i="2"/>
  <c r="AC5100" i="2"/>
  <c r="AI5099" i="2"/>
  <c r="AH5099" i="2"/>
  <c r="AG5099" i="2"/>
  <c r="AF5099" i="2"/>
  <c r="AE5099" i="2"/>
  <c r="AC5099" i="2"/>
  <c r="AI5098" i="2"/>
  <c r="AH5098" i="2"/>
  <c r="AG5098" i="2"/>
  <c r="AF5098" i="2"/>
  <c r="AE5098" i="2"/>
  <c r="AC5098" i="2"/>
  <c r="AI5097" i="2"/>
  <c r="AH5097" i="2"/>
  <c r="AG5097" i="2"/>
  <c r="AF5097" i="2"/>
  <c r="AE5097" i="2"/>
  <c r="AC5097" i="2"/>
  <c r="AI5096" i="2"/>
  <c r="AH5096" i="2"/>
  <c r="AG5096" i="2"/>
  <c r="AF5096" i="2"/>
  <c r="AE5096" i="2"/>
  <c r="AC5096" i="2"/>
  <c r="AI5095" i="2"/>
  <c r="AH5095" i="2"/>
  <c r="AG5095" i="2"/>
  <c r="AF5095" i="2"/>
  <c r="AE5095" i="2"/>
  <c r="AC5095" i="2"/>
  <c r="AI5094" i="2"/>
  <c r="AH5094" i="2"/>
  <c r="AG5094" i="2"/>
  <c r="AF5094" i="2"/>
  <c r="AE5094" i="2"/>
  <c r="AC5094" i="2"/>
  <c r="AI5093" i="2"/>
  <c r="AH5093" i="2"/>
  <c r="AG5093" i="2"/>
  <c r="AF5093" i="2"/>
  <c r="AE5093" i="2"/>
  <c r="AC5093" i="2"/>
  <c r="AI5092" i="2"/>
  <c r="AH5092" i="2"/>
  <c r="AG5092" i="2"/>
  <c r="AF5092" i="2"/>
  <c r="AE5092" i="2"/>
  <c r="AC5092" i="2"/>
  <c r="AI5091" i="2"/>
  <c r="AH5091" i="2"/>
  <c r="AG5091" i="2"/>
  <c r="AF5091" i="2"/>
  <c r="AE5091" i="2"/>
  <c r="AC5091" i="2"/>
  <c r="AI5090" i="2"/>
  <c r="AH5090" i="2"/>
  <c r="AG5090" i="2"/>
  <c r="AF5090" i="2"/>
  <c r="AE5090" i="2"/>
  <c r="AC5090" i="2"/>
  <c r="AI5089" i="2"/>
  <c r="AH5089" i="2"/>
  <c r="AG5089" i="2"/>
  <c r="AF5089" i="2"/>
  <c r="AE5089" i="2"/>
  <c r="AC5089" i="2"/>
  <c r="AI5088" i="2"/>
  <c r="AH5088" i="2"/>
  <c r="AG5088" i="2"/>
  <c r="AF5088" i="2"/>
  <c r="AE5088" i="2"/>
  <c r="AC5088" i="2"/>
  <c r="AI5087" i="2"/>
  <c r="AH5087" i="2"/>
  <c r="AG5087" i="2"/>
  <c r="AF5087" i="2"/>
  <c r="AE5087" i="2"/>
  <c r="AC5087" i="2"/>
  <c r="AI5086" i="2"/>
  <c r="AH5086" i="2"/>
  <c r="AG5086" i="2"/>
  <c r="AF5086" i="2"/>
  <c r="AE5086" i="2"/>
  <c r="AC5086" i="2"/>
  <c r="AI5085" i="2"/>
  <c r="AH5085" i="2"/>
  <c r="AG5085" i="2"/>
  <c r="AF5085" i="2"/>
  <c r="AE5085" i="2"/>
  <c r="AC5085" i="2"/>
  <c r="AI5084" i="2"/>
  <c r="AH5084" i="2"/>
  <c r="AG5084" i="2"/>
  <c r="AF5084" i="2"/>
  <c r="AE5084" i="2"/>
  <c r="AC5084" i="2"/>
  <c r="AI5083" i="2"/>
  <c r="AH5083" i="2"/>
  <c r="AG5083" i="2"/>
  <c r="AF5083" i="2"/>
  <c r="AE5083" i="2"/>
  <c r="AC5083" i="2"/>
  <c r="AI5082" i="2"/>
  <c r="AH5082" i="2"/>
  <c r="AG5082" i="2"/>
  <c r="AF5082" i="2"/>
  <c r="AE5082" i="2"/>
  <c r="AC5082" i="2"/>
  <c r="AI5081" i="2"/>
  <c r="AH5081" i="2"/>
  <c r="AG5081" i="2"/>
  <c r="AF5081" i="2"/>
  <c r="AE5081" i="2"/>
  <c r="AC5081" i="2"/>
  <c r="AI5080" i="2"/>
  <c r="AH5080" i="2"/>
  <c r="AG5080" i="2"/>
  <c r="AF5080" i="2"/>
  <c r="AE5080" i="2"/>
  <c r="AC5080" i="2"/>
  <c r="AI5079" i="2"/>
  <c r="AH5079" i="2"/>
  <c r="AG5079" i="2"/>
  <c r="AF5079" i="2"/>
  <c r="AE5079" i="2"/>
  <c r="AC5079" i="2"/>
  <c r="AI5078" i="2"/>
  <c r="AH5078" i="2"/>
  <c r="AG5078" i="2"/>
  <c r="AF5078" i="2"/>
  <c r="AE5078" i="2"/>
  <c r="AC5078" i="2"/>
  <c r="AI5077" i="2"/>
  <c r="AH5077" i="2"/>
  <c r="AG5077" i="2"/>
  <c r="AF5077" i="2"/>
  <c r="AE5077" i="2"/>
  <c r="AC5077" i="2"/>
  <c r="AI5076" i="2"/>
  <c r="AH5076" i="2"/>
  <c r="AG5076" i="2"/>
  <c r="AF5076" i="2"/>
  <c r="AE5076" i="2"/>
  <c r="AC5076" i="2"/>
  <c r="AI5075" i="2"/>
  <c r="AH5075" i="2"/>
  <c r="AG5075" i="2"/>
  <c r="AF5075" i="2"/>
  <c r="AE5075" i="2"/>
  <c r="AC5075" i="2"/>
  <c r="AI5074" i="2"/>
  <c r="AH5074" i="2"/>
  <c r="AG5074" i="2"/>
  <c r="AF5074" i="2"/>
  <c r="AE5074" i="2"/>
  <c r="AC5074" i="2"/>
  <c r="AI5073" i="2"/>
  <c r="AH5073" i="2"/>
  <c r="AG5073" i="2"/>
  <c r="AF5073" i="2"/>
  <c r="AE5073" i="2"/>
  <c r="AC5073" i="2"/>
  <c r="AI5072" i="2"/>
  <c r="AH5072" i="2"/>
  <c r="AG5072" i="2"/>
  <c r="AF5072" i="2"/>
  <c r="AE5072" i="2"/>
  <c r="AC5072" i="2"/>
  <c r="AI5071" i="2"/>
  <c r="AH5071" i="2"/>
  <c r="AG5071" i="2"/>
  <c r="AF5071" i="2"/>
  <c r="AE5071" i="2"/>
  <c r="AC5071" i="2"/>
  <c r="AI5070" i="2"/>
  <c r="AH5070" i="2"/>
  <c r="AG5070" i="2"/>
  <c r="AF5070" i="2"/>
  <c r="AE5070" i="2"/>
  <c r="AC5070" i="2"/>
  <c r="AI5069" i="2"/>
  <c r="AH5069" i="2"/>
  <c r="AG5069" i="2"/>
  <c r="AF5069" i="2"/>
  <c r="AE5069" i="2"/>
  <c r="AC5069" i="2"/>
  <c r="AI5068" i="2"/>
  <c r="AH5068" i="2"/>
  <c r="AG5068" i="2"/>
  <c r="AF5068" i="2"/>
  <c r="AE5068" i="2"/>
  <c r="AC5068" i="2"/>
  <c r="AI5067" i="2"/>
  <c r="AH5067" i="2"/>
  <c r="AG5067" i="2"/>
  <c r="AF5067" i="2"/>
  <c r="AE5067" i="2"/>
  <c r="AC5067" i="2"/>
  <c r="AI5066" i="2"/>
  <c r="AH5066" i="2"/>
  <c r="AG5066" i="2"/>
  <c r="AF5066" i="2"/>
  <c r="AE5066" i="2"/>
  <c r="AC5066" i="2"/>
  <c r="AI5065" i="2"/>
  <c r="AH5065" i="2"/>
  <c r="AG5065" i="2"/>
  <c r="AF5065" i="2"/>
  <c r="AE5065" i="2"/>
  <c r="AC5065" i="2"/>
  <c r="AI5064" i="2"/>
  <c r="AH5064" i="2"/>
  <c r="AG5064" i="2"/>
  <c r="AF5064" i="2"/>
  <c r="AE5064" i="2"/>
  <c r="AC5064" i="2"/>
  <c r="AI5063" i="2"/>
  <c r="AH5063" i="2"/>
  <c r="AG5063" i="2"/>
  <c r="AF5063" i="2"/>
  <c r="AE5063" i="2"/>
  <c r="AC5063" i="2"/>
  <c r="AI5062" i="2"/>
  <c r="AH5062" i="2"/>
  <c r="AG5062" i="2"/>
  <c r="AF5062" i="2"/>
  <c r="AE5062" i="2"/>
  <c r="AC5062" i="2"/>
  <c r="AI5061" i="2"/>
  <c r="AH5061" i="2"/>
  <c r="AG5061" i="2"/>
  <c r="AF5061" i="2"/>
  <c r="AE5061" i="2"/>
  <c r="AC5061" i="2"/>
  <c r="AI5060" i="2"/>
  <c r="AH5060" i="2"/>
  <c r="AG5060" i="2"/>
  <c r="AF5060" i="2"/>
  <c r="AE5060" i="2"/>
  <c r="AC5060" i="2"/>
  <c r="AI5059" i="2"/>
  <c r="AH5059" i="2"/>
  <c r="AG5059" i="2"/>
  <c r="AF5059" i="2"/>
  <c r="AE5059" i="2"/>
  <c r="AC5059" i="2"/>
  <c r="AI5058" i="2"/>
  <c r="AH5058" i="2"/>
  <c r="AG5058" i="2"/>
  <c r="AF5058" i="2"/>
  <c r="AE5058" i="2"/>
  <c r="AC5058" i="2"/>
  <c r="AI5057" i="2"/>
  <c r="AH5057" i="2"/>
  <c r="AG5057" i="2"/>
  <c r="AF5057" i="2"/>
  <c r="AE5057" i="2"/>
  <c r="AC5057" i="2"/>
  <c r="AI5056" i="2"/>
  <c r="AH5056" i="2"/>
  <c r="AG5056" i="2"/>
  <c r="AF5056" i="2"/>
  <c r="AE5056" i="2"/>
  <c r="AC5056" i="2"/>
  <c r="AI5055" i="2"/>
  <c r="AH5055" i="2"/>
  <c r="AG5055" i="2"/>
  <c r="AF5055" i="2"/>
  <c r="AE5055" i="2"/>
  <c r="AC5055" i="2"/>
  <c r="AI5054" i="2"/>
  <c r="AH5054" i="2"/>
  <c r="AG5054" i="2"/>
  <c r="AF5054" i="2"/>
  <c r="AE5054" i="2"/>
  <c r="AC5054" i="2"/>
  <c r="AI5053" i="2"/>
  <c r="AH5053" i="2"/>
  <c r="AG5053" i="2"/>
  <c r="AF5053" i="2"/>
  <c r="AE5053" i="2"/>
  <c r="AC5053" i="2"/>
  <c r="AI5052" i="2"/>
  <c r="AH5052" i="2"/>
  <c r="AG5052" i="2"/>
  <c r="AF5052" i="2"/>
  <c r="AE5052" i="2"/>
  <c r="AC5052" i="2"/>
  <c r="AI5051" i="2"/>
  <c r="AH5051" i="2"/>
  <c r="AG5051" i="2"/>
  <c r="AF5051" i="2"/>
  <c r="AE5051" i="2"/>
  <c r="AC5051" i="2"/>
  <c r="AI5050" i="2"/>
  <c r="AH5050" i="2"/>
  <c r="AG5050" i="2"/>
  <c r="AF5050" i="2"/>
  <c r="AE5050" i="2"/>
  <c r="AC5050" i="2"/>
  <c r="AI5049" i="2"/>
  <c r="AH5049" i="2"/>
  <c r="AG5049" i="2"/>
  <c r="AF5049" i="2"/>
  <c r="AE5049" i="2"/>
  <c r="AC5049" i="2"/>
  <c r="AI5048" i="2"/>
  <c r="AH5048" i="2"/>
  <c r="AG5048" i="2"/>
  <c r="AF5048" i="2"/>
  <c r="AE5048" i="2"/>
  <c r="AC5048" i="2"/>
  <c r="AI5047" i="2"/>
  <c r="AH5047" i="2"/>
  <c r="AG5047" i="2"/>
  <c r="AF5047" i="2"/>
  <c r="AE5047" i="2"/>
  <c r="AC5047" i="2"/>
  <c r="AI5046" i="2"/>
  <c r="AH5046" i="2"/>
  <c r="AG5046" i="2"/>
  <c r="AF5046" i="2"/>
  <c r="AE5046" i="2"/>
  <c r="AC5046" i="2"/>
  <c r="AI5045" i="2"/>
  <c r="AH5045" i="2"/>
  <c r="AG5045" i="2"/>
  <c r="AF5045" i="2"/>
  <c r="AE5045" i="2"/>
  <c r="AC5045" i="2"/>
  <c r="AI5044" i="2"/>
  <c r="AH5044" i="2"/>
  <c r="AG5044" i="2"/>
  <c r="AF5044" i="2"/>
  <c r="AE5044" i="2"/>
  <c r="AC5044" i="2"/>
  <c r="AI5043" i="2"/>
  <c r="AH5043" i="2"/>
  <c r="AG5043" i="2"/>
  <c r="AF5043" i="2"/>
  <c r="AE5043" i="2"/>
  <c r="AC5043" i="2"/>
  <c r="AI5042" i="2"/>
  <c r="AH5042" i="2"/>
  <c r="AG5042" i="2"/>
  <c r="AF5042" i="2"/>
  <c r="AE5042" i="2"/>
  <c r="AC5042" i="2"/>
  <c r="AI5041" i="2"/>
  <c r="AH5041" i="2"/>
  <c r="AG5041" i="2"/>
  <c r="AF5041" i="2"/>
  <c r="AE5041" i="2"/>
  <c r="AC5041" i="2"/>
  <c r="AI5040" i="2"/>
  <c r="AH5040" i="2"/>
  <c r="AG5040" i="2"/>
  <c r="AF5040" i="2"/>
  <c r="AE5040" i="2"/>
  <c r="AC5040" i="2"/>
  <c r="AI5039" i="2"/>
  <c r="AH5039" i="2"/>
  <c r="AG5039" i="2"/>
  <c r="AF5039" i="2"/>
  <c r="AE5039" i="2"/>
  <c r="AC5039" i="2"/>
  <c r="AI5038" i="2"/>
  <c r="AH5038" i="2"/>
  <c r="AG5038" i="2"/>
  <c r="AF5038" i="2"/>
  <c r="AE5038" i="2"/>
  <c r="AC5038" i="2"/>
  <c r="AI5037" i="2"/>
  <c r="AH5037" i="2"/>
  <c r="AG5037" i="2"/>
  <c r="AF5037" i="2"/>
  <c r="AE5037" i="2"/>
  <c r="AC5037" i="2"/>
  <c r="AI5036" i="2"/>
  <c r="AH5036" i="2"/>
  <c r="AG5036" i="2"/>
  <c r="AF5036" i="2"/>
  <c r="AE5036" i="2"/>
  <c r="AC5036" i="2"/>
  <c r="AI5035" i="2"/>
  <c r="AH5035" i="2"/>
  <c r="AG5035" i="2"/>
  <c r="AF5035" i="2"/>
  <c r="AE5035" i="2"/>
  <c r="AC5035" i="2"/>
  <c r="AI5034" i="2"/>
  <c r="AH5034" i="2"/>
  <c r="AG5034" i="2"/>
  <c r="AF5034" i="2"/>
  <c r="AE5034" i="2"/>
  <c r="AC5034" i="2"/>
  <c r="AI5033" i="2"/>
  <c r="AH5033" i="2"/>
  <c r="AG5033" i="2"/>
  <c r="AF5033" i="2"/>
  <c r="AE5033" i="2"/>
  <c r="AC5033" i="2"/>
  <c r="AI5032" i="2"/>
  <c r="AH5032" i="2"/>
  <c r="AG5032" i="2"/>
  <c r="AF5032" i="2"/>
  <c r="AE5032" i="2"/>
  <c r="AC5032" i="2"/>
  <c r="AI5031" i="2"/>
  <c r="AH5031" i="2"/>
  <c r="AG5031" i="2"/>
  <c r="AF5031" i="2"/>
  <c r="AE5031" i="2"/>
  <c r="AC5031" i="2"/>
  <c r="AI5030" i="2"/>
  <c r="AH5030" i="2"/>
  <c r="AG5030" i="2"/>
  <c r="AF5030" i="2"/>
  <c r="AE5030" i="2"/>
  <c r="AC5030" i="2"/>
  <c r="AI5029" i="2"/>
  <c r="AH5029" i="2"/>
  <c r="AG5029" i="2"/>
  <c r="AF5029" i="2"/>
  <c r="AE5029" i="2"/>
  <c r="AC5029" i="2"/>
  <c r="AI5028" i="2"/>
  <c r="AH5028" i="2"/>
  <c r="AG5028" i="2"/>
  <c r="AF5028" i="2"/>
  <c r="AE5028" i="2"/>
  <c r="AC5028" i="2"/>
  <c r="AI5027" i="2"/>
  <c r="AH5027" i="2"/>
  <c r="AG5027" i="2"/>
  <c r="AF5027" i="2"/>
  <c r="AE5027" i="2"/>
  <c r="AC5027" i="2"/>
  <c r="AI5026" i="2"/>
  <c r="AH5026" i="2"/>
  <c r="AG5026" i="2"/>
  <c r="AF5026" i="2"/>
  <c r="AE5026" i="2"/>
  <c r="AC5026" i="2"/>
  <c r="AI5025" i="2"/>
  <c r="AH5025" i="2"/>
  <c r="AG5025" i="2"/>
  <c r="AF5025" i="2"/>
  <c r="AE5025" i="2"/>
  <c r="AC5025" i="2"/>
  <c r="AI5024" i="2"/>
  <c r="AH5024" i="2"/>
  <c r="AG5024" i="2"/>
  <c r="AF5024" i="2"/>
  <c r="AE5024" i="2"/>
  <c r="AC5024" i="2"/>
  <c r="AI5023" i="2"/>
  <c r="AH5023" i="2"/>
  <c r="AG5023" i="2"/>
  <c r="AF5023" i="2"/>
  <c r="AE5023" i="2"/>
  <c r="AC5023" i="2"/>
  <c r="AI5022" i="2"/>
  <c r="AH5022" i="2"/>
  <c r="AG5022" i="2"/>
  <c r="AF5022" i="2"/>
  <c r="AE5022" i="2"/>
  <c r="AC5022" i="2"/>
  <c r="AI5021" i="2"/>
  <c r="AH5021" i="2"/>
  <c r="AG5021" i="2"/>
  <c r="AF5021" i="2"/>
  <c r="AE5021" i="2"/>
  <c r="AC5021" i="2"/>
  <c r="AI5020" i="2"/>
  <c r="AH5020" i="2"/>
  <c r="AG5020" i="2"/>
  <c r="AF5020" i="2"/>
  <c r="AE5020" i="2"/>
  <c r="AC5020" i="2"/>
  <c r="AI5019" i="2"/>
  <c r="AH5019" i="2"/>
  <c r="AG5019" i="2"/>
  <c r="AF5019" i="2"/>
  <c r="AE5019" i="2"/>
  <c r="AC5019" i="2"/>
  <c r="AI5018" i="2"/>
  <c r="AH5018" i="2"/>
  <c r="AG5018" i="2"/>
  <c r="AF5018" i="2"/>
  <c r="AE5018" i="2"/>
  <c r="AC5018" i="2"/>
  <c r="AI5017" i="2"/>
  <c r="AH5017" i="2"/>
  <c r="AG5017" i="2"/>
  <c r="AF5017" i="2"/>
  <c r="AE5017" i="2"/>
  <c r="AC5017" i="2"/>
  <c r="AI5016" i="2"/>
  <c r="AH5016" i="2"/>
  <c r="AG5016" i="2"/>
  <c r="AF5016" i="2"/>
  <c r="AE5016" i="2"/>
  <c r="AC5016" i="2"/>
  <c r="AI5015" i="2"/>
  <c r="AH5015" i="2"/>
  <c r="AG5015" i="2"/>
  <c r="AF5015" i="2"/>
  <c r="AE5015" i="2"/>
  <c r="AC5015" i="2"/>
  <c r="AI5014" i="2"/>
  <c r="AH5014" i="2"/>
  <c r="AG5014" i="2"/>
  <c r="AF5014" i="2"/>
  <c r="AE5014" i="2"/>
  <c r="AC5014" i="2"/>
  <c r="AI5013" i="2"/>
  <c r="AH5013" i="2"/>
  <c r="AG5013" i="2"/>
  <c r="AF5013" i="2"/>
  <c r="AE5013" i="2"/>
  <c r="AC5013" i="2"/>
  <c r="AI5012" i="2"/>
  <c r="AH5012" i="2"/>
  <c r="AG5012" i="2"/>
  <c r="AF5012" i="2"/>
  <c r="AE5012" i="2"/>
  <c r="AC5012" i="2"/>
  <c r="AI5011" i="2"/>
  <c r="AH5011" i="2"/>
  <c r="AG5011" i="2"/>
  <c r="AF5011" i="2"/>
  <c r="AE5011" i="2"/>
  <c r="AC5011" i="2"/>
  <c r="AI5010" i="2"/>
  <c r="AH5010" i="2"/>
  <c r="AG5010" i="2"/>
  <c r="AF5010" i="2"/>
  <c r="AE5010" i="2"/>
  <c r="AC5010" i="2"/>
  <c r="AI5009" i="2"/>
  <c r="AH5009" i="2"/>
  <c r="AG5009" i="2"/>
  <c r="AF5009" i="2"/>
  <c r="AE5009" i="2"/>
  <c r="AC5009" i="2"/>
  <c r="AI5008" i="2"/>
  <c r="AH5008" i="2"/>
  <c r="AG5008" i="2"/>
  <c r="AF5008" i="2"/>
  <c r="AE5008" i="2"/>
  <c r="AC5008" i="2"/>
  <c r="AI5007" i="2"/>
  <c r="AH5007" i="2"/>
  <c r="AG5007" i="2"/>
  <c r="AF5007" i="2"/>
  <c r="AE5007" i="2"/>
  <c r="AC5007" i="2"/>
  <c r="AI5006" i="2"/>
  <c r="AH5006" i="2"/>
  <c r="AG5006" i="2"/>
  <c r="AF5006" i="2"/>
  <c r="AE5006" i="2"/>
  <c r="AC5006" i="2"/>
  <c r="AI5005" i="2"/>
  <c r="AH5005" i="2"/>
  <c r="AG5005" i="2"/>
  <c r="AF5005" i="2"/>
  <c r="AE5005" i="2"/>
  <c r="AC5005" i="2"/>
  <c r="AI5004" i="2"/>
  <c r="AH5004" i="2"/>
  <c r="AG5004" i="2"/>
  <c r="AF5004" i="2"/>
  <c r="AE5004" i="2"/>
  <c r="AC5004" i="2"/>
  <c r="AI5003" i="2"/>
  <c r="AH5003" i="2"/>
  <c r="AG5003" i="2"/>
  <c r="AF5003" i="2"/>
  <c r="AE5003" i="2"/>
  <c r="AC5003" i="2"/>
  <c r="AI5002" i="2"/>
  <c r="AH5002" i="2"/>
  <c r="AG5002" i="2"/>
  <c r="AF5002" i="2"/>
  <c r="AE5002" i="2"/>
  <c r="AC5002" i="2"/>
  <c r="AI5001" i="2"/>
  <c r="AH5001" i="2"/>
  <c r="AG5001" i="2"/>
  <c r="AF5001" i="2"/>
  <c r="AE5001" i="2"/>
  <c r="AC5001" i="2"/>
  <c r="AI5000" i="2"/>
  <c r="AH5000" i="2"/>
  <c r="AG5000" i="2"/>
  <c r="AF5000" i="2"/>
  <c r="AE5000" i="2"/>
  <c r="AC5000" i="2"/>
  <c r="AI4999" i="2"/>
  <c r="AH4999" i="2"/>
  <c r="AG4999" i="2"/>
  <c r="AF4999" i="2"/>
  <c r="AE4999" i="2"/>
  <c r="AC4999" i="2"/>
  <c r="AI4998" i="2"/>
  <c r="AH4998" i="2"/>
  <c r="AG4998" i="2"/>
  <c r="AF4998" i="2"/>
  <c r="AE4998" i="2"/>
  <c r="AC4998" i="2"/>
  <c r="AI4997" i="2"/>
  <c r="AH4997" i="2"/>
  <c r="AG4997" i="2"/>
  <c r="AF4997" i="2"/>
  <c r="AE4997" i="2"/>
  <c r="AC4997" i="2"/>
  <c r="AI4996" i="2"/>
  <c r="AH4996" i="2"/>
  <c r="AG4996" i="2"/>
  <c r="AF4996" i="2"/>
  <c r="AE4996" i="2"/>
  <c r="AC4996" i="2"/>
  <c r="AI4995" i="2"/>
  <c r="AH4995" i="2"/>
  <c r="AG4995" i="2"/>
  <c r="AF4995" i="2"/>
  <c r="AE4995" i="2"/>
  <c r="AC4995" i="2"/>
  <c r="AI4994" i="2"/>
  <c r="AH4994" i="2"/>
  <c r="AG4994" i="2"/>
  <c r="AF4994" i="2"/>
  <c r="AE4994" i="2"/>
  <c r="AC4994" i="2"/>
  <c r="AI4993" i="2"/>
  <c r="AH4993" i="2"/>
  <c r="AG4993" i="2"/>
  <c r="AF4993" i="2"/>
  <c r="AE4993" i="2"/>
  <c r="AC4993" i="2"/>
  <c r="AI4992" i="2"/>
  <c r="AH4992" i="2"/>
  <c r="AG4992" i="2"/>
  <c r="AF4992" i="2"/>
  <c r="AE4992" i="2"/>
  <c r="AC4992" i="2"/>
  <c r="AI4991" i="2"/>
  <c r="AH4991" i="2"/>
  <c r="AG4991" i="2"/>
  <c r="AF4991" i="2"/>
  <c r="AE4991" i="2"/>
  <c r="AC4991" i="2"/>
  <c r="AI4990" i="2"/>
  <c r="AH4990" i="2"/>
  <c r="AG4990" i="2"/>
  <c r="AF4990" i="2"/>
  <c r="AE4990" i="2"/>
  <c r="AC4990" i="2"/>
  <c r="AI4989" i="2"/>
  <c r="AH4989" i="2"/>
  <c r="AG4989" i="2"/>
  <c r="AF4989" i="2"/>
  <c r="AE4989" i="2"/>
  <c r="AC4989" i="2"/>
  <c r="AI4988" i="2"/>
  <c r="AH4988" i="2"/>
  <c r="AG4988" i="2"/>
  <c r="AF4988" i="2"/>
  <c r="AE4988" i="2"/>
  <c r="AC4988" i="2"/>
  <c r="AI4987" i="2"/>
  <c r="AH4987" i="2"/>
  <c r="AG4987" i="2"/>
  <c r="AF4987" i="2"/>
  <c r="AE4987" i="2"/>
  <c r="AC4987" i="2"/>
  <c r="AI4986" i="2"/>
  <c r="AH4986" i="2"/>
  <c r="AG4986" i="2"/>
  <c r="AF4986" i="2"/>
  <c r="AE4986" i="2"/>
  <c r="AC4986" i="2"/>
  <c r="AI4985" i="2"/>
  <c r="AH4985" i="2"/>
  <c r="AG4985" i="2"/>
  <c r="AF4985" i="2"/>
  <c r="AE4985" i="2"/>
  <c r="AC4985" i="2"/>
  <c r="AI4984" i="2"/>
  <c r="AH4984" i="2"/>
  <c r="AG4984" i="2"/>
  <c r="AF4984" i="2"/>
  <c r="AE4984" i="2"/>
  <c r="AC4984" i="2"/>
  <c r="AI4983" i="2"/>
  <c r="AH4983" i="2"/>
  <c r="AG4983" i="2"/>
  <c r="AF4983" i="2"/>
  <c r="AE4983" i="2"/>
  <c r="AC4983" i="2"/>
  <c r="AI4982" i="2"/>
  <c r="AH4982" i="2"/>
  <c r="AG4982" i="2"/>
  <c r="AF4982" i="2"/>
  <c r="AE4982" i="2"/>
  <c r="AC4982" i="2"/>
  <c r="AI4981" i="2"/>
  <c r="AH4981" i="2"/>
  <c r="AG4981" i="2"/>
  <c r="AF4981" i="2"/>
  <c r="AE4981" i="2"/>
  <c r="AC4981" i="2"/>
  <c r="AI4980" i="2"/>
  <c r="AH4980" i="2"/>
  <c r="AG4980" i="2"/>
  <c r="AF4980" i="2"/>
  <c r="AE4980" i="2"/>
  <c r="AC4980" i="2"/>
  <c r="AI4979" i="2"/>
  <c r="AH4979" i="2"/>
  <c r="AG4979" i="2"/>
  <c r="AF4979" i="2"/>
  <c r="AE4979" i="2"/>
  <c r="AC4979" i="2"/>
  <c r="AI4978" i="2"/>
  <c r="AH4978" i="2"/>
  <c r="AG4978" i="2"/>
  <c r="AF4978" i="2"/>
  <c r="AE4978" i="2"/>
  <c r="AC4978" i="2"/>
  <c r="AI4977" i="2"/>
  <c r="AH4977" i="2"/>
  <c r="AG4977" i="2"/>
  <c r="AF4977" i="2"/>
  <c r="AE4977" i="2"/>
  <c r="AC4977" i="2"/>
  <c r="AI4976" i="2"/>
  <c r="AH4976" i="2"/>
  <c r="AG4976" i="2"/>
  <c r="AF4976" i="2"/>
  <c r="AE4976" i="2"/>
  <c r="AC4976" i="2"/>
  <c r="AI4975" i="2"/>
  <c r="AH4975" i="2"/>
  <c r="AG4975" i="2"/>
  <c r="AF4975" i="2"/>
  <c r="AE4975" i="2"/>
  <c r="AC4975" i="2"/>
  <c r="AI4974" i="2"/>
  <c r="AH4974" i="2"/>
  <c r="AG4974" i="2"/>
  <c r="AF4974" i="2"/>
  <c r="AE4974" i="2"/>
  <c r="AC4974" i="2"/>
  <c r="AI4973" i="2"/>
  <c r="AH4973" i="2"/>
  <c r="AG4973" i="2"/>
  <c r="AF4973" i="2"/>
  <c r="AE4973" i="2"/>
  <c r="AC4973" i="2"/>
  <c r="AI4972" i="2"/>
  <c r="AH4972" i="2"/>
  <c r="AG4972" i="2"/>
  <c r="AF4972" i="2"/>
  <c r="AE4972" i="2"/>
  <c r="AC4972" i="2"/>
  <c r="AI4971" i="2"/>
  <c r="AH4971" i="2"/>
  <c r="AG4971" i="2"/>
  <c r="AF4971" i="2"/>
  <c r="AE4971" i="2"/>
  <c r="AC4971" i="2"/>
  <c r="AI4970" i="2"/>
  <c r="AH4970" i="2"/>
  <c r="AG4970" i="2"/>
  <c r="AF4970" i="2"/>
  <c r="AE4970" i="2"/>
  <c r="AC4970" i="2"/>
  <c r="AI4969" i="2"/>
  <c r="AH4969" i="2"/>
  <c r="AG4969" i="2"/>
  <c r="AF4969" i="2"/>
  <c r="AE4969" i="2"/>
  <c r="AC4969" i="2"/>
  <c r="AI4968" i="2"/>
  <c r="AH4968" i="2"/>
  <c r="AG4968" i="2"/>
  <c r="AF4968" i="2"/>
  <c r="AE4968" i="2"/>
  <c r="AC4968" i="2"/>
  <c r="AI4967" i="2"/>
  <c r="AH4967" i="2"/>
  <c r="AG4967" i="2"/>
  <c r="AF4967" i="2"/>
  <c r="AE4967" i="2"/>
  <c r="AC4967" i="2"/>
  <c r="AI4966" i="2"/>
  <c r="AH4966" i="2"/>
  <c r="AG4966" i="2"/>
  <c r="AF4966" i="2"/>
  <c r="AE4966" i="2"/>
  <c r="AC4966" i="2"/>
  <c r="AI4965" i="2"/>
  <c r="AH4965" i="2"/>
  <c r="AG4965" i="2"/>
  <c r="AF4965" i="2"/>
  <c r="AE4965" i="2"/>
  <c r="AC4965" i="2"/>
  <c r="AI4964" i="2"/>
  <c r="AH4964" i="2"/>
  <c r="AG4964" i="2"/>
  <c r="AF4964" i="2"/>
  <c r="AE4964" i="2"/>
  <c r="AC4964" i="2"/>
  <c r="AI4963" i="2"/>
  <c r="AH4963" i="2"/>
  <c r="AG4963" i="2"/>
  <c r="AF4963" i="2"/>
  <c r="AE4963" i="2"/>
  <c r="AC4963" i="2"/>
  <c r="AI4962" i="2"/>
  <c r="AH4962" i="2"/>
  <c r="AG4962" i="2"/>
  <c r="AF4962" i="2"/>
  <c r="AE4962" i="2"/>
  <c r="AC4962" i="2"/>
  <c r="AI4961" i="2"/>
  <c r="AH4961" i="2"/>
  <c r="AG4961" i="2"/>
  <c r="AF4961" i="2"/>
  <c r="AE4961" i="2"/>
  <c r="AC4961" i="2"/>
  <c r="AI4960" i="2"/>
  <c r="AH4960" i="2"/>
  <c r="AG4960" i="2"/>
  <c r="AF4960" i="2"/>
  <c r="AE4960" i="2"/>
  <c r="AC4960" i="2"/>
  <c r="AI4959" i="2"/>
  <c r="AH4959" i="2"/>
  <c r="AG4959" i="2"/>
  <c r="AF4959" i="2"/>
  <c r="AE4959" i="2"/>
  <c r="AC4959" i="2"/>
  <c r="AI4958" i="2"/>
  <c r="AH4958" i="2"/>
  <c r="AG4958" i="2"/>
  <c r="AF4958" i="2"/>
  <c r="AE4958" i="2"/>
  <c r="AC4958" i="2"/>
  <c r="AI4957" i="2"/>
  <c r="AH4957" i="2"/>
  <c r="AG4957" i="2"/>
  <c r="AF4957" i="2"/>
  <c r="AE4957" i="2"/>
  <c r="AC4957" i="2"/>
  <c r="AI4956" i="2"/>
  <c r="AH4956" i="2"/>
  <c r="AG4956" i="2"/>
  <c r="AF4956" i="2"/>
  <c r="AE4956" i="2"/>
  <c r="AC4956" i="2"/>
  <c r="AI4955" i="2"/>
  <c r="AH4955" i="2"/>
  <c r="AG4955" i="2"/>
  <c r="AF4955" i="2"/>
  <c r="AE4955" i="2"/>
  <c r="AC4955" i="2"/>
  <c r="AI4954" i="2"/>
  <c r="AH4954" i="2"/>
  <c r="AG4954" i="2"/>
  <c r="AF4954" i="2"/>
  <c r="AE4954" i="2"/>
  <c r="AC4954" i="2"/>
  <c r="AI4953" i="2"/>
  <c r="AH4953" i="2"/>
  <c r="AG4953" i="2"/>
  <c r="AF4953" i="2"/>
  <c r="AE4953" i="2"/>
  <c r="AC4953" i="2"/>
  <c r="AI4952" i="2"/>
  <c r="AH4952" i="2"/>
  <c r="AG4952" i="2"/>
  <c r="AF4952" i="2"/>
  <c r="AE4952" i="2"/>
  <c r="AC4952" i="2"/>
  <c r="AI4951" i="2"/>
  <c r="AH4951" i="2"/>
  <c r="AG4951" i="2"/>
  <c r="AF4951" i="2"/>
  <c r="AE4951" i="2"/>
  <c r="AC4951" i="2"/>
  <c r="AI4950" i="2"/>
  <c r="AH4950" i="2"/>
  <c r="AG4950" i="2"/>
  <c r="AF4950" i="2"/>
  <c r="AE4950" i="2"/>
  <c r="AC4950" i="2"/>
  <c r="AI4949" i="2"/>
  <c r="AH4949" i="2"/>
  <c r="AG4949" i="2"/>
  <c r="AF4949" i="2"/>
  <c r="AE4949" i="2"/>
  <c r="AC4949" i="2"/>
  <c r="AI4948" i="2"/>
  <c r="AH4948" i="2"/>
  <c r="AG4948" i="2"/>
  <c r="AF4948" i="2"/>
  <c r="AE4948" i="2"/>
  <c r="AC4948" i="2"/>
  <c r="AI4947" i="2"/>
  <c r="AH4947" i="2"/>
  <c r="AG4947" i="2"/>
  <c r="AF4947" i="2"/>
  <c r="AE4947" i="2"/>
  <c r="AC4947" i="2"/>
  <c r="AI4946" i="2"/>
  <c r="AH4946" i="2"/>
  <c r="AG4946" i="2"/>
  <c r="AF4946" i="2"/>
  <c r="AE4946" i="2"/>
  <c r="AC4946" i="2"/>
  <c r="AI4945" i="2"/>
  <c r="AH4945" i="2"/>
  <c r="AG4945" i="2"/>
  <c r="AF4945" i="2"/>
  <c r="AE4945" i="2"/>
  <c r="AC4945" i="2"/>
  <c r="AI4944" i="2"/>
  <c r="AH4944" i="2"/>
  <c r="AG4944" i="2"/>
  <c r="AF4944" i="2"/>
  <c r="AE4944" i="2"/>
  <c r="AC4944" i="2"/>
  <c r="AI4943" i="2"/>
  <c r="AH4943" i="2"/>
  <c r="AG4943" i="2"/>
  <c r="AF4943" i="2"/>
  <c r="AE4943" i="2"/>
  <c r="AC4943" i="2"/>
  <c r="AI4942" i="2"/>
  <c r="AH4942" i="2"/>
  <c r="AG4942" i="2"/>
  <c r="AF4942" i="2"/>
  <c r="AE4942" i="2"/>
  <c r="AC4942" i="2"/>
  <c r="AI4941" i="2"/>
  <c r="AH4941" i="2"/>
  <c r="AG4941" i="2"/>
  <c r="AF4941" i="2"/>
  <c r="AE4941" i="2"/>
  <c r="AC4941" i="2"/>
  <c r="AI4940" i="2"/>
  <c r="AH4940" i="2"/>
  <c r="AG4940" i="2"/>
  <c r="AF4940" i="2"/>
  <c r="AE4940" i="2"/>
  <c r="AC4940" i="2"/>
  <c r="AI4939" i="2"/>
  <c r="AH4939" i="2"/>
  <c r="AG4939" i="2"/>
  <c r="AF4939" i="2"/>
  <c r="AE4939" i="2"/>
  <c r="AC4939" i="2"/>
  <c r="AI4938" i="2"/>
  <c r="AH4938" i="2"/>
  <c r="AG4938" i="2"/>
  <c r="AF4938" i="2"/>
  <c r="AE4938" i="2"/>
  <c r="AC4938" i="2"/>
  <c r="AI4937" i="2"/>
  <c r="AH4937" i="2"/>
  <c r="AG4937" i="2"/>
  <c r="AF4937" i="2"/>
  <c r="AE4937" i="2"/>
  <c r="AC4937" i="2"/>
  <c r="AI4936" i="2"/>
  <c r="AH4936" i="2"/>
  <c r="AG4936" i="2"/>
  <c r="AF4936" i="2"/>
  <c r="AE4936" i="2"/>
  <c r="AC4936" i="2"/>
  <c r="AI4935" i="2"/>
  <c r="AH4935" i="2"/>
  <c r="AG4935" i="2"/>
  <c r="AF4935" i="2"/>
  <c r="AE4935" i="2"/>
  <c r="AC4935" i="2"/>
  <c r="AI4934" i="2"/>
  <c r="AH4934" i="2"/>
  <c r="AG4934" i="2"/>
  <c r="AF4934" i="2"/>
  <c r="AE4934" i="2"/>
  <c r="AC4934" i="2"/>
  <c r="AI4933" i="2"/>
  <c r="AH4933" i="2"/>
  <c r="AG4933" i="2"/>
  <c r="AF4933" i="2"/>
  <c r="AE4933" i="2"/>
  <c r="AC4933" i="2"/>
  <c r="AI4932" i="2"/>
  <c r="AH4932" i="2"/>
  <c r="AG4932" i="2"/>
  <c r="AF4932" i="2"/>
  <c r="AE4932" i="2"/>
  <c r="AC4932" i="2"/>
  <c r="AI4931" i="2"/>
  <c r="AH4931" i="2"/>
  <c r="AG4931" i="2"/>
  <c r="AF4931" i="2"/>
  <c r="AE4931" i="2"/>
  <c r="AC4931" i="2"/>
  <c r="AI4930" i="2"/>
  <c r="AH4930" i="2"/>
  <c r="AG4930" i="2"/>
  <c r="AF4930" i="2"/>
  <c r="AE4930" i="2"/>
  <c r="AC4930" i="2"/>
  <c r="AI4929" i="2"/>
  <c r="AH4929" i="2"/>
  <c r="AG4929" i="2"/>
  <c r="AF4929" i="2"/>
  <c r="AE4929" i="2"/>
  <c r="AC4929" i="2"/>
  <c r="AI4928" i="2"/>
  <c r="AH4928" i="2"/>
  <c r="AG4928" i="2"/>
  <c r="AF4928" i="2"/>
  <c r="AE4928" i="2"/>
  <c r="AC4928" i="2"/>
  <c r="AI4927" i="2"/>
  <c r="AH4927" i="2"/>
  <c r="AG4927" i="2"/>
  <c r="AF4927" i="2"/>
  <c r="AE4927" i="2"/>
  <c r="AC4927" i="2"/>
  <c r="AI4926" i="2"/>
  <c r="AH4926" i="2"/>
  <c r="AG4926" i="2"/>
  <c r="AF4926" i="2"/>
  <c r="AE4926" i="2"/>
  <c r="AC4926" i="2"/>
  <c r="AI4925" i="2"/>
  <c r="AH4925" i="2"/>
  <c r="AG4925" i="2"/>
  <c r="AF4925" i="2"/>
  <c r="AE4925" i="2"/>
  <c r="AC4925" i="2"/>
  <c r="AI4924" i="2"/>
  <c r="AH4924" i="2"/>
  <c r="AG4924" i="2"/>
  <c r="AF4924" i="2"/>
  <c r="AE4924" i="2"/>
  <c r="AC4924" i="2"/>
  <c r="AI4923" i="2"/>
  <c r="AH4923" i="2"/>
  <c r="AG4923" i="2"/>
  <c r="AF4923" i="2"/>
  <c r="AE4923" i="2"/>
  <c r="AC4923" i="2"/>
  <c r="AI4922" i="2"/>
  <c r="AH4922" i="2"/>
  <c r="AG4922" i="2"/>
  <c r="AF4922" i="2"/>
  <c r="AE4922" i="2"/>
  <c r="AC4922" i="2"/>
  <c r="AI4921" i="2"/>
  <c r="AH4921" i="2"/>
  <c r="AG4921" i="2"/>
  <c r="AF4921" i="2"/>
  <c r="AE4921" i="2"/>
  <c r="AC4921" i="2"/>
  <c r="AI4920" i="2"/>
  <c r="AH4920" i="2"/>
  <c r="AG4920" i="2"/>
  <c r="AF4920" i="2"/>
  <c r="AE4920" i="2"/>
  <c r="AC4920" i="2"/>
  <c r="AI4919" i="2"/>
  <c r="AH4919" i="2"/>
  <c r="AG4919" i="2"/>
  <c r="AF4919" i="2"/>
  <c r="AE4919" i="2"/>
  <c r="AC4919" i="2"/>
  <c r="AI4918" i="2"/>
  <c r="AH4918" i="2"/>
  <c r="AG4918" i="2"/>
  <c r="AF4918" i="2"/>
  <c r="AE4918" i="2"/>
  <c r="AC4918" i="2"/>
  <c r="AI4917" i="2"/>
  <c r="AH4917" i="2"/>
  <c r="AG4917" i="2"/>
  <c r="AF4917" i="2"/>
  <c r="AE4917" i="2"/>
  <c r="AC4917" i="2"/>
  <c r="AI4916" i="2"/>
  <c r="AH4916" i="2"/>
  <c r="AG4916" i="2"/>
  <c r="AF4916" i="2"/>
  <c r="AE4916" i="2"/>
  <c r="AC4916" i="2"/>
  <c r="AI4915" i="2"/>
  <c r="AH4915" i="2"/>
  <c r="AG4915" i="2"/>
  <c r="AF4915" i="2"/>
  <c r="AE4915" i="2"/>
  <c r="AC4915" i="2"/>
  <c r="AI4914" i="2"/>
  <c r="AH4914" i="2"/>
  <c r="AG4914" i="2"/>
  <c r="AF4914" i="2"/>
  <c r="AE4914" i="2"/>
  <c r="AC4914" i="2"/>
  <c r="AI4913" i="2"/>
  <c r="AH4913" i="2"/>
  <c r="AG4913" i="2"/>
  <c r="AF4913" i="2"/>
  <c r="AE4913" i="2"/>
  <c r="AC4913" i="2"/>
  <c r="AI4912" i="2"/>
  <c r="AH4912" i="2"/>
  <c r="AG4912" i="2"/>
  <c r="AF4912" i="2"/>
  <c r="AE4912" i="2"/>
  <c r="AC4912" i="2"/>
  <c r="AI4911" i="2"/>
  <c r="AH4911" i="2"/>
  <c r="AG4911" i="2"/>
  <c r="AF4911" i="2"/>
  <c r="AE4911" i="2"/>
  <c r="AC4911" i="2"/>
  <c r="AI4910" i="2"/>
  <c r="AH4910" i="2"/>
  <c r="AG4910" i="2"/>
  <c r="AF4910" i="2"/>
  <c r="AE4910" i="2"/>
  <c r="AC4910" i="2"/>
  <c r="AI4909" i="2"/>
  <c r="AH4909" i="2"/>
  <c r="AG4909" i="2"/>
  <c r="AF4909" i="2"/>
  <c r="AE4909" i="2"/>
  <c r="AC4909" i="2"/>
  <c r="AI4908" i="2"/>
  <c r="AH4908" i="2"/>
  <c r="AG4908" i="2"/>
  <c r="AF4908" i="2"/>
  <c r="AE4908" i="2"/>
  <c r="AC4908" i="2"/>
  <c r="AI4907" i="2"/>
  <c r="AH4907" i="2"/>
  <c r="AG4907" i="2"/>
  <c r="AF4907" i="2"/>
  <c r="AE4907" i="2"/>
  <c r="AC4907" i="2"/>
  <c r="AI4906" i="2"/>
  <c r="AH4906" i="2"/>
  <c r="AG4906" i="2"/>
  <c r="AF4906" i="2"/>
  <c r="AE4906" i="2"/>
  <c r="AC4906" i="2"/>
  <c r="AI4905" i="2"/>
  <c r="AH4905" i="2"/>
  <c r="AG4905" i="2"/>
  <c r="AF4905" i="2"/>
  <c r="AE4905" i="2"/>
  <c r="AC4905" i="2"/>
  <c r="AI4904" i="2"/>
  <c r="AH4904" i="2"/>
  <c r="AG4904" i="2"/>
  <c r="AF4904" i="2"/>
  <c r="AE4904" i="2"/>
  <c r="AC4904" i="2"/>
  <c r="AI4903" i="2"/>
  <c r="AH4903" i="2"/>
  <c r="AG4903" i="2"/>
  <c r="AF4903" i="2"/>
  <c r="AE4903" i="2"/>
  <c r="AC4903" i="2"/>
  <c r="AI4902" i="2"/>
  <c r="AH4902" i="2"/>
  <c r="AG4902" i="2"/>
  <c r="AF4902" i="2"/>
  <c r="AE4902" i="2"/>
  <c r="AC4902" i="2"/>
  <c r="AI4901" i="2"/>
  <c r="AH4901" i="2"/>
  <c r="AG4901" i="2"/>
  <c r="AF4901" i="2"/>
  <c r="AE4901" i="2"/>
  <c r="AC4901" i="2"/>
  <c r="AI4900" i="2"/>
  <c r="AH4900" i="2"/>
  <c r="AG4900" i="2"/>
  <c r="AF4900" i="2"/>
  <c r="AE4900" i="2"/>
  <c r="AC4900" i="2"/>
  <c r="AI4899" i="2"/>
  <c r="AH4899" i="2"/>
  <c r="AG4899" i="2"/>
  <c r="AF4899" i="2"/>
  <c r="AE4899" i="2"/>
  <c r="AC4899" i="2"/>
  <c r="AI4898" i="2"/>
  <c r="AH4898" i="2"/>
  <c r="AG4898" i="2"/>
  <c r="AF4898" i="2"/>
  <c r="AE4898" i="2"/>
  <c r="AC4898" i="2"/>
  <c r="AI4897" i="2"/>
  <c r="AH4897" i="2"/>
  <c r="AG4897" i="2"/>
  <c r="AF4897" i="2"/>
  <c r="AE4897" i="2"/>
  <c r="AC4897" i="2"/>
  <c r="AI4896" i="2"/>
  <c r="AH4896" i="2"/>
  <c r="AG4896" i="2"/>
  <c r="AF4896" i="2"/>
  <c r="AE4896" i="2"/>
  <c r="AC4896" i="2"/>
  <c r="AI4895" i="2"/>
  <c r="AH4895" i="2"/>
  <c r="AG4895" i="2"/>
  <c r="AF4895" i="2"/>
  <c r="AE4895" i="2"/>
  <c r="AC4895" i="2"/>
  <c r="AI4894" i="2"/>
  <c r="AH4894" i="2"/>
  <c r="AG4894" i="2"/>
  <c r="AF4894" i="2"/>
  <c r="AE4894" i="2"/>
  <c r="AC4894" i="2"/>
  <c r="AI4893" i="2"/>
  <c r="AH4893" i="2"/>
  <c r="AG4893" i="2"/>
  <c r="AF4893" i="2"/>
  <c r="AE4893" i="2"/>
  <c r="AC4893" i="2"/>
  <c r="AI4892" i="2"/>
  <c r="AH4892" i="2"/>
  <c r="AG4892" i="2"/>
  <c r="AF4892" i="2"/>
  <c r="AE4892" i="2"/>
  <c r="AC4892" i="2"/>
  <c r="AI4891" i="2"/>
  <c r="AH4891" i="2"/>
  <c r="AG4891" i="2"/>
  <c r="AF4891" i="2"/>
  <c r="AE4891" i="2"/>
  <c r="AC4891" i="2"/>
  <c r="AI4890" i="2"/>
  <c r="AH4890" i="2"/>
  <c r="AG4890" i="2"/>
  <c r="AF4890" i="2"/>
  <c r="AE4890" i="2"/>
  <c r="AC4890" i="2"/>
  <c r="AI4889" i="2"/>
  <c r="AH4889" i="2"/>
  <c r="AG4889" i="2"/>
  <c r="AF4889" i="2"/>
  <c r="AE4889" i="2"/>
  <c r="AC4889" i="2"/>
  <c r="AI4888" i="2"/>
  <c r="AH4888" i="2"/>
  <c r="AG4888" i="2"/>
  <c r="AF4888" i="2"/>
  <c r="AE4888" i="2"/>
  <c r="AC4888" i="2"/>
  <c r="AI4887" i="2"/>
  <c r="AH4887" i="2"/>
  <c r="AG4887" i="2"/>
  <c r="AF4887" i="2"/>
  <c r="AE4887" i="2"/>
  <c r="AC4887" i="2"/>
  <c r="AI4886" i="2"/>
  <c r="AH4886" i="2"/>
  <c r="AG4886" i="2"/>
  <c r="AF4886" i="2"/>
  <c r="AE4886" i="2"/>
  <c r="AC4886" i="2"/>
  <c r="AI4885" i="2"/>
  <c r="AH4885" i="2"/>
  <c r="AG4885" i="2"/>
  <c r="AF4885" i="2"/>
  <c r="AE4885" i="2"/>
  <c r="AC4885" i="2"/>
  <c r="AI4884" i="2"/>
  <c r="AH4884" i="2"/>
  <c r="AG4884" i="2"/>
  <c r="AF4884" i="2"/>
  <c r="AE4884" i="2"/>
  <c r="AC4884" i="2"/>
  <c r="AI4883" i="2"/>
  <c r="AH4883" i="2"/>
  <c r="AG4883" i="2"/>
  <c r="AF4883" i="2"/>
  <c r="AE4883" i="2"/>
  <c r="AC4883" i="2"/>
  <c r="AI4882" i="2"/>
  <c r="AH4882" i="2"/>
  <c r="AG4882" i="2"/>
  <c r="AF4882" i="2"/>
  <c r="AE4882" i="2"/>
  <c r="AC4882" i="2"/>
  <c r="AI4881" i="2"/>
  <c r="AH4881" i="2"/>
  <c r="AG4881" i="2"/>
  <c r="AF4881" i="2"/>
  <c r="AE4881" i="2"/>
  <c r="AC4881" i="2"/>
  <c r="AI4880" i="2"/>
  <c r="AH4880" i="2"/>
  <c r="AG4880" i="2"/>
  <c r="AF4880" i="2"/>
  <c r="AE4880" i="2"/>
  <c r="AC4880" i="2"/>
  <c r="AI4879" i="2"/>
  <c r="AH4879" i="2"/>
  <c r="AG4879" i="2"/>
  <c r="AF4879" i="2"/>
  <c r="AE4879" i="2"/>
  <c r="AC4879" i="2"/>
  <c r="AI4878" i="2"/>
  <c r="AH4878" i="2"/>
  <c r="AG4878" i="2"/>
  <c r="AF4878" i="2"/>
  <c r="AE4878" i="2"/>
  <c r="AC4878" i="2"/>
  <c r="AI4877" i="2"/>
  <c r="AH4877" i="2"/>
  <c r="AG4877" i="2"/>
  <c r="AF4877" i="2"/>
  <c r="AE4877" i="2"/>
  <c r="AC4877" i="2"/>
  <c r="AI4876" i="2"/>
  <c r="AH4876" i="2"/>
  <c r="AG4876" i="2"/>
  <c r="AF4876" i="2"/>
  <c r="AE4876" i="2"/>
  <c r="AC4876" i="2"/>
  <c r="AI4875" i="2"/>
  <c r="AH4875" i="2"/>
  <c r="AG4875" i="2"/>
  <c r="AF4875" i="2"/>
  <c r="AE4875" i="2"/>
  <c r="AC4875" i="2"/>
  <c r="AI4874" i="2"/>
  <c r="AH4874" i="2"/>
  <c r="AG4874" i="2"/>
  <c r="AF4874" i="2"/>
  <c r="AE4874" i="2"/>
  <c r="AC4874" i="2"/>
  <c r="AI4873" i="2"/>
  <c r="AH4873" i="2"/>
  <c r="AG4873" i="2"/>
  <c r="AF4873" i="2"/>
  <c r="AE4873" i="2"/>
  <c r="AC4873" i="2"/>
  <c r="AI4872" i="2"/>
  <c r="AH4872" i="2"/>
  <c r="AG4872" i="2"/>
  <c r="AF4872" i="2"/>
  <c r="AE4872" i="2"/>
  <c r="AC4872" i="2"/>
  <c r="AI4871" i="2"/>
  <c r="AH4871" i="2"/>
  <c r="AG4871" i="2"/>
  <c r="AF4871" i="2"/>
  <c r="AE4871" i="2"/>
  <c r="AC4871" i="2"/>
  <c r="AI4870" i="2"/>
  <c r="AH4870" i="2"/>
  <c r="AG4870" i="2"/>
  <c r="AF4870" i="2"/>
  <c r="AE4870" i="2"/>
  <c r="AC4870" i="2"/>
  <c r="AI4869" i="2"/>
  <c r="AH4869" i="2"/>
  <c r="AG4869" i="2"/>
  <c r="AF4869" i="2"/>
  <c r="AE4869" i="2"/>
  <c r="AC4869" i="2"/>
  <c r="AI4868" i="2"/>
  <c r="AH4868" i="2"/>
  <c r="AG4868" i="2"/>
  <c r="AF4868" i="2"/>
  <c r="AE4868" i="2"/>
  <c r="AC4868" i="2"/>
  <c r="AI4867" i="2"/>
  <c r="AH4867" i="2"/>
  <c r="AG4867" i="2"/>
  <c r="AF4867" i="2"/>
  <c r="AE4867" i="2"/>
  <c r="AC4867" i="2"/>
  <c r="AI4866" i="2"/>
  <c r="AH4866" i="2"/>
  <c r="AG4866" i="2"/>
  <c r="AF4866" i="2"/>
  <c r="AE4866" i="2"/>
  <c r="AC4866" i="2"/>
  <c r="AI4865" i="2"/>
  <c r="AH4865" i="2"/>
  <c r="AG4865" i="2"/>
  <c r="AF4865" i="2"/>
  <c r="AE4865" i="2"/>
  <c r="AC4865" i="2"/>
  <c r="AI4864" i="2"/>
  <c r="AH4864" i="2"/>
  <c r="AG4864" i="2"/>
  <c r="AF4864" i="2"/>
  <c r="AE4864" i="2"/>
  <c r="AC4864" i="2"/>
  <c r="AI4863" i="2"/>
  <c r="AH4863" i="2"/>
  <c r="AG4863" i="2"/>
  <c r="AF4863" i="2"/>
  <c r="AE4863" i="2"/>
  <c r="AC4863" i="2"/>
  <c r="AI4862" i="2"/>
  <c r="AH4862" i="2"/>
  <c r="AG4862" i="2"/>
  <c r="AF4862" i="2"/>
  <c r="AE4862" i="2"/>
  <c r="AC4862" i="2"/>
  <c r="AI4861" i="2"/>
  <c r="AH4861" i="2"/>
  <c r="AG4861" i="2"/>
  <c r="AF4861" i="2"/>
  <c r="AE4861" i="2"/>
  <c r="AC4861" i="2"/>
  <c r="AI4860" i="2"/>
  <c r="AH4860" i="2"/>
  <c r="AG4860" i="2"/>
  <c r="AF4860" i="2"/>
  <c r="AE4860" i="2"/>
  <c r="AC4860" i="2"/>
  <c r="AI4859" i="2"/>
  <c r="AH4859" i="2"/>
  <c r="AG4859" i="2"/>
  <c r="AF4859" i="2"/>
  <c r="AE4859" i="2"/>
  <c r="AC4859" i="2"/>
  <c r="AI4858" i="2"/>
  <c r="AH4858" i="2"/>
  <c r="AG4858" i="2"/>
  <c r="AF4858" i="2"/>
  <c r="AE4858" i="2"/>
  <c r="AC4858" i="2"/>
  <c r="AI4857" i="2"/>
  <c r="AH4857" i="2"/>
  <c r="AG4857" i="2"/>
  <c r="AF4857" i="2"/>
  <c r="AE4857" i="2"/>
  <c r="AC4857" i="2"/>
  <c r="AI4856" i="2"/>
  <c r="AH4856" i="2"/>
  <c r="AG4856" i="2"/>
  <c r="AF4856" i="2"/>
  <c r="AE4856" i="2"/>
  <c r="AC4856" i="2"/>
  <c r="AI4855" i="2"/>
  <c r="AH4855" i="2"/>
  <c r="AG4855" i="2"/>
  <c r="AF4855" i="2"/>
  <c r="AE4855" i="2"/>
  <c r="AC4855" i="2"/>
  <c r="AI4854" i="2"/>
  <c r="AH4854" i="2"/>
  <c r="AG4854" i="2"/>
  <c r="AF4854" i="2"/>
  <c r="AE4854" i="2"/>
  <c r="AC4854" i="2"/>
  <c r="AI4853" i="2"/>
  <c r="AH4853" i="2"/>
  <c r="AG4853" i="2"/>
  <c r="AF4853" i="2"/>
  <c r="AE4853" i="2"/>
  <c r="AC4853" i="2"/>
  <c r="AI4852" i="2"/>
  <c r="AH4852" i="2"/>
  <c r="AG4852" i="2"/>
  <c r="AF4852" i="2"/>
  <c r="AE4852" i="2"/>
  <c r="AC4852" i="2"/>
  <c r="AI4851" i="2"/>
  <c r="AH4851" i="2"/>
  <c r="AG4851" i="2"/>
  <c r="AF4851" i="2"/>
  <c r="AE4851" i="2"/>
  <c r="AC4851" i="2"/>
  <c r="AI4850" i="2"/>
  <c r="AH4850" i="2"/>
  <c r="AG4850" i="2"/>
  <c r="AF4850" i="2"/>
  <c r="AE4850" i="2"/>
  <c r="AC4850" i="2"/>
  <c r="AI4849" i="2"/>
  <c r="AH4849" i="2"/>
  <c r="AG4849" i="2"/>
  <c r="AF4849" i="2"/>
  <c r="AE4849" i="2"/>
  <c r="AC4849" i="2"/>
  <c r="AI4848" i="2"/>
  <c r="AH4848" i="2"/>
  <c r="AG4848" i="2"/>
  <c r="AF4848" i="2"/>
  <c r="AE4848" i="2"/>
  <c r="AC4848" i="2"/>
  <c r="AI4847" i="2"/>
  <c r="AH4847" i="2"/>
  <c r="AG4847" i="2"/>
  <c r="AF4847" i="2"/>
  <c r="AE4847" i="2"/>
  <c r="AC4847" i="2"/>
  <c r="AI4846" i="2"/>
  <c r="AH4846" i="2"/>
  <c r="AG4846" i="2"/>
  <c r="AF4846" i="2"/>
  <c r="AE4846" i="2"/>
  <c r="AC4846" i="2"/>
  <c r="AI4845" i="2"/>
  <c r="AH4845" i="2"/>
  <c r="AG4845" i="2"/>
  <c r="AF4845" i="2"/>
  <c r="AE4845" i="2"/>
  <c r="AC4845" i="2"/>
  <c r="AI4844" i="2"/>
  <c r="AH4844" i="2"/>
  <c r="AG4844" i="2"/>
  <c r="AF4844" i="2"/>
  <c r="AE4844" i="2"/>
  <c r="AC4844" i="2"/>
  <c r="AI4843" i="2"/>
  <c r="AH4843" i="2"/>
  <c r="AG4843" i="2"/>
  <c r="AF4843" i="2"/>
  <c r="AE4843" i="2"/>
  <c r="AC4843" i="2"/>
  <c r="AI4842" i="2"/>
  <c r="AH4842" i="2"/>
  <c r="AG4842" i="2"/>
  <c r="AF4842" i="2"/>
  <c r="AE4842" i="2"/>
  <c r="AC4842" i="2"/>
  <c r="AI4841" i="2"/>
  <c r="AH4841" i="2"/>
  <c r="AG4841" i="2"/>
  <c r="AF4841" i="2"/>
  <c r="AE4841" i="2"/>
  <c r="AC4841" i="2"/>
  <c r="AI4840" i="2"/>
  <c r="AH4840" i="2"/>
  <c r="AG4840" i="2"/>
  <c r="AF4840" i="2"/>
  <c r="AE4840" i="2"/>
  <c r="AC4840" i="2"/>
  <c r="AI4839" i="2"/>
  <c r="AH4839" i="2"/>
  <c r="AG4839" i="2"/>
  <c r="AF4839" i="2"/>
  <c r="AE4839" i="2"/>
  <c r="AC4839" i="2"/>
  <c r="AI4838" i="2"/>
  <c r="AH4838" i="2"/>
  <c r="AG4838" i="2"/>
  <c r="AF4838" i="2"/>
  <c r="AE4838" i="2"/>
  <c r="AC4838" i="2"/>
  <c r="AI4837" i="2"/>
  <c r="AH4837" i="2"/>
  <c r="AG4837" i="2"/>
  <c r="AF4837" i="2"/>
  <c r="AE4837" i="2"/>
  <c r="AC4837" i="2"/>
  <c r="AI4836" i="2"/>
  <c r="AH4836" i="2"/>
  <c r="AG4836" i="2"/>
  <c r="AF4836" i="2"/>
  <c r="AE4836" i="2"/>
  <c r="AC4836" i="2"/>
  <c r="AI4835" i="2"/>
  <c r="AH4835" i="2"/>
  <c r="AG4835" i="2"/>
  <c r="AF4835" i="2"/>
  <c r="AE4835" i="2"/>
  <c r="AC4835" i="2"/>
  <c r="AI4834" i="2"/>
  <c r="AH4834" i="2"/>
  <c r="AG4834" i="2"/>
  <c r="AF4834" i="2"/>
  <c r="AE4834" i="2"/>
  <c r="AC4834" i="2"/>
  <c r="AI4833" i="2"/>
  <c r="AH4833" i="2"/>
  <c r="AG4833" i="2"/>
  <c r="AF4833" i="2"/>
  <c r="AE4833" i="2"/>
  <c r="AC4833" i="2"/>
  <c r="AI4832" i="2"/>
  <c r="AH4832" i="2"/>
  <c r="AG4832" i="2"/>
  <c r="AF4832" i="2"/>
  <c r="AE4832" i="2"/>
  <c r="AC4832" i="2"/>
  <c r="AI4831" i="2"/>
  <c r="AH4831" i="2"/>
  <c r="AG4831" i="2"/>
  <c r="AF4831" i="2"/>
  <c r="AE4831" i="2"/>
  <c r="AC4831" i="2"/>
  <c r="AI4830" i="2"/>
  <c r="AH4830" i="2"/>
  <c r="AG4830" i="2"/>
  <c r="AF4830" i="2"/>
  <c r="AE4830" i="2"/>
  <c r="AC4830" i="2"/>
  <c r="AI4829" i="2"/>
  <c r="AH4829" i="2"/>
  <c r="AG4829" i="2"/>
  <c r="AF4829" i="2"/>
  <c r="AE4829" i="2"/>
  <c r="AC4829" i="2"/>
  <c r="AI4828" i="2"/>
  <c r="AH4828" i="2"/>
  <c r="AG4828" i="2"/>
  <c r="AF4828" i="2"/>
  <c r="AE4828" i="2"/>
  <c r="AC4828" i="2"/>
  <c r="AI4827" i="2"/>
  <c r="AH4827" i="2"/>
  <c r="AG4827" i="2"/>
  <c r="AF4827" i="2"/>
  <c r="AE4827" i="2"/>
  <c r="AC4827" i="2"/>
  <c r="AI4826" i="2"/>
  <c r="AH4826" i="2"/>
  <c r="AG4826" i="2"/>
  <c r="AF4826" i="2"/>
  <c r="AE4826" i="2"/>
  <c r="AC4826" i="2"/>
  <c r="AI4825" i="2"/>
  <c r="AH4825" i="2"/>
  <c r="AG4825" i="2"/>
  <c r="AF4825" i="2"/>
  <c r="AE4825" i="2"/>
  <c r="AC4825" i="2"/>
  <c r="AI4824" i="2"/>
  <c r="AH4824" i="2"/>
  <c r="AG4824" i="2"/>
  <c r="AF4824" i="2"/>
  <c r="AE4824" i="2"/>
  <c r="AC4824" i="2"/>
  <c r="AI4823" i="2"/>
  <c r="AH4823" i="2"/>
  <c r="AG4823" i="2"/>
  <c r="AF4823" i="2"/>
  <c r="AE4823" i="2"/>
  <c r="AC4823" i="2"/>
  <c r="AI4822" i="2"/>
  <c r="AH4822" i="2"/>
  <c r="AG4822" i="2"/>
  <c r="AF4822" i="2"/>
  <c r="AE4822" i="2"/>
  <c r="AC4822" i="2"/>
  <c r="AI4821" i="2"/>
  <c r="AH4821" i="2"/>
  <c r="AG4821" i="2"/>
  <c r="AF4821" i="2"/>
  <c r="AE4821" i="2"/>
  <c r="AC4821" i="2"/>
  <c r="AI4820" i="2"/>
  <c r="AH4820" i="2"/>
  <c r="AG4820" i="2"/>
  <c r="AF4820" i="2"/>
  <c r="AE4820" i="2"/>
  <c r="AC4820" i="2"/>
  <c r="AI4819" i="2"/>
  <c r="AH4819" i="2"/>
  <c r="AG4819" i="2"/>
  <c r="AF4819" i="2"/>
  <c r="AE4819" i="2"/>
  <c r="AC4819" i="2"/>
  <c r="AI4818" i="2"/>
  <c r="AH4818" i="2"/>
  <c r="AG4818" i="2"/>
  <c r="AF4818" i="2"/>
  <c r="AE4818" i="2"/>
  <c r="AC4818" i="2"/>
  <c r="AI4817" i="2"/>
  <c r="AH4817" i="2"/>
  <c r="AG4817" i="2"/>
  <c r="AF4817" i="2"/>
  <c r="AE4817" i="2"/>
  <c r="AC4817" i="2"/>
  <c r="AI4816" i="2"/>
  <c r="AH4816" i="2"/>
  <c r="AG4816" i="2"/>
  <c r="AF4816" i="2"/>
  <c r="AE4816" i="2"/>
  <c r="AC4816" i="2"/>
  <c r="AI4815" i="2"/>
  <c r="AH4815" i="2"/>
  <c r="AG4815" i="2"/>
  <c r="AF4815" i="2"/>
  <c r="AE4815" i="2"/>
  <c r="AC4815" i="2"/>
  <c r="AI4814" i="2"/>
  <c r="AH4814" i="2"/>
  <c r="AG4814" i="2"/>
  <c r="AF4814" i="2"/>
  <c r="AE4814" i="2"/>
  <c r="AC4814" i="2"/>
  <c r="AI4813" i="2"/>
  <c r="AH4813" i="2"/>
  <c r="AG4813" i="2"/>
  <c r="AF4813" i="2"/>
  <c r="AE4813" i="2"/>
  <c r="AC4813" i="2"/>
  <c r="AI4812" i="2"/>
  <c r="AH4812" i="2"/>
  <c r="AG4812" i="2"/>
  <c r="AF4812" i="2"/>
  <c r="AE4812" i="2"/>
  <c r="AC4812" i="2"/>
  <c r="AI4811" i="2"/>
  <c r="AH4811" i="2"/>
  <c r="AG4811" i="2"/>
  <c r="AF4811" i="2"/>
  <c r="AE4811" i="2"/>
  <c r="AC4811" i="2"/>
  <c r="AI4810" i="2"/>
  <c r="AH4810" i="2"/>
  <c r="AG4810" i="2"/>
  <c r="AF4810" i="2"/>
  <c r="AE4810" i="2"/>
  <c r="AC4810" i="2"/>
  <c r="AI4809" i="2"/>
  <c r="AH4809" i="2"/>
  <c r="AG4809" i="2"/>
  <c r="AF4809" i="2"/>
  <c r="AE4809" i="2"/>
  <c r="AC4809" i="2"/>
  <c r="AI4808" i="2"/>
  <c r="AH4808" i="2"/>
  <c r="AG4808" i="2"/>
  <c r="AF4808" i="2"/>
  <c r="AE4808" i="2"/>
  <c r="AC4808" i="2"/>
  <c r="AI4807" i="2"/>
  <c r="AH4807" i="2"/>
  <c r="AG4807" i="2"/>
  <c r="AF4807" i="2"/>
  <c r="AE4807" i="2"/>
  <c r="AC4807" i="2"/>
  <c r="AI4806" i="2"/>
  <c r="AH4806" i="2"/>
  <c r="AG4806" i="2"/>
  <c r="AF4806" i="2"/>
  <c r="AE4806" i="2"/>
  <c r="AC4806" i="2"/>
  <c r="AI4805" i="2"/>
  <c r="AH4805" i="2"/>
  <c r="AG4805" i="2"/>
  <c r="AF4805" i="2"/>
  <c r="AE4805" i="2"/>
  <c r="AC4805" i="2"/>
  <c r="AI4804" i="2"/>
  <c r="AH4804" i="2"/>
  <c r="AG4804" i="2"/>
  <c r="AF4804" i="2"/>
  <c r="AE4804" i="2"/>
  <c r="AC4804" i="2"/>
  <c r="AI4803" i="2"/>
  <c r="AH4803" i="2"/>
  <c r="AG4803" i="2"/>
  <c r="AF4803" i="2"/>
  <c r="AE4803" i="2"/>
  <c r="AC4803" i="2"/>
  <c r="AI4802" i="2"/>
  <c r="AH4802" i="2"/>
  <c r="AG4802" i="2"/>
  <c r="AF4802" i="2"/>
  <c r="AE4802" i="2"/>
  <c r="AC4802" i="2"/>
  <c r="AI4801" i="2"/>
  <c r="AH4801" i="2"/>
  <c r="AG4801" i="2"/>
  <c r="AF4801" i="2"/>
  <c r="AE4801" i="2"/>
  <c r="AC4801" i="2"/>
  <c r="AI4800" i="2"/>
  <c r="AH4800" i="2"/>
  <c r="AG4800" i="2"/>
  <c r="AF4800" i="2"/>
  <c r="AE4800" i="2"/>
  <c r="AC4800" i="2"/>
  <c r="AI4799" i="2"/>
  <c r="AH4799" i="2"/>
  <c r="AG4799" i="2"/>
  <c r="AF4799" i="2"/>
  <c r="AE4799" i="2"/>
  <c r="AC4799" i="2"/>
  <c r="AI4798" i="2"/>
  <c r="AH4798" i="2"/>
  <c r="AG4798" i="2"/>
  <c r="AF4798" i="2"/>
  <c r="AE4798" i="2"/>
  <c r="AC4798" i="2"/>
  <c r="AI4797" i="2"/>
  <c r="AH4797" i="2"/>
  <c r="AG4797" i="2"/>
  <c r="AF4797" i="2"/>
  <c r="AE4797" i="2"/>
  <c r="AC4797" i="2"/>
  <c r="AI4796" i="2"/>
  <c r="AH4796" i="2"/>
  <c r="AG4796" i="2"/>
  <c r="AF4796" i="2"/>
  <c r="AE4796" i="2"/>
  <c r="AC4796" i="2"/>
  <c r="AI4795" i="2"/>
  <c r="AH4795" i="2"/>
  <c r="AG4795" i="2"/>
  <c r="AF4795" i="2"/>
  <c r="AE4795" i="2"/>
  <c r="AC4795" i="2"/>
  <c r="AI4794" i="2"/>
  <c r="AH4794" i="2"/>
  <c r="AG4794" i="2"/>
  <c r="AF4794" i="2"/>
  <c r="AE4794" i="2"/>
  <c r="AC4794" i="2"/>
  <c r="AI4793" i="2"/>
  <c r="AH4793" i="2"/>
  <c r="AG4793" i="2"/>
  <c r="AF4793" i="2"/>
  <c r="AE4793" i="2"/>
  <c r="AC4793" i="2"/>
  <c r="AI4792" i="2"/>
  <c r="AH4792" i="2"/>
  <c r="AG4792" i="2"/>
  <c r="AF4792" i="2"/>
  <c r="AE4792" i="2"/>
  <c r="AC4792" i="2"/>
  <c r="AI4791" i="2"/>
  <c r="AH4791" i="2"/>
  <c r="AG4791" i="2"/>
  <c r="AF4791" i="2"/>
  <c r="AE4791" i="2"/>
  <c r="AC4791" i="2"/>
  <c r="AI4790" i="2"/>
  <c r="AH4790" i="2"/>
  <c r="AG4790" i="2"/>
  <c r="AF4790" i="2"/>
  <c r="AE4790" i="2"/>
  <c r="AC4790" i="2"/>
  <c r="AI4789" i="2"/>
  <c r="AH4789" i="2"/>
  <c r="AG4789" i="2"/>
  <c r="AF4789" i="2"/>
  <c r="AE4789" i="2"/>
  <c r="AC4789" i="2"/>
  <c r="AI4788" i="2"/>
  <c r="AH4788" i="2"/>
  <c r="AG4788" i="2"/>
  <c r="AF4788" i="2"/>
  <c r="AE4788" i="2"/>
  <c r="AC4788" i="2"/>
  <c r="AI4787" i="2"/>
  <c r="AH4787" i="2"/>
  <c r="AG4787" i="2"/>
  <c r="AF4787" i="2"/>
  <c r="AE4787" i="2"/>
  <c r="AC4787" i="2"/>
  <c r="AI4786" i="2"/>
  <c r="AH4786" i="2"/>
  <c r="AG4786" i="2"/>
  <c r="AF4786" i="2"/>
  <c r="AE4786" i="2"/>
  <c r="AC4786" i="2"/>
  <c r="AI4785" i="2"/>
  <c r="AH4785" i="2"/>
  <c r="AG4785" i="2"/>
  <c r="AF4785" i="2"/>
  <c r="AE4785" i="2"/>
  <c r="AC4785" i="2"/>
  <c r="AI4784" i="2"/>
  <c r="AH4784" i="2"/>
  <c r="AG4784" i="2"/>
  <c r="AF4784" i="2"/>
  <c r="AE4784" i="2"/>
  <c r="AC4784" i="2"/>
  <c r="AI4783" i="2"/>
  <c r="AH4783" i="2"/>
  <c r="AG4783" i="2"/>
  <c r="AF4783" i="2"/>
  <c r="AE4783" i="2"/>
  <c r="AC4783" i="2"/>
  <c r="AI4782" i="2"/>
  <c r="AH4782" i="2"/>
  <c r="AG4782" i="2"/>
  <c r="AF4782" i="2"/>
  <c r="AE4782" i="2"/>
  <c r="AC4782" i="2"/>
  <c r="AI4781" i="2"/>
  <c r="AH4781" i="2"/>
  <c r="AG4781" i="2"/>
  <c r="AF4781" i="2"/>
  <c r="AE4781" i="2"/>
  <c r="AC4781" i="2"/>
  <c r="AI4780" i="2"/>
  <c r="AH4780" i="2"/>
  <c r="AG4780" i="2"/>
  <c r="AF4780" i="2"/>
  <c r="AE4780" i="2"/>
  <c r="AC4780" i="2"/>
  <c r="AI4779" i="2"/>
  <c r="AH4779" i="2"/>
  <c r="AG4779" i="2"/>
  <c r="AF4779" i="2"/>
  <c r="AE4779" i="2"/>
  <c r="AC4779" i="2"/>
  <c r="AI4778" i="2"/>
  <c r="AH4778" i="2"/>
  <c r="AG4778" i="2"/>
  <c r="AF4778" i="2"/>
  <c r="AE4778" i="2"/>
  <c r="AC4778" i="2"/>
  <c r="AI4777" i="2"/>
  <c r="AH4777" i="2"/>
  <c r="AG4777" i="2"/>
  <c r="AF4777" i="2"/>
  <c r="AE4777" i="2"/>
  <c r="AC4777" i="2"/>
  <c r="AI4776" i="2"/>
  <c r="AH4776" i="2"/>
  <c r="AG4776" i="2"/>
  <c r="AF4776" i="2"/>
  <c r="AE4776" i="2"/>
  <c r="AC4776" i="2"/>
  <c r="AI4775" i="2"/>
  <c r="AH4775" i="2"/>
  <c r="AG4775" i="2"/>
  <c r="AF4775" i="2"/>
  <c r="AE4775" i="2"/>
  <c r="AC4775" i="2"/>
  <c r="AI4774" i="2"/>
  <c r="AH4774" i="2"/>
  <c r="AG4774" i="2"/>
  <c r="AF4774" i="2"/>
  <c r="AE4774" i="2"/>
  <c r="AC4774" i="2"/>
  <c r="AI4773" i="2"/>
  <c r="AH4773" i="2"/>
  <c r="AG4773" i="2"/>
  <c r="AF4773" i="2"/>
  <c r="AE4773" i="2"/>
  <c r="AC4773" i="2"/>
  <c r="AI4772" i="2"/>
  <c r="AH4772" i="2"/>
  <c r="AG4772" i="2"/>
  <c r="AF4772" i="2"/>
  <c r="AE4772" i="2"/>
  <c r="AC4772" i="2"/>
  <c r="AI4771" i="2"/>
  <c r="AH4771" i="2"/>
  <c r="AG4771" i="2"/>
  <c r="AF4771" i="2"/>
  <c r="AE4771" i="2"/>
  <c r="AC4771" i="2"/>
  <c r="AI4770" i="2"/>
  <c r="AH4770" i="2"/>
  <c r="AG4770" i="2"/>
  <c r="AF4770" i="2"/>
  <c r="AE4770" i="2"/>
  <c r="AC4770" i="2"/>
  <c r="AI4769" i="2"/>
  <c r="AH4769" i="2"/>
  <c r="AG4769" i="2"/>
  <c r="AF4769" i="2"/>
  <c r="AE4769" i="2"/>
  <c r="AC4769" i="2"/>
  <c r="AI4768" i="2"/>
  <c r="AH4768" i="2"/>
  <c r="AG4768" i="2"/>
  <c r="AF4768" i="2"/>
  <c r="AE4768" i="2"/>
  <c r="AC4768" i="2"/>
  <c r="AI4767" i="2"/>
  <c r="AH4767" i="2"/>
  <c r="AG4767" i="2"/>
  <c r="AF4767" i="2"/>
  <c r="AE4767" i="2"/>
  <c r="AC4767" i="2"/>
  <c r="AI4766" i="2"/>
  <c r="AH4766" i="2"/>
  <c r="AG4766" i="2"/>
  <c r="AF4766" i="2"/>
  <c r="AE4766" i="2"/>
  <c r="AC4766" i="2"/>
  <c r="AI4765" i="2"/>
  <c r="AH4765" i="2"/>
  <c r="AG4765" i="2"/>
  <c r="AF4765" i="2"/>
  <c r="AE4765" i="2"/>
  <c r="AC4765" i="2"/>
  <c r="AI4764" i="2"/>
  <c r="AH4764" i="2"/>
  <c r="AG4764" i="2"/>
  <c r="AF4764" i="2"/>
  <c r="AE4764" i="2"/>
  <c r="AC4764" i="2"/>
  <c r="AI4763" i="2"/>
  <c r="AH4763" i="2"/>
  <c r="AG4763" i="2"/>
  <c r="AF4763" i="2"/>
  <c r="AE4763" i="2"/>
  <c r="AC4763" i="2"/>
  <c r="AI4762" i="2"/>
  <c r="AH4762" i="2"/>
  <c r="AG4762" i="2"/>
  <c r="AF4762" i="2"/>
  <c r="AE4762" i="2"/>
  <c r="AC4762" i="2"/>
  <c r="AI4761" i="2"/>
  <c r="AH4761" i="2"/>
  <c r="AG4761" i="2"/>
  <c r="AF4761" i="2"/>
  <c r="AE4761" i="2"/>
  <c r="AC4761" i="2"/>
  <c r="AI4760" i="2"/>
  <c r="AH4760" i="2"/>
  <c r="AG4760" i="2"/>
  <c r="AF4760" i="2"/>
  <c r="AE4760" i="2"/>
  <c r="AC4760" i="2"/>
  <c r="AI4759" i="2"/>
  <c r="AH4759" i="2"/>
  <c r="AG4759" i="2"/>
  <c r="AF4759" i="2"/>
  <c r="AE4759" i="2"/>
  <c r="AC4759" i="2"/>
  <c r="AI4758" i="2"/>
  <c r="AH4758" i="2"/>
  <c r="AG4758" i="2"/>
  <c r="AF4758" i="2"/>
  <c r="AE4758" i="2"/>
  <c r="AC4758" i="2"/>
  <c r="AI4757" i="2"/>
  <c r="AH4757" i="2"/>
  <c r="AG4757" i="2"/>
  <c r="AF4757" i="2"/>
  <c r="AE4757" i="2"/>
  <c r="AC4757" i="2"/>
  <c r="AI4756" i="2"/>
  <c r="AH4756" i="2"/>
  <c r="AG4756" i="2"/>
  <c r="AF4756" i="2"/>
  <c r="AE4756" i="2"/>
  <c r="AC4756" i="2"/>
  <c r="AI4755" i="2"/>
  <c r="AH4755" i="2"/>
  <c r="AG4755" i="2"/>
  <c r="AF4755" i="2"/>
  <c r="AE4755" i="2"/>
  <c r="AC4755" i="2"/>
  <c r="AI4754" i="2"/>
  <c r="AH4754" i="2"/>
  <c r="AG4754" i="2"/>
  <c r="AF4754" i="2"/>
  <c r="AE4754" i="2"/>
  <c r="AC4754" i="2"/>
  <c r="AI4753" i="2"/>
  <c r="AH4753" i="2"/>
  <c r="AG4753" i="2"/>
  <c r="AF4753" i="2"/>
  <c r="AE4753" i="2"/>
  <c r="AC4753" i="2"/>
  <c r="AI4752" i="2"/>
  <c r="AH4752" i="2"/>
  <c r="AG4752" i="2"/>
  <c r="AF4752" i="2"/>
  <c r="AE4752" i="2"/>
  <c r="AC4752" i="2"/>
  <c r="AI4751" i="2"/>
  <c r="AH4751" i="2"/>
  <c r="AG4751" i="2"/>
  <c r="AF4751" i="2"/>
  <c r="AE4751" i="2"/>
  <c r="AC4751" i="2"/>
  <c r="AI4750" i="2"/>
  <c r="AH4750" i="2"/>
  <c r="AG4750" i="2"/>
  <c r="AF4750" i="2"/>
  <c r="AE4750" i="2"/>
  <c r="AC4750" i="2"/>
  <c r="AI4749" i="2"/>
  <c r="AH4749" i="2"/>
  <c r="AG4749" i="2"/>
  <c r="AF4749" i="2"/>
  <c r="AE4749" i="2"/>
  <c r="AC4749" i="2"/>
  <c r="AI4748" i="2"/>
  <c r="AH4748" i="2"/>
  <c r="AG4748" i="2"/>
  <c r="AF4748" i="2"/>
  <c r="AE4748" i="2"/>
  <c r="AC4748" i="2"/>
  <c r="AI4747" i="2"/>
  <c r="AH4747" i="2"/>
  <c r="AG4747" i="2"/>
  <c r="AF4747" i="2"/>
  <c r="AE4747" i="2"/>
  <c r="AC4747" i="2"/>
  <c r="AI4746" i="2"/>
  <c r="AH4746" i="2"/>
  <c r="AG4746" i="2"/>
  <c r="AF4746" i="2"/>
  <c r="AE4746" i="2"/>
  <c r="AC4746" i="2"/>
  <c r="AI4745" i="2"/>
  <c r="AH4745" i="2"/>
  <c r="AG4745" i="2"/>
  <c r="AF4745" i="2"/>
  <c r="AE4745" i="2"/>
  <c r="AC4745" i="2"/>
  <c r="AI4744" i="2"/>
  <c r="AH4744" i="2"/>
  <c r="AG4744" i="2"/>
  <c r="AF4744" i="2"/>
  <c r="AE4744" i="2"/>
  <c r="AC4744" i="2"/>
  <c r="AI4743" i="2"/>
  <c r="AH4743" i="2"/>
  <c r="AG4743" i="2"/>
  <c r="AF4743" i="2"/>
  <c r="AE4743" i="2"/>
  <c r="AC4743" i="2"/>
  <c r="AI4742" i="2"/>
  <c r="AH4742" i="2"/>
  <c r="AG4742" i="2"/>
  <c r="AF4742" i="2"/>
  <c r="AE4742" i="2"/>
  <c r="AC4742" i="2"/>
  <c r="AI4741" i="2"/>
  <c r="AH4741" i="2"/>
  <c r="AG4741" i="2"/>
  <c r="AF4741" i="2"/>
  <c r="AE4741" i="2"/>
  <c r="AC4741" i="2"/>
  <c r="AI4740" i="2"/>
  <c r="AH4740" i="2"/>
  <c r="AG4740" i="2"/>
  <c r="AF4740" i="2"/>
  <c r="AE4740" i="2"/>
  <c r="AC4740" i="2"/>
  <c r="AI4739" i="2"/>
  <c r="AH4739" i="2"/>
  <c r="AG4739" i="2"/>
  <c r="AF4739" i="2"/>
  <c r="AE4739" i="2"/>
  <c r="AC4739" i="2"/>
  <c r="AI4738" i="2"/>
  <c r="AH4738" i="2"/>
  <c r="AG4738" i="2"/>
  <c r="AF4738" i="2"/>
  <c r="AE4738" i="2"/>
  <c r="AC4738" i="2"/>
  <c r="AI4737" i="2"/>
  <c r="AH4737" i="2"/>
  <c r="AG4737" i="2"/>
  <c r="AF4737" i="2"/>
  <c r="AE4737" i="2"/>
  <c r="AC4737" i="2"/>
  <c r="AI4736" i="2"/>
  <c r="AH4736" i="2"/>
  <c r="AG4736" i="2"/>
  <c r="AF4736" i="2"/>
  <c r="AE4736" i="2"/>
  <c r="AC4736" i="2"/>
  <c r="AI4735" i="2"/>
  <c r="AH4735" i="2"/>
  <c r="AG4735" i="2"/>
  <c r="AF4735" i="2"/>
  <c r="AE4735" i="2"/>
  <c r="AC4735" i="2"/>
  <c r="AI4734" i="2"/>
  <c r="AH4734" i="2"/>
  <c r="AG4734" i="2"/>
  <c r="AF4734" i="2"/>
  <c r="AE4734" i="2"/>
  <c r="AC4734" i="2"/>
  <c r="AI4733" i="2"/>
  <c r="AH4733" i="2"/>
  <c r="AG4733" i="2"/>
  <c r="AF4733" i="2"/>
  <c r="AE4733" i="2"/>
  <c r="AC4733" i="2"/>
  <c r="AI4732" i="2"/>
  <c r="AH4732" i="2"/>
  <c r="AG4732" i="2"/>
  <c r="AF4732" i="2"/>
  <c r="AE4732" i="2"/>
  <c r="AC4732" i="2"/>
  <c r="AI4731" i="2"/>
  <c r="AH4731" i="2"/>
  <c r="AG4731" i="2"/>
  <c r="AF4731" i="2"/>
  <c r="AE4731" i="2"/>
  <c r="AC4731" i="2"/>
  <c r="AI4730" i="2"/>
  <c r="AH4730" i="2"/>
  <c r="AG4730" i="2"/>
  <c r="AF4730" i="2"/>
  <c r="AE4730" i="2"/>
  <c r="AC4730" i="2"/>
  <c r="AI4729" i="2"/>
  <c r="AH4729" i="2"/>
  <c r="AG4729" i="2"/>
  <c r="AF4729" i="2"/>
  <c r="AE4729" i="2"/>
  <c r="AC4729" i="2"/>
  <c r="AI4728" i="2"/>
  <c r="AH4728" i="2"/>
  <c r="AG4728" i="2"/>
  <c r="AF4728" i="2"/>
  <c r="AE4728" i="2"/>
  <c r="AC4728" i="2"/>
  <c r="AI4727" i="2"/>
  <c r="AH4727" i="2"/>
  <c r="AG4727" i="2"/>
  <c r="AF4727" i="2"/>
  <c r="AE4727" i="2"/>
  <c r="AC4727" i="2"/>
  <c r="AI4726" i="2"/>
  <c r="AH4726" i="2"/>
  <c r="AG4726" i="2"/>
  <c r="AF4726" i="2"/>
  <c r="AE4726" i="2"/>
  <c r="AC4726" i="2"/>
  <c r="AI4725" i="2"/>
  <c r="AH4725" i="2"/>
  <c r="AG4725" i="2"/>
  <c r="AF4725" i="2"/>
  <c r="AE4725" i="2"/>
  <c r="AC4725" i="2"/>
  <c r="AI4724" i="2"/>
  <c r="AH4724" i="2"/>
  <c r="AG4724" i="2"/>
  <c r="AF4724" i="2"/>
  <c r="AE4724" i="2"/>
  <c r="AC4724" i="2"/>
  <c r="AI4723" i="2"/>
  <c r="AH4723" i="2"/>
  <c r="AG4723" i="2"/>
  <c r="AF4723" i="2"/>
  <c r="AE4723" i="2"/>
  <c r="AC4723" i="2"/>
  <c r="AI4722" i="2"/>
  <c r="AH4722" i="2"/>
  <c r="AG4722" i="2"/>
  <c r="AF4722" i="2"/>
  <c r="AE4722" i="2"/>
  <c r="AC4722" i="2"/>
  <c r="AI4721" i="2"/>
  <c r="AH4721" i="2"/>
  <c r="AG4721" i="2"/>
  <c r="AF4721" i="2"/>
  <c r="AE4721" i="2"/>
  <c r="AC4721" i="2"/>
  <c r="AI4720" i="2"/>
  <c r="AH4720" i="2"/>
  <c r="AG4720" i="2"/>
  <c r="AF4720" i="2"/>
  <c r="AE4720" i="2"/>
  <c r="AC4720" i="2"/>
  <c r="AI4719" i="2"/>
  <c r="AH4719" i="2"/>
  <c r="AG4719" i="2"/>
  <c r="AF4719" i="2"/>
  <c r="AE4719" i="2"/>
  <c r="AC4719" i="2"/>
  <c r="AI4718" i="2"/>
  <c r="AH4718" i="2"/>
  <c r="AG4718" i="2"/>
  <c r="AF4718" i="2"/>
  <c r="AE4718" i="2"/>
  <c r="AC4718" i="2"/>
  <c r="AI4717" i="2"/>
  <c r="AH4717" i="2"/>
  <c r="AG4717" i="2"/>
  <c r="AF4717" i="2"/>
  <c r="AE4717" i="2"/>
  <c r="AC4717" i="2"/>
  <c r="AI4716" i="2"/>
  <c r="AH4716" i="2"/>
  <c r="AG4716" i="2"/>
  <c r="AF4716" i="2"/>
  <c r="AE4716" i="2"/>
  <c r="AC4716" i="2"/>
  <c r="AI4715" i="2"/>
  <c r="AH4715" i="2"/>
  <c r="AG4715" i="2"/>
  <c r="AF4715" i="2"/>
  <c r="AE4715" i="2"/>
  <c r="AC4715" i="2"/>
  <c r="AI4714" i="2"/>
  <c r="AH4714" i="2"/>
  <c r="AG4714" i="2"/>
  <c r="AF4714" i="2"/>
  <c r="AE4714" i="2"/>
  <c r="AC4714" i="2"/>
  <c r="AI4713" i="2"/>
  <c r="AH4713" i="2"/>
  <c r="AG4713" i="2"/>
  <c r="AF4713" i="2"/>
  <c r="AE4713" i="2"/>
  <c r="AC4713" i="2"/>
  <c r="AI4712" i="2"/>
  <c r="AH4712" i="2"/>
  <c r="AG4712" i="2"/>
  <c r="AF4712" i="2"/>
  <c r="AE4712" i="2"/>
  <c r="AC4712" i="2"/>
  <c r="AI4711" i="2"/>
  <c r="AH4711" i="2"/>
  <c r="AG4711" i="2"/>
  <c r="AF4711" i="2"/>
  <c r="AE4711" i="2"/>
  <c r="AC4711" i="2"/>
  <c r="AI4710" i="2"/>
  <c r="AH4710" i="2"/>
  <c r="AG4710" i="2"/>
  <c r="AF4710" i="2"/>
  <c r="AE4710" i="2"/>
  <c r="AC4710" i="2"/>
  <c r="AI4709" i="2"/>
  <c r="AH4709" i="2"/>
  <c r="AG4709" i="2"/>
  <c r="AF4709" i="2"/>
  <c r="AE4709" i="2"/>
  <c r="AC4709" i="2"/>
  <c r="AI4708" i="2"/>
  <c r="AH4708" i="2"/>
  <c r="AG4708" i="2"/>
  <c r="AF4708" i="2"/>
  <c r="AE4708" i="2"/>
  <c r="AC4708" i="2"/>
  <c r="AI4707" i="2"/>
  <c r="AH4707" i="2"/>
  <c r="AG4707" i="2"/>
  <c r="AF4707" i="2"/>
  <c r="AE4707" i="2"/>
  <c r="AC4707" i="2"/>
  <c r="AI4706" i="2"/>
  <c r="AH4706" i="2"/>
  <c r="AG4706" i="2"/>
  <c r="AF4706" i="2"/>
  <c r="AE4706" i="2"/>
  <c r="AC4706" i="2"/>
  <c r="AI4705" i="2"/>
  <c r="AH4705" i="2"/>
  <c r="AG4705" i="2"/>
  <c r="AF4705" i="2"/>
  <c r="AE4705" i="2"/>
  <c r="AC4705" i="2"/>
  <c r="AI4704" i="2"/>
  <c r="AH4704" i="2"/>
  <c r="AG4704" i="2"/>
  <c r="AF4704" i="2"/>
  <c r="AE4704" i="2"/>
  <c r="AC4704" i="2"/>
  <c r="AI4703" i="2"/>
  <c r="AH4703" i="2"/>
  <c r="AG4703" i="2"/>
  <c r="AF4703" i="2"/>
  <c r="AE4703" i="2"/>
  <c r="AC4703" i="2"/>
  <c r="AI4702" i="2"/>
  <c r="AH4702" i="2"/>
  <c r="AG4702" i="2"/>
  <c r="AF4702" i="2"/>
  <c r="AE4702" i="2"/>
  <c r="AC4702" i="2"/>
  <c r="AI4701" i="2"/>
  <c r="AH4701" i="2"/>
  <c r="AG4701" i="2"/>
  <c r="AF4701" i="2"/>
  <c r="AE4701" i="2"/>
  <c r="AC4701" i="2"/>
  <c r="AI4700" i="2"/>
  <c r="AH4700" i="2"/>
  <c r="AG4700" i="2"/>
  <c r="AF4700" i="2"/>
  <c r="AE4700" i="2"/>
  <c r="AC4700" i="2"/>
  <c r="AI4699" i="2"/>
  <c r="AH4699" i="2"/>
  <c r="AG4699" i="2"/>
  <c r="AF4699" i="2"/>
  <c r="AE4699" i="2"/>
  <c r="AC4699" i="2"/>
  <c r="AI4698" i="2"/>
  <c r="AH4698" i="2"/>
  <c r="AG4698" i="2"/>
  <c r="AF4698" i="2"/>
  <c r="AE4698" i="2"/>
  <c r="AC4698" i="2"/>
  <c r="AI4697" i="2"/>
  <c r="AH4697" i="2"/>
  <c r="AG4697" i="2"/>
  <c r="AF4697" i="2"/>
  <c r="AE4697" i="2"/>
  <c r="AC4697" i="2"/>
  <c r="AI4696" i="2"/>
  <c r="AH4696" i="2"/>
  <c r="AG4696" i="2"/>
  <c r="AF4696" i="2"/>
  <c r="AE4696" i="2"/>
  <c r="AC4696" i="2"/>
  <c r="AI4695" i="2"/>
  <c r="AH4695" i="2"/>
  <c r="AG4695" i="2"/>
  <c r="AF4695" i="2"/>
  <c r="AE4695" i="2"/>
  <c r="AC4695" i="2"/>
  <c r="AI4694" i="2"/>
  <c r="AH4694" i="2"/>
  <c r="AG4694" i="2"/>
  <c r="AF4694" i="2"/>
  <c r="AE4694" i="2"/>
  <c r="AC4694" i="2"/>
  <c r="AI4693" i="2"/>
  <c r="AH4693" i="2"/>
  <c r="AG4693" i="2"/>
  <c r="AF4693" i="2"/>
  <c r="AE4693" i="2"/>
  <c r="AC4693" i="2"/>
  <c r="AI4692" i="2"/>
  <c r="AH4692" i="2"/>
  <c r="AG4692" i="2"/>
  <c r="AF4692" i="2"/>
  <c r="AE4692" i="2"/>
  <c r="AC4692" i="2"/>
  <c r="AI4691" i="2"/>
  <c r="AH4691" i="2"/>
  <c r="AG4691" i="2"/>
  <c r="AF4691" i="2"/>
  <c r="AE4691" i="2"/>
  <c r="AC4691" i="2"/>
  <c r="AI4690" i="2"/>
  <c r="AH4690" i="2"/>
  <c r="AG4690" i="2"/>
  <c r="AF4690" i="2"/>
  <c r="AE4690" i="2"/>
  <c r="AC4690" i="2"/>
  <c r="AI4689" i="2"/>
  <c r="AH4689" i="2"/>
  <c r="AG4689" i="2"/>
  <c r="AF4689" i="2"/>
  <c r="AE4689" i="2"/>
  <c r="AC4689" i="2"/>
  <c r="AI4688" i="2"/>
  <c r="AH4688" i="2"/>
  <c r="AG4688" i="2"/>
  <c r="AF4688" i="2"/>
  <c r="AE4688" i="2"/>
  <c r="AC4688" i="2"/>
  <c r="AI4687" i="2"/>
  <c r="AH4687" i="2"/>
  <c r="AG4687" i="2"/>
  <c r="AF4687" i="2"/>
  <c r="AE4687" i="2"/>
  <c r="AC4687" i="2"/>
  <c r="AI4686" i="2"/>
  <c r="AH4686" i="2"/>
  <c r="AG4686" i="2"/>
  <c r="AF4686" i="2"/>
  <c r="AE4686" i="2"/>
  <c r="AC4686" i="2"/>
  <c r="AI4685" i="2"/>
  <c r="AH4685" i="2"/>
  <c r="AG4685" i="2"/>
  <c r="AF4685" i="2"/>
  <c r="AE4685" i="2"/>
  <c r="AC4685" i="2"/>
  <c r="AI4684" i="2"/>
  <c r="AH4684" i="2"/>
  <c r="AG4684" i="2"/>
  <c r="AF4684" i="2"/>
  <c r="AE4684" i="2"/>
  <c r="AC4684" i="2"/>
  <c r="AI4683" i="2"/>
  <c r="AH4683" i="2"/>
  <c r="AG4683" i="2"/>
  <c r="AF4683" i="2"/>
  <c r="AE4683" i="2"/>
  <c r="AC4683" i="2"/>
  <c r="AI4682" i="2"/>
  <c r="AH4682" i="2"/>
  <c r="AG4682" i="2"/>
  <c r="AF4682" i="2"/>
  <c r="AE4682" i="2"/>
  <c r="AC4682" i="2"/>
  <c r="AI4681" i="2"/>
  <c r="AH4681" i="2"/>
  <c r="AG4681" i="2"/>
  <c r="AF4681" i="2"/>
  <c r="AE4681" i="2"/>
  <c r="AC4681" i="2"/>
  <c r="AI4680" i="2"/>
  <c r="AH4680" i="2"/>
  <c r="AG4680" i="2"/>
  <c r="AF4680" i="2"/>
  <c r="AE4680" i="2"/>
  <c r="AC4680" i="2"/>
  <c r="AI4679" i="2"/>
  <c r="AH4679" i="2"/>
  <c r="AG4679" i="2"/>
  <c r="AF4679" i="2"/>
  <c r="AE4679" i="2"/>
  <c r="AC4679" i="2"/>
  <c r="AI4678" i="2"/>
  <c r="AH4678" i="2"/>
  <c r="AG4678" i="2"/>
  <c r="AF4678" i="2"/>
  <c r="AE4678" i="2"/>
  <c r="AC4678" i="2"/>
  <c r="AI4677" i="2"/>
  <c r="AH4677" i="2"/>
  <c r="AG4677" i="2"/>
  <c r="AF4677" i="2"/>
  <c r="AE4677" i="2"/>
  <c r="AC4677" i="2"/>
  <c r="AI4676" i="2"/>
  <c r="AH4676" i="2"/>
  <c r="AG4676" i="2"/>
  <c r="AF4676" i="2"/>
  <c r="AE4676" i="2"/>
  <c r="AC4676" i="2"/>
  <c r="AI4675" i="2"/>
  <c r="AH4675" i="2"/>
  <c r="AG4675" i="2"/>
  <c r="AF4675" i="2"/>
  <c r="AE4675" i="2"/>
  <c r="AC4675" i="2"/>
  <c r="AI4674" i="2"/>
  <c r="AH4674" i="2"/>
  <c r="AG4674" i="2"/>
  <c r="AF4674" i="2"/>
  <c r="AE4674" i="2"/>
  <c r="AC4674" i="2"/>
  <c r="AI4673" i="2"/>
  <c r="AH4673" i="2"/>
  <c r="AG4673" i="2"/>
  <c r="AF4673" i="2"/>
  <c r="AE4673" i="2"/>
  <c r="AC4673" i="2"/>
  <c r="AI4672" i="2"/>
  <c r="AH4672" i="2"/>
  <c r="AG4672" i="2"/>
  <c r="AF4672" i="2"/>
  <c r="AE4672" i="2"/>
  <c r="AC4672" i="2"/>
  <c r="AI4671" i="2"/>
  <c r="AH4671" i="2"/>
  <c r="AG4671" i="2"/>
  <c r="AF4671" i="2"/>
  <c r="AE4671" i="2"/>
  <c r="AC4671" i="2"/>
  <c r="AI4670" i="2"/>
  <c r="AH4670" i="2"/>
  <c r="AG4670" i="2"/>
  <c r="AF4670" i="2"/>
  <c r="AE4670" i="2"/>
  <c r="AC4670" i="2"/>
  <c r="AI4669" i="2"/>
  <c r="AH4669" i="2"/>
  <c r="AG4669" i="2"/>
  <c r="AF4669" i="2"/>
  <c r="AE4669" i="2"/>
  <c r="AC4669" i="2"/>
  <c r="AI4668" i="2"/>
  <c r="AH4668" i="2"/>
  <c r="AG4668" i="2"/>
  <c r="AF4668" i="2"/>
  <c r="AE4668" i="2"/>
  <c r="AC4668" i="2"/>
  <c r="AI4667" i="2"/>
  <c r="AH4667" i="2"/>
  <c r="AG4667" i="2"/>
  <c r="AF4667" i="2"/>
  <c r="AE4667" i="2"/>
  <c r="AC4667" i="2"/>
  <c r="AI4666" i="2"/>
  <c r="AH4666" i="2"/>
  <c r="AG4666" i="2"/>
  <c r="AF4666" i="2"/>
  <c r="AE4666" i="2"/>
  <c r="AC4666" i="2"/>
  <c r="AI4665" i="2"/>
  <c r="AH4665" i="2"/>
  <c r="AG4665" i="2"/>
  <c r="AF4665" i="2"/>
  <c r="AE4665" i="2"/>
  <c r="AC4665" i="2"/>
  <c r="AI4664" i="2"/>
  <c r="AH4664" i="2"/>
  <c r="AG4664" i="2"/>
  <c r="AF4664" i="2"/>
  <c r="AE4664" i="2"/>
  <c r="AC4664" i="2"/>
  <c r="AI4663" i="2"/>
  <c r="AH4663" i="2"/>
  <c r="AG4663" i="2"/>
  <c r="AF4663" i="2"/>
  <c r="AE4663" i="2"/>
  <c r="AC4663" i="2"/>
  <c r="AI4662" i="2"/>
  <c r="AH4662" i="2"/>
  <c r="AG4662" i="2"/>
  <c r="AF4662" i="2"/>
  <c r="AE4662" i="2"/>
  <c r="AC4662" i="2"/>
  <c r="AI4661" i="2"/>
  <c r="AH4661" i="2"/>
  <c r="AG4661" i="2"/>
  <c r="AF4661" i="2"/>
  <c r="AE4661" i="2"/>
  <c r="AC4661" i="2"/>
  <c r="AI4660" i="2"/>
  <c r="AH4660" i="2"/>
  <c r="AG4660" i="2"/>
  <c r="AF4660" i="2"/>
  <c r="AE4660" i="2"/>
  <c r="AC4660" i="2"/>
  <c r="AI4659" i="2"/>
  <c r="AH4659" i="2"/>
  <c r="AG4659" i="2"/>
  <c r="AF4659" i="2"/>
  <c r="AE4659" i="2"/>
  <c r="AC4659" i="2"/>
  <c r="AI4658" i="2"/>
  <c r="AH4658" i="2"/>
  <c r="AG4658" i="2"/>
  <c r="AF4658" i="2"/>
  <c r="AE4658" i="2"/>
  <c r="AC4658" i="2"/>
  <c r="AI4657" i="2"/>
  <c r="AH4657" i="2"/>
  <c r="AG4657" i="2"/>
  <c r="AF4657" i="2"/>
  <c r="AE4657" i="2"/>
  <c r="AC4657" i="2"/>
  <c r="AI4656" i="2"/>
  <c r="AH4656" i="2"/>
  <c r="AG4656" i="2"/>
  <c r="AF4656" i="2"/>
  <c r="AE4656" i="2"/>
  <c r="AC4656" i="2"/>
  <c r="AI4655" i="2"/>
  <c r="AH4655" i="2"/>
  <c r="AG4655" i="2"/>
  <c r="AF4655" i="2"/>
  <c r="AE4655" i="2"/>
  <c r="AC4655" i="2"/>
  <c r="AI4654" i="2"/>
  <c r="AH4654" i="2"/>
  <c r="AG4654" i="2"/>
  <c r="AF4654" i="2"/>
  <c r="AE4654" i="2"/>
  <c r="AC4654" i="2"/>
  <c r="AI4653" i="2"/>
  <c r="AH4653" i="2"/>
  <c r="AG4653" i="2"/>
  <c r="AF4653" i="2"/>
  <c r="AE4653" i="2"/>
  <c r="AC4653" i="2"/>
  <c r="AI4652" i="2"/>
  <c r="AH4652" i="2"/>
  <c r="AG4652" i="2"/>
  <c r="AF4652" i="2"/>
  <c r="AE4652" i="2"/>
  <c r="AC4652" i="2"/>
  <c r="AI4651" i="2"/>
  <c r="AH4651" i="2"/>
  <c r="AG4651" i="2"/>
  <c r="AF4651" i="2"/>
  <c r="AE4651" i="2"/>
  <c r="AC4651" i="2"/>
  <c r="AI4650" i="2"/>
  <c r="AH4650" i="2"/>
  <c r="AG4650" i="2"/>
  <c r="AF4650" i="2"/>
  <c r="AE4650" i="2"/>
  <c r="AC4650" i="2"/>
  <c r="AI4649" i="2"/>
  <c r="AH4649" i="2"/>
  <c r="AG4649" i="2"/>
  <c r="AF4649" i="2"/>
  <c r="AE4649" i="2"/>
  <c r="AC4649" i="2"/>
  <c r="AI4648" i="2"/>
  <c r="AH4648" i="2"/>
  <c r="AG4648" i="2"/>
  <c r="AF4648" i="2"/>
  <c r="AE4648" i="2"/>
  <c r="AC4648" i="2"/>
  <c r="AI4647" i="2"/>
  <c r="AH4647" i="2"/>
  <c r="AG4647" i="2"/>
  <c r="AF4647" i="2"/>
  <c r="AE4647" i="2"/>
  <c r="AC4647" i="2"/>
  <c r="AI4646" i="2"/>
  <c r="AH4646" i="2"/>
  <c r="AG4646" i="2"/>
  <c r="AF4646" i="2"/>
  <c r="AE4646" i="2"/>
  <c r="AC4646" i="2"/>
  <c r="AI4645" i="2"/>
  <c r="AH4645" i="2"/>
  <c r="AG4645" i="2"/>
  <c r="AF4645" i="2"/>
  <c r="AE4645" i="2"/>
  <c r="AC4645" i="2"/>
  <c r="AI4644" i="2"/>
  <c r="AH4644" i="2"/>
  <c r="AG4644" i="2"/>
  <c r="AF4644" i="2"/>
  <c r="AE4644" i="2"/>
  <c r="AC4644" i="2"/>
  <c r="AI4643" i="2"/>
  <c r="AH4643" i="2"/>
  <c r="AG4643" i="2"/>
  <c r="AF4643" i="2"/>
  <c r="AE4643" i="2"/>
  <c r="AC4643" i="2"/>
  <c r="AI4642" i="2"/>
  <c r="AH4642" i="2"/>
  <c r="AG4642" i="2"/>
  <c r="AF4642" i="2"/>
  <c r="AE4642" i="2"/>
  <c r="AC4642" i="2"/>
  <c r="AI4641" i="2"/>
  <c r="AH4641" i="2"/>
  <c r="AG4641" i="2"/>
  <c r="AF4641" i="2"/>
  <c r="AE4641" i="2"/>
  <c r="AC4641" i="2"/>
  <c r="AI4640" i="2"/>
  <c r="AH4640" i="2"/>
  <c r="AG4640" i="2"/>
  <c r="AF4640" i="2"/>
  <c r="AE4640" i="2"/>
  <c r="AC4640" i="2"/>
  <c r="AI4639" i="2"/>
  <c r="AH4639" i="2"/>
  <c r="AG4639" i="2"/>
  <c r="AF4639" i="2"/>
  <c r="AE4639" i="2"/>
  <c r="AC4639" i="2"/>
  <c r="AI4638" i="2"/>
  <c r="AH4638" i="2"/>
  <c r="AG4638" i="2"/>
  <c r="AF4638" i="2"/>
  <c r="AE4638" i="2"/>
  <c r="AC4638" i="2"/>
  <c r="AI4637" i="2"/>
  <c r="AH4637" i="2"/>
  <c r="AG4637" i="2"/>
  <c r="AF4637" i="2"/>
  <c r="AE4637" i="2"/>
  <c r="AC4637" i="2"/>
  <c r="AI4636" i="2"/>
  <c r="AH4636" i="2"/>
  <c r="AG4636" i="2"/>
  <c r="AF4636" i="2"/>
  <c r="AE4636" i="2"/>
  <c r="AC4636" i="2"/>
  <c r="AI4635" i="2"/>
  <c r="AH4635" i="2"/>
  <c r="AG4635" i="2"/>
  <c r="AF4635" i="2"/>
  <c r="AE4635" i="2"/>
  <c r="AC4635" i="2"/>
  <c r="AI4634" i="2"/>
  <c r="AH4634" i="2"/>
  <c r="AG4634" i="2"/>
  <c r="AF4634" i="2"/>
  <c r="AE4634" i="2"/>
  <c r="AC4634" i="2"/>
  <c r="AI4633" i="2"/>
  <c r="AH4633" i="2"/>
  <c r="AG4633" i="2"/>
  <c r="AF4633" i="2"/>
  <c r="AE4633" i="2"/>
  <c r="AC4633" i="2"/>
  <c r="AI4632" i="2"/>
  <c r="AH4632" i="2"/>
  <c r="AG4632" i="2"/>
  <c r="AF4632" i="2"/>
  <c r="AE4632" i="2"/>
  <c r="AC4632" i="2"/>
  <c r="AI4631" i="2"/>
  <c r="AH4631" i="2"/>
  <c r="AG4631" i="2"/>
  <c r="AF4631" i="2"/>
  <c r="AE4631" i="2"/>
  <c r="AC4631" i="2"/>
  <c r="AI4630" i="2"/>
  <c r="AH4630" i="2"/>
  <c r="AG4630" i="2"/>
  <c r="AF4630" i="2"/>
  <c r="AE4630" i="2"/>
  <c r="AC4630" i="2"/>
  <c r="AI4629" i="2"/>
  <c r="AH4629" i="2"/>
  <c r="AG4629" i="2"/>
  <c r="AF4629" i="2"/>
  <c r="AE4629" i="2"/>
  <c r="AC4629" i="2"/>
  <c r="AI4628" i="2"/>
  <c r="AH4628" i="2"/>
  <c r="AG4628" i="2"/>
  <c r="AF4628" i="2"/>
  <c r="AE4628" i="2"/>
  <c r="AC4628" i="2"/>
  <c r="AI4627" i="2"/>
  <c r="AH4627" i="2"/>
  <c r="AG4627" i="2"/>
  <c r="AF4627" i="2"/>
  <c r="AE4627" i="2"/>
  <c r="AC4627" i="2"/>
  <c r="AI4626" i="2"/>
  <c r="AH4626" i="2"/>
  <c r="AG4626" i="2"/>
  <c r="AF4626" i="2"/>
  <c r="AE4626" i="2"/>
  <c r="AC4626" i="2"/>
  <c r="AI4625" i="2"/>
  <c r="AH4625" i="2"/>
  <c r="AG4625" i="2"/>
  <c r="AF4625" i="2"/>
  <c r="AE4625" i="2"/>
  <c r="AC4625" i="2"/>
  <c r="AI4624" i="2"/>
  <c r="AH4624" i="2"/>
  <c r="AG4624" i="2"/>
  <c r="AF4624" i="2"/>
  <c r="AE4624" i="2"/>
  <c r="AC4624" i="2"/>
  <c r="AI4623" i="2"/>
  <c r="AH4623" i="2"/>
  <c r="AG4623" i="2"/>
  <c r="AF4623" i="2"/>
  <c r="AE4623" i="2"/>
  <c r="AC4623" i="2"/>
  <c r="AI4622" i="2"/>
  <c r="AH4622" i="2"/>
  <c r="AG4622" i="2"/>
  <c r="AF4622" i="2"/>
  <c r="AE4622" i="2"/>
  <c r="AC4622" i="2"/>
  <c r="AI4621" i="2"/>
  <c r="AH4621" i="2"/>
  <c r="AG4621" i="2"/>
  <c r="AF4621" i="2"/>
  <c r="AE4621" i="2"/>
  <c r="AC4621" i="2"/>
  <c r="AI4620" i="2"/>
  <c r="AH4620" i="2"/>
  <c r="AG4620" i="2"/>
  <c r="AF4620" i="2"/>
  <c r="AE4620" i="2"/>
  <c r="AC4620" i="2"/>
  <c r="AI4619" i="2"/>
  <c r="AH4619" i="2"/>
  <c r="AG4619" i="2"/>
  <c r="AF4619" i="2"/>
  <c r="AE4619" i="2"/>
  <c r="AC4619" i="2"/>
  <c r="AI4618" i="2"/>
  <c r="AH4618" i="2"/>
  <c r="AG4618" i="2"/>
  <c r="AF4618" i="2"/>
  <c r="AE4618" i="2"/>
  <c r="AC4618" i="2"/>
  <c r="AI4617" i="2"/>
  <c r="AH4617" i="2"/>
  <c r="AG4617" i="2"/>
  <c r="AF4617" i="2"/>
  <c r="AE4617" i="2"/>
  <c r="AC4617" i="2"/>
  <c r="AI4616" i="2"/>
  <c r="AH4616" i="2"/>
  <c r="AG4616" i="2"/>
  <c r="AF4616" i="2"/>
  <c r="AE4616" i="2"/>
  <c r="AC4616" i="2"/>
  <c r="AI4615" i="2"/>
  <c r="AH4615" i="2"/>
  <c r="AG4615" i="2"/>
  <c r="AF4615" i="2"/>
  <c r="AE4615" i="2"/>
  <c r="AC4615" i="2"/>
  <c r="AI4614" i="2"/>
  <c r="AH4614" i="2"/>
  <c r="AG4614" i="2"/>
  <c r="AF4614" i="2"/>
  <c r="AE4614" i="2"/>
  <c r="AC4614" i="2"/>
  <c r="AI4613" i="2"/>
  <c r="AH4613" i="2"/>
  <c r="AG4613" i="2"/>
  <c r="AF4613" i="2"/>
  <c r="AE4613" i="2"/>
  <c r="AC4613" i="2"/>
  <c r="AI4612" i="2"/>
  <c r="AH4612" i="2"/>
  <c r="AG4612" i="2"/>
  <c r="AF4612" i="2"/>
  <c r="AE4612" i="2"/>
  <c r="AC4612" i="2"/>
  <c r="AI4611" i="2"/>
  <c r="AH4611" i="2"/>
  <c r="AG4611" i="2"/>
  <c r="AF4611" i="2"/>
  <c r="AE4611" i="2"/>
  <c r="AC4611" i="2"/>
  <c r="AI4610" i="2"/>
  <c r="AH4610" i="2"/>
  <c r="AG4610" i="2"/>
  <c r="AF4610" i="2"/>
  <c r="AE4610" i="2"/>
  <c r="AC4610" i="2"/>
  <c r="AI4609" i="2"/>
  <c r="AH4609" i="2"/>
  <c r="AG4609" i="2"/>
  <c r="AF4609" i="2"/>
  <c r="AE4609" i="2"/>
  <c r="AC4609" i="2"/>
  <c r="AI4608" i="2"/>
  <c r="AH4608" i="2"/>
  <c r="AG4608" i="2"/>
  <c r="AF4608" i="2"/>
  <c r="AE4608" i="2"/>
  <c r="AC4608" i="2"/>
  <c r="AI4607" i="2"/>
  <c r="AH4607" i="2"/>
  <c r="AG4607" i="2"/>
  <c r="AF4607" i="2"/>
  <c r="AE4607" i="2"/>
  <c r="AC4607" i="2"/>
  <c r="AI4606" i="2"/>
  <c r="AH4606" i="2"/>
  <c r="AG4606" i="2"/>
  <c r="AF4606" i="2"/>
  <c r="AE4606" i="2"/>
  <c r="AC4606" i="2"/>
  <c r="AI4605" i="2"/>
  <c r="AH4605" i="2"/>
  <c r="AG4605" i="2"/>
  <c r="AF4605" i="2"/>
  <c r="AE4605" i="2"/>
  <c r="AC4605" i="2"/>
  <c r="AI4604" i="2"/>
  <c r="AH4604" i="2"/>
  <c r="AG4604" i="2"/>
  <c r="AF4604" i="2"/>
  <c r="AE4604" i="2"/>
  <c r="AC4604" i="2"/>
  <c r="AI4603" i="2"/>
  <c r="AH4603" i="2"/>
  <c r="AG4603" i="2"/>
  <c r="AF4603" i="2"/>
  <c r="AE4603" i="2"/>
  <c r="AC4603" i="2"/>
  <c r="AI4602" i="2"/>
  <c r="AH4602" i="2"/>
  <c r="AG4602" i="2"/>
  <c r="AF4602" i="2"/>
  <c r="AE4602" i="2"/>
  <c r="AC4602" i="2"/>
  <c r="AI4601" i="2"/>
  <c r="AH4601" i="2"/>
  <c r="AG4601" i="2"/>
  <c r="AF4601" i="2"/>
  <c r="AE4601" i="2"/>
  <c r="AC4601" i="2"/>
  <c r="AI4600" i="2"/>
  <c r="AH4600" i="2"/>
  <c r="AG4600" i="2"/>
  <c r="AF4600" i="2"/>
  <c r="AE4600" i="2"/>
  <c r="AC4600" i="2"/>
  <c r="AI4599" i="2"/>
  <c r="AH4599" i="2"/>
  <c r="AG4599" i="2"/>
  <c r="AF4599" i="2"/>
  <c r="AE4599" i="2"/>
  <c r="AC4599" i="2"/>
  <c r="AI4598" i="2"/>
  <c r="AH4598" i="2"/>
  <c r="AG4598" i="2"/>
  <c r="AF4598" i="2"/>
  <c r="AE4598" i="2"/>
  <c r="AC4598" i="2"/>
  <c r="AI4597" i="2"/>
  <c r="AH4597" i="2"/>
  <c r="AG4597" i="2"/>
  <c r="AF4597" i="2"/>
  <c r="AE4597" i="2"/>
  <c r="AC4597" i="2"/>
  <c r="AI4596" i="2"/>
  <c r="AH4596" i="2"/>
  <c r="AG4596" i="2"/>
  <c r="AF4596" i="2"/>
  <c r="AE4596" i="2"/>
  <c r="AC4596" i="2"/>
  <c r="AI4595" i="2"/>
  <c r="AH4595" i="2"/>
  <c r="AG4595" i="2"/>
  <c r="AF4595" i="2"/>
  <c r="AE4595" i="2"/>
  <c r="AC4595" i="2"/>
  <c r="AI4594" i="2"/>
  <c r="AH4594" i="2"/>
  <c r="AG4594" i="2"/>
  <c r="AF4594" i="2"/>
  <c r="AE4594" i="2"/>
  <c r="AC4594" i="2"/>
  <c r="AI4593" i="2"/>
  <c r="AH4593" i="2"/>
  <c r="AG4593" i="2"/>
  <c r="AF4593" i="2"/>
  <c r="AE4593" i="2"/>
  <c r="AC4593" i="2"/>
  <c r="AI4592" i="2"/>
  <c r="AH4592" i="2"/>
  <c r="AG4592" i="2"/>
  <c r="AF4592" i="2"/>
  <c r="AE4592" i="2"/>
  <c r="AC4592" i="2"/>
  <c r="AI4591" i="2"/>
  <c r="AH4591" i="2"/>
  <c r="AG4591" i="2"/>
  <c r="AF4591" i="2"/>
  <c r="AE4591" i="2"/>
  <c r="AC4591" i="2"/>
  <c r="AI4590" i="2"/>
  <c r="AH4590" i="2"/>
  <c r="AG4590" i="2"/>
  <c r="AF4590" i="2"/>
  <c r="AE4590" i="2"/>
  <c r="AC4590" i="2"/>
  <c r="AI4589" i="2"/>
  <c r="AH4589" i="2"/>
  <c r="AG4589" i="2"/>
  <c r="AF4589" i="2"/>
  <c r="AE4589" i="2"/>
  <c r="AC4589" i="2"/>
  <c r="AI4588" i="2"/>
  <c r="AH4588" i="2"/>
  <c r="AG4588" i="2"/>
  <c r="AF4588" i="2"/>
  <c r="AE4588" i="2"/>
  <c r="AC4588" i="2"/>
  <c r="AI4587" i="2"/>
  <c r="AH4587" i="2"/>
  <c r="AG4587" i="2"/>
  <c r="AF4587" i="2"/>
  <c r="AE4587" i="2"/>
  <c r="AC4587" i="2"/>
  <c r="AI4586" i="2"/>
  <c r="AH4586" i="2"/>
  <c r="AG4586" i="2"/>
  <c r="AF4586" i="2"/>
  <c r="AE4586" i="2"/>
  <c r="AC4586" i="2"/>
  <c r="AI4585" i="2"/>
  <c r="AH4585" i="2"/>
  <c r="AG4585" i="2"/>
  <c r="AF4585" i="2"/>
  <c r="AE4585" i="2"/>
  <c r="AC4585" i="2"/>
  <c r="AI4584" i="2"/>
  <c r="AH4584" i="2"/>
  <c r="AG4584" i="2"/>
  <c r="AF4584" i="2"/>
  <c r="AE4584" i="2"/>
  <c r="AC4584" i="2"/>
  <c r="AI4583" i="2"/>
  <c r="AH4583" i="2"/>
  <c r="AG4583" i="2"/>
  <c r="AF4583" i="2"/>
  <c r="AE4583" i="2"/>
  <c r="AC4583" i="2"/>
  <c r="AI4582" i="2"/>
  <c r="AH4582" i="2"/>
  <c r="AG4582" i="2"/>
  <c r="AF4582" i="2"/>
  <c r="AE4582" i="2"/>
  <c r="AC4582" i="2"/>
  <c r="AI4581" i="2"/>
  <c r="AH4581" i="2"/>
  <c r="AG4581" i="2"/>
  <c r="AF4581" i="2"/>
  <c r="AE4581" i="2"/>
  <c r="AC4581" i="2"/>
  <c r="AI4580" i="2"/>
  <c r="AH4580" i="2"/>
  <c r="AG4580" i="2"/>
  <c r="AF4580" i="2"/>
  <c r="AE4580" i="2"/>
  <c r="AC4580" i="2"/>
  <c r="AI4579" i="2"/>
  <c r="AH4579" i="2"/>
  <c r="AG4579" i="2"/>
  <c r="AF4579" i="2"/>
  <c r="AE4579" i="2"/>
  <c r="AC4579" i="2"/>
  <c r="AI4578" i="2"/>
  <c r="AH4578" i="2"/>
  <c r="AG4578" i="2"/>
  <c r="AF4578" i="2"/>
  <c r="AE4578" i="2"/>
  <c r="AC4578" i="2"/>
  <c r="AI4577" i="2"/>
  <c r="AH4577" i="2"/>
  <c r="AG4577" i="2"/>
  <c r="AF4577" i="2"/>
  <c r="AE4577" i="2"/>
  <c r="AC4577" i="2"/>
  <c r="AI4576" i="2"/>
  <c r="AH4576" i="2"/>
  <c r="AG4576" i="2"/>
  <c r="AF4576" i="2"/>
  <c r="AE4576" i="2"/>
  <c r="AC4576" i="2"/>
  <c r="AI4575" i="2"/>
  <c r="AH4575" i="2"/>
  <c r="AG4575" i="2"/>
  <c r="AF4575" i="2"/>
  <c r="AE4575" i="2"/>
  <c r="AC4575" i="2"/>
  <c r="AI4574" i="2"/>
  <c r="AH4574" i="2"/>
  <c r="AG4574" i="2"/>
  <c r="AF4574" i="2"/>
  <c r="AE4574" i="2"/>
  <c r="AC4574" i="2"/>
  <c r="AI4573" i="2"/>
  <c r="AH4573" i="2"/>
  <c r="AG4573" i="2"/>
  <c r="AF4573" i="2"/>
  <c r="AE4573" i="2"/>
  <c r="AC4573" i="2"/>
  <c r="AI4572" i="2"/>
  <c r="AH4572" i="2"/>
  <c r="AG4572" i="2"/>
  <c r="AF4572" i="2"/>
  <c r="AE4572" i="2"/>
  <c r="AC4572" i="2"/>
  <c r="AI4571" i="2"/>
  <c r="AH4571" i="2"/>
  <c r="AG4571" i="2"/>
  <c r="AF4571" i="2"/>
  <c r="AE4571" i="2"/>
  <c r="AC4571" i="2"/>
  <c r="AI4570" i="2"/>
  <c r="AH4570" i="2"/>
  <c r="AG4570" i="2"/>
  <c r="AF4570" i="2"/>
  <c r="AE4570" i="2"/>
  <c r="AC4570" i="2"/>
  <c r="AI4569" i="2"/>
  <c r="AH4569" i="2"/>
  <c r="AG4569" i="2"/>
  <c r="AF4569" i="2"/>
  <c r="AE4569" i="2"/>
  <c r="AC4569" i="2"/>
  <c r="AI4568" i="2"/>
  <c r="AH4568" i="2"/>
  <c r="AG4568" i="2"/>
  <c r="AF4568" i="2"/>
  <c r="AE4568" i="2"/>
  <c r="AC4568" i="2"/>
  <c r="AI4567" i="2"/>
  <c r="AH4567" i="2"/>
  <c r="AG4567" i="2"/>
  <c r="AF4567" i="2"/>
  <c r="AE4567" i="2"/>
  <c r="AC4567" i="2"/>
  <c r="AI4566" i="2"/>
  <c r="AH4566" i="2"/>
  <c r="AG4566" i="2"/>
  <c r="AF4566" i="2"/>
  <c r="AE4566" i="2"/>
  <c r="AC4566" i="2"/>
  <c r="AI4565" i="2"/>
  <c r="AH4565" i="2"/>
  <c r="AG4565" i="2"/>
  <c r="AF4565" i="2"/>
  <c r="AE4565" i="2"/>
  <c r="AC4565" i="2"/>
  <c r="AI4564" i="2"/>
  <c r="AH4564" i="2"/>
  <c r="AG4564" i="2"/>
  <c r="AF4564" i="2"/>
  <c r="AE4564" i="2"/>
  <c r="AC4564" i="2"/>
  <c r="AI4563" i="2"/>
  <c r="AH4563" i="2"/>
  <c r="AG4563" i="2"/>
  <c r="AF4563" i="2"/>
  <c r="AE4563" i="2"/>
  <c r="AC4563" i="2"/>
  <c r="AI4562" i="2"/>
  <c r="AH4562" i="2"/>
  <c r="AG4562" i="2"/>
  <c r="AF4562" i="2"/>
  <c r="AE4562" i="2"/>
  <c r="AC4562" i="2"/>
  <c r="AI4561" i="2"/>
  <c r="AH4561" i="2"/>
  <c r="AG4561" i="2"/>
  <c r="AF4561" i="2"/>
  <c r="AE4561" i="2"/>
  <c r="AC4561" i="2"/>
  <c r="AI4560" i="2"/>
  <c r="AH4560" i="2"/>
  <c r="AG4560" i="2"/>
  <c r="AF4560" i="2"/>
  <c r="AE4560" i="2"/>
  <c r="AC4560" i="2"/>
  <c r="AI4559" i="2"/>
  <c r="AH4559" i="2"/>
  <c r="AG4559" i="2"/>
  <c r="AF4559" i="2"/>
  <c r="AE4559" i="2"/>
  <c r="AC4559" i="2"/>
  <c r="AI4558" i="2"/>
  <c r="AH4558" i="2"/>
  <c r="AG4558" i="2"/>
  <c r="AF4558" i="2"/>
  <c r="AE4558" i="2"/>
  <c r="AC4558" i="2"/>
  <c r="AI4557" i="2"/>
  <c r="AH4557" i="2"/>
  <c r="AG4557" i="2"/>
  <c r="AF4557" i="2"/>
  <c r="AE4557" i="2"/>
  <c r="AC4557" i="2"/>
  <c r="AI4556" i="2"/>
  <c r="AH4556" i="2"/>
  <c r="AG4556" i="2"/>
  <c r="AF4556" i="2"/>
  <c r="AE4556" i="2"/>
  <c r="AC4556" i="2"/>
  <c r="AI4555" i="2"/>
  <c r="AH4555" i="2"/>
  <c r="AG4555" i="2"/>
  <c r="AF4555" i="2"/>
  <c r="AE4555" i="2"/>
  <c r="AC4555" i="2"/>
  <c r="AI4554" i="2"/>
  <c r="AH4554" i="2"/>
  <c r="AG4554" i="2"/>
  <c r="AF4554" i="2"/>
  <c r="AE4554" i="2"/>
  <c r="AC4554" i="2"/>
  <c r="AI4553" i="2"/>
  <c r="AH4553" i="2"/>
  <c r="AG4553" i="2"/>
  <c r="AF4553" i="2"/>
  <c r="AE4553" i="2"/>
  <c r="AC4553" i="2"/>
  <c r="AI4552" i="2"/>
  <c r="AH4552" i="2"/>
  <c r="AG4552" i="2"/>
  <c r="AF4552" i="2"/>
  <c r="AE4552" i="2"/>
  <c r="AC4552" i="2"/>
  <c r="AI4551" i="2"/>
  <c r="AH4551" i="2"/>
  <c r="AG4551" i="2"/>
  <c r="AF4551" i="2"/>
  <c r="AE4551" i="2"/>
  <c r="AC4551" i="2"/>
  <c r="AI4550" i="2"/>
  <c r="AH4550" i="2"/>
  <c r="AG4550" i="2"/>
  <c r="AF4550" i="2"/>
  <c r="AE4550" i="2"/>
  <c r="AC4550" i="2"/>
  <c r="AI4549" i="2"/>
  <c r="AH4549" i="2"/>
  <c r="AG4549" i="2"/>
  <c r="AF4549" i="2"/>
  <c r="AE4549" i="2"/>
  <c r="AC4549" i="2"/>
  <c r="AI4548" i="2"/>
  <c r="AH4548" i="2"/>
  <c r="AG4548" i="2"/>
  <c r="AF4548" i="2"/>
  <c r="AE4548" i="2"/>
  <c r="AC4548" i="2"/>
  <c r="AI4547" i="2"/>
  <c r="AH4547" i="2"/>
  <c r="AG4547" i="2"/>
  <c r="AF4547" i="2"/>
  <c r="AE4547" i="2"/>
  <c r="AC4547" i="2"/>
  <c r="AI4546" i="2"/>
  <c r="AH4546" i="2"/>
  <c r="AG4546" i="2"/>
  <c r="AF4546" i="2"/>
  <c r="AE4546" i="2"/>
  <c r="AC4546" i="2"/>
  <c r="AI4545" i="2"/>
  <c r="AH4545" i="2"/>
  <c r="AG4545" i="2"/>
  <c r="AF4545" i="2"/>
  <c r="AE4545" i="2"/>
  <c r="AC4545" i="2"/>
  <c r="AI4544" i="2"/>
  <c r="AH4544" i="2"/>
  <c r="AG4544" i="2"/>
  <c r="AF4544" i="2"/>
  <c r="AE4544" i="2"/>
  <c r="AC4544" i="2"/>
  <c r="AI4543" i="2"/>
  <c r="AH4543" i="2"/>
  <c r="AG4543" i="2"/>
  <c r="AF4543" i="2"/>
  <c r="AE4543" i="2"/>
  <c r="AC4543" i="2"/>
  <c r="AI4542" i="2"/>
  <c r="AH4542" i="2"/>
  <c r="AG4542" i="2"/>
  <c r="AF4542" i="2"/>
  <c r="AE4542" i="2"/>
  <c r="AC4542" i="2"/>
  <c r="AI4541" i="2"/>
  <c r="AH4541" i="2"/>
  <c r="AG4541" i="2"/>
  <c r="AF4541" i="2"/>
  <c r="AE4541" i="2"/>
  <c r="AC4541" i="2"/>
  <c r="AI4540" i="2"/>
  <c r="AH4540" i="2"/>
  <c r="AG4540" i="2"/>
  <c r="AF4540" i="2"/>
  <c r="AE4540" i="2"/>
  <c r="AC4540" i="2"/>
  <c r="AI4539" i="2"/>
  <c r="AH4539" i="2"/>
  <c r="AG4539" i="2"/>
  <c r="AF4539" i="2"/>
  <c r="AE4539" i="2"/>
  <c r="AC4539" i="2"/>
  <c r="AI4538" i="2"/>
  <c r="AH4538" i="2"/>
  <c r="AG4538" i="2"/>
  <c r="AF4538" i="2"/>
  <c r="AE4538" i="2"/>
  <c r="AC4538" i="2"/>
  <c r="AI4537" i="2"/>
  <c r="AH4537" i="2"/>
  <c r="AG4537" i="2"/>
  <c r="AF4537" i="2"/>
  <c r="AE4537" i="2"/>
  <c r="AC4537" i="2"/>
  <c r="AI4536" i="2"/>
  <c r="AH4536" i="2"/>
  <c r="AG4536" i="2"/>
  <c r="AF4536" i="2"/>
  <c r="AE4536" i="2"/>
  <c r="AC4536" i="2"/>
  <c r="AI4535" i="2"/>
  <c r="AH4535" i="2"/>
  <c r="AG4535" i="2"/>
  <c r="AF4535" i="2"/>
  <c r="AE4535" i="2"/>
  <c r="AC4535" i="2"/>
  <c r="AI4534" i="2"/>
  <c r="AH4534" i="2"/>
  <c r="AG4534" i="2"/>
  <c r="AF4534" i="2"/>
  <c r="AE4534" i="2"/>
  <c r="AC4534" i="2"/>
  <c r="AI4533" i="2"/>
  <c r="AH4533" i="2"/>
  <c r="AG4533" i="2"/>
  <c r="AF4533" i="2"/>
  <c r="AE4533" i="2"/>
  <c r="AC4533" i="2"/>
  <c r="AI4532" i="2"/>
  <c r="AH4532" i="2"/>
  <c r="AG4532" i="2"/>
  <c r="AF4532" i="2"/>
  <c r="AE4532" i="2"/>
  <c r="AC4532" i="2"/>
  <c r="AI4531" i="2"/>
  <c r="AH4531" i="2"/>
  <c r="AG4531" i="2"/>
  <c r="AF4531" i="2"/>
  <c r="AE4531" i="2"/>
  <c r="AC4531" i="2"/>
  <c r="AI4530" i="2"/>
  <c r="AH4530" i="2"/>
  <c r="AG4530" i="2"/>
  <c r="AF4530" i="2"/>
  <c r="AE4530" i="2"/>
  <c r="AC4530" i="2"/>
  <c r="AI4529" i="2"/>
  <c r="AH4529" i="2"/>
  <c r="AG4529" i="2"/>
  <c r="AF4529" i="2"/>
  <c r="AE4529" i="2"/>
  <c r="AC4529" i="2"/>
  <c r="AI4528" i="2"/>
  <c r="AH4528" i="2"/>
  <c r="AG4528" i="2"/>
  <c r="AF4528" i="2"/>
  <c r="AE4528" i="2"/>
  <c r="AC4528" i="2"/>
  <c r="AI4527" i="2"/>
  <c r="AH4527" i="2"/>
  <c r="AG4527" i="2"/>
  <c r="AF4527" i="2"/>
  <c r="AE4527" i="2"/>
  <c r="AC4527" i="2"/>
  <c r="AI4526" i="2"/>
  <c r="AH4526" i="2"/>
  <c r="AG4526" i="2"/>
  <c r="AF4526" i="2"/>
  <c r="AE4526" i="2"/>
  <c r="AC4526" i="2"/>
  <c r="AI4525" i="2"/>
  <c r="AH4525" i="2"/>
  <c r="AG4525" i="2"/>
  <c r="AF4525" i="2"/>
  <c r="AE4525" i="2"/>
  <c r="AC4525" i="2"/>
  <c r="AI4524" i="2"/>
  <c r="AH4524" i="2"/>
  <c r="AG4524" i="2"/>
  <c r="AF4524" i="2"/>
  <c r="AE4524" i="2"/>
  <c r="AC4524" i="2"/>
  <c r="AI4523" i="2"/>
  <c r="AH4523" i="2"/>
  <c r="AG4523" i="2"/>
  <c r="AF4523" i="2"/>
  <c r="AE4523" i="2"/>
  <c r="AC4523" i="2"/>
  <c r="AI4522" i="2"/>
  <c r="AH4522" i="2"/>
  <c r="AG4522" i="2"/>
  <c r="AF4522" i="2"/>
  <c r="AE4522" i="2"/>
  <c r="AC4522" i="2"/>
  <c r="AI4521" i="2"/>
  <c r="AH4521" i="2"/>
  <c r="AG4521" i="2"/>
  <c r="AF4521" i="2"/>
  <c r="AE4521" i="2"/>
  <c r="AC4521" i="2"/>
  <c r="AI4520" i="2"/>
  <c r="AH4520" i="2"/>
  <c r="AG4520" i="2"/>
  <c r="AF4520" i="2"/>
  <c r="AE4520" i="2"/>
  <c r="AC4520" i="2"/>
  <c r="AI4519" i="2"/>
  <c r="AH4519" i="2"/>
  <c r="AG4519" i="2"/>
  <c r="AF4519" i="2"/>
  <c r="AE4519" i="2"/>
  <c r="AC4519" i="2"/>
  <c r="AI4518" i="2"/>
  <c r="AH4518" i="2"/>
  <c r="AG4518" i="2"/>
  <c r="AF4518" i="2"/>
  <c r="AE4518" i="2"/>
  <c r="AC4518" i="2"/>
  <c r="AI4517" i="2"/>
  <c r="AH4517" i="2"/>
  <c r="AG4517" i="2"/>
  <c r="AF4517" i="2"/>
  <c r="AE4517" i="2"/>
  <c r="AC4517" i="2"/>
  <c r="AI4516" i="2"/>
  <c r="AH4516" i="2"/>
  <c r="AG4516" i="2"/>
  <c r="AF4516" i="2"/>
  <c r="AE4516" i="2"/>
  <c r="AC4516" i="2"/>
  <c r="AI4515" i="2"/>
  <c r="AH4515" i="2"/>
  <c r="AG4515" i="2"/>
  <c r="AF4515" i="2"/>
  <c r="AE4515" i="2"/>
  <c r="AC4515" i="2"/>
  <c r="AI4514" i="2"/>
  <c r="AH4514" i="2"/>
  <c r="AG4514" i="2"/>
  <c r="AF4514" i="2"/>
  <c r="AE4514" i="2"/>
  <c r="AC4514" i="2"/>
  <c r="AI4513" i="2"/>
  <c r="AH4513" i="2"/>
  <c r="AG4513" i="2"/>
  <c r="AF4513" i="2"/>
  <c r="AE4513" i="2"/>
  <c r="AC4513" i="2"/>
  <c r="AI4512" i="2"/>
  <c r="AH4512" i="2"/>
  <c r="AG4512" i="2"/>
  <c r="AF4512" i="2"/>
  <c r="AE4512" i="2"/>
  <c r="AC4512" i="2"/>
  <c r="AI4511" i="2"/>
  <c r="AH4511" i="2"/>
  <c r="AG4511" i="2"/>
  <c r="AF4511" i="2"/>
  <c r="AE4511" i="2"/>
  <c r="AC4511" i="2"/>
  <c r="AI4510" i="2"/>
  <c r="AH4510" i="2"/>
  <c r="AG4510" i="2"/>
  <c r="AF4510" i="2"/>
  <c r="AE4510" i="2"/>
  <c r="AC4510" i="2"/>
  <c r="AI4509" i="2"/>
  <c r="AH4509" i="2"/>
  <c r="AG4509" i="2"/>
  <c r="AF4509" i="2"/>
  <c r="AE4509" i="2"/>
  <c r="AC4509" i="2"/>
  <c r="AI4508" i="2"/>
  <c r="AH4508" i="2"/>
  <c r="AG4508" i="2"/>
  <c r="AF4508" i="2"/>
  <c r="AE4508" i="2"/>
  <c r="AC4508" i="2"/>
  <c r="AI4507" i="2"/>
  <c r="AH4507" i="2"/>
  <c r="AG4507" i="2"/>
  <c r="AF4507" i="2"/>
  <c r="AE4507" i="2"/>
  <c r="AC4507" i="2"/>
  <c r="AI4506" i="2"/>
  <c r="AH4506" i="2"/>
  <c r="AG4506" i="2"/>
  <c r="AF4506" i="2"/>
  <c r="AE4506" i="2"/>
  <c r="AC4506" i="2"/>
  <c r="AI4505" i="2"/>
  <c r="AH4505" i="2"/>
  <c r="AG4505" i="2"/>
  <c r="AF4505" i="2"/>
  <c r="AE4505" i="2"/>
  <c r="AC4505" i="2"/>
  <c r="AI4504" i="2"/>
  <c r="AH4504" i="2"/>
  <c r="AG4504" i="2"/>
  <c r="AF4504" i="2"/>
  <c r="AE4504" i="2"/>
  <c r="AC4504" i="2"/>
  <c r="AI4503" i="2"/>
  <c r="AH4503" i="2"/>
  <c r="AG4503" i="2"/>
  <c r="AF4503" i="2"/>
  <c r="AE4503" i="2"/>
  <c r="AC4503" i="2"/>
  <c r="AI4502" i="2"/>
  <c r="AH4502" i="2"/>
  <c r="AG4502" i="2"/>
  <c r="AF4502" i="2"/>
  <c r="AE4502" i="2"/>
  <c r="AC4502" i="2"/>
  <c r="AI4501" i="2"/>
  <c r="AH4501" i="2"/>
  <c r="AG4501" i="2"/>
  <c r="AF4501" i="2"/>
  <c r="AE4501" i="2"/>
  <c r="AC4501" i="2"/>
  <c r="AI4500" i="2"/>
  <c r="AH4500" i="2"/>
  <c r="AG4500" i="2"/>
  <c r="AF4500" i="2"/>
  <c r="AE4500" i="2"/>
  <c r="AC4500" i="2"/>
  <c r="AI4499" i="2"/>
  <c r="AH4499" i="2"/>
  <c r="AG4499" i="2"/>
  <c r="AF4499" i="2"/>
  <c r="AE4499" i="2"/>
  <c r="AC4499" i="2"/>
  <c r="AI4498" i="2"/>
  <c r="AH4498" i="2"/>
  <c r="AG4498" i="2"/>
  <c r="AF4498" i="2"/>
  <c r="AE4498" i="2"/>
  <c r="AC4498" i="2"/>
  <c r="AI4497" i="2"/>
  <c r="AH4497" i="2"/>
  <c r="AG4497" i="2"/>
  <c r="AF4497" i="2"/>
  <c r="AE4497" i="2"/>
  <c r="AC4497" i="2"/>
  <c r="AI4496" i="2"/>
  <c r="AH4496" i="2"/>
  <c r="AG4496" i="2"/>
  <c r="AF4496" i="2"/>
  <c r="AE4496" i="2"/>
  <c r="AC4496" i="2"/>
  <c r="AI4495" i="2"/>
  <c r="AH4495" i="2"/>
  <c r="AG4495" i="2"/>
  <c r="AF4495" i="2"/>
  <c r="AE4495" i="2"/>
  <c r="AC4495" i="2"/>
  <c r="AI4494" i="2"/>
  <c r="AH4494" i="2"/>
  <c r="AG4494" i="2"/>
  <c r="AF4494" i="2"/>
  <c r="AE4494" i="2"/>
  <c r="AC4494" i="2"/>
  <c r="AI4493" i="2"/>
  <c r="AH4493" i="2"/>
  <c r="AG4493" i="2"/>
  <c r="AF4493" i="2"/>
  <c r="AE4493" i="2"/>
  <c r="AC4493" i="2"/>
  <c r="AI4492" i="2"/>
  <c r="AH4492" i="2"/>
  <c r="AG4492" i="2"/>
  <c r="AF4492" i="2"/>
  <c r="AE4492" i="2"/>
  <c r="AC4492" i="2"/>
  <c r="AI4491" i="2"/>
  <c r="AH4491" i="2"/>
  <c r="AG4491" i="2"/>
  <c r="AF4491" i="2"/>
  <c r="AE4491" i="2"/>
  <c r="AC4491" i="2"/>
  <c r="AI4490" i="2"/>
  <c r="AH4490" i="2"/>
  <c r="AG4490" i="2"/>
  <c r="AF4490" i="2"/>
  <c r="AE4490" i="2"/>
  <c r="AC4490" i="2"/>
  <c r="AI4489" i="2"/>
  <c r="AH4489" i="2"/>
  <c r="AG4489" i="2"/>
  <c r="AF4489" i="2"/>
  <c r="AE4489" i="2"/>
  <c r="AC4489" i="2"/>
  <c r="AI4488" i="2"/>
  <c r="AH4488" i="2"/>
  <c r="AG4488" i="2"/>
  <c r="AF4488" i="2"/>
  <c r="AE4488" i="2"/>
  <c r="AC4488" i="2"/>
  <c r="AI4487" i="2"/>
  <c r="AH4487" i="2"/>
  <c r="AG4487" i="2"/>
  <c r="AF4487" i="2"/>
  <c r="AE4487" i="2"/>
  <c r="AC4487" i="2"/>
  <c r="AI4486" i="2"/>
  <c r="AH4486" i="2"/>
  <c r="AG4486" i="2"/>
  <c r="AF4486" i="2"/>
  <c r="AE4486" i="2"/>
  <c r="AC4486" i="2"/>
  <c r="AI4485" i="2"/>
  <c r="AH4485" i="2"/>
  <c r="AG4485" i="2"/>
  <c r="AF4485" i="2"/>
  <c r="AE4485" i="2"/>
  <c r="AC4485" i="2"/>
  <c r="AI4484" i="2"/>
  <c r="AH4484" i="2"/>
  <c r="AG4484" i="2"/>
  <c r="AF4484" i="2"/>
  <c r="AE4484" i="2"/>
  <c r="AC4484" i="2"/>
  <c r="AI4483" i="2"/>
  <c r="AH4483" i="2"/>
  <c r="AG4483" i="2"/>
  <c r="AF4483" i="2"/>
  <c r="AE4483" i="2"/>
  <c r="AC4483" i="2"/>
  <c r="AI4482" i="2"/>
  <c r="AH4482" i="2"/>
  <c r="AG4482" i="2"/>
  <c r="AF4482" i="2"/>
  <c r="AE4482" i="2"/>
  <c r="AC4482" i="2"/>
  <c r="AI4481" i="2"/>
  <c r="AH4481" i="2"/>
  <c r="AG4481" i="2"/>
  <c r="AF4481" i="2"/>
  <c r="AE4481" i="2"/>
  <c r="AC4481" i="2"/>
  <c r="AI4480" i="2"/>
  <c r="AH4480" i="2"/>
  <c r="AG4480" i="2"/>
  <c r="AF4480" i="2"/>
  <c r="AE4480" i="2"/>
  <c r="AC4480" i="2"/>
  <c r="AI4479" i="2"/>
  <c r="AH4479" i="2"/>
  <c r="AG4479" i="2"/>
  <c r="AF4479" i="2"/>
  <c r="AE4479" i="2"/>
  <c r="AC4479" i="2"/>
  <c r="AI4478" i="2"/>
  <c r="AH4478" i="2"/>
  <c r="AG4478" i="2"/>
  <c r="AF4478" i="2"/>
  <c r="AE4478" i="2"/>
  <c r="AC4478" i="2"/>
  <c r="AI4477" i="2"/>
  <c r="AH4477" i="2"/>
  <c r="AG4477" i="2"/>
  <c r="AF4477" i="2"/>
  <c r="AE4477" i="2"/>
  <c r="AC4477" i="2"/>
  <c r="AI4476" i="2"/>
  <c r="AH4476" i="2"/>
  <c r="AG4476" i="2"/>
  <c r="AF4476" i="2"/>
  <c r="AE4476" i="2"/>
  <c r="AC4476" i="2"/>
  <c r="AI4475" i="2"/>
  <c r="AH4475" i="2"/>
  <c r="AG4475" i="2"/>
  <c r="AF4475" i="2"/>
  <c r="AE4475" i="2"/>
  <c r="AC4475" i="2"/>
  <c r="AI4474" i="2"/>
  <c r="AH4474" i="2"/>
  <c r="AG4474" i="2"/>
  <c r="AF4474" i="2"/>
  <c r="AE4474" i="2"/>
  <c r="AC4474" i="2"/>
  <c r="AI4473" i="2"/>
  <c r="AH4473" i="2"/>
  <c r="AG4473" i="2"/>
  <c r="AF4473" i="2"/>
  <c r="AE4473" i="2"/>
  <c r="AC4473" i="2"/>
  <c r="AI4472" i="2"/>
  <c r="AH4472" i="2"/>
  <c r="AG4472" i="2"/>
  <c r="AF4472" i="2"/>
  <c r="AE4472" i="2"/>
  <c r="AC4472" i="2"/>
  <c r="AI4471" i="2"/>
  <c r="AH4471" i="2"/>
  <c r="AG4471" i="2"/>
  <c r="AF4471" i="2"/>
  <c r="AE4471" i="2"/>
  <c r="AC4471" i="2"/>
  <c r="AI4470" i="2"/>
  <c r="AH4470" i="2"/>
  <c r="AG4470" i="2"/>
  <c r="AF4470" i="2"/>
  <c r="AE4470" i="2"/>
  <c r="AC4470" i="2"/>
  <c r="AI4469" i="2"/>
  <c r="AH4469" i="2"/>
  <c r="AG4469" i="2"/>
  <c r="AF4469" i="2"/>
  <c r="AE4469" i="2"/>
  <c r="AC4469" i="2"/>
  <c r="AI4468" i="2"/>
  <c r="AH4468" i="2"/>
  <c r="AG4468" i="2"/>
  <c r="AF4468" i="2"/>
  <c r="AE4468" i="2"/>
  <c r="AC4468" i="2"/>
  <c r="AI4467" i="2"/>
  <c r="AH4467" i="2"/>
  <c r="AG4467" i="2"/>
  <c r="AF4467" i="2"/>
  <c r="AE4467" i="2"/>
  <c r="AC4467" i="2"/>
  <c r="AI4466" i="2"/>
  <c r="AH4466" i="2"/>
  <c r="AG4466" i="2"/>
  <c r="AF4466" i="2"/>
  <c r="AE4466" i="2"/>
  <c r="AC4466" i="2"/>
  <c r="AI4465" i="2"/>
  <c r="AH4465" i="2"/>
  <c r="AG4465" i="2"/>
  <c r="AF4465" i="2"/>
  <c r="AE4465" i="2"/>
  <c r="AC4465" i="2"/>
  <c r="AI4464" i="2"/>
  <c r="AH4464" i="2"/>
  <c r="AG4464" i="2"/>
  <c r="AF4464" i="2"/>
  <c r="AE4464" i="2"/>
  <c r="AC4464" i="2"/>
  <c r="AI4463" i="2"/>
  <c r="AH4463" i="2"/>
  <c r="AG4463" i="2"/>
  <c r="AF4463" i="2"/>
  <c r="AE4463" i="2"/>
  <c r="AC4463" i="2"/>
  <c r="AI4462" i="2"/>
  <c r="AH4462" i="2"/>
  <c r="AG4462" i="2"/>
  <c r="AF4462" i="2"/>
  <c r="AE4462" i="2"/>
  <c r="AC4462" i="2"/>
  <c r="AI4461" i="2"/>
  <c r="AH4461" i="2"/>
  <c r="AG4461" i="2"/>
  <c r="AF4461" i="2"/>
  <c r="AE4461" i="2"/>
  <c r="AC4461" i="2"/>
  <c r="AI4460" i="2"/>
  <c r="AH4460" i="2"/>
  <c r="AG4460" i="2"/>
  <c r="AF4460" i="2"/>
  <c r="AE4460" i="2"/>
  <c r="AC4460" i="2"/>
  <c r="AI4459" i="2"/>
  <c r="AH4459" i="2"/>
  <c r="AG4459" i="2"/>
  <c r="AF4459" i="2"/>
  <c r="AE4459" i="2"/>
  <c r="AC4459" i="2"/>
  <c r="AI4458" i="2"/>
  <c r="AH4458" i="2"/>
  <c r="AG4458" i="2"/>
  <c r="AF4458" i="2"/>
  <c r="AE4458" i="2"/>
  <c r="AC4458" i="2"/>
  <c r="AI4457" i="2"/>
  <c r="AH4457" i="2"/>
  <c r="AG4457" i="2"/>
  <c r="AF4457" i="2"/>
  <c r="AE4457" i="2"/>
  <c r="AC4457" i="2"/>
  <c r="AI4456" i="2"/>
  <c r="AH4456" i="2"/>
  <c r="AG4456" i="2"/>
  <c r="AF4456" i="2"/>
  <c r="AE4456" i="2"/>
  <c r="AC4456" i="2"/>
  <c r="AI4455" i="2"/>
  <c r="AH4455" i="2"/>
  <c r="AG4455" i="2"/>
  <c r="AF4455" i="2"/>
  <c r="AE4455" i="2"/>
  <c r="AC4455" i="2"/>
  <c r="AI4454" i="2"/>
  <c r="AH4454" i="2"/>
  <c r="AG4454" i="2"/>
  <c r="AF4454" i="2"/>
  <c r="AE4454" i="2"/>
  <c r="AC4454" i="2"/>
  <c r="AI4453" i="2"/>
  <c r="AH4453" i="2"/>
  <c r="AG4453" i="2"/>
  <c r="AF4453" i="2"/>
  <c r="AE4453" i="2"/>
  <c r="AC4453" i="2"/>
  <c r="AI4452" i="2"/>
  <c r="AH4452" i="2"/>
  <c r="AG4452" i="2"/>
  <c r="AF4452" i="2"/>
  <c r="AE4452" i="2"/>
  <c r="AC4452" i="2"/>
  <c r="AI4451" i="2"/>
  <c r="AH4451" i="2"/>
  <c r="AG4451" i="2"/>
  <c r="AF4451" i="2"/>
  <c r="AE4451" i="2"/>
  <c r="AC4451" i="2"/>
  <c r="AI4450" i="2"/>
  <c r="AH4450" i="2"/>
  <c r="AG4450" i="2"/>
  <c r="AF4450" i="2"/>
  <c r="AE4450" i="2"/>
  <c r="AC4450" i="2"/>
  <c r="AI4449" i="2"/>
  <c r="AH4449" i="2"/>
  <c r="AG4449" i="2"/>
  <c r="AF4449" i="2"/>
  <c r="AE4449" i="2"/>
  <c r="AC4449" i="2"/>
  <c r="AI4448" i="2"/>
  <c r="AH4448" i="2"/>
  <c r="AG4448" i="2"/>
  <c r="AF4448" i="2"/>
  <c r="AE4448" i="2"/>
  <c r="AC4448" i="2"/>
  <c r="AI4447" i="2"/>
  <c r="AH4447" i="2"/>
  <c r="AG4447" i="2"/>
  <c r="AF4447" i="2"/>
  <c r="AE4447" i="2"/>
  <c r="AC4447" i="2"/>
  <c r="AI4446" i="2"/>
  <c r="AH4446" i="2"/>
  <c r="AG4446" i="2"/>
  <c r="AF4446" i="2"/>
  <c r="AE4446" i="2"/>
  <c r="AC4446" i="2"/>
  <c r="AI4445" i="2"/>
  <c r="AH4445" i="2"/>
  <c r="AG4445" i="2"/>
  <c r="AF4445" i="2"/>
  <c r="AE4445" i="2"/>
  <c r="AC4445" i="2"/>
  <c r="AI4444" i="2"/>
  <c r="AH4444" i="2"/>
  <c r="AG4444" i="2"/>
  <c r="AF4444" i="2"/>
  <c r="AE4444" i="2"/>
  <c r="AC4444" i="2"/>
  <c r="AI4443" i="2"/>
  <c r="AH4443" i="2"/>
  <c r="AG4443" i="2"/>
  <c r="AF4443" i="2"/>
  <c r="AE4443" i="2"/>
  <c r="AC4443" i="2"/>
  <c r="AI4442" i="2"/>
  <c r="AH4442" i="2"/>
  <c r="AG4442" i="2"/>
  <c r="AF4442" i="2"/>
  <c r="AE4442" i="2"/>
  <c r="AC4442" i="2"/>
  <c r="AI4441" i="2"/>
  <c r="AH4441" i="2"/>
  <c r="AG4441" i="2"/>
  <c r="AF4441" i="2"/>
  <c r="AE4441" i="2"/>
  <c r="AC4441" i="2"/>
  <c r="AI4440" i="2"/>
  <c r="AH4440" i="2"/>
  <c r="AG4440" i="2"/>
  <c r="AF4440" i="2"/>
  <c r="AE4440" i="2"/>
  <c r="AC4440" i="2"/>
  <c r="AI4439" i="2"/>
  <c r="AH4439" i="2"/>
  <c r="AG4439" i="2"/>
  <c r="AF4439" i="2"/>
  <c r="AE4439" i="2"/>
  <c r="AC4439" i="2"/>
  <c r="AI4438" i="2"/>
  <c r="AH4438" i="2"/>
  <c r="AG4438" i="2"/>
  <c r="AF4438" i="2"/>
  <c r="AE4438" i="2"/>
  <c r="AC4438" i="2"/>
  <c r="AI4437" i="2"/>
  <c r="AH4437" i="2"/>
  <c r="AG4437" i="2"/>
  <c r="AF4437" i="2"/>
  <c r="AE4437" i="2"/>
  <c r="AC4437" i="2"/>
  <c r="AI4436" i="2"/>
  <c r="AH4436" i="2"/>
  <c r="AG4436" i="2"/>
  <c r="AF4436" i="2"/>
  <c r="AE4436" i="2"/>
  <c r="AC4436" i="2"/>
  <c r="AI4435" i="2"/>
  <c r="AH4435" i="2"/>
  <c r="AG4435" i="2"/>
  <c r="AF4435" i="2"/>
  <c r="AE4435" i="2"/>
  <c r="AC4435" i="2"/>
  <c r="AI4434" i="2"/>
  <c r="AH4434" i="2"/>
  <c r="AG4434" i="2"/>
  <c r="AF4434" i="2"/>
  <c r="AE4434" i="2"/>
  <c r="AC4434" i="2"/>
  <c r="AI4433" i="2"/>
  <c r="AH4433" i="2"/>
  <c r="AG4433" i="2"/>
  <c r="AF4433" i="2"/>
  <c r="AE4433" i="2"/>
  <c r="AC4433" i="2"/>
  <c r="AI4432" i="2"/>
  <c r="AH4432" i="2"/>
  <c r="AG4432" i="2"/>
  <c r="AF4432" i="2"/>
  <c r="AE4432" i="2"/>
  <c r="AC4432" i="2"/>
  <c r="AI4431" i="2"/>
  <c r="AH4431" i="2"/>
  <c r="AG4431" i="2"/>
  <c r="AF4431" i="2"/>
  <c r="AE4431" i="2"/>
  <c r="AC4431" i="2"/>
  <c r="AI4430" i="2"/>
  <c r="AH4430" i="2"/>
  <c r="AG4430" i="2"/>
  <c r="AF4430" i="2"/>
  <c r="AE4430" i="2"/>
  <c r="AC4430" i="2"/>
  <c r="AI4429" i="2"/>
  <c r="AH4429" i="2"/>
  <c r="AG4429" i="2"/>
  <c r="AF4429" i="2"/>
  <c r="AE4429" i="2"/>
  <c r="AC4429" i="2"/>
  <c r="AI4428" i="2"/>
  <c r="AH4428" i="2"/>
  <c r="AG4428" i="2"/>
  <c r="AF4428" i="2"/>
  <c r="AE4428" i="2"/>
  <c r="AC4428" i="2"/>
  <c r="AI4427" i="2"/>
  <c r="AH4427" i="2"/>
  <c r="AG4427" i="2"/>
  <c r="AF4427" i="2"/>
  <c r="AE4427" i="2"/>
  <c r="AC4427" i="2"/>
  <c r="AI4426" i="2"/>
  <c r="AH4426" i="2"/>
  <c r="AG4426" i="2"/>
  <c r="AF4426" i="2"/>
  <c r="AE4426" i="2"/>
  <c r="AC4426" i="2"/>
  <c r="AI4425" i="2"/>
  <c r="AH4425" i="2"/>
  <c r="AG4425" i="2"/>
  <c r="AF4425" i="2"/>
  <c r="AE4425" i="2"/>
  <c r="AC4425" i="2"/>
  <c r="AI4424" i="2"/>
  <c r="AH4424" i="2"/>
  <c r="AG4424" i="2"/>
  <c r="AF4424" i="2"/>
  <c r="AE4424" i="2"/>
  <c r="AC4424" i="2"/>
  <c r="AI4423" i="2"/>
  <c r="AH4423" i="2"/>
  <c r="AG4423" i="2"/>
  <c r="AF4423" i="2"/>
  <c r="AE4423" i="2"/>
  <c r="AC4423" i="2"/>
  <c r="AI4422" i="2"/>
  <c r="AH4422" i="2"/>
  <c r="AG4422" i="2"/>
  <c r="AF4422" i="2"/>
  <c r="AE4422" i="2"/>
  <c r="AC4422" i="2"/>
  <c r="AI4421" i="2"/>
  <c r="AH4421" i="2"/>
  <c r="AG4421" i="2"/>
  <c r="AF4421" i="2"/>
  <c r="AE4421" i="2"/>
  <c r="AC4421" i="2"/>
  <c r="AI4420" i="2"/>
  <c r="AH4420" i="2"/>
  <c r="AG4420" i="2"/>
  <c r="AF4420" i="2"/>
  <c r="AE4420" i="2"/>
  <c r="AC4420" i="2"/>
  <c r="AI4419" i="2"/>
  <c r="AH4419" i="2"/>
  <c r="AG4419" i="2"/>
  <c r="AF4419" i="2"/>
  <c r="AE4419" i="2"/>
  <c r="AC4419" i="2"/>
  <c r="AI4418" i="2"/>
  <c r="AH4418" i="2"/>
  <c r="AG4418" i="2"/>
  <c r="AF4418" i="2"/>
  <c r="AE4418" i="2"/>
  <c r="AC4418" i="2"/>
  <c r="AI4417" i="2"/>
  <c r="AH4417" i="2"/>
  <c r="AG4417" i="2"/>
  <c r="AF4417" i="2"/>
  <c r="AE4417" i="2"/>
  <c r="AC4417" i="2"/>
  <c r="AI4416" i="2"/>
  <c r="AH4416" i="2"/>
  <c r="AG4416" i="2"/>
  <c r="AF4416" i="2"/>
  <c r="AE4416" i="2"/>
  <c r="AC4416" i="2"/>
  <c r="AI4415" i="2"/>
  <c r="AH4415" i="2"/>
  <c r="AG4415" i="2"/>
  <c r="AF4415" i="2"/>
  <c r="AE4415" i="2"/>
  <c r="AC4415" i="2"/>
  <c r="AI4414" i="2"/>
  <c r="AH4414" i="2"/>
  <c r="AG4414" i="2"/>
  <c r="AF4414" i="2"/>
  <c r="AE4414" i="2"/>
  <c r="AC4414" i="2"/>
  <c r="AI4413" i="2"/>
  <c r="AH4413" i="2"/>
  <c r="AG4413" i="2"/>
  <c r="AF4413" i="2"/>
  <c r="AE4413" i="2"/>
  <c r="AC4413" i="2"/>
  <c r="AI4412" i="2"/>
  <c r="AH4412" i="2"/>
  <c r="AG4412" i="2"/>
  <c r="AF4412" i="2"/>
  <c r="AE4412" i="2"/>
  <c r="AC4412" i="2"/>
  <c r="AI4411" i="2"/>
  <c r="AH4411" i="2"/>
  <c r="AG4411" i="2"/>
  <c r="AF4411" i="2"/>
  <c r="AE4411" i="2"/>
  <c r="AC4411" i="2"/>
  <c r="AI4410" i="2"/>
  <c r="AH4410" i="2"/>
  <c r="AG4410" i="2"/>
  <c r="AF4410" i="2"/>
  <c r="AE4410" i="2"/>
  <c r="AC4410" i="2"/>
  <c r="AI4409" i="2"/>
  <c r="AH4409" i="2"/>
  <c r="AG4409" i="2"/>
  <c r="AF4409" i="2"/>
  <c r="AE4409" i="2"/>
  <c r="AC4409" i="2"/>
  <c r="AI4408" i="2"/>
  <c r="AH4408" i="2"/>
  <c r="AG4408" i="2"/>
  <c r="AF4408" i="2"/>
  <c r="AE4408" i="2"/>
  <c r="AC4408" i="2"/>
  <c r="AI4407" i="2"/>
  <c r="AH4407" i="2"/>
  <c r="AG4407" i="2"/>
  <c r="AF4407" i="2"/>
  <c r="AE4407" i="2"/>
  <c r="AC4407" i="2"/>
  <c r="AI4406" i="2"/>
  <c r="AH4406" i="2"/>
  <c r="AG4406" i="2"/>
  <c r="AF4406" i="2"/>
  <c r="AE4406" i="2"/>
  <c r="AC4406" i="2"/>
  <c r="AI4405" i="2"/>
  <c r="AH4405" i="2"/>
  <c r="AG4405" i="2"/>
  <c r="AF4405" i="2"/>
  <c r="AE4405" i="2"/>
  <c r="AC4405" i="2"/>
  <c r="AI4404" i="2"/>
  <c r="AH4404" i="2"/>
  <c r="AG4404" i="2"/>
  <c r="AF4404" i="2"/>
  <c r="AE4404" i="2"/>
  <c r="AC4404" i="2"/>
  <c r="AI4403" i="2"/>
  <c r="AH4403" i="2"/>
  <c r="AG4403" i="2"/>
  <c r="AF4403" i="2"/>
  <c r="AE4403" i="2"/>
  <c r="AC4403" i="2"/>
  <c r="AI4402" i="2"/>
  <c r="AH4402" i="2"/>
  <c r="AG4402" i="2"/>
  <c r="AF4402" i="2"/>
  <c r="AE4402" i="2"/>
  <c r="AC4402" i="2"/>
  <c r="AI4401" i="2"/>
  <c r="AH4401" i="2"/>
  <c r="AG4401" i="2"/>
  <c r="AF4401" i="2"/>
  <c r="AE4401" i="2"/>
  <c r="AC4401" i="2"/>
  <c r="AI4400" i="2"/>
  <c r="AH4400" i="2"/>
  <c r="AG4400" i="2"/>
  <c r="AF4400" i="2"/>
  <c r="AE4400" i="2"/>
  <c r="AC4400" i="2"/>
  <c r="AI4399" i="2"/>
  <c r="AH4399" i="2"/>
  <c r="AG4399" i="2"/>
  <c r="AF4399" i="2"/>
  <c r="AE4399" i="2"/>
  <c r="AC4399" i="2"/>
  <c r="AI4398" i="2"/>
  <c r="AH4398" i="2"/>
  <c r="AG4398" i="2"/>
  <c r="AF4398" i="2"/>
  <c r="AE4398" i="2"/>
  <c r="AC4398" i="2"/>
  <c r="AI4397" i="2"/>
  <c r="AH4397" i="2"/>
  <c r="AG4397" i="2"/>
  <c r="AF4397" i="2"/>
  <c r="AE4397" i="2"/>
  <c r="AC4397" i="2"/>
  <c r="AI4396" i="2"/>
  <c r="AH4396" i="2"/>
  <c r="AG4396" i="2"/>
  <c r="AF4396" i="2"/>
  <c r="AE4396" i="2"/>
  <c r="AC4396" i="2"/>
  <c r="AI4395" i="2"/>
  <c r="AH4395" i="2"/>
  <c r="AG4395" i="2"/>
  <c r="AF4395" i="2"/>
  <c r="AE4395" i="2"/>
  <c r="AC4395" i="2"/>
  <c r="AI4394" i="2"/>
  <c r="AH4394" i="2"/>
  <c r="AG4394" i="2"/>
  <c r="AF4394" i="2"/>
  <c r="AE4394" i="2"/>
  <c r="AC4394" i="2"/>
  <c r="AI4393" i="2"/>
  <c r="AH4393" i="2"/>
  <c r="AG4393" i="2"/>
  <c r="AF4393" i="2"/>
  <c r="AE4393" i="2"/>
  <c r="AC4393" i="2"/>
  <c r="AI4392" i="2"/>
  <c r="AH4392" i="2"/>
  <c r="AG4392" i="2"/>
  <c r="AF4392" i="2"/>
  <c r="AE4392" i="2"/>
  <c r="AC4392" i="2"/>
  <c r="AI4391" i="2"/>
  <c r="AH4391" i="2"/>
  <c r="AG4391" i="2"/>
  <c r="AF4391" i="2"/>
  <c r="AE4391" i="2"/>
  <c r="AC4391" i="2"/>
  <c r="AI4390" i="2"/>
  <c r="AH4390" i="2"/>
  <c r="AG4390" i="2"/>
  <c r="AF4390" i="2"/>
  <c r="AE4390" i="2"/>
  <c r="AC4390" i="2"/>
  <c r="AI4389" i="2"/>
  <c r="AH4389" i="2"/>
  <c r="AG4389" i="2"/>
  <c r="AF4389" i="2"/>
  <c r="AE4389" i="2"/>
  <c r="AC4389" i="2"/>
  <c r="AI4388" i="2"/>
  <c r="AH4388" i="2"/>
  <c r="AG4388" i="2"/>
  <c r="AF4388" i="2"/>
  <c r="AE4388" i="2"/>
  <c r="AC4388" i="2"/>
  <c r="AI4387" i="2"/>
  <c r="AH4387" i="2"/>
  <c r="AG4387" i="2"/>
  <c r="AF4387" i="2"/>
  <c r="AE4387" i="2"/>
  <c r="AC4387" i="2"/>
  <c r="AI4386" i="2"/>
  <c r="AH4386" i="2"/>
  <c r="AG4386" i="2"/>
  <c r="AF4386" i="2"/>
  <c r="AE4386" i="2"/>
  <c r="AC4386" i="2"/>
  <c r="AI4385" i="2"/>
  <c r="AH4385" i="2"/>
  <c r="AG4385" i="2"/>
  <c r="AF4385" i="2"/>
  <c r="AE4385" i="2"/>
  <c r="AC4385" i="2"/>
  <c r="AI4384" i="2"/>
  <c r="AH4384" i="2"/>
  <c r="AG4384" i="2"/>
  <c r="AF4384" i="2"/>
  <c r="AE4384" i="2"/>
  <c r="AC4384" i="2"/>
  <c r="AI4383" i="2"/>
  <c r="AH4383" i="2"/>
  <c r="AG4383" i="2"/>
  <c r="AF4383" i="2"/>
  <c r="AE4383" i="2"/>
  <c r="AC4383" i="2"/>
  <c r="AI4382" i="2"/>
  <c r="AH4382" i="2"/>
  <c r="AG4382" i="2"/>
  <c r="AF4382" i="2"/>
  <c r="AE4382" i="2"/>
  <c r="AC4382" i="2"/>
  <c r="AI4381" i="2"/>
  <c r="AH4381" i="2"/>
  <c r="AG4381" i="2"/>
  <c r="AF4381" i="2"/>
  <c r="AE4381" i="2"/>
  <c r="AC4381" i="2"/>
  <c r="AI4380" i="2"/>
  <c r="AH4380" i="2"/>
  <c r="AG4380" i="2"/>
  <c r="AF4380" i="2"/>
  <c r="AE4380" i="2"/>
  <c r="AC4380" i="2"/>
  <c r="AI4379" i="2"/>
  <c r="AH4379" i="2"/>
  <c r="AG4379" i="2"/>
  <c r="AF4379" i="2"/>
  <c r="AE4379" i="2"/>
  <c r="AC4379" i="2"/>
  <c r="AI4378" i="2"/>
  <c r="AH4378" i="2"/>
  <c r="AG4378" i="2"/>
  <c r="AF4378" i="2"/>
  <c r="AE4378" i="2"/>
  <c r="AC4378" i="2"/>
  <c r="AI4377" i="2"/>
  <c r="AH4377" i="2"/>
  <c r="AG4377" i="2"/>
  <c r="AF4377" i="2"/>
  <c r="AE4377" i="2"/>
  <c r="AC4377" i="2"/>
  <c r="AI4376" i="2"/>
  <c r="AH4376" i="2"/>
  <c r="AG4376" i="2"/>
  <c r="AF4376" i="2"/>
  <c r="AE4376" i="2"/>
  <c r="AC4376" i="2"/>
  <c r="AI4375" i="2"/>
  <c r="AH4375" i="2"/>
  <c r="AG4375" i="2"/>
  <c r="AF4375" i="2"/>
  <c r="AE4375" i="2"/>
  <c r="AC4375" i="2"/>
  <c r="AI4374" i="2"/>
  <c r="AH4374" i="2"/>
  <c r="AG4374" i="2"/>
  <c r="AF4374" i="2"/>
  <c r="AE4374" i="2"/>
  <c r="AC4374" i="2"/>
  <c r="AI4373" i="2"/>
  <c r="AH4373" i="2"/>
  <c r="AG4373" i="2"/>
  <c r="AF4373" i="2"/>
  <c r="AE4373" i="2"/>
  <c r="AC4373" i="2"/>
  <c r="AI4372" i="2"/>
  <c r="AH4372" i="2"/>
  <c r="AG4372" i="2"/>
  <c r="AF4372" i="2"/>
  <c r="AE4372" i="2"/>
  <c r="AC4372" i="2"/>
  <c r="AI4371" i="2"/>
  <c r="AH4371" i="2"/>
  <c r="AG4371" i="2"/>
  <c r="AF4371" i="2"/>
  <c r="AE4371" i="2"/>
  <c r="AC4371" i="2"/>
  <c r="AI4370" i="2"/>
  <c r="AH4370" i="2"/>
  <c r="AG4370" i="2"/>
  <c r="AF4370" i="2"/>
  <c r="AE4370" i="2"/>
  <c r="AC4370" i="2"/>
  <c r="AI4369" i="2"/>
  <c r="AH4369" i="2"/>
  <c r="AG4369" i="2"/>
  <c r="AF4369" i="2"/>
  <c r="AE4369" i="2"/>
  <c r="AC4369" i="2"/>
  <c r="AI4368" i="2"/>
  <c r="AH4368" i="2"/>
  <c r="AG4368" i="2"/>
  <c r="AF4368" i="2"/>
  <c r="AE4368" i="2"/>
  <c r="AC4368" i="2"/>
  <c r="AI4367" i="2"/>
  <c r="AH4367" i="2"/>
  <c r="AG4367" i="2"/>
  <c r="AF4367" i="2"/>
  <c r="AE4367" i="2"/>
  <c r="AC4367" i="2"/>
  <c r="AI4366" i="2"/>
  <c r="AH4366" i="2"/>
  <c r="AG4366" i="2"/>
  <c r="AF4366" i="2"/>
  <c r="AE4366" i="2"/>
  <c r="AC4366" i="2"/>
  <c r="AI4365" i="2"/>
  <c r="AH4365" i="2"/>
  <c r="AG4365" i="2"/>
  <c r="AF4365" i="2"/>
  <c r="AE4365" i="2"/>
  <c r="AC4365" i="2"/>
  <c r="AI4364" i="2"/>
  <c r="AH4364" i="2"/>
  <c r="AG4364" i="2"/>
  <c r="AF4364" i="2"/>
  <c r="AE4364" i="2"/>
  <c r="AC4364" i="2"/>
  <c r="AI4363" i="2"/>
  <c r="AH4363" i="2"/>
  <c r="AG4363" i="2"/>
  <c r="AF4363" i="2"/>
  <c r="AE4363" i="2"/>
  <c r="AC4363" i="2"/>
  <c r="AI4362" i="2"/>
  <c r="AH4362" i="2"/>
  <c r="AG4362" i="2"/>
  <c r="AF4362" i="2"/>
  <c r="AE4362" i="2"/>
  <c r="AC4362" i="2"/>
  <c r="AI4361" i="2"/>
  <c r="AH4361" i="2"/>
  <c r="AG4361" i="2"/>
  <c r="AF4361" i="2"/>
  <c r="AE4361" i="2"/>
  <c r="AC4361" i="2"/>
  <c r="AI4360" i="2"/>
  <c r="AH4360" i="2"/>
  <c r="AG4360" i="2"/>
  <c r="AF4360" i="2"/>
  <c r="AE4360" i="2"/>
  <c r="AC4360" i="2"/>
  <c r="AI4359" i="2"/>
  <c r="AH4359" i="2"/>
  <c r="AG4359" i="2"/>
  <c r="AF4359" i="2"/>
  <c r="AE4359" i="2"/>
  <c r="AC4359" i="2"/>
  <c r="AI4358" i="2"/>
  <c r="AH4358" i="2"/>
  <c r="AG4358" i="2"/>
  <c r="AF4358" i="2"/>
  <c r="AE4358" i="2"/>
  <c r="AC4358" i="2"/>
  <c r="AI4357" i="2"/>
  <c r="AH4357" i="2"/>
  <c r="AG4357" i="2"/>
  <c r="AF4357" i="2"/>
  <c r="AE4357" i="2"/>
  <c r="AC4357" i="2"/>
  <c r="AI4356" i="2"/>
  <c r="AH4356" i="2"/>
  <c r="AG4356" i="2"/>
  <c r="AF4356" i="2"/>
  <c r="AE4356" i="2"/>
  <c r="AC4356" i="2"/>
  <c r="AI4355" i="2"/>
  <c r="AH4355" i="2"/>
  <c r="AG4355" i="2"/>
  <c r="AF4355" i="2"/>
  <c r="AE4355" i="2"/>
  <c r="AC4355" i="2"/>
  <c r="AI4354" i="2"/>
  <c r="AH4354" i="2"/>
  <c r="AG4354" i="2"/>
  <c r="AF4354" i="2"/>
  <c r="AE4354" i="2"/>
  <c r="AC4354" i="2"/>
  <c r="AI4353" i="2"/>
  <c r="AH4353" i="2"/>
  <c r="AG4353" i="2"/>
  <c r="AF4353" i="2"/>
  <c r="AE4353" i="2"/>
  <c r="AC4353" i="2"/>
  <c r="AI4352" i="2"/>
  <c r="AH4352" i="2"/>
  <c r="AG4352" i="2"/>
  <c r="AF4352" i="2"/>
  <c r="AE4352" i="2"/>
  <c r="AC4352" i="2"/>
  <c r="AI4351" i="2"/>
  <c r="AH4351" i="2"/>
  <c r="AG4351" i="2"/>
  <c r="AF4351" i="2"/>
  <c r="AE4351" i="2"/>
  <c r="AC4351" i="2"/>
  <c r="AI4350" i="2"/>
  <c r="AH4350" i="2"/>
  <c r="AG4350" i="2"/>
  <c r="AF4350" i="2"/>
  <c r="AE4350" i="2"/>
  <c r="AC4350" i="2"/>
  <c r="AI4349" i="2"/>
  <c r="AH4349" i="2"/>
  <c r="AG4349" i="2"/>
  <c r="AF4349" i="2"/>
  <c r="AE4349" i="2"/>
  <c r="AC4349" i="2"/>
  <c r="AI4348" i="2"/>
  <c r="AH4348" i="2"/>
  <c r="AG4348" i="2"/>
  <c r="AF4348" i="2"/>
  <c r="AE4348" i="2"/>
  <c r="AC4348" i="2"/>
  <c r="AI4347" i="2"/>
  <c r="AH4347" i="2"/>
  <c r="AG4347" i="2"/>
  <c r="AF4347" i="2"/>
  <c r="AE4347" i="2"/>
  <c r="AC4347" i="2"/>
  <c r="AI4346" i="2"/>
  <c r="AH4346" i="2"/>
  <c r="AG4346" i="2"/>
  <c r="AF4346" i="2"/>
  <c r="AE4346" i="2"/>
  <c r="AC4346" i="2"/>
  <c r="AI4345" i="2"/>
  <c r="AH4345" i="2"/>
  <c r="AG4345" i="2"/>
  <c r="AF4345" i="2"/>
  <c r="AE4345" i="2"/>
  <c r="AC4345" i="2"/>
  <c r="AI4344" i="2"/>
  <c r="AH4344" i="2"/>
  <c r="AG4344" i="2"/>
  <c r="AF4344" i="2"/>
  <c r="AE4344" i="2"/>
  <c r="AC4344" i="2"/>
  <c r="AI4343" i="2"/>
  <c r="AH4343" i="2"/>
  <c r="AG4343" i="2"/>
  <c r="AF4343" i="2"/>
  <c r="AE4343" i="2"/>
  <c r="AC4343" i="2"/>
  <c r="AI4342" i="2"/>
  <c r="AH4342" i="2"/>
  <c r="AG4342" i="2"/>
  <c r="AF4342" i="2"/>
  <c r="AE4342" i="2"/>
  <c r="AC4342" i="2"/>
  <c r="AI4341" i="2"/>
  <c r="AH4341" i="2"/>
  <c r="AG4341" i="2"/>
  <c r="AF4341" i="2"/>
  <c r="AE4341" i="2"/>
  <c r="AC4341" i="2"/>
  <c r="AI4340" i="2"/>
  <c r="AH4340" i="2"/>
  <c r="AG4340" i="2"/>
  <c r="AF4340" i="2"/>
  <c r="AE4340" i="2"/>
  <c r="AC4340" i="2"/>
  <c r="AI4339" i="2"/>
  <c r="AH4339" i="2"/>
  <c r="AG4339" i="2"/>
  <c r="AF4339" i="2"/>
  <c r="AE4339" i="2"/>
  <c r="AC4339" i="2"/>
  <c r="AI4338" i="2"/>
  <c r="AH4338" i="2"/>
  <c r="AG4338" i="2"/>
  <c r="AF4338" i="2"/>
  <c r="AE4338" i="2"/>
  <c r="AC4338" i="2"/>
  <c r="AI4337" i="2"/>
  <c r="AH4337" i="2"/>
  <c r="AG4337" i="2"/>
  <c r="AF4337" i="2"/>
  <c r="AE4337" i="2"/>
  <c r="AC4337" i="2"/>
  <c r="AI4336" i="2"/>
  <c r="AH4336" i="2"/>
  <c r="AG4336" i="2"/>
  <c r="AF4336" i="2"/>
  <c r="AE4336" i="2"/>
  <c r="AC4336" i="2"/>
  <c r="AI4335" i="2"/>
  <c r="AH4335" i="2"/>
  <c r="AG4335" i="2"/>
  <c r="AF4335" i="2"/>
  <c r="AE4335" i="2"/>
  <c r="AC4335" i="2"/>
  <c r="AI4334" i="2"/>
  <c r="AH4334" i="2"/>
  <c r="AG4334" i="2"/>
  <c r="AF4334" i="2"/>
  <c r="AE4334" i="2"/>
  <c r="AC4334" i="2"/>
  <c r="AI4333" i="2"/>
  <c r="AH4333" i="2"/>
  <c r="AG4333" i="2"/>
  <c r="AF4333" i="2"/>
  <c r="AE4333" i="2"/>
  <c r="AC4333" i="2"/>
  <c r="AI4332" i="2"/>
  <c r="AH4332" i="2"/>
  <c r="AG4332" i="2"/>
  <c r="AF4332" i="2"/>
  <c r="AE4332" i="2"/>
  <c r="AC4332" i="2"/>
  <c r="AI4331" i="2"/>
  <c r="AH4331" i="2"/>
  <c r="AG4331" i="2"/>
  <c r="AF4331" i="2"/>
  <c r="AE4331" i="2"/>
  <c r="AC4331" i="2"/>
  <c r="AI4330" i="2"/>
  <c r="AH4330" i="2"/>
  <c r="AG4330" i="2"/>
  <c r="AF4330" i="2"/>
  <c r="AE4330" i="2"/>
  <c r="AC4330" i="2"/>
  <c r="AI4329" i="2"/>
  <c r="AH4329" i="2"/>
  <c r="AG4329" i="2"/>
  <c r="AF4329" i="2"/>
  <c r="AE4329" i="2"/>
  <c r="AC4329" i="2"/>
  <c r="AI4328" i="2"/>
  <c r="AH4328" i="2"/>
  <c r="AG4328" i="2"/>
  <c r="AF4328" i="2"/>
  <c r="AE4328" i="2"/>
  <c r="AC4328" i="2"/>
  <c r="AI4327" i="2"/>
  <c r="AH4327" i="2"/>
  <c r="AG4327" i="2"/>
  <c r="AF4327" i="2"/>
  <c r="AE4327" i="2"/>
  <c r="AC4327" i="2"/>
  <c r="AI4326" i="2"/>
  <c r="AH4326" i="2"/>
  <c r="AG4326" i="2"/>
  <c r="AF4326" i="2"/>
  <c r="AE4326" i="2"/>
  <c r="AC4326" i="2"/>
  <c r="AI4325" i="2"/>
  <c r="AH4325" i="2"/>
  <c r="AG4325" i="2"/>
  <c r="AF4325" i="2"/>
  <c r="AE4325" i="2"/>
  <c r="AC4325" i="2"/>
  <c r="AI4324" i="2"/>
  <c r="AH4324" i="2"/>
  <c r="AG4324" i="2"/>
  <c r="AF4324" i="2"/>
  <c r="AE4324" i="2"/>
  <c r="AC4324" i="2"/>
  <c r="AI4323" i="2"/>
  <c r="AH4323" i="2"/>
  <c r="AG4323" i="2"/>
  <c r="AF4323" i="2"/>
  <c r="AE4323" i="2"/>
  <c r="AC4323" i="2"/>
  <c r="AI4322" i="2"/>
  <c r="AH4322" i="2"/>
  <c r="AG4322" i="2"/>
  <c r="AF4322" i="2"/>
  <c r="AE4322" i="2"/>
  <c r="AC4322" i="2"/>
  <c r="AI4321" i="2"/>
  <c r="AH4321" i="2"/>
  <c r="AG4321" i="2"/>
  <c r="AF4321" i="2"/>
  <c r="AE4321" i="2"/>
  <c r="AC4321" i="2"/>
  <c r="AI4320" i="2"/>
  <c r="AH4320" i="2"/>
  <c r="AG4320" i="2"/>
  <c r="AF4320" i="2"/>
  <c r="AE4320" i="2"/>
  <c r="AC4320" i="2"/>
  <c r="AI4319" i="2"/>
  <c r="AH4319" i="2"/>
  <c r="AG4319" i="2"/>
  <c r="AF4319" i="2"/>
  <c r="AE4319" i="2"/>
  <c r="AC4319" i="2"/>
  <c r="AI4318" i="2"/>
  <c r="AH4318" i="2"/>
  <c r="AG4318" i="2"/>
  <c r="AF4318" i="2"/>
  <c r="AE4318" i="2"/>
  <c r="AC4318" i="2"/>
  <c r="AI4317" i="2"/>
  <c r="AH4317" i="2"/>
  <c r="AG4317" i="2"/>
  <c r="AF4317" i="2"/>
  <c r="AE4317" i="2"/>
  <c r="AC4317" i="2"/>
  <c r="AI4316" i="2"/>
  <c r="AH4316" i="2"/>
  <c r="AG4316" i="2"/>
  <c r="AF4316" i="2"/>
  <c r="AE4316" i="2"/>
  <c r="AC4316" i="2"/>
  <c r="AI4315" i="2"/>
  <c r="AH4315" i="2"/>
  <c r="AG4315" i="2"/>
  <c r="AF4315" i="2"/>
  <c r="AE4315" i="2"/>
  <c r="AC4315" i="2"/>
  <c r="AI4314" i="2"/>
  <c r="AH4314" i="2"/>
  <c r="AG4314" i="2"/>
  <c r="AF4314" i="2"/>
  <c r="AE4314" i="2"/>
  <c r="AC4314" i="2"/>
  <c r="AI4313" i="2"/>
  <c r="AH4313" i="2"/>
  <c r="AG4313" i="2"/>
  <c r="AF4313" i="2"/>
  <c r="AE4313" i="2"/>
  <c r="AC4313" i="2"/>
  <c r="AI4312" i="2"/>
  <c r="AH4312" i="2"/>
  <c r="AG4312" i="2"/>
  <c r="AF4312" i="2"/>
  <c r="AE4312" i="2"/>
  <c r="AC4312" i="2"/>
  <c r="AI4311" i="2"/>
  <c r="AH4311" i="2"/>
  <c r="AG4311" i="2"/>
  <c r="AF4311" i="2"/>
  <c r="AE4311" i="2"/>
  <c r="AC4311" i="2"/>
  <c r="AI4310" i="2"/>
  <c r="AH4310" i="2"/>
  <c r="AG4310" i="2"/>
  <c r="AF4310" i="2"/>
  <c r="AE4310" i="2"/>
  <c r="AC4310" i="2"/>
  <c r="AI4309" i="2"/>
  <c r="AH4309" i="2"/>
  <c r="AG4309" i="2"/>
  <c r="AF4309" i="2"/>
  <c r="AE4309" i="2"/>
  <c r="AC4309" i="2"/>
  <c r="AI4308" i="2"/>
  <c r="AH4308" i="2"/>
  <c r="AG4308" i="2"/>
  <c r="AF4308" i="2"/>
  <c r="AE4308" i="2"/>
  <c r="AC4308" i="2"/>
  <c r="AI4307" i="2"/>
  <c r="AH4307" i="2"/>
  <c r="AG4307" i="2"/>
  <c r="AF4307" i="2"/>
  <c r="AE4307" i="2"/>
  <c r="AC4307" i="2"/>
  <c r="AI4306" i="2"/>
  <c r="AH4306" i="2"/>
  <c r="AG4306" i="2"/>
  <c r="AF4306" i="2"/>
  <c r="AE4306" i="2"/>
  <c r="AC4306" i="2"/>
  <c r="AI4305" i="2"/>
  <c r="AH4305" i="2"/>
  <c r="AG4305" i="2"/>
  <c r="AF4305" i="2"/>
  <c r="AE4305" i="2"/>
  <c r="AC4305" i="2"/>
  <c r="AI4304" i="2"/>
  <c r="AH4304" i="2"/>
  <c r="AG4304" i="2"/>
  <c r="AF4304" i="2"/>
  <c r="AE4304" i="2"/>
  <c r="AC4304" i="2"/>
  <c r="AI4303" i="2"/>
  <c r="AH4303" i="2"/>
  <c r="AG4303" i="2"/>
  <c r="AF4303" i="2"/>
  <c r="AE4303" i="2"/>
  <c r="AC4303" i="2"/>
  <c r="AI4302" i="2"/>
  <c r="AH4302" i="2"/>
  <c r="AG4302" i="2"/>
  <c r="AF4302" i="2"/>
  <c r="AE4302" i="2"/>
  <c r="AC4302" i="2"/>
  <c r="AI4301" i="2"/>
  <c r="AH4301" i="2"/>
  <c r="AG4301" i="2"/>
  <c r="AF4301" i="2"/>
  <c r="AE4301" i="2"/>
  <c r="AC4301" i="2"/>
  <c r="AI4300" i="2"/>
  <c r="AH4300" i="2"/>
  <c r="AG4300" i="2"/>
  <c r="AF4300" i="2"/>
  <c r="AE4300" i="2"/>
  <c r="AC4300" i="2"/>
  <c r="AI4299" i="2"/>
  <c r="AH4299" i="2"/>
  <c r="AG4299" i="2"/>
  <c r="AF4299" i="2"/>
  <c r="AE4299" i="2"/>
  <c r="AC4299" i="2"/>
  <c r="AI4298" i="2"/>
  <c r="AH4298" i="2"/>
  <c r="AG4298" i="2"/>
  <c r="AF4298" i="2"/>
  <c r="AE4298" i="2"/>
  <c r="AC4298" i="2"/>
  <c r="AI4297" i="2"/>
  <c r="AH4297" i="2"/>
  <c r="AG4297" i="2"/>
  <c r="AF4297" i="2"/>
  <c r="AE4297" i="2"/>
  <c r="AC4297" i="2"/>
  <c r="AI4296" i="2"/>
  <c r="AH4296" i="2"/>
  <c r="AG4296" i="2"/>
  <c r="AF4296" i="2"/>
  <c r="AE4296" i="2"/>
  <c r="AC4296" i="2"/>
  <c r="AI4295" i="2"/>
  <c r="AH4295" i="2"/>
  <c r="AG4295" i="2"/>
  <c r="AF4295" i="2"/>
  <c r="AE4295" i="2"/>
  <c r="AC4295" i="2"/>
  <c r="AI4294" i="2"/>
  <c r="AH4294" i="2"/>
  <c r="AG4294" i="2"/>
  <c r="AF4294" i="2"/>
  <c r="AE4294" i="2"/>
  <c r="AC4294" i="2"/>
  <c r="AI4293" i="2"/>
  <c r="AH4293" i="2"/>
  <c r="AG4293" i="2"/>
  <c r="AF4293" i="2"/>
  <c r="AE4293" i="2"/>
  <c r="AC4293" i="2"/>
  <c r="AI4292" i="2"/>
  <c r="AH4292" i="2"/>
  <c r="AG4292" i="2"/>
  <c r="AF4292" i="2"/>
  <c r="AE4292" i="2"/>
  <c r="AC4292" i="2"/>
  <c r="AI4291" i="2"/>
  <c r="AH4291" i="2"/>
  <c r="AG4291" i="2"/>
  <c r="AF4291" i="2"/>
  <c r="AE4291" i="2"/>
  <c r="AC4291" i="2"/>
  <c r="AI4290" i="2"/>
  <c r="AH4290" i="2"/>
  <c r="AG4290" i="2"/>
  <c r="AF4290" i="2"/>
  <c r="AE4290" i="2"/>
  <c r="AC4290" i="2"/>
  <c r="AI4289" i="2"/>
  <c r="AH4289" i="2"/>
  <c r="AG4289" i="2"/>
  <c r="AF4289" i="2"/>
  <c r="AE4289" i="2"/>
  <c r="AC4289" i="2"/>
  <c r="AI4288" i="2"/>
  <c r="AH4288" i="2"/>
  <c r="AG4288" i="2"/>
  <c r="AF4288" i="2"/>
  <c r="AE4288" i="2"/>
  <c r="AC4288" i="2"/>
  <c r="AI4287" i="2"/>
  <c r="AH4287" i="2"/>
  <c r="AG4287" i="2"/>
  <c r="AF4287" i="2"/>
  <c r="AE4287" i="2"/>
  <c r="AC4287" i="2"/>
  <c r="AI4286" i="2"/>
  <c r="AH4286" i="2"/>
  <c r="AG4286" i="2"/>
  <c r="AF4286" i="2"/>
  <c r="AE4286" i="2"/>
  <c r="AC4286" i="2"/>
  <c r="AI4285" i="2"/>
  <c r="AH4285" i="2"/>
  <c r="AG4285" i="2"/>
  <c r="AF4285" i="2"/>
  <c r="AE4285" i="2"/>
  <c r="AC4285" i="2"/>
  <c r="AI4284" i="2"/>
  <c r="AH4284" i="2"/>
  <c r="AG4284" i="2"/>
  <c r="AF4284" i="2"/>
  <c r="AE4284" i="2"/>
  <c r="AC4284" i="2"/>
  <c r="AI4283" i="2"/>
  <c r="AH4283" i="2"/>
  <c r="AG4283" i="2"/>
  <c r="AF4283" i="2"/>
  <c r="AE4283" i="2"/>
  <c r="AC4283" i="2"/>
  <c r="AI4282" i="2"/>
  <c r="AH4282" i="2"/>
  <c r="AG4282" i="2"/>
  <c r="AF4282" i="2"/>
  <c r="AE4282" i="2"/>
  <c r="AC4282" i="2"/>
  <c r="AI4281" i="2"/>
  <c r="AH4281" i="2"/>
  <c r="AG4281" i="2"/>
  <c r="AF4281" i="2"/>
  <c r="AE4281" i="2"/>
  <c r="AC4281" i="2"/>
  <c r="AI4280" i="2"/>
  <c r="AH4280" i="2"/>
  <c r="AG4280" i="2"/>
  <c r="AF4280" i="2"/>
  <c r="AE4280" i="2"/>
  <c r="AC4280" i="2"/>
  <c r="AI4279" i="2"/>
  <c r="AH4279" i="2"/>
  <c r="AG4279" i="2"/>
  <c r="AF4279" i="2"/>
  <c r="AE4279" i="2"/>
  <c r="AC4279" i="2"/>
  <c r="AI4278" i="2"/>
  <c r="AH4278" i="2"/>
  <c r="AG4278" i="2"/>
  <c r="AF4278" i="2"/>
  <c r="AE4278" i="2"/>
  <c r="AC4278" i="2"/>
  <c r="AI4277" i="2"/>
  <c r="AH4277" i="2"/>
  <c r="AG4277" i="2"/>
  <c r="AF4277" i="2"/>
  <c r="AE4277" i="2"/>
  <c r="AC4277" i="2"/>
  <c r="AI4276" i="2"/>
  <c r="AH4276" i="2"/>
  <c r="AG4276" i="2"/>
  <c r="AF4276" i="2"/>
  <c r="AE4276" i="2"/>
  <c r="AC4276" i="2"/>
  <c r="AI4275" i="2"/>
  <c r="AH4275" i="2"/>
  <c r="AG4275" i="2"/>
  <c r="AF4275" i="2"/>
  <c r="AE4275" i="2"/>
  <c r="AC4275" i="2"/>
  <c r="AI4274" i="2"/>
  <c r="AH4274" i="2"/>
  <c r="AG4274" i="2"/>
  <c r="AF4274" i="2"/>
  <c r="AE4274" i="2"/>
  <c r="AC4274" i="2"/>
  <c r="AI4273" i="2"/>
  <c r="AH4273" i="2"/>
  <c r="AG4273" i="2"/>
  <c r="AF4273" i="2"/>
  <c r="AE4273" i="2"/>
  <c r="AC4273" i="2"/>
  <c r="AI4272" i="2"/>
  <c r="AH4272" i="2"/>
  <c r="AG4272" i="2"/>
  <c r="AF4272" i="2"/>
  <c r="AE4272" i="2"/>
  <c r="AC4272" i="2"/>
  <c r="AI4271" i="2"/>
  <c r="AH4271" i="2"/>
  <c r="AG4271" i="2"/>
  <c r="AF4271" i="2"/>
  <c r="AE4271" i="2"/>
  <c r="AC4271" i="2"/>
  <c r="AI4270" i="2"/>
  <c r="AH4270" i="2"/>
  <c r="AG4270" i="2"/>
  <c r="AF4270" i="2"/>
  <c r="AE4270" i="2"/>
  <c r="AC4270" i="2"/>
  <c r="AI4269" i="2"/>
  <c r="AH4269" i="2"/>
  <c r="AG4269" i="2"/>
  <c r="AF4269" i="2"/>
  <c r="AE4269" i="2"/>
  <c r="AC4269" i="2"/>
  <c r="AI4268" i="2"/>
  <c r="AH4268" i="2"/>
  <c r="AG4268" i="2"/>
  <c r="AF4268" i="2"/>
  <c r="AE4268" i="2"/>
  <c r="AC4268" i="2"/>
  <c r="AI4267" i="2"/>
  <c r="AH4267" i="2"/>
  <c r="AG4267" i="2"/>
  <c r="AF4267" i="2"/>
  <c r="AE4267" i="2"/>
  <c r="AC4267" i="2"/>
  <c r="AI4266" i="2"/>
  <c r="AH4266" i="2"/>
  <c r="AG4266" i="2"/>
  <c r="AF4266" i="2"/>
  <c r="AE4266" i="2"/>
  <c r="AC4266" i="2"/>
  <c r="AI4265" i="2"/>
  <c r="AH4265" i="2"/>
  <c r="AG4265" i="2"/>
  <c r="AF4265" i="2"/>
  <c r="AE4265" i="2"/>
  <c r="AC4265" i="2"/>
  <c r="AI4264" i="2"/>
  <c r="AH4264" i="2"/>
  <c r="AG4264" i="2"/>
  <c r="AF4264" i="2"/>
  <c r="AE4264" i="2"/>
  <c r="AC4264" i="2"/>
  <c r="AI4263" i="2"/>
  <c r="AH4263" i="2"/>
  <c r="AG4263" i="2"/>
  <c r="AF4263" i="2"/>
  <c r="AE4263" i="2"/>
  <c r="AC4263" i="2"/>
  <c r="AI4262" i="2"/>
  <c r="AH4262" i="2"/>
  <c r="AG4262" i="2"/>
  <c r="AF4262" i="2"/>
  <c r="AE4262" i="2"/>
  <c r="AC4262" i="2"/>
  <c r="AI4261" i="2"/>
  <c r="AH4261" i="2"/>
  <c r="AG4261" i="2"/>
  <c r="AF4261" i="2"/>
  <c r="AE4261" i="2"/>
  <c r="AC4261" i="2"/>
  <c r="AI4260" i="2"/>
  <c r="AH4260" i="2"/>
  <c r="AG4260" i="2"/>
  <c r="AF4260" i="2"/>
  <c r="AE4260" i="2"/>
  <c r="AC4260" i="2"/>
  <c r="AI4259" i="2"/>
  <c r="AH4259" i="2"/>
  <c r="AG4259" i="2"/>
  <c r="AF4259" i="2"/>
  <c r="AE4259" i="2"/>
  <c r="AC4259" i="2"/>
  <c r="AI4258" i="2"/>
  <c r="AH4258" i="2"/>
  <c r="AG4258" i="2"/>
  <c r="AF4258" i="2"/>
  <c r="AE4258" i="2"/>
  <c r="AC4258" i="2"/>
  <c r="AI4257" i="2"/>
  <c r="AH4257" i="2"/>
  <c r="AG4257" i="2"/>
  <c r="AF4257" i="2"/>
  <c r="AE4257" i="2"/>
  <c r="AC4257" i="2"/>
  <c r="AI4256" i="2"/>
  <c r="AH4256" i="2"/>
  <c r="AG4256" i="2"/>
  <c r="AF4256" i="2"/>
  <c r="AE4256" i="2"/>
  <c r="AC4256" i="2"/>
  <c r="AI4255" i="2"/>
  <c r="AH4255" i="2"/>
  <c r="AG4255" i="2"/>
  <c r="AF4255" i="2"/>
  <c r="AE4255" i="2"/>
  <c r="AC4255" i="2"/>
  <c r="AI4254" i="2"/>
  <c r="AH4254" i="2"/>
  <c r="AG4254" i="2"/>
  <c r="AF4254" i="2"/>
  <c r="AE4254" i="2"/>
  <c r="AC4254" i="2"/>
  <c r="AI4253" i="2"/>
  <c r="AH4253" i="2"/>
  <c r="AG4253" i="2"/>
  <c r="AF4253" i="2"/>
  <c r="AE4253" i="2"/>
  <c r="AC4253" i="2"/>
  <c r="AI4252" i="2"/>
  <c r="AH4252" i="2"/>
  <c r="AG4252" i="2"/>
  <c r="AF4252" i="2"/>
  <c r="AE4252" i="2"/>
  <c r="AC4252" i="2"/>
  <c r="AI4251" i="2"/>
  <c r="AH4251" i="2"/>
  <c r="AG4251" i="2"/>
  <c r="AF4251" i="2"/>
  <c r="AE4251" i="2"/>
  <c r="AC4251" i="2"/>
  <c r="AI4250" i="2"/>
  <c r="AH4250" i="2"/>
  <c r="AG4250" i="2"/>
  <c r="AF4250" i="2"/>
  <c r="AE4250" i="2"/>
  <c r="AC4250" i="2"/>
  <c r="AI4249" i="2"/>
  <c r="AH4249" i="2"/>
  <c r="AG4249" i="2"/>
  <c r="AF4249" i="2"/>
  <c r="AE4249" i="2"/>
  <c r="AC4249" i="2"/>
  <c r="AI4248" i="2"/>
  <c r="AH4248" i="2"/>
  <c r="AG4248" i="2"/>
  <c r="AF4248" i="2"/>
  <c r="AE4248" i="2"/>
  <c r="AC4248" i="2"/>
  <c r="AI4247" i="2"/>
  <c r="AH4247" i="2"/>
  <c r="AG4247" i="2"/>
  <c r="AF4247" i="2"/>
  <c r="AE4247" i="2"/>
  <c r="AC4247" i="2"/>
  <c r="AI4246" i="2"/>
  <c r="AH4246" i="2"/>
  <c r="AG4246" i="2"/>
  <c r="AF4246" i="2"/>
  <c r="AE4246" i="2"/>
  <c r="AC4246" i="2"/>
  <c r="AI4245" i="2"/>
  <c r="AH4245" i="2"/>
  <c r="AG4245" i="2"/>
  <c r="AF4245" i="2"/>
  <c r="AE4245" i="2"/>
  <c r="AC4245" i="2"/>
  <c r="AI4244" i="2"/>
  <c r="AH4244" i="2"/>
  <c r="AG4244" i="2"/>
  <c r="AF4244" i="2"/>
  <c r="AE4244" i="2"/>
  <c r="AC4244" i="2"/>
  <c r="AI4243" i="2"/>
  <c r="AH4243" i="2"/>
  <c r="AG4243" i="2"/>
  <c r="AF4243" i="2"/>
  <c r="AE4243" i="2"/>
  <c r="AC4243" i="2"/>
  <c r="AI4242" i="2"/>
  <c r="AH4242" i="2"/>
  <c r="AG4242" i="2"/>
  <c r="AF4242" i="2"/>
  <c r="AE4242" i="2"/>
  <c r="AC4242" i="2"/>
  <c r="AI4241" i="2"/>
  <c r="AH4241" i="2"/>
  <c r="AG4241" i="2"/>
  <c r="AF4241" i="2"/>
  <c r="AE4241" i="2"/>
  <c r="AC4241" i="2"/>
  <c r="AI4240" i="2"/>
  <c r="AH4240" i="2"/>
  <c r="AG4240" i="2"/>
  <c r="AF4240" i="2"/>
  <c r="AE4240" i="2"/>
  <c r="AC4240" i="2"/>
  <c r="AI4239" i="2"/>
  <c r="AH4239" i="2"/>
  <c r="AG4239" i="2"/>
  <c r="AF4239" i="2"/>
  <c r="AE4239" i="2"/>
  <c r="AC4239" i="2"/>
  <c r="AI4238" i="2"/>
  <c r="AH4238" i="2"/>
  <c r="AG4238" i="2"/>
  <c r="AF4238" i="2"/>
  <c r="AE4238" i="2"/>
  <c r="AC4238" i="2"/>
  <c r="AI4237" i="2"/>
  <c r="AH4237" i="2"/>
  <c r="AG4237" i="2"/>
  <c r="AF4237" i="2"/>
  <c r="AE4237" i="2"/>
  <c r="AC4237" i="2"/>
  <c r="AI4236" i="2"/>
  <c r="AH4236" i="2"/>
  <c r="AG4236" i="2"/>
  <c r="AF4236" i="2"/>
  <c r="AE4236" i="2"/>
  <c r="AC4236" i="2"/>
  <c r="AI4235" i="2"/>
  <c r="AH4235" i="2"/>
  <c r="AG4235" i="2"/>
  <c r="AF4235" i="2"/>
  <c r="AE4235" i="2"/>
  <c r="AC4235" i="2"/>
  <c r="AI4234" i="2"/>
  <c r="AH4234" i="2"/>
  <c r="AG4234" i="2"/>
  <c r="AF4234" i="2"/>
  <c r="AE4234" i="2"/>
  <c r="AC4234" i="2"/>
  <c r="AI4233" i="2"/>
  <c r="AH4233" i="2"/>
  <c r="AG4233" i="2"/>
  <c r="AF4233" i="2"/>
  <c r="AE4233" i="2"/>
  <c r="AC4233" i="2"/>
  <c r="AI4232" i="2"/>
  <c r="AH4232" i="2"/>
  <c r="AG4232" i="2"/>
  <c r="AF4232" i="2"/>
  <c r="AE4232" i="2"/>
  <c r="AC4232" i="2"/>
  <c r="AI4231" i="2"/>
  <c r="AH4231" i="2"/>
  <c r="AG4231" i="2"/>
  <c r="AF4231" i="2"/>
  <c r="AE4231" i="2"/>
  <c r="AC4231" i="2"/>
  <c r="AI4230" i="2"/>
  <c r="AH4230" i="2"/>
  <c r="AG4230" i="2"/>
  <c r="AF4230" i="2"/>
  <c r="AE4230" i="2"/>
  <c r="AC4230" i="2"/>
  <c r="AI4229" i="2"/>
  <c r="AH4229" i="2"/>
  <c r="AG4229" i="2"/>
  <c r="AF4229" i="2"/>
  <c r="AE4229" i="2"/>
  <c r="AC4229" i="2"/>
  <c r="AI4228" i="2"/>
  <c r="AH4228" i="2"/>
  <c r="AG4228" i="2"/>
  <c r="AF4228" i="2"/>
  <c r="AE4228" i="2"/>
  <c r="AC4228" i="2"/>
  <c r="AI4227" i="2"/>
  <c r="AH4227" i="2"/>
  <c r="AG4227" i="2"/>
  <c r="AF4227" i="2"/>
  <c r="AE4227" i="2"/>
  <c r="AC4227" i="2"/>
  <c r="AI4226" i="2"/>
  <c r="AH4226" i="2"/>
  <c r="AG4226" i="2"/>
  <c r="AF4226" i="2"/>
  <c r="AE4226" i="2"/>
  <c r="AC4226" i="2"/>
  <c r="AI4225" i="2"/>
  <c r="AH4225" i="2"/>
  <c r="AG4225" i="2"/>
  <c r="AF4225" i="2"/>
  <c r="AE4225" i="2"/>
  <c r="AC4225" i="2"/>
  <c r="AI4224" i="2"/>
  <c r="AH4224" i="2"/>
  <c r="AG4224" i="2"/>
  <c r="AF4224" i="2"/>
  <c r="AE4224" i="2"/>
  <c r="AC4224" i="2"/>
  <c r="AI4223" i="2"/>
  <c r="AH4223" i="2"/>
  <c r="AG4223" i="2"/>
  <c r="AF4223" i="2"/>
  <c r="AE4223" i="2"/>
  <c r="AC4223" i="2"/>
  <c r="AI4222" i="2"/>
  <c r="AH4222" i="2"/>
  <c r="AG4222" i="2"/>
  <c r="AF4222" i="2"/>
  <c r="AE4222" i="2"/>
  <c r="AC4222" i="2"/>
  <c r="AI4221" i="2"/>
  <c r="AH4221" i="2"/>
  <c r="AG4221" i="2"/>
  <c r="AF4221" i="2"/>
  <c r="AE4221" i="2"/>
  <c r="AC4221" i="2"/>
  <c r="AI4220" i="2"/>
  <c r="AH4220" i="2"/>
  <c r="AG4220" i="2"/>
  <c r="AF4220" i="2"/>
  <c r="AE4220" i="2"/>
  <c r="AC4220" i="2"/>
  <c r="AI4219" i="2"/>
  <c r="AH4219" i="2"/>
  <c r="AG4219" i="2"/>
  <c r="AF4219" i="2"/>
  <c r="AE4219" i="2"/>
  <c r="AC4219" i="2"/>
  <c r="AI4218" i="2"/>
  <c r="AH4218" i="2"/>
  <c r="AG4218" i="2"/>
  <c r="AF4218" i="2"/>
  <c r="AE4218" i="2"/>
  <c r="AC4218" i="2"/>
  <c r="AI4217" i="2"/>
  <c r="AH4217" i="2"/>
  <c r="AG4217" i="2"/>
  <c r="AF4217" i="2"/>
  <c r="AE4217" i="2"/>
  <c r="AC4217" i="2"/>
  <c r="AI4216" i="2"/>
  <c r="AH4216" i="2"/>
  <c r="AG4216" i="2"/>
  <c r="AF4216" i="2"/>
  <c r="AE4216" i="2"/>
  <c r="AC4216" i="2"/>
  <c r="AI4215" i="2"/>
  <c r="AH4215" i="2"/>
  <c r="AG4215" i="2"/>
  <c r="AF4215" i="2"/>
  <c r="AE4215" i="2"/>
  <c r="AC4215" i="2"/>
  <c r="AI4214" i="2"/>
  <c r="AH4214" i="2"/>
  <c r="AG4214" i="2"/>
  <c r="AF4214" i="2"/>
  <c r="AE4214" i="2"/>
  <c r="AC4214" i="2"/>
  <c r="AI4213" i="2"/>
  <c r="AH4213" i="2"/>
  <c r="AG4213" i="2"/>
  <c r="AF4213" i="2"/>
  <c r="AE4213" i="2"/>
  <c r="AC4213" i="2"/>
  <c r="AI4212" i="2"/>
  <c r="AH4212" i="2"/>
  <c r="AG4212" i="2"/>
  <c r="AF4212" i="2"/>
  <c r="AE4212" i="2"/>
  <c r="AC4212" i="2"/>
  <c r="AI4211" i="2"/>
  <c r="AH4211" i="2"/>
  <c r="AG4211" i="2"/>
  <c r="AF4211" i="2"/>
  <c r="AE4211" i="2"/>
  <c r="AC4211" i="2"/>
  <c r="AI4210" i="2"/>
  <c r="AH4210" i="2"/>
  <c r="AG4210" i="2"/>
  <c r="AF4210" i="2"/>
  <c r="AE4210" i="2"/>
  <c r="AC4210" i="2"/>
  <c r="AI4209" i="2"/>
  <c r="AH4209" i="2"/>
  <c r="AG4209" i="2"/>
  <c r="AF4209" i="2"/>
  <c r="AE4209" i="2"/>
  <c r="AC4209" i="2"/>
  <c r="AI4208" i="2"/>
  <c r="AH4208" i="2"/>
  <c r="AG4208" i="2"/>
  <c r="AF4208" i="2"/>
  <c r="AE4208" i="2"/>
  <c r="AC4208" i="2"/>
  <c r="AI4207" i="2"/>
  <c r="AH4207" i="2"/>
  <c r="AG4207" i="2"/>
  <c r="AF4207" i="2"/>
  <c r="AE4207" i="2"/>
  <c r="AC4207" i="2"/>
  <c r="AI4206" i="2"/>
  <c r="AH4206" i="2"/>
  <c r="AG4206" i="2"/>
  <c r="AF4206" i="2"/>
  <c r="AE4206" i="2"/>
  <c r="AC4206" i="2"/>
  <c r="AI4205" i="2"/>
  <c r="AH4205" i="2"/>
  <c r="AG4205" i="2"/>
  <c r="AF4205" i="2"/>
  <c r="AE4205" i="2"/>
  <c r="AC4205" i="2"/>
  <c r="AI4204" i="2"/>
  <c r="AH4204" i="2"/>
  <c r="AG4204" i="2"/>
  <c r="AF4204" i="2"/>
  <c r="AE4204" i="2"/>
  <c r="AC4204" i="2"/>
  <c r="AI4203" i="2"/>
  <c r="AH4203" i="2"/>
  <c r="AG4203" i="2"/>
  <c r="AF4203" i="2"/>
  <c r="AE4203" i="2"/>
  <c r="AC4203" i="2"/>
  <c r="AI4202" i="2"/>
  <c r="AH4202" i="2"/>
  <c r="AG4202" i="2"/>
  <c r="AF4202" i="2"/>
  <c r="AE4202" i="2"/>
  <c r="AC4202" i="2"/>
  <c r="AI4201" i="2"/>
  <c r="AH4201" i="2"/>
  <c r="AG4201" i="2"/>
  <c r="AF4201" i="2"/>
  <c r="AE4201" i="2"/>
  <c r="AC4201" i="2"/>
  <c r="AI4200" i="2"/>
  <c r="AH4200" i="2"/>
  <c r="AG4200" i="2"/>
  <c r="AF4200" i="2"/>
  <c r="AE4200" i="2"/>
  <c r="AC4200" i="2"/>
  <c r="AI4199" i="2"/>
  <c r="AH4199" i="2"/>
  <c r="AG4199" i="2"/>
  <c r="AF4199" i="2"/>
  <c r="AE4199" i="2"/>
  <c r="AC4199" i="2"/>
  <c r="AI4198" i="2"/>
  <c r="AH4198" i="2"/>
  <c r="AG4198" i="2"/>
  <c r="AF4198" i="2"/>
  <c r="AE4198" i="2"/>
  <c r="AC4198" i="2"/>
  <c r="AI4197" i="2"/>
  <c r="AH4197" i="2"/>
  <c r="AG4197" i="2"/>
  <c r="AF4197" i="2"/>
  <c r="AE4197" i="2"/>
  <c r="AC4197" i="2"/>
  <c r="AI4196" i="2"/>
  <c r="AH4196" i="2"/>
  <c r="AG4196" i="2"/>
  <c r="AF4196" i="2"/>
  <c r="AE4196" i="2"/>
  <c r="AC4196" i="2"/>
  <c r="AI4195" i="2"/>
  <c r="AH4195" i="2"/>
  <c r="AG4195" i="2"/>
  <c r="AF4195" i="2"/>
  <c r="AE4195" i="2"/>
  <c r="AC4195" i="2"/>
  <c r="AI4194" i="2"/>
  <c r="AH4194" i="2"/>
  <c r="AG4194" i="2"/>
  <c r="AF4194" i="2"/>
  <c r="AE4194" i="2"/>
  <c r="AC4194" i="2"/>
  <c r="AI4193" i="2"/>
  <c r="AH4193" i="2"/>
  <c r="AG4193" i="2"/>
  <c r="AF4193" i="2"/>
  <c r="AE4193" i="2"/>
  <c r="AC4193" i="2"/>
  <c r="AI4192" i="2"/>
  <c r="AH4192" i="2"/>
  <c r="AG4192" i="2"/>
  <c r="AF4192" i="2"/>
  <c r="AE4192" i="2"/>
  <c r="AC4192" i="2"/>
  <c r="AI4191" i="2"/>
  <c r="AH4191" i="2"/>
  <c r="AG4191" i="2"/>
  <c r="AF4191" i="2"/>
  <c r="AE4191" i="2"/>
  <c r="AC4191" i="2"/>
  <c r="AI4190" i="2"/>
  <c r="AH4190" i="2"/>
  <c r="AG4190" i="2"/>
  <c r="AF4190" i="2"/>
  <c r="AE4190" i="2"/>
  <c r="AC4190" i="2"/>
  <c r="AI4189" i="2"/>
  <c r="AH4189" i="2"/>
  <c r="AG4189" i="2"/>
  <c r="AF4189" i="2"/>
  <c r="AE4189" i="2"/>
  <c r="AC4189" i="2"/>
  <c r="AI4188" i="2"/>
  <c r="AH4188" i="2"/>
  <c r="AG4188" i="2"/>
  <c r="AF4188" i="2"/>
  <c r="AE4188" i="2"/>
  <c r="AC4188" i="2"/>
  <c r="AI4187" i="2"/>
  <c r="AH4187" i="2"/>
  <c r="AG4187" i="2"/>
  <c r="AF4187" i="2"/>
  <c r="AE4187" i="2"/>
  <c r="AC4187" i="2"/>
  <c r="AI4186" i="2"/>
  <c r="AH4186" i="2"/>
  <c r="AG4186" i="2"/>
  <c r="AF4186" i="2"/>
  <c r="AE4186" i="2"/>
  <c r="AC4186" i="2"/>
  <c r="AI4185" i="2"/>
  <c r="AH4185" i="2"/>
  <c r="AG4185" i="2"/>
  <c r="AF4185" i="2"/>
  <c r="AE4185" i="2"/>
  <c r="AC4185" i="2"/>
  <c r="AI4184" i="2"/>
  <c r="AH4184" i="2"/>
  <c r="AG4184" i="2"/>
  <c r="AF4184" i="2"/>
  <c r="AE4184" i="2"/>
  <c r="AC4184" i="2"/>
  <c r="AI4183" i="2"/>
  <c r="AH4183" i="2"/>
  <c r="AG4183" i="2"/>
  <c r="AF4183" i="2"/>
  <c r="AE4183" i="2"/>
  <c r="AC4183" i="2"/>
  <c r="AI4182" i="2"/>
  <c r="AH4182" i="2"/>
  <c r="AG4182" i="2"/>
  <c r="AF4182" i="2"/>
  <c r="AE4182" i="2"/>
  <c r="AC4182" i="2"/>
  <c r="AI4181" i="2"/>
  <c r="AH4181" i="2"/>
  <c r="AG4181" i="2"/>
  <c r="AF4181" i="2"/>
  <c r="AE4181" i="2"/>
  <c r="AC4181" i="2"/>
  <c r="AI4180" i="2"/>
  <c r="AH4180" i="2"/>
  <c r="AG4180" i="2"/>
  <c r="AF4180" i="2"/>
  <c r="AE4180" i="2"/>
  <c r="AC4180" i="2"/>
  <c r="AI4179" i="2"/>
  <c r="AH4179" i="2"/>
  <c r="AG4179" i="2"/>
  <c r="AF4179" i="2"/>
  <c r="AE4179" i="2"/>
  <c r="AC4179" i="2"/>
  <c r="AI4178" i="2"/>
  <c r="AH4178" i="2"/>
  <c r="AG4178" i="2"/>
  <c r="AF4178" i="2"/>
  <c r="AE4178" i="2"/>
  <c r="AC4178" i="2"/>
  <c r="AI4177" i="2"/>
  <c r="AH4177" i="2"/>
  <c r="AG4177" i="2"/>
  <c r="AF4177" i="2"/>
  <c r="AE4177" i="2"/>
  <c r="AC4177" i="2"/>
  <c r="AI4176" i="2"/>
  <c r="AH4176" i="2"/>
  <c r="AG4176" i="2"/>
  <c r="AF4176" i="2"/>
  <c r="AE4176" i="2"/>
  <c r="AC4176" i="2"/>
  <c r="AI4175" i="2"/>
  <c r="AH4175" i="2"/>
  <c r="AG4175" i="2"/>
  <c r="AF4175" i="2"/>
  <c r="AE4175" i="2"/>
  <c r="AC4175" i="2"/>
  <c r="AI4174" i="2"/>
  <c r="AH4174" i="2"/>
  <c r="AG4174" i="2"/>
  <c r="AF4174" i="2"/>
  <c r="AE4174" i="2"/>
  <c r="AC4174" i="2"/>
  <c r="AI4173" i="2"/>
  <c r="AH4173" i="2"/>
  <c r="AG4173" i="2"/>
  <c r="AF4173" i="2"/>
  <c r="AE4173" i="2"/>
  <c r="AC4173" i="2"/>
  <c r="AI4172" i="2"/>
  <c r="AH4172" i="2"/>
  <c r="AG4172" i="2"/>
  <c r="AF4172" i="2"/>
  <c r="AE4172" i="2"/>
  <c r="AC4172" i="2"/>
  <c r="AI4171" i="2"/>
  <c r="AH4171" i="2"/>
  <c r="AG4171" i="2"/>
  <c r="AF4171" i="2"/>
  <c r="AE4171" i="2"/>
  <c r="AC4171" i="2"/>
  <c r="AI4170" i="2"/>
  <c r="AH4170" i="2"/>
  <c r="AG4170" i="2"/>
  <c r="AF4170" i="2"/>
  <c r="AE4170" i="2"/>
  <c r="AC4170" i="2"/>
  <c r="AI4169" i="2"/>
  <c r="AH4169" i="2"/>
  <c r="AG4169" i="2"/>
  <c r="AF4169" i="2"/>
  <c r="AE4169" i="2"/>
  <c r="AC4169" i="2"/>
  <c r="AI4168" i="2"/>
  <c r="AH4168" i="2"/>
  <c r="AG4168" i="2"/>
  <c r="AF4168" i="2"/>
  <c r="AE4168" i="2"/>
  <c r="AC4168" i="2"/>
  <c r="AI4167" i="2"/>
  <c r="AH4167" i="2"/>
  <c r="AG4167" i="2"/>
  <c r="AF4167" i="2"/>
  <c r="AE4167" i="2"/>
  <c r="AC4167" i="2"/>
  <c r="AI4166" i="2"/>
  <c r="AH4166" i="2"/>
  <c r="AG4166" i="2"/>
  <c r="AF4166" i="2"/>
  <c r="AE4166" i="2"/>
  <c r="AC4166" i="2"/>
  <c r="AI4165" i="2"/>
  <c r="AH4165" i="2"/>
  <c r="AG4165" i="2"/>
  <c r="AF4165" i="2"/>
  <c r="AE4165" i="2"/>
  <c r="AC4165" i="2"/>
  <c r="AI4164" i="2"/>
  <c r="AH4164" i="2"/>
  <c r="AG4164" i="2"/>
  <c r="AF4164" i="2"/>
  <c r="AE4164" i="2"/>
  <c r="AC4164" i="2"/>
  <c r="AI4163" i="2"/>
  <c r="AH4163" i="2"/>
  <c r="AG4163" i="2"/>
  <c r="AF4163" i="2"/>
  <c r="AE4163" i="2"/>
  <c r="AC4163" i="2"/>
  <c r="AI4162" i="2"/>
  <c r="AH4162" i="2"/>
  <c r="AG4162" i="2"/>
  <c r="AF4162" i="2"/>
  <c r="AE4162" i="2"/>
  <c r="AC4162" i="2"/>
  <c r="AI4161" i="2"/>
  <c r="AH4161" i="2"/>
  <c r="AG4161" i="2"/>
  <c r="AF4161" i="2"/>
  <c r="AE4161" i="2"/>
  <c r="AC4161" i="2"/>
  <c r="AI4160" i="2"/>
  <c r="AH4160" i="2"/>
  <c r="AG4160" i="2"/>
  <c r="AF4160" i="2"/>
  <c r="AE4160" i="2"/>
  <c r="AC4160" i="2"/>
  <c r="AI4159" i="2"/>
  <c r="AH4159" i="2"/>
  <c r="AG4159" i="2"/>
  <c r="AF4159" i="2"/>
  <c r="AE4159" i="2"/>
  <c r="AC4159" i="2"/>
  <c r="AI4158" i="2"/>
  <c r="AH4158" i="2"/>
  <c r="AG4158" i="2"/>
  <c r="AF4158" i="2"/>
  <c r="AE4158" i="2"/>
  <c r="AC4158" i="2"/>
  <c r="AI4157" i="2"/>
  <c r="AH4157" i="2"/>
  <c r="AG4157" i="2"/>
  <c r="AF4157" i="2"/>
  <c r="AE4157" i="2"/>
  <c r="AC4157" i="2"/>
  <c r="AI4156" i="2"/>
  <c r="AH4156" i="2"/>
  <c r="AG4156" i="2"/>
  <c r="AF4156" i="2"/>
  <c r="AE4156" i="2"/>
  <c r="AC4156" i="2"/>
  <c r="AI4155" i="2"/>
  <c r="AH4155" i="2"/>
  <c r="AG4155" i="2"/>
  <c r="AF4155" i="2"/>
  <c r="AE4155" i="2"/>
  <c r="AC4155" i="2"/>
  <c r="AI4154" i="2"/>
  <c r="AH4154" i="2"/>
  <c r="AG4154" i="2"/>
  <c r="AF4154" i="2"/>
  <c r="AE4154" i="2"/>
  <c r="AC4154" i="2"/>
  <c r="AI4153" i="2"/>
  <c r="AH4153" i="2"/>
  <c r="AG4153" i="2"/>
  <c r="AF4153" i="2"/>
  <c r="AE4153" i="2"/>
  <c r="AC4153" i="2"/>
  <c r="AI4152" i="2"/>
  <c r="AH4152" i="2"/>
  <c r="AG4152" i="2"/>
  <c r="AF4152" i="2"/>
  <c r="AE4152" i="2"/>
  <c r="AC4152" i="2"/>
  <c r="AI4151" i="2"/>
  <c r="AH4151" i="2"/>
  <c r="AG4151" i="2"/>
  <c r="AF4151" i="2"/>
  <c r="AE4151" i="2"/>
  <c r="AC4151" i="2"/>
  <c r="AI4150" i="2"/>
  <c r="AH4150" i="2"/>
  <c r="AG4150" i="2"/>
  <c r="AF4150" i="2"/>
  <c r="AE4150" i="2"/>
  <c r="AC4150" i="2"/>
  <c r="AI4149" i="2"/>
  <c r="AH4149" i="2"/>
  <c r="AG4149" i="2"/>
  <c r="AF4149" i="2"/>
  <c r="AE4149" i="2"/>
  <c r="AC4149" i="2"/>
  <c r="AI4148" i="2"/>
  <c r="AH4148" i="2"/>
  <c r="AG4148" i="2"/>
  <c r="AF4148" i="2"/>
  <c r="AE4148" i="2"/>
  <c r="AC4148" i="2"/>
  <c r="AI4147" i="2"/>
  <c r="AH4147" i="2"/>
  <c r="AG4147" i="2"/>
  <c r="AF4147" i="2"/>
  <c r="AE4147" i="2"/>
  <c r="AC4147" i="2"/>
  <c r="AI4146" i="2"/>
  <c r="AH4146" i="2"/>
  <c r="AG4146" i="2"/>
  <c r="AF4146" i="2"/>
  <c r="AE4146" i="2"/>
  <c r="AC4146" i="2"/>
  <c r="AI4145" i="2"/>
  <c r="AH4145" i="2"/>
  <c r="AG4145" i="2"/>
  <c r="AF4145" i="2"/>
  <c r="AE4145" i="2"/>
  <c r="AC4145" i="2"/>
  <c r="AI4144" i="2"/>
  <c r="AH4144" i="2"/>
  <c r="AG4144" i="2"/>
  <c r="AF4144" i="2"/>
  <c r="AE4144" i="2"/>
  <c r="AC4144" i="2"/>
  <c r="AI4143" i="2"/>
  <c r="AH4143" i="2"/>
  <c r="AG4143" i="2"/>
  <c r="AF4143" i="2"/>
  <c r="AE4143" i="2"/>
  <c r="AC4143" i="2"/>
  <c r="AI4142" i="2"/>
  <c r="AH4142" i="2"/>
  <c r="AG4142" i="2"/>
  <c r="AF4142" i="2"/>
  <c r="AE4142" i="2"/>
  <c r="AC4142" i="2"/>
  <c r="AI4141" i="2"/>
  <c r="AH4141" i="2"/>
  <c r="AG4141" i="2"/>
  <c r="AF4141" i="2"/>
  <c r="AE4141" i="2"/>
  <c r="AC4141" i="2"/>
  <c r="AI4140" i="2"/>
  <c r="AH4140" i="2"/>
  <c r="AG4140" i="2"/>
  <c r="AF4140" i="2"/>
  <c r="AE4140" i="2"/>
  <c r="AC4140" i="2"/>
  <c r="AI4139" i="2"/>
  <c r="AH4139" i="2"/>
  <c r="AG4139" i="2"/>
  <c r="AF4139" i="2"/>
  <c r="AE4139" i="2"/>
  <c r="AC4139" i="2"/>
  <c r="AI4138" i="2"/>
  <c r="AH4138" i="2"/>
  <c r="AG4138" i="2"/>
  <c r="AF4138" i="2"/>
  <c r="AE4138" i="2"/>
  <c r="AC4138" i="2"/>
  <c r="AI4137" i="2"/>
  <c r="AH4137" i="2"/>
  <c r="AG4137" i="2"/>
  <c r="AF4137" i="2"/>
  <c r="AE4137" i="2"/>
  <c r="AC4137" i="2"/>
  <c r="AI4136" i="2"/>
  <c r="AH4136" i="2"/>
  <c r="AG4136" i="2"/>
  <c r="AF4136" i="2"/>
  <c r="AE4136" i="2"/>
  <c r="AC4136" i="2"/>
  <c r="AI4135" i="2"/>
  <c r="AH4135" i="2"/>
  <c r="AG4135" i="2"/>
  <c r="AF4135" i="2"/>
  <c r="AE4135" i="2"/>
  <c r="AC4135" i="2"/>
  <c r="AI4134" i="2"/>
  <c r="AH4134" i="2"/>
  <c r="AG4134" i="2"/>
  <c r="AF4134" i="2"/>
  <c r="AE4134" i="2"/>
  <c r="AC4134" i="2"/>
  <c r="AI4133" i="2"/>
  <c r="AH4133" i="2"/>
  <c r="AG4133" i="2"/>
  <c r="AF4133" i="2"/>
  <c r="AE4133" i="2"/>
  <c r="AC4133" i="2"/>
  <c r="AI4132" i="2"/>
  <c r="AH4132" i="2"/>
  <c r="AG4132" i="2"/>
  <c r="AF4132" i="2"/>
  <c r="AE4132" i="2"/>
  <c r="AC4132" i="2"/>
  <c r="AI4131" i="2"/>
  <c r="AH4131" i="2"/>
  <c r="AG4131" i="2"/>
  <c r="AF4131" i="2"/>
  <c r="AE4131" i="2"/>
  <c r="AC4131" i="2"/>
  <c r="AI4130" i="2"/>
  <c r="AH4130" i="2"/>
  <c r="AG4130" i="2"/>
  <c r="AF4130" i="2"/>
  <c r="AE4130" i="2"/>
  <c r="AC4130" i="2"/>
  <c r="AI4129" i="2"/>
  <c r="AH4129" i="2"/>
  <c r="AG4129" i="2"/>
  <c r="AF4129" i="2"/>
  <c r="AE4129" i="2"/>
  <c r="AC4129" i="2"/>
  <c r="AI4128" i="2"/>
  <c r="AH4128" i="2"/>
  <c r="AG4128" i="2"/>
  <c r="AF4128" i="2"/>
  <c r="AE4128" i="2"/>
  <c r="AC4128" i="2"/>
  <c r="AI4127" i="2"/>
  <c r="AH4127" i="2"/>
  <c r="AG4127" i="2"/>
  <c r="AF4127" i="2"/>
  <c r="AE4127" i="2"/>
  <c r="AC4127" i="2"/>
  <c r="AI4126" i="2"/>
  <c r="AH4126" i="2"/>
  <c r="AG4126" i="2"/>
  <c r="AF4126" i="2"/>
  <c r="AE4126" i="2"/>
  <c r="AC4126" i="2"/>
  <c r="AI4125" i="2"/>
  <c r="AH4125" i="2"/>
  <c r="AG4125" i="2"/>
  <c r="AF4125" i="2"/>
  <c r="AE4125" i="2"/>
  <c r="AC4125" i="2"/>
  <c r="AI4124" i="2"/>
  <c r="AH4124" i="2"/>
  <c r="AG4124" i="2"/>
  <c r="AF4124" i="2"/>
  <c r="AE4124" i="2"/>
  <c r="AC4124" i="2"/>
  <c r="AI4123" i="2"/>
  <c r="AH4123" i="2"/>
  <c r="AG4123" i="2"/>
  <c r="AF4123" i="2"/>
  <c r="AE4123" i="2"/>
  <c r="AC4123" i="2"/>
  <c r="AI4122" i="2"/>
  <c r="AH4122" i="2"/>
  <c r="AG4122" i="2"/>
  <c r="AF4122" i="2"/>
  <c r="AE4122" i="2"/>
  <c r="AC4122" i="2"/>
  <c r="AI4121" i="2"/>
  <c r="AH4121" i="2"/>
  <c r="AG4121" i="2"/>
  <c r="AF4121" i="2"/>
  <c r="AE4121" i="2"/>
  <c r="AC4121" i="2"/>
  <c r="AI4120" i="2"/>
  <c r="AH4120" i="2"/>
  <c r="AG4120" i="2"/>
  <c r="AF4120" i="2"/>
  <c r="AE4120" i="2"/>
  <c r="AC4120" i="2"/>
  <c r="AI4119" i="2"/>
  <c r="AH4119" i="2"/>
  <c r="AG4119" i="2"/>
  <c r="AF4119" i="2"/>
  <c r="AE4119" i="2"/>
  <c r="AC4119" i="2"/>
  <c r="AI4118" i="2"/>
  <c r="AH4118" i="2"/>
  <c r="AG4118" i="2"/>
  <c r="AF4118" i="2"/>
  <c r="AE4118" i="2"/>
  <c r="AC4118" i="2"/>
  <c r="AI4117" i="2"/>
  <c r="AH4117" i="2"/>
  <c r="AG4117" i="2"/>
  <c r="AF4117" i="2"/>
  <c r="AE4117" i="2"/>
  <c r="AC4117" i="2"/>
  <c r="AI4116" i="2"/>
  <c r="AH4116" i="2"/>
  <c r="AG4116" i="2"/>
  <c r="AF4116" i="2"/>
  <c r="AE4116" i="2"/>
  <c r="AC4116" i="2"/>
  <c r="AI4115" i="2"/>
  <c r="AH4115" i="2"/>
  <c r="AG4115" i="2"/>
  <c r="AF4115" i="2"/>
  <c r="AE4115" i="2"/>
  <c r="AC4115" i="2"/>
  <c r="AI4114" i="2"/>
  <c r="AH4114" i="2"/>
  <c r="AG4114" i="2"/>
  <c r="AF4114" i="2"/>
  <c r="AE4114" i="2"/>
  <c r="AC4114" i="2"/>
  <c r="AI4113" i="2"/>
  <c r="AH4113" i="2"/>
  <c r="AG4113" i="2"/>
  <c r="AF4113" i="2"/>
  <c r="AE4113" i="2"/>
  <c r="AC4113" i="2"/>
  <c r="AI4112" i="2"/>
  <c r="AH4112" i="2"/>
  <c r="AG4112" i="2"/>
  <c r="AF4112" i="2"/>
  <c r="AE4112" i="2"/>
  <c r="AC4112" i="2"/>
  <c r="AI4111" i="2"/>
  <c r="AH4111" i="2"/>
  <c r="AG4111" i="2"/>
  <c r="AF4111" i="2"/>
  <c r="AE4111" i="2"/>
  <c r="AC4111" i="2"/>
  <c r="AI4110" i="2"/>
  <c r="AH4110" i="2"/>
  <c r="AG4110" i="2"/>
  <c r="AF4110" i="2"/>
  <c r="AE4110" i="2"/>
  <c r="AC4110" i="2"/>
  <c r="AI4109" i="2"/>
  <c r="AH4109" i="2"/>
  <c r="AG4109" i="2"/>
  <c r="AF4109" i="2"/>
  <c r="AE4109" i="2"/>
  <c r="AC4109" i="2"/>
  <c r="AI4108" i="2"/>
  <c r="AH4108" i="2"/>
  <c r="AG4108" i="2"/>
  <c r="AF4108" i="2"/>
  <c r="AE4108" i="2"/>
  <c r="AC4108" i="2"/>
  <c r="AI4107" i="2"/>
  <c r="AH4107" i="2"/>
  <c r="AG4107" i="2"/>
  <c r="AF4107" i="2"/>
  <c r="AE4107" i="2"/>
  <c r="AC4107" i="2"/>
  <c r="AI4106" i="2"/>
  <c r="AH4106" i="2"/>
  <c r="AG4106" i="2"/>
  <c r="AF4106" i="2"/>
  <c r="AE4106" i="2"/>
  <c r="AC4106" i="2"/>
  <c r="AI4105" i="2"/>
  <c r="AH4105" i="2"/>
  <c r="AG4105" i="2"/>
  <c r="AF4105" i="2"/>
  <c r="AE4105" i="2"/>
  <c r="AC4105" i="2"/>
  <c r="AI4104" i="2"/>
  <c r="AH4104" i="2"/>
  <c r="AG4104" i="2"/>
  <c r="AF4104" i="2"/>
  <c r="AE4104" i="2"/>
  <c r="AC4104" i="2"/>
  <c r="AI4103" i="2"/>
  <c r="AH4103" i="2"/>
  <c r="AG4103" i="2"/>
  <c r="AF4103" i="2"/>
  <c r="AE4103" i="2"/>
  <c r="AC4103" i="2"/>
  <c r="AI4102" i="2"/>
  <c r="AH4102" i="2"/>
  <c r="AG4102" i="2"/>
  <c r="AF4102" i="2"/>
  <c r="AE4102" i="2"/>
  <c r="AC4102" i="2"/>
  <c r="AI4101" i="2"/>
  <c r="AH4101" i="2"/>
  <c r="AG4101" i="2"/>
  <c r="AF4101" i="2"/>
  <c r="AE4101" i="2"/>
  <c r="AC4101" i="2"/>
  <c r="AI4100" i="2"/>
  <c r="AH4100" i="2"/>
  <c r="AG4100" i="2"/>
  <c r="AF4100" i="2"/>
  <c r="AE4100" i="2"/>
  <c r="AC4100" i="2"/>
  <c r="AI4099" i="2"/>
  <c r="AH4099" i="2"/>
  <c r="AG4099" i="2"/>
  <c r="AF4099" i="2"/>
  <c r="AE4099" i="2"/>
  <c r="AC4099" i="2"/>
  <c r="AI4098" i="2"/>
  <c r="AH4098" i="2"/>
  <c r="AG4098" i="2"/>
  <c r="AF4098" i="2"/>
  <c r="AE4098" i="2"/>
  <c r="AC4098" i="2"/>
  <c r="AI4097" i="2"/>
  <c r="AH4097" i="2"/>
  <c r="AG4097" i="2"/>
  <c r="AF4097" i="2"/>
  <c r="AE4097" i="2"/>
  <c r="AC4097" i="2"/>
  <c r="AI4096" i="2"/>
  <c r="AH4096" i="2"/>
  <c r="AG4096" i="2"/>
  <c r="AF4096" i="2"/>
  <c r="AE4096" i="2"/>
  <c r="AC4096" i="2"/>
  <c r="AI4095" i="2"/>
  <c r="AH4095" i="2"/>
  <c r="AG4095" i="2"/>
  <c r="AF4095" i="2"/>
  <c r="AE4095" i="2"/>
  <c r="AC4095" i="2"/>
  <c r="AI4094" i="2"/>
  <c r="AH4094" i="2"/>
  <c r="AG4094" i="2"/>
  <c r="AF4094" i="2"/>
  <c r="AE4094" i="2"/>
  <c r="AC4094" i="2"/>
  <c r="AI4093" i="2"/>
  <c r="AH4093" i="2"/>
  <c r="AG4093" i="2"/>
  <c r="AF4093" i="2"/>
  <c r="AE4093" i="2"/>
  <c r="AC4093" i="2"/>
  <c r="AI4092" i="2"/>
  <c r="AH4092" i="2"/>
  <c r="AG4092" i="2"/>
  <c r="AF4092" i="2"/>
  <c r="AE4092" i="2"/>
  <c r="AC4092" i="2"/>
  <c r="AI4091" i="2"/>
  <c r="AH4091" i="2"/>
  <c r="AG4091" i="2"/>
  <c r="AF4091" i="2"/>
  <c r="AE4091" i="2"/>
  <c r="AC4091" i="2"/>
  <c r="AI4090" i="2"/>
  <c r="AH4090" i="2"/>
  <c r="AG4090" i="2"/>
  <c r="AF4090" i="2"/>
  <c r="AE4090" i="2"/>
  <c r="AC4090" i="2"/>
  <c r="AI4089" i="2"/>
  <c r="AH4089" i="2"/>
  <c r="AG4089" i="2"/>
  <c r="AF4089" i="2"/>
  <c r="AE4089" i="2"/>
  <c r="AC4089" i="2"/>
  <c r="AI4088" i="2"/>
  <c r="AH4088" i="2"/>
  <c r="AG4088" i="2"/>
  <c r="AF4088" i="2"/>
  <c r="AE4088" i="2"/>
  <c r="AC4088" i="2"/>
  <c r="AI4087" i="2"/>
  <c r="AH4087" i="2"/>
  <c r="AG4087" i="2"/>
  <c r="AF4087" i="2"/>
  <c r="AE4087" i="2"/>
  <c r="AC4087" i="2"/>
  <c r="AI4086" i="2"/>
  <c r="AH4086" i="2"/>
  <c r="AG4086" i="2"/>
  <c r="AF4086" i="2"/>
  <c r="AE4086" i="2"/>
  <c r="AC4086" i="2"/>
  <c r="AI4085" i="2"/>
  <c r="AH4085" i="2"/>
  <c r="AG4085" i="2"/>
  <c r="AF4085" i="2"/>
  <c r="AE4085" i="2"/>
  <c r="AC4085" i="2"/>
  <c r="AI4084" i="2"/>
  <c r="AH4084" i="2"/>
  <c r="AG4084" i="2"/>
  <c r="AF4084" i="2"/>
  <c r="AE4084" i="2"/>
  <c r="AC4084" i="2"/>
  <c r="AI4083" i="2"/>
  <c r="AH4083" i="2"/>
  <c r="AG4083" i="2"/>
  <c r="AF4083" i="2"/>
  <c r="AE4083" i="2"/>
  <c r="AC4083" i="2"/>
  <c r="AI4082" i="2"/>
  <c r="AH4082" i="2"/>
  <c r="AG4082" i="2"/>
  <c r="AF4082" i="2"/>
  <c r="AE4082" i="2"/>
  <c r="AC4082" i="2"/>
  <c r="AI4081" i="2"/>
  <c r="AH4081" i="2"/>
  <c r="AG4081" i="2"/>
  <c r="AF4081" i="2"/>
  <c r="AE4081" i="2"/>
  <c r="AC4081" i="2"/>
  <c r="AI4080" i="2"/>
  <c r="AH4080" i="2"/>
  <c r="AG4080" i="2"/>
  <c r="AF4080" i="2"/>
  <c r="AE4080" i="2"/>
  <c r="AC4080" i="2"/>
  <c r="AI4079" i="2"/>
  <c r="AH4079" i="2"/>
  <c r="AG4079" i="2"/>
  <c r="AF4079" i="2"/>
  <c r="AE4079" i="2"/>
  <c r="AC4079" i="2"/>
  <c r="AI4078" i="2"/>
  <c r="AH4078" i="2"/>
  <c r="AG4078" i="2"/>
  <c r="AF4078" i="2"/>
  <c r="AE4078" i="2"/>
  <c r="AC4078" i="2"/>
  <c r="AI4077" i="2"/>
  <c r="AH4077" i="2"/>
  <c r="AG4077" i="2"/>
  <c r="AF4077" i="2"/>
  <c r="AE4077" i="2"/>
  <c r="AC4077" i="2"/>
  <c r="AI4076" i="2"/>
  <c r="AH4076" i="2"/>
  <c r="AG4076" i="2"/>
  <c r="AF4076" i="2"/>
  <c r="AE4076" i="2"/>
  <c r="AC4076" i="2"/>
  <c r="AI4075" i="2"/>
  <c r="AH4075" i="2"/>
  <c r="AG4075" i="2"/>
  <c r="AF4075" i="2"/>
  <c r="AE4075" i="2"/>
  <c r="AC4075" i="2"/>
  <c r="AI4074" i="2"/>
  <c r="AH4074" i="2"/>
  <c r="AG4074" i="2"/>
  <c r="AF4074" i="2"/>
  <c r="AE4074" i="2"/>
  <c r="AC4074" i="2"/>
  <c r="AI4073" i="2"/>
  <c r="AH4073" i="2"/>
  <c r="AG4073" i="2"/>
  <c r="AF4073" i="2"/>
  <c r="AE4073" i="2"/>
  <c r="AC4073" i="2"/>
  <c r="AI4072" i="2"/>
  <c r="AH4072" i="2"/>
  <c r="AG4072" i="2"/>
  <c r="AF4072" i="2"/>
  <c r="AE4072" i="2"/>
  <c r="AC4072" i="2"/>
  <c r="AI4071" i="2"/>
  <c r="AH4071" i="2"/>
  <c r="AG4071" i="2"/>
  <c r="AF4071" i="2"/>
  <c r="AE4071" i="2"/>
  <c r="AC4071" i="2"/>
  <c r="AI4070" i="2"/>
  <c r="AH4070" i="2"/>
  <c r="AG4070" i="2"/>
  <c r="AF4070" i="2"/>
  <c r="AE4070" i="2"/>
  <c r="AC4070" i="2"/>
  <c r="AI4069" i="2"/>
  <c r="AH4069" i="2"/>
  <c r="AG4069" i="2"/>
  <c r="AF4069" i="2"/>
  <c r="AE4069" i="2"/>
  <c r="AC4069" i="2"/>
  <c r="AI4068" i="2"/>
  <c r="AH4068" i="2"/>
  <c r="AG4068" i="2"/>
  <c r="AF4068" i="2"/>
  <c r="AE4068" i="2"/>
  <c r="AC4068" i="2"/>
  <c r="AI4067" i="2"/>
  <c r="AH4067" i="2"/>
  <c r="AG4067" i="2"/>
  <c r="AF4067" i="2"/>
  <c r="AE4067" i="2"/>
  <c r="AC4067" i="2"/>
  <c r="AI4066" i="2"/>
  <c r="AH4066" i="2"/>
  <c r="AG4066" i="2"/>
  <c r="AF4066" i="2"/>
  <c r="AE4066" i="2"/>
  <c r="AC4066" i="2"/>
  <c r="AI4065" i="2"/>
  <c r="AH4065" i="2"/>
  <c r="AG4065" i="2"/>
  <c r="AF4065" i="2"/>
  <c r="AE4065" i="2"/>
  <c r="AC4065" i="2"/>
  <c r="AI4064" i="2"/>
  <c r="AH4064" i="2"/>
  <c r="AG4064" i="2"/>
  <c r="AF4064" i="2"/>
  <c r="AE4064" i="2"/>
  <c r="AC4064" i="2"/>
  <c r="AI4063" i="2"/>
  <c r="AH4063" i="2"/>
  <c r="AG4063" i="2"/>
  <c r="AF4063" i="2"/>
  <c r="AE4063" i="2"/>
  <c r="AC4063" i="2"/>
  <c r="AI4062" i="2"/>
  <c r="AH4062" i="2"/>
  <c r="AG4062" i="2"/>
  <c r="AF4062" i="2"/>
  <c r="AE4062" i="2"/>
  <c r="AC4062" i="2"/>
  <c r="AI4061" i="2"/>
  <c r="AH4061" i="2"/>
  <c r="AG4061" i="2"/>
  <c r="AF4061" i="2"/>
  <c r="AE4061" i="2"/>
  <c r="AC4061" i="2"/>
  <c r="AI4060" i="2"/>
  <c r="AH4060" i="2"/>
  <c r="AG4060" i="2"/>
  <c r="AF4060" i="2"/>
  <c r="AE4060" i="2"/>
  <c r="AC4060" i="2"/>
  <c r="AI4059" i="2"/>
  <c r="AH4059" i="2"/>
  <c r="AG4059" i="2"/>
  <c r="AF4059" i="2"/>
  <c r="AE4059" i="2"/>
  <c r="AC4059" i="2"/>
  <c r="AI4058" i="2"/>
  <c r="AH4058" i="2"/>
  <c r="AG4058" i="2"/>
  <c r="AF4058" i="2"/>
  <c r="AE4058" i="2"/>
  <c r="AC4058" i="2"/>
  <c r="AI4057" i="2"/>
  <c r="AH4057" i="2"/>
  <c r="AG4057" i="2"/>
  <c r="AF4057" i="2"/>
  <c r="AE4057" i="2"/>
  <c r="AC4057" i="2"/>
  <c r="AI4056" i="2"/>
  <c r="AH4056" i="2"/>
  <c r="AG4056" i="2"/>
  <c r="AF4056" i="2"/>
  <c r="AE4056" i="2"/>
  <c r="AC4056" i="2"/>
  <c r="AI4055" i="2"/>
  <c r="AH4055" i="2"/>
  <c r="AG4055" i="2"/>
  <c r="AF4055" i="2"/>
  <c r="AE4055" i="2"/>
  <c r="AC4055" i="2"/>
  <c r="AI4054" i="2"/>
  <c r="AH4054" i="2"/>
  <c r="AG4054" i="2"/>
  <c r="AF4054" i="2"/>
  <c r="AE4054" i="2"/>
  <c r="AC4054" i="2"/>
  <c r="AI4053" i="2"/>
  <c r="AH4053" i="2"/>
  <c r="AG4053" i="2"/>
  <c r="AF4053" i="2"/>
  <c r="AE4053" i="2"/>
  <c r="AC4053" i="2"/>
  <c r="AI4052" i="2"/>
  <c r="AH4052" i="2"/>
  <c r="AG4052" i="2"/>
  <c r="AF4052" i="2"/>
  <c r="AE4052" i="2"/>
  <c r="AC4052" i="2"/>
  <c r="AI4051" i="2"/>
  <c r="AH4051" i="2"/>
  <c r="AG4051" i="2"/>
  <c r="AF4051" i="2"/>
  <c r="AE4051" i="2"/>
  <c r="AC4051" i="2"/>
  <c r="AI4050" i="2"/>
  <c r="AH4050" i="2"/>
  <c r="AG4050" i="2"/>
  <c r="AF4050" i="2"/>
  <c r="AE4050" i="2"/>
  <c r="AC4050" i="2"/>
  <c r="AI4049" i="2"/>
  <c r="AH4049" i="2"/>
  <c r="AG4049" i="2"/>
  <c r="AF4049" i="2"/>
  <c r="AE4049" i="2"/>
  <c r="AC4049" i="2"/>
  <c r="AI4048" i="2"/>
  <c r="AH4048" i="2"/>
  <c r="AG4048" i="2"/>
  <c r="AF4048" i="2"/>
  <c r="AE4048" i="2"/>
  <c r="AC4048" i="2"/>
  <c r="AI4047" i="2"/>
  <c r="AH4047" i="2"/>
  <c r="AG4047" i="2"/>
  <c r="AF4047" i="2"/>
  <c r="AE4047" i="2"/>
  <c r="AC4047" i="2"/>
  <c r="AI4046" i="2"/>
  <c r="AH4046" i="2"/>
  <c r="AG4046" i="2"/>
  <c r="AF4046" i="2"/>
  <c r="AE4046" i="2"/>
  <c r="AC4046" i="2"/>
  <c r="AI4045" i="2"/>
  <c r="AH4045" i="2"/>
  <c r="AG4045" i="2"/>
  <c r="AF4045" i="2"/>
  <c r="AE4045" i="2"/>
  <c r="AC4045" i="2"/>
  <c r="AI4044" i="2"/>
  <c r="AH4044" i="2"/>
  <c r="AG4044" i="2"/>
  <c r="AF4044" i="2"/>
  <c r="AE4044" i="2"/>
  <c r="AC4044" i="2"/>
  <c r="AI4043" i="2"/>
  <c r="AH4043" i="2"/>
  <c r="AG4043" i="2"/>
  <c r="AF4043" i="2"/>
  <c r="AE4043" i="2"/>
  <c r="AC4043" i="2"/>
  <c r="AI4042" i="2"/>
  <c r="AH4042" i="2"/>
  <c r="AG4042" i="2"/>
  <c r="AF4042" i="2"/>
  <c r="AE4042" i="2"/>
  <c r="AC4042" i="2"/>
  <c r="AI4041" i="2"/>
  <c r="AH4041" i="2"/>
  <c r="AG4041" i="2"/>
  <c r="AF4041" i="2"/>
  <c r="AE4041" i="2"/>
  <c r="AC4041" i="2"/>
  <c r="AI4040" i="2"/>
  <c r="AH4040" i="2"/>
  <c r="AG4040" i="2"/>
  <c r="AF4040" i="2"/>
  <c r="AE4040" i="2"/>
  <c r="AC4040" i="2"/>
  <c r="AI4039" i="2"/>
  <c r="AH4039" i="2"/>
  <c r="AG4039" i="2"/>
  <c r="AF4039" i="2"/>
  <c r="AE4039" i="2"/>
  <c r="AC4039" i="2"/>
  <c r="AI4038" i="2"/>
  <c r="AH4038" i="2"/>
  <c r="AG4038" i="2"/>
  <c r="AF4038" i="2"/>
  <c r="AE4038" i="2"/>
  <c r="AC4038" i="2"/>
  <c r="AI4037" i="2"/>
  <c r="AH4037" i="2"/>
  <c r="AG4037" i="2"/>
  <c r="AF4037" i="2"/>
  <c r="AE4037" i="2"/>
  <c r="AC4037" i="2"/>
  <c r="AI4036" i="2"/>
  <c r="AH4036" i="2"/>
  <c r="AG4036" i="2"/>
  <c r="AF4036" i="2"/>
  <c r="AE4036" i="2"/>
  <c r="AC4036" i="2"/>
  <c r="AI4035" i="2"/>
  <c r="AH4035" i="2"/>
  <c r="AG4035" i="2"/>
  <c r="AF4035" i="2"/>
  <c r="AE4035" i="2"/>
  <c r="AC4035" i="2"/>
  <c r="AI4034" i="2"/>
  <c r="AH4034" i="2"/>
  <c r="AG4034" i="2"/>
  <c r="AF4034" i="2"/>
  <c r="AE4034" i="2"/>
  <c r="AC4034" i="2"/>
  <c r="AI4033" i="2"/>
  <c r="AH4033" i="2"/>
  <c r="AG4033" i="2"/>
  <c r="AF4033" i="2"/>
  <c r="AE4033" i="2"/>
  <c r="AC4033" i="2"/>
  <c r="AI4032" i="2"/>
  <c r="AH4032" i="2"/>
  <c r="AG4032" i="2"/>
  <c r="AF4032" i="2"/>
  <c r="AE4032" i="2"/>
  <c r="AC4032" i="2"/>
  <c r="AI4031" i="2"/>
  <c r="AH4031" i="2"/>
  <c r="AG4031" i="2"/>
  <c r="AF4031" i="2"/>
  <c r="AE4031" i="2"/>
  <c r="AC4031" i="2"/>
  <c r="AI4030" i="2"/>
  <c r="AH4030" i="2"/>
  <c r="AG4030" i="2"/>
  <c r="AF4030" i="2"/>
  <c r="AE4030" i="2"/>
  <c r="AC4030" i="2"/>
  <c r="AI4029" i="2"/>
  <c r="AH4029" i="2"/>
  <c r="AG4029" i="2"/>
  <c r="AF4029" i="2"/>
  <c r="AE4029" i="2"/>
  <c r="AC4029" i="2"/>
  <c r="AI4028" i="2"/>
  <c r="AH4028" i="2"/>
  <c r="AG4028" i="2"/>
  <c r="AF4028" i="2"/>
  <c r="AE4028" i="2"/>
  <c r="AC4028" i="2"/>
  <c r="AI4027" i="2"/>
  <c r="AH4027" i="2"/>
  <c r="AG4027" i="2"/>
  <c r="AF4027" i="2"/>
  <c r="AE4027" i="2"/>
  <c r="AC4027" i="2"/>
  <c r="AI4026" i="2"/>
  <c r="AH4026" i="2"/>
  <c r="AG4026" i="2"/>
  <c r="AF4026" i="2"/>
  <c r="AE4026" i="2"/>
  <c r="AC4026" i="2"/>
  <c r="AI4025" i="2"/>
  <c r="AH4025" i="2"/>
  <c r="AG4025" i="2"/>
  <c r="AF4025" i="2"/>
  <c r="AE4025" i="2"/>
  <c r="AC4025" i="2"/>
  <c r="AI4024" i="2"/>
  <c r="AH4024" i="2"/>
  <c r="AG4024" i="2"/>
  <c r="AF4024" i="2"/>
  <c r="AE4024" i="2"/>
  <c r="AC4024" i="2"/>
  <c r="AI4023" i="2"/>
  <c r="AH4023" i="2"/>
  <c r="AG4023" i="2"/>
  <c r="AF4023" i="2"/>
  <c r="AE4023" i="2"/>
  <c r="AC4023" i="2"/>
  <c r="AI4022" i="2"/>
  <c r="AH4022" i="2"/>
  <c r="AG4022" i="2"/>
  <c r="AF4022" i="2"/>
  <c r="AE4022" i="2"/>
  <c r="AC4022" i="2"/>
  <c r="AI4021" i="2"/>
  <c r="AH4021" i="2"/>
  <c r="AG4021" i="2"/>
  <c r="AF4021" i="2"/>
  <c r="AE4021" i="2"/>
  <c r="AC4021" i="2"/>
  <c r="AI4020" i="2"/>
  <c r="AH4020" i="2"/>
  <c r="AG4020" i="2"/>
  <c r="AF4020" i="2"/>
  <c r="AE4020" i="2"/>
  <c r="AC4020" i="2"/>
  <c r="AI4019" i="2"/>
  <c r="AH4019" i="2"/>
  <c r="AG4019" i="2"/>
  <c r="AF4019" i="2"/>
  <c r="AE4019" i="2"/>
  <c r="AC4019" i="2"/>
  <c r="AI4018" i="2"/>
  <c r="AH4018" i="2"/>
  <c r="AG4018" i="2"/>
  <c r="AF4018" i="2"/>
  <c r="AE4018" i="2"/>
  <c r="AC4018" i="2"/>
  <c r="AI4017" i="2"/>
  <c r="AH4017" i="2"/>
  <c r="AG4017" i="2"/>
  <c r="AF4017" i="2"/>
  <c r="AE4017" i="2"/>
  <c r="AC4017" i="2"/>
  <c r="AI4016" i="2"/>
  <c r="AH4016" i="2"/>
  <c r="AG4016" i="2"/>
  <c r="AF4016" i="2"/>
  <c r="AE4016" i="2"/>
  <c r="AC4016" i="2"/>
  <c r="AI4015" i="2"/>
  <c r="AH4015" i="2"/>
  <c r="AG4015" i="2"/>
  <c r="AF4015" i="2"/>
  <c r="AE4015" i="2"/>
  <c r="AC4015" i="2"/>
  <c r="AI4014" i="2"/>
  <c r="AH4014" i="2"/>
  <c r="AG4014" i="2"/>
  <c r="AF4014" i="2"/>
  <c r="AE4014" i="2"/>
  <c r="AC4014" i="2"/>
  <c r="AI4013" i="2"/>
  <c r="AH4013" i="2"/>
  <c r="AG4013" i="2"/>
  <c r="AF4013" i="2"/>
  <c r="AE4013" i="2"/>
  <c r="AC4013" i="2"/>
  <c r="AI4012" i="2"/>
  <c r="AH4012" i="2"/>
  <c r="AG4012" i="2"/>
  <c r="AF4012" i="2"/>
  <c r="AE4012" i="2"/>
  <c r="AC4012" i="2"/>
  <c r="AI4011" i="2"/>
  <c r="AH4011" i="2"/>
  <c r="AG4011" i="2"/>
  <c r="AF4011" i="2"/>
  <c r="AE4011" i="2"/>
  <c r="AC4011" i="2"/>
  <c r="AI4010" i="2"/>
  <c r="AH4010" i="2"/>
  <c r="AG4010" i="2"/>
  <c r="AF4010" i="2"/>
  <c r="AE4010" i="2"/>
  <c r="AC4010" i="2"/>
  <c r="AI4009" i="2"/>
  <c r="AH4009" i="2"/>
  <c r="AG4009" i="2"/>
  <c r="AF4009" i="2"/>
  <c r="AE4009" i="2"/>
  <c r="AC4009" i="2"/>
  <c r="AI4008" i="2"/>
  <c r="AH4008" i="2"/>
  <c r="AG4008" i="2"/>
  <c r="AF4008" i="2"/>
  <c r="AE4008" i="2"/>
  <c r="AC4008" i="2"/>
  <c r="AI4007" i="2"/>
  <c r="AH4007" i="2"/>
  <c r="AG4007" i="2"/>
  <c r="AF4007" i="2"/>
  <c r="AE4007" i="2"/>
  <c r="AC4007" i="2"/>
  <c r="AI4006" i="2"/>
  <c r="AH4006" i="2"/>
  <c r="AG4006" i="2"/>
  <c r="AF4006" i="2"/>
  <c r="AE4006" i="2"/>
  <c r="AC4006" i="2"/>
  <c r="AI4005" i="2"/>
  <c r="AH4005" i="2"/>
  <c r="AG4005" i="2"/>
  <c r="AF4005" i="2"/>
  <c r="AE4005" i="2"/>
  <c r="AC4005" i="2"/>
  <c r="AI4004" i="2"/>
  <c r="AH4004" i="2"/>
  <c r="AG4004" i="2"/>
  <c r="AF4004" i="2"/>
  <c r="AE4004" i="2"/>
  <c r="AC4004" i="2"/>
  <c r="AI4003" i="2"/>
  <c r="AH4003" i="2"/>
  <c r="AG4003" i="2"/>
  <c r="AF4003" i="2"/>
  <c r="AE4003" i="2"/>
  <c r="AC4003" i="2"/>
  <c r="AI4002" i="2"/>
  <c r="AH4002" i="2"/>
  <c r="AG4002" i="2"/>
  <c r="AF4002" i="2"/>
  <c r="AE4002" i="2"/>
  <c r="AC4002" i="2"/>
  <c r="AI4001" i="2"/>
  <c r="AH4001" i="2"/>
  <c r="AG4001" i="2"/>
  <c r="AF4001" i="2"/>
  <c r="AE4001" i="2"/>
  <c r="AC4001" i="2"/>
  <c r="AI4000" i="2"/>
  <c r="AH4000" i="2"/>
  <c r="AG4000" i="2"/>
  <c r="AF4000" i="2"/>
  <c r="AE4000" i="2"/>
  <c r="AC4000" i="2"/>
  <c r="AI3999" i="2"/>
  <c r="AH3999" i="2"/>
  <c r="AG3999" i="2"/>
  <c r="AF3999" i="2"/>
  <c r="AE3999" i="2"/>
  <c r="AC3999" i="2"/>
  <c r="AI3998" i="2"/>
  <c r="AH3998" i="2"/>
  <c r="AG3998" i="2"/>
  <c r="AF3998" i="2"/>
  <c r="AE3998" i="2"/>
  <c r="AC3998" i="2"/>
  <c r="AI3997" i="2"/>
  <c r="AH3997" i="2"/>
  <c r="AG3997" i="2"/>
  <c r="AF3997" i="2"/>
  <c r="AE3997" i="2"/>
  <c r="AC3997" i="2"/>
  <c r="AI3996" i="2"/>
  <c r="AH3996" i="2"/>
  <c r="AG3996" i="2"/>
  <c r="AF3996" i="2"/>
  <c r="AE3996" i="2"/>
  <c r="AC3996" i="2"/>
  <c r="AI3995" i="2"/>
  <c r="AH3995" i="2"/>
  <c r="AG3995" i="2"/>
  <c r="AF3995" i="2"/>
  <c r="AE3995" i="2"/>
  <c r="AC3995" i="2"/>
  <c r="AI3994" i="2"/>
  <c r="AH3994" i="2"/>
  <c r="AG3994" i="2"/>
  <c r="AF3994" i="2"/>
  <c r="AE3994" i="2"/>
  <c r="AC3994" i="2"/>
  <c r="AI3993" i="2"/>
  <c r="AH3993" i="2"/>
  <c r="AG3993" i="2"/>
  <c r="AF3993" i="2"/>
  <c r="AE3993" i="2"/>
  <c r="AC3993" i="2"/>
  <c r="AI3992" i="2"/>
  <c r="AH3992" i="2"/>
  <c r="AG3992" i="2"/>
  <c r="AF3992" i="2"/>
  <c r="AE3992" i="2"/>
  <c r="AC3992" i="2"/>
  <c r="AI3991" i="2"/>
  <c r="AH3991" i="2"/>
  <c r="AG3991" i="2"/>
  <c r="AF3991" i="2"/>
  <c r="AE3991" i="2"/>
  <c r="AC3991" i="2"/>
  <c r="AI3990" i="2"/>
  <c r="AH3990" i="2"/>
  <c r="AG3990" i="2"/>
  <c r="AF3990" i="2"/>
  <c r="AE3990" i="2"/>
  <c r="AC3990" i="2"/>
  <c r="AI3989" i="2"/>
  <c r="AH3989" i="2"/>
  <c r="AG3989" i="2"/>
  <c r="AF3989" i="2"/>
  <c r="AE3989" i="2"/>
  <c r="AC3989" i="2"/>
  <c r="AI3988" i="2"/>
  <c r="AH3988" i="2"/>
  <c r="AG3988" i="2"/>
  <c r="AF3988" i="2"/>
  <c r="AE3988" i="2"/>
  <c r="AC3988" i="2"/>
  <c r="AI3987" i="2"/>
  <c r="AH3987" i="2"/>
  <c r="AG3987" i="2"/>
  <c r="AF3987" i="2"/>
  <c r="AE3987" i="2"/>
  <c r="AC3987" i="2"/>
  <c r="AI3986" i="2"/>
  <c r="AH3986" i="2"/>
  <c r="AG3986" i="2"/>
  <c r="AF3986" i="2"/>
  <c r="AE3986" i="2"/>
  <c r="AC3986" i="2"/>
  <c r="AI3985" i="2"/>
  <c r="AH3985" i="2"/>
  <c r="AG3985" i="2"/>
  <c r="AF3985" i="2"/>
  <c r="AE3985" i="2"/>
  <c r="AC3985" i="2"/>
  <c r="AI3984" i="2"/>
  <c r="AH3984" i="2"/>
  <c r="AG3984" i="2"/>
  <c r="AF3984" i="2"/>
  <c r="AE3984" i="2"/>
  <c r="AC3984" i="2"/>
  <c r="AI3983" i="2"/>
  <c r="AH3983" i="2"/>
  <c r="AG3983" i="2"/>
  <c r="AF3983" i="2"/>
  <c r="AE3983" i="2"/>
  <c r="AC3983" i="2"/>
  <c r="AI3982" i="2"/>
  <c r="AH3982" i="2"/>
  <c r="AG3982" i="2"/>
  <c r="AF3982" i="2"/>
  <c r="AE3982" i="2"/>
  <c r="AC3982" i="2"/>
  <c r="AI3981" i="2"/>
  <c r="AH3981" i="2"/>
  <c r="AG3981" i="2"/>
  <c r="AF3981" i="2"/>
  <c r="AE3981" i="2"/>
  <c r="AC3981" i="2"/>
  <c r="AI3980" i="2"/>
  <c r="AH3980" i="2"/>
  <c r="AG3980" i="2"/>
  <c r="AF3980" i="2"/>
  <c r="AE3980" i="2"/>
  <c r="AC3980" i="2"/>
  <c r="AI3979" i="2"/>
  <c r="AH3979" i="2"/>
  <c r="AG3979" i="2"/>
  <c r="AF3979" i="2"/>
  <c r="AE3979" i="2"/>
  <c r="AC3979" i="2"/>
  <c r="AI3978" i="2"/>
  <c r="AH3978" i="2"/>
  <c r="AG3978" i="2"/>
  <c r="AF3978" i="2"/>
  <c r="AE3978" i="2"/>
  <c r="AC3978" i="2"/>
  <c r="AI3977" i="2"/>
  <c r="AH3977" i="2"/>
  <c r="AG3977" i="2"/>
  <c r="AF3977" i="2"/>
  <c r="AE3977" i="2"/>
  <c r="AC3977" i="2"/>
  <c r="AI3976" i="2"/>
  <c r="AH3976" i="2"/>
  <c r="AG3976" i="2"/>
  <c r="AF3976" i="2"/>
  <c r="AE3976" i="2"/>
  <c r="AC3976" i="2"/>
  <c r="AI3975" i="2"/>
  <c r="AH3975" i="2"/>
  <c r="AG3975" i="2"/>
  <c r="AF3975" i="2"/>
  <c r="AE3975" i="2"/>
  <c r="AC3975" i="2"/>
  <c r="AI3974" i="2"/>
  <c r="AH3974" i="2"/>
  <c r="AG3974" i="2"/>
  <c r="AF3974" i="2"/>
  <c r="AE3974" i="2"/>
  <c r="AC3974" i="2"/>
  <c r="AI3973" i="2"/>
  <c r="AH3973" i="2"/>
  <c r="AG3973" i="2"/>
  <c r="AF3973" i="2"/>
  <c r="AE3973" i="2"/>
  <c r="AC3973" i="2"/>
  <c r="AI3972" i="2"/>
  <c r="AH3972" i="2"/>
  <c r="AG3972" i="2"/>
  <c r="AF3972" i="2"/>
  <c r="AE3972" i="2"/>
  <c r="AC3972" i="2"/>
  <c r="AI3971" i="2"/>
  <c r="AH3971" i="2"/>
  <c r="AG3971" i="2"/>
  <c r="AF3971" i="2"/>
  <c r="AE3971" i="2"/>
  <c r="AC3971" i="2"/>
  <c r="AI3970" i="2"/>
  <c r="AH3970" i="2"/>
  <c r="AG3970" i="2"/>
  <c r="AF3970" i="2"/>
  <c r="AE3970" i="2"/>
  <c r="AC3970" i="2"/>
  <c r="AI3969" i="2"/>
  <c r="AH3969" i="2"/>
  <c r="AG3969" i="2"/>
  <c r="AF3969" i="2"/>
  <c r="AE3969" i="2"/>
  <c r="AC3969" i="2"/>
  <c r="AI3968" i="2"/>
  <c r="AH3968" i="2"/>
  <c r="AG3968" i="2"/>
  <c r="AF3968" i="2"/>
  <c r="AE3968" i="2"/>
  <c r="AC3968" i="2"/>
  <c r="AI3967" i="2"/>
  <c r="AH3967" i="2"/>
  <c r="AG3967" i="2"/>
  <c r="AF3967" i="2"/>
  <c r="AE3967" i="2"/>
  <c r="AC3967" i="2"/>
  <c r="AI3966" i="2"/>
  <c r="AH3966" i="2"/>
  <c r="AG3966" i="2"/>
  <c r="AF3966" i="2"/>
  <c r="AE3966" i="2"/>
  <c r="AC3966" i="2"/>
  <c r="AI3965" i="2"/>
  <c r="AH3965" i="2"/>
  <c r="AG3965" i="2"/>
  <c r="AF3965" i="2"/>
  <c r="AE3965" i="2"/>
  <c r="AC3965" i="2"/>
  <c r="AI3964" i="2"/>
  <c r="AH3964" i="2"/>
  <c r="AG3964" i="2"/>
  <c r="AF3964" i="2"/>
  <c r="AE3964" i="2"/>
  <c r="AC3964" i="2"/>
  <c r="AI3963" i="2"/>
  <c r="AH3963" i="2"/>
  <c r="AG3963" i="2"/>
  <c r="AF3963" i="2"/>
  <c r="AE3963" i="2"/>
  <c r="AC3963" i="2"/>
  <c r="AI3962" i="2"/>
  <c r="AH3962" i="2"/>
  <c r="AG3962" i="2"/>
  <c r="AF3962" i="2"/>
  <c r="AE3962" i="2"/>
  <c r="AC3962" i="2"/>
  <c r="AI3961" i="2"/>
  <c r="AH3961" i="2"/>
  <c r="AG3961" i="2"/>
  <c r="AF3961" i="2"/>
  <c r="AE3961" i="2"/>
  <c r="AC3961" i="2"/>
  <c r="AI3960" i="2"/>
  <c r="AH3960" i="2"/>
  <c r="AG3960" i="2"/>
  <c r="AF3960" i="2"/>
  <c r="AE3960" i="2"/>
  <c r="AC3960" i="2"/>
  <c r="AI3959" i="2"/>
  <c r="AH3959" i="2"/>
  <c r="AG3959" i="2"/>
  <c r="AF3959" i="2"/>
  <c r="AE3959" i="2"/>
  <c r="AC3959" i="2"/>
  <c r="AI3958" i="2"/>
  <c r="AH3958" i="2"/>
  <c r="AG3958" i="2"/>
  <c r="AF3958" i="2"/>
  <c r="AE3958" i="2"/>
  <c r="AC3958" i="2"/>
  <c r="AI3957" i="2"/>
  <c r="AH3957" i="2"/>
  <c r="AG3957" i="2"/>
  <c r="AF3957" i="2"/>
  <c r="AE3957" i="2"/>
  <c r="AC3957" i="2"/>
  <c r="AI3956" i="2"/>
  <c r="AH3956" i="2"/>
  <c r="AG3956" i="2"/>
  <c r="AF3956" i="2"/>
  <c r="AE3956" i="2"/>
  <c r="AC3956" i="2"/>
  <c r="AI3955" i="2"/>
  <c r="AH3955" i="2"/>
  <c r="AG3955" i="2"/>
  <c r="AF3955" i="2"/>
  <c r="AE3955" i="2"/>
  <c r="AC3955" i="2"/>
  <c r="AI3954" i="2"/>
  <c r="AH3954" i="2"/>
  <c r="AG3954" i="2"/>
  <c r="AF3954" i="2"/>
  <c r="AE3954" i="2"/>
  <c r="AC3954" i="2"/>
  <c r="AI3953" i="2"/>
  <c r="AH3953" i="2"/>
  <c r="AG3953" i="2"/>
  <c r="AF3953" i="2"/>
  <c r="AE3953" i="2"/>
  <c r="AC3953" i="2"/>
  <c r="AI3952" i="2"/>
  <c r="AH3952" i="2"/>
  <c r="AG3952" i="2"/>
  <c r="AF3952" i="2"/>
  <c r="AE3952" i="2"/>
  <c r="AC3952" i="2"/>
  <c r="AI3951" i="2"/>
  <c r="AH3951" i="2"/>
  <c r="AG3951" i="2"/>
  <c r="AF3951" i="2"/>
  <c r="AE3951" i="2"/>
  <c r="AC3951" i="2"/>
  <c r="AI3950" i="2"/>
  <c r="AH3950" i="2"/>
  <c r="AG3950" i="2"/>
  <c r="AF3950" i="2"/>
  <c r="AE3950" i="2"/>
  <c r="AC3950" i="2"/>
  <c r="AI3949" i="2"/>
  <c r="AH3949" i="2"/>
  <c r="AG3949" i="2"/>
  <c r="AF3949" i="2"/>
  <c r="AE3949" i="2"/>
  <c r="AC3949" i="2"/>
  <c r="AI3948" i="2"/>
  <c r="AH3948" i="2"/>
  <c r="AG3948" i="2"/>
  <c r="AF3948" i="2"/>
  <c r="AE3948" i="2"/>
  <c r="AC3948" i="2"/>
  <c r="AI3947" i="2"/>
  <c r="AH3947" i="2"/>
  <c r="AG3947" i="2"/>
  <c r="AF3947" i="2"/>
  <c r="AE3947" i="2"/>
  <c r="AC3947" i="2"/>
  <c r="AI3946" i="2"/>
  <c r="AH3946" i="2"/>
  <c r="AG3946" i="2"/>
  <c r="AF3946" i="2"/>
  <c r="AE3946" i="2"/>
  <c r="AC3946" i="2"/>
  <c r="AI3945" i="2"/>
  <c r="AH3945" i="2"/>
  <c r="AG3945" i="2"/>
  <c r="AF3945" i="2"/>
  <c r="AE3945" i="2"/>
  <c r="AC3945" i="2"/>
  <c r="AI3944" i="2"/>
  <c r="AH3944" i="2"/>
  <c r="AG3944" i="2"/>
  <c r="AF3944" i="2"/>
  <c r="AE3944" i="2"/>
  <c r="AC3944" i="2"/>
  <c r="AI3943" i="2"/>
  <c r="AH3943" i="2"/>
  <c r="AG3943" i="2"/>
  <c r="AF3943" i="2"/>
  <c r="AE3943" i="2"/>
  <c r="AC3943" i="2"/>
  <c r="AI3942" i="2"/>
  <c r="AH3942" i="2"/>
  <c r="AG3942" i="2"/>
  <c r="AF3942" i="2"/>
  <c r="AE3942" i="2"/>
  <c r="AC3942" i="2"/>
  <c r="AI3941" i="2"/>
  <c r="AH3941" i="2"/>
  <c r="AG3941" i="2"/>
  <c r="AF3941" i="2"/>
  <c r="AE3941" i="2"/>
  <c r="AC3941" i="2"/>
  <c r="AI3940" i="2"/>
  <c r="AH3940" i="2"/>
  <c r="AG3940" i="2"/>
  <c r="AF3940" i="2"/>
  <c r="AE3940" i="2"/>
  <c r="AC3940" i="2"/>
  <c r="AI3939" i="2"/>
  <c r="AH3939" i="2"/>
  <c r="AG3939" i="2"/>
  <c r="AF3939" i="2"/>
  <c r="AE3939" i="2"/>
  <c r="AC3939" i="2"/>
  <c r="AI3938" i="2"/>
  <c r="AH3938" i="2"/>
  <c r="AG3938" i="2"/>
  <c r="AF3938" i="2"/>
  <c r="AE3938" i="2"/>
  <c r="AC3938" i="2"/>
  <c r="AI3937" i="2"/>
  <c r="AH3937" i="2"/>
  <c r="AG3937" i="2"/>
  <c r="AF3937" i="2"/>
  <c r="AE3937" i="2"/>
  <c r="AC3937" i="2"/>
  <c r="AI3936" i="2"/>
  <c r="AH3936" i="2"/>
  <c r="AG3936" i="2"/>
  <c r="AF3936" i="2"/>
  <c r="AE3936" i="2"/>
  <c r="AC3936" i="2"/>
  <c r="AI3935" i="2"/>
  <c r="AH3935" i="2"/>
  <c r="AG3935" i="2"/>
  <c r="AF3935" i="2"/>
  <c r="AE3935" i="2"/>
  <c r="AC3935" i="2"/>
  <c r="AI3934" i="2"/>
  <c r="AH3934" i="2"/>
  <c r="AG3934" i="2"/>
  <c r="AF3934" i="2"/>
  <c r="AE3934" i="2"/>
  <c r="AC3934" i="2"/>
  <c r="AI3933" i="2"/>
  <c r="AH3933" i="2"/>
  <c r="AG3933" i="2"/>
  <c r="AF3933" i="2"/>
  <c r="AE3933" i="2"/>
  <c r="AC3933" i="2"/>
  <c r="AI3932" i="2"/>
  <c r="AH3932" i="2"/>
  <c r="AG3932" i="2"/>
  <c r="AF3932" i="2"/>
  <c r="AE3932" i="2"/>
  <c r="AC3932" i="2"/>
  <c r="AI3931" i="2"/>
  <c r="AH3931" i="2"/>
  <c r="AG3931" i="2"/>
  <c r="AF3931" i="2"/>
  <c r="AE3931" i="2"/>
  <c r="AC3931" i="2"/>
  <c r="AI3930" i="2"/>
  <c r="AH3930" i="2"/>
  <c r="AG3930" i="2"/>
  <c r="AF3930" i="2"/>
  <c r="AE3930" i="2"/>
  <c r="AC3930" i="2"/>
  <c r="AI3929" i="2"/>
  <c r="AH3929" i="2"/>
  <c r="AG3929" i="2"/>
  <c r="AF3929" i="2"/>
  <c r="AE3929" i="2"/>
  <c r="AC3929" i="2"/>
  <c r="AI3928" i="2"/>
  <c r="AH3928" i="2"/>
  <c r="AG3928" i="2"/>
  <c r="AF3928" i="2"/>
  <c r="AE3928" i="2"/>
  <c r="AC3928" i="2"/>
  <c r="AI3927" i="2"/>
  <c r="AH3927" i="2"/>
  <c r="AG3927" i="2"/>
  <c r="AF3927" i="2"/>
  <c r="AE3927" i="2"/>
  <c r="AC3927" i="2"/>
  <c r="AI3926" i="2"/>
  <c r="AH3926" i="2"/>
  <c r="AG3926" i="2"/>
  <c r="AF3926" i="2"/>
  <c r="AE3926" i="2"/>
  <c r="AC3926" i="2"/>
  <c r="AI3925" i="2"/>
  <c r="AH3925" i="2"/>
  <c r="AG3925" i="2"/>
  <c r="AF3925" i="2"/>
  <c r="AE3925" i="2"/>
  <c r="AC3925" i="2"/>
  <c r="AI3924" i="2"/>
  <c r="AH3924" i="2"/>
  <c r="AG3924" i="2"/>
  <c r="AF3924" i="2"/>
  <c r="AE3924" i="2"/>
  <c r="AC3924" i="2"/>
  <c r="AI3923" i="2"/>
  <c r="AH3923" i="2"/>
  <c r="AG3923" i="2"/>
  <c r="AF3923" i="2"/>
  <c r="AE3923" i="2"/>
  <c r="AC3923" i="2"/>
  <c r="AI3922" i="2"/>
  <c r="AH3922" i="2"/>
  <c r="AG3922" i="2"/>
  <c r="AF3922" i="2"/>
  <c r="AE3922" i="2"/>
  <c r="AC3922" i="2"/>
  <c r="AI3921" i="2"/>
  <c r="AH3921" i="2"/>
  <c r="AG3921" i="2"/>
  <c r="AF3921" i="2"/>
  <c r="AE3921" i="2"/>
  <c r="AC3921" i="2"/>
  <c r="AI3920" i="2"/>
  <c r="AH3920" i="2"/>
  <c r="AG3920" i="2"/>
  <c r="AF3920" i="2"/>
  <c r="AE3920" i="2"/>
  <c r="AC3920" i="2"/>
  <c r="AI3919" i="2"/>
  <c r="AH3919" i="2"/>
  <c r="AG3919" i="2"/>
  <c r="AF3919" i="2"/>
  <c r="AE3919" i="2"/>
  <c r="AC3919" i="2"/>
  <c r="AI3918" i="2"/>
  <c r="AH3918" i="2"/>
  <c r="AG3918" i="2"/>
  <c r="AF3918" i="2"/>
  <c r="AE3918" i="2"/>
  <c r="AC3918" i="2"/>
  <c r="AI3917" i="2"/>
  <c r="AH3917" i="2"/>
  <c r="AG3917" i="2"/>
  <c r="AF3917" i="2"/>
  <c r="AE3917" i="2"/>
  <c r="AC3917" i="2"/>
  <c r="AI3916" i="2"/>
  <c r="AH3916" i="2"/>
  <c r="AG3916" i="2"/>
  <c r="AF3916" i="2"/>
  <c r="AE3916" i="2"/>
  <c r="AC3916" i="2"/>
  <c r="AI3915" i="2"/>
  <c r="AH3915" i="2"/>
  <c r="AG3915" i="2"/>
  <c r="AF3915" i="2"/>
  <c r="AE3915" i="2"/>
  <c r="AC3915" i="2"/>
  <c r="AI3914" i="2"/>
  <c r="AH3914" i="2"/>
  <c r="AG3914" i="2"/>
  <c r="AF3914" i="2"/>
  <c r="AE3914" i="2"/>
  <c r="AC3914" i="2"/>
  <c r="AI3913" i="2"/>
  <c r="AH3913" i="2"/>
  <c r="AG3913" i="2"/>
  <c r="AF3913" i="2"/>
  <c r="AE3913" i="2"/>
  <c r="AC3913" i="2"/>
  <c r="AI3912" i="2"/>
  <c r="AH3912" i="2"/>
  <c r="AG3912" i="2"/>
  <c r="AF3912" i="2"/>
  <c r="AE3912" i="2"/>
  <c r="AC3912" i="2"/>
  <c r="AI3911" i="2"/>
  <c r="AH3911" i="2"/>
  <c r="AG3911" i="2"/>
  <c r="AF3911" i="2"/>
  <c r="AE3911" i="2"/>
  <c r="AC3911" i="2"/>
  <c r="AI3910" i="2"/>
  <c r="AH3910" i="2"/>
  <c r="AG3910" i="2"/>
  <c r="AF3910" i="2"/>
  <c r="AE3910" i="2"/>
  <c r="AC3910" i="2"/>
  <c r="AI3909" i="2"/>
  <c r="AH3909" i="2"/>
  <c r="AG3909" i="2"/>
  <c r="AF3909" i="2"/>
  <c r="AE3909" i="2"/>
  <c r="AC3909" i="2"/>
  <c r="AI3908" i="2"/>
  <c r="AH3908" i="2"/>
  <c r="AG3908" i="2"/>
  <c r="AF3908" i="2"/>
  <c r="AE3908" i="2"/>
  <c r="AC3908" i="2"/>
  <c r="AI3907" i="2"/>
  <c r="AH3907" i="2"/>
  <c r="AG3907" i="2"/>
  <c r="AF3907" i="2"/>
  <c r="AE3907" i="2"/>
  <c r="AC3907" i="2"/>
  <c r="AI3906" i="2"/>
  <c r="AH3906" i="2"/>
  <c r="AG3906" i="2"/>
  <c r="AF3906" i="2"/>
  <c r="AE3906" i="2"/>
  <c r="AC3906" i="2"/>
  <c r="AI3905" i="2"/>
  <c r="AH3905" i="2"/>
  <c r="AG3905" i="2"/>
  <c r="AF3905" i="2"/>
  <c r="AE3905" i="2"/>
  <c r="AC3905" i="2"/>
  <c r="AI3904" i="2"/>
  <c r="AH3904" i="2"/>
  <c r="AG3904" i="2"/>
  <c r="AF3904" i="2"/>
  <c r="AE3904" i="2"/>
  <c r="AC3904" i="2"/>
  <c r="AI3903" i="2"/>
  <c r="AH3903" i="2"/>
  <c r="AG3903" i="2"/>
  <c r="AF3903" i="2"/>
  <c r="AE3903" i="2"/>
  <c r="AC3903" i="2"/>
  <c r="AI3902" i="2"/>
  <c r="AH3902" i="2"/>
  <c r="AG3902" i="2"/>
  <c r="AF3902" i="2"/>
  <c r="AE3902" i="2"/>
  <c r="AC3902" i="2"/>
  <c r="AI3901" i="2"/>
  <c r="AH3901" i="2"/>
  <c r="AG3901" i="2"/>
  <c r="AF3901" i="2"/>
  <c r="AE3901" i="2"/>
  <c r="AC3901" i="2"/>
  <c r="AI3900" i="2"/>
  <c r="AH3900" i="2"/>
  <c r="AG3900" i="2"/>
  <c r="AF3900" i="2"/>
  <c r="AE3900" i="2"/>
  <c r="AC3900" i="2"/>
  <c r="AI3899" i="2"/>
  <c r="AH3899" i="2"/>
  <c r="AG3899" i="2"/>
  <c r="AF3899" i="2"/>
  <c r="AE3899" i="2"/>
  <c r="AC3899" i="2"/>
  <c r="AI3898" i="2"/>
  <c r="AH3898" i="2"/>
  <c r="AG3898" i="2"/>
  <c r="AF3898" i="2"/>
  <c r="AE3898" i="2"/>
  <c r="AC3898" i="2"/>
  <c r="AI3897" i="2"/>
  <c r="AH3897" i="2"/>
  <c r="AG3897" i="2"/>
  <c r="AF3897" i="2"/>
  <c r="AE3897" i="2"/>
  <c r="AC3897" i="2"/>
  <c r="AI3896" i="2"/>
  <c r="AH3896" i="2"/>
  <c r="AG3896" i="2"/>
  <c r="AF3896" i="2"/>
  <c r="AE3896" i="2"/>
  <c r="AC3896" i="2"/>
  <c r="AI3895" i="2"/>
  <c r="AH3895" i="2"/>
  <c r="AG3895" i="2"/>
  <c r="AF3895" i="2"/>
  <c r="AE3895" i="2"/>
  <c r="AC3895" i="2"/>
  <c r="AI3894" i="2"/>
  <c r="AH3894" i="2"/>
  <c r="AG3894" i="2"/>
  <c r="AF3894" i="2"/>
  <c r="AE3894" i="2"/>
  <c r="AC3894" i="2"/>
  <c r="AI3893" i="2"/>
  <c r="AH3893" i="2"/>
  <c r="AG3893" i="2"/>
  <c r="AF3893" i="2"/>
  <c r="AE3893" i="2"/>
  <c r="AC3893" i="2"/>
  <c r="AI3892" i="2"/>
  <c r="AH3892" i="2"/>
  <c r="AG3892" i="2"/>
  <c r="AF3892" i="2"/>
  <c r="AE3892" i="2"/>
  <c r="AC3892" i="2"/>
  <c r="AI3891" i="2"/>
  <c r="AH3891" i="2"/>
  <c r="AG3891" i="2"/>
  <c r="AF3891" i="2"/>
  <c r="AE3891" i="2"/>
  <c r="AC3891" i="2"/>
  <c r="AI3890" i="2"/>
  <c r="AH3890" i="2"/>
  <c r="AG3890" i="2"/>
  <c r="AF3890" i="2"/>
  <c r="AE3890" i="2"/>
  <c r="AC3890" i="2"/>
  <c r="AI3889" i="2"/>
  <c r="AH3889" i="2"/>
  <c r="AG3889" i="2"/>
  <c r="AF3889" i="2"/>
  <c r="AE3889" i="2"/>
  <c r="AC3889" i="2"/>
  <c r="AI3888" i="2"/>
  <c r="AH3888" i="2"/>
  <c r="AG3888" i="2"/>
  <c r="AF3888" i="2"/>
  <c r="AE3888" i="2"/>
  <c r="AC3888" i="2"/>
  <c r="AI3887" i="2"/>
  <c r="AH3887" i="2"/>
  <c r="AG3887" i="2"/>
  <c r="AF3887" i="2"/>
  <c r="AE3887" i="2"/>
  <c r="AC3887" i="2"/>
  <c r="AI3886" i="2"/>
  <c r="AH3886" i="2"/>
  <c r="AG3886" i="2"/>
  <c r="AF3886" i="2"/>
  <c r="AE3886" i="2"/>
  <c r="AC3886" i="2"/>
  <c r="AI3885" i="2"/>
  <c r="AH3885" i="2"/>
  <c r="AG3885" i="2"/>
  <c r="AF3885" i="2"/>
  <c r="AE3885" i="2"/>
  <c r="AC3885" i="2"/>
  <c r="AI3884" i="2"/>
  <c r="AH3884" i="2"/>
  <c r="AG3884" i="2"/>
  <c r="AF3884" i="2"/>
  <c r="AE3884" i="2"/>
  <c r="AC3884" i="2"/>
  <c r="AI3883" i="2"/>
  <c r="AH3883" i="2"/>
  <c r="AG3883" i="2"/>
  <c r="AF3883" i="2"/>
  <c r="AE3883" i="2"/>
  <c r="AC3883" i="2"/>
  <c r="AI3882" i="2"/>
  <c r="AH3882" i="2"/>
  <c r="AG3882" i="2"/>
  <c r="AF3882" i="2"/>
  <c r="AE3882" i="2"/>
  <c r="AC3882" i="2"/>
  <c r="AI3881" i="2"/>
  <c r="AH3881" i="2"/>
  <c r="AG3881" i="2"/>
  <c r="AF3881" i="2"/>
  <c r="AE3881" i="2"/>
  <c r="AC3881" i="2"/>
  <c r="AI3880" i="2"/>
  <c r="AH3880" i="2"/>
  <c r="AG3880" i="2"/>
  <c r="AF3880" i="2"/>
  <c r="AE3880" i="2"/>
  <c r="AC3880" i="2"/>
  <c r="AI3879" i="2"/>
  <c r="AH3879" i="2"/>
  <c r="AG3879" i="2"/>
  <c r="AF3879" i="2"/>
  <c r="AE3879" i="2"/>
  <c r="AC3879" i="2"/>
  <c r="AI3878" i="2"/>
  <c r="AH3878" i="2"/>
  <c r="AG3878" i="2"/>
  <c r="AF3878" i="2"/>
  <c r="AE3878" i="2"/>
  <c r="AC3878" i="2"/>
  <c r="AI3877" i="2"/>
  <c r="AH3877" i="2"/>
  <c r="AG3877" i="2"/>
  <c r="AF3877" i="2"/>
  <c r="AE3877" i="2"/>
  <c r="AC3877" i="2"/>
  <c r="AI3876" i="2"/>
  <c r="AH3876" i="2"/>
  <c r="AG3876" i="2"/>
  <c r="AF3876" i="2"/>
  <c r="AE3876" i="2"/>
  <c r="AC3876" i="2"/>
  <c r="AI3875" i="2"/>
  <c r="AH3875" i="2"/>
  <c r="AG3875" i="2"/>
  <c r="AF3875" i="2"/>
  <c r="AE3875" i="2"/>
  <c r="AC3875" i="2"/>
  <c r="AI3874" i="2"/>
  <c r="AH3874" i="2"/>
  <c r="AG3874" i="2"/>
  <c r="AF3874" i="2"/>
  <c r="AE3874" i="2"/>
  <c r="AC3874" i="2"/>
  <c r="AI3873" i="2"/>
  <c r="AH3873" i="2"/>
  <c r="AG3873" i="2"/>
  <c r="AF3873" i="2"/>
  <c r="AE3873" i="2"/>
  <c r="AC3873" i="2"/>
  <c r="AI3872" i="2"/>
  <c r="AH3872" i="2"/>
  <c r="AG3872" i="2"/>
  <c r="AF3872" i="2"/>
  <c r="AE3872" i="2"/>
  <c r="AC3872" i="2"/>
  <c r="AI3871" i="2"/>
  <c r="AH3871" i="2"/>
  <c r="AG3871" i="2"/>
  <c r="AF3871" i="2"/>
  <c r="AE3871" i="2"/>
  <c r="AC3871" i="2"/>
  <c r="AI3870" i="2"/>
  <c r="AH3870" i="2"/>
  <c r="AG3870" i="2"/>
  <c r="AF3870" i="2"/>
  <c r="AE3870" i="2"/>
  <c r="AC3870" i="2"/>
  <c r="AI3869" i="2"/>
  <c r="AH3869" i="2"/>
  <c r="AG3869" i="2"/>
  <c r="AF3869" i="2"/>
  <c r="AE3869" i="2"/>
  <c r="AC3869" i="2"/>
  <c r="AI3868" i="2"/>
  <c r="AH3868" i="2"/>
  <c r="AG3868" i="2"/>
  <c r="AF3868" i="2"/>
  <c r="AE3868" i="2"/>
  <c r="AC3868" i="2"/>
  <c r="AI3867" i="2"/>
  <c r="AH3867" i="2"/>
  <c r="AG3867" i="2"/>
  <c r="AF3867" i="2"/>
  <c r="AE3867" i="2"/>
  <c r="AC3867" i="2"/>
  <c r="AI3866" i="2"/>
  <c r="AH3866" i="2"/>
  <c r="AG3866" i="2"/>
  <c r="AF3866" i="2"/>
  <c r="AE3866" i="2"/>
  <c r="AC3866" i="2"/>
  <c r="AI3865" i="2"/>
  <c r="AH3865" i="2"/>
  <c r="AG3865" i="2"/>
  <c r="AF3865" i="2"/>
  <c r="AE3865" i="2"/>
  <c r="AC3865" i="2"/>
  <c r="AI3864" i="2"/>
  <c r="AH3864" i="2"/>
  <c r="AG3864" i="2"/>
  <c r="AF3864" i="2"/>
  <c r="AE3864" i="2"/>
  <c r="AC3864" i="2"/>
  <c r="AI3863" i="2"/>
  <c r="AH3863" i="2"/>
  <c r="AG3863" i="2"/>
  <c r="AF3863" i="2"/>
  <c r="AE3863" i="2"/>
  <c r="AC3863" i="2"/>
  <c r="AI3862" i="2"/>
  <c r="AH3862" i="2"/>
  <c r="AG3862" i="2"/>
  <c r="AF3862" i="2"/>
  <c r="AE3862" i="2"/>
  <c r="AC3862" i="2"/>
  <c r="AI3861" i="2"/>
  <c r="AH3861" i="2"/>
  <c r="AG3861" i="2"/>
  <c r="AF3861" i="2"/>
  <c r="AE3861" i="2"/>
  <c r="AC3861" i="2"/>
  <c r="AI3860" i="2"/>
  <c r="AH3860" i="2"/>
  <c r="AG3860" i="2"/>
  <c r="AF3860" i="2"/>
  <c r="AE3860" i="2"/>
  <c r="AC3860" i="2"/>
  <c r="AI3859" i="2"/>
  <c r="AH3859" i="2"/>
  <c r="AG3859" i="2"/>
  <c r="AF3859" i="2"/>
  <c r="AE3859" i="2"/>
  <c r="AC3859" i="2"/>
  <c r="AI3858" i="2"/>
  <c r="AH3858" i="2"/>
  <c r="AG3858" i="2"/>
  <c r="AF3858" i="2"/>
  <c r="AE3858" i="2"/>
  <c r="AC3858" i="2"/>
  <c r="AI3857" i="2"/>
  <c r="AH3857" i="2"/>
  <c r="AG3857" i="2"/>
  <c r="AF3857" i="2"/>
  <c r="AE3857" i="2"/>
  <c r="AC3857" i="2"/>
  <c r="AI3856" i="2"/>
  <c r="AH3856" i="2"/>
  <c r="AG3856" i="2"/>
  <c r="AF3856" i="2"/>
  <c r="AE3856" i="2"/>
  <c r="AC3856" i="2"/>
  <c r="AI3855" i="2"/>
  <c r="AH3855" i="2"/>
  <c r="AG3855" i="2"/>
  <c r="AF3855" i="2"/>
  <c r="AE3855" i="2"/>
  <c r="AC3855" i="2"/>
  <c r="AI3854" i="2"/>
  <c r="AH3854" i="2"/>
  <c r="AG3854" i="2"/>
  <c r="AF3854" i="2"/>
  <c r="AE3854" i="2"/>
  <c r="AC3854" i="2"/>
  <c r="AI3853" i="2"/>
  <c r="AH3853" i="2"/>
  <c r="AG3853" i="2"/>
  <c r="AF3853" i="2"/>
  <c r="AE3853" i="2"/>
  <c r="AC3853" i="2"/>
  <c r="AI3852" i="2"/>
  <c r="AH3852" i="2"/>
  <c r="AG3852" i="2"/>
  <c r="AF3852" i="2"/>
  <c r="AE3852" i="2"/>
  <c r="AC3852" i="2"/>
  <c r="AI3851" i="2"/>
  <c r="AH3851" i="2"/>
  <c r="AG3851" i="2"/>
  <c r="AF3851" i="2"/>
  <c r="AE3851" i="2"/>
  <c r="AC3851" i="2"/>
  <c r="AI3850" i="2"/>
  <c r="AH3850" i="2"/>
  <c r="AG3850" i="2"/>
  <c r="AF3850" i="2"/>
  <c r="AE3850" i="2"/>
  <c r="AC3850" i="2"/>
  <c r="AI3849" i="2"/>
  <c r="AH3849" i="2"/>
  <c r="AG3849" i="2"/>
  <c r="AF3849" i="2"/>
  <c r="AE3849" i="2"/>
  <c r="AC3849" i="2"/>
  <c r="AI3848" i="2"/>
  <c r="AH3848" i="2"/>
  <c r="AG3848" i="2"/>
  <c r="AF3848" i="2"/>
  <c r="AE3848" i="2"/>
  <c r="AC3848" i="2"/>
  <c r="AI3847" i="2"/>
  <c r="AH3847" i="2"/>
  <c r="AG3847" i="2"/>
  <c r="AF3847" i="2"/>
  <c r="AE3847" i="2"/>
  <c r="AC3847" i="2"/>
  <c r="AI3846" i="2"/>
  <c r="AH3846" i="2"/>
  <c r="AG3846" i="2"/>
  <c r="AF3846" i="2"/>
  <c r="AE3846" i="2"/>
  <c r="AC3846" i="2"/>
  <c r="AI3845" i="2"/>
  <c r="AH3845" i="2"/>
  <c r="AG3845" i="2"/>
  <c r="AF3845" i="2"/>
  <c r="AE3845" i="2"/>
  <c r="AC3845" i="2"/>
  <c r="AI3844" i="2"/>
  <c r="AH3844" i="2"/>
  <c r="AG3844" i="2"/>
  <c r="AF3844" i="2"/>
  <c r="AE3844" i="2"/>
  <c r="AC3844" i="2"/>
  <c r="AI3843" i="2"/>
  <c r="AH3843" i="2"/>
  <c r="AG3843" i="2"/>
  <c r="AF3843" i="2"/>
  <c r="AE3843" i="2"/>
  <c r="AC3843" i="2"/>
  <c r="AI3842" i="2"/>
  <c r="AH3842" i="2"/>
  <c r="AG3842" i="2"/>
  <c r="AF3842" i="2"/>
  <c r="AE3842" i="2"/>
  <c r="AC3842" i="2"/>
  <c r="AI3841" i="2"/>
  <c r="AH3841" i="2"/>
  <c r="AG3841" i="2"/>
  <c r="AF3841" i="2"/>
  <c r="AE3841" i="2"/>
  <c r="AC3841" i="2"/>
  <c r="AI3840" i="2"/>
  <c r="AH3840" i="2"/>
  <c r="AG3840" i="2"/>
  <c r="AF3840" i="2"/>
  <c r="AE3840" i="2"/>
  <c r="AC3840" i="2"/>
  <c r="AI3839" i="2"/>
  <c r="AH3839" i="2"/>
  <c r="AG3839" i="2"/>
  <c r="AF3839" i="2"/>
  <c r="AE3839" i="2"/>
  <c r="AC3839" i="2"/>
  <c r="AI3838" i="2"/>
  <c r="AH3838" i="2"/>
  <c r="AG3838" i="2"/>
  <c r="AF3838" i="2"/>
  <c r="AE3838" i="2"/>
  <c r="AC3838" i="2"/>
  <c r="AI3837" i="2"/>
  <c r="AH3837" i="2"/>
  <c r="AG3837" i="2"/>
  <c r="AF3837" i="2"/>
  <c r="AE3837" i="2"/>
  <c r="AC3837" i="2"/>
  <c r="AI3836" i="2"/>
  <c r="AH3836" i="2"/>
  <c r="AG3836" i="2"/>
  <c r="AF3836" i="2"/>
  <c r="AE3836" i="2"/>
  <c r="AC3836" i="2"/>
  <c r="AI3835" i="2"/>
  <c r="AH3835" i="2"/>
  <c r="AG3835" i="2"/>
  <c r="AF3835" i="2"/>
  <c r="AE3835" i="2"/>
  <c r="AC3835" i="2"/>
  <c r="AI3834" i="2"/>
  <c r="AH3834" i="2"/>
  <c r="AG3834" i="2"/>
  <c r="AF3834" i="2"/>
  <c r="AE3834" i="2"/>
  <c r="AC3834" i="2"/>
  <c r="AI3833" i="2"/>
  <c r="AH3833" i="2"/>
  <c r="AG3833" i="2"/>
  <c r="AF3833" i="2"/>
  <c r="AE3833" i="2"/>
  <c r="AC3833" i="2"/>
  <c r="AI3832" i="2"/>
  <c r="AH3832" i="2"/>
  <c r="AG3832" i="2"/>
  <c r="AF3832" i="2"/>
  <c r="AE3832" i="2"/>
  <c r="AC3832" i="2"/>
  <c r="AI3831" i="2"/>
  <c r="AH3831" i="2"/>
  <c r="AG3831" i="2"/>
  <c r="AF3831" i="2"/>
  <c r="AE3831" i="2"/>
  <c r="AC3831" i="2"/>
  <c r="AI3830" i="2"/>
  <c r="AH3830" i="2"/>
  <c r="AG3830" i="2"/>
  <c r="AF3830" i="2"/>
  <c r="AE3830" i="2"/>
  <c r="AC3830" i="2"/>
  <c r="AI3829" i="2"/>
  <c r="AH3829" i="2"/>
  <c r="AG3829" i="2"/>
  <c r="AF3829" i="2"/>
  <c r="AE3829" i="2"/>
  <c r="AC3829" i="2"/>
  <c r="AI3828" i="2"/>
  <c r="AH3828" i="2"/>
  <c r="AG3828" i="2"/>
  <c r="AF3828" i="2"/>
  <c r="AE3828" i="2"/>
  <c r="AC3828" i="2"/>
  <c r="AI3827" i="2"/>
  <c r="AH3827" i="2"/>
  <c r="AG3827" i="2"/>
  <c r="AF3827" i="2"/>
  <c r="AE3827" i="2"/>
  <c r="AC3827" i="2"/>
  <c r="AI3826" i="2"/>
  <c r="AH3826" i="2"/>
  <c r="AG3826" i="2"/>
  <c r="AF3826" i="2"/>
  <c r="AE3826" i="2"/>
  <c r="AC3826" i="2"/>
  <c r="AI3825" i="2"/>
  <c r="AH3825" i="2"/>
  <c r="AG3825" i="2"/>
  <c r="AF3825" i="2"/>
  <c r="AE3825" i="2"/>
  <c r="AC3825" i="2"/>
  <c r="AI3824" i="2"/>
  <c r="AH3824" i="2"/>
  <c r="AG3824" i="2"/>
  <c r="AF3824" i="2"/>
  <c r="AE3824" i="2"/>
  <c r="AC3824" i="2"/>
  <c r="AI3823" i="2"/>
  <c r="AH3823" i="2"/>
  <c r="AG3823" i="2"/>
  <c r="AF3823" i="2"/>
  <c r="AE3823" i="2"/>
  <c r="AC3823" i="2"/>
  <c r="AI3822" i="2"/>
  <c r="AH3822" i="2"/>
  <c r="AG3822" i="2"/>
  <c r="AF3822" i="2"/>
  <c r="AE3822" i="2"/>
  <c r="AC3822" i="2"/>
  <c r="AI3821" i="2"/>
  <c r="AH3821" i="2"/>
  <c r="AG3821" i="2"/>
  <c r="AF3821" i="2"/>
  <c r="AE3821" i="2"/>
  <c r="AC3821" i="2"/>
  <c r="AI3820" i="2"/>
  <c r="AH3820" i="2"/>
  <c r="AG3820" i="2"/>
  <c r="AF3820" i="2"/>
  <c r="AE3820" i="2"/>
  <c r="AC3820" i="2"/>
  <c r="AI3819" i="2"/>
  <c r="AH3819" i="2"/>
  <c r="AG3819" i="2"/>
  <c r="AF3819" i="2"/>
  <c r="AE3819" i="2"/>
  <c r="AC3819" i="2"/>
  <c r="AI3818" i="2"/>
  <c r="AH3818" i="2"/>
  <c r="AG3818" i="2"/>
  <c r="AF3818" i="2"/>
  <c r="AE3818" i="2"/>
  <c r="AC3818" i="2"/>
  <c r="AI3817" i="2"/>
  <c r="AH3817" i="2"/>
  <c r="AG3817" i="2"/>
  <c r="AF3817" i="2"/>
  <c r="AE3817" i="2"/>
  <c r="AC3817" i="2"/>
  <c r="AI3816" i="2"/>
  <c r="AH3816" i="2"/>
  <c r="AG3816" i="2"/>
  <c r="AF3816" i="2"/>
  <c r="AE3816" i="2"/>
  <c r="AC3816" i="2"/>
  <c r="AI3815" i="2"/>
  <c r="AH3815" i="2"/>
  <c r="AG3815" i="2"/>
  <c r="AF3815" i="2"/>
  <c r="AE3815" i="2"/>
  <c r="AC3815" i="2"/>
  <c r="AI3814" i="2"/>
  <c r="AH3814" i="2"/>
  <c r="AG3814" i="2"/>
  <c r="AF3814" i="2"/>
  <c r="AE3814" i="2"/>
  <c r="AC3814" i="2"/>
  <c r="AI3813" i="2"/>
  <c r="AH3813" i="2"/>
  <c r="AG3813" i="2"/>
  <c r="AF3813" i="2"/>
  <c r="AE3813" i="2"/>
  <c r="AC3813" i="2"/>
  <c r="AI3812" i="2"/>
  <c r="AH3812" i="2"/>
  <c r="AG3812" i="2"/>
  <c r="AF3812" i="2"/>
  <c r="AE3812" i="2"/>
  <c r="AC3812" i="2"/>
  <c r="AI3811" i="2"/>
  <c r="AH3811" i="2"/>
  <c r="AG3811" i="2"/>
  <c r="AF3811" i="2"/>
  <c r="AE3811" i="2"/>
  <c r="AC3811" i="2"/>
  <c r="AI3810" i="2"/>
  <c r="AH3810" i="2"/>
  <c r="AG3810" i="2"/>
  <c r="AF3810" i="2"/>
  <c r="AE3810" i="2"/>
  <c r="AC3810" i="2"/>
  <c r="AI3809" i="2"/>
  <c r="AH3809" i="2"/>
  <c r="AG3809" i="2"/>
  <c r="AF3809" i="2"/>
  <c r="AE3809" i="2"/>
  <c r="AC3809" i="2"/>
  <c r="AI3808" i="2"/>
  <c r="AH3808" i="2"/>
  <c r="AG3808" i="2"/>
  <c r="AF3808" i="2"/>
  <c r="AE3808" i="2"/>
  <c r="AC3808" i="2"/>
  <c r="AI3807" i="2"/>
  <c r="AH3807" i="2"/>
  <c r="AG3807" i="2"/>
  <c r="AF3807" i="2"/>
  <c r="AE3807" i="2"/>
  <c r="AC3807" i="2"/>
  <c r="AI3806" i="2"/>
  <c r="AH3806" i="2"/>
  <c r="AG3806" i="2"/>
  <c r="AF3806" i="2"/>
  <c r="AE3806" i="2"/>
  <c r="AC3806" i="2"/>
  <c r="AI3805" i="2"/>
  <c r="AH3805" i="2"/>
  <c r="AG3805" i="2"/>
  <c r="AF3805" i="2"/>
  <c r="AE3805" i="2"/>
  <c r="AC3805" i="2"/>
  <c r="AI3804" i="2"/>
  <c r="AH3804" i="2"/>
  <c r="AG3804" i="2"/>
  <c r="AF3804" i="2"/>
  <c r="AE3804" i="2"/>
  <c r="AC3804" i="2"/>
  <c r="AI3803" i="2"/>
  <c r="AH3803" i="2"/>
  <c r="AG3803" i="2"/>
  <c r="AF3803" i="2"/>
  <c r="AE3803" i="2"/>
  <c r="AC3803" i="2"/>
  <c r="AI3802" i="2"/>
  <c r="AH3802" i="2"/>
  <c r="AG3802" i="2"/>
  <c r="AF3802" i="2"/>
  <c r="AE3802" i="2"/>
  <c r="AC3802" i="2"/>
  <c r="AI3801" i="2"/>
  <c r="AH3801" i="2"/>
  <c r="AG3801" i="2"/>
  <c r="AF3801" i="2"/>
  <c r="AE3801" i="2"/>
  <c r="AC3801" i="2"/>
  <c r="AI3800" i="2"/>
  <c r="AH3800" i="2"/>
  <c r="AG3800" i="2"/>
  <c r="AF3800" i="2"/>
  <c r="AE3800" i="2"/>
  <c r="AC3800" i="2"/>
  <c r="AI3799" i="2"/>
  <c r="AH3799" i="2"/>
  <c r="AG3799" i="2"/>
  <c r="AF3799" i="2"/>
  <c r="AE3799" i="2"/>
  <c r="AC3799" i="2"/>
  <c r="AI3798" i="2"/>
  <c r="AH3798" i="2"/>
  <c r="AG3798" i="2"/>
  <c r="AF3798" i="2"/>
  <c r="AE3798" i="2"/>
  <c r="AC3798" i="2"/>
  <c r="AI3797" i="2"/>
  <c r="AH3797" i="2"/>
  <c r="AG3797" i="2"/>
  <c r="AF3797" i="2"/>
  <c r="AE3797" i="2"/>
  <c r="AC3797" i="2"/>
  <c r="AI3796" i="2"/>
  <c r="AH3796" i="2"/>
  <c r="AG3796" i="2"/>
  <c r="AF3796" i="2"/>
  <c r="AE3796" i="2"/>
  <c r="AC3796" i="2"/>
  <c r="AI3795" i="2"/>
  <c r="AH3795" i="2"/>
  <c r="AG3795" i="2"/>
  <c r="AF3795" i="2"/>
  <c r="AE3795" i="2"/>
  <c r="AC3795" i="2"/>
  <c r="AI3794" i="2"/>
  <c r="AH3794" i="2"/>
  <c r="AG3794" i="2"/>
  <c r="AF3794" i="2"/>
  <c r="AE3794" i="2"/>
  <c r="AC3794" i="2"/>
  <c r="AI3793" i="2"/>
  <c r="AH3793" i="2"/>
  <c r="AG3793" i="2"/>
  <c r="AF3793" i="2"/>
  <c r="AE3793" i="2"/>
  <c r="AC3793" i="2"/>
  <c r="AI3792" i="2"/>
  <c r="AH3792" i="2"/>
  <c r="AG3792" i="2"/>
  <c r="AF3792" i="2"/>
  <c r="AE3792" i="2"/>
  <c r="AC3792" i="2"/>
  <c r="AI3791" i="2"/>
  <c r="AH3791" i="2"/>
  <c r="AG3791" i="2"/>
  <c r="AF3791" i="2"/>
  <c r="AE3791" i="2"/>
  <c r="AC3791" i="2"/>
  <c r="AI3790" i="2"/>
  <c r="AH3790" i="2"/>
  <c r="AG3790" i="2"/>
  <c r="AF3790" i="2"/>
  <c r="AE3790" i="2"/>
  <c r="AC3790" i="2"/>
  <c r="AI3789" i="2"/>
  <c r="AH3789" i="2"/>
  <c r="AG3789" i="2"/>
  <c r="AF3789" i="2"/>
  <c r="AE3789" i="2"/>
  <c r="AC3789" i="2"/>
  <c r="AI3788" i="2"/>
  <c r="AH3788" i="2"/>
  <c r="AG3788" i="2"/>
  <c r="AF3788" i="2"/>
  <c r="AE3788" i="2"/>
  <c r="AC3788" i="2"/>
  <c r="AI3787" i="2"/>
  <c r="AH3787" i="2"/>
  <c r="AG3787" i="2"/>
  <c r="AF3787" i="2"/>
  <c r="AE3787" i="2"/>
  <c r="AC3787" i="2"/>
  <c r="AI3786" i="2"/>
  <c r="AH3786" i="2"/>
  <c r="AG3786" i="2"/>
  <c r="AF3786" i="2"/>
  <c r="AE3786" i="2"/>
  <c r="AC3786" i="2"/>
  <c r="AI3785" i="2"/>
  <c r="AH3785" i="2"/>
  <c r="AG3785" i="2"/>
  <c r="AF3785" i="2"/>
  <c r="AE3785" i="2"/>
  <c r="AC3785" i="2"/>
  <c r="AI3784" i="2"/>
  <c r="AH3784" i="2"/>
  <c r="AG3784" i="2"/>
  <c r="AF3784" i="2"/>
  <c r="AE3784" i="2"/>
  <c r="AC3784" i="2"/>
  <c r="AI3783" i="2"/>
  <c r="AH3783" i="2"/>
  <c r="AG3783" i="2"/>
  <c r="AF3783" i="2"/>
  <c r="AE3783" i="2"/>
  <c r="AC3783" i="2"/>
  <c r="AI3782" i="2"/>
  <c r="AH3782" i="2"/>
  <c r="AG3782" i="2"/>
  <c r="AF3782" i="2"/>
  <c r="AE3782" i="2"/>
  <c r="AC3782" i="2"/>
  <c r="AI3781" i="2"/>
  <c r="AH3781" i="2"/>
  <c r="AG3781" i="2"/>
  <c r="AF3781" i="2"/>
  <c r="AE3781" i="2"/>
  <c r="AC3781" i="2"/>
  <c r="AI3780" i="2"/>
  <c r="AH3780" i="2"/>
  <c r="AG3780" i="2"/>
  <c r="AF3780" i="2"/>
  <c r="AE3780" i="2"/>
  <c r="AC3780" i="2"/>
  <c r="AI3779" i="2"/>
  <c r="AH3779" i="2"/>
  <c r="AG3779" i="2"/>
  <c r="AF3779" i="2"/>
  <c r="AE3779" i="2"/>
  <c r="AC3779" i="2"/>
  <c r="AI3778" i="2"/>
  <c r="AH3778" i="2"/>
  <c r="AG3778" i="2"/>
  <c r="AF3778" i="2"/>
  <c r="AE3778" i="2"/>
  <c r="AC3778" i="2"/>
  <c r="AI3777" i="2"/>
  <c r="AH3777" i="2"/>
  <c r="AG3777" i="2"/>
  <c r="AF3777" i="2"/>
  <c r="AE3777" i="2"/>
  <c r="AC3777" i="2"/>
  <c r="AI3776" i="2"/>
  <c r="AH3776" i="2"/>
  <c r="AG3776" i="2"/>
  <c r="AF3776" i="2"/>
  <c r="AE3776" i="2"/>
  <c r="AC3776" i="2"/>
  <c r="AI3775" i="2"/>
  <c r="AH3775" i="2"/>
  <c r="AG3775" i="2"/>
  <c r="AF3775" i="2"/>
  <c r="AE3775" i="2"/>
  <c r="AC3775" i="2"/>
  <c r="AI3774" i="2"/>
  <c r="AH3774" i="2"/>
  <c r="AG3774" i="2"/>
  <c r="AF3774" i="2"/>
  <c r="AE3774" i="2"/>
  <c r="AC3774" i="2"/>
  <c r="AI3773" i="2"/>
  <c r="AH3773" i="2"/>
  <c r="AG3773" i="2"/>
  <c r="AF3773" i="2"/>
  <c r="AE3773" i="2"/>
  <c r="AC3773" i="2"/>
  <c r="AI3772" i="2"/>
  <c r="AH3772" i="2"/>
  <c r="AG3772" i="2"/>
  <c r="AF3772" i="2"/>
  <c r="AE3772" i="2"/>
  <c r="AC3772" i="2"/>
  <c r="AI3771" i="2"/>
  <c r="AH3771" i="2"/>
  <c r="AG3771" i="2"/>
  <c r="AF3771" i="2"/>
  <c r="AE3771" i="2"/>
  <c r="AC3771" i="2"/>
  <c r="AI3770" i="2"/>
  <c r="AH3770" i="2"/>
  <c r="AG3770" i="2"/>
  <c r="AF3770" i="2"/>
  <c r="AE3770" i="2"/>
  <c r="AC3770" i="2"/>
  <c r="AI3769" i="2"/>
  <c r="AH3769" i="2"/>
  <c r="AG3769" i="2"/>
  <c r="AF3769" i="2"/>
  <c r="AE3769" i="2"/>
  <c r="AC3769" i="2"/>
  <c r="AI3768" i="2"/>
  <c r="AH3768" i="2"/>
  <c r="AG3768" i="2"/>
  <c r="AF3768" i="2"/>
  <c r="AE3768" i="2"/>
  <c r="AC3768" i="2"/>
  <c r="AI3767" i="2"/>
  <c r="AH3767" i="2"/>
  <c r="AG3767" i="2"/>
  <c r="AF3767" i="2"/>
  <c r="AE3767" i="2"/>
  <c r="AC3767" i="2"/>
  <c r="AI3766" i="2"/>
  <c r="AH3766" i="2"/>
  <c r="AG3766" i="2"/>
  <c r="AF3766" i="2"/>
  <c r="AE3766" i="2"/>
  <c r="AC3766" i="2"/>
  <c r="AI3765" i="2"/>
  <c r="AH3765" i="2"/>
  <c r="AG3765" i="2"/>
  <c r="AF3765" i="2"/>
  <c r="AE3765" i="2"/>
  <c r="AC3765" i="2"/>
  <c r="AI3764" i="2"/>
  <c r="AH3764" i="2"/>
  <c r="AG3764" i="2"/>
  <c r="AF3764" i="2"/>
  <c r="AE3764" i="2"/>
  <c r="AC3764" i="2"/>
  <c r="AI3763" i="2"/>
  <c r="AH3763" i="2"/>
  <c r="AG3763" i="2"/>
  <c r="AF3763" i="2"/>
  <c r="AE3763" i="2"/>
  <c r="AC3763" i="2"/>
  <c r="AI3762" i="2"/>
  <c r="AH3762" i="2"/>
  <c r="AG3762" i="2"/>
  <c r="AF3762" i="2"/>
  <c r="AE3762" i="2"/>
  <c r="AC3762" i="2"/>
  <c r="AI3761" i="2"/>
  <c r="AH3761" i="2"/>
  <c r="AG3761" i="2"/>
  <c r="AF3761" i="2"/>
  <c r="AE3761" i="2"/>
  <c r="AC3761" i="2"/>
  <c r="AI3760" i="2"/>
  <c r="AH3760" i="2"/>
  <c r="AG3760" i="2"/>
  <c r="AF3760" i="2"/>
  <c r="AE3760" i="2"/>
  <c r="AC3760" i="2"/>
  <c r="AI3759" i="2"/>
  <c r="AH3759" i="2"/>
  <c r="AG3759" i="2"/>
  <c r="AF3759" i="2"/>
  <c r="AE3759" i="2"/>
  <c r="AC3759" i="2"/>
  <c r="AI3758" i="2"/>
  <c r="AH3758" i="2"/>
  <c r="AG3758" i="2"/>
  <c r="AF3758" i="2"/>
  <c r="AE3758" i="2"/>
  <c r="AC3758" i="2"/>
  <c r="AI3757" i="2"/>
  <c r="AH3757" i="2"/>
  <c r="AG3757" i="2"/>
  <c r="AF3757" i="2"/>
  <c r="AE3757" i="2"/>
  <c r="AC3757" i="2"/>
  <c r="AI3756" i="2"/>
  <c r="AH3756" i="2"/>
  <c r="AG3756" i="2"/>
  <c r="AF3756" i="2"/>
  <c r="AE3756" i="2"/>
  <c r="AC3756" i="2"/>
  <c r="AI3755" i="2"/>
  <c r="AH3755" i="2"/>
  <c r="AG3755" i="2"/>
  <c r="AF3755" i="2"/>
  <c r="AE3755" i="2"/>
  <c r="AC3755" i="2"/>
  <c r="AI3754" i="2"/>
  <c r="AH3754" i="2"/>
  <c r="AG3754" i="2"/>
  <c r="AF3754" i="2"/>
  <c r="AE3754" i="2"/>
  <c r="AC3754" i="2"/>
  <c r="AI3753" i="2"/>
  <c r="AH3753" i="2"/>
  <c r="AG3753" i="2"/>
  <c r="AF3753" i="2"/>
  <c r="AE3753" i="2"/>
  <c r="AC3753" i="2"/>
  <c r="AI3752" i="2"/>
  <c r="AH3752" i="2"/>
  <c r="AG3752" i="2"/>
  <c r="AF3752" i="2"/>
  <c r="AE3752" i="2"/>
  <c r="AC3752" i="2"/>
  <c r="AI3751" i="2"/>
  <c r="AH3751" i="2"/>
  <c r="AG3751" i="2"/>
  <c r="AF3751" i="2"/>
  <c r="AE3751" i="2"/>
  <c r="AC3751" i="2"/>
  <c r="AI3750" i="2"/>
  <c r="AH3750" i="2"/>
  <c r="AG3750" i="2"/>
  <c r="AF3750" i="2"/>
  <c r="AE3750" i="2"/>
  <c r="AC3750" i="2"/>
  <c r="AI3749" i="2"/>
  <c r="AH3749" i="2"/>
  <c r="AG3749" i="2"/>
  <c r="AF3749" i="2"/>
  <c r="AE3749" i="2"/>
  <c r="AC3749" i="2"/>
  <c r="AI3748" i="2"/>
  <c r="AH3748" i="2"/>
  <c r="AG3748" i="2"/>
  <c r="AF3748" i="2"/>
  <c r="AE3748" i="2"/>
  <c r="AC3748" i="2"/>
  <c r="AI3747" i="2"/>
  <c r="AH3747" i="2"/>
  <c r="AG3747" i="2"/>
  <c r="AF3747" i="2"/>
  <c r="AE3747" i="2"/>
  <c r="AC3747" i="2"/>
  <c r="AI3746" i="2"/>
  <c r="AH3746" i="2"/>
  <c r="AG3746" i="2"/>
  <c r="AF3746" i="2"/>
  <c r="AE3746" i="2"/>
  <c r="AC3746" i="2"/>
  <c r="AI3745" i="2"/>
  <c r="AH3745" i="2"/>
  <c r="AG3745" i="2"/>
  <c r="AF3745" i="2"/>
  <c r="AE3745" i="2"/>
  <c r="AC3745" i="2"/>
  <c r="AI3744" i="2"/>
  <c r="AH3744" i="2"/>
  <c r="AG3744" i="2"/>
  <c r="AF3744" i="2"/>
  <c r="AE3744" i="2"/>
  <c r="AC3744" i="2"/>
  <c r="AI3743" i="2"/>
  <c r="AH3743" i="2"/>
  <c r="AG3743" i="2"/>
  <c r="AF3743" i="2"/>
  <c r="AE3743" i="2"/>
  <c r="AC3743" i="2"/>
  <c r="AI3742" i="2"/>
  <c r="AH3742" i="2"/>
  <c r="AG3742" i="2"/>
  <c r="AF3742" i="2"/>
  <c r="AE3742" i="2"/>
  <c r="AC3742" i="2"/>
  <c r="AI3741" i="2"/>
  <c r="AH3741" i="2"/>
  <c r="AG3741" i="2"/>
  <c r="AF3741" i="2"/>
  <c r="AE3741" i="2"/>
  <c r="AC3741" i="2"/>
  <c r="AI3740" i="2"/>
  <c r="AH3740" i="2"/>
  <c r="AG3740" i="2"/>
  <c r="AF3740" i="2"/>
  <c r="AE3740" i="2"/>
  <c r="AC3740" i="2"/>
  <c r="AI3739" i="2"/>
  <c r="AH3739" i="2"/>
  <c r="AG3739" i="2"/>
  <c r="AF3739" i="2"/>
  <c r="AE3739" i="2"/>
  <c r="AC3739" i="2"/>
  <c r="AI3738" i="2"/>
  <c r="AH3738" i="2"/>
  <c r="AG3738" i="2"/>
  <c r="AF3738" i="2"/>
  <c r="AE3738" i="2"/>
  <c r="AC3738" i="2"/>
  <c r="AI3737" i="2"/>
  <c r="AH3737" i="2"/>
  <c r="AG3737" i="2"/>
  <c r="AF3737" i="2"/>
  <c r="AE3737" i="2"/>
  <c r="AC3737" i="2"/>
  <c r="AI3736" i="2"/>
  <c r="AH3736" i="2"/>
  <c r="AG3736" i="2"/>
  <c r="AF3736" i="2"/>
  <c r="AE3736" i="2"/>
  <c r="AC3736" i="2"/>
  <c r="AI3735" i="2"/>
  <c r="AH3735" i="2"/>
  <c r="AG3735" i="2"/>
  <c r="AF3735" i="2"/>
  <c r="AE3735" i="2"/>
  <c r="AC3735" i="2"/>
  <c r="AI3734" i="2"/>
  <c r="AH3734" i="2"/>
  <c r="AG3734" i="2"/>
  <c r="AF3734" i="2"/>
  <c r="AE3734" i="2"/>
  <c r="AC3734" i="2"/>
  <c r="AI3733" i="2"/>
  <c r="AH3733" i="2"/>
  <c r="AG3733" i="2"/>
  <c r="AF3733" i="2"/>
  <c r="AE3733" i="2"/>
  <c r="AC3733" i="2"/>
  <c r="AI3732" i="2"/>
  <c r="AH3732" i="2"/>
  <c r="AG3732" i="2"/>
  <c r="AF3732" i="2"/>
  <c r="AE3732" i="2"/>
  <c r="AC3732" i="2"/>
  <c r="AI3731" i="2"/>
  <c r="AH3731" i="2"/>
  <c r="AG3731" i="2"/>
  <c r="AF3731" i="2"/>
  <c r="AE3731" i="2"/>
  <c r="AC3731" i="2"/>
  <c r="AI3730" i="2"/>
  <c r="AH3730" i="2"/>
  <c r="AG3730" i="2"/>
  <c r="AF3730" i="2"/>
  <c r="AE3730" i="2"/>
  <c r="AC3730" i="2"/>
  <c r="AI3729" i="2"/>
  <c r="AH3729" i="2"/>
  <c r="AG3729" i="2"/>
  <c r="AF3729" i="2"/>
  <c r="AE3729" i="2"/>
  <c r="AC3729" i="2"/>
  <c r="AI3728" i="2"/>
  <c r="AH3728" i="2"/>
  <c r="AG3728" i="2"/>
  <c r="AF3728" i="2"/>
  <c r="AE3728" i="2"/>
  <c r="AC3728" i="2"/>
  <c r="AI3727" i="2"/>
  <c r="AH3727" i="2"/>
  <c r="AG3727" i="2"/>
  <c r="AF3727" i="2"/>
  <c r="AE3727" i="2"/>
  <c r="AC3727" i="2"/>
  <c r="AI3726" i="2"/>
  <c r="AH3726" i="2"/>
  <c r="AG3726" i="2"/>
  <c r="AF3726" i="2"/>
  <c r="AE3726" i="2"/>
  <c r="AC3726" i="2"/>
  <c r="AI3725" i="2"/>
  <c r="AH3725" i="2"/>
  <c r="AG3725" i="2"/>
  <c r="AF3725" i="2"/>
  <c r="AE3725" i="2"/>
  <c r="AC3725" i="2"/>
  <c r="AI3724" i="2"/>
  <c r="AH3724" i="2"/>
  <c r="AG3724" i="2"/>
  <c r="AF3724" i="2"/>
  <c r="AE3724" i="2"/>
  <c r="AC3724" i="2"/>
  <c r="AI3723" i="2"/>
  <c r="AH3723" i="2"/>
  <c r="AG3723" i="2"/>
  <c r="AF3723" i="2"/>
  <c r="AE3723" i="2"/>
  <c r="AC3723" i="2"/>
  <c r="AI3722" i="2"/>
  <c r="AH3722" i="2"/>
  <c r="AG3722" i="2"/>
  <c r="AF3722" i="2"/>
  <c r="AE3722" i="2"/>
  <c r="AC3722" i="2"/>
  <c r="AI3721" i="2"/>
  <c r="AH3721" i="2"/>
  <c r="AG3721" i="2"/>
  <c r="AF3721" i="2"/>
  <c r="AE3721" i="2"/>
  <c r="AC3721" i="2"/>
  <c r="AI3720" i="2"/>
  <c r="AH3720" i="2"/>
  <c r="AG3720" i="2"/>
  <c r="AF3720" i="2"/>
  <c r="AE3720" i="2"/>
  <c r="AC3720" i="2"/>
  <c r="AI3719" i="2"/>
  <c r="AH3719" i="2"/>
  <c r="AG3719" i="2"/>
  <c r="AF3719" i="2"/>
  <c r="AE3719" i="2"/>
  <c r="AC3719" i="2"/>
  <c r="AI3718" i="2"/>
  <c r="AH3718" i="2"/>
  <c r="AG3718" i="2"/>
  <c r="AF3718" i="2"/>
  <c r="AE3718" i="2"/>
  <c r="AC3718" i="2"/>
  <c r="AI3717" i="2"/>
  <c r="AH3717" i="2"/>
  <c r="AG3717" i="2"/>
  <c r="AF3717" i="2"/>
  <c r="AE3717" i="2"/>
  <c r="AC3717" i="2"/>
  <c r="AI3716" i="2"/>
  <c r="AH3716" i="2"/>
  <c r="AG3716" i="2"/>
  <c r="AF3716" i="2"/>
  <c r="AE3716" i="2"/>
  <c r="AC3716" i="2"/>
  <c r="AI3715" i="2"/>
  <c r="AH3715" i="2"/>
  <c r="AG3715" i="2"/>
  <c r="AF3715" i="2"/>
  <c r="AE3715" i="2"/>
  <c r="AC3715" i="2"/>
  <c r="AI3714" i="2"/>
  <c r="AH3714" i="2"/>
  <c r="AG3714" i="2"/>
  <c r="AF3714" i="2"/>
  <c r="AE3714" i="2"/>
  <c r="AC3714" i="2"/>
  <c r="AI3713" i="2"/>
  <c r="AH3713" i="2"/>
  <c r="AG3713" i="2"/>
  <c r="AF3713" i="2"/>
  <c r="AE3713" i="2"/>
  <c r="AC3713" i="2"/>
  <c r="AI3712" i="2"/>
  <c r="AH3712" i="2"/>
  <c r="AG3712" i="2"/>
  <c r="AF3712" i="2"/>
  <c r="AE3712" i="2"/>
  <c r="AC3712" i="2"/>
  <c r="AI3711" i="2"/>
  <c r="AH3711" i="2"/>
  <c r="AG3711" i="2"/>
  <c r="AF3711" i="2"/>
  <c r="AE3711" i="2"/>
  <c r="AC3711" i="2"/>
  <c r="AI3710" i="2"/>
  <c r="AH3710" i="2"/>
  <c r="AG3710" i="2"/>
  <c r="AF3710" i="2"/>
  <c r="AE3710" i="2"/>
  <c r="AC3710" i="2"/>
  <c r="AI3709" i="2"/>
  <c r="AH3709" i="2"/>
  <c r="AG3709" i="2"/>
  <c r="AF3709" i="2"/>
  <c r="AE3709" i="2"/>
  <c r="AC3709" i="2"/>
  <c r="AI3708" i="2"/>
  <c r="AH3708" i="2"/>
  <c r="AG3708" i="2"/>
  <c r="AF3708" i="2"/>
  <c r="AE3708" i="2"/>
  <c r="AC3708" i="2"/>
  <c r="AI3707" i="2"/>
  <c r="AH3707" i="2"/>
  <c r="AG3707" i="2"/>
  <c r="AF3707" i="2"/>
  <c r="AE3707" i="2"/>
  <c r="AC3707" i="2"/>
  <c r="AI3706" i="2"/>
  <c r="AH3706" i="2"/>
  <c r="AG3706" i="2"/>
  <c r="AF3706" i="2"/>
  <c r="AE3706" i="2"/>
  <c r="AC3706" i="2"/>
  <c r="AI3705" i="2"/>
  <c r="AH3705" i="2"/>
  <c r="AG3705" i="2"/>
  <c r="AF3705" i="2"/>
  <c r="AE3705" i="2"/>
  <c r="AC3705" i="2"/>
  <c r="AI3704" i="2"/>
  <c r="AH3704" i="2"/>
  <c r="AG3704" i="2"/>
  <c r="AF3704" i="2"/>
  <c r="AE3704" i="2"/>
  <c r="AC3704" i="2"/>
  <c r="AI3703" i="2"/>
  <c r="AH3703" i="2"/>
  <c r="AG3703" i="2"/>
  <c r="AF3703" i="2"/>
  <c r="AE3703" i="2"/>
  <c r="AC3703" i="2"/>
  <c r="AI3702" i="2"/>
  <c r="AH3702" i="2"/>
  <c r="AG3702" i="2"/>
  <c r="AF3702" i="2"/>
  <c r="AE3702" i="2"/>
  <c r="AC3702" i="2"/>
  <c r="AI3701" i="2"/>
  <c r="AH3701" i="2"/>
  <c r="AG3701" i="2"/>
  <c r="AF3701" i="2"/>
  <c r="AE3701" i="2"/>
  <c r="AC3701" i="2"/>
  <c r="AI3700" i="2"/>
  <c r="AH3700" i="2"/>
  <c r="AG3700" i="2"/>
  <c r="AF3700" i="2"/>
  <c r="AE3700" i="2"/>
  <c r="AC3700" i="2"/>
  <c r="AI3699" i="2"/>
  <c r="AH3699" i="2"/>
  <c r="AG3699" i="2"/>
  <c r="AF3699" i="2"/>
  <c r="AE3699" i="2"/>
  <c r="AC3699" i="2"/>
  <c r="AI3698" i="2"/>
  <c r="AH3698" i="2"/>
  <c r="AG3698" i="2"/>
  <c r="AF3698" i="2"/>
  <c r="AE3698" i="2"/>
  <c r="AC3698" i="2"/>
  <c r="AI3697" i="2"/>
  <c r="AH3697" i="2"/>
  <c r="AG3697" i="2"/>
  <c r="AF3697" i="2"/>
  <c r="AE3697" i="2"/>
  <c r="AC3697" i="2"/>
  <c r="AI3696" i="2"/>
  <c r="AH3696" i="2"/>
  <c r="AG3696" i="2"/>
  <c r="AF3696" i="2"/>
  <c r="AE3696" i="2"/>
  <c r="AC3696" i="2"/>
  <c r="AI3695" i="2"/>
  <c r="AH3695" i="2"/>
  <c r="AG3695" i="2"/>
  <c r="AF3695" i="2"/>
  <c r="AE3695" i="2"/>
  <c r="AC3695" i="2"/>
  <c r="AI3694" i="2"/>
  <c r="AH3694" i="2"/>
  <c r="AG3694" i="2"/>
  <c r="AF3694" i="2"/>
  <c r="AE3694" i="2"/>
  <c r="AC3694" i="2"/>
  <c r="AI3693" i="2"/>
  <c r="AH3693" i="2"/>
  <c r="AG3693" i="2"/>
  <c r="AF3693" i="2"/>
  <c r="AE3693" i="2"/>
  <c r="AC3693" i="2"/>
  <c r="AI3692" i="2"/>
  <c r="AH3692" i="2"/>
  <c r="AG3692" i="2"/>
  <c r="AF3692" i="2"/>
  <c r="AE3692" i="2"/>
  <c r="AC3692" i="2"/>
  <c r="AI3691" i="2"/>
  <c r="AH3691" i="2"/>
  <c r="AG3691" i="2"/>
  <c r="AF3691" i="2"/>
  <c r="AE3691" i="2"/>
  <c r="AC3691" i="2"/>
  <c r="AI3690" i="2"/>
  <c r="AH3690" i="2"/>
  <c r="AG3690" i="2"/>
  <c r="AF3690" i="2"/>
  <c r="AE3690" i="2"/>
  <c r="AC3690" i="2"/>
  <c r="AI3689" i="2"/>
  <c r="AH3689" i="2"/>
  <c r="AG3689" i="2"/>
  <c r="AF3689" i="2"/>
  <c r="AE3689" i="2"/>
  <c r="AC3689" i="2"/>
  <c r="AI3688" i="2"/>
  <c r="AH3688" i="2"/>
  <c r="AG3688" i="2"/>
  <c r="AF3688" i="2"/>
  <c r="AE3688" i="2"/>
  <c r="AC3688" i="2"/>
  <c r="AI3687" i="2"/>
  <c r="AH3687" i="2"/>
  <c r="AG3687" i="2"/>
  <c r="AF3687" i="2"/>
  <c r="AE3687" i="2"/>
  <c r="AC3687" i="2"/>
  <c r="AI3686" i="2"/>
  <c r="AH3686" i="2"/>
  <c r="AG3686" i="2"/>
  <c r="AF3686" i="2"/>
  <c r="AE3686" i="2"/>
  <c r="AC3686" i="2"/>
  <c r="AI3685" i="2"/>
  <c r="AH3685" i="2"/>
  <c r="AG3685" i="2"/>
  <c r="AF3685" i="2"/>
  <c r="AE3685" i="2"/>
  <c r="AC3685" i="2"/>
  <c r="AI3684" i="2"/>
  <c r="AH3684" i="2"/>
  <c r="AG3684" i="2"/>
  <c r="AF3684" i="2"/>
  <c r="AE3684" i="2"/>
  <c r="AC3684" i="2"/>
  <c r="AI3683" i="2"/>
  <c r="AH3683" i="2"/>
  <c r="AG3683" i="2"/>
  <c r="AF3683" i="2"/>
  <c r="AE3683" i="2"/>
  <c r="AC3683" i="2"/>
  <c r="AI3682" i="2"/>
  <c r="AH3682" i="2"/>
  <c r="AG3682" i="2"/>
  <c r="AF3682" i="2"/>
  <c r="AE3682" i="2"/>
  <c r="AC3682" i="2"/>
  <c r="AI3681" i="2"/>
  <c r="AH3681" i="2"/>
  <c r="AG3681" i="2"/>
  <c r="AF3681" i="2"/>
  <c r="AE3681" i="2"/>
  <c r="AC3681" i="2"/>
  <c r="AI3680" i="2"/>
  <c r="AH3680" i="2"/>
  <c r="AG3680" i="2"/>
  <c r="AF3680" i="2"/>
  <c r="AE3680" i="2"/>
  <c r="AC3680" i="2"/>
  <c r="AI3679" i="2"/>
  <c r="AH3679" i="2"/>
  <c r="AG3679" i="2"/>
  <c r="AF3679" i="2"/>
  <c r="AE3679" i="2"/>
  <c r="AC3679" i="2"/>
  <c r="AI3678" i="2"/>
  <c r="AH3678" i="2"/>
  <c r="AG3678" i="2"/>
  <c r="AF3678" i="2"/>
  <c r="AE3678" i="2"/>
  <c r="AC3678" i="2"/>
  <c r="AI3677" i="2"/>
  <c r="AH3677" i="2"/>
  <c r="AG3677" i="2"/>
  <c r="AF3677" i="2"/>
  <c r="AE3677" i="2"/>
  <c r="AC3677" i="2"/>
  <c r="AI3676" i="2"/>
  <c r="AH3676" i="2"/>
  <c r="AG3676" i="2"/>
  <c r="AF3676" i="2"/>
  <c r="AE3676" i="2"/>
  <c r="AC3676" i="2"/>
  <c r="AI3675" i="2"/>
  <c r="AH3675" i="2"/>
  <c r="AG3675" i="2"/>
  <c r="AF3675" i="2"/>
  <c r="AE3675" i="2"/>
  <c r="AC3675" i="2"/>
  <c r="AI3674" i="2"/>
  <c r="AH3674" i="2"/>
  <c r="AG3674" i="2"/>
  <c r="AF3674" i="2"/>
  <c r="AE3674" i="2"/>
  <c r="AC3674" i="2"/>
  <c r="AI3673" i="2"/>
  <c r="AH3673" i="2"/>
  <c r="AG3673" i="2"/>
  <c r="AF3673" i="2"/>
  <c r="AE3673" i="2"/>
  <c r="AC3673" i="2"/>
  <c r="AI3672" i="2"/>
  <c r="AH3672" i="2"/>
  <c r="AG3672" i="2"/>
  <c r="AF3672" i="2"/>
  <c r="AE3672" i="2"/>
  <c r="AC3672" i="2"/>
  <c r="AI3671" i="2"/>
  <c r="AH3671" i="2"/>
  <c r="AG3671" i="2"/>
  <c r="AF3671" i="2"/>
  <c r="AE3671" i="2"/>
  <c r="AC3671" i="2"/>
  <c r="AI3670" i="2"/>
  <c r="AH3670" i="2"/>
  <c r="AG3670" i="2"/>
  <c r="AF3670" i="2"/>
  <c r="AE3670" i="2"/>
  <c r="AC3670" i="2"/>
  <c r="AI3669" i="2"/>
  <c r="AH3669" i="2"/>
  <c r="AG3669" i="2"/>
  <c r="AF3669" i="2"/>
  <c r="AE3669" i="2"/>
  <c r="AC3669" i="2"/>
  <c r="AI3668" i="2"/>
  <c r="AH3668" i="2"/>
  <c r="AG3668" i="2"/>
  <c r="AF3668" i="2"/>
  <c r="AE3668" i="2"/>
  <c r="AC3668" i="2"/>
  <c r="AI3667" i="2"/>
  <c r="AH3667" i="2"/>
  <c r="AG3667" i="2"/>
  <c r="AF3667" i="2"/>
  <c r="AE3667" i="2"/>
  <c r="AC3667" i="2"/>
  <c r="AI3666" i="2"/>
  <c r="AH3666" i="2"/>
  <c r="AG3666" i="2"/>
  <c r="AF3666" i="2"/>
  <c r="AE3666" i="2"/>
  <c r="AC3666" i="2"/>
  <c r="AI3665" i="2"/>
  <c r="AH3665" i="2"/>
  <c r="AG3665" i="2"/>
  <c r="AF3665" i="2"/>
  <c r="AE3665" i="2"/>
  <c r="AC3665" i="2"/>
  <c r="AI3664" i="2"/>
  <c r="AH3664" i="2"/>
  <c r="AG3664" i="2"/>
  <c r="AF3664" i="2"/>
  <c r="AE3664" i="2"/>
  <c r="AC3664" i="2"/>
  <c r="AI3663" i="2"/>
  <c r="AH3663" i="2"/>
  <c r="AG3663" i="2"/>
  <c r="AF3663" i="2"/>
  <c r="AE3663" i="2"/>
  <c r="AC3663" i="2"/>
  <c r="AI3662" i="2"/>
  <c r="AH3662" i="2"/>
  <c r="AG3662" i="2"/>
  <c r="AF3662" i="2"/>
  <c r="AE3662" i="2"/>
  <c r="AC3662" i="2"/>
  <c r="AI3661" i="2"/>
  <c r="AH3661" i="2"/>
  <c r="AG3661" i="2"/>
  <c r="AF3661" i="2"/>
  <c r="AE3661" i="2"/>
  <c r="AC3661" i="2"/>
  <c r="AI3660" i="2"/>
  <c r="AH3660" i="2"/>
  <c r="AG3660" i="2"/>
  <c r="AF3660" i="2"/>
  <c r="AE3660" i="2"/>
  <c r="AC3660" i="2"/>
  <c r="AI3659" i="2"/>
  <c r="AH3659" i="2"/>
  <c r="AG3659" i="2"/>
  <c r="AF3659" i="2"/>
  <c r="AE3659" i="2"/>
  <c r="AC3659" i="2"/>
  <c r="AI3658" i="2"/>
  <c r="AH3658" i="2"/>
  <c r="AG3658" i="2"/>
  <c r="AF3658" i="2"/>
  <c r="AE3658" i="2"/>
  <c r="AC3658" i="2"/>
  <c r="AI3657" i="2"/>
  <c r="AH3657" i="2"/>
  <c r="AG3657" i="2"/>
  <c r="AF3657" i="2"/>
  <c r="AE3657" i="2"/>
  <c r="AC3657" i="2"/>
  <c r="AI3656" i="2"/>
  <c r="AH3656" i="2"/>
  <c r="AG3656" i="2"/>
  <c r="AF3656" i="2"/>
  <c r="AE3656" i="2"/>
  <c r="AC3656" i="2"/>
  <c r="AI3655" i="2"/>
  <c r="AH3655" i="2"/>
  <c r="AG3655" i="2"/>
  <c r="AF3655" i="2"/>
  <c r="AE3655" i="2"/>
  <c r="AC3655" i="2"/>
  <c r="AI3654" i="2"/>
  <c r="AH3654" i="2"/>
  <c r="AG3654" i="2"/>
  <c r="AF3654" i="2"/>
  <c r="AE3654" i="2"/>
  <c r="AC3654" i="2"/>
  <c r="AI3653" i="2"/>
  <c r="AH3653" i="2"/>
  <c r="AG3653" i="2"/>
  <c r="AF3653" i="2"/>
  <c r="AE3653" i="2"/>
  <c r="AC3653" i="2"/>
  <c r="AI3652" i="2"/>
  <c r="AH3652" i="2"/>
  <c r="AG3652" i="2"/>
  <c r="AF3652" i="2"/>
  <c r="AE3652" i="2"/>
  <c r="AC3652" i="2"/>
  <c r="AI3651" i="2"/>
  <c r="AH3651" i="2"/>
  <c r="AG3651" i="2"/>
  <c r="AF3651" i="2"/>
  <c r="AE3651" i="2"/>
  <c r="AC3651" i="2"/>
  <c r="AI3650" i="2"/>
  <c r="AH3650" i="2"/>
  <c r="AG3650" i="2"/>
  <c r="AF3650" i="2"/>
  <c r="AE3650" i="2"/>
  <c r="AC3650" i="2"/>
  <c r="AI3649" i="2"/>
  <c r="AH3649" i="2"/>
  <c r="AG3649" i="2"/>
  <c r="AF3649" i="2"/>
  <c r="AE3649" i="2"/>
  <c r="AC3649" i="2"/>
  <c r="AI3648" i="2"/>
  <c r="AH3648" i="2"/>
  <c r="AG3648" i="2"/>
  <c r="AF3648" i="2"/>
  <c r="AE3648" i="2"/>
  <c r="AC3648" i="2"/>
  <c r="AI3647" i="2"/>
  <c r="AH3647" i="2"/>
  <c r="AG3647" i="2"/>
  <c r="AF3647" i="2"/>
  <c r="AE3647" i="2"/>
  <c r="AC3647" i="2"/>
  <c r="AI3646" i="2"/>
  <c r="AH3646" i="2"/>
  <c r="AG3646" i="2"/>
  <c r="AF3646" i="2"/>
  <c r="AE3646" i="2"/>
  <c r="AC3646" i="2"/>
  <c r="AI3645" i="2"/>
  <c r="AH3645" i="2"/>
  <c r="AG3645" i="2"/>
  <c r="AF3645" i="2"/>
  <c r="AE3645" i="2"/>
  <c r="AC3645" i="2"/>
  <c r="AI3644" i="2"/>
  <c r="AH3644" i="2"/>
  <c r="AG3644" i="2"/>
  <c r="AF3644" i="2"/>
  <c r="AE3644" i="2"/>
  <c r="AC3644" i="2"/>
  <c r="AI3643" i="2"/>
  <c r="AH3643" i="2"/>
  <c r="AG3643" i="2"/>
  <c r="AF3643" i="2"/>
  <c r="AE3643" i="2"/>
  <c r="AC3643" i="2"/>
  <c r="AI3642" i="2"/>
  <c r="AH3642" i="2"/>
  <c r="AG3642" i="2"/>
  <c r="AF3642" i="2"/>
  <c r="AE3642" i="2"/>
  <c r="AC3642" i="2"/>
  <c r="AI3641" i="2"/>
  <c r="AH3641" i="2"/>
  <c r="AG3641" i="2"/>
  <c r="AF3641" i="2"/>
  <c r="AE3641" i="2"/>
  <c r="AC3641" i="2"/>
  <c r="AI3640" i="2"/>
  <c r="AH3640" i="2"/>
  <c r="AG3640" i="2"/>
  <c r="AF3640" i="2"/>
  <c r="AE3640" i="2"/>
  <c r="AC3640" i="2"/>
  <c r="AI3639" i="2"/>
  <c r="AH3639" i="2"/>
  <c r="AG3639" i="2"/>
  <c r="AF3639" i="2"/>
  <c r="AE3639" i="2"/>
  <c r="AC3639" i="2"/>
  <c r="AI3638" i="2"/>
  <c r="AH3638" i="2"/>
  <c r="AG3638" i="2"/>
  <c r="AF3638" i="2"/>
  <c r="AE3638" i="2"/>
  <c r="AC3638" i="2"/>
  <c r="AI3637" i="2"/>
  <c r="AH3637" i="2"/>
  <c r="AG3637" i="2"/>
  <c r="AF3637" i="2"/>
  <c r="AE3637" i="2"/>
  <c r="AC3637" i="2"/>
  <c r="AI3636" i="2"/>
  <c r="AH3636" i="2"/>
  <c r="AG3636" i="2"/>
  <c r="AF3636" i="2"/>
  <c r="AE3636" i="2"/>
  <c r="AC3636" i="2"/>
  <c r="AI3635" i="2"/>
  <c r="AH3635" i="2"/>
  <c r="AG3635" i="2"/>
  <c r="AF3635" i="2"/>
  <c r="AE3635" i="2"/>
  <c r="AC3635" i="2"/>
  <c r="AI3634" i="2"/>
  <c r="AH3634" i="2"/>
  <c r="AG3634" i="2"/>
  <c r="AF3634" i="2"/>
  <c r="AE3634" i="2"/>
  <c r="AC3634" i="2"/>
  <c r="AI3633" i="2"/>
  <c r="AH3633" i="2"/>
  <c r="AG3633" i="2"/>
  <c r="AF3633" i="2"/>
  <c r="AE3633" i="2"/>
  <c r="AC3633" i="2"/>
  <c r="AI3632" i="2"/>
  <c r="AH3632" i="2"/>
  <c r="AG3632" i="2"/>
  <c r="AF3632" i="2"/>
  <c r="AE3632" i="2"/>
  <c r="AC3632" i="2"/>
  <c r="AI3631" i="2"/>
  <c r="AH3631" i="2"/>
  <c r="AG3631" i="2"/>
  <c r="AF3631" i="2"/>
  <c r="AE3631" i="2"/>
  <c r="AC3631" i="2"/>
  <c r="AI3630" i="2"/>
  <c r="AH3630" i="2"/>
  <c r="AG3630" i="2"/>
  <c r="AF3630" i="2"/>
  <c r="AE3630" i="2"/>
  <c r="AC3630" i="2"/>
  <c r="AI3629" i="2"/>
  <c r="AH3629" i="2"/>
  <c r="AG3629" i="2"/>
  <c r="AF3629" i="2"/>
  <c r="AE3629" i="2"/>
  <c r="AC3629" i="2"/>
  <c r="AI3628" i="2"/>
  <c r="AH3628" i="2"/>
  <c r="AG3628" i="2"/>
  <c r="AF3628" i="2"/>
  <c r="AE3628" i="2"/>
  <c r="AC3628" i="2"/>
  <c r="AI3627" i="2"/>
  <c r="AH3627" i="2"/>
  <c r="AG3627" i="2"/>
  <c r="AF3627" i="2"/>
  <c r="AE3627" i="2"/>
  <c r="AC3627" i="2"/>
  <c r="AI3626" i="2"/>
  <c r="AH3626" i="2"/>
  <c r="AG3626" i="2"/>
  <c r="AF3626" i="2"/>
  <c r="AE3626" i="2"/>
  <c r="AC3626" i="2"/>
  <c r="AI3625" i="2"/>
  <c r="AH3625" i="2"/>
  <c r="AG3625" i="2"/>
  <c r="AF3625" i="2"/>
  <c r="AE3625" i="2"/>
  <c r="AC3625" i="2"/>
  <c r="AI3624" i="2"/>
  <c r="AH3624" i="2"/>
  <c r="AG3624" i="2"/>
  <c r="AF3624" i="2"/>
  <c r="AE3624" i="2"/>
  <c r="AC3624" i="2"/>
  <c r="AI3623" i="2"/>
  <c r="AH3623" i="2"/>
  <c r="AG3623" i="2"/>
  <c r="AF3623" i="2"/>
  <c r="AE3623" i="2"/>
  <c r="AC3623" i="2"/>
  <c r="AI3622" i="2"/>
  <c r="AH3622" i="2"/>
  <c r="AG3622" i="2"/>
  <c r="AF3622" i="2"/>
  <c r="AE3622" i="2"/>
  <c r="AC3622" i="2"/>
  <c r="AI3621" i="2"/>
  <c r="AH3621" i="2"/>
  <c r="AG3621" i="2"/>
  <c r="AF3621" i="2"/>
  <c r="AE3621" i="2"/>
  <c r="AC3621" i="2"/>
  <c r="AI3620" i="2"/>
  <c r="AH3620" i="2"/>
  <c r="AG3620" i="2"/>
  <c r="AF3620" i="2"/>
  <c r="AE3620" i="2"/>
  <c r="AC3620" i="2"/>
  <c r="AI3619" i="2"/>
  <c r="AH3619" i="2"/>
  <c r="AG3619" i="2"/>
  <c r="AF3619" i="2"/>
  <c r="AE3619" i="2"/>
  <c r="AC3619" i="2"/>
  <c r="AI3618" i="2"/>
  <c r="AH3618" i="2"/>
  <c r="AG3618" i="2"/>
  <c r="AF3618" i="2"/>
  <c r="AE3618" i="2"/>
  <c r="AC3618" i="2"/>
  <c r="AI3617" i="2"/>
  <c r="AH3617" i="2"/>
  <c r="AG3617" i="2"/>
  <c r="AF3617" i="2"/>
  <c r="AE3617" i="2"/>
  <c r="AC3617" i="2"/>
  <c r="AI3616" i="2"/>
  <c r="AH3616" i="2"/>
  <c r="AG3616" i="2"/>
  <c r="AF3616" i="2"/>
  <c r="AE3616" i="2"/>
  <c r="AC3616" i="2"/>
  <c r="AI3615" i="2"/>
  <c r="AH3615" i="2"/>
  <c r="AG3615" i="2"/>
  <c r="AF3615" i="2"/>
  <c r="AE3615" i="2"/>
  <c r="AC3615" i="2"/>
  <c r="AI3614" i="2"/>
  <c r="AH3614" i="2"/>
  <c r="AG3614" i="2"/>
  <c r="AF3614" i="2"/>
  <c r="AE3614" i="2"/>
  <c r="AC3614" i="2"/>
  <c r="AI3613" i="2"/>
  <c r="AH3613" i="2"/>
  <c r="AG3613" i="2"/>
  <c r="AF3613" i="2"/>
  <c r="AE3613" i="2"/>
  <c r="AC3613" i="2"/>
  <c r="AI3612" i="2"/>
  <c r="AH3612" i="2"/>
  <c r="AG3612" i="2"/>
  <c r="AF3612" i="2"/>
  <c r="AE3612" i="2"/>
  <c r="AC3612" i="2"/>
  <c r="AI3611" i="2"/>
  <c r="AH3611" i="2"/>
  <c r="AG3611" i="2"/>
  <c r="AF3611" i="2"/>
  <c r="AE3611" i="2"/>
  <c r="AC3611" i="2"/>
  <c r="AI3610" i="2"/>
  <c r="AH3610" i="2"/>
  <c r="AG3610" i="2"/>
  <c r="AF3610" i="2"/>
  <c r="AE3610" i="2"/>
  <c r="AC3610" i="2"/>
  <c r="AI3609" i="2"/>
  <c r="AH3609" i="2"/>
  <c r="AG3609" i="2"/>
  <c r="AF3609" i="2"/>
  <c r="AE3609" i="2"/>
  <c r="AC3609" i="2"/>
  <c r="AI3608" i="2"/>
  <c r="AH3608" i="2"/>
  <c r="AG3608" i="2"/>
  <c r="AF3608" i="2"/>
  <c r="AE3608" i="2"/>
  <c r="AC3608" i="2"/>
  <c r="AI3607" i="2"/>
  <c r="AH3607" i="2"/>
  <c r="AG3607" i="2"/>
  <c r="AF3607" i="2"/>
  <c r="AE3607" i="2"/>
  <c r="AC3607" i="2"/>
  <c r="AI3606" i="2"/>
  <c r="AH3606" i="2"/>
  <c r="AG3606" i="2"/>
  <c r="AF3606" i="2"/>
  <c r="AE3606" i="2"/>
  <c r="AC3606" i="2"/>
  <c r="AI3605" i="2"/>
  <c r="AH3605" i="2"/>
  <c r="AG3605" i="2"/>
  <c r="AF3605" i="2"/>
  <c r="AE3605" i="2"/>
  <c r="AC3605" i="2"/>
  <c r="AI3604" i="2"/>
  <c r="AH3604" i="2"/>
  <c r="AG3604" i="2"/>
  <c r="AF3604" i="2"/>
  <c r="AE3604" i="2"/>
  <c r="AC3604" i="2"/>
  <c r="AI3603" i="2"/>
  <c r="AH3603" i="2"/>
  <c r="AG3603" i="2"/>
  <c r="AF3603" i="2"/>
  <c r="AE3603" i="2"/>
  <c r="AC3603" i="2"/>
  <c r="AI3602" i="2"/>
  <c r="AH3602" i="2"/>
  <c r="AG3602" i="2"/>
  <c r="AF3602" i="2"/>
  <c r="AE3602" i="2"/>
  <c r="AC3602" i="2"/>
  <c r="AI3601" i="2"/>
  <c r="AH3601" i="2"/>
  <c r="AG3601" i="2"/>
  <c r="AF3601" i="2"/>
  <c r="AE3601" i="2"/>
  <c r="AC3601" i="2"/>
  <c r="AI3600" i="2"/>
  <c r="AH3600" i="2"/>
  <c r="AG3600" i="2"/>
  <c r="AF3600" i="2"/>
  <c r="AE3600" i="2"/>
  <c r="AC3600" i="2"/>
  <c r="AI3599" i="2"/>
  <c r="AH3599" i="2"/>
  <c r="AG3599" i="2"/>
  <c r="AF3599" i="2"/>
  <c r="AE3599" i="2"/>
  <c r="AC3599" i="2"/>
  <c r="AI3598" i="2"/>
  <c r="AH3598" i="2"/>
  <c r="AG3598" i="2"/>
  <c r="AF3598" i="2"/>
  <c r="AE3598" i="2"/>
  <c r="AC3598" i="2"/>
  <c r="AI3597" i="2"/>
  <c r="AH3597" i="2"/>
  <c r="AG3597" i="2"/>
  <c r="AF3597" i="2"/>
  <c r="AE3597" i="2"/>
  <c r="AC3597" i="2"/>
  <c r="AI3596" i="2"/>
  <c r="AH3596" i="2"/>
  <c r="AG3596" i="2"/>
  <c r="AF3596" i="2"/>
  <c r="AE3596" i="2"/>
  <c r="AC3596" i="2"/>
  <c r="AI3595" i="2"/>
  <c r="AH3595" i="2"/>
  <c r="AG3595" i="2"/>
  <c r="AF3595" i="2"/>
  <c r="AE3595" i="2"/>
  <c r="AC3595" i="2"/>
  <c r="AI3594" i="2"/>
  <c r="AH3594" i="2"/>
  <c r="AG3594" i="2"/>
  <c r="AF3594" i="2"/>
  <c r="AE3594" i="2"/>
  <c r="AC3594" i="2"/>
  <c r="AI3593" i="2"/>
  <c r="AH3593" i="2"/>
  <c r="AG3593" i="2"/>
  <c r="AF3593" i="2"/>
  <c r="AE3593" i="2"/>
  <c r="AC3593" i="2"/>
  <c r="AI3592" i="2"/>
  <c r="AH3592" i="2"/>
  <c r="AG3592" i="2"/>
  <c r="AF3592" i="2"/>
  <c r="AE3592" i="2"/>
  <c r="AC3592" i="2"/>
  <c r="AI3591" i="2"/>
  <c r="AH3591" i="2"/>
  <c r="AG3591" i="2"/>
  <c r="AF3591" i="2"/>
  <c r="AE3591" i="2"/>
  <c r="AC3591" i="2"/>
  <c r="AI3590" i="2"/>
  <c r="AH3590" i="2"/>
  <c r="AG3590" i="2"/>
  <c r="AF3590" i="2"/>
  <c r="AE3590" i="2"/>
  <c r="AC3590" i="2"/>
  <c r="AI3589" i="2"/>
  <c r="AH3589" i="2"/>
  <c r="AG3589" i="2"/>
  <c r="AF3589" i="2"/>
  <c r="AE3589" i="2"/>
  <c r="AC3589" i="2"/>
  <c r="AI3588" i="2"/>
  <c r="AH3588" i="2"/>
  <c r="AG3588" i="2"/>
  <c r="AF3588" i="2"/>
  <c r="AE3588" i="2"/>
  <c r="AC3588" i="2"/>
  <c r="AI3587" i="2"/>
  <c r="AH3587" i="2"/>
  <c r="AG3587" i="2"/>
  <c r="AF3587" i="2"/>
  <c r="AE3587" i="2"/>
  <c r="AC3587" i="2"/>
  <c r="AI3586" i="2"/>
  <c r="AH3586" i="2"/>
  <c r="AG3586" i="2"/>
  <c r="AF3586" i="2"/>
  <c r="AE3586" i="2"/>
  <c r="AC3586" i="2"/>
  <c r="AI3585" i="2"/>
  <c r="AH3585" i="2"/>
  <c r="AG3585" i="2"/>
  <c r="AF3585" i="2"/>
  <c r="AE3585" i="2"/>
  <c r="AC3585" i="2"/>
  <c r="AI3584" i="2"/>
  <c r="AH3584" i="2"/>
  <c r="AG3584" i="2"/>
  <c r="AF3584" i="2"/>
  <c r="AE3584" i="2"/>
  <c r="AC3584" i="2"/>
  <c r="AI3583" i="2"/>
  <c r="AH3583" i="2"/>
  <c r="AG3583" i="2"/>
  <c r="AF3583" i="2"/>
  <c r="AE3583" i="2"/>
  <c r="AC3583" i="2"/>
  <c r="AI3582" i="2"/>
  <c r="AH3582" i="2"/>
  <c r="AG3582" i="2"/>
  <c r="AF3582" i="2"/>
  <c r="AE3582" i="2"/>
  <c r="AC3582" i="2"/>
  <c r="AI3581" i="2"/>
  <c r="AH3581" i="2"/>
  <c r="AG3581" i="2"/>
  <c r="AF3581" i="2"/>
  <c r="AE3581" i="2"/>
  <c r="AC3581" i="2"/>
  <c r="AI3580" i="2"/>
  <c r="AH3580" i="2"/>
  <c r="AG3580" i="2"/>
  <c r="AF3580" i="2"/>
  <c r="AE3580" i="2"/>
  <c r="AC3580" i="2"/>
  <c r="AI3579" i="2"/>
  <c r="AH3579" i="2"/>
  <c r="AG3579" i="2"/>
  <c r="AF3579" i="2"/>
  <c r="AE3579" i="2"/>
  <c r="AC3579" i="2"/>
  <c r="AI3578" i="2"/>
  <c r="AH3578" i="2"/>
  <c r="AG3578" i="2"/>
  <c r="AF3578" i="2"/>
  <c r="AE3578" i="2"/>
  <c r="AC3578" i="2"/>
  <c r="AI3577" i="2"/>
  <c r="AH3577" i="2"/>
  <c r="AG3577" i="2"/>
  <c r="AF3577" i="2"/>
  <c r="AE3577" i="2"/>
  <c r="AC3577" i="2"/>
  <c r="AI3576" i="2"/>
  <c r="AH3576" i="2"/>
  <c r="AG3576" i="2"/>
  <c r="AF3576" i="2"/>
  <c r="AE3576" i="2"/>
  <c r="AC3576" i="2"/>
  <c r="AI3575" i="2"/>
  <c r="AH3575" i="2"/>
  <c r="AG3575" i="2"/>
  <c r="AF3575" i="2"/>
  <c r="AE3575" i="2"/>
  <c r="AC3575" i="2"/>
  <c r="AI3574" i="2"/>
  <c r="AH3574" i="2"/>
  <c r="AG3574" i="2"/>
  <c r="AF3574" i="2"/>
  <c r="AE3574" i="2"/>
  <c r="AC3574" i="2"/>
  <c r="AI3573" i="2"/>
  <c r="AH3573" i="2"/>
  <c r="AG3573" i="2"/>
  <c r="AF3573" i="2"/>
  <c r="AE3573" i="2"/>
  <c r="AC3573" i="2"/>
  <c r="AI3572" i="2"/>
  <c r="AH3572" i="2"/>
  <c r="AG3572" i="2"/>
  <c r="AF3572" i="2"/>
  <c r="AE3572" i="2"/>
  <c r="AC3572" i="2"/>
  <c r="AI3571" i="2"/>
  <c r="AH3571" i="2"/>
  <c r="AG3571" i="2"/>
  <c r="AF3571" i="2"/>
  <c r="AE3571" i="2"/>
  <c r="AC3571" i="2"/>
  <c r="AI3570" i="2"/>
  <c r="AH3570" i="2"/>
  <c r="AG3570" i="2"/>
  <c r="AF3570" i="2"/>
  <c r="AE3570" i="2"/>
  <c r="AC3570" i="2"/>
  <c r="AI3569" i="2"/>
  <c r="AH3569" i="2"/>
  <c r="AG3569" i="2"/>
  <c r="AF3569" i="2"/>
  <c r="AE3569" i="2"/>
  <c r="AC3569" i="2"/>
  <c r="AI3568" i="2"/>
  <c r="AH3568" i="2"/>
  <c r="AG3568" i="2"/>
  <c r="AF3568" i="2"/>
  <c r="AE3568" i="2"/>
  <c r="AC3568" i="2"/>
  <c r="AI3567" i="2"/>
  <c r="AH3567" i="2"/>
  <c r="AG3567" i="2"/>
  <c r="AF3567" i="2"/>
  <c r="AE3567" i="2"/>
  <c r="AC3567" i="2"/>
  <c r="AI3566" i="2"/>
  <c r="AH3566" i="2"/>
  <c r="AG3566" i="2"/>
  <c r="AF3566" i="2"/>
  <c r="AE3566" i="2"/>
  <c r="AC3566" i="2"/>
  <c r="AI3565" i="2"/>
  <c r="AH3565" i="2"/>
  <c r="AG3565" i="2"/>
  <c r="AF3565" i="2"/>
  <c r="AE3565" i="2"/>
  <c r="AC3565" i="2"/>
  <c r="AI3564" i="2"/>
  <c r="AH3564" i="2"/>
  <c r="AG3564" i="2"/>
  <c r="AF3564" i="2"/>
  <c r="AE3564" i="2"/>
  <c r="AC3564" i="2"/>
  <c r="AI3563" i="2"/>
  <c r="AH3563" i="2"/>
  <c r="AG3563" i="2"/>
  <c r="AF3563" i="2"/>
  <c r="AE3563" i="2"/>
  <c r="AC3563" i="2"/>
  <c r="AI3562" i="2"/>
  <c r="AH3562" i="2"/>
  <c r="AG3562" i="2"/>
  <c r="AF3562" i="2"/>
  <c r="AE3562" i="2"/>
  <c r="AC3562" i="2"/>
  <c r="AI3561" i="2"/>
  <c r="AH3561" i="2"/>
  <c r="AG3561" i="2"/>
  <c r="AF3561" i="2"/>
  <c r="AE3561" i="2"/>
  <c r="AC3561" i="2"/>
  <c r="AI3560" i="2"/>
  <c r="AH3560" i="2"/>
  <c r="AG3560" i="2"/>
  <c r="AF3560" i="2"/>
  <c r="AE3560" i="2"/>
  <c r="AC3560" i="2"/>
  <c r="AI3559" i="2"/>
  <c r="AH3559" i="2"/>
  <c r="AG3559" i="2"/>
  <c r="AF3559" i="2"/>
  <c r="AE3559" i="2"/>
  <c r="AC3559" i="2"/>
  <c r="AI3558" i="2"/>
  <c r="AH3558" i="2"/>
  <c r="AG3558" i="2"/>
  <c r="AF3558" i="2"/>
  <c r="AE3558" i="2"/>
  <c r="AC3558" i="2"/>
  <c r="AI3557" i="2"/>
  <c r="AH3557" i="2"/>
  <c r="AG3557" i="2"/>
  <c r="AF3557" i="2"/>
  <c r="AE3557" i="2"/>
  <c r="AC3557" i="2"/>
  <c r="AI3556" i="2"/>
  <c r="AH3556" i="2"/>
  <c r="AG3556" i="2"/>
  <c r="AF3556" i="2"/>
  <c r="AE3556" i="2"/>
  <c r="AC3556" i="2"/>
  <c r="AI3555" i="2"/>
  <c r="AH3555" i="2"/>
  <c r="AG3555" i="2"/>
  <c r="AF3555" i="2"/>
  <c r="AE3555" i="2"/>
  <c r="AC3555" i="2"/>
  <c r="AI3554" i="2"/>
  <c r="AH3554" i="2"/>
  <c r="AG3554" i="2"/>
  <c r="AF3554" i="2"/>
  <c r="AE3554" i="2"/>
  <c r="AC3554" i="2"/>
  <c r="AI3553" i="2"/>
  <c r="AH3553" i="2"/>
  <c r="AG3553" i="2"/>
  <c r="AF3553" i="2"/>
  <c r="AE3553" i="2"/>
  <c r="AC3553" i="2"/>
  <c r="AI3552" i="2"/>
  <c r="AH3552" i="2"/>
  <c r="AG3552" i="2"/>
  <c r="AF3552" i="2"/>
  <c r="AE3552" i="2"/>
  <c r="AC3552" i="2"/>
  <c r="AI3551" i="2"/>
  <c r="AH3551" i="2"/>
  <c r="AG3551" i="2"/>
  <c r="AF3551" i="2"/>
  <c r="AE3551" i="2"/>
  <c r="AC3551" i="2"/>
  <c r="AI3550" i="2"/>
  <c r="AH3550" i="2"/>
  <c r="AG3550" i="2"/>
  <c r="AF3550" i="2"/>
  <c r="AE3550" i="2"/>
  <c r="AC3550" i="2"/>
  <c r="AI3549" i="2"/>
  <c r="AH3549" i="2"/>
  <c r="AG3549" i="2"/>
  <c r="AF3549" i="2"/>
  <c r="AE3549" i="2"/>
  <c r="AC3549" i="2"/>
  <c r="AI3548" i="2"/>
  <c r="AH3548" i="2"/>
  <c r="AG3548" i="2"/>
  <c r="AF3548" i="2"/>
  <c r="AE3548" i="2"/>
  <c r="AC3548" i="2"/>
  <c r="AI3547" i="2"/>
  <c r="AH3547" i="2"/>
  <c r="AG3547" i="2"/>
  <c r="AF3547" i="2"/>
  <c r="AE3547" i="2"/>
  <c r="AC3547" i="2"/>
  <c r="AI3546" i="2"/>
  <c r="AH3546" i="2"/>
  <c r="AG3546" i="2"/>
  <c r="AF3546" i="2"/>
  <c r="AE3546" i="2"/>
  <c r="AC3546" i="2"/>
  <c r="AI3545" i="2"/>
  <c r="AH3545" i="2"/>
  <c r="AG3545" i="2"/>
  <c r="AF3545" i="2"/>
  <c r="AE3545" i="2"/>
  <c r="AC3545" i="2"/>
  <c r="AI3544" i="2"/>
  <c r="AH3544" i="2"/>
  <c r="AG3544" i="2"/>
  <c r="AF3544" i="2"/>
  <c r="AE3544" i="2"/>
  <c r="AC3544" i="2"/>
  <c r="AI3543" i="2"/>
  <c r="AH3543" i="2"/>
  <c r="AG3543" i="2"/>
  <c r="AF3543" i="2"/>
  <c r="AE3543" i="2"/>
  <c r="AC3543" i="2"/>
  <c r="AI3542" i="2"/>
  <c r="AH3542" i="2"/>
  <c r="AG3542" i="2"/>
  <c r="AF3542" i="2"/>
  <c r="AE3542" i="2"/>
  <c r="AC3542" i="2"/>
  <c r="AI3541" i="2"/>
  <c r="AH3541" i="2"/>
  <c r="AG3541" i="2"/>
  <c r="AF3541" i="2"/>
  <c r="AE3541" i="2"/>
  <c r="AC3541" i="2"/>
  <c r="AI3540" i="2"/>
  <c r="AH3540" i="2"/>
  <c r="AG3540" i="2"/>
  <c r="AF3540" i="2"/>
  <c r="AE3540" i="2"/>
  <c r="AC3540" i="2"/>
  <c r="AI3539" i="2"/>
  <c r="AH3539" i="2"/>
  <c r="AG3539" i="2"/>
  <c r="AF3539" i="2"/>
  <c r="AE3539" i="2"/>
  <c r="AC3539" i="2"/>
  <c r="AI3538" i="2"/>
  <c r="AH3538" i="2"/>
  <c r="AG3538" i="2"/>
  <c r="AF3538" i="2"/>
  <c r="AE3538" i="2"/>
  <c r="AC3538" i="2"/>
  <c r="AI3537" i="2"/>
  <c r="AH3537" i="2"/>
  <c r="AG3537" i="2"/>
  <c r="AF3537" i="2"/>
  <c r="AE3537" i="2"/>
  <c r="AC3537" i="2"/>
  <c r="AI3536" i="2"/>
  <c r="AH3536" i="2"/>
  <c r="AG3536" i="2"/>
  <c r="AF3536" i="2"/>
  <c r="AE3536" i="2"/>
  <c r="AC3536" i="2"/>
  <c r="AI3535" i="2"/>
  <c r="AH3535" i="2"/>
  <c r="AG3535" i="2"/>
  <c r="AF3535" i="2"/>
  <c r="AE3535" i="2"/>
  <c r="AC3535" i="2"/>
  <c r="AI3534" i="2"/>
  <c r="AH3534" i="2"/>
  <c r="AG3534" i="2"/>
  <c r="AF3534" i="2"/>
  <c r="AE3534" i="2"/>
  <c r="AC3534" i="2"/>
  <c r="AI3533" i="2"/>
  <c r="AH3533" i="2"/>
  <c r="AG3533" i="2"/>
  <c r="AF3533" i="2"/>
  <c r="AE3533" i="2"/>
  <c r="AC3533" i="2"/>
  <c r="AI3532" i="2"/>
  <c r="AH3532" i="2"/>
  <c r="AG3532" i="2"/>
  <c r="AF3532" i="2"/>
  <c r="AE3532" i="2"/>
  <c r="AC3532" i="2"/>
  <c r="AI3531" i="2"/>
  <c r="AH3531" i="2"/>
  <c r="AG3531" i="2"/>
  <c r="AF3531" i="2"/>
  <c r="AE3531" i="2"/>
  <c r="AC3531" i="2"/>
  <c r="AI3530" i="2"/>
  <c r="AH3530" i="2"/>
  <c r="AG3530" i="2"/>
  <c r="AF3530" i="2"/>
  <c r="AE3530" i="2"/>
  <c r="AC3530" i="2"/>
  <c r="AI3529" i="2"/>
  <c r="AH3529" i="2"/>
  <c r="AG3529" i="2"/>
  <c r="AF3529" i="2"/>
  <c r="AE3529" i="2"/>
  <c r="AC3529" i="2"/>
  <c r="AI3528" i="2"/>
  <c r="AH3528" i="2"/>
  <c r="AG3528" i="2"/>
  <c r="AF3528" i="2"/>
  <c r="AE3528" i="2"/>
  <c r="AC3528" i="2"/>
  <c r="AI3527" i="2"/>
  <c r="AH3527" i="2"/>
  <c r="AG3527" i="2"/>
  <c r="AF3527" i="2"/>
  <c r="AE3527" i="2"/>
  <c r="AC3527" i="2"/>
  <c r="AI3526" i="2"/>
  <c r="AH3526" i="2"/>
  <c r="AG3526" i="2"/>
  <c r="AF3526" i="2"/>
  <c r="AE3526" i="2"/>
  <c r="AC3526" i="2"/>
  <c r="AI3525" i="2"/>
  <c r="AH3525" i="2"/>
  <c r="AG3525" i="2"/>
  <c r="AF3525" i="2"/>
  <c r="AE3525" i="2"/>
  <c r="AC3525" i="2"/>
  <c r="AI3524" i="2"/>
  <c r="AH3524" i="2"/>
  <c r="AG3524" i="2"/>
  <c r="AF3524" i="2"/>
  <c r="AE3524" i="2"/>
  <c r="AC3524" i="2"/>
  <c r="AI3523" i="2"/>
  <c r="AH3523" i="2"/>
  <c r="AG3523" i="2"/>
  <c r="AF3523" i="2"/>
  <c r="AE3523" i="2"/>
  <c r="AC3523" i="2"/>
  <c r="AI3522" i="2"/>
  <c r="AH3522" i="2"/>
  <c r="AG3522" i="2"/>
  <c r="AF3522" i="2"/>
  <c r="AE3522" i="2"/>
  <c r="AC3522" i="2"/>
  <c r="AI3521" i="2"/>
  <c r="AH3521" i="2"/>
  <c r="AG3521" i="2"/>
  <c r="AF3521" i="2"/>
  <c r="AE3521" i="2"/>
  <c r="AC3521" i="2"/>
  <c r="AI3520" i="2"/>
  <c r="AH3520" i="2"/>
  <c r="AG3520" i="2"/>
  <c r="AF3520" i="2"/>
  <c r="AE3520" i="2"/>
  <c r="AC3520" i="2"/>
  <c r="AI3519" i="2"/>
  <c r="AH3519" i="2"/>
  <c r="AG3519" i="2"/>
  <c r="AF3519" i="2"/>
  <c r="AE3519" i="2"/>
  <c r="AC3519" i="2"/>
  <c r="AI3518" i="2"/>
  <c r="AH3518" i="2"/>
  <c r="AG3518" i="2"/>
  <c r="AF3518" i="2"/>
  <c r="AE3518" i="2"/>
  <c r="AC3518" i="2"/>
  <c r="AI3517" i="2"/>
  <c r="AH3517" i="2"/>
  <c r="AG3517" i="2"/>
  <c r="AF3517" i="2"/>
  <c r="AE3517" i="2"/>
  <c r="AC3517" i="2"/>
  <c r="AI3516" i="2"/>
  <c r="AH3516" i="2"/>
  <c r="AG3516" i="2"/>
  <c r="AF3516" i="2"/>
  <c r="AE3516" i="2"/>
  <c r="AC3516" i="2"/>
  <c r="AI3515" i="2"/>
  <c r="AH3515" i="2"/>
  <c r="AG3515" i="2"/>
  <c r="AF3515" i="2"/>
  <c r="AE3515" i="2"/>
  <c r="AC3515" i="2"/>
  <c r="AI3514" i="2"/>
  <c r="AH3514" i="2"/>
  <c r="AG3514" i="2"/>
  <c r="AF3514" i="2"/>
  <c r="AE3514" i="2"/>
  <c r="AC3514" i="2"/>
  <c r="AI3513" i="2"/>
  <c r="AH3513" i="2"/>
  <c r="AG3513" i="2"/>
  <c r="AF3513" i="2"/>
  <c r="AE3513" i="2"/>
  <c r="AC3513" i="2"/>
  <c r="AI3512" i="2"/>
  <c r="AH3512" i="2"/>
  <c r="AG3512" i="2"/>
  <c r="AF3512" i="2"/>
  <c r="AE3512" i="2"/>
  <c r="AC3512" i="2"/>
  <c r="AI3511" i="2"/>
  <c r="AH3511" i="2"/>
  <c r="AG3511" i="2"/>
  <c r="AF3511" i="2"/>
  <c r="AE3511" i="2"/>
  <c r="AC3511" i="2"/>
  <c r="AI3510" i="2"/>
  <c r="AH3510" i="2"/>
  <c r="AG3510" i="2"/>
  <c r="AF3510" i="2"/>
  <c r="AE3510" i="2"/>
  <c r="AC3510" i="2"/>
  <c r="AI3509" i="2"/>
  <c r="AH3509" i="2"/>
  <c r="AG3509" i="2"/>
  <c r="AF3509" i="2"/>
  <c r="AE3509" i="2"/>
  <c r="AC3509" i="2"/>
  <c r="AI3508" i="2"/>
  <c r="AH3508" i="2"/>
  <c r="AG3508" i="2"/>
  <c r="AF3508" i="2"/>
  <c r="AE3508" i="2"/>
  <c r="AC3508" i="2"/>
  <c r="AI3507" i="2"/>
  <c r="AH3507" i="2"/>
  <c r="AG3507" i="2"/>
  <c r="AF3507" i="2"/>
  <c r="AE3507" i="2"/>
  <c r="AC3507" i="2"/>
  <c r="AI3506" i="2"/>
  <c r="AH3506" i="2"/>
  <c r="AG3506" i="2"/>
  <c r="AF3506" i="2"/>
  <c r="AE3506" i="2"/>
  <c r="AC3506" i="2"/>
  <c r="AI3505" i="2"/>
  <c r="AH3505" i="2"/>
  <c r="AG3505" i="2"/>
  <c r="AF3505" i="2"/>
  <c r="AE3505" i="2"/>
  <c r="AC3505" i="2"/>
  <c r="AI3504" i="2"/>
  <c r="AH3504" i="2"/>
  <c r="AG3504" i="2"/>
  <c r="AF3504" i="2"/>
  <c r="AE3504" i="2"/>
  <c r="AC3504" i="2"/>
  <c r="AI3503" i="2"/>
  <c r="AH3503" i="2"/>
  <c r="AG3503" i="2"/>
  <c r="AF3503" i="2"/>
  <c r="AE3503" i="2"/>
  <c r="AC3503" i="2"/>
  <c r="AI3502" i="2"/>
  <c r="AH3502" i="2"/>
  <c r="AG3502" i="2"/>
  <c r="AF3502" i="2"/>
  <c r="AE3502" i="2"/>
  <c r="AC3502" i="2"/>
  <c r="AI3501" i="2"/>
  <c r="AH3501" i="2"/>
  <c r="AG3501" i="2"/>
  <c r="AF3501" i="2"/>
  <c r="AE3501" i="2"/>
  <c r="AC3501" i="2"/>
  <c r="AI3500" i="2"/>
  <c r="AH3500" i="2"/>
  <c r="AG3500" i="2"/>
  <c r="AF3500" i="2"/>
  <c r="AE3500" i="2"/>
  <c r="AC3500" i="2"/>
  <c r="AI3499" i="2"/>
  <c r="AH3499" i="2"/>
  <c r="AG3499" i="2"/>
  <c r="AF3499" i="2"/>
  <c r="AE3499" i="2"/>
  <c r="AC3499" i="2"/>
  <c r="AI3498" i="2"/>
  <c r="AH3498" i="2"/>
  <c r="AG3498" i="2"/>
  <c r="AF3498" i="2"/>
  <c r="AE3498" i="2"/>
  <c r="AC3498" i="2"/>
  <c r="AI3497" i="2"/>
  <c r="AH3497" i="2"/>
  <c r="AG3497" i="2"/>
  <c r="AF3497" i="2"/>
  <c r="AE3497" i="2"/>
  <c r="AC3497" i="2"/>
  <c r="AI3496" i="2"/>
  <c r="AH3496" i="2"/>
  <c r="AG3496" i="2"/>
  <c r="AF3496" i="2"/>
  <c r="AE3496" i="2"/>
  <c r="AC3496" i="2"/>
  <c r="AI3495" i="2"/>
  <c r="AH3495" i="2"/>
  <c r="AG3495" i="2"/>
  <c r="AF3495" i="2"/>
  <c r="AE3495" i="2"/>
  <c r="AC3495" i="2"/>
  <c r="AI3494" i="2"/>
  <c r="AH3494" i="2"/>
  <c r="AG3494" i="2"/>
  <c r="AF3494" i="2"/>
  <c r="AE3494" i="2"/>
  <c r="AC3494" i="2"/>
  <c r="AI3493" i="2"/>
  <c r="AH3493" i="2"/>
  <c r="AG3493" i="2"/>
  <c r="AF3493" i="2"/>
  <c r="AE3493" i="2"/>
  <c r="AC3493" i="2"/>
  <c r="AI3492" i="2"/>
  <c r="AH3492" i="2"/>
  <c r="AG3492" i="2"/>
  <c r="AF3492" i="2"/>
  <c r="AE3492" i="2"/>
  <c r="AC3492" i="2"/>
  <c r="AI3491" i="2"/>
  <c r="AH3491" i="2"/>
  <c r="AG3491" i="2"/>
  <c r="AF3491" i="2"/>
  <c r="AE3491" i="2"/>
  <c r="AC3491" i="2"/>
  <c r="AI3490" i="2"/>
  <c r="AH3490" i="2"/>
  <c r="AG3490" i="2"/>
  <c r="AF3490" i="2"/>
  <c r="AE3490" i="2"/>
  <c r="AC3490" i="2"/>
  <c r="AI3489" i="2"/>
  <c r="AH3489" i="2"/>
  <c r="AG3489" i="2"/>
  <c r="AF3489" i="2"/>
  <c r="AE3489" i="2"/>
  <c r="AC3489" i="2"/>
  <c r="AI3488" i="2"/>
  <c r="AH3488" i="2"/>
  <c r="AG3488" i="2"/>
  <c r="AF3488" i="2"/>
  <c r="AE3488" i="2"/>
  <c r="AC3488" i="2"/>
  <c r="AI3487" i="2"/>
  <c r="AH3487" i="2"/>
  <c r="AG3487" i="2"/>
  <c r="AF3487" i="2"/>
  <c r="AE3487" i="2"/>
  <c r="AC3487" i="2"/>
  <c r="AI3486" i="2"/>
  <c r="AH3486" i="2"/>
  <c r="AG3486" i="2"/>
  <c r="AF3486" i="2"/>
  <c r="AE3486" i="2"/>
  <c r="AC3486" i="2"/>
  <c r="AI3485" i="2"/>
  <c r="AH3485" i="2"/>
  <c r="AG3485" i="2"/>
  <c r="AF3485" i="2"/>
  <c r="AE3485" i="2"/>
  <c r="AC3485" i="2"/>
  <c r="AI3484" i="2"/>
  <c r="AH3484" i="2"/>
  <c r="AG3484" i="2"/>
  <c r="AF3484" i="2"/>
  <c r="AE3484" i="2"/>
  <c r="AC3484" i="2"/>
  <c r="AI3483" i="2"/>
  <c r="AH3483" i="2"/>
  <c r="AG3483" i="2"/>
  <c r="AF3483" i="2"/>
  <c r="AE3483" i="2"/>
  <c r="AC3483" i="2"/>
  <c r="AI3482" i="2"/>
  <c r="AH3482" i="2"/>
  <c r="AG3482" i="2"/>
  <c r="AF3482" i="2"/>
  <c r="AE3482" i="2"/>
  <c r="AC3482" i="2"/>
  <c r="AI3481" i="2"/>
  <c r="AH3481" i="2"/>
  <c r="AG3481" i="2"/>
  <c r="AF3481" i="2"/>
  <c r="AE3481" i="2"/>
  <c r="AC3481" i="2"/>
  <c r="AI3480" i="2"/>
  <c r="AH3480" i="2"/>
  <c r="AG3480" i="2"/>
  <c r="AF3480" i="2"/>
  <c r="AE3480" i="2"/>
  <c r="AC3480" i="2"/>
  <c r="AI3479" i="2"/>
  <c r="AH3479" i="2"/>
  <c r="AG3479" i="2"/>
  <c r="AF3479" i="2"/>
  <c r="AE3479" i="2"/>
  <c r="AC3479" i="2"/>
  <c r="AI3478" i="2"/>
  <c r="AH3478" i="2"/>
  <c r="AG3478" i="2"/>
  <c r="AF3478" i="2"/>
  <c r="AE3478" i="2"/>
  <c r="AC3478" i="2"/>
  <c r="AI3477" i="2"/>
  <c r="AH3477" i="2"/>
  <c r="AG3477" i="2"/>
  <c r="AF3477" i="2"/>
  <c r="AE3477" i="2"/>
  <c r="AC3477" i="2"/>
  <c r="AI3476" i="2"/>
  <c r="AH3476" i="2"/>
  <c r="AG3476" i="2"/>
  <c r="AF3476" i="2"/>
  <c r="AE3476" i="2"/>
  <c r="AC3476" i="2"/>
  <c r="AI3475" i="2"/>
  <c r="AH3475" i="2"/>
  <c r="AG3475" i="2"/>
  <c r="AF3475" i="2"/>
  <c r="AE3475" i="2"/>
  <c r="AC3475" i="2"/>
  <c r="AI3474" i="2"/>
  <c r="AH3474" i="2"/>
  <c r="AG3474" i="2"/>
  <c r="AF3474" i="2"/>
  <c r="AE3474" i="2"/>
  <c r="AC3474" i="2"/>
  <c r="AI3473" i="2"/>
  <c r="AH3473" i="2"/>
  <c r="AG3473" i="2"/>
  <c r="AF3473" i="2"/>
  <c r="AE3473" i="2"/>
  <c r="AC3473" i="2"/>
  <c r="AI3472" i="2"/>
  <c r="AH3472" i="2"/>
  <c r="AG3472" i="2"/>
  <c r="AF3472" i="2"/>
  <c r="AE3472" i="2"/>
  <c r="AC3472" i="2"/>
  <c r="AI3471" i="2"/>
  <c r="AH3471" i="2"/>
  <c r="AG3471" i="2"/>
  <c r="AF3471" i="2"/>
  <c r="AE3471" i="2"/>
  <c r="AC3471" i="2"/>
  <c r="AI3470" i="2"/>
  <c r="AH3470" i="2"/>
  <c r="AG3470" i="2"/>
  <c r="AF3470" i="2"/>
  <c r="AE3470" i="2"/>
  <c r="AC3470" i="2"/>
  <c r="AI3469" i="2"/>
  <c r="AH3469" i="2"/>
  <c r="AG3469" i="2"/>
  <c r="AF3469" i="2"/>
  <c r="AE3469" i="2"/>
  <c r="AC3469" i="2"/>
  <c r="AI3468" i="2"/>
  <c r="AH3468" i="2"/>
  <c r="AG3468" i="2"/>
  <c r="AF3468" i="2"/>
  <c r="AE3468" i="2"/>
  <c r="AC3468" i="2"/>
  <c r="AI3467" i="2"/>
  <c r="AH3467" i="2"/>
  <c r="AG3467" i="2"/>
  <c r="AF3467" i="2"/>
  <c r="AE3467" i="2"/>
  <c r="AC3467" i="2"/>
  <c r="AI3466" i="2"/>
  <c r="AH3466" i="2"/>
  <c r="AG3466" i="2"/>
  <c r="AF3466" i="2"/>
  <c r="AE3466" i="2"/>
  <c r="AC3466" i="2"/>
  <c r="AI3465" i="2"/>
  <c r="AH3465" i="2"/>
  <c r="AG3465" i="2"/>
  <c r="AF3465" i="2"/>
  <c r="AE3465" i="2"/>
  <c r="AC3465" i="2"/>
  <c r="AI3464" i="2"/>
  <c r="AH3464" i="2"/>
  <c r="AG3464" i="2"/>
  <c r="AF3464" i="2"/>
  <c r="AE3464" i="2"/>
  <c r="AC3464" i="2"/>
  <c r="AI3463" i="2"/>
  <c r="AH3463" i="2"/>
  <c r="AG3463" i="2"/>
  <c r="AF3463" i="2"/>
  <c r="AE3463" i="2"/>
  <c r="AC3463" i="2"/>
  <c r="AI3462" i="2"/>
  <c r="AH3462" i="2"/>
  <c r="AG3462" i="2"/>
  <c r="AF3462" i="2"/>
  <c r="AE3462" i="2"/>
  <c r="AC3462" i="2"/>
  <c r="AI3461" i="2"/>
  <c r="AH3461" i="2"/>
  <c r="AG3461" i="2"/>
  <c r="AF3461" i="2"/>
  <c r="AE3461" i="2"/>
  <c r="AC3461" i="2"/>
  <c r="AI3460" i="2"/>
  <c r="AH3460" i="2"/>
  <c r="AG3460" i="2"/>
  <c r="AF3460" i="2"/>
  <c r="AE3460" i="2"/>
  <c r="AC3460" i="2"/>
  <c r="AI3459" i="2"/>
  <c r="AH3459" i="2"/>
  <c r="AG3459" i="2"/>
  <c r="AF3459" i="2"/>
  <c r="AE3459" i="2"/>
  <c r="AC3459" i="2"/>
  <c r="AI3458" i="2"/>
  <c r="AH3458" i="2"/>
  <c r="AG3458" i="2"/>
  <c r="AF3458" i="2"/>
  <c r="AE3458" i="2"/>
  <c r="AC3458" i="2"/>
  <c r="AI3457" i="2"/>
  <c r="AH3457" i="2"/>
  <c r="AG3457" i="2"/>
  <c r="AF3457" i="2"/>
  <c r="AE3457" i="2"/>
  <c r="AC3457" i="2"/>
  <c r="AI3456" i="2"/>
  <c r="AH3456" i="2"/>
  <c r="AG3456" i="2"/>
  <c r="AF3456" i="2"/>
  <c r="AE3456" i="2"/>
  <c r="AC3456" i="2"/>
  <c r="AI3455" i="2"/>
  <c r="AH3455" i="2"/>
  <c r="AG3455" i="2"/>
  <c r="AF3455" i="2"/>
  <c r="AE3455" i="2"/>
  <c r="AC3455" i="2"/>
  <c r="AI3454" i="2"/>
  <c r="AH3454" i="2"/>
  <c r="AG3454" i="2"/>
  <c r="AF3454" i="2"/>
  <c r="AE3454" i="2"/>
  <c r="AC3454" i="2"/>
  <c r="AI3453" i="2"/>
  <c r="AH3453" i="2"/>
  <c r="AG3453" i="2"/>
  <c r="AF3453" i="2"/>
  <c r="AE3453" i="2"/>
  <c r="AC3453" i="2"/>
  <c r="AI3452" i="2"/>
  <c r="AH3452" i="2"/>
  <c r="AG3452" i="2"/>
  <c r="AF3452" i="2"/>
  <c r="AE3452" i="2"/>
  <c r="AC3452" i="2"/>
  <c r="AI3451" i="2"/>
  <c r="AH3451" i="2"/>
  <c r="AG3451" i="2"/>
  <c r="AF3451" i="2"/>
  <c r="AE3451" i="2"/>
  <c r="AC3451" i="2"/>
  <c r="AI3450" i="2"/>
  <c r="AH3450" i="2"/>
  <c r="AG3450" i="2"/>
  <c r="AF3450" i="2"/>
  <c r="AE3450" i="2"/>
  <c r="AC3450" i="2"/>
  <c r="AI3449" i="2"/>
  <c r="AH3449" i="2"/>
  <c r="AG3449" i="2"/>
  <c r="AF3449" i="2"/>
  <c r="AE3449" i="2"/>
  <c r="AC3449" i="2"/>
  <c r="AI3448" i="2"/>
  <c r="AH3448" i="2"/>
  <c r="AG3448" i="2"/>
  <c r="AF3448" i="2"/>
  <c r="AE3448" i="2"/>
  <c r="AC3448" i="2"/>
  <c r="AI3447" i="2"/>
  <c r="AH3447" i="2"/>
  <c r="AG3447" i="2"/>
  <c r="AF3447" i="2"/>
  <c r="AE3447" i="2"/>
  <c r="AC3447" i="2"/>
  <c r="AI3446" i="2"/>
  <c r="AH3446" i="2"/>
  <c r="AG3446" i="2"/>
  <c r="AF3446" i="2"/>
  <c r="AE3446" i="2"/>
  <c r="AC3446" i="2"/>
  <c r="AI3445" i="2"/>
  <c r="AH3445" i="2"/>
  <c r="AG3445" i="2"/>
  <c r="AF3445" i="2"/>
  <c r="AE3445" i="2"/>
  <c r="AC3445" i="2"/>
  <c r="AI3444" i="2"/>
  <c r="AH3444" i="2"/>
  <c r="AG3444" i="2"/>
  <c r="AF3444" i="2"/>
  <c r="AE3444" i="2"/>
  <c r="AC3444" i="2"/>
  <c r="AI3443" i="2"/>
  <c r="AH3443" i="2"/>
  <c r="AG3443" i="2"/>
  <c r="AF3443" i="2"/>
  <c r="AE3443" i="2"/>
  <c r="AC3443" i="2"/>
  <c r="AI3442" i="2"/>
  <c r="AH3442" i="2"/>
  <c r="AG3442" i="2"/>
  <c r="AF3442" i="2"/>
  <c r="AE3442" i="2"/>
  <c r="AC3442" i="2"/>
  <c r="AI3441" i="2"/>
  <c r="AH3441" i="2"/>
  <c r="AG3441" i="2"/>
  <c r="AF3441" i="2"/>
  <c r="AE3441" i="2"/>
  <c r="AC3441" i="2"/>
  <c r="AI3440" i="2"/>
  <c r="AH3440" i="2"/>
  <c r="AG3440" i="2"/>
  <c r="AF3440" i="2"/>
  <c r="AE3440" i="2"/>
  <c r="AC3440" i="2"/>
  <c r="AI3439" i="2"/>
  <c r="AH3439" i="2"/>
  <c r="AG3439" i="2"/>
  <c r="AF3439" i="2"/>
  <c r="AE3439" i="2"/>
  <c r="AC3439" i="2"/>
  <c r="AI3438" i="2"/>
  <c r="AH3438" i="2"/>
  <c r="AG3438" i="2"/>
  <c r="AF3438" i="2"/>
  <c r="AE3438" i="2"/>
  <c r="AC3438" i="2"/>
  <c r="AI3437" i="2"/>
  <c r="AH3437" i="2"/>
  <c r="AG3437" i="2"/>
  <c r="AF3437" i="2"/>
  <c r="AE3437" i="2"/>
  <c r="AC3437" i="2"/>
  <c r="AI3436" i="2"/>
  <c r="AH3436" i="2"/>
  <c r="AG3436" i="2"/>
  <c r="AF3436" i="2"/>
  <c r="AE3436" i="2"/>
  <c r="AC3436" i="2"/>
  <c r="AI3435" i="2"/>
  <c r="AH3435" i="2"/>
  <c r="AG3435" i="2"/>
  <c r="AF3435" i="2"/>
  <c r="AE3435" i="2"/>
  <c r="AC3435" i="2"/>
  <c r="AI3434" i="2"/>
  <c r="AH3434" i="2"/>
  <c r="AG3434" i="2"/>
  <c r="AF3434" i="2"/>
  <c r="AE3434" i="2"/>
  <c r="AC3434" i="2"/>
  <c r="AI3433" i="2"/>
  <c r="AH3433" i="2"/>
  <c r="AG3433" i="2"/>
  <c r="AF3433" i="2"/>
  <c r="AE3433" i="2"/>
  <c r="AC3433" i="2"/>
  <c r="AI3432" i="2"/>
  <c r="AH3432" i="2"/>
  <c r="AG3432" i="2"/>
  <c r="AF3432" i="2"/>
  <c r="AE3432" i="2"/>
  <c r="AC3432" i="2"/>
  <c r="AI3431" i="2"/>
  <c r="AH3431" i="2"/>
  <c r="AG3431" i="2"/>
  <c r="AF3431" i="2"/>
  <c r="AE3431" i="2"/>
  <c r="AC3431" i="2"/>
  <c r="AI3430" i="2"/>
  <c r="AH3430" i="2"/>
  <c r="AG3430" i="2"/>
  <c r="AF3430" i="2"/>
  <c r="AE3430" i="2"/>
  <c r="AC3430" i="2"/>
  <c r="AI3429" i="2"/>
  <c r="AH3429" i="2"/>
  <c r="AG3429" i="2"/>
  <c r="AF3429" i="2"/>
  <c r="AE3429" i="2"/>
  <c r="AC3429" i="2"/>
  <c r="AI3428" i="2"/>
  <c r="AH3428" i="2"/>
  <c r="AG3428" i="2"/>
  <c r="AF3428" i="2"/>
  <c r="AE3428" i="2"/>
  <c r="AC3428" i="2"/>
  <c r="AI3427" i="2"/>
  <c r="AH3427" i="2"/>
  <c r="AG3427" i="2"/>
  <c r="AF3427" i="2"/>
  <c r="AE3427" i="2"/>
  <c r="AC3427" i="2"/>
  <c r="AI3426" i="2"/>
  <c r="AH3426" i="2"/>
  <c r="AG3426" i="2"/>
  <c r="AF3426" i="2"/>
  <c r="AE3426" i="2"/>
  <c r="AC3426" i="2"/>
  <c r="AI3425" i="2"/>
  <c r="AH3425" i="2"/>
  <c r="AG3425" i="2"/>
  <c r="AF3425" i="2"/>
  <c r="AE3425" i="2"/>
  <c r="AC3425" i="2"/>
  <c r="AI3424" i="2"/>
  <c r="AH3424" i="2"/>
  <c r="AG3424" i="2"/>
  <c r="AF3424" i="2"/>
  <c r="AE3424" i="2"/>
  <c r="AC3424" i="2"/>
  <c r="AI3423" i="2"/>
  <c r="AH3423" i="2"/>
  <c r="AG3423" i="2"/>
  <c r="AF3423" i="2"/>
  <c r="AE3423" i="2"/>
  <c r="AC3423" i="2"/>
  <c r="AI3422" i="2"/>
  <c r="AH3422" i="2"/>
  <c r="AG3422" i="2"/>
  <c r="AF3422" i="2"/>
  <c r="AE3422" i="2"/>
  <c r="AC3422" i="2"/>
  <c r="AI3421" i="2"/>
  <c r="AH3421" i="2"/>
  <c r="AG3421" i="2"/>
  <c r="AF3421" i="2"/>
  <c r="AE3421" i="2"/>
  <c r="AC3421" i="2"/>
  <c r="AI3420" i="2"/>
  <c r="AH3420" i="2"/>
  <c r="AG3420" i="2"/>
  <c r="AF3420" i="2"/>
  <c r="AE3420" i="2"/>
  <c r="AC3420" i="2"/>
  <c r="AI3419" i="2"/>
  <c r="AH3419" i="2"/>
  <c r="AG3419" i="2"/>
  <c r="AF3419" i="2"/>
  <c r="AE3419" i="2"/>
  <c r="AC3419" i="2"/>
  <c r="AI3418" i="2"/>
  <c r="AH3418" i="2"/>
  <c r="AG3418" i="2"/>
  <c r="AF3418" i="2"/>
  <c r="AE3418" i="2"/>
  <c r="AC3418" i="2"/>
  <c r="AI3417" i="2"/>
  <c r="AH3417" i="2"/>
  <c r="AG3417" i="2"/>
  <c r="AF3417" i="2"/>
  <c r="AE3417" i="2"/>
  <c r="AC3417" i="2"/>
  <c r="AI3416" i="2"/>
  <c r="AH3416" i="2"/>
  <c r="AG3416" i="2"/>
  <c r="AF3416" i="2"/>
  <c r="AE3416" i="2"/>
  <c r="AC3416" i="2"/>
  <c r="AI3415" i="2"/>
  <c r="AH3415" i="2"/>
  <c r="AG3415" i="2"/>
  <c r="AF3415" i="2"/>
  <c r="AE3415" i="2"/>
  <c r="AC3415" i="2"/>
  <c r="AI3414" i="2"/>
  <c r="AH3414" i="2"/>
  <c r="AG3414" i="2"/>
  <c r="AF3414" i="2"/>
  <c r="AE3414" i="2"/>
  <c r="AC3414" i="2"/>
  <c r="AI3413" i="2"/>
  <c r="AH3413" i="2"/>
  <c r="AG3413" i="2"/>
  <c r="AF3413" i="2"/>
  <c r="AE3413" i="2"/>
  <c r="AC3413" i="2"/>
  <c r="AI3412" i="2"/>
  <c r="AH3412" i="2"/>
  <c r="AG3412" i="2"/>
  <c r="AF3412" i="2"/>
  <c r="AE3412" i="2"/>
  <c r="AC3412" i="2"/>
  <c r="AI3411" i="2"/>
  <c r="AH3411" i="2"/>
  <c r="AG3411" i="2"/>
  <c r="AF3411" i="2"/>
  <c r="AE3411" i="2"/>
  <c r="AC3411" i="2"/>
  <c r="AI3410" i="2"/>
  <c r="AH3410" i="2"/>
  <c r="AG3410" i="2"/>
  <c r="AF3410" i="2"/>
  <c r="AE3410" i="2"/>
  <c r="AC3410" i="2"/>
  <c r="AI3409" i="2"/>
  <c r="AH3409" i="2"/>
  <c r="AG3409" i="2"/>
  <c r="AF3409" i="2"/>
  <c r="AE3409" i="2"/>
  <c r="AC3409" i="2"/>
  <c r="AI3408" i="2"/>
  <c r="AH3408" i="2"/>
  <c r="AG3408" i="2"/>
  <c r="AF3408" i="2"/>
  <c r="AE3408" i="2"/>
  <c r="AC3408" i="2"/>
  <c r="AI3407" i="2"/>
  <c r="AH3407" i="2"/>
  <c r="AG3407" i="2"/>
  <c r="AF3407" i="2"/>
  <c r="AE3407" i="2"/>
  <c r="AC3407" i="2"/>
  <c r="AI3406" i="2"/>
  <c r="AH3406" i="2"/>
  <c r="AG3406" i="2"/>
  <c r="AF3406" i="2"/>
  <c r="AE3406" i="2"/>
  <c r="AC3406" i="2"/>
  <c r="AI3405" i="2"/>
  <c r="AH3405" i="2"/>
  <c r="AG3405" i="2"/>
  <c r="AF3405" i="2"/>
  <c r="AE3405" i="2"/>
  <c r="AC3405" i="2"/>
  <c r="AI3404" i="2"/>
  <c r="AH3404" i="2"/>
  <c r="AG3404" i="2"/>
  <c r="AF3404" i="2"/>
  <c r="AE3404" i="2"/>
  <c r="AC3404" i="2"/>
  <c r="AI3403" i="2"/>
  <c r="AH3403" i="2"/>
  <c r="AG3403" i="2"/>
  <c r="AF3403" i="2"/>
  <c r="AE3403" i="2"/>
  <c r="AC3403" i="2"/>
  <c r="AI3402" i="2"/>
  <c r="AH3402" i="2"/>
  <c r="AG3402" i="2"/>
  <c r="AF3402" i="2"/>
  <c r="AE3402" i="2"/>
  <c r="AC3402" i="2"/>
  <c r="AI3401" i="2"/>
  <c r="AH3401" i="2"/>
  <c r="AG3401" i="2"/>
  <c r="AF3401" i="2"/>
  <c r="AE3401" i="2"/>
  <c r="AC3401" i="2"/>
  <c r="AI3400" i="2"/>
  <c r="AH3400" i="2"/>
  <c r="AG3400" i="2"/>
  <c r="AF3400" i="2"/>
  <c r="AE3400" i="2"/>
  <c r="AC3400" i="2"/>
  <c r="AI3399" i="2"/>
  <c r="AH3399" i="2"/>
  <c r="AG3399" i="2"/>
  <c r="AF3399" i="2"/>
  <c r="AE3399" i="2"/>
  <c r="AC3399" i="2"/>
  <c r="AI3398" i="2"/>
  <c r="AH3398" i="2"/>
  <c r="AG3398" i="2"/>
  <c r="AF3398" i="2"/>
  <c r="AE3398" i="2"/>
  <c r="AC3398" i="2"/>
  <c r="AI3397" i="2"/>
  <c r="AH3397" i="2"/>
  <c r="AG3397" i="2"/>
  <c r="AF3397" i="2"/>
  <c r="AE3397" i="2"/>
  <c r="AC3397" i="2"/>
  <c r="AI3396" i="2"/>
  <c r="AH3396" i="2"/>
  <c r="AG3396" i="2"/>
  <c r="AF3396" i="2"/>
  <c r="AE3396" i="2"/>
  <c r="AC3396" i="2"/>
  <c r="AI3395" i="2"/>
  <c r="AH3395" i="2"/>
  <c r="AG3395" i="2"/>
  <c r="AF3395" i="2"/>
  <c r="AE3395" i="2"/>
  <c r="AC3395" i="2"/>
  <c r="AI3394" i="2"/>
  <c r="AH3394" i="2"/>
  <c r="AG3394" i="2"/>
  <c r="AF3394" i="2"/>
  <c r="AE3394" i="2"/>
  <c r="AC3394" i="2"/>
  <c r="AI3393" i="2"/>
  <c r="AH3393" i="2"/>
  <c r="AG3393" i="2"/>
  <c r="AF3393" i="2"/>
  <c r="AE3393" i="2"/>
  <c r="AC3393" i="2"/>
  <c r="AI3392" i="2"/>
  <c r="AH3392" i="2"/>
  <c r="AG3392" i="2"/>
  <c r="AF3392" i="2"/>
  <c r="AE3392" i="2"/>
  <c r="AC3392" i="2"/>
  <c r="AI3391" i="2"/>
  <c r="AH3391" i="2"/>
  <c r="AG3391" i="2"/>
  <c r="AF3391" i="2"/>
  <c r="AE3391" i="2"/>
  <c r="AC3391" i="2"/>
  <c r="AI3390" i="2"/>
  <c r="AH3390" i="2"/>
  <c r="AG3390" i="2"/>
  <c r="AF3390" i="2"/>
  <c r="AE3390" i="2"/>
  <c r="AC3390" i="2"/>
  <c r="AI3389" i="2"/>
  <c r="AH3389" i="2"/>
  <c r="AG3389" i="2"/>
  <c r="AF3389" i="2"/>
  <c r="AE3389" i="2"/>
  <c r="AC3389" i="2"/>
  <c r="AI3388" i="2"/>
  <c r="AH3388" i="2"/>
  <c r="AG3388" i="2"/>
  <c r="AF3388" i="2"/>
  <c r="AE3388" i="2"/>
  <c r="AC3388" i="2"/>
  <c r="AI3387" i="2"/>
  <c r="AH3387" i="2"/>
  <c r="AG3387" i="2"/>
  <c r="AF3387" i="2"/>
  <c r="AE3387" i="2"/>
  <c r="AC3387" i="2"/>
  <c r="AI3386" i="2"/>
  <c r="AH3386" i="2"/>
  <c r="AG3386" i="2"/>
  <c r="AF3386" i="2"/>
  <c r="AE3386" i="2"/>
  <c r="AC3386" i="2"/>
  <c r="AI3385" i="2"/>
  <c r="AH3385" i="2"/>
  <c r="AG3385" i="2"/>
  <c r="AF3385" i="2"/>
  <c r="AE3385" i="2"/>
  <c r="AC3385" i="2"/>
  <c r="AI3384" i="2"/>
  <c r="AH3384" i="2"/>
  <c r="AG3384" i="2"/>
  <c r="AF3384" i="2"/>
  <c r="AE3384" i="2"/>
  <c r="AC3384" i="2"/>
  <c r="AI3383" i="2"/>
  <c r="AH3383" i="2"/>
  <c r="AG3383" i="2"/>
  <c r="AF3383" i="2"/>
  <c r="AE3383" i="2"/>
  <c r="AC3383" i="2"/>
  <c r="AI3382" i="2"/>
  <c r="AH3382" i="2"/>
  <c r="AG3382" i="2"/>
  <c r="AF3382" i="2"/>
  <c r="AE3382" i="2"/>
  <c r="AC3382" i="2"/>
  <c r="AI3381" i="2"/>
  <c r="AH3381" i="2"/>
  <c r="AG3381" i="2"/>
  <c r="AF3381" i="2"/>
  <c r="AE3381" i="2"/>
  <c r="AC3381" i="2"/>
  <c r="AI3380" i="2"/>
  <c r="AH3380" i="2"/>
  <c r="AG3380" i="2"/>
  <c r="AF3380" i="2"/>
  <c r="AE3380" i="2"/>
  <c r="AC3380" i="2"/>
  <c r="AI3379" i="2"/>
  <c r="AH3379" i="2"/>
  <c r="AG3379" i="2"/>
  <c r="AF3379" i="2"/>
  <c r="AE3379" i="2"/>
  <c r="AC3379" i="2"/>
  <c r="AI3378" i="2"/>
  <c r="AH3378" i="2"/>
  <c r="AG3378" i="2"/>
  <c r="AF3378" i="2"/>
  <c r="AE3378" i="2"/>
  <c r="AC3378" i="2"/>
  <c r="AI3377" i="2"/>
  <c r="AH3377" i="2"/>
  <c r="AG3377" i="2"/>
  <c r="AF3377" i="2"/>
  <c r="AE3377" i="2"/>
  <c r="AC3377" i="2"/>
  <c r="AI3376" i="2"/>
  <c r="AH3376" i="2"/>
  <c r="AG3376" i="2"/>
  <c r="AF3376" i="2"/>
  <c r="AE3376" i="2"/>
  <c r="AC3376" i="2"/>
  <c r="AI3375" i="2"/>
  <c r="AH3375" i="2"/>
  <c r="AG3375" i="2"/>
  <c r="AF3375" i="2"/>
  <c r="AE3375" i="2"/>
  <c r="AC3375" i="2"/>
  <c r="AI3374" i="2"/>
  <c r="AH3374" i="2"/>
  <c r="AG3374" i="2"/>
  <c r="AF3374" i="2"/>
  <c r="AE3374" i="2"/>
  <c r="AC3374" i="2"/>
  <c r="AI3373" i="2"/>
  <c r="AH3373" i="2"/>
  <c r="AG3373" i="2"/>
  <c r="AF3373" i="2"/>
  <c r="AE3373" i="2"/>
  <c r="AC3373" i="2"/>
  <c r="AI3372" i="2"/>
  <c r="AH3372" i="2"/>
  <c r="AG3372" i="2"/>
  <c r="AF3372" i="2"/>
  <c r="AE3372" i="2"/>
  <c r="AC3372" i="2"/>
  <c r="AI3371" i="2"/>
  <c r="AH3371" i="2"/>
  <c r="AG3371" i="2"/>
  <c r="AF3371" i="2"/>
  <c r="AE3371" i="2"/>
  <c r="AC3371" i="2"/>
  <c r="AI3370" i="2"/>
  <c r="AH3370" i="2"/>
  <c r="AG3370" i="2"/>
  <c r="AF3370" i="2"/>
  <c r="AE3370" i="2"/>
  <c r="AC3370" i="2"/>
  <c r="AI3369" i="2"/>
  <c r="AH3369" i="2"/>
  <c r="AG3369" i="2"/>
  <c r="AF3369" i="2"/>
  <c r="AE3369" i="2"/>
  <c r="AC3369" i="2"/>
  <c r="AI3368" i="2"/>
  <c r="AH3368" i="2"/>
  <c r="AG3368" i="2"/>
  <c r="AF3368" i="2"/>
  <c r="AE3368" i="2"/>
  <c r="AC3368" i="2"/>
  <c r="AI3367" i="2"/>
  <c r="AH3367" i="2"/>
  <c r="AG3367" i="2"/>
  <c r="AF3367" i="2"/>
  <c r="AE3367" i="2"/>
  <c r="AC3367" i="2"/>
  <c r="AI3366" i="2"/>
  <c r="AH3366" i="2"/>
  <c r="AG3366" i="2"/>
  <c r="AF3366" i="2"/>
  <c r="AE3366" i="2"/>
  <c r="AC3366" i="2"/>
  <c r="AI3365" i="2"/>
  <c r="AH3365" i="2"/>
  <c r="AG3365" i="2"/>
  <c r="AF3365" i="2"/>
  <c r="AE3365" i="2"/>
  <c r="AC3365" i="2"/>
  <c r="AI3364" i="2"/>
  <c r="AH3364" i="2"/>
  <c r="AG3364" i="2"/>
  <c r="AF3364" i="2"/>
  <c r="AE3364" i="2"/>
  <c r="AC3364" i="2"/>
  <c r="AI3363" i="2"/>
  <c r="AH3363" i="2"/>
  <c r="AG3363" i="2"/>
  <c r="AF3363" i="2"/>
  <c r="AE3363" i="2"/>
  <c r="AC3363" i="2"/>
  <c r="AI3362" i="2"/>
  <c r="AH3362" i="2"/>
  <c r="AG3362" i="2"/>
  <c r="AF3362" i="2"/>
  <c r="AE3362" i="2"/>
  <c r="AC3362" i="2"/>
  <c r="AI3361" i="2"/>
  <c r="AH3361" i="2"/>
  <c r="AG3361" i="2"/>
  <c r="AF3361" i="2"/>
  <c r="AE3361" i="2"/>
  <c r="AC3361" i="2"/>
  <c r="AI3360" i="2"/>
  <c r="AH3360" i="2"/>
  <c r="AG3360" i="2"/>
  <c r="AF3360" i="2"/>
  <c r="AE3360" i="2"/>
  <c r="AC3360" i="2"/>
  <c r="AI3359" i="2"/>
  <c r="AH3359" i="2"/>
  <c r="AG3359" i="2"/>
  <c r="AF3359" i="2"/>
  <c r="AE3359" i="2"/>
  <c r="AC3359" i="2"/>
  <c r="AI3358" i="2"/>
  <c r="AH3358" i="2"/>
  <c r="AG3358" i="2"/>
  <c r="AF3358" i="2"/>
  <c r="AE3358" i="2"/>
  <c r="AC3358" i="2"/>
  <c r="AI3357" i="2"/>
  <c r="AH3357" i="2"/>
  <c r="AG3357" i="2"/>
  <c r="AF3357" i="2"/>
  <c r="AE3357" i="2"/>
  <c r="AC3357" i="2"/>
  <c r="AI3356" i="2"/>
  <c r="AH3356" i="2"/>
  <c r="AG3356" i="2"/>
  <c r="AF3356" i="2"/>
  <c r="AE3356" i="2"/>
  <c r="AC3356" i="2"/>
  <c r="AI3355" i="2"/>
  <c r="AH3355" i="2"/>
  <c r="AG3355" i="2"/>
  <c r="AF3355" i="2"/>
  <c r="AE3355" i="2"/>
  <c r="AC3355" i="2"/>
  <c r="AI3354" i="2"/>
  <c r="AH3354" i="2"/>
  <c r="AG3354" i="2"/>
  <c r="AF3354" i="2"/>
  <c r="AE3354" i="2"/>
  <c r="AC3354" i="2"/>
  <c r="AI3353" i="2"/>
  <c r="AH3353" i="2"/>
  <c r="AG3353" i="2"/>
  <c r="AF3353" i="2"/>
  <c r="AE3353" i="2"/>
  <c r="AC3353" i="2"/>
  <c r="AI3352" i="2"/>
  <c r="AH3352" i="2"/>
  <c r="AG3352" i="2"/>
  <c r="AF3352" i="2"/>
  <c r="AE3352" i="2"/>
  <c r="AC3352" i="2"/>
  <c r="AI3351" i="2"/>
  <c r="AH3351" i="2"/>
  <c r="AG3351" i="2"/>
  <c r="AF3351" i="2"/>
  <c r="AE3351" i="2"/>
  <c r="AC3351" i="2"/>
  <c r="AI3350" i="2"/>
  <c r="AH3350" i="2"/>
  <c r="AG3350" i="2"/>
  <c r="AF3350" i="2"/>
  <c r="AE3350" i="2"/>
  <c r="AC3350" i="2"/>
  <c r="AI3349" i="2"/>
  <c r="AH3349" i="2"/>
  <c r="AG3349" i="2"/>
  <c r="AF3349" i="2"/>
  <c r="AE3349" i="2"/>
  <c r="AC3349" i="2"/>
  <c r="AI3348" i="2"/>
  <c r="AH3348" i="2"/>
  <c r="AG3348" i="2"/>
  <c r="AF3348" i="2"/>
  <c r="AE3348" i="2"/>
  <c r="AC3348" i="2"/>
  <c r="AI3347" i="2"/>
  <c r="AH3347" i="2"/>
  <c r="AG3347" i="2"/>
  <c r="AF3347" i="2"/>
  <c r="AE3347" i="2"/>
  <c r="AC3347" i="2"/>
  <c r="AI3346" i="2"/>
  <c r="AH3346" i="2"/>
  <c r="AG3346" i="2"/>
  <c r="AF3346" i="2"/>
  <c r="AE3346" i="2"/>
  <c r="AC3346" i="2"/>
  <c r="AI3345" i="2"/>
  <c r="AH3345" i="2"/>
  <c r="AG3345" i="2"/>
  <c r="AF3345" i="2"/>
  <c r="AE3345" i="2"/>
  <c r="AC3345" i="2"/>
  <c r="AI3344" i="2"/>
  <c r="AH3344" i="2"/>
  <c r="AG3344" i="2"/>
  <c r="AF3344" i="2"/>
  <c r="AE3344" i="2"/>
  <c r="AC3344" i="2"/>
  <c r="AI3343" i="2"/>
  <c r="AH3343" i="2"/>
  <c r="AG3343" i="2"/>
  <c r="AF3343" i="2"/>
  <c r="AE3343" i="2"/>
  <c r="AC3343" i="2"/>
  <c r="AI3342" i="2"/>
  <c r="AH3342" i="2"/>
  <c r="AG3342" i="2"/>
  <c r="AF3342" i="2"/>
  <c r="AE3342" i="2"/>
  <c r="AC3342" i="2"/>
  <c r="AI3341" i="2"/>
  <c r="AH3341" i="2"/>
  <c r="AG3341" i="2"/>
  <c r="AF3341" i="2"/>
  <c r="AE3341" i="2"/>
  <c r="AC3341" i="2"/>
  <c r="AI3340" i="2"/>
  <c r="AH3340" i="2"/>
  <c r="AG3340" i="2"/>
  <c r="AF3340" i="2"/>
  <c r="AE3340" i="2"/>
  <c r="AC3340" i="2"/>
  <c r="AI3339" i="2"/>
  <c r="AH3339" i="2"/>
  <c r="AG3339" i="2"/>
  <c r="AF3339" i="2"/>
  <c r="AE3339" i="2"/>
  <c r="AC3339" i="2"/>
  <c r="AI3338" i="2"/>
  <c r="AH3338" i="2"/>
  <c r="AG3338" i="2"/>
  <c r="AF3338" i="2"/>
  <c r="AE3338" i="2"/>
  <c r="AC3338" i="2"/>
  <c r="AI3337" i="2"/>
  <c r="AH3337" i="2"/>
  <c r="AG3337" i="2"/>
  <c r="AF3337" i="2"/>
  <c r="AE3337" i="2"/>
  <c r="AC3337" i="2"/>
  <c r="AI3336" i="2"/>
  <c r="AH3336" i="2"/>
  <c r="AG3336" i="2"/>
  <c r="AF3336" i="2"/>
  <c r="AE3336" i="2"/>
  <c r="AC3336" i="2"/>
  <c r="AI3335" i="2"/>
  <c r="AH3335" i="2"/>
  <c r="AG3335" i="2"/>
  <c r="AF3335" i="2"/>
  <c r="AE3335" i="2"/>
  <c r="AC3335" i="2"/>
  <c r="AI3334" i="2"/>
  <c r="AH3334" i="2"/>
  <c r="AG3334" i="2"/>
  <c r="AF3334" i="2"/>
  <c r="AE3334" i="2"/>
  <c r="AC3334" i="2"/>
  <c r="AI3333" i="2"/>
  <c r="AH3333" i="2"/>
  <c r="AG3333" i="2"/>
  <c r="AF3333" i="2"/>
  <c r="AE3333" i="2"/>
  <c r="AC3333" i="2"/>
  <c r="AI3332" i="2"/>
  <c r="AH3332" i="2"/>
  <c r="AG3332" i="2"/>
  <c r="AF3332" i="2"/>
  <c r="AE3332" i="2"/>
  <c r="AC3332" i="2"/>
  <c r="AI3331" i="2"/>
  <c r="AH3331" i="2"/>
  <c r="AG3331" i="2"/>
  <c r="AF3331" i="2"/>
  <c r="AE3331" i="2"/>
  <c r="AC3331" i="2"/>
  <c r="AI3330" i="2"/>
  <c r="AH3330" i="2"/>
  <c r="AG3330" i="2"/>
  <c r="AF3330" i="2"/>
  <c r="AE3330" i="2"/>
  <c r="AC3330" i="2"/>
  <c r="AI3329" i="2"/>
  <c r="AH3329" i="2"/>
  <c r="AG3329" i="2"/>
  <c r="AF3329" i="2"/>
  <c r="AE3329" i="2"/>
  <c r="AC3329" i="2"/>
  <c r="AI3328" i="2"/>
  <c r="AH3328" i="2"/>
  <c r="AG3328" i="2"/>
  <c r="AF3328" i="2"/>
  <c r="AE3328" i="2"/>
  <c r="AC3328" i="2"/>
  <c r="AI3327" i="2"/>
  <c r="AH3327" i="2"/>
  <c r="AG3327" i="2"/>
  <c r="AF3327" i="2"/>
  <c r="AE3327" i="2"/>
  <c r="AC3327" i="2"/>
  <c r="AI3326" i="2"/>
  <c r="AH3326" i="2"/>
  <c r="AG3326" i="2"/>
  <c r="AF3326" i="2"/>
  <c r="AE3326" i="2"/>
  <c r="AC3326" i="2"/>
  <c r="AI3325" i="2"/>
  <c r="AH3325" i="2"/>
  <c r="AG3325" i="2"/>
  <c r="AF3325" i="2"/>
  <c r="AE3325" i="2"/>
  <c r="AC3325" i="2"/>
  <c r="AI3324" i="2"/>
  <c r="AH3324" i="2"/>
  <c r="AG3324" i="2"/>
  <c r="AF3324" i="2"/>
  <c r="AE3324" i="2"/>
  <c r="AC3324" i="2"/>
  <c r="AI3323" i="2"/>
  <c r="AH3323" i="2"/>
  <c r="AG3323" i="2"/>
  <c r="AF3323" i="2"/>
  <c r="AE3323" i="2"/>
  <c r="AC3323" i="2"/>
  <c r="AI3322" i="2"/>
  <c r="AH3322" i="2"/>
  <c r="AG3322" i="2"/>
  <c r="AF3322" i="2"/>
  <c r="AE3322" i="2"/>
  <c r="AC3322" i="2"/>
  <c r="AI3321" i="2"/>
  <c r="AH3321" i="2"/>
  <c r="AG3321" i="2"/>
  <c r="AF3321" i="2"/>
  <c r="AE3321" i="2"/>
  <c r="AC3321" i="2"/>
  <c r="AI3320" i="2"/>
  <c r="AH3320" i="2"/>
  <c r="AG3320" i="2"/>
  <c r="AF3320" i="2"/>
  <c r="AE3320" i="2"/>
  <c r="AC3320" i="2"/>
  <c r="AI3319" i="2"/>
  <c r="AH3319" i="2"/>
  <c r="AG3319" i="2"/>
  <c r="AF3319" i="2"/>
  <c r="AE3319" i="2"/>
  <c r="AC3319" i="2"/>
  <c r="AI3318" i="2"/>
  <c r="AH3318" i="2"/>
  <c r="AG3318" i="2"/>
  <c r="AF3318" i="2"/>
  <c r="AE3318" i="2"/>
  <c r="AC3318" i="2"/>
  <c r="AI3317" i="2"/>
  <c r="AH3317" i="2"/>
  <c r="AG3317" i="2"/>
  <c r="AF3317" i="2"/>
  <c r="AE3317" i="2"/>
  <c r="AC3317" i="2"/>
  <c r="AI3316" i="2"/>
  <c r="AH3316" i="2"/>
  <c r="AG3316" i="2"/>
  <c r="AF3316" i="2"/>
  <c r="AE3316" i="2"/>
  <c r="AC3316" i="2"/>
  <c r="AI3315" i="2"/>
  <c r="AH3315" i="2"/>
  <c r="AG3315" i="2"/>
  <c r="AF3315" i="2"/>
  <c r="AE3315" i="2"/>
  <c r="AC3315" i="2"/>
  <c r="AI3314" i="2"/>
  <c r="AH3314" i="2"/>
  <c r="AG3314" i="2"/>
  <c r="AF3314" i="2"/>
  <c r="AE3314" i="2"/>
  <c r="AC3314" i="2"/>
  <c r="AI3313" i="2"/>
  <c r="AH3313" i="2"/>
  <c r="AG3313" i="2"/>
  <c r="AF3313" i="2"/>
  <c r="AE3313" i="2"/>
  <c r="AC3313" i="2"/>
  <c r="AI3312" i="2"/>
  <c r="AH3312" i="2"/>
  <c r="AG3312" i="2"/>
  <c r="AF3312" i="2"/>
  <c r="AE3312" i="2"/>
  <c r="AC3312" i="2"/>
  <c r="AI3311" i="2"/>
  <c r="AH3311" i="2"/>
  <c r="AG3311" i="2"/>
  <c r="AF3311" i="2"/>
  <c r="AE3311" i="2"/>
  <c r="AC3311" i="2"/>
  <c r="AI3310" i="2"/>
  <c r="AH3310" i="2"/>
  <c r="AG3310" i="2"/>
  <c r="AF3310" i="2"/>
  <c r="AE3310" i="2"/>
  <c r="AC3310" i="2"/>
  <c r="AI3309" i="2"/>
  <c r="AH3309" i="2"/>
  <c r="AG3309" i="2"/>
  <c r="AF3309" i="2"/>
  <c r="AE3309" i="2"/>
  <c r="AC3309" i="2"/>
  <c r="AI3308" i="2"/>
  <c r="AH3308" i="2"/>
  <c r="AG3308" i="2"/>
  <c r="AF3308" i="2"/>
  <c r="AE3308" i="2"/>
  <c r="AC3308" i="2"/>
  <c r="AI3307" i="2"/>
  <c r="AH3307" i="2"/>
  <c r="AG3307" i="2"/>
  <c r="AF3307" i="2"/>
  <c r="AE3307" i="2"/>
  <c r="AC3307" i="2"/>
  <c r="AI3306" i="2"/>
  <c r="AH3306" i="2"/>
  <c r="AG3306" i="2"/>
  <c r="AF3306" i="2"/>
  <c r="AE3306" i="2"/>
  <c r="AC3306" i="2"/>
  <c r="AI3305" i="2"/>
  <c r="AH3305" i="2"/>
  <c r="AG3305" i="2"/>
  <c r="AF3305" i="2"/>
  <c r="AE3305" i="2"/>
  <c r="AC3305" i="2"/>
  <c r="AI3304" i="2"/>
  <c r="AH3304" i="2"/>
  <c r="AG3304" i="2"/>
  <c r="AF3304" i="2"/>
  <c r="AE3304" i="2"/>
  <c r="AC3304" i="2"/>
  <c r="AI3303" i="2"/>
  <c r="AH3303" i="2"/>
  <c r="AG3303" i="2"/>
  <c r="AF3303" i="2"/>
  <c r="AE3303" i="2"/>
  <c r="AC3303" i="2"/>
  <c r="AI3302" i="2"/>
  <c r="AH3302" i="2"/>
  <c r="AG3302" i="2"/>
  <c r="AF3302" i="2"/>
  <c r="AE3302" i="2"/>
  <c r="AC3302" i="2"/>
  <c r="AI3301" i="2"/>
  <c r="AH3301" i="2"/>
  <c r="AG3301" i="2"/>
  <c r="AF3301" i="2"/>
  <c r="AE3301" i="2"/>
  <c r="AC3301" i="2"/>
  <c r="AI3300" i="2"/>
  <c r="AH3300" i="2"/>
  <c r="AG3300" i="2"/>
  <c r="AF3300" i="2"/>
  <c r="AE3300" i="2"/>
  <c r="AC3300" i="2"/>
  <c r="AI3299" i="2"/>
  <c r="AH3299" i="2"/>
  <c r="AG3299" i="2"/>
  <c r="AF3299" i="2"/>
  <c r="AE3299" i="2"/>
  <c r="AC3299" i="2"/>
  <c r="AI3298" i="2"/>
  <c r="AH3298" i="2"/>
  <c r="AG3298" i="2"/>
  <c r="AF3298" i="2"/>
  <c r="AE3298" i="2"/>
  <c r="AC3298" i="2"/>
  <c r="AI3297" i="2"/>
  <c r="AH3297" i="2"/>
  <c r="AG3297" i="2"/>
  <c r="AF3297" i="2"/>
  <c r="AE3297" i="2"/>
  <c r="AC3297" i="2"/>
  <c r="AI3296" i="2"/>
  <c r="AH3296" i="2"/>
  <c r="AG3296" i="2"/>
  <c r="AF3296" i="2"/>
  <c r="AE3296" i="2"/>
  <c r="AC3296" i="2"/>
  <c r="AI3295" i="2"/>
  <c r="AH3295" i="2"/>
  <c r="AG3295" i="2"/>
  <c r="AF3295" i="2"/>
  <c r="AE3295" i="2"/>
  <c r="AC3295" i="2"/>
  <c r="AI3294" i="2"/>
  <c r="AH3294" i="2"/>
  <c r="AG3294" i="2"/>
  <c r="AF3294" i="2"/>
  <c r="AE3294" i="2"/>
  <c r="AC3294" i="2"/>
  <c r="AI3293" i="2"/>
  <c r="AH3293" i="2"/>
  <c r="AG3293" i="2"/>
  <c r="AF3293" i="2"/>
  <c r="AE3293" i="2"/>
  <c r="AC3293" i="2"/>
  <c r="AI3292" i="2"/>
  <c r="AH3292" i="2"/>
  <c r="AG3292" i="2"/>
  <c r="AF3292" i="2"/>
  <c r="AE3292" i="2"/>
  <c r="AC3292" i="2"/>
  <c r="AI3291" i="2"/>
  <c r="AH3291" i="2"/>
  <c r="AG3291" i="2"/>
  <c r="AF3291" i="2"/>
  <c r="AE3291" i="2"/>
  <c r="AC3291" i="2"/>
  <c r="AI3290" i="2"/>
  <c r="AH3290" i="2"/>
  <c r="AG3290" i="2"/>
  <c r="AF3290" i="2"/>
  <c r="AE3290" i="2"/>
  <c r="AC3290" i="2"/>
  <c r="AI3289" i="2"/>
  <c r="AH3289" i="2"/>
  <c r="AG3289" i="2"/>
  <c r="AF3289" i="2"/>
  <c r="AE3289" i="2"/>
  <c r="AC3289" i="2"/>
  <c r="AI3288" i="2"/>
  <c r="AH3288" i="2"/>
  <c r="AG3288" i="2"/>
  <c r="AF3288" i="2"/>
  <c r="AE3288" i="2"/>
  <c r="AC3288" i="2"/>
  <c r="AI3287" i="2"/>
  <c r="AH3287" i="2"/>
  <c r="AG3287" i="2"/>
  <c r="AF3287" i="2"/>
  <c r="AE3287" i="2"/>
  <c r="AC3287" i="2"/>
  <c r="AI3286" i="2"/>
  <c r="AH3286" i="2"/>
  <c r="AG3286" i="2"/>
  <c r="AF3286" i="2"/>
  <c r="AE3286" i="2"/>
  <c r="AC3286" i="2"/>
  <c r="AI3285" i="2"/>
  <c r="AH3285" i="2"/>
  <c r="AG3285" i="2"/>
  <c r="AF3285" i="2"/>
  <c r="AE3285" i="2"/>
  <c r="AC3285" i="2"/>
  <c r="AI3284" i="2"/>
  <c r="AH3284" i="2"/>
  <c r="AG3284" i="2"/>
  <c r="AF3284" i="2"/>
  <c r="AE3284" i="2"/>
  <c r="AC3284" i="2"/>
  <c r="AI3283" i="2"/>
  <c r="AH3283" i="2"/>
  <c r="AG3283" i="2"/>
  <c r="AF3283" i="2"/>
  <c r="AE3283" i="2"/>
  <c r="AC3283" i="2"/>
  <c r="AI3282" i="2"/>
  <c r="AH3282" i="2"/>
  <c r="AG3282" i="2"/>
  <c r="AF3282" i="2"/>
  <c r="AE3282" i="2"/>
  <c r="AC3282" i="2"/>
  <c r="AI3281" i="2"/>
  <c r="AH3281" i="2"/>
  <c r="AG3281" i="2"/>
  <c r="AF3281" i="2"/>
  <c r="AE3281" i="2"/>
  <c r="AC3281" i="2"/>
  <c r="AI3280" i="2"/>
  <c r="AH3280" i="2"/>
  <c r="AG3280" i="2"/>
  <c r="AF3280" i="2"/>
  <c r="AE3280" i="2"/>
  <c r="AC3280" i="2"/>
  <c r="AI3279" i="2"/>
  <c r="AH3279" i="2"/>
  <c r="AG3279" i="2"/>
  <c r="AF3279" i="2"/>
  <c r="AE3279" i="2"/>
  <c r="AC3279" i="2"/>
  <c r="AI3278" i="2"/>
  <c r="AH3278" i="2"/>
  <c r="AG3278" i="2"/>
  <c r="AF3278" i="2"/>
  <c r="AE3278" i="2"/>
  <c r="AC3278" i="2"/>
  <c r="AI3277" i="2"/>
  <c r="AH3277" i="2"/>
  <c r="AG3277" i="2"/>
  <c r="AF3277" i="2"/>
  <c r="AE3277" i="2"/>
  <c r="AC3277" i="2"/>
  <c r="AI3276" i="2"/>
  <c r="AH3276" i="2"/>
  <c r="AG3276" i="2"/>
  <c r="AF3276" i="2"/>
  <c r="AE3276" i="2"/>
  <c r="AC3276" i="2"/>
  <c r="AI3275" i="2"/>
  <c r="AH3275" i="2"/>
  <c r="AG3275" i="2"/>
  <c r="AF3275" i="2"/>
  <c r="AE3275" i="2"/>
  <c r="AC3275" i="2"/>
  <c r="AI3274" i="2"/>
  <c r="AH3274" i="2"/>
  <c r="AG3274" i="2"/>
  <c r="AF3274" i="2"/>
  <c r="AE3274" i="2"/>
  <c r="AC3274" i="2"/>
  <c r="AI3273" i="2"/>
  <c r="AH3273" i="2"/>
  <c r="AG3273" i="2"/>
  <c r="AF3273" i="2"/>
  <c r="AE3273" i="2"/>
  <c r="AC3273" i="2"/>
  <c r="AI3272" i="2"/>
  <c r="AH3272" i="2"/>
  <c r="AG3272" i="2"/>
  <c r="AF3272" i="2"/>
  <c r="AE3272" i="2"/>
  <c r="AC3272" i="2"/>
  <c r="AI3271" i="2"/>
  <c r="AH3271" i="2"/>
  <c r="AG3271" i="2"/>
  <c r="AF3271" i="2"/>
  <c r="AE3271" i="2"/>
  <c r="AC3271" i="2"/>
  <c r="AI3270" i="2"/>
  <c r="AH3270" i="2"/>
  <c r="AG3270" i="2"/>
  <c r="AF3270" i="2"/>
  <c r="AE3270" i="2"/>
  <c r="AC3270" i="2"/>
  <c r="AI3269" i="2"/>
  <c r="AH3269" i="2"/>
  <c r="AG3269" i="2"/>
  <c r="AF3269" i="2"/>
  <c r="AE3269" i="2"/>
  <c r="AC3269" i="2"/>
  <c r="AI3268" i="2"/>
  <c r="AH3268" i="2"/>
  <c r="AG3268" i="2"/>
  <c r="AF3268" i="2"/>
  <c r="AE3268" i="2"/>
  <c r="AC3268" i="2"/>
  <c r="AI3267" i="2"/>
  <c r="AH3267" i="2"/>
  <c r="AG3267" i="2"/>
  <c r="AF3267" i="2"/>
  <c r="AE3267" i="2"/>
  <c r="AC3267" i="2"/>
  <c r="AI3266" i="2"/>
  <c r="AH3266" i="2"/>
  <c r="AG3266" i="2"/>
  <c r="AF3266" i="2"/>
  <c r="AE3266" i="2"/>
  <c r="AC3266" i="2"/>
  <c r="AI3265" i="2"/>
  <c r="AH3265" i="2"/>
  <c r="AG3265" i="2"/>
  <c r="AF3265" i="2"/>
  <c r="AE3265" i="2"/>
  <c r="AC3265" i="2"/>
  <c r="AI3264" i="2"/>
  <c r="AH3264" i="2"/>
  <c r="AG3264" i="2"/>
  <c r="AF3264" i="2"/>
  <c r="AE3264" i="2"/>
  <c r="AC3264" i="2"/>
  <c r="AI3263" i="2"/>
  <c r="AH3263" i="2"/>
  <c r="AG3263" i="2"/>
  <c r="AF3263" i="2"/>
  <c r="AE3263" i="2"/>
  <c r="AC3263" i="2"/>
  <c r="AI3262" i="2"/>
  <c r="AH3262" i="2"/>
  <c r="AG3262" i="2"/>
  <c r="AF3262" i="2"/>
  <c r="AE3262" i="2"/>
  <c r="AC3262" i="2"/>
  <c r="AI3261" i="2"/>
  <c r="AH3261" i="2"/>
  <c r="AG3261" i="2"/>
  <c r="AF3261" i="2"/>
  <c r="AE3261" i="2"/>
  <c r="AC3261" i="2"/>
  <c r="AI3260" i="2"/>
  <c r="AH3260" i="2"/>
  <c r="AG3260" i="2"/>
  <c r="AF3260" i="2"/>
  <c r="AE3260" i="2"/>
  <c r="AC3260" i="2"/>
  <c r="AI3259" i="2"/>
  <c r="AH3259" i="2"/>
  <c r="AG3259" i="2"/>
  <c r="AF3259" i="2"/>
  <c r="AE3259" i="2"/>
  <c r="AC3259" i="2"/>
  <c r="AI3258" i="2"/>
  <c r="AH3258" i="2"/>
  <c r="AG3258" i="2"/>
  <c r="AF3258" i="2"/>
  <c r="AE3258" i="2"/>
  <c r="AC3258" i="2"/>
  <c r="AI3257" i="2"/>
  <c r="AH3257" i="2"/>
  <c r="AG3257" i="2"/>
  <c r="AF3257" i="2"/>
  <c r="AE3257" i="2"/>
  <c r="AC3257" i="2"/>
  <c r="AI3256" i="2"/>
  <c r="AH3256" i="2"/>
  <c r="AG3256" i="2"/>
  <c r="AF3256" i="2"/>
  <c r="AE3256" i="2"/>
  <c r="AC3256" i="2"/>
  <c r="AI3255" i="2"/>
  <c r="AH3255" i="2"/>
  <c r="AG3255" i="2"/>
  <c r="AF3255" i="2"/>
  <c r="AE3255" i="2"/>
  <c r="AC3255" i="2"/>
  <c r="AI3254" i="2"/>
  <c r="AH3254" i="2"/>
  <c r="AG3254" i="2"/>
  <c r="AF3254" i="2"/>
  <c r="AE3254" i="2"/>
  <c r="AC3254" i="2"/>
  <c r="AI3253" i="2"/>
  <c r="AH3253" i="2"/>
  <c r="AG3253" i="2"/>
  <c r="AF3253" i="2"/>
  <c r="AE3253" i="2"/>
  <c r="AC3253" i="2"/>
  <c r="AI3252" i="2"/>
  <c r="AH3252" i="2"/>
  <c r="AG3252" i="2"/>
  <c r="AF3252" i="2"/>
  <c r="AE3252" i="2"/>
  <c r="AC3252" i="2"/>
  <c r="AI3251" i="2"/>
  <c r="AH3251" i="2"/>
  <c r="AG3251" i="2"/>
  <c r="AF3251" i="2"/>
  <c r="AE3251" i="2"/>
  <c r="AC3251" i="2"/>
  <c r="AI3250" i="2"/>
  <c r="AH3250" i="2"/>
  <c r="AG3250" i="2"/>
  <c r="AF3250" i="2"/>
  <c r="AE3250" i="2"/>
  <c r="AC3250" i="2"/>
  <c r="AI3249" i="2"/>
  <c r="AH3249" i="2"/>
  <c r="AG3249" i="2"/>
  <c r="AF3249" i="2"/>
  <c r="AE3249" i="2"/>
  <c r="AC3249" i="2"/>
  <c r="AI3248" i="2"/>
  <c r="AH3248" i="2"/>
  <c r="AG3248" i="2"/>
  <c r="AF3248" i="2"/>
  <c r="AE3248" i="2"/>
  <c r="AC3248" i="2"/>
  <c r="AI3247" i="2"/>
  <c r="AH3247" i="2"/>
  <c r="AG3247" i="2"/>
  <c r="AF3247" i="2"/>
  <c r="AE3247" i="2"/>
  <c r="AC3247" i="2"/>
  <c r="AI3246" i="2"/>
  <c r="AH3246" i="2"/>
  <c r="AG3246" i="2"/>
  <c r="AF3246" i="2"/>
  <c r="AE3246" i="2"/>
  <c r="AC3246" i="2"/>
  <c r="AI3245" i="2"/>
  <c r="AH3245" i="2"/>
  <c r="AG3245" i="2"/>
  <c r="AF3245" i="2"/>
  <c r="AE3245" i="2"/>
  <c r="AC3245" i="2"/>
  <c r="AI3244" i="2"/>
  <c r="AH3244" i="2"/>
  <c r="AG3244" i="2"/>
  <c r="AF3244" i="2"/>
  <c r="AE3244" i="2"/>
  <c r="AC3244" i="2"/>
  <c r="AI3243" i="2"/>
  <c r="AH3243" i="2"/>
  <c r="AG3243" i="2"/>
  <c r="AF3243" i="2"/>
  <c r="AE3243" i="2"/>
  <c r="AC3243" i="2"/>
  <c r="AI3242" i="2"/>
  <c r="AH3242" i="2"/>
  <c r="AG3242" i="2"/>
  <c r="AF3242" i="2"/>
  <c r="AE3242" i="2"/>
  <c r="AC3242" i="2"/>
  <c r="AI3241" i="2"/>
  <c r="AH3241" i="2"/>
  <c r="AG3241" i="2"/>
  <c r="AF3241" i="2"/>
  <c r="AE3241" i="2"/>
  <c r="AC3241" i="2"/>
  <c r="AI3240" i="2"/>
  <c r="AH3240" i="2"/>
  <c r="AG3240" i="2"/>
  <c r="AF3240" i="2"/>
  <c r="AE3240" i="2"/>
  <c r="AC3240" i="2"/>
  <c r="AI3239" i="2"/>
  <c r="AH3239" i="2"/>
  <c r="AG3239" i="2"/>
  <c r="AF3239" i="2"/>
  <c r="AE3239" i="2"/>
  <c r="AC3239" i="2"/>
  <c r="AI3238" i="2"/>
  <c r="AH3238" i="2"/>
  <c r="AG3238" i="2"/>
  <c r="AF3238" i="2"/>
  <c r="AE3238" i="2"/>
  <c r="AC3238" i="2"/>
  <c r="AI3237" i="2"/>
  <c r="AH3237" i="2"/>
  <c r="AG3237" i="2"/>
  <c r="AF3237" i="2"/>
  <c r="AE3237" i="2"/>
  <c r="AC3237" i="2"/>
  <c r="AI3236" i="2"/>
  <c r="AH3236" i="2"/>
  <c r="AG3236" i="2"/>
  <c r="AF3236" i="2"/>
  <c r="AE3236" i="2"/>
  <c r="AC3236" i="2"/>
  <c r="AI3235" i="2"/>
  <c r="AH3235" i="2"/>
  <c r="AG3235" i="2"/>
  <c r="AF3235" i="2"/>
  <c r="AE3235" i="2"/>
  <c r="AC3235" i="2"/>
  <c r="AI3234" i="2"/>
  <c r="AH3234" i="2"/>
  <c r="AG3234" i="2"/>
  <c r="AF3234" i="2"/>
  <c r="AE3234" i="2"/>
  <c r="AC3234" i="2"/>
  <c r="AI3233" i="2"/>
  <c r="AH3233" i="2"/>
  <c r="AG3233" i="2"/>
  <c r="AF3233" i="2"/>
  <c r="AE3233" i="2"/>
  <c r="AC3233" i="2"/>
  <c r="AI3232" i="2"/>
  <c r="AH3232" i="2"/>
  <c r="AG3232" i="2"/>
  <c r="AF3232" i="2"/>
  <c r="AE3232" i="2"/>
  <c r="AC3232" i="2"/>
  <c r="AI3231" i="2"/>
  <c r="AH3231" i="2"/>
  <c r="AG3231" i="2"/>
  <c r="AF3231" i="2"/>
  <c r="AE3231" i="2"/>
  <c r="AC3231" i="2"/>
  <c r="AI3230" i="2"/>
  <c r="AH3230" i="2"/>
  <c r="AG3230" i="2"/>
  <c r="AF3230" i="2"/>
  <c r="AE3230" i="2"/>
  <c r="AC3230" i="2"/>
  <c r="AI3229" i="2"/>
  <c r="AH3229" i="2"/>
  <c r="AG3229" i="2"/>
  <c r="AF3229" i="2"/>
  <c r="AE3229" i="2"/>
  <c r="AC3229" i="2"/>
  <c r="AI3228" i="2"/>
  <c r="AH3228" i="2"/>
  <c r="AG3228" i="2"/>
  <c r="AF3228" i="2"/>
  <c r="AE3228" i="2"/>
  <c r="AC3228" i="2"/>
  <c r="AI3227" i="2"/>
  <c r="AH3227" i="2"/>
  <c r="AG3227" i="2"/>
  <c r="AF3227" i="2"/>
  <c r="AE3227" i="2"/>
  <c r="AC3227" i="2"/>
  <c r="AI3226" i="2"/>
  <c r="AH3226" i="2"/>
  <c r="AG3226" i="2"/>
  <c r="AF3226" i="2"/>
  <c r="AE3226" i="2"/>
  <c r="AC3226" i="2"/>
  <c r="AI3225" i="2"/>
  <c r="AH3225" i="2"/>
  <c r="AG3225" i="2"/>
  <c r="AF3225" i="2"/>
  <c r="AE3225" i="2"/>
  <c r="AC3225" i="2"/>
  <c r="AI3224" i="2"/>
  <c r="AH3224" i="2"/>
  <c r="AG3224" i="2"/>
  <c r="AF3224" i="2"/>
  <c r="AE3224" i="2"/>
  <c r="AC3224" i="2"/>
  <c r="AI3223" i="2"/>
  <c r="AH3223" i="2"/>
  <c r="AG3223" i="2"/>
  <c r="AF3223" i="2"/>
  <c r="AE3223" i="2"/>
  <c r="AC3223" i="2"/>
  <c r="AI3222" i="2"/>
  <c r="AH3222" i="2"/>
  <c r="AG3222" i="2"/>
  <c r="AF3222" i="2"/>
  <c r="AE3222" i="2"/>
  <c r="AC3222" i="2"/>
  <c r="AI3221" i="2"/>
  <c r="AH3221" i="2"/>
  <c r="AG3221" i="2"/>
  <c r="AF3221" i="2"/>
  <c r="AE3221" i="2"/>
  <c r="AC3221" i="2"/>
  <c r="AI3220" i="2"/>
  <c r="AH3220" i="2"/>
  <c r="AG3220" i="2"/>
  <c r="AF3220" i="2"/>
  <c r="AE3220" i="2"/>
  <c r="AC3220" i="2"/>
  <c r="AI3219" i="2"/>
  <c r="AH3219" i="2"/>
  <c r="AG3219" i="2"/>
  <c r="AF3219" i="2"/>
  <c r="AE3219" i="2"/>
  <c r="AC3219" i="2"/>
  <c r="AI3218" i="2"/>
  <c r="AH3218" i="2"/>
  <c r="AG3218" i="2"/>
  <c r="AF3218" i="2"/>
  <c r="AE3218" i="2"/>
  <c r="AC3218" i="2"/>
  <c r="AI3217" i="2"/>
  <c r="AH3217" i="2"/>
  <c r="AG3217" i="2"/>
  <c r="AF3217" i="2"/>
  <c r="AE3217" i="2"/>
  <c r="AC3217" i="2"/>
  <c r="AI3216" i="2"/>
  <c r="AH3216" i="2"/>
  <c r="AG3216" i="2"/>
  <c r="AF3216" i="2"/>
  <c r="AE3216" i="2"/>
  <c r="AC3216" i="2"/>
  <c r="AI3215" i="2"/>
  <c r="AH3215" i="2"/>
  <c r="AG3215" i="2"/>
  <c r="AF3215" i="2"/>
  <c r="AE3215" i="2"/>
  <c r="AC3215" i="2"/>
  <c r="AI3214" i="2"/>
  <c r="AH3214" i="2"/>
  <c r="AG3214" i="2"/>
  <c r="AF3214" i="2"/>
  <c r="AE3214" i="2"/>
  <c r="AC3214" i="2"/>
  <c r="AI3213" i="2"/>
  <c r="AH3213" i="2"/>
  <c r="AG3213" i="2"/>
  <c r="AF3213" i="2"/>
  <c r="AE3213" i="2"/>
  <c r="AC3213" i="2"/>
  <c r="AI3212" i="2"/>
  <c r="AH3212" i="2"/>
  <c r="AG3212" i="2"/>
  <c r="AF3212" i="2"/>
  <c r="AE3212" i="2"/>
  <c r="AC3212" i="2"/>
  <c r="AI3211" i="2"/>
  <c r="AH3211" i="2"/>
  <c r="AG3211" i="2"/>
  <c r="AF3211" i="2"/>
  <c r="AE3211" i="2"/>
  <c r="AC3211" i="2"/>
  <c r="AI3210" i="2"/>
  <c r="AH3210" i="2"/>
  <c r="AG3210" i="2"/>
  <c r="AF3210" i="2"/>
  <c r="AE3210" i="2"/>
  <c r="AC3210" i="2"/>
  <c r="AI3209" i="2"/>
  <c r="AH3209" i="2"/>
  <c r="AG3209" i="2"/>
  <c r="AF3209" i="2"/>
  <c r="AE3209" i="2"/>
  <c r="AC3209" i="2"/>
  <c r="AI3208" i="2"/>
  <c r="AH3208" i="2"/>
  <c r="AG3208" i="2"/>
  <c r="AF3208" i="2"/>
  <c r="AE3208" i="2"/>
  <c r="AC3208" i="2"/>
  <c r="AI3207" i="2"/>
  <c r="AH3207" i="2"/>
  <c r="AG3207" i="2"/>
  <c r="AF3207" i="2"/>
  <c r="AE3207" i="2"/>
  <c r="AC3207" i="2"/>
  <c r="AI3206" i="2"/>
  <c r="AH3206" i="2"/>
  <c r="AG3206" i="2"/>
  <c r="AF3206" i="2"/>
  <c r="AE3206" i="2"/>
  <c r="AC3206" i="2"/>
  <c r="AI3205" i="2"/>
  <c r="AH3205" i="2"/>
  <c r="AG3205" i="2"/>
  <c r="AF3205" i="2"/>
  <c r="AE3205" i="2"/>
  <c r="AC3205" i="2"/>
  <c r="AI3204" i="2"/>
  <c r="AH3204" i="2"/>
  <c r="AG3204" i="2"/>
  <c r="AF3204" i="2"/>
  <c r="AE3204" i="2"/>
  <c r="AC3204" i="2"/>
  <c r="AI3203" i="2"/>
  <c r="AH3203" i="2"/>
  <c r="AG3203" i="2"/>
  <c r="AF3203" i="2"/>
  <c r="AE3203" i="2"/>
  <c r="AC3203" i="2"/>
  <c r="AI3202" i="2"/>
  <c r="AH3202" i="2"/>
  <c r="AG3202" i="2"/>
  <c r="AF3202" i="2"/>
  <c r="AE3202" i="2"/>
  <c r="AC3202" i="2"/>
  <c r="AI3201" i="2"/>
  <c r="AH3201" i="2"/>
  <c r="AG3201" i="2"/>
  <c r="AF3201" i="2"/>
  <c r="AE3201" i="2"/>
  <c r="AC3201" i="2"/>
  <c r="AI3200" i="2"/>
  <c r="AH3200" i="2"/>
  <c r="AG3200" i="2"/>
  <c r="AF3200" i="2"/>
  <c r="AE3200" i="2"/>
  <c r="AC3200" i="2"/>
  <c r="AI3199" i="2"/>
  <c r="AH3199" i="2"/>
  <c r="AG3199" i="2"/>
  <c r="AF3199" i="2"/>
  <c r="AE3199" i="2"/>
  <c r="AC3199" i="2"/>
  <c r="AI3198" i="2"/>
  <c r="AH3198" i="2"/>
  <c r="AG3198" i="2"/>
  <c r="AF3198" i="2"/>
  <c r="AE3198" i="2"/>
  <c r="AC3198" i="2"/>
  <c r="AI3197" i="2"/>
  <c r="AH3197" i="2"/>
  <c r="AG3197" i="2"/>
  <c r="AF3197" i="2"/>
  <c r="AE3197" i="2"/>
  <c r="AC3197" i="2"/>
  <c r="AI3196" i="2"/>
  <c r="AH3196" i="2"/>
  <c r="AG3196" i="2"/>
  <c r="AF3196" i="2"/>
  <c r="AE3196" i="2"/>
  <c r="AC3196" i="2"/>
  <c r="AI3195" i="2"/>
  <c r="AH3195" i="2"/>
  <c r="AG3195" i="2"/>
  <c r="AF3195" i="2"/>
  <c r="AE3195" i="2"/>
  <c r="AC3195" i="2"/>
  <c r="AI3194" i="2"/>
  <c r="AH3194" i="2"/>
  <c r="AG3194" i="2"/>
  <c r="AF3194" i="2"/>
  <c r="AE3194" i="2"/>
  <c r="AC3194" i="2"/>
  <c r="AI3193" i="2"/>
  <c r="AH3193" i="2"/>
  <c r="AG3193" i="2"/>
  <c r="AF3193" i="2"/>
  <c r="AE3193" i="2"/>
  <c r="AC3193" i="2"/>
  <c r="AI3192" i="2"/>
  <c r="AH3192" i="2"/>
  <c r="AG3192" i="2"/>
  <c r="AF3192" i="2"/>
  <c r="AE3192" i="2"/>
  <c r="AC3192" i="2"/>
  <c r="AI3191" i="2"/>
  <c r="AH3191" i="2"/>
  <c r="AG3191" i="2"/>
  <c r="AF3191" i="2"/>
  <c r="AE3191" i="2"/>
  <c r="AC3191" i="2"/>
  <c r="AI3190" i="2"/>
  <c r="AH3190" i="2"/>
  <c r="AG3190" i="2"/>
  <c r="AF3190" i="2"/>
  <c r="AE3190" i="2"/>
  <c r="AC3190" i="2"/>
  <c r="AI3189" i="2"/>
  <c r="AH3189" i="2"/>
  <c r="AG3189" i="2"/>
  <c r="AF3189" i="2"/>
  <c r="AE3189" i="2"/>
  <c r="AC3189" i="2"/>
  <c r="AI3188" i="2"/>
  <c r="AH3188" i="2"/>
  <c r="AG3188" i="2"/>
  <c r="AF3188" i="2"/>
  <c r="AE3188" i="2"/>
  <c r="AC3188" i="2"/>
  <c r="AI3187" i="2"/>
  <c r="AH3187" i="2"/>
  <c r="AG3187" i="2"/>
  <c r="AF3187" i="2"/>
  <c r="AE3187" i="2"/>
  <c r="AC3187" i="2"/>
  <c r="AI3186" i="2"/>
  <c r="AH3186" i="2"/>
  <c r="AG3186" i="2"/>
  <c r="AF3186" i="2"/>
  <c r="AE3186" i="2"/>
  <c r="AC3186" i="2"/>
  <c r="AI3185" i="2"/>
  <c r="AH3185" i="2"/>
  <c r="AG3185" i="2"/>
  <c r="AF3185" i="2"/>
  <c r="AE3185" i="2"/>
  <c r="AC3185" i="2"/>
  <c r="AI3184" i="2"/>
  <c r="AH3184" i="2"/>
  <c r="AG3184" i="2"/>
  <c r="AF3184" i="2"/>
  <c r="AE3184" i="2"/>
  <c r="AC3184" i="2"/>
  <c r="AI3183" i="2"/>
  <c r="AH3183" i="2"/>
  <c r="AG3183" i="2"/>
  <c r="AF3183" i="2"/>
  <c r="AE3183" i="2"/>
  <c r="AC3183" i="2"/>
  <c r="AI3182" i="2"/>
  <c r="AH3182" i="2"/>
  <c r="AG3182" i="2"/>
  <c r="AF3182" i="2"/>
  <c r="AE3182" i="2"/>
  <c r="AC3182" i="2"/>
  <c r="AI3181" i="2"/>
  <c r="AH3181" i="2"/>
  <c r="AG3181" i="2"/>
  <c r="AF3181" i="2"/>
  <c r="AE3181" i="2"/>
  <c r="AC3181" i="2"/>
  <c r="AI3180" i="2"/>
  <c r="AH3180" i="2"/>
  <c r="AG3180" i="2"/>
  <c r="AF3180" i="2"/>
  <c r="AE3180" i="2"/>
  <c r="AC3180" i="2"/>
  <c r="AI3179" i="2"/>
  <c r="AH3179" i="2"/>
  <c r="AG3179" i="2"/>
  <c r="AF3179" i="2"/>
  <c r="AE3179" i="2"/>
  <c r="AC3179" i="2"/>
  <c r="AI3178" i="2"/>
  <c r="AH3178" i="2"/>
  <c r="AG3178" i="2"/>
  <c r="AF3178" i="2"/>
  <c r="AE3178" i="2"/>
  <c r="AC3178" i="2"/>
  <c r="AI3177" i="2"/>
  <c r="AH3177" i="2"/>
  <c r="AG3177" i="2"/>
  <c r="AF3177" i="2"/>
  <c r="AE3177" i="2"/>
  <c r="AC3177" i="2"/>
  <c r="AI3176" i="2"/>
  <c r="AH3176" i="2"/>
  <c r="AG3176" i="2"/>
  <c r="AF3176" i="2"/>
  <c r="AE3176" i="2"/>
  <c r="AC3176" i="2"/>
  <c r="AI3175" i="2"/>
  <c r="AH3175" i="2"/>
  <c r="AG3175" i="2"/>
  <c r="AF3175" i="2"/>
  <c r="AE3175" i="2"/>
  <c r="AC3175" i="2"/>
  <c r="AI3174" i="2"/>
  <c r="AH3174" i="2"/>
  <c r="AG3174" i="2"/>
  <c r="AF3174" i="2"/>
  <c r="AE3174" i="2"/>
  <c r="AC3174" i="2"/>
  <c r="AI3173" i="2"/>
  <c r="AH3173" i="2"/>
  <c r="AG3173" i="2"/>
  <c r="AF3173" i="2"/>
  <c r="AE3173" i="2"/>
  <c r="AC3173" i="2"/>
  <c r="AI3172" i="2"/>
  <c r="AH3172" i="2"/>
  <c r="AG3172" i="2"/>
  <c r="AF3172" i="2"/>
  <c r="AE3172" i="2"/>
  <c r="AC3172" i="2"/>
  <c r="AI3171" i="2"/>
  <c r="AH3171" i="2"/>
  <c r="AG3171" i="2"/>
  <c r="AF3171" i="2"/>
  <c r="AE3171" i="2"/>
  <c r="AC3171" i="2"/>
  <c r="AI3170" i="2"/>
  <c r="AH3170" i="2"/>
  <c r="AG3170" i="2"/>
  <c r="AF3170" i="2"/>
  <c r="AE3170" i="2"/>
  <c r="AC3170" i="2"/>
  <c r="AI3169" i="2"/>
  <c r="AH3169" i="2"/>
  <c r="AG3169" i="2"/>
  <c r="AF3169" i="2"/>
  <c r="AE3169" i="2"/>
  <c r="AC3169" i="2"/>
  <c r="AI3168" i="2"/>
  <c r="AH3168" i="2"/>
  <c r="AG3168" i="2"/>
  <c r="AF3168" i="2"/>
  <c r="AE3168" i="2"/>
  <c r="AC3168" i="2"/>
  <c r="AI3167" i="2"/>
  <c r="AH3167" i="2"/>
  <c r="AG3167" i="2"/>
  <c r="AF3167" i="2"/>
  <c r="AE3167" i="2"/>
  <c r="AC3167" i="2"/>
  <c r="AI3166" i="2"/>
  <c r="AH3166" i="2"/>
  <c r="AG3166" i="2"/>
  <c r="AF3166" i="2"/>
  <c r="AE3166" i="2"/>
  <c r="AC3166" i="2"/>
  <c r="AI3165" i="2"/>
  <c r="AH3165" i="2"/>
  <c r="AG3165" i="2"/>
  <c r="AF3165" i="2"/>
  <c r="AE3165" i="2"/>
  <c r="AC3165" i="2"/>
  <c r="AI3164" i="2"/>
  <c r="AH3164" i="2"/>
  <c r="AG3164" i="2"/>
  <c r="AF3164" i="2"/>
  <c r="AE3164" i="2"/>
  <c r="AC3164" i="2"/>
  <c r="AI3163" i="2"/>
  <c r="AH3163" i="2"/>
  <c r="AG3163" i="2"/>
  <c r="AF3163" i="2"/>
  <c r="AE3163" i="2"/>
  <c r="AC3163" i="2"/>
  <c r="AI3162" i="2"/>
  <c r="AH3162" i="2"/>
  <c r="AG3162" i="2"/>
  <c r="AF3162" i="2"/>
  <c r="AE3162" i="2"/>
  <c r="AC3162" i="2"/>
  <c r="AI3161" i="2"/>
  <c r="AH3161" i="2"/>
  <c r="AG3161" i="2"/>
  <c r="AF3161" i="2"/>
  <c r="AE3161" i="2"/>
  <c r="AC3161" i="2"/>
  <c r="AI3160" i="2"/>
  <c r="AH3160" i="2"/>
  <c r="AG3160" i="2"/>
  <c r="AF3160" i="2"/>
  <c r="AE3160" i="2"/>
  <c r="AC3160" i="2"/>
  <c r="AI3159" i="2"/>
  <c r="AH3159" i="2"/>
  <c r="AG3159" i="2"/>
  <c r="AF3159" i="2"/>
  <c r="AE3159" i="2"/>
  <c r="AC3159" i="2"/>
  <c r="AI3158" i="2"/>
  <c r="AH3158" i="2"/>
  <c r="AG3158" i="2"/>
  <c r="AF3158" i="2"/>
  <c r="AE3158" i="2"/>
  <c r="AC3158" i="2"/>
  <c r="AI3157" i="2"/>
  <c r="AH3157" i="2"/>
  <c r="AG3157" i="2"/>
  <c r="AF3157" i="2"/>
  <c r="AE3157" i="2"/>
  <c r="AC3157" i="2"/>
  <c r="AI3156" i="2"/>
  <c r="AH3156" i="2"/>
  <c r="AG3156" i="2"/>
  <c r="AF3156" i="2"/>
  <c r="AE3156" i="2"/>
  <c r="AC3156" i="2"/>
  <c r="AI3155" i="2"/>
  <c r="AH3155" i="2"/>
  <c r="AG3155" i="2"/>
  <c r="AF3155" i="2"/>
  <c r="AE3155" i="2"/>
  <c r="AC3155" i="2"/>
  <c r="AI3154" i="2"/>
  <c r="AH3154" i="2"/>
  <c r="AG3154" i="2"/>
  <c r="AF3154" i="2"/>
  <c r="AE3154" i="2"/>
  <c r="AC3154" i="2"/>
  <c r="AI3153" i="2"/>
  <c r="AH3153" i="2"/>
  <c r="AG3153" i="2"/>
  <c r="AF3153" i="2"/>
  <c r="AE3153" i="2"/>
  <c r="AC3153" i="2"/>
  <c r="AI3152" i="2"/>
  <c r="AH3152" i="2"/>
  <c r="AG3152" i="2"/>
  <c r="AF3152" i="2"/>
  <c r="AE3152" i="2"/>
  <c r="AC3152" i="2"/>
  <c r="AI3151" i="2"/>
  <c r="AH3151" i="2"/>
  <c r="AG3151" i="2"/>
  <c r="AF3151" i="2"/>
  <c r="AE3151" i="2"/>
  <c r="AC3151" i="2"/>
  <c r="AI3150" i="2"/>
  <c r="AH3150" i="2"/>
  <c r="AG3150" i="2"/>
  <c r="AF3150" i="2"/>
  <c r="AE3150" i="2"/>
  <c r="AC3150" i="2"/>
  <c r="AI3149" i="2"/>
  <c r="AH3149" i="2"/>
  <c r="AG3149" i="2"/>
  <c r="AF3149" i="2"/>
  <c r="AE3149" i="2"/>
  <c r="AC3149" i="2"/>
  <c r="AI3148" i="2"/>
  <c r="AH3148" i="2"/>
  <c r="AG3148" i="2"/>
  <c r="AF3148" i="2"/>
  <c r="AE3148" i="2"/>
  <c r="AC3148" i="2"/>
  <c r="AI3147" i="2"/>
  <c r="AH3147" i="2"/>
  <c r="AG3147" i="2"/>
  <c r="AF3147" i="2"/>
  <c r="AE3147" i="2"/>
  <c r="AC3147" i="2"/>
  <c r="AI3146" i="2"/>
  <c r="AH3146" i="2"/>
  <c r="AG3146" i="2"/>
  <c r="AF3146" i="2"/>
  <c r="AE3146" i="2"/>
  <c r="AC3146" i="2"/>
  <c r="AI3145" i="2"/>
  <c r="AH3145" i="2"/>
  <c r="AG3145" i="2"/>
  <c r="AF3145" i="2"/>
  <c r="AE3145" i="2"/>
  <c r="AC3145" i="2"/>
  <c r="AI3144" i="2"/>
  <c r="AH3144" i="2"/>
  <c r="AG3144" i="2"/>
  <c r="AF3144" i="2"/>
  <c r="AE3144" i="2"/>
  <c r="AC3144" i="2"/>
  <c r="AI3143" i="2"/>
  <c r="AH3143" i="2"/>
  <c r="AG3143" i="2"/>
  <c r="AF3143" i="2"/>
  <c r="AE3143" i="2"/>
  <c r="AC3143" i="2"/>
  <c r="AI3142" i="2"/>
  <c r="AH3142" i="2"/>
  <c r="AG3142" i="2"/>
  <c r="AF3142" i="2"/>
  <c r="AE3142" i="2"/>
  <c r="AC3142" i="2"/>
  <c r="AI3141" i="2"/>
  <c r="AH3141" i="2"/>
  <c r="AG3141" i="2"/>
  <c r="AF3141" i="2"/>
  <c r="AE3141" i="2"/>
  <c r="AC3141" i="2"/>
  <c r="AI3140" i="2"/>
  <c r="AH3140" i="2"/>
  <c r="AG3140" i="2"/>
  <c r="AF3140" i="2"/>
  <c r="AE3140" i="2"/>
  <c r="AC3140" i="2"/>
  <c r="AI3139" i="2"/>
  <c r="AH3139" i="2"/>
  <c r="AG3139" i="2"/>
  <c r="AF3139" i="2"/>
  <c r="AE3139" i="2"/>
  <c r="AC3139" i="2"/>
  <c r="AI3138" i="2"/>
  <c r="AH3138" i="2"/>
  <c r="AG3138" i="2"/>
  <c r="AF3138" i="2"/>
  <c r="AE3138" i="2"/>
  <c r="AC3138" i="2"/>
  <c r="AI3137" i="2"/>
  <c r="AH3137" i="2"/>
  <c r="AG3137" i="2"/>
  <c r="AF3137" i="2"/>
  <c r="AE3137" i="2"/>
  <c r="AC3137" i="2"/>
  <c r="AI3136" i="2"/>
  <c r="AH3136" i="2"/>
  <c r="AG3136" i="2"/>
  <c r="AF3136" i="2"/>
  <c r="AE3136" i="2"/>
  <c r="AC3136" i="2"/>
  <c r="AI3135" i="2"/>
  <c r="AH3135" i="2"/>
  <c r="AG3135" i="2"/>
  <c r="AF3135" i="2"/>
  <c r="AE3135" i="2"/>
  <c r="AC3135" i="2"/>
  <c r="AI3134" i="2"/>
  <c r="AH3134" i="2"/>
  <c r="AG3134" i="2"/>
  <c r="AF3134" i="2"/>
  <c r="AE3134" i="2"/>
  <c r="AC3134" i="2"/>
  <c r="AI3133" i="2"/>
  <c r="AH3133" i="2"/>
  <c r="AG3133" i="2"/>
  <c r="AF3133" i="2"/>
  <c r="AE3133" i="2"/>
  <c r="AC3133" i="2"/>
  <c r="AI3132" i="2"/>
  <c r="AH3132" i="2"/>
  <c r="AG3132" i="2"/>
  <c r="AF3132" i="2"/>
  <c r="AE3132" i="2"/>
  <c r="AC3132" i="2"/>
  <c r="AI3131" i="2"/>
  <c r="AH3131" i="2"/>
  <c r="AG3131" i="2"/>
  <c r="AF3131" i="2"/>
  <c r="AE3131" i="2"/>
  <c r="AC3131" i="2"/>
  <c r="AI3130" i="2"/>
  <c r="AH3130" i="2"/>
  <c r="AG3130" i="2"/>
  <c r="AF3130" i="2"/>
  <c r="AE3130" i="2"/>
  <c r="AC3130" i="2"/>
  <c r="AI3129" i="2"/>
  <c r="AH3129" i="2"/>
  <c r="AG3129" i="2"/>
  <c r="AF3129" i="2"/>
  <c r="AE3129" i="2"/>
  <c r="AC3129" i="2"/>
  <c r="AI3128" i="2"/>
  <c r="AH3128" i="2"/>
  <c r="AG3128" i="2"/>
  <c r="AF3128" i="2"/>
  <c r="AE3128" i="2"/>
  <c r="AC3128" i="2"/>
  <c r="AI3127" i="2"/>
  <c r="AH3127" i="2"/>
  <c r="AG3127" i="2"/>
  <c r="AF3127" i="2"/>
  <c r="AE3127" i="2"/>
  <c r="AC3127" i="2"/>
  <c r="AI3126" i="2"/>
  <c r="AH3126" i="2"/>
  <c r="AG3126" i="2"/>
  <c r="AF3126" i="2"/>
  <c r="AE3126" i="2"/>
  <c r="AC3126" i="2"/>
  <c r="AI3125" i="2"/>
  <c r="AH3125" i="2"/>
  <c r="AG3125" i="2"/>
  <c r="AF3125" i="2"/>
  <c r="AE3125" i="2"/>
  <c r="AC3125" i="2"/>
  <c r="AI3124" i="2"/>
  <c r="AH3124" i="2"/>
  <c r="AG3124" i="2"/>
  <c r="AF3124" i="2"/>
  <c r="AE3124" i="2"/>
  <c r="AC3124" i="2"/>
  <c r="AI3123" i="2"/>
  <c r="AH3123" i="2"/>
  <c r="AG3123" i="2"/>
  <c r="AF3123" i="2"/>
  <c r="AE3123" i="2"/>
  <c r="AC3123" i="2"/>
  <c r="AI3122" i="2"/>
  <c r="AH3122" i="2"/>
  <c r="AG3122" i="2"/>
  <c r="AF3122" i="2"/>
  <c r="AE3122" i="2"/>
  <c r="AC3122" i="2"/>
  <c r="AI3121" i="2"/>
  <c r="AH3121" i="2"/>
  <c r="AG3121" i="2"/>
  <c r="AF3121" i="2"/>
  <c r="AE3121" i="2"/>
  <c r="AC3121" i="2"/>
  <c r="AI3120" i="2"/>
  <c r="AH3120" i="2"/>
  <c r="AG3120" i="2"/>
  <c r="AF3120" i="2"/>
  <c r="AE3120" i="2"/>
  <c r="AC3120" i="2"/>
  <c r="AI3119" i="2"/>
  <c r="AH3119" i="2"/>
  <c r="AG3119" i="2"/>
  <c r="AF3119" i="2"/>
  <c r="AE3119" i="2"/>
  <c r="AC3119" i="2"/>
  <c r="AI3118" i="2"/>
  <c r="AH3118" i="2"/>
  <c r="AG3118" i="2"/>
  <c r="AF3118" i="2"/>
  <c r="AE3118" i="2"/>
  <c r="AC3118" i="2"/>
  <c r="AI3117" i="2"/>
  <c r="AH3117" i="2"/>
  <c r="AG3117" i="2"/>
  <c r="AF3117" i="2"/>
  <c r="AE3117" i="2"/>
  <c r="AC3117" i="2"/>
  <c r="AI3116" i="2"/>
  <c r="AH3116" i="2"/>
  <c r="AG3116" i="2"/>
  <c r="AF3116" i="2"/>
  <c r="AE3116" i="2"/>
  <c r="AC3116" i="2"/>
  <c r="AI3115" i="2"/>
  <c r="AH3115" i="2"/>
  <c r="AG3115" i="2"/>
  <c r="AF3115" i="2"/>
  <c r="AE3115" i="2"/>
  <c r="AC3115" i="2"/>
  <c r="AI3114" i="2"/>
  <c r="AH3114" i="2"/>
  <c r="AG3114" i="2"/>
  <c r="AF3114" i="2"/>
  <c r="AE3114" i="2"/>
  <c r="AC3114" i="2"/>
  <c r="AI3113" i="2"/>
  <c r="AH3113" i="2"/>
  <c r="AG3113" i="2"/>
  <c r="AF3113" i="2"/>
  <c r="AE3113" i="2"/>
  <c r="AC3113" i="2"/>
  <c r="AI3112" i="2"/>
  <c r="AH3112" i="2"/>
  <c r="AG3112" i="2"/>
  <c r="AF3112" i="2"/>
  <c r="AE3112" i="2"/>
  <c r="AC3112" i="2"/>
  <c r="AI3111" i="2"/>
  <c r="AH3111" i="2"/>
  <c r="AG3111" i="2"/>
  <c r="AF3111" i="2"/>
  <c r="AE3111" i="2"/>
  <c r="AC3111" i="2"/>
  <c r="AI3110" i="2"/>
  <c r="AH3110" i="2"/>
  <c r="AG3110" i="2"/>
  <c r="AF3110" i="2"/>
  <c r="AE3110" i="2"/>
  <c r="AC3110" i="2"/>
  <c r="AI3109" i="2"/>
  <c r="AH3109" i="2"/>
  <c r="AG3109" i="2"/>
  <c r="AF3109" i="2"/>
  <c r="AE3109" i="2"/>
  <c r="AC3109" i="2"/>
  <c r="AI3108" i="2"/>
  <c r="AH3108" i="2"/>
  <c r="AG3108" i="2"/>
  <c r="AF3108" i="2"/>
  <c r="AE3108" i="2"/>
  <c r="AC3108" i="2"/>
  <c r="AI3107" i="2"/>
  <c r="AH3107" i="2"/>
  <c r="AG3107" i="2"/>
  <c r="AF3107" i="2"/>
  <c r="AE3107" i="2"/>
  <c r="AC3107" i="2"/>
  <c r="AI3106" i="2"/>
  <c r="AH3106" i="2"/>
  <c r="AG3106" i="2"/>
  <c r="AF3106" i="2"/>
  <c r="AE3106" i="2"/>
  <c r="AC3106" i="2"/>
  <c r="AI3105" i="2"/>
  <c r="AH3105" i="2"/>
  <c r="AG3105" i="2"/>
  <c r="AF3105" i="2"/>
  <c r="AE3105" i="2"/>
  <c r="AC3105" i="2"/>
  <c r="AI3104" i="2"/>
  <c r="AH3104" i="2"/>
  <c r="AG3104" i="2"/>
  <c r="AF3104" i="2"/>
  <c r="AE3104" i="2"/>
  <c r="AC3104" i="2"/>
  <c r="AI3103" i="2"/>
  <c r="AH3103" i="2"/>
  <c r="AG3103" i="2"/>
  <c r="AF3103" i="2"/>
  <c r="AE3103" i="2"/>
  <c r="AC3103" i="2"/>
  <c r="AI3102" i="2"/>
  <c r="AH3102" i="2"/>
  <c r="AG3102" i="2"/>
  <c r="AF3102" i="2"/>
  <c r="AE3102" i="2"/>
  <c r="AC3102" i="2"/>
  <c r="AI3101" i="2"/>
  <c r="AH3101" i="2"/>
  <c r="AG3101" i="2"/>
  <c r="AF3101" i="2"/>
  <c r="AE3101" i="2"/>
  <c r="AC3101" i="2"/>
  <c r="AI3100" i="2"/>
  <c r="AH3100" i="2"/>
  <c r="AG3100" i="2"/>
  <c r="AF3100" i="2"/>
  <c r="AE3100" i="2"/>
  <c r="AC3100" i="2"/>
  <c r="AI3099" i="2"/>
  <c r="AH3099" i="2"/>
  <c r="AG3099" i="2"/>
  <c r="AF3099" i="2"/>
  <c r="AE3099" i="2"/>
  <c r="AC3099" i="2"/>
  <c r="AI3098" i="2"/>
  <c r="AH3098" i="2"/>
  <c r="AG3098" i="2"/>
  <c r="AF3098" i="2"/>
  <c r="AE3098" i="2"/>
  <c r="AC3098" i="2"/>
  <c r="AI3097" i="2"/>
  <c r="AH3097" i="2"/>
  <c r="AG3097" i="2"/>
  <c r="AF3097" i="2"/>
  <c r="AE3097" i="2"/>
  <c r="AC3097" i="2"/>
  <c r="AI3096" i="2"/>
  <c r="AH3096" i="2"/>
  <c r="AG3096" i="2"/>
  <c r="AF3096" i="2"/>
  <c r="AE3096" i="2"/>
  <c r="AC3096" i="2"/>
  <c r="AI3095" i="2"/>
  <c r="AH3095" i="2"/>
  <c r="AG3095" i="2"/>
  <c r="AF3095" i="2"/>
  <c r="AE3095" i="2"/>
  <c r="AC3095" i="2"/>
  <c r="AI3094" i="2"/>
  <c r="AH3094" i="2"/>
  <c r="AG3094" i="2"/>
  <c r="AF3094" i="2"/>
  <c r="AE3094" i="2"/>
  <c r="AC3094" i="2"/>
  <c r="AI3093" i="2"/>
  <c r="AH3093" i="2"/>
  <c r="AG3093" i="2"/>
  <c r="AF3093" i="2"/>
  <c r="AE3093" i="2"/>
  <c r="AC3093" i="2"/>
  <c r="AI3092" i="2"/>
  <c r="AH3092" i="2"/>
  <c r="AG3092" i="2"/>
  <c r="AF3092" i="2"/>
  <c r="AE3092" i="2"/>
  <c r="AC3092" i="2"/>
  <c r="AI3091" i="2"/>
  <c r="AH3091" i="2"/>
  <c r="AG3091" i="2"/>
  <c r="AF3091" i="2"/>
  <c r="AE3091" i="2"/>
  <c r="AC3091" i="2"/>
  <c r="AI3090" i="2"/>
  <c r="AH3090" i="2"/>
  <c r="AG3090" i="2"/>
  <c r="AF3090" i="2"/>
  <c r="AE3090" i="2"/>
  <c r="AC3090" i="2"/>
  <c r="AI3089" i="2"/>
  <c r="AH3089" i="2"/>
  <c r="AG3089" i="2"/>
  <c r="AF3089" i="2"/>
  <c r="AE3089" i="2"/>
  <c r="AC3089" i="2"/>
  <c r="AI3088" i="2"/>
  <c r="AH3088" i="2"/>
  <c r="AG3088" i="2"/>
  <c r="AF3088" i="2"/>
  <c r="AE3088" i="2"/>
  <c r="AC3088" i="2"/>
  <c r="AI3087" i="2"/>
  <c r="AH3087" i="2"/>
  <c r="AG3087" i="2"/>
  <c r="AF3087" i="2"/>
  <c r="AE3087" i="2"/>
  <c r="AC3087" i="2"/>
  <c r="AI3086" i="2"/>
  <c r="AH3086" i="2"/>
  <c r="AG3086" i="2"/>
  <c r="AF3086" i="2"/>
  <c r="AE3086" i="2"/>
  <c r="AC3086" i="2"/>
  <c r="AI3085" i="2"/>
  <c r="AH3085" i="2"/>
  <c r="AG3085" i="2"/>
  <c r="AF3085" i="2"/>
  <c r="AE3085" i="2"/>
  <c r="AC3085" i="2"/>
  <c r="AI3084" i="2"/>
  <c r="AH3084" i="2"/>
  <c r="AG3084" i="2"/>
  <c r="AF3084" i="2"/>
  <c r="AE3084" i="2"/>
  <c r="AC3084" i="2"/>
  <c r="AI3083" i="2"/>
  <c r="AH3083" i="2"/>
  <c r="AG3083" i="2"/>
  <c r="AF3083" i="2"/>
  <c r="AE3083" i="2"/>
  <c r="AC3083" i="2"/>
  <c r="AI3082" i="2"/>
  <c r="AH3082" i="2"/>
  <c r="AG3082" i="2"/>
  <c r="AF3082" i="2"/>
  <c r="AE3082" i="2"/>
  <c r="AC3082" i="2"/>
  <c r="AI3081" i="2"/>
  <c r="AH3081" i="2"/>
  <c r="AG3081" i="2"/>
  <c r="AF3081" i="2"/>
  <c r="AE3081" i="2"/>
  <c r="AC3081" i="2"/>
  <c r="AI3080" i="2"/>
  <c r="AH3080" i="2"/>
  <c r="AG3080" i="2"/>
  <c r="AF3080" i="2"/>
  <c r="AE3080" i="2"/>
  <c r="AC3080" i="2"/>
  <c r="AI3079" i="2"/>
  <c r="AH3079" i="2"/>
  <c r="AG3079" i="2"/>
  <c r="AF3079" i="2"/>
  <c r="AE3079" i="2"/>
  <c r="AC3079" i="2"/>
  <c r="AI3078" i="2"/>
  <c r="AH3078" i="2"/>
  <c r="AG3078" i="2"/>
  <c r="AF3078" i="2"/>
  <c r="AE3078" i="2"/>
  <c r="AC3078" i="2"/>
  <c r="AI3077" i="2"/>
  <c r="AH3077" i="2"/>
  <c r="AG3077" i="2"/>
  <c r="AF3077" i="2"/>
  <c r="AE3077" i="2"/>
  <c r="AC3077" i="2"/>
  <c r="AI3076" i="2"/>
  <c r="AH3076" i="2"/>
  <c r="AG3076" i="2"/>
  <c r="AF3076" i="2"/>
  <c r="AE3076" i="2"/>
  <c r="AC3076" i="2"/>
  <c r="AI3075" i="2"/>
  <c r="AH3075" i="2"/>
  <c r="AG3075" i="2"/>
  <c r="AF3075" i="2"/>
  <c r="AE3075" i="2"/>
  <c r="AC3075" i="2"/>
  <c r="AI3074" i="2"/>
  <c r="AH3074" i="2"/>
  <c r="AG3074" i="2"/>
  <c r="AF3074" i="2"/>
  <c r="AE3074" i="2"/>
  <c r="AC3074" i="2"/>
  <c r="AI3073" i="2"/>
  <c r="AH3073" i="2"/>
  <c r="AG3073" i="2"/>
  <c r="AF3073" i="2"/>
  <c r="AE3073" i="2"/>
  <c r="AC3073" i="2"/>
  <c r="AI3072" i="2"/>
  <c r="AH3072" i="2"/>
  <c r="AG3072" i="2"/>
  <c r="AF3072" i="2"/>
  <c r="AE3072" i="2"/>
  <c r="AC3072" i="2"/>
  <c r="AI3071" i="2"/>
  <c r="AH3071" i="2"/>
  <c r="AG3071" i="2"/>
  <c r="AF3071" i="2"/>
  <c r="AE3071" i="2"/>
  <c r="AC3071" i="2"/>
  <c r="AI3070" i="2"/>
  <c r="AH3070" i="2"/>
  <c r="AG3070" i="2"/>
  <c r="AF3070" i="2"/>
  <c r="AE3070" i="2"/>
  <c r="AC3070" i="2"/>
  <c r="AI3069" i="2"/>
  <c r="AH3069" i="2"/>
  <c r="AG3069" i="2"/>
  <c r="AF3069" i="2"/>
  <c r="AE3069" i="2"/>
  <c r="AC3069" i="2"/>
  <c r="AI3068" i="2"/>
  <c r="AH3068" i="2"/>
  <c r="AG3068" i="2"/>
  <c r="AF3068" i="2"/>
  <c r="AE3068" i="2"/>
  <c r="AC3068" i="2"/>
  <c r="AI3067" i="2"/>
  <c r="AH3067" i="2"/>
  <c r="AG3067" i="2"/>
  <c r="AF3067" i="2"/>
  <c r="AE3067" i="2"/>
  <c r="AC3067" i="2"/>
  <c r="AI3066" i="2"/>
  <c r="AH3066" i="2"/>
  <c r="AG3066" i="2"/>
  <c r="AF3066" i="2"/>
  <c r="AE3066" i="2"/>
  <c r="AC3066" i="2"/>
  <c r="AI3065" i="2"/>
  <c r="AH3065" i="2"/>
  <c r="AG3065" i="2"/>
  <c r="AF3065" i="2"/>
  <c r="AE3065" i="2"/>
  <c r="AC3065" i="2"/>
  <c r="AI3064" i="2"/>
  <c r="AH3064" i="2"/>
  <c r="AG3064" i="2"/>
  <c r="AF3064" i="2"/>
  <c r="AE3064" i="2"/>
  <c r="AC3064" i="2"/>
  <c r="AI3063" i="2"/>
  <c r="AH3063" i="2"/>
  <c r="AG3063" i="2"/>
  <c r="AF3063" i="2"/>
  <c r="AE3063" i="2"/>
  <c r="AC3063" i="2"/>
  <c r="AI3062" i="2"/>
  <c r="AH3062" i="2"/>
  <c r="AG3062" i="2"/>
  <c r="AF3062" i="2"/>
  <c r="AE3062" i="2"/>
  <c r="AC3062" i="2"/>
  <c r="AI3061" i="2"/>
  <c r="AH3061" i="2"/>
  <c r="AG3061" i="2"/>
  <c r="AF3061" i="2"/>
  <c r="AE3061" i="2"/>
  <c r="AC3061" i="2"/>
  <c r="AI3060" i="2"/>
  <c r="AH3060" i="2"/>
  <c r="AG3060" i="2"/>
  <c r="AF3060" i="2"/>
  <c r="AE3060" i="2"/>
  <c r="AC3060" i="2"/>
  <c r="AI3059" i="2"/>
  <c r="AH3059" i="2"/>
  <c r="AG3059" i="2"/>
  <c r="AF3059" i="2"/>
  <c r="AE3059" i="2"/>
  <c r="AC3059" i="2"/>
  <c r="AI3058" i="2"/>
  <c r="AH3058" i="2"/>
  <c r="AG3058" i="2"/>
  <c r="AF3058" i="2"/>
  <c r="AE3058" i="2"/>
  <c r="AC3058" i="2"/>
  <c r="AI3057" i="2"/>
  <c r="AH3057" i="2"/>
  <c r="AG3057" i="2"/>
  <c r="AF3057" i="2"/>
  <c r="AE3057" i="2"/>
  <c r="AC3057" i="2"/>
  <c r="AI3056" i="2"/>
  <c r="AH3056" i="2"/>
  <c r="AG3056" i="2"/>
  <c r="AF3056" i="2"/>
  <c r="AE3056" i="2"/>
  <c r="AC3056" i="2"/>
  <c r="AI3055" i="2"/>
  <c r="AH3055" i="2"/>
  <c r="AG3055" i="2"/>
  <c r="AF3055" i="2"/>
  <c r="AE3055" i="2"/>
  <c r="AC3055" i="2"/>
  <c r="AI3054" i="2"/>
  <c r="AH3054" i="2"/>
  <c r="AG3054" i="2"/>
  <c r="AF3054" i="2"/>
  <c r="AE3054" i="2"/>
  <c r="AC3054" i="2"/>
  <c r="AI3053" i="2"/>
  <c r="AH3053" i="2"/>
  <c r="AG3053" i="2"/>
  <c r="AF3053" i="2"/>
  <c r="AE3053" i="2"/>
  <c r="AC3053" i="2"/>
  <c r="AI3052" i="2"/>
  <c r="AH3052" i="2"/>
  <c r="AG3052" i="2"/>
  <c r="AF3052" i="2"/>
  <c r="AE3052" i="2"/>
  <c r="AC3052" i="2"/>
  <c r="AI3051" i="2"/>
  <c r="AH3051" i="2"/>
  <c r="AG3051" i="2"/>
  <c r="AF3051" i="2"/>
  <c r="AE3051" i="2"/>
  <c r="AC3051" i="2"/>
  <c r="AI3050" i="2"/>
  <c r="AH3050" i="2"/>
  <c r="AG3050" i="2"/>
  <c r="AF3050" i="2"/>
  <c r="AE3050" i="2"/>
  <c r="AC3050" i="2"/>
  <c r="AI3049" i="2"/>
  <c r="AH3049" i="2"/>
  <c r="AG3049" i="2"/>
  <c r="AF3049" i="2"/>
  <c r="AE3049" i="2"/>
  <c r="AC3049" i="2"/>
  <c r="AI3048" i="2"/>
  <c r="AH3048" i="2"/>
  <c r="AG3048" i="2"/>
  <c r="AF3048" i="2"/>
  <c r="AE3048" i="2"/>
  <c r="AC3048" i="2"/>
  <c r="AI3047" i="2"/>
  <c r="AH3047" i="2"/>
  <c r="AG3047" i="2"/>
  <c r="AF3047" i="2"/>
  <c r="AE3047" i="2"/>
  <c r="AC3047" i="2"/>
  <c r="AI3046" i="2"/>
  <c r="AH3046" i="2"/>
  <c r="AG3046" i="2"/>
  <c r="AF3046" i="2"/>
  <c r="AE3046" i="2"/>
  <c r="AC3046" i="2"/>
  <c r="AI3045" i="2"/>
  <c r="AH3045" i="2"/>
  <c r="AG3045" i="2"/>
  <c r="AF3045" i="2"/>
  <c r="AE3045" i="2"/>
  <c r="AC3045" i="2"/>
  <c r="AI3044" i="2"/>
  <c r="AH3044" i="2"/>
  <c r="AG3044" i="2"/>
  <c r="AF3044" i="2"/>
  <c r="AE3044" i="2"/>
  <c r="AC3044" i="2"/>
  <c r="AI3043" i="2"/>
  <c r="AH3043" i="2"/>
  <c r="AG3043" i="2"/>
  <c r="AF3043" i="2"/>
  <c r="AE3043" i="2"/>
  <c r="AC3043" i="2"/>
  <c r="AI3042" i="2"/>
  <c r="AH3042" i="2"/>
  <c r="AG3042" i="2"/>
  <c r="AF3042" i="2"/>
  <c r="AE3042" i="2"/>
  <c r="AC3042" i="2"/>
  <c r="AI3041" i="2"/>
  <c r="AH3041" i="2"/>
  <c r="AG3041" i="2"/>
  <c r="AF3041" i="2"/>
  <c r="AE3041" i="2"/>
  <c r="AC3041" i="2"/>
  <c r="AI3040" i="2"/>
  <c r="AH3040" i="2"/>
  <c r="AG3040" i="2"/>
  <c r="AF3040" i="2"/>
  <c r="AE3040" i="2"/>
  <c r="AC3040" i="2"/>
  <c r="AI3039" i="2"/>
  <c r="AH3039" i="2"/>
  <c r="AG3039" i="2"/>
  <c r="AF3039" i="2"/>
  <c r="AE3039" i="2"/>
  <c r="AC3039" i="2"/>
  <c r="AI3038" i="2"/>
  <c r="AH3038" i="2"/>
  <c r="AG3038" i="2"/>
  <c r="AF3038" i="2"/>
  <c r="AE3038" i="2"/>
  <c r="AC3038" i="2"/>
  <c r="AI3037" i="2"/>
  <c r="AH3037" i="2"/>
  <c r="AG3037" i="2"/>
  <c r="AF3037" i="2"/>
  <c r="AE3037" i="2"/>
  <c r="AC3037" i="2"/>
  <c r="AI3036" i="2"/>
  <c r="AH3036" i="2"/>
  <c r="AG3036" i="2"/>
  <c r="AF3036" i="2"/>
  <c r="AE3036" i="2"/>
  <c r="AC3036" i="2"/>
  <c r="AI3035" i="2"/>
  <c r="AH3035" i="2"/>
  <c r="AG3035" i="2"/>
  <c r="AF3035" i="2"/>
  <c r="AE3035" i="2"/>
  <c r="AC3035" i="2"/>
  <c r="AI3034" i="2"/>
  <c r="AH3034" i="2"/>
  <c r="AG3034" i="2"/>
  <c r="AF3034" i="2"/>
  <c r="AE3034" i="2"/>
  <c r="AC3034" i="2"/>
  <c r="AI3033" i="2"/>
  <c r="AH3033" i="2"/>
  <c r="AG3033" i="2"/>
  <c r="AF3033" i="2"/>
  <c r="AE3033" i="2"/>
  <c r="AC3033" i="2"/>
  <c r="AI3032" i="2"/>
  <c r="AH3032" i="2"/>
  <c r="AG3032" i="2"/>
  <c r="AF3032" i="2"/>
  <c r="AE3032" i="2"/>
  <c r="AC3032" i="2"/>
  <c r="AI3031" i="2"/>
  <c r="AH3031" i="2"/>
  <c r="AG3031" i="2"/>
  <c r="AF3031" i="2"/>
  <c r="AE3031" i="2"/>
  <c r="AC3031" i="2"/>
  <c r="AI3030" i="2"/>
  <c r="AH3030" i="2"/>
  <c r="AG3030" i="2"/>
  <c r="AF3030" i="2"/>
  <c r="AE3030" i="2"/>
  <c r="AC3030" i="2"/>
  <c r="AI3029" i="2"/>
  <c r="AH3029" i="2"/>
  <c r="AG3029" i="2"/>
  <c r="AF3029" i="2"/>
  <c r="AE3029" i="2"/>
  <c r="AC3029" i="2"/>
  <c r="AI3028" i="2"/>
  <c r="AH3028" i="2"/>
  <c r="AG3028" i="2"/>
  <c r="AF3028" i="2"/>
  <c r="AE3028" i="2"/>
  <c r="AC3028" i="2"/>
  <c r="AI3027" i="2"/>
  <c r="AH3027" i="2"/>
  <c r="AG3027" i="2"/>
  <c r="AF3027" i="2"/>
  <c r="AE3027" i="2"/>
  <c r="AC3027" i="2"/>
  <c r="AI3026" i="2"/>
  <c r="AH3026" i="2"/>
  <c r="AG3026" i="2"/>
  <c r="AF3026" i="2"/>
  <c r="AE3026" i="2"/>
  <c r="AC3026" i="2"/>
  <c r="AI3025" i="2"/>
  <c r="AH3025" i="2"/>
  <c r="AG3025" i="2"/>
  <c r="AF3025" i="2"/>
  <c r="AE3025" i="2"/>
  <c r="AC3025" i="2"/>
  <c r="AI3024" i="2"/>
  <c r="AH3024" i="2"/>
  <c r="AG3024" i="2"/>
  <c r="AF3024" i="2"/>
  <c r="AE3024" i="2"/>
  <c r="AC3024" i="2"/>
  <c r="AI3023" i="2"/>
  <c r="AH3023" i="2"/>
  <c r="AG3023" i="2"/>
  <c r="AF3023" i="2"/>
  <c r="AE3023" i="2"/>
  <c r="AC3023" i="2"/>
  <c r="AI3022" i="2"/>
  <c r="AH3022" i="2"/>
  <c r="AG3022" i="2"/>
  <c r="AF3022" i="2"/>
  <c r="AE3022" i="2"/>
  <c r="AC3022" i="2"/>
  <c r="AI3021" i="2"/>
  <c r="AH3021" i="2"/>
  <c r="AG3021" i="2"/>
  <c r="AF3021" i="2"/>
  <c r="AE3021" i="2"/>
  <c r="AC3021" i="2"/>
  <c r="AI3020" i="2"/>
  <c r="AH3020" i="2"/>
  <c r="AG3020" i="2"/>
  <c r="AF3020" i="2"/>
  <c r="AE3020" i="2"/>
  <c r="AC3020" i="2"/>
  <c r="AI3019" i="2"/>
  <c r="AH3019" i="2"/>
  <c r="AG3019" i="2"/>
  <c r="AF3019" i="2"/>
  <c r="AE3019" i="2"/>
  <c r="AC3019" i="2"/>
  <c r="AI3018" i="2"/>
  <c r="AH3018" i="2"/>
  <c r="AG3018" i="2"/>
  <c r="AF3018" i="2"/>
  <c r="AE3018" i="2"/>
  <c r="AC3018" i="2"/>
  <c r="AI3017" i="2"/>
  <c r="AH3017" i="2"/>
  <c r="AG3017" i="2"/>
  <c r="AF3017" i="2"/>
  <c r="AE3017" i="2"/>
  <c r="AC3017" i="2"/>
  <c r="AI3016" i="2"/>
  <c r="AH3016" i="2"/>
  <c r="AG3016" i="2"/>
  <c r="AF3016" i="2"/>
  <c r="AE3016" i="2"/>
  <c r="AC3016" i="2"/>
  <c r="AI3015" i="2"/>
  <c r="AH3015" i="2"/>
  <c r="AG3015" i="2"/>
  <c r="AF3015" i="2"/>
  <c r="AE3015" i="2"/>
  <c r="AC3015" i="2"/>
  <c r="AI3014" i="2"/>
  <c r="AH3014" i="2"/>
  <c r="AG3014" i="2"/>
  <c r="AF3014" i="2"/>
  <c r="AE3014" i="2"/>
  <c r="AC3014" i="2"/>
  <c r="AI3013" i="2"/>
  <c r="AH3013" i="2"/>
  <c r="AG3013" i="2"/>
  <c r="AF3013" i="2"/>
  <c r="AE3013" i="2"/>
  <c r="AC3013" i="2"/>
  <c r="AI3012" i="2"/>
  <c r="AH3012" i="2"/>
  <c r="AG3012" i="2"/>
  <c r="AF3012" i="2"/>
  <c r="AE3012" i="2"/>
  <c r="AC3012" i="2"/>
  <c r="AI3011" i="2"/>
  <c r="AH3011" i="2"/>
  <c r="AG3011" i="2"/>
  <c r="AF3011" i="2"/>
  <c r="AE3011" i="2"/>
  <c r="AC3011" i="2"/>
  <c r="AI3010" i="2"/>
  <c r="AH3010" i="2"/>
  <c r="AG3010" i="2"/>
  <c r="AF3010" i="2"/>
  <c r="AE3010" i="2"/>
  <c r="AC3010" i="2"/>
  <c r="AI3009" i="2"/>
  <c r="AH3009" i="2"/>
  <c r="AG3009" i="2"/>
  <c r="AF3009" i="2"/>
  <c r="AE3009" i="2"/>
  <c r="AC3009" i="2"/>
  <c r="AI3008" i="2"/>
  <c r="AH3008" i="2"/>
  <c r="AG3008" i="2"/>
  <c r="AF3008" i="2"/>
  <c r="AE3008" i="2"/>
  <c r="AC3008" i="2"/>
  <c r="AI3007" i="2"/>
  <c r="AH3007" i="2"/>
  <c r="AG3007" i="2"/>
  <c r="AF3007" i="2"/>
  <c r="AE3007" i="2"/>
  <c r="AC3007" i="2"/>
  <c r="AI3006" i="2"/>
  <c r="AH3006" i="2"/>
  <c r="AG3006" i="2"/>
  <c r="AF3006" i="2"/>
  <c r="AE3006" i="2"/>
  <c r="AC3006" i="2"/>
  <c r="AI3005" i="2"/>
  <c r="AH3005" i="2"/>
  <c r="AG3005" i="2"/>
  <c r="AF3005" i="2"/>
  <c r="AE3005" i="2"/>
  <c r="AC3005" i="2"/>
  <c r="AI3004" i="2"/>
  <c r="AH3004" i="2"/>
  <c r="AG3004" i="2"/>
  <c r="AF3004" i="2"/>
  <c r="AE3004" i="2"/>
  <c r="AC3004" i="2"/>
  <c r="AI3003" i="2"/>
  <c r="AH3003" i="2"/>
  <c r="AG3003" i="2"/>
  <c r="AF3003" i="2"/>
  <c r="AE3003" i="2"/>
  <c r="AC3003" i="2"/>
  <c r="AI3002" i="2"/>
  <c r="AH3002" i="2"/>
  <c r="AG3002" i="2"/>
  <c r="AF3002" i="2"/>
  <c r="AE3002" i="2"/>
  <c r="AC3002" i="2"/>
  <c r="AI3001" i="2"/>
  <c r="AH3001" i="2"/>
  <c r="AG3001" i="2"/>
  <c r="AF3001" i="2"/>
  <c r="AE3001" i="2"/>
  <c r="AC3001" i="2"/>
  <c r="AI3000" i="2"/>
  <c r="AH3000" i="2"/>
  <c r="AG3000" i="2"/>
  <c r="AF3000" i="2"/>
  <c r="AE3000" i="2"/>
  <c r="AC3000" i="2"/>
  <c r="AI2999" i="2"/>
  <c r="AH2999" i="2"/>
  <c r="AG2999" i="2"/>
  <c r="AF2999" i="2"/>
  <c r="AE2999" i="2"/>
  <c r="AC2999" i="2"/>
  <c r="AI2998" i="2"/>
  <c r="AH2998" i="2"/>
  <c r="AG2998" i="2"/>
  <c r="AF2998" i="2"/>
  <c r="AE2998" i="2"/>
  <c r="AC2998" i="2"/>
  <c r="AI2997" i="2"/>
  <c r="AH2997" i="2"/>
  <c r="AG2997" i="2"/>
  <c r="AF2997" i="2"/>
  <c r="AE2997" i="2"/>
  <c r="AC2997" i="2"/>
  <c r="AI2996" i="2"/>
  <c r="AH2996" i="2"/>
  <c r="AG2996" i="2"/>
  <c r="AF2996" i="2"/>
  <c r="AE2996" i="2"/>
  <c r="AC2996" i="2"/>
  <c r="AI2995" i="2"/>
  <c r="AH2995" i="2"/>
  <c r="AG2995" i="2"/>
  <c r="AF2995" i="2"/>
  <c r="AE2995" i="2"/>
  <c r="AC2995" i="2"/>
  <c r="AI2994" i="2"/>
  <c r="AH2994" i="2"/>
  <c r="AG2994" i="2"/>
  <c r="AF2994" i="2"/>
  <c r="AE2994" i="2"/>
  <c r="AC2994" i="2"/>
  <c r="AI2993" i="2"/>
  <c r="AH2993" i="2"/>
  <c r="AG2993" i="2"/>
  <c r="AF2993" i="2"/>
  <c r="AE2993" i="2"/>
  <c r="AC2993" i="2"/>
  <c r="AI2992" i="2"/>
  <c r="AH2992" i="2"/>
  <c r="AG2992" i="2"/>
  <c r="AF2992" i="2"/>
  <c r="AE2992" i="2"/>
  <c r="AC2992" i="2"/>
  <c r="AI2991" i="2"/>
  <c r="AH2991" i="2"/>
  <c r="AG2991" i="2"/>
  <c r="AF2991" i="2"/>
  <c r="AE2991" i="2"/>
  <c r="AC2991" i="2"/>
  <c r="AI2990" i="2"/>
  <c r="AH2990" i="2"/>
  <c r="AG2990" i="2"/>
  <c r="AF2990" i="2"/>
  <c r="AE2990" i="2"/>
  <c r="AC2990" i="2"/>
  <c r="AI2989" i="2"/>
  <c r="AH2989" i="2"/>
  <c r="AG2989" i="2"/>
  <c r="AF2989" i="2"/>
  <c r="AE2989" i="2"/>
  <c r="AC2989" i="2"/>
  <c r="AI2988" i="2"/>
  <c r="AH2988" i="2"/>
  <c r="AG2988" i="2"/>
  <c r="AF2988" i="2"/>
  <c r="AE2988" i="2"/>
  <c r="AC2988" i="2"/>
  <c r="AI2987" i="2"/>
  <c r="AH2987" i="2"/>
  <c r="AG2987" i="2"/>
  <c r="AF2987" i="2"/>
  <c r="AE2987" i="2"/>
  <c r="AC2987" i="2"/>
  <c r="AI2986" i="2"/>
  <c r="AH2986" i="2"/>
  <c r="AG2986" i="2"/>
  <c r="AF2986" i="2"/>
  <c r="AE2986" i="2"/>
  <c r="AC2986" i="2"/>
  <c r="AI2985" i="2"/>
  <c r="AH2985" i="2"/>
  <c r="AG2985" i="2"/>
  <c r="AF2985" i="2"/>
  <c r="AE2985" i="2"/>
  <c r="AC2985" i="2"/>
  <c r="AI2984" i="2"/>
  <c r="AH2984" i="2"/>
  <c r="AG2984" i="2"/>
  <c r="AF2984" i="2"/>
  <c r="AE2984" i="2"/>
  <c r="AC2984" i="2"/>
  <c r="AI2983" i="2"/>
  <c r="AH2983" i="2"/>
  <c r="AG2983" i="2"/>
  <c r="AF2983" i="2"/>
  <c r="AE2983" i="2"/>
  <c r="AC2983" i="2"/>
  <c r="AI2982" i="2"/>
  <c r="AH2982" i="2"/>
  <c r="AG2982" i="2"/>
  <c r="AF2982" i="2"/>
  <c r="AE2982" i="2"/>
  <c r="AC2982" i="2"/>
  <c r="AI2981" i="2"/>
  <c r="AH2981" i="2"/>
  <c r="AG2981" i="2"/>
  <c r="AF2981" i="2"/>
  <c r="AE2981" i="2"/>
  <c r="AC2981" i="2"/>
  <c r="AI2980" i="2"/>
  <c r="AH2980" i="2"/>
  <c r="AG2980" i="2"/>
  <c r="AF2980" i="2"/>
  <c r="AE2980" i="2"/>
  <c r="AC2980" i="2"/>
  <c r="AI2979" i="2"/>
  <c r="AH2979" i="2"/>
  <c r="AG2979" i="2"/>
  <c r="AF2979" i="2"/>
  <c r="AE2979" i="2"/>
  <c r="AC2979" i="2"/>
  <c r="AI2978" i="2"/>
  <c r="AH2978" i="2"/>
  <c r="AG2978" i="2"/>
  <c r="AF2978" i="2"/>
  <c r="AE2978" i="2"/>
  <c r="AC2978" i="2"/>
  <c r="AI2977" i="2"/>
  <c r="AH2977" i="2"/>
  <c r="AG2977" i="2"/>
  <c r="AF2977" i="2"/>
  <c r="AE2977" i="2"/>
  <c r="AC2977" i="2"/>
  <c r="AI2976" i="2"/>
  <c r="AH2976" i="2"/>
  <c r="AG2976" i="2"/>
  <c r="AF2976" i="2"/>
  <c r="AE2976" i="2"/>
  <c r="AC2976" i="2"/>
  <c r="AI2975" i="2"/>
  <c r="AH2975" i="2"/>
  <c r="AG2975" i="2"/>
  <c r="AF2975" i="2"/>
  <c r="AE2975" i="2"/>
  <c r="AC2975" i="2"/>
  <c r="AI2974" i="2"/>
  <c r="AH2974" i="2"/>
  <c r="AG2974" i="2"/>
  <c r="AF2974" i="2"/>
  <c r="AE2974" i="2"/>
  <c r="AC2974" i="2"/>
  <c r="AI2973" i="2"/>
  <c r="AH2973" i="2"/>
  <c r="AG2973" i="2"/>
  <c r="AF2973" i="2"/>
  <c r="AE2973" i="2"/>
  <c r="AC2973" i="2"/>
  <c r="AI2972" i="2"/>
  <c r="AH2972" i="2"/>
  <c r="AG2972" i="2"/>
  <c r="AF2972" i="2"/>
  <c r="AE2972" i="2"/>
  <c r="AC2972" i="2"/>
  <c r="AI2971" i="2"/>
  <c r="AH2971" i="2"/>
  <c r="AG2971" i="2"/>
  <c r="AF2971" i="2"/>
  <c r="AE2971" i="2"/>
  <c r="AC2971" i="2"/>
  <c r="AI2970" i="2"/>
  <c r="AH2970" i="2"/>
  <c r="AG2970" i="2"/>
  <c r="AF2970" i="2"/>
  <c r="AE2970" i="2"/>
  <c r="AC2970" i="2"/>
  <c r="AI2969" i="2"/>
  <c r="AH2969" i="2"/>
  <c r="AG2969" i="2"/>
  <c r="AF2969" i="2"/>
  <c r="AE2969" i="2"/>
  <c r="AC2969" i="2"/>
  <c r="AI2968" i="2"/>
  <c r="AH2968" i="2"/>
  <c r="AG2968" i="2"/>
  <c r="AF2968" i="2"/>
  <c r="AE2968" i="2"/>
  <c r="AC2968" i="2"/>
  <c r="AI2967" i="2"/>
  <c r="AH2967" i="2"/>
  <c r="AG2967" i="2"/>
  <c r="AF2967" i="2"/>
  <c r="AE2967" i="2"/>
  <c r="AC2967" i="2"/>
  <c r="AI2966" i="2"/>
  <c r="AH2966" i="2"/>
  <c r="AG2966" i="2"/>
  <c r="AF2966" i="2"/>
  <c r="AE2966" i="2"/>
  <c r="AC2966" i="2"/>
  <c r="AI2965" i="2"/>
  <c r="AH2965" i="2"/>
  <c r="AG2965" i="2"/>
  <c r="AF2965" i="2"/>
  <c r="AE2965" i="2"/>
  <c r="AC2965" i="2"/>
  <c r="AI2964" i="2"/>
  <c r="AH2964" i="2"/>
  <c r="AG2964" i="2"/>
  <c r="AF2964" i="2"/>
  <c r="AE2964" i="2"/>
  <c r="AC2964" i="2"/>
  <c r="AI2963" i="2"/>
  <c r="AH2963" i="2"/>
  <c r="AG2963" i="2"/>
  <c r="AF2963" i="2"/>
  <c r="AE2963" i="2"/>
  <c r="AC2963" i="2"/>
  <c r="AI2962" i="2"/>
  <c r="AH2962" i="2"/>
  <c r="AG2962" i="2"/>
  <c r="AF2962" i="2"/>
  <c r="AE2962" i="2"/>
  <c r="AC2962" i="2"/>
  <c r="AI2961" i="2"/>
  <c r="AH2961" i="2"/>
  <c r="AG2961" i="2"/>
  <c r="AF2961" i="2"/>
  <c r="AE2961" i="2"/>
  <c r="AC2961" i="2"/>
  <c r="AI2960" i="2"/>
  <c r="AH2960" i="2"/>
  <c r="AG2960" i="2"/>
  <c r="AF2960" i="2"/>
  <c r="AE2960" i="2"/>
  <c r="AC2960" i="2"/>
  <c r="AI2959" i="2"/>
  <c r="AH2959" i="2"/>
  <c r="AG2959" i="2"/>
  <c r="AF2959" i="2"/>
  <c r="AE2959" i="2"/>
  <c r="AC2959" i="2"/>
  <c r="AI2958" i="2"/>
  <c r="AH2958" i="2"/>
  <c r="AG2958" i="2"/>
  <c r="AF2958" i="2"/>
  <c r="AE2958" i="2"/>
  <c r="AC2958" i="2"/>
  <c r="AI2957" i="2"/>
  <c r="AH2957" i="2"/>
  <c r="AG2957" i="2"/>
  <c r="AF2957" i="2"/>
  <c r="AE2957" i="2"/>
  <c r="AC2957" i="2"/>
  <c r="AI2956" i="2"/>
  <c r="AH2956" i="2"/>
  <c r="AG2956" i="2"/>
  <c r="AF2956" i="2"/>
  <c r="AE2956" i="2"/>
  <c r="AC2956" i="2"/>
  <c r="AI2955" i="2"/>
  <c r="AH2955" i="2"/>
  <c r="AG2955" i="2"/>
  <c r="AF2955" i="2"/>
  <c r="AE2955" i="2"/>
  <c r="AC2955" i="2"/>
  <c r="AI2954" i="2"/>
  <c r="AH2954" i="2"/>
  <c r="AG2954" i="2"/>
  <c r="AF2954" i="2"/>
  <c r="AE2954" i="2"/>
  <c r="AC2954" i="2"/>
  <c r="AI2953" i="2"/>
  <c r="AH2953" i="2"/>
  <c r="AG2953" i="2"/>
  <c r="AF2953" i="2"/>
  <c r="AE2953" i="2"/>
  <c r="AC2953" i="2"/>
  <c r="AI2952" i="2"/>
  <c r="AH2952" i="2"/>
  <c r="AG2952" i="2"/>
  <c r="AF2952" i="2"/>
  <c r="AE2952" i="2"/>
  <c r="AC2952" i="2"/>
  <c r="AI2951" i="2"/>
  <c r="AH2951" i="2"/>
  <c r="AG2951" i="2"/>
  <c r="AF2951" i="2"/>
  <c r="AE2951" i="2"/>
  <c r="AC2951" i="2"/>
  <c r="AI2950" i="2"/>
  <c r="AH2950" i="2"/>
  <c r="AG2950" i="2"/>
  <c r="AF2950" i="2"/>
  <c r="AE2950" i="2"/>
  <c r="AC2950" i="2"/>
  <c r="AI2949" i="2"/>
  <c r="AH2949" i="2"/>
  <c r="AG2949" i="2"/>
  <c r="AF2949" i="2"/>
  <c r="AE2949" i="2"/>
  <c r="AC2949" i="2"/>
  <c r="AI2948" i="2"/>
  <c r="AH2948" i="2"/>
  <c r="AG2948" i="2"/>
  <c r="AF2948" i="2"/>
  <c r="AE2948" i="2"/>
  <c r="AC2948" i="2"/>
  <c r="AI2947" i="2"/>
  <c r="AH2947" i="2"/>
  <c r="AG2947" i="2"/>
  <c r="AF2947" i="2"/>
  <c r="AE2947" i="2"/>
  <c r="AC2947" i="2"/>
  <c r="AI2946" i="2"/>
  <c r="AH2946" i="2"/>
  <c r="AG2946" i="2"/>
  <c r="AF2946" i="2"/>
  <c r="AE2946" i="2"/>
  <c r="AC2946" i="2"/>
  <c r="AI2945" i="2"/>
  <c r="AH2945" i="2"/>
  <c r="AG2945" i="2"/>
  <c r="AF2945" i="2"/>
  <c r="AE2945" i="2"/>
  <c r="AC2945" i="2"/>
  <c r="AI2944" i="2"/>
  <c r="AH2944" i="2"/>
  <c r="AG2944" i="2"/>
  <c r="AF2944" i="2"/>
  <c r="AE2944" i="2"/>
  <c r="AC2944" i="2"/>
  <c r="AI2943" i="2"/>
  <c r="AH2943" i="2"/>
  <c r="AG2943" i="2"/>
  <c r="AF2943" i="2"/>
  <c r="AE2943" i="2"/>
  <c r="AC2943" i="2"/>
  <c r="AI2942" i="2"/>
  <c r="AH2942" i="2"/>
  <c r="AG2942" i="2"/>
  <c r="AF2942" i="2"/>
  <c r="AE2942" i="2"/>
  <c r="AC2942" i="2"/>
  <c r="AI2941" i="2"/>
  <c r="AH2941" i="2"/>
  <c r="AG2941" i="2"/>
  <c r="AF2941" i="2"/>
  <c r="AE2941" i="2"/>
  <c r="AC2941" i="2"/>
  <c r="AI2940" i="2"/>
  <c r="AH2940" i="2"/>
  <c r="AG2940" i="2"/>
  <c r="AF2940" i="2"/>
  <c r="AE2940" i="2"/>
  <c r="AC2940" i="2"/>
  <c r="AI2939" i="2"/>
  <c r="AH2939" i="2"/>
  <c r="AG2939" i="2"/>
  <c r="AF2939" i="2"/>
  <c r="AE2939" i="2"/>
  <c r="AC2939" i="2"/>
  <c r="AI2938" i="2"/>
  <c r="AH2938" i="2"/>
  <c r="AG2938" i="2"/>
  <c r="AF2938" i="2"/>
  <c r="AE2938" i="2"/>
  <c r="AC2938" i="2"/>
  <c r="AI2937" i="2"/>
  <c r="AH2937" i="2"/>
  <c r="AG2937" i="2"/>
  <c r="AF2937" i="2"/>
  <c r="AE2937" i="2"/>
  <c r="AC2937" i="2"/>
  <c r="AI2936" i="2"/>
  <c r="AH2936" i="2"/>
  <c r="AG2936" i="2"/>
  <c r="AF2936" i="2"/>
  <c r="AE2936" i="2"/>
  <c r="AC2936" i="2"/>
  <c r="AI2935" i="2"/>
  <c r="AH2935" i="2"/>
  <c r="AG2935" i="2"/>
  <c r="AF2935" i="2"/>
  <c r="AE2935" i="2"/>
  <c r="AC2935" i="2"/>
  <c r="AI2934" i="2"/>
  <c r="AH2934" i="2"/>
  <c r="AG2934" i="2"/>
  <c r="AF2934" i="2"/>
  <c r="AE2934" i="2"/>
  <c r="AC2934" i="2"/>
  <c r="AI2933" i="2"/>
  <c r="AH2933" i="2"/>
  <c r="AG2933" i="2"/>
  <c r="AF2933" i="2"/>
  <c r="AE2933" i="2"/>
  <c r="AC2933" i="2"/>
  <c r="AI2932" i="2"/>
  <c r="AH2932" i="2"/>
  <c r="AG2932" i="2"/>
  <c r="AF2932" i="2"/>
  <c r="AE2932" i="2"/>
  <c r="AC2932" i="2"/>
  <c r="AI2931" i="2"/>
  <c r="AH2931" i="2"/>
  <c r="AG2931" i="2"/>
  <c r="AF2931" i="2"/>
  <c r="AE2931" i="2"/>
  <c r="AC2931" i="2"/>
  <c r="AI2930" i="2"/>
  <c r="AH2930" i="2"/>
  <c r="AG2930" i="2"/>
  <c r="AF2930" i="2"/>
  <c r="AE2930" i="2"/>
  <c r="AC2930" i="2"/>
  <c r="AI2929" i="2"/>
  <c r="AH2929" i="2"/>
  <c r="AG2929" i="2"/>
  <c r="AF2929" i="2"/>
  <c r="AE2929" i="2"/>
  <c r="AC2929" i="2"/>
  <c r="AI2928" i="2"/>
  <c r="AH2928" i="2"/>
  <c r="AG2928" i="2"/>
  <c r="AF2928" i="2"/>
  <c r="AE2928" i="2"/>
  <c r="AC2928" i="2"/>
  <c r="AI2927" i="2"/>
  <c r="AH2927" i="2"/>
  <c r="AG2927" i="2"/>
  <c r="AF2927" i="2"/>
  <c r="AE2927" i="2"/>
  <c r="AC2927" i="2"/>
  <c r="AI2926" i="2"/>
  <c r="AH2926" i="2"/>
  <c r="AG2926" i="2"/>
  <c r="AF2926" i="2"/>
  <c r="AE2926" i="2"/>
  <c r="AC2926" i="2"/>
  <c r="AI2925" i="2"/>
  <c r="AH2925" i="2"/>
  <c r="AG2925" i="2"/>
  <c r="AF2925" i="2"/>
  <c r="AE2925" i="2"/>
  <c r="AC2925" i="2"/>
  <c r="AI2924" i="2"/>
  <c r="AH2924" i="2"/>
  <c r="AG2924" i="2"/>
  <c r="AF2924" i="2"/>
  <c r="AE2924" i="2"/>
  <c r="AC2924" i="2"/>
  <c r="AI2923" i="2"/>
  <c r="AH2923" i="2"/>
  <c r="AG2923" i="2"/>
  <c r="AF2923" i="2"/>
  <c r="AE2923" i="2"/>
  <c r="AC2923" i="2"/>
  <c r="AI2922" i="2"/>
  <c r="AH2922" i="2"/>
  <c r="AG2922" i="2"/>
  <c r="AF2922" i="2"/>
  <c r="AE2922" i="2"/>
  <c r="AC2922" i="2"/>
  <c r="AI2921" i="2"/>
  <c r="AH2921" i="2"/>
  <c r="AG2921" i="2"/>
  <c r="AF2921" i="2"/>
  <c r="AE2921" i="2"/>
  <c r="AC2921" i="2"/>
  <c r="AI2920" i="2"/>
  <c r="AH2920" i="2"/>
  <c r="AG2920" i="2"/>
  <c r="AF2920" i="2"/>
  <c r="AE2920" i="2"/>
  <c r="AC2920" i="2"/>
  <c r="AI2919" i="2"/>
  <c r="AH2919" i="2"/>
  <c r="AG2919" i="2"/>
  <c r="AF2919" i="2"/>
  <c r="AE2919" i="2"/>
  <c r="AC2919" i="2"/>
  <c r="AI2918" i="2"/>
  <c r="AH2918" i="2"/>
  <c r="AG2918" i="2"/>
  <c r="AF2918" i="2"/>
  <c r="AE2918" i="2"/>
  <c r="AC2918" i="2"/>
  <c r="AI2917" i="2"/>
  <c r="AH2917" i="2"/>
  <c r="AG2917" i="2"/>
  <c r="AF2917" i="2"/>
  <c r="AE2917" i="2"/>
  <c r="AC2917" i="2"/>
  <c r="AI2916" i="2"/>
  <c r="AH2916" i="2"/>
  <c r="AG2916" i="2"/>
  <c r="AF2916" i="2"/>
  <c r="AE2916" i="2"/>
  <c r="AC2916" i="2"/>
  <c r="AI2915" i="2"/>
  <c r="AH2915" i="2"/>
  <c r="AG2915" i="2"/>
  <c r="AF2915" i="2"/>
  <c r="AE2915" i="2"/>
  <c r="AC2915" i="2"/>
  <c r="AI2914" i="2"/>
  <c r="AH2914" i="2"/>
  <c r="AG2914" i="2"/>
  <c r="AF2914" i="2"/>
  <c r="AE2914" i="2"/>
  <c r="AC2914" i="2"/>
  <c r="AI2913" i="2"/>
  <c r="AH2913" i="2"/>
  <c r="AG2913" i="2"/>
  <c r="AF2913" i="2"/>
  <c r="AE2913" i="2"/>
  <c r="AC2913" i="2"/>
  <c r="AI2912" i="2"/>
  <c r="AH2912" i="2"/>
  <c r="AG2912" i="2"/>
  <c r="AF2912" i="2"/>
  <c r="AE2912" i="2"/>
  <c r="AC2912" i="2"/>
  <c r="AI2911" i="2"/>
  <c r="AH2911" i="2"/>
  <c r="AG2911" i="2"/>
  <c r="AF2911" i="2"/>
  <c r="AE2911" i="2"/>
  <c r="AC2911" i="2"/>
  <c r="AI2910" i="2"/>
  <c r="AH2910" i="2"/>
  <c r="AG2910" i="2"/>
  <c r="AF2910" i="2"/>
  <c r="AE2910" i="2"/>
  <c r="AC2910" i="2"/>
  <c r="AI2909" i="2"/>
  <c r="AH2909" i="2"/>
  <c r="AG2909" i="2"/>
  <c r="AF2909" i="2"/>
  <c r="AE2909" i="2"/>
  <c r="AC2909" i="2"/>
  <c r="AI2908" i="2"/>
  <c r="AH2908" i="2"/>
  <c r="AG2908" i="2"/>
  <c r="AF2908" i="2"/>
  <c r="AE2908" i="2"/>
  <c r="AC2908" i="2"/>
  <c r="AI2907" i="2"/>
  <c r="AH2907" i="2"/>
  <c r="AG2907" i="2"/>
  <c r="AF2907" i="2"/>
  <c r="AE2907" i="2"/>
  <c r="AC2907" i="2"/>
  <c r="AI2906" i="2"/>
  <c r="AH2906" i="2"/>
  <c r="AG2906" i="2"/>
  <c r="AF2906" i="2"/>
  <c r="AE2906" i="2"/>
  <c r="AC2906" i="2"/>
  <c r="AI2905" i="2"/>
  <c r="AH2905" i="2"/>
  <c r="AG2905" i="2"/>
  <c r="AF2905" i="2"/>
  <c r="AE2905" i="2"/>
  <c r="AC2905" i="2"/>
  <c r="AI2904" i="2"/>
  <c r="AH2904" i="2"/>
  <c r="AG2904" i="2"/>
  <c r="AF2904" i="2"/>
  <c r="AE2904" i="2"/>
  <c r="AC2904" i="2"/>
  <c r="AI2903" i="2"/>
  <c r="AH2903" i="2"/>
  <c r="AG2903" i="2"/>
  <c r="AF2903" i="2"/>
  <c r="AE2903" i="2"/>
  <c r="AC2903" i="2"/>
  <c r="AI2902" i="2"/>
  <c r="AH2902" i="2"/>
  <c r="AG2902" i="2"/>
  <c r="AF2902" i="2"/>
  <c r="AE2902" i="2"/>
  <c r="AC2902" i="2"/>
  <c r="AI2901" i="2"/>
  <c r="AH2901" i="2"/>
  <c r="AG2901" i="2"/>
  <c r="AF2901" i="2"/>
  <c r="AE2901" i="2"/>
  <c r="AC2901" i="2"/>
  <c r="AI2900" i="2"/>
  <c r="AH2900" i="2"/>
  <c r="AG2900" i="2"/>
  <c r="AF2900" i="2"/>
  <c r="AE2900" i="2"/>
  <c r="AC2900" i="2"/>
  <c r="AI2899" i="2"/>
  <c r="AH2899" i="2"/>
  <c r="AG2899" i="2"/>
  <c r="AF2899" i="2"/>
  <c r="AE2899" i="2"/>
  <c r="AC2899" i="2"/>
  <c r="AI2898" i="2"/>
  <c r="AH2898" i="2"/>
  <c r="AG2898" i="2"/>
  <c r="AF2898" i="2"/>
  <c r="AE2898" i="2"/>
  <c r="AC2898" i="2"/>
  <c r="AI2897" i="2"/>
  <c r="AH2897" i="2"/>
  <c r="AG2897" i="2"/>
  <c r="AF2897" i="2"/>
  <c r="AE2897" i="2"/>
  <c r="AC2897" i="2"/>
  <c r="AI2896" i="2"/>
  <c r="AH2896" i="2"/>
  <c r="AG2896" i="2"/>
  <c r="AF2896" i="2"/>
  <c r="AE2896" i="2"/>
  <c r="AC2896" i="2"/>
  <c r="AI2895" i="2"/>
  <c r="AH2895" i="2"/>
  <c r="AG2895" i="2"/>
  <c r="AF2895" i="2"/>
  <c r="AE2895" i="2"/>
  <c r="AC2895" i="2"/>
  <c r="AI2894" i="2"/>
  <c r="AH2894" i="2"/>
  <c r="AG2894" i="2"/>
  <c r="AF2894" i="2"/>
  <c r="AE2894" i="2"/>
  <c r="AC2894" i="2"/>
  <c r="AI2893" i="2"/>
  <c r="AH2893" i="2"/>
  <c r="AG2893" i="2"/>
  <c r="AF2893" i="2"/>
  <c r="AE2893" i="2"/>
  <c r="AC2893" i="2"/>
  <c r="AI2892" i="2"/>
  <c r="AH2892" i="2"/>
  <c r="AG2892" i="2"/>
  <c r="AF2892" i="2"/>
  <c r="AE2892" i="2"/>
  <c r="AC2892" i="2"/>
  <c r="AI2891" i="2"/>
  <c r="AH2891" i="2"/>
  <c r="AG2891" i="2"/>
  <c r="AF2891" i="2"/>
  <c r="AE2891" i="2"/>
  <c r="AC2891" i="2"/>
  <c r="AI2890" i="2"/>
  <c r="AH2890" i="2"/>
  <c r="AG2890" i="2"/>
  <c r="AF2890" i="2"/>
  <c r="AE2890" i="2"/>
  <c r="AC2890" i="2"/>
  <c r="AI2889" i="2"/>
  <c r="AH2889" i="2"/>
  <c r="AG2889" i="2"/>
  <c r="AF2889" i="2"/>
  <c r="AE2889" i="2"/>
  <c r="AC2889" i="2"/>
  <c r="AI2888" i="2"/>
  <c r="AH2888" i="2"/>
  <c r="AG2888" i="2"/>
  <c r="AF2888" i="2"/>
  <c r="AE2888" i="2"/>
  <c r="AC2888" i="2"/>
  <c r="AI2887" i="2"/>
  <c r="AH2887" i="2"/>
  <c r="AG2887" i="2"/>
  <c r="AF2887" i="2"/>
  <c r="AE2887" i="2"/>
  <c r="AC2887" i="2"/>
  <c r="AI2886" i="2"/>
  <c r="AH2886" i="2"/>
  <c r="AG2886" i="2"/>
  <c r="AF2886" i="2"/>
  <c r="AE2886" i="2"/>
  <c r="AC2886" i="2"/>
  <c r="AI2885" i="2"/>
  <c r="AH2885" i="2"/>
  <c r="AG2885" i="2"/>
  <c r="AF2885" i="2"/>
  <c r="AE2885" i="2"/>
  <c r="AC2885" i="2"/>
  <c r="AI2884" i="2"/>
  <c r="AH2884" i="2"/>
  <c r="AG2884" i="2"/>
  <c r="AF2884" i="2"/>
  <c r="AE2884" i="2"/>
  <c r="AC2884" i="2"/>
  <c r="AI2883" i="2"/>
  <c r="AH2883" i="2"/>
  <c r="AG2883" i="2"/>
  <c r="AF2883" i="2"/>
  <c r="AE2883" i="2"/>
  <c r="AC2883" i="2"/>
  <c r="AI2882" i="2"/>
  <c r="AH2882" i="2"/>
  <c r="AG2882" i="2"/>
  <c r="AF2882" i="2"/>
  <c r="AE2882" i="2"/>
  <c r="AC2882" i="2"/>
  <c r="AI2881" i="2"/>
  <c r="AH2881" i="2"/>
  <c r="AG2881" i="2"/>
  <c r="AF2881" i="2"/>
  <c r="AE2881" i="2"/>
  <c r="AC2881" i="2"/>
  <c r="AI2880" i="2"/>
  <c r="AH2880" i="2"/>
  <c r="AG2880" i="2"/>
  <c r="AF2880" i="2"/>
  <c r="AE2880" i="2"/>
  <c r="AC2880" i="2"/>
  <c r="AI2879" i="2"/>
  <c r="AH2879" i="2"/>
  <c r="AG2879" i="2"/>
  <c r="AF2879" i="2"/>
  <c r="AE2879" i="2"/>
  <c r="AC2879" i="2"/>
  <c r="AI2878" i="2"/>
  <c r="AH2878" i="2"/>
  <c r="AG2878" i="2"/>
  <c r="AF2878" i="2"/>
  <c r="AE2878" i="2"/>
  <c r="AC2878" i="2"/>
  <c r="AI2877" i="2"/>
  <c r="AH2877" i="2"/>
  <c r="AG2877" i="2"/>
  <c r="AF2877" i="2"/>
  <c r="AE2877" i="2"/>
  <c r="AC2877" i="2"/>
  <c r="AI2876" i="2"/>
  <c r="AH2876" i="2"/>
  <c r="AG2876" i="2"/>
  <c r="AF2876" i="2"/>
  <c r="AE2876" i="2"/>
  <c r="AC2876" i="2"/>
  <c r="AI2875" i="2"/>
  <c r="AH2875" i="2"/>
  <c r="AG2875" i="2"/>
  <c r="AF2875" i="2"/>
  <c r="AE2875" i="2"/>
  <c r="AC2875" i="2"/>
  <c r="AI2874" i="2"/>
  <c r="AH2874" i="2"/>
  <c r="AG2874" i="2"/>
  <c r="AF2874" i="2"/>
  <c r="AE2874" i="2"/>
  <c r="AC2874" i="2"/>
  <c r="AI2873" i="2"/>
  <c r="AH2873" i="2"/>
  <c r="AG2873" i="2"/>
  <c r="AF2873" i="2"/>
  <c r="AE2873" i="2"/>
  <c r="AC2873" i="2"/>
  <c r="AI2872" i="2"/>
  <c r="AH2872" i="2"/>
  <c r="AG2872" i="2"/>
  <c r="AF2872" i="2"/>
  <c r="AE2872" i="2"/>
  <c r="AC2872" i="2"/>
  <c r="AI2871" i="2"/>
  <c r="AH2871" i="2"/>
  <c r="AG2871" i="2"/>
  <c r="AF2871" i="2"/>
  <c r="AE2871" i="2"/>
  <c r="AC2871" i="2"/>
  <c r="AI2870" i="2"/>
  <c r="AH2870" i="2"/>
  <c r="AG2870" i="2"/>
  <c r="AF2870" i="2"/>
  <c r="AE2870" i="2"/>
  <c r="AC2870" i="2"/>
  <c r="AI2869" i="2"/>
  <c r="AH2869" i="2"/>
  <c r="AG2869" i="2"/>
  <c r="AF2869" i="2"/>
  <c r="AE2869" i="2"/>
  <c r="AC2869" i="2"/>
  <c r="AI2868" i="2"/>
  <c r="AH2868" i="2"/>
  <c r="AG2868" i="2"/>
  <c r="AF2868" i="2"/>
  <c r="AE2868" i="2"/>
  <c r="AC2868" i="2"/>
  <c r="AI2867" i="2"/>
  <c r="AH2867" i="2"/>
  <c r="AG2867" i="2"/>
  <c r="AF2867" i="2"/>
  <c r="AE2867" i="2"/>
  <c r="AC2867" i="2"/>
  <c r="AI2866" i="2"/>
  <c r="AH2866" i="2"/>
  <c r="AG2866" i="2"/>
  <c r="AF2866" i="2"/>
  <c r="AE2866" i="2"/>
  <c r="AC2866" i="2"/>
  <c r="AI2865" i="2"/>
  <c r="AH2865" i="2"/>
  <c r="AG2865" i="2"/>
  <c r="AF2865" i="2"/>
  <c r="AE2865" i="2"/>
  <c r="AC2865" i="2"/>
  <c r="AI2864" i="2"/>
  <c r="AH2864" i="2"/>
  <c r="AG2864" i="2"/>
  <c r="AF2864" i="2"/>
  <c r="AE2864" i="2"/>
  <c r="AC2864" i="2"/>
  <c r="AI2863" i="2"/>
  <c r="AH2863" i="2"/>
  <c r="AG2863" i="2"/>
  <c r="AF2863" i="2"/>
  <c r="AE2863" i="2"/>
  <c r="AC2863" i="2"/>
  <c r="AI2862" i="2"/>
  <c r="AH2862" i="2"/>
  <c r="AG2862" i="2"/>
  <c r="AF2862" i="2"/>
  <c r="AE2862" i="2"/>
  <c r="AC2862" i="2"/>
  <c r="AI2861" i="2"/>
  <c r="AH2861" i="2"/>
  <c r="AG2861" i="2"/>
  <c r="AF2861" i="2"/>
  <c r="AE2861" i="2"/>
  <c r="AC2861" i="2"/>
  <c r="AI2860" i="2"/>
  <c r="AH2860" i="2"/>
  <c r="AG2860" i="2"/>
  <c r="AF2860" i="2"/>
  <c r="AE2860" i="2"/>
  <c r="AC2860" i="2"/>
  <c r="AI2859" i="2"/>
  <c r="AH2859" i="2"/>
  <c r="AG2859" i="2"/>
  <c r="AF2859" i="2"/>
  <c r="AE2859" i="2"/>
  <c r="AC2859" i="2"/>
  <c r="AI2858" i="2"/>
  <c r="AH2858" i="2"/>
  <c r="AG2858" i="2"/>
  <c r="AF2858" i="2"/>
  <c r="AE2858" i="2"/>
  <c r="AC2858" i="2"/>
  <c r="AI2857" i="2"/>
  <c r="AH2857" i="2"/>
  <c r="AG2857" i="2"/>
  <c r="AF2857" i="2"/>
  <c r="AE2857" i="2"/>
  <c r="AC2857" i="2"/>
  <c r="AI2856" i="2"/>
  <c r="AH2856" i="2"/>
  <c r="AG2856" i="2"/>
  <c r="AF2856" i="2"/>
  <c r="AE2856" i="2"/>
  <c r="AC2856" i="2"/>
  <c r="AI2855" i="2"/>
  <c r="AH2855" i="2"/>
  <c r="AG2855" i="2"/>
  <c r="AF2855" i="2"/>
  <c r="AE2855" i="2"/>
  <c r="AC2855" i="2"/>
  <c r="AI2854" i="2"/>
  <c r="AH2854" i="2"/>
  <c r="AG2854" i="2"/>
  <c r="AF2854" i="2"/>
  <c r="AE2854" i="2"/>
  <c r="AC2854" i="2"/>
  <c r="AI2853" i="2"/>
  <c r="AH2853" i="2"/>
  <c r="AG2853" i="2"/>
  <c r="AF2853" i="2"/>
  <c r="AE2853" i="2"/>
  <c r="AC2853" i="2"/>
  <c r="AI2852" i="2"/>
  <c r="AH2852" i="2"/>
  <c r="AG2852" i="2"/>
  <c r="AF2852" i="2"/>
  <c r="AE2852" i="2"/>
  <c r="AC2852" i="2"/>
  <c r="AI2851" i="2"/>
  <c r="AH2851" i="2"/>
  <c r="AG2851" i="2"/>
  <c r="AF2851" i="2"/>
  <c r="AE2851" i="2"/>
  <c r="AC2851" i="2"/>
  <c r="AI2850" i="2"/>
  <c r="AH2850" i="2"/>
  <c r="AG2850" i="2"/>
  <c r="AF2850" i="2"/>
  <c r="AE2850" i="2"/>
  <c r="AC2850" i="2"/>
  <c r="AI2849" i="2"/>
  <c r="AH2849" i="2"/>
  <c r="AG2849" i="2"/>
  <c r="AF2849" i="2"/>
  <c r="AE2849" i="2"/>
  <c r="AC2849" i="2"/>
  <c r="AI2848" i="2"/>
  <c r="AH2848" i="2"/>
  <c r="AG2848" i="2"/>
  <c r="AF2848" i="2"/>
  <c r="AE2848" i="2"/>
  <c r="AC2848" i="2"/>
  <c r="AI2847" i="2"/>
  <c r="AH2847" i="2"/>
  <c r="AG2847" i="2"/>
  <c r="AF2847" i="2"/>
  <c r="AE2847" i="2"/>
  <c r="AC2847" i="2"/>
  <c r="AI2846" i="2"/>
  <c r="AH2846" i="2"/>
  <c r="AG2846" i="2"/>
  <c r="AF2846" i="2"/>
  <c r="AE2846" i="2"/>
  <c r="AC2846" i="2"/>
  <c r="AI2845" i="2"/>
  <c r="AH2845" i="2"/>
  <c r="AG2845" i="2"/>
  <c r="AF2845" i="2"/>
  <c r="AE2845" i="2"/>
  <c r="AC2845" i="2"/>
  <c r="AI2844" i="2"/>
  <c r="AH2844" i="2"/>
  <c r="AG2844" i="2"/>
  <c r="AF2844" i="2"/>
  <c r="AE2844" i="2"/>
  <c r="AC2844" i="2"/>
  <c r="AI2843" i="2"/>
  <c r="AH2843" i="2"/>
  <c r="AG2843" i="2"/>
  <c r="AF2843" i="2"/>
  <c r="AE2843" i="2"/>
  <c r="AC2843" i="2"/>
  <c r="AI2842" i="2"/>
  <c r="AH2842" i="2"/>
  <c r="AG2842" i="2"/>
  <c r="AF2842" i="2"/>
  <c r="AE2842" i="2"/>
  <c r="AC2842" i="2"/>
  <c r="AI2841" i="2"/>
  <c r="AH2841" i="2"/>
  <c r="AG2841" i="2"/>
  <c r="AF2841" i="2"/>
  <c r="AE2841" i="2"/>
  <c r="AC2841" i="2"/>
  <c r="AI2840" i="2"/>
  <c r="AH2840" i="2"/>
  <c r="AG2840" i="2"/>
  <c r="AF2840" i="2"/>
  <c r="AE2840" i="2"/>
  <c r="AC2840" i="2"/>
  <c r="AI2839" i="2"/>
  <c r="AH2839" i="2"/>
  <c r="AG2839" i="2"/>
  <c r="AF2839" i="2"/>
  <c r="AE2839" i="2"/>
  <c r="AC2839" i="2"/>
  <c r="AI2838" i="2"/>
  <c r="AH2838" i="2"/>
  <c r="AG2838" i="2"/>
  <c r="AF2838" i="2"/>
  <c r="AE2838" i="2"/>
  <c r="AC2838" i="2"/>
  <c r="AI2837" i="2"/>
  <c r="AH2837" i="2"/>
  <c r="AG2837" i="2"/>
  <c r="AF2837" i="2"/>
  <c r="AE2837" i="2"/>
  <c r="AC2837" i="2"/>
  <c r="AI2836" i="2"/>
  <c r="AH2836" i="2"/>
  <c r="AG2836" i="2"/>
  <c r="AF2836" i="2"/>
  <c r="AE2836" i="2"/>
  <c r="AC2836" i="2"/>
  <c r="AI2835" i="2"/>
  <c r="AH2835" i="2"/>
  <c r="AG2835" i="2"/>
  <c r="AF2835" i="2"/>
  <c r="AE2835" i="2"/>
  <c r="AC2835" i="2"/>
  <c r="AI2834" i="2"/>
  <c r="AH2834" i="2"/>
  <c r="AG2834" i="2"/>
  <c r="AF2834" i="2"/>
  <c r="AE2834" i="2"/>
  <c r="AC2834" i="2"/>
  <c r="AI2833" i="2"/>
  <c r="AH2833" i="2"/>
  <c r="AG2833" i="2"/>
  <c r="AF2833" i="2"/>
  <c r="AE2833" i="2"/>
  <c r="AC2833" i="2"/>
  <c r="AI2832" i="2"/>
  <c r="AH2832" i="2"/>
  <c r="AG2832" i="2"/>
  <c r="AF2832" i="2"/>
  <c r="AE2832" i="2"/>
  <c r="AC2832" i="2"/>
  <c r="AI2831" i="2"/>
  <c r="AH2831" i="2"/>
  <c r="AG2831" i="2"/>
  <c r="AF2831" i="2"/>
  <c r="AE2831" i="2"/>
  <c r="AC2831" i="2"/>
  <c r="AI2830" i="2"/>
  <c r="AH2830" i="2"/>
  <c r="AG2830" i="2"/>
  <c r="AF2830" i="2"/>
  <c r="AE2830" i="2"/>
  <c r="AC2830" i="2"/>
  <c r="AI2829" i="2"/>
  <c r="AH2829" i="2"/>
  <c r="AG2829" i="2"/>
  <c r="AF2829" i="2"/>
  <c r="AE2829" i="2"/>
  <c r="AC2829" i="2"/>
  <c r="AI2828" i="2"/>
  <c r="AH2828" i="2"/>
  <c r="AG2828" i="2"/>
  <c r="AF2828" i="2"/>
  <c r="AE2828" i="2"/>
  <c r="AC2828" i="2"/>
  <c r="AI2827" i="2"/>
  <c r="AH2827" i="2"/>
  <c r="AG2827" i="2"/>
  <c r="AF2827" i="2"/>
  <c r="AE2827" i="2"/>
  <c r="AC2827" i="2"/>
  <c r="AI2826" i="2"/>
  <c r="AH2826" i="2"/>
  <c r="AG2826" i="2"/>
  <c r="AF2826" i="2"/>
  <c r="AE2826" i="2"/>
  <c r="AC2826" i="2"/>
  <c r="AI2825" i="2"/>
  <c r="AH2825" i="2"/>
  <c r="AG2825" i="2"/>
  <c r="AF2825" i="2"/>
  <c r="AE2825" i="2"/>
  <c r="AC2825" i="2"/>
  <c r="AI2824" i="2"/>
  <c r="AH2824" i="2"/>
  <c r="AG2824" i="2"/>
  <c r="AF2824" i="2"/>
  <c r="AE2824" i="2"/>
  <c r="AC2824" i="2"/>
  <c r="AI2823" i="2"/>
  <c r="AH2823" i="2"/>
  <c r="AG2823" i="2"/>
  <c r="AF2823" i="2"/>
  <c r="AE2823" i="2"/>
  <c r="AC2823" i="2"/>
  <c r="AI2822" i="2"/>
  <c r="AH2822" i="2"/>
  <c r="AG2822" i="2"/>
  <c r="AF2822" i="2"/>
  <c r="AE2822" i="2"/>
  <c r="AC2822" i="2"/>
  <c r="AI2821" i="2"/>
  <c r="AH2821" i="2"/>
  <c r="AG2821" i="2"/>
  <c r="AF2821" i="2"/>
  <c r="AE2821" i="2"/>
  <c r="AC2821" i="2"/>
  <c r="AI2820" i="2"/>
  <c r="AH2820" i="2"/>
  <c r="AG2820" i="2"/>
  <c r="AF2820" i="2"/>
  <c r="AE2820" i="2"/>
  <c r="AC2820" i="2"/>
  <c r="AI2819" i="2"/>
  <c r="AH2819" i="2"/>
  <c r="AG2819" i="2"/>
  <c r="AF2819" i="2"/>
  <c r="AE2819" i="2"/>
  <c r="AC2819" i="2"/>
  <c r="AI2818" i="2"/>
  <c r="AH2818" i="2"/>
  <c r="AG2818" i="2"/>
  <c r="AF2818" i="2"/>
  <c r="AE2818" i="2"/>
  <c r="AC2818" i="2"/>
  <c r="AI2817" i="2"/>
  <c r="AH2817" i="2"/>
  <c r="AG2817" i="2"/>
  <c r="AF2817" i="2"/>
  <c r="AE2817" i="2"/>
  <c r="AC2817" i="2"/>
  <c r="AI2816" i="2"/>
  <c r="AH2816" i="2"/>
  <c r="AG2816" i="2"/>
  <c r="AF2816" i="2"/>
  <c r="AE2816" i="2"/>
  <c r="AC2816" i="2"/>
  <c r="AI2815" i="2"/>
  <c r="AH2815" i="2"/>
  <c r="AG2815" i="2"/>
  <c r="AF2815" i="2"/>
  <c r="AE2815" i="2"/>
  <c r="AC2815" i="2"/>
  <c r="AI2814" i="2"/>
  <c r="AH2814" i="2"/>
  <c r="AG2814" i="2"/>
  <c r="AF2814" i="2"/>
  <c r="AE2814" i="2"/>
  <c r="AC2814" i="2"/>
  <c r="AI2813" i="2"/>
  <c r="AH2813" i="2"/>
  <c r="AG2813" i="2"/>
  <c r="AF2813" i="2"/>
  <c r="AE2813" i="2"/>
  <c r="AC2813" i="2"/>
  <c r="AI2812" i="2"/>
  <c r="AH2812" i="2"/>
  <c r="AG2812" i="2"/>
  <c r="AF2812" i="2"/>
  <c r="AE2812" i="2"/>
  <c r="AC2812" i="2"/>
  <c r="AI2811" i="2"/>
  <c r="AH2811" i="2"/>
  <c r="AG2811" i="2"/>
  <c r="AF2811" i="2"/>
  <c r="AE2811" i="2"/>
  <c r="AC2811" i="2"/>
  <c r="AI2810" i="2"/>
  <c r="AH2810" i="2"/>
  <c r="AG2810" i="2"/>
  <c r="AF2810" i="2"/>
  <c r="AE2810" i="2"/>
  <c r="AC2810" i="2"/>
  <c r="AI2809" i="2"/>
  <c r="AH2809" i="2"/>
  <c r="AG2809" i="2"/>
  <c r="AF2809" i="2"/>
  <c r="AE2809" i="2"/>
  <c r="AC2809" i="2"/>
  <c r="AI2808" i="2"/>
  <c r="AH2808" i="2"/>
  <c r="AG2808" i="2"/>
  <c r="AF2808" i="2"/>
  <c r="AE2808" i="2"/>
  <c r="AC2808" i="2"/>
  <c r="AI2807" i="2"/>
  <c r="AH2807" i="2"/>
  <c r="AG2807" i="2"/>
  <c r="AF2807" i="2"/>
  <c r="AE2807" i="2"/>
  <c r="AC2807" i="2"/>
  <c r="AI2806" i="2"/>
  <c r="AH2806" i="2"/>
  <c r="AG2806" i="2"/>
  <c r="AF2806" i="2"/>
  <c r="AE2806" i="2"/>
  <c r="AC2806" i="2"/>
  <c r="AI2805" i="2"/>
  <c r="AH2805" i="2"/>
  <c r="AG2805" i="2"/>
  <c r="AF2805" i="2"/>
  <c r="AE2805" i="2"/>
  <c r="AC2805" i="2"/>
  <c r="AI2804" i="2"/>
  <c r="AH2804" i="2"/>
  <c r="AG2804" i="2"/>
  <c r="AF2804" i="2"/>
  <c r="AE2804" i="2"/>
  <c r="AC2804" i="2"/>
  <c r="AI2803" i="2"/>
  <c r="AH2803" i="2"/>
  <c r="AG2803" i="2"/>
  <c r="AF2803" i="2"/>
  <c r="AE2803" i="2"/>
  <c r="AC2803" i="2"/>
  <c r="AI2802" i="2"/>
  <c r="AH2802" i="2"/>
  <c r="AG2802" i="2"/>
  <c r="AF2802" i="2"/>
  <c r="AE2802" i="2"/>
  <c r="AC2802" i="2"/>
  <c r="AI2801" i="2"/>
  <c r="AH2801" i="2"/>
  <c r="AG2801" i="2"/>
  <c r="AF2801" i="2"/>
  <c r="AE2801" i="2"/>
  <c r="AC2801" i="2"/>
  <c r="AI2800" i="2"/>
  <c r="AH2800" i="2"/>
  <c r="AG2800" i="2"/>
  <c r="AF2800" i="2"/>
  <c r="AE2800" i="2"/>
  <c r="AC2800" i="2"/>
  <c r="AI2799" i="2"/>
  <c r="AH2799" i="2"/>
  <c r="AG2799" i="2"/>
  <c r="AF2799" i="2"/>
  <c r="AE2799" i="2"/>
  <c r="AC2799" i="2"/>
  <c r="AI2798" i="2"/>
  <c r="AH2798" i="2"/>
  <c r="AG2798" i="2"/>
  <c r="AF2798" i="2"/>
  <c r="AE2798" i="2"/>
  <c r="AC2798" i="2"/>
  <c r="AI2797" i="2"/>
  <c r="AH2797" i="2"/>
  <c r="AG2797" i="2"/>
  <c r="AF2797" i="2"/>
  <c r="AE2797" i="2"/>
  <c r="AC2797" i="2"/>
  <c r="AI2796" i="2"/>
  <c r="AH2796" i="2"/>
  <c r="AG2796" i="2"/>
  <c r="AF2796" i="2"/>
  <c r="AE2796" i="2"/>
  <c r="AC2796" i="2"/>
  <c r="AI2795" i="2"/>
  <c r="AH2795" i="2"/>
  <c r="AG2795" i="2"/>
  <c r="AF2795" i="2"/>
  <c r="AE2795" i="2"/>
  <c r="AC2795" i="2"/>
  <c r="AI2794" i="2"/>
  <c r="AH2794" i="2"/>
  <c r="AG2794" i="2"/>
  <c r="AF2794" i="2"/>
  <c r="AE2794" i="2"/>
  <c r="AC2794" i="2"/>
  <c r="AI2793" i="2"/>
  <c r="AH2793" i="2"/>
  <c r="AG2793" i="2"/>
  <c r="AF2793" i="2"/>
  <c r="AE2793" i="2"/>
  <c r="AC2793" i="2"/>
  <c r="AI2792" i="2"/>
  <c r="AH2792" i="2"/>
  <c r="AG2792" i="2"/>
  <c r="AF2792" i="2"/>
  <c r="AE2792" i="2"/>
  <c r="AC2792" i="2"/>
  <c r="AI2791" i="2"/>
  <c r="AH2791" i="2"/>
  <c r="AG2791" i="2"/>
  <c r="AF2791" i="2"/>
  <c r="AE2791" i="2"/>
  <c r="AC2791" i="2"/>
  <c r="AI2790" i="2"/>
  <c r="AH2790" i="2"/>
  <c r="AG2790" i="2"/>
  <c r="AF2790" i="2"/>
  <c r="AE2790" i="2"/>
  <c r="AC2790" i="2"/>
  <c r="AI2789" i="2"/>
  <c r="AH2789" i="2"/>
  <c r="AG2789" i="2"/>
  <c r="AF2789" i="2"/>
  <c r="AE2789" i="2"/>
  <c r="AC2789" i="2"/>
  <c r="AI2788" i="2"/>
  <c r="AH2788" i="2"/>
  <c r="AG2788" i="2"/>
  <c r="AF2788" i="2"/>
  <c r="AE2788" i="2"/>
  <c r="AC2788" i="2"/>
  <c r="AI2787" i="2"/>
  <c r="AH2787" i="2"/>
  <c r="AG2787" i="2"/>
  <c r="AF2787" i="2"/>
  <c r="AE2787" i="2"/>
  <c r="AC2787" i="2"/>
  <c r="AI2786" i="2"/>
  <c r="AH2786" i="2"/>
  <c r="AG2786" i="2"/>
  <c r="AF2786" i="2"/>
  <c r="AE2786" i="2"/>
  <c r="AC2786" i="2"/>
  <c r="AI2785" i="2"/>
  <c r="AH2785" i="2"/>
  <c r="AG2785" i="2"/>
  <c r="AF2785" i="2"/>
  <c r="AE2785" i="2"/>
  <c r="AC2785" i="2"/>
  <c r="AI2784" i="2"/>
  <c r="AH2784" i="2"/>
  <c r="AG2784" i="2"/>
  <c r="AF2784" i="2"/>
  <c r="AE2784" i="2"/>
  <c r="AC2784" i="2"/>
  <c r="AI2783" i="2"/>
  <c r="AH2783" i="2"/>
  <c r="AG2783" i="2"/>
  <c r="AF2783" i="2"/>
  <c r="AE2783" i="2"/>
  <c r="AC2783" i="2"/>
  <c r="AI2782" i="2"/>
  <c r="AH2782" i="2"/>
  <c r="AG2782" i="2"/>
  <c r="AF2782" i="2"/>
  <c r="AE2782" i="2"/>
  <c r="AC2782" i="2"/>
  <c r="AI2781" i="2"/>
  <c r="AH2781" i="2"/>
  <c r="AG2781" i="2"/>
  <c r="AF2781" i="2"/>
  <c r="AE2781" i="2"/>
  <c r="AC2781" i="2"/>
  <c r="AI2780" i="2"/>
  <c r="AH2780" i="2"/>
  <c r="AG2780" i="2"/>
  <c r="AF2780" i="2"/>
  <c r="AE2780" i="2"/>
  <c r="AC2780" i="2"/>
  <c r="AI2779" i="2"/>
  <c r="AH2779" i="2"/>
  <c r="AG2779" i="2"/>
  <c r="AF2779" i="2"/>
  <c r="AE2779" i="2"/>
  <c r="AC2779" i="2"/>
  <c r="AI2778" i="2"/>
  <c r="AH2778" i="2"/>
  <c r="AG2778" i="2"/>
  <c r="AF2778" i="2"/>
  <c r="AE2778" i="2"/>
  <c r="AC2778" i="2"/>
  <c r="AI2777" i="2"/>
  <c r="AH2777" i="2"/>
  <c r="AG2777" i="2"/>
  <c r="AF2777" i="2"/>
  <c r="AE2777" i="2"/>
  <c r="AC2777" i="2"/>
  <c r="AI2776" i="2"/>
  <c r="AH2776" i="2"/>
  <c r="AG2776" i="2"/>
  <c r="AF2776" i="2"/>
  <c r="AE2776" i="2"/>
  <c r="AC2776" i="2"/>
  <c r="AI2775" i="2"/>
  <c r="AH2775" i="2"/>
  <c r="AG2775" i="2"/>
  <c r="AF2775" i="2"/>
  <c r="AE2775" i="2"/>
  <c r="AC2775" i="2"/>
  <c r="AI2774" i="2"/>
  <c r="AH2774" i="2"/>
  <c r="AG2774" i="2"/>
  <c r="AF2774" i="2"/>
  <c r="AE2774" i="2"/>
  <c r="AC2774" i="2"/>
  <c r="AI2773" i="2"/>
  <c r="AH2773" i="2"/>
  <c r="AG2773" i="2"/>
  <c r="AF2773" i="2"/>
  <c r="AE2773" i="2"/>
  <c r="AC2773" i="2"/>
  <c r="AI2772" i="2"/>
  <c r="AH2772" i="2"/>
  <c r="AG2772" i="2"/>
  <c r="AF2772" i="2"/>
  <c r="AE2772" i="2"/>
  <c r="AC2772" i="2"/>
  <c r="AI2771" i="2"/>
  <c r="AH2771" i="2"/>
  <c r="AG2771" i="2"/>
  <c r="AF2771" i="2"/>
  <c r="AE2771" i="2"/>
  <c r="AC2771" i="2"/>
  <c r="AI2770" i="2"/>
  <c r="AH2770" i="2"/>
  <c r="AG2770" i="2"/>
  <c r="AF2770" i="2"/>
  <c r="AE2770" i="2"/>
  <c r="AC2770" i="2"/>
  <c r="AI2769" i="2"/>
  <c r="AH2769" i="2"/>
  <c r="AG2769" i="2"/>
  <c r="AF2769" i="2"/>
  <c r="AE2769" i="2"/>
  <c r="AC2769" i="2"/>
  <c r="AI2768" i="2"/>
  <c r="AH2768" i="2"/>
  <c r="AG2768" i="2"/>
  <c r="AF2768" i="2"/>
  <c r="AE2768" i="2"/>
  <c r="AC2768" i="2"/>
  <c r="AI2767" i="2"/>
  <c r="AH2767" i="2"/>
  <c r="AG2767" i="2"/>
  <c r="AF2767" i="2"/>
  <c r="AE2767" i="2"/>
  <c r="AC2767" i="2"/>
  <c r="AI2766" i="2"/>
  <c r="AH2766" i="2"/>
  <c r="AG2766" i="2"/>
  <c r="AF2766" i="2"/>
  <c r="AE2766" i="2"/>
  <c r="AC2766" i="2"/>
  <c r="AI2765" i="2"/>
  <c r="AH2765" i="2"/>
  <c r="AG2765" i="2"/>
  <c r="AF2765" i="2"/>
  <c r="AE2765" i="2"/>
  <c r="AC2765" i="2"/>
  <c r="AI2764" i="2"/>
  <c r="AH2764" i="2"/>
  <c r="AG2764" i="2"/>
  <c r="AF2764" i="2"/>
  <c r="AE2764" i="2"/>
  <c r="AC2764" i="2"/>
  <c r="AI2763" i="2"/>
  <c r="AH2763" i="2"/>
  <c r="AG2763" i="2"/>
  <c r="AF2763" i="2"/>
  <c r="AE2763" i="2"/>
  <c r="AC2763" i="2"/>
  <c r="AI2762" i="2"/>
  <c r="AH2762" i="2"/>
  <c r="AG2762" i="2"/>
  <c r="AF2762" i="2"/>
  <c r="AE2762" i="2"/>
  <c r="AC2762" i="2"/>
  <c r="AI2761" i="2"/>
  <c r="AH2761" i="2"/>
  <c r="AG2761" i="2"/>
  <c r="AF2761" i="2"/>
  <c r="AE2761" i="2"/>
  <c r="AC2761" i="2"/>
  <c r="AI2760" i="2"/>
  <c r="AH2760" i="2"/>
  <c r="AG2760" i="2"/>
  <c r="AF2760" i="2"/>
  <c r="AE2760" i="2"/>
  <c r="AC2760" i="2"/>
  <c r="AI2759" i="2"/>
  <c r="AH2759" i="2"/>
  <c r="AG2759" i="2"/>
  <c r="AF2759" i="2"/>
  <c r="AE2759" i="2"/>
  <c r="AC2759" i="2"/>
  <c r="AI2758" i="2"/>
  <c r="AH2758" i="2"/>
  <c r="AG2758" i="2"/>
  <c r="AF2758" i="2"/>
  <c r="AE2758" i="2"/>
  <c r="AC2758" i="2"/>
  <c r="AI2757" i="2"/>
  <c r="AH2757" i="2"/>
  <c r="AG2757" i="2"/>
  <c r="AF2757" i="2"/>
  <c r="AE2757" i="2"/>
  <c r="AC2757" i="2"/>
  <c r="AI2756" i="2"/>
  <c r="AH2756" i="2"/>
  <c r="AG2756" i="2"/>
  <c r="AF2756" i="2"/>
  <c r="AE2756" i="2"/>
  <c r="AC2756" i="2"/>
  <c r="AI2755" i="2"/>
  <c r="AH2755" i="2"/>
  <c r="AG2755" i="2"/>
  <c r="AF2755" i="2"/>
  <c r="AE2755" i="2"/>
  <c r="AC2755" i="2"/>
  <c r="AI2754" i="2"/>
  <c r="AH2754" i="2"/>
  <c r="AG2754" i="2"/>
  <c r="AF2754" i="2"/>
  <c r="AE2754" i="2"/>
  <c r="AC2754" i="2"/>
  <c r="AI2753" i="2"/>
  <c r="AH2753" i="2"/>
  <c r="AG2753" i="2"/>
  <c r="AF2753" i="2"/>
  <c r="AE2753" i="2"/>
  <c r="AC2753" i="2"/>
  <c r="AI2752" i="2"/>
  <c r="AH2752" i="2"/>
  <c r="AG2752" i="2"/>
  <c r="AF2752" i="2"/>
  <c r="AE2752" i="2"/>
  <c r="AC2752" i="2"/>
  <c r="AI2751" i="2"/>
  <c r="AH2751" i="2"/>
  <c r="AG2751" i="2"/>
  <c r="AF2751" i="2"/>
  <c r="AE2751" i="2"/>
  <c r="AC2751" i="2"/>
  <c r="AI2750" i="2"/>
  <c r="AH2750" i="2"/>
  <c r="AG2750" i="2"/>
  <c r="AF2750" i="2"/>
  <c r="AE2750" i="2"/>
  <c r="AC2750" i="2"/>
  <c r="AI2749" i="2"/>
  <c r="AH2749" i="2"/>
  <c r="AG2749" i="2"/>
  <c r="AF2749" i="2"/>
  <c r="AE2749" i="2"/>
  <c r="AC2749" i="2"/>
  <c r="AI2748" i="2"/>
  <c r="AH2748" i="2"/>
  <c r="AG2748" i="2"/>
  <c r="AF2748" i="2"/>
  <c r="AE2748" i="2"/>
  <c r="AC2748" i="2"/>
  <c r="AI2747" i="2"/>
  <c r="AH2747" i="2"/>
  <c r="AG2747" i="2"/>
  <c r="AF2747" i="2"/>
  <c r="AE2747" i="2"/>
  <c r="AC2747" i="2"/>
  <c r="AI2746" i="2"/>
  <c r="AH2746" i="2"/>
  <c r="AG2746" i="2"/>
  <c r="AF2746" i="2"/>
  <c r="AE2746" i="2"/>
  <c r="AC2746" i="2"/>
  <c r="AI2745" i="2"/>
  <c r="AH2745" i="2"/>
  <c r="AG2745" i="2"/>
  <c r="AF2745" i="2"/>
  <c r="AE2745" i="2"/>
  <c r="AC2745" i="2"/>
  <c r="AI2744" i="2"/>
  <c r="AH2744" i="2"/>
  <c r="AG2744" i="2"/>
  <c r="AF2744" i="2"/>
  <c r="AE2744" i="2"/>
  <c r="AC2744" i="2"/>
  <c r="AI2743" i="2"/>
  <c r="AH2743" i="2"/>
  <c r="AG2743" i="2"/>
  <c r="AF2743" i="2"/>
  <c r="AE2743" i="2"/>
  <c r="AC2743" i="2"/>
  <c r="AI2742" i="2"/>
  <c r="AH2742" i="2"/>
  <c r="AG2742" i="2"/>
  <c r="AF2742" i="2"/>
  <c r="AE2742" i="2"/>
  <c r="AC2742" i="2"/>
  <c r="AI2741" i="2"/>
  <c r="AH2741" i="2"/>
  <c r="AG2741" i="2"/>
  <c r="AF2741" i="2"/>
  <c r="AE2741" i="2"/>
  <c r="AC2741" i="2"/>
  <c r="AI2740" i="2"/>
  <c r="AH2740" i="2"/>
  <c r="AG2740" i="2"/>
  <c r="AF2740" i="2"/>
  <c r="AE2740" i="2"/>
  <c r="AC2740" i="2"/>
  <c r="AI2739" i="2"/>
  <c r="AH2739" i="2"/>
  <c r="AG2739" i="2"/>
  <c r="AF2739" i="2"/>
  <c r="AE2739" i="2"/>
  <c r="AC2739" i="2"/>
  <c r="AI2738" i="2"/>
  <c r="AH2738" i="2"/>
  <c r="AG2738" i="2"/>
  <c r="AF2738" i="2"/>
  <c r="AE2738" i="2"/>
  <c r="AC2738" i="2"/>
  <c r="AI2737" i="2"/>
  <c r="AH2737" i="2"/>
  <c r="AG2737" i="2"/>
  <c r="AF2737" i="2"/>
  <c r="AE2737" i="2"/>
  <c r="AC2737" i="2"/>
  <c r="AI2736" i="2"/>
  <c r="AH2736" i="2"/>
  <c r="AG2736" i="2"/>
  <c r="AF2736" i="2"/>
  <c r="AE2736" i="2"/>
  <c r="AC2736" i="2"/>
  <c r="AI2735" i="2"/>
  <c r="AH2735" i="2"/>
  <c r="AG2735" i="2"/>
  <c r="AF2735" i="2"/>
  <c r="AE2735" i="2"/>
  <c r="AC2735" i="2"/>
  <c r="AI2734" i="2"/>
  <c r="AH2734" i="2"/>
  <c r="AG2734" i="2"/>
  <c r="AF2734" i="2"/>
  <c r="AE2734" i="2"/>
  <c r="AC2734" i="2"/>
  <c r="AI2733" i="2"/>
  <c r="AH2733" i="2"/>
  <c r="AG2733" i="2"/>
  <c r="AF2733" i="2"/>
  <c r="AE2733" i="2"/>
  <c r="AC2733" i="2"/>
  <c r="AI2732" i="2"/>
  <c r="AH2732" i="2"/>
  <c r="AG2732" i="2"/>
  <c r="AF2732" i="2"/>
  <c r="AE2732" i="2"/>
  <c r="AC2732" i="2"/>
  <c r="AI2731" i="2"/>
  <c r="AH2731" i="2"/>
  <c r="AG2731" i="2"/>
  <c r="AF2731" i="2"/>
  <c r="AE2731" i="2"/>
  <c r="AC2731" i="2"/>
  <c r="AI2730" i="2"/>
  <c r="AH2730" i="2"/>
  <c r="AG2730" i="2"/>
  <c r="AF2730" i="2"/>
  <c r="AE2730" i="2"/>
  <c r="AC2730" i="2"/>
  <c r="AI2729" i="2"/>
  <c r="AH2729" i="2"/>
  <c r="AG2729" i="2"/>
  <c r="AF2729" i="2"/>
  <c r="AE2729" i="2"/>
  <c r="AC2729" i="2"/>
  <c r="AI2728" i="2"/>
  <c r="AH2728" i="2"/>
  <c r="AG2728" i="2"/>
  <c r="AF2728" i="2"/>
  <c r="AE2728" i="2"/>
  <c r="AC2728" i="2"/>
  <c r="AI2727" i="2"/>
  <c r="AH2727" i="2"/>
  <c r="AG2727" i="2"/>
  <c r="AF2727" i="2"/>
  <c r="AE2727" i="2"/>
  <c r="AC2727" i="2"/>
  <c r="AI2726" i="2"/>
  <c r="AH2726" i="2"/>
  <c r="AG2726" i="2"/>
  <c r="AF2726" i="2"/>
  <c r="AE2726" i="2"/>
  <c r="AC2726" i="2"/>
  <c r="AI2725" i="2"/>
  <c r="AH2725" i="2"/>
  <c r="AG2725" i="2"/>
  <c r="AF2725" i="2"/>
  <c r="AE2725" i="2"/>
  <c r="AC2725" i="2"/>
  <c r="AI2724" i="2"/>
  <c r="AH2724" i="2"/>
  <c r="AG2724" i="2"/>
  <c r="AF2724" i="2"/>
  <c r="AE2724" i="2"/>
  <c r="AC2724" i="2"/>
  <c r="AI2723" i="2"/>
  <c r="AH2723" i="2"/>
  <c r="AG2723" i="2"/>
  <c r="AF2723" i="2"/>
  <c r="AE2723" i="2"/>
  <c r="AC2723" i="2"/>
  <c r="AI2722" i="2"/>
  <c r="AH2722" i="2"/>
  <c r="AG2722" i="2"/>
  <c r="AF2722" i="2"/>
  <c r="AE2722" i="2"/>
  <c r="AC2722" i="2"/>
  <c r="AI2721" i="2"/>
  <c r="AH2721" i="2"/>
  <c r="AG2721" i="2"/>
  <c r="AF2721" i="2"/>
  <c r="AE2721" i="2"/>
  <c r="AC2721" i="2"/>
  <c r="AI2720" i="2"/>
  <c r="AH2720" i="2"/>
  <c r="AG2720" i="2"/>
  <c r="AF2720" i="2"/>
  <c r="AE2720" i="2"/>
  <c r="AC2720" i="2"/>
  <c r="AI2719" i="2"/>
  <c r="AH2719" i="2"/>
  <c r="AG2719" i="2"/>
  <c r="AF2719" i="2"/>
  <c r="AE2719" i="2"/>
  <c r="AC2719" i="2"/>
  <c r="AI2718" i="2"/>
  <c r="AH2718" i="2"/>
  <c r="AG2718" i="2"/>
  <c r="AF2718" i="2"/>
  <c r="AE2718" i="2"/>
  <c r="AC2718" i="2"/>
  <c r="AI2717" i="2"/>
  <c r="AH2717" i="2"/>
  <c r="AG2717" i="2"/>
  <c r="AF2717" i="2"/>
  <c r="AE2717" i="2"/>
  <c r="AC2717" i="2"/>
  <c r="AI2716" i="2"/>
  <c r="AH2716" i="2"/>
  <c r="AG2716" i="2"/>
  <c r="AF2716" i="2"/>
  <c r="AE2716" i="2"/>
  <c r="AC2716" i="2"/>
  <c r="AI2715" i="2"/>
  <c r="AH2715" i="2"/>
  <c r="AG2715" i="2"/>
  <c r="AF2715" i="2"/>
  <c r="AE2715" i="2"/>
  <c r="AC2715" i="2"/>
  <c r="AI2714" i="2"/>
  <c r="AH2714" i="2"/>
  <c r="AG2714" i="2"/>
  <c r="AF2714" i="2"/>
  <c r="AE2714" i="2"/>
  <c r="AC2714" i="2"/>
  <c r="AI2713" i="2"/>
  <c r="AH2713" i="2"/>
  <c r="AG2713" i="2"/>
  <c r="AF2713" i="2"/>
  <c r="AE2713" i="2"/>
  <c r="AC2713" i="2"/>
  <c r="AI2712" i="2"/>
  <c r="AH2712" i="2"/>
  <c r="AG2712" i="2"/>
  <c r="AF2712" i="2"/>
  <c r="AE2712" i="2"/>
  <c r="AC2712" i="2"/>
  <c r="AI2711" i="2"/>
  <c r="AH2711" i="2"/>
  <c r="AG2711" i="2"/>
  <c r="AF2711" i="2"/>
  <c r="AE2711" i="2"/>
  <c r="AC2711" i="2"/>
  <c r="AI2710" i="2"/>
  <c r="AH2710" i="2"/>
  <c r="AG2710" i="2"/>
  <c r="AF2710" i="2"/>
  <c r="AE2710" i="2"/>
  <c r="AC2710" i="2"/>
  <c r="AI2709" i="2"/>
  <c r="AH2709" i="2"/>
  <c r="AG2709" i="2"/>
  <c r="AF2709" i="2"/>
  <c r="AE2709" i="2"/>
  <c r="AC2709" i="2"/>
  <c r="AI2708" i="2"/>
  <c r="AH2708" i="2"/>
  <c r="AG2708" i="2"/>
  <c r="AF2708" i="2"/>
  <c r="AE2708" i="2"/>
  <c r="AC2708" i="2"/>
  <c r="AI2707" i="2"/>
  <c r="AH2707" i="2"/>
  <c r="AG2707" i="2"/>
  <c r="AF2707" i="2"/>
  <c r="AE2707" i="2"/>
  <c r="AC2707" i="2"/>
  <c r="AI2706" i="2"/>
  <c r="AH2706" i="2"/>
  <c r="AG2706" i="2"/>
  <c r="AF2706" i="2"/>
  <c r="AE2706" i="2"/>
  <c r="AC2706" i="2"/>
  <c r="AI2705" i="2"/>
  <c r="AH2705" i="2"/>
  <c r="AG2705" i="2"/>
  <c r="AF2705" i="2"/>
  <c r="AE2705" i="2"/>
  <c r="AC2705" i="2"/>
  <c r="AI2704" i="2"/>
  <c r="AH2704" i="2"/>
  <c r="AG2704" i="2"/>
  <c r="AF2704" i="2"/>
  <c r="AE2704" i="2"/>
  <c r="AC2704" i="2"/>
  <c r="AI2703" i="2"/>
  <c r="AH2703" i="2"/>
  <c r="AG2703" i="2"/>
  <c r="AF2703" i="2"/>
  <c r="AE2703" i="2"/>
  <c r="AC2703" i="2"/>
  <c r="AI2702" i="2"/>
  <c r="AH2702" i="2"/>
  <c r="AG2702" i="2"/>
  <c r="AF2702" i="2"/>
  <c r="AE2702" i="2"/>
  <c r="AC2702" i="2"/>
  <c r="AI2701" i="2"/>
  <c r="AH2701" i="2"/>
  <c r="AG2701" i="2"/>
  <c r="AF2701" i="2"/>
  <c r="AE2701" i="2"/>
  <c r="AC2701" i="2"/>
  <c r="AI2700" i="2"/>
  <c r="AH2700" i="2"/>
  <c r="AG2700" i="2"/>
  <c r="AF2700" i="2"/>
  <c r="AE2700" i="2"/>
  <c r="AC2700" i="2"/>
  <c r="AI2699" i="2"/>
  <c r="AH2699" i="2"/>
  <c r="AG2699" i="2"/>
  <c r="AF2699" i="2"/>
  <c r="AE2699" i="2"/>
  <c r="AC2699" i="2"/>
  <c r="AI2698" i="2"/>
  <c r="AH2698" i="2"/>
  <c r="AG2698" i="2"/>
  <c r="AF2698" i="2"/>
  <c r="AE2698" i="2"/>
  <c r="AC2698" i="2"/>
  <c r="AI2697" i="2"/>
  <c r="AH2697" i="2"/>
  <c r="AG2697" i="2"/>
  <c r="AF2697" i="2"/>
  <c r="AE2697" i="2"/>
  <c r="AC2697" i="2"/>
  <c r="AI2696" i="2"/>
  <c r="AH2696" i="2"/>
  <c r="AG2696" i="2"/>
  <c r="AF2696" i="2"/>
  <c r="AE2696" i="2"/>
  <c r="AC2696" i="2"/>
  <c r="AI2695" i="2"/>
  <c r="AH2695" i="2"/>
  <c r="AG2695" i="2"/>
  <c r="AF2695" i="2"/>
  <c r="AE2695" i="2"/>
  <c r="AC2695" i="2"/>
  <c r="AI2694" i="2"/>
  <c r="AH2694" i="2"/>
  <c r="AG2694" i="2"/>
  <c r="AF2694" i="2"/>
  <c r="AE2694" i="2"/>
  <c r="AC2694" i="2"/>
  <c r="AI2693" i="2"/>
  <c r="AH2693" i="2"/>
  <c r="AG2693" i="2"/>
  <c r="AF2693" i="2"/>
  <c r="AE2693" i="2"/>
  <c r="AC2693" i="2"/>
  <c r="AI2692" i="2"/>
  <c r="AH2692" i="2"/>
  <c r="AG2692" i="2"/>
  <c r="AF2692" i="2"/>
  <c r="AE2692" i="2"/>
  <c r="AC2692" i="2"/>
  <c r="AI2691" i="2"/>
  <c r="AH2691" i="2"/>
  <c r="AG2691" i="2"/>
  <c r="AF2691" i="2"/>
  <c r="AE2691" i="2"/>
  <c r="AC2691" i="2"/>
  <c r="AI2690" i="2"/>
  <c r="AH2690" i="2"/>
  <c r="AG2690" i="2"/>
  <c r="AF2690" i="2"/>
  <c r="AE2690" i="2"/>
  <c r="AC2690" i="2"/>
  <c r="AI2689" i="2"/>
  <c r="AH2689" i="2"/>
  <c r="AG2689" i="2"/>
  <c r="AF2689" i="2"/>
  <c r="AE2689" i="2"/>
  <c r="AC2689" i="2"/>
  <c r="AI2688" i="2"/>
  <c r="AH2688" i="2"/>
  <c r="AG2688" i="2"/>
  <c r="AF2688" i="2"/>
  <c r="AE2688" i="2"/>
  <c r="AC2688" i="2"/>
  <c r="AI2687" i="2"/>
  <c r="AH2687" i="2"/>
  <c r="AG2687" i="2"/>
  <c r="AF2687" i="2"/>
  <c r="AE2687" i="2"/>
  <c r="AC2687" i="2"/>
  <c r="AI2686" i="2"/>
  <c r="AH2686" i="2"/>
  <c r="AG2686" i="2"/>
  <c r="AF2686" i="2"/>
  <c r="AE2686" i="2"/>
  <c r="AC2686" i="2"/>
  <c r="AI2685" i="2"/>
  <c r="AH2685" i="2"/>
  <c r="AG2685" i="2"/>
  <c r="AF2685" i="2"/>
  <c r="AE2685" i="2"/>
  <c r="AC2685" i="2"/>
  <c r="AI2684" i="2"/>
  <c r="AH2684" i="2"/>
  <c r="AG2684" i="2"/>
  <c r="AF2684" i="2"/>
  <c r="AE2684" i="2"/>
  <c r="AC2684" i="2"/>
  <c r="AI2683" i="2"/>
  <c r="AH2683" i="2"/>
  <c r="AG2683" i="2"/>
  <c r="AF2683" i="2"/>
  <c r="AE2683" i="2"/>
  <c r="AC2683" i="2"/>
  <c r="AI2682" i="2"/>
  <c r="AH2682" i="2"/>
  <c r="AG2682" i="2"/>
  <c r="AF2682" i="2"/>
  <c r="AE2682" i="2"/>
  <c r="AC2682" i="2"/>
  <c r="AI2681" i="2"/>
  <c r="AH2681" i="2"/>
  <c r="AG2681" i="2"/>
  <c r="AF2681" i="2"/>
  <c r="AE2681" i="2"/>
  <c r="AC2681" i="2"/>
  <c r="AI2680" i="2"/>
  <c r="AH2680" i="2"/>
  <c r="AG2680" i="2"/>
  <c r="AF2680" i="2"/>
  <c r="AE2680" i="2"/>
  <c r="AC2680" i="2"/>
  <c r="AI2679" i="2"/>
  <c r="AH2679" i="2"/>
  <c r="AG2679" i="2"/>
  <c r="AF2679" i="2"/>
  <c r="AE2679" i="2"/>
  <c r="AC2679" i="2"/>
  <c r="AI2678" i="2"/>
  <c r="AH2678" i="2"/>
  <c r="AG2678" i="2"/>
  <c r="AF2678" i="2"/>
  <c r="AE2678" i="2"/>
  <c r="AC2678" i="2"/>
  <c r="AI2677" i="2"/>
  <c r="AH2677" i="2"/>
  <c r="AG2677" i="2"/>
  <c r="AF2677" i="2"/>
  <c r="AE2677" i="2"/>
  <c r="AC2677" i="2"/>
  <c r="AI2676" i="2"/>
  <c r="AH2676" i="2"/>
  <c r="AG2676" i="2"/>
  <c r="AF2676" i="2"/>
  <c r="AE2676" i="2"/>
  <c r="AC2676" i="2"/>
  <c r="AI2675" i="2"/>
  <c r="AH2675" i="2"/>
  <c r="AG2675" i="2"/>
  <c r="AF2675" i="2"/>
  <c r="AE2675" i="2"/>
  <c r="AC2675" i="2"/>
  <c r="AI2674" i="2"/>
  <c r="AH2674" i="2"/>
  <c r="AG2674" i="2"/>
  <c r="AF2674" i="2"/>
  <c r="AE2674" i="2"/>
  <c r="AC2674" i="2"/>
  <c r="AI2673" i="2"/>
  <c r="AH2673" i="2"/>
  <c r="AG2673" i="2"/>
  <c r="AF2673" i="2"/>
  <c r="AE2673" i="2"/>
  <c r="AC2673" i="2"/>
  <c r="AI2672" i="2"/>
  <c r="AH2672" i="2"/>
  <c r="AG2672" i="2"/>
  <c r="AF2672" i="2"/>
  <c r="AE2672" i="2"/>
  <c r="AC2672" i="2"/>
  <c r="AI2671" i="2"/>
  <c r="AH2671" i="2"/>
  <c r="AG2671" i="2"/>
  <c r="AF2671" i="2"/>
  <c r="AE2671" i="2"/>
  <c r="AC2671" i="2"/>
  <c r="AI2670" i="2"/>
  <c r="AH2670" i="2"/>
  <c r="AG2670" i="2"/>
  <c r="AF2670" i="2"/>
  <c r="AE2670" i="2"/>
  <c r="AC2670" i="2"/>
  <c r="AI2669" i="2"/>
  <c r="AH2669" i="2"/>
  <c r="AG2669" i="2"/>
  <c r="AF2669" i="2"/>
  <c r="AE2669" i="2"/>
  <c r="AC2669" i="2"/>
  <c r="AI2668" i="2"/>
  <c r="AH2668" i="2"/>
  <c r="AG2668" i="2"/>
  <c r="AF2668" i="2"/>
  <c r="AE2668" i="2"/>
  <c r="AC2668" i="2"/>
  <c r="AI2667" i="2"/>
  <c r="AH2667" i="2"/>
  <c r="AG2667" i="2"/>
  <c r="AF2667" i="2"/>
  <c r="AE2667" i="2"/>
  <c r="AC2667" i="2"/>
  <c r="AI2666" i="2"/>
  <c r="AH2666" i="2"/>
  <c r="AG2666" i="2"/>
  <c r="AF2666" i="2"/>
  <c r="AE2666" i="2"/>
  <c r="AC2666" i="2"/>
  <c r="AI2665" i="2"/>
  <c r="AH2665" i="2"/>
  <c r="AG2665" i="2"/>
  <c r="AF2665" i="2"/>
  <c r="AE2665" i="2"/>
  <c r="AC2665" i="2"/>
  <c r="AI2664" i="2"/>
  <c r="AH2664" i="2"/>
  <c r="AG2664" i="2"/>
  <c r="AF2664" i="2"/>
  <c r="AE2664" i="2"/>
  <c r="AC2664" i="2"/>
  <c r="AI2663" i="2"/>
  <c r="AH2663" i="2"/>
  <c r="AG2663" i="2"/>
  <c r="AF2663" i="2"/>
  <c r="AE2663" i="2"/>
  <c r="AC2663" i="2"/>
  <c r="AI2662" i="2"/>
  <c r="AH2662" i="2"/>
  <c r="AG2662" i="2"/>
  <c r="AF2662" i="2"/>
  <c r="AE2662" i="2"/>
  <c r="AC2662" i="2"/>
  <c r="AI2661" i="2"/>
  <c r="AH2661" i="2"/>
  <c r="AG2661" i="2"/>
  <c r="AF2661" i="2"/>
  <c r="AE2661" i="2"/>
  <c r="AC2661" i="2"/>
  <c r="AI2660" i="2"/>
  <c r="AH2660" i="2"/>
  <c r="AG2660" i="2"/>
  <c r="AF2660" i="2"/>
  <c r="AE2660" i="2"/>
  <c r="AC2660" i="2"/>
  <c r="AI2659" i="2"/>
  <c r="AH2659" i="2"/>
  <c r="AG2659" i="2"/>
  <c r="AF2659" i="2"/>
  <c r="AE2659" i="2"/>
  <c r="AC2659" i="2"/>
  <c r="AI2658" i="2"/>
  <c r="AH2658" i="2"/>
  <c r="AG2658" i="2"/>
  <c r="AF2658" i="2"/>
  <c r="AE2658" i="2"/>
  <c r="AC2658" i="2"/>
  <c r="AI2657" i="2"/>
  <c r="AH2657" i="2"/>
  <c r="AG2657" i="2"/>
  <c r="AF2657" i="2"/>
  <c r="AE2657" i="2"/>
  <c r="AC2657" i="2"/>
  <c r="AI2656" i="2"/>
  <c r="AH2656" i="2"/>
  <c r="AG2656" i="2"/>
  <c r="AF2656" i="2"/>
  <c r="AE2656" i="2"/>
  <c r="AC2656" i="2"/>
  <c r="AI2655" i="2"/>
  <c r="AH2655" i="2"/>
  <c r="AG2655" i="2"/>
  <c r="AF2655" i="2"/>
  <c r="AE2655" i="2"/>
  <c r="AC2655" i="2"/>
  <c r="AI2654" i="2"/>
  <c r="AH2654" i="2"/>
  <c r="AG2654" i="2"/>
  <c r="AF2654" i="2"/>
  <c r="AE2654" i="2"/>
  <c r="AC2654" i="2"/>
  <c r="AI2653" i="2"/>
  <c r="AH2653" i="2"/>
  <c r="AG2653" i="2"/>
  <c r="AF2653" i="2"/>
  <c r="AE2653" i="2"/>
  <c r="AC2653" i="2"/>
  <c r="AI2652" i="2"/>
  <c r="AH2652" i="2"/>
  <c r="AG2652" i="2"/>
  <c r="AF2652" i="2"/>
  <c r="AE2652" i="2"/>
  <c r="AC2652" i="2"/>
  <c r="AI2651" i="2"/>
  <c r="AH2651" i="2"/>
  <c r="AG2651" i="2"/>
  <c r="AF2651" i="2"/>
  <c r="AE2651" i="2"/>
  <c r="AC2651" i="2"/>
  <c r="AI2650" i="2"/>
  <c r="AH2650" i="2"/>
  <c r="AG2650" i="2"/>
  <c r="AF2650" i="2"/>
  <c r="AE2650" i="2"/>
  <c r="AC2650" i="2"/>
  <c r="AI2649" i="2"/>
  <c r="AH2649" i="2"/>
  <c r="AG2649" i="2"/>
  <c r="AF2649" i="2"/>
  <c r="AE2649" i="2"/>
  <c r="AC2649" i="2"/>
  <c r="AI2648" i="2"/>
  <c r="AH2648" i="2"/>
  <c r="AG2648" i="2"/>
  <c r="AF2648" i="2"/>
  <c r="AE2648" i="2"/>
  <c r="AC2648" i="2"/>
  <c r="AI2647" i="2"/>
  <c r="AH2647" i="2"/>
  <c r="AG2647" i="2"/>
  <c r="AF2647" i="2"/>
  <c r="AE2647" i="2"/>
  <c r="AC2647" i="2"/>
  <c r="AI2646" i="2"/>
  <c r="AH2646" i="2"/>
  <c r="AG2646" i="2"/>
  <c r="AF2646" i="2"/>
  <c r="AE2646" i="2"/>
  <c r="AC2646" i="2"/>
  <c r="AI2645" i="2"/>
  <c r="AH2645" i="2"/>
  <c r="AG2645" i="2"/>
  <c r="AF2645" i="2"/>
  <c r="AE2645" i="2"/>
  <c r="AC2645" i="2"/>
  <c r="AI2644" i="2"/>
  <c r="AH2644" i="2"/>
  <c r="AG2644" i="2"/>
  <c r="AF2644" i="2"/>
  <c r="AE2644" i="2"/>
  <c r="AC2644" i="2"/>
  <c r="AI2643" i="2"/>
  <c r="AH2643" i="2"/>
  <c r="AG2643" i="2"/>
  <c r="AF2643" i="2"/>
  <c r="AE2643" i="2"/>
  <c r="AC2643" i="2"/>
  <c r="AI2642" i="2"/>
  <c r="AH2642" i="2"/>
  <c r="AG2642" i="2"/>
  <c r="AF2642" i="2"/>
  <c r="AE2642" i="2"/>
  <c r="AC2642" i="2"/>
  <c r="AI2641" i="2"/>
  <c r="AH2641" i="2"/>
  <c r="AG2641" i="2"/>
  <c r="AF2641" i="2"/>
  <c r="AE2641" i="2"/>
  <c r="AC2641" i="2"/>
  <c r="AI2640" i="2"/>
  <c r="AH2640" i="2"/>
  <c r="AG2640" i="2"/>
  <c r="AF2640" i="2"/>
  <c r="AE2640" i="2"/>
  <c r="AC2640" i="2"/>
  <c r="AI2639" i="2"/>
  <c r="AH2639" i="2"/>
  <c r="AG2639" i="2"/>
  <c r="AF2639" i="2"/>
  <c r="AE2639" i="2"/>
  <c r="AC2639" i="2"/>
  <c r="AI2638" i="2"/>
  <c r="AH2638" i="2"/>
  <c r="AG2638" i="2"/>
  <c r="AF2638" i="2"/>
  <c r="AE2638" i="2"/>
  <c r="AC2638" i="2"/>
  <c r="AI2637" i="2"/>
  <c r="AH2637" i="2"/>
  <c r="AG2637" i="2"/>
  <c r="AF2637" i="2"/>
  <c r="AE2637" i="2"/>
  <c r="AC2637" i="2"/>
  <c r="AI2636" i="2"/>
  <c r="AH2636" i="2"/>
  <c r="AG2636" i="2"/>
  <c r="AF2636" i="2"/>
  <c r="AE2636" i="2"/>
  <c r="AC2636" i="2"/>
  <c r="AI2635" i="2"/>
  <c r="AH2635" i="2"/>
  <c r="AG2635" i="2"/>
  <c r="AF2635" i="2"/>
  <c r="AE2635" i="2"/>
  <c r="AC2635" i="2"/>
  <c r="AI2634" i="2"/>
  <c r="AH2634" i="2"/>
  <c r="AG2634" i="2"/>
  <c r="AF2634" i="2"/>
  <c r="AE2634" i="2"/>
  <c r="AC2634" i="2"/>
  <c r="AI2633" i="2"/>
  <c r="AH2633" i="2"/>
  <c r="AG2633" i="2"/>
  <c r="AF2633" i="2"/>
  <c r="AE2633" i="2"/>
  <c r="AC2633" i="2"/>
  <c r="AI2632" i="2"/>
  <c r="AH2632" i="2"/>
  <c r="AG2632" i="2"/>
  <c r="AF2632" i="2"/>
  <c r="AE2632" i="2"/>
  <c r="AC2632" i="2"/>
  <c r="AI2631" i="2"/>
  <c r="AH2631" i="2"/>
  <c r="AG2631" i="2"/>
  <c r="AF2631" i="2"/>
  <c r="AE2631" i="2"/>
  <c r="AC2631" i="2"/>
  <c r="AI2630" i="2"/>
  <c r="AH2630" i="2"/>
  <c r="AG2630" i="2"/>
  <c r="AF2630" i="2"/>
  <c r="AE2630" i="2"/>
  <c r="AC2630" i="2"/>
  <c r="AI2629" i="2"/>
  <c r="AH2629" i="2"/>
  <c r="AG2629" i="2"/>
  <c r="AF2629" i="2"/>
  <c r="AE2629" i="2"/>
  <c r="AC2629" i="2"/>
  <c r="AI2628" i="2"/>
  <c r="AH2628" i="2"/>
  <c r="AG2628" i="2"/>
  <c r="AF2628" i="2"/>
  <c r="AE2628" i="2"/>
  <c r="AC2628" i="2"/>
  <c r="AI2627" i="2"/>
  <c r="AH2627" i="2"/>
  <c r="AG2627" i="2"/>
  <c r="AF2627" i="2"/>
  <c r="AE2627" i="2"/>
  <c r="AC2627" i="2"/>
  <c r="AI2626" i="2"/>
  <c r="AH2626" i="2"/>
  <c r="AG2626" i="2"/>
  <c r="AF2626" i="2"/>
  <c r="AE2626" i="2"/>
  <c r="AC2626" i="2"/>
  <c r="AI2625" i="2"/>
  <c r="AH2625" i="2"/>
  <c r="AG2625" i="2"/>
  <c r="AF2625" i="2"/>
  <c r="AE2625" i="2"/>
  <c r="AC2625" i="2"/>
  <c r="AI2624" i="2"/>
  <c r="AH2624" i="2"/>
  <c r="AG2624" i="2"/>
  <c r="AF2624" i="2"/>
  <c r="AE2624" i="2"/>
  <c r="AC2624" i="2"/>
  <c r="AI2623" i="2"/>
  <c r="AH2623" i="2"/>
  <c r="AG2623" i="2"/>
  <c r="AF2623" i="2"/>
  <c r="AE2623" i="2"/>
  <c r="AC2623" i="2"/>
  <c r="AI2622" i="2"/>
  <c r="AH2622" i="2"/>
  <c r="AG2622" i="2"/>
  <c r="AF2622" i="2"/>
  <c r="AE2622" i="2"/>
  <c r="AC2622" i="2"/>
  <c r="AI2621" i="2"/>
  <c r="AH2621" i="2"/>
  <c r="AG2621" i="2"/>
  <c r="AF2621" i="2"/>
  <c r="AE2621" i="2"/>
  <c r="AC2621" i="2"/>
  <c r="AI2620" i="2"/>
  <c r="AH2620" i="2"/>
  <c r="AG2620" i="2"/>
  <c r="AF2620" i="2"/>
  <c r="AE2620" i="2"/>
  <c r="AC2620" i="2"/>
  <c r="AI2619" i="2"/>
  <c r="AH2619" i="2"/>
  <c r="AG2619" i="2"/>
  <c r="AF2619" i="2"/>
  <c r="AE2619" i="2"/>
  <c r="AC2619" i="2"/>
  <c r="AI2618" i="2"/>
  <c r="AH2618" i="2"/>
  <c r="AG2618" i="2"/>
  <c r="AF2618" i="2"/>
  <c r="AE2618" i="2"/>
  <c r="AC2618" i="2"/>
  <c r="AI2617" i="2"/>
  <c r="AH2617" i="2"/>
  <c r="AG2617" i="2"/>
  <c r="AF2617" i="2"/>
  <c r="AE2617" i="2"/>
  <c r="AC2617" i="2"/>
  <c r="AI2616" i="2"/>
  <c r="AH2616" i="2"/>
  <c r="AG2616" i="2"/>
  <c r="AF2616" i="2"/>
  <c r="AE2616" i="2"/>
  <c r="AC2616" i="2"/>
  <c r="AI2615" i="2"/>
  <c r="AH2615" i="2"/>
  <c r="AG2615" i="2"/>
  <c r="AF2615" i="2"/>
  <c r="AE2615" i="2"/>
  <c r="AC2615" i="2"/>
  <c r="AI2614" i="2"/>
  <c r="AH2614" i="2"/>
  <c r="AG2614" i="2"/>
  <c r="AF2614" i="2"/>
  <c r="AE2614" i="2"/>
  <c r="AC2614" i="2"/>
  <c r="AI2613" i="2"/>
  <c r="AH2613" i="2"/>
  <c r="AG2613" i="2"/>
  <c r="AF2613" i="2"/>
  <c r="AE2613" i="2"/>
  <c r="AC2613" i="2"/>
  <c r="AI2612" i="2"/>
  <c r="AH2612" i="2"/>
  <c r="AG2612" i="2"/>
  <c r="AF2612" i="2"/>
  <c r="AE2612" i="2"/>
  <c r="AC2612" i="2"/>
  <c r="AI2611" i="2"/>
  <c r="AH2611" i="2"/>
  <c r="AG2611" i="2"/>
  <c r="AF2611" i="2"/>
  <c r="AE2611" i="2"/>
  <c r="AC2611" i="2"/>
  <c r="AI2610" i="2"/>
  <c r="AH2610" i="2"/>
  <c r="AG2610" i="2"/>
  <c r="AF2610" i="2"/>
  <c r="AE2610" i="2"/>
  <c r="AC2610" i="2"/>
  <c r="AI2609" i="2"/>
  <c r="AH2609" i="2"/>
  <c r="AG2609" i="2"/>
  <c r="AF2609" i="2"/>
  <c r="AE2609" i="2"/>
  <c r="AC2609" i="2"/>
  <c r="AI2608" i="2"/>
  <c r="AH2608" i="2"/>
  <c r="AG2608" i="2"/>
  <c r="AF2608" i="2"/>
  <c r="AE2608" i="2"/>
  <c r="AC2608" i="2"/>
  <c r="AI2607" i="2"/>
  <c r="AH2607" i="2"/>
  <c r="AG2607" i="2"/>
  <c r="AF2607" i="2"/>
  <c r="AE2607" i="2"/>
  <c r="AC2607" i="2"/>
  <c r="AI2606" i="2"/>
  <c r="AH2606" i="2"/>
  <c r="AG2606" i="2"/>
  <c r="AF2606" i="2"/>
  <c r="AE2606" i="2"/>
  <c r="AC2606" i="2"/>
  <c r="AI2605" i="2"/>
  <c r="AH2605" i="2"/>
  <c r="AG2605" i="2"/>
  <c r="AF2605" i="2"/>
  <c r="AE2605" i="2"/>
  <c r="AC2605" i="2"/>
  <c r="AI2604" i="2"/>
  <c r="AH2604" i="2"/>
  <c r="AG2604" i="2"/>
  <c r="AF2604" i="2"/>
  <c r="AE2604" i="2"/>
  <c r="AC2604" i="2"/>
  <c r="AI2603" i="2"/>
  <c r="AH2603" i="2"/>
  <c r="AG2603" i="2"/>
  <c r="AF2603" i="2"/>
  <c r="AE2603" i="2"/>
  <c r="AC2603" i="2"/>
  <c r="AI2602" i="2"/>
  <c r="AH2602" i="2"/>
  <c r="AG2602" i="2"/>
  <c r="AF2602" i="2"/>
  <c r="AE2602" i="2"/>
  <c r="AC2602" i="2"/>
  <c r="AI2601" i="2"/>
  <c r="AH2601" i="2"/>
  <c r="AG2601" i="2"/>
  <c r="AF2601" i="2"/>
  <c r="AE2601" i="2"/>
  <c r="AC2601" i="2"/>
  <c r="AI2600" i="2"/>
  <c r="AH2600" i="2"/>
  <c r="AG2600" i="2"/>
  <c r="AF2600" i="2"/>
  <c r="AE2600" i="2"/>
  <c r="AC2600" i="2"/>
  <c r="AI2599" i="2"/>
  <c r="AH2599" i="2"/>
  <c r="AG2599" i="2"/>
  <c r="AF2599" i="2"/>
  <c r="AE2599" i="2"/>
  <c r="AC2599" i="2"/>
  <c r="AI2598" i="2"/>
  <c r="AH2598" i="2"/>
  <c r="AG2598" i="2"/>
  <c r="AF2598" i="2"/>
  <c r="AE2598" i="2"/>
  <c r="AC2598" i="2"/>
  <c r="AI2597" i="2"/>
  <c r="AH2597" i="2"/>
  <c r="AG2597" i="2"/>
  <c r="AF2597" i="2"/>
  <c r="AE2597" i="2"/>
  <c r="AC2597" i="2"/>
  <c r="AI2596" i="2"/>
  <c r="AH2596" i="2"/>
  <c r="AG2596" i="2"/>
  <c r="AF2596" i="2"/>
  <c r="AE2596" i="2"/>
  <c r="AC2596" i="2"/>
  <c r="AI2595" i="2"/>
  <c r="AH2595" i="2"/>
  <c r="AG2595" i="2"/>
  <c r="AF2595" i="2"/>
  <c r="AE2595" i="2"/>
  <c r="AC2595" i="2"/>
  <c r="AI2594" i="2"/>
  <c r="AH2594" i="2"/>
  <c r="AG2594" i="2"/>
  <c r="AF2594" i="2"/>
  <c r="AE2594" i="2"/>
  <c r="AC2594" i="2"/>
  <c r="AI2593" i="2"/>
  <c r="AH2593" i="2"/>
  <c r="AG2593" i="2"/>
  <c r="AF2593" i="2"/>
  <c r="AE2593" i="2"/>
  <c r="AC2593" i="2"/>
  <c r="AI2592" i="2"/>
  <c r="AH2592" i="2"/>
  <c r="AG2592" i="2"/>
  <c r="AF2592" i="2"/>
  <c r="AE2592" i="2"/>
  <c r="AC2592" i="2"/>
  <c r="AI2591" i="2"/>
  <c r="AH2591" i="2"/>
  <c r="AG2591" i="2"/>
  <c r="AF2591" i="2"/>
  <c r="AE2591" i="2"/>
  <c r="AC2591" i="2"/>
  <c r="AI2590" i="2"/>
  <c r="AH2590" i="2"/>
  <c r="AG2590" i="2"/>
  <c r="AF2590" i="2"/>
  <c r="AE2590" i="2"/>
  <c r="AC2590" i="2"/>
  <c r="AI2589" i="2"/>
  <c r="AH2589" i="2"/>
  <c r="AG2589" i="2"/>
  <c r="AF2589" i="2"/>
  <c r="AE2589" i="2"/>
  <c r="AC2589" i="2"/>
  <c r="AI2588" i="2"/>
  <c r="AH2588" i="2"/>
  <c r="AG2588" i="2"/>
  <c r="AF2588" i="2"/>
  <c r="AE2588" i="2"/>
  <c r="AC2588" i="2"/>
  <c r="AI2587" i="2"/>
  <c r="AH2587" i="2"/>
  <c r="AG2587" i="2"/>
  <c r="AF2587" i="2"/>
  <c r="AE2587" i="2"/>
  <c r="AC2587" i="2"/>
  <c r="AI2586" i="2"/>
  <c r="AH2586" i="2"/>
  <c r="AG2586" i="2"/>
  <c r="AF2586" i="2"/>
  <c r="AE2586" i="2"/>
  <c r="AC2586" i="2"/>
  <c r="AI2585" i="2"/>
  <c r="AH2585" i="2"/>
  <c r="AG2585" i="2"/>
  <c r="AF2585" i="2"/>
  <c r="AE2585" i="2"/>
  <c r="AC2585" i="2"/>
  <c r="AI2584" i="2"/>
  <c r="AH2584" i="2"/>
  <c r="AG2584" i="2"/>
  <c r="AF2584" i="2"/>
  <c r="AE2584" i="2"/>
  <c r="AC2584" i="2"/>
  <c r="AI2583" i="2"/>
  <c r="AH2583" i="2"/>
  <c r="AG2583" i="2"/>
  <c r="AF2583" i="2"/>
  <c r="AE2583" i="2"/>
  <c r="AC2583" i="2"/>
  <c r="AI2582" i="2"/>
  <c r="AH2582" i="2"/>
  <c r="AG2582" i="2"/>
  <c r="AF2582" i="2"/>
  <c r="AE2582" i="2"/>
  <c r="AC2582" i="2"/>
  <c r="AI2581" i="2"/>
  <c r="AH2581" i="2"/>
  <c r="AG2581" i="2"/>
  <c r="AF2581" i="2"/>
  <c r="AE2581" i="2"/>
  <c r="AC2581" i="2"/>
  <c r="AI2580" i="2"/>
  <c r="AH2580" i="2"/>
  <c r="AG2580" i="2"/>
  <c r="AF2580" i="2"/>
  <c r="AE2580" i="2"/>
  <c r="AC2580" i="2"/>
  <c r="AI2579" i="2"/>
  <c r="AH2579" i="2"/>
  <c r="AG2579" i="2"/>
  <c r="AF2579" i="2"/>
  <c r="AE2579" i="2"/>
  <c r="AC2579" i="2"/>
  <c r="AI2578" i="2"/>
  <c r="AH2578" i="2"/>
  <c r="AG2578" i="2"/>
  <c r="AF2578" i="2"/>
  <c r="AE2578" i="2"/>
  <c r="AC2578" i="2"/>
  <c r="AI2577" i="2"/>
  <c r="AH2577" i="2"/>
  <c r="AG2577" i="2"/>
  <c r="AF2577" i="2"/>
  <c r="AE2577" i="2"/>
  <c r="AC2577" i="2"/>
  <c r="AI2576" i="2"/>
  <c r="AH2576" i="2"/>
  <c r="AG2576" i="2"/>
  <c r="AF2576" i="2"/>
  <c r="AE2576" i="2"/>
  <c r="AC2576" i="2"/>
  <c r="AI2575" i="2"/>
  <c r="AH2575" i="2"/>
  <c r="AG2575" i="2"/>
  <c r="AF2575" i="2"/>
  <c r="AE2575" i="2"/>
  <c r="AC2575" i="2"/>
  <c r="AI2574" i="2"/>
  <c r="AH2574" i="2"/>
  <c r="AG2574" i="2"/>
  <c r="AF2574" i="2"/>
  <c r="AE2574" i="2"/>
  <c r="AC2574" i="2"/>
  <c r="AI2573" i="2"/>
  <c r="AH2573" i="2"/>
  <c r="AG2573" i="2"/>
  <c r="AF2573" i="2"/>
  <c r="AE2573" i="2"/>
  <c r="AC2573" i="2"/>
  <c r="AI2572" i="2"/>
  <c r="AH2572" i="2"/>
  <c r="AG2572" i="2"/>
  <c r="AF2572" i="2"/>
  <c r="AE2572" i="2"/>
  <c r="AC2572" i="2"/>
  <c r="AI2571" i="2"/>
  <c r="AH2571" i="2"/>
  <c r="AG2571" i="2"/>
  <c r="AF2571" i="2"/>
  <c r="AE2571" i="2"/>
  <c r="AC2571" i="2"/>
  <c r="AI2570" i="2"/>
  <c r="AH2570" i="2"/>
  <c r="AG2570" i="2"/>
  <c r="AF2570" i="2"/>
  <c r="AE2570" i="2"/>
  <c r="AC2570" i="2"/>
  <c r="AI2569" i="2"/>
  <c r="AH2569" i="2"/>
  <c r="AG2569" i="2"/>
  <c r="AF2569" i="2"/>
  <c r="AE2569" i="2"/>
  <c r="AC2569" i="2"/>
  <c r="AI2568" i="2"/>
  <c r="AH2568" i="2"/>
  <c r="AG2568" i="2"/>
  <c r="AF2568" i="2"/>
  <c r="AE2568" i="2"/>
  <c r="AC2568" i="2"/>
  <c r="AI2567" i="2"/>
  <c r="AH2567" i="2"/>
  <c r="AG2567" i="2"/>
  <c r="AF2567" i="2"/>
  <c r="AE2567" i="2"/>
  <c r="AC2567" i="2"/>
  <c r="AI2566" i="2"/>
  <c r="AH2566" i="2"/>
  <c r="AG2566" i="2"/>
  <c r="AF2566" i="2"/>
  <c r="AE2566" i="2"/>
  <c r="AC2566" i="2"/>
  <c r="AI2565" i="2"/>
  <c r="AH2565" i="2"/>
  <c r="AG2565" i="2"/>
  <c r="AF2565" i="2"/>
  <c r="AE2565" i="2"/>
  <c r="AC2565" i="2"/>
  <c r="AI2564" i="2"/>
  <c r="AH2564" i="2"/>
  <c r="AG2564" i="2"/>
  <c r="AF2564" i="2"/>
  <c r="AE2564" i="2"/>
  <c r="AC2564" i="2"/>
  <c r="AI2563" i="2"/>
  <c r="AH2563" i="2"/>
  <c r="AG2563" i="2"/>
  <c r="AF2563" i="2"/>
  <c r="AE2563" i="2"/>
  <c r="AC2563" i="2"/>
  <c r="AI2562" i="2"/>
  <c r="AH2562" i="2"/>
  <c r="AG2562" i="2"/>
  <c r="AF2562" i="2"/>
  <c r="AE2562" i="2"/>
  <c r="AC2562" i="2"/>
  <c r="AI2561" i="2"/>
  <c r="AH2561" i="2"/>
  <c r="AG2561" i="2"/>
  <c r="AF2561" i="2"/>
  <c r="AE2561" i="2"/>
  <c r="AC2561" i="2"/>
  <c r="AI2560" i="2"/>
  <c r="AH2560" i="2"/>
  <c r="AG2560" i="2"/>
  <c r="AF2560" i="2"/>
  <c r="AE2560" i="2"/>
  <c r="AC2560" i="2"/>
  <c r="AI2559" i="2"/>
  <c r="AH2559" i="2"/>
  <c r="AG2559" i="2"/>
  <c r="AF2559" i="2"/>
  <c r="AE2559" i="2"/>
  <c r="AC2559" i="2"/>
  <c r="AI2558" i="2"/>
  <c r="AH2558" i="2"/>
  <c r="AG2558" i="2"/>
  <c r="AF2558" i="2"/>
  <c r="AE2558" i="2"/>
  <c r="AC2558" i="2"/>
  <c r="AI2557" i="2"/>
  <c r="AH2557" i="2"/>
  <c r="AG2557" i="2"/>
  <c r="AF2557" i="2"/>
  <c r="AE2557" i="2"/>
  <c r="AC2557" i="2"/>
  <c r="AI2556" i="2"/>
  <c r="AH2556" i="2"/>
  <c r="AG2556" i="2"/>
  <c r="AF2556" i="2"/>
  <c r="AE2556" i="2"/>
  <c r="AC2556" i="2"/>
  <c r="AI2555" i="2"/>
  <c r="AH2555" i="2"/>
  <c r="AG2555" i="2"/>
  <c r="AF2555" i="2"/>
  <c r="AE2555" i="2"/>
  <c r="AC2555" i="2"/>
  <c r="AI2554" i="2"/>
  <c r="AH2554" i="2"/>
  <c r="AG2554" i="2"/>
  <c r="AF2554" i="2"/>
  <c r="AE2554" i="2"/>
  <c r="AC2554" i="2"/>
  <c r="AI2553" i="2"/>
  <c r="AH2553" i="2"/>
  <c r="AG2553" i="2"/>
  <c r="AF2553" i="2"/>
  <c r="AE2553" i="2"/>
  <c r="AC2553" i="2"/>
  <c r="AI2552" i="2"/>
  <c r="AH2552" i="2"/>
  <c r="AG2552" i="2"/>
  <c r="AF2552" i="2"/>
  <c r="AE2552" i="2"/>
  <c r="AC2552" i="2"/>
  <c r="AI2551" i="2"/>
  <c r="AH2551" i="2"/>
  <c r="AG2551" i="2"/>
  <c r="AF2551" i="2"/>
  <c r="AE2551" i="2"/>
  <c r="AC2551" i="2"/>
  <c r="AI2550" i="2"/>
  <c r="AH2550" i="2"/>
  <c r="AG2550" i="2"/>
  <c r="AF2550" i="2"/>
  <c r="AE2550" i="2"/>
  <c r="AC2550" i="2"/>
  <c r="AI2549" i="2"/>
  <c r="AH2549" i="2"/>
  <c r="AG2549" i="2"/>
  <c r="AF2549" i="2"/>
  <c r="AE2549" i="2"/>
  <c r="AC2549" i="2"/>
  <c r="AI2548" i="2"/>
  <c r="AH2548" i="2"/>
  <c r="AG2548" i="2"/>
  <c r="AF2548" i="2"/>
  <c r="AE2548" i="2"/>
  <c r="AC2548" i="2"/>
  <c r="AI2547" i="2"/>
  <c r="AH2547" i="2"/>
  <c r="AG2547" i="2"/>
  <c r="AF2547" i="2"/>
  <c r="AE2547" i="2"/>
  <c r="AC2547" i="2"/>
  <c r="AI2546" i="2"/>
  <c r="AH2546" i="2"/>
  <c r="AG2546" i="2"/>
  <c r="AF2546" i="2"/>
  <c r="AE2546" i="2"/>
  <c r="AC2546" i="2"/>
  <c r="AI2545" i="2"/>
  <c r="AH2545" i="2"/>
  <c r="AG2545" i="2"/>
  <c r="AF2545" i="2"/>
  <c r="AE2545" i="2"/>
  <c r="AC2545" i="2"/>
  <c r="AI2544" i="2"/>
  <c r="AH2544" i="2"/>
  <c r="AG2544" i="2"/>
  <c r="AF2544" i="2"/>
  <c r="AE2544" i="2"/>
  <c r="AC2544" i="2"/>
  <c r="AI2543" i="2"/>
  <c r="AH2543" i="2"/>
  <c r="AG2543" i="2"/>
  <c r="AF2543" i="2"/>
  <c r="AE2543" i="2"/>
  <c r="AC2543" i="2"/>
  <c r="AI2542" i="2"/>
  <c r="AH2542" i="2"/>
  <c r="AG2542" i="2"/>
  <c r="AF2542" i="2"/>
  <c r="AE2542" i="2"/>
  <c r="AC2542" i="2"/>
  <c r="AI2541" i="2"/>
  <c r="AH2541" i="2"/>
  <c r="AG2541" i="2"/>
  <c r="AF2541" i="2"/>
  <c r="AE2541" i="2"/>
  <c r="AC2541" i="2"/>
  <c r="AI2540" i="2"/>
  <c r="AH2540" i="2"/>
  <c r="AG2540" i="2"/>
  <c r="AF2540" i="2"/>
  <c r="AE2540" i="2"/>
  <c r="AC2540" i="2"/>
  <c r="AI2539" i="2"/>
  <c r="AH2539" i="2"/>
  <c r="AG2539" i="2"/>
  <c r="AF2539" i="2"/>
  <c r="AE2539" i="2"/>
  <c r="AC2539" i="2"/>
  <c r="AI2538" i="2"/>
  <c r="AH2538" i="2"/>
  <c r="AG2538" i="2"/>
  <c r="AF2538" i="2"/>
  <c r="AE2538" i="2"/>
  <c r="AC2538" i="2"/>
  <c r="AI2537" i="2"/>
  <c r="AH2537" i="2"/>
  <c r="AG2537" i="2"/>
  <c r="AF2537" i="2"/>
  <c r="AE2537" i="2"/>
  <c r="AC2537" i="2"/>
  <c r="AI2536" i="2"/>
  <c r="AH2536" i="2"/>
  <c r="AG2536" i="2"/>
  <c r="AF2536" i="2"/>
  <c r="AE2536" i="2"/>
  <c r="AC2536" i="2"/>
  <c r="AI2535" i="2"/>
  <c r="AH2535" i="2"/>
  <c r="AG2535" i="2"/>
  <c r="AF2535" i="2"/>
  <c r="AE2535" i="2"/>
  <c r="AC2535" i="2"/>
  <c r="AI2534" i="2"/>
  <c r="AH2534" i="2"/>
  <c r="AG2534" i="2"/>
  <c r="AF2534" i="2"/>
  <c r="AE2534" i="2"/>
  <c r="AC2534" i="2"/>
  <c r="AI2533" i="2"/>
  <c r="AH2533" i="2"/>
  <c r="AG2533" i="2"/>
  <c r="AF2533" i="2"/>
  <c r="AE2533" i="2"/>
  <c r="AC2533" i="2"/>
  <c r="AI2532" i="2"/>
  <c r="AH2532" i="2"/>
  <c r="AG2532" i="2"/>
  <c r="AF2532" i="2"/>
  <c r="AE2532" i="2"/>
  <c r="AC2532" i="2"/>
  <c r="AI2531" i="2"/>
  <c r="AH2531" i="2"/>
  <c r="AG2531" i="2"/>
  <c r="AF2531" i="2"/>
  <c r="AE2531" i="2"/>
  <c r="AC2531" i="2"/>
  <c r="AI2530" i="2"/>
  <c r="AH2530" i="2"/>
  <c r="AG2530" i="2"/>
  <c r="AF2530" i="2"/>
  <c r="AE2530" i="2"/>
  <c r="AC2530" i="2"/>
  <c r="AI2529" i="2"/>
  <c r="AH2529" i="2"/>
  <c r="AG2529" i="2"/>
  <c r="AF2529" i="2"/>
  <c r="AE2529" i="2"/>
  <c r="AC2529" i="2"/>
  <c r="AI2528" i="2"/>
  <c r="AH2528" i="2"/>
  <c r="AG2528" i="2"/>
  <c r="AF2528" i="2"/>
  <c r="AE2528" i="2"/>
  <c r="AC2528" i="2"/>
  <c r="AI2527" i="2"/>
  <c r="AH2527" i="2"/>
  <c r="AG2527" i="2"/>
  <c r="AF2527" i="2"/>
  <c r="AE2527" i="2"/>
  <c r="AC2527" i="2"/>
  <c r="AI2526" i="2"/>
  <c r="AH2526" i="2"/>
  <c r="AG2526" i="2"/>
  <c r="AF2526" i="2"/>
  <c r="AE2526" i="2"/>
  <c r="AC2526" i="2"/>
  <c r="AI2525" i="2"/>
  <c r="AH2525" i="2"/>
  <c r="AG2525" i="2"/>
  <c r="AF2525" i="2"/>
  <c r="AE2525" i="2"/>
  <c r="AC2525" i="2"/>
  <c r="AI2524" i="2"/>
  <c r="AH2524" i="2"/>
  <c r="AG2524" i="2"/>
  <c r="AF2524" i="2"/>
  <c r="AE2524" i="2"/>
  <c r="AC2524" i="2"/>
  <c r="AI2523" i="2"/>
  <c r="AH2523" i="2"/>
  <c r="AG2523" i="2"/>
  <c r="AF2523" i="2"/>
  <c r="AE2523" i="2"/>
  <c r="AC2523" i="2"/>
  <c r="AI2522" i="2"/>
  <c r="AH2522" i="2"/>
  <c r="AG2522" i="2"/>
  <c r="AF2522" i="2"/>
  <c r="AE2522" i="2"/>
  <c r="AC2522" i="2"/>
  <c r="AI2521" i="2"/>
  <c r="AH2521" i="2"/>
  <c r="AG2521" i="2"/>
  <c r="AF2521" i="2"/>
  <c r="AE2521" i="2"/>
  <c r="AC2521" i="2"/>
  <c r="AI2520" i="2"/>
  <c r="AH2520" i="2"/>
  <c r="AG2520" i="2"/>
  <c r="AF2520" i="2"/>
  <c r="AE2520" i="2"/>
  <c r="AC2520" i="2"/>
  <c r="AI2519" i="2"/>
  <c r="AH2519" i="2"/>
  <c r="AG2519" i="2"/>
  <c r="AF2519" i="2"/>
  <c r="AE2519" i="2"/>
  <c r="AC2519" i="2"/>
  <c r="AI2518" i="2"/>
  <c r="AH2518" i="2"/>
  <c r="AG2518" i="2"/>
  <c r="AF2518" i="2"/>
  <c r="AE2518" i="2"/>
  <c r="AC2518" i="2"/>
  <c r="AI2517" i="2"/>
  <c r="AH2517" i="2"/>
  <c r="AG2517" i="2"/>
  <c r="AF2517" i="2"/>
  <c r="AE2517" i="2"/>
  <c r="AC2517" i="2"/>
  <c r="AI2516" i="2"/>
  <c r="AH2516" i="2"/>
  <c r="AG2516" i="2"/>
  <c r="AF2516" i="2"/>
  <c r="AE2516" i="2"/>
  <c r="AC2516" i="2"/>
  <c r="AI2515" i="2"/>
  <c r="AH2515" i="2"/>
  <c r="AG2515" i="2"/>
  <c r="AF2515" i="2"/>
  <c r="AE2515" i="2"/>
  <c r="AC2515" i="2"/>
  <c r="AI2514" i="2"/>
  <c r="AH2514" i="2"/>
  <c r="AG2514" i="2"/>
  <c r="AF2514" i="2"/>
  <c r="AE2514" i="2"/>
  <c r="AC2514" i="2"/>
  <c r="AI2513" i="2"/>
  <c r="AH2513" i="2"/>
  <c r="AG2513" i="2"/>
  <c r="AF2513" i="2"/>
  <c r="AE2513" i="2"/>
  <c r="AC2513" i="2"/>
  <c r="AI2512" i="2"/>
  <c r="AH2512" i="2"/>
  <c r="AG2512" i="2"/>
  <c r="AF2512" i="2"/>
  <c r="AE2512" i="2"/>
  <c r="AC2512" i="2"/>
  <c r="AI2511" i="2"/>
  <c r="AH2511" i="2"/>
  <c r="AG2511" i="2"/>
  <c r="AF2511" i="2"/>
  <c r="AE2511" i="2"/>
  <c r="AC2511" i="2"/>
  <c r="AI2510" i="2"/>
  <c r="AH2510" i="2"/>
  <c r="AG2510" i="2"/>
  <c r="AF2510" i="2"/>
  <c r="AE2510" i="2"/>
  <c r="AC2510" i="2"/>
  <c r="AI2509" i="2"/>
  <c r="AH2509" i="2"/>
  <c r="AG2509" i="2"/>
  <c r="AF2509" i="2"/>
  <c r="AE2509" i="2"/>
  <c r="AC2509" i="2"/>
  <c r="AI2508" i="2"/>
  <c r="AH2508" i="2"/>
  <c r="AG2508" i="2"/>
  <c r="AF2508" i="2"/>
  <c r="AE2508" i="2"/>
  <c r="AC2508" i="2"/>
  <c r="AI2507" i="2"/>
  <c r="AH2507" i="2"/>
  <c r="AG2507" i="2"/>
  <c r="AF2507" i="2"/>
  <c r="AE2507" i="2"/>
  <c r="AC2507" i="2"/>
  <c r="AI2506" i="2"/>
  <c r="AH2506" i="2"/>
  <c r="AG2506" i="2"/>
  <c r="AF2506" i="2"/>
  <c r="AE2506" i="2"/>
  <c r="AC2506" i="2"/>
  <c r="AI2505" i="2"/>
  <c r="AH2505" i="2"/>
  <c r="AG2505" i="2"/>
  <c r="AF2505" i="2"/>
  <c r="AE2505" i="2"/>
  <c r="AC2505" i="2"/>
  <c r="AI2504" i="2"/>
  <c r="AH2504" i="2"/>
  <c r="AG2504" i="2"/>
  <c r="AF2504" i="2"/>
  <c r="AE2504" i="2"/>
  <c r="AC2504" i="2"/>
  <c r="AI2503" i="2"/>
  <c r="AH2503" i="2"/>
  <c r="AG2503" i="2"/>
  <c r="AF2503" i="2"/>
  <c r="AE2503" i="2"/>
  <c r="AC2503" i="2"/>
  <c r="AI2502" i="2"/>
  <c r="AH2502" i="2"/>
  <c r="AG2502" i="2"/>
  <c r="AF2502" i="2"/>
  <c r="AE2502" i="2"/>
  <c r="AC2502" i="2"/>
  <c r="AI2501" i="2"/>
  <c r="AH2501" i="2"/>
  <c r="AG2501" i="2"/>
  <c r="AF2501" i="2"/>
  <c r="AE2501" i="2"/>
  <c r="AC2501" i="2"/>
  <c r="AI2500" i="2"/>
  <c r="AH2500" i="2"/>
  <c r="AG2500" i="2"/>
  <c r="AF2500" i="2"/>
  <c r="AE2500" i="2"/>
  <c r="AC2500" i="2"/>
  <c r="AI2499" i="2"/>
  <c r="AH2499" i="2"/>
  <c r="AG2499" i="2"/>
  <c r="AF2499" i="2"/>
  <c r="AE2499" i="2"/>
  <c r="AC2499" i="2"/>
  <c r="AI2498" i="2"/>
  <c r="AH2498" i="2"/>
  <c r="AG2498" i="2"/>
  <c r="AF2498" i="2"/>
  <c r="AE2498" i="2"/>
  <c r="AC2498" i="2"/>
  <c r="AI2497" i="2"/>
  <c r="AH2497" i="2"/>
  <c r="AG2497" i="2"/>
  <c r="AF2497" i="2"/>
  <c r="AE2497" i="2"/>
  <c r="AC2497" i="2"/>
  <c r="AI2496" i="2"/>
  <c r="AH2496" i="2"/>
  <c r="AG2496" i="2"/>
  <c r="AF2496" i="2"/>
  <c r="AE2496" i="2"/>
  <c r="AC2496" i="2"/>
  <c r="AI2495" i="2"/>
  <c r="AH2495" i="2"/>
  <c r="AG2495" i="2"/>
  <c r="AF2495" i="2"/>
  <c r="AE2495" i="2"/>
  <c r="AC2495" i="2"/>
  <c r="AI2494" i="2"/>
  <c r="AH2494" i="2"/>
  <c r="AG2494" i="2"/>
  <c r="AF2494" i="2"/>
  <c r="AE2494" i="2"/>
  <c r="AC2494" i="2"/>
  <c r="AI2493" i="2"/>
  <c r="AH2493" i="2"/>
  <c r="AG2493" i="2"/>
  <c r="AF2493" i="2"/>
  <c r="AE2493" i="2"/>
  <c r="AC2493" i="2"/>
  <c r="AI2492" i="2"/>
  <c r="AH2492" i="2"/>
  <c r="AG2492" i="2"/>
  <c r="AF2492" i="2"/>
  <c r="AE2492" i="2"/>
  <c r="AC2492" i="2"/>
  <c r="AI2491" i="2"/>
  <c r="AH2491" i="2"/>
  <c r="AG2491" i="2"/>
  <c r="AF2491" i="2"/>
  <c r="AE2491" i="2"/>
  <c r="AC2491" i="2"/>
  <c r="AI2490" i="2"/>
  <c r="AH2490" i="2"/>
  <c r="AG2490" i="2"/>
  <c r="AF2490" i="2"/>
  <c r="AE2490" i="2"/>
  <c r="AC2490" i="2"/>
  <c r="AI2489" i="2"/>
  <c r="AH2489" i="2"/>
  <c r="AG2489" i="2"/>
  <c r="AF2489" i="2"/>
  <c r="AE2489" i="2"/>
  <c r="AC2489" i="2"/>
  <c r="AI2488" i="2"/>
  <c r="AH2488" i="2"/>
  <c r="AG2488" i="2"/>
  <c r="AF2488" i="2"/>
  <c r="AE2488" i="2"/>
  <c r="AC2488" i="2"/>
  <c r="AI2487" i="2"/>
  <c r="AH2487" i="2"/>
  <c r="AG2487" i="2"/>
  <c r="AF2487" i="2"/>
  <c r="AE2487" i="2"/>
  <c r="AC2487" i="2"/>
  <c r="AI2486" i="2"/>
  <c r="AH2486" i="2"/>
  <c r="AG2486" i="2"/>
  <c r="AF2486" i="2"/>
  <c r="AE2486" i="2"/>
  <c r="AC2486" i="2"/>
  <c r="AI2485" i="2"/>
  <c r="AH2485" i="2"/>
  <c r="AG2485" i="2"/>
  <c r="AF2485" i="2"/>
  <c r="AE2485" i="2"/>
  <c r="AC2485" i="2"/>
  <c r="AI2484" i="2"/>
  <c r="AH2484" i="2"/>
  <c r="AG2484" i="2"/>
  <c r="AF2484" i="2"/>
  <c r="AE2484" i="2"/>
  <c r="AC2484" i="2"/>
  <c r="AI2483" i="2"/>
  <c r="AH2483" i="2"/>
  <c r="AG2483" i="2"/>
  <c r="AF2483" i="2"/>
  <c r="AE2483" i="2"/>
  <c r="AC2483" i="2"/>
  <c r="AI2482" i="2"/>
  <c r="AH2482" i="2"/>
  <c r="AG2482" i="2"/>
  <c r="AF2482" i="2"/>
  <c r="AE2482" i="2"/>
  <c r="AC2482" i="2"/>
  <c r="AI2481" i="2"/>
  <c r="AH2481" i="2"/>
  <c r="AG2481" i="2"/>
  <c r="AF2481" i="2"/>
  <c r="AE2481" i="2"/>
  <c r="AC2481" i="2"/>
  <c r="AI2480" i="2"/>
  <c r="AH2480" i="2"/>
  <c r="AG2480" i="2"/>
  <c r="AF2480" i="2"/>
  <c r="AE2480" i="2"/>
  <c r="AC2480" i="2"/>
  <c r="AI2479" i="2"/>
  <c r="AH2479" i="2"/>
  <c r="AG2479" i="2"/>
  <c r="AF2479" i="2"/>
  <c r="AE2479" i="2"/>
  <c r="AC2479" i="2"/>
  <c r="AI2478" i="2"/>
  <c r="AH2478" i="2"/>
  <c r="AG2478" i="2"/>
  <c r="AF2478" i="2"/>
  <c r="AE2478" i="2"/>
  <c r="AC2478" i="2"/>
  <c r="AI2477" i="2"/>
  <c r="AH2477" i="2"/>
  <c r="AG2477" i="2"/>
  <c r="AF2477" i="2"/>
  <c r="AE2477" i="2"/>
  <c r="AC2477" i="2"/>
  <c r="AI2476" i="2"/>
  <c r="AH2476" i="2"/>
  <c r="AG2476" i="2"/>
  <c r="AF2476" i="2"/>
  <c r="AE2476" i="2"/>
  <c r="AC2476" i="2"/>
  <c r="AI2475" i="2"/>
  <c r="AH2475" i="2"/>
  <c r="AG2475" i="2"/>
  <c r="AF2475" i="2"/>
  <c r="AE2475" i="2"/>
  <c r="AC2475" i="2"/>
  <c r="AI2474" i="2"/>
  <c r="AH2474" i="2"/>
  <c r="AG2474" i="2"/>
  <c r="AF2474" i="2"/>
  <c r="AE2474" i="2"/>
  <c r="AC2474" i="2"/>
  <c r="AI2473" i="2"/>
  <c r="AH2473" i="2"/>
  <c r="AG2473" i="2"/>
  <c r="AF2473" i="2"/>
  <c r="AE2473" i="2"/>
  <c r="AC2473" i="2"/>
  <c r="AI2472" i="2"/>
  <c r="AH2472" i="2"/>
  <c r="AG2472" i="2"/>
  <c r="AF2472" i="2"/>
  <c r="AE2472" i="2"/>
  <c r="AC2472" i="2"/>
  <c r="AI2471" i="2"/>
  <c r="AH2471" i="2"/>
  <c r="AG2471" i="2"/>
  <c r="AF2471" i="2"/>
  <c r="AE2471" i="2"/>
  <c r="AC2471" i="2"/>
  <c r="AI2470" i="2"/>
  <c r="AH2470" i="2"/>
  <c r="AG2470" i="2"/>
  <c r="AF2470" i="2"/>
  <c r="AE2470" i="2"/>
  <c r="AC2470" i="2"/>
  <c r="AI2469" i="2"/>
  <c r="AH2469" i="2"/>
  <c r="AG2469" i="2"/>
  <c r="AF2469" i="2"/>
  <c r="AE2469" i="2"/>
  <c r="AC2469" i="2"/>
  <c r="AI2468" i="2"/>
  <c r="AH2468" i="2"/>
  <c r="AG2468" i="2"/>
  <c r="AF2468" i="2"/>
  <c r="AE2468" i="2"/>
  <c r="AC2468" i="2"/>
  <c r="AI2467" i="2"/>
  <c r="AH2467" i="2"/>
  <c r="AG2467" i="2"/>
  <c r="AF2467" i="2"/>
  <c r="AE2467" i="2"/>
  <c r="AC2467" i="2"/>
  <c r="AI2466" i="2"/>
  <c r="AH2466" i="2"/>
  <c r="AG2466" i="2"/>
  <c r="AF2466" i="2"/>
  <c r="AE2466" i="2"/>
  <c r="AC2466" i="2"/>
  <c r="AI2465" i="2"/>
  <c r="AH2465" i="2"/>
  <c r="AG2465" i="2"/>
  <c r="AF2465" i="2"/>
  <c r="AE2465" i="2"/>
  <c r="AC2465" i="2"/>
  <c r="AI2464" i="2"/>
  <c r="AH2464" i="2"/>
  <c r="AG2464" i="2"/>
  <c r="AF2464" i="2"/>
  <c r="AE2464" i="2"/>
  <c r="AC2464" i="2"/>
  <c r="AI2463" i="2"/>
  <c r="AH2463" i="2"/>
  <c r="AG2463" i="2"/>
  <c r="AF2463" i="2"/>
  <c r="AE2463" i="2"/>
  <c r="AC2463" i="2"/>
  <c r="AI2462" i="2"/>
  <c r="AH2462" i="2"/>
  <c r="AG2462" i="2"/>
  <c r="AF2462" i="2"/>
  <c r="AE2462" i="2"/>
  <c r="AC2462" i="2"/>
  <c r="AI2461" i="2"/>
  <c r="AH2461" i="2"/>
  <c r="AG2461" i="2"/>
  <c r="AF2461" i="2"/>
  <c r="AE2461" i="2"/>
  <c r="AC2461" i="2"/>
  <c r="AI2460" i="2"/>
  <c r="AH2460" i="2"/>
  <c r="AG2460" i="2"/>
  <c r="AF2460" i="2"/>
  <c r="AE2460" i="2"/>
  <c r="AC2460" i="2"/>
  <c r="AI2459" i="2"/>
  <c r="AH2459" i="2"/>
  <c r="AG2459" i="2"/>
  <c r="AF2459" i="2"/>
  <c r="AE2459" i="2"/>
  <c r="AC2459" i="2"/>
  <c r="AI2458" i="2"/>
  <c r="AH2458" i="2"/>
  <c r="AG2458" i="2"/>
  <c r="AF2458" i="2"/>
  <c r="AE2458" i="2"/>
  <c r="AC2458" i="2"/>
  <c r="AI2457" i="2"/>
  <c r="AH2457" i="2"/>
  <c r="AG2457" i="2"/>
  <c r="AF2457" i="2"/>
  <c r="AE2457" i="2"/>
  <c r="AC2457" i="2"/>
  <c r="AI2456" i="2"/>
  <c r="AH2456" i="2"/>
  <c r="AG2456" i="2"/>
  <c r="AF2456" i="2"/>
  <c r="AE2456" i="2"/>
  <c r="AC2456" i="2"/>
  <c r="AI2455" i="2"/>
  <c r="AH2455" i="2"/>
  <c r="AG2455" i="2"/>
  <c r="AF2455" i="2"/>
  <c r="AE2455" i="2"/>
  <c r="AC2455" i="2"/>
  <c r="AI2454" i="2"/>
  <c r="AH2454" i="2"/>
  <c r="AG2454" i="2"/>
  <c r="AF2454" i="2"/>
  <c r="AE2454" i="2"/>
  <c r="AC2454" i="2"/>
  <c r="AI2453" i="2"/>
  <c r="AH2453" i="2"/>
  <c r="AG2453" i="2"/>
  <c r="AF2453" i="2"/>
  <c r="AE2453" i="2"/>
  <c r="AC2453" i="2"/>
  <c r="AI2452" i="2"/>
  <c r="AH2452" i="2"/>
  <c r="AG2452" i="2"/>
  <c r="AF2452" i="2"/>
  <c r="AE2452" i="2"/>
  <c r="AC2452" i="2"/>
  <c r="AI2451" i="2"/>
  <c r="AH2451" i="2"/>
  <c r="AG2451" i="2"/>
  <c r="AF2451" i="2"/>
  <c r="AE2451" i="2"/>
  <c r="AC2451" i="2"/>
  <c r="AI2450" i="2"/>
  <c r="AH2450" i="2"/>
  <c r="AG2450" i="2"/>
  <c r="AF2450" i="2"/>
  <c r="AE2450" i="2"/>
  <c r="AC2450" i="2"/>
  <c r="AI2449" i="2"/>
  <c r="AH2449" i="2"/>
  <c r="AG2449" i="2"/>
  <c r="AF2449" i="2"/>
  <c r="AE2449" i="2"/>
  <c r="AC2449" i="2"/>
  <c r="AI2448" i="2"/>
  <c r="AH2448" i="2"/>
  <c r="AG2448" i="2"/>
  <c r="AF2448" i="2"/>
  <c r="AE2448" i="2"/>
  <c r="AC2448" i="2"/>
  <c r="AI2447" i="2"/>
  <c r="AH2447" i="2"/>
  <c r="AG2447" i="2"/>
  <c r="AF2447" i="2"/>
  <c r="AE2447" i="2"/>
  <c r="AC2447" i="2"/>
  <c r="AI2446" i="2"/>
  <c r="AH2446" i="2"/>
  <c r="AG2446" i="2"/>
  <c r="AF2446" i="2"/>
  <c r="AE2446" i="2"/>
  <c r="AC2446" i="2"/>
  <c r="AI2445" i="2"/>
  <c r="AH2445" i="2"/>
  <c r="AG2445" i="2"/>
  <c r="AF2445" i="2"/>
  <c r="AE2445" i="2"/>
  <c r="AC2445" i="2"/>
  <c r="AI2444" i="2"/>
  <c r="AH2444" i="2"/>
  <c r="AG2444" i="2"/>
  <c r="AF2444" i="2"/>
  <c r="AE2444" i="2"/>
  <c r="AC2444" i="2"/>
  <c r="AI2443" i="2"/>
  <c r="AH2443" i="2"/>
  <c r="AG2443" i="2"/>
  <c r="AF2443" i="2"/>
  <c r="AE2443" i="2"/>
  <c r="AC2443" i="2"/>
  <c r="AI2442" i="2"/>
  <c r="AH2442" i="2"/>
  <c r="AG2442" i="2"/>
  <c r="AF2442" i="2"/>
  <c r="AE2442" i="2"/>
  <c r="AC2442" i="2"/>
  <c r="AI2441" i="2"/>
  <c r="AH2441" i="2"/>
  <c r="AG2441" i="2"/>
  <c r="AF2441" i="2"/>
  <c r="AE2441" i="2"/>
  <c r="AC2441" i="2"/>
  <c r="AI2440" i="2"/>
  <c r="AH2440" i="2"/>
  <c r="AG2440" i="2"/>
  <c r="AF2440" i="2"/>
  <c r="AE2440" i="2"/>
  <c r="AC2440" i="2"/>
  <c r="AI2439" i="2"/>
  <c r="AH2439" i="2"/>
  <c r="AG2439" i="2"/>
  <c r="AF2439" i="2"/>
  <c r="AE2439" i="2"/>
  <c r="AC2439" i="2"/>
  <c r="AI2438" i="2"/>
  <c r="AH2438" i="2"/>
  <c r="AG2438" i="2"/>
  <c r="AF2438" i="2"/>
  <c r="AE2438" i="2"/>
  <c r="AC2438" i="2"/>
  <c r="AI2437" i="2"/>
  <c r="AH2437" i="2"/>
  <c r="AG2437" i="2"/>
  <c r="AF2437" i="2"/>
  <c r="AE2437" i="2"/>
  <c r="AC2437" i="2"/>
  <c r="AI2436" i="2"/>
  <c r="AH2436" i="2"/>
  <c r="AG2436" i="2"/>
  <c r="AF2436" i="2"/>
  <c r="AE2436" i="2"/>
  <c r="AC2436" i="2"/>
  <c r="AI2435" i="2"/>
  <c r="AH2435" i="2"/>
  <c r="AG2435" i="2"/>
  <c r="AF2435" i="2"/>
  <c r="AE2435" i="2"/>
  <c r="AC2435" i="2"/>
  <c r="AI2434" i="2"/>
  <c r="AH2434" i="2"/>
  <c r="AG2434" i="2"/>
  <c r="AF2434" i="2"/>
  <c r="AE2434" i="2"/>
  <c r="AC2434" i="2"/>
  <c r="AI2433" i="2"/>
  <c r="AH2433" i="2"/>
  <c r="AG2433" i="2"/>
  <c r="AF2433" i="2"/>
  <c r="AE2433" i="2"/>
  <c r="AC2433" i="2"/>
  <c r="AI2432" i="2"/>
  <c r="AH2432" i="2"/>
  <c r="AG2432" i="2"/>
  <c r="AF2432" i="2"/>
  <c r="AE2432" i="2"/>
  <c r="AC2432" i="2"/>
  <c r="AI2431" i="2"/>
  <c r="AH2431" i="2"/>
  <c r="AG2431" i="2"/>
  <c r="AF2431" i="2"/>
  <c r="AE2431" i="2"/>
  <c r="AC2431" i="2"/>
  <c r="AI2430" i="2"/>
  <c r="AH2430" i="2"/>
  <c r="AG2430" i="2"/>
  <c r="AF2430" i="2"/>
  <c r="AE2430" i="2"/>
  <c r="AC2430" i="2"/>
  <c r="AI2429" i="2"/>
  <c r="AH2429" i="2"/>
  <c r="AG2429" i="2"/>
  <c r="AF2429" i="2"/>
  <c r="AE2429" i="2"/>
  <c r="AC2429" i="2"/>
  <c r="AI2428" i="2"/>
  <c r="AH2428" i="2"/>
  <c r="AG2428" i="2"/>
  <c r="AF2428" i="2"/>
  <c r="AE2428" i="2"/>
  <c r="AC2428" i="2"/>
  <c r="AI2427" i="2"/>
  <c r="AH2427" i="2"/>
  <c r="AG2427" i="2"/>
  <c r="AF2427" i="2"/>
  <c r="AE2427" i="2"/>
  <c r="AC2427" i="2"/>
  <c r="AI2426" i="2"/>
  <c r="AH2426" i="2"/>
  <c r="AG2426" i="2"/>
  <c r="AF2426" i="2"/>
  <c r="AE2426" i="2"/>
  <c r="AC2426" i="2"/>
  <c r="AI2425" i="2"/>
  <c r="AH2425" i="2"/>
  <c r="AG2425" i="2"/>
  <c r="AF2425" i="2"/>
  <c r="AE2425" i="2"/>
  <c r="AC2425" i="2"/>
  <c r="AI2424" i="2"/>
  <c r="AH2424" i="2"/>
  <c r="AG2424" i="2"/>
  <c r="AF2424" i="2"/>
  <c r="AE2424" i="2"/>
  <c r="AC2424" i="2"/>
  <c r="AI2423" i="2"/>
  <c r="AH2423" i="2"/>
  <c r="AG2423" i="2"/>
  <c r="AF2423" i="2"/>
  <c r="AE2423" i="2"/>
  <c r="AC2423" i="2"/>
  <c r="AI2422" i="2"/>
  <c r="AH2422" i="2"/>
  <c r="AG2422" i="2"/>
  <c r="AF2422" i="2"/>
  <c r="AE2422" i="2"/>
  <c r="AC2422" i="2"/>
  <c r="AI2421" i="2"/>
  <c r="AH2421" i="2"/>
  <c r="AG2421" i="2"/>
  <c r="AF2421" i="2"/>
  <c r="AE2421" i="2"/>
  <c r="AC2421" i="2"/>
  <c r="AI2420" i="2"/>
  <c r="AH2420" i="2"/>
  <c r="AG2420" i="2"/>
  <c r="AF2420" i="2"/>
  <c r="AE2420" i="2"/>
  <c r="AC2420" i="2"/>
  <c r="AI2419" i="2"/>
  <c r="AH2419" i="2"/>
  <c r="AG2419" i="2"/>
  <c r="AF2419" i="2"/>
  <c r="AE2419" i="2"/>
  <c r="AC2419" i="2"/>
  <c r="AI2418" i="2"/>
  <c r="AH2418" i="2"/>
  <c r="AG2418" i="2"/>
  <c r="AF2418" i="2"/>
  <c r="AE2418" i="2"/>
  <c r="AC2418" i="2"/>
  <c r="AI2417" i="2"/>
  <c r="AH2417" i="2"/>
  <c r="AG2417" i="2"/>
  <c r="AF2417" i="2"/>
  <c r="AE2417" i="2"/>
  <c r="AC2417" i="2"/>
  <c r="AI2416" i="2"/>
  <c r="AH2416" i="2"/>
  <c r="AG2416" i="2"/>
  <c r="AF2416" i="2"/>
  <c r="AE2416" i="2"/>
  <c r="AC2416" i="2"/>
  <c r="AI2415" i="2"/>
  <c r="AH2415" i="2"/>
  <c r="AG2415" i="2"/>
  <c r="AF2415" i="2"/>
  <c r="AE2415" i="2"/>
  <c r="AC2415" i="2"/>
  <c r="AI2414" i="2"/>
  <c r="AH2414" i="2"/>
  <c r="AG2414" i="2"/>
  <c r="AF2414" i="2"/>
  <c r="AE2414" i="2"/>
  <c r="AC2414" i="2"/>
  <c r="AI2413" i="2"/>
  <c r="AH2413" i="2"/>
  <c r="AG2413" i="2"/>
  <c r="AF2413" i="2"/>
  <c r="AE2413" i="2"/>
  <c r="AC2413" i="2"/>
  <c r="AI2412" i="2"/>
  <c r="AH2412" i="2"/>
  <c r="AG2412" i="2"/>
  <c r="AF2412" i="2"/>
  <c r="AE2412" i="2"/>
  <c r="AC2412" i="2"/>
  <c r="AI2411" i="2"/>
  <c r="AH2411" i="2"/>
  <c r="AG2411" i="2"/>
  <c r="AF2411" i="2"/>
  <c r="AE2411" i="2"/>
  <c r="AC2411" i="2"/>
  <c r="AI2410" i="2"/>
  <c r="AH2410" i="2"/>
  <c r="AG2410" i="2"/>
  <c r="AF2410" i="2"/>
  <c r="AE2410" i="2"/>
  <c r="AC2410" i="2"/>
  <c r="AI2409" i="2"/>
  <c r="AH2409" i="2"/>
  <c r="AG2409" i="2"/>
  <c r="AF2409" i="2"/>
  <c r="AE2409" i="2"/>
  <c r="AC2409" i="2"/>
  <c r="AI2408" i="2"/>
  <c r="AH2408" i="2"/>
  <c r="AG2408" i="2"/>
  <c r="AF2408" i="2"/>
  <c r="AE2408" i="2"/>
  <c r="AC2408" i="2"/>
  <c r="AI2407" i="2"/>
  <c r="AH2407" i="2"/>
  <c r="AG2407" i="2"/>
  <c r="AF2407" i="2"/>
  <c r="AE2407" i="2"/>
  <c r="AC2407" i="2"/>
  <c r="AI2406" i="2"/>
  <c r="AH2406" i="2"/>
  <c r="AG2406" i="2"/>
  <c r="AF2406" i="2"/>
  <c r="AE2406" i="2"/>
  <c r="AC2406" i="2"/>
  <c r="AI2405" i="2"/>
  <c r="AH2405" i="2"/>
  <c r="AG2405" i="2"/>
  <c r="AF2405" i="2"/>
  <c r="AE2405" i="2"/>
  <c r="AC2405" i="2"/>
  <c r="AI2404" i="2"/>
  <c r="AH2404" i="2"/>
  <c r="AG2404" i="2"/>
  <c r="AF2404" i="2"/>
  <c r="AE2404" i="2"/>
  <c r="AC2404" i="2"/>
  <c r="AI2403" i="2"/>
  <c r="AH2403" i="2"/>
  <c r="AG2403" i="2"/>
  <c r="AF2403" i="2"/>
  <c r="AE2403" i="2"/>
  <c r="AC2403" i="2"/>
  <c r="AI2402" i="2"/>
  <c r="AH2402" i="2"/>
  <c r="AG2402" i="2"/>
  <c r="AF2402" i="2"/>
  <c r="AE2402" i="2"/>
  <c r="AC2402" i="2"/>
  <c r="AI2401" i="2"/>
  <c r="AH2401" i="2"/>
  <c r="AG2401" i="2"/>
  <c r="AF2401" i="2"/>
  <c r="AE2401" i="2"/>
  <c r="AC2401" i="2"/>
  <c r="AI2400" i="2"/>
  <c r="AH2400" i="2"/>
  <c r="AG2400" i="2"/>
  <c r="AF2400" i="2"/>
  <c r="AE2400" i="2"/>
  <c r="AC2400" i="2"/>
  <c r="AI2399" i="2"/>
  <c r="AH2399" i="2"/>
  <c r="AG2399" i="2"/>
  <c r="AF2399" i="2"/>
  <c r="AE2399" i="2"/>
  <c r="AC2399" i="2"/>
  <c r="AI2398" i="2"/>
  <c r="AH2398" i="2"/>
  <c r="AG2398" i="2"/>
  <c r="AF2398" i="2"/>
  <c r="AE2398" i="2"/>
  <c r="AC2398" i="2"/>
  <c r="AI2397" i="2"/>
  <c r="AH2397" i="2"/>
  <c r="AG2397" i="2"/>
  <c r="AF2397" i="2"/>
  <c r="AE2397" i="2"/>
  <c r="AC2397" i="2"/>
  <c r="AI2396" i="2"/>
  <c r="AH2396" i="2"/>
  <c r="AG2396" i="2"/>
  <c r="AF2396" i="2"/>
  <c r="AE2396" i="2"/>
  <c r="AC2396" i="2"/>
  <c r="AI2395" i="2"/>
  <c r="AH2395" i="2"/>
  <c r="AG2395" i="2"/>
  <c r="AF2395" i="2"/>
  <c r="AE2395" i="2"/>
  <c r="AC2395" i="2"/>
  <c r="AI2394" i="2"/>
  <c r="AH2394" i="2"/>
  <c r="AG2394" i="2"/>
  <c r="AF2394" i="2"/>
  <c r="AE2394" i="2"/>
  <c r="AC2394" i="2"/>
  <c r="AI2393" i="2"/>
  <c r="AH2393" i="2"/>
  <c r="AG2393" i="2"/>
  <c r="AF2393" i="2"/>
  <c r="AE2393" i="2"/>
  <c r="AC2393" i="2"/>
  <c r="AI2392" i="2"/>
  <c r="AH2392" i="2"/>
  <c r="AG2392" i="2"/>
  <c r="AF2392" i="2"/>
  <c r="AE2392" i="2"/>
  <c r="AC2392" i="2"/>
  <c r="AI2391" i="2"/>
  <c r="AH2391" i="2"/>
  <c r="AG2391" i="2"/>
  <c r="AF2391" i="2"/>
  <c r="AE2391" i="2"/>
  <c r="AC2391" i="2"/>
  <c r="AI2390" i="2"/>
  <c r="AH2390" i="2"/>
  <c r="AG2390" i="2"/>
  <c r="AF2390" i="2"/>
  <c r="AE2390" i="2"/>
  <c r="AC2390" i="2"/>
  <c r="AI2389" i="2"/>
  <c r="AH2389" i="2"/>
  <c r="AG2389" i="2"/>
  <c r="AF2389" i="2"/>
  <c r="AE2389" i="2"/>
  <c r="AC2389" i="2"/>
  <c r="AI2388" i="2"/>
  <c r="AH2388" i="2"/>
  <c r="AG2388" i="2"/>
  <c r="AF2388" i="2"/>
  <c r="AE2388" i="2"/>
  <c r="AC2388" i="2"/>
  <c r="AI2387" i="2"/>
  <c r="AH2387" i="2"/>
  <c r="AG2387" i="2"/>
  <c r="AF2387" i="2"/>
  <c r="AE2387" i="2"/>
  <c r="AC2387" i="2"/>
  <c r="AI2386" i="2"/>
  <c r="AH2386" i="2"/>
  <c r="AG2386" i="2"/>
  <c r="AF2386" i="2"/>
  <c r="AE2386" i="2"/>
  <c r="AC2386" i="2"/>
  <c r="AI2385" i="2"/>
  <c r="AH2385" i="2"/>
  <c r="AG2385" i="2"/>
  <c r="AF2385" i="2"/>
  <c r="AE2385" i="2"/>
  <c r="AC2385" i="2"/>
  <c r="AI2384" i="2"/>
  <c r="AH2384" i="2"/>
  <c r="AG2384" i="2"/>
  <c r="AF2384" i="2"/>
  <c r="AE2384" i="2"/>
  <c r="AC2384" i="2"/>
  <c r="AI2383" i="2"/>
  <c r="AH2383" i="2"/>
  <c r="AG2383" i="2"/>
  <c r="AF2383" i="2"/>
  <c r="AE2383" i="2"/>
  <c r="AC2383" i="2"/>
  <c r="AI2382" i="2"/>
  <c r="AH2382" i="2"/>
  <c r="AG2382" i="2"/>
  <c r="AF2382" i="2"/>
  <c r="AE2382" i="2"/>
  <c r="AC2382" i="2"/>
  <c r="AI2381" i="2"/>
  <c r="AH2381" i="2"/>
  <c r="AG2381" i="2"/>
  <c r="AF2381" i="2"/>
  <c r="AE2381" i="2"/>
  <c r="AC2381" i="2"/>
  <c r="AI2380" i="2"/>
  <c r="AH2380" i="2"/>
  <c r="AG2380" i="2"/>
  <c r="AF2380" i="2"/>
  <c r="AE2380" i="2"/>
  <c r="AC2380" i="2"/>
  <c r="AI2379" i="2"/>
  <c r="AH2379" i="2"/>
  <c r="AG2379" i="2"/>
  <c r="AF2379" i="2"/>
  <c r="AE2379" i="2"/>
  <c r="AC2379" i="2"/>
  <c r="AI2378" i="2"/>
  <c r="AH2378" i="2"/>
  <c r="AG2378" i="2"/>
  <c r="AF2378" i="2"/>
  <c r="AE2378" i="2"/>
  <c r="AC2378" i="2"/>
  <c r="AI2377" i="2"/>
  <c r="AH2377" i="2"/>
  <c r="AG2377" i="2"/>
  <c r="AF2377" i="2"/>
  <c r="AE2377" i="2"/>
  <c r="AC2377" i="2"/>
  <c r="AI2376" i="2"/>
  <c r="AH2376" i="2"/>
  <c r="AG2376" i="2"/>
  <c r="AF2376" i="2"/>
  <c r="AE2376" i="2"/>
  <c r="AC2376" i="2"/>
  <c r="AI2375" i="2"/>
  <c r="AH2375" i="2"/>
  <c r="AG2375" i="2"/>
  <c r="AF2375" i="2"/>
  <c r="AE2375" i="2"/>
  <c r="AC2375" i="2"/>
  <c r="AI2374" i="2"/>
  <c r="AH2374" i="2"/>
  <c r="AG2374" i="2"/>
  <c r="AF2374" i="2"/>
  <c r="AE2374" i="2"/>
  <c r="AC2374" i="2"/>
  <c r="AI2373" i="2"/>
  <c r="AH2373" i="2"/>
  <c r="AG2373" i="2"/>
  <c r="AF2373" i="2"/>
  <c r="AE2373" i="2"/>
  <c r="AC2373" i="2"/>
  <c r="AI2372" i="2"/>
  <c r="AH2372" i="2"/>
  <c r="AG2372" i="2"/>
  <c r="AF2372" i="2"/>
  <c r="AE2372" i="2"/>
  <c r="AC2372" i="2"/>
  <c r="AI2371" i="2"/>
  <c r="AH2371" i="2"/>
  <c r="AG2371" i="2"/>
  <c r="AF2371" i="2"/>
  <c r="AE2371" i="2"/>
  <c r="AC2371" i="2"/>
  <c r="AI2370" i="2"/>
  <c r="AH2370" i="2"/>
  <c r="AG2370" i="2"/>
  <c r="AF2370" i="2"/>
  <c r="AE2370" i="2"/>
  <c r="AC2370" i="2"/>
  <c r="AI2369" i="2"/>
  <c r="AH2369" i="2"/>
  <c r="AG2369" i="2"/>
  <c r="AF2369" i="2"/>
  <c r="AE2369" i="2"/>
  <c r="AC2369" i="2"/>
  <c r="AI2368" i="2"/>
  <c r="AH2368" i="2"/>
  <c r="AG2368" i="2"/>
  <c r="AF2368" i="2"/>
  <c r="AE2368" i="2"/>
  <c r="AC2368" i="2"/>
  <c r="AI2367" i="2"/>
  <c r="AH2367" i="2"/>
  <c r="AG2367" i="2"/>
  <c r="AF2367" i="2"/>
  <c r="AE2367" i="2"/>
  <c r="AC2367" i="2"/>
  <c r="AI2366" i="2"/>
  <c r="AH2366" i="2"/>
  <c r="AG2366" i="2"/>
  <c r="AF2366" i="2"/>
  <c r="AE2366" i="2"/>
  <c r="AC2366" i="2"/>
  <c r="AI2365" i="2"/>
  <c r="AH2365" i="2"/>
  <c r="AG2365" i="2"/>
  <c r="AF2365" i="2"/>
  <c r="AE2365" i="2"/>
  <c r="AC2365" i="2"/>
  <c r="AI2364" i="2"/>
  <c r="AH2364" i="2"/>
  <c r="AG2364" i="2"/>
  <c r="AF2364" i="2"/>
  <c r="AE2364" i="2"/>
  <c r="AC2364" i="2"/>
  <c r="AI2363" i="2"/>
  <c r="AH2363" i="2"/>
  <c r="AG2363" i="2"/>
  <c r="AF2363" i="2"/>
  <c r="AE2363" i="2"/>
  <c r="AC2363" i="2"/>
  <c r="AI2362" i="2"/>
  <c r="AH2362" i="2"/>
  <c r="AG2362" i="2"/>
  <c r="AF2362" i="2"/>
  <c r="AE2362" i="2"/>
  <c r="AC2362" i="2"/>
  <c r="AI2361" i="2"/>
  <c r="AH2361" i="2"/>
  <c r="AG2361" i="2"/>
  <c r="AF2361" i="2"/>
  <c r="AE2361" i="2"/>
  <c r="AC2361" i="2"/>
  <c r="AI2360" i="2"/>
  <c r="AH2360" i="2"/>
  <c r="AG2360" i="2"/>
  <c r="AF2360" i="2"/>
  <c r="AE2360" i="2"/>
  <c r="AC2360" i="2"/>
  <c r="AI2359" i="2"/>
  <c r="AH2359" i="2"/>
  <c r="AG2359" i="2"/>
  <c r="AF2359" i="2"/>
  <c r="AE2359" i="2"/>
  <c r="AC2359" i="2"/>
  <c r="AI2358" i="2"/>
  <c r="AH2358" i="2"/>
  <c r="AG2358" i="2"/>
  <c r="AF2358" i="2"/>
  <c r="AE2358" i="2"/>
  <c r="AC2358" i="2"/>
  <c r="AI2357" i="2"/>
  <c r="AH2357" i="2"/>
  <c r="AG2357" i="2"/>
  <c r="AF2357" i="2"/>
  <c r="AE2357" i="2"/>
  <c r="AC2357" i="2"/>
  <c r="AI2356" i="2"/>
  <c r="AH2356" i="2"/>
  <c r="AG2356" i="2"/>
  <c r="AF2356" i="2"/>
  <c r="AE2356" i="2"/>
  <c r="AC2356" i="2"/>
  <c r="AI2355" i="2"/>
  <c r="AH2355" i="2"/>
  <c r="AG2355" i="2"/>
  <c r="AF2355" i="2"/>
  <c r="AE2355" i="2"/>
  <c r="AC2355" i="2"/>
  <c r="AI2354" i="2"/>
  <c r="AH2354" i="2"/>
  <c r="AG2354" i="2"/>
  <c r="AF2354" i="2"/>
  <c r="AE2354" i="2"/>
  <c r="AC2354" i="2"/>
  <c r="AI2353" i="2"/>
  <c r="AH2353" i="2"/>
  <c r="AG2353" i="2"/>
  <c r="AF2353" i="2"/>
  <c r="AE2353" i="2"/>
  <c r="AC2353" i="2"/>
  <c r="AI2352" i="2"/>
  <c r="AH2352" i="2"/>
  <c r="AG2352" i="2"/>
  <c r="AF2352" i="2"/>
  <c r="AE2352" i="2"/>
  <c r="AC2352" i="2"/>
  <c r="AI2351" i="2"/>
  <c r="AH2351" i="2"/>
  <c r="AG2351" i="2"/>
  <c r="AF2351" i="2"/>
  <c r="AE2351" i="2"/>
  <c r="AC2351" i="2"/>
  <c r="AI2350" i="2"/>
  <c r="AH2350" i="2"/>
  <c r="AG2350" i="2"/>
  <c r="AF2350" i="2"/>
  <c r="AE2350" i="2"/>
  <c r="AC2350" i="2"/>
  <c r="AI2349" i="2"/>
  <c r="AH2349" i="2"/>
  <c r="AG2349" i="2"/>
  <c r="AF2349" i="2"/>
  <c r="AE2349" i="2"/>
  <c r="AC2349" i="2"/>
  <c r="AI2348" i="2"/>
  <c r="AH2348" i="2"/>
  <c r="AG2348" i="2"/>
  <c r="AF2348" i="2"/>
  <c r="AE2348" i="2"/>
  <c r="AC2348" i="2"/>
  <c r="AI2347" i="2"/>
  <c r="AH2347" i="2"/>
  <c r="AG2347" i="2"/>
  <c r="AF2347" i="2"/>
  <c r="AE2347" i="2"/>
  <c r="AC2347" i="2"/>
  <c r="AI2346" i="2"/>
  <c r="AH2346" i="2"/>
  <c r="AG2346" i="2"/>
  <c r="AF2346" i="2"/>
  <c r="AE2346" i="2"/>
  <c r="AC2346" i="2"/>
  <c r="AI2345" i="2"/>
  <c r="AH2345" i="2"/>
  <c r="AG2345" i="2"/>
  <c r="AF2345" i="2"/>
  <c r="AE2345" i="2"/>
  <c r="AC2345" i="2"/>
  <c r="AI2344" i="2"/>
  <c r="AH2344" i="2"/>
  <c r="AG2344" i="2"/>
  <c r="AF2344" i="2"/>
  <c r="AE2344" i="2"/>
  <c r="AC2344" i="2"/>
  <c r="AI2343" i="2"/>
  <c r="AH2343" i="2"/>
  <c r="AG2343" i="2"/>
  <c r="AF2343" i="2"/>
  <c r="AE2343" i="2"/>
  <c r="AC2343" i="2"/>
  <c r="AI2342" i="2"/>
  <c r="AH2342" i="2"/>
  <c r="AG2342" i="2"/>
  <c r="AF2342" i="2"/>
  <c r="AE2342" i="2"/>
  <c r="AC2342" i="2"/>
  <c r="AI2341" i="2"/>
  <c r="AH2341" i="2"/>
  <c r="AG2341" i="2"/>
  <c r="AF2341" i="2"/>
  <c r="AE2341" i="2"/>
  <c r="AC2341" i="2"/>
  <c r="AI2340" i="2"/>
  <c r="AH2340" i="2"/>
  <c r="AG2340" i="2"/>
  <c r="AF2340" i="2"/>
  <c r="AE2340" i="2"/>
  <c r="AC2340" i="2"/>
  <c r="AI2339" i="2"/>
  <c r="AH2339" i="2"/>
  <c r="AG2339" i="2"/>
  <c r="AF2339" i="2"/>
  <c r="AE2339" i="2"/>
  <c r="AC2339" i="2"/>
  <c r="AI2338" i="2"/>
  <c r="AH2338" i="2"/>
  <c r="AG2338" i="2"/>
  <c r="AF2338" i="2"/>
  <c r="AE2338" i="2"/>
  <c r="AC2338" i="2"/>
  <c r="AI2337" i="2"/>
  <c r="AH2337" i="2"/>
  <c r="AG2337" i="2"/>
  <c r="AF2337" i="2"/>
  <c r="AE2337" i="2"/>
  <c r="AC2337" i="2"/>
  <c r="AI2336" i="2"/>
  <c r="AH2336" i="2"/>
  <c r="AG2336" i="2"/>
  <c r="AF2336" i="2"/>
  <c r="AE2336" i="2"/>
  <c r="AC2336" i="2"/>
  <c r="AI2335" i="2"/>
  <c r="AH2335" i="2"/>
  <c r="AG2335" i="2"/>
  <c r="AF2335" i="2"/>
  <c r="AE2335" i="2"/>
  <c r="AC2335" i="2"/>
  <c r="AI2334" i="2"/>
  <c r="AH2334" i="2"/>
  <c r="AG2334" i="2"/>
  <c r="AF2334" i="2"/>
  <c r="AE2334" i="2"/>
  <c r="AC2334" i="2"/>
  <c r="AI2333" i="2"/>
  <c r="AH2333" i="2"/>
  <c r="AG2333" i="2"/>
  <c r="AF2333" i="2"/>
  <c r="AE2333" i="2"/>
  <c r="AC2333" i="2"/>
  <c r="AI2332" i="2"/>
  <c r="AH2332" i="2"/>
  <c r="AG2332" i="2"/>
  <c r="AF2332" i="2"/>
  <c r="AE2332" i="2"/>
  <c r="AC2332" i="2"/>
  <c r="AI2331" i="2"/>
  <c r="AH2331" i="2"/>
  <c r="AG2331" i="2"/>
  <c r="AF2331" i="2"/>
  <c r="AE2331" i="2"/>
  <c r="AC2331" i="2"/>
  <c r="AI2330" i="2"/>
  <c r="AH2330" i="2"/>
  <c r="AG2330" i="2"/>
  <c r="AF2330" i="2"/>
  <c r="AE2330" i="2"/>
  <c r="AC2330" i="2"/>
  <c r="AI2329" i="2"/>
  <c r="AH2329" i="2"/>
  <c r="AG2329" i="2"/>
  <c r="AF2329" i="2"/>
  <c r="AE2329" i="2"/>
  <c r="AC2329" i="2"/>
  <c r="AI2328" i="2"/>
  <c r="AH2328" i="2"/>
  <c r="AG2328" i="2"/>
  <c r="AF2328" i="2"/>
  <c r="AE2328" i="2"/>
  <c r="AC2328" i="2"/>
  <c r="AI2327" i="2"/>
  <c r="AH2327" i="2"/>
  <c r="AG2327" i="2"/>
  <c r="AF2327" i="2"/>
  <c r="AE2327" i="2"/>
  <c r="AC2327" i="2"/>
  <c r="AI2326" i="2"/>
  <c r="AH2326" i="2"/>
  <c r="AG2326" i="2"/>
  <c r="AF2326" i="2"/>
  <c r="AE2326" i="2"/>
  <c r="AC2326" i="2"/>
  <c r="AI2325" i="2"/>
  <c r="AH2325" i="2"/>
  <c r="AG2325" i="2"/>
  <c r="AF2325" i="2"/>
  <c r="AE2325" i="2"/>
  <c r="AC2325" i="2"/>
  <c r="AI2324" i="2"/>
  <c r="AH2324" i="2"/>
  <c r="AG2324" i="2"/>
  <c r="AF2324" i="2"/>
  <c r="AE2324" i="2"/>
  <c r="AC2324" i="2"/>
  <c r="AI2323" i="2"/>
  <c r="AH2323" i="2"/>
  <c r="AG2323" i="2"/>
  <c r="AF2323" i="2"/>
  <c r="AE2323" i="2"/>
  <c r="AC2323" i="2"/>
  <c r="AI2322" i="2"/>
  <c r="AH2322" i="2"/>
  <c r="AG2322" i="2"/>
  <c r="AF2322" i="2"/>
  <c r="AE2322" i="2"/>
  <c r="AC2322" i="2"/>
  <c r="AI2321" i="2"/>
  <c r="AH2321" i="2"/>
  <c r="AG2321" i="2"/>
  <c r="AF2321" i="2"/>
  <c r="AE2321" i="2"/>
  <c r="AC2321" i="2"/>
  <c r="AI2320" i="2"/>
  <c r="AH2320" i="2"/>
  <c r="AG2320" i="2"/>
  <c r="AF2320" i="2"/>
  <c r="AE2320" i="2"/>
  <c r="AC2320" i="2"/>
  <c r="AI2319" i="2"/>
  <c r="AH2319" i="2"/>
  <c r="AG2319" i="2"/>
  <c r="AF2319" i="2"/>
  <c r="AE2319" i="2"/>
  <c r="AC2319" i="2"/>
  <c r="AI2318" i="2"/>
  <c r="AH2318" i="2"/>
  <c r="AG2318" i="2"/>
  <c r="AF2318" i="2"/>
  <c r="AE2318" i="2"/>
  <c r="AC2318" i="2"/>
  <c r="AI2317" i="2"/>
  <c r="AH2317" i="2"/>
  <c r="AG2317" i="2"/>
  <c r="AF2317" i="2"/>
  <c r="AE2317" i="2"/>
  <c r="AC2317" i="2"/>
  <c r="AI2316" i="2"/>
  <c r="AH2316" i="2"/>
  <c r="AG2316" i="2"/>
  <c r="AF2316" i="2"/>
  <c r="AE2316" i="2"/>
  <c r="AC2316" i="2"/>
  <c r="AI2315" i="2"/>
  <c r="AH2315" i="2"/>
  <c r="AG2315" i="2"/>
  <c r="AF2315" i="2"/>
  <c r="AE2315" i="2"/>
  <c r="AC2315" i="2"/>
  <c r="AI2314" i="2"/>
  <c r="AH2314" i="2"/>
  <c r="AG2314" i="2"/>
  <c r="AF2314" i="2"/>
  <c r="AE2314" i="2"/>
  <c r="AC2314" i="2"/>
  <c r="AI2313" i="2"/>
  <c r="AH2313" i="2"/>
  <c r="AG2313" i="2"/>
  <c r="AF2313" i="2"/>
  <c r="AE2313" i="2"/>
  <c r="AC2313" i="2"/>
  <c r="AI2312" i="2"/>
  <c r="AH2312" i="2"/>
  <c r="AG2312" i="2"/>
  <c r="AF2312" i="2"/>
  <c r="AE2312" i="2"/>
  <c r="AC2312" i="2"/>
  <c r="AI2311" i="2"/>
  <c r="AH2311" i="2"/>
  <c r="AG2311" i="2"/>
  <c r="AF2311" i="2"/>
  <c r="AE2311" i="2"/>
  <c r="AC2311" i="2"/>
  <c r="AI2310" i="2"/>
  <c r="AH2310" i="2"/>
  <c r="AG2310" i="2"/>
  <c r="AF2310" i="2"/>
  <c r="AE2310" i="2"/>
  <c r="AC2310" i="2"/>
  <c r="AI2309" i="2"/>
  <c r="AH2309" i="2"/>
  <c r="AG2309" i="2"/>
  <c r="AF2309" i="2"/>
  <c r="AE2309" i="2"/>
  <c r="AC2309" i="2"/>
  <c r="AI2308" i="2"/>
  <c r="AH2308" i="2"/>
  <c r="AG2308" i="2"/>
  <c r="AF2308" i="2"/>
  <c r="AE2308" i="2"/>
  <c r="AC2308" i="2"/>
  <c r="AI2307" i="2"/>
  <c r="AH2307" i="2"/>
  <c r="AG2307" i="2"/>
  <c r="AF2307" i="2"/>
  <c r="AE2307" i="2"/>
  <c r="AC2307" i="2"/>
  <c r="AI2306" i="2"/>
  <c r="AH2306" i="2"/>
  <c r="AG2306" i="2"/>
  <c r="AF2306" i="2"/>
  <c r="AE2306" i="2"/>
  <c r="AC2306" i="2"/>
  <c r="AI2305" i="2"/>
  <c r="AH2305" i="2"/>
  <c r="AG2305" i="2"/>
  <c r="AF2305" i="2"/>
  <c r="AE2305" i="2"/>
  <c r="AC2305" i="2"/>
  <c r="AI2304" i="2"/>
  <c r="AH2304" i="2"/>
  <c r="AG2304" i="2"/>
  <c r="AF2304" i="2"/>
  <c r="AE2304" i="2"/>
  <c r="AC2304" i="2"/>
  <c r="AI2303" i="2"/>
  <c r="AH2303" i="2"/>
  <c r="AG2303" i="2"/>
  <c r="AF2303" i="2"/>
  <c r="AE2303" i="2"/>
  <c r="AC2303" i="2"/>
  <c r="AI2302" i="2"/>
  <c r="AH2302" i="2"/>
  <c r="AG2302" i="2"/>
  <c r="AF2302" i="2"/>
  <c r="AE2302" i="2"/>
  <c r="AC2302" i="2"/>
  <c r="AI2301" i="2"/>
  <c r="AH2301" i="2"/>
  <c r="AG2301" i="2"/>
  <c r="AF2301" i="2"/>
  <c r="AE2301" i="2"/>
  <c r="AC2301" i="2"/>
  <c r="AI2300" i="2"/>
  <c r="AH2300" i="2"/>
  <c r="AG2300" i="2"/>
  <c r="AF2300" i="2"/>
  <c r="AE2300" i="2"/>
  <c r="AC2300" i="2"/>
  <c r="AI2299" i="2"/>
  <c r="AH2299" i="2"/>
  <c r="AG2299" i="2"/>
  <c r="AF2299" i="2"/>
  <c r="AE2299" i="2"/>
  <c r="AC2299" i="2"/>
  <c r="AI2298" i="2"/>
  <c r="AH2298" i="2"/>
  <c r="AG2298" i="2"/>
  <c r="AF2298" i="2"/>
  <c r="AE2298" i="2"/>
  <c r="AC2298" i="2"/>
  <c r="AI2297" i="2"/>
  <c r="AH2297" i="2"/>
  <c r="AG2297" i="2"/>
  <c r="AF2297" i="2"/>
  <c r="AE2297" i="2"/>
  <c r="AC2297" i="2"/>
  <c r="AI2296" i="2"/>
  <c r="AH2296" i="2"/>
  <c r="AG2296" i="2"/>
  <c r="AF2296" i="2"/>
  <c r="AE2296" i="2"/>
  <c r="AC2296" i="2"/>
  <c r="AI2295" i="2"/>
  <c r="AH2295" i="2"/>
  <c r="AG2295" i="2"/>
  <c r="AF2295" i="2"/>
  <c r="AE2295" i="2"/>
  <c r="AC2295" i="2"/>
  <c r="AI2294" i="2"/>
  <c r="AH2294" i="2"/>
  <c r="AG2294" i="2"/>
  <c r="AF2294" i="2"/>
  <c r="AE2294" i="2"/>
  <c r="AC2294" i="2"/>
  <c r="AI2293" i="2"/>
  <c r="AH2293" i="2"/>
  <c r="AG2293" i="2"/>
  <c r="AF2293" i="2"/>
  <c r="AE2293" i="2"/>
  <c r="AC2293" i="2"/>
  <c r="AI2292" i="2"/>
  <c r="AH2292" i="2"/>
  <c r="AG2292" i="2"/>
  <c r="AF2292" i="2"/>
  <c r="AE2292" i="2"/>
  <c r="AC2292" i="2"/>
  <c r="AI2291" i="2"/>
  <c r="AH2291" i="2"/>
  <c r="AG2291" i="2"/>
  <c r="AF2291" i="2"/>
  <c r="AE2291" i="2"/>
  <c r="AC2291" i="2"/>
  <c r="AI2290" i="2"/>
  <c r="AH2290" i="2"/>
  <c r="AG2290" i="2"/>
  <c r="AF2290" i="2"/>
  <c r="AE2290" i="2"/>
  <c r="AC2290" i="2"/>
  <c r="AI2289" i="2"/>
  <c r="AH2289" i="2"/>
  <c r="AG2289" i="2"/>
  <c r="AF2289" i="2"/>
  <c r="AE2289" i="2"/>
  <c r="AC2289" i="2"/>
  <c r="AI2288" i="2"/>
  <c r="AH2288" i="2"/>
  <c r="AG2288" i="2"/>
  <c r="AF2288" i="2"/>
  <c r="AE2288" i="2"/>
  <c r="AC2288" i="2"/>
  <c r="AI2287" i="2"/>
  <c r="AH2287" i="2"/>
  <c r="AG2287" i="2"/>
  <c r="AF2287" i="2"/>
  <c r="AE2287" i="2"/>
  <c r="AC2287" i="2"/>
  <c r="AI2286" i="2"/>
  <c r="AH2286" i="2"/>
  <c r="AG2286" i="2"/>
  <c r="AF2286" i="2"/>
  <c r="AE2286" i="2"/>
  <c r="AC2286" i="2"/>
  <c r="AI2285" i="2"/>
  <c r="AH2285" i="2"/>
  <c r="AG2285" i="2"/>
  <c r="AF2285" i="2"/>
  <c r="AE2285" i="2"/>
  <c r="AC2285" i="2"/>
  <c r="AI2284" i="2"/>
  <c r="AH2284" i="2"/>
  <c r="AG2284" i="2"/>
  <c r="AF2284" i="2"/>
  <c r="AE2284" i="2"/>
  <c r="AC2284" i="2"/>
  <c r="AI2283" i="2"/>
  <c r="AH2283" i="2"/>
  <c r="AG2283" i="2"/>
  <c r="AF2283" i="2"/>
  <c r="AE2283" i="2"/>
  <c r="AC2283" i="2"/>
  <c r="AI2282" i="2"/>
  <c r="AH2282" i="2"/>
  <c r="AG2282" i="2"/>
  <c r="AF2282" i="2"/>
  <c r="AE2282" i="2"/>
  <c r="AC2282" i="2"/>
  <c r="AI2281" i="2"/>
  <c r="AH2281" i="2"/>
  <c r="AG2281" i="2"/>
  <c r="AF2281" i="2"/>
  <c r="AE2281" i="2"/>
  <c r="AC2281" i="2"/>
  <c r="AI2280" i="2"/>
  <c r="AH2280" i="2"/>
  <c r="AG2280" i="2"/>
  <c r="AF2280" i="2"/>
  <c r="AE2280" i="2"/>
  <c r="AC2280" i="2"/>
  <c r="AI2279" i="2"/>
  <c r="AH2279" i="2"/>
  <c r="AG2279" i="2"/>
  <c r="AF2279" i="2"/>
  <c r="AE2279" i="2"/>
  <c r="AC2279" i="2"/>
  <c r="AI2278" i="2"/>
  <c r="AH2278" i="2"/>
  <c r="AG2278" i="2"/>
  <c r="AF2278" i="2"/>
  <c r="AE2278" i="2"/>
  <c r="AC2278" i="2"/>
  <c r="AI2277" i="2"/>
  <c r="AH2277" i="2"/>
  <c r="AG2277" i="2"/>
  <c r="AF2277" i="2"/>
  <c r="AE2277" i="2"/>
  <c r="AC2277" i="2"/>
  <c r="AI2276" i="2"/>
  <c r="AH2276" i="2"/>
  <c r="AG2276" i="2"/>
  <c r="AF2276" i="2"/>
  <c r="AE2276" i="2"/>
  <c r="AC2276" i="2"/>
  <c r="AI2275" i="2"/>
  <c r="AH2275" i="2"/>
  <c r="AG2275" i="2"/>
  <c r="AF2275" i="2"/>
  <c r="AE2275" i="2"/>
  <c r="AC2275" i="2"/>
  <c r="AI2274" i="2"/>
  <c r="AH2274" i="2"/>
  <c r="AG2274" i="2"/>
  <c r="AF2274" i="2"/>
  <c r="AE2274" i="2"/>
  <c r="AC2274" i="2"/>
  <c r="AI2273" i="2"/>
  <c r="AH2273" i="2"/>
  <c r="AG2273" i="2"/>
  <c r="AF2273" i="2"/>
  <c r="AE2273" i="2"/>
  <c r="AC2273" i="2"/>
  <c r="AI2272" i="2"/>
  <c r="AH2272" i="2"/>
  <c r="AG2272" i="2"/>
  <c r="AF2272" i="2"/>
  <c r="AE2272" i="2"/>
  <c r="AC2272" i="2"/>
  <c r="AI2271" i="2"/>
  <c r="AH2271" i="2"/>
  <c r="AG2271" i="2"/>
  <c r="AF2271" i="2"/>
  <c r="AE2271" i="2"/>
  <c r="AC2271" i="2"/>
  <c r="AI2270" i="2"/>
  <c r="AH2270" i="2"/>
  <c r="AG2270" i="2"/>
  <c r="AF2270" i="2"/>
  <c r="AE2270" i="2"/>
  <c r="AC2270" i="2"/>
  <c r="AI2269" i="2"/>
  <c r="AH2269" i="2"/>
  <c r="AG2269" i="2"/>
  <c r="AF2269" i="2"/>
  <c r="AE2269" i="2"/>
  <c r="AC2269" i="2"/>
  <c r="AI2268" i="2"/>
  <c r="AH2268" i="2"/>
  <c r="AG2268" i="2"/>
  <c r="AF2268" i="2"/>
  <c r="AE2268" i="2"/>
  <c r="AC2268" i="2"/>
  <c r="AI2267" i="2"/>
  <c r="AH2267" i="2"/>
  <c r="AG2267" i="2"/>
  <c r="AF2267" i="2"/>
  <c r="AE2267" i="2"/>
  <c r="AC2267" i="2"/>
  <c r="AI2266" i="2"/>
  <c r="AH2266" i="2"/>
  <c r="AG2266" i="2"/>
  <c r="AF2266" i="2"/>
  <c r="AE2266" i="2"/>
  <c r="AC2266" i="2"/>
  <c r="AI2265" i="2"/>
  <c r="AH2265" i="2"/>
  <c r="AG2265" i="2"/>
  <c r="AF2265" i="2"/>
  <c r="AE2265" i="2"/>
  <c r="AC2265" i="2"/>
  <c r="AI2264" i="2"/>
  <c r="AH2264" i="2"/>
  <c r="AG2264" i="2"/>
  <c r="AF2264" i="2"/>
  <c r="AE2264" i="2"/>
  <c r="AC2264" i="2"/>
  <c r="AI2263" i="2"/>
  <c r="AH2263" i="2"/>
  <c r="AG2263" i="2"/>
  <c r="AF2263" i="2"/>
  <c r="AE2263" i="2"/>
  <c r="AC2263" i="2"/>
  <c r="AI2262" i="2"/>
  <c r="AH2262" i="2"/>
  <c r="AG2262" i="2"/>
  <c r="AF2262" i="2"/>
  <c r="AE2262" i="2"/>
  <c r="AC2262" i="2"/>
  <c r="AI2261" i="2"/>
  <c r="AH2261" i="2"/>
  <c r="AG2261" i="2"/>
  <c r="AF2261" i="2"/>
  <c r="AE2261" i="2"/>
  <c r="AC2261" i="2"/>
  <c r="AI2260" i="2"/>
  <c r="AH2260" i="2"/>
  <c r="AG2260" i="2"/>
  <c r="AF2260" i="2"/>
  <c r="AE2260" i="2"/>
  <c r="AC2260" i="2"/>
  <c r="AI2259" i="2"/>
  <c r="AH2259" i="2"/>
  <c r="AG2259" i="2"/>
  <c r="AF2259" i="2"/>
  <c r="AE2259" i="2"/>
  <c r="AC2259" i="2"/>
  <c r="AI2258" i="2"/>
  <c r="AH2258" i="2"/>
  <c r="AG2258" i="2"/>
  <c r="AF2258" i="2"/>
  <c r="AE2258" i="2"/>
  <c r="AC2258" i="2"/>
  <c r="AI2257" i="2"/>
  <c r="AH2257" i="2"/>
  <c r="AG2257" i="2"/>
  <c r="AF2257" i="2"/>
  <c r="AE2257" i="2"/>
  <c r="AC2257" i="2"/>
  <c r="AI2256" i="2"/>
  <c r="AH2256" i="2"/>
  <c r="AG2256" i="2"/>
  <c r="AF2256" i="2"/>
  <c r="AE2256" i="2"/>
  <c r="AC2256" i="2"/>
  <c r="AI2255" i="2"/>
  <c r="AH2255" i="2"/>
  <c r="AG2255" i="2"/>
  <c r="AF2255" i="2"/>
  <c r="AE2255" i="2"/>
  <c r="AC2255" i="2"/>
  <c r="AI2254" i="2"/>
  <c r="AH2254" i="2"/>
  <c r="AG2254" i="2"/>
  <c r="AF2254" i="2"/>
  <c r="AE2254" i="2"/>
  <c r="AC2254" i="2"/>
  <c r="AI2253" i="2"/>
  <c r="AH2253" i="2"/>
  <c r="AG2253" i="2"/>
  <c r="AF2253" i="2"/>
  <c r="AE2253" i="2"/>
  <c r="AC2253" i="2"/>
  <c r="AI2252" i="2"/>
  <c r="AH2252" i="2"/>
  <c r="AG2252" i="2"/>
  <c r="AF2252" i="2"/>
  <c r="AE2252" i="2"/>
  <c r="AC2252" i="2"/>
  <c r="AI2251" i="2"/>
  <c r="AH2251" i="2"/>
  <c r="AG2251" i="2"/>
  <c r="AF2251" i="2"/>
  <c r="AE2251" i="2"/>
  <c r="AC2251" i="2"/>
  <c r="AI2250" i="2"/>
  <c r="AH2250" i="2"/>
  <c r="AG2250" i="2"/>
  <c r="AF2250" i="2"/>
  <c r="AE2250" i="2"/>
  <c r="AC2250" i="2"/>
  <c r="AI2249" i="2"/>
  <c r="AH2249" i="2"/>
  <c r="AG2249" i="2"/>
  <c r="AF2249" i="2"/>
  <c r="AE2249" i="2"/>
  <c r="AC2249" i="2"/>
  <c r="AI2248" i="2"/>
  <c r="AH2248" i="2"/>
  <c r="AG2248" i="2"/>
  <c r="AF2248" i="2"/>
  <c r="AE2248" i="2"/>
  <c r="AC2248" i="2"/>
  <c r="AI2247" i="2"/>
  <c r="AH2247" i="2"/>
  <c r="AG2247" i="2"/>
  <c r="AF2247" i="2"/>
  <c r="AE2247" i="2"/>
  <c r="AC2247" i="2"/>
  <c r="AI2246" i="2"/>
  <c r="AH2246" i="2"/>
  <c r="AG2246" i="2"/>
  <c r="AF2246" i="2"/>
  <c r="AE2246" i="2"/>
  <c r="AC2246" i="2"/>
  <c r="AI2245" i="2"/>
  <c r="AH2245" i="2"/>
  <c r="AG2245" i="2"/>
  <c r="AF2245" i="2"/>
  <c r="AE2245" i="2"/>
  <c r="AC2245" i="2"/>
  <c r="AI2244" i="2"/>
  <c r="AH2244" i="2"/>
  <c r="AG2244" i="2"/>
  <c r="AF2244" i="2"/>
  <c r="AE2244" i="2"/>
  <c r="AC2244" i="2"/>
  <c r="AI2243" i="2"/>
  <c r="AH2243" i="2"/>
  <c r="AG2243" i="2"/>
  <c r="AF2243" i="2"/>
  <c r="AE2243" i="2"/>
  <c r="AC2243" i="2"/>
  <c r="AI2242" i="2"/>
  <c r="AH2242" i="2"/>
  <c r="AG2242" i="2"/>
  <c r="AF2242" i="2"/>
  <c r="AE2242" i="2"/>
  <c r="AC2242" i="2"/>
  <c r="AI2241" i="2"/>
  <c r="AH2241" i="2"/>
  <c r="AG2241" i="2"/>
  <c r="AF2241" i="2"/>
  <c r="AE2241" i="2"/>
  <c r="AC2241" i="2"/>
  <c r="AI2240" i="2"/>
  <c r="AH2240" i="2"/>
  <c r="AG2240" i="2"/>
  <c r="AF2240" i="2"/>
  <c r="AE2240" i="2"/>
  <c r="AC2240" i="2"/>
  <c r="AI2239" i="2"/>
  <c r="AH2239" i="2"/>
  <c r="AG2239" i="2"/>
  <c r="AF2239" i="2"/>
  <c r="AE2239" i="2"/>
  <c r="AC2239" i="2"/>
  <c r="AI2238" i="2"/>
  <c r="AH2238" i="2"/>
  <c r="AG2238" i="2"/>
  <c r="AF2238" i="2"/>
  <c r="AE2238" i="2"/>
  <c r="AC2238" i="2"/>
  <c r="AI2237" i="2"/>
  <c r="AH2237" i="2"/>
  <c r="AG2237" i="2"/>
  <c r="AF2237" i="2"/>
  <c r="AE2237" i="2"/>
  <c r="AC2237" i="2"/>
  <c r="AI2236" i="2"/>
  <c r="AH2236" i="2"/>
  <c r="AG2236" i="2"/>
  <c r="AF2236" i="2"/>
  <c r="AE2236" i="2"/>
  <c r="AC2236" i="2"/>
  <c r="AI2235" i="2"/>
  <c r="AH2235" i="2"/>
  <c r="AG2235" i="2"/>
  <c r="AF2235" i="2"/>
  <c r="AE2235" i="2"/>
  <c r="AC2235" i="2"/>
  <c r="AI2234" i="2"/>
  <c r="AH2234" i="2"/>
  <c r="AG2234" i="2"/>
  <c r="AF2234" i="2"/>
  <c r="AE2234" i="2"/>
  <c r="AC2234" i="2"/>
  <c r="AI2233" i="2"/>
  <c r="AH2233" i="2"/>
  <c r="AG2233" i="2"/>
  <c r="AF2233" i="2"/>
  <c r="AE2233" i="2"/>
  <c r="AC2233" i="2"/>
  <c r="AI2232" i="2"/>
  <c r="AH2232" i="2"/>
  <c r="AG2232" i="2"/>
  <c r="AF2232" i="2"/>
  <c r="AE2232" i="2"/>
  <c r="AC2232" i="2"/>
  <c r="AI2231" i="2"/>
  <c r="AH2231" i="2"/>
  <c r="AG2231" i="2"/>
  <c r="AF2231" i="2"/>
  <c r="AE2231" i="2"/>
  <c r="AC2231" i="2"/>
  <c r="AI2230" i="2"/>
  <c r="AH2230" i="2"/>
  <c r="AG2230" i="2"/>
  <c r="AF2230" i="2"/>
  <c r="AE2230" i="2"/>
  <c r="AC2230" i="2"/>
  <c r="AI2229" i="2"/>
  <c r="AH2229" i="2"/>
  <c r="AG2229" i="2"/>
  <c r="AF2229" i="2"/>
  <c r="AE2229" i="2"/>
  <c r="AC2229" i="2"/>
  <c r="AI2228" i="2"/>
  <c r="AH2228" i="2"/>
  <c r="AG2228" i="2"/>
  <c r="AF2228" i="2"/>
  <c r="AE2228" i="2"/>
  <c r="AC2228" i="2"/>
  <c r="AI2227" i="2"/>
  <c r="AH2227" i="2"/>
  <c r="AG2227" i="2"/>
  <c r="AF2227" i="2"/>
  <c r="AE2227" i="2"/>
  <c r="AC2227" i="2"/>
  <c r="AI2226" i="2"/>
  <c r="AH2226" i="2"/>
  <c r="AG2226" i="2"/>
  <c r="AF2226" i="2"/>
  <c r="AE2226" i="2"/>
  <c r="AC2226" i="2"/>
  <c r="AI2225" i="2"/>
  <c r="AH2225" i="2"/>
  <c r="AG2225" i="2"/>
  <c r="AF2225" i="2"/>
  <c r="AE2225" i="2"/>
  <c r="AC2225" i="2"/>
  <c r="AI2224" i="2"/>
  <c r="AH2224" i="2"/>
  <c r="AG2224" i="2"/>
  <c r="AF2224" i="2"/>
  <c r="AE2224" i="2"/>
  <c r="AC2224" i="2"/>
  <c r="AI2223" i="2"/>
  <c r="AH2223" i="2"/>
  <c r="AG2223" i="2"/>
  <c r="AF2223" i="2"/>
  <c r="AE2223" i="2"/>
  <c r="AC2223" i="2"/>
  <c r="AI2222" i="2"/>
  <c r="AH2222" i="2"/>
  <c r="AG2222" i="2"/>
  <c r="AF2222" i="2"/>
  <c r="AE2222" i="2"/>
  <c r="AC2222" i="2"/>
  <c r="AI2221" i="2"/>
  <c r="AH2221" i="2"/>
  <c r="AG2221" i="2"/>
  <c r="AF2221" i="2"/>
  <c r="AE2221" i="2"/>
  <c r="AC2221" i="2"/>
  <c r="AI2220" i="2"/>
  <c r="AH2220" i="2"/>
  <c r="AG2220" i="2"/>
  <c r="AF2220" i="2"/>
  <c r="AE2220" i="2"/>
  <c r="AC2220" i="2"/>
  <c r="AI2219" i="2"/>
  <c r="AH2219" i="2"/>
  <c r="AG2219" i="2"/>
  <c r="AF2219" i="2"/>
  <c r="AE2219" i="2"/>
  <c r="AC2219" i="2"/>
  <c r="AI2218" i="2"/>
  <c r="AH2218" i="2"/>
  <c r="AG2218" i="2"/>
  <c r="AF2218" i="2"/>
  <c r="AE2218" i="2"/>
  <c r="AC2218" i="2"/>
  <c r="AI2217" i="2"/>
  <c r="AH2217" i="2"/>
  <c r="AG2217" i="2"/>
  <c r="AF2217" i="2"/>
  <c r="AE2217" i="2"/>
  <c r="AC2217" i="2"/>
  <c r="AI2216" i="2"/>
  <c r="AH2216" i="2"/>
  <c r="AG2216" i="2"/>
  <c r="AF2216" i="2"/>
  <c r="AE2216" i="2"/>
  <c r="AC2216" i="2"/>
  <c r="AI2215" i="2"/>
  <c r="AH2215" i="2"/>
  <c r="AG2215" i="2"/>
  <c r="AF2215" i="2"/>
  <c r="AE2215" i="2"/>
  <c r="AC2215" i="2"/>
  <c r="AI2214" i="2"/>
  <c r="AH2214" i="2"/>
  <c r="AG2214" i="2"/>
  <c r="AF2214" i="2"/>
  <c r="AE2214" i="2"/>
  <c r="AC2214" i="2"/>
  <c r="AI2213" i="2"/>
  <c r="AH2213" i="2"/>
  <c r="AG2213" i="2"/>
  <c r="AF2213" i="2"/>
  <c r="AE2213" i="2"/>
  <c r="AC2213" i="2"/>
  <c r="AI2212" i="2"/>
  <c r="AH2212" i="2"/>
  <c r="AG2212" i="2"/>
  <c r="AF2212" i="2"/>
  <c r="AE2212" i="2"/>
  <c r="AC2212" i="2"/>
  <c r="AI2211" i="2"/>
  <c r="AH2211" i="2"/>
  <c r="AG2211" i="2"/>
  <c r="AF2211" i="2"/>
  <c r="AE2211" i="2"/>
  <c r="AC2211" i="2"/>
  <c r="AI2210" i="2"/>
  <c r="AH2210" i="2"/>
  <c r="AG2210" i="2"/>
  <c r="AF2210" i="2"/>
  <c r="AE2210" i="2"/>
  <c r="AC2210" i="2"/>
  <c r="AI2209" i="2"/>
  <c r="AH2209" i="2"/>
  <c r="AG2209" i="2"/>
  <c r="AF2209" i="2"/>
  <c r="AE2209" i="2"/>
  <c r="AC2209" i="2"/>
  <c r="AI2208" i="2"/>
  <c r="AH2208" i="2"/>
  <c r="AG2208" i="2"/>
  <c r="AF2208" i="2"/>
  <c r="AE2208" i="2"/>
  <c r="AC2208" i="2"/>
  <c r="AI2207" i="2"/>
  <c r="AH2207" i="2"/>
  <c r="AG2207" i="2"/>
  <c r="AF2207" i="2"/>
  <c r="AE2207" i="2"/>
  <c r="AC2207" i="2"/>
  <c r="AI2206" i="2"/>
  <c r="AH2206" i="2"/>
  <c r="AG2206" i="2"/>
  <c r="AF2206" i="2"/>
  <c r="AE2206" i="2"/>
  <c r="AC2206" i="2"/>
  <c r="AI2205" i="2"/>
  <c r="AH2205" i="2"/>
  <c r="AG2205" i="2"/>
  <c r="AF2205" i="2"/>
  <c r="AE2205" i="2"/>
  <c r="AC2205" i="2"/>
  <c r="AI2204" i="2"/>
  <c r="AH2204" i="2"/>
  <c r="AG2204" i="2"/>
  <c r="AF2204" i="2"/>
  <c r="AE2204" i="2"/>
  <c r="AC2204" i="2"/>
  <c r="AI2203" i="2"/>
  <c r="AH2203" i="2"/>
  <c r="AG2203" i="2"/>
  <c r="AF2203" i="2"/>
  <c r="AE2203" i="2"/>
  <c r="AC2203" i="2"/>
  <c r="AI2202" i="2"/>
  <c r="AH2202" i="2"/>
  <c r="AG2202" i="2"/>
  <c r="AF2202" i="2"/>
  <c r="AE2202" i="2"/>
  <c r="AC2202" i="2"/>
  <c r="AI2201" i="2"/>
  <c r="AH2201" i="2"/>
  <c r="AG2201" i="2"/>
  <c r="AF2201" i="2"/>
  <c r="AE2201" i="2"/>
  <c r="AC2201" i="2"/>
  <c r="AI2200" i="2"/>
  <c r="AH2200" i="2"/>
  <c r="AG2200" i="2"/>
  <c r="AF2200" i="2"/>
  <c r="AE2200" i="2"/>
  <c r="AC2200" i="2"/>
  <c r="AI2199" i="2"/>
  <c r="AH2199" i="2"/>
  <c r="AG2199" i="2"/>
  <c r="AF2199" i="2"/>
  <c r="AE2199" i="2"/>
  <c r="AC2199" i="2"/>
  <c r="AI2198" i="2"/>
  <c r="AH2198" i="2"/>
  <c r="AG2198" i="2"/>
  <c r="AF2198" i="2"/>
  <c r="AE2198" i="2"/>
  <c r="AC2198" i="2"/>
  <c r="AI2197" i="2"/>
  <c r="AH2197" i="2"/>
  <c r="AG2197" i="2"/>
  <c r="AF2197" i="2"/>
  <c r="AE2197" i="2"/>
  <c r="AC2197" i="2"/>
  <c r="AI2196" i="2"/>
  <c r="AH2196" i="2"/>
  <c r="AG2196" i="2"/>
  <c r="AF2196" i="2"/>
  <c r="AE2196" i="2"/>
  <c r="AC2196" i="2"/>
  <c r="AI2195" i="2"/>
  <c r="AH2195" i="2"/>
  <c r="AG2195" i="2"/>
  <c r="AF2195" i="2"/>
  <c r="AE2195" i="2"/>
  <c r="AC2195" i="2"/>
  <c r="AI2194" i="2"/>
  <c r="AH2194" i="2"/>
  <c r="AG2194" i="2"/>
  <c r="AF2194" i="2"/>
  <c r="AE2194" i="2"/>
  <c r="AC2194" i="2"/>
  <c r="AI2193" i="2"/>
  <c r="AH2193" i="2"/>
  <c r="AG2193" i="2"/>
  <c r="AF2193" i="2"/>
  <c r="AE2193" i="2"/>
  <c r="AC2193" i="2"/>
  <c r="AI2192" i="2"/>
  <c r="AH2192" i="2"/>
  <c r="AG2192" i="2"/>
  <c r="AF2192" i="2"/>
  <c r="AE2192" i="2"/>
  <c r="AC2192" i="2"/>
  <c r="AI2191" i="2"/>
  <c r="AH2191" i="2"/>
  <c r="AG2191" i="2"/>
  <c r="AF2191" i="2"/>
  <c r="AE2191" i="2"/>
  <c r="AC2191" i="2"/>
  <c r="AI2190" i="2"/>
  <c r="AH2190" i="2"/>
  <c r="AG2190" i="2"/>
  <c r="AF2190" i="2"/>
  <c r="AE2190" i="2"/>
  <c r="AC2190" i="2"/>
  <c r="AI2189" i="2"/>
  <c r="AH2189" i="2"/>
  <c r="AG2189" i="2"/>
  <c r="AF2189" i="2"/>
  <c r="AE2189" i="2"/>
  <c r="AC2189" i="2"/>
  <c r="AI2188" i="2"/>
  <c r="AH2188" i="2"/>
  <c r="AG2188" i="2"/>
  <c r="AF2188" i="2"/>
  <c r="AE2188" i="2"/>
  <c r="AC2188" i="2"/>
  <c r="AI2187" i="2"/>
  <c r="AH2187" i="2"/>
  <c r="AG2187" i="2"/>
  <c r="AF2187" i="2"/>
  <c r="AE2187" i="2"/>
  <c r="AC2187" i="2"/>
  <c r="AI2186" i="2"/>
  <c r="AH2186" i="2"/>
  <c r="AG2186" i="2"/>
  <c r="AF2186" i="2"/>
  <c r="AE2186" i="2"/>
  <c r="AC2186" i="2"/>
  <c r="AI2185" i="2"/>
  <c r="AH2185" i="2"/>
  <c r="AG2185" i="2"/>
  <c r="AF2185" i="2"/>
  <c r="AE2185" i="2"/>
  <c r="AC2185" i="2"/>
  <c r="AI2184" i="2"/>
  <c r="AH2184" i="2"/>
  <c r="AG2184" i="2"/>
  <c r="AF2184" i="2"/>
  <c r="AE2184" i="2"/>
  <c r="AC2184" i="2"/>
  <c r="AI2183" i="2"/>
  <c r="AH2183" i="2"/>
  <c r="AG2183" i="2"/>
  <c r="AF2183" i="2"/>
  <c r="AE2183" i="2"/>
  <c r="AC2183" i="2"/>
  <c r="AI2182" i="2"/>
  <c r="AH2182" i="2"/>
  <c r="AG2182" i="2"/>
  <c r="AF2182" i="2"/>
  <c r="AE2182" i="2"/>
  <c r="AC2182" i="2"/>
  <c r="AI2181" i="2"/>
  <c r="AH2181" i="2"/>
  <c r="AG2181" i="2"/>
  <c r="AF2181" i="2"/>
  <c r="AE2181" i="2"/>
  <c r="AC2181" i="2"/>
  <c r="AI2180" i="2"/>
  <c r="AH2180" i="2"/>
  <c r="AG2180" i="2"/>
  <c r="AF2180" i="2"/>
  <c r="AE2180" i="2"/>
  <c r="AC2180" i="2"/>
  <c r="AI2179" i="2"/>
  <c r="AH2179" i="2"/>
  <c r="AG2179" i="2"/>
  <c r="AF2179" i="2"/>
  <c r="AE2179" i="2"/>
  <c r="AC2179" i="2"/>
  <c r="AI2178" i="2"/>
  <c r="AH2178" i="2"/>
  <c r="AG2178" i="2"/>
  <c r="AF2178" i="2"/>
  <c r="AE2178" i="2"/>
  <c r="AC2178" i="2"/>
  <c r="AI2177" i="2"/>
  <c r="AH2177" i="2"/>
  <c r="AG2177" i="2"/>
  <c r="AF2177" i="2"/>
  <c r="AE2177" i="2"/>
  <c r="AC2177" i="2"/>
  <c r="AI2176" i="2"/>
  <c r="AH2176" i="2"/>
  <c r="AG2176" i="2"/>
  <c r="AF2176" i="2"/>
  <c r="AE2176" i="2"/>
  <c r="AC2176" i="2"/>
  <c r="AI2175" i="2"/>
  <c r="AH2175" i="2"/>
  <c r="AG2175" i="2"/>
  <c r="AF2175" i="2"/>
  <c r="AE2175" i="2"/>
  <c r="AC2175" i="2"/>
  <c r="AI2174" i="2"/>
  <c r="AH2174" i="2"/>
  <c r="AG2174" i="2"/>
  <c r="AF2174" i="2"/>
  <c r="AE2174" i="2"/>
  <c r="AC2174" i="2"/>
  <c r="AI2173" i="2"/>
  <c r="AH2173" i="2"/>
  <c r="AG2173" i="2"/>
  <c r="AF2173" i="2"/>
  <c r="AE2173" i="2"/>
  <c r="AC2173" i="2"/>
  <c r="AI2172" i="2"/>
  <c r="AH2172" i="2"/>
  <c r="AG2172" i="2"/>
  <c r="AF2172" i="2"/>
  <c r="AE2172" i="2"/>
  <c r="AC2172" i="2"/>
  <c r="AI2171" i="2"/>
  <c r="AH2171" i="2"/>
  <c r="AG2171" i="2"/>
  <c r="AF2171" i="2"/>
  <c r="AE2171" i="2"/>
  <c r="AC2171" i="2"/>
  <c r="AI2170" i="2"/>
  <c r="AH2170" i="2"/>
  <c r="AG2170" i="2"/>
  <c r="AF2170" i="2"/>
  <c r="AE2170" i="2"/>
  <c r="AC2170" i="2"/>
  <c r="AI2169" i="2"/>
  <c r="AH2169" i="2"/>
  <c r="AG2169" i="2"/>
  <c r="AF2169" i="2"/>
  <c r="AE2169" i="2"/>
  <c r="AC2169" i="2"/>
  <c r="AI2168" i="2"/>
  <c r="AH2168" i="2"/>
  <c r="AG2168" i="2"/>
  <c r="AF2168" i="2"/>
  <c r="AE2168" i="2"/>
  <c r="AC2168" i="2"/>
  <c r="AI2167" i="2"/>
  <c r="AH2167" i="2"/>
  <c r="AG2167" i="2"/>
  <c r="AF2167" i="2"/>
  <c r="AE2167" i="2"/>
  <c r="AC2167" i="2"/>
  <c r="AI2166" i="2"/>
  <c r="AH2166" i="2"/>
  <c r="AG2166" i="2"/>
  <c r="AF2166" i="2"/>
  <c r="AE2166" i="2"/>
  <c r="AC2166" i="2"/>
  <c r="AI2165" i="2"/>
  <c r="AH2165" i="2"/>
  <c r="AG2165" i="2"/>
  <c r="AF2165" i="2"/>
  <c r="AE2165" i="2"/>
  <c r="AC2165" i="2"/>
  <c r="AI2164" i="2"/>
  <c r="AH2164" i="2"/>
  <c r="AG2164" i="2"/>
  <c r="AF2164" i="2"/>
  <c r="AE2164" i="2"/>
  <c r="AC2164" i="2"/>
  <c r="AI2163" i="2"/>
  <c r="AH2163" i="2"/>
  <c r="AG2163" i="2"/>
  <c r="AF2163" i="2"/>
  <c r="AE2163" i="2"/>
  <c r="AC2163" i="2"/>
  <c r="AI2162" i="2"/>
  <c r="AH2162" i="2"/>
  <c r="AG2162" i="2"/>
  <c r="AF2162" i="2"/>
  <c r="AE2162" i="2"/>
  <c r="AC2162" i="2"/>
  <c r="AI2161" i="2"/>
  <c r="AH2161" i="2"/>
  <c r="AG2161" i="2"/>
  <c r="AF2161" i="2"/>
  <c r="AE2161" i="2"/>
  <c r="AC2161" i="2"/>
  <c r="AI2160" i="2"/>
  <c r="AH2160" i="2"/>
  <c r="AG2160" i="2"/>
  <c r="AF2160" i="2"/>
  <c r="AE2160" i="2"/>
  <c r="AC2160" i="2"/>
  <c r="AI2159" i="2"/>
  <c r="AH2159" i="2"/>
  <c r="AG2159" i="2"/>
  <c r="AF2159" i="2"/>
  <c r="AE2159" i="2"/>
  <c r="AC2159" i="2"/>
  <c r="AI2158" i="2"/>
  <c r="AH2158" i="2"/>
  <c r="AG2158" i="2"/>
  <c r="AF2158" i="2"/>
  <c r="AE2158" i="2"/>
  <c r="AC2158" i="2"/>
  <c r="AI2157" i="2"/>
  <c r="AH2157" i="2"/>
  <c r="AG2157" i="2"/>
  <c r="AF2157" i="2"/>
  <c r="AE2157" i="2"/>
  <c r="AC2157" i="2"/>
  <c r="AI2156" i="2"/>
  <c r="AH2156" i="2"/>
  <c r="AG2156" i="2"/>
  <c r="AF2156" i="2"/>
  <c r="AE2156" i="2"/>
  <c r="AC2156" i="2"/>
  <c r="AI2155" i="2"/>
  <c r="AH2155" i="2"/>
  <c r="AG2155" i="2"/>
  <c r="AF2155" i="2"/>
  <c r="AE2155" i="2"/>
  <c r="AC2155" i="2"/>
  <c r="AI2154" i="2"/>
  <c r="AH2154" i="2"/>
  <c r="AG2154" i="2"/>
  <c r="AF2154" i="2"/>
  <c r="AE2154" i="2"/>
  <c r="AC2154" i="2"/>
  <c r="AI2153" i="2"/>
  <c r="AH2153" i="2"/>
  <c r="AG2153" i="2"/>
  <c r="AF2153" i="2"/>
  <c r="AE2153" i="2"/>
  <c r="AC2153" i="2"/>
  <c r="AI2152" i="2"/>
  <c r="AH2152" i="2"/>
  <c r="AG2152" i="2"/>
  <c r="AF2152" i="2"/>
  <c r="AE2152" i="2"/>
  <c r="AC2152" i="2"/>
  <c r="AI2151" i="2"/>
  <c r="AH2151" i="2"/>
  <c r="AG2151" i="2"/>
  <c r="AF2151" i="2"/>
  <c r="AE2151" i="2"/>
  <c r="AC2151" i="2"/>
  <c r="AI2150" i="2"/>
  <c r="AH2150" i="2"/>
  <c r="AG2150" i="2"/>
  <c r="AF2150" i="2"/>
  <c r="AE2150" i="2"/>
  <c r="AC2150" i="2"/>
  <c r="AI2149" i="2"/>
  <c r="AH2149" i="2"/>
  <c r="AG2149" i="2"/>
  <c r="AF2149" i="2"/>
  <c r="AE2149" i="2"/>
  <c r="AC2149" i="2"/>
  <c r="AI2148" i="2"/>
  <c r="AH2148" i="2"/>
  <c r="AG2148" i="2"/>
  <c r="AF2148" i="2"/>
  <c r="AE2148" i="2"/>
  <c r="AC2148" i="2"/>
  <c r="AI2147" i="2"/>
  <c r="AH2147" i="2"/>
  <c r="AG2147" i="2"/>
  <c r="AF2147" i="2"/>
  <c r="AE2147" i="2"/>
  <c r="AC2147" i="2"/>
  <c r="AI2146" i="2"/>
  <c r="AH2146" i="2"/>
  <c r="AG2146" i="2"/>
  <c r="AF2146" i="2"/>
  <c r="AE2146" i="2"/>
  <c r="AC2146" i="2"/>
  <c r="AI2145" i="2"/>
  <c r="AH2145" i="2"/>
  <c r="AG2145" i="2"/>
  <c r="AF2145" i="2"/>
  <c r="AE2145" i="2"/>
  <c r="AC2145" i="2"/>
  <c r="AI2144" i="2"/>
  <c r="AH2144" i="2"/>
  <c r="AG2144" i="2"/>
  <c r="AF2144" i="2"/>
  <c r="AE2144" i="2"/>
  <c r="AC2144" i="2"/>
  <c r="AI2143" i="2"/>
  <c r="AH2143" i="2"/>
  <c r="AG2143" i="2"/>
  <c r="AF2143" i="2"/>
  <c r="AE2143" i="2"/>
  <c r="AC2143" i="2"/>
  <c r="AI2142" i="2"/>
  <c r="AH2142" i="2"/>
  <c r="AG2142" i="2"/>
  <c r="AF2142" i="2"/>
  <c r="AE2142" i="2"/>
  <c r="AC2142" i="2"/>
  <c r="AI2141" i="2"/>
  <c r="AH2141" i="2"/>
  <c r="AG2141" i="2"/>
  <c r="AF2141" i="2"/>
  <c r="AE2141" i="2"/>
  <c r="AC2141" i="2"/>
  <c r="AI2140" i="2"/>
  <c r="AH2140" i="2"/>
  <c r="AG2140" i="2"/>
  <c r="AF2140" i="2"/>
  <c r="AE2140" i="2"/>
  <c r="AC2140" i="2"/>
  <c r="AI2139" i="2"/>
  <c r="AH2139" i="2"/>
  <c r="AG2139" i="2"/>
  <c r="AF2139" i="2"/>
  <c r="AE2139" i="2"/>
  <c r="AC2139" i="2"/>
  <c r="AI2138" i="2"/>
  <c r="AH2138" i="2"/>
  <c r="AG2138" i="2"/>
  <c r="AF2138" i="2"/>
  <c r="AE2138" i="2"/>
  <c r="AC2138" i="2"/>
  <c r="AI2137" i="2"/>
  <c r="AH2137" i="2"/>
  <c r="AG2137" i="2"/>
  <c r="AF2137" i="2"/>
  <c r="AE2137" i="2"/>
  <c r="AC2137" i="2"/>
  <c r="AI2136" i="2"/>
  <c r="AH2136" i="2"/>
  <c r="AG2136" i="2"/>
  <c r="AF2136" i="2"/>
  <c r="AE2136" i="2"/>
  <c r="AC2136" i="2"/>
  <c r="AI2135" i="2"/>
  <c r="AH2135" i="2"/>
  <c r="AG2135" i="2"/>
  <c r="AF2135" i="2"/>
  <c r="AE2135" i="2"/>
  <c r="AC2135" i="2"/>
  <c r="AI2134" i="2"/>
  <c r="AH2134" i="2"/>
  <c r="AG2134" i="2"/>
  <c r="AF2134" i="2"/>
  <c r="AE2134" i="2"/>
  <c r="AC2134" i="2"/>
  <c r="AI2133" i="2"/>
  <c r="AH2133" i="2"/>
  <c r="AG2133" i="2"/>
  <c r="AF2133" i="2"/>
  <c r="AE2133" i="2"/>
  <c r="AC2133" i="2"/>
  <c r="AI2132" i="2"/>
  <c r="AH2132" i="2"/>
  <c r="AG2132" i="2"/>
  <c r="AF2132" i="2"/>
  <c r="AE2132" i="2"/>
  <c r="AC2132" i="2"/>
  <c r="AI2131" i="2"/>
  <c r="AH2131" i="2"/>
  <c r="AG2131" i="2"/>
  <c r="AF2131" i="2"/>
  <c r="AE2131" i="2"/>
  <c r="AC2131" i="2"/>
  <c r="AI2130" i="2"/>
  <c r="AH2130" i="2"/>
  <c r="AG2130" i="2"/>
  <c r="AF2130" i="2"/>
  <c r="AE2130" i="2"/>
  <c r="AC2130" i="2"/>
  <c r="AI2129" i="2"/>
  <c r="AH2129" i="2"/>
  <c r="AG2129" i="2"/>
  <c r="AF2129" i="2"/>
  <c r="AE2129" i="2"/>
  <c r="AC2129" i="2"/>
  <c r="AI2128" i="2"/>
  <c r="AH2128" i="2"/>
  <c r="AG2128" i="2"/>
  <c r="AF2128" i="2"/>
  <c r="AE2128" i="2"/>
  <c r="AC2128" i="2"/>
  <c r="AI2127" i="2"/>
  <c r="AH2127" i="2"/>
  <c r="AG2127" i="2"/>
  <c r="AF2127" i="2"/>
  <c r="AE2127" i="2"/>
  <c r="AC2127" i="2"/>
  <c r="AI2126" i="2"/>
  <c r="AH2126" i="2"/>
  <c r="AG2126" i="2"/>
  <c r="AF2126" i="2"/>
  <c r="AE2126" i="2"/>
  <c r="AC2126" i="2"/>
  <c r="AI2125" i="2"/>
  <c r="AH2125" i="2"/>
  <c r="AG2125" i="2"/>
  <c r="AF2125" i="2"/>
  <c r="AE2125" i="2"/>
  <c r="AC2125" i="2"/>
  <c r="AI2124" i="2"/>
  <c r="AH2124" i="2"/>
  <c r="AG2124" i="2"/>
  <c r="AF2124" i="2"/>
  <c r="AE2124" i="2"/>
  <c r="AC2124" i="2"/>
  <c r="AI2123" i="2"/>
  <c r="AH2123" i="2"/>
  <c r="AG2123" i="2"/>
  <c r="AF2123" i="2"/>
  <c r="AE2123" i="2"/>
  <c r="AC2123" i="2"/>
  <c r="AI2122" i="2"/>
  <c r="AH2122" i="2"/>
  <c r="AG2122" i="2"/>
  <c r="AF2122" i="2"/>
  <c r="AE2122" i="2"/>
  <c r="AC2122" i="2"/>
  <c r="AI2121" i="2"/>
  <c r="AH2121" i="2"/>
  <c r="AG2121" i="2"/>
  <c r="AF2121" i="2"/>
  <c r="AE2121" i="2"/>
  <c r="AC2121" i="2"/>
  <c r="AI2120" i="2"/>
  <c r="AH2120" i="2"/>
  <c r="AG2120" i="2"/>
  <c r="AF2120" i="2"/>
  <c r="AE2120" i="2"/>
  <c r="AC2120" i="2"/>
  <c r="AI2119" i="2"/>
  <c r="AH2119" i="2"/>
  <c r="AG2119" i="2"/>
  <c r="AF2119" i="2"/>
  <c r="AE2119" i="2"/>
  <c r="AC2119" i="2"/>
  <c r="AI2118" i="2"/>
  <c r="AH2118" i="2"/>
  <c r="AG2118" i="2"/>
  <c r="AF2118" i="2"/>
  <c r="AE2118" i="2"/>
  <c r="AC2118" i="2"/>
  <c r="AI2117" i="2"/>
  <c r="AH2117" i="2"/>
  <c r="AG2117" i="2"/>
  <c r="AF2117" i="2"/>
  <c r="AE2117" i="2"/>
  <c r="AC2117" i="2"/>
  <c r="AI2116" i="2"/>
  <c r="AH2116" i="2"/>
  <c r="AG2116" i="2"/>
  <c r="AF2116" i="2"/>
  <c r="AE2116" i="2"/>
  <c r="AC2116" i="2"/>
  <c r="AI2115" i="2"/>
  <c r="AH2115" i="2"/>
  <c r="AG2115" i="2"/>
  <c r="AF2115" i="2"/>
  <c r="AE2115" i="2"/>
  <c r="AC2115" i="2"/>
  <c r="AI2114" i="2"/>
  <c r="AH2114" i="2"/>
  <c r="AG2114" i="2"/>
  <c r="AF2114" i="2"/>
  <c r="AE2114" i="2"/>
  <c r="AC2114" i="2"/>
  <c r="AI2113" i="2"/>
  <c r="AH2113" i="2"/>
  <c r="AG2113" i="2"/>
  <c r="AF2113" i="2"/>
  <c r="AE2113" i="2"/>
  <c r="AC2113" i="2"/>
  <c r="AI2112" i="2"/>
  <c r="AH2112" i="2"/>
  <c r="AG2112" i="2"/>
  <c r="AF2112" i="2"/>
  <c r="AE2112" i="2"/>
  <c r="AC2112" i="2"/>
  <c r="AI2111" i="2"/>
  <c r="AH2111" i="2"/>
  <c r="AG2111" i="2"/>
  <c r="AF2111" i="2"/>
  <c r="AE2111" i="2"/>
  <c r="AC2111" i="2"/>
  <c r="AI2110" i="2"/>
  <c r="AH2110" i="2"/>
  <c r="AG2110" i="2"/>
  <c r="AF2110" i="2"/>
  <c r="AE2110" i="2"/>
  <c r="AC2110" i="2"/>
  <c r="AI2109" i="2"/>
  <c r="AH2109" i="2"/>
  <c r="AG2109" i="2"/>
  <c r="AF2109" i="2"/>
  <c r="AE2109" i="2"/>
  <c r="AC2109" i="2"/>
  <c r="AI2108" i="2"/>
  <c r="AH2108" i="2"/>
  <c r="AG2108" i="2"/>
  <c r="AF2108" i="2"/>
  <c r="AE2108" i="2"/>
  <c r="AC2108" i="2"/>
  <c r="AI2107" i="2"/>
  <c r="AH2107" i="2"/>
  <c r="AG2107" i="2"/>
  <c r="AF2107" i="2"/>
  <c r="AE2107" i="2"/>
  <c r="AC2107" i="2"/>
  <c r="AI2106" i="2"/>
  <c r="AH2106" i="2"/>
  <c r="AG2106" i="2"/>
  <c r="AF2106" i="2"/>
  <c r="AE2106" i="2"/>
  <c r="AC2106" i="2"/>
  <c r="AI2105" i="2"/>
  <c r="AH2105" i="2"/>
  <c r="AG2105" i="2"/>
  <c r="AF2105" i="2"/>
  <c r="AE2105" i="2"/>
  <c r="AC2105" i="2"/>
  <c r="AI2104" i="2"/>
  <c r="AH2104" i="2"/>
  <c r="AG2104" i="2"/>
  <c r="AF2104" i="2"/>
  <c r="AE2104" i="2"/>
  <c r="AC2104" i="2"/>
  <c r="AI2103" i="2"/>
  <c r="AH2103" i="2"/>
  <c r="AG2103" i="2"/>
  <c r="AF2103" i="2"/>
  <c r="AE2103" i="2"/>
  <c r="AC2103" i="2"/>
  <c r="AI2102" i="2"/>
  <c r="AH2102" i="2"/>
  <c r="AG2102" i="2"/>
  <c r="AF2102" i="2"/>
  <c r="AE2102" i="2"/>
  <c r="AC2102" i="2"/>
  <c r="AI2101" i="2"/>
  <c r="AH2101" i="2"/>
  <c r="AG2101" i="2"/>
  <c r="AF2101" i="2"/>
  <c r="AE2101" i="2"/>
  <c r="AC2101" i="2"/>
  <c r="AI2100" i="2"/>
  <c r="AH2100" i="2"/>
  <c r="AG2100" i="2"/>
  <c r="AF2100" i="2"/>
  <c r="AE2100" i="2"/>
  <c r="AC2100" i="2"/>
  <c r="AI2099" i="2"/>
  <c r="AH2099" i="2"/>
  <c r="AG2099" i="2"/>
  <c r="AF2099" i="2"/>
  <c r="AE2099" i="2"/>
  <c r="AC2099" i="2"/>
  <c r="AI2098" i="2"/>
  <c r="AH2098" i="2"/>
  <c r="AG2098" i="2"/>
  <c r="AF2098" i="2"/>
  <c r="AE2098" i="2"/>
  <c r="AC2098" i="2"/>
  <c r="AI2097" i="2"/>
  <c r="AH2097" i="2"/>
  <c r="AG2097" i="2"/>
  <c r="AF2097" i="2"/>
  <c r="AE2097" i="2"/>
  <c r="AC2097" i="2"/>
  <c r="AI2096" i="2"/>
  <c r="AH2096" i="2"/>
  <c r="AG2096" i="2"/>
  <c r="AF2096" i="2"/>
  <c r="AE2096" i="2"/>
  <c r="AC2096" i="2"/>
  <c r="AI2095" i="2"/>
  <c r="AH2095" i="2"/>
  <c r="AG2095" i="2"/>
  <c r="AF2095" i="2"/>
  <c r="AE2095" i="2"/>
  <c r="AC2095" i="2"/>
  <c r="AI2094" i="2"/>
  <c r="AH2094" i="2"/>
  <c r="AG2094" i="2"/>
  <c r="AF2094" i="2"/>
  <c r="AE2094" i="2"/>
  <c r="AC2094" i="2"/>
  <c r="AI2093" i="2"/>
  <c r="AH2093" i="2"/>
  <c r="AG2093" i="2"/>
  <c r="AF2093" i="2"/>
  <c r="AE2093" i="2"/>
  <c r="AC2093" i="2"/>
  <c r="AI2092" i="2"/>
  <c r="AH2092" i="2"/>
  <c r="AG2092" i="2"/>
  <c r="AF2092" i="2"/>
  <c r="AE2092" i="2"/>
  <c r="AC2092" i="2"/>
  <c r="AI2091" i="2"/>
  <c r="AH2091" i="2"/>
  <c r="AG2091" i="2"/>
  <c r="AF2091" i="2"/>
  <c r="AE2091" i="2"/>
  <c r="AC2091" i="2"/>
  <c r="AI2090" i="2"/>
  <c r="AH2090" i="2"/>
  <c r="AG2090" i="2"/>
  <c r="AF2090" i="2"/>
  <c r="AE2090" i="2"/>
  <c r="AC2090" i="2"/>
  <c r="AI2089" i="2"/>
  <c r="AH2089" i="2"/>
  <c r="AG2089" i="2"/>
  <c r="AF2089" i="2"/>
  <c r="AE2089" i="2"/>
  <c r="AC2089" i="2"/>
  <c r="AI2088" i="2"/>
  <c r="AH2088" i="2"/>
  <c r="AG2088" i="2"/>
  <c r="AF2088" i="2"/>
  <c r="AE2088" i="2"/>
  <c r="AC2088" i="2"/>
  <c r="AI2087" i="2"/>
  <c r="AH2087" i="2"/>
  <c r="AG2087" i="2"/>
  <c r="AF2087" i="2"/>
  <c r="AE2087" i="2"/>
  <c r="AC2087" i="2"/>
  <c r="AI2086" i="2"/>
  <c r="AH2086" i="2"/>
  <c r="AG2086" i="2"/>
  <c r="AF2086" i="2"/>
  <c r="AE2086" i="2"/>
  <c r="AC2086" i="2"/>
  <c r="AI2085" i="2"/>
  <c r="AH2085" i="2"/>
  <c r="AG2085" i="2"/>
  <c r="AF2085" i="2"/>
  <c r="AE2085" i="2"/>
  <c r="AC2085" i="2"/>
  <c r="AI2084" i="2"/>
  <c r="AH2084" i="2"/>
  <c r="AG2084" i="2"/>
  <c r="AF2084" i="2"/>
  <c r="AE2084" i="2"/>
  <c r="AC2084" i="2"/>
  <c r="AI2083" i="2"/>
  <c r="AH2083" i="2"/>
  <c r="AG2083" i="2"/>
  <c r="AF2083" i="2"/>
  <c r="AE2083" i="2"/>
  <c r="AC2083" i="2"/>
  <c r="AI2082" i="2"/>
  <c r="AH2082" i="2"/>
  <c r="AG2082" i="2"/>
  <c r="AF2082" i="2"/>
  <c r="AE2082" i="2"/>
  <c r="AC2082" i="2"/>
  <c r="AI2081" i="2"/>
  <c r="AH2081" i="2"/>
  <c r="AG2081" i="2"/>
  <c r="AF2081" i="2"/>
  <c r="AE2081" i="2"/>
  <c r="AC2081" i="2"/>
  <c r="AI2080" i="2"/>
  <c r="AH2080" i="2"/>
  <c r="AG2080" i="2"/>
  <c r="AF2080" i="2"/>
  <c r="AE2080" i="2"/>
  <c r="AC2080" i="2"/>
  <c r="AI2079" i="2"/>
  <c r="AH2079" i="2"/>
  <c r="AG2079" i="2"/>
  <c r="AF2079" i="2"/>
  <c r="AE2079" i="2"/>
  <c r="AC2079" i="2"/>
  <c r="AI2078" i="2"/>
  <c r="AH2078" i="2"/>
  <c r="AG2078" i="2"/>
  <c r="AF2078" i="2"/>
  <c r="AE2078" i="2"/>
  <c r="AC2078" i="2"/>
  <c r="AI2077" i="2"/>
  <c r="AH2077" i="2"/>
  <c r="AG2077" i="2"/>
  <c r="AF2077" i="2"/>
  <c r="AE2077" i="2"/>
  <c r="AC2077" i="2"/>
  <c r="AI2076" i="2"/>
  <c r="AH2076" i="2"/>
  <c r="AG2076" i="2"/>
  <c r="AF2076" i="2"/>
  <c r="AE2076" i="2"/>
  <c r="AC2076" i="2"/>
  <c r="AI2075" i="2"/>
  <c r="AH2075" i="2"/>
  <c r="AG2075" i="2"/>
  <c r="AF2075" i="2"/>
  <c r="AE2075" i="2"/>
  <c r="AC2075" i="2"/>
  <c r="AI2074" i="2"/>
  <c r="AH2074" i="2"/>
  <c r="AG2074" i="2"/>
  <c r="AF2074" i="2"/>
  <c r="AE2074" i="2"/>
  <c r="AC2074" i="2"/>
  <c r="AI2073" i="2"/>
  <c r="AH2073" i="2"/>
  <c r="AG2073" i="2"/>
  <c r="AF2073" i="2"/>
  <c r="AE2073" i="2"/>
  <c r="AC2073" i="2"/>
  <c r="AI2072" i="2"/>
  <c r="AH2072" i="2"/>
  <c r="AG2072" i="2"/>
  <c r="AF2072" i="2"/>
  <c r="AE2072" i="2"/>
  <c r="AC2072" i="2"/>
  <c r="AI2071" i="2"/>
  <c r="AH2071" i="2"/>
  <c r="AG2071" i="2"/>
  <c r="AF2071" i="2"/>
  <c r="AE2071" i="2"/>
  <c r="AC2071" i="2"/>
  <c r="AI2070" i="2"/>
  <c r="AH2070" i="2"/>
  <c r="AG2070" i="2"/>
  <c r="AF2070" i="2"/>
  <c r="AE2070" i="2"/>
  <c r="AC2070" i="2"/>
  <c r="AI2069" i="2"/>
  <c r="AH2069" i="2"/>
  <c r="AG2069" i="2"/>
  <c r="AF2069" i="2"/>
  <c r="AE2069" i="2"/>
  <c r="AC2069" i="2"/>
  <c r="AI2068" i="2"/>
  <c r="AH2068" i="2"/>
  <c r="AG2068" i="2"/>
  <c r="AF2068" i="2"/>
  <c r="AE2068" i="2"/>
  <c r="AC2068" i="2"/>
  <c r="AI2067" i="2"/>
  <c r="AH2067" i="2"/>
  <c r="AG2067" i="2"/>
  <c r="AF2067" i="2"/>
  <c r="AE2067" i="2"/>
  <c r="AC2067" i="2"/>
  <c r="AI2066" i="2"/>
  <c r="AH2066" i="2"/>
  <c r="AG2066" i="2"/>
  <c r="AF2066" i="2"/>
  <c r="AE2066" i="2"/>
  <c r="AC2066" i="2"/>
  <c r="AI2065" i="2"/>
  <c r="AH2065" i="2"/>
  <c r="AG2065" i="2"/>
  <c r="AF2065" i="2"/>
  <c r="AE2065" i="2"/>
  <c r="AC2065" i="2"/>
  <c r="AI2064" i="2"/>
  <c r="AH2064" i="2"/>
  <c r="AG2064" i="2"/>
  <c r="AF2064" i="2"/>
  <c r="AE2064" i="2"/>
  <c r="AC2064" i="2"/>
  <c r="AI2063" i="2"/>
  <c r="AH2063" i="2"/>
  <c r="AG2063" i="2"/>
  <c r="AF2063" i="2"/>
  <c r="AE2063" i="2"/>
  <c r="AC2063" i="2"/>
  <c r="AI2062" i="2"/>
  <c r="AH2062" i="2"/>
  <c r="AG2062" i="2"/>
  <c r="AF2062" i="2"/>
  <c r="AE2062" i="2"/>
  <c r="AC2062" i="2"/>
  <c r="AI2061" i="2"/>
  <c r="AH2061" i="2"/>
  <c r="AG2061" i="2"/>
  <c r="AF2061" i="2"/>
  <c r="AE2061" i="2"/>
  <c r="AC2061" i="2"/>
  <c r="AI2060" i="2"/>
  <c r="AH2060" i="2"/>
  <c r="AG2060" i="2"/>
  <c r="AF2060" i="2"/>
  <c r="AE2060" i="2"/>
  <c r="AC2060" i="2"/>
  <c r="AI2059" i="2"/>
  <c r="AH2059" i="2"/>
  <c r="AG2059" i="2"/>
  <c r="AF2059" i="2"/>
  <c r="AE2059" i="2"/>
  <c r="AC2059" i="2"/>
  <c r="AI2058" i="2"/>
  <c r="AH2058" i="2"/>
  <c r="AG2058" i="2"/>
  <c r="AF2058" i="2"/>
  <c r="AE2058" i="2"/>
  <c r="AC2058" i="2"/>
  <c r="AI2057" i="2"/>
  <c r="AH2057" i="2"/>
  <c r="AG2057" i="2"/>
  <c r="AF2057" i="2"/>
  <c r="AE2057" i="2"/>
  <c r="AC2057" i="2"/>
  <c r="AI2056" i="2"/>
  <c r="AH2056" i="2"/>
  <c r="AG2056" i="2"/>
  <c r="AF2056" i="2"/>
  <c r="AE2056" i="2"/>
  <c r="AC2056" i="2"/>
  <c r="AI2055" i="2"/>
  <c r="AH2055" i="2"/>
  <c r="AG2055" i="2"/>
  <c r="AF2055" i="2"/>
  <c r="AE2055" i="2"/>
  <c r="AC2055" i="2"/>
  <c r="AI2054" i="2"/>
  <c r="AH2054" i="2"/>
  <c r="AG2054" i="2"/>
  <c r="AF2054" i="2"/>
  <c r="AE2054" i="2"/>
  <c r="AC2054" i="2"/>
  <c r="AI2053" i="2"/>
  <c r="AH2053" i="2"/>
  <c r="AG2053" i="2"/>
  <c r="AF2053" i="2"/>
  <c r="AE2053" i="2"/>
  <c r="AC2053" i="2"/>
  <c r="AI2052" i="2"/>
  <c r="AH2052" i="2"/>
  <c r="AG2052" i="2"/>
  <c r="AF2052" i="2"/>
  <c r="AE2052" i="2"/>
  <c r="AC2052" i="2"/>
  <c r="AI2051" i="2"/>
  <c r="AH2051" i="2"/>
  <c r="AG2051" i="2"/>
  <c r="AF2051" i="2"/>
  <c r="AE2051" i="2"/>
  <c r="AC2051" i="2"/>
  <c r="AI2050" i="2"/>
  <c r="AH2050" i="2"/>
  <c r="AG2050" i="2"/>
  <c r="AF2050" i="2"/>
  <c r="AE2050" i="2"/>
  <c r="AC2050" i="2"/>
  <c r="AI2049" i="2"/>
  <c r="AH2049" i="2"/>
  <c r="AG2049" i="2"/>
  <c r="AF2049" i="2"/>
  <c r="AE2049" i="2"/>
  <c r="AC2049" i="2"/>
  <c r="AI2048" i="2"/>
  <c r="AH2048" i="2"/>
  <c r="AG2048" i="2"/>
  <c r="AF2048" i="2"/>
  <c r="AE2048" i="2"/>
  <c r="AC2048" i="2"/>
  <c r="AI2047" i="2"/>
  <c r="AH2047" i="2"/>
  <c r="AG2047" i="2"/>
  <c r="AF2047" i="2"/>
  <c r="AE2047" i="2"/>
  <c r="AC2047" i="2"/>
  <c r="AI2046" i="2"/>
  <c r="AH2046" i="2"/>
  <c r="AG2046" i="2"/>
  <c r="AF2046" i="2"/>
  <c r="AE2046" i="2"/>
  <c r="AC2046" i="2"/>
  <c r="AI2045" i="2"/>
  <c r="AH2045" i="2"/>
  <c r="AG2045" i="2"/>
  <c r="AF2045" i="2"/>
  <c r="AE2045" i="2"/>
  <c r="AC2045" i="2"/>
  <c r="AI2044" i="2"/>
  <c r="AH2044" i="2"/>
  <c r="AG2044" i="2"/>
  <c r="AF2044" i="2"/>
  <c r="AE2044" i="2"/>
  <c r="AC2044" i="2"/>
  <c r="AI2043" i="2"/>
  <c r="AH2043" i="2"/>
  <c r="AG2043" i="2"/>
  <c r="AF2043" i="2"/>
  <c r="AE2043" i="2"/>
  <c r="AC2043" i="2"/>
  <c r="AI2042" i="2"/>
  <c r="AH2042" i="2"/>
  <c r="AG2042" i="2"/>
  <c r="AF2042" i="2"/>
  <c r="AE2042" i="2"/>
  <c r="AC2042" i="2"/>
  <c r="AI2041" i="2"/>
  <c r="AH2041" i="2"/>
  <c r="AG2041" i="2"/>
  <c r="AF2041" i="2"/>
  <c r="AE2041" i="2"/>
  <c r="AC2041" i="2"/>
  <c r="AI2040" i="2"/>
  <c r="AH2040" i="2"/>
  <c r="AG2040" i="2"/>
  <c r="AF2040" i="2"/>
  <c r="AE2040" i="2"/>
  <c r="AC2040" i="2"/>
  <c r="AI2039" i="2"/>
  <c r="AH2039" i="2"/>
  <c r="AG2039" i="2"/>
  <c r="AF2039" i="2"/>
  <c r="AE2039" i="2"/>
  <c r="AC2039" i="2"/>
  <c r="AI2038" i="2"/>
  <c r="AH2038" i="2"/>
  <c r="AG2038" i="2"/>
  <c r="AF2038" i="2"/>
  <c r="AE2038" i="2"/>
  <c r="AC2038" i="2"/>
  <c r="AI2037" i="2"/>
  <c r="AH2037" i="2"/>
  <c r="AG2037" i="2"/>
  <c r="AF2037" i="2"/>
  <c r="AE2037" i="2"/>
  <c r="AC2037" i="2"/>
  <c r="AI2036" i="2"/>
  <c r="AH2036" i="2"/>
  <c r="AG2036" i="2"/>
  <c r="AF2036" i="2"/>
  <c r="AE2036" i="2"/>
  <c r="AC2036" i="2"/>
  <c r="AI2035" i="2"/>
  <c r="AH2035" i="2"/>
  <c r="AG2035" i="2"/>
  <c r="AF2035" i="2"/>
  <c r="AE2035" i="2"/>
  <c r="AC2035" i="2"/>
  <c r="AI2034" i="2"/>
  <c r="AH2034" i="2"/>
  <c r="AG2034" i="2"/>
  <c r="AF2034" i="2"/>
  <c r="AE2034" i="2"/>
  <c r="AC2034" i="2"/>
  <c r="AI2033" i="2"/>
  <c r="AH2033" i="2"/>
  <c r="AG2033" i="2"/>
  <c r="AF2033" i="2"/>
  <c r="AE2033" i="2"/>
  <c r="AC2033" i="2"/>
  <c r="AI2032" i="2"/>
  <c r="AH2032" i="2"/>
  <c r="AG2032" i="2"/>
  <c r="AF2032" i="2"/>
  <c r="AE2032" i="2"/>
  <c r="AC2032" i="2"/>
  <c r="AI2031" i="2"/>
  <c r="AH2031" i="2"/>
  <c r="AG2031" i="2"/>
  <c r="AF2031" i="2"/>
  <c r="AE2031" i="2"/>
  <c r="AC2031" i="2"/>
  <c r="AI2030" i="2"/>
  <c r="AH2030" i="2"/>
  <c r="AG2030" i="2"/>
  <c r="AF2030" i="2"/>
  <c r="AE2030" i="2"/>
  <c r="AC2030" i="2"/>
  <c r="AI2029" i="2"/>
  <c r="AH2029" i="2"/>
  <c r="AG2029" i="2"/>
  <c r="AF2029" i="2"/>
  <c r="AE2029" i="2"/>
  <c r="AC2029" i="2"/>
  <c r="AI2028" i="2"/>
  <c r="AH2028" i="2"/>
  <c r="AG2028" i="2"/>
  <c r="AF2028" i="2"/>
  <c r="AE2028" i="2"/>
  <c r="AC2028" i="2"/>
  <c r="AI2027" i="2"/>
  <c r="AH2027" i="2"/>
  <c r="AG2027" i="2"/>
  <c r="AF2027" i="2"/>
  <c r="AE2027" i="2"/>
  <c r="AC2027" i="2"/>
  <c r="AI2026" i="2"/>
  <c r="AH2026" i="2"/>
  <c r="AG2026" i="2"/>
  <c r="AF2026" i="2"/>
  <c r="AE2026" i="2"/>
  <c r="AC2026" i="2"/>
  <c r="AI2025" i="2"/>
  <c r="AH2025" i="2"/>
  <c r="AG2025" i="2"/>
  <c r="AF2025" i="2"/>
  <c r="AE2025" i="2"/>
  <c r="AC2025" i="2"/>
  <c r="AI2024" i="2"/>
  <c r="AH2024" i="2"/>
  <c r="AG2024" i="2"/>
  <c r="AF2024" i="2"/>
  <c r="AE2024" i="2"/>
  <c r="AC2024" i="2"/>
  <c r="AI2023" i="2"/>
  <c r="AH2023" i="2"/>
  <c r="AG2023" i="2"/>
  <c r="AF2023" i="2"/>
  <c r="AE2023" i="2"/>
  <c r="AC2023" i="2"/>
  <c r="AI2022" i="2"/>
  <c r="AH2022" i="2"/>
  <c r="AG2022" i="2"/>
  <c r="AF2022" i="2"/>
  <c r="AE2022" i="2"/>
  <c r="AC2022" i="2"/>
  <c r="AI2021" i="2"/>
  <c r="AH2021" i="2"/>
  <c r="AG2021" i="2"/>
  <c r="AF2021" i="2"/>
  <c r="AE2021" i="2"/>
  <c r="AC2021" i="2"/>
  <c r="AI2020" i="2"/>
  <c r="AH2020" i="2"/>
  <c r="AG2020" i="2"/>
  <c r="AF2020" i="2"/>
  <c r="AE2020" i="2"/>
  <c r="AC2020" i="2"/>
  <c r="AI2019" i="2"/>
  <c r="AH2019" i="2"/>
  <c r="AG2019" i="2"/>
  <c r="AF2019" i="2"/>
  <c r="AE2019" i="2"/>
  <c r="AC2019" i="2"/>
  <c r="AI2018" i="2"/>
  <c r="AH2018" i="2"/>
  <c r="AG2018" i="2"/>
  <c r="AF2018" i="2"/>
  <c r="AE2018" i="2"/>
  <c r="AC2018" i="2"/>
  <c r="AI2017" i="2"/>
  <c r="AH2017" i="2"/>
  <c r="AG2017" i="2"/>
  <c r="AF2017" i="2"/>
  <c r="AE2017" i="2"/>
  <c r="AC2017" i="2"/>
  <c r="AI2016" i="2"/>
  <c r="AH2016" i="2"/>
  <c r="AG2016" i="2"/>
  <c r="AF2016" i="2"/>
  <c r="AE2016" i="2"/>
  <c r="AC2016" i="2"/>
  <c r="AI2015" i="2"/>
  <c r="AH2015" i="2"/>
  <c r="AG2015" i="2"/>
  <c r="AF2015" i="2"/>
  <c r="AE2015" i="2"/>
  <c r="AC2015" i="2"/>
  <c r="AI2014" i="2"/>
  <c r="AH2014" i="2"/>
  <c r="AG2014" i="2"/>
  <c r="AF2014" i="2"/>
  <c r="AE2014" i="2"/>
  <c r="AC2014" i="2"/>
  <c r="AI2013" i="2"/>
  <c r="AH2013" i="2"/>
  <c r="AG2013" i="2"/>
  <c r="AF2013" i="2"/>
  <c r="AE2013" i="2"/>
  <c r="AC2013" i="2"/>
  <c r="AI2012" i="2"/>
  <c r="AH2012" i="2"/>
  <c r="AG2012" i="2"/>
  <c r="AF2012" i="2"/>
  <c r="AE2012" i="2"/>
  <c r="AC2012" i="2"/>
  <c r="AI2011" i="2"/>
  <c r="AH2011" i="2"/>
  <c r="AG2011" i="2"/>
  <c r="AF2011" i="2"/>
  <c r="AE2011" i="2"/>
  <c r="AC2011" i="2"/>
  <c r="AI2010" i="2"/>
  <c r="AH2010" i="2"/>
  <c r="AG2010" i="2"/>
  <c r="AF2010" i="2"/>
  <c r="AE2010" i="2"/>
  <c r="AC2010" i="2"/>
  <c r="AI2009" i="2"/>
  <c r="AH2009" i="2"/>
  <c r="AG2009" i="2"/>
  <c r="AF2009" i="2"/>
  <c r="AE2009" i="2"/>
  <c r="AC2009" i="2"/>
  <c r="AI2008" i="2"/>
  <c r="AH2008" i="2"/>
  <c r="AG2008" i="2"/>
  <c r="AF2008" i="2"/>
  <c r="AE2008" i="2"/>
  <c r="AC2008" i="2"/>
  <c r="AI2007" i="2"/>
  <c r="AH2007" i="2"/>
  <c r="AG2007" i="2"/>
  <c r="AF2007" i="2"/>
  <c r="AE2007" i="2"/>
  <c r="AC2007" i="2"/>
  <c r="AI2006" i="2"/>
  <c r="AH2006" i="2"/>
  <c r="AG2006" i="2"/>
  <c r="AF2006" i="2"/>
  <c r="AE2006" i="2"/>
  <c r="AC2006" i="2"/>
  <c r="AI2005" i="2"/>
  <c r="AH2005" i="2"/>
  <c r="AG2005" i="2"/>
  <c r="AF2005" i="2"/>
  <c r="AE2005" i="2"/>
  <c r="AC2005" i="2"/>
  <c r="AI2004" i="2"/>
  <c r="AH2004" i="2"/>
  <c r="AG2004" i="2"/>
  <c r="AF2004" i="2"/>
  <c r="AE2004" i="2"/>
  <c r="AC2004" i="2"/>
  <c r="AI2003" i="2"/>
  <c r="AH2003" i="2"/>
  <c r="AG2003" i="2"/>
  <c r="AF2003" i="2"/>
  <c r="AE2003" i="2"/>
  <c r="AC2003" i="2"/>
  <c r="AI2002" i="2"/>
  <c r="AH2002" i="2"/>
  <c r="AG2002" i="2"/>
  <c r="AF2002" i="2"/>
  <c r="AE2002" i="2"/>
  <c r="AC2002" i="2"/>
  <c r="AI2001" i="2"/>
  <c r="AH2001" i="2"/>
  <c r="AG2001" i="2"/>
  <c r="AF2001" i="2"/>
  <c r="AE2001" i="2"/>
  <c r="AC2001" i="2"/>
  <c r="AI2000" i="2"/>
  <c r="AH2000" i="2"/>
  <c r="AG2000" i="2"/>
  <c r="AF2000" i="2"/>
  <c r="AE2000" i="2"/>
  <c r="AC2000" i="2"/>
  <c r="AI1999" i="2"/>
  <c r="AH1999" i="2"/>
  <c r="AG1999" i="2"/>
  <c r="AF1999" i="2"/>
  <c r="AE1999" i="2"/>
  <c r="AC1999" i="2"/>
  <c r="AI1998" i="2"/>
  <c r="AH1998" i="2"/>
  <c r="AG1998" i="2"/>
  <c r="AF1998" i="2"/>
  <c r="AE1998" i="2"/>
  <c r="AC1998" i="2"/>
  <c r="AI1997" i="2"/>
  <c r="AH1997" i="2"/>
  <c r="AG1997" i="2"/>
  <c r="AF1997" i="2"/>
  <c r="AE1997" i="2"/>
  <c r="AC1997" i="2"/>
  <c r="AI1996" i="2"/>
  <c r="AH1996" i="2"/>
  <c r="AG1996" i="2"/>
  <c r="AF1996" i="2"/>
  <c r="AE1996" i="2"/>
  <c r="AC1996" i="2"/>
  <c r="AI1995" i="2"/>
  <c r="AH1995" i="2"/>
  <c r="AG1995" i="2"/>
  <c r="AF1995" i="2"/>
  <c r="AE1995" i="2"/>
  <c r="AC1995" i="2"/>
  <c r="AI1994" i="2"/>
  <c r="AH1994" i="2"/>
  <c r="AG1994" i="2"/>
  <c r="AF1994" i="2"/>
  <c r="AE1994" i="2"/>
  <c r="AC1994" i="2"/>
  <c r="AI1993" i="2"/>
  <c r="AH1993" i="2"/>
  <c r="AG1993" i="2"/>
  <c r="AF1993" i="2"/>
  <c r="AE1993" i="2"/>
  <c r="AC1993" i="2"/>
  <c r="AI1992" i="2"/>
  <c r="AH1992" i="2"/>
  <c r="AG1992" i="2"/>
  <c r="AF1992" i="2"/>
  <c r="AE1992" i="2"/>
  <c r="AC1992" i="2"/>
  <c r="AI1991" i="2"/>
  <c r="AH1991" i="2"/>
  <c r="AG1991" i="2"/>
  <c r="AF1991" i="2"/>
  <c r="AE1991" i="2"/>
  <c r="AC1991" i="2"/>
  <c r="AI1990" i="2"/>
  <c r="AH1990" i="2"/>
  <c r="AG1990" i="2"/>
  <c r="AF1990" i="2"/>
  <c r="AE1990" i="2"/>
  <c r="AC1990" i="2"/>
  <c r="AI1989" i="2"/>
  <c r="AH1989" i="2"/>
  <c r="AG1989" i="2"/>
  <c r="AF1989" i="2"/>
  <c r="AE1989" i="2"/>
  <c r="AC1989" i="2"/>
  <c r="AI1988" i="2"/>
  <c r="AH1988" i="2"/>
  <c r="AG1988" i="2"/>
  <c r="AF1988" i="2"/>
  <c r="AE1988" i="2"/>
  <c r="AC1988" i="2"/>
  <c r="AI1987" i="2"/>
  <c r="AH1987" i="2"/>
  <c r="AG1987" i="2"/>
  <c r="AF1987" i="2"/>
  <c r="AE1987" i="2"/>
  <c r="AC1987" i="2"/>
  <c r="AI1986" i="2"/>
  <c r="AH1986" i="2"/>
  <c r="AG1986" i="2"/>
  <c r="AF1986" i="2"/>
  <c r="AE1986" i="2"/>
  <c r="AC1986" i="2"/>
  <c r="AI1985" i="2"/>
  <c r="AH1985" i="2"/>
  <c r="AG1985" i="2"/>
  <c r="AF1985" i="2"/>
  <c r="AE1985" i="2"/>
  <c r="AC1985" i="2"/>
  <c r="AI1984" i="2"/>
  <c r="AH1984" i="2"/>
  <c r="AG1984" i="2"/>
  <c r="AF1984" i="2"/>
  <c r="AE1984" i="2"/>
  <c r="AC1984" i="2"/>
  <c r="AI1983" i="2"/>
  <c r="AH1983" i="2"/>
  <c r="AG1983" i="2"/>
  <c r="AF1983" i="2"/>
  <c r="AE1983" i="2"/>
  <c r="AC1983" i="2"/>
  <c r="AI1982" i="2"/>
  <c r="AH1982" i="2"/>
  <c r="AG1982" i="2"/>
  <c r="AF1982" i="2"/>
  <c r="AE1982" i="2"/>
  <c r="AC1982" i="2"/>
  <c r="AI1981" i="2"/>
  <c r="AH1981" i="2"/>
  <c r="AG1981" i="2"/>
  <c r="AF1981" i="2"/>
  <c r="AE1981" i="2"/>
  <c r="AC1981" i="2"/>
  <c r="AI1980" i="2"/>
  <c r="AH1980" i="2"/>
  <c r="AG1980" i="2"/>
  <c r="AF1980" i="2"/>
  <c r="AE1980" i="2"/>
  <c r="AC1980" i="2"/>
  <c r="AI1979" i="2"/>
  <c r="AH1979" i="2"/>
  <c r="AG1979" i="2"/>
  <c r="AF1979" i="2"/>
  <c r="AE1979" i="2"/>
  <c r="AC1979" i="2"/>
  <c r="AI1978" i="2"/>
  <c r="AH1978" i="2"/>
  <c r="AG1978" i="2"/>
  <c r="AF1978" i="2"/>
  <c r="AE1978" i="2"/>
  <c r="AC1978" i="2"/>
  <c r="AI1977" i="2"/>
  <c r="AH1977" i="2"/>
  <c r="AG1977" i="2"/>
  <c r="AF1977" i="2"/>
  <c r="AE1977" i="2"/>
  <c r="AC1977" i="2"/>
  <c r="AI1976" i="2"/>
  <c r="AH1976" i="2"/>
  <c r="AG1976" i="2"/>
  <c r="AF1976" i="2"/>
  <c r="AE1976" i="2"/>
  <c r="AC1976" i="2"/>
  <c r="AI1975" i="2"/>
  <c r="AH1975" i="2"/>
  <c r="AG1975" i="2"/>
  <c r="AF1975" i="2"/>
  <c r="AE1975" i="2"/>
  <c r="AC1975" i="2"/>
  <c r="AI1974" i="2"/>
  <c r="AH1974" i="2"/>
  <c r="AG1974" i="2"/>
  <c r="AF1974" i="2"/>
  <c r="AE1974" i="2"/>
  <c r="AC1974" i="2"/>
  <c r="AI1973" i="2"/>
  <c r="AH1973" i="2"/>
  <c r="AG1973" i="2"/>
  <c r="AF1973" i="2"/>
  <c r="AE1973" i="2"/>
  <c r="AC1973" i="2"/>
  <c r="AI1972" i="2"/>
  <c r="AH1972" i="2"/>
  <c r="AG1972" i="2"/>
  <c r="AF1972" i="2"/>
  <c r="AE1972" i="2"/>
  <c r="AC1972" i="2"/>
  <c r="AI1971" i="2"/>
  <c r="AH1971" i="2"/>
  <c r="AG1971" i="2"/>
  <c r="AF1971" i="2"/>
  <c r="AE1971" i="2"/>
  <c r="AC1971" i="2"/>
  <c r="AI1970" i="2"/>
  <c r="AH1970" i="2"/>
  <c r="AG1970" i="2"/>
  <c r="AF1970" i="2"/>
  <c r="AE1970" i="2"/>
  <c r="AC1970" i="2"/>
  <c r="AI1969" i="2"/>
  <c r="AH1969" i="2"/>
  <c r="AG1969" i="2"/>
  <c r="AF1969" i="2"/>
  <c r="AE1969" i="2"/>
  <c r="AC1969" i="2"/>
  <c r="AI1968" i="2"/>
  <c r="AH1968" i="2"/>
  <c r="AG1968" i="2"/>
  <c r="AF1968" i="2"/>
  <c r="AE1968" i="2"/>
  <c r="AC1968" i="2"/>
  <c r="AI1967" i="2"/>
  <c r="AH1967" i="2"/>
  <c r="AG1967" i="2"/>
  <c r="AF1967" i="2"/>
  <c r="AE1967" i="2"/>
  <c r="AC1967" i="2"/>
  <c r="AI1966" i="2"/>
  <c r="AH1966" i="2"/>
  <c r="AG1966" i="2"/>
  <c r="AF1966" i="2"/>
  <c r="AE1966" i="2"/>
  <c r="AC1966" i="2"/>
  <c r="AI1965" i="2"/>
  <c r="AH1965" i="2"/>
  <c r="AG1965" i="2"/>
  <c r="AF1965" i="2"/>
  <c r="AE1965" i="2"/>
  <c r="AC1965" i="2"/>
  <c r="AI1964" i="2"/>
  <c r="AH1964" i="2"/>
  <c r="AG1964" i="2"/>
  <c r="AF1964" i="2"/>
  <c r="AE1964" i="2"/>
  <c r="AC1964" i="2"/>
  <c r="AI1963" i="2"/>
  <c r="AH1963" i="2"/>
  <c r="AG1963" i="2"/>
  <c r="AF1963" i="2"/>
  <c r="AE1963" i="2"/>
  <c r="AC1963" i="2"/>
  <c r="AI1962" i="2"/>
  <c r="AH1962" i="2"/>
  <c r="AG1962" i="2"/>
  <c r="AF1962" i="2"/>
  <c r="AE1962" i="2"/>
  <c r="AC1962" i="2"/>
  <c r="AI1961" i="2"/>
  <c r="AH1961" i="2"/>
  <c r="AG1961" i="2"/>
  <c r="AF1961" i="2"/>
  <c r="AE1961" i="2"/>
  <c r="AC1961" i="2"/>
  <c r="AI1960" i="2"/>
  <c r="AH1960" i="2"/>
  <c r="AG1960" i="2"/>
  <c r="AF1960" i="2"/>
  <c r="AE1960" i="2"/>
  <c r="AC1960" i="2"/>
  <c r="AI1959" i="2"/>
  <c r="AH1959" i="2"/>
  <c r="AG1959" i="2"/>
  <c r="AF1959" i="2"/>
  <c r="AE1959" i="2"/>
  <c r="AC1959" i="2"/>
  <c r="AI1958" i="2"/>
  <c r="AH1958" i="2"/>
  <c r="AG1958" i="2"/>
  <c r="AF1958" i="2"/>
  <c r="AE1958" i="2"/>
  <c r="AC1958" i="2"/>
  <c r="AI1957" i="2"/>
  <c r="AH1957" i="2"/>
  <c r="AG1957" i="2"/>
  <c r="AF1957" i="2"/>
  <c r="AE1957" i="2"/>
  <c r="AC1957" i="2"/>
  <c r="AI1956" i="2"/>
  <c r="AH1956" i="2"/>
  <c r="AG1956" i="2"/>
  <c r="AF1956" i="2"/>
  <c r="AE1956" i="2"/>
  <c r="AC1956" i="2"/>
  <c r="AI1955" i="2"/>
  <c r="AH1955" i="2"/>
  <c r="AG1955" i="2"/>
  <c r="AF1955" i="2"/>
  <c r="AE1955" i="2"/>
  <c r="AC1955" i="2"/>
  <c r="AI1954" i="2"/>
  <c r="AH1954" i="2"/>
  <c r="AG1954" i="2"/>
  <c r="AF1954" i="2"/>
  <c r="AE1954" i="2"/>
  <c r="AC1954" i="2"/>
  <c r="AI1953" i="2"/>
  <c r="AH1953" i="2"/>
  <c r="AG1953" i="2"/>
  <c r="AF1953" i="2"/>
  <c r="AE1953" i="2"/>
  <c r="AC1953" i="2"/>
  <c r="AI1952" i="2"/>
  <c r="AH1952" i="2"/>
  <c r="AG1952" i="2"/>
  <c r="AF1952" i="2"/>
  <c r="AE1952" i="2"/>
  <c r="AC1952" i="2"/>
  <c r="AI1951" i="2"/>
  <c r="AH1951" i="2"/>
  <c r="AG1951" i="2"/>
  <c r="AF1951" i="2"/>
  <c r="AE1951" i="2"/>
  <c r="AC1951" i="2"/>
  <c r="AI1950" i="2"/>
  <c r="AH1950" i="2"/>
  <c r="AG1950" i="2"/>
  <c r="AF1950" i="2"/>
  <c r="AE1950" i="2"/>
  <c r="AC1950" i="2"/>
  <c r="AI1949" i="2"/>
  <c r="AH1949" i="2"/>
  <c r="AG1949" i="2"/>
  <c r="AF1949" i="2"/>
  <c r="AE1949" i="2"/>
  <c r="AC1949" i="2"/>
  <c r="AI1948" i="2"/>
  <c r="AH1948" i="2"/>
  <c r="AG1948" i="2"/>
  <c r="AF1948" i="2"/>
  <c r="AE1948" i="2"/>
  <c r="AC1948" i="2"/>
  <c r="AI1947" i="2"/>
  <c r="AH1947" i="2"/>
  <c r="AG1947" i="2"/>
  <c r="AF1947" i="2"/>
  <c r="AE1947" i="2"/>
  <c r="AC1947" i="2"/>
  <c r="AI1946" i="2"/>
  <c r="AH1946" i="2"/>
  <c r="AG1946" i="2"/>
  <c r="AF1946" i="2"/>
  <c r="AE1946" i="2"/>
  <c r="AC1946" i="2"/>
  <c r="AI1945" i="2"/>
  <c r="AH1945" i="2"/>
  <c r="AG1945" i="2"/>
  <c r="AF1945" i="2"/>
  <c r="AE1945" i="2"/>
  <c r="AC1945" i="2"/>
  <c r="AI1944" i="2"/>
  <c r="AH1944" i="2"/>
  <c r="AG1944" i="2"/>
  <c r="AF1944" i="2"/>
  <c r="AE1944" i="2"/>
  <c r="AC1944" i="2"/>
  <c r="AI1943" i="2"/>
  <c r="AH1943" i="2"/>
  <c r="AG1943" i="2"/>
  <c r="AF1943" i="2"/>
  <c r="AE1943" i="2"/>
  <c r="AC1943" i="2"/>
  <c r="AI1942" i="2"/>
  <c r="AH1942" i="2"/>
  <c r="AG1942" i="2"/>
  <c r="AF1942" i="2"/>
  <c r="AE1942" i="2"/>
  <c r="AC1942" i="2"/>
  <c r="AI1941" i="2"/>
  <c r="AH1941" i="2"/>
  <c r="AG1941" i="2"/>
  <c r="AF1941" i="2"/>
  <c r="AE1941" i="2"/>
  <c r="AC1941" i="2"/>
  <c r="AI1940" i="2"/>
  <c r="AH1940" i="2"/>
  <c r="AG1940" i="2"/>
  <c r="AF1940" i="2"/>
  <c r="AE1940" i="2"/>
  <c r="AC1940" i="2"/>
  <c r="AI1939" i="2"/>
  <c r="AH1939" i="2"/>
  <c r="AG1939" i="2"/>
  <c r="AF1939" i="2"/>
  <c r="AE1939" i="2"/>
  <c r="AC1939" i="2"/>
  <c r="AI1938" i="2"/>
  <c r="AH1938" i="2"/>
  <c r="AG1938" i="2"/>
  <c r="AF1938" i="2"/>
  <c r="AE1938" i="2"/>
  <c r="AC1938" i="2"/>
  <c r="AI1937" i="2"/>
  <c r="AH1937" i="2"/>
  <c r="AG1937" i="2"/>
  <c r="AF1937" i="2"/>
  <c r="AE1937" i="2"/>
  <c r="AC1937" i="2"/>
  <c r="AI1936" i="2"/>
  <c r="AH1936" i="2"/>
  <c r="AG1936" i="2"/>
  <c r="AF1936" i="2"/>
  <c r="AE1936" i="2"/>
  <c r="AC1936" i="2"/>
  <c r="AI1935" i="2"/>
  <c r="AH1935" i="2"/>
  <c r="AG1935" i="2"/>
  <c r="AF1935" i="2"/>
  <c r="AE1935" i="2"/>
  <c r="AC1935" i="2"/>
  <c r="AI1934" i="2"/>
  <c r="AH1934" i="2"/>
  <c r="AG1934" i="2"/>
  <c r="AF1934" i="2"/>
  <c r="AE1934" i="2"/>
  <c r="AC1934" i="2"/>
  <c r="AI1933" i="2"/>
  <c r="AH1933" i="2"/>
  <c r="AG1933" i="2"/>
  <c r="AF1933" i="2"/>
  <c r="AE1933" i="2"/>
  <c r="AC1933" i="2"/>
  <c r="AI1932" i="2"/>
  <c r="AH1932" i="2"/>
  <c r="AG1932" i="2"/>
  <c r="AF1932" i="2"/>
  <c r="AE1932" i="2"/>
  <c r="AC1932" i="2"/>
  <c r="AI1931" i="2"/>
  <c r="AH1931" i="2"/>
  <c r="AG1931" i="2"/>
  <c r="AF1931" i="2"/>
  <c r="AE1931" i="2"/>
  <c r="AC1931" i="2"/>
  <c r="AI1930" i="2"/>
  <c r="AH1930" i="2"/>
  <c r="AG1930" i="2"/>
  <c r="AF1930" i="2"/>
  <c r="AE1930" i="2"/>
  <c r="AC1930" i="2"/>
  <c r="AI1929" i="2"/>
  <c r="AH1929" i="2"/>
  <c r="AG1929" i="2"/>
  <c r="AF1929" i="2"/>
  <c r="AE1929" i="2"/>
  <c r="AC1929" i="2"/>
  <c r="AI1928" i="2"/>
  <c r="AH1928" i="2"/>
  <c r="AG1928" i="2"/>
  <c r="AF1928" i="2"/>
  <c r="AE1928" i="2"/>
  <c r="AC1928" i="2"/>
  <c r="AI1927" i="2"/>
  <c r="AH1927" i="2"/>
  <c r="AG1927" i="2"/>
  <c r="AF1927" i="2"/>
  <c r="AE1927" i="2"/>
  <c r="AC1927" i="2"/>
  <c r="AI1926" i="2"/>
  <c r="AH1926" i="2"/>
  <c r="AG1926" i="2"/>
  <c r="AF1926" i="2"/>
  <c r="AE1926" i="2"/>
  <c r="AC1926" i="2"/>
  <c r="AI1925" i="2"/>
  <c r="AH1925" i="2"/>
  <c r="AG1925" i="2"/>
  <c r="AF1925" i="2"/>
  <c r="AE1925" i="2"/>
  <c r="AC1925" i="2"/>
  <c r="AI1924" i="2"/>
  <c r="AH1924" i="2"/>
  <c r="AG1924" i="2"/>
  <c r="AF1924" i="2"/>
  <c r="AE1924" i="2"/>
  <c r="AC1924" i="2"/>
  <c r="AI1923" i="2"/>
  <c r="AH1923" i="2"/>
  <c r="AG1923" i="2"/>
  <c r="AF1923" i="2"/>
  <c r="AE1923" i="2"/>
  <c r="AC1923" i="2"/>
  <c r="AI1922" i="2"/>
  <c r="AH1922" i="2"/>
  <c r="AG1922" i="2"/>
  <c r="AF1922" i="2"/>
  <c r="AE1922" i="2"/>
  <c r="AC1922" i="2"/>
  <c r="AI1921" i="2"/>
  <c r="AH1921" i="2"/>
  <c r="AG1921" i="2"/>
  <c r="AF1921" i="2"/>
  <c r="AE1921" i="2"/>
  <c r="AC1921" i="2"/>
  <c r="AI1920" i="2"/>
  <c r="AH1920" i="2"/>
  <c r="AG1920" i="2"/>
  <c r="AF1920" i="2"/>
  <c r="AE1920" i="2"/>
  <c r="AC1920" i="2"/>
  <c r="AI1919" i="2"/>
  <c r="AH1919" i="2"/>
  <c r="AG1919" i="2"/>
  <c r="AF1919" i="2"/>
  <c r="AE1919" i="2"/>
  <c r="AC1919" i="2"/>
  <c r="AI1918" i="2"/>
  <c r="AH1918" i="2"/>
  <c r="AG1918" i="2"/>
  <c r="AF1918" i="2"/>
  <c r="AE1918" i="2"/>
  <c r="AC1918" i="2"/>
  <c r="AI1917" i="2"/>
  <c r="AH1917" i="2"/>
  <c r="AG1917" i="2"/>
  <c r="AF1917" i="2"/>
  <c r="AE1917" i="2"/>
  <c r="AC1917" i="2"/>
  <c r="AI1916" i="2"/>
  <c r="AH1916" i="2"/>
  <c r="AG1916" i="2"/>
  <c r="AF1916" i="2"/>
  <c r="AE1916" i="2"/>
  <c r="AC1916" i="2"/>
  <c r="AI1915" i="2"/>
  <c r="AH1915" i="2"/>
  <c r="AG1915" i="2"/>
  <c r="AF1915" i="2"/>
  <c r="AE1915" i="2"/>
  <c r="AC1915" i="2"/>
  <c r="AI1914" i="2"/>
  <c r="AH1914" i="2"/>
  <c r="AG1914" i="2"/>
  <c r="AF1914" i="2"/>
  <c r="AE1914" i="2"/>
  <c r="AC1914" i="2"/>
  <c r="AI1913" i="2"/>
  <c r="AH1913" i="2"/>
  <c r="AG1913" i="2"/>
  <c r="AF1913" i="2"/>
  <c r="AE1913" i="2"/>
  <c r="AC1913" i="2"/>
  <c r="AI1912" i="2"/>
  <c r="AH1912" i="2"/>
  <c r="AG1912" i="2"/>
  <c r="AF1912" i="2"/>
  <c r="AE1912" i="2"/>
  <c r="AC1912" i="2"/>
  <c r="AI1911" i="2"/>
  <c r="AH1911" i="2"/>
  <c r="AG1911" i="2"/>
  <c r="AF1911" i="2"/>
  <c r="AE1911" i="2"/>
  <c r="AC1911" i="2"/>
  <c r="AI1910" i="2"/>
  <c r="AH1910" i="2"/>
  <c r="AG1910" i="2"/>
  <c r="AF1910" i="2"/>
  <c r="AE1910" i="2"/>
  <c r="AC1910" i="2"/>
  <c r="AI1909" i="2"/>
  <c r="AH1909" i="2"/>
  <c r="AG1909" i="2"/>
  <c r="AF1909" i="2"/>
  <c r="AE1909" i="2"/>
  <c r="AC1909" i="2"/>
  <c r="AI1908" i="2"/>
  <c r="AH1908" i="2"/>
  <c r="AG1908" i="2"/>
  <c r="AF1908" i="2"/>
  <c r="AE1908" i="2"/>
  <c r="AC1908" i="2"/>
  <c r="AI1907" i="2"/>
  <c r="AH1907" i="2"/>
  <c r="AG1907" i="2"/>
  <c r="AF1907" i="2"/>
  <c r="AE1907" i="2"/>
  <c r="AC1907" i="2"/>
  <c r="AI1906" i="2"/>
  <c r="AH1906" i="2"/>
  <c r="AG1906" i="2"/>
  <c r="AF1906" i="2"/>
  <c r="AE1906" i="2"/>
  <c r="AC1906" i="2"/>
  <c r="AI1905" i="2"/>
  <c r="AH1905" i="2"/>
  <c r="AG1905" i="2"/>
  <c r="AF1905" i="2"/>
  <c r="AE1905" i="2"/>
  <c r="AC1905" i="2"/>
  <c r="AI1904" i="2"/>
  <c r="AH1904" i="2"/>
  <c r="AG1904" i="2"/>
  <c r="AF1904" i="2"/>
  <c r="AE1904" i="2"/>
  <c r="AC1904" i="2"/>
  <c r="AI1903" i="2"/>
  <c r="AH1903" i="2"/>
  <c r="AG1903" i="2"/>
  <c r="AF1903" i="2"/>
  <c r="AE1903" i="2"/>
  <c r="AC1903" i="2"/>
  <c r="AI1902" i="2"/>
  <c r="AH1902" i="2"/>
  <c r="AG1902" i="2"/>
  <c r="AF1902" i="2"/>
  <c r="AE1902" i="2"/>
  <c r="AC1902" i="2"/>
  <c r="AI1901" i="2"/>
  <c r="AH1901" i="2"/>
  <c r="AG1901" i="2"/>
  <c r="AF1901" i="2"/>
  <c r="AE1901" i="2"/>
  <c r="AC1901" i="2"/>
  <c r="AI1900" i="2"/>
  <c r="AH1900" i="2"/>
  <c r="AG1900" i="2"/>
  <c r="AF1900" i="2"/>
  <c r="AE1900" i="2"/>
  <c r="AC1900" i="2"/>
  <c r="AI1899" i="2"/>
  <c r="AH1899" i="2"/>
  <c r="AG1899" i="2"/>
  <c r="AF1899" i="2"/>
  <c r="AE1899" i="2"/>
  <c r="AC1899" i="2"/>
  <c r="AI1898" i="2"/>
  <c r="AH1898" i="2"/>
  <c r="AG1898" i="2"/>
  <c r="AF1898" i="2"/>
  <c r="AE1898" i="2"/>
  <c r="AC1898" i="2"/>
  <c r="AI1897" i="2"/>
  <c r="AH1897" i="2"/>
  <c r="AG1897" i="2"/>
  <c r="AF1897" i="2"/>
  <c r="AE1897" i="2"/>
  <c r="AC1897" i="2"/>
  <c r="AI1896" i="2"/>
  <c r="AH1896" i="2"/>
  <c r="AG1896" i="2"/>
  <c r="AF1896" i="2"/>
  <c r="AE1896" i="2"/>
  <c r="AC1896" i="2"/>
  <c r="AI1895" i="2"/>
  <c r="AH1895" i="2"/>
  <c r="AG1895" i="2"/>
  <c r="AF1895" i="2"/>
  <c r="AE1895" i="2"/>
  <c r="AC1895" i="2"/>
  <c r="AI1894" i="2"/>
  <c r="AH1894" i="2"/>
  <c r="AG1894" i="2"/>
  <c r="AF1894" i="2"/>
  <c r="AE1894" i="2"/>
  <c r="AC1894" i="2"/>
  <c r="AI1893" i="2"/>
  <c r="AH1893" i="2"/>
  <c r="AG1893" i="2"/>
  <c r="AF1893" i="2"/>
  <c r="AE1893" i="2"/>
  <c r="AC1893" i="2"/>
  <c r="AI1892" i="2"/>
  <c r="AH1892" i="2"/>
  <c r="AG1892" i="2"/>
  <c r="AF1892" i="2"/>
  <c r="AE1892" i="2"/>
  <c r="AC1892" i="2"/>
  <c r="AI1891" i="2"/>
  <c r="AH1891" i="2"/>
  <c r="AG1891" i="2"/>
  <c r="AF1891" i="2"/>
  <c r="AE1891" i="2"/>
  <c r="AC1891" i="2"/>
  <c r="AI1890" i="2"/>
  <c r="AH1890" i="2"/>
  <c r="AG1890" i="2"/>
  <c r="AF1890" i="2"/>
  <c r="AE1890" i="2"/>
  <c r="AC1890" i="2"/>
  <c r="AI1889" i="2"/>
  <c r="AH1889" i="2"/>
  <c r="AG1889" i="2"/>
  <c r="AF1889" i="2"/>
  <c r="AE1889" i="2"/>
  <c r="AC1889" i="2"/>
  <c r="AI1888" i="2"/>
  <c r="AH1888" i="2"/>
  <c r="AG1888" i="2"/>
  <c r="AF1888" i="2"/>
  <c r="AE1888" i="2"/>
  <c r="AC1888" i="2"/>
  <c r="AI1887" i="2"/>
  <c r="AH1887" i="2"/>
  <c r="AG1887" i="2"/>
  <c r="AF1887" i="2"/>
  <c r="AE1887" i="2"/>
  <c r="AC1887" i="2"/>
  <c r="AI1886" i="2"/>
  <c r="AH1886" i="2"/>
  <c r="AG1886" i="2"/>
  <c r="AF1886" i="2"/>
  <c r="AE1886" i="2"/>
  <c r="AC1886" i="2"/>
  <c r="AI1885" i="2"/>
  <c r="AH1885" i="2"/>
  <c r="AG1885" i="2"/>
  <c r="AF1885" i="2"/>
  <c r="AE1885" i="2"/>
  <c r="AC1885" i="2"/>
  <c r="AI1884" i="2"/>
  <c r="AH1884" i="2"/>
  <c r="AG1884" i="2"/>
  <c r="AF1884" i="2"/>
  <c r="AE1884" i="2"/>
  <c r="AC1884" i="2"/>
  <c r="AI1883" i="2"/>
  <c r="AH1883" i="2"/>
  <c r="AG1883" i="2"/>
  <c r="AF1883" i="2"/>
  <c r="AE1883" i="2"/>
  <c r="AC1883" i="2"/>
  <c r="AI1882" i="2"/>
  <c r="AH1882" i="2"/>
  <c r="AG1882" i="2"/>
  <c r="AF1882" i="2"/>
  <c r="AE1882" i="2"/>
  <c r="AC1882" i="2"/>
  <c r="AI1881" i="2"/>
  <c r="AH1881" i="2"/>
  <c r="AG1881" i="2"/>
  <c r="AF1881" i="2"/>
  <c r="AE1881" i="2"/>
  <c r="AC1881" i="2"/>
  <c r="AI1880" i="2"/>
  <c r="AH1880" i="2"/>
  <c r="AG1880" i="2"/>
  <c r="AF1880" i="2"/>
  <c r="AE1880" i="2"/>
  <c r="AC1880" i="2"/>
  <c r="AI1879" i="2"/>
  <c r="AH1879" i="2"/>
  <c r="AG1879" i="2"/>
  <c r="AF1879" i="2"/>
  <c r="AE1879" i="2"/>
  <c r="AC1879" i="2"/>
  <c r="AI1878" i="2"/>
  <c r="AH1878" i="2"/>
  <c r="AG1878" i="2"/>
  <c r="AF1878" i="2"/>
  <c r="AE1878" i="2"/>
  <c r="AC1878" i="2"/>
  <c r="AI1877" i="2"/>
  <c r="AH1877" i="2"/>
  <c r="AG1877" i="2"/>
  <c r="AF1877" i="2"/>
  <c r="AE1877" i="2"/>
  <c r="AC1877" i="2"/>
  <c r="AI1876" i="2"/>
  <c r="AH1876" i="2"/>
  <c r="AG1876" i="2"/>
  <c r="AF1876" i="2"/>
  <c r="AE1876" i="2"/>
  <c r="AC1876" i="2"/>
  <c r="AI1875" i="2"/>
  <c r="AH1875" i="2"/>
  <c r="AG1875" i="2"/>
  <c r="AF1875" i="2"/>
  <c r="AE1875" i="2"/>
  <c r="AC1875" i="2"/>
  <c r="AI1874" i="2"/>
  <c r="AH1874" i="2"/>
  <c r="AG1874" i="2"/>
  <c r="AF1874" i="2"/>
  <c r="AE1874" i="2"/>
  <c r="AC1874" i="2"/>
  <c r="AI1873" i="2"/>
  <c r="AH1873" i="2"/>
  <c r="AG1873" i="2"/>
  <c r="AF1873" i="2"/>
  <c r="AE1873" i="2"/>
  <c r="AC1873" i="2"/>
  <c r="AI1872" i="2"/>
  <c r="AH1872" i="2"/>
  <c r="AG1872" i="2"/>
  <c r="AF1872" i="2"/>
  <c r="AE1872" i="2"/>
  <c r="AC1872" i="2"/>
  <c r="AI1871" i="2"/>
  <c r="AH1871" i="2"/>
  <c r="AG1871" i="2"/>
  <c r="AF1871" i="2"/>
  <c r="AE1871" i="2"/>
  <c r="AC1871" i="2"/>
  <c r="AI1870" i="2"/>
  <c r="AH1870" i="2"/>
  <c r="AG1870" i="2"/>
  <c r="AF1870" i="2"/>
  <c r="AE1870" i="2"/>
  <c r="AC1870" i="2"/>
  <c r="AI1869" i="2"/>
  <c r="AH1869" i="2"/>
  <c r="AG1869" i="2"/>
  <c r="AF1869" i="2"/>
  <c r="AE1869" i="2"/>
  <c r="AC1869" i="2"/>
  <c r="AI1868" i="2"/>
  <c r="AH1868" i="2"/>
  <c r="AG1868" i="2"/>
  <c r="AF1868" i="2"/>
  <c r="AE1868" i="2"/>
  <c r="AC1868" i="2"/>
  <c r="AI1867" i="2"/>
  <c r="AH1867" i="2"/>
  <c r="AG1867" i="2"/>
  <c r="AF1867" i="2"/>
  <c r="AE1867" i="2"/>
  <c r="AC1867" i="2"/>
  <c r="AI1866" i="2"/>
  <c r="AH1866" i="2"/>
  <c r="AG1866" i="2"/>
  <c r="AF1866" i="2"/>
  <c r="AE1866" i="2"/>
  <c r="AC1866" i="2"/>
  <c r="AI1865" i="2"/>
  <c r="AH1865" i="2"/>
  <c r="AG1865" i="2"/>
  <c r="AF1865" i="2"/>
  <c r="AE1865" i="2"/>
  <c r="AC1865" i="2"/>
  <c r="AI1864" i="2"/>
  <c r="AH1864" i="2"/>
  <c r="AG1864" i="2"/>
  <c r="AF1864" i="2"/>
  <c r="AE1864" i="2"/>
  <c r="AC1864" i="2"/>
  <c r="AI1863" i="2"/>
  <c r="AH1863" i="2"/>
  <c r="AG1863" i="2"/>
  <c r="AF1863" i="2"/>
  <c r="AE1863" i="2"/>
  <c r="AC1863" i="2"/>
  <c r="AI1862" i="2"/>
  <c r="AH1862" i="2"/>
  <c r="AG1862" i="2"/>
  <c r="AF1862" i="2"/>
  <c r="AE1862" i="2"/>
  <c r="AC1862" i="2"/>
  <c r="AI1861" i="2"/>
  <c r="AH1861" i="2"/>
  <c r="AG1861" i="2"/>
  <c r="AF1861" i="2"/>
  <c r="AE1861" i="2"/>
  <c r="AC1861" i="2"/>
  <c r="AI1860" i="2"/>
  <c r="AH1860" i="2"/>
  <c r="AG1860" i="2"/>
  <c r="AF1860" i="2"/>
  <c r="AE1860" i="2"/>
  <c r="AC1860" i="2"/>
  <c r="AI1859" i="2"/>
  <c r="AH1859" i="2"/>
  <c r="AG1859" i="2"/>
  <c r="AF1859" i="2"/>
  <c r="AE1859" i="2"/>
  <c r="AC1859" i="2"/>
  <c r="AI1858" i="2"/>
  <c r="AH1858" i="2"/>
  <c r="AG1858" i="2"/>
  <c r="AF1858" i="2"/>
  <c r="AE1858" i="2"/>
  <c r="AC1858" i="2"/>
  <c r="AI1857" i="2"/>
  <c r="AH1857" i="2"/>
  <c r="AG1857" i="2"/>
  <c r="AF1857" i="2"/>
  <c r="AE1857" i="2"/>
  <c r="AC1857" i="2"/>
  <c r="AI1856" i="2"/>
  <c r="AH1856" i="2"/>
  <c r="AG1856" i="2"/>
  <c r="AF1856" i="2"/>
  <c r="AE1856" i="2"/>
  <c r="AC1856" i="2"/>
  <c r="AI1855" i="2"/>
  <c r="AH1855" i="2"/>
  <c r="AG1855" i="2"/>
  <c r="AF1855" i="2"/>
  <c r="AE1855" i="2"/>
  <c r="AC1855" i="2"/>
  <c r="AI1854" i="2"/>
  <c r="AH1854" i="2"/>
  <c r="AG1854" i="2"/>
  <c r="AF1854" i="2"/>
  <c r="AE1854" i="2"/>
  <c r="AC1854" i="2"/>
  <c r="AI1853" i="2"/>
  <c r="AH1853" i="2"/>
  <c r="AG1853" i="2"/>
  <c r="AF1853" i="2"/>
  <c r="AE1853" i="2"/>
  <c r="AC1853" i="2"/>
  <c r="AI1852" i="2"/>
  <c r="AH1852" i="2"/>
  <c r="AG1852" i="2"/>
  <c r="AF1852" i="2"/>
  <c r="AE1852" i="2"/>
  <c r="AC1852" i="2"/>
  <c r="AI1851" i="2"/>
  <c r="AH1851" i="2"/>
  <c r="AG1851" i="2"/>
  <c r="AF1851" i="2"/>
  <c r="AE1851" i="2"/>
  <c r="AC1851" i="2"/>
  <c r="AI1850" i="2"/>
  <c r="AH1850" i="2"/>
  <c r="AG1850" i="2"/>
  <c r="AF1850" i="2"/>
  <c r="AE1850" i="2"/>
  <c r="AC1850" i="2"/>
  <c r="AI1849" i="2"/>
  <c r="AH1849" i="2"/>
  <c r="AG1849" i="2"/>
  <c r="AF1849" i="2"/>
  <c r="AE1849" i="2"/>
  <c r="AC1849" i="2"/>
  <c r="AI1848" i="2"/>
  <c r="AH1848" i="2"/>
  <c r="AG1848" i="2"/>
  <c r="AF1848" i="2"/>
  <c r="AE1848" i="2"/>
  <c r="AC1848" i="2"/>
  <c r="AI1847" i="2"/>
  <c r="AH1847" i="2"/>
  <c r="AG1847" i="2"/>
  <c r="AF1847" i="2"/>
  <c r="AE1847" i="2"/>
  <c r="AC1847" i="2"/>
  <c r="AI1846" i="2"/>
  <c r="AH1846" i="2"/>
  <c r="AG1846" i="2"/>
  <c r="AF1846" i="2"/>
  <c r="AE1846" i="2"/>
  <c r="AC1846" i="2"/>
  <c r="AI1845" i="2"/>
  <c r="AH1845" i="2"/>
  <c r="AG1845" i="2"/>
  <c r="AF1845" i="2"/>
  <c r="AE1845" i="2"/>
  <c r="AC1845" i="2"/>
  <c r="AI1844" i="2"/>
  <c r="AH1844" i="2"/>
  <c r="AG1844" i="2"/>
  <c r="AF1844" i="2"/>
  <c r="AE1844" i="2"/>
  <c r="AC1844" i="2"/>
  <c r="AI1843" i="2"/>
  <c r="AH1843" i="2"/>
  <c r="AG1843" i="2"/>
  <c r="AF1843" i="2"/>
  <c r="AE1843" i="2"/>
  <c r="AC1843" i="2"/>
  <c r="AI1842" i="2"/>
  <c r="AH1842" i="2"/>
  <c r="AG1842" i="2"/>
  <c r="AF1842" i="2"/>
  <c r="AE1842" i="2"/>
  <c r="AC1842" i="2"/>
  <c r="AI1841" i="2"/>
  <c r="AH1841" i="2"/>
  <c r="AG1841" i="2"/>
  <c r="AF1841" i="2"/>
  <c r="AE1841" i="2"/>
  <c r="AC1841" i="2"/>
  <c r="AI1840" i="2"/>
  <c r="AH1840" i="2"/>
  <c r="AG1840" i="2"/>
  <c r="AF1840" i="2"/>
  <c r="AE1840" i="2"/>
  <c r="AC1840" i="2"/>
  <c r="AI1839" i="2"/>
  <c r="AH1839" i="2"/>
  <c r="AG1839" i="2"/>
  <c r="AF1839" i="2"/>
  <c r="AE1839" i="2"/>
  <c r="AC1839" i="2"/>
  <c r="AI1838" i="2"/>
  <c r="AH1838" i="2"/>
  <c r="AG1838" i="2"/>
  <c r="AF1838" i="2"/>
  <c r="AE1838" i="2"/>
  <c r="AC1838" i="2"/>
  <c r="AI1837" i="2"/>
  <c r="AH1837" i="2"/>
  <c r="AG1837" i="2"/>
  <c r="AF1837" i="2"/>
  <c r="AE1837" i="2"/>
  <c r="AC1837" i="2"/>
  <c r="AI1836" i="2"/>
  <c r="AH1836" i="2"/>
  <c r="AG1836" i="2"/>
  <c r="AF1836" i="2"/>
  <c r="AE1836" i="2"/>
  <c r="AC1836" i="2"/>
  <c r="AI1835" i="2"/>
  <c r="AH1835" i="2"/>
  <c r="AG1835" i="2"/>
  <c r="AF1835" i="2"/>
  <c r="AE1835" i="2"/>
  <c r="AC1835" i="2"/>
  <c r="AI1834" i="2"/>
  <c r="AH1834" i="2"/>
  <c r="AG1834" i="2"/>
  <c r="AF1834" i="2"/>
  <c r="AE1834" i="2"/>
  <c r="AC1834" i="2"/>
  <c r="AI1833" i="2"/>
  <c r="AH1833" i="2"/>
  <c r="AG1833" i="2"/>
  <c r="AF1833" i="2"/>
  <c r="AE1833" i="2"/>
  <c r="AC1833" i="2"/>
  <c r="AI1832" i="2"/>
  <c r="AH1832" i="2"/>
  <c r="AG1832" i="2"/>
  <c r="AF1832" i="2"/>
  <c r="AE1832" i="2"/>
  <c r="AC1832" i="2"/>
  <c r="AI1831" i="2"/>
  <c r="AH1831" i="2"/>
  <c r="AG1831" i="2"/>
  <c r="AF1831" i="2"/>
  <c r="AE1831" i="2"/>
  <c r="AC1831" i="2"/>
  <c r="AI1830" i="2"/>
  <c r="AH1830" i="2"/>
  <c r="AG1830" i="2"/>
  <c r="AF1830" i="2"/>
  <c r="AE1830" i="2"/>
  <c r="AC1830" i="2"/>
  <c r="AI1829" i="2"/>
  <c r="AH1829" i="2"/>
  <c r="AG1829" i="2"/>
  <c r="AF1829" i="2"/>
  <c r="AE1829" i="2"/>
  <c r="AC1829" i="2"/>
  <c r="AI1828" i="2"/>
  <c r="AH1828" i="2"/>
  <c r="AG1828" i="2"/>
  <c r="AF1828" i="2"/>
  <c r="AE1828" i="2"/>
  <c r="AC1828" i="2"/>
  <c r="AI1827" i="2"/>
  <c r="AH1827" i="2"/>
  <c r="AG1827" i="2"/>
  <c r="AF1827" i="2"/>
  <c r="AE1827" i="2"/>
  <c r="AC1827" i="2"/>
  <c r="AI1826" i="2"/>
  <c r="AH1826" i="2"/>
  <c r="AG1826" i="2"/>
  <c r="AF1826" i="2"/>
  <c r="AE1826" i="2"/>
  <c r="AC1826" i="2"/>
  <c r="AI1825" i="2"/>
  <c r="AH1825" i="2"/>
  <c r="AG1825" i="2"/>
  <c r="AF1825" i="2"/>
  <c r="AE1825" i="2"/>
  <c r="AC1825" i="2"/>
  <c r="AI1824" i="2"/>
  <c r="AH1824" i="2"/>
  <c r="AG1824" i="2"/>
  <c r="AF1824" i="2"/>
  <c r="AE1824" i="2"/>
  <c r="AC1824" i="2"/>
  <c r="AI1823" i="2"/>
  <c r="AH1823" i="2"/>
  <c r="AG1823" i="2"/>
  <c r="AF1823" i="2"/>
  <c r="AE1823" i="2"/>
  <c r="AC1823" i="2"/>
  <c r="AI1822" i="2"/>
  <c r="AH1822" i="2"/>
  <c r="AG1822" i="2"/>
  <c r="AF1822" i="2"/>
  <c r="AE1822" i="2"/>
  <c r="AC1822" i="2"/>
  <c r="AI1821" i="2"/>
  <c r="AH1821" i="2"/>
  <c r="AG1821" i="2"/>
  <c r="AF1821" i="2"/>
  <c r="AE1821" i="2"/>
  <c r="AC1821" i="2"/>
  <c r="AI1820" i="2"/>
  <c r="AH1820" i="2"/>
  <c r="AG1820" i="2"/>
  <c r="AF1820" i="2"/>
  <c r="AE1820" i="2"/>
  <c r="AC1820" i="2"/>
  <c r="AI1819" i="2"/>
  <c r="AH1819" i="2"/>
  <c r="AG1819" i="2"/>
  <c r="AF1819" i="2"/>
  <c r="AE1819" i="2"/>
  <c r="AC1819" i="2"/>
  <c r="AI1818" i="2"/>
  <c r="AH1818" i="2"/>
  <c r="AG1818" i="2"/>
  <c r="AF1818" i="2"/>
  <c r="AE1818" i="2"/>
  <c r="AC1818" i="2"/>
  <c r="AI1817" i="2"/>
  <c r="AH1817" i="2"/>
  <c r="AG1817" i="2"/>
  <c r="AF1817" i="2"/>
  <c r="AE1817" i="2"/>
  <c r="AC1817" i="2"/>
  <c r="AI1816" i="2"/>
  <c r="AH1816" i="2"/>
  <c r="AG1816" i="2"/>
  <c r="AF1816" i="2"/>
  <c r="AE1816" i="2"/>
  <c r="AC1816" i="2"/>
  <c r="AI1815" i="2"/>
  <c r="AH1815" i="2"/>
  <c r="AG1815" i="2"/>
  <c r="AF1815" i="2"/>
  <c r="AE1815" i="2"/>
  <c r="AC1815" i="2"/>
  <c r="AI1814" i="2"/>
  <c r="AH1814" i="2"/>
  <c r="AG1814" i="2"/>
  <c r="AF1814" i="2"/>
  <c r="AE1814" i="2"/>
  <c r="AC1814" i="2"/>
  <c r="AI1813" i="2"/>
  <c r="AH1813" i="2"/>
  <c r="AG1813" i="2"/>
  <c r="AF1813" i="2"/>
  <c r="AE1813" i="2"/>
  <c r="AC1813" i="2"/>
  <c r="AI1812" i="2"/>
  <c r="AH1812" i="2"/>
  <c r="AG1812" i="2"/>
  <c r="AF1812" i="2"/>
  <c r="AE1812" i="2"/>
  <c r="AC1812" i="2"/>
  <c r="AI1811" i="2"/>
  <c r="AH1811" i="2"/>
  <c r="AG1811" i="2"/>
  <c r="AF1811" i="2"/>
  <c r="AE1811" i="2"/>
  <c r="AC1811" i="2"/>
  <c r="AI1810" i="2"/>
  <c r="AH1810" i="2"/>
  <c r="AG1810" i="2"/>
  <c r="AF1810" i="2"/>
  <c r="AE1810" i="2"/>
  <c r="AC1810" i="2"/>
  <c r="AI1809" i="2"/>
  <c r="AH1809" i="2"/>
  <c r="AG1809" i="2"/>
  <c r="AF1809" i="2"/>
  <c r="AE1809" i="2"/>
  <c r="AC1809" i="2"/>
  <c r="AI1808" i="2"/>
  <c r="AH1808" i="2"/>
  <c r="AG1808" i="2"/>
  <c r="AF1808" i="2"/>
  <c r="AE1808" i="2"/>
  <c r="AC1808" i="2"/>
  <c r="AI1807" i="2"/>
  <c r="AH1807" i="2"/>
  <c r="AG1807" i="2"/>
  <c r="AF1807" i="2"/>
  <c r="AE1807" i="2"/>
  <c r="AC1807" i="2"/>
  <c r="AI1806" i="2"/>
  <c r="AH1806" i="2"/>
  <c r="AG1806" i="2"/>
  <c r="AF1806" i="2"/>
  <c r="AE1806" i="2"/>
  <c r="AC1806" i="2"/>
  <c r="AI1805" i="2"/>
  <c r="AH1805" i="2"/>
  <c r="AG1805" i="2"/>
  <c r="AF1805" i="2"/>
  <c r="AE1805" i="2"/>
  <c r="AC1805" i="2"/>
  <c r="AI1804" i="2"/>
  <c r="AH1804" i="2"/>
  <c r="AG1804" i="2"/>
  <c r="AF1804" i="2"/>
  <c r="AE1804" i="2"/>
  <c r="AC1804" i="2"/>
  <c r="AI1803" i="2"/>
  <c r="AH1803" i="2"/>
  <c r="AG1803" i="2"/>
  <c r="AF1803" i="2"/>
  <c r="AE1803" i="2"/>
  <c r="AC1803" i="2"/>
  <c r="AI1802" i="2"/>
  <c r="AH1802" i="2"/>
  <c r="AG1802" i="2"/>
  <c r="AF1802" i="2"/>
  <c r="AE1802" i="2"/>
  <c r="AC1802" i="2"/>
  <c r="AI1801" i="2"/>
  <c r="AH1801" i="2"/>
  <c r="AG1801" i="2"/>
  <c r="AF1801" i="2"/>
  <c r="AE1801" i="2"/>
  <c r="AC1801" i="2"/>
  <c r="AI1800" i="2"/>
  <c r="AH1800" i="2"/>
  <c r="AG1800" i="2"/>
  <c r="AF1800" i="2"/>
  <c r="AE1800" i="2"/>
  <c r="AC1800" i="2"/>
  <c r="AI1799" i="2"/>
  <c r="AH1799" i="2"/>
  <c r="AG1799" i="2"/>
  <c r="AF1799" i="2"/>
  <c r="AE1799" i="2"/>
  <c r="AC1799" i="2"/>
  <c r="AI1798" i="2"/>
  <c r="AH1798" i="2"/>
  <c r="AG1798" i="2"/>
  <c r="AF1798" i="2"/>
  <c r="AE1798" i="2"/>
  <c r="AC1798" i="2"/>
  <c r="AI1797" i="2"/>
  <c r="AH1797" i="2"/>
  <c r="AG1797" i="2"/>
  <c r="AF1797" i="2"/>
  <c r="AE1797" i="2"/>
  <c r="AC1797" i="2"/>
  <c r="AI1796" i="2"/>
  <c r="AH1796" i="2"/>
  <c r="AG1796" i="2"/>
  <c r="AF1796" i="2"/>
  <c r="AE1796" i="2"/>
  <c r="AC1796" i="2"/>
  <c r="AI1795" i="2"/>
  <c r="AH1795" i="2"/>
  <c r="AG1795" i="2"/>
  <c r="AF1795" i="2"/>
  <c r="AE1795" i="2"/>
  <c r="AC1795" i="2"/>
  <c r="AI1794" i="2"/>
  <c r="AH1794" i="2"/>
  <c r="AG1794" i="2"/>
  <c r="AF1794" i="2"/>
  <c r="AE1794" i="2"/>
  <c r="AC1794" i="2"/>
  <c r="AI1793" i="2"/>
  <c r="AH1793" i="2"/>
  <c r="AG1793" i="2"/>
  <c r="AF1793" i="2"/>
  <c r="AE1793" i="2"/>
  <c r="AC1793" i="2"/>
  <c r="AI1792" i="2"/>
  <c r="AH1792" i="2"/>
  <c r="AG1792" i="2"/>
  <c r="AF1792" i="2"/>
  <c r="AE1792" i="2"/>
  <c r="AC1792" i="2"/>
  <c r="AI1791" i="2"/>
  <c r="AH1791" i="2"/>
  <c r="AG1791" i="2"/>
  <c r="AF1791" i="2"/>
  <c r="AE1791" i="2"/>
  <c r="AC1791" i="2"/>
  <c r="AI1790" i="2"/>
  <c r="AH1790" i="2"/>
  <c r="AG1790" i="2"/>
  <c r="AF1790" i="2"/>
  <c r="AE1790" i="2"/>
  <c r="AC1790" i="2"/>
  <c r="AI1789" i="2"/>
  <c r="AH1789" i="2"/>
  <c r="AG1789" i="2"/>
  <c r="AF1789" i="2"/>
  <c r="AE1789" i="2"/>
  <c r="AC1789" i="2"/>
  <c r="AI1788" i="2"/>
  <c r="AH1788" i="2"/>
  <c r="AG1788" i="2"/>
  <c r="AF1788" i="2"/>
  <c r="AE1788" i="2"/>
  <c r="AC1788" i="2"/>
  <c r="AI1787" i="2"/>
  <c r="AH1787" i="2"/>
  <c r="AG1787" i="2"/>
  <c r="AF1787" i="2"/>
  <c r="AE1787" i="2"/>
  <c r="AC1787" i="2"/>
  <c r="AI1786" i="2"/>
  <c r="AH1786" i="2"/>
  <c r="AG1786" i="2"/>
  <c r="AF1786" i="2"/>
  <c r="AE1786" i="2"/>
  <c r="AC1786" i="2"/>
  <c r="AI1785" i="2"/>
  <c r="AH1785" i="2"/>
  <c r="AG1785" i="2"/>
  <c r="AF1785" i="2"/>
  <c r="AE1785" i="2"/>
  <c r="AC1785" i="2"/>
  <c r="AI1784" i="2"/>
  <c r="AH1784" i="2"/>
  <c r="AG1784" i="2"/>
  <c r="AF1784" i="2"/>
  <c r="AE1784" i="2"/>
  <c r="AC1784" i="2"/>
  <c r="AI1783" i="2"/>
  <c r="AH1783" i="2"/>
  <c r="AG1783" i="2"/>
  <c r="AF1783" i="2"/>
  <c r="AE1783" i="2"/>
  <c r="AC1783" i="2"/>
  <c r="AI1782" i="2"/>
  <c r="AH1782" i="2"/>
  <c r="AG1782" i="2"/>
  <c r="AF1782" i="2"/>
  <c r="AE1782" i="2"/>
  <c r="AC1782" i="2"/>
  <c r="AI1781" i="2"/>
  <c r="AH1781" i="2"/>
  <c r="AG1781" i="2"/>
  <c r="AF1781" i="2"/>
  <c r="AE1781" i="2"/>
  <c r="AC1781" i="2"/>
  <c r="AI1780" i="2"/>
  <c r="AH1780" i="2"/>
  <c r="AG1780" i="2"/>
  <c r="AF1780" i="2"/>
  <c r="AE1780" i="2"/>
  <c r="AC1780" i="2"/>
  <c r="AI1779" i="2"/>
  <c r="AH1779" i="2"/>
  <c r="AG1779" i="2"/>
  <c r="AF1779" i="2"/>
  <c r="AE1779" i="2"/>
  <c r="AC1779" i="2"/>
  <c r="AI1778" i="2"/>
  <c r="AH1778" i="2"/>
  <c r="AG1778" i="2"/>
  <c r="AF1778" i="2"/>
  <c r="AE1778" i="2"/>
  <c r="AC1778" i="2"/>
  <c r="AI1777" i="2"/>
  <c r="AH1777" i="2"/>
  <c r="AG1777" i="2"/>
  <c r="AF1777" i="2"/>
  <c r="AE1777" i="2"/>
  <c r="AC1777" i="2"/>
  <c r="AI1776" i="2"/>
  <c r="AH1776" i="2"/>
  <c r="AG1776" i="2"/>
  <c r="AF1776" i="2"/>
  <c r="AE1776" i="2"/>
  <c r="AC1776" i="2"/>
  <c r="AI1775" i="2"/>
  <c r="AH1775" i="2"/>
  <c r="AG1775" i="2"/>
  <c r="AF1775" i="2"/>
  <c r="AE1775" i="2"/>
  <c r="AC1775" i="2"/>
  <c r="AI1774" i="2"/>
  <c r="AH1774" i="2"/>
  <c r="AG1774" i="2"/>
  <c r="AF1774" i="2"/>
  <c r="AE1774" i="2"/>
  <c r="AC1774" i="2"/>
  <c r="AI1773" i="2"/>
  <c r="AH1773" i="2"/>
  <c r="AG1773" i="2"/>
  <c r="AF1773" i="2"/>
  <c r="AE1773" i="2"/>
  <c r="AC1773" i="2"/>
  <c r="AI1772" i="2"/>
  <c r="AH1772" i="2"/>
  <c r="AG1772" i="2"/>
  <c r="AF1772" i="2"/>
  <c r="AE1772" i="2"/>
  <c r="AC1772" i="2"/>
  <c r="AI1771" i="2"/>
  <c r="AH1771" i="2"/>
  <c r="AG1771" i="2"/>
  <c r="AF1771" i="2"/>
  <c r="AE1771" i="2"/>
  <c r="AC1771" i="2"/>
  <c r="AI1770" i="2"/>
  <c r="AH1770" i="2"/>
  <c r="AG1770" i="2"/>
  <c r="AF1770" i="2"/>
  <c r="AE1770" i="2"/>
  <c r="AC1770" i="2"/>
  <c r="AI1769" i="2"/>
  <c r="AH1769" i="2"/>
  <c r="AG1769" i="2"/>
  <c r="AF1769" i="2"/>
  <c r="AE1769" i="2"/>
  <c r="AC1769" i="2"/>
  <c r="AI1768" i="2"/>
  <c r="AH1768" i="2"/>
  <c r="AG1768" i="2"/>
  <c r="AF1768" i="2"/>
  <c r="AE1768" i="2"/>
  <c r="AC1768" i="2"/>
  <c r="AI1767" i="2"/>
  <c r="AH1767" i="2"/>
  <c r="AG1767" i="2"/>
  <c r="AF1767" i="2"/>
  <c r="AE1767" i="2"/>
  <c r="AC1767" i="2"/>
  <c r="AI1766" i="2"/>
  <c r="AH1766" i="2"/>
  <c r="AG1766" i="2"/>
  <c r="AF1766" i="2"/>
  <c r="AE1766" i="2"/>
  <c r="AC1766" i="2"/>
  <c r="AI1765" i="2"/>
  <c r="AH1765" i="2"/>
  <c r="AG1765" i="2"/>
  <c r="AF1765" i="2"/>
  <c r="AE1765" i="2"/>
  <c r="AC1765" i="2"/>
  <c r="AI1764" i="2"/>
  <c r="AH1764" i="2"/>
  <c r="AG1764" i="2"/>
  <c r="AF1764" i="2"/>
  <c r="AE1764" i="2"/>
  <c r="AC1764" i="2"/>
  <c r="AI1763" i="2"/>
  <c r="AH1763" i="2"/>
  <c r="AG1763" i="2"/>
  <c r="AF1763" i="2"/>
  <c r="AE1763" i="2"/>
  <c r="AC1763" i="2"/>
  <c r="AI1762" i="2"/>
  <c r="AH1762" i="2"/>
  <c r="AG1762" i="2"/>
  <c r="AF1762" i="2"/>
  <c r="AE1762" i="2"/>
  <c r="AC1762" i="2"/>
  <c r="AI1761" i="2"/>
  <c r="AH1761" i="2"/>
  <c r="AG1761" i="2"/>
  <c r="AF1761" i="2"/>
  <c r="AE1761" i="2"/>
  <c r="AC1761" i="2"/>
  <c r="AI1760" i="2"/>
  <c r="AH1760" i="2"/>
  <c r="AG1760" i="2"/>
  <c r="AF1760" i="2"/>
  <c r="AE1760" i="2"/>
  <c r="AC1760" i="2"/>
  <c r="AI1759" i="2"/>
  <c r="AH1759" i="2"/>
  <c r="AG1759" i="2"/>
  <c r="AF1759" i="2"/>
  <c r="AE1759" i="2"/>
  <c r="AC1759" i="2"/>
  <c r="AI1758" i="2"/>
  <c r="AH1758" i="2"/>
  <c r="AG1758" i="2"/>
  <c r="AF1758" i="2"/>
  <c r="AE1758" i="2"/>
  <c r="AC1758" i="2"/>
  <c r="AI1757" i="2"/>
  <c r="AH1757" i="2"/>
  <c r="AG1757" i="2"/>
  <c r="AF1757" i="2"/>
  <c r="AE1757" i="2"/>
  <c r="AC1757" i="2"/>
  <c r="AI1756" i="2"/>
  <c r="AH1756" i="2"/>
  <c r="AG1756" i="2"/>
  <c r="AF1756" i="2"/>
  <c r="AE1756" i="2"/>
  <c r="AC1756" i="2"/>
  <c r="AI1755" i="2"/>
  <c r="AH1755" i="2"/>
  <c r="AG1755" i="2"/>
  <c r="AF1755" i="2"/>
  <c r="AE1755" i="2"/>
  <c r="AC1755" i="2"/>
  <c r="AI1754" i="2"/>
  <c r="AH1754" i="2"/>
  <c r="AG1754" i="2"/>
  <c r="AF1754" i="2"/>
  <c r="AE1754" i="2"/>
  <c r="AC1754" i="2"/>
  <c r="AI1753" i="2"/>
  <c r="AH1753" i="2"/>
  <c r="AG1753" i="2"/>
  <c r="AF1753" i="2"/>
  <c r="AE1753" i="2"/>
  <c r="AC1753" i="2"/>
  <c r="AI1752" i="2"/>
  <c r="AH1752" i="2"/>
  <c r="AG1752" i="2"/>
  <c r="AF1752" i="2"/>
  <c r="AE1752" i="2"/>
  <c r="AC1752" i="2"/>
  <c r="AI1751" i="2"/>
  <c r="AH1751" i="2"/>
  <c r="AG1751" i="2"/>
  <c r="AF1751" i="2"/>
  <c r="AE1751" i="2"/>
  <c r="AC1751" i="2"/>
  <c r="AI1750" i="2"/>
  <c r="AH1750" i="2"/>
  <c r="AG1750" i="2"/>
  <c r="AF1750" i="2"/>
  <c r="AE1750" i="2"/>
  <c r="AC1750" i="2"/>
  <c r="AI1749" i="2"/>
  <c r="AH1749" i="2"/>
  <c r="AG1749" i="2"/>
  <c r="AF1749" i="2"/>
  <c r="AE1749" i="2"/>
  <c r="AC1749" i="2"/>
  <c r="AI1748" i="2"/>
  <c r="AH1748" i="2"/>
  <c r="AG1748" i="2"/>
  <c r="AF1748" i="2"/>
  <c r="AE1748" i="2"/>
  <c r="AC1748" i="2"/>
  <c r="AI1747" i="2"/>
  <c r="AH1747" i="2"/>
  <c r="AG1747" i="2"/>
  <c r="AF1747" i="2"/>
  <c r="AE1747" i="2"/>
  <c r="AC1747" i="2"/>
  <c r="AI1746" i="2"/>
  <c r="AH1746" i="2"/>
  <c r="AG1746" i="2"/>
  <c r="AF1746" i="2"/>
  <c r="AE1746" i="2"/>
  <c r="AC1746" i="2"/>
  <c r="AI1745" i="2"/>
  <c r="AH1745" i="2"/>
  <c r="AG1745" i="2"/>
  <c r="AF1745" i="2"/>
  <c r="AE1745" i="2"/>
  <c r="AC1745" i="2"/>
  <c r="AI1744" i="2"/>
  <c r="AH1744" i="2"/>
  <c r="AG1744" i="2"/>
  <c r="AF1744" i="2"/>
  <c r="AE1744" i="2"/>
  <c r="AC1744" i="2"/>
  <c r="AI1743" i="2"/>
  <c r="AH1743" i="2"/>
  <c r="AG1743" i="2"/>
  <c r="AF1743" i="2"/>
  <c r="AE1743" i="2"/>
  <c r="AC1743" i="2"/>
  <c r="AI1742" i="2"/>
  <c r="AH1742" i="2"/>
  <c r="AG1742" i="2"/>
  <c r="AF1742" i="2"/>
  <c r="AE1742" i="2"/>
  <c r="AC1742" i="2"/>
  <c r="AI1741" i="2"/>
  <c r="AH1741" i="2"/>
  <c r="AG1741" i="2"/>
  <c r="AF1741" i="2"/>
  <c r="AE1741" i="2"/>
  <c r="AC1741" i="2"/>
  <c r="AI1740" i="2"/>
  <c r="AH1740" i="2"/>
  <c r="AG1740" i="2"/>
  <c r="AF1740" i="2"/>
  <c r="AE1740" i="2"/>
  <c r="AC1740" i="2"/>
  <c r="AI1739" i="2"/>
  <c r="AH1739" i="2"/>
  <c r="AG1739" i="2"/>
  <c r="AF1739" i="2"/>
  <c r="AE1739" i="2"/>
  <c r="AC1739" i="2"/>
  <c r="AI1738" i="2"/>
  <c r="AH1738" i="2"/>
  <c r="AG1738" i="2"/>
  <c r="AF1738" i="2"/>
  <c r="AE1738" i="2"/>
  <c r="AC1738" i="2"/>
  <c r="AI1737" i="2"/>
  <c r="AH1737" i="2"/>
  <c r="AG1737" i="2"/>
  <c r="AF1737" i="2"/>
  <c r="AE1737" i="2"/>
  <c r="AC1737" i="2"/>
  <c r="AI1736" i="2"/>
  <c r="AH1736" i="2"/>
  <c r="AG1736" i="2"/>
  <c r="AF1736" i="2"/>
  <c r="AE1736" i="2"/>
  <c r="AC1736" i="2"/>
  <c r="AI1735" i="2"/>
  <c r="AH1735" i="2"/>
  <c r="AG1735" i="2"/>
  <c r="AF1735" i="2"/>
  <c r="AE1735" i="2"/>
  <c r="AC1735" i="2"/>
  <c r="AI1734" i="2"/>
  <c r="AH1734" i="2"/>
  <c r="AG1734" i="2"/>
  <c r="AF1734" i="2"/>
  <c r="AE1734" i="2"/>
  <c r="AC1734" i="2"/>
  <c r="AI1733" i="2"/>
  <c r="AH1733" i="2"/>
  <c r="AG1733" i="2"/>
  <c r="AF1733" i="2"/>
  <c r="AE1733" i="2"/>
  <c r="AC1733" i="2"/>
  <c r="AI1732" i="2"/>
  <c r="AH1732" i="2"/>
  <c r="AG1732" i="2"/>
  <c r="AF1732" i="2"/>
  <c r="AE1732" i="2"/>
  <c r="AC1732" i="2"/>
  <c r="AI1731" i="2"/>
  <c r="AH1731" i="2"/>
  <c r="AG1731" i="2"/>
  <c r="AF1731" i="2"/>
  <c r="AE1731" i="2"/>
  <c r="AC1731" i="2"/>
  <c r="AI1730" i="2"/>
  <c r="AH1730" i="2"/>
  <c r="AG1730" i="2"/>
  <c r="AF1730" i="2"/>
  <c r="AE1730" i="2"/>
  <c r="AC1730" i="2"/>
  <c r="AI1729" i="2"/>
  <c r="AH1729" i="2"/>
  <c r="AG1729" i="2"/>
  <c r="AF1729" i="2"/>
  <c r="AE1729" i="2"/>
  <c r="AC1729" i="2"/>
  <c r="AI1728" i="2"/>
  <c r="AH1728" i="2"/>
  <c r="AG1728" i="2"/>
  <c r="AF1728" i="2"/>
  <c r="AE1728" i="2"/>
  <c r="AC1728" i="2"/>
  <c r="AI1727" i="2"/>
  <c r="AH1727" i="2"/>
  <c r="AG1727" i="2"/>
  <c r="AF1727" i="2"/>
  <c r="AE1727" i="2"/>
  <c r="AC1727" i="2"/>
  <c r="AI1726" i="2"/>
  <c r="AH1726" i="2"/>
  <c r="AG1726" i="2"/>
  <c r="AF1726" i="2"/>
  <c r="AE1726" i="2"/>
  <c r="AC1726" i="2"/>
  <c r="AI1725" i="2"/>
  <c r="AH1725" i="2"/>
  <c r="AG1725" i="2"/>
  <c r="AF1725" i="2"/>
  <c r="AE1725" i="2"/>
  <c r="AC1725" i="2"/>
  <c r="AI1724" i="2"/>
  <c r="AH1724" i="2"/>
  <c r="AG1724" i="2"/>
  <c r="AF1724" i="2"/>
  <c r="AE1724" i="2"/>
  <c r="AC1724" i="2"/>
  <c r="AI1723" i="2"/>
  <c r="AH1723" i="2"/>
  <c r="AG1723" i="2"/>
  <c r="AF1723" i="2"/>
  <c r="AE1723" i="2"/>
  <c r="AC1723" i="2"/>
  <c r="AI1722" i="2"/>
  <c r="AH1722" i="2"/>
  <c r="AG1722" i="2"/>
  <c r="AF1722" i="2"/>
  <c r="AE1722" i="2"/>
  <c r="AC1722" i="2"/>
  <c r="AI1721" i="2"/>
  <c r="AH1721" i="2"/>
  <c r="AG1721" i="2"/>
  <c r="AF1721" i="2"/>
  <c r="AE1721" i="2"/>
  <c r="AC1721" i="2"/>
  <c r="AI1720" i="2"/>
  <c r="AH1720" i="2"/>
  <c r="AG1720" i="2"/>
  <c r="AF1720" i="2"/>
  <c r="AE1720" i="2"/>
  <c r="AC1720" i="2"/>
  <c r="AI1719" i="2"/>
  <c r="AH1719" i="2"/>
  <c r="AG1719" i="2"/>
  <c r="AF1719" i="2"/>
  <c r="AE1719" i="2"/>
  <c r="AC1719" i="2"/>
  <c r="AI1718" i="2"/>
  <c r="AH1718" i="2"/>
  <c r="AG1718" i="2"/>
  <c r="AF1718" i="2"/>
  <c r="AE1718" i="2"/>
  <c r="AC1718" i="2"/>
  <c r="AI1717" i="2"/>
  <c r="AH1717" i="2"/>
  <c r="AG1717" i="2"/>
  <c r="AF1717" i="2"/>
  <c r="AE1717" i="2"/>
  <c r="AC1717" i="2"/>
  <c r="AI1716" i="2"/>
  <c r="AH1716" i="2"/>
  <c r="AG1716" i="2"/>
  <c r="AF1716" i="2"/>
  <c r="AE1716" i="2"/>
  <c r="AC1716" i="2"/>
  <c r="AI1715" i="2"/>
  <c r="AH1715" i="2"/>
  <c r="AG1715" i="2"/>
  <c r="AF1715" i="2"/>
  <c r="AE1715" i="2"/>
  <c r="AC1715" i="2"/>
  <c r="AI1714" i="2"/>
  <c r="AH1714" i="2"/>
  <c r="AG1714" i="2"/>
  <c r="AF1714" i="2"/>
  <c r="AE1714" i="2"/>
  <c r="AC1714" i="2"/>
  <c r="AI1713" i="2"/>
  <c r="AH1713" i="2"/>
  <c r="AG1713" i="2"/>
  <c r="AF1713" i="2"/>
  <c r="AE1713" i="2"/>
  <c r="AC1713" i="2"/>
  <c r="AI1712" i="2"/>
  <c r="AH1712" i="2"/>
  <c r="AG1712" i="2"/>
  <c r="AF1712" i="2"/>
  <c r="AE1712" i="2"/>
  <c r="AC1712" i="2"/>
  <c r="AI1711" i="2"/>
  <c r="AH1711" i="2"/>
  <c r="AG1711" i="2"/>
  <c r="AF1711" i="2"/>
  <c r="AE1711" i="2"/>
  <c r="AC1711" i="2"/>
  <c r="AI1710" i="2"/>
  <c r="AH1710" i="2"/>
  <c r="AG1710" i="2"/>
  <c r="AF1710" i="2"/>
  <c r="AE1710" i="2"/>
  <c r="AC1710" i="2"/>
  <c r="AI1709" i="2"/>
  <c r="AH1709" i="2"/>
  <c r="AG1709" i="2"/>
  <c r="AF1709" i="2"/>
  <c r="AE1709" i="2"/>
  <c r="AC1709" i="2"/>
  <c r="AI1708" i="2"/>
  <c r="AH1708" i="2"/>
  <c r="AG1708" i="2"/>
  <c r="AF1708" i="2"/>
  <c r="AE1708" i="2"/>
  <c r="AC1708" i="2"/>
  <c r="AI1707" i="2"/>
  <c r="AH1707" i="2"/>
  <c r="AG1707" i="2"/>
  <c r="AF1707" i="2"/>
  <c r="AE1707" i="2"/>
  <c r="AC1707" i="2"/>
  <c r="AI1706" i="2"/>
  <c r="AH1706" i="2"/>
  <c r="AG1706" i="2"/>
  <c r="AF1706" i="2"/>
  <c r="AE1706" i="2"/>
  <c r="AC1706" i="2"/>
  <c r="AI1705" i="2"/>
  <c r="AH1705" i="2"/>
  <c r="AG1705" i="2"/>
  <c r="AF1705" i="2"/>
  <c r="AE1705" i="2"/>
  <c r="AC1705" i="2"/>
  <c r="AI1704" i="2"/>
  <c r="AH1704" i="2"/>
  <c r="AG1704" i="2"/>
  <c r="AF1704" i="2"/>
  <c r="AE1704" i="2"/>
  <c r="AC1704" i="2"/>
  <c r="AI1703" i="2"/>
  <c r="AH1703" i="2"/>
  <c r="AG1703" i="2"/>
  <c r="AF1703" i="2"/>
  <c r="AE1703" i="2"/>
  <c r="AC1703" i="2"/>
  <c r="AI1702" i="2"/>
  <c r="AH1702" i="2"/>
  <c r="AG1702" i="2"/>
  <c r="AF1702" i="2"/>
  <c r="AE1702" i="2"/>
  <c r="AC1702" i="2"/>
  <c r="AI1701" i="2"/>
  <c r="AH1701" i="2"/>
  <c r="AG1701" i="2"/>
  <c r="AF1701" i="2"/>
  <c r="AE1701" i="2"/>
  <c r="AC1701" i="2"/>
  <c r="AI1700" i="2"/>
  <c r="AH1700" i="2"/>
  <c r="AG1700" i="2"/>
  <c r="AF1700" i="2"/>
  <c r="AE1700" i="2"/>
  <c r="AC1700" i="2"/>
  <c r="AI1699" i="2"/>
  <c r="AH1699" i="2"/>
  <c r="AG1699" i="2"/>
  <c r="AF1699" i="2"/>
  <c r="AE1699" i="2"/>
  <c r="AC1699" i="2"/>
  <c r="AI1698" i="2"/>
  <c r="AH1698" i="2"/>
  <c r="AG1698" i="2"/>
  <c r="AF1698" i="2"/>
  <c r="AE1698" i="2"/>
  <c r="AC1698" i="2"/>
  <c r="AI1697" i="2"/>
  <c r="AH1697" i="2"/>
  <c r="AG1697" i="2"/>
  <c r="AF1697" i="2"/>
  <c r="AE1697" i="2"/>
  <c r="AC1697" i="2"/>
  <c r="AI1696" i="2"/>
  <c r="AH1696" i="2"/>
  <c r="AG1696" i="2"/>
  <c r="AF1696" i="2"/>
  <c r="AE1696" i="2"/>
  <c r="AC1696" i="2"/>
  <c r="AI1695" i="2"/>
  <c r="AH1695" i="2"/>
  <c r="AG1695" i="2"/>
  <c r="AF1695" i="2"/>
  <c r="AE1695" i="2"/>
  <c r="AC1695" i="2"/>
  <c r="AI1694" i="2"/>
  <c r="AH1694" i="2"/>
  <c r="AG1694" i="2"/>
  <c r="AF1694" i="2"/>
  <c r="AE1694" i="2"/>
  <c r="AC1694" i="2"/>
  <c r="AI1693" i="2"/>
  <c r="AH1693" i="2"/>
  <c r="AG1693" i="2"/>
  <c r="AF1693" i="2"/>
  <c r="AE1693" i="2"/>
  <c r="AC1693" i="2"/>
  <c r="AI1692" i="2"/>
  <c r="AH1692" i="2"/>
  <c r="AG1692" i="2"/>
  <c r="AF1692" i="2"/>
  <c r="AE1692" i="2"/>
  <c r="AC1692" i="2"/>
  <c r="AI1691" i="2"/>
  <c r="AH1691" i="2"/>
  <c r="AG1691" i="2"/>
  <c r="AF1691" i="2"/>
  <c r="AE1691" i="2"/>
  <c r="AC1691" i="2"/>
  <c r="AI1690" i="2"/>
  <c r="AH1690" i="2"/>
  <c r="AG1690" i="2"/>
  <c r="AF1690" i="2"/>
  <c r="AE1690" i="2"/>
  <c r="AC1690" i="2"/>
  <c r="AI1689" i="2"/>
  <c r="AH1689" i="2"/>
  <c r="AG1689" i="2"/>
  <c r="AF1689" i="2"/>
  <c r="AE1689" i="2"/>
  <c r="AC1689" i="2"/>
  <c r="AI1688" i="2"/>
  <c r="AH1688" i="2"/>
  <c r="AG1688" i="2"/>
  <c r="AF1688" i="2"/>
  <c r="AE1688" i="2"/>
  <c r="AC1688" i="2"/>
  <c r="AI1687" i="2"/>
  <c r="AH1687" i="2"/>
  <c r="AG1687" i="2"/>
  <c r="AF1687" i="2"/>
  <c r="AE1687" i="2"/>
  <c r="AC1687" i="2"/>
  <c r="AI1686" i="2"/>
  <c r="AH1686" i="2"/>
  <c r="AG1686" i="2"/>
  <c r="AF1686" i="2"/>
  <c r="AE1686" i="2"/>
  <c r="AC1686" i="2"/>
  <c r="AI1685" i="2"/>
  <c r="AH1685" i="2"/>
  <c r="AG1685" i="2"/>
  <c r="AF1685" i="2"/>
  <c r="AE1685" i="2"/>
  <c r="AC1685" i="2"/>
  <c r="AI1684" i="2"/>
  <c r="AH1684" i="2"/>
  <c r="AG1684" i="2"/>
  <c r="AF1684" i="2"/>
  <c r="AE1684" i="2"/>
  <c r="AC1684" i="2"/>
  <c r="AI1683" i="2"/>
  <c r="AH1683" i="2"/>
  <c r="AG1683" i="2"/>
  <c r="AF1683" i="2"/>
  <c r="AE1683" i="2"/>
  <c r="AC1683" i="2"/>
  <c r="AI1682" i="2"/>
  <c r="AH1682" i="2"/>
  <c r="AG1682" i="2"/>
  <c r="AF1682" i="2"/>
  <c r="AE1682" i="2"/>
  <c r="AC1682" i="2"/>
  <c r="AI1681" i="2"/>
  <c r="AH1681" i="2"/>
  <c r="AG1681" i="2"/>
  <c r="AF1681" i="2"/>
  <c r="AE1681" i="2"/>
  <c r="AC1681" i="2"/>
  <c r="AI1680" i="2"/>
  <c r="AH1680" i="2"/>
  <c r="AG1680" i="2"/>
  <c r="AF1680" i="2"/>
  <c r="AE1680" i="2"/>
  <c r="AC1680" i="2"/>
  <c r="AI1679" i="2"/>
  <c r="AH1679" i="2"/>
  <c r="AG1679" i="2"/>
  <c r="AF1679" i="2"/>
  <c r="AE1679" i="2"/>
  <c r="AC1679" i="2"/>
  <c r="AI1678" i="2"/>
  <c r="AH1678" i="2"/>
  <c r="AG1678" i="2"/>
  <c r="AF1678" i="2"/>
  <c r="AE1678" i="2"/>
  <c r="AC1678" i="2"/>
  <c r="AI1677" i="2"/>
  <c r="AH1677" i="2"/>
  <c r="AG1677" i="2"/>
  <c r="AF1677" i="2"/>
  <c r="AE1677" i="2"/>
  <c r="AC1677" i="2"/>
  <c r="AI1676" i="2"/>
  <c r="AH1676" i="2"/>
  <c r="AG1676" i="2"/>
  <c r="AF1676" i="2"/>
  <c r="AE1676" i="2"/>
  <c r="AC1676" i="2"/>
  <c r="AI1675" i="2"/>
  <c r="AH1675" i="2"/>
  <c r="AG1675" i="2"/>
  <c r="AF1675" i="2"/>
  <c r="AE1675" i="2"/>
  <c r="AC1675" i="2"/>
  <c r="AI1674" i="2"/>
  <c r="AH1674" i="2"/>
  <c r="AG1674" i="2"/>
  <c r="AF1674" i="2"/>
  <c r="AE1674" i="2"/>
  <c r="AC1674" i="2"/>
  <c r="AI1673" i="2"/>
  <c r="AH1673" i="2"/>
  <c r="AG1673" i="2"/>
  <c r="AF1673" i="2"/>
  <c r="AE1673" i="2"/>
  <c r="AC1673" i="2"/>
  <c r="AI1672" i="2"/>
  <c r="AH1672" i="2"/>
  <c r="AG1672" i="2"/>
  <c r="AF1672" i="2"/>
  <c r="AE1672" i="2"/>
  <c r="AC1672" i="2"/>
  <c r="AI1671" i="2"/>
  <c r="AH1671" i="2"/>
  <c r="AG1671" i="2"/>
  <c r="AF1671" i="2"/>
  <c r="AE1671" i="2"/>
  <c r="AC1671" i="2"/>
  <c r="AI1670" i="2"/>
  <c r="AH1670" i="2"/>
  <c r="AG1670" i="2"/>
  <c r="AF1670" i="2"/>
  <c r="AE1670" i="2"/>
  <c r="AC1670" i="2"/>
  <c r="AI1669" i="2"/>
  <c r="AH1669" i="2"/>
  <c r="AG1669" i="2"/>
  <c r="AF1669" i="2"/>
  <c r="AE1669" i="2"/>
  <c r="AC1669" i="2"/>
  <c r="AI1668" i="2"/>
  <c r="AH1668" i="2"/>
  <c r="AG1668" i="2"/>
  <c r="AF1668" i="2"/>
  <c r="AE1668" i="2"/>
  <c r="AC1668" i="2"/>
  <c r="AI1667" i="2"/>
  <c r="AH1667" i="2"/>
  <c r="AG1667" i="2"/>
  <c r="AF1667" i="2"/>
  <c r="AE1667" i="2"/>
  <c r="AC1667" i="2"/>
  <c r="AI1666" i="2"/>
  <c r="AH1666" i="2"/>
  <c r="AG1666" i="2"/>
  <c r="AF1666" i="2"/>
  <c r="AE1666" i="2"/>
  <c r="AC1666" i="2"/>
  <c r="AI1665" i="2"/>
  <c r="AH1665" i="2"/>
  <c r="AG1665" i="2"/>
  <c r="AF1665" i="2"/>
  <c r="AE1665" i="2"/>
  <c r="AC1665" i="2"/>
  <c r="AI1664" i="2"/>
  <c r="AH1664" i="2"/>
  <c r="AG1664" i="2"/>
  <c r="AF1664" i="2"/>
  <c r="AE1664" i="2"/>
  <c r="AC1664" i="2"/>
  <c r="AI1663" i="2"/>
  <c r="AH1663" i="2"/>
  <c r="AG1663" i="2"/>
  <c r="AF1663" i="2"/>
  <c r="AE1663" i="2"/>
  <c r="AC1663" i="2"/>
  <c r="AI1662" i="2"/>
  <c r="AH1662" i="2"/>
  <c r="AG1662" i="2"/>
  <c r="AF1662" i="2"/>
  <c r="AE1662" i="2"/>
  <c r="AC1662" i="2"/>
  <c r="AI1661" i="2"/>
  <c r="AH1661" i="2"/>
  <c r="AG1661" i="2"/>
  <c r="AF1661" i="2"/>
  <c r="AE1661" i="2"/>
  <c r="AC1661" i="2"/>
  <c r="AI1660" i="2"/>
  <c r="AH1660" i="2"/>
  <c r="AG1660" i="2"/>
  <c r="AF1660" i="2"/>
  <c r="AE1660" i="2"/>
  <c r="AC1660" i="2"/>
  <c r="AI1659" i="2"/>
  <c r="AH1659" i="2"/>
  <c r="AG1659" i="2"/>
  <c r="AF1659" i="2"/>
  <c r="AE1659" i="2"/>
  <c r="AC1659" i="2"/>
  <c r="AI1658" i="2"/>
  <c r="AH1658" i="2"/>
  <c r="AG1658" i="2"/>
  <c r="AF1658" i="2"/>
  <c r="AE1658" i="2"/>
  <c r="AC1658" i="2"/>
  <c r="AI1657" i="2"/>
  <c r="AH1657" i="2"/>
  <c r="AG1657" i="2"/>
  <c r="AF1657" i="2"/>
  <c r="AE1657" i="2"/>
  <c r="AC1657" i="2"/>
  <c r="AI1656" i="2"/>
  <c r="AH1656" i="2"/>
  <c r="AG1656" i="2"/>
  <c r="AF1656" i="2"/>
  <c r="AE1656" i="2"/>
  <c r="AC1656" i="2"/>
  <c r="AI1655" i="2"/>
  <c r="AH1655" i="2"/>
  <c r="AG1655" i="2"/>
  <c r="AF1655" i="2"/>
  <c r="AE1655" i="2"/>
  <c r="AC1655" i="2"/>
  <c r="AI1654" i="2"/>
  <c r="AH1654" i="2"/>
  <c r="AG1654" i="2"/>
  <c r="AF1654" i="2"/>
  <c r="AE1654" i="2"/>
  <c r="AC1654" i="2"/>
  <c r="AI1653" i="2"/>
  <c r="AH1653" i="2"/>
  <c r="AG1653" i="2"/>
  <c r="AF1653" i="2"/>
  <c r="AE1653" i="2"/>
  <c r="AC1653" i="2"/>
  <c r="AI1652" i="2"/>
  <c r="AH1652" i="2"/>
  <c r="AG1652" i="2"/>
  <c r="AF1652" i="2"/>
  <c r="AE1652" i="2"/>
  <c r="AC1652" i="2"/>
  <c r="AI1651" i="2"/>
  <c r="AH1651" i="2"/>
  <c r="AG1651" i="2"/>
  <c r="AF1651" i="2"/>
  <c r="AE1651" i="2"/>
  <c r="AC1651" i="2"/>
  <c r="AI1650" i="2"/>
  <c r="AH1650" i="2"/>
  <c r="AG1650" i="2"/>
  <c r="AF1650" i="2"/>
  <c r="AE1650" i="2"/>
  <c r="AC1650" i="2"/>
  <c r="AI1649" i="2"/>
  <c r="AH1649" i="2"/>
  <c r="AG1649" i="2"/>
  <c r="AF1649" i="2"/>
  <c r="AE1649" i="2"/>
  <c r="AC1649" i="2"/>
  <c r="AI1648" i="2"/>
  <c r="AH1648" i="2"/>
  <c r="AG1648" i="2"/>
  <c r="AF1648" i="2"/>
  <c r="AE1648" i="2"/>
  <c r="AC1648" i="2"/>
  <c r="AI1647" i="2"/>
  <c r="AH1647" i="2"/>
  <c r="AG1647" i="2"/>
  <c r="AF1647" i="2"/>
  <c r="AE1647" i="2"/>
  <c r="AC1647" i="2"/>
  <c r="AI1646" i="2"/>
  <c r="AH1646" i="2"/>
  <c r="AG1646" i="2"/>
  <c r="AF1646" i="2"/>
  <c r="AE1646" i="2"/>
  <c r="AC1646" i="2"/>
  <c r="AI1645" i="2"/>
  <c r="AH1645" i="2"/>
  <c r="AG1645" i="2"/>
  <c r="AF1645" i="2"/>
  <c r="AE1645" i="2"/>
  <c r="AC1645" i="2"/>
  <c r="AI1644" i="2"/>
  <c r="AH1644" i="2"/>
  <c r="AG1644" i="2"/>
  <c r="AF1644" i="2"/>
  <c r="AE1644" i="2"/>
  <c r="AC1644" i="2"/>
  <c r="AI1643" i="2"/>
  <c r="AH1643" i="2"/>
  <c r="AG1643" i="2"/>
  <c r="AF1643" i="2"/>
  <c r="AE1643" i="2"/>
  <c r="AC1643" i="2"/>
  <c r="AI1642" i="2"/>
  <c r="AH1642" i="2"/>
  <c r="AG1642" i="2"/>
  <c r="AF1642" i="2"/>
  <c r="AE1642" i="2"/>
  <c r="AC1642" i="2"/>
  <c r="AI1641" i="2"/>
  <c r="AH1641" i="2"/>
  <c r="AG1641" i="2"/>
  <c r="AF1641" i="2"/>
  <c r="AE1641" i="2"/>
  <c r="AC1641" i="2"/>
  <c r="AI1640" i="2"/>
  <c r="AH1640" i="2"/>
  <c r="AG1640" i="2"/>
  <c r="AF1640" i="2"/>
  <c r="AE1640" i="2"/>
  <c r="AC1640" i="2"/>
  <c r="AI1639" i="2"/>
  <c r="AH1639" i="2"/>
  <c r="AG1639" i="2"/>
  <c r="AF1639" i="2"/>
  <c r="AE1639" i="2"/>
  <c r="AC1639" i="2"/>
  <c r="AI1638" i="2"/>
  <c r="AH1638" i="2"/>
  <c r="AG1638" i="2"/>
  <c r="AF1638" i="2"/>
  <c r="AE1638" i="2"/>
  <c r="AC1638" i="2"/>
  <c r="AI1637" i="2"/>
  <c r="AH1637" i="2"/>
  <c r="AG1637" i="2"/>
  <c r="AF1637" i="2"/>
  <c r="AE1637" i="2"/>
  <c r="AC1637" i="2"/>
  <c r="AI1636" i="2"/>
  <c r="AH1636" i="2"/>
  <c r="AG1636" i="2"/>
  <c r="AF1636" i="2"/>
  <c r="AE1636" i="2"/>
  <c r="AC1636" i="2"/>
  <c r="AI1635" i="2"/>
  <c r="AH1635" i="2"/>
  <c r="AG1635" i="2"/>
  <c r="AF1635" i="2"/>
  <c r="AE1635" i="2"/>
  <c r="AC1635" i="2"/>
  <c r="AI1634" i="2"/>
  <c r="AH1634" i="2"/>
  <c r="AG1634" i="2"/>
  <c r="AF1634" i="2"/>
  <c r="AE1634" i="2"/>
  <c r="AC1634" i="2"/>
  <c r="AI1633" i="2"/>
  <c r="AH1633" i="2"/>
  <c r="AG1633" i="2"/>
  <c r="AF1633" i="2"/>
  <c r="AE1633" i="2"/>
  <c r="AC1633" i="2"/>
  <c r="AI1632" i="2"/>
  <c r="AH1632" i="2"/>
  <c r="AG1632" i="2"/>
  <c r="AF1632" i="2"/>
  <c r="AE1632" i="2"/>
  <c r="AC1632" i="2"/>
  <c r="AI1631" i="2"/>
  <c r="AH1631" i="2"/>
  <c r="AG1631" i="2"/>
  <c r="AF1631" i="2"/>
  <c r="AE1631" i="2"/>
  <c r="AC1631" i="2"/>
  <c r="AI1630" i="2"/>
  <c r="AH1630" i="2"/>
  <c r="AG1630" i="2"/>
  <c r="AF1630" i="2"/>
  <c r="AE1630" i="2"/>
  <c r="AC1630" i="2"/>
  <c r="AI1629" i="2"/>
  <c r="AH1629" i="2"/>
  <c r="AG1629" i="2"/>
  <c r="AF1629" i="2"/>
  <c r="AE1629" i="2"/>
  <c r="AC1629" i="2"/>
  <c r="AI1628" i="2"/>
  <c r="AH1628" i="2"/>
  <c r="AG1628" i="2"/>
  <c r="AF1628" i="2"/>
  <c r="AE1628" i="2"/>
  <c r="AC1628" i="2"/>
  <c r="AI1627" i="2"/>
  <c r="AH1627" i="2"/>
  <c r="AG1627" i="2"/>
  <c r="AF1627" i="2"/>
  <c r="AE1627" i="2"/>
  <c r="AC1627" i="2"/>
  <c r="AI1626" i="2"/>
  <c r="AH1626" i="2"/>
  <c r="AG1626" i="2"/>
  <c r="AF1626" i="2"/>
  <c r="AE1626" i="2"/>
  <c r="AC1626" i="2"/>
  <c r="AI1625" i="2"/>
  <c r="AH1625" i="2"/>
  <c r="AG1625" i="2"/>
  <c r="AF1625" i="2"/>
  <c r="AE1625" i="2"/>
  <c r="AC1625" i="2"/>
  <c r="AI1624" i="2"/>
  <c r="AH1624" i="2"/>
  <c r="AG1624" i="2"/>
  <c r="AF1624" i="2"/>
  <c r="AE1624" i="2"/>
  <c r="AC1624" i="2"/>
  <c r="AI1623" i="2"/>
  <c r="AH1623" i="2"/>
  <c r="AG1623" i="2"/>
  <c r="AF1623" i="2"/>
  <c r="AE1623" i="2"/>
  <c r="AC1623" i="2"/>
  <c r="AI1622" i="2"/>
  <c r="AH1622" i="2"/>
  <c r="AG1622" i="2"/>
  <c r="AF1622" i="2"/>
  <c r="AE1622" i="2"/>
  <c r="AC1622" i="2"/>
  <c r="AI1621" i="2"/>
  <c r="AH1621" i="2"/>
  <c r="AG1621" i="2"/>
  <c r="AF1621" i="2"/>
  <c r="AE1621" i="2"/>
  <c r="AC1621" i="2"/>
  <c r="AI1620" i="2"/>
  <c r="AH1620" i="2"/>
  <c r="AG1620" i="2"/>
  <c r="AF1620" i="2"/>
  <c r="AE1620" i="2"/>
  <c r="AC1620" i="2"/>
  <c r="AI1619" i="2"/>
  <c r="AH1619" i="2"/>
  <c r="AG1619" i="2"/>
  <c r="AF1619" i="2"/>
  <c r="AE1619" i="2"/>
  <c r="AC1619" i="2"/>
  <c r="AI1618" i="2"/>
  <c r="AH1618" i="2"/>
  <c r="AG1618" i="2"/>
  <c r="AF1618" i="2"/>
  <c r="AE1618" i="2"/>
  <c r="AC1618" i="2"/>
  <c r="AI1617" i="2"/>
  <c r="AH1617" i="2"/>
  <c r="AG1617" i="2"/>
  <c r="AF1617" i="2"/>
  <c r="AE1617" i="2"/>
  <c r="AC1617" i="2"/>
  <c r="AI1616" i="2"/>
  <c r="AH1616" i="2"/>
  <c r="AG1616" i="2"/>
  <c r="AF1616" i="2"/>
  <c r="AE1616" i="2"/>
  <c r="AC1616" i="2"/>
  <c r="AI1615" i="2"/>
  <c r="AH1615" i="2"/>
  <c r="AG1615" i="2"/>
  <c r="AF1615" i="2"/>
  <c r="AE1615" i="2"/>
  <c r="AC1615" i="2"/>
  <c r="AI1614" i="2"/>
  <c r="AH1614" i="2"/>
  <c r="AG1614" i="2"/>
  <c r="AF1614" i="2"/>
  <c r="AE1614" i="2"/>
  <c r="AC1614" i="2"/>
  <c r="AI1613" i="2"/>
  <c r="AH1613" i="2"/>
  <c r="AG1613" i="2"/>
  <c r="AF1613" i="2"/>
  <c r="AE1613" i="2"/>
  <c r="AC1613" i="2"/>
  <c r="AI1612" i="2"/>
  <c r="AH1612" i="2"/>
  <c r="AG1612" i="2"/>
  <c r="AF1612" i="2"/>
  <c r="AE1612" i="2"/>
  <c r="AC1612" i="2"/>
  <c r="AI1611" i="2"/>
  <c r="AH1611" i="2"/>
  <c r="AG1611" i="2"/>
  <c r="AF1611" i="2"/>
  <c r="AE1611" i="2"/>
  <c r="AC1611" i="2"/>
  <c r="AI1610" i="2"/>
  <c r="AH1610" i="2"/>
  <c r="AG1610" i="2"/>
  <c r="AF1610" i="2"/>
  <c r="AE1610" i="2"/>
  <c r="AC1610" i="2"/>
  <c r="AI1609" i="2"/>
  <c r="AH1609" i="2"/>
  <c r="AG1609" i="2"/>
  <c r="AF1609" i="2"/>
  <c r="AE1609" i="2"/>
  <c r="AC1609" i="2"/>
  <c r="AI1608" i="2"/>
  <c r="AH1608" i="2"/>
  <c r="AG1608" i="2"/>
  <c r="AF1608" i="2"/>
  <c r="AE1608" i="2"/>
  <c r="AC1608" i="2"/>
  <c r="AI1607" i="2"/>
  <c r="AH1607" i="2"/>
  <c r="AG1607" i="2"/>
  <c r="AF1607" i="2"/>
  <c r="AE1607" i="2"/>
  <c r="AC1607" i="2"/>
  <c r="AI1606" i="2"/>
  <c r="AH1606" i="2"/>
  <c r="AG1606" i="2"/>
  <c r="AF1606" i="2"/>
  <c r="AE1606" i="2"/>
  <c r="AC1606" i="2"/>
  <c r="AI1605" i="2"/>
  <c r="AH1605" i="2"/>
  <c r="AG1605" i="2"/>
  <c r="AF1605" i="2"/>
  <c r="AE1605" i="2"/>
  <c r="AC1605" i="2"/>
  <c r="AI1604" i="2"/>
  <c r="AH1604" i="2"/>
  <c r="AG1604" i="2"/>
  <c r="AF1604" i="2"/>
  <c r="AE1604" i="2"/>
  <c r="AC1604" i="2"/>
  <c r="AI1603" i="2"/>
  <c r="AH1603" i="2"/>
  <c r="AG1603" i="2"/>
  <c r="AF1603" i="2"/>
  <c r="AE1603" i="2"/>
  <c r="AC1603" i="2"/>
  <c r="AI1602" i="2"/>
  <c r="AH1602" i="2"/>
  <c r="AG1602" i="2"/>
  <c r="AF1602" i="2"/>
  <c r="AE1602" i="2"/>
  <c r="AC1602" i="2"/>
  <c r="AI1601" i="2"/>
  <c r="AH1601" i="2"/>
  <c r="AG1601" i="2"/>
  <c r="AF1601" i="2"/>
  <c r="AE1601" i="2"/>
  <c r="AC1601" i="2"/>
  <c r="AI1600" i="2"/>
  <c r="AH1600" i="2"/>
  <c r="AG1600" i="2"/>
  <c r="AF1600" i="2"/>
  <c r="AE1600" i="2"/>
  <c r="AC1600" i="2"/>
  <c r="AI1599" i="2"/>
  <c r="AH1599" i="2"/>
  <c r="AG1599" i="2"/>
  <c r="AF1599" i="2"/>
  <c r="AE1599" i="2"/>
  <c r="AC1599" i="2"/>
  <c r="AI1598" i="2"/>
  <c r="AH1598" i="2"/>
  <c r="AG1598" i="2"/>
  <c r="AF1598" i="2"/>
  <c r="AE1598" i="2"/>
  <c r="AC1598" i="2"/>
  <c r="AI1597" i="2"/>
  <c r="AH1597" i="2"/>
  <c r="AG1597" i="2"/>
  <c r="AF1597" i="2"/>
  <c r="AE1597" i="2"/>
  <c r="AC1597" i="2"/>
  <c r="AI1596" i="2"/>
  <c r="AH1596" i="2"/>
  <c r="AG1596" i="2"/>
  <c r="AF1596" i="2"/>
  <c r="AE1596" i="2"/>
  <c r="AC1596" i="2"/>
  <c r="AI1595" i="2"/>
  <c r="AH1595" i="2"/>
  <c r="AG1595" i="2"/>
  <c r="AF1595" i="2"/>
  <c r="AE1595" i="2"/>
  <c r="AC1595" i="2"/>
  <c r="AI1594" i="2"/>
  <c r="AH1594" i="2"/>
  <c r="AG1594" i="2"/>
  <c r="AF1594" i="2"/>
  <c r="AE1594" i="2"/>
  <c r="AC1594" i="2"/>
  <c r="AI1593" i="2"/>
  <c r="AH1593" i="2"/>
  <c r="AG1593" i="2"/>
  <c r="AF1593" i="2"/>
  <c r="AE1593" i="2"/>
  <c r="AC1593" i="2"/>
  <c r="AI1592" i="2"/>
  <c r="AH1592" i="2"/>
  <c r="AG1592" i="2"/>
  <c r="AF1592" i="2"/>
  <c r="AE1592" i="2"/>
  <c r="AC1592" i="2"/>
  <c r="AI1591" i="2"/>
  <c r="AH1591" i="2"/>
  <c r="AG1591" i="2"/>
  <c r="AF1591" i="2"/>
  <c r="AE1591" i="2"/>
  <c r="AC1591" i="2"/>
  <c r="AI1590" i="2"/>
  <c r="AH1590" i="2"/>
  <c r="AG1590" i="2"/>
  <c r="AF1590" i="2"/>
  <c r="AE1590" i="2"/>
  <c r="AC1590" i="2"/>
  <c r="AI1589" i="2"/>
  <c r="AH1589" i="2"/>
  <c r="AG1589" i="2"/>
  <c r="AF1589" i="2"/>
  <c r="AE1589" i="2"/>
  <c r="AC1589" i="2"/>
  <c r="AI1588" i="2"/>
  <c r="AH1588" i="2"/>
  <c r="AG1588" i="2"/>
  <c r="AF1588" i="2"/>
  <c r="AE1588" i="2"/>
  <c r="AC1588" i="2"/>
  <c r="AI1587" i="2"/>
  <c r="AH1587" i="2"/>
  <c r="AG1587" i="2"/>
  <c r="AF1587" i="2"/>
  <c r="AE1587" i="2"/>
  <c r="AC1587" i="2"/>
  <c r="AI1586" i="2"/>
  <c r="AH1586" i="2"/>
  <c r="AG1586" i="2"/>
  <c r="AF1586" i="2"/>
  <c r="AE1586" i="2"/>
  <c r="AC1586" i="2"/>
  <c r="AI1585" i="2"/>
  <c r="AH1585" i="2"/>
  <c r="AG1585" i="2"/>
  <c r="AF1585" i="2"/>
  <c r="AE1585" i="2"/>
  <c r="AC1585" i="2"/>
  <c r="AI1584" i="2"/>
  <c r="AH1584" i="2"/>
  <c r="AG1584" i="2"/>
  <c r="AF1584" i="2"/>
  <c r="AE1584" i="2"/>
  <c r="AC1584" i="2"/>
  <c r="AI1583" i="2"/>
  <c r="AH1583" i="2"/>
  <c r="AG1583" i="2"/>
  <c r="AF1583" i="2"/>
  <c r="AE1583" i="2"/>
  <c r="AC1583" i="2"/>
  <c r="AI1582" i="2"/>
  <c r="AH1582" i="2"/>
  <c r="AG1582" i="2"/>
  <c r="AF1582" i="2"/>
  <c r="AE1582" i="2"/>
  <c r="AC1582" i="2"/>
  <c r="AI1581" i="2"/>
  <c r="AH1581" i="2"/>
  <c r="AG1581" i="2"/>
  <c r="AF1581" i="2"/>
  <c r="AE1581" i="2"/>
  <c r="AC1581" i="2"/>
  <c r="AI1580" i="2"/>
  <c r="AH1580" i="2"/>
  <c r="AG1580" i="2"/>
  <c r="AF1580" i="2"/>
  <c r="AE1580" i="2"/>
  <c r="AC1580" i="2"/>
  <c r="AI1579" i="2"/>
  <c r="AH1579" i="2"/>
  <c r="AG1579" i="2"/>
  <c r="AF1579" i="2"/>
  <c r="AE1579" i="2"/>
  <c r="AC1579" i="2"/>
  <c r="AI1578" i="2"/>
  <c r="AH1578" i="2"/>
  <c r="AG1578" i="2"/>
  <c r="AF1578" i="2"/>
  <c r="AE1578" i="2"/>
  <c r="AC1578" i="2"/>
  <c r="AI1577" i="2"/>
  <c r="AH1577" i="2"/>
  <c r="AG1577" i="2"/>
  <c r="AF1577" i="2"/>
  <c r="AE1577" i="2"/>
  <c r="AC1577" i="2"/>
  <c r="AI1576" i="2"/>
  <c r="AH1576" i="2"/>
  <c r="AG1576" i="2"/>
  <c r="AF1576" i="2"/>
  <c r="AE1576" i="2"/>
  <c r="AC1576" i="2"/>
  <c r="AI1575" i="2"/>
  <c r="AH1575" i="2"/>
  <c r="AG1575" i="2"/>
  <c r="AF1575" i="2"/>
  <c r="AE1575" i="2"/>
  <c r="AC1575" i="2"/>
  <c r="AI1574" i="2"/>
  <c r="AH1574" i="2"/>
  <c r="AG1574" i="2"/>
  <c r="AF1574" i="2"/>
  <c r="AE1574" i="2"/>
  <c r="AC1574" i="2"/>
  <c r="AI1573" i="2"/>
  <c r="AH1573" i="2"/>
  <c r="AG1573" i="2"/>
  <c r="AF1573" i="2"/>
  <c r="AE1573" i="2"/>
  <c r="AC1573" i="2"/>
  <c r="AI1572" i="2"/>
  <c r="AH1572" i="2"/>
  <c r="AG1572" i="2"/>
  <c r="AF1572" i="2"/>
  <c r="AE1572" i="2"/>
  <c r="AC1572" i="2"/>
  <c r="AI1571" i="2"/>
  <c r="AH1571" i="2"/>
  <c r="AG1571" i="2"/>
  <c r="AF1571" i="2"/>
  <c r="AE1571" i="2"/>
  <c r="AC1571" i="2"/>
  <c r="AI1570" i="2"/>
  <c r="AH1570" i="2"/>
  <c r="AG1570" i="2"/>
  <c r="AF1570" i="2"/>
  <c r="AE1570" i="2"/>
  <c r="AC1570" i="2"/>
  <c r="AI1569" i="2"/>
  <c r="AH1569" i="2"/>
  <c r="AG1569" i="2"/>
  <c r="AF1569" i="2"/>
  <c r="AE1569" i="2"/>
  <c r="AC1569" i="2"/>
  <c r="AI1568" i="2"/>
  <c r="AH1568" i="2"/>
  <c r="AG1568" i="2"/>
  <c r="AF1568" i="2"/>
  <c r="AE1568" i="2"/>
  <c r="AC1568" i="2"/>
  <c r="AI1567" i="2"/>
  <c r="AH1567" i="2"/>
  <c r="AG1567" i="2"/>
  <c r="AF1567" i="2"/>
  <c r="AE1567" i="2"/>
  <c r="AC1567" i="2"/>
  <c r="AI1566" i="2"/>
  <c r="AH1566" i="2"/>
  <c r="AG1566" i="2"/>
  <c r="AF1566" i="2"/>
  <c r="AE1566" i="2"/>
  <c r="AC1566" i="2"/>
  <c r="AI1565" i="2"/>
  <c r="AH1565" i="2"/>
  <c r="AG1565" i="2"/>
  <c r="AF1565" i="2"/>
  <c r="AE1565" i="2"/>
  <c r="AC1565" i="2"/>
  <c r="AI1564" i="2"/>
  <c r="AH1564" i="2"/>
  <c r="AG1564" i="2"/>
  <c r="AF1564" i="2"/>
  <c r="AE1564" i="2"/>
  <c r="AC1564" i="2"/>
  <c r="AI1563" i="2"/>
  <c r="AH1563" i="2"/>
  <c r="AG1563" i="2"/>
  <c r="AF1563" i="2"/>
  <c r="AE1563" i="2"/>
  <c r="AC1563" i="2"/>
  <c r="AI1562" i="2"/>
  <c r="AH1562" i="2"/>
  <c r="AG1562" i="2"/>
  <c r="AF1562" i="2"/>
  <c r="AE1562" i="2"/>
  <c r="AC1562" i="2"/>
  <c r="AI1561" i="2"/>
  <c r="AH1561" i="2"/>
  <c r="AG1561" i="2"/>
  <c r="AF1561" i="2"/>
  <c r="AE1561" i="2"/>
  <c r="AC1561" i="2"/>
  <c r="AI1560" i="2"/>
  <c r="AH1560" i="2"/>
  <c r="AG1560" i="2"/>
  <c r="AF1560" i="2"/>
  <c r="AE1560" i="2"/>
  <c r="AC1560" i="2"/>
  <c r="AI1559" i="2"/>
  <c r="AH1559" i="2"/>
  <c r="AG1559" i="2"/>
  <c r="AF1559" i="2"/>
  <c r="AE1559" i="2"/>
  <c r="AC1559" i="2"/>
  <c r="AI1558" i="2"/>
  <c r="AH1558" i="2"/>
  <c r="AG1558" i="2"/>
  <c r="AF1558" i="2"/>
  <c r="AE1558" i="2"/>
  <c r="AC1558" i="2"/>
  <c r="AI1557" i="2"/>
  <c r="AH1557" i="2"/>
  <c r="AG1557" i="2"/>
  <c r="AF1557" i="2"/>
  <c r="AE1557" i="2"/>
  <c r="AC1557" i="2"/>
  <c r="AI1556" i="2"/>
  <c r="AH1556" i="2"/>
  <c r="AG1556" i="2"/>
  <c r="AF1556" i="2"/>
  <c r="AE1556" i="2"/>
  <c r="AC1556" i="2"/>
  <c r="AI1555" i="2"/>
  <c r="AH1555" i="2"/>
  <c r="AG1555" i="2"/>
  <c r="AF1555" i="2"/>
  <c r="AE1555" i="2"/>
  <c r="AC1555" i="2"/>
  <c r="AI1554" i="2"/>
  <c r="AH1554" i="2"/>
  <c r="AG1554" i="2"/>
  <c r="AF1554" i="2"/>
  <c r="AE1554" i="2"/>
  <c r="AC1554" i="2"/>
  <c r="AI1553" i="2"/>
  <c r="AH1553" i="2"/>
  <c r="AG1553" i="2"/>
  <c r="AF1553" i="2"/>
  <c r="AE1553" i="2"/>
  <c r="AC1553" i="2"/>
  <c r="AI1552" i="2"/>
  <c r="AH1552" i="2"/>
  <c r="AG1552" i="2"/>
  <c r="AF1552" i="2"/>
  <c r="AE1552" i="2"/>
  <c r="AC1552" i="2"/>
  <c r="AI1551" i="2"/>
  <c r="AH1551" i="2"/>
  <c r="AG1551" i="2"/>
  <c r="AF1551" i="2"/>
  <c r="AE1551" i="2"/>
  <c r="AC1551" i="2"/>
  <c r="AI1550" i="2"/>
  <c r="AH1550" i="2"/>
  <c r="AG1550" i="2"/>
  <c r="AF1550" i="2"/>
  <c r="AE1550" i="2"/>
  <c r="AC1550" i="2"/>
  <c r="AI1549" i="2"/>
  <c r="AH1549" i="2"/>
  <c r="AG1549" i="2"/>
  <c r="AF1549" i="2"/>
  <c r="AE1549" i="2"/>
  <c r="AC1549" i="2"/>
  <c r="AI1548" i="2"/>
  <c r="AH1548" i="2"/>
  <c r="AG1548" i="2"/>
  <c r="AF1548" i="2"/>
  <c r="AE1548" i="2"/>
  <c r="AC1548" i="2"/>
  <c r="AI1547" i="2"/>
  <c r="AH1547" i="2"/>
  <c r="AG1547" i="2"/>
  <c r="AF1547" i="2"/>
  <c r="AE1547" i="2"/>
  <c r="AC1547" i="2"/>
  <c r="AI1546" i="2"/>
  <c r="AH1546" i="2"/>
  <c r="AG1546" i="2"/>
  <c r="AF1546" i="2"/>
  <c r="AE1546" i="2"/>
  <c r="AC1546" i="2"/>
  <c r="AI1545" i="2"/>
  <c r="AH1545" i="2"/>
  <c r="AG1545" i="2"/>
  <c r="AF1545" i="2"/>
  <c r="AE1545" i="2"/>
  <c r="AC1545" i="2"/>
  <c r="AI1544" i="2"/>
  <c r="AH1544" i="2"/>
  <c r="AG1544" i="2"/>
  <c r="AF1544" i="2"/>
  <c r="AE1544" i="2"/>
  <c r="AC1544" i="2"/>
  <c r="AI1543" i="2"/>
  <c r="AH1543" i="2"/>
  <c r="AG1543" i="2"/>
  <c r="AF1543" i="2"/>
  <c r="AE1543" i="2"/>
  <c r="AC1543" i="2"/>
  <c r="AI1542" i="2"/>
  <c r="AH1542" i="2"/>
  <c r="AG1542" i="2"/>
  <c r="AF1542" i="2"/>
  <c r="AE1542" i="2"/>
  <c r="AC1542" i="2"/>
  <c r="AI1541" i="2"/>
  <c r="AH1541" i="2"/>
  <c r="AG1541" i="2"/>
  <c r="AF1541" i="2"/>
  <c r="AE1541" i="2"/>
  <c r="AC1541" i="2"/>
  <c r="AI1540" i="2"/>
  <c r="AH1540" i="2"/>
  <c r="AG1540" i="2"/>
  <c r="AF1540" i="2"/>
  <c r="AE1540" i="2"/>
  <c r="AC1540" i="2"/>
  <c r="AI1539" i="2"/>
  <c r="AH1539" i="2"/>
  <c r="AG1539" i="2"/>
  <c r="AF1539" i="2"/>
  <c r="AE1539" i="2"/>
  <c r="AC1539" i="2"/>
  <c r="AI1538" i="2"/>
  <c r="AH1538" i="2"/>
  <c r="AG1538" i="2"/>
  <c r="AF1538" i="2"/>
  <c r="AE1538" i="2"/>
  <c r="AC1538" i="2"/>
  <c r="AI1537" i="2"/>
  <c r="AH1537" i="2"/>
  <c r="AG1537" i="2"/>
  <c r="AF1537" i="2"/>
  <c r="AE1537" i="2"/>
  <c r="AC1537" i="2"/>
  <c r="AI1536" i="2"/>
  <c r="AH1536" i="2"/>
  <c r="AG1536" i="2"/>
  <c r="AF1536" i="2"/>
  <c r="AE1536" i="2"/>
  <c r="AC1536" i="2"/>
  <c r="AI1535" i="2"/>
  <c r="AH1535" i="2"/>
  <c r="AG1535" i="2"/>
  <c r="AF1535" i="2"/>
  <c r="AE1535" i="2"/>
  <c r="AC1535" i="2"/>
  <c r="AI1534" i="2"/>
  <c r="AH1534" i="2"/>
  <c r="AG1534" i="2"/>
  <c r="AF1534" i="2"/>
  <c r="AE1534" i="2"/>
  <c r="AC1534" i="2"/>
  <c r="AI1533" i="2"/>
  <c r="AH1533" i="2"/>
  <c r="AG1533" i="2"/>
  <c r="AF1533" i="2"/>
  <c r="AE1533" i="2"/>
  <c r="AC1533" i="2"/>
  <c r="AI1532" i="2"/>
  <c r="AH1532" i="2"/>
  <c r="AG1532" i="2"/>
  <c r="AF1532" i="2"/>
  <c r="AE1532" i="2"/>
  <c r="AC1532" i="2"/>
  <c r="AI1531" i="2"/>
  <c r="AH1531" i="2"/>
  <c r="AG1531" i="2"/>
  <c r="AF1531" i="2"/>
  <c r="AE1531" i="2"/>
  <c r="AC1531" i="2"/>
  <c r="AI1530" i="2"/>
  <c r="AH1530" i="2"/>
  <c r="AG1530" i="2"/>
  <c r="AF1530" i="2"/>
  <c r="AE1530" i="2"/>
  <c r="AC1530" i="2"/>
  <c r="AI1529" i="2"/>
  <c r="AH1529" i="2"/>
  <c r="AG1529" i="2"/>
  <c r="AF1529" i="2"/>
  <c r="AE1529" i="2"/>
  <c r="AC1529" i="2"/>
  <c r="AI1528" i="2"/>
  <c r="AH1528" i="2"/>
  <c r="AG1528" i="2"/>
  <c r="AF1528" i="2"/>
  <c r="AE1528" i="2"/>
  <c r="AC1528" i="2"/>
  <c r="AI1527" i="2"/>
  <c r="AH1527" i="2"/>
  <c r="AG1527" i="2"/>
  <c r="AF1527" i="2"/>
  <c r="AE1527" i="2"/>
  <c r="AC1527" i="2"/>
  <c r="AI1526" i="2"/>
  <c r="AH1526" i="2"/>
  <c r="AG1526" i="2"/>
  <c r="AF1526" i="2"/>
  <c r="AE1526" i="2"/>
  <c r="AC1526" i="2"/>
  <c r="AI1525" i="2"/>
  <c r="AH1525" i="2"/>
  <c r="AG1525" i="2"/>
  <c r="AF1525" i="2"/>
  <c r="AE1525" i="2"/>
  <c r="AC1525" i="2"/>
  <c r="AI1524" i="2"/>
  <c r="AH1524" i="2"/>
  <c r="AG1524" i="2"/>
  <c r="AF1524" i="2"/>
  <c r="AE1524" i="2"/>
  <c r="AC1524" i="2"/>
  <c r="AI1523" i="2"/>
  <c r="AH1523" i="2"/>
  <c r="AG1523" i="2"/>
  <c r="AF1523" i="2"/>
  <c r="AE1523" i="2"/>
  <c r="AC1523" i="2"/>
  <c r="AI1522" i="2"/>
  <c r="AH1522" i="2"/>
  <c r="AG1522" i="2"/>
  <c r="AF1522" i="2"/>
  <c r="AE1522" i="2"/>
  <c r="AC1522" i="2"/>
  <c r="AI1521" i="2"/>
  <c r="AH1521" i="2"/>
  <c r="AG1521" i="2"/>
  <c r="AF1521" i="2"/>
  <c r="AE1521" i="2"/>
  <c r="AC1521" i="2"/>
  <c r="AI1520" i="2"/>
  <c r="AH1520" i="2"/>
  <c r="AG1520" i="2"/>
  <c r="AF1520" i="2"/>
  <c r="AE1520" i="2"/>
  <c r="AC1520" i="2"/>
  <c r="AI1519" i="2"/>
  <c r="AH1519" i="2"/>
  <c r="AG1519" i="2"/>
  <c r="AF1519" i="2"/>
  <c r="AE1519" i="2"/>
  <c r="AC1519" i="2"/>
  <c r="AI1518" i="2"/>
  <c r="AH1518" i="2"/>
  <c r="AG1518" i="2"/>
  <c r="AF1518" i="2"/>
  <c r="AE1518" i="2"/>
  <c r="AC1518" i="2"/>
  <c r="AI1517" i="2"/>
  <c r="AH1517" i="2"/>
  <c r="AG1517" i="2"/>
  <c r="AF1517" i="2"/>
  <c r="AE1517" i="2"/>
  <c r="AC1517" i="2"/>
  <c r="AI1516" i="2"/>
  <c r="AH1516" i="2"/>
  <c r="AG1516" i="2"/>
  <c r="AF1516" i="2"/>
  <c r="AE1516" i="2"/>
  <c r="AC1516" i="2"/>
  <c r="AI1515" i="2"/>
  <c r="AH1515" i="2"/>
  <c r="AG1515" i="2"/>
  <c r="AF1515" i="2"/>
  <c r="AE1515" i="2"/>
  <c r="AC1515" i="2"/>
  <c r="AI1514" i="2"/>
  <c r="AH1514" i="2"/>
  <c r="AG1514" i="2"/>
  <c r="AF1514" i="2"/>
  <c r="AE1514" i="2"/>
  <c r="AC1514" i="2"/>
  <c r="AI1513" i="2"/>
  <c r="AH1513" i="2"/>
  <c r="AG1513" i="2"/>
  <c r="AF1513" i="2"/>
  <c r="AE1513" i="2"/>
  <c r="AC1513" i="2"/>
  <c r="AI1512" i="2"/>
  <c r="AH1512" i="2"/>
  <c r="AG1512" i="2"/>
  <c r="AF1512" i="2"/>
  <c r="AE1512" i="2"/>
  <c r="AC1512" i="2"/>
  <c r="AI1511" i="2"/>
  <c r="AH1511" i="2"/>
  <c r="AG1511" i="2"/>
  <c r="AF1511" i="2"/>
  <c r="AE1511" i="2"/>
  <c r="AC1511" i="2"/>
  <c r="AI1510" i="2"/>
  <c r="AH1510" i="2"/>
  <c r="AG1510" i="2"/>
  <c r="AF1510" i="2"/>
  <c r="AE1510" i="2"/>
  <c r="AC1510" i="2"/>
  <c r="AI1509" i="2"/>
  <c r="AH1509" i="2"/>
  <c r="AG1509" i="2"/>
  <c r="AF1509" i="2"/>
  <c r="AE1509" i="2"/>
  <c r="AC1509" i="2"/>
  <c r="AI1508" i="2"/>
  <c r="AH1508" i="2"/>
  <c r="AG1508" i="2"/>
  <c r="AF1508" i="2"/>
  <c r="AE1508" i="2"/>
  <c r="AC1508" i="2"/>
  <c r="AI1507" i="2"/>
  <c r="AH1507" i="2"/>
  <c r="AG1507" i="2"/>
  <c r="AF1507" i="2"/>
  <c r="AE1507" i="2"/>
  <c r="AC1507" i="2"/>
  <c r="AI1506" i="2"/>
  <c r="AH1506" i="2"/>
  <c r="AG1506" i="2"/>
  <c r="AF1506" i="2"/>
  <c r="AE1506" i="2"/>
  <c r="AC1506" i="2"/>
  <c r="AI1505" i="2"/>
  <c r="AH1505" i="2"/>
  <c r="AG1505" i="2"/>
  <c r="AF1505" i="2"/>
  <c r="AE1505" i="2"/>
  <c r="AC1505" i="2"/>
  <c r="AI1504" i="2"/>
  <c r="AH1504" i="2"/>
  <c r="AG1504" i="2"/>
  <c r="AF1504" i="2"/>
  <c r="AE1504" i="2"/>
  <c r="AC1504" i="2"/>
  <c r="AI1503" i="2"/>
  <c r="AH1503" i="2"/>
  <c r="AG1503" i="2"/>
  <c r="AF1503" i="2"/>
  <c r="AE1503" i="2"/>
  <c r="AC1503" i="2"/>
  <c r="AI1502" i="2"/>
  <c r="AH1502" i="2"/>
  <c r="AG1502" i="2"/>
  <c r="AF1502" i="2"/>
  <c r="AE1502" i="2"/>
  <c r="AC1502" i="2"/>
  <c r="AI1501" i="2"/>
  <c r="AH1501" i="2"/>
  <c r="AG1501" i="2"/>
  <c r="AF1501" i="2"/>
  <c r="AE1501" i="2"/>
  <c r="AC1501" i="2"/>
  <c r="AI1500" i="2"/>
  <c r="AH1500" i="2"/>
  <c r="AG1500" i="2"/>
  <c r="AF1500" i="2"/>
  <c r="AE1500" i="2"/>
  <c r="AC1500" i="2"/>
  <c r="AI1499" i="2"/>
  <c r="AH1499" i="2"/>
  <c r="AG1499" i="2"/>
  <c r="AF1499" i="2"/>
  <c r="AE1499" i="2"/>
  <c r="AC1499" i="2"/>
  <c r="AI1498" i="2"/>
  <c r="AH1498" i="2"/>
  <c r="AG1498" i="2"/>
  <c r="AF1498" i="2"/>
  <c r="AE1498" i="2"/>
  <c r="AC1498" i="2"/>
  <c r="AI1497" i="2"/>
  <c r="AH1497" i="2"/>
  <c r="AG1497" i="2"/>
  <c r="AF1497" i="2"/>
  <c r="AE1497" i="2"/>
  <c r="AC1497" i="2"/>
  <c r="AI1496" i="2"/>
  <c r="AH1496" i="2"/>
  <c r="AG1496" i="2"/>
  <c r="AF1496" i="2"/>
  <c r="AE1496" i="2"/>
  <c r="AC1496" i="2"/>
  <c r="AI1495" i="2"/>
  <c r="AH1495" i="2"/>
  <c r="AG1495" i="2"/>
  <c r="AF1495" i="2"/>
  <c r="AE1495" i="2"/>
  <c r="AC1495" i="2"/>
  <c r="AI1494" i="2"/>
  <c r="AH1494" i="2"/>
  <c r="AG1494" i="2"/>
  <c r="AF1494" i="2"/>
  <c r="AE1494" i="2"/>
  <c r="AC1494" i="2"/>
  <c r="AI1493" i="2"/>
  <c r="AH1493" i="2"/>
  <c r="AG1493" i="2"/>
  <c r="AF1493" i="2"/>
  <c r="AE1493" i="2"/>
  <c r="AC1493" i="2"/>
  <c r="AI1492" i="2"/>
  <c r="AH1492" i="2"/>
  <c r="AG1492" i="2"/>
  <c r="AF1492" i="2"/>
  <c r="AE1492" i="2"/>
  <c r="AC1492" i="2"/>
  <c r="AI1491" i="2"/>
  <c r="AH1491" i="2"/>
  <c r="AG1491" i="2"/>
  <c r="AF1491" i="2"/>
  <c r="AE1491" i="2"/>
  <c r="AC1491" i="2"/>
  <c r="AI1490" i="2"/>
  <c r="AH1490" i="2"/>
  <c r="AG1490" i="2"/>
  <c r="AF1490" i="2"/>
  <c r="AE1490" i="2"/>
  <c r="AC1490" i="2"/>
  <c r="AI1489" i="2"/>
  <c r="AH1489" i="2"/>
  <c r="AG1489" i="2"/>
  <c r="AF1489" i="2"/>
  <c r="AE1489" i="2"/>
  <c r="AC1489" i="2"/>
  <c r="AI1488" i="2"/>
  <c r="AH1488" i="2"/>
  <c r="AG1488" i="2"/>
  <c r="AF1488" i="2"/>
  <c r="AE1488" i="2"/>
  <c r="AC1488" i="2"/>
  <c r="AI1487" i="2"/>
  <c r="AH1487" i="2"/>
  <c r="AG1487" i="2"/>
  <c r="AF1487" i="2"/>
  <c r="AE1487" i="2"/>
  <c r="AC1487" i="2"/>
  <c r="AI1486" i="2"/>
  <c r="AH1486" i="2"/>
  <c r="AG1486" i="2"/>
  <c r="AF1486" i="2"/>
  <c r="AE1486" i="2"/>
  <c r="AC1486" i="2"/>
  <c r="AI1485" i="2"/>
  <c r="AH1485" i="2"/>
  <c r="AG1485" i="2"/>
  <c r="AF1485" i="2"/>
  <c r="AE1485" i="2"/>
  <c r="AC1485" i="2"/>
  <c r="AI1484" i="2"/>
  <c r="AH1484" i="2"/>
  <c r="AG1484" i="2"/>
  <c r="AF1484" i="2"/>
  <c r="AE1484" i="2"/>
  <c r="AC1484" i="2"/>
  <c r="AI1483" i="2"/>
  <c r="AH1483" i="2"/>
  <c r="AG1483" i="2"/>
  <c r="AF1483" i="2"/>
  <c r="AE1483" i="2"/>
  <c r="AC1483" i="2"/>
  <c r="AI1482" i="2"/>
  <c r="AH1482" i="2"/>
  <c r="AG1482" i="2"/>
  <c r="AF1482" i="2"/>
  <c r="AE1482" i="2"/>
  <c r="AC1482" i="2"/>
  <c r="AI1481" i="2"/>
  <c r="AH1481" i="2"/>
  <c r="AG1481" i="2"/>
  <c r="AF1481" i="2"/>
  <c r="AE1481" i="2"/>
  <c r="AC1481" i="2"/>
  <c r="AI1480" i="2"/>
  <c r="AH1480" i="2"/>
  <c r="AG1480" i="2"/>
  <c r="AF1480" i="2"/>
  <c r="AE1480" i="2"/>
  <c r="AC1480" i="2"/>
  <c r="AI1479" i="2"/>
  <c r="AH1479" i="2"/>
  <c r="AG1479" i="2"/>
  <c r="AF1479" i="2"/>
  <c r="AE1479" i="2"/>
  <c r="AC1479" i="2"/>
  <c r="AI1478" i="2"/>
  <c r="AH1478" i="2"/>
  <c r="AG1478" i="2"/>
  <c r="AF1478" i="2"/>
  <c r="AE1478" i="2"/>
  <c r="AC1478" i="2"/>
  <c r="AI1477" i="2"/>
  <c r="AH1477" i="2"/>
  <c r="AG1477" i="2"/>
  <c r="AF1477" i="2"/>
  <c r="AE1477" i="2"/>
  <c r="AC1477" i="2"/>
  <c r="AI1476" i="2"/>
  <c r="AH1476" i="2"/>
  <c r="AG1476" i="2"/>
  <c r="AF1476" i="2"/>
  <c r="AE1476" i="2"/>
  <c r="AC1476" i="2"/>
  <c r="AI1475" i="2"/>
  <c r="AH1475" i="2"/>
  <c r="AG1475" i="2"/>
  <c r="AF1475" i="2"/>
  <c r="AE1475" i="2"/>
  <c r="AC1475" i="2"/>
  <c r="AI1474" i="2"/>
  <c r="AH1474" i="2"/>
  <c r="AG1474" i="2"/>
  <c r="AF1474" i="2"/>
  <c r="AE1474" i="2"/>
  <c r="AC1474" i="2"/>
  <c r="AI1473" i="2"/>
  <c r="AH1473" i="2"/>
  <c r="AG1473" i="2"/>
  <c r="AF1473" i="2"/>
  <c r="AE1473" i="2"/>
  <c r="AC1473" i="2"/>
  <c r="AI1472" i="2"/>
  <c r="AH1472" i="2"/>
  <c r="AG1472" i="2"/>
  <c r="AF1472" i="2"/>
  <c r="AE1472" i="2"/>
  <c r="AC1472" i="2"/>
  <c r="AI1471" i="2"/>
  <c r="AH1471" i="2"/>
  <c r="AG1471" i="2"/>
  <c r="AF1471" i="2"/>
  <c r="AE1471" i="2"/>
  <c r="AC1471" i="2"/>
  <c r="AI1470" i="2"/>
  <c r="AH1470" i="2"/>
  <c r="AG1470" i="2"/>
  <c r="AF1470" i="2"/>
  <c r="AE1470" i="2"/>
  <c r="AC1470" i="2"/>
  <c r="AI1469" i="2"/>
  <c r="AH1469" i="2"/>
  <c r="AG1469" i="2"/>
  <c r="AF1469" i="2"/>
  <c r="AE1469" i="2"/>
  <c r="AC1469" i="2"/>
  <c r="AI1468" i="2"/>
  <c r="AH1468" i="2"/>
  <c r="AG1468" i="2"/>
  <c r="AF1468" i="2"/>
  <c r="AE1468" i="2"/>
  <c r="AC1468" i="2"/>
  <c r="AI1467" i="2"/>
  <c r="AH1467" i="2"/>
  <c r="AG1467" i="2"/>
  <c r="AF1467" i="2"/>
  <c r="AE1467" i="2"/>
  <c r="AC1467" i="2"/>
  <c r="AI1466" i="2"/>
  <c r="AH1466" i="2"/>
  <c r="AG1466" i="2"/>
  <c r="AF1466" i="2"/>
  <c r="AE1466" i="2"/>
  <c r="AC1466" i="2"/>
  <c r="AI1465" i="2"/>
  <c r="AH1465" i="2"/>
  <c r="AG1465" i="2"/>
  <c r="AF1465" i="2"/>
  <c r="AE1465" i="2"/>
  <c r="AC1465" i="2"/>
  <c r="AI1464" i="2"/>
  <c r="AH1464" i="2"/>
  <c r="AG1464" i="2"/>
  <c r="AF1464" i="2"/>
  <c r="AE1464" i="2"/>
  <c r="AC1464" i="2"/>
  <c r="AI1463" i="2"/>
  <c r="AH1463" i="2"/>
  <c r="AG1463" i="2"/>
  <c r="AF1463" i="2"/>
  <c r="AE1463" i="2"/>
  <c r="AC1463" i="2"/>
  <c r="AI1462" i="2"/>
  <c r="AH1462" i="2"/>
  <c r="AG1462" i="2"/>
  <c r="AF1462" i="2"/>
  <c r="AE1462" i="2"/>
  <c r="AC1462" i="2"/>
  <c r="AI1461" i="2"/>
  <c r="AH1461" i="2"/>
  <c r="AG1461" i="2"/>
  <c r="AF1461" i="2"/>
  <c r="AE1461" i="2"/>
  <c r="AC1461" i="2"/>
  <c r="AI1460" i="2"/>
  <c r="AH1460" i="2"/>
  <c r="AG1460" i="2"/>
  <c r="AF1460" i="2"/>
  <c r="AE1460" i="2"/>
  <c r="AC1460" i="2"/>
  <c r="AI1459" i="2"/>
  <c r="AH1459" i="2"/>
  <c r="AG1459" i="2"/>
  <c r="AF1459" i="2"/>
  <c r="AE1459" i="2"/>
  <c r="AC1459" i="2"/>
  <c r="AI1458" i="2"/>
  <c r="AH1458" i="2"/>
  <c r="AG1458" i="2"/>
  <c r="AF1458" i="2"/>
  <c r="AE1458" i="2"/>
  <c r="AC1458" i="2"/>
  <c r="AI1457" i="2"/>
  <c r="AH1457" i="2"/>
  <c r="AG1457" i="2"/>
  <c r="AF1457" i="2"/>
  <c r="AE1457" i="2"/>
  <c r="AC1457" i="2"/>
  <c r="AI1456" i="2"/>
  <c r="AH1456" i="2"/>
  <c r="AG1456" i="2"/>
  <c r="AF1456" i="2"/>
  <c r="AE1456" i="2"/>
  <c r="AC1456" i="2"/>
  <c r="AI1455" i="2"/>
  <c r="AH1455" i="2"/>
  <c r="AG1455" i="2"/>
  <c r="AF1455" i="2"/>
  <c r="AE1455" i="2"/>
  <c r="AC1455" i="2"/>
  <c r="AI1454" i="2"/>
  <c r="AH1454" i="2"/>
  <c r="AG1454" i="2"/>
  <c r="AF1454" i="2"/>
  <c r="AE1454" i="2"/>
  <c r="AC1454" i="2"/>
  <c r="AI1453" i="2"/>
  <c r="AH1453" i="2"/>
  <c r="AG1453" i="2"/>
  <c r="AF1453" i="2"/>
  <c r="AE1453" i="2"/>
  <c r="AC1453" i="2"/>
  <c r="AI1452" i="2"/>
  <c r="AH1452" i="2"/>
  <c r="AG1452" i="2"/>
  <c r="AF1452" i="2"/>
  <c r="AE1452" i="2"/>
  <c r="AC1452" i="2"/>
  <c r="AI1451" i="2"/>
  <c r="AH1451" i="2"/>
  <c r="AG1451" i="2"/>
  <c r="AF1451" i="2"/>
  <c r="AE1451" i="2"/>
  <c r="AC1451" i="2"/>
  <c r="AI1450" i="2"/>
  <c r="AH1450" i="2"/>
  <c r="AG1450" i="2"/>
  <c r="AF1450" i="2"/>
  <c r="AE1450" i="2"/>
  <c r="AC1450" i="2"/>
  <c r="AI1449" i="2"/>
  <c r="AH1449" i="2"/>
  <c r="AG1449" i="2"/>
  <c r="AF1449" i="2"/>
  <c r="AE1449" i="2"/>
  <c r="AC1449" i="2"/>
  <c r="AI1448" i="2"/>
  <c r="AH1448" i="2"/>
  <c r="AG1448" i="2"/>
  <c r="AF1448" i="2"/>
  <c r="AE1448" i="2"/>
  <c r="AC1448" i="2"/>
  <c r="AI1447" i="2"/>
  <c r="AH1447" i="2"/>
  <c r="AG1447" i="2"/>
  <c r="AF1447" i="2"/>
  <c r="AE1447" i="2"/>
  <c r="AC1447" i="2"/>
  <c r="AI1446" i="2"/>
  <c r="AH1446" i="2"/>
  <c r="AG1446" i="2"/>
  <c r="AF1446" i="2"/>
  <c r="AE1446" i="2"/>
  <c r="AC1446" i="2"/>
  <c r="AI1445" i="2"/>
  <c r="AH1445" i="2"/>
  <c r="AG1445" i="2"/>
  <c r="AF1445" i="2"/>
  <c r="AE1445" i="2"/>
  <c r="AC1445" i="2"/>
  <c r="AI1444" i="2"/>
  <c r="AH1444" i="2"/>
  <c r="AG1444" i="2"/>
  <c r="AF1444" i="2"/>
  <c r="AE1444" i="2"/>
  <c r="AC1444" i="2"/>
  <c r="AI1443" i="2"/>
  <c r="AH1443" i="2"/>
  <c r="AG1443" i="2"/>
  <c r="AF1443" i="2"/>
  <c r="AE1443" i="2"/>
  <c r="AC1443" i="2"/>
  <c r="AI1442" i="2"/>
  <c r="AH1442" i="2"/>
  <c r="AG1442" i="2"/>
  <c r="AF1442" i="2"/>
  <c r="AE1442" i="2"/>
  <c r="AC1442" i="2"/>
  <c r="AI1441" i="2"/>
  <c r="AH1441" i="2"/>
  <c r="AG1441" i="2"/>
  <c r="AF1441" i="2"/>
  <c r="AE1441" i="2"/>
  <c r="AC1441" i="2"/>
  <c r="AI1440" i="2"/>
  <c r="AH1440" i="2"/>
  <c r="AG1440" i="2"/>
  <c r="AF1440" i="2"/>
  <c r="AE1440" i="2"/>
  <c r="AC1440" i="2"/>
  <c r="AI1439" i="2"/>
  <c r="AH1439" i="2"/>
  <c r="AG1439" i="2"/>
  <c r="AF1439" i="2"/>
  <c r="AE1439" i="2"/>
  <c r="AC1439" i="2"/>
  <c r="AI1438" i="2"/>
  <c r="AH1438" i="2"/>
  <c r="AG1438" i="2"/>
  <c r="AF1438" i="2"/>
  <c r="AE1438" i="2"/>
  <c r="AC1438" i="2"/>
  <c r="AI1437" i="2"/>
  <c r="AH1437" i="2"/>
  <c r="AG1437" i="2"/>
  <c r="AF1437" i="2"/>
  <c r="AE1437" i="2"/>
  <c r="AC1437" i="2"/>
  <c r="AI1436" i="2"/>
  <c r="AH1436" i="2"/>
  <c r="AG1436" i="2"/>
  <c r="AF1436" i="2"/>
  <c r="AE1436" i="2"/>
  <c r="AC1436" i="2"/>
  <c r="AI1435" i="2"/>
  <c r="AH1435" i="2"/>
  <c r="AG1435" i="2"/>
  <c r="AF1435" i="2"/>
  <c r="AE1435" i="2"/>
  <c r="AC1435" i="2"/>
  <c r="AI1434" i="2"/>
  <c r="AH1434" i="2"/>
  <c r="AG1434" i="2"/>
  <c r="AF1434" i="2"/>
  <c r="AE1434" i="2"/>
  <c r="AC1434" i="2"/>
  <c r="AI1433" i="2"/>
  <c r="AH1433" i="2"/>
  <c r="AG1433" i="2"/>
  <c r="AF1433" i="2"/>
  <c r="AE1433" i="2"/>
  <c r="AC1433" i="2"/>
  <c r="AI1432" i="2"/>
  <c r="AH1432" i="2"/>
  <c r="AG1432" i="2"/>
  <c r="AF1432" i="2"/>
  <c r="AE1432" i="2"/>
  <c r="AC1432" i="2"/>
  <c r="AI1431" i="2"/>
  <c r="AH1431" i="2"/>
  <c r="AG1431" i="2"/>
  <c r="AF1431" i="2"/>
  <c r="AE1431" i="2"/>
  <c r="AC1431" i="2"/>
  <c r="AI1430" i="2"/>
  <c r="AH1430" i="2"/>
  <c r="AG1430" i="2"/>
  <c r="AF1430" i="2"/>
  <c r="AE1430" i="2"/>
  <c r="AC1430" i="2"/>
  <c r="AI1429" i="2"/>
  <c r="AH1429" i="2"/>
  <c r="AG1429" i="2"/>
  <c r="AF1429" i="2"/>
  <c r="AE1429" i="2"/>
  <c r="AC1429" i="2"/>
  <c r="AI1428" i="2"/>
  <c r="AH1428" i="2"/>
  <c r="AG1428" i="2"/>
  <c r="AF1428" i="2"/>
  <c r="AE1428" i="2"/>
  <c r="AC1428" i="2"/>
  <c r="AI1427" i="2"/>
  <c r="AH1427" i="2"/>
  <c r="AG1427" i="2"/>
  <c r="AF1427" i="2"/>
  <c r="AE1427" i="2"/>
  <c r="AC1427" i="2"/>
  <c r="AI1426" i="2"/>
  <c r="AH1426" i="2"/>
  <c r="AG1426" i="2"/>
  <c r="AF1426" i="2"/>
  <c r="AE1426" i="2"/>
  <c r="AC1426" i="2"/>
  <c r="AI1425" i="2"/>
  <c r="AH1425" i="2"/>
  <c r="AG1425" i="2"/>
  <c r="AF1425" i="2"/>
  <c r="AE1425" i="2"/>
  <c r="AC1425" i="2"/>
  <c r="AI1424" i="2"/>
  <c r="AH1424" i="2"/>
  <c r="AG1424" i="2"/>
  <c r="AF1424" i="2"/>
  <c r="AE1424" i="2"/>
  <c r="AC1424" i="2"/>
  <c r="AI1423" i="2"/>
  <c r="AH1423" i="2"/>
  <c r="AG1423" i="2"/>
  <c r="AF1423" i="2"/>
  <c r="AE1423" i="2"/>
  <c r="AC1423" i="2"/>
  <c r="AI1422" i="2"/>
  <c r="AH1422" i="2"/>
  <c r="AG1422" i="2"/>
  <c r="AF1422" i="2"/>
  <c r="AE1422" i="2"/>
  <c r="AC1422" i="2"/>
  <c r="AI1421" i="2"/>
  <c r="AH1421" i="2"/>
  <c r="AG1421" i="2"/>
  <c r="AF1421" i="2"/>
  <c r="AE1421" i="2"/>
  <c r="AC1421" i="2"/>
  <c r="AI1420" i="2"/>
  <c r="AH1420" i="2"/>
  <c r="AG1420" i="2"/>
  <c r="AF1420" i="2"/>
  <c r="AE1420" i="2"/>
  <c r="AC1420" i="2"/>
  <c r="AI1419" i="2"/>
  <c r="AH1419" i="2"/>
  <c r="AG1419" i="2"/>
  <c r="AF1419" i="2"/>
  <c r="AE1419" i="2"/>
  <c r="AC1419" i="2"/>
  <c r="AI1418" i="2"/>
  <c r="AH1418" i="2"/>
  <c r="AG1418" i="2"/>
  <c r="AF1418" i="2"/>
  <c r="AE1418" i="2"/>
  <c r="AC1418" i="2"/>
  <c r="AI1417" i="2"/>
  <c r="AH1417" i="2"/>
  <c r="AG1417" i="2"/>
  <c r="AF1417" i="2"/>
  <c r="AE1417" i="2"/>
  <c r="AC1417" i="2"/>
  <c r="AI1416" i="2"/>
  <c r="AH1416" i="2"/>
  <c r="AG1416" i="2"/>
  <c r="AF1416" i="2"/>
  <c r="AE1416" i="2"/>
  <c r="AC1416" i="2"/>
  <c r="AI1415" i="2"/>
  <c r="AH1415" i="2"/>
  <c r="AG1415" i="2"/>
  <c r="AF1415" i="2"/>
  <c r="AE1415" i="2"/>
  <c r="AC1415" i="2"/>
  <c r="AI1414" i="2"/>
  <c r="AH1414" i="2"/>
  <c r="AG1414" i="2"/>
  <c r="AF1414" i="2"/>
  <c r="AE1414" i="2"/>
  <c r="AC1414" i="2"/>
  <c r="AI1413" i="2"/>
  <c r="AH1413" i="2"/>
  <c r="AG1413" i="2"/>
  <c r="AF1413" i="2"/>
  <c r="AE1413" i="2"/>
  <c r="AC1413" i="2"/>
  <c r="AI1412" i="2"/>
  <c r="AH1412" i="2"/>
  <c r="AG1412" i="2"/>
  <c r="AF1412" i="2"/>
  <c r="AE1412" i="2"/>
  <c r="AC1412" i="2"/>
  <c r="AI1411" i="2"/>
  <c r="AH1411" i="2"/>
  <c r="AG1411" i="2"/>
  <c r="AF1411" i="2"/>
  <c r="AE1411" i="2"/>
  <c r="AC1411" i="2"/>
  <c r="AI1410" i="2"/>
  <c r="AH1410" i="2"/>
  <c r="AG1410" i="2"/>
  <c r="AF1410" i="2"/>
  <c r="AE1410" i="2"/>
  <c r="AC1410" i="2"/>
  <c r="AI1409" i="2"/>
  <c r="AH1409" i="2"/>
  <c r="AG1409" i="2"/>
  <c r="AF1409" i="2"/>
  <c r="AE1409" i="2"/>
  <c r="AC1409" i="2"/>
  <c r="AI1408" i="2"/>
  <c r="AH1408" i="2"/>
  <c r="AG1408" i="2"/>
  <c r="AF1408" i="2"/>
  <c r="AE1408" i="2"/>
  <c r="AC1408" i="2"/>
  <c r="AI1407" i="2"/>
  <c r="AH1407" i="2"/>
  <c r="AG1407" i="2"/>
  <c r="AF1407" i="2"/>
  <c r="AE1407" i="2"/>
  <c r="AC1407" i="2"/>
  <c r="AI1406" i="2"/>
  <c r="AH1406" i="2"/>
  <c r="AG1406" i="2"/>
  <c r="AF1406" i="2"/>
  <c r="AE1406" i="2"/>
  <c r="AC1406" i="2"/>
  <c r="AI1405" i="2"/>
  <c r="AH1405" i="2"/>
  <c r="AG1405" i="2"/>
  <c r="AF1405" i="2"/>
  <c r="AE1405" i="2"/>
  <c r="AC1405" i="2"/>
  <c r="AI1404" i="2"/>
  <c r="AH1404" i="2"/>
  <c r="AG1404" i="2"/>
  <c r="AF1404" i="2"/>
  <c r="AE1404" i="2"/>
  <c r="AC1404" i="2"/>
  <c r="AI1403" i="2"/>
  <c r="AH1403" i="2"/>
  <c r="AG1403" i="2"/>
  <c r="AF1403" i="2"/>
  <c r="AE1403" i="2"/>
  <c r="AC1403" i="2"/>
  <c r="AI1402" i="2"/>
  <c r="AH1402" i="2"/>
  <c r="AG1402" i="2"/>
  <c r="AF1402" i="2"/>
  <c r="AE1402" i="2"/>
  <c r="AC1402" i="2"/>
  <c r="AI1401" i="2"/>
  <c r="AH1401" i="2"/>
  <c r="AG1401" i="2"/>
  <c r="AF1401" i="2"/>
  <c r="AE1401" i="2"/>
  <c r="AC1401" i="2"/>
  <c r="AI1400" i="2"/>
  <c r="AH1400" i="2"/>
  <c r="AG1400" i="2"/>
  <c r="AF1400" i="2"/>
  <c r="AE1400" i="2"/>
  <c r="AC1400" i="2"/>
  <c r="AI1399" i="2"/>
  <c r="AH1399" i="2"/>
  <c r="AG1399" i="2"/>
  <c r="AF1399" i="2"/>
  <c r="AE1399" i="2"/>
  <c r="AC1399" i="2"/>
  <c r="AI1398" i="2"/>
  <c r="AH1398" i="2"/>
  <c r="AG1398" i="2"/>
  <c r="AF1398" i="2"/>
  <c r="AE1398" i="2"/>
  <c r="AC1398" i="2"/>
  <c r="AI1397" i="2"/>
  <c r="AH1397" i="2"/>
  <c r="AG1397" i="2"/>
  <c r="AF1397" i="2"/>
  <c r="AE1397" i="2"/>
  <c r="AC1397" i="2"/>
  <c r="AI1396" i="2"/>
  <c r="AH1396" i="2"/>
  <c r="AG1396" i="2"/>
  <c r="AF1396" i="2"/>
  <c r="AE1396" i="2"/>
  <c r="AC1396" i="2"/>
  <c r="AI1395" i="2"/>
  <c r="AH1395" i="2"/>
  <c r="AG1395" i="2"/>
  <c r="AF1395" i="2"/>
  <c r="AE1395" i="2"/>
  <c r="AC1395" i="2"/>
  <c r="AI1394" i="2"/>
  <c r="AH1394" i="2"/>
  <c r="AG1394" i="2"/>
  <c r="AF1394" i="2"/>
  <c r="AE1394" i="2"/>
  <c r="AC1394" i="2"/>
  <c r="AI1393" i="2"/>
  <c r="AH1393" i="2"/>
  <c r="AG1393" i="2"/>
  <c r="AF1393" i="2"/>
  <c r="AE1393" i="2"/>
  <c r="AC1393" i="2"/>
  <c r="AI1392" i="2"/>
  <c r="AH1392" i="2"/>
  <c r="AG1392" i="2"/>
  <c r="AF1392" i="2"/>
  <c r="AE1392" i="2"/>
  <c r="AC1392" i="2"/>
  <c r="AI1391" i="2"/>
  <c r="AH1391" i="2"/>
  <c r="AG1391" i="2"/>
  <c r="AF1391" i="2"/>
  <c r="AE1391" i="2"/>
  <c r="AC1391" i="2"/>
  <c r="AI1390" i="2"/>
  <c r="AH1390" i="2"/>
  <c r="AG1390" i="2"/>
  <c r="AF1390" i="2"/>
  <c r="AE1390" i="2"/>
  <c r="AC1390" i="2"/>
  <c r="AI1389" i="2"/>
  <c r="AH1389" i="2"/>
  <c r="AG1389" i="2"/>
  <c r="AF1389" i="2"/>
  <c r="AE1389" i="2"/>
  <c r="AC1389" i="2"/>
  <c r="AI1388" i="2"/>
  <c r="AH1388" i="2"/>
  <c r="AG1388" i="2"/>
  <c r="AF1388" i="2"/>
  <c r="AE1388" i="2"/>
  <c r="AC1388" i="2"/>
  <c r="AI1387" i="2"/>
  <c r="AH1387" i="2"/>
  <c r="AG1387" i="2"/>
  <c r="AF1387" i="2"/>
  <c r="AE1387" i="2"/>
  <c r="AC1387" i="2"/>
  <c r="AI1386" i="2"/>
  <c r="AH1386" i="2"/>
  <c r="AG1386" i="2"/>
  <c r="AF1386" i="2"/>
  <c r="AE1386" i="2"/>
  <c r="AC1386" i="2"/>
  <c r="AI1385" i="2"/>
  <c r="AH1385" i="2"/>
  <c r="AG1385" i="2"/>
  <c r="AF1385" i="2"/>
  <c r="AE1385" i="2"/>
  <c r="AC1385" i="2"/>
  <c r="AI1384" i="2"/>
  <c r="AH1384" i="2"/>
  <c r="AG1384" i="2"/>
  <c r="AF1384" i="2"/>
  <c r="AE1384" i="2"/>
  <c r="AC1384" i="2"/>
  <c r="AI1383" i="2"/>
  <c r="AH1383" i="2"/>
  <c r="AG1383" i="2"/>
  <c r="AF1383" i="2"/>
  <c r="AE1383" i="2"/>
  <c r="AC1383" i="2"/>
  <c r="AI1382" i="2"/>
  <c r="AH1382" i="2"/>
  <c r="AG1382" i="2"/>
  <c r="AF1382" i="2"/>
  <c r="AE1382" i="2"/>
  <c r="AC1382" i="2"/>
  <c r="AI1381" i="2"/>
  <c r="AH1381" i="2"/>
  <c r="AG1381" i="2"/>
  <c r="AF1381" i="2"/>
  <c r="AE1381" i="2"/>
  <c r="AC1381" i="2"/>
  <c r="AI1380" i="2"/>
  <c r="AH1380" i="2"/>
  <c r="AG1380" i="2"/>
  <c r="AF1380" i="2"/>
  <c r="AE1380" i="2"/>
  <c r="AC1380" i="2"/>
  <c r="AI1379" i="2"/>
  <c r="AH1379" i="2"/>
  <c r="AG1379" i="2"/>
  <c r="AF1379" i="2"/>
  <c r="AE1379" i="2"/>
  <c r="AC1379" i="2"/>
  <c r="AI1378" i="2"/>
  <c r="AH1378" i="2"/>
  <c r="AG1378" i="2"/>
  <c r="AF1378" i="2"/>
  <c r="AE1378" i="2"/>
  <c r="AC1378" i="2"/>
  <c r="AI1377" i="2"/>
  <c r="AH1377" i="2"/>
  <c r="AG1377" i="2"/>
  <c r="AF1377" i="2"/>
  <c r="AE1377" i="2"/>
  <c r="AC1377" i="2"/>
  <c r="AI1376" i="2"/>
  <c r="AH1376" i="2"/>
  <c r="AG1376" i="2"/>
  <c r="AF1376" i="2"/>
  <c r="AE1376" i="2"/>
  <c r="AC1376" i="2"/>
  <c r="AI1375" i="2"/>
  <c r="AH1375" i="2"/>
  <c r="AG1375" i="2"/>
  <c r="AF1375" i="2"/>
  <c r="AE1375" i="2"/>
  <c r="AC1375" i="2"/>
  <c r="AI1374" i="2"/>
  <c r="AH1374" i="2"/>
  <c r="AG1374" i="2"/>
  <c r="AF1374" i="2"/>
  <c r="AE1374" i="2"/>
  <c r="AC1374" i="2"/>
  <c r="AI1373" i="2"/>
  <c r="AH1373" i="2"/>
  <c r="AG1373" i="2"/>
  <c r="AF1373" i="2"/>
  <c r="AE1373" i="2"/>
  <c r="AC1373" i="2"/>
  <c r="AI1372" i="2"/>
  <c r="AH1372" i="2"/>
  <c r="AG1372" i="2"/>
  <c r="AF1372" i="2"/>
  <c r="AE1372" i="2"/>
  <c r="AC1372" i="2"/>
  <c r="AI1371" i="2"/>
  <c r="AH1371" i="2"/>
  <c r="AG1371" i="2"/>
  <c r="AF1371" i="2"/>
  <c r="AE1371" i="2"/>
  <c r="AC1371" i="2"/>
  <c r="AI1370" i="2"/>
  <c r="AH1370" i="2"/>
  <c r="AG1370" i="2"/>
  <c r="AF1370" i="2"/>
  <c r="AE1370" i="2"/>
  <c r="AC1370" i="2"/>
  <c r="AI1369" i="2"/>
  <c r="AH1369" i="2"/>
  <c r="AG1369" i="2"/>
  <c r="AF1369" i="2"/>
  <c r="AE1369" i="2"/>
  <c r="AC1369" i="2"/>
  <c r="AI1368" i="2"/>
  <c r="AH1368" i="2"/>
  <c r="AG1368" i="2"/>
  <c r="AF1368" i="2"/>
  <c r="AE1368" i="2"/>
  <c r="AC1368" i="2"/>
  <c r="AI1367" i="2"/>
  <c r="AH1367" i="2"/>
  <c r="AG1367" i="2"/>
  <c r="AF1367" i="2"/>
  <c r="AE1367" i="2"/>
  <c r="AC1367" i="2"/>
  <c r="AI1366" i="2"/>
  <c r="AH1366" i="2"/>
  <c r="AG1366" i="2"/>
  <c r="AF1366" i="2"/>
  <c r="AE1366" i="2"/>
  <c r="AC1366" i="2"/>
  <c r="AI1365" i="2"/>
  <c r="AH1365" i="2"/>
  <c r="AG1365" i="2"/>
  <c r="AF1365" i="2"/>
  <c r="AE1365" i="2"/>
  <c r="AC1365" i="2"/>
  <c r="AI1364" i="2"/>
  <c r="AH1364" i="2"/>
  <c r="AG1364" i="2"/>
  <c r="AF1364" i="2"/>
  <c r="AE1364" i="2"/>
  <c r="AC1364" i="2"/>
  <c r="AI1363" i="2"/>
  <c r="AH1363" i="2"/>
  <c r="AG1363" i="2"/>
  <c r="AF1363" i="2"/>
  <c r="AE1363" i="2"/>
  <c r="AC1363" i="2"/>
  <c r="AI1362" i="2"/>
  <c r="AH1362" i="2"/>
  <c r="AG1362" i="2"/>
  <c r="AF1362" i="2"/>
  <c r="AE1362" i="2"/>
  <c r="AC1362" i="2"/>
  <c r="AI1361" i="2"/>
  <c r="AH1361" i="2"/>
  <c r="AG1361" i="2"/>
  <c r="AF1361" i="2"/>
  <c r="AE1361" i="2"/>
  <c r="AC1361" i="2"/>
  <c r="AI1360" i="2"/>
  <c r="AH1360" i="2"/>
  <c r="AG1360" i="2"/>
  <c r="AF1360" i="2"/>
  <c r="AE1360" i="2"/>
  <c r="AC1360" i="2"/>
  <c r="AI1359" i="2"/>
  <c r="AH1359" i="2"/>
  <c r="AG1359" i="2"/>
  <c r="AF1359" i="2"/>
  <c r="AE1359" i="2"/>
  <c r="AC1359" i="2"/>
  <c r="AI1358" i="2"/>
  <c r="AH1358" i="2"/>
  <c r="AG1358" i="2"/>
  <c r="AF1358" i="2"/>
  <c r="AE1358" i="2"/>
  <c r="AC1358" i="2"/>
  <c r="AI1357" i="2"/>
  <c r="AH1357" i="2"/>
  <c r="AG1357" i="2"/>
  <c r="AF1357" i="2"/>
  <c r="AE1357" i="2"/>
  <c r="AC1357" i="2"/>
  <c r="AI1356" i="2"/>
  <c r="AH1356" i="2"/>
  <c r="AG1356" i="2"/>
  <c r="AF1356" i="2"/>
  <c r="AE1356" i="2"/>
  <c r="AC1356" i="2"/>
  <c r="AI1355" i="2"/>
  <c r="AH1355" i="2"/>
  <c r="AG1355" i="2"/>
  <c r="AF1355" i="2"/>
  <c r="AE1355" i="2"/>
  <c r="AC1355" i="2"/>
  <c r="AI1354" i="2"/>
  <c r="AH1354" i="2"/>
  <c r="AG1354" i="2"/>
  <c r="AF1354" i="2"/>
  <c r="AE1354" i="2"/>
  <c r="AC1354" i="2"/>
  <c r="AI1353" i="2"/>
  <c r="AH1353" i="2"/>
  <c r="AG1353" i="2"/>
  <c r="AF1353" i="2"/>
  <c r="AE1353" i="2"/>
  <c r="AC1353" i="2"/>
  <c r="AI1352" i="2"/>
  <c r="AH1352" i="2"/>
  <c r="AG1352" i="2"/>
  <c r="AF1352" i="2"/>
  <c r="AE1352" i="2"/>
  <c r="AC1352" i="2"/>
  <c r="AI1351" i="2"/>
  <c r="AH1351" i="2"/>
  <c r="AG1351" i="2"/>
  <c r="AF1351" i="2"/>
  <c r="AE1351" i="2"/>
  <c r="AC1351" i="2"/>
  <c r="AI1350" i="2"/>
  <c r="AH1350" i="2"/>
  <c r="AG1350" i="2"/>
  <c r="AF1350" i="2"/>
  <c r="AE1350" i="2"/>
  <c r="AC1350" i="2"/>
  <c r="AI1349" i="2"/>
  <c r="AH1349" i="2"/>
  <c r="AG1349" i="2"/>
  <c r="AF1349" i="2"/>
  <c r="AE1349" i="2"/>
  <c r="AC1349" i="2"/>
  <c r="AI1348" i="2"/>
  <c r="AH1348" i="2"/>
  <c r="AG1348" i="2"/>
  <c r="AF1348" i="2"/>
  <c r="AE1348" i="2"/>
  <c r="AC1348" i="2"/>
  <c r="AI1347" i="2"/>
  <c r="AH1347" i="2"/>
  <c r="AG1347" i="2"/>
  <c r="AF1347" i="2"/>
  <c r="AE1347" i="2"/>
  <c r="AC1347" i="2"/>
  <c r="AI1346" i="2"/>
  <c r="AH1346" i="2"/>
  <c r="AG1346" i="2"/>
  <c r="AF1346" i="2"/>
  <c r="AE1346" i="2"/>
  <c r="AC1346" i="2"/>
  <c r="AI1345" i="2"/>
  <c r="AH1345" i="2"/>
  <c r="AG1345" i="2"/>
  <c r="AF1345" i="2"/>
  <c r="AE1345" i="2"/>
  <c r="AC1345" i="2"/>
  <c r="AI1344" i="2"/>
  <c r="AH1344" i="2"/>
  <c r="AG1344" i="2"/>
  <c r="AF1344" i="2"/>
  <c r="AE1344" i="2"/>
  <c r="AC1344" i="2"/>
  <c r="AI1343" i="2"/>
  <c r="AH1343" i="2"/>
  <c r="AG1343" i="2"/>
  <c r="AF1343" i="2"/>
  <c r="AE1343" i="2"/>
  <c r="AC1343" i="2"/>
  <c r="AI1342" i="2"/>
  <c r="AH1342" i="2"/>
  <c r="AG1342" i="2"/>
  <c r="AF1342" i="2"/>
  <c r="AE1342" i="2"/>
  <c r="AC1342" i="2"/>
  <c r="AI1341" i="2"/>
  <c r="AH1341" i="2"/>
  <c r="AG1341" i="2"/>
  <c r="AF1341" i="2"/>
  <c r="AE1341" i="2"/>
  <c r="AC1341" i="2"/>
  <c r="AI1340" i="2"/>
  <c r="AH1340" i="2"/>
  <c r="AG1340" i="2"/>
  <c r="AF1340" i="2"/>
  <c r="AE1340" i="2"/>
  <c r="AC1340" i="2"/>
  <c r="AI1339" i="2"/>
  <c r="AH1339" i="2"/>
  <c r="AG1339" i="2"/>
  <c r="AF1339" i="2"/>
  <c r="AE1339" i="2"/>
  <c r="AC1339" i="2"/>
  <c r="AI1338" i="2"/>
  <c r="AH1338" i="2"/>
  <c r="AG1338" i="2"/>
  <c r="AF1338" i="2"/>
  <c r="AE1338" i="2"/>
  <c r="AC1338" i="2"/>
  <c r="AI1337" i="2"/>
  <c r="AH1337" i="2"/>
  <c r="AG1337" i="2"/>
  <c r="AF1337" i="2"/>
  <c r="AE1337" i="2"/>
  <c r="AC1337" i="2"/>
  <c r="AI1336" i="2"/>
  <c r="AH1336" i="2"/>
  <c r="AG1336" i="2"/>
  <c r="AF1336" i="2"/>
  <c r="AE1336" i="2"/>
  <c r="AC1336" i="2"/>
  <c r="AI1335" i="2"/>
  <c r="AH1335" i="2"/>
  <c r="AG1335" i="2"/>
  <c r="AF1335" i="2"/>
  <c r="AE1335" i="2"/>
  <c r="AC1335" i="2"/>
  <c r="AI1334" i="2"/>
  <c r="AH1334" i="2"/>
  <c r="AG1334" i="2"/>
  <c r="AF1334" i="2"/>
  <c r="AE1334" i="2"/>
  <c r="AC1334" i="2"/>
  <c r="AI1333" i="2"/>
  <c r="AH1333" i="2"/>
  <c r="AG1333" i="2"/>
  <c r="AF1333" i="2"/>
  <c r="AE1333" i="2"/>
  <c r="AC1333" i="2"/>
  <c r="AI1332" i="2"/>
  <c r="AH1332" i="2"/>
  <c r="AG1332" i="2"/>
  <c r="AF1332" i="2"/>
  <c r="AE1332" i="2"/>
  <c r="AC1332" i="2"/>
  <c r="AI1331" i="2"/>
  <c r="AH1331" i="2"/>
  <c r="AG1331" i="2"/>
  <c r="AF1331" i="2"/>
  <c r="AE1331" i="2"/>
  <c r="AC1331" i="2"/>
  <c r="AI1330" i="2"/>
  <c r="AH1330" i="2"/>
  <c r="AG1330" i="2"/>
  <c r="AF1330" i="2"/>
  <c r="AE1330" i="2"/>
  <c r="AC1330" i="2"/>
  <c r="AI1329" i="2"/>
  <c r="AH1329" i="2"/>
  <c r="AG1329" i="2"/>
  <c r="AF1329" i="2"/>
  <c r="AE1329" i="2"/>
  <c r="AC1329" i="2"/>
  <c r="AI1328" i="2"/>
  <c r="AH1328" i="2"/>
  <c r="AG1328" i="2"/>
  <c r="AF1328" i="2"/>
  <c r="AE1328" i="2"/>
  <c r="AC1328" i="2"/>
  <c r="AI1327" i="2"/>
  <c r="AH1327" i="2"/>
  <c r="AG1327" i="2"/>
  <c r="AF1327" i="2"/>
  <c r="AE1327" i="2"/>
  <c r="AC1327" i="2"/>
  <c r="AI1326" i="2"/>
  <c r="AH1326" i="2"/>
  <c r="AG1326" i="2"/>
  <c r="AF1326" i="2"/>
  <c r="AE1326" i="2"/>
  <c r="AC1326" i="2"/>
  <c r="AI1325" i="2"/>
  <c r="AH1325" i="2"/>
  <c r="AG1325" i="2"/>
  <c r="AF1325" i="2"/>
  <c r="AE1325" i="2"/>
  <c r="AC1325" i="2"/>
  <c r="AI1324" i="2"/>
  <c r="AH1324" i="2"/>
  <c r="AG1324" i="2"/>
  <c r="AF1324" i="2"/>
  <c r="AE1324" i="2"/>
  <c r="AC1324" i="2"/>
  <c r="AI1323" i="2"/>
  <c r="AH1323" i="2"/>
  <c r="AG1323" i="2"/>
  <c r="AF1323" i="2"/>
  <c r="AE1323" i="2"/>
  <c r="AC1323" i="2"/>
  <c r="AI1322" i="2"/>
  <c r="AH1322" i="2"/>
  <c r="AG1322" i="2"/>
  <c r="AF1322" i="2"/>
  <c r="AE1322" i="2"/>
  <c r="AC1322" i="2"/>
  <c r="AI1321" i="2"/>
  <c r="AH1321" i="2"/>
  <c r="AG1321" i="2"/>
  <c r="AF1321" i="2"/>
  <c r="AE1321" i="2"/>
  <c r="AC1321" i="2"/>
  <c r="AI1320" i="2"/>
  <c r="AH1320" i="2"/>
  <c r="AG1320" i="2"/>
  <c r="AF1320" i="2"/>
  <c r="AE1320" i="2"/>
  <c r="AC1320" i="2"/>
  <c r="AI1319" i="2"/>
  <c r="AH1319" i="2"/>
  <c r="AG1319" i="2"/>
  <c r="AF1319" i="2"/>
  <c r="AE1319" i="2"/>
  <c r="AC1319" i="2"/>
  <c r="AI1318" i="2"/>
  <c r="AH1318" i="2"/>
  <c r="AG1318" i="2"/>
  <c r="AF1318" i="2"/>
  <c r="AE1318" i="2"/>
  <c r="AC1318" i="2"/>
  <c r="AI1317" i="2"/>
  <c r="AH1317" i="2"/>
  <c r="AG1317" i="2"/>
  <c r="AF1317" i="2"/>
  <c r="AE1317" i="2"/>
  <c r="AC1317" i="2"/>
  <c r="AI1316" i="2"/>
  <c r="AH1316" i="2"/>
  <c r="AG1316" i="2"/>
  <c r="AF1316" i="2"/>
  <c r="AE1316" i="2"/>
  <c r="AC1316" i="2"/>
  <c r="AI1315" i="2"/>
  <c r="AH1315" i="2"/>
  <c r="AG1315" i="2"/>
  <c r="AF1315" i="2"/>
  <c r="AE1315" i="2"/>
  <c r="AC1315" i="2"/>
  <c r="AI1314" i="2"/>
  <c r="AH1314" i="2"/>
  <c r="AG1314" i="2"/>
  <c r="AF1314" i="2"/>
  <c r="AE1314" i="2"/>
  <c r="AC1314" i="2"/>
  <c r="AI1313" i="2"/>
  <c r="AH1313" i="2"/>
  <c r="AG1313" i="2"/>
  <c r="AF1313" i="2"/>
  <c r="AE1313" i="2"/>
  <c r="AC1313" i="2"/>
  <c r="AI1312" i="2"/>
  <c r="AH1312" i="2"/>
  <c r="AG1312" i="2"/>
  <c r="AF1312" i="2"/>
  <c r="AE1312" i="2"/>
  <c r="AC1312" i="2"/>
  <c r="AI1311" i="2"/>
  <c r="AH1311" i="2"/>
  <c r="AG1311" i="2"/>
  <c r="AF1311" i="2"/>
  <c r="AE1311" i="2"/>
  <c r="AC1311" i="2"/>
  <c r="AI1310" i="2"/>
  <c r="AH1310" i="2"/>
  <c r="AG1310" i="2"/>
  <c r="AF1310" i="2"/>
  <c r="AE1310" i="2"/>
  <c r="AC1310" i="2"/>
  <c r="AI1309" i="2"/>
  <c r="AH1309" i="2"/>
  <c r="AG1309" i="2"/>
  <c r="AF1309" i="2"/>
  <c r="AE1309" i="2"/>
  <c r="AC1309" i="2"/>
  <c r="AI1308" i="2"/>
  <c r="AH1308" i="2"/>
  <c r="AG1308" i="2"/>
  <c r="AF1308" i="2"/>
  <c r="AE1308" i="2"/>
  <c r="AC1308" i="2"/>
  <c r="AI1307" i="2"/>
  <c r="AH1307" i="2"/>
  <c r="AG1307" i="2"/>
  <c r="AF1307" i="2"/>
  <c r="AE1307" i="2"/>
  <c r="AC1307" i="2"/>
  <c r="AI1306" i="2"/>
  <c r="AH1306" i="2"/>
  <c r="AG1306" i="2"/>
  <c r="AF1306" i="2"/>
  <c r="AE1306" i="2"/>
  <c r="AC1306" i="2"/>
  <c r="AI1305" i="2"/>
  <c r="AH1305" i="2"/>
  <c r="AG1305" i="2"/>
  <c r="AF1305" i="2"/>
  <c r="AE1305" i="2"/>
  <c r="AC1305" i="2"/>
  <c r="AI1304" i="2"/>
  <c r="AH1304" i="2"/>
  <c r="AG1304" i="2"/>
  <c r="AF1304" i="2"/>
  <c r="AE1304" i="2"/>
  <c r="AC1304" i="2"/>
  <c r="AI1303" i="2"/>
  <c r="AH1303" i="2"/>
  <c r="AG1303" i="2"/>
  <c r="AF1303" i="2"/>
  <c r="AE1303" i="2"/>
  <c r="AC1303" i="2"/>
  <c r="AI1302" i="2"/>
  <c r="AH1302" i="2"/>
  <c r="AG1302" i="2"/>
  <c r="AF1302" i="2"/>
  <c r="AE1302" i="2"/>
  <c r="AC1302" i="2"/>
  <c r="AI1301" i="2"/>
  <c r="AH1301" i="2"/>
  <c r="AG1301" i="2"/>
  <c r="AF1301" i="2"/>
  <c r="AE1301" i="2"/>
  <c r="AC1301" i="2"/>
  <c r="AI1300" i="2"/>
  <c r="AH1300" i="2"/>
  <c r="AG1300" i="2"/>
  <c r="AF1300" i="2"/>
  <c r="AE1300" i="2"/>
  <c r="AC1300" i="2"/>
  <c r="AI1299" i="2"/>
  <c r="AH1299" i="2"/>
  <c r="AG1299" i="2"/>
  <c r="AF1299" i="2"/>
  <c r="AE1299" i="2"/>
  <c r="AC1299" i="2"/>
  <c r="AI1298" i="2"/>
  <c r="AH1298" i="2"/>
  <c r="AG1298" i="2"/>
  <c r="AF1298" i="2"/>
  <c r="AE1298" i="2"/>
  <c r="AC1298" i="2"/>
  <c r="AI1297" i="2"/>
  <c r="AH1297" i="2"/>
  <c r="AG1297" i="2"/>
  <c r="AF1297" i="2"/>
  <c r="AE1297" i="2"/>
  <c r="AC1297" i="2"/>
  <c r="AI1296" i="2"/>
  <c r="AH1296" i="2"/>
  <c r="AG1296" i="2"/>
  <c r="AF1296" i="2"/>
  <c r="AE1296" i="2"/>
  <c r="AC1296" i="2"/>
  <c r="AI1295" i="2"/>
  <c r="AH1295" i="2"/>
  <c r="AG1295" i="2"/>
  <c r="AF1295" i="2"/>
  <c r="AE1295" i="2"/>
  <c r="AC1295" i="2"/>
  <c r="AI1294" i="2"/>
  <c r="AH1294" i="2"/>
  <c r="AG1294" i="2"/>
  <c r="AF1294" i="2"/>
  <c r="AE1294" i="2"/>
  <c r="AC1294" i="2"/>
  <c r="AI1293" i="2"/>
  <c r="AH1293" i="2"/>
  <c r="AG1293" i="2"/>
  <c r="AF1293" i="2"/>
  <c r="AE1293" i="2"/>
  <c r="AC1293" i="2"/>
  <c r="AI1292" i="2"/>
  <c r="AH1292" i="2"/>
  <c r="AG1292" i="2"/>
  <c r="AF1292" i="2"/>
  <c r="AE1292" i="2"/>
  <c r="AC1292" i="2"/>
  <c r="AI1291" i="2"/>
  <c r="AH1291" i="2"/>
  <c r="AG1291" i="2"/>
  <c r="AF1291" i="2"/>
  <c r="AE1291" i="2"/>
  <c r="AC1291" i="2"/>
  <c r="AI1290" i="2"/>
  <c r="AH1290" i="2"/>
  <c r="AG1290" i="2"/>
  <c r="AF1290" i="2"/>
  <c r="AE1290" i="2"/>
  <c r="AC1290" i="2"/>
  <c r="AI1289" i="2"/>
  <c r="AH1289" i="2"/>
  <c r="AG1289" i="2"/>
  <c r="AF1289" i="2"/>
  <c r="AE1289" i="2"/>
  <c r="AC1289" i="2"/>
  <c r="AI1288" i="2"/>
  <c r="AH1288" i="2"/>
  <c r="AG1288" i="2"/>
  <c r="AF1288" i="2"/>
  <c r="AE1288" i="2"/>
  <c r="AC1288" i="2"/>
  <c r="AI1287" i="2"/>
  <c r="AH1287" i="2"/>
  <c r="AG1287" i="2"/>
  <c r="AF1287" i="2"/>
  <c r="AE1287" i="2"/>
  <c r="AC1287" i="2"/>
  <c r="AI1286" i="2"/>
  <c r="AH1286" i="2"/>
  <c r="AG1286" i="2"/>
  <c r="AF1286" i="2"/>
  <c r="AE1286" i="2"/>
  <c r="AC1286" i="2"/>
  <c r="AI1285" i="2"/>
  <c r="AH1285" i="2"/>
  <c r="AG1285" i="2"/>
  <c r="AF1285" i="2"/>
  <c r="AE1285" i="2"/>
  <c r="AC1285" i="2"/>
  <c r="AI1284" i="2"/>
  <c r="AH1284" i="2"/>
  <c r="AG1284" i="2"/>
  <c r="AF1284" i="2"/>
  <c r="AE1284" i="2"/>
  <c r="AC1284" i="2"/>
  <c r="AI1283" i="2"/>
  <c r="AH1283" i="2"/>
  <c r="AG1283" i="2"/>
  <c r="AF1283" i="2"/>
  <c r="AE1283" i="2"/>
  <c r="AC1283" i="2"/>
  <c r="AI1282" i="2"/>
  <c r="AH1282" i="2"/>
  <c r="AG1282" i="2"/>
  <c r="AF1282" i="2"/>
  <c r="AE1282" i="2"/>
  <c r="AC1282" i="2"/>
  <c r="AI1281" i="2"/>
  <c r="AH1281" i="2"/>
  <c r="AG1281" i="2"/>
  <c r="AF1281" i="2"/>
  <c r="AE1281" i="2"/>
  <c r="AC1281" i="2"/>
  <c r="AI1280" i="2"/>
  <c r="AH1280" i="2"/>
  <c r="AG1280" i="2"/>
  <c r="AF1280" i="2"/>
  <c r="AE1280" i="2"/>
  <c r="AC1280" i="2"/>
  <c r="AI1279" i="2"/>
  <c r="AH1279" i="2"/>
  <c r="AG1279" i="2"/>
  <c r="AF1279" i="2"/>
  <c r="AE1279" i="2"/>
  <c r="AC1279" i="2"/>
  <c r="AI1278" i="2"/>
  <c r="AH1278" i="2"/>
  <c r="AG1278" i="2"/>
  <c r="AF1278" i="2"/>
  <c r="AE1278" i="2"/>
  <c r="AC1278" i="2"/>
  <c r="AI1277" i="2"/>
  <c r="AH1277" i="2"/>
  <c r="AG1277" i="2"/>
  <c r="AF1277" i="2"/>
  <c r="AE1277" i="2"/>
  <c r="AC1277" i="2"/>
  <c r="AI1276" i="2"/>
  <c r="AH1276" i="2"/>
  <c r="AG1276" i="2"/>
  <c r="AF1276" i="2"/>
  <c r="AE1276" i="2"/>
  <c r="AC1276" i="2"/>
  <c r="AI1275" i="2"/>
  <c r="AH1275" i="2"/>
  <c r="AG1275" i="2"/>
  <c r="AF1275" i="2"/>
  <c r="AE1275" i="2"/>
  <c r="AC1275" i="2"/>
  <c r="AI1274" i="2"/>
  <c r="AH1274" i="2"/>
  <c r="AG1274" i="2"/>
  <c r="AF1274" i="2"/>
  <c r="AE1274" i="2"/>
  <c r="AC1274" i="2"/>
  <c r="AI1273" i="2"/>
  <c r="AH1273" i="2"/>
  <c r="AG1273" i="2"/>
  <c r="AF1273" i="2"/>
  <c r="AE1273" i="2"/>
  <c r="AC1273" i="2"/>
  <c r="AI1272" i="2"/>
  <c r="AH1272" i="2"/>
  <c r="AG1272" i="2"/>
  <c r="AF1272" i="2"/>
  <c r="AE1272" i="2"/>
  <c r="AC1272" i="2"/>
  <c r="AI1271" i="2"/>
  <c r="AH1271" i="2"/>
  <c r="AG1271" i="2"/>
  <c r="AF1271" i="2"/>
  <c r="AE1271" i="2"/>
  <c r="AC1271" i="2"/>
  <c r="AI1270" i="2"/>
  <c r="AH1270" i="2"/>
  <c r="AG1270" i="2"/>
  <c r="AF1270" i="2"/>
  <c r="AE1270" i="2"/>
  <c r="AC1270" i="2"/>
  <c r="AI1269" i="2"/>
  <c r="AH1269" i="2"/>
  <c r="AG1269" i="2"/>
  <c r="AF1269" i="2"/>
  <c r="AE1269" i="2"/>
  <c r="AC1269" i="2"/>
  <c r="AI1268" i="2"/>
  <c r="AH1268" i="2"/>
  <c r="AG1268" i="2"/>
  <c r="AF1268" i="2"/>
  <c r="AE1268" i="2"/>
  <c r="AC1268" i="2"/>
  <c r="AI1267" i="2"/>
  <c r="AH1267" i="2"/>
  <c r="AG1267" i="2"/>
  <c r="AF1267" i="2"/>
  <c r="AE1267" i="2"/>
  <c r="AC1267" i="2"/>
  <c r="AI1266" i="2"/>
  <c r="AH1266" i="2"/>
  <c r="AG1266" i="2"/>
  <c r="AF1266" i="2"/>
  <c r="AE1266" i="2"/>
  <c r="AC1266" i="2"/>
  <c r="AI1265" i="2"/>
  <c r="AH1265" i="2"/>
  <c r="AG1265" i="2"/>
  <c r="AF1265" i="2"/>
  <c r="AE1265" i="2"/>
  <c r="AC1265" i="2"/>
  <c r="AI1264" i="2"/>
  <c r="AH1264" i="2"/>
  <c r="AG1264" i="2"/>
  <c r="AF1264" i="2"/>
  <c r="AE1264" i="2"/>
  <c r="AC1264" i="2"/>
  <c r="AI1263" i="2"/>
  <c r="AH1263" i="2"/>
  <c r="AG1263" i="2"/>
  <c r="AF1263" i="2"/>
  <c r="AE1263" i="2"/>
  <c r="AC1263" i="2"/>
  <c r="AI1262" i="2"/>
  <c r="AH1262" i="2"/>
  <c r="AG1262" i="2"/>
  <c r="AF1262" i="2"/>
  <c r="AE1262" i="2"/>
  <c r="AC1262" i="2"/>
  <c r="AI1261" i="2"/>
  <c r="AH1261" i="2"/>
  <c r="AG1261" i="2"/>
  <c r="AF1261" i="2"/>
  <c r="AE1261" i="2"/>
  <c r="AC1261" i="2"/>
  <c r="AI1260" i="2"/>
  <c r="AH1260" i="2"/>
  <c r="AG1260" i="2"/>
  <c r="AF1260" i="2"/>
  <c r="AE1260" i="2"/>
  <c r="AC1260" i="2"/>
  <c r="AI1259" i="2"/>
  <c r="AH1259" i="2"/>
  <c r="AG1259" i="2"/>
  <c r="AF1259" i="2"/>
  <c r="AE1259" i="2"/>
  <c r="AC1259" i="2"/>
  <c r="AI1258" i="2"/>
  <c r="AH1258" i="2"/>
  <c r="AG1258" i="2"/>
  <c r="AF1258" i="2"/>
  <c r="AE1258" i="2"/>
  <c r="AC1258" i="2"/>
  <c r="AI1257" i="2"/>
  <c r="AH1257" i="2"/>
  <c r="AG1257" i="2"/>
  <c r="AF1257" i="2"/>
  <c r="AE1257" i="2"/>
  <c r="AC1257" i="2"/>
  <c r="AI1256" i="2"/>
  <c r="AH1256" i="2"/>
  <c r="AG1256" i="2"/>
  <c r="AF1256" i="2"/>
  <c r="AE1256" i="2"/>
  <c r="AC1256" i="2"/>
  <c r="AI1255" i="2"/>
  <c r="AH1255" i="2"/>
  <c r="AG1255" i="2"/>
  <c r="AF1255" i="2"/>
  <c r="AE1255" i="2"/>
  <c r="AC1255" i="2"/>
  <c r="AI1254" i="2"/>
  <c r="AH1254" i="2"/>
  <c r="AG1254" i="2"/>
  <c r="AF1254" i="2"/>
  <c r="AE1254" i="2"/>
  <c r="AC1254" i="2"/>
  <c r="AI1253" i="2"/>
  <c r="AH1253" i="2"/>
  <c r="AG1253" i="2"/>
  <c r="AF1253" i="2"/>
  <c r="AE1253" i="2"/>
  <c r="AC1253" i="2"/>
  <c r="AI1252" i="2"/>
  <c r="AH1252" i="2"/>
  <c r="AG1252" i="2"/>
  <c r="AF1252" i="2"/>
  <c r="AE1252" i="2"/>
  <c r="AC1252" i="2"/>
  <c r="AI1251" i="2"/>
  <c r="AH1251" i="2"/>
  <c r="AG1251" i="2"/>
  <c r="AF1251" i="2"/>
  <c r="AE1251" i="2"/>
  <c r="AC1251" i="2"/>
  <c r="AI1250" i="2"/>
  <c r="AH1250" i="2"/>
  <c r="AG1250" i="2"/>
  <c r="AF1250" i="2"/>
  <c r="AE1250" i="2"/>
  <c r="AC1250" i="2"/>
  <c r="AI1249" i="2"/>
  <c r="AH1249" i="2"/>
  <c r="AG1249" i="2"/>
  <c r="AF1249" i="2"/>
  <c r="AE1249" i="2"/>
  <c r="AC1249" i="2"/>
  <c r="AI1248" i="2"/>
  <c r="AH1248" i="2"/>
  <c r="AG1248" i="2"/>
  <c r="AF1248" i="2"/>
  <c r="AE1248" i="2"/>
  <c r="AC1248" i="2"/>
  <c r="AI1247" i="2"/>
  <c r="AH1247" i="2"/>
  <c r="AG1247" i="2"/>
  <c r="AF1247" i="2"/>
  <c r="AE1247" i="2"/>
  <c r="AC1247" i="2"/>
  <c r="AI1246" i="2"/>
  <c r="AH1246" i="2"/>
  <c r="AG1246" i="2"/>
  <c r="AF1246" i="2"/>
  <c r="AE1246" i="2"/>
  <c r="AC1246" i="2"/>
  <c r="AI1245" i="2"/>
  <c r="AH1245" i="2"/>
  <c r="AG1245" i="2"/>
  <c r="AF1245" i="2"/>
  <c r="AE1245" i="2"/>
  <c r="AC1245" i="2"/>
  <c r="AI1244" i="2"/>
  <c r="AH1244" i="2"/>
  <c r="AG1244" i="2"/>
  <c r="AF1244" i="2"/>
  <c r="AE1244" i="2"/>
  <c r="AC1244" i="2"/>
  <c r="AI1243" i="2"/>
  <c r="AH1243" i="2"/>
  <c r="AG1243" i="2"/>
  <c r="AF1243" i="2"/>
  <c r="AE1243" i="2"/>
  <c r="AC1243" i="2"/>
  <c r="AI1242" i="2"/>
  <c r="AH1242" i="2"/>
  <c r="AG1242" i="2"/>
  <c r="AF1242" i="2"/>
  <c r="AE1242" i="2"/>
  <c r="AC1242" i="2"/>
  <c r="AI1241" i="2"/>
  <c r="AH1241" i="2"/>
  <c r="AG1241" i="2"/>
  <c r="AF1241" i="2"/>
  <c r="AE1241" i="2"/>
  <c r="AC1241" i="2"/>
  <c r="AI1240" i="2"/>
  <c r="AH1240" i="2"/>
  <c r="AG1240" i="2"/>
  <c r="AF1240" i="2"/>
  <c r="AE1240" i="2"/>
  <c r="AC1240" i="2"/>
  <c r="AI1239" i="2"/>
  <c r="AH1239" i="2"/>
  <c r="AG1239" i="2"/>
  <c r="AF1239" i="2"/>
  <c r="AE1239" i="2"/>
  <c r="AC1239" i="2"/>
  <c r="AI1238" i="2"/>
  <c r="AH1238" i="2"/>
  <c r="AG1238" i="2"/>
  <c r="AF1238" i="2"/>
  <c r="AE1238" i="2"/>
  <c r="AC1238" i="2"/>
  <c r="AI1237" i="2"/>
  <c r="AH1237" i="2"/>
  <c r="AG1237" i="2"/>
  <c r="AF1237" i="2"/>
  <c r="AE1237" i="2"/>
  <c r="AC1237" i="2"/>
  <c r="AI1236" i="2"/>
  <c r="AH1236" i="2"/>
  <c r="AG1236" i="2"/>
  <c r="AF1236" i="2"/>
  <c r="AE1236" i="2"/>
  <c r="AC1236" i="2"/>
  <c r="AI1235" i="2"/>
  <c r="AH1235" i="2"/>
  <c r="AG1235" i="2"/>
  <c r="AF1235" i="2"/>
  <c r="AE1235" i="2"/>
  <c r="AC1235" i="2"/>
  <c r="AI1234" i="2"/>
  <c r="AH1234" i="2"/>
  <c r="AG1234" i="2"/>
  <c r="AF1234" i="2"/>
  <c r="AE1234" i="2"/>
  <c r="AC1234" i="2"/>
  <c r="AI1233" i="2"/>
  <c r="AH1233" i="2"/>
  <c r="AG1233" i="2"/>
  <c r="AF1233" i="2"/>
  <c r="AE1233" i="2"/>
  <c r="AC1233" i="2"/>
  <c r="AI1232" i="2"/>
  <c r="AH1232" i="2"/>
  <c r="AG1232" i="2"/>
  <c r="AF1232" i="2"/>
  <c r="AE1232" i="2"/>
  <c r="AC1232" i="2"/>
  <c r="AI1231" i="2"/>
  <c r="AH1231" i="2"/>
  <c r="AG1231" i="2"/>
  <c r="AF1231" i="2"/>
  <c r="AE1231" i="2"/>
  <c r="AC1231" i="2"/>
  <c r="AI1230" i="2"/>
  <c r="AH1230" i="2"/>
  <c r="AG1230" i="2"/>
  <c r="AF1230" i="2"/>
  <c r="AE1230" i="2"/>
  <c r="AC1230" i="2"/>
  <c r="AI1229" i="2"/>
  <c r="AH1229" i="2"/>
  <c r="AG1229" i="2"/>
  <c r="AF1229" i="2"/>
  <c r="AE1229" i="2"/>
  <c r="AC1229" i="2"/>
  <c r="AI1228" i="2"/>
  <c r="AH1228" i="2"/>
  <c r="AG1228" i="2"/>
  <c r="AF1228" i="2"/>
  <c r="AE1228" i="2"/>
  <c r="AC1228" i="2"/>
  <c r="AI1227" i="2"/>
  <c r="AH1227" i="2"/>
  <c r="AG1227" i="2"/>
  <c r="AF1227" i="2"/>
  <c r="AE1227" i="2"/>
  <c r="AC1227" i="2"/>
  <c r="AI1226" i="2"/>
  <c r="AH1226" i="2"/>
  <c r="AG1226" i="2"/>
  <c r="AF1226" i="2"/>
  <c r="AE1226" i="2"/>
  <c r="AC1226" i="2"/>
  <c r="AI1225" i="2"/>
  <c r="AH1225" i="2"/>
  <c r="AG1225" i="2"/>
  <c r="AF1225" i="2"/>
  <c r="AE1225" i="2"/>
  <c r="AC1225" i="2"/>
  <c r="AI1224" i="2"/>
  <c r="AH1224" i="2"/>
  <c r="AG1224" i="2"/>
  <c r="AF1224" i="2"/>
  <c r="AE1224" i="2"/>
  <c r="AC1224" i="2"/>
  <c r="AI1223" i="2"/>
  <c r="AH1223" i="2"/>
  <c r="AG1223" i="2"/>
  <c r="AF1223" i="2"/>
  <c r="AE1223" i="2"/>
  <c r="AC1223" i="2"/>
  <c r="AI1222" i="2"/>
  <c r="AH1222" i="2"/>
  <c r="AG1222" i="2"/>
  <c r="AF1222" i="2"/>
  <c r="AE1222" i="2"/>
  <c r="AC1222" i="2"/>
  <c r="AI1221" i="2"/>
  <c r="AH1221" i="2"/>
  <c r="AG1221" i="2"/>
  <c r="AF1221" i="2"/>
  <c r="AE1221" i="2"/>
  <c r="AC1221" i="2"/>
  <c r="AI1220" i="2"/>
  <c r="AH1220" i="2"/>
  <c r="AG1220" i="2"/>
  <c r="AF1220" i="2"/>
  <c r="AE1220" i="2"/>
  <c r="AC1220" i="2"/>
  <c r="AI1219" i="2"/>
  <c r="AH1219" i="2"/>
  <c r="AG1219" i="2"/>
  <c r="AF1219" i="2"/>
  <c r="AE1219" i="2"/>
  <c r="AC1219" i="2"/>
  <c r="AI1218" i="2"/>
  <c r="AH1218" i="2"/>
  <c r="AG1218" i="2"/>
  <c r="AF1218" i="2"/>
  <c r="AE1218" i="2"/>
  <c r="AC1218" i="2"/>
  <c r="AI1217" i="2"/>
  <c r="AH1217" i="2"/>
  <c r="AG1217" i="2"/>
  <c r="AF1217" i="2"/>
  <c r="AE1217" i="2"/>
  <c r="AC1217" i="2"/>
  <c r="AI1216" i="2"/>
  <c r="AH1216" i="2"/>
  <c r="AG1216" i="2"/>
  <c r="AF1216" i="2"/>
  <c r="AE1216" i="2"/>
  <c r="AC1216" i="2"/>
  <c r="AI1215" i="2"/>
  <c r="AH1215" i="2"/>
  <c r="AG1215" i="2"/>
  <c r="AF1215" i="2"/>
  <c r="AE1215" i="2"/>
  <c r="AC1215" i="2"/>
  <c r="AI1214" i="2"/>
  <c r="AH1214" i="2"/>
  <c r="AG1214" i="2"/>
  <c r="AF1214" i="2"/>
  <c r="AE1214" i="2"/>
  <c r="AC1214" i="2"/>
  <c r="AI1213" i="2"/>
  <c r="AH1213" i="2"/>
  <c r="AG1213" i="2"/>
  <c r="AF1213" i="2"/>
  <c r="AE1213" i="2"/>
  <c r="AC1213" i="2"/>
  <c r="AI1212" i="2"/>
  <c r="AH1212" i="2"/>
  <c r="AG1212" i="2"/>
  <c r="AF1212" i="2"/>
  <c r="AE1212" i="2"/>
  <c r="AC1212" i="2"/>
  <c r="AI1211" i="2"/>
  <c r="AH1211" i="2"/>
  <c r="AG1211" i="2"/>
  <c r="AF1211" i="2"/>
  <c r="AE1211" i="2"/>
  <c r="AC1211" i="2"/>
  <c r="AI1210" i="2"/>
  <c r="AH1210" i="2"/>
  <c r="AG1210" i="2"/>
  <c r="AF1210" i="2"/>
  <c r="AE1210" i="2"/>
  <c r="AC1210" i="2"/>
  <c r="AI1209" i="2"/>
  <c r="AH1209" i="2"/>
  <c r="AG1209" i="2"/>
  <c r="AF1209" i="2"/>
  <c r="AE1209" i="2"/>
  <c r="AC1209" i="2"/>
  <c r="AI1208" i="2"/>
  <c r="AH1208" i="2"/>
  <c r="AG1208" i="2"/>
  <c r="AF1208" i="2"/>
  <c r="AE1208" i="2"/>
  <c r="AC1208" i="2"/>
  <c r="AI1207" i="2"/>
  <c r="AH1207" i="2"/>
  <c r="AG1207" i="2"/>
  <c r="AF1207" i="2"/>
  <c r="AE1207" i="2"/>
  <c r="AC1207" i="2"/>
  <c r="AI1206" i="2"/>
  <c r="AH1206" i="2"/>
  <c r="AG1206" i="2"/>
  <c r="AF1206" i="2"/>
  <c r="AE1206" i="2"/>
  <c r="AC1206" i="2"/>
  <c r="AI1205" i="2"/>
  <c r="AH1205" i="2"/>
  <c r="AG1205" i="2"/>
  <c r="AF1205" i="2"/>
  <c r="AE1205" i="2"/>
  <c r="AC1205" i="2"/>
  <c r="AI1204" i="2"/>
  <c r="AH1204" i="2"/>
  <c r="AG1204" i="2"/>
  <c r="AF1204" i="2"/>
  <c r="AE1204" i="2"/>
  <c r="AC1204" i="2"/>
  <c r="AI1203" i="2"/>
  <c r="AH1203" i="2"/>
  <c r="AG1203" i="2"/>
  <c r="AF1203" i="2"/>
  <c r="AE1203" i="2"/>
  <c r="AC1203" i="2"/>
  <c r="AI1202" i="2"/>
  <c r="AH1202" i="2"/>
  <c r="AG1202" i="2"/>
  <c r="AF1202" i="2"/>
  <c r="AE1202" i="2"/>
  <c r="AC1202" i="2"/>
  <c r="AI1201" i="2"/>
  <c r="AH1201" i="2"/>
  <c r="AG1201" i="2"/>
  <c r="AF1201" i="2"/>
  <c r="AE1201" i="2"/>
  <c r="AC1201" i="2"/>
  <c r="AI1200" i="2"/>
  <c r="AH1200" i="2"/>
  <c r="AG1200" i="2"/>
  <c r="AF1200" i="2"/>
  <c r="AE1200" i="2"/>
  <c r="AC1200" i="2"/>
  <c r="AI1199" i="2"/>
  <c r="AH1199" i="2"/>
  <c r="AG1199" i="2"/>
  <c r="AF1199" i="2"/>
  <c r="AE1199" i="2"/>
  <c r="AC1199" i="2"/>
  <c r="AI1198" i="2"/>
  <c r="AH1198" i="2"/>
  <c r="AG1198" i="2"/>
  <c r="AF1198" i="2"/>
  <c r="AE1198" i="2"/>
  <c r="AC1198" i="2"/>
  <c r="AI1197" i="2"/>
  <c r="AH1197" i="2"/>
  <c r="AG1197" i="2"/>
  <c r="AF1197" i="2"/>
  <c r="AE1197" i="2"/>
  <c r="AC1197" i="2"/>
  <c r="AI1196" i="2"/>
  <c r="AH1196" i="2"/>
  <c r="AG1196" i="2"/>
  <c r="AF1196" i="2"/>
  <c r="AE1196" i="2"/>
  <c r="AC1196" i="2"/>
  <c r="AI1195" i="2"/>
  <c r="AH1195" i="2"/>
  <c r="AG1195" i="2"/>
  <c r="AF1195" i="2"/>
  <c r="AE1195" i="2"/>
  <c r="AC1195" i="2"/>
  <c r="AI1194" i="2"/>
  <c r="AH1194" i="2"/>
  <c r="AG1194" i="2"/>
  <c r="AF1194" i="2"/>
  <c r="AE1194" i="2"/>
  <c r="AC1194" i="2"/>
  <c r="AI1193" i="2"/>
  <c r="AH1193" i="2"/>
  <c r="AG1193" i="2"/>
  <c r="AF1193" i="2"/>
  <c r="AE1193" i="2"/>
  <c r="AC1193" i="2"/>
  <c r="AI1192" i="2"/>
  <c r="AH1192" i="2"/>
  <c r="AG1192" i="2"/>
  <c r="AF1192" i="2"/>
  <c r="AE1192" i="2"/>
  <c r="AC1192" i="2"/>
  <c r="AI1191" i="2"/>
  <c r="AH1191" i="2"/>
  <c r="AG1191" i="2"/>
  <c r="AF1191" i="2"/>
  <c r="AE1191" i="2"/>
  <c r="AC1191" i="2"/>
  <c r="AI1190" i="2"/>
  <c r="AH1190" i="2"/>
  <c r="AG1190" i="2"/>
  <c r="AF1190" i="2"/>
  <c r="AE1190" i="2"/>
  <c r="AC1190" i="2"/>
  <c r="AI1189" i="2"/>
  <c r="AH1189" i="2"/>
  <c r="AG1189" i="2"/>
  <c r="AF1189" i="2"/>
  <c r="AE1189" i="2"/>
  <c r="AC1189" i="2"/>
  <c r="AI1188" i="2"/>
  <c r="AH1188" i="2"/>
  <c r="AG1188" i="2"/>
  <c r="AF1188" i="2"/>
  <c r="AE1188" i="2"/>
  <c r="AC1188" i="2"/>
  <c r="AI1187" i="2"/>
  <c r="AH1187" i="2"/>
  <c r="AG1187" i="2"/>
  <c r="AF1187" i="2"/>
  <c r="AE1187" i="2"/>
  <c r="AC1187" i="2"/>
  <c r="AI1186" i="2"/>
  <c r="AH1186" i="2"/>
  <c r="AG1186" i="2"/>
  <c r="AF1186" i="2"/>
  <c r="AE1186" i="2"/>
  <c r="AC1186" i="2"/>
  <c r="AI1185" i="2"/>
  <c r="AH1185" i="2"/>
  <c r="AG1185" i="2"/>
  <c r="AF1185" i="2"/>
  <c r="AE1185" i="2"/>
  <c r="AC1185" i="2"/>
  <c r="AI1184" i="2"/>
  <c r="AH1184" i="2"/>
  <c r="AG1184" i="2"/>
  <c r="AF1184" i="2"/>
  <c r="AE1184" i="2"/>
  <c r="AC1184" i="2"/>
  <c r="AI1183" i="2"/>
  <c r="AH1183" i="2"/>
  <c r="AG1183" i="2"/>
  <c r="AF1183" i="2"/>
  <c r="AE1183" i="2"/>
  <c r="AC1183" i="2"/>
  <c r="AI1182" i="2"/>
  <c r="AH1182" i="2"/>
  <c r="AG1182" i="2"/>
  <c r="AF1182" i="2"/>
  <c r="AE1182" i="2"/>
  <c r="AC1182" i="2"/>
  <c r="AI1181" i="2"/>
  <c r="AH1181" i="2"/>
  <c r="AG1181" i="2"/>
  <c r="AF1181" i="2"/>
  <c r="AE1181" i="2"/>
  <c r="AC1181" i="2"/>
  <c r="AI1180" i="2"/>
  <c r="AH1180" i="2"/>
  <c r="AG1180" i="2"/>
  <c r="AF1180" i="2"/>
  <c r="AE1180" i="2"/>
  <c r="AC1180" i="2"/>
  <c r="AI1179" i="2"/>
  <c r="AH1179" i="2"/>
  <c r="AG1179" i="2"/>
  <c r="AF1179" i="2"/>
  <c r="AE1179" i="2"/>
  <c r="AC1179" i="2"/>
  <c r="AI1178" i="2"/>
  <c r="AH1178" i="2"/>
  <c r="AG1178" i="2"/>
  <c r="AF1178" i="2"/>
  <c r="AE1178" i="2"/>
  <c r="AC1178" i="2"/>
  <c r="AI1177" i="2"/>
  <c r="AH1177" i="2"/>
  <c r="AG1177" i="2"/>
  <c r="AF1177" i="2"/>
  <c r="AE1177" i="2"/>
  <c r="AC1177" i="2"/>
  <c r="AI1176" i="2"/>
  <c r="AH1176" i="2"/>
  <c r="AG1176" i="2"/>
  <c r="AF1176" i="2"/>
  <c r="AE1176" i="2"/>
  <c r="AC1176" i="2"/>
  <c r="AI1175" i="2"/>
  <c r="AH1175" i="2"/>
  <c r="AG1175" i="2"/>
  <c r="AF1175" i="2"/>
  <c r="AE1175" i="2"/>
  <c r="AC1175" i="2"/>
  <c r="AI1174" i="2"/>
  <c r="AH1174" i="2"/>
  <c r="AG1174" i="2"/>
  <c r="AF1174" i="2"/>
  <c r="AE1174" i="2"/>
  <c r="AC1174" i="2"/>
  <c r="AI1173" i="2"/>
  <c r="AH1173" i="2"/>
  <c r="AG1173" i="2"/>
  <c r="AF1173" i="2"/>
  <c r="AE1173" i="2"/>
  <c r="AC1173" i="2"/>
  <c r="AI1172" i="2"/>
  <c r="AH1172" i="2"/>
  <c r="AG1172" i="2"/>
  <c r="AF1172" i="2"/>
  <c r="AE1172" i="2"/>
  <c r="AC1172" i="2"/>
  <c r="AI1171" i="2"/>
  <c r="AH1171" i="2"/>
  <c r="AG1171" i="2"/>
  <c r="AF1171" i="2"/>
  <c r="AE1171" i="2"/>
  <c r="AC1171" i="2"/>
  <c r="AI1170" i="2"/>
  <c r="AH1170" i="2"/>
  <c r="AG1170" i="2"/>
  <c r="AF1170" i="2"/>
  <c r="AE1170" i="2"/>
  <c r="AC1170" i="2"/>
  <c r="AI1169" i="2"/>
  <c r="AH1169" i="2"/>
  <c r="AG1169" i="2"/>
  <c r="AF1169" i="2"/>
  <c r="AE1169" i="2"/>
  <c r="AC1169" i="2"/>
  <c r="AI1168" i="2"/>
  <c r="AH1168" i="2"/>
  <c r="AG1168" i="2"/>
  <c r="AF1168" i="2"/>
  <c r="AE1168" i="2"/>
  <c r="AC1168" i="2"/>
  <c r="AI1167" i="2"/>
  <c r="AH1167" i="2"/>
  <c r="AG1167" i="2"/>
  <c r="AF1167" i="2"/>
  <c r="AE1167" i="2"/>
  <c r="AC1167" i="2"/>
  <c r="AI1166" i="2"/>
  <c r="AH1166" i="2"/>
  <c r="AG1166" i="2"/>
  <c r="AF1166" i="2"/>
  <c r="AE1166" i="2"/>
  <c r="AC1166" i="2"/>
  <c r="AI1165" i="2"/>
  <c r="AH1165" i="2"/>
  <c r="AG1165" i="2"/>
  <c r="AF1165" i="2"/>
  <c r="AE1165" i="2"/>
  <c r="AC1165" i="2"/>
  <c r="AI1164" i="2"/>
  <c r="AH1164" i="2"/>
  <c r="AG1164" i="2"/>
  <c r="AF1164" i="2"/>
  <c r="AE1164" i="2"/>
  <c r="AC1164" i="2"/>
  <c r="AI1163" i="2"/>
  <c r="AH1163" i="2"/>
  <c r="AG1163" i="2"/>
  <c r="AF1163" i="2"/>
  <c r="AE1163" i="2"/>
  <c r="AC1163" i="2"/>
  <c r="AI1162" i="2"/>
  <c r="AH1162" i="2"/>
  <c r="AG1162" i="2"/>
  <c r="AF1162" i="2"/>
  <c r="AE1162" i="2"/>
  <c r="AC1162" i="2"/>
  <c r="AI1161" i="2"/>
  <c r="AH1161" i="2"/>
  <c r="AG1161" i="2"/>
  <c r="AF1161" i="2"/>
  <c r="AE1161" i="2"/>
  <c r="AC1161" i="2"/>
  <c r="AI1160" i="2"/>
  <c r="AH1160" i="2"/>
  <c r="AG1160" i="2"/>
  <c r="AF1160" i="2"/>
  <c r="AE1160" i="2"/>
  <c r="AC1160" i="2"/>
  <c r="AI1159" i="2"/>
  <c r="AH1159" i="2"/>
  <c r="AG1159" i="2"/>
  <c r="AF1159" i="2"/>
  <c r="AE1159" i="2"/>
  <c r="AC1159" i="2"/>
  <c r="AI1158" i="2"/>
  <c r="AH1158" i="2"/>
  <c r="AG1158" i="2"/>
  <c r="AF1158" i="2"/>
  <c r="AE1158" i="2"/>
  <c r="AC1158" i="2"/>
  <c r="AI1157" i="2"/>
  <c r="AH1157" i="2"/>
  <c r="AG1157" i="2"/>
  <c r="AF1157" i="2"/>
  <c r="AE1157" i="2"/>
  <c r="AC1157" i="2"/>
  <c r="AI1156" i="2"/>
  <c r="AH1156" i="2"/>
  <c r="AG1156" i="2"/>
  <c r="AF1156" i="2"/>
  <c r="AE1156" i="2"/>
  <c r="AC1156" i="2"/>
  <c r="AI1155" i="2"/>
  <c r="AH1155" i="2"/>
  <c r="AG1155" i="2"/>
  <c r="AF1155" i="2"/>
  <c r="AE1155" i="2"/>
  <c r="AC1155" i="2"/>
  <c r="AI1154" i="2"/>
  <c r="AH1154" i="2"/>
  <c r="AG1154" i="2"/>
  <c r="AF1154" i="2"/>
  <c r="AE1154" i="2"/>
  <c r="AC1154" i="2"/>
  <c r="AI1153" i="2"/>
  <c r="AH1153" i="2"/>
  <c r="AG1153" i="2"/>
  <c r="AF1153" i="2"/>
  <c r="AE1153" i="2"/>
  <c r="AC1153" i="2"/>
  <c r="AI1152" i="2"/>
  <c r="AH1152" i="2"/>
  <c r="AG1152" i="2"/>
  <c r="AF1152" i="2"/>
  <c r="AE1152" i="2"/>
  <c r="AC1152" i="2"/>
  <c r="AI1151" i="2"/>
  <c r="AH1151" i="2"/>
  <c r="AG1151" i="2"/>
  <c r="AF1151" i="2"/>
  <c r="AE1151" i="2"/>
  <c r="AC1151" i="2"/>
  <c r="AI1150" i="2"/>
  <c r="AH1150" i="2"/>
  <c r="AG1150" i="2"/>
  <c r="AF1150" i="2"/>
  <c r="AE1150" i="2"/>
  <c r="AC1150" i="2"/>
  <c r="AI1149" i="2"/>
  <c r="AH1149" i="2"/>
  <c r="AG1149" i="2"/>
  <c r="AF1149" i="2"/>
  <c r="AE1149" i="2"/>
  <c r="AC1149" i="2"/>
  <c r="AI1148" i="2"/>
  <c r="AH1148" i="2"/>
  <c r="AG1148" i="2"/>
  <c r="AF1148" i="2"/>
  <c r="AE1148" i="2"/>
  <c r="AC1148" i="2"/>
  <c r="AI1147" i="2"/>
  <c r="AH1147" i="2"/>
  <c r="AG1147" i="2"/>
  <c r="AF1147" i="2"/>
  <c r="AE1147" i="2"/>
  <c r="AC1147" i="2"/>
  <c r="AI1146" i="2"/>
  <c r="AH1146" i="2"/>
  <c r="AG1146" i="2"/>
  <c r="AF1146" i="2"/>
  <c r="AE1146" i="2"/>
  <c r="AC1146" i="2"/>
  <c r="AI1145" i="2"/>
  <c r="AH1145" i="2"/>
  <c r="AG1145" i="2"/>
  <c r="AF1145" i="2"/>
  <c r="AE1145" i="2"/>
  <c r="AC1145" i="2"/>
  <c r="AI1144" i="2"/>
  <c r="AH1144" i="2"/>
  <c r="AG1144" i="2"/>
  <c r="AF1144" i="2"/>
  <c r="AE1144" i="2"/>
  <c r="AC1144" i="2"/>
  <c r="AI1143" i="2"/>
  <c r="AH1143" i="2"/>
  <c r="AG1143" i="2"/>
  <c r="AF1143" i="2"/>
  <c r="AE1143" i="2"/>
  <c r="AC1143" i="2"/>
  <c r="AI1142" i="2"/>
  <c r="AH1142" i="2"/>
  <c r="AG1142" i="2"/>
  <c r="AF1142" i="2"/>
  <c r="AE1142" i="2"/>
  <c r="AC1142" i="2"/>
  <c r="AI1141" i="2"/>
  <c r="AH1141" i="2"/>
  <c r="AG1141" i="2"/>
  <c r="AF1141" i="2"/>
  <c r="AE1141" i="2"/>
  <c r="AC1141" i="2"/>
  <c r="AI1140" i="2"/>
  <c r="AH1140" i="2"/>
  <c r="AG1140" i="2"/>
  <c r="AF1140" i="2"/>
  <c r="AE1140" i="2"/>
  <c r="AC1140" i="2"/>
  <c r="AI1139" i="2"/>
  <c r="AH1139" i="2"/>
  <c r="AG1139" i="2"/>
  <c r="AF1139" i="2"/>
  <c r="AE1139" i="2"/>
  <c r="AC1139" i="2"/>
  <c r="AI1138" i="2"/>
  <c r="AH1138" i="2"/>
  <c r="AG1138" i="2"/>
  <c r="AF1138" i="2"/>
  <c r="AE1138" i="2"/>
  <c r="AC1138" i="2"/>
  <c r="AI1137" i="2"/>
  <c r="AH1137" i="2"/>
  <c r="AG1137" i="2"/>
  <c r="AF1137" i="2"/>
  <c r="AE1137" i="2"/>
  <c r="AC1137" i="2"/>
  <c r="AI1136" i="2"/>
  <c r="AH1136" i="2"/>
  <c r="AG1136" i="2"/>
  <c r="AF1136" i="2"/>
  <c r="AE1136" i="2"/>
  <c r="AC1136" i="2"/>
  <c r="AI1135" i="2"/>
  <c r="AH1135" i="2"/>
  <c r="AG1135" i="2"/>
  <c r="AF1135" i="2"/>
  <c r="AE1135" i="2"/>
  <c r="AC1135" i="2"/>
  <c r="AI1134" i="2"/>
  <c r="AH1134" i="2"/>
  <c r="AG1134" i="2"/>
  <c r="AF1134" i="2"/>
  <c r="AE1134" i="2"/>
  <c r="AC1134" i="2"/>
  <c r="AI1133" i="2"/>
  <c r="AH1133" i="2"/>
  <c r="AG1133" i="2"/>
  <c r="AF1133" i="2"/>
  <c r="AE1133" i="2"/>
  <c r="AC1133" i="2"/>
  <c r="AI1132" i="2"/>
  <c r="AH1132" i="2"/>
  <c r="AG1132" i="2"/>
  <c r="AF1132" i="2"/>
  <c r="AE1132" i="2"/>
  <c r="AC1132" i="2"/>
  <c r="AI1131" i="2"/>
  <c r="AH1131" i="2"/>
  <c r="AG1131" i="2"/>
  <c r="AF1131" i="2"/>
  <c r="AE1131" i="2"/>
  <c r="AC1131" i="2"/>
  <c r="AI1130" i="2"/>
  <c r="AH1130" i="2"/>
  <c r="AG1130" i="2"/>
  <c r="AF1130" i="2"/>
  <c r="AE1130" i="2"/>
  <c r="AC1130" i="2"/>
  <c r="AI1129" i="2"/>
  <c r="AH1129" i="2"/>
  <c r="AG1129" i="2"/>
  <c r="AF1129" i="2"/>
  <c r="AE1129" i="2"/>
  <c r="AC1129" i="2"/>
  <c r="AI1128" i="2"/>
  <c r="AH1128" i="2"/>
  <c r="AG1128" i="2"/>
  <c r="AF1128" i="2"/>
  <c r="AE1128" i="2"/>
  <c r="AC1128" i="2"/>
  <c r="AI1127" i="2"/>
  <c r="AH1127" i="2"/>
  <c r="AG1127" i="2"/>
  <c r="AF1127" i="2"/>
  <c r="AE1127" i="2"/>
  <c r="AC1127" i="2"/>
  <c r="AI1126" i="2"/>
  <c r="AH1126" i="2"/>
  <c r="AG1126" i="2"/>
  <c r="AF1126" i="2"/>
  <c r="AE1126" i="2"/>
  <c r="AC1126" i="2"/>
  <c r="AI1125" i="2"/>
  <c r="AH1125" i="2"/>
  <c r="AG1125" i="2"/>
  <c r="AF1125" i="2"/>
  <c r="AE1125" i="2"/>
  <c r="AC1125" i="2"/>
  <c r="AI1124" i="2"/>
  <c r="AH1124" i="2"/>
  <c r="AG1124" i="2"/>
  <c r="AF1124" i="2"/>
  <c r="AE1124" i="2"/>
  <c r="AC1124" i="2"/>
  <c r="AI1123" i="2"/>
  <c r="AH1123" i="2"/>
  <c r="AG1123" i="2"/>
  <c r="AF1123" i="2"/>
  <c r="AE1123" i="2"/>
  <c r="AC1123" i="2"/>
  <c r="AI1122" i="2"/>
  <c r="AH1122" i="2"/>
  <c r="AG1122" i="2"/>
  <c r="AF1122" i="2"/>
  <c r="AE1122" i="2"/>
  <c r="AC1122" i="2"/>
  <c r="AI1121" i="2"/>
  <c r="AH1121" i="2"/>
  <c r="AG1121" i="2"/>
  <c r="AF1121" i="2"/>
  <c r="AE1121" i="2"/>
  <c r="AC1121" i="2"/>
  <c r="AI1120" i="2"/>
  <c r="AH1120" i="2"/>
  <c r="AG1120" i="2"/>
  <c r="AF1120" i="2"/>
  <c r="AE1120" i="2"/>
  <c r="AC1120" i="2"/>
  <c r="AI1119" i="2"/>
  <c r="AH1119" i="2"/>
  <c r="AG1119" i="2"/>
  <c r="AF1119" i="2"/>
  <c r="AE1119" i="2"/>
  <c r="AC1119" i="2"/>
  <c r="AI1118" i="2"/>
  <c r="AH1118" i="2"/>
  <c r="AG1118" i="2"/>
  <c r="AF1118" i="2"/>
  <c r="AE1118" i="2"/>
  <c r="AC1118" i="2"/>
  <c r="AI1117" i="2"/>
  <c r="AH1117" i="2"/>
  <c r="AG1117" i="2"/>
  <c r="AF1117" i="2"/>
  <c r="AE1117" i="2"/>
  <c r="AC1117" i="2"/>
  <c r="AI1116" i="2"/>
  <c r="AH1116" i="2"/>
  <c r="AG1116" i="2"/>
  <c r="AF1116" i="2"/>
  <c r="AE1116" i="2"/>
  <c r="AC1116" i="2"/>
  <c r="AI1115" i="2"/>
  <c r="AH1115" i="2"/>
  <c r="AG1115" i="2"/>
  <c r="AF1115" i="2"/>
  <c r="AE1115" i="2"/>
  <c r="AC1115" i="2"/>
  <c r="AI1114" i="2"/>
  <c r="AH1114" i="2"/>
  <c r="AG1114" i="2"/>
  <c r="AF1114" i="2"/>
  <c r="AE1114" i="2"/>
  <c r="AC1114" i="2"/>
  <c r="AI1113" i="2"/>
  <c r="AH1113" i="2"/>
  <c r="AG1113" i="2"/>
  <c r="AF1113" i="2"/>
  <c r="AE1113" i="2"/>
  <c r="AC1113" i="2"/>
  <c r="AI1112" i="2"/>
  <c r="AH1112" i="2"/>
  <c r="AG1112" i="2"/>
  <c r="AF1112" i="2"/>
  <c r="AE1112" i="2"/>
  <c r="AC1112" i="2"/>
  <c r="AI1111" i="2"/>
  <c r="AH1111" i="2"/>
  <c r="AG1111" i="2"/>
  <c r="AF1111" i="2"/>
  <c r="AE1111" i="2"/>
  <c r="AC1111" i="2"/>
  <c r="AI1110" i="2"/>
  <c r="AH1110" i="2"/>
  <c r="AG1110" i="2"/>
  <c r="AF1110" i="2"/>
  <c r="AE1110" i="2"/>
  <c r="AC1110" i="2"/>
  <c r="AI1109" i="2"/>
  <c r="AH1109" i="2"/>
  <c r="AG1109" i="2"/>
  <c r="AF1109" i="2"/>
  <c r="AE1109" i="2"/>
  <c r="AC1109" i="2"/>
  <c r="AI1108" i="2"/>
  <c r="AH1108" i="2"/>
  <c r="AG1108" i="2"/>
  <c r="AF1108" i="2"/>
  <c r="AE1108" i="2"/>
  <c r="AC1108" i="2"/>
  <c r="AI1107" i="2"/>
  <c r="AH1107" i="2"/>
  <c r="AG1107" i="2"/>
  <c r="AF1107" i="2"/>
  <c r="AE1107" i="2"/>
  <c r="AC1107" i="2"/>
  <c r="AI1106" i="2"/>
  <c r="AH1106" i="2"/>
  <c r="AG1106" i="2"/>
  <c r="AF1106" i="2"/>
  <c r="AE1106" i="2"/>
  <c r="AC1106" i="2"/>
  <c r="AI1105" i="2"/>
  <c r="AH1105" i="2"/>
  <c r="AG1105" i="2"/>
  <c r="AF1105" i="2"/>
  <c r="AE1105" i="2"/>
  <c r="AC1105" i="2"/>
  <c r="AI1104" i="2"/>
  <c r="AH1104" i="2"/>
  <c r="AG1104" i="2"/>
  <c r="AF1104" i="2"/>
  <c r="AE1104" i="2"/>
  <c r="AC1104" i="2"/>
  <c r="AI1103" i="2"/>
  <c r="AH1103" i="2"/>
  <c r="AG1103" i="2"/>
  <c r="AF1103" i="2"/>
  <c r="AE1103" i="2"/>
  <c r="AC1103" i="2"/>
  <c r="AI1102" i="2"/>
  <c r="AH1102" i="2"/>
  <c r="AG1102" i="2"/>
  <c r="AF1102" i="2"/>
  <c r="AE1102" i="2"/>
  <c r="AC1102" i="2"/>
  <c r="AI1101" i="2"/>
  <c r="AH1101" i="2"/>
  <c r="AG1101" i="2"/>
  <c r="AF1101" i="2"/>
  <c r="AE1101" i="2"/>
  <c r="AC1101" i="2"/>
  <c r="AI1100" i="2"/>
  <c r="AH1100" i="2"/>
  <c r="AG1100" i="2"/>
  <c r="AF1100" i="2"/>
  <c r="AE1100" i="2"/>
  <c r="AC1100" i="2"/>
  <c r="AI1099" i="2"/>
  <c r="AH1099" i="2"/>
  <c r="AG1099" i="2"/>
  <c r="AF1099" i="2"/>
  <c r="AE1099" i="2"/>
  <c r="AC1099" i="2"/>
  <c r="AI1098" i="2"/>
  <c r="AH1098" i="2"/>
  <c r="AG1098" i="2"/>
  <c r="AF1098" i="2"/>
  <c r="AE1098" i="2"/>
  <c r="AC1098" i="2"/>
  <c r="AI1097" i="2"/>
  <c r="AH1097" i="2"/>
  <c r="AG1097" i="2"/>
  <c r="AF1097" i="2"/>
  <c r="AE1097" i="2"/>
  <c r="AC1097" i="2"/>
  <c r="AI1096" i="2"/>
  <c r="AH1096" i="2"/>
  <c r="AG1096" i="2"/>
  <c r="AF1096" i="2"/>
  <c r="AE1096" i="2"/>
  <c r="AC1096" i="2"/>
  <c r="AI1095" i="2"/>
  <c r="AH1095" i="2"/>
  <c r="AG1095" i="2"/>
  <c r="AF1095" i="2"/>
  <c r="AE1095" i="2"/>
  <c r="AC1095" i="2"/>
  <c r="AI1094" i="2"/>
  <c r="AH1094" i="2"/>
  <c r="AG1094" i="2"/>
  <c r="AF1094" i="2"/>
  <c r="AE1094" i="2"/>
  <c r="AC1094" i="2"/>
  <c r="AI1093" i="2"/>
  <c r="AH1093" i="2"/>
  <c r="AG1093" i="2"/>
  <c r="AF1093" i="2"/>
  <c r="AE1093" i="2"/>
  <c r="AC1093" i="2"/>
  <c r="AI1092" i="2"/>
  <c r="AH1092" i="2"/>
  <c r="AG1092" i="2"/>
  <c r="AF1092" i="2"/>
  <c r="AE1092" i="2"/>
  <c r="AC1092" i="2"/>
  <c r="AI1091" i="2"/>
  <c r="AH1091" i="2"/>
  <c r="AG1091" i="2"/>
  <c r="AF1091" i="2"/>
  <c r="AE1091" i="2"/>
  <c r="AC1091" i="2"/>
  <c r="AI1090" i="2"/>
  <c r="AH1090" i="2"/>
  <c r="AG1090" i="2"/>
  <c r="AF1090" i="2"/>
  <c r="AE1090" i="2"/>
  <c r="AC1090" i="2"/>
  <c r="AI1089" i="2"/>
  <c r="AH1089" i="2"/>
  <c r="AG1089" i="2"/>
  <c r="AF1089" i="2"/>
  <c r="AE1089" i="2"/>
  <c r="AC1089" i="2"/>
  <c r="AI1088" i="2"/>
  <c r="AH1088" i="2"/>
  <c r="AG1088" i="2"/>
  <c r="AF1088" i="2"/>
  <c r="AE1088" i="2"/>
  <c r="AC1088" i="2"/>
  <c r="AI1087" i="2"/>
  <c r="AH1087" i="2"/>
  <c r="AG1087" i="2"/>
  <c r="AF1087" i="2"/>
  <c r="AE1087" i="2"/>
  <c r="AC1087" i="2"/>
  <c r="AI1086" i="2"/>
  <c r="AH1086" i="2"/>
  <c r="AG1086" i="2"/>
  <c r="AF1086" i="2"/>
  <c r="AE1086" i="2"/>
  <c r="AC1086" i="2"/>
  <c r="AI1085" i="2"/>
  <c r="AH1085" i="2"/>
  <c r="AG1085" i="2"/>
  <c r="AF1085" i="2"/>
  <c r="AE1085" i="2"/>
  <c r="AC1085" i="2"/>
  <c r="AI1084" i="2"/>
  <c r="AH1084" i="2"/>
  <c r="AG1084" i="2"/>
  <c r="AF1084" i="2"/>
  <c r="AE1084" i="2"/>
  <c r="AC1084" i="2"/>
  <c r="AI1083" i="2"/>
  <c r="AH1083" i="2"/>
  <c r="AG1083" i="2"/>
  <c r="AF1083" i="2"/>
  <c r="AE1083" i="2"/>
  <c r="AC1083" i="2"/>
  <c r="AI1082" i="2"/>
  <c r="AH1082" i="2"/>
  <c r="AG1082" i="2"/>
  <c r="AF1082" i="2"/>
  <c r="AE1082" i="2"/>
  <c r="AC1082" i="2"/>
  <c r="AI1081" i="2"/>
  <c r="AH1081" i="2"/>
  <c r="AG1081" i="2"/>
  <c r="AF1081" i="2"/>
  <c r="AE1081" i="2"/>
  <c r="AC1081" i="2"/>
  <c r="AI1080" i="2"/>
  <c r="AH1080" i="2"/>
  <c r="AG1080" i="2"/>
  <c r="AF1080" i="2"/>
  <c r="AE1080" i="2"/>
  <c r="AC1080" i="2"/>
  <c r="AI1079" i="2"/>
  <c r="AH1079" i="2"/>
  <c r="AG1079" i="2"/>
  <c r="AF1079" i="2"/>
  <c r="AE1079" i="2"/>
  <c r="AC1079" i="2"/>
  <c r="AI1078" i="2"/>
  <c r="AH1078" i="2"/>
  <c r="AG1078" i="2"/>
  <c r="AF1078" i="2"/>
  <c r="AE1078" i="2"/>
  <c r="AC1078" i="2"/>
  <c r="AI1077" i="2"/>
  <c r="AH1077" i="2"/>
  <c r="AG1077" i="2"/>
  <c r="AF1077" i="2"/>
  <c r="AE1077" i="2"/>
  <c r="AC1077" i="2"/>
  <c r="AI1076" i="2"/>
  <c r="AH1076" i="2"/>
  <c r="AG1076" i="2"/>
  <c r="AF1076" i="2"/>
  <c r="AE1076" i="2"/>
  <c r="AC1076" i="2"/>
  <c r="AI1075" i="2"/>
  <c r="AH1075" i="2"/>
  <c r="AG1075" i="2"/>
  <c r="AF1075" i="2"/>
  <c r="AE1075" i="2"/>
  <c r="AC1075" i="2"/>
  <c r="AI1074" i="2"/>
  <c r="AH1074" i="2"/>
  <c r="AG1074" i="2"/>
  <c r="AF1074" i="2"/>
  <c r="AE1074" i="2"/>
  <c r="AC1074" i="2"/>
  <c r="AI1073" i="2"/>
  <c r="AH1073" i="2"/>
  <c r="AG1073" i="2"/>
  <c r="AF1073" i="2"/>
  <c r="AE1073" i="2"/>
  <c r="AC1073" i="2"/>
  <c r="AI1072" i="2"/>
  <c r="AH1072" i="2"/>
  <c r="AG1072" i="2"/>
  <c r="AF1072" i="2"/>
  <c r="AE1072" i="2"/>
  <c r="AC1072" i="2"/>
  <c r="AI1071" i="2"/>
  <c r="AH1071" i="2"/>
  <c r="AG1071" i="2"/>
  <c r="AF1071" i="2"/>
  <c r="AE1071" i="2"/>
  <c r="AC1071" i="2"/>
  <c r="AI1070" i="2"/>
  <c r="AH1070" i="2"/>
  <c r="AG1070" i="2"/>
  <c r="AF1070" i="2"/>
  <c r="AE1070" i="2"/>
  <c r="AC1070" i="2"/>
  <c r="AI1069" i="2"/>
  <c r="AH1069" i="2"/>
  <c r="AG1069" i="2"/>
  <c r="AF1069" i="2"/>
  <c r="AE1069" i="2"/>
  <c r="AC1069" i="2"/>
  <c r="AI1068" i="2"/>
  <c r="AH1068" i="2"/>
  <c r="AG1068" i="2"/>
  <c r="AF1068" i="2"/>
  <c r="AE1068" i="2"/>
  <c r="AC1068" i="2"/>
  <c r="AI1067" i="2"/>
  <c r="AH1067" i="2"/>
  <c r="AG1067" i="2"/>
  <c r="AF1067" i="2"/>
  <c r="AE1067" i="2"/>
  <c r="AC1067" i="2"/>
  <c r="AI1066" i="2"/>
  <c r="AH1066" i="2"/>
  <c r="AG1066" i="2"/>
  <c r="AF1066" i="2"/>
  <c r="AE1066" i="2"/>
  <c r="AC1066" i="2"/>
  <c r="AI1065" i="2"/>
  <c r="AH1065" i="2"/>
  <c r="AG1065" i="2"/>
  <c r="AF1065" i="2"/>
  <c r="AE1065" i="2"/>
  <c r="AC1065" i="2"/>
  <c r="AI1064" i="2"/>
  <c r="AH1064" i="2"/>
  <c r="AG1064" i="2"/>
  <c r="AF1064" i="2"/>
  <c r="AE1064" i="2"/>
  <c r="AC1064" i="2"/>
  <c r="AI1063" i="2"/>
  <c r="AH1063" i="2"/>
  <c r="AG1063" i="2"/>
  <c r="AF1063" i="2"/>
  <c r="AE1063" i="2"/>
  <c r="AC1063" i="2"/>
  <c r="AI1062" i="2"/>
  <c r="AH1062" i="2"/>
  <c r="AG1062" i="2"/>
  <c r="AF1062" i="2"/>
  <c r="AE1062" i="2"/>
  <c r="AC1062" i="2"/>
  <c r="AI1061" i="2"/>
  <c r="AH1061" i="2"/>
  <c r="AG1061" i="2"/>
  <c r="AF1061" i="2"/>
  <c r="AE1061" i="2"/>
  <c r="AC1061" i="2"/>
  <c r="AI1060" i="2"/>
  <c r="AH1060" i="2"/>
  <c r="AG1060" i="2"/>
  <c r="AF1060" i="2"/>
  <c r="AE1060" i="2"/>
  <c r="AC1060" i="2"/>
  <c r="AI1059" i="2"/>
  <c r="AH1059" i="2"/>
  <c r="AG1059" i="2"/>
  <c r="AF1059" i="2"/>
  <c r="AE1059" i="2"/>
  <c r="AC1059" i="2"/>
  <c r="AI1058" i="2"/>
  <c r="AH1058" i="2"/>
  <c r="AG1058" i="2"/>
  <c r="AF1058" i="2"/>
  <c r="AE1058" i="2"/>
  <c r="AC1058" i="2"/>
  <c r="AI1057" i="2"/>
  <c r="AH1057" i="2"/>
  <c r="AG1057" i="2"/>
  <c r="AF1057" i="2"/>
  <c r="AE1057" i="2"/>
  <c r="AC1057" i="2"/>
  <c r="AI1056" i="2"/>
  <c r="AH1056" i="2"/>
  <c r="AG1056" i="2"/>
  <c r="AF1056" i="2"/>
  <c r="AE1056" i="2"/>
  <c r="AC1056" i="2"/>
  <c r="AI1055" i="2"/>
  <c r="AH1055" i="2"/>
  <c r="AG1055" i="2"/>
  <c r="AF1055" i="2"/>
  <c r="AE1055" i="2"/>
  <c r="AC1055" i="2"/>
  <c r="AI1054" i="2"/>
  <c r="AH1054" i="2"/>
  <c r="AG1054" i="2"/>
  <c r="AF1054" i="2"/>
  <c r="AE1054" i="2"/>
  <c r="AC1054" i="2"/>
  <c r="AI1053" i="2"/>
  <c r="AH1053" i="2"/>
  <c r="AG1053" i="2"/>
  <c r="AF1053" i="2"/>
  <c r="AE1053" i="2"/>
  <c r="AC1053" i="2"/>
  <c r="AI1052" i="2"/>
  <c r="AH1052" i="2"/>
  <c r="AG1052" i="2"/>
  <c r="AF1052" i="2"/>
  <c r="AE1052" i="2"/>
  <c r="AC1052" i="2"/>
  <c r="AI1051" i="2"/>
  <c r="AH1051" i="2"/>
  <c r="AG1051" i="2"/>
  <c r="AF1051" i="2"/>
  <c r="AE1051" i="2"/>
  <c r="AC1051" i="2"/>
  <c r="AI1050" i="2"/>
  <c r="AH1050" i="2"/>
  <c r="AG1050" i="2"/>
  <c r="AF1050" i="2"/>
  <c r="AE1050" i="2"/>
  <c r="AC1050" i="2"/>
  <c r="AI1049" i="2"/>
  <c r="AH1049" i="2"/>
  <c r="AG1049" i="2"/>
  <c r="AF1049" i="2"/>
  <c r="AE1049" i="2"/>
  <c r="AC1049" i="2"/>
  <c r="AI1048" i="2"/>
  <c r="AH1048" i="2"/>
  <c r="AG1048" i="2"/>
  <c r="AF1048" i="2"/>
  <c r="AE1048" i="2"/>
  <c r="AC1048" i="2"/>
  <c r="AI1047" i="2"/>
  <c r="AH1047" i="2"/>
  <c r="AG1047" i="2"/>
  <c r="AF1047" i="2"/>
  <c r="AE1047" i="2"/>
  <c r="AC1047" i="2"/>
  <c r="AI1046" i="2"/>
  <c r="AH1046" i="2"/>
  <c r="AG1046" i="2"/>
  <c r="AF1046" i="2"/>
  <c r="AE1046" i="2"/>
  <c r="AC1046" i="2"/>
  <c r="AI1045" i="2"/>
  <c r="AH1045" i="2"/>
  <c r="AG1045" i="2"/>
  <c r="AF1045" i="2"/>
  <c r="AE1045" i="2"/>
  <c r="AC1045" i="2"/>
  <c r="AI1044" i="2"/>
  <c r="AH1044" i="2"/>
  <c r="AG1044" i="2"/>
  <c r="AF1044" i="2"/>
  <c r="AE1044" i="2"/>
  <c r="AC1044" i="2"/>
  <c r="AI1043" i="2"/>
  <c r="AH1043" i="2"/>
  <c r="AG1043" i="2"/>
  <c r="AF1043" i="2"/>
  <c r="AE1043" i="2"/>
  <c r="AC1043" i="2"/>
  <c r="AI1042" i="2"/>
  <c r="AH1042" i="2"/>
  <c r="AG1042" i="2"/>
  <c r="AF1042" i="2"/>
  <c r="AE1042" i="2"/>
  <c r="AC1042" i="2"/>
  <c r="AI1041" i="2"/>
  <c r="AH1041" i="2"/>
  <c r="AG1041" i="2"/>
  <c r="AF1041" i="2"/>
  <c r="AE1041" i="2"/>
  <c r="AC1041" i="2"/>
  <c r="AI1040" i="2"/>
  <c r="AH1040" i="2"/>
  <c r="AG1040" i="2"/>
  <c r="AF1040" i="2"/>
  <c r="AE1040" i="2"/>
  <c r="AC1040" i="2"/>
  <c r="AI1039" i="2"/>
  <c r="AH1039" i="2"/>
  <c r="AG1039" i="2"/>
  <c r="AF1039" i="2"/>
  <c r="AE1039" i="2"/>
  <c r="AC1039" i="2"/>
  <c r="AI1038" i="2"/>
  <c r="AH1038" i="2"/>
  <c r="AG1038" i="2"/>
  <c r="AF1038" i="2"/>
  <c r="AE1038" i="2"/>
  <c r="AC1038" i="2"/>
  <c r="AI1037" i="2"/>
  <c r="AH1037" i="2"/>
  <c r="AG1037" i="2"/>
  <c r="AF1037" i="2"/>
  <c r="AE1037" i="2"/>
  <c r="AC1037" i="2"/>
  <c r="AI1036" i="2"/>
  <c r="AH1036" i="2"/>
  <c r="AG1036" i="2"/>
  <c r="AF1036" i="2"/>
  <c r="AE1036" i="2"/>
  <c r="AC1036" i="2"/>
  <c r="AI1035" i="2"/>
  <c r="AH1035" i="2"/>
  <c r="AG1035" i="2"/>
  <c r="AF1035" i="2"/>
  <c r="AE1035" i="2"/>
  <c r="AC1035" i="2"/>
  <c r="AI1034" i="2"/>
  <c r="AH1034" i="2"/>
  <c r="AG1034" i="2"/>
  <c r="AF1034" i="2"/>
  <c r="AE1034" i="2"/>
  <c r="AC1034" i="2"/>
  <c r="AI1033" i="2"/>
  <c r="AH1033" i="2"/>
  <c r="AG1033" i="2"/>
  <c r="AF1033" i="2"/>
  <c r="AE1033" i="2"/>
  <c r="AC1033" i="2"/>
  <c r="AI1032" i="2"/>
  <c r="AH1032" i="2"/>
  <c r="AG1032" i="2"/>
  <c r="AF1032" i="2"/>
  <c r="AE1032" i="2"/>
  <c r="AC1032" i="2"/>
  <c r="AI1031" i="2"/>
  <c r="AH1031" i="2"/>
  <c r="AG1031" i="2"/>
  <c r="AF1031" i="2"/>
  <c r="AE1031" i="2"/>
  <c r="AC1031" i="2"/>
  <c r="AI1030" i="2"/>
  <c r="AH1030" i="2"/>
  <c r="AG1030" i="2"/>
  <c r="AF1030" i="2"/>
  <c r="AE1030" i="2"/>
  <c r="AC1030" i="2"/>
  <c r="AI1029" i="2"/>
  <c r="AH1029" i="2"/>
  <c r="AG1029" i="2"/>
  <c r="AF1029" i="2"/>
  <c r="AE1029" i="2"/>
  <c r="AC1029" i="2"/>
  <c r="AI1028" i="2"/>
  <c r="AH1028" i="2"/>
  <c r="AG1028" i="2"/>
  <c r="AF1028" i="2"/>
  <c r="AE1028" i="2"/>
  <c r="AC1028" i="2"/>
  <c r="AI1027" i="2"/>
  <c r="AH1027" i="2"/>
  <c r="AG1027" i="2"/>
  <c r="AF1027" i="2"/>
  <c r="AE1027" i="2"/>
  <c r="AC1027" i="2"/>
  <c r="AI1026" i="2"/>
  <c r="AH1026" i="2"/>
  <c r="AG1026" i="2"/>
  <c r="AF1026" i="2"/>
  <c r="AE1026" i="2"/>
  <c r="AC1026" i="2"/>
  <c r="AI1025" i="2"/>
  <c r="AH1025" i="2"/>
  <c r="AG1025" i="2"/>
  <c r="AF1025" i="2"/>
  <c r="AE1025" i="2"/>
  <c r="AC1025" i="2"/>
  <c r="AI1024" i="2"/>
  <c r="AH1024" i="2"/>
  <c r="AG1024" i="2"/>
  <c r="AF1024" i="2"/>
  <c r="AE1024" i="2"/>
  <c r="AC1024" i="2"/>
  <c r="AI1023" i="2"/>
  <c r="AH1023" i="2"/>
  <c r="AG1023" i="2"/>
  <c r="AF1023" i="2"/>
  <c r="AE1023" i="2"/>
  <c r="AC1023" i="2"/>
  <c r="AI1022" i="2"/>
  <c r="AH1022" i="2"/>
  <c r="AG1022" i="2"/>
  <c r="AF1022" i="2"/>
  <c r="AE1022" i="2"/>
  <c r="AC1022" i="2"/>
  <c r="AI1021" i="2"/>
  <c r="AH1021" i="2"/>
  <c r="AG1021" i="2"/>
  <c r="AF1021" i="2"/>
  <c r="AE1021" i="2"/>
  <c r="AC1021" i="2"/>
  <c r="AI1020" i="2"/>
  <c r="AH1020" i="2"/>
  <c r="AG1020" i="2"/>
  <c r="AF1020" i="2"/>
  <c r="AE1020" i="2"/>
  <c r="AC1020" i="2"/>
  <c r="AI1019" i="2"/>
  <c r="AH1019" i="2"/>
  <c r="AG1019" i="2"/>
  <c r="AF1019" i="2"/>
  <c r="AE1019" i="2"/>
  <c r="AC1019" i="2"/>
  <c r="AI1018" i="2"/>
  <c r="AH1018" i="2"/>
  <c r="AG1018" i="2"/>
  <c r="AF1018" i="2"/>
  <c r="AE1018" i="2"/>
  <c r="AC1018" i="2"/>
  <c r="AI1017" i="2"/>
  <c r="AH1017" i="2"/>
  <c r="AG1017" i="2"/>
  <c r="AF1017" i="2"/>
  <c r="AE1017" i="2"/>
  <c r="AC1017" i="2"/>
  <c r="AI1016" i="2"/>
  <c r="AH1016" i="2"/>
  <c r="AG1016" i="2"/>
  <c r="AF1016" i="2"/>
  <c r="AE1016" i="2"/>
  <c r="AC1016" i="2"/>
  <c r="AI1015" i="2"/>
  <c r="AH1015" i="2"/>
  <c r="AG1015" i="2"/>
  <c r="AF1015" i="2"/>
  <c r="AE1015" i="2"/>
  <c r="AC1015" i="2"/>
  <c r="AI1014" i="2"/>
  <c r="AH1014" i="2"/>
  <c r="AG1014" i="2"/>
  <c r="AF1014" i="2"/>
  <c r="AE1014" i="2"/>
  <c r="AC1014" i="2"/>
  <c r="AI1013" i="2"/>
  <c r="AH1013" i="2"/>
  <c r="AG1013" i="2"/>
  <c r="AF1013" i="2"/>
  <c r="AE1013" i="2"/>
  <c r="AC1013" i="2"/>
  <c r="AI1012" i="2"/>
  <c r="AH1012" i="2"/>
  <c r="AG1012" i="2"/>
  <c r="AF1012" i="2"/>
  <c r="AE1012" i="2"/>
  <c r="AC1012" i="2"/>
  <c r="AI1011" i="2"/>
  <c r="AH1011" i="2"/>
  <c r="AG1011" i="2"/>
  <c r="AF1011" i="2"/>
  <c r="AE1011" i="2"/>
  <c r="AC1011" i="2"/>
  <c r="AI1010" i="2"/>
  <c r="AH1010" i="2"/>
  <c r="AG1010" i="2"/>
  <c r="AF1010" i="2"/>
  <c r="AE1010" i="2"/>
  <c r="AC1010" i="2"/>
  <c r="AI1009" i="2"/>
  <c r="AH1009" i="2"/>
  <c r="AG1009" i="2"/>
  <c r="AF1009" i="2"/>
  <c r="AE1009" i="2"/>
  <c r="AC1009" i="2"/>
  <c r="AI1008" i="2"/>
  <c r="AH1008" i="2"/>
  <c r="AG1008" i="2"/>
  <c r="AF1008" i="2"/>
  <c r="AE1008" i="2"/>
  <c r="AC1008" i="2"/>
  <c r="AI1007" i="2"/>
  <c r="AH1007" i="2"/>
  <c r="AG1007" i="2"/>
  <c r="AF1007" i="2"/>
  <c r="AE1007" i="2"/>
  <c r="AC1007" i="2"/>
  <c r="AI1006" i="2"/>
  <c r="AH1006" i="2"/>
  <c r="AG1006" i="2"/>
  <c r="AF1006" i="2"/>
  <c r="AE1006" i="2"/>
  <c r="AC1006" i="2"/>
  <c r="AI1005" i="2"/>
  <c r="AH1005" i="2"/>
  <c r="AG1005" i="2"/>
  <c r="AF1005" i="2"/>
  <c r="AE1005" i="2"/>
  <c r="AC1005" i="2"/>
  <c r="AI1004" i="2"/>
  <c r="AH1004" i="2"/>
  <c r="AG1004" i="2"/>
  <c r="AF1004" i="2"/>
  <c r="AE1004" i="2"/>
  <c r="AC1004" i="2"/>
  <c r="AI1003" i="2"/>
  <c r="AH1003" i="2"/>
  <c r="AG1003" i="2"/>
  <c r="AF1003" i="2"/>
  <c r="AE1003" i="2"/>
  <c r="AC1003" i="2"/>
  <c r="AI1002" i="2"/>
  <c r="AH1002" i="2"/>
  <c r="AG1002" i="2"/>
  <c r="AF1002" i="2"/>
  <c r="AE1002" i="2"/>
  <c r="AC1002" i="2"/>
  <c r="AI1001" i="2"/>
  <c r="AH1001" i="2"/>
  <c r="AG1001" i="2"/>
  <c r="AF1001" i="2"/>
  <c r="AE1001" i="2"/>
  <c r="AC1001" i="2"/>
  <c r="AI1000" i="2"/>
  <c r="AH1000" i="2"/>
  <c r="AG1000" i="2"/>
  <c r="AF1000" i="2"/>
  <c r="AE1000" i="2"/>
  <c r="AC1000" i="2"/>
  <c r="AI999" i="2"/>
  <c r="AH999" i="2"/>
  <c r="AG999" i="2"/>
  <c r="AF999" i="2"/>
  <c r="AE999" i="2"/>
  <c r="AC999" i="2"/>
  <c r="AI998" i="2"/>
  <c r="AH998" i="2"/>
  <c r="AG998" i="2"/>
  <c r="AF998" i="2"/>
  <c r="AE998" i="2"/>
  <c r="AC998" i="2"/>
  <c r="AI997" i="2"/>
  <c r="AH997" i="2"/>
  <c r="AG997" i="2"/>
  <c r="AF997" i="2"/>
  <c r="AE997" i="2"/>
  <c r="AC997" i="2"/>
  <c r="AI996" i="2"/>
  <c r="AH996" i="2"/>
  <c r="AG996" i="2"/>
  <c r="AF996" i="2"/>
  <c r="AE996" i="2"/>
  <c r="AC996" i="2"/>
  <c r="AI995" i="2"/>
  <c r="AH995" i="2"/>
  <c r="AG995" i="2"/>
  <c r="AF995" i="2"/>
  <c r="AE995" i="2"/>
  <c r="AC995" i="2"/>
  <c r="AI994" i="2"/>
  <c r="AH994" i="2"/>
  <c r="AG994" i="2"/>
  <c r="AF994" i="2"/>
  <c r="AE994" i="2"/>
  <c r="AC994" i="2"/>
  <c r="AI993" i="2"/>
  <c r="AH993" i="2"/>
  <c r="AG993" i="2"/>
  <c r="AF993" i="2"/>
  <c r="AE993" i="2"/>
  <c r="AC993" i="2"/>
  <c r="AI992" i="2"/>
  <c r="AH992" i="2"/>
  <c r="AG992" i="2"/>
  <c r="AF992" i="2"/>
  <c r="AE992" i="2"/>
  <c r="AC992" i="2"/>
  <c r="AI991" i="2"/>
  <c r="AH991" i="2"/>
  <c r="AG991" i="2"/>
  <c r="AF991" i="2"/>
  <c r="AE991" i="2"/>
  <c r="AC991" i="2"/>
  <c r="AI990" i="2"/>
  <c r="AH990" i="2"/>
  <c r="AG990" i="2"/>
  <c r="AF990" i="2"/>
  <c r="AE990" i="2"/>
  <c r="AC990" i="2"/>
  <c r="AI989" i="2"/>
  <c r="AH989" i="2"/>
  <c r="AG989" i="2"/>
  <c r="AF989" i="2"/>
  <c r="AE989" i="2"/>
  <c r="AC989" i="2"/>
  <c r="AI988" i="2"/>
  <c r="AH988" i="2"/>
  <c r="AG988" i="2"/>
  <c r="AF988" i="2"/>
  <c r="AE988" i="2"/>
  <c r="AC988" i="2"/>
  <c r="AI987" i="2"/>
  <c r="AH987" i="2"/>
  <c r="AG987" i="2"/>
  <c r="AF987" i="2"/>
  <c r="AE987" i="2"/>
  <c r="AC987" i="2"/>
  <c r="AI986" i="2"/>
  <c r="AH986" i="2"/>
  <c r="AG986" i="2"/>
  <c r="AF986" i="2"/>
  <c r="AE986" i="2"/>
  <c r="AC986" i="2"/>
  <c r="AI985" i="2"/>
  <c r="AH985" i="2"/>
  <c r="AG985" i="2"/>
  <c r="AF985" i="2"/>
  <c r="AE985" i="2"/>
  <c r="AC985" i="2"/>
  <c r="AI984" i="2"/>
  <c r="AH984" i="2"/>
  <c r="AG984" i="2"/>
  <c r="AF984" i="2"/>
  <c r="AE984" i="2"/>
  <c r="AC984" i="2"/>
  <c r="AI983" i="2"/>
  <c r="AH983" i="2"/>
  <c r="AG983" i="2"/>
  <c r="AF983" i="2"/>
  <c r="AE983" i="2"/>
  <c r="AC983" i="2"/>
  <c r="AI982" i="2"/>
  <c r="AH982" i="2"/>
  <c r="AG982" i="2"/>
  <c r="AF982" i="2"/>
  <c r="AE982" i="2"/>
  <c r="AC982" i="2"/>
  <c r="AI981" i="2"/>
  <c r="AH981" i="2"/>
  <c r="AG981" i="2"/>
  <c r="AF981" i="2"/>
  <c r="AE981" i="2"/>
  <c r="AC981" i="2"/>
  <c r="AI980" i="2"/>
  <c r="AH980" i="2"/>
  <c r="AG980" i="2"/>
  <c r="AF980" i="2"/>
  <c r="AE980" i="2"/>
  <c r="AC980" i="2"/>
  <c r="AI979" i="2"/>
  <c r="AH979" i="2"/>
  <c r="AG979" i="2"/>
  <c r="AF979" i="2"/>
  <c r="AE979" i="2"/>
  <c r="AC979" i="2"/>
  <c r="AI978" i="2"/>
  <c r="AH978" i="2"/>
  <c r="AG978" i="2"/>
  <c r="AF978" i="2"/>
  <c r="AE978" i="2"/>
  <c r="AC978" i="2"/>
  <c r="AI977" i="2"/>
  <c r="AH977" i="2"/>
  <c r="AG977" i="2"/>
  <c r="AF977" i="2"/>
  <c r="AE977" i="2"/>
  <c r="AC977" i="2"/>
  <c r="AI976" i="2"/>
  <c r="AH976" i="2"/>
  <c r="AG976" i="2"/>
  <c r="AF976" i="2"/>
  <c r="AE976" i="2"/>
  <c r="AC976" i="2"/>
  <c r="AI975" i="2"/>
  <c r="AH975" i="2"/>
  <c r="AG975" i="2"/>
  <c r="AF975" i="2"/>
  <c r="AE975" i="2"/>
  <c r="AC975" i="2"/>
  <c r="AI974" i="2"/>
  <c r="AH974" i="2"/>
  <c r="AG974" i="2"/>
  <c r="AF974" i="2"/>
  <c r="AE974" i="2"/>
  <c r="AC974" i="2"/>
  <c r="AI973" i="2"/>
  <c r="AH973" i="2"/>
  <c r="AG973" i="2"/>
  <c r="AF973" i="2"/>
  <c r="AE973" i="2"/>
  <c r="AC973" i="2"/>
  <c r="AI972" i="2"/>
  <c r="AH972" i="2"/>
  <c r="AG972" i="2"/>
  <c r="AF972" i="2"/>
  <c r="AE972" i="2"/>
  <c r="AC972" i="2"/>
  <c r="AI971" i="2"/>
  <c r="AH971" i="2"/>
  <c r="AG971" i="2"/>
  <c r="AF971" i="2"/>
  <c r="AE971" i="2"/>
  <c r="AC971" i="2"/>
  <c r="AI970" i="2"/>
  <c r="AH970" i="2"/>
  <c r="AG970" i="2"/>
  <c r="AF970" i="2"/>
  <c r="AE970" i="2"/>
  <c r="AC970" i="2"/>
  <c r="AI969" i="2"/>
  <c r="AH969" i="2"/>
  <c r="AG969" i="2"/>
  <c r="AF969" i="2"/>
  <c r="AE969" i="2"/>
  <c r="AC969" i="2"/>
  <c r="AI968" i="2"/>
  <c r="AH968" i="2"/>
  <c r="AG968" i="2"/>
  <c r="AF968" i="2"/>
  <c r="AE968" i="2"/>
  <c r="AC968" i="2"/>
  <c r="AI967" i="2"/>
  <c r="AH967" i="2"/>
  <c r="AG967" i="2"/>
  <c r="AF967" i="2"/>
  <c r="AE967" i="2"/>
  <c r="AC967" i="2"/>
  <c r="AI966" i="2"/>
  <c r="AH966" i="2"/>
  <c r="AG966" i="2"/>
  <c r="AF966" i="2"/>
  <c r="AE966" i="2"/>
  <c r="AC966" i="2"/>
  <c r="AI965" i="2"/>
  <c r="AH965" i="2"/>
  <c r="AG965" i="2"/>
  <c r="AF965" i="2"/>
  <c r="AE965" i="2"/>
  <c r="AC965" i="2"/>
  <c r="AI964" i="2"/>
  <c r="AH964" i="2"/>
  <c r="AG964" i="2"/>
  <c r="AF964" i="2"/>
  <c r="AE964" i="2"/>
  <c r="AC964" i="2"/>
  <c r="AI963" i="2"/>
  <c r="AH963" i="2"/>
  <c r="AG963" i="2"/>
  <c r="AF963" i="2"/>
  <c r="AE963" i="2"/>
  <c r="AC963" i="2"/>
  <c r="AI962" i="2"/>
  <c r="AH962" i="2"/>
  <c r="AG962" i="2"/>
  <c r="AF962" i="2"/>
  <c r="AE962" i="2"/>
  <c r="AC962" i="2"/>
  <c r="AI961" i="2"/>
  <c r="AH961" i="2"/>
  <c r="AG961" i="2"/>
  <c r="AF961" i="2"/>
  <c r="AE961" i="2"/>
  <c r="AC961" i="2"/>
  <c r="AI960" i="2"/>
  <c r="AH960" i="2"/>
  <c r="AG960" i="2"/>
  <c r="AF960" i="2"/>
  <c r="AE960" i="2"/>
  <c r="AC960" i="2"/>
  <c r="AI959" i="2"/>
  <c r="AH959" i="2"/>
  <c r="AG959" i="2"/>
  <c r="AF959" i="2"/>
  <c r="AE959" i="2"/>
  <c r="AC959" i="2"/>
  <c r="AI958" i="2"/>
  <c r="AH958" i="2"/>
  <c r="AG958" i="2"/>
  <c r="AF958" i="2"/>
  <c r="AE958" i="2"/>
  <c r="AC958" i="2"/>
  <c r="AI957" i="2"/>
  <c r="AH957" i="2"/>
  <c r="AG957" i="2"/>
  <c r="AF957" i="2"/>
  <c r="AE957" i="2"/>
  <c r="AC957" i="2"/>
  <c r="AI956" i="2"/>
  <c r="AH956" i="2"/>
  <c r="AG956" i="2"/>
  <c r="AF956" i="2"/>
  <c r="AE956" i="2"/>
  <c r="AC956" i="2"/>
  <c r="AI955" i="2"/>
  <c r="AH955" i="2"/>
  <c r="AG955" i="2"/>
  <c r="AF955" i="2"/>
  <c r="AE955" i="2"/>
  <c r="AC955" i="2"/>
  <c r="AI954" i="2"/>
  <c r="AH954" i="2"/>
  <c r="AG954" i="2"/>
  <c r="AF954" i="2"/>
  <c r="AE954" i="2"/>
  <c r="AC954" i="2"/>
  <c r="AI953" i="2"/>
  <c r="AH953" i="2"/>
  <c r="AG953" i="2"/>
  <c r="AF953" i="2"/>
  <c r="AE953" i="2"/>
  <c r="AC953" i="2"/>
  <c r="AI952" i="2"/>
  <c r="AH952" i="2"/>
  <c r="AG952" i="2"/>
  <c r="AF952" i="2"/>
  <c r="AE952" i="2"/>
  <c r="AC952" i="2"/>
  <c r="AI951" i="2"/>
  <c r="AH951" i="2"/>
  <c r="AG951" i="2"/>
  <c r="AF951" i="2"/>
  <c r="AE951" i="2"/>
  <c r="AC951" i="2"/>
  <c r="AI950" i="2"/>
  <c r="AH950" i="2"/>
  <c r="AG950" i="2"/>
  <c r="AF950" i="2"/>
  <c r="AE950" i="2"/>
  <c r="AC950" i="2"/>
  <c r="AI949" i="2"/>
  <c r="AH949" i="2"/>
  <c r="AG949" i="2"/>
  <c r="AF949" i="2"/>
  <c r="AE949" i="2"/>
  <c r="AC949" i="2"/>
  <c r="AI948" i="2"/>
  <c r="AH948" i="2"/>
  <c r="AG948" i="2"/>
  <c r="AF948" i="2"/>
  <c r="AE948" i="2"/>
  <c r="AC948" i="2"/>
  <c r="AI947" i="2"/>
  <c r="AH947" i="2"/>
  <c r="AG947" i="2"/>
  <c r="AF947" i="2"/>
  <c r="AE947" i="2"/>
  <c r="AC947" i="2"/>
  <c r="AI946" i="2"/>
  <c r="AH946" i="2"/>
  <c r="AG946" i="2"/>
  <c r="AF946" i="2"/>
  <c r="AE946" i="2"/>
  <c r="AC946" i="2"/>
  <c r="AI945" i="2"/>
  <c r="AH945" i="2"/>
  <c r="AG945" i="2"/>
  <c r="AF945" i="2"/>
  <c r="AE945" i="2"/>
  <c r="AC945" i="2"/>
  <c r="AI944" i="2"/>
  <c r="AH944" i="2"/>
  <c r="AG944" i="2"/>
  <c r="AF944" i="2"/>
  <c r="AE944" i="2"/>
  <c r="AC944" i="2"/>
  <c r="AI943" i="2"/>
  <c r="AH943" i="2"/>
  <c r="AG943" i="2"/>
  <c r="AF943" i="2"/>
  <c r="AE943" i="2"/>
  <c r="AC943" i="2"/>
  <c r="AI942" i="2"/>
  <c r="AH942" i="2"/>
  <c r="AG942" i="2"/>
  <c r="AF942" i="2"/>
  <c r="AE942" i="2"/>
  <c r="AC942" i="2"/>
  <c r="AI941" i="2"/>
  <c r="AH941" i="2"/>
  <c r="AG941" i="2"/>
  <c r="AF941" i="2"/>
  <c r="AE941" i="2"/>
  <c r="AC941" i="2"/>
  <c r="AI940" i="2"/>
  <c r="AH940" i="2"/>
  <c r="AG940" i="2"/>
  <c r="AF940" i="2"/>
  <c r="AE940" i="2"/>
  <c r="AC940" i="2"/>
  <c r="AI939" i="2"/>
  <c r="AH939" i="2"/>
  <c r="AG939" i="2"/>
  <c r="AF939" i="2"/>
  <c r="AE939" i="2"/>
  <c r="AC939" i="2"/>
  <c r="AI938" i="2"/>
  <c r="AH938" i="2"/>
  <c r="AG938" i="2"/>
  <c r="AF938" i="2"/>
  <c r="AE938" i="2"/>
  <c r="AC938" i="2"/>
  <c r="AI937" i="2"/>
  <c r="AH937" i="2"/>
  <c r="AG937" i="2"/>
  <c r="AF937" i="2"/>
  <c r="AE937" i="2"/>
  <c r="AC937" i="2"/>
  <c r="AI936" i="2"/>
  <c r="AH936" i="2"/>
  <c r="AG936" i="2"/>
  <c r="AF936" i="2"/>
  <c r="AE936" i="2"/>
  <c r="AC936" i="2"/>
  <c r="AI935" i="2"/>
  <c r="AH935" i="2"/>
  <c r="AG935" i="2"/>
  <c r="AF935" i="2"/>
  <c r="AE935" i="2"/>
  <c r="AC935" i="2"/>
  <c r="AI934" i="2"/>
  <c r="AH934" i="2"/>
  <c r="AG934" i="2"/>
  <c r="AF934" i="2"/>
  <c r="AE934" i="2"/>
  <c r="AC934" i="2"/>
  <c r="AI933" i="2"/>
  <c r="AH933" i="2"/>
  <c r="AG933" i="2"/>
  <c r="AF933" i="2"/>
  <c r="AE933" i="2"/>
  <c r="AC933" i="2"/>
  <c r="AI932" i="2"/>
  <c r="AH932" i="2"/>
  <c r="AG932" i="2"/>
  <c r="AF932" i="2"/>
  <c r="AE932" i="2"/>
  <c r="AC932" i="2"/>
  <c r="AI931" i="2"/>
  <c r="AH931" i="2"/>
  <c r="AG931" i="2"/>
  <c r="AF931" i="2"/>
  <c r="AE931" i="2"/>
  <c r="AC931" i="2"/>
  <c r="AI930" i="2"/>
  <c r="AH930" i="2"/>
  <c r="AG930" i="2"/>
  <c r="AF930" i="2"/>
  <c r="AE930" i="2"/>
  <c r="AC930" i="2"/>
  <c r="AI929" i="2"/>
  <c r="AH929" i="2"/>
  <c r="AG929" i="2"/>
  <c r="AF929" i="2"/>
  <c r="AE929" i="2"/>
  <c r="AC929" i="2"/>
  <c r="AI928" i="2"/>
  <c r="AH928" i="2"/>
  <c r="AG928" i="2"/>
  <c r="AF928" i="2"/>
  <c r="AE928" i="2"/>
  <c r="AC928" i="2"/>
  <c r="AI927" i="2"/>
  <c r="AH927" i="2"/>
  <c r="AG927" i="2"/>
  <c r="AF927" i="2"/>
  <c r="AE927" i="2"/>
  <c r="AC927" i="2"/>
  <c r="AI926" i="2"/>
  <c r="AH926" i="2"/>
  <c r="AG926" i="2"/>
  <c r="AF926" i="2"/>
  <c r="AE926" i="2"/>
  <c r="AC926" i="2"/>
  <c r="AI925" i="2"/>
  <c r="AH925" i="2"/>
  <c r="AG925" i="2"/>
  <c r="AF925" i="2"/>
  <c r="AE925" i="2"/>
  <c r="AC925" i="2"/>
  <c r="AI924" i="2"/>
  <c r="AH924" i="2"/>
  <c r="AG924" i="2"/>
  <c r="AF924" i="2"/>
  <c r="AE924" i="2"/>
  <c r="AC924" i="2"/>
  <c r="AI923" i="2"/>
  <c r="AH923" i="2"/>
  <c r="AG923" i="2"/>
  <c r="AF923" i="2"/>
  <c r="AE923" i="2"/>
  <c r="AC923" i="2"/>
  <c r="AI922" i="2"/>
  <c r="AH922" i="2"/>
  <c r="AG922" i="2"/>
  <c r="AF922" i="2"/>
  <c r="AE922" i="2"/>
  <c r="AC922" i="2"/>
  <c r="AI921" i="2"/>
  <c r="AH921" i="2"/>
  <c r="AG921" i="2"/>
  <c r="AF921" i="2"/>
  <c r="AE921" i="2"/>
  <c r="AC921" i="2"/>
  <c r="AI920" i="2"/>
  <c r="AH920" i="2"/>
  <c r="AG920" i="2"/>
  <c r="AF920" i="2"/>
  <c r="AE920" i="2"/>
  <c r="AC920" i="2"/>
  <c r="AI919" i="2"/>
  <c r="AH919" i="2"/>
  <c r="AG919" i="2"/>
  <c r="AF919" i="2"/>
  <c r="AE919" i="2"/>
  <c r="AC919" i="2"/>
  <c r="AI918" i="2"/>
  <c r="AH918" i="2"/>
  <c r="AG918" i="2"/>
  <c r="AF918" i="2"/>
  <c r="AE918" i="2"/>
  <c r="AC918" i="2"/>
  <c r="AI917" i="2"/>
  <c r="AH917" i="2"/>
  <c r="AG917" i="2"/>
  <c r="AF917" i="2"/>
  <c r="AE917" i="2"/>
  <c r="AC917" i="2"/>
  <c r="AI916" i="2"/>
  <c r="AH916" i="2"/>
  <c r="AG916" i="2"/>
  <c r="AF916" i="2"/>
  <c r="AE916" i="2"/>
  <c r="AC916" i="2"/>
  <c r="AI915" i="2"/>
  <c r="AH915" i="2"/>
  <c r="AG915" i="2"/>
  <c r="AF915" i="2"/>
  <c r="AE915" i="2"/>
  <c r="AC915" i="2"/>
  <c r="AI914" i="2"/>
  <c r="AH914" i="2"/>
  <c r="AG914" i="2"/>
  <c r="AF914" i="2"/>
  <c r="AE914" i="2"/>
  <c r="AC914" i="2"/>
  <c r="AI913" i="2"/>
  <c r="AH913" i="2"/>
  <c r="AG913" i="2"/>
  <c r="AF913" i="2"/>
  <c r="AE913" i="2"/>
  <c r="AC913" i="2"/>
  <c r="AI912" i="2"/>
  <c r="AH912" i="2"/>
  <c r="AG912" i="2"/>
  <c r="AF912" i="2"/>
  <c r="AE912" i="2"/>
  <c r="AC912" i="2"/>
  <c r="AI911" i="2"/>
  <c r="AH911" i="2"/>
  <c r="AG911" i="2"/>
  <c r="AF911" i="2"/>
  <c r="AE911" i="2"/>
  <c r="AC911" i="2"/>
  <c r="AI910" i="2"/>
  <c r="AH910" i="2"/>
  <c r="AG910" i="2"/>
  <c r="AF910" i="2"/>
  <c r="AE910" i="2"/>
  <c r="AC910" i="2"/>
  <c r="AI909" i="2"/>
  <c r="AH909" i="2"/>
  <c r="AG909" i="2"/>
  <c r="AF909" i="2"/>
  <c r="AE909" i="2"/>
  <c r="AC909" i="2"/>
  <c r="AI908" i="2"/>
  <c r="AH908" i="2"/>
  <c r="AG908" i="2"/>
  <c r="AF908" i="2"/>
  <c r="AE908" i="2"/>
  <c r="AC908" i="2"/>
  <c r="AI907" i="2"/>
  <c r="AH907" i="2"/>
  <c r="AG907" i="2"/>
  <c r="AF907" i="2"/>
  <c r="AE907" i="2"/>
  <c r="AC907" i="2"/>
  <c r="AI906" i="2"/>
  <c r="AH906" i="2"/>
  <c r="AG906" i="2"/>
  <c r="AF906" i="2"/>
  <c r="AE906" i="2"/>
  <c r="AC906" i="2"/>
  <c r="AI905" i="2"/>
  <c r="AH905" i="2"/>
  <c r="AG905" i="2"/>
  <c r="AF905" i="2"/>
  <c r="AE905" i="2"/>
  <c r="AC905" i="2"/>
  <c r="AI904" i="2"/>
  <c r="AH904" i="2"/>
  <c r="AG904" i="2"/>
  <c r="AF904" i="2"/>
  <c r="AE904" i="2"/>
  <c r="AC904" i="2"/>
  <c r="AI903" i="2"/>
  <c r="AH903" i="2"/>
  <c r="AG903" i="2"/>
  <c r="AF903" i="2"/>
  <c r="AE903" i="2"/>
  <c r="AC903" i="2"/>
  <c r="AI902" i="2"/>
  <c r="AH902" i="2"/>
  <c r="AG902" i="2"/>
  <c r="AF902" i="2"/>
  <c r="AE902" i="2"/>
  <c r="AC902" i="2"/>
  <c r="AI901" i="2"/>
  <c r="AH901" i="2"/>
  <c r="AG901" i="2"/>
  <c r="AF901" i="2"/>
  <c r="AE901" i="2"/>
  <c r="AC901" i="2"/>
  <c r="AI900" i="2"/>
  <c r="AH900" i="2"/>
  <c r="AG900" i="2"/>
  <c r="AF900" i="2"/>
  <c r="AE900" i="2"/>
  <c r="AC900" i="2"/>
  <c r="AI899" i="2"/>
  <c r="AH899" i="2"/>
  <c r="AG899" i="2"/>
  <c r="AF899" i="2"/>
  <c r="AE899" i="2"/>
  <c r="AC899" i="2"/>
  <c r="AI898" i="2"/>
  <c r="AH898" i="2"/>
  <c r="AG898" i="2"/>
  <c r="AF898" i="2"/>
  <c r="AE898" i="2"/>
  <c r="AC898" i="2"/>
  <c r="AI897" i="2"/>
  <c r="AH897" i="2"/>
  <c r="AG897" i="2"/>
  <c r="AF897" i="2"/>
  <c r="AE897" i="2"/>
  <c r="AC897" i="2"/>
  <c r="AI896" i="2"/>
  <c r="AH896" i="2"/>
  <c r="AG896" i="2"/>
  <c r="AF896" i="2"/>
  <c r="AE896" i="2"/>
  <c r="AC896" i="2"/>
  <c r="AI895" i="2"/>
  <c r="AH895" i="2"/>
  <c r="AG895" i="2"/>
  <c r="AF895" i="2"/>
  <c r="AE895" i="2"/>
  <c r="AC895" i="2"/>
  <c r="AI894" i="2"/>
  <c r="AH894" i="2"/>
  <c r="AG894" i="2"/>
  <c r="AF894" i="2"/>
  <c r="AE894" i="2"/>
  <c r="AC894" i="2"/>
  <c r="AI893" i="2"/>
  <c r="AH893" i="2"/>
  <c r="AG893" i="2"/>
  <c r="AF893" i="2"/>
  <c r="AE893" i="2"/>
  <c r="AC893" i="2"/>
  <c r="AI892" i="2"/>
  <c r="AH892" i="2"/>
  <c r="AG892" i="2"/>
  <c r="AF892" i="2"/>
  <c r="AE892" i="2"/>
  <c r="AC892" i="2"/>
  <c r="AI891" i="2"/>
  <c r="AH891" i="2"/>
  <c r="AG891" i="2"/>
  <c r="AF891" i="2"/>
  <c r="AE891" i="2"/>
  <c r="AC891" i="2"/>
  <c r="AI890" i="2"/>
  <c r="AH890" i="2"/>
  <c r="AG890" i="2"/>
  <c r="AF890" i="2"/>
  <c r="AE890" i="2"/>
  <c r="AC890" i="2"/>
  <c r="AI889" i="2"/>
  <c r="AH889" i="2"/>
  <c r="AG889" i="2"/>
  <c r="AF889" i="2"/>
  <c r="AE889" i="2"/>
  <c r="AC889" i="2"/>
  <c r="AI888" i="2"/>
  <c r="AH888" i="2"/>
  <c r="AG888" i="2"/>
  <c r="AF888" i="2"/>
  <c r="AE888" i="2"/>
  <c r="AC888" i="2"/>
  <c r="AI887" i="2"/>
  <c r="AH887" i="2"/>
  <c r="AG887" i="2"/>
  <c r="AF887" i="2"/>
  <c r="AE887" i="2"/>
  <c r="AC887" i="2"/>
  <c r="AI886" i="2"/>
  <c r="AH886" i="2"/>
  <c r="AG886" i="2"/>
  <c r="AF886" i="2"/>
  <c r="AE886" i="2"/>
  <c r="AC886" i="2"/>
  <c r="AI885" i="2"/>
  <c r="AH885" i="2"/>
  <c r="AG885" i="2"/>
  <c r="AF885" i="2"/>
  <c r="AE885" i="2"/>
  <c r="AC885" i="2"/>
  <c r="AI884" i="2"/>
  <c r="AH884" i="2"/>
  <c r="AG884" i="2"/>
  <c r="AF884" i="2"/>
  <c r="AE884" i="2"/>
  <c r="AC884" i="2"/>
  <c r="AI883" i="2"/>
  <c r="AH883" i="2"/>
  <c r="AG883" i="2"/>
  <c r="AF883" i="2"/>
  <c r="AE883" i="2"/>
  <c r="AC883" i="2"/>
  <c r="AI882" i="2"/>
  <c r="AH882" i="2"/>
  <c r="AG882" i="2"/>
  <c r="AF882" i="2"/>
  <c r="AE882" i="2"/>
  <c r="AC882" i="2"/>
  <c r="AI881" i="2"/>
  <c r="AH881" i="2"/>
  <c r="AG881" i="2"/>
  <c r="AF881" i="2"/>
  <c r="AE881" i="2"/>
  <c r="AC881" i="2"/>
  <c r="AI880" i="2"/>
  <c r="AH880" i="2"/>
  <c r="AG880" i="2"/>
  <c r="AF880" i="2"/>
  <c r="AE880" i="2"/>
  <c r="AC880" i="2"/>
  <c r="AI879" i="2"/>
  <c r="AH879" i="2"/>
  <c r="AG879" i="2"/>
  <c r="AF879" i="2"/>
  <c r="AE879" i="2"/>
  <c r="AC879" i="2"/>
  <c r="AI878" i="2"/>
  <c r="AH878" i="2"/>
  <c r="AG878" i="2"/>
  <c r="AF878" i="2"/>
  <c r="AE878" i="2"/>
  <c r="AC878" i="2"/>
  <c r="AI877" i="2"/>
  <c r="AH877" i="2"/>
  <c r="AG877" i="2"/>
  <c r="AF877" i="2"/>
  <c r="AE877" i="2"/>
  <c r="AC877" i="2"/>
  <c r="AI876" i="2"/>
  <c r="AH876" i="2"/>
  <c r="AG876" i="2"/>
  <c r="AF876" i="2"/>
  <c r="AE876" i="2"/>
  <c r="AC876" i="2"/>
  <c r="AI875" i="2"/>
  <c r="AH875" i="2"/>
  <c r="AG875" i="2"/>
  <c r="AF875" i="2"/>
  <c r="AE875" i="2"/>
  <c r="AC875" i="2"/>
  <c r="AI874" i="2"/>
  <c r="AH874" i="2"/>
  <c r="AG874" i="2"/>
  <c r="AF874" i="2"/>
  <c r="AE874" i="2"/>
  <c r="AC874" i="2"/>
  <c r="AI873" i="2"/>
  <c r="AH873" i="2"/>
  <c r="AG873" i="2"/>
  <c r="AF873" i="2"/>
  <c r="AE873" i="2"/>
  <c r="AC873" i="2"/>
  <c r="AI872" i="2"/>
  <c r="AH872" i="2"/>
  <c r="AG872" i="2"/>
  <c r="AF872" i="2"/>
  <c r="AE872" i="2"/>
  <c r="AC872" i="2"/>
  <c r="AI871" i="2"/>
  <c r="AH871" i="2"/>
  <c r="AG871" i="2"/>
  <c r="AF871" i="2"/>
  <c r="AE871" i="2"/>
  <c r="AC871" i="2"/>
  <c r="AI870" i="2"/>
  <c r="AH870" i="2"/>
  <c r="AG870" i="2"/>
  <c r="AF870" i="2"/>
  <c r="AE870" i="2"/>
  <c r="AC870" i="2"/>
  <c r="AI869" i="2"/>
  <c r="AH869" i="2"/>
  <c r="AG869" i="2"/>
  <c r="AF869" i="2"/>
  <c r="AE869" i="2"/>
  <c r="AC869" i="2"/>
  <c r="AI868" i="2"/>
  <c r="AH868" i="2"/>
  <c r="AG868" i="2"/>
  <c r="AF868" i="2"/>
  <c r="AE868" i="2"/>
  <c r="AC868" i="2"/>
  <c r="AI867" i="2"/>
  <c r="AH867" i="2"/>
  <c r="AG867" i="2"/>
  <c r="AF867" i="2"/>
  <c r="AE867" i="2"/>
  <c r="AC867" i="2"/>
  <c r="AI866" i="2"/>
  <c r="AH866" i="2"/>
  <c r="AG866" i="2"/>
  <c r="AF866" i="2"/>
  <c r="AE866" i="2"/>
  <c r="AC866" i="2"/>
  <c r="AI865" i="2"/>
  <c r="AH865" i="2"/>
  <c r="AG865" i="2"/>
  <c r="AF865" i="2"/>
  <c r="AE865" i="2"/>
  <c r="AC865" i="2"/>
  <c r="AI864" i="2"/>
  <c r="AH864" i="2"/>
  <c r="AG864" i="2"/>
  <c r="AF864" i="2"/>
  <c r="AE864" i="2"/>
  <c r="AC864" i="2"/>
  <c r="AI863" i="2"/>
  <c r="AH863" i="2"/>
  <c r="AG863" i="2"/>
  <c r="AF863" i="2"/>
  <c r="AE863" i="2"/>
  <c r="AC863" i="2"/>
  <c r="AI862" i="2"/>
  <c r="AH862" i="2"/>
  <c r="AG862" i="2"/>
  <c r="AF862" i="2"/>
  <c r="AE862" i="2"/>
  <c r="AC862" i="2"/>
  <c r="AI861" i="2"/>
  <c r="AH861" i="2"/>
  <c r="AG861" i="2"/>
  <c r="AF861" i="2"/>
  <c r="AE861" i="2"/>
  <c r="AC861" i="2"/>
  <c r="AI860" i="2"/>
  <c r="AH860" i="2"/>
  <c r="AG860" i="2"/>
  <c r="AF860" i="2"/>
  <c r="AE860" i="2"/>
  <c r="AC860" i="2"/>
  <c r="AI859" i="2"/>
  <c r="AH859" i="2"/>
  <c r="AG859" i="2"/>
  <c r="AF859" i="2"/>
  <c r="AE859" i="2"/>
  <c r="AC859" i="2"/>
  <c r="AI858" i="2"/>
  <c r="AH858" i="2"/>
  <c r="AG858" i="2"/>
  <c r="AF858" i="2"/>
  <c r="AE858" i="2"/>
  <c r="AC858" i="2"/>
  <c r="AI857" i="2"/>
  <c r="AH857" i="2"/>
  <c r="AG857" i="2"/>
  <c r="AF857" i="2"/>
  <c r="AE857" i="2"/>
  <c r="AC857" i="2"/>
  <c r="AI856" i="2"/>
  <c r="AH856" i="2"/>
  <c r="AG856" i="2"/>
  <c r="AF856" i="2"/>
  <c r="AE856" i="2"/>
  <c r="AC856" i="2"/>
  <c r="AI855" i="2"/>
  <c r="AH855" i="2"/>
  <c r="AG855" i="2"/>
  <c r="AF855" i="2"/>
  <c r="AE855" i="2"/>
  <c r="AC855" i="2"/>
  <c r="AI854" i="2"/>
  <c r="AH854" i="2"/>
  <c r="AG854" i="2"/>
  <c r="AF854" i="2"/>
  <c r="AE854" i="2"/>
  <c r="AC854" i="2"/>
  <c r="AI853" i="2"/>
  <c r="AH853" i="2"/>
  <c r="AG853" i="2"/>
  <c r="AF853" i="2"/>
  <c r="AE853" i="2"/>
  <c r="AC853" i="2"/>
  <c r="AI852" i="2"/>
  <c r="AH852" i="2"/>
  <c r="AG852" i="2"/>
  <c r="AF852" i="2"/>
  <c r="AE852" i="2"/>
  <c r="AC852" i="2"/>
  <c r="AI851" i="2"/>
  <c r="AH851" i="2"/>
  <c r="AG851" i="2"/>
  <c r="AF851" i="2"/>
  <c r="AE851" i="2"/>
  <c r="AC851" i="2"/>
  <c r="AI850" i="2"/>
  <c r="AH850" i="2"/>
  <c r="AG850" i="2"/>
  <c r="AF850" i="2"/>
  <c r="AE850" i="2"/>
  <c r="AC850" i="2"/>
  <c r="AI849" i="2"/>
  <c r="AH849" i="2"/>
  <c r="AG849" i="2"/>
  <c r="AF849" i="2"/>
  <c r="AE849" i="2"/>
  <c r="AC849" i="2"/>
  <c r="AI848" i="2"/>
  <c r="AH848" i="2"/>
  <c r="AG848" i="2"/>
  <c r="AF848" i="2"/>
  <c r="AE848" i="2"/>
  <c r="AC848" i="2"/>
  <c r="AI847" i="2"/>
  <c r="AH847" i="2"/>
  <c r="AG847" i="2"/>
  <c r="AF847" i="2"/>
  <c r="AE847" i="2"/>
  <c r="AC847" i="2"/>
  <c r="AI846" i="2"/>
  <c r="AH846" i="2"/>
  <c r="AG846" i="2"/>
  <c r="AF846" i="2"/>
  <c r="AE846" i="2"/>
  <c r="AC846" i="2"/>
  <c r="AI845" i="2"/>
  <c r="AH845" i="2"/>
  <c r="AG845" i="2"/>
  <c r="AF845" i="2"/>
  <c r="AE845" i="2"/>
  <c r="AC845" i="2"/>
  <c r="AI844" i="2"/>
  <c r="AH844" i="2"/>
  <c r="AG844" i="2"/>
  <c r="AF844" i="2"/>
  <c r="AE844" i="2"/>
  <c r="AC844" i="2"/>
  <c r="AI843" i="2"/>
  <c r="AH843" i="2"/>
  <c r="AG843" i="2"/>
  <c r="AF843" i="2"/>
  <c r="AE843" i="2"/>
  <c r="AC843" i="2"/>
  <c r="AI842" i="2"/>
  <c r="AH842" i="2"/>
  <c r="AG842" i="2"/>
  <c r="AF842" i="2"/>
  <c r="AE842" i="2"/>
  <c r="AC842" i="2"/>
  <c r="AI841" i="2"/>
  <c r="AH841" i="2"/>
  <c r="AG841" i="2"/>
  <c r="AF841" i="2"/>
  <c r="AE841" i="2"/>
  <c r="AC841" i="2"/>
  <c r="AI840" i="2"/>
  <c r="AH840" i="2"/>
  <c r="AG840" i="2"/>
  <c r="AF840" i="2"/>
  <c r="AE840" i="2"/>
  <c r="AC840" i="2"/>
  <c r="AI839" i="2"/>
  <c r="AH839" i="2"/>
  <c r="AG839" i="2"/>
  <c r="AF839" i="2"/>
  <c r="AE839" i="2"/>
  <c r="AC839" i="2"/>
  <c r="AI838" i="2"/>
  <c r="AH838" i="2"/>
  <c r="AG838" i="2"/>
  <c r="AF838" i="2"/>
  <c r="AE838" i="2"/>
  <c r="AC838" i="2"/>
  <c r="AI837" i="2"/>
  <c r="AH837" i="2"/>
  <c r="AG837" i="2"/>
  <c r="AF837" i="2"/>
  <c r="AE837" i="2"/>
  <c r="AC837" i="2"/>
  <c r="AI836" i="2"/>
  <c r="AH836" i="2"/>
  <c r="AG836" i="2"/>
  <c r="AF836" i="2"/>
  <c r="AE836" i="2"/>
  <c r="AC836" i="2"/>
  <c r="AI835" i="2"/>
  <c r="AH835" i="2"/>
  <c r="AG835" i="2"/>
  <c r="AF835" i="2"/>
  <c r="AE835" i="2"/>
  <c r="AC835" i="2"/>
  <c r="AI834" i="2"/>
  <c r="AH834" i="2"/>
  <c r="AG834" i="2"/>
  <c r="AF834" i="2"/>
  <c r="AE834" i="2"/>
  <c r="AC834" i="2"/>
  <c r="AI833" i="2"/>
  <c r="AH833" i="2"/>
  <c r="AG833" i="2"/>
  <c r="AF833" i="2"/>
  <c r="AE833" i="2"/>
  <c r="AC833" i="2"/>
  <c r="AI832" i="2"/>
  <c r="AH832" i="2"/>
  <c r="AG832" i="2"/>
  <c r="AF832" i="2"/>
  <c r="AE832" i="2"/>
  <c r="AC832" i="2"/>
  <c r="AI831" i="2"/>
  <c r="AH831" i="2"/>
  <c r="AG831" i="2"/>
  <c r="AF831" i="2"/>
  <c r="AE831" i="2"/>
  <c r="AC831" i="2"/>
  <c r="AI830" i="2"/>
  <c r="AH830" i="2"/>
  <c r="AG830" i="2"/>
  <c r="AF830" i="2"/>
  <c r="AE830" i="2"/>
  <c r="AC830" i="2"/>
  <c r="AI829" i="2"/>
  <c r="AH829" i="2"/>
  <c r="AG829" i="2"/>
  <c r="AF829" i="2"/>
  <c r="AE829" i="2"/>
  <c r="AC829" i="2"/>
  <c r="AI828" i="2"/>
  <c r="AH828" i="2"/>
  <c r="AG828" i="2"/>
  <c r="AF828" i="2"/>
  <c r="AE828" i="2"/>
  <c r="AC828" i="2"/>
  <c r="AI827" i="2"/>
  <c r="AH827" i="2"/>
  <c r="AG827" i="2"/>
  <c r="AF827" i="2"/>
  <c r="AE827" i="2"/>
  <c r="AC827" i="2"/>
  <c r="AI826" i="2"/>
  <c r="AH826" i="2"/>
  <c r="AG826" i="2"/>
  <c r="AF826" i="2"/>
  <c r="AE826" i="2"/>
  <c r="AC826" i="2"/>
  <c r="AI825" i="2"/>
  <c r="AH825" i="2"/>
  <c r="AG825" i="2"/>
  <c r="AF825" i="2"/>
  <c r="AE825" i="2"/>
  <c r="AC825" i="2"/>
  <c r="AI824" i="2"/>
  <c r="AH824" i="2"/>
  <c r="AG824" i="2"/>
  <c r="AF824" i="2"/>
  <c r="AE824" i="2"/>
  <c r="AC824" i="2"/>
  <c r="AI823" i="2"/>
  <c r="AH823" i="2"/>
  <c r="AG823" i="2"/>
  <c r="AF823" i="2"/>
  <c r="AE823" i="2"/>
  <c r="AC823" i="2"/>
  <c r="AI822" i="2"/>
  <c r="AH822" i="2"/>
  <c r="AG822" i="2"/>
  <c r="AF822" i="2"/>
  <c r="AE822" i="2"/>
  <c r="AC822" i="2"/>
  <c r="AI821" i="2"/>
  <c r="AH821" i="2"/>
  <c r="AG821" i="2"/>
  <c r="AF821" i="2"/>
  <c r="AE821" i="2"/>
  <c r="AC821" i="2"/>
  <c r="AI820" i="2"/>
  <c r="AH820" i="2"/>
  <c r="AG820" i="2"/>
  <c r="AF820" i="2"/>
  <c r="AE820" i="2"/>
  <c r="AC820" i="2"/>
  <c r="AI819" i="2"/>
  <c r="AH819" i="2"/>
  <c r="AG819" i="2"/>
  <c r="AF819" i="2"/>
  <c r="AE819" i="2"/>
  <c r="AC819" i="2"/>
  <c r="AI818" i="2"/>
  <c r="AH818" i="2"/>
  <c r="AG818" i="2"/>
  <c r="AF818" i="2"/>
  <c r="AE818" i="2"/>
  <c r="AC818" i="2"/>
  <c r="AI817" i="2"/>
  <c r="AH817" i="2"/>
  <c r="AG817" i="2"/>
  <c r="AF817" i="2"/>
  <c r="AE817" i="2"/>
  <c r="AC817" i="2"/>
  <c r="AI816" i="2"/>
  <c r="AH816" i="2"/>
  <c r="AG816" i="2"/>
  <c r="AF816" i="2"/>
  <c r="AE816" i="2"/>
  <c r="AC816" i="2"/>
  <c r="AI815" i="2"/>
  <c r="AH815" i="2"/>
  <c r="AG815" i="2"/>
  <c r="AF815" i="2"/>
  <c r="AE815" i="2"/>
  <c r="AC815" i="2"/>
  <c r="AI814" i="2"/>
  <c r="AH814" i="2"/>
  <c r="AG814" i="2"/>
  <c r="AF814" i="2"/>
  <c r="AE814" i="2"/>
  <c r="AC814" i="2"/>
  <c r="AI813" i="2"/>
  <c r="AH813" i="2"/>
  <c r="AG813" i="2"/>
  <c r="AF813" i="2"/>
  <c r="AE813" i="2"/>
  <c r="AC813" i="2"/>
  <c r="AI812" i="2"/>
  <c r="AH812" i="2"/>
  <c r="AG812" i="2"/>
  <c r="AF812" i="2"/>
  <c r="AE812" i="2"/>
  <c r="AC812" i="2"/>
  <c r="AI811" i="2"/>
  <c r="AH811" i="2"/>
  <c r="AG811" i="2"/>
  <c r="AF811" i="2"/>
  <c r="AE811" i="2"/>
  <c r="AC811" i="2"/>
  <c r="AI810" i="2"/>
  <c r="AH810" i="2"/>
  <c r="AG810" i="2"/>
  <c r="AF810" i="2"/>
  <c r="AE810" i="2"/>
  <c r="AC810" i="2"/>
  <c r="AI809" i="2"/>
  <c r="AH809" i="2"/>
  <c r="AG809" i="2"/>
  <c r="AF809" i="2"/>
  <c r="AE809" i="2"/>
  <c r="AC809" i="2"/>
  <c r="AI808" i="2"/>
  <c r="AH808" i="2"/>
  <c r="AG808" i="2"/>
  <c r="AF808" i="2"/>
  <c r="AE808" i="2"/>
  <c r="AC808" i="2"/>
  <c r="AI807" i="2"/>
  <c r="AH807" i="2"/>
  <c r="AG807" i="2"/>
  <c r="AF807" i="2"/>
  <c r="AE807" i="2"/>
  <c r="AC807" i="2"/>
  <c r="AI806" i="2"/>
  <c r="AH806" i="2"/>
  <c r="AG806" i="2"/>
  <c r="AF806" i="2"/>
  <c r="AE806" i="2"/>
  <c r="AC806" i="2"/>
  <c r="AI805" i="2"/>
  <c r="AH805" i="2"/>
  <c r="AG805" i="2"/>
  <c r="AF805" i="2"/>
  <c r="AE805" i="2"/>
  <c r="AC805" i="2"/>
  <c r="AI804" i="2"/>
  <c r="AH804" i="2"/>
  <c r="AG804" i="2"/>
  <c r="AF804" i="2"/>
  <c r="AE804" i="2"/>
  <c r="AC804" i="2"/>
  <c r="AI803" i="2"/>
  <c r="AH803" i="2"/>
  <c r="AG803" i="2"/>
  <c r="AF803" i="2"/>
  <c r="AE803" i="2"/>
  <c r="AC803" i="2"/>
  <c r="AI802" i="2"/>
  <c r="AH802" i="2"/>
  <c r="AG802" i="2"/>
  <c r="AF802" i="2"/>
  <c r="AE802" i="2"/>
  <c r="AC802" i="2"/>
  <c r="AI801" i="2"/>
  <c r="AH801" i="2"/>
  <c r="AG801" i="2"/>
  <c r="AF801" i="2"/>
  <c r="AE801" i="2"/>
  <c r="AC801" i="2"/>
  <c r="AI800" i="2"/>
  <c r="AH800" i="2"/>
  <c r="AG800" i="2"/>
  <c r="AF800" i="2"/>
  <c r="AE800" i="2"/>
  <c r="AC800" i="2"/>
  <c r="AI799" i="2"/>
  <c r="AH799" i="2"/>
  <c r="AG799" i="2"/>
  <c r="AF799" i="2"/>
  <c r="AE799" i="2"/>
  <c r="AC799" i="2"/>
  <c r="AI798" i="2"/>
  <c r="AH798" i="2"/>
  <c r="AG798" i="2"/>
  <c r="AF798" i="2"/>
  <c r="AE798" i="2"/>
  <c r="AC798" i="2"/>
  <c r="AI797" i="2"/>
  <c r="AH797" i="2"/>
  <c r="AG797" i="2"/>
  <c r="AF797" i="2"/>
  <c r="AE797" i="2"/>
  <c r="AC797" i="2"/>
  <c r="AI796" i="2"/>
  <c r="AH796" i="2"/>
  <c r="AG796" i="2"/>
  <c r="AF796" i="2"/>
  <c r="AE796" i="2"/>
  <c r="AC796" i="2"/>
  <c r="AI795" i="2"/>
  <c r="AH795" i="2"/>
  <c r="AG795" i="2"/>
  <c r="AF795" i="2"/>
  <c r="AE795" i="2"/>
  <c r="AC795" i="2"/>
  <c r="AI794" i="2"/>
  <c r="AH794" i="2"/>
  <c r="AG794" i="2"/>
  <c r="AF794" i="2"/>
  <c r="AE794" i="2"/>
  <c r="AC794" i="2"/>
  <c r="AI793" i="2"/>
  <c r="AH793" i="2"/>
  <c r="AG793" i="2"/>
  <c r="AF793" i="2"/>
  <c r="AE793" i="2"/>
  <c r="AC793" i="2"/>
  <c r="AI792" i="2"/>
  <c r="AH792" i="2"/>
  <c r="AG792" i="2"/>
  <c r="AF792" i="2"/>
  <c r="AE792" i="2"/>
  <c r="AC792" i="2"/>
  <c r="AI791" i="2"/>
  <c r="AH791" i="2"/>
  <c r="AG791" i="2"/>
  <c r="AF791" i="2"/>
  <c r="AE791" i="2"/>
  <c r="AC791" i="2"/>
  <c r="AI790" i="2"/>
  <c r="AH790" i="2"/>
  <c r="AG790" i="2"/>
  <c r="AF790" i="2"/>
  <c r="AE790" i="2"/>
  <c r="AC790" i="2"/>
  <c r="AI789" i="2"/>
  <c r="AH789" i="2"/>
  <c r="AG789" i="2"/>
  <c r="AF789" i="2"/>
  <c r="AE789" i="2"/>
  <c r="AC789" i="2"/>
  <c r="AI788" i="2"/>
  <c r="AH788" i="2"/>
  <c r="AG788" i="2"/>
  <c r="AF788" i="2"/>
  <c r="AE788" i="2"/>
  <c r="AC788" i="2"/>
  <c r="AI787" i="2"/>
  <c r="AH787" i="2"/>
  <c r="AG787" i="2"/>
  <c r="AF787" i="2"/>
  <c r="AE787" i="2"/>
  <c r="AC787" i="2"/>
  <c r="AI786" i="2"/>
  <c r="AH786" i="2"/>
  <c r="AG786" i="2"/>
  <c r="AF786" i="2"/>
  <c r="AE786" i="2"/>
  <c r="AC786" i="2"/>
  <c r="AI785" i="2"/>
  <c r="AH785" i="2"/>
  <c r="AG785" i="2"/>
  <c r="AF785" i="2"/>
  <c r="AE785" i="2"/>
  <c r="AC785" i="2"/>
  <c r="AI784" i="2"/>
  <c r="AH784" i="2"/>
  <c r="AG784" i="2"/>
  <c r="AF784" i="2"/>
  <c r="AE784" i="2"/>
  <c r="AC784" i="2"/>
  <c r="AI783" i="2"/>
  <c r="AH783" i="2"/>
  <c r="AG783" i="2"/>
  <c r="AF783" i="2"/>
  <c r="AE783" i="2"/>
  <c r="AC783" i="2"/>
  <c r="AI782" i="2"/>
  <c r="AH782" i="2"/>
  <c r="AG782" i="2"/>
  <c r="AF782" i="2"/>
  <c r="AE782" i="2"/>
  <c r="AC782" i="2"/>
  <c r="AI781" i="2"/>
  <c r="AH781" i="2"/>
  <c r="AG781" i="2"/>
  <c r="AF781" i="2"/>
  <c r="AE781" i="2"/>
  <c r="AC781" i="2"/>
  <c r="AI780" i="2"/>
  <c r="AH780" i="2"/>
  <c r="AG780" i="2"/>
  <c r="AF780" i="2"/>
  <c r="AE780" i="2"/>
  <c r="AC780" i="2"/>
  <c r="AI779" i="2"/>
  <c r="AH779" i="2"/>
  <c r="AG779" i="2"/>
  <c r="AF779" i="2"/>
  <c r="AE779" i="2"/>
  <c r="AC779" i="2"/>
  <c r="AI778" i="2"/>
  <c r="AH778" i="2"/>
  <c r="AG778" i="2"/>
  <c r="AF778" i="2"/>
  <c r="AE778" i="2"/>
  <c r="AC778" i="2"/>
  <c r="AI777" i="2"/>
  <c r="AH777" i="2"/>
  <c r="AG777" i="2"/>
  <c r="AF777" i="2"/>
  <c r="AE777" i="2"/>
  <c r="AC777" i="2"/>
  <c r="AI776" i="2"/>
  <c r="AH776" i="2"/>
  <c r="AG776" i="2"/>
  <c r="AF776" i="2"/>
  <c r="AE776" i="2"/>
  <c r="AC776" i="2"/>
  <c r="AI775" i="2"/>
  <c r="AH775" i="2"/>
  <c r="AG775" i="2"/>
  <c r="AF775" i="2"/>
  <c r="AE775" i="2"/>
  <c r="AC775" i="2"/>
  <c r="AI774" i="2"/>
  <c r="AH774" i="2"/>
  <c r="AG774" i="2"/>
  <c r="AF774" i="2"/>
  <c r="AE774" i="2"/>
  <c r="AC774" i="2"/>
  <c r="AI773" i="2"/>
  <c r="AH773" i="2"/>
  <c r="AG773" i="2"/>
  <c r="AF773" i="2"/>
  <c r="AE773" i="2"/>
  <c r="AC773" i="2"/>
  <c r="AI772" i="2"/>
  <c r="AH772" i="2"/>
  <c r="AG772" i="2"/>
  <c r="AF772" i="2"/>
  <c r="AE772" i="2"/>
  <c r="AC772" i="2"/>
  <c r="AI771" i="2"/>
  <c r="AH771" i="2"/>
  <c r="AG771" i="2"/>
  <c r="AF771" i="2"/>
  <c r="AE771" i="2"/>
  <c r="AC771" i="2"/>
  <c r="AI770" i="2"/>
  <c r="AH770" i="2"/>
  <c r="AG770" i="2"/>
  <c r="AF770" i="2"/>
  <c r="AE770" i="2"/>
  <c r="AC770" i="2"/>
  <c r="AI769" i="2"/>
  <c r="AH769" i="2"/>
  <c r="AG769" i="2"/>
  <c r="AF769" i="2"/>
  <c r="AE769" i="2"/>
  <c r="AC769" i="2"/>
  <c r="AI768" i="2"/>
  <c r="AH768" i="2"/>
  <c r="AG768" i="2"/>
  <c r="AF768" i="2"/>
  <c r="AE768" i="2"/>
  <c r="AC768" i="2"/>
  <c r="AI767" i="2"/>
  <c r="AH767" i="2"/>
  <c r="AG767" i="2"/>
  <c r="AF767" i="2"/>
  <c r="AE767" i="2"/>
  <c r="AC767" i="2"/>
  <c r="AI766" i="2"/>
  <c r="AH766" i="2"/>
  <c r="AG766" i="2"/>
  <c r="AF766" i="2"/>
  <c r="AE766" i="2"/>
  <c r="AC766" i="2"/>
  <c r="AI765" i="2"/>
  <c r="AH765" i="2"/>
  <c r="AG765" i="2"/>
  <c r="AF765" i="2"/>
  <c r="AE765" i="2"/>
  <c r="AC765" i="2"/>
  <c r="AI764" i="2"/>
  <c r="AH764" i="2"/>
  <c r="AG764" i="2"/>
  <c r="AF764" i="2"/>
  <c r="AE764" i="2"/>
  <c r="AC764" i="2"/>
  <c r="AI763" i="2"/>
  <c r="AH763" i="2"/>
  <c r="AG763" i="2"/>
  <c r="AF763" i="2"/>
  <c r="AE763" i="2"/>
  <c r="AC763" i="2"/>
  <c r="AI762" i="2"/>
  <c r="AH762" i="2"/>
  <c r="AG762" i="2"/>
  <c r="AF762" i="2"/>
  <c r="AE762" i="2"/>
  <c r="AC762" i="2"/>
  <c r="AI761" i="2"/>
  <c r="AH761" i="2"/>
  <c r="AG761" i="2"/>
  <c r="AF761" i="2"/>
  <c r="AE761" i="2"/>
  <c r="AC761" i="2"/>
  <c r="AI760" i="2"/>
  <c r="AH760" i="2"/>
  <c r="AG760" i="2"/>
  <c r="AF760" i="2"/>
  <c r="AE760" i="2"/>
  <c r="AC760" i="2"/>
  <c r="AI759" i="2"/>
  <c r="AH759" i="2"/>
  <c r="AG759" i="2"/>
  <c r="AF759" i="2"/>
  <c r="AE759" i="2"/>
  <c r="AC759" i="2"/>
  <c r="AI758" i="2"/>
  <c r="AH758" i="2"/>
  <c r="AG758" i="2"/>
  <c r="AF758" i="2"/>
  <c r="AE758" i="2"/>
  <c r="AC758" i="2"/>
  <c r="AI757" i="2"/>
  <c r="AH757" i="2"/>
  <c r="AG757" i="2"/>
  <c r="AF757" i="2"/>
  <c r="AE757" i="2"/>
  <c r="AC757" i="2"/>
  <c r="AI756" i="2"/>
  <c r="AH756" i="2"/>
  <c r="AG756" i="2"/>
  <c r="AF756" i="2"/>
  <c r="AE756" i="2"/>
  <c r="AC756" i="2"/>
  <c r="AI755" i="2"/>
  <c r="AH755" i="2"/>
  <c r="AG755" i="2"/>
  <c r="AF755" i="2"/>
  <c r="AE755" i="2"/>
  <c r="AC755" i="2"/>
  <c r="AI754" i="2"/>
  <c r="AH754" i="2"/>
  <c r="AG754" i="2"/>
  <c r="AF754" i="2"/>
  <c r="AE754" i="2"/>
  <c r="AC754" i="2"/>
  <c r="AI753" i="2"/>
  <c r="AH753" i="2"/>
  <c r="AG753" i="2"/>
  <c r="AF753" i="2"/>
  <c r="AE753" i="2"/>
  <c r="AC753" i="2"/>
  <c r="AI752" i="2"/>
  <c r="AH752" i="2"/>
  <c r="AG752" i="2"/>
  <c r="AF752" i="2"/>
  <c r="AE752" i="2"/>
  <c r="AC752" i="2"/>
  <c r="AI751" i="2"/>
  <c r="AH751" i="2"/>
  <c r="AG751" i="2"/>
  <c r="AF751" i="2"/>
  <c r="AE751" i="2"/>
  <c r="AC751" i="2"/>
  <c r="AI750" i="2"/>
  <c r="AH750" i="2"/>
  <c r="AG750" i="2"/>
  <c r="AF750" i="2"/>
  <c r="AE750" i="2"/>
  <c r="AC750" i="2"/>
  <c r="AI749" i="2"/>
  <c r="AH749" i="2"/>
  <c r="AG749" i="2"/>
  <c r="AF749" i="2"/>
  <c r="AE749" i="2"/>
  <c r="AC749" i="2"/>
  <c r="AI748" i="2"/>
  <c r="AH748" i="2"/>
  <c r="AG748" i="2"/>
  <c r="AF748" i="2"/>
  <c r="AE748" i="2"/>
  <c r="AC748" i="2"/>
  <c r="AI747" i="2"/>
  <c r="AH747" i="2"/>
  <c r="AG747" i="2"/>
  <c r="AF747" i="2"/>
  <c r="AE747" i="2"/>
  <c r="AC747" i="2"/>
  <c r="AI746" i="2"/>
  <c r="AH746" i="2"/>
  <c r="AG746" i="2"/>
  <c r="AF746" i="2"/>
  <c r="AE746" i="2"/>
  <c r="AC746" i="2"/>
  <c r="AI745" i="2"/>
  <c r="AH745" i="2"/>
  <c r="AG745" i="2"/>
  <c r="AF745" i="2"/>
  <c r="AE745" i="2"/>
  <c r="AC745" i="2"/>
  <c r="AI744" i="2"/>
  <c r="AH744" i="2"/>
  <c r="AG744" i="2"/>
  <c r="AF744" i="2"/>
  <c r="AE744" i="2"/>
  <c r="AC744" i="2"/>
  <c r="AI743" i="2"/>
  <c r="AH743" i="2"/>
  <c r="AG743" i="2"/>
  <c r="AF743" i="2"/>
  <c r="AE743" i="2"/>
  <c r="AC743" i="2"/>
  <c r="AI742" i="2"/>
  <c r="AH742" i="2"/>
  <c r="AG742" i="2"/>
  <c r="AF742" i="2"/>
  <c r="AE742" i="2"/>
  <c r="AC742" i="2"/>
  <c r="AI741" i="2"/>
  <c r="AH741" i="2"/>
  <c r="AG741" i="2"/>
  <c r="AF741" i="2"/>
  <c r="AE741" i="2"/>
  <c r="AC741" i="2"/>
  <c r="AI740" i="2"/>
  <c r="AH740" i="2"/>
  <c r="AG740" i="2"/>
  <c r="AF740" i="2"/>
  <c r="AE740" i="2"/>
  <c r="AC740" i="2"/>
  <c r="AI739" i="2"/>
  <c r="AH739" i="2"/>
  <c r="AG739" i="2"/>
  <c r="AF739" i="2"/>
  <c r="AE739" i="2"/>
  <c r="AC739" i="2"/>
  <c r="AI738" i="2"/>
  <c r="AH738" i="2"/>
  <c r="AG738" i="2"/>
  <c r="AF738" i="2"/>
  <c r="AE738" i="2"/>
  <c r="AC738" i="2"/>
  <c r="AI737" i="2"/>
  <c r="AH737" i="2"/>
  <c r="AG737" i="2"/>
  <c r="AF737" i="2"/>
  <c r="AE737" i="2"/>
  <c r="AC737" i="2"/>
  <c r="AI736" i="2"/>
  <c r="AH736" i="2"/>
  <c r="AG736" i="2"/>
  <c r="AF736" i="2"/>
  <c r="AE736" i="2"/>
  <c r="AC736" i="2"/>
  <c r="AI735" i="2"/>
  <c r="AH735" i="2"/>
  <c r="AG735" i="2"/>
  <c r="AF735" i="2"/>
  <c r="AE735" i="2"/>
  <c r="AC735" i="2"/>
  <c r="AI734" i="2"/>
  <c r="AH734" i="2"/>
  <c r="AG734" i="2"/>
  <c r="AF734" i="2"/>
  <c r="AE734" i="2"/>
  <c r="AC734" i="2"/>
  <c r="AI733" i="2"/>
  <c r="AH733" i="2"/>
  <c r="AG733" i="2"/>
  <c r="AF733" i="2"/>
  <c r="AE733" i="2"/>
  <c r="AC733" i="2"/>
  <c r="AI732" i="2"/>
  <c r="AH732" i="2"/>
  <c r="AG732" i="2"/>
  <c r="AF732" i="2"/>
  <c r="AE732" i="2"/>
  <c r="AC732" i="2"/>
  <c r="AI731" i="2"/>
  <c r="AH731" i="2"/>
  <c r="AG731" i="2"/>
  <c r="AF731" i="2"/>
  <c r="AE731" i="2"/>
  <c r="AC731" i="2"/>
  <c r="AI730" i="2"/>
  <c r="AH730" i="2"/>
  <c r="AG730" i="2"/>
  <c r="AF730" i="2"/>
  <c r="AE730" i="2"/>
  <c r="AC730" i="2"/>
  <c r="AI729" i="2"/>
  <c r="AH729" i="2"/>
  <c r="AG729" i="2"/>
  <c r="AF729" i="2"/>
  <c r="AE729" i="2"/>
  <c r="AC729" i="2"/>
  <c r="AI728" i="2"/>
  <c r="AH728" i="2"/>
  <c r="AG728" i="2"/>
  <c r="AF728" i="2"/>
  <c r="AE728" i="2"/>
  <c r="AC728" i="2"/>
  <c r="AI727" i="2"/>
  <c r="AH727" i="2"/>
  <c r="AG727" i="2"/>
  <c r="AF727" i="2"/>
  <c r="AE727" i="2"/>
  <c r="AC727" i="2"/>
  <c r="AI726" i="2"/>
  <c r="AH726" i="2"/>
  <c r="AG726" i="2"/>
  <c r="AF726" i="2"/>
  <c r="AE726" i="2"/>
  <c r="AC726" i="2"/>
  <c r="AI725" i="2"/>
  <c r="AH725" i="2"/>
  <c r="AG725" i="2"/>
  <c r="AF725" i="2"/>
  <c r="AE725" i="2"/>
  <c r="AC725" i="2"/>
  <c r="AI724" i="2"/>
  <c r="AH724" i="2"/>
  <c r="AG724" i="2"/>
  <c r="AF724" i="2"/>
  <c r="AE724" i="2"/>
  <c r="AC724" i="2"/>
  <c r="AI723" i="2"/>
  <c r="AH723" i="2"/>
  <c r="AG723" i="2"/>
  <c r="AF723" i="2"/>
  <c r="AE723" i="2"/>
  <c r="AC723" i="2"/>
  <c r="AI722" i="2"/>
  <c r="AH722" i="2"/>
  <c r="AG722" i="2"/>
  <c r="AF722" i="2"/>
  <c r="AE722" i="2"/>
  <c r="AC722" i="2"/>
  <c r="AI721" i="2"/>
  <c r="AH721" i="2"/>
  <c r="AG721" i="2"/>
  <c r="AF721" i="2"/>
  <c r="AE721" i="2"/>
  <c r="AC721" i="2"/>
  <c r="AI720" i="2"/>
  <c r="AH720" i="2"/>
  <c r="AG720" i="2"/>
  <c r="AF720" i="2"/>
  <c r="AE720" i="2"/>
  <c r="AC720" i="2"/>
  <c r="AI719" i="2"/>
  <c r="AH719" i="2"/>
  <c r="AG719" i="2"/>
  <c r="AF719" i="2"/>
  <c r="AE719" i="2"/>
  <c r="AC719" i="2"/>
  <c r="AI718" i="2"/>
  <c r="AH718" i="2"/>
  <c r="AG718" i="2"/>
  <c r="AF718" i="2"/>
  <c r="AE718" i="2"/>
  <c r="AC718" i="2"/>
  <c r="AI717" i="2"/>
  <c r="AH717" i="2"/>
  <c r="AG717" i="2"/>
  <c r="AF717" i="2"/>
  <c r="AE717" i="2"/>
  <c r="AC717" i="2"/>
  <c r="AI716" i="2"/>
  <c r="AH716" i="2"/>
  <c r="AG716" i="2"/>
  <c r="AF716" i="2"/>
  <c r="AE716" i="2"/>
  <c r="AC716" i="2"/>
  <c r="AI715" i="2"/>
  <c r="AH715" i="2"/>
  <c r="AG715" i="2"/>
  <c r="AF715" i="2"/>
  <c r="AE715" i="2"/>
  <c r="AC715" i="2"/>
  <c r="AI714" i="2"/>
  <c r="AH714" i="2"/>
  <c r="AG714" i="2"/>
  <c r="AF714" i="2"/>
  <c r="AE714" i="2"/>
  <c r="AC714" i="2"/>
  <c r="AI713" i="2"/>
  <c r="AH713" i="2"/>
  <c r="AG713" i="2"/>
  <c r="AF713" i="2"/>
  <c r="AE713" i="2"/>
  <c r="AC713" i="2"/>
  <c r="AI712" i="2"/>
  <c r="AH712" i="2"/>
  <c r="AG712" i="2"/>
  <c r="AF712" i="2"/>
  <c r="AE712" i="2"/>
  <c r="AC712" i="2"/>
  <c r="AI711" i="2"/>
  <c r="AH711" i="2"/>
  <c r="AG711" i="2"/>
  <c r="AF711" i="2"/>
  <c r="AE711" i="2"/>
  <c r="AC711" i="2"/>
  <c r="AI710" i="2"/>
  <c r="AH710" i="2"/>
  <c r="AG710" i="2"/>
  <c r="AF710" i="2"/>
  <c r="AE710" i="2"/>
  <c r="AC710" i="2"/>
  <c r="AI709" i="2"/>
  <c r="AH709" i="2"/>
  <c r="AG709" i="2"/>
  <c r="AF709" i="2"/>
  <c r="AE709" i="2"/>
  <c r="AC709" i="2"/>
  <c r="AI708" i="2"/>
  <c r="AH708" i="2"/>
  <c r="AG708" i="2"/>
  <c r="AF708" i="2"/>
  <c r="AE708" i="2"/>
  <c r="AC708" i="2"/>
  <c r="AI707" i="2"/>
  <c r="AH707" i="2"/>
  <c r="AG707" i="2"/>
  <c r="AF707" i="2"/>
  <c r="AE707" i="2"/>
  <c r="AC707" i="2"/>
  <c r="AI706" i="2"/>
  <c r="AH706" i="2"/>
  <c r="AG706" i="2"/>
  <c r="AF706" i="2"/>
  <c r="AE706" i="2"/>
  <c r="AC706" i="2"/>
  <c r="AI705" i="2"/>
  <c r="AH705" i="2"/>
  <c r="AG705" i="2"/>
  <c r="AF705" i="2"/>
  <c r="AE705" i="2"/>
  <c r="AC705" i="2"/>
  <c r="AI704" i="2"/>
  <c r="AH704" i="2"/>
  <c r="AG704" i="2"/>
  <c r="AF704" i="2"/>
  <c r="AE704" i="2"/>
  <c r="AC704" i="2"/>
  <c r="AI703" i="2"/>
  <c r="AH703" i="2"/>
  <c r="AG703" i="2"/>
  <c r="AF703" i="2"/>
  <c r="AE703" i="2"/>
  <c r="AC703" i="2"/>
  <c r="AI702" i="2"/>
  <c r="AH702" i="2"/>
  <c r="AG702" i="2"/>
  <c r="AF702" i="2"/>
  <c r="AE702" i="2"/>
  <c r="AC702" i="2"/>
  <c r="AI701" i="2"/>
  <c r="AH701" i="2"/>
  <c r="AG701" i="2"/>
  <c r="AF701" i="2"/>
  <c r="AE701" i="2"/>
  <c r="AC701" i="2"/>
  <c r="AI700" i="2"/>
  <c r="AH700" i="2"/>
  <c r="AG700" i="2"/>
  <c r="AF700" i="2"/>
  <c r="AE700" i="2"/>
  <c r="AC700" i="2"/>
  <c r="AI699" i="2"/>
  <c r="AH699" i="2"/>
  <c r="AG699" i="2"/>
  <c r="AF699" i="2"/>
  <c r="AE699" i="2"/>
  <c r="AC699" i="2"/>
  <c r="AI698" i="2"/>
  <c r="AH698" i="2"/>
  <c r="AG698" i="2"/>
  <c r="AF698" i="2"/>
  <c r="AE698" i="2"/>
  <c r="AC698" i="2"/>
  <c r="AI697" i="2"/>
  <c r="AH697" i="2"/>
  <c r="AG697" i="2"/>
  <c r="AF697" i="2"/>
  <c r="AE697" i="2"/>
  <c r="AC697" i="2"/>
  <c r="AI696" i="2"/>
  <c r="AH696" i="2"/>
  <c r="AG696" i="2"/>
  <c r="AF696" i="2"/>
  <c r="AE696" i="2"/>
  <c r="AC696" i="2"/>
  <c r="AI695" i="2"/>
  <c r="AH695" i="2"/>
  <c r="AG695" i="2"/>
  <c r="AF695" i="2"/>
  <c r="AE695" i="2"/>
  <c r="AC695" i="2"/>
  <c r="AI694" i="2"/>
  <c r="AH694" i="2"/>
  <c r="AG694" i="2"/>
  <c r="AF694" i="2"/>
  <c r="AE694" i="2"/>
  <c r="AC694" i="2"/>
  <c r="AI693" i="2"/>
  <c r="AH693" i="2"/>
  <c r="AG693" i="2"/>
  <c r="AF693" i="2"/>
  <c r="AE693" i="2"/>
  <c r="AC693" i="2"/>
  <c r="AI692" i="2"/>
  <c r="AH692" i="2"/>
  <c r="AG692" i="2"/>
  <c r="AF692" i="2"/>
  <c r="AE692" i="2"/>
  <c r="AC692" i="2"/>
  <c r="AI691" i="2"/>
  <c r="AH691" i="2"/>
  <c r="AG691" i="2"/>
  <c r="AF691" i="2"/>
  <c r="AE691" i="2"/>
  <c r="AC691" i="2"/>
  <c r="AI690" i="2"/>
  <c r="AH690" i="2"/>
  <c r="AG690" i="2"/>
  <c r="AF690" i="2"/>
  <c r="AE690" i="2"/>
  <c r="AC690" i="2"/>
  <c r="AI689" i="2"/>
  <c r="AH689" i="2"/>
  <c r="AG689" i="2"/>
  <c r="AF689" i="2"/>
  <c r="AE689" i="2"/>
  <c r="AC689" i="2"/>
  <c r="AI688" i="2"/>
  <c r="AH688" i="2"/>
  <c r="AG688" i="2"/>
  <c r="AF688" i="2"/>
  <c r="AE688" i="2"/>
  <c r="AC688" i="2"/>
  <c r="AI687" i="2"/>
  <c r="AH687" i="2"/>
  <c r="AG687" i="2"/>
  <c r="AF687" i="2"/>
  <c r="AE687" i="2"/>
  <c r="AC687" i="2"/>
  <c r="AI686" i="2"/>
  <c r="AH686" i="2"/>
  <c r="AG686" i="2"/>
  <c r="AF686" i="2"/>
  <c r="AE686" i="2"/>
  <c r="AC686" i="2"/>
  <c r="AI685" i="2"/>
  <c r="AH685" i="2"/>
  <c r="AG685" i="2"/>
  <c r="AF685" i="2"/>
  <c r="AE685" i="2"/>
  <c r="AC685" i="2"/>
  <c r="AI684" i="2"/>
  <c r="AH684" i="2"/>
  <c r="AG684" i="2"/>
  <c r="AF684" i="2"/>
  <c r="AE684" i="2"/>
  <c r="AC684" i="2"/>
  <c r="AI683" i="2"/>
  <c r="AH683" i="2"/>
  <c r="AG683" i="2"/>
  <c r="AF683" i="2"/>
  <c r="AE683" i="2"/>
  <c r="AC683" i="2"/>
  <c r="AI682" i="2"/>
  <c r="AH682" i="2"/>
  <c r="AG682" i="2"/>
  <c r="AF682" i="2"/>
  <c r="AE682" i="2"/>
  <c r="AC682" i="2"/>
  <c r="AI681" i="2"/>
  <c r="AH681" i="2"/>
  <c r="AG681" i="2"/>
  <c r="AF681" i="2"/>
  <c r="AE681" i="2"/>
  <c r="AC681" i="2"/>
  <c r="AI680" i="2"/>
  <c r="AH680" i="2"/>
  <c r="AG680" i="2"/>
  <c r="AF680" i="2"/>
  <c r="AE680" i="2"/>
  <c r="AC680" i="2"/>
  <c r="AI679" i="2"/>
  <c r="AH679" i="2"/>
  <c r="AG679" i="2"/>
  <c r="AF679" i="2"/>
  <c r="AE679" i="2"/>
  <c r="AC679" i="2"/>
  <c r="AI678" i="2"/>
  <c r="AH678" i="2"/>
  <c r="AG678" i="2"/>
  <c r="AF678" i="2"/>
  <c r="AE678" i="2"/>
  <c r="AC678" i="2"/>
  <c r="AI677" i="2"/>
  <c r="AH677" i="2"/>
  <c r="AG677" i="2"/>
  <c r="AF677" i="2"/>
  <c r="AE677" i="2"/>
  <c r="AC677" i="2"/>
  <c r="AI676" i="2"/>
  <c r="AH676" i="2"/>
  <c r="AG676" i="2"/>
  <c r="AF676" i="2"/>
  <c r="AE676" i="2"/>
  <c r="AC676" i="2"/>
  <c r="AI675" i="2"/>
  <c r="AH675" i="2"/>
  <c r="AG675" i="2"/>
  <c r="AF675" i="2"/>
  <c r="AE675" i="2"/>
  <c r="AC675" i="2"/>
  <c r="AI674" i="2"/>
  <c r="AH674" i="2"/>
  <c r="AG674" i="2"/>
  <c r="AF674" i="2"/>
  <c r="AE674" i="2"/>
  <c r="AC674" i="2"/>
  <c r="AI673" i="2"/>
  <c r="AH673" i="2"/>
  <c r="AG673" i="2"/>
  <c r="AF673" i="2"/>
  <c r="AE673" i="2"/>
  <c r="AC673" i="2"/>
  <c r="AI672" i="2"/>
  <c r="AH672" i="2"/>
  <c r="AG672" i="2"/>
  <c r="AF672" i="2"/>
  <c r="AE672" i="2"/>
  <c r="AC672" i="2"/>
  <c r="AI671" i="2"/>
  <c r="AH671" i="2"/>
  <c r="AG671" i="2"/>
  <c r="AF671" i="2"/>
  <c r="AE671" i="2"/>
  <c r="AC671" i="2"/>
  <c r="AI670" i="2"/>
  <c r="AH670" i="2"/>
  <c r="AG670" i="2"/>
  <c r="AF670" i="2"/>
  <c r="AE670" i="2"/>
  <c r="AC670" i="2"/>
  <c r="AI669" i="2"/>
  <c r="AH669" i="2"/>
  <c r="AG669" i="2"/>
  <c r="AF669" i="2"/>
  <c r="AE669" i="2"/>
  <c r="AC669" i="2"/>
  <c r="AI668" i="2"/>
  <c r="AH668" i="2"/>
  <c r="AG668" i="2"/>
  <c r="AF668" i="2"/>
  <c r="AE668" i="2"/>
  <c r="AC668" i="2"/>
  <c r="AI667" i="2"/>
  <c r="AH667" i="2"/>
  <c r="AG667" i="2"/>
  <c r="AF667" i="2"/>
  <c r="AE667" i="2"/>
  <c r="AC667" i="2"/>
  <c r="AI666" i="2"/>
  <c r="AH666" i="2"/>
  <c r="AG666" i="2"/>
  <c r="AF666" i="2"/>
  <c r="AE666" i="2"/>
  <c r="AC666" i="2"/>
  <c r="AI665" i="2"/>
  <c r="AH665" i="2"/>
  <c r="AG665" i="2"/>
  <c r="AF665" i="2"/>
  <c r="AE665" i="2"/>
  <c r="AC665" i="2"/>
  <c r="AI664" i="2"/>
  <c r="AH664" i="2"/>
  <c r="AG664" i="2"/>
  <c r="AF664" i="2"/>
  <c r="AE664" i="2"/>
  <c r="AC664" i="2"/>
  <c r="AI663" i="2"/>
  <c r="AH663" i="2"/>
  <c r="AG663" i="2"/>
  <c r="AF663" i="2"/>
  <c r="AE663" i="2"/>
  <c r="AC663" i="2"/>
  <c r="AI662" i="2"/>
  <c r="AH662" i="2"/>
  <c r="AG662" i="2"/>
  <c r="AF662" i="2"/>
  <c r="AE662" i="2"/>
  <c r="AC662" i="2"/>
  <c r="AI661" i="2"/>
  <c r="AH661" i="2"/>
  <c r="AG661" i="2"/>
  <c r="AF661" i="2"/>
  <c r="AE661" i="2"/>
  <c r="AC661" i="2"/>
  <c r="AI660" i="2"/>
  <c r="AH660" i="2"/>
  <c r="AG660" i="2"/>
  <c r="AF660" i="2"/>
  <c r="AE660" i="2"/>
  <c r="AC660" i="2"/>
  <c r="AI659" i="2"/>
  <c r="AH659" i="2"/>
  <c r="AG659" i="2"/>
  <c r="AF659" i="2"/>
  <c r="AE659" i="2"/>
  <c r="AC659" i="2"/>
  <c r="AI658" i="2"/>
  <c r="AH658" i="2"/>
  <c r="AG658" i="2"/>
  <c r="AF658" i="2"/>
  <c r="AE658" i="2"/>
  <c r="AC658" i="2"/>
  <c r="AI657" i="2"/>
  <c r="AH657" i="2"/>
  <c r="AG657" i="2"/>
  <c r="AF657" i="2"/>
  <c r="AE657" i="2"/>
  <c r="AC657" i="2"/>
  <c r="AI656" i="2"/>
  <c r="AH656" i="2"/>
  <c r="AG656" i="2"/>
  <c r="AF656" i="2"/>
  <c r="AE656" i="2"/>
  <c r="AC656" i="2"/>
  <c r="AI655" i="2"/>
  <c r="AH655" i="2"/>
  <c r="AG655" i="2"/>
  <c r="AF655" i="2"/>
  <c r="AE655" i="2"/>
  <c r="AC655" i="2"/>
  <c r="AI654" i="2"/>
  <c r="AH654" i="2"/>
  <c r="AG654" i="2"/>
  <c r="AF654" i="2"/>
  <c r="AE654" i="2"/>
  <c r="AC654" i="2"/>
  <c r="AI653" i="2"/>
  <c r="AH653" i="2"/>
  <c r="AG653" i="2"/>
  <c r="AF653" i="2"/>
  <c r="AE653" i="2"/>
  <c r="AC653" i="2"/>
  <c r="AI652" i="2"/>
  <c r="AH652" i="2"/>
  <c r="AG652" i="2"/>
  <c r="AF652" i="2"/>
  <c r="AE652" i="2"/>
  <c r="AC652" i="2"/>
  <c r="AI651" i="2"/>
  <c r="AH651" i="2"/>
  <c r="AG651" i="2"/>
  <c r="AF651" i="2"/>
  <c r="AE651" i="2"/>
  <c r="AC651" i="2"/>
  <c r="AI650" i="2"/>
  <c r="AH650" i="2"/>
  <c r="AG650" i="2"/>
  <c r="AF650" i="2"/>
  <c r="AE650" i="2"/>
  <c r="AC650" i="2"/>
  <c r="AI649" i="2"/>
  <c r="AH649" i="2"/>
  <c r="AG649" i="2"/>
  <c r="AF649" i="2"/>
  <c r="AE649" i="2"/>
  <c r="AC649" i="2"/>
  <c r="AI648" i="2"/>
  <c r="AH648" i="2"/>
  <c r="AG648" i="2"/>
  <c r="AF648" i="2"/>
  <c r="AE648" i="2"/>
  <c r="AC648" i="2"/>
  <c r="AI647" i="2"/>
  <c r="AH647" i="2"/>
  <c r="AG647" i="2"/>
  <c r="AF647" i="2"/>
  <c r="AE647" i="2"/>
  <c r="AC647" i="2"/>
  <c r="AI646" i="2"/>
  <c r="AH646" i="2"/>
  <c r="AG646" i="2"/>
  <c r="AF646" i="2"/>
  <c r="AE646" i="2"/>
  <c r="AC646" i="2"/>
  <c r="AI645" i="2"/>
  <c r="AH645" i="2"/>
  <c r="AG645" i="2"/>
  <c r="AF645" i="2"/>
  <c r="AE645" i="2"/>
  <c r="AC645" i="2"/>
  <c r="AI644" i="2"/>
  <c r="AH644" i="2"/>
  <c r="AG644" i="2"/>
  <c r="AF644" i="2"/>
  <c r="AE644" i="2"/>
  <c r="AC644" i="2"/>
  <c r="AI643" i="2"/>
  <c r="AH643" i="2"/>
  <c r="AG643" i="2"/>
  <c r="AF643" i="2"/>
  <c r="AE643" i="2"/>
  <c r="AC643" i="2"/>
  <c r="AI642" i="2"/>
  <c r="AH642" i="2"/>
  <c r="AG642" i="2"/>
  <c r="AF642" i="2"/>
  <c r="AE642" i="2"/>
  <c r="AC642" i="2"/>
  <c r="AI641" i="2"/>
  <c r="AH641" i="2"/>
  <c r="AG641" i="2"/>
  <c r="AF641" i="2"/>
  <c r="AE641" i="2"/>
  <c r="AC641" i="2"/>
  <c r="AI640" i="2"/>
  <c r="AH640" i="2"/>
  <c r="AG640" i="2"/>
  <c r="AF640" i="2"/>
  <c r="AE640" i="2"/>
  <c r="AC640" i="2"/>
  <c r="AI639" i="2"/>
  <c r="AH639" i="2"/>
  <c r="AG639" i="2"/>
  <c r="AF639" i="2"/>
  <c r="AE639" i="2"/>
  <c r="AC639" i="2"/>
  <c r="AI638" i="2"/>
  <c r="AH638" i="2"/>
  <c r="AG638" i="2"/>
  <c r="AF638" i="2"/>
  <c r="AE638" i="2"/>
  <c r="AC638" i="2"/>
  <c r="AI637" i="2"/>
  <c r="AH637" i="2"/>
  <c r="AG637" i="2"/>
  <c r="AF637" i="2"/>
  <c r="AE637" i="2"/>
  <c r="AC637" i="2"/>
  <c r="AI636" i="2"/>
  <c r="AH636" i="2"/>
  <c r="AG636" i="2"/>
  <c r="AF636" i="2"/>
  <c r="AE636" i="2"/>
  <c r="AC636" i="2"/>
  <c r="AI635" i="2"/>
  <c r="AH635" i="2"/>
  <c r="AG635" i="2"/>
  <c r="AF635" i="2"/>
  <c r="AE635" i="2"/>
  <c r="AC635" i="2"/>
  <c r="AI634" i="2"/>
  <c r="AH634" i="2"/>
  <c r="AG634" i="2"/>
  <c r="AF634" i="2"/>
  <c r="AE634" i="2"/>
  <c r="AC634" i="2"/>
  <c r="AI633" i="2"/>
  <c r="AH633" i="2"/>
  <c r="AG633" i="2"/>
  <c r="AF633" i="2"/>
  <c r="AE633" i="2"/>
  <c r="AC633" i="2"/>
  <c r="AI632" i="2"/>
  <c r="AH632" i="2"/>
  <c r="AG632" i="2"/>
  <c r="AF632" i="2"/>
  <c r="AE632" i="2"/>
  <c r="AC632" i="2"/>
  <c r="AI631" i="2"/>
  <c r="AH631" i="2"/>
  <c r="AG631" i="2"/>
  <c r="AF631" i="2"/>
  <c r="AE631" i="2"/>
  <c r="AC631" i="2"/>
  <c r="AI630" i="2"/>
  <c r="AH630" i="2"/>
  <c r="AG630" i="2"/>
  <c r="AF630" i="2"/>
  <c r="AE630" i="2"/>
  <c r="AC630" i="2"/>
  <c r="AI629" i="2"/>
  <c r="AH629" i="2"/>
  <c r="AG629" i="2"/>
  <c r="AF629" i="2"/>
  <c r="AE629" i="2"/>
  <c r="AC629" i="2"/>
  <c r="AI628" i="2"/>
  <c r="AH628" i="2"/>
  <c r="AG628" i="2"/>
  <c r="AF628" i="2"/>
  <c r="AE628" i="2"/>
  <c r="AC628" i="2"/>
  <c r="AI627" i="2"/>
  <c r="AH627" i="2"/>
  <c r="AG627" i="2"/>
  <c r="AF627" i="2"/>
  <c r="AE627" i="2"/>
  <c r="AC627" i="2"/>
  <c r="AI626" i="2"/>
  <c r="AH626" i="2"/>
  <c r="AG626" i="2"/>
  <c r="AF626" i="2"/>
  <c r="AE626" i="2"/>
  <c r="AC626" i="2"/>
  <c r="AI625" i="2"/>
  <c r="AH625" i="2"/>
  <c r="AG625" i="2"/>
  <c r="AF625" i="2"/>
  <c r="AE625" i="2"/>
  <c r="AC625" i="2"/>
  <c r="AI624" i="2"/>
  <c r="AH624" i="2"/>
  <c r="AG624" i="2"/>
  <c r="AF624" i="2"/>
  <c r="AE624" i="2"/>
  <c r="AC624" i="2"/>
  <c r="AI623" i="2"/>
  <c r="AH623" i="2"/>
  <c r="AG623" i="2"/>
  <c r="AF623" i="2"/>
  <c r="AE623" i="2"/>
  <c r="AC623" i="2"/>
  <c r="AI622" i="2"/>
  <c r="AH622" i="2"/>
  <c r="AG622" i="2"/>
  <c r="AF622" i="2"/>
  <c r="AE622" i="2"/>
  <c r="AC622" i="2"/>
  <c r="AI621" i="2"/>
  <c r="AH621" i="2"/>
  <c r="AG621" i="2"/>
  <c r="AF621" i="2"/>
  <c r="AE621" i="2"/>
  <c r="AC621" i="2"/>
  <c r="AI620" i="2"/>
  <c r="AH620" i="2"/>
  <c r="AG620" i="2"/>
  <c r="AF620" i="2"/>
  <c r="AE620" i="2"/>
  <c r="AC620" i="2"/>
  <c r="AI619" i="2"/>
  <c r="AH619" i="2"/>
  <c r="AG619" i="2"/>
  <c r="AF619" i="2"/>
  <c r="AE619" i="2"/>
  <c r="AC619" i="2"/>
  <c r="AI618" i="2"/>
  <c r="AH618" i="2"/>
  <c r="AG618" i="2"/>
  <c r="AF618" i="2"/>
  <c r="AE618" i="2"/>
  <c r="AC618" i="2"/>
  <c r="AI617" i="2"/>
  <c r="AH617" i="2"/>
  <c r="AG617" i="2"/>
  <c r="AF617" i="2"/>
  <c r="AE617" i="2"/>
  <c r="AC617" i="2"/>
  <c r="AI616" i="2"/>
  <c r="AH616" i="2"/>
  <c r="AG616" i="2"/>
  <c r="AF616" i="2"/>
  <c r="AE616" i="2"/>
  <c r="AC616" i="2"/>
  <c r="AI615" i="2"/>
  <c r="AH615" i="2"/>
  <c r="AG615" i="2"/>
  <c r="AF615" i="2"/>
  <c r="AE615" i="2"/>
  <c r="AC615" i="2"/>
  <c r="AI614" i="2"/>
  <c r="AH614" i="2"/>
  <c r="AG614" i="2"/>
  <c r="AF614" i="2"/>
  <c r="AE614" i="2"/>
  <c r="AC614" i="2"/>
  <c r="AI613" i="2"/>
  <c r="AH613" i="2"/>
  <c r="AG613" i="2"/>
  <c r="AF613" i="2"/>
  <c r="AE613" i="2"/>
  <c r="AC613" i="2"/>
  <c r="AI612" i="2"/>
  <c r="AH612" i="2"/>
  <c r="AG612" i="2"/>
  <c r="AF612" i="2"/>
  <c r="AE612" i="2"/>
  <c r="AC612" i="2"/>
  <c r="AI611" i="2"/>
  <c r="AH611" i="2"/>
  <c r="AG611" i="2"/>
  <c r="AF611" i="2"/>
  <c r="AE611" i="2"/>
  <c r="AC611" i="2"/>
  <c r="AI610" i="2"/>
  <c r="AH610" i="2"/>
  <c r="AG610" i="2"/>
  <c r="AF610" i="2"/>
  <c r="AE610" i="2"/>
  <c r="AC610" i="2"/>
  <c r="AI609" i="2"/>
  <c r="AH609" i="2"/>
  <c r="AG609" i="2"/>
  <c r="AF609" i="2"/>
  <c r="AE609" i="2"/>
  <c r="AC609" i="2"/>
  <c r="AI608" i="2"/>
  <c r="AH608" i="2"/>
  <c r="AG608" i="2"/>
  <c r="AF608" i="2"/>
  <c r="AE608" i="2"/>
  <c r="AC608" i="2"/>
  <c r="AI607" i="2"/>
  <c r="AH607" i="2"/>
  <c r="AG607" i="2"/>
  <c r="AF607" i="2"/>
  <c r="AE607" i="2"/>
  <c r="AC607" i="2"/>
  <c r="AI606" i="2"/>
  <c r="AH606" i="2"/>
  <c r="AG606" i="2"/>
  <c r="AF606" i="2"/>
  <c r="AE606" i="2"/>
  <c r="AC606" i="2"/>
  <c r="AI605" i="2"/>
  <c r="AH605" i="2"/>
  <c r="AG605" i="2"/>
  <c r="AF605" i="2"/>
  <c r="AE605" i="2"/>
  <c r="AC605" i="2"/>
  <c r="AI604" i="2"/>
  <c r="AH604" i="2"/>
  <c r="AG604" i="2"/>
  <c r="AF604" i="2"/>
  <c r="AE604" i="2"/>
  <c r="AC604" i="2"/>
  <c r="AI603" i="2"/>
  <c r="AH603" i="2"/>
  <c r="AG603" i="2"/>
  <c r="AF603" i="2"/>
  <c r="AE603" i="2"/>
  <c r="AC603" i="2"/>
  <c r="AI602" i="2"/>
  <c r="AH602" i="2"/>
  <c r="AG602" i="2"/>
  <c r="AF602" i="2"/>
  <c r="AE602" i="2"/>
  <c r="AC602" i="2"/>
  <c r="AI601" i="2"/>
  <c r="AH601" i="2"/>
  <c r="AG601" i="2"/>
  <c r="AF601" i="2"/>
  <c r="AE601" i="2"/>
  <c r="AC601" i="2"/>
  <c r="AI600" i="2"/>
  <c r="AH600" i="2"/>
  <c r="AG600" i="2"/>
  <c r="AF600" i="2"/>
  <c r="AE600" i="2"/>
  <c r="AC600" i="2"/>
  <c r="AI599" i="2"/>
  <c r="AH599" i="2"/>
  <c r="AG599" i="2"/>
  <c r="AF599" i="2"/>
  <c r="AE599" i="2"/>
  <c r="AC599" i="2"/>
  <c r="AI598" i="2"/>
  <c r="AH598" i="2"/>
  <c r="AG598" i="2"/>
  <c r="AF598" i="2"/>
  <c r="AE598" i="2"/>
  <c r="AC598" i="2"/>
  <c r="AI597" i="2"/>
  <c r="AH597" i="2"/>
  <c r="AG597" i="2"/>
  <c r="AF597" i="2"/>
  <c r="AE597" i="2"/>
  <c r="AC597" i="2"/>
  <c r="AI596" i="2"/>
  <c r="AH596" i="2"/>
  <c r="AG596" i="2"/>
  <c r="AF596" i="2"/>
  <c r="AE596" i="2"/>
  <c r="AC596" i="2"/>
  <c r="AI595" i="2"/>
  <c r="AH595" i="2"/>
  <c r="AG595" i="2"/>
  <c r="AF595" i="2"/>
  <c r="AE595" i="2"/>
  <c r="AC595" i="2"/>
  <c r="AI594" i="2"/>
  <c r="AH594" i="2"/>
  <c r="AG594" i="2"/>
  <c r="AF594" i="2"/>
  <c r="AE594" i="2"/>
  <c r="AC594" i="2"/>
  <c r="AI593" i="2"/>
  <c r="AH593" i="2"/>
  <c r="AG593" i="2"/>
  <c r="AF593" i="2"/>
  <c r="AE593" i="2"/>
  <c r="AC593" i="2"/>
  <c r="AI592" i="2"/>
  <c r="AH592" i="2"/>
  <c r="AG592" i="2"/>
  <c r="AF592" i="2"/>
  <c r="AE592" i="2"/>
  <c r="AC592" i="2"/>
  <c r="AI591" i="2"/>
  <c r="AH591" i="2"/>
  <c r="AG591" i="2"/>
  <c r="AF591" i="2"/>
  <c r="AE591" i="2"/>
  <c r="AC591" i="2"/>
  <c r="AI590" i="2"/>
  <c r="AH590" i="2"/>
  <c r="AG590" i="2"/>
  <c r="AF590" i="2"/>
  <c r="AE590" i="2"/>
  <c r="AC590" i="2"/>
  <c r="AI589" i="2"/>
  <c r="AH589" i="2"/>
  <c r="AG589" i="2"/>
  <c r="AF589" i="2"/>
  <c r="AE589" i="2"/>
  <c r="AC589" i="2"/>
  <c r="AI588" i="2"/>
  <c r="AH588" i="2"/>
  <c r="AG588" i="2"/>
  <c r="AF588" i="2"/>
  <c r="AE588" i="2"/>
  <c r="AC588" i="2"/>
  <c r="AI587" i="2"/>
  <c r="AH587" i="2"/>
  <c r="AG587" i="2"/>
  <c r="AF587" i="2"/>
  <c r="AE587" i="2"/>
  <c r="AC587" i="2"/>
  <c r="AI586" i="2"/>
  <c r="AH586" i="2"/>
  <c r="AG586" i="2"/>
  <c r="AF586" i="2"/>
  <c r="AE586" i="2"/>
  <c r="AC586" i="2"/>
  <c r="AI585" i="2"/>
  <c r="AH585" i="2"/>
  <c r="AG585" i="2"/>
  <c r="AF585" i="2"/>
  <c r="AE585" i="2"/>
  <c r="AC585" i="2"/>
  <c r="AI584" i="2"/>
  <c r="AH584" i="2"/>
  <c r="AG584" i="2"/>
  <c r="AF584" i="2"/>
  <c r="AE584" i="2"/>
  <c r="AC584" i="2"/>
  <c r="AI583" i="2"/>
  <c r="AH583" i="2"/>
  <c r="AG583" i="2"/>
  <c r="AF583" i="2"/>
  <c r="AE583" i="2"/>
  <c r="AC583" i="2"/>
  <c r="AI582" i="2"/>
  <c r="AH582" i="2"/>
  <c r="AG582" i="2"/>
  <c r="AF582" i="2"/>
  <c r="AE582" i="2"/>
  <c r="AC582" i="2"/>
  <c r="AI581" i="2"/>
  <c r="AH581" i="2"/>
  <c r="AG581" i="2"/>
  <c r="AF581" i="2"/>
  <c r="AE581" i="2"/>
  <c r="AC581" i="2"/>
  <c r="AI580" i="2"/>
  <c r="AH580" i="2"/>
  <c r="AG580" i="2"/>
  <c r="AF580" i="2"/>
  <c r="AE580" i="2"/>
  <c r="AC580" i="2"/>
  <c r="AI579" i="2"/>
  <c r="AH579" i="2"/>
  <c r="AG579" i="2"/>
  <c r="AF579" i="2"/>
  <c r="AE579" i="2"/>
  <c r="AC579" i="2"/>
  <c r="AI578" i="2"/>
  <c r="AH578" i="2"/>
  <c r="AG578" i="2"/>
  <c r="AF578" i="2"/>
  <c r="AE578" i="2"/>
  <c r="AC578" i="2"/>
  <c r="AI577" i="2"/>
  <c r="AH577" i="2"/>
  <c r="AG577" i="2"/>
  <c r="AF577" i="2"/>
  <c r="AE577" i="2"/>
  <c r="AC577" i="2"/>
  <c r="AI576" i="2"/>
  <c r="AH576" i="2"/>
  <c r="AG576" i="2"/>
  <c r="AF576" i="2"/>
  <c r="AE576" i="2"/>
  <c r="AC576" i="2"/>
  <c r="AI575" i="2"/>
  <c r="AH575" i="2"/>
  <c r="AG575" i="2"/>
  <c r="AF575" i="2"/>
  <c r="AE575" i="2"/>
  <c r="AC575" i="2"/>
  <c r="AI574" i="2"/>
  <c r="AH574" i="2"/>
  <c r="AG574" i="2"/>
  <c r="AF574" i="2"/>
  <c r="AE574" i="2"/>
  <c r="AC574" i="2"/>
  <c r="AI573" i="2"/>
  <c r="AH573" i="2"/>
  <c r="AG573" i="2"/>
  <c r="AF573" i="2"/>
  <c r="AE573" i="2"/>
  <c r="AC573" i="2"/>
  <c r="AI572" i="2"/>
  <c r="AH572" i="2"/>
  <c r="AG572" i="2"/>
  <c r="AF572" i="2"/>
  <c r="AE572" i="2"/>
  <c r="AC572" i="2"/>
  <c r="AI571" i="2"/>
  <c r="AH571" i="2"/>
  <c r="AG571" i="2"/>
  <c r="AF571" i="2"/>
  <c r="AE571" i="2"/>
  <c r="AC571" i="2"/>
  <c r="AI570" i="2"/>
  <c r="AH570" i="2"/>
  <c r="AG570" i="2"/>
  <c r="AF570" i="2"/>
  <c r="AE570" i="2"/>
  <c r="AC570" i="2"/>
  <c r="AI569" i="2"/>
  <c r="AH569" i="2"/>
  <c r="AG569" i="2"/>
  <c r="AF569" i="2"/>
  <c r="AE569" i="2"/>
  <c r="AC569" i="2"/>
  <c r="AI568" i="2"/>
  <c r="AH568" i="2"/>
  <c r="AG568" i="2"/>
  <c r="AF568" i="2"/>
  <c r="AE568" i="2"/>
  <c r="AC568" i="2"/>
  <c r="AI567" i="2"/>
  <c r="AH567" i="2"/>
  <c r="AG567" i="2"/>
  <c r="AF567" i="2"/>
  <c r="AE567" i="2"/>
  <c r="AC567" i="2"/>
  <c r="AI566" i="2"/>
  <c r="AH566" i="2"/>
  <c r="AG566" i="2"/>
  <c r="AF566" i="2"/>
  <c r="AE566" i="2"/>
  <c r="AC566" i="2"/>
  <c r="AI565" i="2"/>
  <c r="AH565" i="2"/>
  <c r="AG565" i="2"/>
  <c r="AF565" i="2"/>
  <c r="AE565" i="2"/>
  <c r="AC565" i="2"/>
  <c r="AI564" i="2"/>
  <c r="AH564" i="2"/>
  <c r="AG564" i="2"/>
  <c r="AF564" i="2"/>
  <c r="AE564" i="2"/>
  <c r="AC564" i="2"/>
  <c r="AI563" i="2"/>
  <c r="AH563" i="2"/>
  <c r="AG563" i="2"/>
  <c r="AF563" i="2"/>
  <c r="AE563" i="2"/>
  <c r="AC563" i="2"/>
  <c r="AI562" i="2"/>
  <c r="AH562" i="2"/>
  <c r="AG562" i="2"/>
  <c r="AF562" i="2"/>
  <c r="AE562" i="2"/>
  <c r="AC562" i="2"/>
  <c r="AI561" i="2"/>
  <c r="AH561" i="2"/>
  <c r="AG561" i="2"/>
  <c r="AF561" i="2"/>
  <c r="AE561" i="2"/>
  <c r="AC561" i="2"/>
  <c r="AI560" i="2"/>
  <c r="AH560" i="2"/>
  <c r="AG560" i="2"/>
  <c r="AF560" i="2"/>
  <c r="AE560" i="2"/>
  <c r="AC560" i="2"/>
  <c r="AI559" i="2"/>
  <c r="AH559" i="2"/>
  <c r="AG559" i="2"/>
  <c r="AF559" i="2"/>
  <c r="AE559" i="2"/>
  <c r="AC559" i="2"/>
  <c r="AI558" i="2"/>
  <c r="AH558" i="2"/>
  <c r="AG558" i="2"/>
  <c r="AF558" i="2"/>
  <c r="AE558" i="2"/>
  <c r="AC558" i="2"/>
  <c r="AI557" i="2"/>
  <c r="AH557" i="2"/>
  <c r="AG557" i="2"/>
  <c r="AF557" i="2"/>
  <c r="AE557" i="2"/>
  <c r="AC557" i="2"/>
  <c r="AI556" i="2"/>
  <c r="AH556" i="2"/>
  <c r="AG556" i="2"/>
  <c r="AF556" i="2"/>
  <c r="AE556" i="2"/>
  <c r="AC556" i="2"/>
  <c r="AI555" i="2"/>
  <c r="AH555" i="2"/>
  <c r="AG555" i="2"/>
  <c r="AF555" i="2"/>
  <c r="AE555" i="2"/>
  <c r="AC555" i="2"/>
  <c r="AI554" i="2"/>
  <c r="AH554" i="2"/>
  <c r="AG554" i="2"/>
  <c r="AF554" i="2"/>
  <c r="AE554" i="2"/>
  <c r="AC554" i="2"/>
  <c r="AI553" i="2"/>
  <c r="AH553" i="2"/>
  <c r="AG553" i="2"/>
  <c r="AF553" i="2"/>
  <c r="AE553" i="2"/>
  <c r="AC553" i="2"/>
  <c r="AI552" i="2"/>
  <c r="AH552" i="2"/>
  <c r="AG552" i="2"/>
  <c r="AF552" i="2"/>
  <c r="AE552" i="2"/>
  <c r="AC552" i="2"/>
  <c r="AI551" i="2"/>
  <c r="AH551" i="2"/>
  <c r="AG551" i="2"/>
  <c r="AF551" i="2"/>
  <c r="AE551" i="2"/>
  <c r="AC551" i="2"/>
  <c r="AI550" i="2"/>
  <c r="AH550" i="2"/>
  <c r="AG550" i="2"/>
  <c r="AF550" i="2"/>
  <c r="AE550" i="2"/>
  <c r="AC550" i="2"/>
  <c r="AI549" i="2"/>
  <c r="AH549" i="2"/>
  <c r="AG549" i="2"/>
  <c r="AF549" i="2"/>
  <c r="AE549" i="2"/>
  <c r="AC549" i="2"/>
  <c r="AI548" i="2"/>
  <c r="AH548" i="2"/>
  <c r="AG548" i="2"/>
  <c r="AF548" i="2"/>
  <c r="AE548" i="2"/>
  <c r="AC548" i="2"/>
  <c r="AI547" i="2"/>
  <c r="AH547" i="2"/>
  <c r="AG547" i="2"/>
  <c r="AF547" i="2"/>
  <c r="AE547" i="2"/>
  <c r="AC547" i="2"/>
  <c r="AI546" i="2"/>
  <c r="AH546" i="2"/>
  <c r="AG546" i="2"/>
  <c r="AF546" i="2"/>
  <c r="AE546" i="2"/>
  <c r="AC546" i="2"/>
  <c r="AI545" i="2"/>
  <c r="AH545" i="2"/>
  <c r="AG545" i="2"/>
  <c r="AF545" i="2"/>
  <c r="AE545" i="2"/>
  <c r="AC545" i="2"/>
  <c r="AI544" i="2"/>
  <c r="AH544" i="2"/>
  <c r="AG544" i="2"/>
  <c r="AF544" i="2"/>
  <c r="AE544" i="2"/>
  <c r="AC544" i="2"/>
  <c r="AI543" i="2"/>
  <c r="AH543" i="2"/>
  <c r="AG543" i="2"/>
  <c r="AF543" i="2"/>
  <c r="AE543" i="2"/>
  <c r="AC543" i="2"/>
  <c r="AI542" i="2"/>
  <c r="AH542" i="2"/>
  <c r="AG542" i="2"/>
  <c r="AF542" i="2"/>
  <c r="AE542" i="2"/>
  <c r="AC542" i="2"/>
  <c r="AI541" i="2"/>
  <c r="AH541" i="2"/>
  <c r="AG541" i="2"/>
  <c r="AF541" i="2"/>
  <c r="AE541" i="2"/>
  <c r="AC541" i="2"/>
  <c r="AI540" i="2"/>
  <c r="AH540" i="2"/>
  <c r="AG540" i="2"/>
  <c r="AF540" i="2"/>
  <c r="AE540" i="2"/>
  <c r="AC540" i="2"/>
  <c r="AI539" i="2"/>
  <c r="AH539" i="2"/>
  <c r="AG539" i="2"/>
  <c r="AF539" i="2"/>
  <c r="AE539" i="2"/>
  <c r="AC539" i="2"/>
  <c r="AI538" i="2"/>
  <c r="AH538" i="2"/>
  <c r="AG538" i="2"/>
  <c r="AF538" i="2"/>
  <c r="AE538" i="2"/>
  <c r="AC538" i="2"/>
  <c r="AI537" i="2"/>
  <c r="AH537" i="2"/>
  <c r="AG537" i="2"/>
  <c r="AF537" i="2"/>
  <c r="AE537" i="2"/>
  <c r="AC537" i="2"/>
  <c r="AI536" i="2"/>
  <c r="AH536" i="2"/>
  <c r="AG536" i="2"/>
  <c r="AF536" i="2"/>
  <c r="AE536" i="2"/>
  <c r="AC536" i="2"/>
  <c r="AI535" i="2"/>
  <c r="AH535" i="2"/>
  <c r="AG535" i="2"/>
  <c r="AF535" i="2"/>
  <c r="AE535" i="2"/>
  <c r="AC535" i="2"/>
  <c r="AI534" i="2"/>
  <c r="AH534" i="2"/>
  <c r="AG534" i="2"/>
  <c r="AF534" i="2"/>
  <c r="AE534" i="2"/>
  <c r="AC534" i="2"/>
  <c r="AI533" i="2"/>
  <c r="AH533" i="2"/>
  <c r="AG533" i="2"/>
  <c r="AF533" i="2"/>
  <c r="AE533" i="2"/>
  <c r="AC533" i="2"/>
  <c r="AI532" i="2"/>
  <c r="AH532" i="2"/>
  <c r="AG532" i="2"/>
  <c r="AF532" i="2"/>
  <c r="AE532" i="2"/>
  <c r="AC532" i="2"/>
  <c r="AI531" i="2"/>
  <c r="AH531" i="2"/>
  <c r="AG531" i="2"/>
  <c r="AF531" i="2"/>
  <c r="AE531" i="2"/>
  <c r="AC531" i="2"/>
  <c r="AI530" i="2"/>
  <c r="AH530" i="2"/>
  <c r="AG530" i="2"/>
  <c r="AF530" i="2"/>
  <c r="AE530" i="2"/>
  <c r="AC530" i="2"/>
  <c r="AI529" i="2"/>
  <c r="AH529" i="2"/>
  <c r="AG529" i="2"/>
  <c r="AF529" i="2"/>
  <c r="AE529" i="2"/>
  <c r="AC529" i="2"/>
  <c r="AI528" i="2"/>
  <c r="AH528" i="2"/>
  <c r="AG528" i="2"/>
  <c r="AF528" i="2"/>
  <c r="AE528" i="2"/>
  <c r="AC528" i="2"/>
  <c r="AI527" i="2"/>
  <c r="AH527" i="2"/>
  <c r="AG527" i="2"/>
  <c r="AF527" i="2"/>
  <c r="AE527" i="2"/>
  <c r="AC527" i="2"/>
  <c r="AI526" i="2"/>
  <c r="AH526" i="2"/>
  <c r="AG526" i="2"/>
  <c r="AF526" i="2"/>
  <c r="AE526" i="2"/>
  <c r="AC526" i="2"/>
  <c r="AI525" i="2"/>
  <c r="AH525" i="2"/>
  <c r="AG525" i="2"/>
  <c r="AF525" i="2"/>
  <c r="AE525" i="2"/>
  <c r="AC525" i="2"/>
  <c r="AI524" i="2"/>
  <c r="AH524" i="2"/>
  <c r="AG524" i="2"/>
  <c r="AF524" i="2"/>
  <c r="AE524" i="2"/>
  <c r="AC524" i="2"/>
  <c r="AI523" i="2"/>
  <c r="AH523" i="2"/>
  <c r="AG523" i="2"/>
  <c r="AF523" i="2"/>
  <c r="AE523" i="2"/>
  <c r="AC523" i="2"/>
  <c r="AI522" i="2"/>
  <c r="AH522" i="2"/>
  <c r="AG522" i="2"/>
  <c r="AF522" i="2"/>
  <c r="AE522" i="2"/>
  <c r="AC522" i="2"/>
  <c r="AI521" i="2"/>
  <c r="AH521" i="2"/>
  <c r="AG521" i="2"/>
  <c r="AF521" i="2"/>
  <c r="AE521" i="2"/>
  <c r="AC521" i="2"/>
  <c r="AI520" i="2"/>
  <c r="AH520" i="2"/>
  <c r="AG520" i="2"/>
  <c r="AF520" i="2"/>
  <c r="AE520" i="2"/>
  <c r="AC520" i="2"/>
  <c r="AI519" i="2"/>
  <c r="AH519" i="2"/>
  <c r="AG519" i="2"/>
  <c r="AF519" i="2"/>
  <c r="AE519" i="2"/>
  <c r="AC519" i="2"/>
  <c r="AI518" i="2"/>
  <c r="AH518" i="2"/>
  <c r="AG518" i="2"/>
  <c r="AF518" i="2"/>
  <c r="AE518" i="2"/>
  <c r="AC518" i="2"/>
  <c r="AI517" i="2"/>
  <c r="AH517" i="2"/>
  <c r="AG517" i="2"/>
  <c r="AF517" i="2"/>
  <c r="AE517" i="2"/>
  <c r="AC517" i="2"/>
  <c r="AI516" i="2"/>
  <c r="AH516" i="2"/>
  <c r="AG516" i="2"/>
  <c r="AF516" i="2"/>
  <c r="AE516" i="2"/>
  <c r="AC516" i="2"/>
  <c r="AI515" i="2"/>
  <c r="AH515" i="2"/>
  <c r="AG515" i="2"/>
  <c r="AF515" i="2"/>
  <c r="AE515" i="2"/>
  <c r="AC515" i="2"/>
  <c r="AI514" i="2"/>
  <c r="AH514" i="2"/>
  <c r="AG514" i="2"/>
  <c r="AF514" i="2"/>
  <c r="AE514" i="2"/>
  <c r="AC514" i="2"/>
  <c r="AI513" i="2"/>
  <c r="AH513" i="2"/>
  <c r="AG513" i="2"/>
  <c r="AF513" i="2"/>
  <c r="AE513" i="2"/>
  <c r="AC513" i="2"/>
  <c r="AI512" i="2"/>
  <c r="AH512" i="2"/>
  <c r="AG512" i="2"/>
  <c r="AF512" i="2"/>
  <c r="AE512" i="2"/>
  <c r="AC512" i="2"/>
  <c r="AI511" i="2"/>
  <c r="AH511" i="2"/>
  <c r="AG511" i="2"/>
  <c r="AF511" i="2"/>
  <c r="AE511" i="2"/>
  <c r="AC511" i="2"/>
  <c r="AI510" i="2"/>
  <c r="AH510" i="2"/>
  <c r="AG510" i="2"/>
  <c r="AF510" i="2"/>
  <c r="AE510" i="2"/>
  <c r="AC510" i="2"/>
  <c r="AI509" i="2"/>
  <c r="AH509" i="2"/>
  <c r="AG509" i="2"/>
  <c r="AF509" i="2"/>
  <c r="AE509" i="2"/>
  <c r="AC509" i="2"/>
  <c r="AI508" i="2"/>
  <c r="AH508" i="2"/>
  <c r="AG508" i="2"/>
  <c r="AF508" i="2"/>
  <c r="AE508" i="2"/>
  <c r="AC508" i="2"/>
  <c r="AI507" i="2"/>
  <c r="AH507" i="2"/>
  <c r="AG507" i="2"/>
  <c r="AF507" i="2"/>
  <c r="AE507" i="2"/>
  <c r="AC507" i="2"/>
  <c r="AI506" i="2"/>
  <c r="AH506" i="2"/>
  <c r="AG506" i="2"/>
  <c r="AF506" i="2"/>
  <c r="AE506" i="2"/>
  <c r="AC506" i="2"/>
  <c r="AI505" i="2"/>
  <c r="AH505" i="2"/>
  <c r="AG505" i="2"/>
  <c r="AF505" i="2"/>
  <c r="AE505" i="2"/>
  <c r="AC505" i="2"/>
  <c r="AI504" i="2"/>
  <c r="AH504" i="2"/>
  <c r="AG504" i="2"/>
  <c r="AF504" i="2"/>
  <c r="AE504" i="2"/>
  <c r="AC504" i="2"/>
  <c r="AI503" i="2"/>
  <c r="AH503" i="2"/>
  <c r="AG503" i="2"/>
  <c r="AF503" i="2"/>
  <c r="AE503" i="2"/>
  <c r="AC503" i="2"/>
  <c r="AI502" i="2"/>
  <c r="AH502" i="2"/>
  <c r="AG502" i="2"/>
  <c r="AF502" i="2"/>
  <c r="AE502" i="2"/>
  <c r="AC502" i="2"/>
  <c r="AI501" i="2"/>
  <c r="AH501" i="2"/>
  <c r="AG501" i="2"/>
  <c r="AF501" i="2"/>
  <c r="AE501" i="2"/>
  <c r="AC501" i="2"/>
  <c r="AI500" i="2"/>
  <c r="AH500" i="2"/>
  <c r="AG500" i="2"/>
  <c r="AF500" i="2"/>
  <c r="AE500" i="2"/>
  <c r="AC500" i="2"/>
  <c r="AI499" i="2"/>
  <c r="AH499" i="2"/>
  <c r="AG499" i="2"/>
  <c r="AF499" i="2"/>
  <c r="AE499" i="2"/>
  <c r="AC499" i="2"/>
  <c r="AI498" i="2"/>
  <c r="AH498" i="2"/>
  <c r="AG498" i="2"/>
  <c r="AF498" i="2"/>
  <c r="AE498" i="2"/>
  <c r="AC498" i="2"/>
  <c r="AI497" i="2"/>
  <c r="AH497" i="2"/>
  <c r="AG497" i="2"/>
  <c r="AF497" i="2"/>
  <c r="AE497" i="2"/>
  <c r="AC497" i="2"/>
  <c r="AI496" i="2"/>
  <c r="AH496" i="2"/>
  <c r="AG496" i="2"/>
  <c r="AF496" i="2"/>
  <c r="AE496" i="2"/>
  <c r="AC496" i="2"/>
  <c r="AI495" i="2"/>
  <c r="AH495" i="2"/>
  <c r="AG495" i="2"/>
  <c r="AF495" i="2"/>
  <c r="AE495" i="2"/>
  <c r="AC495" i="2"/>
  <c r="AI494" i="2"/>
  <c r="AH494" i="2"/>
  <c r="AG494" i="2"/>
  <c r="AF494" i="2"/>
  <c r="AE494" i="2"/>
  <c r="AC494" i="2"/>
  <c r="AI493" i="2"/>
  <c r="AH493" i="2"/>
  <c r="AG493" i="2"/>
  <c r="AF493" i="2"/>
  <c r="AE493" i="2"/>
  <c r="AC493" i="2"/>
  <c r="AI492" i="2"/>
  <c r="AH492" i="2"/>
  <c r="AG492" i="2"/>
  <c r="AF492" i="2"/>
  <c r="AE492" i="2"/>
  <c r="AC492" i="2"/>
  <c r="AI491" i="2"/>
  <c r="AH491" i="2"/>
  <c r="AG491" i="2"/>
  <c r="AF491" i="2"/>
  <c r="AE491" i="2"/>
  <c r="AC491" i="2"/>
  <c r="AI490" i="2"/>
  <c r="AH490" i="2"/>
  <c r="AG490" i="2"/>
  <c r="AF490" i="2"/>
  <c r="AE490" i="2"/>
  <c r="AC490" i="2"/>
  <c r="AI489" i="2"/>
  <c r="AH489" i="2"/>
  <c r="AG489" i="2"/>
  <c r="AF489" i="2"/>
  <c r="AE489" i="2"/>
  <c r="AC489" i="2"/>
  <c r="AI488" i="2"/>
  <c r="AH488" i="2"/>
  <c r="AG488" i="2"/>
  <c r="AF488" i="2"/>
  <c r="AE488" i="2"/>
  <c r="AC488" i="2"/>
  <c r="AI487" i="2"/>
  <c r="AH487" i="2"/>
  <c r="AG487" i="2"/>
  <c r="AF487" i="2"/>
  <c r="AE487" i="2"/>
  <c r="AC487" i="2"/>
  <c r="AI486" i="2"/>
  <c r="AH486" i="2"/>
  <c r="AG486" i="2"/>
  <c r="AF486" i="2"/>
  <c r="AE486" i="2"/>
  <c r="AC486" i="2"/>
  <c r="AI485" i="2"/>
  <c r="AH485" i="2"/>
  <c r="AG485" i="2"/>
  <c r="AF485" i="2"/>
  <c r="AE485" i="2"/>
  <c r="AC485" i="2"/>
  <c r="AI484" i="2"/>
  <c r="AH484" i="2"/>
  <c r="AG484" i="2"/>
  <c r="AF484" i="2"/>
  <c r="AE484" i="2"/>
  <c r="AC484" i="2"/>
  <c r="AI483" i="2"/>
  <c r="AH483" i="2"/>
  <c r="AG483" i="2"/>
  <c r="AF483" i="2"/>
  <c r="AE483" i="2"/>
  <c r="AC483" i="2"/>
  <c r="AI482" i="2"/>
  <c r="AH482" i="2"/>
  <c r="AG482" i="2"/>
  <c r="AF482" i="2"/>
  <c r="AE482" i="2"/>
  <c r="AC482" i="2"/>
  <c r="AI481" i="2"/>
  <c r="AH481" i="2"/>
  <c r="AG481" i="2"/>
  <c r="AF481" i="2"/>
  <c r="AE481" i="2"/>
  <c r="AC481" i="2"/>
  <c r="AI480" i="2"/>
  <c r="AH480" i="2"/>
  <c r="AG480" i="2"/>
  <c r="AF480" i="2"/>
  <c r="AE480" i="2"/>
  <c r="AC480" i="2"/>
  <c r="AI479" i="2"/>
  <c r="AH479" i="2"/>
  <c r="AG479" i="2"/>
  <c r="AF479" i="2"/>
  <c r="AE479" i="2"/>
  <c r="AC479" i="2"/>
  <c r="AI478" i="2"/>
  <c r="AH478" i="2"/>
  <c r="AG478" i="2"/>
  <c r="AF478" i="2"/>
  <c r="AE478" i="2"/>
  <c r="AC478" i="2"/>
  <c r="AI477" i="2"/>
  <c r="AH477" i="2"/>
  <c r="AG477" i="2"/>
  <c r="AF477" i="2"/>
  <c r="AE477" i="2"/>
  <c r="AC477" i="2"/>
  <c r="AI476" i="2"/>
  <c r="AH476" i="2"/>
  <c r="AG476" i="2"/>
  <c r="AF476" i="2"/>
  <c r="AE476" i="2"/>
  <c r="AC476" i="2"/>
  <c r="AI475" i="2"/>
  <c r="AH475" i="2"/>
  <c r="AG475" i="2"/>
  <c r="AF475" i="2"/>
  <c r="AE475" i="2"/>
  <c r="AC475" i="2"/>
  <c r="AI474" i="2"/>
  <c r="AH474" i="2"/>
  <c r="AG474" i="2"/>
  <c r="AF474" i="2"/>
  <c r="AE474" i="2"/>
  <c r="AC474" i="2"/>
  <c r="AI473" i="2"/>
  <c r="AH473" i="2"/>
  <c r="AG473" i="2"/>
  <c r="AF473" i="2"/>
  <c r="AE473" i="2"/>
  <c r="AC473" i="2"/>
  <c r="AI472" i="2"/>
  <c r="AH472" i="2"/>
  <c r="AG472" i="2"/>
  <c r="AF472" i="2"/>
  <c r="AE472" i="2"/>
  <c r="AC472" i="2"/>
  <c r="AI471" i="2"/>
  <c r="AH471" i="2"/>
  <c r="AG471" i="2"/>
  <c r="AF471" i="2"/>
  <c r="AE471" i="2"/>
  <c r="AC471" i="2"/>
  <c r="AI470" i="2"/>
  <c r="AH470" i="2"/>
  <c r="AG470" i="2"/>
  <c r="AF470" i="2"/>
  <c r="AE470" i="2"/>
  <c r="AC470" i="2"/>
  <c r="AI469" i="2"/>
  <c r="AH469" i="2"/>
  <c r="AG469" i="2"/>
  <c r="AF469" i="2"/>
  <c r="AE469" i="2"/>
  <c r="AC469" i="2"/>
  <c r="AI468" i="2"/>
  <c r="AH468" i="2"/>
  <c r="AG468" i="2"/>
  <c r="AF468" i="2"/>
  <c r="AE468" i="2"/>
  <c r="AC468" i="2"/>
  <c r="AI467" i="2"/>
  <c r="AH467" i="2"/>
  <c r="AG467" i="2"/>
  <c r="AF467" i="2"/>
  <c r="AE467" i="2"/>
  <c r="AC467" i="2"/>
  <c r="AI466" i="2"/>
  <c r="AH466" i="2"/>
  <c r="AG466" i="2"/>
  <c r="AF466" i="2"/>
  <c r="AE466" i="2"/>
  <c r="AC466" i="2"/>
  <c r="AI465" i="2"/>
  <c r="AH465" i="2"/>
  <c r="AG465" i="2"/>
  <c r="AF465" i="2"/>
  <c r="AE465" i="2"/>
  <c r="AC465" i="2"/>
  <c r="AI464" i="2"/>
  <c r="AH464" i="2"/>
  <c r="AG464" i="2"/>
  <c r="AF464" i="2"/>
  <c r="AE464" i="2"/>
  <c r="AC464" i="2"/>
  <c r="AI463" i="2"/>
  <c r="AH463" i="2"/>
  <c r="AG463" i="2"/>
  <c r="AF463" i="2"/>
  <c r="AE463" i="2"/>
  <c r="AC463" i="2"/>
  <c r="AI462" i="2"/>
  <c r="AH462" i="2"/>
  <c r="AG462" i="2"/>
  <c r="AF462" i="2"/>
  <c r="AE462" i="2"/>
  <c r="AC462" i="2"/>
  <c r="AI461" i="2"/>
  <c r="AH461" i="2"/>
  <c r="AG461" i="2"/>
  <c r="AF461" i="2"/>
  <c r="AE461" i="2"/>
  <c r="AC461" i="2"/>
  <c r="AI460" i="2"/>
  <c r="AH460" i="2"/>
  <c r="AG460" i="2"/>
  <c r="AF460" i="2"/>
  <c r="AE460" i="2"/>
  <c r="AC460" i="2"/>
  <c r="AI459" i="2"/>
  <c r="AH459" i="2"/>
  <c r="AG459" i="2"/>
  <c r="AF459" i="2"/>
  <c r="AE459" i="2"/>
  <c r="AC459" i="2"/>
  <c r="AI458" i="2"/>
  <c r="AH458" i="2"/>
  <c r="AG458" i="2"/>
  <c r="AF458" i="2"/>
  <c r="AE458" i="2"/>
  <c r="AC458" i="2"/>
  <c r="AI457" i="2"/>
  <c r="AH457" i="2"/>
  <c r="AG457" i="2"/>
  <c r="AF457" i="2"/>
  <c r="AE457" i="2"/>
  <c r="AC457" i="2"/>
  <c r="AI456" i="2"/>
  <c r="AH456" i="2"/>
  <c r="AG456" i="2"/>
  <c r="AF456" i="2"/>
  <c r="AE456" i="2"/>
  <c r="AC456" i="2"/>
  <c r="AI455" i="2"/>
  <c r="AH455" i="2"/>
  <c r="AG455" i="2"/>
  <c r="AF455" i="2"/>
  <c r="AE455" i="2"/>
  <c r="AC455" i="2"/>
  <c r="AI454" i="2"/>
  <c r="AH454" i="2"/>
  <c r="AG454" i="2"/>
  <c r="AF454" i="2"/>
  <c r="AE454" i="2"/>
  <c r="AC454" i="2"/>
  <c r="AI453" i="2"/>
  <c r="AH453" i="2"/>
  <c r="AG453" i="2"/>
  <c r="AF453" i="2"/>
  <c r="AE453" i="2"/>
  <c r="AC453" i="2"/>
  <c r="AI452" i="2"/>
  <c r="AH452" i="2"/>
  <c r="AG452" i="2"/>
  <c r="AF452" i="2"/>
  <c r="AE452" i="2"/>
  <c r="AC452" i="2"/>
  <c r="AI451" i="2"/>
  <c r="AH451" i="2"/>
  <c r="AG451" i="2"/>
  <c r="AF451" i="2"/>
  <c r="AE451" i="2"/>
  <c r="AC451" i="2"/>
  <c r="AI450" i="2"/>
  <c r="AH450" i="2"/>
  <c r="AG450" i="2"/>
  <c r="AF450" i="2"/>
  <c r="AE450" i="2"/>
  <c r="AC450" i="2"/>
  <c r="AI449" i="2"/>
  <c r="AH449" i="2"/>
  <c r="AG449" i="2"/>
  <c r="AF449" i="2"/>
  <c r="AE449" i="2"/>
  <c r="AC449" i="2"/>
  <c r="AI448" i="2"/>
  <c r="AH448" i="2"/>
  <c r="AG448" i="2"/>
  <c r="AF448" i="2"/>
  <c r="AE448" i="2"/>
  <c r="AC448" i="2"/>
  <c r="AI447" i="2"/>
  <c r="AH447" i="2"/>
  <c r="AG447" i="2"/>
  <c r="AF447" i="2"/>
  <c r="AE447" i="2"/>
  <c r="AC447" i="2"/>
  <c r="AI446" i="2"/>
  <c r="AH446" i="2"/>
  <c r="AG446" i="2"/>
  <c r="AF446" i="2"/>
  <c r="AE446" i="2"/>
  <c r="AC446" i="2"/>
  <c r="AI445" i="2"/>
  <c r="AH445" i="2"/>
  <c r="AG445" i="2"/>
  <c r="AF445" i="2"/>
  <c r="AE445" i="2"/>
  <c r="AC445" i="2"/>
  <c r="AI444" i="2"/>
  <c r="AH444" i="2"/>
  <c r="AG444" i="2"/>
  <c r="AF444" i="2"/>
  <c r="AE444" i="2"/>
  <c r="AC444" i="2"/>
  <c r="AI443" i="2"/>
  <c r="AH443" i="2"/>
  <c r="AG443" i="2"/>
  <c r="AF443" i="2"/>
  <c r="AE443" i="2"/>
  <c r="AC443" i="2"/>
  <c r="AI442" i="2"/>
  <c r="AH442" i="2"/>
  <c r="AG442" i="2"/>
  <c r="AF442" i="2"/>
  <c r="AE442" i="2"/>
  <c r="AC442" i="2"/>
  <c r="AI441" i="2"/>
  <c r="AH441" i="2"/>
  <c r="AG441" i="2"/>
  <c r="AF441" i="2"/>
  <c r="AE441" i="2"/>
  <c r="AC441" i="2"/>
  <c r="AI440" i="2"/>
  <c r="AH440" i="2"/>
  <c r="AG440" i="2"/>
  <c r="AF440" i="2"/>
  <c r="AE440" i="2"/>
  <c r="AC440" i="2"/>
  <c r="AI439" i="2"/>
  <c r="AH439" i="2"/>
  <c r="AG439" i="2"/>
  <c r="AF439" i="2"/>
  <c r="AE439" i="2"/>
  <c r="AC439" i="2"/>
  <c r="AI438" i="2"/>
  <c r="AH438" i="2"/>
  <c r="AG438" i="2"/>
  <c r="AF438" i="2"/>
  <c r="AE438" i="2"/>
  <c r="AC438" i="2"/>
  <c r="AI437" i="2"/>
  <c r="AH437" i="2"/>
  <c r="AG437" i="2"/>
  <c r="AF437" i="2"/>
  <c r="AE437" i="2"/>
  <c r="AC437" i="2"/>
  <c r="AI436" i="2"/>
  <c r="AH436" i="2"/>
  <c r="AG436" i="2"/>
  <c r="AF436" i="2"/>
  <c r="AE436" i="2"/>
  <c r="AC436" i="2"/>
  <c r="AI435" i="2"/>
  <c r="AH435" i="2"/>
  <c r="AG435" i="2"/>
  <c r="AF435" i="2"/>
  <c r="AE435" i="2"/>
  <c r="AC435" i="2"/>
  <c r="AI434" i="2"/>
  <c r="AH434" i="2"/>
  <c r="AG434" i="2"/>
  <c r="AF434" i="2"/>
  <c r="AE434" i="2"/>
  <c r="AC434" i="2"/>
  <c r="AI433" i="2"/>
  <c r="AH433" i="2"/>
  <c r="AG433" i="2"/>
  <c r="AF433" i="2"/>
  <c r="AE433" i="2"/>
  <c r="AC433" i="2"/>
  <c r="AI432" i="2"/>
  <c r="AH432" i="2"/>
  <c r="AG432" i="2"/>
  <c r="AF432" i="2"/>
  <c r="AE432" i="2"/>
  <c r="AC432" i="2"/>
  <c r="AI431" i="2"/>
  <c r="AH431" i="2"/>
  <c r="AG431" i="2"/>
  <c r="AF431" i="2"/>
  <c r="AE431" i="2"/>
  <c r="AC431" i="2"/>
  <c r="AI430" i="2"/>
  <c r="AH430" i="2"/>
  <c r="AG430" i="2"/>
  <c r="AF430" i="2"/>
  <c r="AE430" i="2"/>
  <c r="AC430" i="2"/>
  <c r="AI429" i="2"/>
  <c r="AH429" i="2"/>
  <c r="AG429" i="2"/>
  <c r="AF429" i="2"/>
  <c r="AE429" i="2"/>
  <c r="AC429" i="2"/>
  <c r="AI428" i="2"/>
  <c r="AH428" i="2"/>
  <c r="AG428" i="2"/>
  <c r="AF428" i="2"/>
  <c r="AE428" i="2"/>
  <c r="AC428" i="2"/>
  <c r="AI427" i="2"/>
  <c r="AH427" i="2"/>
  <c r="AG427" i="2"/>
  <c r="AF427" i="2"/>
  <c r="AE427" i="2"/>
  <c r="AC427" i="2"/>
  <c r="AI426" i="2"/>
  <c r="AH426" i="2"/>
  <c r="AG426" i="2"/>
  <c r="AF426" i="2"/>
  <c r="AE426" i="2"/>
  <c r="AC426" i="2"/>
  <c r="AI425" i="2"/>
  <c r="AH425" i="2"/>
  <c r="AG425" i="2"/>
  <c r="AF425" i="2"/>
  <c r="AE425" i="2"/>
  <c r="AC425" i="2"/>
  <c r="AI424" i="2"/>
  <c r="AH424" i="2"/>
  <c r="AG424" i="2"/>
  <c r="AF424" i="2"/>
  <c r="AE424" i="2"/>
  <c r="AC424" i="2"/>
  <c r="AI423" i="2"/>
  <c r="AH423" i="2"/>
  <c r="AG423" i="2"/>
  <c r="AF423" i="2"/>
  <c r="AE423" i="2"/>
  <c r="AC423" i="2"/>
  <c r="AI422" i="2"/>
  <c r="AH422" i="2"/>
  <c r="AG422" i="2"/>
  <c r="AF422" i="2"/>
  <c r="AE422" i="2"/>
  <c r="AC422" i="2"/>
  <c r="AI421" i="2"/>
  <c r="AH421" i="2"/>
  <c r="AG421" i="2"/>
  <c r="AF421" i="2"/>
  <c r="AE421" i="2"/>
  <c r="AC421" i="2"/>
  <c r="AI420" i="2"/>
  <c r="AH420" i="2"/>
  <c r="AG420" i="2"/>
  <c r="AF420" i="2"/>
  <c r="AE420" i="2"/>
  <c r="AC420" i="2"/>
  <c r="AI419" i="2"/>
  <c r="AH419" i="2"/>
  <c r="AG419" i="2"/>
  <c r="AF419" i="2"/>
  <c r="AE419" i="2"/>
  <c r="AC419" i="2"/>
  <c r="AI418" i="2"/>
  <c r="AH418" i="2"/>
  <c r="AG418" i="2"/>
  <c r="AF418" i="2"/>
  <c r="AE418" i="2"/>
  <c r="AC418" i="2"/>
  <c r="AI417" i="2"/>
  <c r="AH417" i="2"/>
  <c r="AG417" i="2"/>
  <c r="AF417" i="2"/>
  <c r="AE417" i="2"/>
  <c r="AC417" i="2"/>
  <c r="AI416" i="2"/>
  <c r="AH416" i="2"/>
  <c r="AG416" i="2"/>
  <c r="AF416" i="2"/>
  <c r="AE416" i="2"/>
  <c r="AC416" i="2"/>
  <c r="AI415" i="2"/>
  <c r="AH415" i="2"/>
  <c r="AG415" i="2"/>
  <c r="AF415" i="2"/>
  <c r="AE415" i="2"/>
  <c r="AC415" i="2"/>
  <c r="AI414" i="2"/>
  <c r="AH414" i="2"/>
  <c r="AG414" i="2"/>
  <c r="AF414" i="2"/>
  <c r="AE414" i="2"/>
  <c r="AC414" i="2"/>
  <c r="AI413" i="2"/>
  <c r="AH413" i="2"/>
  <c r="AG413" i="2"/>
  <c r="AF413" i="2"/>
  <c r="AE413" i="2"/>
  <c r="AC413" i="2"/>
  <c r="AI412" i="2"/>
  <c r="AH412" i="2"/>
  <c r="AG412" i="2"/>
  <c r="AF412" i="2"/>
  <c r="AE412" i="2"/>
  <c r="AC412" i="2"/>
  <c r="AI411" i="2"/>
  <c r="AH411" i="2"/>
  <c r="AG411" i="2"/>
  <c r="AF411" i="2"/>
  <c r="AE411" i="2"/>
  <c r="AC411" i="2"/>
  <c r="AI410" i="2"/>
  <c r="AH410" i="2"/>
  <c r="AG410" i="2"/>
  <c r="AF410" i="2"/>
  <c r="AE410" i="2"/>
  <c r="AC410" i="2"/>
  <c r="AI409" i="2"/>
  <c r="AH409" i="2"/>
  <c r="AG409" i="2"/>
  <c r="AF409" i="2"/>
  <c r="AE409" i="2"/>
  <c r="AC409" i="2"/>
  <c r="AI408" i="2"/>
  <c r="AH408" i="2"/>
  <c r="AG408" i="2"/>
  <c r="AF408" i="2"/>
  <c r="AE408" i="2"/>
  <c r="AC408" i="2"/>
  <c r="AI407" i="2"/>
  <c r="AH407" i="2"/>
  <c r="AG407" i="2"/>
  <c r="AF407" i="2"/>
  <c r="AE407" i="2"/>
  <c r="AC407" i="2"/>
  <c r="AI406" i="2"/>
  <c r="AH406" i="2"/>
  <c r="AG406" i="2"/>
  <c r="AF406" i="2"/>
  <c r="AE406" i="2"/>
  <c r="AC406" i="2"/>
  <c r="AI405" i="2"/>
  <c r="AH405" i="2"/>
  <c r="AG405" i="2"/>
  <c r="AF405" i="2"/>
  <c r="AE405" i="2"/>
  <c r="AC405" i="2"/>
  <c r="AI404" i="2"/>
  <c r="AH404" i="2"/>
  <c r="AG404" i="2"/>
  <c r="AF404" i="2"/>
  <c r="AE404" i="2"/>
  <c r="AC404" i="2"/>
  <c r="AI403" i="2"/>
  <c r="AH403" i="2"/>
  <c r="AG403" i="2"/>
  <c r="AF403" i="2"/>
  <c r="AE403" i="2"/>
  <c r="AC403" i="2"/>
  <c r="AI402" i="2"/>
  <c r="AH402" i="2"/>
  <c r="AG402" i="2"/>
  <c r="AF402" i="2"/>
  <c r="AE402" i="2"/>
  <c r="AC402" i="2"/>
  <c r="AI401" i="2"/>
  <c r="AH401" i="2"/>
  <c r="AG401" i="2"/>
  <c r="AF401" i="2"/>
  <c r="AE401" i="2"/>
  <c r="AC401" i="2"/>
  <c r="AI400" i="2"/>
  <c r="AH400" i="2"/>
  <c r="AG400" i="2"/>
  <c r="AF400" i="2"/>
  <c r="AE400" i="2"/>
  <c r="AC400" i="2"/>
  <c r="AI399" i="2"/>
  <c r="AH399" i="2"/>
  <c r="AG399" i="2"/>
  <c r="AF399" i="2"/>
  <c r="AE399" i="2"/>
  <c r="AC399" i="2"/>
  <c r="AI398" i="2"/>
  <c r="AH398" i="2"/>
  <c r="AG398" i="2"/>
  <c r="AF398" i="2"/>
  <c r="AE398" i="2"/>
  <c r="AC398" i="2"/>
  <c r="AI397" i="2"/>
  <c r="AH397" i="2"/>
  <c r="AG397" i="2"/>
  <c r="AF397" i="2"/>
  <c r="AE397" i="2"/>
  <c r="AC397" i="2"/>
  <c r="AI396" i="2"/>
  <c r="AH396" i="2"/>
  <c r="AG396" i="2"/>
  <c r="AF396" i="2"/>
  <c r="AE396" i="2"/>
  <c r="AC396" i="2"/>
  <c r="AI395" i="2"/>
  <c r="AH395" i="2"/>
  <c r="AG395" i="2"/>
  <c r="AF395" i="2"/>
  <c r="AE395" i="2"/>
  <c r="AC395" i="2"/>
  <c r="AI394" i="2"/>
  <c r="AH394" i="2"/>
  <c r="AG394" i="2"/>
  <c r="AF394" i="2"/>
  <c r="AE394" i="2"/>
  <c r="AC394" i="2"/>
  <c r="AI393" i="2"/>
  <c r="AH393" i="2"/>
  <c r="AG393" i="2"/>
  <c r="AF393" i="2"/>
  <c r="AE393" i="2"/>
  <c r="AC393" i="2"/>
  <c r="AI392" i="2"/>
  <c r="AH392" i="2"/>
  <c r="AG392" i="2"/>
  <c r="AF392" i="2"/>
  <c r="AE392" i="2"/>
  <c r="AC392" i="2"/>
  <c r="AI391" i="2"/>
  <c r="AH391" i="2"/>
  <c r="AG391" i="2"/>
  <c r="AF391" i="2"/>
  <c r="AE391" i="2"/>
  <c r="AC391" i="2"/>
  <c r="AI390" i="2"/>
  <c r="AH390" i="2"/>
  <c r="AG390" i="2"/>
  <c r="AF390" i="2"/>
  <c r="AE390" i="2"/>
  <c r="AC390" i="2"/>
  <c r="AI389" i="2"/>
  <c r="AH389" i="2"/>
  <c r="AG389" i="2"/>
  <c r="AF389" i="2"/>
  <c r="AE389" i="2"/>
  <c r="AC389" i="2"/>
  <c r="AI388" i="2"/>
  <c r="AH388" i="2"/>
  <c r="AG388" i="2"/>
  <c r="AF388" i="2"/>
  <c r="AE388" i="2"/>
  <c r="AC388" i="2"/>
  <c r="AI387" i="2"/>
  <c r="AH387" i="2"/>
  <c r="AG387" i="2"/>
  <c r="AF387" i="2"/>
  <c r="AE387" i="2"/>
  <c r="AC387" i="2"/>
  <c r="AI386" i="2"/>
  <c r="AH386" i="2"/>
  <c r="AG386" i="2"/>
  <c r="AF386" i="2"/>
  <c r="AE386" i="2"/>
  <c r="AC386" i="2"/>
  <c r="AI385" i="2"/>
  <c r="AH385" i="2"/>
  <c r="AG385" i="2"/>
  <c r="AF385" i="2"/>
  <c r="AE385" i="2"/>
  <c r="AC385" i="2"/>
  <c r="AI384" i="2"/>
  <c r="AH384" i="2"/>
  <c r="AG384" i="2"/>
  <c r="AF384" i="2"/>
  <c r="AE384" i="2"/>
  <c r="AC384" i="2"/>
  <c r="AI383" i="2"/>
  <c r="AH383" i="2"/>
  <c r="AG383" i="2"/>
  <c r="AF383" i="2"/>
  <c r="AE383" i="2"/>
  <c r="AC383" i="2"/>
  <c r="AI382" i="2"/>
  <c r="AH382" i="2"/>
  <c r="AG382" i="2"/>
  <c r="AF382" i="2"/>
  <c r="AE382" i="2"/>
  <c r="AC382" i="2"/>
  <c r="AI381" i="2"/>
  <c r="AH381" i="2"/>
  <c r="AG381" i="2"/>
  <c r="AF381" i="2"/>
  <c r="AE381" i="2"/>
  <c r="AC381" i="2"/>
  <c r="AI380" i="2"/>
  <c r="AH380" i="2"/>
  <c r="AG380" i="2"/>
  <c r="AF380" i="2"/>
  <c r="AE380" i="2"/>
  <c r="AC380" i="2"/>
  <c r="AI379" i="2"/>
  <c r="AH379" i="2"/>
  <c r="AG379" i="2"/>
  <c r="AF379" i="2"/>
  <c r="AE379" i="2"/>
  <c r="AC379" i="2"/>
  <c r="AI378" i="2"/>
  <c r="AH378" i="2"/>
  <c r="AG378" i="2"/>
  <c r="AF378" i="2"/>
  <c r="AE378" i="2"/>
  <c r="AC378" i="2"/>
  <c r="AI377" i="2"/>
  <c r="AH377" i="2"/>
  <c r="AG377" i="2"/>
  <c r="AF377" i="2"/>
  <c r="AE377" i="2"/>
  <c r="AC377" i="2"/>
  <c r="AI376" i="2"/>
  <c r="AH376" i="2"/>
  <c r="AG376" i="2"/>
  <c r="AF376" i="2"/>
  <c r="AE376" i="2"/>
  <c r="AC376" i="2"/>
  <c r="AI375" i="2"/>
  <c r="AH375" i="2"/>
  <c r="AG375" i="2"/>
  <c r="AF375" i="2"/>
  <c r="AE375" i="2"/>
  <c r="AC375" i="2"/>
  <c r="AI374" i="2"/>
  <c r="AH374" i="2"/>
  <c r="AG374" i="2"/>
  <c r="AF374" i="2"/>
  <c r="AE374" i="2"/>
  <c r="AC374" i="2"/>
  <c r="AI373" i="2"/>
  <c r="AH373" i="2"/>
  <c r="AG373" i="2"/>
  <c r="AF373" i="2"/>
  <c r="AE373" i="2"/>
  <c r="AC373" i="2"/>
  <c r="AI372" i="2"/>
  <c r="AH372" i="2"/>
  <c r="AG372" i="2"/>
  <c r="AF372" i="2"/>
  <c r="AE372" i="2"/>
  <c r="AC372" i="2"/>
  <c r="AI371" i="2"/>
  <c r="AH371" i="2"/>
  <c r="AG371" i="2"/>
  <c r="AF371" i="2"/>
  <c r="AE371" i="2"/>
  <c r="AC371" i="2"/>
  <c r="AI370" i="2"/>
  <c r="AH370" i="2"/>
  <c r="AG370" i="2"/>
  <c r="AF370" i="2"/>
  <c r="AE370" i="2"/>
  <c r="AC370" i="2"/>
  <c r="AI369" i="2"/>
  <c r="AH369" i="2"/>
  <c r="AG369" i="2"/>
  <c r="AF369" i="2"/>
  <c r="AE369" i="2"/>
  <c r="AC369" i="2"/>
  <c r="AI368" i="2"/>
  <c r="AH368" i="2"/>
  <c r="AG368" i="2"/>
  <c r="AF368" i="2"/>
  <c r="AE368" i="2"/>
  <c r="AC368" i="2"/>
  <c r="AI367" i="2"/>
  <c r="AH367" i="2"/>
  <c r="AG367" i="2"/>
  <c r="AF367" i="2"/>
  <c r="AE367" i="2"/>
  <c r="AC367" i="2"/>
  <c r="AI366" i="2"/>
  <c r="AH366" i="2"/>
  <c r="AG366" i="2"/>
  <c r="AF366" i="2"/>
  <c r="AE366" i="2"/>
  <c r="AC366" i="2"/>
  <c r="AI365" i="2"/>
  <c r="AH365" i="2"/>
  <c r="AG365" i="2"/>
  <c r="AF365" i="2"/>
  <c r="AE365" i="2"/>
  <c r="AC365" i="2"/>
  <c r="AI364" i="2"/>
  <c r="AH364" i="2"/>
  <c r="AG364" i="2"/>
  <c r="AF364" i="2"/>
  <c r="AE364" i="2"/>
  <c r="AC364" i="2"/>
  <c r="AI363" i="2"/>
  <c r="AH363" i="2"/>
  <c r="AG363" i="2"/>
  <c r="AF363" i="2"/>
  <c r="AE363" i="2"/>
  <c r="AC363" i="2"/>
  <c r="AI362" i="2"/>
  <c r="AH362" i="2"/>
  <c r="AG362" i="2"/>
  <c r="AF362" i="2"/>
  <c r="AE362" i="2"/>
  <c r="AC362" i="2"/>
  <c r="AI361" i="2"/>
  <c r="AH361" i="2"/>
  <c r="AG361" i="2"/>
  <c r="AF361" i="2"/>
  <c r="AE361" i="2"/>
  <c r="AC361" i="2"/>
  <c r="AI360" i="2"/>
  <c r="AH360" i="2"/>
  <c r="AG360" i="2"/>
  <c r="AF360" i="2"/>
  <c r="AE360" i="2"/>
  <c r="AC360" i="2"/>
  <c r="AI359" i="2"/>
  <c r="AH359" i="2"/>
  <c r="AG359" i="2"/>
  <c r="AF359" i="2"/>
  <c r="AE359" i="2"/>
  <c r="AC359" i="2"/>
  <c r="AI358" i="2"/>
  <c r="AH358" i="2"/>
  <c r="AG358" i="2"/>
  <c r="AF358" i="2"/>
  <c r="AE358" i="2"/>
  <c r="AC358" i="2"/>
  <c r="AI357" i="2"/>
  <c r="AH357" i="2"/>
  <c r="AG357" i="2"/>
  <c r="AF357" i="2"/>
  <c r="AE357" i="2"/>
  <c r="AC357" i="2"/>
  <c r="AI356" i="2"/>
  <c r="AH356" i="2"/>
  <c r="AG356" i="2"/>
  <c r="AF356" i="2"/>
  <c r="AE356" i="2"/>
  <c r="AC356" i="2"/>
  <c r="AI355" i="2"/>
  <c r="AH355" i="2"/>
  <c r="AG355" i="2"/>
  <c r="AF355" i="2"/>
  <c r="AE355" i="2"/>
  <c r="AC355" i="2"/>
  <c r="AI354" i="2"/>
  <c r="AH354" i="2"/>
  <c r="AG354" i="2"/>
  <c r="AF354" i="2"/>
  <c r="AE354" i="2"/>
  <c r="AC354" i="2"/>
  <c r="AI353" i="2"/>
  <c r="AH353" i="2"/>
  <c r="AG353" i="2"/>
  <c r="AF353" i="2"/>
  <c r="AE353" i="2"/>
  <c r="AC353" i="2"/>
  <c r="AI352" i="2"/>
  <c r="AH352" i="2"/>
  <c r="AG352" i="2"/>
  <c r="AF352" i="2"/>
  <c r="AE352" i="2"/>
  <c r="AC352" i="2"/>
  <c r="AI351" i="2"/>
  <c r="AH351" i="2"/>
  <c r="AG351" i="2"/>
  <c r="AF351" i="2"/>
  <c r="AE351" i="2"/>
  <c r="AC351" i="2"/>
  <c r="AI350" i="2"/>
  <c r="AH350" i="2"/>
  <c r="AG350" i="2"/>
  <c r="AF350" i="2"/>
  <c r="AE350" i="2"/>
  <c r="AC350" i="2"/>
  <c r="AI349" i="2"/>
  <c r="AH349" i="2"/>
  <c r="AG349" i="2"/>
  <c r="AF349" i="2"/>
  <c r="AE349" i="2"/>
  <c r="AC349" i="2"/>
  <c r="AI348" i="2"/>
  <c r="AH348" i="2"/>
  <c r="AG348" i="2"/>
  <c r="AF348" i="2"/>
  <c r="AE348" i="2"/>
  <c r="AC348" i="2"/>
  <c r="AI347" i="2"/>
  <c r="AH347" i="2"/>
  <c r="AG347" i="2"/>
  <c r="AF347" i="2"/>
  <c r="AE347" i="2"/>
  <c r="AC347" i="2"/>
  <c r="AI346" i="2"/>
  <c r="AH346" i="2"/>
  <c r="AG346" i="2"/>
  <c r="AF346" i="2"/>
  <c r="AE346" i="2"/>
  <c r="AC346" i="2"/>
  <c r="AI345" i="2"/>
  <c r="AH345" i="2"/>
  <c r="AG345" i="2"/>
  <c r="AF345" i="2"/>
  <c r="AE345" i="2"/>
  <c r="AC345" i="2"/>
  <c r="AI344" i="2"/>
  <c r="AH344" i="2"/>
  <c r="AG344" i="2"/>
  <c r="AF344" i="2"/>
  <c r="AE344" i="2"/>
  <c r="AC344" i="2"/>
  <c r="AI343" i="2"/>
  <c r="AH343" i="2"/>
  <c r="AG343" i="2"/>
  <c r="AF343" i="2"/>
  <c r="AE343" i="2"/>
  <c r="AC343" i="2"/>
  <c r="AI342" i="2"/>
  <c r="AH342" i="2"/>
  <c r="AG342" i="2"/>
  <c r="AF342" i="2"/>
  <c r="AE342" i="2"/>
  <c r="AC342" i="2"/>
  <c r="AI341" i="2"/>
  <c r="AH341" i="2"/>
  <c r="AG341" i="2"/>
  <c r="AF341" i="2"/>
  <c r="AE341" i="2"/>
  <c r="AC341" i="2"/>
  <c r="AI340" i="2"/>
  <c r="AH340" i="2"/>
  <c r="AG340" i="2"/>
  <c r="AF340" i="2"/>
  <c r="AE340" i="2"/>
  <c r="AC340" i="2"/>
  <c r="AI339" i="2"/>
  <c r="AH339" i="2"/>
  <c r="AG339" i="2"/>
  <c r="AF339" i="2"/>
  <c r="AE339" i="2"/>
  <c r="AC339" i="2"/>
  <c r="AI338" i="2"/>
  <c r="AH338" i="2"/>
  <c r="AG338" i="2"/>
  <c r="AF338" i="2"/>
  <c r="AE338" i="2"/>
  <c r="AC338" i="2"/>
  <c r="AI337" i="2"/>
  <c r="AH337" i="2"/>
  <c r="AG337" i="2"/>
  <c r="AF337" i="2"/>
  <c r="AE337" i="2"/>
  <c r="AC337" i="2"/>
  <c r="AI336" i="2"/>
  <c r="AH336" i="2"/>
  <c r="AG336" i="2"/>
  <c r="AF336" i="2"/>
  <c r="AE336" i="2"/>
  <c r="AC336" i="2"/>
  <c r="AI335" i="2"/>
  <c r="AH335" i="2"/>
  <c r="AG335" i="2"/>
  <c r="AF335" i="2"/>
  <c r="AE335" i="2"/>
  <c r="AC335" i="2"/>
  <c r="AI334" i="2"/>
  <c r="AH334" i="2"/>
  <c r="AG334" i="2"/>
  <c r="AF334" i="2"/>
  <c r="AE334" i="2"/>
  <c r="AC334" i="2"/>
  <c r="AI333" i="2"/>
  <c r="AH333" i="2"/>
  <c r="AG333" i="2"/>
  <c r="AF333" i="2"/>
  <c r="AE333" i="2"/>
  <c r="AC333" i="2"/>
  <c r="AI332" i="2"/>
  <c r="AH332" i="2"/>
  <c r="AG332" i="2"/>
  <c r="AF332" i="2"/>
  <c r="AE332" i="2"/>
  <c r="AC332" i="2"/>
  <c r="AI331" i="2"/>
  <c r="AH331" i="2"/>
  <c r="AG331" i="2"/>
  <c r="AF331" i="2"/>
  <c r="AE331" i="2"/>
  <c r="AC331" i="2"/>
  <c r="AI330" i="2"/>
  <c r="AH330" i="2"/>
  <c r="AG330" i="2"/>
  <c r="AF330" i="2"/>
  <c r="AE330" i="2"/>
  <c r="AC330" i="2"/>
  <c r="AI329" i="2"/>
  <c r="AH329" i="2"/>
  <c r="AG329" i="2"/>
  <c r="AF329" i="2"/>
  <c r="AE329" i="2"/>
  <c r="AC329" i="2"/>
  <c r="AI328" i="2"/>
  <c r="AH328" i="2"/>
  <c r="AG328" i="2"/>
  <c r="AF328" i="2"/>
  <c r="AE328" i="2"/>
  <c r="AC328" i="2"/>
  <c r="AI327" i="2"/>
  <c r="AH327" i="2"/>
  <c r="AG327" i="2"/>
  <c r="AF327" i="2"/>
  <c r="AE327" i="2"/>
  <c r="AC327" i="2"/>
  <c r="AI326" i="2"/>
  <c r="AH326" i="2"/>
  <c r="AG326" i="2"/>
  <c r="AF326" i="2"/>
  <c r="AE326" i="2"/>
  <c r="AC326" i="2"/>
  <c r="AI325" i="2"/>
  <c r="AH325" i="2"/>
  <c r="AG325" i="2"/>
  <c r="AF325" i="2"/>
  <c r="AE325" i="2"/>
  <c r="AC325" i="2"/>
  <c r="AI324" i="2"/>
  <c r="AH324" i="2"/>
  <c r="AG324" i="2"/>
  <c r="AF324" i="2"/>
  <c r="AE324" i="2"/>
  <c r="AC324" i="2"/>
  <c r="AI323" i="2"/>
  <c r="AH323" i="2"/>
  <c r="AG323" i="2"/>
  <c r="AF323" i="2"/>
  <c r="AE323" i="2"/>
  <c r="AC323" i="2"/>
  <c r="AI322" i="2"/>
  <c r="AH322" i="2"/>
  <c r="AG322" i="2"/>
  <c r="AF322" i="2"/>
  <c r="AE322" i="2"/>
  <c r="AC322" i="2"/>
  <c r="AI321" i="2"/>
  <c r="AH321" i="2"/>
  <c r="AG321" i="2"/>
  <c r="AF321" i="2"/>
  <c r="AE321" i="2"/>
  <c r="AC321" i="2"/>
  <c r="AI320" i="2"/>
  <c r="AH320" i="2"/>
  <c r="AG320" i="2"/>
  <c r="AF320" i="2"/>
  <c r="AE320" i="2"/>
  <c r="AC320" i="2"/>
  <c r="AI319" i="2"/>
  <c r="AH319" i="2"/>
  <c r="AG319" i="2"/>
  <c r="AF319" i="2"/>
  <c r="AE319" i="2"/>
  <c r="AC319" i="2"/>
  <c r="AI318" i="2"/>
  <c r="AH318" i="2"/>
  <c r="AG318" i="2"/>
  <c r="AF318" i="2"/>
  <c r="AE318" i="2"/>
  <c r="AC318" i="2"/>
  <c r="AI317" i="2"/>
  <c r="AH317" i="2"/>
  <c r="AG317" i="2"/>
  <c r="AF317" i="2"/>
  <c r="AE317" i="2"/>
  <c r="AC317" i="2"/>
  <c r="AI316" i="2"/>
  <c r="AH316" i="2"/>
  <c r="AG316" i="2"/>
  <c r="AF316" i="2"/>
  <c r="AE316" i="2"/>
  <c r="AC316" i="2"/>
  <c r="AI315" i="2"/>
  <c r="AH315" i="2"/>
  <c r="AG315" i="2"/>
  <c r="AF315" i="2"/>
  <c r="AE315" i="2"/>
  <c r="AC315" i="2"/>
  <c r="AI314" i="2"/>
  <c r="AH314" i="2"/>
  <c r="AG314" i="2"/>
  <c r="AF314" i="2"/>
  <c r="AE314" i="2"/>
  <c r="AC314" i="2"/>
  <c r="AI313" i="2"/>
  <c r="AH313" i="2"/>
  <c r="AG313" i="2"/>
  <c r="AF313" i="2"/>
  <c r="AE313" i="2"/>
  <c r="AC313" i="2"/>
  <c r="AI312" i="2"/>
  <c r="AH312" i="2"/>
  <c r="AG312" i="2"/>
  <c r="AF312" i="2"/>
  <c r="AE312" i="2"/>
  <c r="AC312" i="2"/>
  <c r="AI311" i="2"/>
  <c r="AH311" i="2"/>
  <c r="AG311" i="2"/>
  <c r="AF311" i="2"/>
  <c r="AE311" i="2"/>
  <c r="AC311" i="2"/>
  <c r="AI310" i="2"/>
  <c r="AH310" i="2"/>
  <c r="AG310" i="2"/>
  <c r="AF310" i="2"/>
  <c r="AE310" i="2"/>
  <c r="AC310" i="2"/>
  <c r="AI309" i="2"/>
  <c r="AH309" i="2"/>
  <c r="AG309" i="2"/>
  <c r="AF309" i="2"/>
  <c r="AE309" i="2"/>
  <c r="AC309" i="2"/>
  <c r="AI308" i="2"/>
  <c r="AH308" i="2"/>
  <c r="AG308" i="2"/>
  <c r="AF308" i="2"/>
  <c r="AE308" i="2"/>
  <c r="AC308" i="2"/>
  <c r="AI307" i="2"/>
  <c r="AH307" i="2"/>
  <c r="AG307" i="2"/>
  <c r="AF307" i="2"/>
  <c r="AE307" i="2"/>
  <c r="AC307" i="2"/>
  <c r="AI306" i="2"/>
  <c r="AH306" i="2"/>
  <c r="AG306" i="2"/>
  <c r="AF306" i="2"/>
  <c r="AE306" i="2"/>
  <c r="AC306" i="2"/>
  <c r="AI305" i="2"/>
  <c r="AH305" i="2"/>
  <c r="AG305" i="2"/>
  <c r="AF305" i="2"/>
  <c r="AE305" i="2"/>
  <c r="AC305" i="2"/>
  <c r="AI304" i="2"/>
  <c r="AH304" i="2"/>
  <c r="AG304" i="2"/>
  <c r="AF304" i="2"/>
  <c r="AE304" i="2"/>
  <c r="AC304" i="2"/>
  <c r="AI303" i="2"/>
  <c r="AH303" i="2"/>
  <c r="AG303" i="2"/>
  <c r="AF303" i="2"/>
  <c r="AE303" i="2"/>
  <c r="AC303" i="2"/>
  <c r="AI302" i="2"/>
  <c r="AH302" i="2"/>
  <c r="AG302" i="2"/>
  <c r="AF302" i="2"/>
  <c r="AE302" i="2"/>
  <c r="AC302" i="2"/>
  <c r="AI301" i="2"/>
  <c r="AH301" i="2"/>
  <c r="AG301" i="2"/>
  <c r="AF301" i="2"/>
  <c r="AE301" i="2"/>
  <c r="AC301" i="2"/>
  <c r="AI300" i="2"/>
  <c r="AH300" i="2"/>
  <c r="AG300" i="2"/>
  <c r="AF300" i="2"/>
  <c r="AE300" i="2"/>
  <c r="AC300" i="2"/>
  <c r="AI299" i="2"/>
  <c r="AH299" i="2"/>
  <c r="AG299" i="2"/>
  <c r="AF299" i="2"/>
  <c r="AE299" i="2"/>
  <c r="AC299" i="2"/>
  <c r="AI298" i="2"/>
  <c r="AH298" i="2"/>
  <c r="AG298" i="2"/>
  <c r="AF298" i="2"/>
  <c r="AE298" i="2"/>
  <c r="AC298" i="2"/>
  <c r="AI297" i="2"/>
  <c r="AH297" i="2"/>
  <c r="AG297" i="2"/>
  <c r="AF297" i="2"/>
  <c r="AE297" i="2"/>
  <c r="AC297" i="2"/>
  <c r="AI296" i="2"/>
  <c r="AH296" i="2"/>
  <c r="AG296" i="2"/>
  <c r="AF296" i="2"/>
  <c r="AE296" i="2"/>
  <c r="AC296" i="2"/>
  <c r="AI295" i="2"/>
  <c r="AH295" i="2"/>
  <c r="AG295" i="2"/>
  <c r="AF295" i="2"/>
  <c r="AE295" i="2"/>
  <c r="AC295" i="2"/>
  <c r="AI294" i="2"/>
  <c r="AH294" i="2"/>
  <c r="AG294" i="2"/>
  <c r="AF294" i="2"/>
  <c r="AE294" i="2"/>
  <c r="AC294" i="2"/>
  <c r="AI293" i="2"/>
  <c r="AH293" i="2"/>
  <c r="AG293" i="2"/>
  <c r="AF293" i="2"/>
  <c r="AE293" i="2"/>
  <c r="AC293" i="2"/>
  <c r="AI292" i="2"/>
  <c r="AH292" i="2"/>
  <c r="AG292" i="2"/>
  <c r="AF292" i="2"/>
  <c r="AE292" i="2"/>
  <c r="AC292" i="2"/>
  <c r="AI291" i="2"/>
  <c r="AH291" i="2"/>
  <c r="AG291" i="2"/>
  <c r="AF291" i="2"/>
  <c r="AE291" i="2"/>
  <c r="AC291" i="2"/>
  <c r="AI290" i="2"/>
  <c r="AH290" i="2"/>
  <c r="AG290" i="2"/>
  <c r="AF290" i="2"/>
  <c r="AE290" i="2"/>
  <c r="AC290" i="2"/>
  <c r="AI289" i="2"/>
  <c r="AH289" i="2"/>
  <c r="AG289" i="2"/>
  <c r="AF289" i="2"/>
  <c r="AE289" i="2"/>
  <c r="AC289" i="2"/>
  <c r="AI288" i="2"/>
  <c r="AH288" i="2"/>
  <c r="AG288" i="2"/>
  <c r="AF288" i="2"/>
  <c r="AE288" i="2"/>
  <c r="AC288" i="2"/>
  <c r="AI287" i="2"/>
  <c r="AH287" i="2"/>
  <c r="AG287" i="2"/>
  <c r="AF287" i="2"/>
  <c r="AE287" i="2"/>
  <c r="AC287" i="2"/>
  <c r="AI286" i="2"/>
  <c r="AH286" i="2"/>
  <c r="AG286" i="2"/>
  <c r="AF286" i="2"/>
  <c r="AE286" i="2"/>
  <c r="AC286" i="2"/>
  <c r="AI285" i="2"/>
  <c r="AH285" i="2"/>
  <c r="AG285" i="2"/>
  <c r="AF285" i="2"/>
  <c r="AE285" i="2"/>
  <c r="AC285" i="2"/>
  <c r="AI284" i="2"/>
  <c r="AH284" i="2"/>
  <c r="AG284" i="2"/>
  <c r="AF284" i="2"/>
  <c r="AE284" i="2"/>
  <c r="AC284" i="2"/>
  <c r="AI283" i="2"/>
  <c r="AH283" i="2"/>
  <c r="AG283" i="2"/>
  <c r="AF283" i="2"/>
  <c r="AE283" i="2"/>
  <c r="AC283" i="2"/>
  <c r="AI282" i="2"/>
  <c r="AH282" i="2"/>
  <c r="AG282" i="2"/>
  <c r="AF282" i="2"/>
  <c r="AE282" i="2"/>
  <c r="AC282" i="2"/>
  <c r="AI281" i="2"/>
  <c r="AH281" i="2"/>
  <c r="AG281" i="2"/>
  <c r="AF281" i="2"/>
  <c r="AE281" i="2"/>
  <c r="AC281" i="2"/>
  <c r="AI280" i="2"/>
  <c r="AH280" i="2"/>
  <c r="AG280" i="2"/>
  <c r="AF280" i="2"/>
  <c r="AE280" i="2"/>
  <c r="AC280" i="2"/>
  <c r="AI279" i="2"/>
  <c r="AH279" i="2"/>
  <c r="AG279" i="2"/>
  <c r="AF279" i="2"/>
  <c r="AE279" i="2"/>
  <c r="AC279" i="2"/>
  <c r="AI278" i="2"/>
  <c r="AH278" i="2"/>
  <c r="AG278" i="2"/>
  <c r="AF278" i="2"/>
  <c r="AE278" i="2"/>
  <c r="AC278" i="2"/>
  <c r="AI277" i="2"/>
  <c r="AH277" i="2"/>
  <c r="AG277" i="2"/>
  <c r="AF277" i="2"/>
  <c r="AE277" i="2"/>
  <c r="AC277" i="2"/>
  <c r="AI276" i="2"/>
  <c r="AH276" i="2"/>
  <c r="AG276" i="2"/>
  <c r="AF276" i="2"/>
  <c r="AE276" i="2"/>
  <c r="AC276" i="2"/>
  <c r="AI275" i="2"/>
  <c r="AH275" i="2"/>
  <c r="AG275" i="2"/>
  <c r="AF275" i="2"/>
  <c r="AE275" i="2"/>
  <c r="AC275" i="2"/>
  <c r="AI274" i="2"/>
  <c r="AH274" i="2"/>
  <c r="AG274" i="2"/>
  <c r="AF274" i="2"/>
  <c r="AE274" i="2"/>
  <c r="AC274" i="2"/>
  <c r="AI273" i="2"/>
  <c r="AH273" i="2"/>
  <c r="AG273" i="2"/>
  <c r="AF273" i="2"/>
  <c r="AE273" i="2"/>
  <c r="AC273" i="2"/>
  <c r="AI272" i="2"/>
  <c r="AH272" i="2"/>
  <c r="AG272" i="2"/>
  <c r="AF272" i="2"/>
  <c r="AE272" i="2"/>
  <c r="AC272" i="2"/>
  <c r="AI271" i="2"/>
  <c r="AH271" i="2"/>
  <c r="AG271" i="2"/>
  <c r="AF271" i="2"/>
  <c r="AE271" i="2"/>
  <c r="AC271" i="2"/>
  <c r="AI270" i="2"/>
  <c r="AH270" i="2"/>
  <c r="AG270" i="2"/>
  <c r="AF270" i="2"/>
  <c r="AE270" i="2"/>
  <c r="AC270" i="2"/>
  <c r="AI269" i="2"/>
  <c r="AH269" i="2"/>
  <c r="AG269" i="2"/>
  <c r="AF269" i="2"/>
  <c r="AE269" i="2"/>
  <c r="AC269" i="2"/>
  <c r="AI268" i="2"/>
  <c r="AH268" i="2"/>
  <c r="AG268" i="2"/>
  <c r="AF268" i="2"/>
  <c r="AE268" i="2"/>
  <c r="AC268" i="2"/>
  <c r="AI267" i="2"/>
  <c r="AH267" i="2"/>
  <c r="AG267" i="2"/>
  <c r="AF267" i="2"/>
  <c r="AE267" i="2"/>
  <c r="AC267" i="2"/>
  <c r="AI266" i="2"/>
  <c r="AH266" i="2"/>
  <c r="AG266" i="2"/>
  <c r="AF266" i="2"/>
  <c r="AE266" i="2"/>
  <c r="AC266" i="2"/>
  <c r="AI265" i="2"/>
  <c r="AH265" i="2"/>
  <c r="AG265" i="2"/>
  <c r="AF265" i="2"/>
  <c r="AE265" i="2"/>
  <c r="AC265" i="2"/>
  <c r="AI264" i="2"/>
  <c r="AH264" i="2"/>
  <c r="AG264" i="2"/>
  <c r="AF264" i="2"/>
  <c r="AE264" i="2"/>
  <c r="AC264" i="2"/>
  <c r="AI263" i="2"/>
  <c r="AH263" i="2"/>
  <c r="AG263" i="2"/>
  <c r="AF263" i="2"/>
  <c r="AE263" i="2"/>
  <c r="AC263" i="2"/>
  <c r="AI262" i="2"/>
  <c r="AH262" i="2"/>
  <c r="AG262" i="2"/>
  <c r="AF262" i="2"/>
  <c r="AE262" i="2"/>
  <c r="AC262" i="2"/>
  <c r="AI261" i="2"/>
  <c r="AH261" i="2"/>
  <c r="AG261" i="2"/>
  <c r="AF261" i="2"/>
  <c r="AE261" i="2"/>
  <c r="AC261" i="2"/>
  <c r="AI260" i="2"/>
  <c r="AH260" i="2"/>
  <c r="AG260" i="2"/>
  <c r="AF260" i="2"/>
  <c r="AE260" i="2"/>
  <c r="AC260" i="2"/>
  <c r="AI259" i="2"/>
  <c r="AH259" i="2"/>
  <c r="AG259" i="2"/>
  <c r="AF259" i="2"/>
  <c r="AE259" i="2"/>
  <c r="AC259" i="2"/>
  <c r="AI258" i="2"/>
  <c r="AH258" i="2"/>
  <c r="AG258" i="2"/>
  <c r="AF258" i="2"/>
  <c r="AE258" i="2"/>
  <c r="AC258" i="2"/>
  <c r="AI257" i="2"/>
  <c r="AH257" i="2"/>
  <c r="AG257" i="2"/>
  <c r="AF257" i="2"/>
  <c r="AE257" i="2"/>
  <c r="AC257" i="2"/>
  <c r="AI256" i="2"/>
  <c r="AH256" i="2"/>
  <c r="AG256" i="2"/>
  <c r="AF256" i="2"/>
  <c r="AE256" i="2"/>
  <c r="AC256" i="2"/>
  <c r="AI255" i="2"/>
  <c r="AH255" i="2"/>
  <c r="AG255" i="2"/>
  <c r="AF255" i="2"/>
  <c r="AE255" i="2"/>
  <c r="AC255" i="2"/>
  <c r="AI254" i="2"/>
  <c r="AH254" i="2"/>
  <c r="AG254" i="2"/>
  <c r="AF254" i="2"/>
  <c r="AE254" i="2"/>
  <c r="AC254" i="2"/>
  <c r="AI253" i="2"/>
  <c r="AH253" i="2"/>
  <c r="AG253" i="2"/>
  <c r="AF253" i="2"/>
  <c r="AE253" i="2"/>
  <c r="AC253" i="2"/>
  <c r="AI252" i="2"/>
  <c r="AH252" i="2"/>
  <c r="AG252" i="2"/>
  <c r="AF252" i="2"/>
  <c r="AE252" i="2"/>
  <c r="AC252" i="2"/>
  <c r="AI251" i="2"/>
  <c r="AH251" i="2"/>
  <c r="AG251" i="2"/>
  <c r="AF251" i="2"/>
  <c r="AE251" i="2"/>
  <c r="AC251" i="2"/>
  <c r="AI250" i="2"/>
  <c r="AH250" i="2"/>
  <c r="AG250" i="2"/>
  <c r="AF250" i="2"/>
  <c r="AE250" i="2"/>
  <c r="AC250" i="2"/>
  <c r="AI249" i="2"/>
  <c r="AH249" i="2"/>
  <c r="AG249" i="2"/>
  <c r="AF249" i="2"/>
  <c r="AE249" i="2"/>
  <c r="AC249" i="2"/>
  <c r="AI248" i="2"/>
  <c r="AH248" i="2"/>
  <c r="AG248" i="2"/>
  <c r="AF248" i="2"/>
  <c r="AE248" i="2"/>
  <c r="AC248" i="2"/>
  <c r="AI247" i="2"/>
  <c r="AH247" i="2"/>
  <c r="AG247" i="2"/>
  <c r="AF247" i="2"/>
  <c r="AE247" i="2"/>
  <c r="AC247" i="2"/>
  <c r="AI246" i="2"/>
  <c r="AH246" i="2"/>
  <c r="AG246" i="2"/>
  <c r="AF246" i="2"/>
  <c r="AE246" i="2"/>
  <c r="AC246" i="2"/>
  <c r="AI245" i="2"/>
  <c r="AH245" i="2"/>
  <c r="AG245" i="2"/>
  <c r="AF245" i="2"/>
  <c r="AE245" i="2"/>
  <c r="AC245" i="2"/>
  <c r="AI244" i="2"/>
  <c r="AH244" i="2"/>
  <c r="AG244" i="2"/>
  <c r="AF244" i="2"/>
  <c r="AE244" i="2"/>
  <c r="AC244" i="2"/>
  <c r="AI243" i="2"/>
  <c r="AH243" i="2"/>
  <c r="AG243" i="2"/>
  <c r="AF243" i="2"/>
  <c r="AE243" i="2"/>
  <c r="AC243" i="2"/>
  <c r="AI242" i="2"/>
  <c r="AH242" i="2"/>
  <c r="AG242" i="2"/>
  <c r="AF242" i="2"/>
  <c r="AE242" i="2"/>
  <c r="AC242" i="2"/>
  <c r="AI241" i="2"/>
  <c r="AH241" i="2"/>
  <c r="AG241" i="2"/>
  <c r="AF241" i="2"/>
  <c r="AE241" i="2"/>
  <c r="AC241" i="2"/>
  <c r="AI240" i="2"/>
  <c r="AH240" i="2"/>
  <c r="AG240" i="2"/>
  <c r="AF240" i="2"/>
  <c r="AE240" i="2"/>
  <c r="AC240" i="2"/>
  <c r="AI239" i="2"/>
  <c r="AH239" i="2"/>
  <c r="AG239" i="2"/>
  <c r="AF239" i="2"/>
  <c r="AE239" i="2"/>
  <c r="AC239" i="2"/>
  <c r="AI238" i="2"/>
  <c r="AH238" i="2"/>
  <c r="AG238" i="2"/>
  <c r="AF238" i="2"/>
  <c r="AE238" i="2"/>
  <c r="AC238" i="2"/>
  <c r="AI237" i="2"/>
  <c r="AH237" i="2"/>
  <c r="AG237" i="2"/>
  <c r="AF237" i="2"/>
  <c r="AE237" i="2"/>
  <c r="AC237" i="2"/>
  <c r="AI236" i="2"/>
  <c r="AH236" i="2"/>
  <c r="AG236" i="2"/>
  <c r="AF236" i="2"/>
  <c r="AE236" i="2"/>
  <c r="AC236" i="2"/>
  <c r="AI235" i="2"/>
  <c r="AH235" i="2"/>
  <c r="AG235" i="2"/>
  <c r="AF235" i="2"/>
  <c r="AE235" i="2"/>
  <c r="AC235" i="2"/>
  <c r="AI234" i="2"/>
  <c r="AH234" i="2"/>
  <c r="AG234" i="2"/>
  <c r="AF234" i="2"/>
  <c r="AE234" i="2"/>
  <c r="AC234" i="2"/>
  <c r="AI233" i="2"/>
  <c r="AH233" i="2"/>
  <c r="AG233" i="2"/>
  <c r="AF233" i="2"/>
  <c r="AE233" i="2"/>
  <c r="AC233" i="2"/>
  <c r="AI232" i="2"/>
  <c r="AH232" i="2"/>
  <c r="AG232" i="2"/>
  <c r="AF232" i="2"/>
  <c r="AE232" i="2"/>
  <c r="AC232" i="2"/>
  <c r="AI231" i="2"/>
  <c r="AH231" i="2"/>
  <c r="AG231" i="2"/>
  <c r="AF231" i="2"/>
  <c r="AE231" i="2"/>
  <c r="AC231" i="2"/>
  <c r="AI230" i="2"/>
  <c r="AH230" i="2"/>
  <c r="AG230" i="2"/>
  <c r="AF230" i="2"/>
  <c r="AE230" i="2"/>
  <c r="AC230" i="2"/>
  <c r="AI229" i="2"/>
  <c r="AH229" i="2"/>
  <c r="AG229" i="2"/>
  <c r="AF229" i="2"/>
  <c r="AE229" i="2"/>
  <c r="AC229" i="2"/>
  <c r="AI228" i="2"/>
  <c r="AH228" i="2"/>
  <c r="AG228" i="2"/>
  <c r="AF228" i="2"/>
  <c r="AE228" i="2"/>
  <c r="AC228" i="2"/>
  <c r="AI227" i="2"/>
  <c r="AH227" i="2"/>
  <c r="AG227" i="2"/>
  <c r="AF227" i="2"/>
  <c r="AE227" i="2"/>
  <c r="AC227" i="2"/>
  <c r="AI226" i="2"/>
  <c r="AH226" i="2"/>
  <c r="AG226" i="2"/>
  <c r="AF226" i="2"/>
  <c r="AE226" i="2"/>
  <c r="AC226" i="2"/>
  <c r="AI225" i="2"/>
  <c r="AH225" i="2"/>
  <c r="AG225" i="2"/>
  <c r="AF225" i="2"/>
  <c r="AE225" i="2"/>
  <c r="AC225" i="2"/>
  <c r="AI224" i="2"/>
  <c r="AH224" i="2"/>
  <c r="AG224" i="2"/>
  <c r="AF224" i="2"/>
  <c r="AE224" i="2"/>
  <c r="AC224" i="2"/>
  <c r="AI223" i="2"/>
  <c r="AH223" i="2"/>
  <c r="AG223" i="2"/>
  <c r="AF223" i="2"/>
  <c r="AE223" i="2"/>
  <c r="AC223" i="2"/>
  <c r="AI222" i="2"/>
  <c r="AH222" i="2"/>
  <c r="AG222" i="2"/>
  <c r="AF222" i="2"/>
  <c r="AE222" i="2"/>
  <c r="AC222" i="2"/>
  <c r="AI221" i="2"/>
  <c r="AH221" i="2"/>
  <c r="AG221" i="2"/>
  <c r="AF221" i="2"/>
  <c r="AE221" i="2"/>
  <c r="AC221" i="2"/>
  <c r="AI220" i="2"/>
  <c r="AH220" i="2"/>
  <c r="AG220" i="2"/>
  <c r="AF220" i="2"/>
  <c r="AE220" i="2"/>
  <c r="AC220" i="2"/>
  <c r="AI219" i="2"/>
  <c r="AH219" i="2"/>
  <c r="AG219" i="2"/>
  <c r="AF219" i="2"/>
  <c r="AE219" i="2"/>
  <c r="AC219" i="2"/>
  <c r="AI218" i="2"/>
  <c r="AH218" i="2"/>
  <c r="AG218" i="2"/>
  <c r="AF218" i="2"/>
  <c r="AE218" i="2"/>
  <c r="AC218" i="2"/>
  <c r="AI217" i="2"/>
  <c r="AH217" i="2"/>
  <c r="AG217" i="2"/>
  <c r="AF217" i="2"/>
  <c r="AE217" i="2"/>
  <c r="AC217" i="2"/>
  <c r="AI216" i="2"/>
  <c r="AH216" i="2"/>
  <c r="AG216" i="2"/>
  <c r="AF216" i="2"/>
  <c r="AE216" i="2"/>
  <c r="AC216" i="2"/>
  <c r="AI215" i="2"/>
  <c r="AH215" i="2"/>
  <c r="AG215" i="2"/>
  <c r="AF215" i="2"/>
  <c r="AE215" i="2"/>
  <c r="AC215" i="2"/>
  <c r="AI214" i="2"/>
  <c r="AH214" i="2"/>
  <c r="AG214" i="2"/>
  <c r="AF214" i="2"/>
  <c r="AE214" i="2"/>
  <c r="AC214" i="2"/>
  <c r="AI213" i="2"/>
  <c r="AH213" i="2"/>
  <c r="AG213" i="2"/>
  <c r="AF213" i="2"/>
  <c r="AE213" i="2"/>
  <c r="AC213" i="2"/>
  <c r="AI212" i="2"/>
  <c r="AH212" i="2"/>
  <c r="AG212" i="2"/>
  <c r="AF212" i="2"/>
  <c r="AE212" i="2"/>
  <c r="AC212" i="2"/>
  <c r="AI211" i="2"/>
  <c r="AH211" i="2"/>
  <c r="AG211" i="2"/>
  <c r="AF211" i="2"/>
  <c r="AE211" i="2"/>
  <c r="AC211" i="2"/>
  <c r="AI210" i="2"/>
  <c r="AH210" i="2"/>
  <c r="AG210" i="2"/>
  <c r="AF210" i="2"/>
  <c r="AE210" i="2"/>
  <c r="AC210" i="2"/>
  <c r="AI209" i="2"/>
  <c r="AH209" i="2"/>
  <c r="AG209" i="2"/>
  <c r="AF209" i="2"/>
  <c r="AE209" i="2"/>
  <c r="AC209" i="2"/>
  <c r="AI208" i="2"/>
  <c r="AH208" i="2"/>
  <c r="AG208" i="2"/>
  <c r="AF208" i="2"/>
  <c r="AE208" i="2"/>
  <c r="AC208" i="2"/>
  <c r="AI207" i="2"/>
  <c r="AH207" i="2"/>
  <c r="AG207" i="2"/>
  <c r="AF207" i="2"/>
  <c r="AE207" i="2"/>
  <c r="AC207" i="2"/>
  <c r="AI206" i="2"/>
  <c r="AH206" i="2"/>
  <c r="AG206" i="2"/>
  <c r="AF206" i="2"/>
  <c r="AE206" i="2"/>
  <c r="AC206" i="2"/>
  <c r="AI205" i="2"/>
  <c r="AH205" i="2"/>
  <c r="AG205" i="2"/>
  <c r="AF205" i="2"/>
  <c r="AE205" i="2"/>
  <c r="AC205" i="2"/>
  <c r="AI204" i="2"/>
  <c r="AH204" i="2"/>
  <c r="AG204" i="2"/>
  <c r="AF204" i="2"/>
  <c r="AE204" i="2"/>
  <c r="AC204" i="2"/>
  <c r="AI203" i="2"/>
  <c r="AH203" i="2"/>
  <c r="AG203" i="2"/>
  <c r="AF203" i="2"/>
  <c r="AE203" i="2"/>
  <c r="AC203" i="2"/>
  <c r="AI202" i="2"/>
  <c r="AH202" i="2"/>
  <c r="AG202" i="2"/>
  <c r="AF202" i="2"/>
  <c r="AE202" i="2"/>
  <c r="AC202" i="2"/>
  <c r="AI201" i="2"/>
  <c r="AH201" i="2"/>
  <c r="AG201" i="2"/>
  <c r="AF201" i="2"/>
  <c r="AE201" i="2"/>
  <c r="AC201" i="2"/>
  <c r="AI200" i="2"/>
  <c r="AH200" i="2"/>
  <c r="AG200" i="2"/>
  <c r="AF200" i="2"/>
  <c r="AE200" i="2"/>
  <c r="AC200" i="2"/>
  <c r="AI199" i="2"/>
  <c r="AH199" i="2"/>
  <c r="AG199" i="2"/>
  <c r="AF199" i="2"/>
  <c r="AE199" i="2"/>
  <c r="AC199" i="2"/>
  <c r="AI198" i="2"/>
  <c r="AH198" i="2"/>
  <c r="AG198" i="2"/>
  <c r="AF198" i="2"/>
  <c r="AE198" i="2"/>
  <c r="AC198" i="2"/>
  <c r="AI197" i="2"/>
  <c r="AH197" i="2"/>
  <c r="AG197" i="2"/>
  <c r="AF197" i="2"/>
  <c r="AE197" i="2"/>
  <c r="AC197" i="2"/>
  <c r="AI196" i="2"/>
  <c r="AH196" i="2"/>
  <c r="AG196" i="2"/>
  <c r="AF196" i="2"/>
  <c r="AE196" i="2"/>
  <c r="AC196" i="2"/>
  <c r="AI195" i="2"/>
  <c r="AH195" i="2"/>
  <c r="AG195" i="2"/>
  <c r="AF195" i="2"/>
  <c r="AE195" i="2"/>
  <c r="AC195" i="2"/>
  <c r="AI194" i="2"/>
  <c r="AH194" i="2"/>
  <c r="AG194" i="2"/>
  <c r="AF194" i="2"/>
  <c r="AE194" i="2"/>
  <c r="AC194" i="2"/>
  <c r="AI193" i="2"/>
  <c r="AH193" i="2"/>
  <c r="AG193" i="2"/>
  <c r="AF193" i="2"/>
  <c r="AE193" i="2"/>
  <c r="AC193" i="2"/>
  <c r="AI192" i="2"/>
  <c r="AH192" i="2"/>
  <c r="AG192" i="2"/>
  <c r="AF192" i="2"/>
  <c r="AE192" i="2"/>
  <c r="AC192" i="2"/>
  <c r="AI191" i="2"/>
  <c r="AH191" i="2"/>
  <c r="AG191" i="2"/>
  <c r="AF191" i="2"/>
  <c r="AE191" i="2"/>
  <c r="AC191" i="2"/>
  <c r="AI190" i="2"/>
  <c r="AH190" i="2"/>
  <c r="AG190" i="2"/>
  <c r="AF190" i="2"/>
  <c r="AE190" i="2"/>
  <c r="AC190" i="2"/>
  <c r="AI189" i="2"/>
  <c r="AH189" i="2"/>
  <c r="AG189" i="2"/>
  <c r="AF189" i="2"/>
  <c r="AE189" i="2"/>
  <c r="AC189" i="2"/>
  <c r="AI188" i="2"/>
  <c r="AH188" i="2"/>
  <c r="AG188" i="2"/>
  <c r="AF188" i="2"/>
  <c r="AE188" i="2"/>
  <c r="AC188" i="2"/>
  <c r="AI187" i="2"/>
  <c r="AH187" i="2"/>
  <c r="AG187" i="2"/>
  <c r="AF187" i="2"/>
  <c r="AE187" i="2"/>
  <c r="AC187" i="2"/>
  <c r="AI186" i="2"/>
  <c r="AH186" i="2"/>
  <c r="AG186" i="2"/>
  <c r="AF186" i="2"/>
  <c r="AE186" i="2"/>
  <c r="AC186" i="2"/>
  <c r="AI185" i="2"/>
  <c r="AH185" i="2"/>
  <c r="AG185" i="2"/>
  <c r="AF185" i="2"/>
  <c r="AE185" i="2"/>
  <c r="AC185" i="2"/>
  <c r="AI184" i="2"/>
  <c r="AH184" i="2"/>
  <c r="AG184" i="2"/>
  <c r="AF184" i="2"/>
  <c r="AE184" i="2"/>
  <c r="AC184" i="2"/>
  <c r="AI183" i="2"/>
  <c r="AH183" i="2"/>
  <c r="AG183" i="2"/>
  <c r="AF183" i="2"/>
  <c r="AE183" i="2"/>
  <c r="AC183" i="2"/>
  <c r="AI182" i="2"/>
  <c r="AH182" i="2"/>
  <c r="AG182" i="2"/>
  <c r="AF182" i="2"/>
  <c r="AE182" i="2"/>
  <c r="AC182" i="2"/>
  <c r="AI181" i="2"/>
  <c r="AH181" i="2"/>
  <c r="AG181" i="2"/>
  <c r="AF181" i="2"/>
  <c r="AE181" i="2"/>
  <c r="AC181" i="2"/>
  <c r="AI180" i="2"/>
  <c r="AH180" i="2"/>
  <c r="AG180" i="2"/>
  <c r="AF180" i="2"/>
  <c r="AE180" i="2"/>
  <c r="AC180" i="2"/>
  <c r="AI179" i="2"/>
  <c r="AH179" i="2"/>
  <c r="AG179" i="2"/>
  <c r="AF179" i="2"/>
  <c r="AE179" i="2"/>
  <c r="AC179" i="2"/>
  <c r="AI178" i="2"/>
  <c r="AH178" i="2"/>
  <c r="AG178" i="2"/>
  <c r="AF178" i="2"/>
  <c r="AE178" i="2"/>
  <c r="AC178" i="2"/>
  <c r="AI177" i="2"/>
  <c r="AH177" i="2"/>
  <c r="AG177" i="2"/>
  <c r="AF177" i="2"/>
  <c r="AE177" i="2"/>
  <c r="AC177" i="2"/>
  <c r="AI176" i="2"/>
  <c r="AH176" i="2"/>
  <c r="AG176" i="2"/>
  <c r="AF176" i="2"/>
  <c r="AE176" i="2"/>
  <c r="AC176" i="2"/>
  <c r="AI175" i="2"/>
  <c r="AH175" i="2"/>
  <c r="AG175" i="2"/>
  <c r="AF175" i="2"/>
  <c r="AE175" i="2"/>
  <c r="AC175" i="2"/>
  <c r="AI174" i="2"/>
  <c r="AH174" i="2"/>
  <c r="AG174" i="2"/>
  <c r="AF174" i="2"/>
  <c r="AE174" i="2"/>
  <c r="AC174" i="2"/>
  <c r="AI173" i="2"/>
  <c r="AH173" i="2"/>
  <c r="AG173" i="2"/>
  <c r="AF173" i="2"/>
  <c r="AE173" i="2"/>
  <c r="AC173" i="2"/>
  <c r="AI172" i="2"/>
  <c r="AH172" i="2"/>
  <c r="AG172" i="2"/>
  <c r="AF172" i="2"/>
  <c r="AE172" i="2"/>
  <c r="AC172" i="2"/>
  <c r="AI171" i="2"/>
  <c r="AH171" i="2"/>
  <c r="AG171" i="2"/>
  <c r="AF171" i="2"/>
  <c r="AE171" i="2"/>
  <c r="AC171" i="2"/>
  <c r="AI170" i="2"/>
  <c r="AH170" i="2"/>
  <c r="AG170" i="2"/>
  <c r="AF170" i="2"/>
  <c r="AE170" i="2"/>
  <c r="AC170" i="2"/>
  <c r="AI169" i="2"/>
  <c r="AH169" i="2"/>
  <c r="AG169" i="2"/>
  <c r="AF169" i="2"/>
  <c r="AE169" i="2"/>
  <c r="AC169" i="2"/>
  <c r="AI168" i="2"/>
  <c r="AH168" i="2"/>
  <c r="AG168" i="2"/>
  <c r="AF168" i="2"/>
  <c r="AE168" i="2"/>
  <c r="AC168" i="2"/>
  <c r="AI167" i="2"/>
  <c r="AH167" i="2"/>
  <c r="AG167" i="2"/>
  <c r="AF167" i="2"/>
  <c r="AE167" i="2"/>
  <c r="AC167" i="2"/>
  <c r="AI166" i="2"/>
  <c r="AH166" i="2"/>
  <c r="AG166" i="2"/>
  <c r="AF166" i="2"/>
  <c r="AE166" i="2"/>
  <c r="AC166" i="2"/>
  <c r="AI165" i="2"/>
  <c r="AH165" i="2"/>
  <c r="AG165" i="2"/>
  <c r="AF165" i="2"/>
  <c r="AE165" i="2"/>
  <c r="AC165" i="2"/>
  <c r="AI164" i="2"/>
  <c r="AH164" i="2"/>
  <c r="AG164" i="2"/>
  <c r="AF164" i="2"/>
  <c r="AE164" i="2"/>
  <c r="AC164" i="2"/>
  <c r="AI163" i="2"/>
  <c r="AH163" i="2"/>
  <c r="AG163" i="2"/>
  <c r="AF163" i="2"/>
  <c r="AE163" i="2"/>
  <c r="AC163" i="2"/>
  <c r="AI162" i="2"/>
  <c r="AH162" i="2"/>
  <c r="AG162" i="2"/>
  <c r="AF162" i="2"/>
  <c r="AE162" i="2"/>
  <c r="AC162" i="2"/>
  <c r="AI161" i="2"/>
  <c r="AH161" i="2"/>
  <c r="AG161" i="2"/>
  <c r="AF161" i="2"/>
  <c r="AE161" i="2"/>
  <c r="AC161" i="2"/>
  <c r="AI160" i="2"/>
  <c r="AH160" i="2"/>
  <c r="AG160" i="2"/>
  <c r="AF160" i="2"/>
  <c r="AE160" i="2"/>
  <c r="AC160" i="2"/>
  <c r="AI159" i="2"/>
  <c r="AH159" i="2"/>
  <c r="AG159" i="2"/>
  <c r="AF159" i="2"/>
  <c r="AE159" i="2"/>
  <c r="AC159" i="2"/>
  <c r="AI158" i="2"/>
  <c r="AH158" i="2"/>
  <c r="AG158" i="2"/>
  <c r="AF158" i="2"/>
  <c r="AE158" i="2"/>
  <c r="AC158" i="2"/>
  <c r="AI157" i="2"/>
  <c r="AH157" i="2"/>
  <c r="AG157" i="2"/>
  <c r="AF157" i="2"/>
  <c r="AE157" i="2"/>
  <c r="AC157" i="2"/>
  <c r="AI156" i="2"/>
  <c r="AH156" i="2"/>
  <c r="AG156" i="2"/>
  <c r="AF156" i="2"/>
  <c r="AE156" i="2"/>
  <c r="AC156" i="2"/>
  <c r="AI155" i="2"/>
  <c r="AH155" i="2"/>
  <c r="AG155" i="2"/>
  <c r="AF155" i="2"/>
  <c r="AE155" i="2"/>
  <c r="AC155" i="2"/>
  <c r="AI154" i="2"/>
  <c r="AH154" i="2"/>
  <c r="AG154" i="2"/>
  <c r="AF154" i="2"/>
  <c r="AE154" i="2"/>
  <c r="AC154" i="2"/>
  <c r="AI153" i="2"/>
  <c r="AH153" i="2"/>
  <c r="AG153" i="2"/>
  <c r="AF153" i="2"/>
  <c r="AE153" i="2"/>
  <c r="AC153" i="2"/>
  <c r="AI152" i="2"/>
  <c r="AH152" i="2"/>
  <c r="AG152" i="2"/>
  <c r="AF152" i="2"/>
  <c r="AE152" i="2"/>
  <c r="AC152" i="2"/>
  <c r="AI151" i="2"/>
  <c r="AH151" i="2"/>
  <c r="AG151" i="2"/>
  <c r="AF151" i="2"/>
  <c r="AE151" i="2"/>
  <c r="AC151" i="2"/>
  <c r="AI150" i="2"/>
  <c r="AH150" i="2"/>
  <c r="AG150" i="2"/>
  <c r="AF150" i="2"/>
  <c r="AE150" i="2"/>
  <c r="AC150" i="2"/>
  <c r="AI149" i="2"/>
  <c r="AH149" i="2"/>
  <c r="AG149" i="2"/>
  <c r="AF149" i="2"/>
  <c r="AE149" i="2"/>
  <c r="AC149" i="2"/>
  <c r="AI148" i="2"/>
  <c r="AH148" i="2"/>
  <c r="AG148" i="2"/>
  <c r="AF148" i="2"/>
  <c r="AE148" i="2"/>
  <c r="AC148" i="2"/>
  <c r="AI147" i="2"/>
  <c r="AH147" i="2"/>
  <c r="AG147" i="2"/>
  <c r="AF147" i="2"/>
  <c r="AE147" i="2"/>
  <c r="AC147" i="2"/>
  <c r="AI146" i="2"/>
  <c r="AH146" i="2"/>
  <c r="AG146" i="2"/>
  <c r="AF146" i="2"/>
  <c r="AE146" i="2"/>
  <c r="AC146" i="2"/>
  <c r="AI145" i="2"/>
  <c r="AH145" i="2"/>
  <c r="AG145" i="2"/>
  <c r="AF145" i="2"/>
  <c r="AE145" i="2"/>
  <c r="AC145" i="2"/>
  <c r="AI144" i="2"/>
  <c r="AH144" i="2"/>
  <c r="AG144" i="2"/>
  <c r="AF144" i="2"/>
  <c r="AE144" i="2"/>
  <c r="AC144" i="2"/>
  <c r="AI143" i="2"/>
  <c r="AH143" i="2"/>
  <c r="AG143" i="2"/>
  <c r="AF143" i="2"/>
  <c r="AE143" i="2"/>
  <c r="AC143" i="2"/>
  <c r="AI142" i="2"/>
  <c r="AH142" i="2"/>
  <c r="AG142" i="2"/>
  <c r="AF142" i="2"/>
  <c r="AE142" i="2"/>
  <c r="AC142" i="2"/>
  <c r="AI141" i="2"/>
  <c r="AH141" i="2"/>
  <c r="AG141" i="2"/>
  <c r="AF141" i="2"/>
  <c r="AE141" i="2"/>
  <c r="AC141" i="2"/>
  <c r="AI140" i="2"/>
  <c r="AH140" i="2"/>
  <c r="AG140" i="2"/>
  <c r="AF140" i="2"/>
  <c r="AE140" i="2"/>
  <c r="AC140" i="2"/>
  <c r="AI139" i="2"/>
  <c r="AH139" i="2"/>
  <c r="AG139" i="2"/>
  <c r="AF139" i="2"/>
  <c r="AE139" i="2"/>
  <c r="AC139" i="2"/>
  <c r="AI138" i="2"/>
  <c r="AH138" i="2"/>
  <c r="AG138" i="2"/>
  <c r="AF138" i="2"/>
  <c r="AE138" i="2"/>
  <c r="AC138" i="2"/>
  <c r="AI137" i="2"/>
  <c r="AH137" i="2"/>
  <c r="AG137" i="2"/>
  <c r="AF137" i="2"/>
  <c r="AE137" i="2"/>
  <c r="AC137" i="2"/>
  <c r="AI136" i="2"/>
  <c r="AH136" i="2"/>
  <c r="AG136" i="2"/>
  <c r="AF136" i="2"/>
  <c r="AE136" i="2"/>
  <c r="AC136" i="2"/>
  <c r="AI135" i="2"/>
  <c r="AH135" i="2"/>
  <c r="AG135" i="2"/>
  <c r="AF135" i="2"/>
  <c r="AE135" i="2"/>
  <c r="AC135" i="2"/>
  <c r="AI134" i="2"/>
  <c r="AH134" i="2"/>
  <c r="AG134" i="2"/>
  <c r="AF134" i="2"/>
  <c r="AE134" i="2"/>
  <c r="AC134" i="2"/>
  <c r="AI133" i="2"/>
  <c r="AH133" i="2"/>
  <c r="AG133" i="2"/>
  <c r="AF133" i="2"/>
  <c r="AE133" i="2"/>
  <c r="AC133" i="2"/>
  <c r="AI132" i="2"/>
  <c r="AH132" i="2"/>
  <c r="AG132" i="2"/>
  <c r="AF132" i="2"/>
  <c r="AE132" i="2"/>
  <c r="AC132" i="2"/>
  <c r="AI131" i="2"/>
  <c r="AH131" i="2"/>
  <c r="AG131" i="2"/>
  <c r="AF131" i="2"/>
  <c r="AE131" i="2"/>
  <c r="AC131" i="2"/>
  <c r="AI130" i="2"/>
  <c r="AH130" i="2"/>
  <c r="AG130" i="2"/>
  <c r="AF130" i="2"/>
  <c r="AE130" i="2"/>
  <c r="AC130" i="2"/>
  <c r="AI129" i="2"/>
  <c r="AH129" i="2"/>
  <c r="AG129" i="2"/>
  <c r="AF129" i="2"/>
  <c r="AE129" i="2"/>
  <c r="AC129" i="2"/>
  <c r="AI128" i="2"/>
  <c r="AH128" i="2"/>
  <c r="AG128" i="2"/>
  <c r="AF128" i="2"/>
  <c r="AE128" i="2"/>
  <c r="AC128" i="2"/>
  <c r="AI127" i="2"/>
  <c r="AH127" i="2"/>
  <c r="AG127" i="2"/>
  <c r="AF127" i="2"/>
  <c r="AE127" i="2"/>
  <c r="AC127" i="2"/>
  <c r="AI126" i="2"/>
  <c r="AH126" i="2"/>
  <c r="AG126" i="2"/>
  <c r="AF126" i="2"/>
  <c r="AE126" i="2"/>
  <c r="AC126" i="2"/>
  <c r="AI125" i="2"/>
  <c r="AH125" i="2"/>
  <c r="AG125" i="2"/>
  <c r="AF125" i="2"/>
  <c r="AE125" i="2"/>
  <c r="AC125" i="2"/>
  <c r="AI124" i="2"/>
  <c r="AH124" i="2"/>
  <c r="AG124" i="2"/>
  <c r="AF124" i="2"/>
  <c r="AE124" i="2"/>
  <c r="AC124" i="2"/>
  <c r="AI123" i="2"/>
  <c r="AH123" i="2"/>
  <c r="AG123" i="2"/>
  <c r="AF123" i="2"/>
  <c r="AE123" i="2"/>
  <c r="AC123" i="2"/>
  <c r="AI122" i="2"/>
  <c r="AH122" i="2"/>
  <c r="AG122" i="2"/>
  <c r="AF122" i="2"/>
  <c r="AE122" i="2"/>
  <c r="AC122" i="2"/>
  <c r="AI121" i="2"/>
  <c r="AH121" i="2"/>
  <c r="AG121" i="2"/>
  <c r="AF121" i="2"/>
  <c r="AE121" i="2"/>
  <c r="AC121" i="2"/>
  <c r="AI120" i="2"/>
  <c r="AH120" i="2"/>
  <c r="AG120" i="2"/>
  <c r="AF120" i="2"/>
  <c r="AE120" i="2"/>
  <c r="AC120" i="2"/>
  <c r="AI119" i="2"/>
  <c r="AH119" i="2"/>
  <c r="AG119" i="2"/>
  <c r="AF119" i="2"/>
  <c r="AE119" i="2"/>
  <c r="AC119" i="2"/>
  <c r="AI118" i="2"/>
  <c r="AH118" i="2"/>
  <c r="AG118" i="2"/>
  <c r="AF118" i="2"/>
  <c r="AE118" i="2"/>
  <c r="AC118" i="2"/>
  <c r="AI117" i="2"/>
  <c r="AH117" i="2"/>
  <c r="AG117" i="2"/>
  <c r="AF117" i="2"/>
  <c r="AE117" i="2"/>
  <c r="AC117" i="2"/>
  <c r="AI116" i="2"/>
  <c r="AH116" i="2"/>
  <c r="AG116" i="2"/>
  <c r="AF116" i="2"/>
  <c r="AE116" i="2"/>
  <c r="AC116" i="2"/>
  <c r="AI115" i="2"/>
  <c r="AH115" i="2"/>
  <c r="AG115" i="2"/>
  <c r="AF115" i="2"/>
  <c r="AE115" i="2"/>
  <c r="AC115" i="2"/>
  <c r="AI114" i="2"/>
  <c r="AH114" i="2"/>
  <c r="AG114" i="2"/>
  <c r="AF114" i="2"/>
  <c r="AE114" i="2"/>
  <c r="AC114" i="2"/>
  <c r="AI113" i="2"/>
  <c r="AH113" i="2"/>
  <c r="AG113" i="2"/>
  <c r="AF113" i="2"/>
  <c r="AE113" i="2"/>
  <c r="AC113" i="2"/>
  <c r="AI112" i="2"/>
  <c r="AH112" i="2"/>
  <c r="AG112" i="2"/>
  <c r="AF112" i="2"/>
  <c r="AE112" i="2"/>
  <c r="AC112" i="2"/>
  <c r="AI111" i="2"/>
  <c r="AH111" i="2"/>
  <c r="AG111" i="2"/>
  <c r="AF111" i="2"/>
  <c r="AE111" i="2"/>
  <c r="AC111" i="2"/>
  <c r="AI110" i="2"/>
  <c r="AH110" i="2"/>
  <c r="AG110" i="2"/>
  <c r="AF110" i="2"/>
  <c r="AE110" i="2"/>
  <c r="AC110" i="2"/>
  <c r="AI109" i="2"/>
  <c r="AH109" i="2"/>
  <c r="AG109" i="2"/>
  <c r="AF109" i="2"/>
  <c r="AE109" i="2"/>
  <c r="AC109" i="2"/>
  <c r="AI108" i="2"/>
  <c r="AH108" i="2"/>
  <c r="AG108" i="2"/>
  <c r="AF108" i="2"/>
  <c r="AE108" i="2"/>
  <c r="AC108" i="2"/>
  <c r="AI107" i="2"/>
  <c r="AH107" i="2"/>
  <c r="AG107" i="2"/>
  <c r="AF107" i="2"/>
  <c r="AE107" i="2"/>
  <c r="AC107" i="2"/>
  <c r="AI106" i="2"/>
  <c r="AH106" i="2"/>
  <c r="AG106" i="2"/>
  <c r="AF106" i="2"/>
  <c r="AE106" i="2"/>
  <c r="AC106" i="2"/>
  <c r="AI105" i="2"/>
  <c r="AH105" i="2"/>
  <c r="AG105" i="2"/>
  <c r="AF105" i="2"/>
  <c r="AE105" i="2"/>
  <c r="AC105" i="2"/>
  <c r="AI104" i="2"/>
  <c r="AH104" i="2"/>
  <c r="AG104" i="2"/>
  <c r="AF104" i="2"/>
  <c r="AE104" i="2"/>
  <c r="AC104" i="2"/>
  <c r="AI103" i="2"/>
  <c r="AH103" i="2"/>
  <c r="AG103" i="2"/>
  <c r="AF103" i="2"/>
  <c r="AE103" i="2"/>
  <c r="AC103" i="2"/>
  <c r="AI102" i="2"/>
  <c r="AH102" i="2"/>
  <c r="AG102" i="2"/>
  <c r="AF102" i="2"/>
  <c r="AE102" i="2"/>
  <c r="AC102" i="2"/>
  <c r="AI101" i="2"/>
  <c r="AH101" i="2"/>
  <c r="AG101" i="2"/>
  <c r="AF101" i="2"/>
  <c r="AE101" i="2"/>
  <c r="AC101" i="2"/>
  <c r="AI100" i="2"/>
  <c r="AH100" i="2"/>
  <c r="AG100" i="2"/>
  <c r="AF100" i="2"/>
  <c r="AE100" i="2"/>
  <c r="AC100" i="2"/>
  <c r="AI99" i="2"/>
  <c r="AH99" i="2"/>
  <c r="AG99" i="2"/>
  <c r="AF99" i="2"/>
  <c r="AE99" i="2"/>
  <c r="AC99" i="2"/>
  <c r="AI98" i="2"/>
  <c r="AH98" i="2"/>
  <c r="AG98" i="2"/>
  <c r="AF98" i="2"/>
  <c r="AE98" i="2"/>
  <c r="AC98" i="2"/>
  <c r="AI97" i="2"/>
  <c r="AH97" i="2"/>
  <c r="AG97" i="2"/>
  <c r="AF97" i="2"/>
  <c r="AE97" i="2"/>
  <c r="AC97" i="2"/>
  <c r="AI96" i="2"/>
  <c r="AH96" i="2"/>
  <c r="AG96" i="2"/>
  <c r="AF96" i="2"/>
  <c r="AE96" i="2"/>
  <c r="AC96" i="2"/>
  <c r="AI95" i="2"/>
  <c r="AH95" i="2"/>
  <c r="AG95" i="2"/>
  <c r="AF95" i="2"/>
  <c r="AE95" i="2"/>
  <c r="AC95" i="2"/>
  <c r="AI94" i="2"/>
  <c r="AH94" i="2"/>
  <c r="AG94" i="2"/>
  <c r="AF94" i="2"/>
  <c r="AE94" i="2"/>
  <c r="AC94" i="2"/>
  <c r="AI93" i="2"/>
  <c r="AH93" i="2"/>
  <c r="AG93" i="2"/>
  <c r="AF93" i="2"/>
  <c r="AE93" i="2"/>
  <c r="AC93" i="2"/>
  <c r="AI92" i="2"/>
  <c r="AH92" i="2"/>
  <c r="AG92" i="2"/>
  <c r="AF92" i="2"/>
  <c r="AE92" i="2"/>
  <c r="AC92" i="2"/>
  <c r="AI91" i="2"/>
  <c r="AH91" i="2"/>
  <c r="AG91" i="2"/>
  <c r="AF91" i="2"/>
  <c r="AE91" i="2"/>
  <c r="AC91" i="2"/>
  <c r="AI90" i="2"/>
  <c r="AH90" i="2"/>
  <c r="AG90" i="2"/>
  <c r="AF90" i="2"/>
  <c r="AE90" i="2"/>
  <c r="AC90" i="2"/>
  <c r="AI89" i="2"/>
  <c r="AH89" i="2"/>
  <c r="AG89" i="2"/>
  <c r="AF89" i="2"/>
  <c r="AE89" i="2"/>
  <c r="AC89" i="2"/>
  <c r="AI88" i="2"/>
  <c r="AH88" i="2"/>
  <c r="AG88" i="2"/>
  <c r="AF88" i="2"/>
  <c r="AE88" i="2"/>
  <c r="AC88" i="2"/>
  <c r="AI87" i="2"/>
  <c r="AH87" i="2"/>
  <c r="AG87" i="2"/>
  <c r="AF87" i="2"/>
  <c r="AE87" i="2"/>
  <c r="AC87" i="2"/>
  <c r="AI86" i="2"/>
  <c r="AH86" i="2"/>
  <c r="AG86" i="2"/>
  <c r="AF86" i="2"/>
  <c r="AE86" i="2"/>
  <c r="AC86" i="2"/>
  <c r="AI85" i="2"/>
  <c r="AH85" i="2"/>
  <c r="AG85" i="2"/>
  <c r="AF85" i="2"/>
  <c r="AE85" i="2"/>
  <c r="AC85" i="2"/>
  <c r="AI84" i="2"/>
  <c r="AH84" i="2"/>
  <c r="AG84" i="2"/>
  <c r="AF84" i="2"/>
  <c r="AE84" i="2"/>
  <c r="AC84" i="2"/>
  <c r="AI83" i="2"/>
  <c r="AH83" i="2"/>
  <c r="AG83" i="2"/>
  <c r="AF83" i="2"/>
  <c r="AE83" i="2"/>
  <c r="AC83" i="2"/>
  <c r="AI82" i="2"/>
  <c r="AH82" i="2"/>
  <c r="AG82" i="2"/>
  <c r="AF82" i="2"/>
  <c r="AE82" i="2"/>
  <c r="AC82" i="2"/>
  <c r="AI81" i="2"/>
  <c r="AH81" i="2"/>
  <c r="AG81" i="2"/>
  <c r="AF81" i="2"/>
  <c r="AE81" i="2"/>
  <c r="AC81" i="2"/>
  <c r="AI80" i="2"/>
  <c r="AH80" i="2"/>
  <c r="AG80" i="2"/>
  <c r="AF80" i="2"/>
  <c r="AE80" i="2"/>
  <c r="AC80" i="2"/>
  <c r="AI79" i="2"/>
  <c r="AH79" i="2"/>
  <c r="AG79" i="2"/>
  <c r="AF79" i="2"/>
  <c r="AE79" i="2"/>
  <c r="AC79" i="2"/>
  <c r="AI78" i="2"/>
  <c r="AH78" i="2"/>
  <c r="AG78" i="2"/>
  <c r="AF78" i="2"/>
  <c r="AE78" i="2"/>
  <c r="AC78" i="2"/>
  <c r="AI77" i="2"/>
  <c r="AH77" i="2"/>
  <c r="AG77" i="2"/>
  <c r="AF77" i="2"/>
  <c r="AE77" i="2"/>
  <c r="AC77" i="2"/>
  <c r="AI76" i="2"/>
  <c r="AH76" i="2"/>
  <c r="AG76" i="2"/>
  <c r="AF76" i="2"/>
  <c r="AE76" i="2"/>
  <c r="AC76" i="2"/>
  <c r="AI75" i="2"/>
  <c r="AH75" i="2"/>
  <c r="AG75" i="2"/>
  <c r="AF75" i="2"/>
  <c r="AE75" i="2"/>
  <c r="AC75" i="2"/>
  <c r="AI74" i="2"/>
  <c r="AH74" i="2"/>
  <c r="AG74" i="2"/>
  <c r="AF74" i="2"/>
  <c r="AE74" i="2"/>
  <c r="AC74" i="2"/>
  <c r="AI73" i="2"/>
  <c r="AH73" i="2"/>
  <c r="AG73" i="2"/>
  <c r="AF73" i="2"/>
  <c r="AE73" i="2"/>
  <c r="AC73" i="2"/>
  <c r="AI72" i="2"/>
  <c r="AH72" i="2"/>
  <c r="AG72" i="2"/>
  <c r="AF72" i="2"/>
  <c r="AE72" i="2"/>
  <c r="AC72" i="2"/>
  <c r="AI71" i="2"/>
  <c r="AH71" i="2"/>
  <c r="AG71" i="2"/>
  <c r="AF71" i="2"/>
  <c r="AE71" i="2"/>
  <c r="AC71" i="2"/>
  <c r="AI70" i="2"/>
  <c r="AH70" i="2"/>
  <c r="AG70" i="2"/>
  <c r="AF70" i="2"/>
  <c r="AE70" i="2"/>
  <c r="AC70" i="2"/>
  <c r="AI69" i="2"/>
  <c r="AH69" i="2"/>
  <c r="AG69" i="2"/>
  <c r="AF69" i="2"/>
  <c r="AE69" i="2"/>
  <c r="AC69" i="2"/>
  <c r="AI68" i="2"/>
  <c r="AH68" i="2"/>
  <c r="AG68" i="2"/>
  <c r="AF68" i="2"/>
  <c r="AE68" i="2"/>
  <c r="AC68" i="2"/>
  <c r="AI67" i="2"/>
  <c r="AH67" i="2"/>
  <c r="AG67" i="2"/>
  <c r="AF67" i="2"/>
  <c r="AE67" i="2"/>
  <c r="AC67" i="2"/>
  <c r="AI66" i="2"/>
  <c r="AH66" i="2"/>
  <c r="AG66" i="2"/>
  <c r="AF66" i="2"/>
  <c r="AE66" i="2"/>
  <c r="AC66" i="2"/>
  <c r="AI65" i="2"/>
  <c r="AH65" i="2"/>
  <c r="AG65" i="2"/>
  <c r="AF65" i="2"/>
  <c r="AE65" i="2"/>
  <c r="AC65" i="2"/>
  <c r="AI64" i="2"/>
  <c r="AH64" i="2"/>
  <c r="AG64" i="2"/>
  <c r="AF64" i="2"/>
  <c r="AE64" i="2"/>
  <c r="AC64" i="2"/>
  <c r="AI63" i="2"/>
  <c r="AH63" i="2"/>
  <c r="AG63" i="2"/>
  <c r="AF63" i="2"/>
  <c r="AE63" i="2"/>
  <c r="AC63" i="2"/>
  <c r="AI62" i="2"/>
  <c r="AH62" i="2"/>
  <c r="AG62" i="2"/>
  <c r="AF62" i="2"/>
  <c r="AE62" i="2"/>
  <c r="AC62" i="2"/>
  <c r="AI61" i="2"/>
  <c r="AH61" i="2"/>
  <c r="AG61" i="2"/>
  <c r="AF61" i="2"/>
  <c r="AE61" i="2"/>
  <c r="AC61" i="2"/>
  <c r="AI60" i="2"/>
  <c r="AH60" i="2"/>
  <c r="AG60" i="2"/>
  <c r="AF60" i="2"/>
  <c r="AE60" i="2"/>
  <c r="AC60" i="2"/>
  <c r="AI59" i="2"/>
  <c r="AH59" i="2"/>
  <c r="AG59" i="2"/>
  <c r="AF59" i="2"/>
  <c r="AE59" i="2"/>
  <c r="AC59" i="2"/>
  <c r="AI58" i="2"/>
  <c r="AH58" i="2"/>
  <c r="AG58" i="2"/>
  <c r="AF58" i="2"/>
  <c r="AE58" i="2"/>
  <c r="AC58" i="2"/>
  <c r="AI57" i="2"/>
  <c r="AH57" i="2"/>
  <c r="AG57" i="2"/>
  <c r="AF57" i="2"/>
  <c r="AE57" i="2"/>
  <c r="AC57" i="2"/>
  <c r="AI56" i="2"/>
  <c r="AH56" i="2"/>
  <c r="AG56" i="2"/>
  <c r="AF56" i="2"/>
  <c r="AE56" i="2"/>
  <c r="AC56" i="2"/>
  <c r="AI55" i="2"/>
  <c r="AH55" i="2"/>
  <c r="AG55" i="2"/>
  <c r="AF55" i="2"/>
  <c r="AE55" i="2"/>
  <c r="AC55" i="2"/>
  <c r="AI54" i="2"/>
  <c r="AH54" i="2"/>
  <c r="AG54" i="2"/>
  <c r="AF54" i="2"/>
  <c r="AE54" i="2"/>
  <c r="AC54" i="2"/>
  <c r="AI53" i="2"/>
  <c r="AH53" i="2"/>
  <c r="AG53" i="2"/>
  <c r="AF53" i="2"/>
  <c r="AE53" i="2"/>
  <c r="AC53" i="2"/>
  <c r="AI52" i="2"/>
  <c r="AH52" i="2"/>
  <c r="AG52" i="2"/>
  <c r="AF52" i="2"/>
  <c r="AE52" i="2"/>
  <c r="AC52" i="2"/>
  <c r="AI51" i="2"/>
  <c r="AH51" i="2"/>
  <c r="AG51" i="2"/>
  <c r="AF51" i="2"/>
  <c r="AE51" i="2"/>
  <c r="AC51" i="2"/>
  <c r="AI50" i="2"/>
  <c r="AH50" i="2"/>
  <c r="AG50" i="2"/>
  <c r="AF50" i="2"/>
  <c r="AE50" i="2"/>
  <c r="AC50" i="2"/>
  <c r="AI49" i="2"/>
  <c r="AH49" i="2"/>
  <c r="AG49" i="2"/>
  <c r="AF49" i="2"/>
  <c r="AE49" i="2"/>
  <c r="AC49" i="2"/>
  <c r="AI48" i="2"/>
  <c r="AH48" i="2"/>
  <c r="AG48" i="2"/>
  <c r="AF48" i="2"/>
  <c r="AE48" i="2"/>
  <c r="AC48" i="2"/>
  <c r="AI47" i="2"/>
  <c r="AH47" i="2"/>
  <c r="AG47" i="2"/>
  <c r="AF47" i="2"/>
  <c r="AE47" i="2"/>
  <c r="AC47" i="2"/>
  <c r="AI46" i="2"/>
  <c r="AH46" i="2"/>
  <c r="AG46" i="2"/>
  <c r="AF46" i="2"/>
  <c r="AE46" i="2"/>
  <c r="AC46" i="2"/>
  <c r="AI45" i="2"/>
  <c r="AH45" i="2"/>
  <c r="AG45" i="2"/>
  <c r="AF45" i="2"/>
  <c r="AE45" i="2"/>
  <c r="AC45" i="2"/>
  <c r="AI44" i="2"/>
  <c r="AH44" i="2"/>
  <c r="AG44" i="2"/>
  <c r="AF44" i="2"/>
  <c r="AE44" i="2"/>
  <c r="AC44" i="2"/>
  <c r="AI43" i="2"/>
  <c r="AH43" i="2"/>
  <c r="AG43" i="2"/>
  <c r="AF43" i="2"/>
  <c r="AE43" i="2"/>
  <c r="AC43" i="2"/>
  <c r="AI42" i="2"/>
  <c r="AH42" i="2"/>
  <c r="AG42" i="2"/>
  <c r="AF42" i="2"/>
  <c r="AE42" i="2"/>
  <c r="AC42" i="2"/>
  <c r="AI41" i="2"/>
  <c r="AH41" i="2"/>
  <c r="AG41" i="2"/>
  <c r="AF41" i="2"/>
  <c r="AE41" i="2"/>
  <c r="AC41" i="2"/>
  <c r="AI40" i="2"/>
  <c r="AH40" i="2"/>
  <c r="AG40" i="2"/>
  <c r="AF40" i="2"/>
  <c r="AE40" i="2"/>
  <c r="AC40" i="2"/>
  <c r="AI39" i="2"/>
  <c r="AH39" i="2"/>
  <c r="AG39" i="2"/>
  <c r="AF39" i="2"/>
  <c r="AE39" i="2"/>
  <c r="AC39" i="2"/>
  <c r="AI38" i="2"/>
  <c r="AH38" i="2"/>
  <c r="AG38" i="2"/>
  <c r="AF38" i="2"/>
  <c r="AE38" i="2"/>
  <c r="AC38" i="2"/>
  <c r="AI37" i="2"/>
  <c r="AH37" i="2"/>
  <c r="AG37" i="2"/>
  <c r="AF37" i="2"/>
  <c r="AE37" i="2"/>
  <c r="AC37" i="2"/>
  <c r="AI36" i="2"/>
  <c r="AH36" i="2"/>
  <c r="AG36" i="2"/>
  <c r="AF36" i="2"/>
  <c r="AE36" i="2"/>
  <c r="AC36" i="2"/>
  <c r="AI35" i="2"/>
  <c r="AH35" i="2"/>
  <c r="AG35" i="2"/>
  <c r="AF35" i="2"/>
  <c r="AE35" i="2"/>
  <c r="AC35" i="2"/>
  <c r="AI34" i="2"/>
  <c r="AH34" i="2"/>
  <c r="AG34" i="2"/>
  <c r="AF34" i="2"/>
  <c r="AE34" i="2"/>
  <c r="AC34" i="2"/>
  <c r="AI33" i="2"/>
  <c r="AH33" i="2"/>
  <c r="AG33" i="2"/>
  <c r="AF33" i="2"/>
  <c r="AE33" i="2"/>
  <c r="AC33" i="2"/>
  <c r="AI32" i="2"/>
  <c r="AH32" i="2"/>
  <c r="AG32" i="2"/>
  <c r="AF32" i="2"/>
  <c r="AE32" i="2"/>
  <c r="AC32" i="2"/>
  <c r="AI31" i="2"/>
  <c r="AH31" i="2"/>
  <c r="AG31" i="2"/>
  <c r="AF31" i="2"/>
  <c r="AE31" i="2"/>
  <c r="AC31" i="2"/>
  <c r="AI30" i="2"/>
  <c r="AH30" i="2"/>
  <c r="AG30" i="2"/>
  <c r="AF30" i="2"/>
  <c r="AE30" i="2"/>
  <c r="AC30" i="2"/>
  <c r="AI29" i="2"/>
  <c r="AH29" i="2"/>
  <c r="AG29" i="2"/>
  <c r="AF29" i="2"/>
  <c r="AE29" i="2"/>
  <c r="AC29" i="2"/>
  <c r="AI28" i="2"/>
  <c r="AH28" i="2"/>
  <c r="AG28" i="2"/>
  <c r="AF28" i="2"/>
  <c r="AE28" i="2"/>
  <c r="AC28" i="2"/>
  <c r="AI27" i="2"/>
  <c r="AH27" i="2"/>
  <c r="AG27" i="2"/>
  <c r="AF27" i="2"/>
  <c r="AE27" i="2"/>
  <c r="AC27" i="2"/>
  <c r="AI26" i="2"/>
  <c r="AH26" i="2"/>
  <c r="AG26" i="2"/>
  <c r="AF26" i="2"/>
  <c r="AE26" i="2"/>
  <c r="AC26" i="2"/>
  <c r="AI25" i="2"/>
  <c r="AH25" i="2"/>
  <c r="AG25" i="2"/>
  <c r="AF25" i="2"/>
  <c r="AE25" i="2"/>
  <c r="AC25" i="2"/>
  <c r="AI24" i="2"/>
  <c r="AH24" i="2"/>
  <c r="AG24" i="2"/>
  <c r="AF24" i="2"/>
  <c r="AE24" i="2"/>
  <c r="AC24" i="2"/>
  <c r="AI23" i="2"/>
  <c r="AH23" i="2"/>
  <c r="AG23" i="2"/>
  <c r="AF23" i="2"/>
  <c r="AE23" i="2"/>
  <c r="AC23" i="2"/>
  <c r="AI22" i="2"/>
  <c r="AH22" i="2"/>
  <c r="AG22" i="2"/>
  <c r="AF22" i="2"/>
  <c r="AE22" i="2"/>
  <c r="AC22" i="2"/>
  <c r="AI21" i="2"/>
  <c r="AH21" i="2"/>
  <c r="AG21" i="2"/>
  <c r="AF21" i="2"/>
  <c r="AE21" i="2"/>
  <c r="AC21" i="2"/>
  <c r="AI20" i="2"/>
  <c r="AH20" i="2"/>
  <c r="AG20" i="2"/>
  <c r="AF20" i="2"/>
  <c r="AE20" i="2"/>
  <c r="AC20" i="2"/>
  <c r="AI19" i="2"/>
  <c r="AH19" i="2"/>
  <c r="AG19" i="2"/>
  <c r="AF19" i="2"/>
  <c r="AE19" i="2"/>
  <c r="AC19" i="2"/>
  <c r="AI18" i="2"/>
  <c r="AH18" i="2"/>
  <c r="AG18" i="2"/>
  <c r="AF18" i="2"/>
  <c r="AE18" i="2"/>
  <c r="AC18" i="2"/>
  <c r="AI17" i="2"/>
  <c r="AH17" i="2"/>
  <c r="AG17" i="2"/>
  <c r="AF17" i="2"/>
  <c r="AE17" i="2"/>
  <c r="AC17" i="2"/>
  <c r="AI16" i="2"/>
  <c r="AH16" i="2"/>
  <c r="AG16" i="2"/>
  <c r="AF16" i="2"/>
  <c r="AE16" i="2"/>
  <c r="AC16" i="2"/>
  <c r="AI15" i="2"/>
  <c r="AH15" i="2"/>
  <c r="AG15" i="2"/>
  <c r="AF15" i="2"/>
  <c r="AE15" i="2"/>
  <c r="AC15" i="2"/>
  <c r="AI14" i="2"/>
  <c r="AH14" i="2"/>
  <c r="AG14" i="2"/>
  <c r="AF14" i="2"/>
  <c r="AE14" i="2"/>
  <c r="AC14" i="2"/>
  <c r="AI13" i="2"/>
  <c r="AH13" i="2"/>
  <c r="AG13" i="2"/>
  <c r="AF13" i="2"/>
  <c r="AE13" i="2"/>
  <c r="AC13" i="2"/>
  <c r="AI12" i="2"/>
  <c r="AH12" i="2"/>
  <c r="AG12" i="2"/>
  <c r="AF12" i="2"/>
  <c r="AE12" i="2"/>
  <c r="AC12" i="2"/>
  <c r="AI11" i="2"/>
  <c r="AH11" i="2"/>
  <c r="AG11" i="2"/>
  <c r="AF11" i="2"/>
  <c r="AE11" i="2"/>
  <c r="AC11" i="2"/>
  <c r="AI10" i="2"/>
  <c r="AH10" i="2"/>
  <c r="AG10" i="2"/>
  <c r="AF10" i="2"/>
  <c r="AE10" i="2"/>
  <c r="AC10" i="2"/>
  <c r="AI9" i="2"/>
  <c r="AH9" i="2"/>
  <c r="AG9" i="2"/>
  <c r="AF9" i="2"/>
  <c r="AE9" i="2"/>
  <c r="AC9" i="2"/>
  <c r="AI8" i="2"/>
  <c r="AH8" i="2"/>
  <c r="AG8" i="2"/>
  <c r="AF8" i="2"/>
  <c r="AE8" i="2"/>
  <c r="AC8" i="2"/>
  <c r="AI7" i="2"/>
  <c r="AH7" i="2"/>
  <c r="AG7" i="2"/>
  <c r="AF7" i="2"/>
  <c r="AE7" i="2"/>
  <c r="AC7" i="2"/>
  <c r="AI6" i="2"/>
  <c r="AH6" i="2"/>
  <c r="AG6" i="2"/>
  <c r="AF6" i="2"/>
  <c r="AE6" i="2"/>
  <c r="AC6" i="2"/>
  <c r="AI5" i="2"/>
  <c r="AH5" i="2"/>
  <c r="AG5" i="2"/>
  <c r="AF5" i="2"/>
  <c r="AE5" i="2"/>
  <c r="AC5" i="2"/>
  <c r="AI4" i="2"/>
  <c r="AH4" i="2"/>
  <c r="AG4" i="2"/>
  <c r="AF4" i="2"/>
  <c r="AE4" i="2"/>
  <c r="AC4" i="2"/>
  <c r="AI3" i="2"/>
  <c r="AH3" i="2"/>
  <c r="AG3" i="2"/>
  <c r="AF3" i="2"/>
  <c r="AE3" i="2"/>
  <c r="AC3" i="2"/>
  <c r="AI2" i="2"/>
  <c r="AH2" i="2"/>
  <c r="AG2" i="2"/>
  <c r="AF2" i="2"/>
  <c r="AE2" i="2"/>
  <c r="AC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Merliin Laos</author>
    <author>Rait Kiveste</author>
  </authors>
  <commentList>
    <comment ref="P1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186"/>
          </rPr>
          <t>Merliin Laos:</t>
        </r>
        <r>
          <rPr>
            <sz val="9"/>
            <color indexed="81"/>
            <rFont val="Tahoma"/>
            <family val="2"/>
            <charset val="186"/>
          </rPr>
          <t xml:space="preserve">
invetsreeingud 
R5_2</t>
        </r>
      </text>
    </comment>
    <comment ref="AE1" authorId="1" shapeId="0" xr:uid="{00000000-0006-0000-0000-000002000000}">
      <text>
        <r>
          <rPr>
            <b/>
            <sz val="9"/>
            <color indexed="81"/>
            <rFont val="Tahoma"/>
            <family val="2"/>
            <charset val="186"/>
          </rPr>
          <t>Rait Kiveste:</t>
        </r>
        <r>
          <rPr>
            <sz val="9"/>
            <color indexed="81"/>
            <rFont val="Tahoma"/>
            <family val="2"/>
            <charset val="186"/>
          </rPr>
          <t xml:space="preserve">
12.04.2019</t>
        </r>
      </text>
    </comment>
  </commentList>
</comments>
</file>

<file path=xl/sharedStrings.xml><?xml version="1.0" encoding="utf-8"?>
<sst xmlns="http://schemas.openxmlformats.org/spreadsheetml/2006/main" count="198" uniqueCount="156">
  <si>
    <t>Aasta</t>
  </si>
  <si>
    <t>Kuu</t>
  </si>
  <si>
    <t>EMTAK</t>
  </si>
  <si>
    <t>Ettev. arv</t>
  </si>
  <si>
    <t xml:space="preserve">20 % määraga maksustatavad toimingud ja tehingud </t>
  </si>
  <si>
    <t xml:space="preserve">9 % määraga maksustatavad toimingud ja tehingud </t>
  </si>
  <si>
    <t xml:space="preserve">0 % määraga maksustatavad toimingud ja tehingud </t>
  </si>
  <si>
    <t>s.h.  1) kauba ühendusesisene käive ja teise liikmesriigi maksukohustuslasele/piiratud maksukohustuslasele osutatud teenuste käive kokku</t>
  </si>
  <si>
    <t>sh kauba ühendusesisene käive</t>
  </si>
  <si>
    <t>s.h.  2) kauba eksport</t>
  </si>
  <si>
    <t>sh. käibemaksu-tagastusega müük reisijale</t>
  </si>
  <si>
    <t>Käibemaks                 20 % + 9 %</t>
  </si>
  <si>
    <t>Impordilt tasumisele kuuluv käibemaks</t>
  </si>
  <si>
    <t>Sisendkäibemaks</t>
  </si>
  <si>
    <t>s.h. tollis impordilt tasutud käibemaks</t>
  </si>
  <si>
    <t>s.h. põhivara soetamiselt tasutud käibemaks</t>
  </si>
  <si>
    <t>s.h. Ettevõtluses (100%) kasutatava sõiduauto soetamiselt  ja sellise sõiduauto tarbeks kaupade soetamiselt ja teenuste saamiselt tasutud või tasumisele kuuluv käibemaks</t>
  </si>
  <si>
    <t>s.h. Osaliselt ettevõtluses kasutatava sõiduauto soetamiselt  ja sellise sõiduauto tarbeks kaupade soetamiselt ja teenuste saamiselt tasutud või tasumisele kuuluv käibemaks</t>
  </si>
  <si>
    <t>Kauba ühendusesisene soetamine ja teise liikmesriigi maksukohustuslaselt saadud teenused kokku</t>
  </si>
  <si>
    <t>sh kauba ühendusesisene soetamine</t>
  </si>
  <si>
    <t>Muu kauba soetamine ja teenuse saamine</t>
  </si>
  <si>
    <t>sh erikorra alusel maksustatava kinnisasja  ja metallijäätmete soetamine</t>
  </si>
  <si>
    <t>Maksuvaba käive</t>
  </si>
  <si>
    <t>Teises liikmesriigis paigaldatava kauba väärtus</t>
  </si>
  <si>
    <t>Täpsustused (+)</t>
  </si>
  <si>
    <t>Täpsustused (-)</t>
  </si>
  <si>
    <t>Tasumisele kuuluv käibemaks</t>
  </si>
  <si>
    <t>Enammakstud käibemaks</t>
  </si>
  <si>
    <t>Laekumine</t>
  </si>
  <si>
    <t>Tegevusala</t>
  </si>
  <si>
    <t>Eesti müük</t>
  </si>
  <si>
    <t>Eesti ost</t>
  </si>
  <si>
    <t>Kogumüük (maksuvaba käibeta)</t>
  </si>
  <si>
    <t>Kogusoetus</t>
  </si>
  <si>
    <t>Käive</t>
  </si>
  <si>
    <t>EMTAK_num</t>
  </si>
  <si>
    <t>TEGEVUSALA</t>
  </si>
  <si>
    <t>TAIME- JA LOOMAKASVATUS, JAHINDUS JA NEID TEENINDAVAD TEGEVUSALAD</t>
  </si>
  <si>
    <t>METSAMAJANDUS JA METSAVARUMINE</t>
  </si>
  <si>
    <t>KALAPÜÜK JA VESIVILJELUS</t>
  </si>
  <si>
    <t>KIVI- JA PRUUNSÖE KAEVANDAMINE</t>
  </si>
  <si>
    <t>TOORNAFTA JA MAAGAASI TOOTMINE</t>
  </si>
  <si>
    <t>METALLIMAAKIDE KAEVANDAMINE</t>
  </si>
  <si>
    <t>MUU KAEVANDAMINE</t>
  </si>
  <si>
    <t>KAEVANDAMIST ABISTAVAD TEGEVUSALAD</t>
  </si>
  <si>
    <t>TOIDUAINETE TOOTMINE</t>
  </si>
  <si>
    <t>JOOGITOOTMINE</t>
  </si>
  <si>
    <t>TUBAKATOODETE TOOTMINE</t>
  </si>
  <si>
    <t>TEKSTIILITOOTMINE</t>
  </si>
  <si>
    <t>RÕIVATOOTMINE</t>
  </si>
  <si>
    <t>NAHATÖÖTLEMINE JA NAHKTOODETE TOOTMINE</t>
  </si>
  <si>
    <t>PUIDUTÖÖTLEMINE NING PUIT- JA KORKTOODETE TOOTMINE, V.A MÖÖBEL; ÕLEST JA PUNUMISMATERJALIST TOODETE TOOTMINE</t>
  </si>
  <si>
    <t>PABERI JA PABERTOODETE TOOTMINE</t>
  </si>
  <si>
    <t>TRÜKINDUS JA SALVESTISTE PALJUNDUS</t>
  </si>
  <si>
    <t>KOKSI JA PUHASTATUD NAFTATOODETE TOOTMINE</t>
  </si>
  <si>
    <t>KEMIKAALIDE JA KEEMIATOODETE TOOTMINE</t>
  </si>
  <si>
    <t>PÕHIFARMAATSIATOODETE JA RAVIMPREPARAATIDE TOOTMINE</t>
  </si>
  <si>
    <t>KUMMI- JA PLASTTOODETE TOOTMINE</t>
  </si>
  <si>
    <t>MUUDE MITTEMETALSETEST MINERAALIDEST TOODETE TOOTMINE</t>
  </si>
  <si>
    <t>METALLITOOTMINE</t>
  </si>
  <si>
    <t>METALLTOODETE TOOTMINE, V.A MASINAD JA SEADMED</t>
  </si>
  <si>
    <t>ARVUTITE, ELEKTROONIKA- JA OPTIKASEADMETE TOOTMINE</t>
  </si>
  <si>
    <t>ELEKTRISEADMETE TOOTMINE</t>
  </si>
  <si>
    <t>MUJAL LIIGITAMATA MASINATE JA SEADMETE TOOTMINE</t>
  </si>
  <si>
    <t>MOOTORSÕIDUKITE, HAAGISTE JA POOLHAAGISTE TOOTMINE</t>
  </si>
  <si>
    <t>MUUDE TRANSPORDIVAHENDITE TOOTMINE</t>
  </si>
  <si>
    <t>MÖÖBLITOOTMINE</t>
  </si>
  <si>
    <t>MUU TOOTMINE</t>
  </si>
  <si>
    <t>MASINATE JA SEADMETE REMONT JA PAIGALDUS</t>
  </si>
  <si>
    <t>ELEKTRIENERGIA, GAASI, AURU JA KONDITSIONEERITUD ÕHUGA VARUSTAMINE</t>
  </si>
  <si>
    <t>VEEKOGUMINE, -TÖÖTLUS JA -VARUSTUS</t>
  </si>
  <si>
    <t>KANALISATSIOON</t>
  </si>
  <si>
    <t>JÄÄTMEKOGUMINE, -TÖÖTLUS JA -KÕRVALDUS; MATERJALIDE TAASKASUTUSELE VÕTMINE</t>
  </si>
  <si>
    <t>SAASTEKÄITLUS JA MUUD JÄÄTMEKÄITLUSTEGEVUSED</t>
  </si>
  <si>
    <t>HOONETE EHITUS</t>
  </si>
  <si>
    <t>RAJATISTE EHITUS</t>
  </si>
  <si>
    <t>ERIEHITUSTÖÖD</t>
  </si>
  <si>
    <t>MOOTORSÕIDUKITE JA MOOTORRATASTE HULGI- JA JAEMÜÜK NING REMONT</t>
  </si>
  <si>
    <t>HULGIKAUBANDUS, V.A MOOTORSÕIDUKID JA MOOTORRATTAD</t>
  </si>
  <si>
    <t>JAEKAUBANDUS, V.A MOOTORSÕIDUKID JA MOOTORRATTAD</t>
  </si>
  <si>
    <t>MAISMAAVEONDUS JA TORUTRANSPORT</t>
  </si>
  <si>
    <t>VEETRANSPORT</t>
  </si>
  <si>
    <t>ÕHUTRANSPORT</t>
  </si>
  <si>
    <t>LAONDUS JA VEONDUST ABISTAVAD TEGEVUSALAD</t>
  </si>
  <si>
    <t>POSTI- JA KULLERITEENISTUS</t>
  </si>
  <si>
    <t>MAJUTUS</t>
  </si>
  <si>
    <t>TOIDU JA JOOGI SERVEERIMINE</t>
  </si>
  <si>
    <t>KIRJASTAMINE</t>
  </si>
  <si>
    <t>KINOFILMIDE, VIDEOTE JA TELESAADETE TOOTMINE; HELISALVESTISTE JA MUUSIKA KIRJASTAMINE</t>
  </si>
  <si>
    <t>PROGRAMMID JA RINGHÄÄLING</t>
  </si>
  <si>
    <t>TELEKOMMUNIKATSIOON</t>
  </si>
  <si>
    <t>PROGRAMMEERIMINE, KONSULTATSIOONID JMS TEGEVUSED</t>
  </si>
  <si>
    <t>INFOALANE TEGEVUS</t>
  </si>
  <si>
    <t>FINANTSTEENUSTE OSUTAMINE, V.A KINDLUSTUS JA PENSIONIFONDID</t>
  </si>
  <si>
    <t>KINDLUSTUS, EDASIKINDLUSTUS JA PENSIONIFONDID, V.A KOHUSTUSLIK SOTSIAALKINDLUSTUS</t>
  </si>
  <si>
    <t>FINANTSTEENUSTE JA KINDLUSTUSTEGEVUSE ABITEGEVUSALAD</t>
  </si>
  <si>
    <t>KINNISVARAALANE TEGEVUS</t>
  </si>
  <si>
    <t>JURIIDILISED TOIMINGUD JA ARVEPIDAMINE</t>
  </si>
  <si>
    <t>PEAKONTORITE TEGEVUS; JUHTIMISALANE NÕUSTAMINE</t>
  </si>
  <si>
    <t>ARHITEKTI- JA INSENERITEGEVUSED; TEIMIMINE JA ANALÜÜS</t>
  </si>
  <si>
    <t>TEADUS- JA ARENDUSTEGEVUS</t>
  </si>
  <si>
    <t>REKLAAMINDUS JA TURU-UURINGUD</t>
  </si>
  <si>
    <t>MUU KUTSE-, TEADUS- JA TEHNIKAALANE TEGEVUS</t>
  </si>
  <si>
    <t>VETERINAARIA</t>
  </si>
  <si>
    <t>RENTIMINE JA KASUTUSRENT</t>
  </si>
  <si>
    <t>TÖÖHÕIVE</t>
  </si>
  <si>
    <t>REISIBÜROODE JA REISIKORRALDAJATE TEGEVUS, RESERVEERIMINE NING SELLEGA SEOTUD TEGEVUS</t>
  </si>
  <si>
    <t>TURVATÖÖ JA JUURDLUS</t>
  </si>
  <si>
    <t>HOONETE JA MAASTIKE HOOLDUS</t>
  </si>
  <si>
    <t>BÜROOHALDUS, BÜROODE JA MUU ÄRITEGEVUSE ABITEGEVUSED</t>
  </si>
  <si>
    <t>AVALIK HALDUS JA RIIGIKAITSE; KOHUSTUSLIK SOTSIAALKINDLUSTUS</t>
  </si>
  <si>
    <t>HARIDUS</t>
  </si>
  <si>
    <t>TERVISHOID</t>
  </si>
  <si>
    <t>HOOLEKANDEASUTUSTE TEGEVUS</t>
  </si>
  <si>
    <t>SOTSIAALHOOLEKANNE MAJUTUSETA</t>
  </si>
  <si>
    <t>LOOME-, KUNSTI- JA MEELELAHUTUSTEGEVUS</t>
  </si>
  <si>
    <t>RAAMATUKOGUDE, ARHIIVIDE, MUUSEUMIDE JA MUUDE KULTUURIASUTUSTE TEGEVUS</t>
  </si>
  <si>
    <t>HASARTMÄNGUDE JA KIHLVEDUDE KORRALDAMINE</t>
  </si>
  <si>
    <t>SPORDITEGEVUS NING LÕBUSTUS- JA VABA AJA TEGEVUSED</t>
  </si>
  <si>
    <t>ORGANISATSIOONIDE TEGEVUS</t>
  </si>
  <si>
    <t>ARVUTITE NING TARBEESEMETE JA KODUTARVETE PARANDUS</t>
  </si>
  <si>
    <t>MUU TEENINDUS</t>
  </si>
  <si>
    <t>KODUMAJAPIDAMISTE OMA TARBEKS MÕELDUD ERISTAMATA KAUPADE TOOTMINE JA TEENUSTE OSUTAMINE</t>
  </si>
  <si>
    <t>EKSTERRITORIAALSETE ORGANISATSIOONIDE JA ÜKSUSTE TEGEVUS</t>
  </si>
  <si>
    <t>M</t>
  </si>
  <si>
    <t>MÄÄRAMATA TEGEVUSALA</t>
  </si>
  <si>
    <t>pikk</t>
  </si>
  <si>
    <t>lyhike</t>
  </si>
  <si>
    <t>Ettev arv</t>
  </si>
  <si>
    <t>KM</t>
  </si>
  <si>
    <t>KMimp</t>
  </si>
  <si>
    <t>KMsisend</t>
  </si>
  <si>
    <t>KMsisend_1</t>
  </si>
  <si>
    <t>KMsisend_2</t>
  </si>
  <si>
    <t>KMsisend_3</t>
  </si>
  <si>
    <t>KMsisend_4</t>
  </si>
  <si>
    <t>OstEU_1</t>
  </si>
  <si>
    <t>K20</t>
  </si>
  <si>
    <t>K9</t>
  </si>
  <si>
    <t>K0</t>
  </si>
  <si>
    <t>K0_EU</t>
  </si>
  <si>
    <t>K0_EU_1</t>
  </si>
  <si>
    <t>K0_muu</t>
  </si>
  <si>
    <t>K0_muu_1</t>
  </si>
  <si>
    <t>Ost_Muu</t>
  </si>
  <si>
    <t>Ost_Muu_1</t>
  </si>
  <si>
    <t>MaksuvabaK</t>
  </si>
  <si>
    <t>PaigaldatavK</t>
  </si>
  <si>
    <t>Korrektuur_yles</t>
  </si>
  <si>
    <t>Korrektuur_alla</t>
  </si>
  <si>
    <t>KM_tasumisele</t>
  </si>
  <si>
    <t>KM_enammakstud</t>
  </si>
  <si>
    <t>Eesti myyk</t>
  </si>
  <si>
    <t>Kogumyyk (maksuvaba Kta)</t>
  </si>
  <si>
    <t>K2ive</t>
  </si>
  <si>
    <t>OstEU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</si>
</sst>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0"/>
      <name val="Arial"/>
      <family val="2"/>
    </font>
    <font>
      <b/>
      <sz val="10"/>
      <name val="Arial Narrow"/>
      <family val="2"/>
    </font>
    <font>
      <sz val="10"/>
      <name val="Dialog"/>
    </font>
    <font>
      <sz val="8"/>
      <name val="Arial"/>
      <family val="2"/>
      <charset val="186"/>
    </font>
    <font>
      <sz val="10"/>
      <name val="Arial"/>
      <family val="2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4" fontId="3" fillId="0" borderId="1" xfId="1" applyNumberFormat="1" applyFont="1" applyFill="1" applyBorder="1" applyAlignment="1">
      <alignment horizontal="center" vertical="center" textRotation="90" wrapText="1"/>
    </xf>
    <xf numFmtId="0" fontId="2" fillId="0" borderId="0" xfId="1" applyBorder="1"/>
    <xf numFmtId="0" fontId="2" fillId="0" borderId="1" xfId="1" applyBorder="1"/>
    <xf numFmtId="0" fontId="2" fillId="0" borderId="1" xfId="1" applyNumberFormat="1" applyBorder="1"/>
    <xf numFmtId="0" fontId="5" fillId="0" borderId="1" xfId="1" applyFont="1" applyBorder="1"/>
    <xf numFmtId="3" fontId="6" fillId="0" borderId="1" xfId="1" applyNumberFormat="1" applyFont="1" applyBorder="1"/>
    <xf numFmtId="0" fontId="6" fillId="0" borderId="1" xfId="1" applyFont="1" applyBorder="1"/>
    <xf numFmtId="3" fontId="2" fillId="0" borderId="1" xfId="1" applyNumberFormat="1" applyBorder="1"/>
    <xf numFmtId="3" fontId="4" fillId="0" borderId="1" xfId="1" applyNumberFormat="1" applyFont="1" applyBorder="1" applyAlignment="1">
      <alignment horizontal="right"/>
    </xf>
    <xf numFmtId="0" fontId="2" fillId="0" borderId="2" xfId="1" applyBorder="1"/>
    <xf numFmtId="0" fontId="2" fillId="2" borderId="1" xfId="1" applyFill="1" applyBorder="1"/>
    <xf numFmtId="0" fontId="2" fillId="2" borderId="1" xfId="1" applyNumberFormat="1" applyFill="1" applyBorder="1"/>
    <xf numFmtId="3" fontId="2" fillId="2" borderId="1" xfId="1" applyNumberFormat="1" applyFill="1" applyBorder="1"/>
    <xf numFmtId="3" fontId="4" fillId="2" borderId="1" xfId="1" applyNumberFormat="1" applyFont="1" applyFill="1" applyBorder="1" applyAlignment="1">
      <alignment horizontal="right"/>
    </xf>
    <xf numFmtId="3" fontId="6" fillId="2" borderId="1" xfId="1" applyNumberFormat="1" applyFont="1" applyFill="1" applyBorder="1"/>
    <xf numFmtId="0" fontId="2" fillId="2" borderId="2" xfId="1" applyFill="1" applyBorder="1"/>
    <xf numFmtId="0" fontId="2" fillId="0" borderId="0" xfId="1"/>
    <xf numFmtId="0" fontId="1" fillId="0" borderId="1" xfId="1" applyFont="1" applyBorder="1" applyAlignment="1">
      <alignment horizontal="center"/>
    </xf>
    <xf numFmtId="0" fontId="3" fillId="0" borderId="1" xfId="1" applyFont="1" applyFill="1" applyBorder="1" applyAlignment="1">
      <alignment horizontal="center" vertical="center" textRotation="90" wrapText="1"/>
    </xf>
    <xf numFmtId="49" fontId="3" fillId="0" borderId="1" xfId="1" applyNumberFormat="1" applyFont="1" applyFill="1" applyBorder="1" applyAlignment="1">
      <alignment horizontal="center" textRotation="90"/>
    </xf>
    <xf numFmtId="0" fontId="3" fillId="0" borderId="1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J754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AI1"/>
    </sheetView>
  </sheetViews>
  <sheetFormatPr defaultRowHeight="12.75"/>
  <cols>
    <col min="1" max="1" width="8.42578125" style="17" bestFit="1" customWidth="1"/>
    <col min="2" max="3" width="3.28515625" style="17" bestFit="1" customWidth="1"/>
    <col min="4" max="4" width="9.28515625" style="17" bestFit="1" customWidth="1"/>
    <col min="5" max="6" width="15.5703125" style="17" bestFit="1" customWidth="1"/>
    <col min="7" max="7" width="14" style="17" bestFit="1" customWidth="1"/>
    <col min="8" max="9" width="13.85546875" style="17" bestFit="1" customWidth="1"/>
    <col min="10" max="11" width="12.7109375" style="17" bestFit="1" customWidth="1"/>
    <col min="12" max="15" width="14" style="17" bestFit="1" customWidth="1"/>
    <col min="16" max="16" width="12.7109375" style="17" bestFit="1" customWidth="1"/>
    <col min="17" max="17" width="10.140625" style="17" bestFit="1" customWidth="1"/>
    <col min="18" max="18" width="11.7109375" style="17" bestFit="1" customWidth="1"/>
    <col min="19" max="20" width="13.85546875" style="17" bestFit="1" customWidth="1"/>
    <col min="21" max="22" width="12.7109375" style="17" bestFit="1" customWidth="1"/>
    <col min="23" max="23" width="13.85546875" style="17" bestFit="1" customWidth="1"/>
    <col min="24" max="24" width="12.7109375" style="17" bestFit="1" customWidth="1"/>
    <col min="25" max="26" width="11.7109375" style="17" bestFit="1" customWidth="1"/>
    <col min="27" max="28" width="14" style="17" bestFit="1" customWidth="1"/>
    <col min="29" max="29" width="13.85546875" style="17" customWidth="1"/>
    <col min="30" max="30" width="67.140625" style="17" customWidth="1"/>
    <col min="31" max="31" width="13.140625" style="2" customWidth="1"/>
    <col min="32" max="32" width="11.85546875" style="2" customWidth="1"/>
    <col min="33" max="33" width="14.28515625" style="2" customWidth="1"/>
    <col min="34" max="34" width="14.28515625" style="2" bestFit="1" customWidth="1"/>
    <col min="35" max="35" width="15" style="2" customWidth="1"/>
    <col min="36" max="16384" width="9.140625" style="17"/>
  </cols>
  <sheetData>
    <row r="1" spans="1:35" s="2" customFormat="1" ht="159.75" customHeight="1">
      <c r="A1" s="19" t="s">
        <v>0</v>
      </c>
      <c r="B1" s="19" t="s">
        <v>1</v>
      </c>
      <c r="C1" s="20" t="s">
        <v>2</v>
      </c>
      <c r="D1" s="2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s="2" customFormat="1">
      <c r="A2" s="3">
        <v>2014</v>
      </c>
      <c r="B2" s="3">
        <v>1</v>
      </c>
      <c r="C2" s="4">
        <v>1</v>
      </c>
      <c r="D2" s="8">
        <v>4063</v>
      </c>
      <c r="E2" s="8">
        <v>54892482.479999997</v>
      </c>
      <c r="F2" s="8">
        <v>67370.759999999995</v>
      </c>
      <c r="G2" s="8">
        <v>3600588.79</v>
      </c>
      <c r="H2" s="8">
        <v>3050873.17</v>
      </c>
      <c r="I2" s="8">
        <v>2646859.21</v>
      </c>
      <c r="J2" s="8">
        <v>44398.95</v>
      </c>
      <c r="K2" s="8">
        <v>0</v>
      </c>
      <c r="L2" s="8">
        <v>10984559.83</v>
      </c>
      <c r="M2" s="8">
        <v>0</v>
      </c>
      <c r="N2" s="8">
        <v>10976368.27</v>
      </c>
      <c r="O2" s="8">
        <v>25561.63</v>
      </c>
      <c r="P2" s="8">
        <v>2451682.13</v>
      </c>
      <c r="Q2" s="8">
        <v>0</v>
      </c>
      <c r="R2" s="8">
        <v>0</v>
      </c>
      <c r="S2" s="8">
        <v>1303376.4099999999</v>
      </c>
      <c r="T2" s="8">
        <v>1198349.04</v>
      </c>
      <c r="U2" s="8">
        <v>57239.65</v>
      </c>
      <c r="V2" s="8">
        <v>55835.27</v>
      </c>
      <c r="W2" s="8">
        <v>2184981.58</v>
      </c>
      <c r="X2" s="8">
        <v>52736.28</v>
      </c>
      <c r="Y2" s="8">
        <v>217.41</v>
      </c>
      <c r="Z2" s="8">
        <v>0.01</v>
      </c>
      <c r="AA2" s="8">
        <v>3584726.14</v>
      </c>
      <c r="AB2" s="8">
        <v>3576317.18</v>
      </c>
      <c r="AC2" s="9">
        <f t="shared" ref="AC2:AC65" si="0">AA2-AB2</f>
        <v>8408.9599999999627</v>
      </c>
      <c r="AD2" s="5" t="str">
        <f>$C2&amp;" "&amp;VLOOKUP(C2,Tegevusalad!$A$1:$B$89,2,FALSE)</f>
        <v>1 TAIME- JA LOOMAKASVATUS, JAHINDUS JA NEID TEENINDAVAD TEGEVUSALAD</v>
      </c>
      <c r="AE2" s="6">
        <f>(E2+F2+X2)-(S2+U2)</f>
        <v>53651973.459999993</v>
      </c>
      <c r="AF2" s="6">
        <f>((N2+R2-O2)/0.2)-S2-(U2-V2)</f>
        <v>53449252.409999989</v>
      </c>
      <c r="AG2" s="6">
        <f>(E2+F2+G2+X2)-(S2+U2)</f>
        <v>57252562.249999993</v>
      </c>
      <c r="AH2" s="6">
        <f>(N2+R2)/0.2</f>
        <v>54881841.349999994</v>
      </c>
      <c r="AI2" s="6">
        <f>(E2+F2+G2)-(S2+U2)</f>
        <v>57199825.969999991</v>
      </c>
    </row>
    <row r="3" spans="1:35" s="2" customFormat="1">
      <c r="A3" s="3">
        <v>2014</v>
      </c>
      <c r="B3" s="3">
        <v>1</v>
      </c>
      <c r="C3" s="4">
        <v>2</v>
      </c>
      <c r="D3" s="8">
        <v>1762</v>
      </c>
      <c r="E3" s="8">
        <v>40971882.740000002</v>
      </c>
      <c r="F3" s="8">
        <v>14116.26</v>
      </c>
      <c r="G3" s="8">
        <v>1921633.51</v>
      </c>
      <c r="H3" s="8">
        <v>1460114.17</v>
      </c>
      <c r="I3" s="8">
        <v>1395357.71</v>
      </c>
      <c r="J3" s="8">
        <v>127386.43</v>
      </c>
      <c r="K3" s="8">
        <v>0</v>
      </c>
      <c r="L3" s="8">
        <v>8195647.0599999996</v>
      </c>
      <c r="M3" s="8">
        <v>0</v>
      </c>
      <c r="N3" s="8">
        <v>6103207.4800000004</v>
      </c>
      <c r="O3" s="8">
        <v>2612.2800000000002</v>
      </c>
      <c r="P3" s="8">
        <v>685943.38</v>
      </c>
      <c r="Q3" s="8">
        <v>0</v>
      </c>
      <c r="R3" s="8">
        <v>0</v>
      </c>
      <c r="S3" s="8">
        <v>887344.74</v>
      </c>
      <c r="T3" s="8">
        <v>741217.95</v>
      </c>
      <c r="U3" s="8">
        <v>5694.25</v>
      </c>
      <c r="V3" s="8">
        <v>0</v>
      </c>
      <c r="W3" s="8">
        <v>2574717.88</v>
      </c>
      <c r="X3" s="8">
        <v>53101.37</v>
      </c>
      <c r="Y3" s="8">
        <v>155.37</v>
      </c>
      <c r="Z3" s="8">
        <v>189.13</v>
      </c>
      <c r="AA3" s="8">
        <v>3041946.35</v>
      </c>
      <c r="AB3" s="8">
        <v>949540.53</v>
      </c>
      <c r="AC3" s="9">
        <f t="shared" si="0"/>
        <v>2092405.82</v>
      </c>
      <c r="AD3" s="5" t="str">
        <f>$C3&amp;" "&amp;VLOOKUP(C3,Tegevusalad!$A$1:$B$89,2,FALSE)</f>
        <v>2 METSAMAJANDUS JA METSAVARUMINE</v>
      </c>
      <c r="AE3" s="6">
        <f t="shared" ref="AE3:AE66" si="1">(E3+F3+X3)-(S3+U3)</f>
        <v>40146061.379999995</v>
      </c>
      <c r="AF3" s="6">
        <f t="shared" ref="AF3:AF66" si="2">((N3+R3-O3)/0.2)-S3-(U3-V3)</f>
        <v>29609937.010000002</v>
      </c>
      <c r="AG3" s="6">
        <f t="shared" ref="AG3:AG66" si="3">(E3+F3+G3+X3)-(S3+U3)</f>
        <v>42067694.889999993</v>
      </c>
      <c r="AH3" s="6">
        <f t="shared" ref="AH3:AH66" si="4">(N3+R3)/0.2</f>
        <v>30516037.400000002</v>
      </c>
      <c r="AI3" s="6">
        <f t="shared" ref="AI3:AI66" si="5">(E3+F3+G3)-(S3+U3)</f>
        <v>42014593.519999996</v>
      </c>
    </row>
    <row r="4" spans="1:35" s="2" customFormat="1">
      <c r="A4" s="3">
        <v>2014</v>
      </c>
      <c r="B4" s="3">
        <v>1</v>
      </c>
      <c r="C4" s="4">
        <v>3</v>
      </c>
      <c r="D4" s="8">
        <v>242</v>
      </c>
      <c r="E4" s="8">
        <v>2030721.51</v>
      </c>
      <c r="F4" s="8">
        <v>1107.3499999999999</v>
      </c>
      <c r="G4" s="8">
        <v>1540248.39</v>
      </c>
      <c r="H4" s="8">
        <v>359387.01</v>
      </c>
      <c r="I4" s="8">
        <v>231233.4</v>
      </c>
      <c r="J4" s="8">
        <v>0</v>
      </c>
      <c r="K4" s="8">
        <v>0</v>
      </c>
      <c r="L4" s="8">
        <v>406243.98</v>
      </c>
      <c r="M4" s="8">
        <v>0</v>
      </c>
      <c r="N4" s="8">
        <v>292383.45</v>
      </c>
      <c r="O4" s="8">
        <v>0</v>
      </c>
      <c r="P4" s="8">
        <v>84244.76</v>
      </c>
      <c r="Q4" s="8">
        <v>0</v>
      </c>
      <c r="R4" s="8">
        <v>0</v>
      </c>
      <c r="S4" s="8">
        <v>176852.03</v>
      </c>
      <c r="T4" s="8">
        <v>159632.64000000001</v>
      </c>
      <c r="U4" s="8">
        <v>0</v>
      </c>
      <c r="V4" s="8">
        <v>0</v>
      </c>
      <c r="W4" s="8">
        <v>39854.589999999997</v>
      </c>
      <c r="X4" s="8">
        <v>82.5</v>
      </c>
      <c r="Y4" s="8">
        <v>0</v>
      </c>
      <c r="Z4" s="8">
        <v>0.01</v>
      </c>
      <c r="AA4" s="8">
        <v>210545.46</v>
      </c>
      <c r="AB4" s="8">
        <v>96684.94</v>
      </c>
      <c r="AC4" s="9">
        <f t="shared" si="0"/>
        <v>113860.51999999999</v>
      </c>
      <c r="AD4" s="5" t="str">
        <f>$C4&amp;" "&amp;VLOOKUP(C4,Tegevusalad!$A$1:$B$89,2,FALSE)</f>
        <v>3 KALAPÜÜK JA VESIVILJELUS</v>
      </c>
      <c r="AE4" s="6">
        <f t="shared" si="1"/>
        <v>1855059.33</v>
      </c>
      <c r="AF4" s="6">
        <f t="shared" si="2"/>
        <v>1285065.22</v>
      </c>
      <c r="AG4" s="6">
        <f t="shared" si="3"/>
        <v>3395307.72</v>
      </c>
      <c r="AH4" s="6">
        <f t="shared" si="4"/>
        <v>1461917.25</v>
      </c>
      <c r="AI4" s="6">
        <f t="shared" si="5"/>
        <v>3395225.22</v>
      </c>
    </row>
    <row r="5" spans="1:35" s="2" customFormat="1">
      <c r="A5" s="3">
        <v>2014</v>
      </c>
      <c r="B5" s="3">
        <v>1</v>
      </c>
      <c r="C5" s="4">
        <v>5</v>
      </c>
      <c r="D5" s="8">
        <v>1</v>
      </c>
      <c r="E5" s="8">
        <v>595.70000000000005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119.14</v>
      </c>
      <c r="M5" s="8">
        <v>0</v>
      </c>
      <c r="N5" s="8">
        <v>112.64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6.5</v>
      </c>
      <c r="AB5" s="8">
        <v>0</v>
      </c>
      <c r="AC5" s="9">
        <f t="shared" si="0"/>
        <v>6.5</v>
      </c>
      <c r="AD5" s="5" t="str">
        <f>$C5&amp;" "&amp;VLOOKUP(C5,Tegevusalad!$A$1:$B$89,2,FALSE)</f>
        <v>5 KIVI- JA PRUUNSÖE KAEVANDAMINE</v>
      </c>
      <c r="AE5" s="6">
        <f t="shared" si="1"/>
        <v>595.70000000000005</v>
      </c>
      <c r="AF5" s="6">
        <f t="shared" si="2"/>
        <v>563.19999999999993</v>
      </c>
      <c r="AG5" s="6">
        <f t="shared" si="3"/>
        <v>595.70000000000005</v>
      </c>
      <c r="AH5" s="6">
        <f t="shared" si="4"/>
        <v>563.19999999999993</v>
      </c>
      <c r="AI5" s="6">
        <f t="shared" si="5"/>
        <v>595.70000000000005</v>
      </c>
    </row>
    <row r="6" spans="1:35" s="2" customFormat="1">
      <c r="A6" s="3">
        <v>2014</v>
      </c>
      <c r="B6" s="3">
        <v>1</v>
      </c>
      <c r="C6" s="4">
        <v>6</v>
      </c>
      <c r="D6" s="8">
        <v>1</v>
      </c>
      <c r="E6" s="8">
        <v>1205014.78</v>
      </c>
      <c r="F6" s="8">
        <v>0</v>
      </c>
      <c r="G6" s="8">
        <v>1987707.52</v>
      </c>
      <c r="H6" s="8">
        <v>9287.2000000000007</v>
      </c>
      <c r="I6" s="8">
        <v>9287.2000000000007</v>
      </c>
      <c r="J6" s="8">
        <v>0</v>
      </c>
      <c r="K6" s="8">
        <v>0</v>
      </c>
      <c r="L6" s="8">
        <v>241002.96</v>
      </c>
      <c r="M6" s="8">
        <v>0</v>
      </c>
      <c r="N6" s="8">
        <v>200415.07</v>
      </c>
      <c r="O6" s="8">
        <v>0</v>
      </c>
      <c r="P6" s="8">
        <v>28185.9</v>
      </c>
      <c r="Q6" s="8">
        <v>0</v>
      </c>
      <c r="R6" s="8">
        <v>0</v>
      </c>
      <c r="S6" s="8">
        <v>14610.93</v>
      </c>
      <c r="T6" s="8">
        <v>14610.93</v>
      </c>
      <c r="U6" s="8">
        <v>0</v>
      </c>
      <c r="V6" s="8">
        <v>0</v>
      </c>
      <c r="W6" s="8">
        <v>0</v>
      </c>
      <c r="X6" s="8">
        <v>26083.83</v>
      </c>
      <c r="Y6" s="8">
        <v>0</v>
      </c>
      <c r="Z6" s="8">
        <v>0</v>
      </c>
      <c r="AA6" s="8">
        <v>40587.89</v>
      </c>
      <c r="AB6" s="8">
        <v>0</v>
      </c>
      <c r="AC6" s="9">
        <f t="shared" si="0"/>
        <v>40587.89</v>
      </c>
      <c r="AD6" s="5" t="str">
        <f>$C6&amp;" "&amp;VLOOKUP(C6,Tegevusalad!$A$1:$B$89,2,FALSE)</f>
        <v>6 TOORNAFTA JA MAAGAASI TOOTMINE</v>
      </c>
      <c r="AE6" s="6">
        <f t="shared" si="1"/>
        <v>1216487.6800000002</v>
      </c>
      <c r="AF6" s="6">
        <f t="shared" si="2"/>
        <v>987464.41999999993</v>
      </c>
      <c r="AG6" s="6">
        <f t="shared" si="3"/>
        <v>3204195.1999999997</v>
      </c>
      <c r="AH6" s="6">
        <f t="shared" si="4"/>
        <v>1002075.35</v>
      </c>
      <c r="AI6" s="6">
        <f t="shared" si="5"/>
        <v>3178111.3699999996</v>
      </c>
    </row>
    <row r="7" spans="1:35" s="2" customFormat="1">
      <c r="A7" s="3">
        <v>2014</v>
      </c>
      <c r="B7" s="3">
        <v>1</v>
      </c>
      <c r="C7" s="4">
        <v>7</v>
      </c>
      <c r="D7" s="8">
        <v>1</v>
      </c>
      <c r="E7" s="8">
        <v>2178.2199999999998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435.64</v>
      </c>
      <c r="M7" s="8">
        <v>0</v>
      </c>
      <c r="N7" s="8">
        <v>1073.56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288</v>
      </c>
      <c r="V7" s="8">
        <v>288</v>
      </c>
      <c r="W7" s="8">
        <v>0</v>
      </c>
      <c r="X7" s="8">
        <v>20035.45</v>
      </c>
      <c r="Y7" s="8">
        <v>0</v>
      </c>
      <c r="Z7" s="8">
        <v>0</v>
      </c>
      <c r="AA7" s="8">
        <v>0</v>
      </c>
      <c r="AB7" s="8">
        <v>637.91999999999996</v>
      </c>
      <c r="AC7" s="9">
        <f t="shared" si="0"/>
        <v>-637.91999999999996</v>
      </c>
      <c r="AD7" s="5" t="str">
        <f>$C7&amp;" "&amp;VLOOKUP(C7,Tegevusalad!$A$1:$B$89,2,FALSE)</f>
        <v>7 METALLIMAAKIDE KAEVANDAMINE</v>
      </c>
      <c r="AE7" s="6">
        <f t="shared" si="1"/>
        <v>21925.670000000002</v>
      </c>
      <c r="AF7" s="6">
        <f t="shared" si="2"/>
        <v>5367.7999999999993</v>
      </c>
      <c r="AG7" s="6">
        <f t="shared" si="3"/>
        <v>21925.670000000002</v>
      </c>
      <c r="AH7" s="6">
        <f t="shared" si="4"/>
        <v>5367.7999999999993</v>
      </c>
      <c r="AI7" s="6">
        <f t="shared" si="5"/>
        <v>1890.2199999999998</v>
      </c>
    </row>
    <row r="8" spans="1:35" s="2" customFormat="1">
      <c r="A8" s="3">
        <v>2014</v>
      </c>
      <c r="B8" s="3">
        <v>1</v>
      </c>
      <c r="C8" s="4">
        <v>8</v>
      </c>
      <c r="D8" s="8">
        <v>128</v>
      </c>
      <c r="E8" s="8">
        <v>5941109.4699999997</v>
      </c>
      <c r="F8" s="8">
        <v>2556.31</v>
      </c>
      <c r="G8" s="8">
        <v>3071738.73</v>
      </c>
      <c r="H8" s="8">
        <v>2534943.5299999998</v>
      </c>
      <c r="I8" s="8">
        <v>2472604.9500000002</v>
      </c>
      <c r="J8" s="8">
        <v>463912.78</v>
      </c>
      <c r="K8" s="8">
        <v>0</v>
      </c>
      <c r="L8" s="8">
        <v>1188451.97</v>
      </c>
      <c r="M8" s="8">
        <v>0</v>
      </c>
      <c r="N8" s="8">
        <v>1230482.42</v>
      </c>
      <c r="O8" s="8">
        <v>8137.51</v>
      </c>
      <c r="P8" s="8">
        <v>116537.18</v>
      </c>
      <c r="Q8" s="8">
        <v>0</v>
      </c>
      <c r="R8" s="8">
        <v>0</v>
      </c>
      <c r="S8" s="8">
        <v>400801.94</v>
      </c>
      <c r="T8" s="8">
        <v>309154.68</v>
      </c>
      <c r="U8" s="8">
        <v>0</v>
      </c>
      <c r="V8" s="8">
        <v>0</v>
      </c>
      <c r="W8" s="8">
        <v>48573.65</v>
      </c>
      <c r="X8" s="8">
        <v>8242</v>
      </c>
      <c r="Y8" s="8">
        <v>13064</v>
      </c>
      <c r="Z8" s="8">
        <v>0</v>
      </c>
      <c r="AA8" s="8">
        <v>260503.43</v>
      </c>
      <c r="AB8" s="8">
        <v>289469.88</v>
      </c>
      <c r="AC8" s="9">
        <f t="shared" si="0"/>
        <v>-28966.450000000012</v>
      </c>
      <c r="AD8" s="5" t="str">
        <f>$C8&amp;" "&amp;VLOOKUP(C8,Tegevusalad!$A$1:$B$89,2,FALSE)</f>
        <v>8 MUU KAEVANDAMINE</v>
      </c>
      <c r="AE8" s="6">
        <f t="shared" si="1"/>
        <v>5551105.8399999989</v>
      </c>
      <c r="AF8" s="6">
        <f t="shared" si="2"/>
        <v>5710922.6099999985</v>
      </c>
      <c r="AG8" s="6">
        <f t="shared" si="3"/>
        <v>8622844.5700000003</v>
      </c>
      <c r="AH8" s="6">
        <f t="shared" si="4"/>
        <v>6152412.0999999996</v>
      </c>
      <c r="AI8" s="6">
        <f t="shared" si="5"/>
        <v>8614602.5700000003</v>
      </c>
    </row>
    <row r="9" spans="1:35" s="2" customFormat="1">
      <c r="A9" s="3">
        <v>2014</v>
      </c>
      <c r="B9" s="3">
        <v>1</v>
      </c>
      <c r="C9" s="4">
        <v>9</v>
      </c>
      <c r="D9" s="8">
        <v>20</v>
      </c>
      <c r="E9" s="8">
        <v>213296.94</v>
      </c>
      <c r="F9" s="8">
        <v>0</v>
      </c>
      <c r="G9" s="8">
        <v>538.29999999999995</v>
      </c>
      <c r="H9" s="8">
        <v>0</v>
      </c>
      <c r="I9" s="8">
        <v>0</v>
      </c>
      <c r="J9" s="8">
        <v>0</v>
      </c>
      <c r="K9" s="8">
        <v>0</v>
      </c>
      <c r="L9" s="8">
        <v>42659.39</v>
      </c>
      <c r="M9" s="8">
        <v>0</v>
      </c>
      <c r="N9" s="8">
        <v>41765.07</v>
      </c>
      <c r="O9" s="8">
        <v>0</v>
      </c>
      <c r="P9" s="8">
        <v>9639.92</v>
      </c>
      <c r="Q9" s="8">
        <v>0</v>
      </c>
      <c r="R9" s="8">
        <v>0</v>
      </c>
      <c r="S9" s="8">
        <v>103</v>
      </c>
      <c r="T9" s="8">
        <v>0</v>
      </c>
      <c r="U9" s="8">
        <v>0</v>
      </c>
      <c r="V9" s="8">
        <v>0</v>
      </c>
      <c r="W9" s="8">
        <v>940.13</v>
      </c>
      <c r="X9" s="8">
        <v>0</v>
      </c>
      <c r="Y9" s="8">
        <v>0</v>
      </c>
      <c r="Z9" s="8">
        <v>0</v>
      </c>
      <c r="AA9" s="8">
        <v>10664.9</v>
      </c>
      <c r="AB9" s="8">
        <v>9770.58</v>
      </c>
      <c r="AC9" s="9">
        <f t="shared" si="0"/>
        <v>894.31999999999971</v>
      </c>
      <c r="AD9" s="5" t="str">
        <f>$C9&amp;" "&amp;VLOOKUP(C9,Tegevusalad!$A$1:$B$89,2,FALSE)</f>
        <v>9 KAEVANDAMIST ABISTAVAD TEGEVUSALAD</v>
      </c>
      <c r="AE9" s="6">
        <f t="shared" si="1"/>
        <v>213193.94</v>
      </c>
      <c r="AF9" s="6">
        <f t="shared" si="2"/>
        <v>208722.34999999998</v>
      </c>
      <c r="AG9" s="6">
        <f t="shared" si="3"/>
        <v>213732.24</v>
      </c>
      <c r="AH9" s="6">
        <f t="shared" si="4"/>
        <v>208825.34999999998</v>
      </c>
      <c r="AI9" s="6">
        <f t="shared" si="5"/>
        <v>213732.24</v>
      </c>
    </row>
    <row r="10" spans="1:35" s="2" customFormat="1">
      <c r="A10" s="3">
        <v>2014</v>
      </c>
      <c r="B10" s="3">
        <v>1</v>
      </c>
      <c r="C10" s="4">
        <v>10</v>
      </c>
      <c r="D10" s="8">
        <v>490</v>
      </c>
      <c r="E10" s="8">
        <v>112688797.08</v>
      </c>
      <c r="F10" s="8">
        <v>3925.85</v>
      </c>
      <c r="G10" s="8">
        <v>47297841.609999999</v>
      </c>
      <c r="H10" s="8">
        <v>36551219.759999998</v>
      </c>
      <c r="I10" s="8">
        <v>35557529.109999999</v>
      </c>
      <c r="J10" s="8">
        <v>10043740.26</v>
      </c>
      <c r="K10" s="8">
        <v>0</v>
      </c>
      <c r="L10" s="8">
        <v>22538112.780000001</v>
      </c>
      <c r="M10" s="8">
        <v>22299.83</v>
      </c>
      <c r="N10" s="8">
        <v>23214232.75</v>
      </c>
      <c r="O10" s="8">
        <v>518602.4</v>
      </c>
      <c r="P10" s="8">
        <v>1189880.51</v>
      </c>
      <c r="Q10" s="8">
        <v>0</v>
      </c>
      <c r="R10" s="8">
        <v>0</v>
      </c>
      <c r="S10" s="8">
        <v>25595334.579999998</v>
      </c>
      <c r="T10" s="8">
        <v>24390595.550000001</v>
      </c>
      <c r="U10" s="8">
        <v>162878.03</v>
      </c>
      <c r="V10" s="8">
        <v>921.68</v>
      </c>
      <c r="W10" s="8">
        <v>310096.99</v>
      </c>
      <c r="X10" s="8">
        <v>7456.62</v>
      </c>
      <c r="Y10" s="8">
        <v>262.27</v>
      </c>
      <c r="Z10" s="8">
        <v>0</v>
      </c>
      <c r="AA10" s="8">
        <v>3337674.86</v>
      </c>
      <c r="AB10" s="8">
        <v>3991232.73</v>
      </c>
      <c r="AC10" s="9">
        <f t="shared" si="0"/>
        <v>-653557.87000000011</v>
      </c>
      <c r="AD10" s="5" t="str">
        <f>$C10&amp;" "&amp;VLOOKUP(C10,Tegevusalad!$A$1:$B$89,2,FALSE)</f>
        <v>10 TOIDUAINETE TOOTMINE</v>
      </c>
      <c r="AE10" s="6">
        <f t="shared" si="1"/>
        <v>86941966.939999998</v>
      </c>
      <c r="AF10" s="6">
        <f t="shared" si="2"/>
        <v>87720860.820000008</v>
      </c>
      <c r="AG10" s="6">
        <f t="shared" si="3"/>
        <v>134239808.55000001</v>
      </c>
      <c r="AH10" s="6">
        <f t="shared" si="4"/>
        <v>116071163.75</v>
      </c>
      <c r="AI10" s="6">
        <f t="shared" si="5"/>
        <v>134232351.93000001</v>
      </c>
    </row>
    <row r="11" spans="1:35" s="2" customFormat="1">
      <c r="A11" s="3">
        <v>2014</v>
      </c>
      <c r="B11" s="3">
        <v>1</v>
      </c>
      <c r="C11" s="4">
        <v>11</v>
      </c>
      <c r="D11" s="8">
        <v>51</v>
      </c>
      <c r="E11" s="8">
        <v>19843213.73</v>
      </c>
      <c r="F11" s="8">
        <v>488.54</v>
      </c>
      <c r="G11" s="8">
        <v>2862155.9</v>
      </c>
      <c r="H11" s="8">
        <v>2269006.4</v>
      </c>
      <c r="I11" s="8">
        <v>2210420.7599999998</v>
      </c>
      <c r="J11" s="8">
        <v>218514.27</v>
      </c>
      <c r="K11" s="8">
        <v>32829.480000000003</v>
      </c>
      <c r="L11" s="8">
        <v>3968686.72</v>
      </c>
      <c r="M11" s="8">
        <v>0</v>
      </c>
      <c r="N11" s="8">
        <v>2860626.99</v>
      </c>
      <c r="O11" s="8">
        <v>66978.19</v>
      </c>
      <c r="P11" s="8">
        <v>72847.460000000006</v>
      </c>
      <c r="Q11" s="8">
        <v>0</v>
      </c>
      <c r="R11" s="8">
        <v>0</v>
      </c>
      <c r="S11" s="8">
        <v>5583027.8300000001</v>
      </c>
      <c r="T11" s="8">
        <v>4182580.67</v>
      </c>
      <c r="U11" s="8">
        <v>3680</v>
      </c>
      <c r="V11" s="8">
        <v>0</v>
      </c>
      <c r="W11" s="8">
        <v>75833.490000000005</v>
      </c>
      <c r="X11" s="8">
        <v>0</v>
      </c>
      <c r="Y11" s="8">
        <v>0</v>
      </c>
      <c r="Z11" s="8">
        <v>0</v>
      </c>
      <c r="AA11" s="8">
        <v>1191907.1599999999</v>
      </c>
      <c r="AB11" s="8">
        <v>83847.429999999993</v>
      </c>
      <c r="AC11" s="9">
        <f t="shared" si="0"/>
        <v>1108059.73</v>
      </c>
      <c r="AD11" s="5" t="str">
        <f>$C11&amp;" "&amp;VLOOKUP(C11,Tegevusalad!$A$1:$B$89,2,FALSE)</f>
        <v>11 JOOGITOOTMINE</v>
      </c>
      <c r="AE11" s="6">
        <f t="shared" si="1"/>
        <v>14256994.439999999</v>
      </c>
      <c r="AF11" s="6">
        <f t="shared" si="2"/>
        <v>8381536.1699999999</v>
      </c>
      <c r="AG11" s="6">
        <f t="shared" si="3"/>
        <v>17119150.339999996</v>
      </c>
      <c r="AH11" s="6">
        <f t="shared" si="4"/>
        <v>14303134.950000001</v>
      </c>
      <c r="AI11" s="6">
        <f t="shared" si="5"/>
        <v>17119150.339999996</v>
      </c>
    </row>
    <row r="12" spans="1:35" s="2" customFormat="1">
      <c r="A12" s="3">
        <v>2014</v>
      </c>
      <c r="B12" s="3">
        <v>1</v>
      </c>
      <c r="C12" s="4">
        <v>12</v>
      </c>
      <c r="D12" s="8">
        <v>1</v>
      </c>
      <c r="E12" s="8">
        <v>5498.5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1099.7</v>
      </c>
      <c r="M12" s="8">
        <v>0</v>
      </c>
      <c r="N12" s="8">
        <v>781.31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318.39</v>
      </c>
      <c r="AB12" s="8">
        <v>0</v>
      </c>
      <c r="AC12" s="9">
        <f t="shared" si="0"/>
        <v>318.39</v>
      </c>
      <c r="AD12" s="5" t="str">
        <f>$C12&amp;" "&amp;VLOOKUP(C12,Tegevusalad!$A$1:$B$89,2,FALSE)</f>
        <v>12 TUBAKATOODETE TOOTMINE</v>
      </c>
      <c r="AE12" s="6">
        <f t="shared" si="1"/>
        <v>5498.5</v>
      </c>
      <c r="AF12" s="6">
        <f t="shared" si="2"/>
        <v>3906.5499999999997</v>
      </c>
      <c r="AG12" s="6">
        <f t="shared" si="3"/>
        <v>5498.5</v>
      </c>
      <c r="AH12" s="6">
        <f t="shared" si="4"/>
        <v>3906.5499999999997</v>
      </c>
      <c r="AI12" s="6">
        <f t="shared" si="5"/>
        <v>5498.5</v>
      </c>
    </row>
    <row r="13" spans="1:35" s="2" customFormat="1">
      <c r="A13" s="3">
        <v>2014</v>
      </c>
      <c r="B13" s="3">
        <v>1</v>
      </c>
      <c r="C13" s="4">
        <v>13</v>
      </c>
      <c r="D13" s="8">
        <v>228</v>
      </c>
      <c r="E13" s="8">
        <v>8983011.75</v>
      </c>
      <c r="F13" s="8">
        <v>79.39</v>
      </c>
      <c r="G13" s="8">
        <v>17289300.100000001</v>
      </c>
      <c r="H13" s="8">
        <v>14221568.109999999</v>
      </c>
      <c r="I13" s="8">
        <v>13059083.289999999</v>
      </c>
      <c r="J13" s="8">
        <v>3017437.17</v>
      </c>
      <c r="K13" s="8">
        <v>396.47</v>
      </c>
      <c r="L13" s="8">
        <v>1796609.55</v>
      </c>
      <c r="M13" s="8">
        <v>719266.42</v>
      </c>
      <c r="N13" s="8">
        <v>3055571.15</v>
      </c>
      <c r="O13" s="8">
        <v>927404.16</v>
      </c>
      <c r="P13" s="8">
        <v>56171.72</v>
      </c>
      <c r="Q13" s="8">
        <v>0</v>
      </c>
      <c r="R13" s="8">
        <v>0</v>
      </c>
      <c r="S13" s="8">
        <v>5181015.4000000004</v>
      </c>
      <c r="T13" s="8">
        <v>4821249.43</v>
      </c>
      <c r="U13" s="8">
        <v>12942.65</v>
      </c>
      <c r="V13" s="8">
        <v>0</v>
      </c>
      <c r="W13" s="8">
        <v>876.4</v>
      </c>
      <c r="X13" s="8">
        <v>731.31</v>
      </c>
      <c r="Y13" s="8">
        <v>2821.53</v>
      </c>
      <c r="Z13" s="8">
        <v>0.01</v>
      </c>
      <c r="AA13" s="8">
        <v>194556.57</v>
      </c>
      <c r="AB13" s="8">
        <v>731430.23</v>
      </c>
      <c r="AC13" s="9">
        <f t="shared" si="0"/>
        <v>-536873.65999999992</v>
      </c>
      <c r="AD13" s="5" t="str">
        <f>$C13&amp;" "&amp;VLOOKUP(C13,Tegevusalad!$A$1:$B$89,2,FALSE)</f>
        <v>13 TEKSTIILITOOTMINE</v>
      </c>
      <c r="AE13" s="6">
        <f t="shared" si="1"/>
        <v>3789864.4000000004</v>
      </c>
      <c r="AF13" s="6">
        <f t="shared" si="2"/>
        <v>5446876.8999999966</v>
      </c>
      <c r="AG13" s="6">
        <f t="shared" si="3"/>
        <v>21079164.5</v>
      </c>
      <c r="AH13" s="6">
        <f t="shared" si="4"/>
        <v>15277855.749999998</v>
      </c>
      <c r="AI13" s="6">
        <f t="shared" si="5"/>
        <v>21078433.190000001</v>
      </c>
    </row>
    <row r="14" spans="1:35" s="2" customFormat="1">
      <c r="A14" s="3">
        <v>2014</v>
      </c>
      <c r="B14" s="3">
        <v>1</v>
      </c>
      <c r="C14" s="4">
        <v>14</v>
      </c>
      <c r="D14" s="8">
        <v>396</v>
      </c>
      <c r="E14" s="8">
        <v>6782719.8300000001</v>
      </c>
      <c r="F14" s="8">
        <v>1335.76</v>
      </c>
      <c r="G14" s="8">
        <v>9746195.1099999994</v>
      </c>
      <c r="H14" s="8">
        <v>7749155.0700000003</v>
      </c>
      <c r="I14" s="8">
        <v>5032749.46</v>
      </c>
      <c r="J14" s="8">
        <v>1809283.93</v>
      </c>
      <c r="K14" s="8">
        <v>89579.93</v>
      </c>
      <c r="L14" s="8">
        <v>1356664.14</v>
      </c>
      <c r="M14" s="8">
        <v>26618.959999999999</v>
      </c>
      <c r="N14" s="8">
        <v>1527955.71</v>
      </c>
      <c r="O14" s="8">
        <v>266273.28999999998</v>
      </c>
      <c r="P14" s="8">
        <v>15343.24</v>
      </c>
      <c r="Q14" s="8">
        <v>0</v>
      </c>
      <c r="R14" s="8">
        <v>0</v>
      </c>
      <c r="S14" s="8">
        <v>2057745.78</v>
      </c>
      <c r="T14" s="8">
        <v>1741576.37</v>
      </c>
      <c r="U14" s="8">
        <v>12188.62</v>
      </c>
      <c r="V14" s="8">
        <v>0</v>
      </c>
      <c r="W14" s="8">
        <v>86800.22</v>
      </c>
      <c r="X14" s="8">
        <v>2038.87</v>
      </c>
      <c r="Y14" s="8">
        <v>0.01</v>
      </c>
      <c r="Z14" s="8">
        <v>0</v>
      </c>
      <c r="AA14" s="8">
        <v>409899.61</v>
      </c>
      <c r="AB14" s="8">
        <v>554572.21</v>
      </c>
      <c r="AC14" s="9">
        <f t="shared" si="0"/>
        <v>-144672.59999999998</v>
      </c>
      <c r="AD14" s="5" t="str">
        <f>$C14&amp;" "&amp;VLOOKUP(C14,Tegevusalad!$A$1:$B$89,2,FALSE)</f>
        <v>14 RÕIVATOOTMINE</v>
      </c>
      <c r="AE14" s="6">
        <f t="shared" si="1"/>
        <v>4716160.0599999996</v>
      </c>
      <c r="AF14" s="6">
        <f t="shared" si="2"/>
        <v>4238477.6999999993</v>
      </c>
      <c r="AG14" s="6">
        <f t="shared" si="3"/>
        <v>14462355.169999998</v>
      </c>
      <c r="AH14" s="6">
        <f t="shared" si="4"/>
        <v>7639778.5499999998</v>
      </c>
      <c r="AI14" s="6">
        <f t="shared" si="5"/>
        <v>14460316.299999999</v>
      </c>
    </row>
    <row r="15" spans="1:35" s="2" customFormat="1">
      <c r="A15" s="3">
        <v>2014</v>
      </c>
      <c r="B15" s="3">
        <v>1</v>
      </c>
      <c r="C15" s="4">
        <v>15</v>
      </c>
      <c r="D15" s="8">
        <v>64</v>
      </c>
      <c r="E15" s="8">
        <v>1407126.52</v>
      </c>
      <c r="F15" s="8">
        <v>1629.12</v>
      </c>
      <c r="G15" s="8">
        <v>2023687.08</v>
      </c>
      <c r="H15" s="8">
        <v>1563614.31</v>
      </c>
      <c r="I15" s="8">
        <v>814457.23</v>
      </c>
      <c r="J15" s="8">
        <v>412800.13</v>
      </c>
      <c r="K15" s="8">
        <v>210.56</v>
      </c>
      <c r="L15" s="8">
        <v>281571.95</v>
      </c>
      <c r="M15" s="8">
        <v>155861.49</v>
      </c>
      <c r="N15" s="8">
        <v>436447.42</v>
      </c>
      <c r="O15" s="8">
        <v>161705.1</v>
      </c>
      <c r="P15" s="8">
        <v>2346.94</v>
      </c>
      <c r="Q15" s="8">
        <v>0</v>
      </c>
      <c r="R15" s="8">
        <v>0</v>
      </c>
      <c r="S15" s="8">
        <v>533803.06000000006</v>
      </c>
      <c r="T15" s="8">
        <v>491788.22</v>
      </c>
      <c r="U15" s="8">
        <v>7480.72</v>
      </c>
      <c r="V15" s="8">
        <v>0</v>
      </c>
      <c r="W15" s="8">
        <v>1897.38</v>
      </c>
      <c r="X15" s="8">
        <v>0</v>
      </c>
      <c r="Y15" s="8">
        <v>0</v>
      </c>
      <c r="Z15" s="8">
        <v>0</v>
      </c>
      <c r="AA15" s="8">
        <v>82013.679999999993</v>
      </c>
      <c r="AB15" s="8">
        <v>81027.66</v>
      </c>
      <c r="AC15" s="9">
        <f t="shared" si="0"/>
        <v>986.01999999998952</v>
      </c>
      <c r="AD15" s="5" t="str">
        <f>$C15&amp;" "&amp;VLOOKUP(C15,Tegevusalad!$A$1:$B$89,2,FALSE)</f>
        <v>15 NAHATÖÖTLEMINE JA NAHKTOODETE TOOTMINE</v>
      </c>
      <c r="AE15" s="6">
        <f t="shared" si="1"/>
        <v>867471.8600000001</v>
      </c>
      <c r="AF15" s="6">
        <f t="shared" si="2"/>
        <v>832427.8199999996</v>
      </c>
      <c r="AG15" s="6">
        <f t="shared" si="3"/>
        <v>2891158.9400000004</v>
      </c>
      <c r="AH15" s="6">
        <f t="shared" si="4"/>
        <v>2182237.0999999996</v>
      </c>
      <c r="AI15" s="6">
        <f t="shared" si="5"/>
        <v>2891158.9400000004</v>
      </c>
    </row>
    <row r="16" spans="1:35" s="2" customFormat="1">
      <c r="A16" s="3">
        <v>2014</v>
      </c>
      <c r="B16" s="3">
        <v>1</v>
      </c>
      <c r="C16" s="4">
        <v>16</v>
      </c>
      <c r="D16" s="8">
        <v>1023</v>
      </c>
      <c r="E16" s="8">
        <v>66491405.469999999</v>
      </c>
      <c r="F16" s="8">
        <v>1293.95</v>
      </c>
      <c r="G16" s="8">
        <v>78284348.069999993</v>
      </c>
      <c r="H16" s="8">
        <v>58920496.659999996</v>
      </c>
      <c r="I16" s="8">
        <v>57116400.380000003</v>
      </c>
      <c r="J16" s="8">
        <v>17842081.41</v>
      </c>
      <c r="K16" s="8">
        <v>0</v>
      </c>
      <c r="L16" s="8">
        <v>13298397.6</v>
      </c>
      <c r="M16" s="8">
        <v>512331.89</v>
      </c>
      <c r="N16" s="8">
        <v>21167289.809999999</v>
      </c>
      <c r="O16" s="8">
        <v>1080654.43</v>
      </c>
      <c r="P16" s="8">
        <v>1483283.42</v>
      </c>
      <c r="Q16" s="8">
        <v>0</v>
      </c>
      <c r="R16" s="8">
        <v>0</v>
      </c>
      <c r="S16" s="8">
        <v>16180653.08</v>
      </c>
      <c r="T16" s="8">
        <v>13785687.93</v>
      </c>
      <c r="U16" s="8">
        <v>240365.63</v>
      </c>
      <c r="V16" s="8">
        <v>146111.67999999999</v>
      </c>
      <c r="W16" s="8">
        <v>277772.65999999997</v>
      </c>
      <c r="X16" s="8">
        <v>141034.84</v>
      </c>
      <c r="Y16" s="8">
        <v>8</v>
      </c>
      <c r="Z16" s="8">
        <v>0.04</v>
      </c>
      <c r="AA16" s="8">
        <v>1257301.54</v>
      </c>
      <c r="AB16" s="8">
        <v>8613853.9000000004</v>
      </c>
      <c r="AC16" s="9">
        <f t="shared" si="0"/>
        <v>-7356552.3600000003</v>
      </c>
      <c r="AD16" s="5" t="str">
        <f>$C16&amp;" "&amp;VLOOKUP(C16,Tegevusalad!$A$1:$B$89,2,FALSE)</f>
        <v>16 PUIDUTÖÖTLEMINE NING PUIT- JA KORKTOODETE TOOTMINE, V.A MÖÖBEL; ÕLEST JA PUNUMISMATERJALIST TOODETE TOOTMINE</v>
      </c>
      <c r="AE16" s="6">
        <f t="shared" si="1"/>
        <v>50212715.550000004</v>
      </c>
      <c r="AF16" s="6">
        <f t="shared" si="2"/>
        <v>84158269.86999999</v>
      </c>
      <c r="AG16" s="6">
        <f t="shared" si="3"/>
        <v>128497063.62</v>
      </c>
      <c r="AH16" s="6">
        <f t="shared" si="4"/>
        <v>105836449.04999998</v>
      </c>
      <c r="AI16" s="6">
        <f t="shared" si="5"/>
        <v>128356028.78</v>
      </c>
    </row>
    <row r="17" spans="1:35" s="2" customFormat="1">
      <c r="A17" s="3">
        <v>2014</v>
      </c>
      <c r="B17" s="3">
        <v>1</v>
      </c>
      <c r="C17" s="4">
        <v>17</v>
      </c>
      <c r="D17" s="8">
        <v>56</v>
      </c>
      <c r="E17" s="8">
        <v>8702129.1899999995</v>
      </c>
      <c r="F17" s="8">
        <v>0</v>
      </c>
      <c r="G17" s="8">
        <v>14986651.67</v>
      </c>
      <c r="H17" s="8">
        <v>10306626.210000001</v>
      </c>
      <c r="I17" s="8">
        <v>9865978.6699999999</v>
      </c>
      <c r="J17" s="8">
        <v>4675875.58</v>
      </c>
      <c r="K17" s="8">
        <v>0</v>
      </c>
      <c r="L17" s="8">
        <v>1740425.84</v>
      </c>
      <c r="M17" s="8">
        <v>56634.69</v>
      </c>
      <c r="N17" s="8">
        <v>3059485.68</v>
      </c>
      <c r="O17" s="8">
        <v>86461.99</v>
      </c>
      <c r="P17" s="8">
        <v>256400.07</v>
      </c>
      <c r="Q17" s="8">
        <v>0</v>
      </c>
      <c r="R17" s="8">
        <v>0</v>
      </c>
      <c r="S17" s="8">
        <v>4837482.09</v>
      </c>
      <c r="T17" s="8">
        <v>4222727.9800000004</v>
      </c>
      <c r="U17" s="8">
        <v>65315.35</v>
      </c>
      <c r="V17" s="8">
        <v>0</v>
      </c>
      <c r="W17" s="8">
        <v>1157.92</v>
      </c>
      <c r="X17" s="8">
        <v>749.1</v>
      </c>
      <c r="Y17" s="8">
        <v>0</v>
      </c>
      <c r="Z17" s="8">
        <v>0</v>
      </c>
      <c r="AA17" s="8">
        <v>372789.81</v>
      </c>
      <c r="AB17" s="8">
        <v>1635214.96</v>
      </c>
      <c r="AC17" s="9">
        <f t="shared" si="0"/>
        <v>-1262425.1499999999</v>
      </c>
      <c r="AD17" s="5" t="str">
        <f>$C17&amp;" "&amp;VLOOKUP(C17,Tegevusalad!$A$1:$B$89,2,FALSE)</f>
        <v>17 PABERI JA PABERTOODETE TOOTMINE</v>
      </c>
      <c r="AE17" s="6">
        <f t="shared" si="1"/>
        <v>3800080.8499999996</v>
      </c>
      <c r="AF17" s="6">
        <f t="shared" si="2"/>
        <v>9962321.0099999998</v>
      </c>
      <c r="AG17" s="6">
        <f t="shared" si="3"/>
        <v>18786732.520000003</v>
      </c>
      <c r="AH17" s="6">
        <f t="shared" si="4"/>
        <v>15297428.4</v>
      </c>
      <c r="AI17" s="6">
        <f t="shared" si="5"/>
        <v>18785983.420000002</v>
      </c>
    </row>
    <row r="18" spans="1:35" s="2" customFormat="1">
      <c r="A18" s="3">
        <v>2014</v>
      </c>
      <c r="B18" s="3">
        <v>1</v>
      </c>
      <c r="C18" s="4">
        <v>18</v>
      </c>
      <c r="D18" s="8">
        <v>359</v>
      </c>
      <c r="E18" s="8">
        <v>14731808.619999999</v>
      </c>
      <c r="F18" s="8">
        <v>130206.71</v>
      </c>
      <c r="G18" s="8">
        <v>8578152.1999999993</v>
      </c>
      <c r="H18" s="8">
        <v>6450863.4400000004</v>
      </c>
      <c r="I18" s="8">
        <v>4905019.82</v>
      </c>
      <c r="J18" s="8">
        <v>1644446.06</v>
      </c>
      <c r="K18" s="8">
        <v>0</v>
      </c>
      <c r="L18" s="8">
        <v>2958080.3</v>
      </c>
      <c r="M18" s="8">
        <v>0</v>
      </c>
      <c r="N18" s="8">
        <v>2548721.96</v>
      </c>
      <c r="O18" s="8">
        <v>29640.19</v>
      </c>
      <c r="P18" s="8">
        <v>100945.34</v>
      </c>
      <c r="Q18" s="8">
        <v>0</v>
      </c>
      <c r="R18" s="8">
        <v>0</v>
      </c>
      <c r="S18" s="8">
        <v>4971643.71</v>
      </c>
      <c r="T18" s="8">
        <v>4578881.24</v>
      </c>
      <c r="U18" s="8">
        <v>19401.61</v>
      </c>
      <c r="V18" s="8">
        <v>7571.2</v>
      </c>
      <c r="W18" s="8">
        <v>2942.62</v>
      </c>
      <c r="X18" s="8">
        <v>43100.480000000003</v>
      </c>
      <c r="Y18" s="8">
        <v>171.93</v>
      </c>
      <c r="Z18" s="8">
        <v>0.03</v>
      </c>
      <c r="AA18" s="8">
        <v>695576.72</v>
      </c>
      <c r="AB18" s="8">
        <v>286046.48</v>
      </c>
      <c r="AC18" s="9">
        <f t="shared" si="0"/>
        <v>409530.24</v>
      </c>
      <c r="AD18" s="5" t="str">
        <f>$C18&amp;" "&amp;VLOOKUP(C18,Tegevusalad!$A$1:$B$89,2,FALSE)</f>
        <v>18 TRÜKINDUS JA SALVESTISTE PALJUNDUS</v>
      </c>
      <c r="AE18" s="6">
        <f t="shared" si="1"/>
        <v>9914070.4900000002</v>
      </c>
      <c r="AF18" s="6">
        <f t="shared" si="2"/>
        <v>7611934.7299999995</v>
      </c>
      <c r="AG18" s="6">
        <f t="shared" si="3"/>
        <v>18492222.690000001</v>
      </c>
      <c r="AH18" s="6">
        <f t="shared" si="4"/>
        <v>12743609.799999999</v>
      </c>
      <c r="AI18" s="6">
        <f t="shared" si="5"/>
        <v>18449122.210000001</v>
      </c>
    </row>
    <row r="19" spans="1:35" s="2" customFormat="1">
      <c r="A19" s="3">
        <v>2014</v>
      </c>
      <c r="B19" s="3">
        <v>1</v>
      </c>
      <c r="C19" s="4">
        <v>19</v>
      </c>
      <c r="D19" s="8">
        <v>4</v>
      </c>
      <c r="E19" s="8">
        <v>504289.62</v>
      </c>
      <c r="F19" s="8">
        <v>0</v>
      </c>
      <c r="G19" s="8">
        <v>733043.68</v>
      </c>
      <c r="H19" s="8">
        <v>733043.7</v>
      </c>
      <c r="I19" s="8">
        <v>733043.7</v>
      </c>
      <c r="J19" s="8">
        <v>0</v>
      </c>
      <c r="K19" s="8">
        <v>0</v>
      </c>
      <c r="L19" s="8">
        <v>100857.92</v>
      </c>
      <c r="M19" s="8">
        <v>0</v>
      </c>
      <c r="N19" s="8">
        <v>85037.68</v>
      </c>
      <c r="O19" s="8">
        <v>0</v>
      </c>
      <c r="P19" s="8">
        <v>0</v>
      </c>
      <c r="Q19" s="8">
        <v>0</v>
      </c>
      <c r="R19" s="8">
        <v>0</v>
      </c>
      <c r="S19" s="8">
        <v>1999</v>
      </c>
      <c r="T19" s="8">
        <v>1999</v>
      </c>
      <c r="U19" s="8">
        <v>0</v>
      </c>
      <c r="V19" s="8">
        <v>0</v>
      </c>
      <c r="W19" s="8">
        <v>0</v>
      </c>
      <c r="X19" s="8">
        <v>7666</v>
      </c>
      <c r="Y19" s="8">
        <v>0</v>
      </c>
      <c r="Z19" s="8">
        <v>0</v>
      </c>
      <c r="AA19" s="8">
        <v>19822.87</v>
      </c>
      <c r="AB19" s="8">
        <v>4002.63</v>
      </c>
      <c r="AC19" s="9">
        <f t="shared" si="0"/>
        <v>15820.239999999998</v>
      </c>
      <c r="AD19" s="5" t="str">
        <f>$C19&amp;" "&amp;VLOOKUP(C19,Tegevusalad!$A$1:$B$89,2,FALSE)</f>
        <v>19 KOKSI JA PUHASTATUD NAFTATOODETE TOOTMINE</v>
      </c>
      <c r="AE19" s="6">
        <f t="shared" si="1"/>
        <v>509956.62</v>
      </c>
      <c r="AF19" s="6">
        <f t="shared" si="2"/>
        <v>423189.39999999997</v>
      </c>
      <c r="AG19" s="6">
        <f t="shared" si="3"/>
        <v>1243000.3</v>
      </c>
      <c r="AH19" s="6">
        <f t="shared" si="4"/>
        <v>425188.39999999997</v>
      </c>
      <c r="AI19" s="6">
        <f t="shared" si="5"/>
        <v>1235334.3</v>
      </c>
    </row>
    <row r="20" spans="1:35" s="2" customFormat="1">
      <c r="A20" s="3">
        <v>2014</v>
      </c>
      <c r="B20" s="3">
        <v>1</v>
      </c>
      <c r="C20" s="4">
        <v>20</v>
      </c>
      <c r="D20" s="8">
        <v>89</v>
      </c>
      <c r="E20" s="8">
        <v>19767370.149999999</v>
      </c>
      <c r="F20" s="8">
        <v>526.79</v>
      </c>
      <c r="G20" s="8">
        <v>23337678</v>
      </c>
      <c r="H20" s="8">
        <v>11700194.130000001</v>
      </c>
      <c r="I20" s="8">
        <v>11547646.779999999</v>
      </c>
      <c r="J20" s="8">
        <v>10006984.880000001</v>
      </c>
      <c r="K20" s="8">
        <v>0</v>
      </c>
      <c r="L20" s="8">
        <v>3953521.44</v>
      </c>
      <c r="M20" s="8">
        <v>2342801.41</v>
      </c>
      <c r="N20" s="8">
        <v>6840926.0499999998</v>
      </c>
      <c r="O20" s="8">
        <v>2435414.83</v>
      </c>
      <c r="P20" s="8">
        <v>104895.88</v>
      </c>
      <c r="Q20" s="8">
        <v>0</v>
      </c>
      <c r="R20" s="8">
        <v>0</v>
      </c>
      <c r="S20" s="8">
        <v>12379359.640000001</v>
      </c>
      <c r="T20" s="8">
        <v>11837878.869999999</v>
      </c>
      <c r="U20" s="8">
        <v>199632.97</v>
      </c>
      <c r="V20" s="8">
        <v>45</v>
      </c>
      <c r="W20" s="8">
        <v>57890.84</v>
      </c>
      <c r="X20" s="8">
        <v>117.6</v>
      </c>
      <c r="Y20" s="8">
        <v>0</v>
      </c>
      <c r="Z20" s="8">
        <v>0</v>
      </c>
      <c r="AA20" s="8">
        <v>603303.96</v>
      </c>
      <c r="AB20" s="8">
        <v>1147907.1599999999</v>
      </c>
      <c r="AC20" s="9">
        <f t="shared" si="0"/>
        <v>-544603.19999999995</v>
      </c>
      <c r="AD20" s="5" t="str">
        <f>$C20&amp;" "&amp;VLOOKUP(C20,Tegevusalad!$A$1:$B$89,2,FALSE)</f>
        <v>20 KEMIKAALIDE JA KEEMIATOODETE TOOTMINE</v>
      </c>
      <c r="AE20" s="6">
        <f t="shared" si="1"/>
        <v>7189021.9299999978</v>
      </c>
      <c r="AF20" s="6">
        <f t="shared" si="2"/>
        <v>9448608.4899999965</v>
      </c>
      <c r="AG20" s="6">
        <f t="shared" si="3"/>
        <v>30526699.93</v>
      </c>
      <c r="AH20" s="6">
        <f t="shared" si="4"/>
        <v>34204630.25</v>
      </c>
      <c r="AI20" s="6">
        <f t="shared" si="5"/>
        <v>30526582.329999998</v>
      </c>
    </row>
    <row r="21" spans="1:35" s="2" customFormat="1">
      <c r="A21" s="3">
        <v>2014</v>
      </c>
      <c r="B21" s="3">
        <v>1</v>
      </c>
      <c r="C21" s="4">
        <v>21</v>
      </c>
      <c r="D21" s="8">
        <v>10</v>
      </c>
      <c r="E21" s="8">
        <v>1649264.03</v>
      </c>
      <c r="F21" s="8">
        <v>1795981.93</v>
      </c>
      <c r="G21" s="8">
        <v>3419270.24</v>
      </c>
      <c r="H21" s="8">
        <v>3027333.43</v>
      </c>
      <c r="I21" s="8">
        <v>2950979.25</v>
      </c>
      <c r="J21" s="8">
        <v>138179.34</v>
      </c>
      <c r="K21" s="8">
        <v>0</v>
      </c>
      <c r="L21" s="8">
        <v>491491.2</v>
      </c>
      <c r="M21" s="8">
        <v>0</v>
      </c>
      <c r="N21" s="8">
        <v>629667.05000000005</v>
      </c>
      <c r="O21" s="8">
        <v>71847.12</v>
      </c>
      <c r="P21" s="8">
        <v>2438.38</v>
      </c>
      <c r="Q21" s="8">
        <v>0</v>
      </c>
      <c r="R21" s="8">
        <v>0</v>
      </c>
      <c r="S21" s="8">
        <v>2660071.42</v>
      </c>
      <c r="T21" s="8">
        <v>2068911.84</v>
      </c>
      <c r="U21" s="8">
        <v>134322.81</v>
      </c>
      <c r="V21" s="8">
        <v>0</v>
      </c>
      <c r="W21" s="8">
        <v>9676.34</v>
      </c>
      <c r="X21" s="8">
        <v>0</v>
      </c>
      <c r="Y21" s="8">
        <v>0</v>
      </c>
      <c r="Z21" s="8">
        <v>0</v>
      </c>
      <c r="AA21" s="8">
        <v>2448.64</v>
      </c>
      <c r="AB21" s="8">
        <v>140624.49</v>
      </c>
      <c r="AC21" s="9">
        <f t="shared" si="0"/>
        <v>-138175.84999999998</v>
      </c>
      <c r="AD21" s="5" t="str">
        <f>$C21&amp;" "&amp;VLOOKUP(C21,Tegevusalad!$A$1:$B$89,2,FALSE)</f>
        <v>21 PÕHIFARMAATSIATOODETE JA RAVIMPREPARAATIDE TOOTMINE</v>
      </c>
      <c r="AE21" s="6">
        <f t="shared" si="1"/>
        <v>650851.73</v>
      </c>
      <c r="AF21" s="6">
        <f t="shared" si="2"/>
        <v>-5294.5800000000163</v>
      </c>
      <c r="AG21" s="6">
        <f t="shared" si="3"/>
        <v>4070121.97</v>
      </c>
      <c r="AH21" s="6">
        <f t="shared" si="4"/>
        <v>3148335.25</v>
      </c>
      <c r="AI21" s="6">
        <f t="shared" si="5"/>
        <v>4070121.97</v>
      </c>
    </row>
    <row r="22" spans="1:35" s="2" customFormat="1">
      <c r="A22" s="3">
        <v>2014</v>
      </c>
      <c r="B22" s="3">
        <v>1</v>
      </c>
      <c r="C22" s="4">
        <v>22</v>
      </c>
      <c r="D22" s="8">
        <v>198</v>
      </c>
      <c r="E22" s="8">
        <v>19482218.43</v>
      </c>
      <c r="F22" s="8">
        <v>216.08</v>
      </c>
      <c r="G22" s="8">
        <v>16779108.399999999</v>
      </c>
      <c r="H22" s="8">
        <v>13651538.76</v>
      </c>
      <c r="I22" s="8">
        <v>13276789.210000001</v>
      </c>
      <c r="J22" s="8">
        <v>2881916.94</v>
      </c>
      <c r="K22" s="8">
        <v>0</v>
      </c>
      <c r="L22" s="8">
        <v>3896463.16</v>
      </c>
      <c r="M22" s="8">
        <v>56163.75</v>
      </c>
      <c r="N22" s="8">
        <v>3943260.27</v>
      </c>
      <c r="O22" s="8">
        <v>184084.55</v>
      </c>
      <c r="P22" s="8">
        <v>192243.63</v>
      </c>
      <c r="Q22" s="8">
        <v>0</v>
      </c>
      <c r="R22" s="8">
        <v>0</v>
      </c>
      <c r="S22" s="8">
        <v>10103929.550000001</v>
      </c>
      <c r="T22" s="8">
        <v>9704679.7400000002</v>
      </c>
      <c r="U22" s="8">
        <v>156887.04000000001</v>
      </c>
      <c r="V22" s="8">
        <v>564.29999999999995</v>
      </c>
      <c r="W22" s="8">
        <v>28713.66</v>
      </c>
      <c r="X22" s="8">
        <v>1681.4</v>
      </c>
      <c r="Y22" s="8">
        <v>0</v>
      </c>
      <c r="Z22" s="8">
        <v>0</v>
      </c>
      <c r="AA22" s="8">
        <v>661940.56000000006</v>
      </c>
      <c r="AB22" s="8">
        <v>652573.92000000004</v>
      </c>
      <c r="AC22" s="9">
        <f t="shared" si="0"/>
        <v>9366.640000000014</v>
      </c>
      <c r="AD22" s="5" t="str">
        <f>$C22&amp;" "&amp;VLOOKUP(C22,Tegevusalad!$A$1:$B$89,2,FALSE)</f>
        <v>22 KUMMI- JA PLASTTOODETE TOOTMINE</v>
      </c>
      <c r="AE22" s="6">
        <f t="shared" si="1"/>
        <v>9223299.3199999966</v>
      </c>
      <c r="AF22" s="6">
        <f t="shared" si="2"/>
        <v>8535626.3100000005</v>
      </c>
      <c r="AG22" s="6">
        <f t="shared" si="3"/>
        <v>26002407.719999995</v>
      </c>
      <c r="AH22" s="6">
        <f t="shared" si="4"/>
        <v>19716301.349999998</v>
      </c>
      <c r="AI22" s="6">
        <f t="shared" si="5"/>
        <v>26000726.319999997</v>
      </c>
    </row>
    <row r="23" spans="1:35" s="2" customFormat="1">
      <c r="A23" s="3">
        <v>2014</v>
      </c>
      <c r="B23" s="3">
        <v>1</v>
      </c>
      <c r="C23" s="4">
        <v>23</v>
      </c>
      <c r="D23" s="8">
        <v>205</v>
      </c>
      <c r="E23" s="8">
        <v>20165781.100000001</v>
      </c>
      <c r="F23" s="8">
        <v>696.33</v>
      </c>
      <c r="G23" s="8">
        <v>12208589.33</v>
      </c>
      <c r="H23" s="8">
        <v>8450600.8900000006</v>
      </c>
      <c r="I23" s="8">
        <v>8060654.4800000004</v>
      </c>
      <c r="J23" s="8">
        <v>2297640.16</v>
      </c>
      <c r="K23" s="8">
        <v>0</v>
      </c>
      <c r="L23" s="8">
        <v>4033218.91</v>
      </c>
      <c r="M23" s="8">
        <v>37531.21</v>
      </c>
      <c r="N23" s="8">
        <v>4163667.61</v>
      </c>
      <c r="O23" s="8">
        <v>91517.68</v>
      </c>
      <c r="P23" s="8">
        <v>191515.01</v>
      </c>
      <c r="Q23" s="8">
        <v>0</v>
      </c>
      <c r="R23" s="8">
        <v>0</v>
      </c>
      <c r="S23" s="8">
        <v>7058990.4199999999</v>
      </c>
      <c r="T23" s="8">
        <v>6626809.1799999997</v>
      </c>
      <c r="U23" s="8">
        <v>7673.31</v>
      </c>
      <c r="V23" s="8">
        <v>1285.83</v>
      </c>
      <c r="W23" s="8">
        <v>79344.27</v>
      </c>
      <c r="X23" s="8">
        <v>340011.98</v>
      </c>
      <c r="Y23" s="8">
        <v>0.02</v>
      </c>
      <c r="Z23" s="8">
        <v>0</v>
      </c>
      <c r="AA23" s="8">
        <v>581029.38</v>
      </c>
      <c r="AB23" s="8">
        <v>673946.85</v>
      </c>
      <c r="AC23" s="9">
        <f t="shared" si="0"/>
        <v>-92917.469999999972</v>
      </c>
      <c r="AD23" s="5" t="str">
        <f>$C23&amp;" "&amp;VLOOKUP(C23,Tegevusalad!$A$1:$B$89,2,FALSE)</f>
        <v>23 MUUDE MITTEMETALSETEST MINERAALIDEST TOODETE TOOTMINE</v>
      </c>
      <c r="AE23" s="6">
        <f t="shared" si="1"/>
        <v>13439825.68</v>
      </c>
      <c r="AF23" s="6">
        <f t="shared" si="2"/>
        <v>13295371.749999998</v>
      </c>
      <c r="AG23" s="6">
        <f t="shared" si="3"/>
        <v>25648415.009999998</v>
      </c>
      <c r="AH23" s="6">
        <f t="shared" si="4"/>
        <v>20818338.049999997</v>
      </c>
      <c r="AI23" s="6">
        <f t="shared" si="5"/>
        <v>25308403.029999997</v>
      </c>
    </row>
    <row r="24" spans="1:35" s="2" customFormat="1">
      <c r="A24" s="3">
        <v>2014</v>
      </c>
      <c r="B24" s="3">
        <v>1</v>
      </c>
      <c r="C24" s="4">
        <v>24</v>
      </c>
      <c r="D24" s="8">
        <v>31</v>
      </c>
      <c r="E24" s="8">
        <v>3127164.83</v>
      </c>
      <c r="F24" s="8">
        <v>0</v>
      </c>
      <c r="G24" s="8">
        <v>5916385.5999999996</v>
      </c>
      <c r="H24" s="8">
        <v>5699940.0899999999</v>
      </c>
      <c r="I24" s="8">
        <v>5384076.6600000001</v>
      </c>
      <c r="J24" s="8">
        <v>212936.76</v>
      </c>
      <c r="K24" s="8">
        <v>0</v>
      </c>
      <c r="L24" s="8">
        <v>625432.97</v>
      </c>
      <c r="M24" s="8">
        <v>144333.76000000001</v>
      </c>
      <c r="N24" s="8">
        <v>822654.1</v>
      </c>
      <c r="O24" s="8">
        <v>160042.09</v>
      </c>
      <c r="P24" s="8">
        <v>8459.9599999999991</v>
      </c>
      <c r="Q24" s="8">
        <v>0</v>
      </c>
      <c r="R24" s="8">
        <v>0</v>
      </c>
      <c r="S24" s="8">
        <v>2069359.13</v>
      </c>
      <c r="T24" s="8">
        <v>1659678.98</v>
      </c>
      <c r="U24" s="8">
        <v>62620.53</v>
      </c>
      <c r="V24" s="8">
        <v>62620.53</v>
      </c>
      <c r="W24" s="8">
        <v>31138.07</v>
      </c>
      <c r="X24" s="8">
        <v>25504.91</v>
      </c>
      <c r="Y24" s="8">
        <v>0</v>
      </c>
      <c r="Z24" s="8">
        <v>0.01</v>
      </c>
      <c r="AA24" s="8">
        <v>74150.55</v>
      </c>
      <c r="AB24" s="8">
        <v>127037.93</v>
      </c>
      <c r="AC24" s="9">
        <f t="shared" si="0"/>
        <v>-52887.37999999999</v>
      </c>
      <c r="AD24" s="5" t="str">
        <f>$C24&amp;" "&amp;VLOOKUP(C24,Tegevusalad!$A$1:$B$89,2,FALSE)</f>
        <v>24 METALLITOOTMINE</v>
      </c>
      <c r="AE24" s="6">
        <f t="shared" si="1"/>
        <v>1020690.0800000005</v>
      </c>
      <c r="AF24" s="6">
        <f t="shared" si="2"/>
        <v>1243700.92</v>
      </c>
      <c r="AG24" s="6">
        <f t="shared" si="3"/>
        <v>6937075.6799999997</v>
      </c>
      <c r="AH24" s="6">
        <f t="shared" si="4"/>
        <v>4113270.4999999995</v>
      </c>
      <c r="AI24" s="6">
        <f t="shared" si="5"/>
        <v>6911570.7699999996</v>
      </c>
    </row>
    <row r="25" spans="1:35" s="2" customFormat="1">
      <c r="A25" s="3">
        <v>2014</v>
      </c>
      <c r="B25" s="3">
        <v>1</v>
      </c>
      <c r="C25" s="4">
        <v>25</v>
      </c>
      <c r="D25" s="8">
        <v>1174</v>
      </c>
      <c r="E25" s="8">
        <v>56337537.170000002</v>
      </c>
      <c r="F25" s="8">
        <v>61.4</v>
      </c>
      <c r="G25" s="8">
        <v>42085521.909999996</v>
      </c>
      <c r="H25" s="8">
        <v>32541605.879999999</v>
      </c>
      <c r="I25" s="8">
        <v>27866549.920000002</v>
      </c>
      <c r="J25" s="8">
        <v>7654187.8899999997</v>
      </c>
      <c r="K25" s="8">
        <v>1820.73</v>
      </c>
      <c r="L25" s="8">
        <v>11267513.02</v>
      </c>
      <c r="M25" s="8">
        <v>242621.04</v>
      </c>
      <c r="N25" s="8">
        <v>13493686.75</v>
      </c>
      <c r="O25" s="8">
        <v>826419.82</v>
      </c>
      <c r="P25" s="8">
        <v>682813.02</v>
      </c>
      <c r="Q25" s="8">
        <v>0</v>
      </c>
      <c r="R25" s="8">
        <v>0</v>
      </c>
      <c r="S25" s="8">
        <v>19945944.280000001</v>
      </c>
      <c r="T25" s="8">
        <v>18286914.699999999</v>
      </c>
      <c r="U25" s="8">
        <v>54048.65</v>
      </c>
      <c r="V25" s="8">
        <v>2742.2</v>
      </c>
      <c r="W25" s="8">
        <v>21104.71</v>
      </c>
      <c r="X25" s="8">
        <v>601972.03</v>
      </c>
      <c r="Y25" s="8">
        <v>0</v>
      </c>
      <c r="Z25" s="8">
        <v>113.14</v>
      </c>
      <c r="AA25" s="8">
        <v>2138729.7400000002</v>
      </c>
      <c r="AB25" s="8">
        <v>4122395.57</v>
      </c>
      <c r="AC25" s="9">
        <f t="shared" si="0"/>
        <v>-1983665.8299999996</v>
      </c>
      <c r="AD25" s="5" t="str">
        <f>$C25&amp;" "&amp;VLOOKUP(C25,Tegevusalad!$A$1:$B$89,2,FALSE)</f>
        <v>25 METALLTOODETE TOOTMINE, V.A MASINAD JA SEADMED</v>
      </c>
      <c r="AE25" s="6">
        <f t="shared" si="1"/>
        <v>36939577.670000002</v>
      </c>
      <c r="AF25" s="6">
        <f t="shared" si="2"/>
        <v>43339083.919999994</v>
      </c>
      <c r="AG25" s="6">
        <f t="shared" si="3"/>
        <v>79025099.579999983</v>
      </c>
      <c r="AH25" s="6">
        <f t="shared" si="4"/>
        <v>67468433.75</v>
      </c>
      <c r="AI25" s="6">
        <f t="shared" si="5"/>
        <v>78423127.549999982</v>
      </c>
    </row>
    <row r="26" spans="1:35" s="2" customFormat="1">
      <c r="A26" s="3">
        <v>2014</v>
      </c>
      <c r="B26" s="3">
        <v>1</v>
      </c>
      <c r="C26" s="4">
        <v>26</v>
      </c>
      <c r="D26" s="8">
        <v>107</v>
      </c>
      <c r="E26" s="8">
        <v>87029912.560000002</v>
      </c>
      <c r="F26" s="8">
        <v>0</v>
      </c>
      <c r="G26" s="8">
        <v>111501799.81999999</v>
      </c>
      <c r="H26" s="8">
        <v>97716645.260000005</v>
      </c>
      <c r="I26" s="8">
        <v>94514097.700000003</v>
      </c>
      <c r="J26" s="8">
        <v>13330375.189999999</v>
      </c>
      <c r="K26" s="8">
        <v>0</v>
      </c>
      <c r="L26" s="8">
        <v>17405982.5</v>
      </c>
      <c r="M26" s="8">
        <v>5435027.4900000002</v>
      </c>
      <c r="N26" s="8">
        <v>24549705.600000001</v>
      </c>
      <c r="O26" s="8">
        <v>6069359.2199999997</v>
      </c>
      <c r="P26" s="8">
        <v>79826.570000000007</v>
      </c>
      <c r="Q26" s="8">
        <v>0</v>
      </c>
      <c r="R26" s="8">
        <v>0</v>
      </c>
      <c r="S26" s="8">
        <v>77209982.409999996</v>
      </c>
      <c r="T26" s="8">
        <v>75866134.379999995</v>
      </c>
      <c r="U26" s="8">
        <v>386382.52</v>
      </c>
      <c r="V26" s="8">
        <v>0</v>
      </c>
      <c r="W26" s="8">
        <v>144.38</v>
      </c>
      <c r="X26" s="8">
        <v>88986.93</v>
      </c>
      <c r="Y26" s="8">
        <v>0</v>
      </c>
      <c r="Z26" s="8">
        <v>0</v>
      </c>
      <c r="AA26" s="8">
        <v>343967.3</v>
      </c>
      <c r="AB26" s="8">
        <v>2052662.91</v>
      </c>
      <c r="AC26" s="9">
        <f t="shared" si="0"/>
        <v>-1708695.6099999999</v>
      </c>
      <c r="AD26" s="5" t="str">
        <f>$C26&amp;" "&amp;VLOOKUP(C26,Tegevusalad!$A$1:$B$89,2,FALSE)</f>
        <v>26 ARVUTITE, ELEKTROONIKA- JA OPTIKASEADMETE TOOTMINE</v>
      </c>
      <c r="AE26" s="6">
        <f t="shared" si="1"/>
        <v>9522534.5600000173</v>
      </c>
      <c r="AF26" s="6">
        <f t="shared" si="2"/>
        <v>14805366.97000001</v>
      </c>
      <c r="AG26" s="6">
        <f t="shared" si="3"/>
        <v>121024334.38000001</v>
      </c>
      <c r="AH26" s="6">
        <f t="shared" si="4"/>
        <v>122748528</v>
      </c>
      <c r="AI26" s="6">
        <f t="shared" si="5"/>
        <v>120935347.45</v>
      </c>
    </row>
    <row r="27" spans="1:35" s="2" customFormat="1">
      <c r="A27" s="3">
        <v>2014</v>
      </c>
      <c r="B27" s="3">
        <v>1</v>
      </c>
      <c r="C27" s="4">
        <v>27</v>
      </c>
      <c r="D27" s="8">
        <v>127</v>
      </c>
      <c r="E27" s="8">
        <v>29686034.890000001</v>
      </c>
      <c r="F27" s="8">
        <v>575.6</v>
      </c>
      <c r="G27" s="8">
        <v>35387603.810000002</v>
      </c>
      <c r="H27" s="8">
        <v>28904861.379999999</v>
      </c>
      <c r="I27" s="8">
        <v>25791369.5</v>
      </c>
      <c r="J27" s="8">
        <v>6325680.5300000003</v>
      </c>
      <c r="K27" s="8">
        <v>0</v>
      </c>
      <c r="L27" s="8">
        <v>5937258.7699999996</v>
      </c>
      <c r="M27" s="8">
        <v>391251.4</v>
      </c>
      <c r="N27" s="8">
        <v>7605000.1699999999</v>
      </c>
      <c r="O27" s="8">
        <v>1171323.73</v>
      </c>
      <c r="P27" s="8">
        <v>68442.509999999995</v>
      </c>
      <c r="Q27" s="8">
        <v>0</v>
      </c>
      <c r="R27" s="8">
        <v>0</v>
      </c>
      <c r="S27" s="8">
        <v>18970514.190000001</v>
      </c>
      <c r="T27" s="8">
        <v>16730603.84</v>
      </c>
      <c r="U27" s="8">
        <v>1732674.33</v>
      </c>
      <c r="V27" s="8">
        <v>0</v>
      </c>
      <c r="W27" s="8">
        <v>8253.86</v>
      </c>
      <c r="X27" s="8">
        <v>1783584.35</v>
      </c>
      <c r="Y27" s="8">
        <v>0</v>
      </c>
      <c r="Z27" s="8">
        <v>0</v>
      </c>
      <c r="AA27" s="8">
        <v>554168.81000000006</v>
      </c>
      <c r="AB27" s="8">
        <v>1830658.81</v>
      </c>
      <c r="AC27" s="9">
        <f t="shared" si="0"/>
        <v>-1276490</v>
      </c>
      <c r="AD27" s="5" t="str">
        <f>$C27&amp;" "&amp;VLOOKUP(C27,Tegevusalad!$A$1:$B$89,2,FALSE)</f>
        <v>27 ELEKTRISEADMETE TOOTMINE</v>
      </c>
      <c r="AE27" s="6">
        <f t="shared" si="1"/>
        <v>10767006.32</v>
      </c>
      <c r="AF27" s="6">
        <f t="shared" si="2"/>
        <v>11465193.679999994</v>
      </c>
      <c r="AG27" s="6">
        <f t="shared" si="3"/>
        <v>46154610.130000003</v>
      </c>
      <c r="AH27" s="6">
        <f t="shared" si="4"/>
        <v>38025000.849999994</v>
      </c>
      <c r="AI27" s="6">
        <f t="shared" si="5"/>
        <v>44371025.780000001</v>
      </c>
    </row>
    <row r="28" spans="1:35" s="2" customFormat="1">
      <c r="A28" s="3">
        <v>2014</v>
      </c>
      <c r="B28" s="3">
        <v>1</v>
      </c>
      <c r="C28" s="4">
        <v>28</v>
      </c>
      <c r="D28" s="8">
        <v>174</v>
      </c>
      <c r="E28" s="8">
        <v>12131314.01</v>
      </c>
      <c r="F28" s="8">
        <v>1936.26</v>
      </c>
      <c r="G28" s="8">
        <v>13931651.800000001</v>
      </c>
      <c r="H28" s="8">
        <v>11612354.57</v>
      </c>
      <c r="I28" s="8">
        <v>11249479.869999999</v>
      </c>
      <c r="J28" s="8">
        <v>1884231.17</v>
      </c>
      <c r="K28" s="8">
        <v>0</v>
      </c>
      <c r="L28" s="8">
        <v>2426437.09</v>
      </c>
      <c r="M28" s="8">
        <v>36421.94</v>
      </c>
      <c r="N28" s="8">
        <v>3436375.36</v>
      </c>
      <c r="O28" s="8">
        <v>122177.4</v>
      </c>
      <c r="P28" s="8">
        <v>145530.76</v>
      </c>
      <c r="Q28" s="8">
        <v>0</v>
      </c>
      <c r="R28" s="8">
        <v>0</v>
      </c>
      <c r="S28" s="8">
        <v>5217594.99</v>
      </c>
      <c r="T28" s="8">
        <v>4883878.87</v>
      </c>
      <c r="U28" s="8">
        <v>48239.99</v>
      </c>
      <c r="V28" s="8">
        <v>4762.87</v>
      </c>
      <c r="W28" s="8">
        <v>7329.74</v>
      </c>
      <c r="X28" s="8">
        <v>81733.929999999993</v>
      </c>
      <c r="Y28" s="8">
        <v>0</v>
      </c>
      <c r="Z28" s="8">
        <v>830.2</v>
      </c>
      <c r="AA28" s="8">
        <v>314913.14</v>
      </c>
      <c r="AB28" s="8">
        <v>1289259.67</v>
      </c>
      <c r="AC28" s="9">
        <f t="shared" si="0"/>
        <v>-974346.52999999991</v>
      </c>
      <c r="AD28" s="5" t="str">
        <f>$C28&amp;" "&amp;VLOOKUP(C28,Tegevusalad!$A$1:$B$89,2,FALSE)</f>
        <v>28 MUJAL LIIGITAMATA MASINATE JA SEADMETE TOOTMINE</v>
      </c>
      <c r="AE28" s="6">
        <f t="shared" si="1"/>
        <v>6949149.2199999988</v>
      </c>
      <c r="AF28" s="6">
        <f t="shared" si="2"/>
        <v>11309917.689999999</v>
      </c>
      <c r="AG28" s="6">
        <f t="shared" si="3"/>
        <v>20880801.02</v>
      </c>
      <c r="AH28" s="6">
        <f t="shared" si="4"/>
        <v>17181876.799999997</v>
      </c>
      <c r="AI28" s="6">
        <f t="shared" si="5"/>
        <v>20799067.09</v>
      </c>
    </row>
    <row r="29" spans="1:35" s="2" customFormat="1">
      <c r="A29" s="3">
        <v>2014</v>
      </c>
      <c r="B29" s="3">
        <v>1</v>
      </c>
      <c r="C29" s="4">
        <v>29</v>
      </c>
      <c r="D29" s="8">
        <v>60</v>
      </c>
      <c r="E29" s="8">
        <v>21515017.890000001</v>
      </c>
      <c r="F29" s="8">
        <v>0</v>
      </c>
      <c r="G29" s="8">
        <v>31470215.48</v>
      </c>
      <c r="H29" s="8">
        <v>26959441.190000001</v>
      </c>
      <c r="I29" s="8">
        <v>26180282.120000001</v>
      </c>
      <c r="J29" s="8">
        <v>4354106.38</v>
      </c>
      <c r="K29" s="8">
        <v>0</v>
      </c>
      <c r="L29" s="8">
        <v>4303003.5999999996</v>
      </c>
      <c r="M29" s="8">
        <v>130226.55</v>
      </c>
      <c r="N29" s="8">
        <v>5538993.3200000003</v>
      </c>
      <c r="O29" s="8">
        <v>299036.68</v>
      </c>
      <c r="P29" s="8">
        <v>47218.65</v>
      </c>
      <c r="Q29" s="8">
        <v>0</v>
      </c>
      <c r="R29" s="8">
        <v>0</v>
      </c>
      <c r="S29" s="8">
        <v>19487216.27</v>
      </c>
      <c r="T29" s="8">
        <v>18222101.710000001</v>
      </c>
      <c r="U29" s="8">
        <v>3346.46</v>
      </c>
      <c r="V29" s="8">
        <v>3253.34</v>
      </c>
      <c r="W29" s="8">
        <v>1225.45</v>
      </c>
      <c r="X29" s="8">
        <v>259024.35</v>
      </c>
      <c r="Y29" s="8">
        <v>0</v>
      </c>
      <c r="Z29" s="8">
        <v>0</v>
      </c>
      <c r="AA29" s="8">
        <v>27385.55</v>
      </c>
      <c r="AB29" s="8">
        <v>1133148.72</v>
      </c>
      <c r="AC29" s="9">
        <f t="shared" si="0"/>
        <v>-1105763.17</v>
      </c>
      <c r="AD29" s="5" t="str">
        <f>$C29&amp;" "&amp;VLOOKUP(C29,Tegevusalad!$A$1:$B$89,2,FALSE)</f>
        <v>29 MOOTORSÕIDUKITE, HAAGISTE JA POOLHAAGISTE TOOTMINE</v>
      </c>
      <c r="AE29" s="6">
        <f t="shared" si="1"/>
        <v>2283479.5100000016</v>
      </c>
      <c r="AF29" s="6">
        <f t="shared" si="2"/>
        <v>6712473.8100000033</v>
      </c>
      <c r="AG29" s="6">
        <f t="shared" si="3"/>
        <v>33753694.99000001</v>
      </c>
      <c r="AH29" s="6">
        <f t="shared" si="4"/>
        <v>27694966.600000001</v>
      </c>
      <c r="AI29" s="6">
        <f t="shared" si="5"/>
        <v>33494670.640000004</v>
      </c>
    </row>
    <row r="30" spans="1:35" s="2" customFormat="1">
      <c r="A30" s="3">
        <v>2014</v>
      </c>
      <c r="B30" s="3">
        <v>1</v>
      </c>
      <c r="C30" s="4">
        <v>30</v>
      </c>
      <c r="D30" s="8">
        <v>73</v>
      </c>
      <c r="E30" s="8">
        <v>1920559.95</v>
      </c>
      <c r="F30" s="8">
        <v>0</v>
      </c>
      <c r="G30" s="8">
        <v>3263452.09</v>
      </c>
      <c r="H30" s="8">
        <v>1203014.21</v>
      </c>
      <c r="I30" s="8">
        <v>1018391.03</v>
      </c>
      <c r="J30" s="8">
        <v>243611.08</v>
      </c>
      <c r="K30" s="8">
        <v>0</v>
      </c>
      <c r="L30" s="8">
        <v>384112</v>
      </c>
      <c r="M30" s="8">
        <v>0</v>
      </c>
      <c r="N30" s="8">
        <v>611598.4</v>
      </c>
      <c r="O30" s="8">
        <v>27432.99</v>
      </c>
      <c r="P30" s="8">
        <v>1558.75</v>
      </c>
      <c r="Q30" s="8">
        <v>0</v>
      </c>
      <c r="R30" s="8">
        <v>0</v>
      </c>
      <c r="S30" s="8">
        <v>1321411.53</v>
      </c>
      <c r="T30" s="8">
        <v>1148954.5</v>
      </c>
      <c r="U30" s="8">
        <v>0</v>
      </c>
      <c r="V30" s="8">
        <v>0</v>
      </c>
      <c r="W30" s="8">
        <v>185.81</v>
      </c>
      <c r="X30" s="8">
        <v>15527.57</v>
      </c>
      <c r="Y30" s="8">
        <v>0</v>
      </c>
      <c r="Z30" s="8">
        <v>0</v>
      </c>
      <c r="AA30" s="8">
        <v>30548.09</v>
      </c>
      <c r="AB30" s="8">
        <v>258034.49</v>
      </c>
      <c r="AC30" s="9">
        <f t="shared" si="0"/>
        <v>-227486.4</v>
      </c>
      <c r="AD30" s="5" t="str">
        <f>$C30&amp;" "&amp;VLOOKUP(C30,Tegevusalad!$A$1:$B$89,2,FALSE)</f>
        <v>30 MUUDE TRANSPORDIVAHENDITE TOOTMINE</v>
      </c>
      <c r="AE30" s="6">
        <f t="shared" si="1"/>
        <v>614675.99</v>
      </c>
      <c r="AF30" s="6">
        <f t="shared" si="2"/>
        <v>1599415.5199999998</v>
      </c>
      <c r="AG30" s="6">
        <f t="shared" si="3"/>
        <v>3878128.08</v>
      </c>
      <c r="AH30" s="6">
        <f t="shared" si="4"/>
        <v>3057992</v>
      </c>
      <c r="AI30" s="6">
        <f t="shared" si="5"/>
        <v>3862600.51</v>
      </c>
    </row>
    <row r="31" spans="1:35" s="2" customFormat="1">
      <c r="A31" s="3">
        <v>2014</v>
      </c>
      <c r="B31" s="3">
        <v>1</v>
      </c>
      <c r="C31" s="4">
        <v>31</v>
      </c>
      <c r="D31" s="8">
        <v>616</v>
      </c>
      <c r="E31" s="8">
        <v>20248706.629999999</v>
      </c>
      <c r="F31" s="8">
        <v>1062.78</v>
      </c>
      <c r="G31" s="8">
        <v>27137807.670000002</v>
      </c>
      <c r="H31" s="8">
        <v>24529876.02</v>
      </c>
      <c r="I31" s="8">
        <v>23793130.82</v>
      </c>
      <c r="J31" s="8">
        <v>2131614.12</v>
      </c>
      <c r="K31" s="8">
        <v>0</v>
      </c>
      <c r="L31" s="8">
        <v>4049836.99</v>
      </c>
      <c r="M31" s="8">
        <v>166836.72</v>
      </c>
      <c r="N31" s="8">
        <v>5918173.0700000003</v>
      </c>
      <c r="O31" s="8">
        <v>370785.84</v>
      </c>
      <c r="P31" s="8">
        <v>97923.71</v>
      </c>
      <c r="Q31" s="8">
        <v>0</v>
      </c>
      <c r="R31" s="8">
        <v>0</v>
      </c>
      <c r="S31" s="8">
        <v>8185349.96</v>
      </c>
      <c r="T31" s="8">
        <v>7454009.2699999996</v>
      </c>
      <c r="U31" s="8">
        <v>41249.08</v>
      </c>
      <c r="V31" s="8">
        <v>686.92</v>
      </c>
      <c r="W31" s="8">
        <v>9432.9500000000007</v>
      </c>
      <c r="X31" s="8">
        <v>7206.43</v>
      </c>
      <c r="Y31" s="8">
        <v>7831.01</v>
      </c>
      <c r="Z31" s="8">
        <v>0.03</v>
      </c>
      <c r="AA31" s="8">
        <v>598606.68000000005</v>
      </c>
      <c r="AB31" s="8">
        <v>2292275.06</v>
      </c>
      <c r="AC31" s="9">
        <f t="shared" si="0"/>
        <v>-1693668.38</v>
      </c>
      <c r="AD31" s="5" t="str">
        <f>$C31&amp;" "&amp;VLOOKUP(C31,Tegevusalad!$A$1:$B$89,2,FALSE)</f>
        <v>31 MÖÖBLITOOTMINE</v>
      </c>
      <c r="AE31" s="6">
        <f t="shared" si="1"/>
        <v>12030376.800000001</v>
      </c>
      <c r="AF31" s="6">
        <f t="shared" si="2"/>
        <v>19511024.030000001</v>
      </c>
      <c r="AG31" s="6">
        <f t="shared" si="3"/>
        <v>39168184.469999999</v>
      </c>
      <c r="AH31" s="6">
        <f t="shared" si="4"/>
        <v>29590865.350000001</v>
      </c>
      <c r="AI31" s="6">
        <f t="shared" si="5"/>
        <v>39160978.039999999</v>
      </c>
    </row>
    <row r="32" spans="1:35" s="2" customFormat="1">
      <c r="A32" s="3">
        <v>2014</v>
      </c>
      <c r="B32" s="3">
        <v>1</v>
      </c>
      <c r="C32" s="4">
        <v>32</v>
      </c>
      <c r="D32" s="8">
        <v>257</v>
      </c>
      <c r="E32" s="8">
        <v>4227441.3600000003</v>
      </c>
      <c r="F32" s="8">
        <v>1002625.12</v>
      </c>
      <c r="G32" s="8">
        <v>10231190.640000001</v>
      </c>
      <c r="H32" s="8">
        <v>9159778.3300000001</v>
      </c>
      <c r="I32" s="8">
        <v>7089443.7699999996</v>
      </c>
      <c r="J32" s="8">
        <v>1062424.22</v>
      </c>
      <c r="K32" s="8">
        <v>1426.42</v>
      </c>
      <c r="L32" s="8">
        <v>935724.52</v>
      </c>
      <c r="M32" s="8">
        <v>12223.93</v>
      </c>
      <c r="N32" s="8">
        <v>1652571.85</v>
      </c>
      <c r="O32" s="8">
        <v>377500.76</v>
      </c>
      <c r="P32" s="8">
        <v>57891.360000000001</v>
      </c>
      <c r="Q32" s="8">
        <v>0</v>
      </c>
      <c r="R32" s="8">
        <v>0</v>
      </c>
      <c r="S32" s="8">
        <v>2755684.8</v>
      </c>
      <c r="T32" s="8">
        <v>2621502.67</v>
      </c>
      <c r="U32" s="8">
        <v>41626.68</v>
      </c>
      <c r="V32" s="8">
        <v>40513.35</v>
      </c>
      <c r="W32" s="8">
        <v>127645.44</v>
      </c>
      <c r="X32" s="8">
        <v>7514.56</v>
      </c>
      <c r="Y32" s="8">
        <v>0</v>
      </c>
      <c r="Z32" s="8">
        <v>0</v>
      </c>
      <c r="AA32" s="8">
        <v>95580.55</v>
      </c>
      <c r="AB32" s="8">
        <v>800203.95</v>
      </c>
      <c r="AC32" s="9">
        <f t="shared" si="0"/>
        <v>-704623.39999999991</v>
      </c>
      <c r="AD32" s="5" t="str">
        <f>$C32&amp;" "&amp;VLOOKUP(C32,Tegevusalad!$A$1:$B$89,2,FALSE)</f>
        <v>32 MUU TOOTMINE</v>
      </c>
      <c r="AE32" s="6">
        <f t="shared" si="1"/>
        <v>2440269.56</v>
      </c>
      <c r="AF32" s="6">
        <f t="shared" si="2"/>
        <v>3618557.3200000003</v>
      </c>
      <c r="AG32" s="6">
        <f t="shared" si="3"/>
        <v>12671460.200000001</v>
      </c>
      <c r="AH32" s="6">
        <f t="shared" si="4"/>
        <v>8262859.25</v>
      </c>
      <c r="AI32" s="6">
        <f t="shared" si="5"/>
        <v>12663945.640000001</v>
      </c>
    </row>
    <row r="33" spans="1:35" s="2" customFormat="1">
      <c r="A33" s="3">
        <v>2014</v>
      </c>
      <c r="B33" s="3">
        <v>1</v>
      </c>
      <c r="C33" s="4">
        <v>33</v>
      </c>
      <c r="D33" s="8">
        <v>632</v>
      </c>
      <c r="E33" s="8">
        <v>14328700.720000001</v>
      </c>
      <c r="F33" s="8">
        <v>1647.92</v>
      </c>
      <c r="G33" s="8">
        <v>9352078.0800000001</v>
      </c>
      <c r="H33" s="8">
        <v>2250014.17</v>
      </c>
      <c r="I33" s="8">
        <v>465963.25</v>
      </c>
      <c r="J33" s="8">
        <v>229600.42</v>
      </c>
      <c r="K33" s="8">
        <v>0</v>
      </c>
      <c r="L33" s="8">
        <v>2865888.33</v>
      </c>
      <c r="M33" s="8">
        <v>0</v>
      </c>
      <c r="N33" s="8">
        <v>2408526.17</v>
      </c>
      <c r="O33" s="8">
        <v>85908.26</v>
      </c>
      <c r="P33" s="8">
        <v>68091.929999999993</v>
      </c>
      <c r="Q33" s="8">
        <v>0</v>
      </c>
      <c r="R33" s="8">
        <v>0</v>
      </c>
      <c r="S33" s="8">
        <v>4447010.97</v>
      </c>
      <c r="T33" s="8">
        <v>3883343.45</v>
      </c>
      <c r="U33" s="8">
        <v>280574.84999999998</v>
      </c>
      <c r="V33" s="8">
        <v>632.5</v>
      </c>
      <c r="W33" s="8">
        <v>9202.09</v>
      </c>
      <c r="X33" s="8">
        <v>10026.299999999999</v>
      </c>
      <c r="Y33" s="8">
        <v>25</v>
      </c>
      <c r="Z33" s="8">
        <v>247.2</v>
      </c>
      <c r="AA33" s="8">
        <v>1007619.12</v>
      </c>
      <c r="AB33" s="8">
        <v>550479.16</v>
      </c>
      <c r="AC33" s="9">
        <f t="shared" si="0"/>
        <v>457139.95999999996</v>
      </c>
      <c r="AD33" s="5" t="str">
        <f>$C33&amp;" "&amp;VLOOKUP(C33,Tegevusalad!$A$1:$B$89,2,FALSE)</f>
        <v>33 MASINATE JA SEADMETE REMONT JA PAIGALDUS</v>
      </c>
      <c r="AE33" s="6">
        <f t="shared" si="1"/>
        <v>9612789.120000001</v>
      </c>
      <c r="AF33" s="6">
        <f t="shared" si="2"/>
        <v>6886136.2300000014</v>
      </c>
      <c r="AG33" s="6">
        <f t="shared" si="3"/>
        <v>18964867.199999999</v>
      </c>
      <c r="AH33" s="6">
        <f t="shared" si="4"/>
        <v>12042630.85</v>
      </c>
      <c r="AI33" s="6">
        <f t="shared" si="5"/>
        <v>18954840.899999999</v>
      </c>
    </row>
    <row r="34" spans="1:35" s="2" customFormat="1">
      <c r="A34" s="3">
        <v>2014</v>
      </c>
      <c r="B34" s="3">
        <v>1</v>
      </c>
      <c r="C34" s="4">
        <v>35</v>
      </c>
      <c r="D34" s="8">
        <v>235</v>
      </c>
      <c r="E34" s="8">
        <v>255176843.05000001</v>
      </c>
      <c r="F34" s="8">
        <v>926.34</v>
      </c>
      <c r="G34" s="8">
        <v>5541982.1500000004</v>
      </c>
      <c r="H34" s="8">
        <v>1631259.24</v>
      </c>
      <c r="I34" s="8">
        <v>587059.79</v>
      </c>
      <c r="J34" s="8">
        <v>183406.25</v>
      </c>
      <c r="K34" s="8">
        <v>0</v>
      </c>
      <c r="L34" s="8">
        <v>51035451.960000001</v>
      </c>
      <c r="M34" s="8">
        <v>0</v>
      </c>
      <c r="N34" s="8">
        <v>36338093.920000002</v>
      </c>
      <c r="O34" s="8">
        <v>32978.79</v>
      </c>
      <c r="P34" s="8">
        <v>6817538.2000000002</v>
      </c>
      <c r="Q34" s="8">
        <v>0</v>
      </c>
      <c r="R34" s="8">
        <v>0</v>
      </c>
      <c r="S34" s="8">
        <v>11141490.5</v>
      </c>
      <c r="T34" s="8">
        <v>1287586.95</v>
      </c>
      <c r="U34" s="8">
        <v>60465103.590000004</v>
      </c>
      <c r="V34" s="8">
        <v>0</v>
      </c>
      <c r="W34" s="8">
        <v>119146.69</v>
      </c>
      <c r="X34" s="8">
        <v>474812.59</v>
      </c>
      <c r="Y34" s="8">
        <v>0.15</v>
      </c>
      <c r="Z34" s="8">
        <v>675.61</v>
      </c>
      <c r="AA34" s="8">
        <v>14875423.189999999</v>
      </c>
      <c r="AB34" s="8">
        <v>178740.61</v>
      </c>
      <c r="AC34" s="9">
        <f t="shared" si="0"/>
        <v>14696682.58</v>
      </c>
      <c r="AD34" s="5" t="str">
        <f>$C34&amp;" "&amp;VLOOKUP(C34,Tegevusalad!$A$1:$B$89,2,FALSE)</f>
        <v>35 ELEKTRIENERGIA, GAASI, AURU JA KONDITSIONEERITUD ÕHUGA VARUSTAMINE</v>
      </c>
      <c r="AE34" s="6">
        <f t="shared" si="1"/>
        <v>184045987.89000002</v>
      </c>
      <c r="AF34" s="6">
        <f t="shared" si="2"/>
        <v>109918981.56</v>
      </c>
      <c r="AG34" s="6">
        <f t="shared" si="3"/>
        <v>189587970.04000002</v>
      </c>
      <c r="AH34" s="6">
        <f t="shared" si="4"/>
        <v>181690469.59999999</v>
      </c>
      <c r="AI34" s="6">
        <f t="shared" si="5"/>
        <v>189113157.45000002</v>
      </c>
    </row>
    <row r="35" spans="1:35" s="2" customFormat="1">
      <c r="A35" s="3">
        <v>2014</v>
      </c>
      <c r="B35" s="3">
        <v>1</v>
      </c>
      <c r="C35" s="4">
        <v>36</v>
      </c>
      <c r="D35" s="8">
        <v>94</v>
      </c>
      <c r="E35" s="8">
        <v>8440446.1999999993</v>
      </c>
      <c r="F35" s="8">
        <v>1090</v>
      </c>
      <c r="G35" s="8">
        <v>336692.55</v>
      </c>
      <c r="H35" s="8">
        <v>42870.78</v>
      </c>
      <c r="I35" s="8">
        <v>41902.14</v>
      </c>
      <c r="J35" s="8">
        <v>293264.61</v>
      </c>
      <c r="K35" s="8">
        <v>0</v>
      </c>
      <c r="L35" s="8">
        <v>1688187.35</v>
      </c>
      <c r="M35" s="8">
        <v>0</v>
      </c>
      <c r="N35" s="8">
        <v>1178614.28</v>
      </c>
      <c r="O35" s="8">
        <v>111.33</v>
      </c>
      <c r="P35" s="8">
        <v>546976.28</v>
      </c>
      <c r="Q35" s="8">
        <v>0</v>
      </c>
      <c r="R35" s="8">
        <v>0</v>
      </c>
      <c r="S35" s="8">
        <v>613190.36</v>
      </c>
      <c r="T35" s="8">
        <v>414385.67</v>
      </c>
      <c r="U35" s="8">
        <v>0</v>
      </c>
      <c r="V35" s="8">
        <v>0</v>
      </c>
      <c r="W35" s="8">
        <v>18069.509999999998</v>
      </c>
      <c r="X35" s="8">
        <v>821.07</v>
      </c>
      <c r="Y35" s="8">
        <v>1.1299999999999999</v>
      </c>
      <c r="Z35" s="8">
        <v>0.09</v>
      </c>
      <c r="AA35" s="8">
        <v>898287.33</v>
      </c>
      <c r="AB35" s="8">
        <v>388713.22</v>
      </c>
      <c r="AC35" s="9">
        <f t="shared" si="0"/>
        <v>509574.11</v>
      </c>
      <c r="AD35" s="5" t="str">
        <f>$C35&amp;" "&amp;VLOOKUP(C35,Tegevusalad!$A$1:$B$89,2,FALSE)</f>
        <v>36 VEEKOGUMINE, -TÖÖTLUS JA -VARUSTUS</v>
      </c>
      <c r="AE35" s="6">
        <f t="shared" si="1"/>
        <v>7829166.9099999992</v>
      </c>
      <c r="AF35" s="6">
        <f t="shared" si="2"/>
        <v>5279324.3899999987</v>
      </c>
      <c r="AG35" s="6">
        <f t="shared" si="3"/>
        <v>8165859.46</v>
      </c>
      <c r="AH35" s="6">
        <f t="shared" si="4"/>
        <v>5893071.3999999994</v>
      </c>
      <c r="AI35" s="6">
        <f t="shared" si="5"/>
        <v>8165038.3899999997</v>
      </c>
    </row>
    <row r="36" spans="1:35" s="2" customFormat="1">
      <c r="A36" s="3">
        <v>2014</v>
      </c>
      <c r="B36" s="3">
        <v>1</v>
      </c>
      <c r="C36" s="4">
        <v>37</v>
      </c>
      <c r="D36" s="8">
        <v>67</v>
      </c>
      <c r="E36" s="8">
        <v>3197365.32</v>
      </c>
      <c r="F36" s="8">
        <v>0</v>
      </c>
      <c r="G36" s="8">
        <v>7637.8</v>
      </c>
      <c r="H36" s="8">
        <v>0</v>
      </c>
      <c r="I36" s="8">
        <v>0</v>
      </c>
      <c r="J36" s="8">
        <v>0</v>
      </c>
      <c r="K36" s="8">
        <v>0</v>
      </c>
      <c r="L36" s="8">
        <v>639473.05000000005</v>
      </c>
      <c r="M36" s="8">
        <v>0</v>
      </c>
      <c r="N36" s="8">
        <v>561990.94999999995</v>
      </c>
      <c r="O36" s="8">
        <v>0</v>
      </c>
      <c r="P36" s="8">
        <v>311577.43</v>
      </c>
      <c r="Q36" s="8">
        <v>0</v>
      </c>
      <c r="R36" s="8">
        <v>0</v>
      </c>
      <c r="S36" s="8">
        <v>18894</v>
      </c>
      <c r="T36" s="8">
        <v>0</v>
      </c>
      <c r="U36" s="8">
        <v>0</v>
      </c>
      <c r="V36" s="8">
        <v>0</v>
      </c>
      <c r="W36" s="8">
        <v>1152.68</v>
      </c>
      <c r="X36" s="8">
        <v>169.3</v>
      </c>
      <c r="Y36" s="8">
        <v>0</v>
      </c>
      <c r="Z36" s="8">
        <v>0</v>
      </c>
      <c r="AA36" s="8">
        <v>258604.39</v>
      </c>
      <c r="AB36" s="8">
        <v>181122.29</v>
      </c>
      <c r="AC36" s="9">
        <f t="shared" si="0"/>
        <v>77482.100000000006</v>
      </c>
      <c r="AD36" s="5" t="str">
        <f>$C36&amp;" "&amp;VLOOKUP(C36,Tegevusalad!$A$1:$B$89,2,FALSE)</f>
        <v>37 KANALISATSIOON</v>
      </c>
      <c r="AE36" s="6">
        <f t="shared" si="1"/>
        <v>3178640.6199999996</v>
      </c>
      <c r="AF36" s="6">
        <f t="shared" si="2"/>
        <v>2791060.7499999995</v>
      </c>
      <c r="AG36" s="6">
        <f t="shared" si="3"/>
        <v>3186278.4199999995</v>
      </c>
      <c r="AH36" s="6">
        <f t="shared" si="4"/>
        <v>2809954.7499999995</v>
      </c>
      <c r="AI36" s="6">
        <f t="shared" si="5"/>
        <v>3186109.1199999996</v>
      </c>
    </row>
    <row r="37" spans="1:35" s="2" customFormat="1">
      <c r="A37" s="3">
        <v>2014</v>
      </c>
      <c r="B37" s="3">
        <v>1</v>
      </c>
      <c r="C37" s="4">
        <v>38</v>
      </c>
      <c r="D37" s="8">
        <v>166</v>
      </c>
      <c r="E37" s="8">
        <v>12206880.16</v>
      </c>
      <c r="F37" s="8">
        <v>0</v>
      </c>
      <c r="G37" s="8">
        <v>7522648.2300000004</v>
      </c>
      <c r="H37" s="8">
        <v>6579614.8300000001</v>
      </c>
      <c r="I37" s="8">
        <v>6426388.2999999998</v>
      </c>
      <c r="J37" s="8">
        <v>830245.19</v>
      </c>
      <c r="K37" s="8">
        <v>0</v>
      </c>
      <c r="L37" s="8">
        <v>2441376.06</v>
      </c>
      <c r="M37" s="8">
        <v>0</v>
      </c>
      <c r="N37" s="8">
        <v>2462199.38</v>
      </c>
      <c r="O37" s="8">
        <v>4037.58</v>
      </c>
      <c r="P37" s="8">
        <v>61374.22</v>
      </c>
      <c r="Q37" s="8">
        <v>0</v>
      </c>
      <c r="R37" s="8">
        <v>0</v>
      </c>
      <c r="S37" s="8">
        <v>1266153.57</v>
      </c>
      <c r="T37" s="8">
        <v>1040612.67</v>
      </c>
      <c r="U37" s="8">
        <v>3593337.13</v>
      </c>
      <c r="V37" s="8">
        <v>3573881.15</v>
      </c>
      <c r="W37" s="8">
        <v>16254.54</v>
      </c>
      <c r="X37" s="8">
        <v>1330286.04</v>
      </c>
      <c r="Y37" s="8">
        <v>0</v>
      </c>
      <c r="Z37" s="8">
        <v>0</v>
      </c>
      <c r="AA37" s="8">
        <v>431951.4</v>
      </c>
      <c r="AB37" s="8">
        <v>452774.72</v>
      </c>
      <c r="AC37" s="9">
        <f t="shared" si="0"/>
        <v>-20823.319999999949</v>
      </c>
      <c r="AD37" s="5" t="str">
        <f>$C37&amp;" "&amp;VLOOKUP(C37,Tegevusalad!$A$1:$B$89,2,FALSE)</f>
        <v>38 JÄÄTMEKOGUMINE, -TÖÖTLUS JA -KÕRVALDUS; MATERJALIDE TAASKASUTUSELE VÕTMINE</v>
      </c>
      <c r="AE37" s="6">
        <f t="shared" si="1"/>
        <v>8677675.5</v>
      </c>
      <c r="AF37" s="6">
        <f t="shared" si="2"/>
        <v>11005199.449999997</v>
      </c>
      <c r="AG37" s="6">
        <f t="shared" si="3"/>
        <v>16200323.73</v>
      </c>
      <c r="AH37" s="6">
        <f t="shared" si="4"/>
        <v>12310996.899999999</v>
      </c>
      <c r="AI37" s="6">
        <f t="shared" si="5"/>
        <v>14870037.690000001</v>
      </c>
    </row>
    <row r="38" spans="1:35" s="2" customFormat="1">
      <c r="A38" s="3">
        <v>2014</v>
      </c>
      <c r="B38" s="3">
        <v>1</v>
      </c>
      <c r="C38" s="4">
        <v>39</v>
      </c>
      <c r="D38" s="8">
        <v>16</v>
      </c>
      <c r="E38" s="8">
        <v>361814.15</v>
      </c>
      <c r="F38" s="8">
        <v>807.34</v>
      </c>
      <c r="G38" s="8">
        <v>7502.29</v>
      </c>
      <c r="H38" s="8">
        <v>2370.7600000000002</v>
      </c>
      <c r="I38" s="8">
        <v>0</v>
      </c>
      <c r="J38" s="8">
        <v>0</v>
      </c>
      <c r="K38" s="8">
        <v>0</v>
      </c>
      <c r="L38" s="8">
        <v>72435.48</v>
      </c>
      <c r="M38" s="8">
        <v>0</v>
      </c>
      <c r="N38" s="8">
        <v>26305.59</v>
      </c>
      <c r="O38" s="8">
        <v>0</v>
      </c>
      <c r="P38" s="8">
        <v>2010.59</v>
      </c>
      <c r="Q38" s="8">
        <v>0</v>
      </c>
      <c r="R38" s="8">
        <v>0</v>
      </c>
      <c r="S38" s="8">
        <v>272</v>
      </c>
      <c r="T38" s="8">
        <v>0</v>
      </c>
      <c r="U38" s="8">
        <v>4272.96</v>
      </c>
      <c r="V38" s="8">
        <v>4272.96</v>
      </c>
      <c r="W38" s="8">
        <v>1147.67</v>
      </c>
      <c r="X38" s="8">
        <v>31138.14</v>
      </c>
      <c r="Y38" s="8">
        <v>0</v>
      </c>
      <c r="Z38" s="8">
        <v>0</v>
      </c>
      <c r="AA38" s="8">
        <v>50808.6</v>
      </c>
      <c r="AB38" s="8">
        <v>4678.71</v>
      </c>
      <c r="AC38" s="9">
        <f t="shared" si="0"/>
        <v>46129.89</v>
      </c>
      <c r="AD38" s="5" t="str">
        <f>$C38&amp;" "&amp;VLOOKUP(C38,Tegevusalad!$A$1:$B$89,2,FALSE)</f>
        <v>39 SAASTEKÄITLUS JA MUUD JÄÄTMEKÄITLUSTEGEVUSED</v>
      </c>
      <c r="AE38" s="6">
        <f t="shared" si="1"/>
        <v>389214.67000000004</v>
      </c>
      <c r="AF38" s="6">
        <f t="shared" si="2"/>
        <v>131255.94999999998</v>
      </c>
      <c r="AG38" s="6">
        <f t="shared" si="3"/>
        <v>396716.96</v>
      </c>
      <c r="AH38" s="6">
        <f t="shared" si="4"/>
        <v>131527.94999999998</v>
      </c>
      <c r="AI38" s="6">
        <f t="shared" si="5"/>
        <v>365578.82</v>
      </c>
    </row>
    <row r="39" spans="1:35" s="2" customFormat="1">
      <c r="A39" s="3">
        <v>2014</v>
      </c>
      <c r="B39" s="3">
        <v>1</v>
      </c>
      <c r="C39" s="4">
        <v>41</v>
      </c>
      <c r="D39" s="8">
        <v>3225</v>
      </c>
      <c r="E39" s="8">
        <v>93917905.159999996</v>
      </c>
      <c r="F39" s="8">
        <v>7371.2</v>
      </c>
      <c r="G39" s="8">
        <v>11541172.27</v>
      </c>
      <c r="H39" s="8">
        <v>3290316.69</v>
      </c>
      <c r="I39" s="8">
        <v>1082226.51</v>
      </c>
      <c r="J39" s="8">
        <v>5533725.29</v>
      </c>
      <c r="K39" s="8">
        <v>0</v>
      </c>
      <c r="L39" s="8">
        <v>18784244.52</v>
      </c>
      <c r="M39" s="8">
        <v>0</v>
      </c>
      <c r="N39" s="8">
        <v>16960240.02</v>
      </c>
      <c r="O39" s="8">
        <v>18791.11</v>
      </c>
      <c r="P39" s="8">
        <v>232489.06</v>
      </c>
      <c r="Q39" s="8">
        <v>0</v>
      </c>
      <c r="R39" s="8">
        <v>0</v>
      </c>
      <c r="S39" s="8">
        <v>2919160.52</v>
      </c>
      <c r="T39" s="8">
        <v>2350564.21</v>
      </c>
      <c r="U39" s="8">
        <v>1532141.62</v>
      </c>
      <c r="V39" s="8">
        <v>1531870.82</v>
      </c>
      <c r="W39" s="8">
        <v>1752799.31</v>
      </c>
      <c r="X39" s="8">
        <v>2285088.4</v>
      </c>
      <c r="Y39" s="8">
        <v>64275.38</v>
      </c>
      <c r="Z39" s="8">
        <v>551.51</v>
      </c>
      <c r="AA39" s="8">
        <v>4175766.22</v>
      </c>
      <c r="AB39" s="8">
        <v>2288037.9</v>
      </c>
      <c r="AC39" s="9">
        <f t="shared" si="0"/>
        <v>1887728.3200000003</v>
      </c>
      <c r="AD39" s="5" t="str">
        <f>$C39&amp;" "&amp;VLOOKUP(C39,Tegevusalad!$A$1:$B$89,2,FALSE)</f>
        <v>41 HOONETE EHITUS</v>
      </c>
      <c r="AE39" s="6">
        <f t="shared" si="1"/>
        <v>91759062.620000005</v>
      </c>
      <c r="AF39" s="6">
        <f t="shared" si="2"/>
        <v>81787813.230000004</v>
      </c>
      <c r="AG39" s="6">
        <f t="shared" si="3"/>
        <v>103300234.89</v>
      </c>
      <c r="AH39" s="6">
        <f t="shared" si="4"/>
        <v>84801200.099999994</v>
      </c>
      <c r="AI39" s="6">
        <f t="shared" si="5"/>
        <v>101015146.48999999</v>
      </c>
    </row>
    <row r="40" spans="1:35" s="2" customFormat="1">
      <c r="A40" s="3">
        <v>2014</v>
      </c>
      <c r="B40" s="3">
        <v>1</v>
      </c>
      <c r="C40" s="4">
        <v>42</v>
      </c>
      <c r="D40" s="8">
        <v>833</v>
      </c>
      <c r="E40" s="8">
        <v>46593297.32</v>
      </c>
      <c r="F40" s="8">
        <v>949.52</v>
      </c>
      <c r="G40" s="8">
        <v>1524497.4</v>
      </c>
      <c r="H40" s="8">
        <v>1093910.56</v>
      </c>
      <c r="I40" s="8">
        <v>593027.66</v>
      </c>
      <c r="J40" s="8">
        <v>0</v>
      </c>
      <c r="K40" s="8">
        <v>0</v>
      </c>
      <c r="L40" s="8">
        <v>9318744.8599999994</v>
      </c>
      <c r="M40" s="8">
        <v>0</v>
      </c>
      <c r="N40" s="8">
        <v>7997038.4299999997</v>
      </c>
      <c r="O40" s="8">
        <v>20194.73</v>
      </c>
      <c r="P40" s="8">
        <v>299145.33</v>
      </c>
      <c r="Q40" s="8">
        <v>0</v>
      </c>
      <c r="R40" s="8">
        <v>0</v>
      </c>
      <c r="S40" s="8">
        <v>3072571.06</v>
      </c>
      <c r="T40" s="8">
        <v>828189.92</v>
      </c>
      <c r="U40" s="8">
        <v>5880</v>
      </c>
      <c r="V40" s="8">
        <v>0</v>
      </c>
      <c r="W40" s="8">
        <v>62020.65</v>
      </c>
      <c r="X40" s="8">
        <v>11586.9</v>
      </c>
      <c r="Y40" s="8">
        <v>0</v>
      </c>
      <c r="Z40" s="8">
        <v>0</v>
      </c>
      <c r="AA40" s="8">
        <v>2033031.7</v>
      </c>
      <c r="AB40" s="8">
        <v>711325.27</v>
      </c>
      <c r="AC40" s="9">
        <f t="shared" si="0"/>
        <v>1321706.43</v>
      </c>
      <c r="AD40" s="5" t="str">
        <f>$C40&amp;" "&amp;VLOOKUP(C40,Tegevusalad!$A$1:$B$89,2,FALSE)</f>
        <v>42 RAJATISTE EHITUS</v>
      </c>
      <c r="AE40" s="6">
        <f t="shared" si="1"/>
        <v>43527382.68</v>
      </c>
      <c r="AF40" s="6">
        <f t="shared" si="2"/>
        <v>36805767.43999999</v>
      </c>
      <c r="AG40" s="6">
        <f t="shared" si="3"/>
        <v>45051880.079999998</v>
      </c>
      <c r="AH40" s="6">
        <f t="shared" si="4"/>
        <v>39985192.149999999</v>
      </c>
      <c r="AI40" s="6">
        <f t="shared" si="5"/>
        <v>45040293.18</v>
      </c>
    </row>
    <row r="41" spans="1:35" s="2" customFormat="1">
      <c r="A41" s="3">
        <v>2014</v>
      </c>
      <c r="B41" s="3">
        <v>1</v>
      </c>
      <c r="C41" s="4">
        <v>43</v>
      </c>
      <c r="D41" s="8">
        <v>4550</v>
      </c>
      <c r="E41" s="8">
        <v>79571702.359999999</v>
      </c>
      <c r="F41" s="8">
        <v>15153.44</v>
      </c>
      <c r="G41" s="8">
        <v>8895967.8900000006</v>
      </c>
      <c r="H41" s="8">
        <v>4767679.8899999997</v>
      </c>
      <c r="I41" s="8">
        <v>1343234.2</v>
      </c>
      <c r="J41" s="8">
        <v>721185.68</v>
      </c>
      <c r="K41" s="8">
        <v>2661.46</v>
      </c>
      <c r="L41" s="8">
        <v>15915704.41</v>
      </c>
      <c r="M41" s="8">
        <v>0</v>
      </c>
      <c r="N41" s="8">
        <v>12215309.039999999</v>
      </c>
      <c r="O41" s="8">
        <v>331007.82</v>
      </c>
      <c r="P41" s="8">
        <v>294356.96999999997</v>
      </c>
      <c r="Q41" s="8">
        <v>0</v>
      </c>
      <c r="R41" s="8">
        <v>0</v>
      </c>
      <c r="S41" s="8">
        <v>8540730.5600000005</v>
      </c>
      <c r="T41" s="8">
        <v>3644809.23</v>
      </c>
      <c r="U41" s="8">
        <v>367601.74</v>
      </c>
      <c r="V41" s="8">
        <v>91978.67</v>
      </c>
      <c r="W41" s="8">
        <v>112669.29</v>
      </c>
      <c r="X41" s="8">
        <v>498616.34</v>
      </c>
      <c r="Y41" s="8">
        <v>122.39</v>
      </c>
      <c r="Z41" s="8">
        <v>156.66999999999999</v>
      </c>
      <c r="AA41" s="8">
        <v>5020640.07</v>
      </c>
      <c r="AB41" s="8">
        <v>1320278.98</v>
      </c>
      <c r="AC41" s="9">
        <f t="shared" si="0"/>
        <v>3700361.0900000003</v>
      </c>
      <c r="AD41" s="5" t="str">
        <f>$C41&amp;" "&amp;VLOOKUP(C41,Tegevusalad!$A$1:$B$89,2,FALSE)</f>
        <v>43 ERIEHITUSTÖÖD</v>
      </c>
      <c r="AE41" s="6">
        <f t="shared" si="1"/>
        <v>71177139.840000004</v>
      </c>
      <c r="AF41" s="6">
        <f t="shared" si="2"/>
        <v>50605152.469999991</v>
      </c>
      <c r="AG41" s="6">
        <f t="shared" si="3"/>
        <v>80073107.730000004</v>
      </c>
      <c r="AH41" s="6">
        <f t="shared" si="4"/>
        <v>61076545.199999996</v>
      </c>
      <c r="AI41" s="6">
        <f t="shared" si="5"/>
        <v>79574491.390000001</v>
      </c>
    </row>
    <row r="42" spans="1:35" s="2" customFormat="1">
      <c r="A42" s="3">
        <v>2014</v>
      </c>
      <c r="B42" s="3">
        <v>1</v>
      </c>
      <c r="C42" s="4">
        <v>45</v>
      </c>
      <c r="D42" s="8">
        <v>2755</v>
      </c>
      <c r="E42" s="8">
        <v>204145382.78999999</v>
      </c>
      <c r="F42" s="8">
        <v>797.11</v>
      </c>
      <c r="G42" s="8">
        <v>30170906.75</v>
      </c>
      <c r="H42" s="8">
        <v>24923446.260000002</v>
      </c>
      <c r="I42" s="8">
        <v>23055472.07</v>
      </c>
      <c r="J42" s="8">
        <v>3810319.06</v>
      </c>
      <c r="K42" s="8">
        <v>30501.49</v>
      </c>
      <c r="L42" s="8">
        <v>40829148.07</v>
      </c>
      <c r="M42" s="8">
        <v>56398.9</v>
      </c>
      <c r="N42" s="8">
        <v>29029449.440000001</v>
      </c>
      <c r="O42" s="8">
        <v>642042.84</v>
      </c>
      <c r="P42" s="8">
        <v>345761.18</v>
      </c>
      <c r="Q42" s="8">
        <v>0</v>
      </c>
      <c r="R42" s="8">
        <v>0</v>
      </c>
      <c r="S42" s="8">
        <v>65765418.159999996</v>
      </c>
      <c r="T42" s="8">
        <v>63129680.350000001</v>
      </c>
      <c r="U42" s="8">
        <v>1927870.56</v>
      </c>
      <c r="V42" s="8">
        <v>3992.62</v>
      </c>
      <c r="W42" s="8">
        <v>147513.4</v>
      </c>
      <c r="X42" s="8">
        <v>108589.7</v>
      </c>
      <c r="Y42" s="8">
        <v>3.22</v>
      </c>
      <c r="Z42" s="8">
        <v>45.64</v>
      </c>
      <c r="AA42" s="8">
        <v>14127375.1</v>
      </c>
      <c r="AB42" s="8">
        <v>2271319.9900000002</v>
      </c>
      <c r="AC42" s="9">
        <f t="shared" si="0"/>
        <v>11856055.109999999</v>
      </c>
      <c r="AD42" s="5" t="str">
        <f>$C42&amp;" "&amp;VLOOKUP(C42,Tegevusalad!$A$1:$B$89,2,FALSE)</f>
        <v>45 MOOTORSÕIDUKITE JA MOOTORRATASTE HULGI- JA JAEMÜÜK NING REMONT</v>
      </c>
      <c r="AE42" s="6">
        <f t="shared" si="1"/>
        <v>136561480.88</v>
      </c>
      <c r="AF42" s="6">
        <f t="shared" si="2"/>
        <v>74247736.900000006</v>
      </c>
      <c r="AG42" s="6">
        <f t="shared" si="3"/>
        <v>166732387.63</v>
      </c>
      <c r="AH42" s="6">
        <f t="shared" si="4"/>
        <v>145147247.19999999</v>
      </c>
      <c r="AI42" s="6">
        <f t="shared" si="5"/>
        <v>166623797.93000001</v>
      </c>
    </row>
    <row r="43" spans="1:35" s="2" customFormat="1">
      <c r="A43" s="3">
        <v>2014</v>
      </c>
      <c r="B43" s="3">
        <v>1</v>
      </c>
      <c r="C43" s="4">
        <v>46</v>
      </c>
      <c r="D43" s="8">
        <v>6909</v>
      </c>
      <c r="E43" s="8">
        <v>798336012.26999998</v>
      </c>
      <c r="F43" s="8">
        <v>52077883.18</v>
      </c>
      <c r="G43" s="8">
        <v>227576713.52000001</v>
      </c>
      <c r="H43" s="8">
        <v>122109963.70999999</v>
      </c>
      <c r="I43" s="8">
        <v>109878906.37</v>
      </c>
      <c r="J43" s="8">
        <v>38280569.82</v>
      </c>
      <c r="K43" s="8">
        <v>152577.51</v>
      </c>
      <c r="L43" s="8">
        <v>164354212.13</v>
      </c>
      <c r="M43" s="8">
        <v>1308772.83</v>
      </c>
      <c r="N43" s="8">
        <v>124150998.69</v>
      </c>
      <c r="O43" s="8">
        <v>6348734.9500000002</v>
      </c>
      <c r="P43" s="8">
        <v>834698.04</v>
      </c>
      <c r="Q43" s="8">
        <v>0</v>
      </c>
      <c r="R43" s="8">
        <v>0</v>
      </c>
      <c r="S43" s="8">
        <v>272342670.99000001</v>
      </c>
      <c r="T43" s="8">
        <v>252773021.47</v>
      </c>
      <c r="U43" s="8">
        <v>12048922.279999999</v>
      </c>
      <c r="V43" s="8">
        <v>5797389.0099999998</v>
      </c>
      <c r="W43" s="8">
        <v>2304758.86</v>
      </c>
      <c r="X43" s="8">
        <v>7112088.7199999997</v>
      </c>
      <c r="Y43" s="8">
        <v>3534.02</v>
      </c>
      <c r="Z43" s="8">
        <v>3085.44</v>
      </c>
      <c r="AA43" s="8">
        <v>53360833.210000001</v>
      </c>
      <c r="AB43" s="8">
        <v>11848398.369999999</v>
      </c>
      <c r="AC43" s="9">
        <f t="shared" si="0"/>
        <v>41512434.840000004</v>
      </c>
      <c r="AD43" s="5" t="str">
        <f>$C43&amp;" "&amp;VLOOKUP(C43,Tegevusalad!$A$1:$B$89,2,FALSE)</f>
        <v>46 HULGIKAUBANDUS, V.A MOOTORSÕIDUKID JA MOOTORRATTAD</v>
      </c>
      <c r="AE43" s="6">
        <f t="shared" si="1"/>
        <v>573134390.89999998</v>
      </c>
      <c r="AF43" s="6">
        <f t="shared" si="2"/>
        <v>310417114.43999994</v>
      </c>
      <c r="AG43" s="6">
        <f t="shared" si="3"/>
        <v>800711104.42000008</v>
      </c>
      <c r="AH43" s="6">
        <f t="shared" si="4"/>
        <v>620754993.44999993</v>
      </c>
      <c r="AI43" s="6">
        <f t="shared" si="5"/>
        <v>793599015.70000005</v>
      </c>
    </row>
    <row r="44" spans="1:35" s="2" customFormat="1">
      <c r="A44" s="3">
        <v>2014</v>
      </c>
      <c r="B44" s="3">
        <v>1</v>
      </c>
      <c r="C44" s="4">
        <v>47</v>
      </c>
      <c r="D44" s="8">
        <v>5448</v>
      </c>
      <c r="E44" s="8">
        <v>453638893.94999999</v>
      </c>
      <c r="F44" s="8">
        <v>23388345.469999999</v>
      </c>
      <c r="G44" s="8">
        <v>19120869.219999999</v>
      </c>
      <c r="H44" s="8">
        <v>11892186.289999999</v>
      </c>
      <c r="I44" s="8">
        <v>8890444.6300000008</v>
      </c>
      <c r="J44" s="8">
        <v>6538402.6299999999</v>
      </c>
      <c r="K44" s="8">
        <v>3897337.95</v>
      </c>
      <c r="L44" s="8">
        <v>92832729.810000002</v>
      </c>
      <c r="M44" s="8">
        <v>10426.459999999999</v>
      </c>
      <c r="N44" s="8">
        <v>70832190.109999999</v>
      </c>
      <c r="O44" s="8">
        <v>958492.64</v>
      </c>
      <c r="P44" s="8">
        <v>1096786.05</v>
      </c>
      <c r="Q44" s="8">
        <v>0</v>
      </c>
      <c r="R44" s="8">
        <v>0</v>
      </c>
      <c r="S44" s="8">
        <v>80941039.040000007</v>
      </c>
      <c r="T44" s="8">
        <v>73525012.329999998</v>
      </c>
      <c r="U44" s="8">
        <v>1367772.39</v>
      </c>
      <c r="V44" s="8">
        <v>63954.31</v>
      </c>
      <c r="W44" s="8">
        <v>11401074.279999999</v>
      </c>
      <c r="X44" s="8">
        <v>1011099.65</v>
      </c>
      <c r="Y44" s="8">
        <v>839.85</v>
      </c>
      <c r="Z44" s="8">
        <v>4.5199999999999996</v>
      </c>
      <c r="AA44" s="8">
        <v>22986246.940000001</v>
      </c>
      <c r="AB44" s="8">
        <v>974445.45</v>
      </c>
      <c r="AC44" s="9">
        <f t="shared" si="0"/>
        <v>22011801.490000002</v>
      </c>
      <c r="AD44" s="5" t="str">
        <f>$C44&amp;" "&amp;VLOOKUP(C44,Tegevusalad!$A$1:$B$89,2,FALSE)</f>
        <v>47 JAEKAUBANDUS, V.A MOOTORSÕIDUKID JA MOOTORRATTAD</v>
      </c>
      <c r="AE44" s="6">
        <f t="shared" si="1"/>
        <v>395729527.63999993</v>
      </c>
      <c r="AF44" s="6">
        <f t="shared" si="2"/>
        <v>267123630.22999993</v>
      </c>
      <c r="AG44" s="6">
        <f t="shared" si="3"/>
        <v>414850396.85999995</v>
      </c>
      <c r="AH44" s="6">
        <f t="shared" si="4"/>
        <v>354160950.54999995</v>
      </c>
      <c r="AI44" s="6">
        <f t="shared" si="5"/>
        <v>413839297.20999998</v>
      </c>
    </row>
    <row r="45" spans="1:35" s="2" customFormat="1">
      <c r="A45" s="3">
        <v>2014</v>
      </c>
      <c r="B45" s="3">
        <v>1</v>
      </c>
      <c r="C45" s="4">
        <v>49</v>
      </c>
      <c r="D45" s="8">
        <v>3720</v>
      </c>
      <c r="E45" s="8">
        <v>88499350.989999995</v>
      </c>
      <c r="F45" s="8">
        <v>14814.34</v>
      </c>
      <c r="G45" s="8">
        <v>45890566.189999998</v>
      </c>
      <c r="H45" s="8">
        <v>19176274.699999999</v>
      </c>
      <c r="I45" s="8">
        <v>3963596.44</v>
      </c>
      <c r="J45" s="8">
        <v>475040.37</v>
      </c>
      <c r="K45" s="8">
        <v>290</v>
      </c>
      <c r="L45" s="8">
        <v>17701203.640000001</v>
      </c>
      <c r="M45" s="8">
        <v>0</v>
      </c>
      <c r="N45" s="8">
        <v>19514639.890000001</v>
      </c>
      <c r="O45" s="8">
        <v>106612.71</v>
      </c>
      <c r="P45" s="8">
        <v>3499715.37</v>
      </c>
      <c r="Q45" s="8">
        <v>0</v>
      </c>
      <c r="R45" s="8">
        <v>0</v>
      </c>
      <c r="S45" s="8">
        <v>11766485</v>
      </c>
      <c r="T45" s="8">
        <v>6449873.2699999996</v>
      </c>
      <c r="U45" s="8">
        <v>1881877.88</v>
      </c>
      <c r="V45" s="8">
        <v>29383.58</v>
      </c>
      <c r="W45" s="8">
        <v>213845.53</v>
      </c>
      <c r="X45" s="8">
        <v>430938.88</v>
      </c>
      <c r="Y45" s="8">
        <v>5.54</v>
      </c>
      <c r="Z45" s="8">
        <v>423.47</v>
      </c>
      <c r="AA45" s="8">
        <v>2918697.5</v>
      </c>
      <c r="AB45" s="8">
        <v>4732551.7</v>
      </c>
      <c r="AC45" s="9">
        <f t="shared" si="0"/>
        <v>-1813854.2000000002</v>
      </c>
      <c r="AD45" s="5" t="str">
        <f>$C45&amp;" "&amp;VLOOKUP(C45,Tegevusalad!$A$1:$B$89,2,FALSE)</f>
        <v>49 MAISMAAVEONDUS JA TORUTRANSPORT</v>
      </c>
      <c r="AE45" s="6">
        <f t="shared" si="1"/>
        <v>75296741.329999998</v>
      </c>
      <c r="AF45" s="6">
        <f t="shared" si="2"/>
        <v>83421156.599999994</v>
      </c>
      <c r="AG45" s="6">
        <f t="shared" si="3"/>
        <v>121187307.51999998</v>
      </c>
      <c r="AH45" s="6">
        <f t="shared" si="4"/>
        <v>97573199.450000003</v>
      </c>
      <c r="AI45" s="6">
        <f t="shared" si="5"/>
        <v>120756368.63999999</v>
      </c>
    </row>
    <row r="46" spans="1:35" s="2" customFormat="1">
      <c r="A46" s="3">
        <v>2014</v>
      </c>
      <c r="B46" s="3">
        <v>1</v>
      </c>
      <c r="C46" s="4">
        <v>50</v>
      </c>
      <c r="D46" s="8">
        <v>54</v>
      </c>
      <c r="E46" s="8">
        <v>2250005.19</v>
      </c>
      <c r="F46" s="8">
        <v>460.16</v>
      </c>
      <c r="G46" s="8">
        <v>1881418.36</v>
      </c>
      <c r="H46" s="8">
        <v>287266.14</v>
      </c>
      <c r="I46" s="8">
        <v>0</v>
      </c>
      <c r="J46" s="8">
        <v>0</v>
      </c>
      <c r="K46" s="8">
        <v>0</v>
      </c>
      <c r="L46" s="8">
        <v>450042.45</v>
      </c>
      <c r="M46" s="8">
        <v>0</v>
      </c>
      <c r="N46" s="8">
        <v>452016.08</v>
      </c>
      <c r="O46" s="8">
        <v>0</v>
      </c>
      <c r="P46" s="8">
        <v>0</v>
      </c>
      <c r="Q46" s="8">
        <v>0</v>
      </c>
      <c r="R46" s="8">
        <v>0</v>
      </c>
      <c r="S46" s="8">
        <v>201525.5</v>
      </c>
      <c r="T46" s="8">
        <v>91398.66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308934.78999999998</v>
      </c>
      <c r="AB46" s="8">
        <v>310908.42</v>
      </c>
      <c r="AC46" s="9">
        <f t="shared" si="0"/>
        <v>-1973.6300000000047</v>
      </c>
      <c r="AD46" s="5" t="str">
        <f>$C46&amp;" "&amp;VLOOKUP(C46,Tegevusalad!$A$1:$B$89,2,FALSE)</f>
        <v>50 VEETRANSPORT</v>
      </c>
      <c r="AE46" s="6">
        <f t="shared" si="1"/>
        <v>2048939.85</v>
      </c>
      <c r="AF46" s="6">
        <f t="shared" si="2"/>
        <v>2058554.9</v>
      </c>
      <c r="AG46" s="6">
        <f t="shared" si="3"/>
        <v>3930358.21</v>
      </c>
      <c r="AH46" s="6">
        <f t="shared" si="4"/>
        <v>2260080.4</v>
      </c>
      <c r="AI46" s="6">
        <f t="shared" si="5"/>
        <v>3930358.21</v>
      </c>
    </row>
    <row r="47" spans="1:35" s="2" customFormat="1">
      <c r="A47" s="3">
        <v>2014</v>
      </c>
      <c r="B47" s="3">
        <v>1</v>
      </c>
      <c r="C47" s="4">
        <v>51</v>
      </c>
      <c r="D47" s="8">
        <v>24</v>
      </c>
      <c r="E47" s="8">
        <v>1473348.44</v>
      </c>
      <c r="F47" s="8">
        <v>0</v>
      </c>
      <c r="G47" s="8">
        <v>8428935.4600000009</v>
      </c>
      <c r="H47" s="8">
        <v>772457.8</v>
      </c>
      <c r="I47" s="8">
        <v>0</v>
      </c>
      <c r="J47" s="8">
        <v>0</v>
      </c>
      <c r="K47" s="8">
        <v>0</v>
      </c>
      <c r="L47" s="8">
        <v>294669.7</v>
      </c>
      <c r="M47" s="8">
        <v>0</v>
      </c>
      <c r="N47" s="8">
        <v>299771.71999999997</v>
      </c>
      <c r="O47" s="8">
        <v>331.74</v>
      </c>
      <c r="P47" s="8">
        <v>4270.21</v>
      </c>
      <c r="Q47" s="8">
        <v>0</v>
      </c>
      <c r="R47" s="8">
        <v>0</v>
      </c>
      <c r="S47" s="8">
        <v>670274.31000000006</v>
      </c>
      <c r="T47" s="8">
        <v>75683.83</v>
      </c>
      <c r="U47" s="8">
        <v>309720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45734.78</v>
      </c>
      <c r="AB47" s="8">
        <v>50836.800000000003</v>
      </c>
      <c r="AC47" s="9">
        <f t="shared" si="0"/>
        <v>-5102.0200000000041</v>
      </c>
      <c r="AD47" s="5" t="str">
        <f>$C47&amp;" "&amp;VLOOKUP(C47,Tegevusalad!$A$1:$B$89,2,FALSE)</f>
        <v>51 ÕHUTRANSPORT</v>
      </c>
      <c r="AE47" s="6">
        <f t="shared" si="1"/>
        <v>493354.12999999989</v>
      </c>
      <c r="AF47" s="6">
        <f t="shared" si="2"/>
        <v>517205.58999999985</v>
      </c>
      <c r="AG47" s="6">
        <f t="shared" si="3"/>
        <v>8922289.5899999999</v>
      </c>
      <c r="AH47" s="6">
        <f t="shared" si="4"/>
        <v>1498858.5999999999</v>
      </c>
      <c r="AI47" s="6">
        <f t="shared" si="5"/>
        <v>8922289.5899999999</v>
      </c>
    </row>
    <row r="48" spans="1:35" s="2" customFormat="1">
      <c r="A48" s="3">
        <v>2014</v>
      </c>
      <c r="B48" s="3">
        <v>1</v>
      </c>
      <c r="C48" s="4">
        <v>52</v>
      </c>
      <c r="D48" s="8">
        <v>1233</v>
      </c>
      <c r="E48" s="8">
        <v>81447744.060000002</v>
      </c>
      <c r="F48" s="8">
        <v>9972.36</v>
      </c>
      <c r="G48" s="8">
        <v>146030569.46000001</v>
      </c>
      <c r="H48" s="8">
        <v>16339891.869999999</v>
      </c>
      <c r="I48" s="8">
        <v>959995.57</v>
      </c>
      <c r="J48" s="8">
        <v>1683396.25</v>
      </c>
      <c r="K48" s="8">
        <v>5370.41</v>
      </c>
      <c r="L48" s="8">
        <v>16290446.449999999</v>
      </c>
      <c r="M48" s="8">
        <v>0</v>
      </c>
      <c r="N48" s="8">
        <v>17725028.48</v>
      </c>
      <c r="O48" s="8">
        <v>257284.95</v>
      </c>
      <c r="P48" s="8">
        <v>1133900.97</v>
      </c>
      <c r="Q48" s="8">
        <v>0</v>
      </c>
      <c r="R48" s="8">
        <v>0</v>
      </c>
      <c r="S48" s="8">
        <v>19668183.620000001</v>
      </c>
      <c r="T48" s="8">
        <v>7365010.7000000002</v>
      </c>
      <c r="U48" s="8">
        <v>4386478.53</v>
      </c>
      <c r="V48" s="8">
        <v>20.85</v>
      </c>
      <c r="W48" s="8">
        <v>376368.58</v>
      </c>
      <c r="X48" s="8">
        <v>399930.22</v>
      </c>
      <c r="Y48" s="8">
        <v>39717.599999999999</v>
      </c>
      <c r="Z48" s="8">
        <v>0.06</v>
      </c>
      <c r="AA48" s="8">
        <v>3727616.66</v>
      </c>
      <c r="AB48" s="8">
        <v>5122481.1500000004</v>
      </c>
      <c r="AC48" s="9">
        <f t="shared" si="0"/>
        <v>-1394864.4900000002</v>
      </c>
      <c r="AD48" s="5" t="str">
        <f>$C48&amp;" "&amp;VLOOKUP(C48,Tegevusalad!$A$1:$B$89,2,FALSE)</f>
        <v>52 LAONDUS JA VEONDUST ABISTAVAD TEGEVUSALAD</v>
      </c>
      <c r="AE48" s="6">
        <f t="shared" si="1"/>
        <v>57802984.489999995</v>
      </c>
      <c r="AF48" s="6">
        <f t="shared" si="2"/>
        <v>63284076.350000001</v>
      </c>
      <c r="AG48" s="6">
        <f t="shared" si="3"/>
        <v>203833553.94999999</v>
      </c>
      <c r="AH48" s="6">
        <f t="shared" si="4"/>
        <v>88625142.399999991</v>
      </c>
      <c r="AI48" s="6">
        <f t="shared" si="5"/>
        <v>203433623.72999999</v>
      </c>
    </row>
    <row r="49" spans="1:35" s="2" customFormat="1">
      <c r="A49" s="3">
        <v>2014</v>
      </c>
      <c r="B49" s="3">
        <v>1</v>
      </c>
      <c r="C49" s="4">
        <v>53</v>
      </c>
      <c r="D49" s="8">
        <v>115</v>
      </c>
      <c r="E49" s="8">
        <v>5567622.75</v>
      </c>
      <c r="F49" s="8">
        <v>162337.54999999999</v>
      </c>
      <c r="G49" s="8">
        <v>1244389.74</v>
      </c>
      <c r="H49" s="8">
        <v>645799.41</v>
      </c>
      <c r="I49" s="8">
        <v>40284.980000000003</v>
      </c>
      <c r="J49" s="8">
        <v>4625.5200000000004</v>
      </c>
      <c r="K49" s="8">
        <v>0</v>
      </c>
      <c r="L49" s="8">
        <v>1128134.97</v>
      </c>
      <c r="M49" s="8">
        <v>0</v>
      </c>
      <c r="N49" s="8">
        <v>597777.01</v>
      </c>
      <c r="O49" s="8">
        <v>0</v>
      </c>
      <c r="P49" s="8">
        <v>19286.37</v>
      </c>
      <c r="Q49" s="8">
        <v>0</v>
      </c>
      <c r="R49" s="8">
        <v>0</v>
      </c>
      <c r="S49" s="8">
        <v>305134.58</v>
      </c>
      <c r="T49" s="8">
        <v>4920.33</v>
      </c>
      <c r="U49" s="8">
        <v>139351.29</v>
      </c>
      <c r="V49" s="8">
        <v>0</v>
      </c>
      <c r="W49" s="8">
        <v>1342314.33</v>
      </c>
      <c r="X49" s="8">
        <v>99.2</v>
      </c>
      <c r="Y49" s="8">
        <v>0</v>
      </c>
      <c r="Z49" s="8">
        <v>0</v>
      </c>
      <c r="AA49" s="8">
        <v>545624.46</v>
      </c>
      <c r="AB49" s="8">
        <v>15266.5</v>
      </c>
      <c r="AC49" s="9">
        <f t="shared" si="0"/>
        <v>530357.96</v>
      </c>
      <c r="AD49" s="5" t="str">
        <f>$C49&amp;" "&amp;VLOOKUP(C49,Tegevusalad!$A$1:$B$89,2,FALSE)</f>
        <v>53 POSTI- JA KULLERITEENISTUS</v>
      </c>
      <c r="AE49" s="6">
        <f t="shared" si="1"/>
        <v>5285573.63</v>
      </c>
      <c r="AF49" s="6">
        <f t="shared" si="2"/>
        <v>2544399.1799999997</v>
      </c>
      <c r="AG49" s="6">
        <f t="shared" si="3"/>
        <v>6529963.3700000001</v>
      </c>
      <c r="AH49" s="6">
        <f t="shared" si="4"/>
        <v>2988885.05</v>
      </c>
      <c r="AI49" s="6">
        <f t="shared" si="5"/>
        <v>6529864.1699999999</v>
      </c>
    </row>
    <row r="50" spans="1:35" s="2" customFormat="1">
      <c r="A50" s="3">
        <v>2014</v>
      </c>
      <c r="B50" s="3">
        <v>1</v>
      </c>
      <c r="C50" s="4">
        <v>55</v>
      </c>
      <c r="D50" s="8">
        <v>669</v>
      </c>
      <c r="E50" s="8">
        <v>7314722.1600000001</v>
      </c>
      <c r="F50" s="8">
        <v>8779385.7899999991</v>
      </c>
      <c r="G50" s="8">
        <v>272826.76</v>
      </c>
      <c r="H50" s="8">
        <v>29737.55</v>
      </c>
      <c r="I50" s="8">
        <v>500</v>
      </c>
      <c r="J50" s="8">
        <v>222708.3</v>
      </c>
      <c r="K50" s="8">
        <v>0</v>
      </c>
      <c r="L50" s="8">
        <v>2253089.23</v>
      </c>
      <c r="M50" s="8">
        <v>0</v>
      </c>
      <c r="N50" s="8">
        <v>2235716.61</v>
      </c>
      <c r="O50" s="8">
        <v>5162.21</v>
      </c>
      <c r="P50" s="8">
        <v>240485.15</v>
      </c>
      <c r="Q50" s="8">
        <v>0</v>
      </c>
      <c r="R50" s="8">
        <v>0</v>
      </c>
      <c r="S50" s="8">
        <v>751780.1</v>
      </c>
      <c r="T50" s="8">
        <v>132002.56</v>
      </c>
      <c r="U50" s="8">
        <v>32747.56</v>
      </c>
      <c r="V50" s="8">
        <v>0</v>
      </c>
      <c r="W50" s="8">
        <v>815737.12</v>
      </c>
      <c r="X50" s="8">
        <v>0</v>
      </c>
      <c r="Y50" s="8">
        <v>1037.25</v>
      </c>
      <c r="Z50" s="8">
        <v>0</v>
      </c>
      <c r="AA50" s="8">
        <v>463105.77</v>
      </c>
      <c r="AB50" s="8">
        <v>444695.9</v>
      </c>
      <c r="AC50" s="9">
        <f t="shared" si="0"/>
        <v>18409.869999999995</v>
      </c>
      <c r="AD50" s="5" t="str">
        <f>$C50&amp;" "&amp;VLOOKUP(C50,Tegevusalad!$A$1:$B$89,2,FALSE)</f>
        <v>55 MAJUTUS</v>
      </c>
      <c r="AE50" s="6">
        <f t="shared" si="1"/>
        <v>15309580.289999999</v>
      </c>
      <c r="AF50" s="6">
        <f t="shared" si="2"/>
        <v>10368244.339999998</v>
      </c>
      <c r="AG50" s="6">
        <f t="shared" si="3"/>
        <v>15582407.049999999</v>
      </c>
      <c r="AH50" s="6">
        <f t="shared" si="4"/>
        <v>11178583.049999999</v>
      </c>
      <c r="AI50" s="6">
        <f t="shared" si="5"/>
        <v>15582407.049999999</v>
      </c>
    </row>
    <row r="51" spans="1:35" s="2" customFormat="1">
      <c r="A51" s="3">
        <v>2014</v>
      </c>
      <c r="B51" s="3">
        <v>1</v>
      </c>
      <c r="C51" s="4">
        <v>56</v>
      </c>
      <c r="D51" s="8">
        <v>1757</v>
      </c>
      <c r="E51" s="8">
        <v>45767817.170000002</v>
      </c>
      <c r="F51" s="8">
        <v>1629275.98</v>
      </c>
      <c r="G51" s="8">
        <v>13811221.75</v>
      </c>
      <c r="H51" s="8">
        <v>3188642.15</v>
      </c>
      <c r="I51" s="8">
        <v>1064422.27</v>
      </c>
      <c r="J51" s="8">
        <v>9309.7999999999993</v>
      </c>
      <c r="K51" s="8">
        <v>0</v>
      </c>
      <c r="L51" s="8">
        <v>9300198.3499999996</v>
      </c>
      <c r="M51" s="8">
        <v>0</v>
      </c>
      <c r="N51" s="8">
        <v>6715910.1900000004</v>
      </c>
      <c r="O51" s="8">
        <v>6745.51</v>
      </c>
      <c r="P51" s="8">
        <v>181601.65</v>
      </c>
      <c r="Q51" s="8">
        <v>0</v>
      </c>
      <c r="R51" s="8">
        <v>0</v>
      </c>
      <c r="S51" s="8">
        <v>6267761.25</v>
      </c>
      <c r="T51" s="8">
        <v>4950225.6900000004</v>
      </c>
      <c r="U51" s="8">
        <v>86339.17</v>
      </c>
      <c r="V51" s="8">
        <v>3282.77</v>
      </c>
      <c r="W51" s="8">
        <v>57774.64</v>
      </c>
      <c r="X51" s="8">
        <v>625.30999999999995</v>
      </c>
      <c r="Y51" s="8">
        <v>1903.1</v>
      </c>
      <c r="Z51" s="8">
        <v>705.64</v>
      </c>
      <c r="AA51" s="8">
        <v>2856186.65</v>
      </c>
      <c r="AB51" s="8">
        <v>270701.03000000003</v>
      </c>
      <c r="AC51" s="9">
        <f t="shared" si="0"/>
        <v>2585485.62</v>
      </c>
      <c r="AD51" s="5" t="str">
        <f>$C51&amp;" "&amp;VLOOKUP(C51,Tegevusalad!$A$1:$B$89,2,FALSE)</f>
        <v>56 TOIDU JA JOOGI SERVEERIMINE</v>
      </c>
      <c r="AE51" s="6">
        <f t="shared" si="1"/>
        <v>41043618.039999999</v>
      </c>
      <c r="AF51" s="6">
        <f t="shared" si="2"/>
        <v>27195005.750000004</v>
      </c>
      <c r="AG51" s="6">
        <f t="shared" si="3"/>
        <v>54854839.789999999</v>
      </c>
      <c r="AH51" s="6">
        <f t="shared" si="4"/>
        <v>33579550.950000003</v>
      </c>
      <c r="AI51" s="6">
        <f t="shared" si="5"/>
        <v>54854214.479999997</v>
      </c>
    </row>
    <row r="52" spans="1:35" s="2" customFormat="1">
      <c r="A52" s="3">
        <v>2014</v>
      </c>
      <c r="B52" s="3">
        <v>1</v>
      </c>
      <c r="C52" s="4">
        <v>58</v>
      </c>
      <c r="D52" s="8">
        <v>354</v>
      </c>
      <c r="E52" s="8">
        <v>3276942.76</v>
      </c>
      <c r="F52" s="8">
        <v>6926195.2999999998</v>
      </c>
      <c r="G52" s="8">
        <v>448910.83</v>
      </c>
      <c r="H52" s="8">
        <v>339852.57</v>
      </c>
      <c r="I52" s="8">
        <v>181976.94</v>
      </c>
      <c r="J52" s="8">
        <v>19658.009999999998</v>
      </c>
      <c r="K52" s="8">
        <v>0</v>
      </c>
      <c r="L52" s="8">
        <v>1278746.1299999999</v>
      </c>
      <c r="M52" s="8">
        <v>0</v>
      </c>
      <c r="N52" s="8">
        <v>942720.83</v>
      </c>
      <c r="O52" s="8">
        <v>16812.46</v>
      </c>
      <c r="P52" s="8">
        <v>15229.17</v>
      </c>
      <c r="Q52" s="8">
        <v>0</v>
      </c>
      <c r="R52" s="8">
        <v>0</v>
      </c>
      <c r="S52" s="8">
        <v>288791.2</v>
      </c>
      <c r="T52" s="8">
        <v>199362.19</v>
      </c>
      <c r="U52" s="8">
        <v>35460.74</v>
      </c>
      <c r="V52" s="8">
        <v>0</v>
      </c>
      <c r="W52" s="8">
        <v>37335.74</v>
      </c>
      <c r="X52" s="8">
        <v>0</v>
      </c>
      <c r="Y52" s="8">
        <v>0</v>
      </c>
      <c r="Z52" s="8">
        <v>0.09</v>
      </c>
      <c r="AA52" s="8">
        <v>420995</v>
      </c>
      <c r="AB52" s="8">
        <v>84969.79</v>
      </c>
      <c r="AC52" s="9">
        <f t="shared" si="0"/>
        <v>336025.21</v>
      </c>
      <c r="AD52" s="5" t="str">
        <f>$C52&amp;" "&amp;VLOOKUP(C52,Tegevusalad!$A$1:$B$89,2,FALSE)</f>
        <v>58 KIRJASTAMINE</v>
      </c>
      <c r="AE52" s="6">
        <f t="shared" si="1"/>
        <v>9878886.1199999992</v>
      </c>
      <c r="AF52" s="6">
        <f t="shared" si="2"/>
        <v>4305289.9099999992</v>
      </c>
      <c r="AG52" s="6">
        <f t="shared" si="3"/>
        <v>10327796.949999999</v>
      </c>
      <c r="AH52" s="6">
        <f t="shared" si="4"/>
        <v>4713604.1499999994</v>
      </c>
      <c r="AI52" s="6">
        <f t="shared" si="5"/>
        <v>10327796.949999999</v>
      </c>
    </row>
    <row r="53" spans="1:35" s="2" customFormat="1">
      <c r="A53" s="3">
        <v>2014</v>
      </c>
      <c r="B53" s="3">
        <v>1</v>
      </c>
      <c r="C53" s="4">
        <v>59</v>
      </c>
      <c r="D53" s="8">
        <v>439</v>
      </c>
      <c r="E53" s="8">
        <v>4529524.91</v>
      </c>
      <c r="F53" s="8">
        <v>63559.69</v>
      </c>
      <c r="G53" s="8">
        <v>1388223.83</v>
      </c>
      <c r="H53" s="8">
        <v>1003514.93</v>
      </c>
      <c r="I53" s="8">
        <v>50379.71</v>
      </c>
      <c r="J53" s="8">
        <v>644.1</v>
      </c>
      <c r="K53" s="8">
        <v>0</v>
      </c>
      <c r="L53" s="8">
        <v>911625.42</v>
      </c>
      <c r="M53" s="8">
        <v>0</v>
      </c>
      <c r="N53" s="8">
        <v>610566.13</v>
      </c>
      <c r="O53" s="8">
        <v>1319.03</v>
      </c>
      <c r="P53" s="8">
        <v>16446.78</v>
      </c>
      <c r="Q53" s="8">
        <v>0</v>
      </c>
      <c r="R53" s="8">
        <v>0</v>
      </c>
      <c r="S53" s="8">
        <v>653913.93000000005</v>
      </c>
      <c r="T53" s="8">
        <v>41420.89</v>
      </c>
      <c r="U53" s="8">
        <v>103040.47</v>
      </c>
      <c r="V53" s="8">
        <v>0</v>
      </c>
      <c r="W53" s="8">
        <v>84731.5</v>
      </c>
      <c r="X53" s="8">
        <v>0</v>
      </c>
      <c r="Y53" s="8">
        <v>0</v>
      </c>
      <c r="Z53" s="8">
        <v>0</v>
      </c>
      <c r="AA53" s="8">
        <v>382648.69</v>
      </c>
      <c r="AB53" s="8">
        <v>81589.399999999994</v>
      </c>
      <c r="AC53" s="9">
        <f t="shared" si="0"/>
        <v>301059.29000000004</v>
      </c>
      <c r="AD53" s="5" t="str">
        <f>$C53&amp;" "&amp;VLOOKUP(C53,Tegevusalad!$A$1:$B$89,2,FALSE)</f>
        <v>59 KINOFILMIDE, VIDEOTE JA TELESAADETE TOOTMINE; HELISALVESTISTE JA MUUSIKA KIRJASTAMINE</v>
      </c>
      <c r="AE53" s="6">
        <f t="shared" si="1"/>
        <v>3836130.2000000007</v>
      </c>
      <c r="AF53" s="6">
        <f t="shared" si="2"/>
        <v>2289281.0999999992</v>
      </c>
      <c r="AG53" s="6">
        <f t="shared" si="3"/>
        <v>5224354.03</v>
      </c>
      <c r="AH53" s="6">
        <f t="shared" si="4"/>
        <v>3052830.65</v>
      </c>
      <c r="AI53" s="6">
        <f t="shared" si="5"/>
        <v>5224354.03</v>
      </c>
    </row>
    <row r="54" spans="1:35" s="2" customFormat="1">
      <c r="A54" s="3">
        <v>2014</v>
      </c>
      <c r="B54" s="3">
        <v>1</v>
      </c>
      <c r="C54" s="4">
        <v>60</v>
      </c>
      <c r="D54" s="8">
        <v>42</v>
      </c>
      <c r="E54" s="8">
        <v>593153.07999999996</v>
      </c>
      <c r="F54" s="8">
        <v>61.89</v>
      </c>
      <c r="G54" s="8">
        <v>142641.25</v>
      </c>
      <c r="H54" s="8">
        <v>62992.01</v>
      </c>
      <c r="I54" s="8">
        <v>4940</v>
      </c>
      <c r="J54" s="8">
        <v>0</v>
      </c>
      <c r="K54" s="8">
        <v>0</v>
      </c>
      <c r="L54" s="8">
        <v>118636.18</v>
      </c>
      <c r="M54" s="8">
        <v>0</v>
      </c>
      <c r="N54" s="8">
        <v>88650.3</v>
      </c>
      <c r="O54" s="8">
        <v>0</v>
      </c>
      <c r="P54" s="8">
        <v>556.78</v>
      </c>
      <c r="Q54" s="8">
        <v>0</v>
      </c>
      <c r="R54" s="8">
        <v>0</v>
      </c>
      <c r="S54" s="8">
        <v>90774.13</v>
      </c>
      <c r="T54" s="8">
        <v>49421.42</v>
      </c>
      <c r="U54" s="8">
        <v>14938.9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44056.46</v>
      </c>
      <c r="AB54" s="8">
        <v>14070.58</v>
      </c>
      <c r="AC54" s="9">
        <f t="shared" si="0"/>
        <v>29985.879999999997</v>
      </c>
      <c r="AD54" s="5" t="str">
        <f>$C54&amp;" "&amp;VLOOKUP(C54,Tegevusalad!$A$1:$B$89,2,FALSE)</f>
        <v>60 PROGRAMMID JA RINGHÄÄLING</v>
      </c>
      <c r="AE54" s="6">
        <f t="shared" si="1"/>
        <v>487501.93999999994</v>
      </c>
      <c r="AF54" s="6">
        <f t="shared" si="2"/>
        <v>337538.47</v>
      </c>
      <c r="AG54" s="6">
        <f t="shared" si="3"/>
        <v>630143.18999999994</v>
      </c>
      <c r="AH54" s="6">
        <f t="shared" si="4"/>
        <v>443251.5</v>
      </c>
      <c r="AI54" s="6">
        <f t="shared" si="5"/>
        <v>630143.18999999994</v>
      </c>
    </row>
    <row r="55" spans="1:35" s="2" customFormat="1">
      <c r="A55" s="3">
        <v>2014</v>
      </c>
      <c r="B55" s="3">
        <v>1</v>
      </c>
      <c r="C55" s="4">
        <v>61</v>
      </c>
      <c r="D55" s="8">
        <v>199</v>
      </c>
      <c r="E55" s="8">
        <v>63374308.82</v>
      </c>
      <c r="F55" s="8">
        <v>515.6</v>
      </c>
      <c r="G55" s="8">
        <v>9894700.7300000004</v>
      </c>
      <c r="H55" s="8">
        <v>5462241.8899999997</v>
      </c>
      <c r="I55" s="8">
        <v>497848.47</v>
      </c>
      <c r="J55" s="8">
        <v>39608.42</v>
      </c>
      <c r="K55" s="8">
        <v>2283.33</v>
      </c>
      <c r="L55" s="8">
        <v>12674908.08</v>
      </c>
      <c r="M55" s="8">
        <v>0</v>
      </c>
      <c r="N55" s="8">
        <v>7320315.7400000002</v>
      </c>
      <c r="O55" s="8">
        <v>212578.98</v>
      </c>
      <c r="P55" s="8">
        <v>697070.77</v>
      </c>
      <c r="Q55" s="8">
        <v>0</v>
      </c>
      <c r="R55" s="8">
        <v>0</v>
      </c>
      <c r="S55" s="8">
        <v>10539912.92</v>
      </c>
      <c r="T55" s="8">
        <v>5575469.5999999996</v>
      </c>
      <c r="U55" s="8">
        <v>3798664.33</v>
      </c>
      <c r="V55" s="8">
        <v>0</v>
      </c>
      <c r="W55" s="8">
        <v>458678.63</v>
      </c>
      <c r="X55" s="8">
        <v>29274.1</v>
      </c>
      <c r="Y55" s="8">
        <v>5.69</v>
      </c>
      <c r="Z55" s="8">
        <v>181.59</v>
      </c>
      <c r="AA55" s="8">
        <v>5581091.0800000001</v>
      </c>
      <c r="AB55" s="8">
        <v>226675.3</v>
      </c>
      <c r="AC55" s="9">
        <f t="shared" si="0"/>
        <v>5354415.78</v>
      </c>
      <c r="AD55" s="5" t="str">
        <f>$C55&amp;" "&amp;VLOOKUP(C55,Tegevusalad!$A$1:$B$89,2,FALSE)</f>
        <v>61 TELEKOMMUNIKATSIOON</v>
      </c>
      <c r="AE55" s="6">
        <f t="shared" si="1"/>
        <v>49065521.270000003</v>
      </c>
      <c r="AF55" s="6">
        <f t="shared" si="2"/>
        <v>21200106.549999997</v>
      </c>
      <c r="AG55" s="6">
        <f t="shared" si="3"/>
        <v>58960222</v>
      </c>
      <c r="AH55" s="6">
        <f t="shared" si="4"/>
        <v>36601578.699999996</v>
      </c>
      <c r="AI55" s="6">
        <f t="shared" si="5"/>
        <v>58930947.900000006</v>
      </c>
    </row>
    <row r="56" spans="1:35" s="2" customFormat="1">
      <c r="A56" s="3">
        <v>2014</v>
      </c>
      <c r="B56" s="3">
        <v>1</v>
      </c>
      <c r="C56" s="4">
        <v>62</v>
      </c>
      <c r="D56" s="8">
        <v>2380</v>
      </c>
      <c r="E56" s="8">
        <v>29612077.140000001</v>
      </c>
      <c r="F56" s="8">
        <v>13319.6</v>
      </c>
      <c r="G56" s="8">
        <v>19992752.260000002</v>
      </c>
      <c r="H56" s="8">
        <v>9038336.4199999999</v>
      </c>
      <c r="I56" s="8">
        <v>1061445.8</v>
      </c>
      <c r="J56" s="8">
        <v>165248.46</v>
      </c>
      <c r="K56" s="8">
        <v>0</v>
      </c>
      <c r="L56" s="8">
        <v>5923614.3200000003</v>
      </c>
      <c r="M56" s="8">
        <v>0</v>
      </c>
      <c r="N56" s="8">
        <v>4240379.8899999997</v>
      </c>
      <c r="O56" s="8">
        <v>48604.639999999999</v>
      </c>
      <c r="P56" s="8">
        <v>276560.44</v>
      </c>
      <c r="Q56" s="8">
        <v>0</v>
      </c>
      <c r="R56" s="8">
        <v>0</v>
      </c>
      <c r="S56" s="8">
        <v>5900935.7300000004</v>
      </c>
      <c r="T56" s="8">
        <v>2024828.41</v>
      </c>
      <c r="U56" s="8">
        <v>1510552.59</v>
      </c>
      <c r="V56" s="8">
        <v>0</v>
      </c>
      <c r="W56" s="8">
        <v>21680.28</v>
      </c>
      <c r="X56" s="8">
        <v>77.16</v>
      </c>
      <c r="Y56" s="8">
        <v>0.66</v>
      </c>
      <c r="Z56" s="8">
        <v>7.08</v>
      </c>
      <c r="AA56" s="8">
        <v>2378264.16</v>
      </c>
      <c r="AB56" s="8">
        <v>695036.15</v>
      </c>
      <c r="AC56" s="9">
        <f t="shared" si="0"/>
        <v>1683228.0100000002</v>
      </c>
      <c r="AD56" s="5" t="str">
        <f>$C56&amp;" "&amp;VLOOKUP(C56,Tegevusalad!$A$1:$B$89,2,FALSE)</f>
        <v>62 PROGRAMMEERIMINE, KONSULTATSIOONID JMS TEGEVUSED</v>
      </c>
      <c r="AE56" s="6">
        <f t="shared" si="1"/>
        <v>22213985.580000002</v>
      </c>
      <c r="AF56" s="6">
        <f t="shared" si="2"/>
        <v>13547387.929999996</v>
      </c>
      <c r="AG56" s="6">
        <f t="shared" si="3"/>
        <v>42206737.839999996</v>
      </c>
      <c r="AH56" s="6">
        <f t="shared" si="4"/>
        <v>21201899.449999996</v>
      </c>
      <c r="AI56" s="6">
        <f t="shared" si="5"/>
        <v>42206660.68</v>
      </c>
    </row>
    <row r="57" spans="1:35" s="2" customFormat="1">
      <c r="A57" s="3">
        <v>2014</v>
      </c>
      <c r="B57" s="3">
        <v>1</v>
      </c>
      <c r="C57" s="4">
        <v>63</v>
      </c>
      <c r="D57" s="8">
        <v>550</v>
      </c>
      <c r="E57" s="8">
        <v>6511431</v>
      </c>
      <c r="F57" s="8">
        <v>13067.65</v>
      </c>
      <c r="G57" s="8">
        <v>6550269.6900000004</v>
      </c>
      <c r="H57" s="8">
        <v>2359293.23</v>
      </c>
      <c r="I57" s="8">
        <v>11643.14</v>
      </c>
      <c r="J57" s="8">
        <v>37928.99</v>
      </c>
      <c r="K57" s="8">
        <v>0</v>
      </c>
      <c r="L57" s="8">
        <v>1303462.28</v>
      </c>
      <c r="M57" s="8">
        <v>0</v>
      </c>
      <c r="N57" s="8">
        <v>1004763.83</v>
      </c>
      <c r="O57" s="8">
        <v>1496.52</v>
      </c>
      <c r="P57" s="8">
        <v>40396.959999999999</v>
      </c>
      <c r="Q57" s="8">
        <v>0</v>
      </c>
      <c r="R57" s="8">
        <v>0</v>
      </c>
      <c r="S57" s="8">
        <v>1304915.8</v>
      </c>
      <c r="T57" s="8">
        <v>61571.28</v>
      </c>
      <c r="U57" s="8">
        <v>1918157.72</v>
      </c>
      <c r="V57" s="8">
        <v>0</v>
      </c>
      <c r="W57" s="8">
        <v>1969888.07</v>
      </c>
      <c r="X57" s="8">
        <v>0</v>
      </c>
      <c r="Y57" s="8">
        <v>0</v>
      </c>
      <c r="Z57" s="8">
        <v>0.28000000000000003</v>
      </c>
      <c r="AA57" s="8">
        <v>430532.76</v>
      </c>
      <c r="AB57" s="8">
        <v>131834.59</v>
      </c>
      <c r="AC57" s="9">
        <f t="shared" si="0"/>
        <v>298698.17000000004</v>
      </c>
      <c r="AD57" s="5" t="str">
        <f>$C57&amp;" "&amp;VLOOKUP(C57,Tegevusalad!$A$1:$B$89,2,FALSE)</f>
        <v>63 INFOALANE TEGEVUS</v>
      </c>
      <c r="AE57" s="6">
        <f t="shared" si="1"/>
        <v>3301425.1300000004</v>
      </c>
      <c r="AF57" s="6">
        <f t="shared" si="2"/>
        <v>1793263.03</v>
      </c>
      <c r="AG57" s="6">
        <f t="shared" si="3"/>
        <v>9851694.8200000003</v>
      </c>
      <c r="AH57" s="6">
        <f t="shared" si="4"/>
        <v>5023819.1499999994</v>
      </c>
      <c r="AI57" s="6">
        <f t="shared" si="5"/>
        <v>9851694.8200000003</v>
      </c>
    </row>
    <row r="58" spans="1:35" s="2" customFormat="1">
      <c r="A58" s="3">
        <v>2014</v>
      </c>
      <c r="B58" s="3">
        <v>1</v>
      </c>
      <c r="C58" s="4">
        <v>64</v>
      </c>
      <c r="D58" s="8">
        <v>439</v>
      </c>
      <c r="E58" s="8">
        <v>111420179.08</v>
      </c>
      <c r="F58" s="8">
        <v>1193.46</v>
      </c>
      <c r="G58" s="8">
        <v>3137593.73</v>
      </c>
      <c r="H58" s="8">
        <v>2719303.47</v>
      </c>
      <c r="I58" s="8">
        <v>789496.93</v>
      </c>
      <c r="J58" s="8">
        <v>4728.37</v>
      </c>
      <c r="K58" s="8">
        <v>0</v>
      </c>
      <c r="L58" s="8">
        <v>22284143.23</v>
      </c>
      <c r="M58" s="8">
        <v>0</v>
      </c>
      <c r="N58" s="8">
        <v>20342389.690000001</v>
      </c>
      <c r="O58" s="8">
        <v>1984.99</v>
      </c>
      <c r="P58" s="8">
        <v>379180.57</v>
      </c>
      <c r="Q58" s="8">
        <v>0</v>
      </c>
      <c r="R58" s="8">
        <v>0</v>
      </c>
      <c r="S58" s="8">
        <v>7513877.7599999998</v>
      </c>
      <c r="T58" s="8">
        <v>5714703.2300000004</v>
      </c>
      <c r="U58" s="8">
        <v>149850.93</v>
      </c>
      <c r="V58" s="8">
        <v>0</v>
      </c>
      <c r="W58" s="8">
        <v>79943731.140000001</v>
      </c>
      <c r="X58" s="8">
        <v>4765.34</v>
      </c>
      <c r="Y58" s="8">
        <v>291.17</v>
      </c>
      <c r="Z58" s="8">
        <v>90492.479999999996</v>
      </c>
      <c r="AA58" s="8">
        <v>2562268.25</v>
      </c>
      <c r="AB58" s="8">
        <v>710716.02</v>
      </c>
      <c r="AC58" s="9">
        <f t="shared" si="0"/>
        <v>1851552.23</v>
      </c>
      <c r="AD58" s="5" t="str">
        <f>$C58&amp;" "&amp;VLOOKUP(C58,Tegevusalad!$A$1:$B$89,2,FALSE)</f>
        <v>64 FINANTSTEENUSTE OSUTAMINE, V.A KINDLUSTUS JA PENSIONIFONDID</v>
      </c>
      <c r="AE58" s="6">
        <f t="shared" si="1"/>
        <v>103762409.19</v>
      </c>
      <c r="AF58" s="6">
        <f t="shared" si="2"/>
        <v>94038294.810000002</v>
      </c>
      <c r="AG58" s="6">
        <f t="shared" si="3"/>
        <v>106900002.92</v>
      </c>
      <c r="AH58" s="6">
        <f t="shared" si="4"/>
        <v>101711948.45</v>
      </c>
      <c r="AI58" s="6">
        <f t="shared" si="5"/>
        <v>106895237.58</v>
      </c>
    </row>
    <row r="59" spans="1:35" s="2" customFormat="1">
      <c r="A59" s="3">
        <v>2014</v>
      </c>
      <c r="B59" s="3">
        <v>1</v>
      </c>
      <c r="C59" s="4">
        <v>65</v>
      </c>
      <c r="D59" s="8">
        <v>27</v>
      </c>
      <c r="E59" s="8">
        <v>1001152.08</v>
      </c>
      <c r="F59" s="8">
        <v>0</v>
      </c>
      <c r="G59" s="8">
        <v>5174.2700000000004</v>
      </c>
      <c r="H59" s="8">
        <v>2293.0300000000002</v>
      </c>
      <c r="I59" s="8">
        <v>0</v>
      </c>
      <c r="J59" s="8">
        <v>0</v>
      </c>
      <c r="K59" s="8">
        <v>0</v>
      </c>
      <c r="L59" s="8">
        <v>200230.41</v>
      </c>
      <c r="M59" s="8">
        <v>0</v>
      </c>
      <c r="N59" s="8">
        <v>39226.28</v>
      </c>
      <c r="O59" s="8">
        <v>0</v>
      </c>
      <c r="P59" s="8">
        <v>0</v>
      </c>
      <c r="Q59" s="8">
        <v>0</v>
      </c>
      <c r="R59" s="8">
        <v>0</v>
      </c>
      <c r="S59" s="8">
        <v>657020.67000000004</v>
      </c>
      <c r="T59" s="8">
        <v>167961.55</v>
      </c>
      <c r="U59" s="8">
        <v>125427.38</v>
      </c>
      <c r="V59" s="8">
        <v>0</v>
      </c>
      <c r="W59" s="8">
        <v>21789602.850000001</v>
      </c>
      <c r="X59" s="8">
        <v>0</v>
      </c>
      <c r="Y59" s="8">
        <v>0</v>
      </c>
      <c r="Z59" s="8">
        <v>0</v>
      </c>
      <c r="AA59" s="8">
        <v>161166.03</v>
      </c>
      <c r="AB59" s="8">
        <v>161.9</v>
      </c>
      <c r="AC59" s="9">
        <f t="shared" si="0"/>
        <v>161004.13</v>
      </c>
      <c r="AD59" s="5" t="str">
        <f>$C59&amp;" "&amp;VLOOKUP(C59,Tegevusalad!$A$1:$B$89,2,FALSE)</f>
        <v>65 KINDLUSTUS, EDASIKINDLUSTUS JA PENSIONIFONDID, V.A KOHUSTUSLIK SOTSIAALKINDLUSTUS</v>
      </c>
      <c r="AE59" s="6">
        <f t="shared" si="1"/>
        <v>218704.02999999991</v>
      </c>
      <c r="AF59" s="6">
        <f t="shared" si="2"/>
        <v>-586316.65</v>
      </c>
      <c r="AG59" s="6">
        <f t="shared" si="3"/>
        <v>223878.29999999993</v>
      </c>
      <c r="AH59" s="6">
        <f t="shared" si="4"/>
        <v>196131.4</v>
      </c>
      <c r="AI59" s="6">
        <f t="shared" si="5"/>
        <v>223878.29999999993</v>
      </c>
    </row>
    <row r="60" spans="1:35" s="2" customFormat="1">
      <c r="A60" s="3">
        <v>2014</v>
      </c>
      <c r="B60" s="3">
        <v>1</v>
      </c>
      <c r="C60" s="4">
        <v>66</v>
      </c>
      <c r="D60" s="8">
        <v>320</v>
      </c>
      <c r="E60" s="8">
        <v>3017533.85</v>
      </c>
      <c r="F60" s="8">
        <v>1035.9000000000001</v>
      </c>
      <c r="G60" s="8">
        <v>1397671.16</v>
      </c>
      <c r="H60" s="8">
        <v>391660.58</v>
      </c>
      <c r="I60" s="8">
        <v>54674.42</v>
      </c>
      <c r="J60" s="8">
        <v>0</v>
      </c>
      <c r="K60" s="8">
        <v>0</v>
      </c>
      <c r="L60" s="8">
        <v>603600.05000000005</v>
      </c>
      <c r="M60" s="8">
        <v>0</v>
      </c>
      <c r="N60" s="8">
        <v>313014.82</v>
      </c>
      <c r="O60" s="8">
        <v>8228.2199999999993</v>
      </c>
      <c r="P60" s="8">
        <v>37859.97</v>
      </c>
      <c r="Q60" s="8">
        <v>0</v>
      </c>
      <c r="R60" s="8">
        <v>0</v>
      </c>
      <c r="S60" s="8">
        <v>696887.58</v>
      </c>
      <c r="T60" s="8">
        <v>126681.92</v>
      </c>
      <c r="U60" s="8">
        <v>193945.98</v>
      </c>
      <c r="V60" s="8">
        <v>11000</v>
      </c>
      <c r="W60" s="8">
        <v>4856827.7699999996</v>
      </c>
      <c r="X60" s="8">
        <v>0</v>
      </c>
      <c r="Y60" s="8">
        <v>0</v>
      </c>
      <c r="Z60" s="8">
        <v>0</v>
      </c>
      <c r="AA60" s="8">
        <v>367958.08</v>
      </c>
      <c r="AB60" s="8">
        <v>77372.850000000006</v>
      </c>
      <c r="AC60" s="9">
        <f t="shared" si="0"/>
        <v>290585.23</v>
      </c>
      <c r="AD60" s="5" t="str">
        <f>$C60&amp;" "&amp;VLOOKUP(C60,Tegevusalad!$A$1:$B$89,2,FALSE)</f>
        <v>66 FINANTSTEENUSTE JA KINDLUSTUSTEGEVUSE ABITEGEVUSALAD</v>
      </c>
      <c r="AE60" s="6">
        <f t="shared" si="1"/>
        <v>2127736.19</v>
      </c>
      <c r="AF60" s="6">
        <f t="shared" si="2"/>
        <v>644099.44000000006</v>
      </c>
      <c r="AG60" s="6">
        <f t="shared" si="3"/>
        <v>3525407.35</v>
      </c>
      <c r="AH60" s="6">
        <f t="shared" si="4"/>
        <v>1565074.0999999999</v>
      </c>
      <c r="AI60" s="6">
        <f t="shared" si="5"/>
        <v>3525407.35</v>
      </c>
    </row>
    <row r="61" spans="1:35" s="2" customFormat="1">
      <c r="A61" s="3">
        <v>2014</v>
      </c>
      <c r="B61" s="3">
        <v>1</v>
      </c>
      <c r="C61" s="4">
        <v>68</v>
      </c>
      <c r="D61" s="8">
        <v>5672</v>
      </c>
      <c r="E61" s="8">
        <v>115539749.81999999</v>
      </c>
      <c r="F61" s="8">
        <v>357526.11</v>
      </c>
      <c r="G61" s="8">
        <v>6351716.4000000004</v>
      </c>
      <c r="H61" s="8">
        <v>1545051.77</v>
      </c>
      <c r="I61" s="8">
        <v>1013736.67</v>
      </c>
      <c r="J61" s="8">
        <v>2512121.2999999998</v>
      </c>
      <c r="K61" s="8">
        <v>11072.63</v>
      </c>
      <c r="L61" s="8">
        <v>23140127.52</v>
      </c>
      <c r="M61" s="8">
        <v>0</v>
      </c>
      <c r="N61" s="8">
        <v>18124926.120000001</v>
      </c>
      <c r="O61" s="8">
        <v>652842.17000000004</v>
      </c>
      <c r="P61" s="8">
        <v>3317323.22</v>
      </c>
      <c r="Q61" s="8">
        <v>0</v>
      </c>
      <c r="R61" s="8">
        <v>0</v>
      </c>
      <c r="S61" s="8">
        <v>3550109.83</v>
      </c>
      <c r="T61" s="8">
        <v>2828449.85</v>
      </c>
      <c r="U61" s="8">
        <v>5149219.72</v>
      </c>
      <c r="V61" s="8">
        <v>4968763.53</v>
      </c>
      <c r="W61" s="8">
        <v>11838683.43</v>
      </c>
      <c r="X61" s="8">
        <v>4854094.29</v>
      </c>
      <c r="Y61" s="8">
        <v>46743.25</v>
      </c>
      <c r="Z61" s="8">
        <v>23369.14</v>
      </c>
      <c r="AA61" s="8">
        <v>10400810.050000001</v>
      </c>
      <c r="AB61" s="8">
        <v>5362234.54</v>
      </c>
      <c r="AC61" s="9">
        <f t="shared" si="0"/>
        <v>5038575.5100000007</v>
      </c>
      <c r="AD61" s="5" t="str">
        <f>$C61&amp;" "&amp;VLOOKUP(C61,Tegevusalad!$A$1:$B$89,2,FALSE)</f>
        <v>68 KINNISVARAALANE TEGEVUS</v>
      </c>
      <c r="AE61" s="6">
        <f t="shared" si="1"/>
        <v>112052040.67</v>
      </c>
      <c r="AF61" s="6">
        <f t="shared" si="2"/>
        <v>83629853.729999989</v>
      </c>
      <c r="AG61" s="6">
        <f t="shared" si="3"/>
        <v>118403757.07000001</v>
      </c>
      <c r="AH61" s="6">
        <f t="shared" si="4"/>
        <v>90624630.599999994</v>
      </c>
      <c r="AI61" s="6">
        <f t="shared" si="5"/>
        <v>113549662.78</v>
      </c>
    </row>
    <row r="62" spans="1:35" s="2" customFormat="1">
      <c r="A62" s="3">
        <v>2014</v>
      </c>
      <c r="B62" s="3">
        <v>1</v>
      </c>
      <c r="C62" s="4">
        <v>69</v>
      </c>
      <c r="D62" s="8">
        <v>2847</v>
      </c>
      <c r="E62" s="8">
        <v>17028654.91</v>
      </c>
      <c r="F62" s="8">
        <v>14368.55</v>
      </c>
      <c r="G62" s="8">
        <v>2593340.4300000002</v>
      </c>
      <c r="H62" s="8">
        <v>1574108.15</v>
      </c>
      <c r="I62" s="8">
        <v>72889.91</v>
      </c>
      <c r="J62" s="8">
        <v>96640.76</v>
      </c>
      <c r="K62" s="8">
        <v>1266.67</v>
      </c>
      <c r="L62" s="8">
        <v>3407024.29</v>
      </c>
      <c r="M62" s="8">
        <v>0</v>
      </c>
      <c r="N62" s="8">
        <v>1434899.24</v>
      </c>
      <c r="O62" s="8">
        <v>5547.32</v>
      </c>
      <c r="P62" s="8">
        <v>111253.75999999999</v>
      </c>
      <c r="Q62" s="8">
        <v>0</v>
      </c>
      <c r="R62" s="8">
        <v>0</v>
      </c>
      <c r="S62" s="8">
        <v>895680.3</v>
      </c>
      <c r="T62" s="8">
        <v>215538.64</v>
      </c>
      <c r="U62" s="8">
        <v>190901.55</v>
      </c>
      <c r="V62" s="8">
        <v>71846.67</v>
      </c>
      <c r="W62" s="8">
        <v>394025.72</v>
      </c>
      <c r="X62" s="8">
        <v>35453.089999999997</v>
      </c>
      <c r="Y62" s="8">
        <v>52</v>
      </c>
      <c r="Z62" s="8">
        <v>206.18</v>
      </c>
      <c r="AA62" s="8">
        <v>2135137.0499999998</v>
      </c>
      <c r="AB62" s="8">
        <v>163166.18</v>
      </c>
      <c r="AC62" s="9">
        <f t="shared" si="0"/>
        <v>1971970.8699999999</v>
      </c>
      <c r="AD62" s="5" t="str">
        <f>$C62&amp;" "&amp;VLOOKUP(C62,Tegevusalad!$A$1:$B$89,2,FALSE)</f>
        <v>69 JURIIDILISED TOIMINGUD JA ARVEPIDAMINE</v>
      </c>
      <c r="AE62" s="6">
        <f t="shared" si="1"/>
        <v>15991894.700000001</v>
      </c>
      <c r="AF62" s="6">
        <f t="shared" si="2"/>
        <v>6132024.4199999999</v>
      </c>
      <c r="AG62" s="6">
        <f t="shared" si="3"/>
        <v>18585235.129999999</v>
      </c>
      <c r="AH62" s="6">
        <f t="shared" si="4"/>
        <v>7174496.1999999993</v>
      </c>
      <c r="AI62" s="6">
        <f t="shared" si="5"/>
        <v>18549782.039999999</v>
      </c>
    </row>
    <row r="63" spans="1:35" s="2" customFormat="1">
      <c r="A63" s="3">
        <v>2014</v>
      </c>
      <c r="B63" s="3">
        <v>1</v>
      </c>
      <c r="C63" s="4">
        <v>70</v>
      </c>
      <c r="D63" s="8">
        <v>2601</v>
      </c>
      <c r="E63" s="8">
        <v>31223559.260000002</v>
      </c>
      <c r="F63" s="8">
        <v>24253.9</v>
      </c>
      <c r="G63" s="8">
        <v>10178045.68</v>
      </c>
      <c r="H63" s="8">
        <v>7466828.3600000003</v>
      </c>
      <c r="I63" s="8">
        <v>3591205.17</v>
      </c>
      <c r="J63" s="8">
        <v>208243.39</v>
      </c>
      <c r="K63" s="8">
        <v>12575</v>
      </c>
      <c r="L63" s="8">
        <v>6246894.9900000002</v>
      </c>
      <c r="M63" s="8">
        <v>15639.12</v>
      </c>
      <c r="N63" s="8">
        <v>6337954.2699999996</v>
      </c>
      <c r="O63" s="8">
        <v>24749.52</v>
      </c>
      <c r="P63" s="8">
        <v>1018021.8</v>
      </c>
      <c r="Q63" s="8">
        <v>0</v>
      </c>
      <c r="R63" s="8">
        <v>0</v>
      </c>
      <c r="S63" s="8">
        <v>3259130.27</v>
      </c>
      <c r="T63" s="8">
        <v>1983746.29</v>
      </c>
      <c r="U63" s="8">
        <v>5965032.2699999996</v>
      </c>
      <c r="V63" s="8">
        <v>0</v>
      </c>
      <c r="W63" s="8">
        <v>1527151.07</v>
      </c>
      <c r="X63" s="8">
        <v>233758.61</v>
      </c>
      <c r="Y63" s="8">
        <v>6743.71</v>
      </c>
      <c r="Z63" s="8">
        <v>1.52</v>
      </c>
      <c r="AA63" s="8">
        <v>1465365.9</v>
      </c>
      <c r="AB63" s="8">
        <v>1534043.87</v>
      </c>
      <c r="AC63" s="9">
        <f t="shared" si="0"/>
        <v>-68677.970000000205</v>
      </c>
      <c r="AD63" s="5" t="str">
        <f>$C63&amp;" "&amp;VLOOKUP(C63,Tegevusalad!$A$1:$B$89,2,FALSE)</f>
        <v>70 PEAKONTORITE TEGEVUS; JUHTIMISALANE NÕUSTAMINE</v>
      </c>
      <c r="AE63" s="6">
        <f t="shared" si="1"/>
        <v>22257409.23</v>
      </c>
      <c r="AF63" s="6">
        <f t="shared" si="2"/>
        <v>22341861.210000001</v>
      </c>
      <c r="AG63" s="6">
        <f t="shared" si="3"/>
        <v>32435454.910000004</v>
      </c>
      <c r="AH63" s="6">
        <f t="shared" si="4"/>
        <v>31689771.349999998</v>
      </c>
      <c r="AI63" s="6">
        <f t="shared" si="5"/>
        <v>32201696.300000004</v>
      </c>
    </row>
    <row r="64" spans="1:35" s="2" customFormat="1">
      <c r="A64" s="3">
        <v>2014</v>
      </c>
      <c r="B64" s="3">
        <v>1</v>
      </c>
      <c r="C64" s="4">
        <v>71</v>
      </c>
      <c r="D64" s="8">
        <v>1910</v>
      </c>
      <c r="E64" s="8">
        <v>16082098.26</v>
      </c>
      <c r="F64" s="8">
        <v>4856.83</v>
      </c>
      <c r="G64" s="8">
        <v>4046063.32</v>
      </c>
      <c r="H64" s="8">
        <v>1600958.4</v>
      </c>
      <c r="I64" s="8">
        <v>303011.65000000002</v>
      </c>
      <c r="J64" s="8">
        <v>129844.08</v>
      </c>
      <c r="K64" s="8">
        <v>0</v>
      </c>
      <c r="L64" s="8">
        <v>3216856.81</v>
      </c>
      <c r="M64" s="8">
        <v>0</v>
      </c>
      <c r="N64" s="8">
        <v>1989677.92</v>
      </c>
      <c r="O64" s="8">
        <v>73546.39</v>
      </c>
      <c r="P64" s="8">
        <v>208034.12</v>
      </c>
      <c r="Q64" s="8">
        <v>0</v>
      </c>
      <c r="R64" s="8">
        <v>0</v>
      </c>
      <c r="S64" s="8">
        <v>1753921.5</v>
      </c>
      <c r="T64" s="8">
        <v>1378246.22</v>
      </c>
      <c r="U64" s="8">
        <v>294324.78999999998</v>
      </c>
      <c r="V64" s="8">
        <v>104000</v>
      </c>
      <c r="W64" s="8">
        <v>22434.69</v>
      </c>
      <c r="X64" s="8">
        <v>290.3</v>
      </c>
      <c r="Y64" s="8">
        <v>0</v>
      </c>
      <c r="Z64" s="8">
        <v>3</v>
      </c>
      <c r="AA64" s="8">
        <v>1714041.85</v>
      </c>
      <c r="AB64" s="8">
        <v>486865.96</v>
      </c>
      <c r="AC64" s="9">
        <f t="shared" si="0"/>
        <v>1227175.8900000001</v>
      </c>
      <c r="AD64" s="5" t="str">
        <f>$C64&amp;" "&amp;VLOOKUP(C64,Tegevusalad!$A$1:$B$89,2,FALSE)</f>
        <v>71 ARHITEKTI- JA INSENERITEGEVUSED; TEIMIMINE JA ANALÜÜS</v>
      </c>
      <c r="AE64" s="6">
        <f t="shared" si="1"/>
        <v>14038999.100000001</v>
      </c>
      <c r="AF64" s="6">
        <f t="shared" si="2"/>
        <v>7636411.3600000003</v>
      </c>
      <c r="AG64" s="6">
        <f t="shared" si="3"/>
        <v>18085062.420000002</v>
      </c>
      <c r="AH64" s="6">
        <f t="shared" si="4"/>
        <v>9948389.5999999996</v>
      </c>
      <c r="AI64" s="6">
        <f t="shared" si="5"/>
        <v>18084772.120000001</v>
      </c>
    </row>
    <row r="65" spans="1:35" s="2" customFormat="1">
      <c r="A65" s="3">
        <v>2014</v>
      </c>
      <c r="B65" s="3">
        <v>1</v>
      </c>
      <c r="C65" s="4">
        <v>72</v>
      </c>
      <c r="D65" s="8">
        <v>256</v>
      </c>
      <c r="E65" s="8">
        <v>1737585.74</v>
      </c>
      <c r="F65" s="8">
        <v>21666.23</v>
      </c>
      <c r="G65" s="8">
        <v>976335.69</v>
      </c>
      <c r="H65" s="8">
        <v>732169.99</v>
      </c>
      <c r="I65" s="8">
        <v>67955.009999999995</v>
      </c>
      <c r="J65" s="8">
        <v>32758.59</v>
      </c>
      <c r="K65" s="8">
        <v>0</v>
      </c>
      <c r="L65" s="8">
        <v>349467.14</v>
      </c>
      <c r="M65" s="8">
        <v>0</v>
      </c>
      <c r="N65" s="8">
        <v>370401.28000000003</v>
      </c>
      <c r="O65" s="8">
        <v>2187.73</v>
      </c>
      <c r="P65" s="8">
        <v>25019.88</v>
      </c>
      <c r="Q65" s="8">
        <v>0</v>
      </c>
      <c r="R65" s="8">
        <v>0</v>
      </c>
      <c r="S65" s="8">
        <v>277273.09000000003</v>
      </c>
      <c r="T65" s="8">
        <v>99882.44</v>
      </c>
      <c r="U65" s="8">
        <v>126781.09</v>
      </c>
      <c r="V65" s="8">
        <v>0</v>
      </c>
      <c r="W65" s="8">
        <v>41441.89</v>
      </c>
      <c r="X65" s="8">
        <v>0</v>
      </c>
      <c r="Y65" s="8">
        <v>0</v>
      </c>
      <c r="Z65" s="8">
        <v>0</v>
      </c>
      <c r="AA65" s="8">
        <v>176976.1</v>
      </c>
      <c r="AB65" s="8">
        <v>197910.24</v>
      </c>
      <c r="AC65" s="9">
        <f t="shared" si="0"/>
        <v>-20934.139999999985</v>
      </c>
      <c r="AD65" s="5" t="str">
        <f>$C65&amp;" "&amp;VLOOKUP(C65,Tegevusalad!$A$1:$B$89,2,FALSE)</f>
        <v>72 TEADUS- JA ARENDUSTEGEVUS</v>
      </c>
      <c r="AE65" s="6">
        <f t="shared" si="1"/>
        <v>1355197.79</v>
      </c>
      <c r="AF65" s="6">
        <f t="shared" si="2"/>
        <v>1437013.57</v>
      </c>
      <c r="AG65" s="6">
        <f t="shared" si="3"/>
        <v>2331533.48</v>
      </c>
      <c r="AH65" s="6">
        <f t="shared" si="4"/>
        <v>1852006.4000000001</v>
      </c>
      <c r="AI65" s="6">
        <f t="shared" si="5"/>
        <v>2331533.48</v>
      </c>
    </row>
    <row r="66" spans="1:35" s="2" customFormat="1">
      <c r="A66" s="3">
        <v>2014</v>
      </c>
      <c r="B66" s="3">
        <v>1</v>
      </c>
      <c r="C66" s="4">
        <v>73</v>
      </c>
      <c r="D66" s="8">
        <v>1052</v>
      </c>
      <c r="E66" s="8">
        <v>14515829.26</v>
      </c>
      <c r="F66" s="8">
        <v>14378.74</v>
      </c>
      <c r="G66" s="8">
        <v>5027910.55</v>
      </c>
      <c r="H66" s="8">
        <v>3211284.93</v>
      </c>
      <c r="I66" s="8">
        <v>406772.63</v>
      </c>
      <c r="J66" s="8">
        <v>105541.33</v>
      </c>
      <c r="K66" s="8">
        <v>0</v>
      </c>
      <c r="L66" s="8">
        <v>2904459.94</v>
      </c>
      <c r="M66" s="8">
        <v>0</v>
      </c>
      <c r="N66" s="8">
        <v>2528814.88</v>
      </c>
      <c r="O66" s="8">
        <v>15113.46</v>
      </c>
      <c r="P66" s="8">
        <v>56501.08</v>
      </c>
      <c r="Q66" s="8">
        <v>0</v>
      </c>
      <c r="R66" s="8">
        <v>0</v>
      </c>
      <c r="S66" s="8">
        <v>2057353.34</v>
      </c>
      <c r="T66" s="8">
        <v>500023.91</v>
      </c>
      <c r="U66" s="8">
        <v>854657.74</v>
      </c>
      <c r="V66" s="8">
        <v>219.68</v>
      </c>
      <c r="W66" s="8">
        <v>10553.43</v>
      </c>
      <c r="X66" s="8">
        <v>2164.38</v>
      </c>
      <c r="Y66" s="8">
        <v>0</v>
      </c>
      <c r="Z66" s="8">
        <v>0</v>
      </c>
      <c r="AA66" s="8">
        <v>705010.34</v>
      </c>
      <c r="AB66" s="8">
        <v>329365.28000000003</v>
      </c>
      <c r="AC66" s="9">
        <f t="shared" ref="AC66:AC129" si="6">AA66-AB66</f>
        <v>375645.05999999994</v>
      </c>
      <c r="AD66" s="5" t="str">
        <f>$C66&amp;" "&amp;VLOOKUP(C66,Tegevusalad!$A$1:$B$89,2,FALSE)</f>
        <v>73 REKLAAMINDUS JA TURU-UURINGUD</v>
      </c>
      <c r="AE66" s="6">
        <f t="shared" si="1"/>
        <v>11620361.300000001</v>
      </c>
      <c r="AF66" s="6">
        <f t="shared" si="2"/>
        <v>9656715.6999999993</v>
      </c>
      <c r="AG66" s="6">
        <f t="shared" si="3"/>
        <v>16648271.85</v>
      </c>
      <c r="AH66" s="6">
        <f t="shared" si="4"/>
        <v>12644074.399999999</v>
      </c>
      <c r="AI66" s="6">
        <f t="shared" si="5"/>
        <v>16646107.470000001</v>
      </c>
    </row>
    <row r="67" spans="1:35" s="2" customFormat="1">
      <c r="A67" s="3">
        <v>2014</v>
      </c>
      <c r="B67" s="3">
        <v>1</v>
      </c>
      <c r="C67" s="4">
        <v>74</v>
      </c>
      <c r="D67" s="8">
        <v>1617</v>
      </c>
      <c r="E67" s="8">
        <v>6661007.6900000004</v>
      </c>
      <c r="F67" s="8">
        <v>4553249.16</v>
      </c>
      <c r="G67" s="8">
        <v>3698880.39</v>
      </c>
      <c r="H67" s="8">
        <v>1893146.15</v>
      </c>
      <c r="I67" s="8">
        <v>305917.15999999997</v>
      </c>
      <c r="J67" s="8">
        <v>414764.5</v>
      </c>
      <c r="K67" s="8">
        <v>0</v>
      </c>
      <c r="L67" s="8">
        <v>1741994.11</v>
      </c>
      <c r="M67" s="8">
        <v>0</v>
      </c>
      <c r="N67" s="8">
        <v>1319948.18</v>
      </c>
      <c r="O67" s="8">
        <v>51013.21</v>
      </c>
      <c r="P67" s="8">
        <v>43969.53</v>
      </c>
      <c r="Q67" s="8">
        <v>0</v>
      </c>
      <c r="R67" s="8">
        <v>0</v>
      </c>
      <c r="S67" s="8">
        <v>2395282.09</v>
      </c>
      <c r="T67" s="8">
        <v>2135400.23</v>
      </c>
      <c r="U67" s="8">
        <v>30239</v>
      </c>
      <c r="V67" s="8">
        <v>0</v>
      </c>
      <c r="W67" s="8">
        <v>1102622.6599999999</v>
      </c>
      <c r="X67" s="8">
        <v>1452.06</v>
      </c>
      <c r="Y67" s="8">
        <v>82.55</v>
      </c>
      <c r="Z67" s="8">
        <v>1330.27</v>
      </c>
      <c r="AA67" s="8">
        <v>720474.41</v>
      </c>
      <c r="AB67" s="8">
        <v>299676.2</v>
      </c>
      <c r="AC67" s="9">
        <f t="shared" si="6"/>
        <v>420798.21</v>
      </c>
      <c r="AD67" s="5" t="str">
        <f>$C67&amp;" "&amp;VLOOKUP(C67,Tegevusalad!$A$1:$B$89,2,FALSE)</f>
        <v>74 MUU KUTSE-, TEADUS- JA TEHNIKAALANE TEGEVUS</v>
      </c>
      <c r="AE67" s="6">
        <f t="shared" ref="AE67:AE130" si="7">(E67+F67+X67)-(S67+U67)</f>
        <v>8790187.8200000022</v>
      </c>
      <c r="AF67" s="6">
        <f t="shared" ref="AF67:AF130" si="8">((N67+R67-O67)/0.2)-S67-(U67-V67)</f>
        <v>3919153.76</v>
      </c>
      <c r="AG67" s="6">
        <f t="shared" ref="AG67:AG130" si="9">(E67+F67+G67+X67)-(S67+U67)</f>
        <v>12489068.210000003</v>
      </c>
      <c r="AH67" s="6">
        <f t="shared" ref="AH67:AH130" si="10">(N67+R67)/0.2</f>
        <v>6599740.8999999994</v>
      </c>
      <c r="AI67" s="6">
        <f t="shared" ref="AI67:AI130" si="11">(E67+F67+G67)-(S67+U67)</f>
        <v>12487616.150000002</v>
      </c>
    </row>
    <row r="68" spans="1:35" s="2" customFormat="1">
      <c r="A68" s="3">
        <v>2014</v>
      </c>
      <c r="B68" s="3">
        <v>1</v>
      </c>
      <c r="C68" s="4">
        <v>75</v>
      </c>
      <c r="D68" s="8">
        <v>129</v>
      </c>
      <c r="E68" s="8">
        <v>679617.22</v>
      </c>
      <c r="F68" s="8">
        <v>291624.43</v>
      </c>
      <c r="G68" s="8">
        <v>4621.5600000000004</v>
      </c>
      <c r="H68" s="8">
        <v>4450.93</v>
      </c>
      <c r="I68" s="8">
        <v>60.53</v>
      </c>
      <c r="J68" s="8">
        <v>158.02000000000001</v>
      </c>
      <c r="K68" s="8">
        <v>158.02000000000001</v>
      </c>
      <c r="L68" s="8">
        <v>162169.66</v>
      </c>
      <c r="M68" s="8">
        <v>0</v>
      </c>
      <c r="N68" s="8">
        <v>120000.7</v>
      </c>
      <c r="O68" s="8">
        <v>0</v>
      </c>
      <c r="P68" s="8">
        <v>15910.31</v>
      </c>
      <c r="Q68" s="8">
        <v>0</v>
      </c>
      <c r="R68" s="8">
        <v>0</v>
      </c>
      <c r="S68" s="8">
        <v>6293.08</v>
      </c>
      <c r="T68" s="8">
        <v>3740.08</v>
      </c>
      <c r="U68" s="8">
        <v>0</v>
      </c>
      <c r="V68" s="8">
        <v>0</v>
      </c>
      <c r="W68" s="8">
        <v>5.2</v>
      </c>
      <c r="X68" s="8">
        <v>0</v>
      </c>
      <c r="Y68" s="8">
        <v>0</v>
      </c>
      <c r="Z68" s="8">
        <v>0</v>
      </c>
      <c r="AA68" s="8">
        <v>54766.99</v>
      </c>
      <c r="AB68" s="8">
        <v>12598.03</v>
      </c>
      <c r="AC68" s="9">
        <f t="shared" si="6"/>
        <v>42168.959999999999</v>
      </c>
      <c r="AD68" s="5" t="str">
        <f>$C68&amp;" "&amp;VLOOKUP(C68,Tegevusalad!$A$1:$B$89,2,FALSE)</f>
        <v>75 VETERINAARIA</v>
      </c>
      <c r="AE68" s="6">
        <f t="shared" si="7"/>
        <v>964948.57</v>
      </c>
      <c r="AF68" s="6">
        <f t="shared" si="8"/>
        <v>593710.42000000004</v>
      </c>
      <c r="AG68" s="6">
        <f t="shared" si="9"/>
        <v>969570.13</v>
      </c>
      <c r="AH68" s="6">
        <f t="shared" si="10"/>
        <v>600003.5</v>
      </c>
      <c r="AI68" s="6">
        <f t="shared" si="11"/>
        <v>969570.13</v>
      </c>
    </row>
    <row r="69" spans="1:35" s="2" customFormat="1">
      <c r="A69" s="3">
        <v>2014</v>
      </c>
      <c r="B69" s="3">
        <v>1</v>
      </c>
      <c r="C69" s="4">
        <v>77</v>
      </c>
      <c r="D69" s="8">
        <v>1134</v>
      </c>
      <c r="E69" s="8">
        <v>23906818.32</v>
      </c>
      <c r="F69" s="8">
        <v>454557.67</v>
      </c>
      <c r="G69" s="8">
        <v>13041411.109999999</v>
      </c>
      <c r="H69" s="8">
        <v>6997041.1399999997</v>
      </c>
      <c r="I69" s="8">
        <v>1279066.8400000001</v>
      </c>
      <c r="J69" s="8">
        <v>256324.81</v>
      </c>
      <c r="K69" s="8">
        <v>0</v>
      </c>
      <c r="L69" s="8">
        <v>4822273.88</v>
      </c>
      <c r="M69" s="8">
        <v>0</v>
      </c>
      <c r="N69" s="8">
        <v>3667076.72</v>
      </c>
      <c r="O69" s="8">
        <v>77441.320000000007</v>
      </c>
      <c r="P69" s="8">
        <v>563437.75</v>
      </c>
      <c r="Q69" s="8">
        <v>0</v>
      </c>
      <c r="R69" s="8">
        <v>0</v>
      </c>
      <c r="S69" s="8">
        <v>3670385.83</v>
      </c>
      <c r="T69" s="8">
        <v>2295936.7400000002</v>
      </c>
      <c r="U69" s="8">
        <v>2198749.69</v>
      </c>
      <c r="V69" s="8">
        <v>3307.8</v>
      </c>
      <c r="W69" s="8">
        <v>456874.39</v>
      </c>
      <c r="X69" s="8">
        <v>23376.31</v>
      </c>
      <c r="Y69" s="8">
        <v>12840.69</v>
      </c>
      <c r="Z69" s="8">
        <v>0</v>
      </c>
      <c r="AA69" s="8">
        <v>1754375.89</v>
      </c>
      <c r="AB69" s="8">
        <v>586338.04</v>
      </c>
      <c r="AC69" s="9">
        <f t="shared" si="6"/>
        <v>1168037.8499999999</v>
      </c>
      <c r="AD69" s="5" t="str">
        <f>$C69&amp;" "&amp;VLOOKUP(C69,Tegevusalad!$A$1:$B$89,2,FALSE)</f>
        <v>77 RENTIMINE JA KASUTUSRENT</v>
      </c>
      <c r="AE69" s="6">
        <f t="shared" si="7"/>
        <v>18515616.780000001</v>
      </c>
      <c r="AF69" s="6">
        <f t="shared" si="8"/>
        <v>12082349.279999999</v>
      </c>
      <c r="AG69" s="6">
        <f t="shared" si="9"/>
        <v>31557027.890000004</v>
      </c>
      <c r="AH69" s="6">
        <f t="shared" si="10"/>
        <v>18335383.600000001</v>
      </c>
      <c r="AI69" s="6">
        <f t="shared" si="11"/>
        <v>31533651.580000002</v>
      </c>
    </row>
    <row r="70" spans="1:35" s="2" customFormat="1">
      <c r="A70" s="3">
        <v>2014</v>
      </c>
      <c r="B70" s="3">
        <v>1</v>
      </c>
      <c r="C70" s="4">
        <v>78</v>
      </c>
      <c r="D70" s="8">
        <v>514</v>
      </c>
      <c r="E70" s="8">
        <v>7037310.7699999996</v>
      </c>
      <c r="F70" s="8">
        <v>528.48</v>
      </c>
      <c r="G70" s="8">
        <v>7589108.1399999997</v>
      </c>
      <c r="H70" s="8">
        <v>6646474.3799999999</v>
      </c>
      <c r="I70" s="8">
        <v>258866.21</v>
      </c>
      <c r="J70" s="8">
        <v>42801.56</v>
      </c>
      <c r="K70" s="8">
        <v>1116.67</v>
      </c>
      <c r="L70" s="8">
        <v>1407509.65</v>
      </c>
      <c r="M70" s="8">
        <v>0</v>
      </c>
      <c r="N70" s="8">
        <v>689393.62</v>
      </c>
      <c r="O70" s="8">
        <v>0</v>
      </c>
      <c r="P70" s="8">
        <v>53883.76</v>
      </c>
      <c r="Q70" s="8">
        <v>0</v>
      </c>
      <c r="R70" s="8">
        <v>0</v>
      </c>
      <c r="S70" s="8">
        <v>652419.47</v>
      </c>
      <c r="T70" s="8">
        <v>102721.9</v>
      </c>
      <c r="U70" s="8">
        <v>3873.21</v>
      </c>
      <c r="V70" s="8">
        <v>389.5</v>
      </c>
      <c r="W70" s="8">
        <v>9706.44</v>
      </c>
      <c r="X70" s="8">
        <v>146492</v>
      </c>
      <c r="Y70" s="8">
        <v>144.6</v>
      </c>
      <c r="Z70" s="8">
        <v>0</v>
      </c>
      <c r="AA70" s="8">
        <v>1000129.05</v>
      </c>
      <c r="AB70" s="8">
        <v>281868.42</v>
      </c>
      <c r="AC70" s="9">
        <f t="shared" si="6"/>
        <v>718260.63000000012</v>
      </c>
      <c r="AD70" s="5" t="str">
        <f>$C70&amp;" "&amp;VLOOKUP(C70,Tegevusalad!$A$1:$B$89,2,FALSE)</f>
        <v>78 TÖÖHÕIVE</v>
      </c>
      <c r="AE70" s="6">
        <f t="shared" si="7"/>
        <v>6528038.5700000003</v>
      </c>
      <c r="AF70" s="6">
        <f t="shared" si="8"/>
        <v>2791064.92</v>
      </c>
      <c r="AG70" s="6">
        <f t="shared" si="9"/>
        <v>14117146.710000001</v>
      </c>
      <c r="AH70" s="6">
        <f t="shared" si="10"/>
        <v>3446968.0999999996</v>
      </c>
      <c r="AI70" s="6">
        <f t="shared" si="11"/>
        <v>13970654.710000001</v>
      </c>
    </row>
    <row r="71" spans="1:35" s="2" customFormat="1">
      <c r="A71" s="3">
        <v>2014</v>
      </c>
      <c r="B71" s="3">
        <v>1</v>
      </c>
      <c r="C71" s="4">
        <v>79</v>
      </c>
      <c r="D71" s="8">
        <v>331</v>
      </c>
      <c r="E71" s="8">
        <v>2631326.7599999998</v>
      </c>
      <c r="F71" s="8">
        <v>183747.01</v>
      </c>
      <c r="G71" s="8">
        <v>4022069.89</v>
      </c>
      <c r="H71" s="8">
        <v>770732.99</v>
      </c>
      <c r="I71" s="8">
        <v>138296.13</v>
      </c>
      <c r="J71" s="8">
        <v>14612.96</v>
      </c>
      <c r="K71" s="8">
        <v>2267.46</v>
      </c>
      <c r="L71" s="8">
        <v>542802.62</v>
      </c>
      <c r="M71" s="8">
        <v>0</v>
      </c>
      <c r="N71" s="8">
        <v>481269.76000000001</v>
      </c>
      <c r="O71" s="8">
        <v>0</v>
      </c>
      <c r="P71" s="8">
        <v>8692.65</v>
      </c>
      <c r="Q71" s="8">
        <v>0</v>
      </c>
      <c r="R71" s="8">
        <v>0</v>
      </c>
      <c r="S71" s="8">
        <v>485317.86</v>
      </c>
      <c r="T71" s="8">
        <v>169204.47</v>
      </c>
      <c r="U71" s="8">
        <v>17203.34</v>
      </c>
      <c r="V71" s="8">
        <v>0</v>
      </c>
      <c r="W71" s="8">
        <v>259704.6</v>
      </c>
      <c r="X71" s="8">
        <v>0</v>
      </c>
      <c r="Y71" s="8">
        <v>11.89</v>
      </c>
      <c r="Z71" s="8">
        <v>393.99</v>
      </c>
      <c r="AA71" s="8">
        <v>175598.47</v>
      </c>
      <c r="AB71" s="8">
        <v>114447.71</v>
      </c>
      <c r="AC71" s="9">
        <f t="shared" si="6"/>
        <v>61150.759999999995</v>
      </c>
      <c r="AD71" s="5" t="str">
        <f>$C71&amp;" "&amp;VLOOKUP(C71,Tegevusalad!$A$1:$B$89,2,FALSE)</f>
        <v>79 REISIBÜROODE JA REISIKORRALDAJATE TEGEVUS, RESERVEERIMINE NING SELLEGA SEOTUD TEGEVUS</v>
      </c>
      <c r="AE71" s="6">
        <f t="shared" si="7"/>
        <v>2312552.5699999994</v>
      </c>
      <c r="AF71" s="6">
        <f t="shared" si="8"/>
        <v>1903827.5999999999</v>
      </c>
      <c r="AG71" s="6">
        <f t="shared" si="9"/>
        <v>6334622.46</v>
      </c>
      <c r="AH71" s="6">
        <f t="shared" si="10"/>
        <v>2406348.7999999998</v>
      </c>
      <c r="AI71" s="6">
        <f t="shared" si="11"/>
        <v>6334622.46</v>
      </c>
    </row>
    <row r="72" spans="1:35" s="2" customFormat="1">
      <c r="A72" s="3">
        <v>2014</v>
      </c>
      <c r="B72" s="3">
        <v>1</v>
      </c>
      <c r="C72" s="4">
        <v>80</v>
      </c>
      <c r="D72" s="8">
        <v>126</v>
      </c>
      <c r="E72" s="8">
        <v>9583169.3100000005</v>
      </c>
      <c r="F72" s="8">
        <v>0</v>
      </c>
      <c r="G72" s="8">
        <v>614071.75</v>
      </c>
      <c r="H72" s="8">
        <v>395592.25</v>
      </c>
      <c r="I72" s="8">
        <v>138918.06</v>
      </c>
      <c r="J72" s="8">
        <v>7526</v>
      </c>
      <c r="K72" s="8">
        <v>0</v>
      </c>
      <c r="L72" s="8">
        <v>1916633.91</v>
      </c>
      <c r="M72" s="8">
        <v>0</v>
      </c>
      <c r="N72" s="8">
        <v>783917.99</v>
      </c>
      <c r="O72" s="8">
        <v>26335.99</v>
      </c>
      <c r="P72" s="8">
        <v>55107.72</v>
      </c>
      <c r="Q72" s="8">
        <v>0</v>
      </c>
      <c r="R72" s="8">
        <v>0</v>
      </c>
      <c r="S72" s="8">
        <v>570736.41</v>
      </c>
      <c r="T72" s="8">
        <v>530855.67000000004</v>
      </c>
      <c r="U72" s="8">
        <v>232470.81</v>
      </c>
      <c r="V72" s="8">
        <v>0</v>
      </c>
      <c r="W72" s="8">
        <v>122611.4</v>
      </c>
      <c r="X72" s="8">
        <v>0</v>
      </c>
      <c r="Y72" s="8">
        <v>0</v>
      </c>
      <c r="Z72" s="8">
        <v>900.76</v>
      </c>
      <c r="AA72" s="8">
        <v>1171436.6200000001</v>
      </c>
      <c r="AB72" s="8">
        <v>39621.46</v>
      </c>
      <c r="AC72" s="9">
        <f t="shared" si="6"/>
        <v>1131815.1600000001</v>
      </c>
      <c r="AD72" s="5" t="str">
        <f>$C72&amp;" "&amp;VLOOKUP(C72,Tegevusalad!$A$1:$B$89,2,FALSE)</f>
        <v>80 TURVATÖÖ JA JUURDLUS</v>
      </c>
      <c r="AE72" s="6">
        <f t="shared" si="7"/>
        <v>8779962.0899999999</v>
      </c>
      <c r="AF72" s="6">
        <f t="shared" si="8"/>
        <v>2984702.78</v>
      </c>
      <c r="AG72" s="6">
        <f t="shared" si="9"/>
        <v>9394033.8399999999</v>
      </c>
      <c r="AH72" s="6">
        <f t="shared" si="10"/>
        <v>3919589.9499999997</v>
      </c>
      <c r="AI72" s="6">
        <f t="shared" si="11"/>
        <v>9394033.8399999999</v>
      </c>
    </row>
    <row r="73" spans="1:35" s="2" customFormat="1">
      <c r="A73" s="3">
        <v>2014</v>
      </c>
      <c r="B73" s="3">
        <v>1</v>
      </c>
      <c r="C73" s="4">
        <v>81</v>
      </c>
      <c r="D73" s="8">
        <v>1053</v>
      </c>
      <c r="E73" s="8">
        <v>15658870.210000001</v>
      </c>
      <c r="F73" s="8">
        <v>1816.56</v>
      </c>
      <c r="G73" s="8">
        <v>425349.57</v>
      </c>
      <c r="H73" s="8">
        <v>259513.54</v>
      </c>
      <c r="I73" s="8">
        <v>23484.87</v>
      </c>
      <c r="J73" s="8">
        <v>4890</v>
      </c>
      <c r="K73" s="8">
        <v>0</v>
      </c>
      <c r="L73" s="8">
        <v>3131937.53</v>
      </c>
      <c r="M73" s="8">
        <v>0</v>
      </c>
      <c r="N73" s="8">
        <v>2543424.6</v>
      </c>
      <c r="O73" s="8">
        <v>1682.69</v>
      </c>
      <c r="P73" s="8">
        <v>749664.93</v>
      </c>
      <c r="Q73" s="8">
        <v>0</v>
      </c>
      <c r="R73" s="8">
        <v>0</v>
      </c>
      <c r="S73" s="8">
        <v>165316.01999999999</v>
      </c>
      <c r="T73" s="8">
        <v>156837.20000000001</v>
      </c>
      <c r="U73" s="8">
        <v>11801.59</v>
      </c>
      <c r="V73" s="8">
        <v>105.2</v>
      </c>
      <c r="W73" s="8">
        <v>421496.9</v>
      </c>
      <c r="X73" s="8">
        <v>157.53</v>
      </c>
      <c r="Y73" s="8">
        <v>0.14000000000000001</v>
      </c>
      <c r="Z73" s="8">
        <v>0.01</v>
      </c>
      <c r="AA73" s="8">
        <v>1386294.52</v>
      </c>
      <c r="AB73" s="8">
        <v>797781.46</v>
      </c>
      <c r="AC73" s="9">
        <f t="shared" si="6"/>
        <v>588513.06000000006</v>
      </c>
      <c r="AD73" s="5" t="str">
        <f>$C73&amp;" "&amp;VLOOKUP(C73,Tegevusalad!$A$1:$B$89,2,FALSE)</f>
        <v>81 HOONETE JA MAASTIKE HOOLDUS</v>
      </c>
      <c r="AE73" s="6">
        <f t="shared" si="7"/>
        <v>15483726.690000001</v>
      </c>
      <c r="AF73" s="6">
        <f t="shared" si="8"/>
        <v>12531697.140000001</v>
      </c>
      <c r="AG73" s="6">
        <f t="shared" si="9"/>
        <v>15909076.260000002</v>
      </c>
      <c r="AH73" s="6">
        <f t="shared" si="10"/>
        <v>12717123</v>
      </c>
      <c r="AI73" s="6">
        <f t="shared" si="11"/>
        <v>15908918.730000002</v>
      </c>
    </row>
    <row r="74" spans="1:35" s="2" customFormat="1">
      <c r="A74" s="3">
        <v>2014</v>
      </c>
      <c r="B74" s="3">
        <v>1</v>
      </c>
      <c r="C74" s="4">
        <v>82</v>
      </c>
      <c r="D74" s="8">
        <v>929</v>
      </c>
      <c r="E74" s="8">
        <v>10459705.939999999</v>
      </c>
      <c r="F74" s="8">
        <v>510225.31</v>
      </c>
      <c r="G74" s="8">
        <v>5156504.67</v>
      </c>
      <c r="H74" s="8">
        <v>4098514.06</v>
      </c>
      <c r="I74" s="8">
        <v>458729.69</v>
      </c>
      <c r="J74" s="8">
        <v>33200.29</v>
      </c>
      <c r="K74" s="8">
        <v>7143.82</v>
      </c>
      <c r="L74" s="8">
        <v>2137861.52</v>
      </c>
      <c r="M74" s="8">
        <v>0</v>
      </c>
      <c r="N74" s="8">
        <v>1572677.47</v>
      </c>
      <c r="O74" s="8">
        <v>14934.86</v>
      </c>
      <c r="P74" s="8">
        <v>39329.699999999997</v>
      </c>
      <c r="Q74" s="8">
        <v>0</v>
      </c>
      <c r="R74" s="8">
        <v>0</v>
      </c>
      <c r="S74" s="8">
        <v>2829272.58</v>
      </c>
      <c r="T74" s="8">
        <v>1807562.57</v>
      </c>
      <c r="U74" s="8">
        <v>77885</v>
      </c>
      <c r="V74" s="8">
        <v>0</v>
      </c>
      <c r="W74" s="8">
        <v>198909.66</v>
      </c>
      <c r="X74" s="8">
        <v>49759.16</v>
      </c>
      <c r="Y74" s="8">
        <v>13.13</v>
      </c>
      <c r="Z74" s="8">
        <v>0</v>
      </c>
      <c r="AA74" s="8">
        <v>842786.56</v>
      </c>
      <c r="AB74" s="8">
        <v>277589.38</v>
      </c>
      <c r="AC74" s="9">
        <f t="shared" si="6"/>
        <v>565197.18000000005</v>
      </c>
      <c r="AD74" s="5" t="str">
        <f>$C74&amp;" "&amp;VLOOKUP(C74,Tegevusalad!$A$1:$B$89,2,FALSE)</f>
        <v>82 BÜROOHALDUS, BÜROODE JA MUU ÄRITEGEVUSE ABITEGEVUSED</v>
      </c>
      <c r="AE74" s="6">
        <f t="shared" si="7"/>
        <v>8112532.8300000001</v>
      </c>
      <c r="AF74" s="6">
        <f t="shared" si="8"/>
        <v>4881555.4699999988</v>
      </c>
      <c r="AG74" s="6">
        <f t="shared" si="9"/>
        <v>13269037.5</v>
      </c>
      <c r="AH74" s="6">
        <f t="shared" si="10"/>
        <v>7863387.3499999996</v>
      </c>
      <c r="AI74" s="6">
        <f t="shared" si="11"/>
        <v>13219278.34</v>
      </c>
    </row>
    <row r="75" spans="1:35" s="2" customFormat="1">
      <c r="A75" s="3">
        <v>2014</v>
      </c>
      <c r="B75" s="3">
        <v>1</v>
      </c>
      <c r="C75" s="4">
        <v>84</v>
      </c>
      <c r="D75" s="8">
        <v>92</v>
      </c>
      <c r="E75" s="8">
        <v>17114794.309999999</v>
      </c>
      <c r="F75" s="8">
        <v>27455</v>
      </c>
      <c r="G75" s="8">
        <v>258949.5</v>
      </c>
      <c r="H75" s="8">
        <v>179732.49</v>
      </c>
      <c r="I75" s="8">
        <v>151391.65</v>
      </c>
      <c r="J75" s="8">
        <v>0</v>
      </c>
      <c r="K75" s="8">
        <v>0</v>
      </c>
      <c r="L75" s="8">
        <v>3425429.81</v>
      </c>
      <c r="M75" s="8">
        <v>0</v>
      </c>
      <c r="N75" s="8">
        <v>1836686.53</v>
      </c>
      <c r="O75" s="8">
        <v>0</v>
      </c>
      <c r="P75" s="8">
        <v>310966.58</v>
      </c>
      <c r="Q75" s="8">
        <v>0</v>
      </c>
      <c r="R75" s="8">
        <v>0</v>
      </c>
      <c r="S75" s="8">
        <v>1123609.29</v>
      </c>
      <c r="T75" s="8">
        <v>347399.96</v>
      </c>
      <c r="U75" s="8">
        <v>7191.93</v>
      </c>
      <c r="V75" s="8">
        <v>0</v>
      </c>
      <c r="W75" s="8">
        <v>338900.67</v>
      </c>
      <c r="X75" s="8">
        <v>72928.820000000007</v>
      </c>
      <c r="Y75" s="8">
        <v>0</v>
      </c>
      <c r="Z75" s="8">
        <v>0.33</v>
      </c>
      <c r="AA75" s="8">
        <v>1675164.98</v>
      </c>
      <c r="AB75" s="8">
        <v>86422.03</v>
      </c>
      <c r="AC75" s="9">
        <f t="shared" si="6"/>
        <v>1588742.95</v>
      </c>
      <c r="AD75" s="5" t="str">
        <f>$C75&amp;" "&amp;VLOOKUP(C75,Tegevusalad!$A$1:$B$89,2,FALSE)</f>
        <v>84 AVALIK HALDUS JA RIIGIKAITSE; KOHUSTUSLIK SOTSIAALKINDLUSTUS</v>
      </c>
      <c r="AE75" s="6">
        <f t="shared" si="7"/>
        <v>16084376.909999998</v>
      </c>
      <c r="AF75" s="6">
        <f t="shared" si="8"/>
        <v>8052631.4300000006</v>
      </c>
      <c r="AG75" s="6">
        <f t="shared" si="9"/>
        <v>16343326.409999998</v>
      </c>
      <c r="AH75" s="6">
        <f t="shared" si="10"/>
        <v>9183432.6500000004</v>
      </c>
      <c r="AI75" s="6">
        <f t="shared" si="11"/>
        <v>16270397.589999998</v>
      </c>
    </row>
    <row r="76" spans="1:35" s="2" customFormat="1">
      <c r="A76" s="3">
        <v>2014</v>
      </c>
      <c r="B76" s="3">
        <v>1</v>
      </c>
      <c r="C76" s="4">
        <v>85</v>
      </c>
      <c r="D76" s="8">
        <v>901</v>
      </c>
      <c r="E76" s="8">
        <v>7346654.5300000003</v>
      </c>
      <c r="F76" s="8">
        <v>171239.3</v>
      </c>
      <c r="G76" s="8">
        <v>507159.2</v>
      </c>
      <c r="H76" s="8">
        <v>188295.42</v>
      </c>
      <c r="I76" s="8">
        <v>12291.3</v>
      </c>
      <c r="J76" s="8">
        <v>5279.91</v>
      </c>
      <c r="K76" s="8">
        <v>0</v>
      </c>
      <c r="L76" s="8">
        <v>1484742.58</v>
      </c>
      <c r="M76" s="8">
        <v>0</v>
      </c>
      <c r="N76" s="8">
        <v>884703.36</v>
      </c>
      <c r="O76" s="8">
        <v>3143.37</v>
      </c>
      <c r="P76" s="8">
        <v>194232.39</v>
      </c>
      <c r="Q76" s="8">
        <v>0</v>
      </c>
      <c r="R76" s="8">
        <v>0</v>
      </c>
      <c r="S76" s="8">
        <v>1163586.51</v>
      </c>
      <c r="T76" s="8">
        <v>737148.02</v>
      </c>
      <c r="U76" s="8">
        <v>74157.33</v>
      </c>
      <c r="V76" s="8">
        <v>0</v>
      </c>
      <c r="W76" s="8">
        <v>7239106.7000000002</v>
      </c>
      <c r="X76" s="8">
        <v>262.5</v>
      </c>
      <c r="Y76" s="8">
        <v>929.48</v>
      </c>
      <c r="Z76" s="8">
        <v>69.709999999999994</v>
      </c>
      <c r="AA76" s="8">
        <v>774946.55</v>
      </c>
      <c r="AB76" s="8">
        <v>174047.56</v>
      </c>
      <c r="AC76" s="9">
        <f t="shared" si="6"/>
        <v>600898.99</v>
      </c>
      <c r="AD76" s="5" t="str">
        <f>$C76&amp;" "&amp;VLOOKUP(C76,Tegevusalad!$A$1:$B$89,2,FALSE)</f>
        <v>85 HARIDUS</v>
      </c>
      <c r="AE76" s="6">
        <f t="shared" si="7"/>
        <v>6280412.4900000002</v>
      </c>
      <c r="AF76" s="6">
        <f t="shared" si="8"/>
        <v>3170056.1099999994</v>
      </c>
      <c r="AG76" s="6">
        <f t="shared" si="9"/>
        <v>6787571.6900000004</v>
      </c>
      <c r="AH76" s="6">
        <f t="shared" si="10"/>
        <v>4423516.8</v>
      </c>
      <c r="AI76" s="6">
        <f t="shared" si="11"/>
        <v>6787309.1900000004</v>
      </c>
    </row>
    <row r="77" spans="1:35" s="2" customFormat="1">
      <c r="A77" s="3">
        <v>2014</v>
      </c>
      <c r="B77" s="3">
        <v>1</v>
      </c>
      <c r="C77" s="4">
        <v>86</v>
      </c>
      <c r="D77" s="8">
        <v>275</v>
      </c>
      <c r="E77" s="8">
        <v>2545610.02</v>
      </c>
      <c r="F77" s="8">
        <v>584694.6</v>
      </c>
      <c r="G77" s="8">
        <v>352665.14</v>
      </c>
      <c r="H77" s="8">
        <v>187184.31</v>
      </c>
      <c r="I77" s="8">
        <v>40891.410000000003</v>
      </c>
      <c r="J77" s="8">
        <v>103517.04</v>
      </c>
      <c r="K77" s="8">
        <v>0</v>
      </c>
      <c r="L77" s="8">
        <v>561744.55000000005</v>
      </c>
      <c r="M77" s="8">
        <v>0</v>
      </c>
      <c r="N77" s="8">
        <v>339356.02</v>
      </c>
      <c r="O77" s="8">
        <v>772.86</v>
      </c>
      <c r="P77" s="8">
        <v>84058.41</v>
      </c>
      <c r="Q77" s="8">
        <v>0</v>
      </c>
      <c r="R77" s="8">
        <v>0</v>
      </c>
      <c r="S77" s="8">
        <v>771371.41</v>
      </c>
      <c r="T77" s="8">
        <v>694739.62</v>
      </c>
      <c r="U77" s="8">
        <v>2035.35</v>
      </c>
      <c r="V77" s="8">
        <v>0</v>
      </c>
      <c r="W77" s="8">
        <v>53412571.530000001</v>
      </c>
      <c r="X77" s="8">
        <v>0</v>
      </c>
      <c r="Y77" s="8">
        <v>2057.5300000000002</v>
      </c>
      <c r="Z77" s="8">
        <v>0</v>
      </c>
      <c r="AA77" s="8">
        <v>310390.33</v>
      </c>
      <c r="AB77" s="8">
        <v>85944.27</v>
      </c>
      <c r="AC77" s="9">
        <f t="shared" si="6"/>
        <v>224446.06</v>
      </c>
      <c r="AD77" s="5" t="str">
        <f>$C77&amp;" "&amp;VLOOKUP(C77,Tegevusalad!$A$1:$B$89,2,FALSE)</f>
        <v>86 TERVISHOID</v>
      </c>
      <c r="AE77" s="6">
        <f t="shared" si="7"/>
        <v>2356897.8600000003</v>
      </c>
      <c r="AF77" s="6">
        <f t="shared" si="8"/>
        <v>919509.04</v>
      </c>
      <c r="AG77" s="6">
        <f t="shared" si="9"/>
        <v>2709563</v>
      </c>
      <c r="AH77" s="6">
        <f t="shared" si="10"/>
        <v>1696780.1</v>
      </c>
      <c r="AI77" s="6">
        <f t="shared" si="11"/>
        <v>2709563</v>
      </c>
    </row>
    <row r="78" spans="1:35" s="2" customFormat="1">
      <c r="A78" s="3">
        <v>2014</v>
      </c>
      <c r="B78" s="3">
        <v>1</v>
      </c>
      <c r="C78" s="4">
        <v>87</v>
      </c>
      <c r="D78" s="8">
        <v>31</v>
      </c>
      <c r="E78" s="8">
        <v>144116.85999999999</v>
      </c>
      <c r="F78" s="8">
        <v>16962.03</v>
      </c>
      <c r="G78" s="8">
        <v>13019.43</v>
      </c>
      <c r="H78" s="8">
        <v>0</v>
      </c>
      <c r="I78" s="8">
        <v>0</v>
      </c>
      <c r="J78" s="8">
        <v>0</v>
      </c>
      <c r="K78" s="8">
        <v>0</v>
      </c>
      <c r="L78" s="8">
        <v>30349.94</v>
      </c>
      <c r="M78" s="8">
        <v>0</v>
      </c>
      <c r="N78" s="8">
        <v>37603.629999999997</v>
      </c>
      <c r="O78" s="8">
        <v>0</v>
      </c>
      <c r="P78" s="8">
        <v>15732.54</v>
      </c>
      <c r="Q78" s="8">
        <v>0</v>
      </c>
      <c r="R78" s="8">
        <v>0</v>
      </c>
      <c r="S78" s="8">
        <v>325.8</v>
      </c>
      <c r="T78" s="8">
        <v>0</v>
      </c>
      <c r="U78" s="8">
        <v>0</v>
      </c>
      <c r="V78" s="8">
        <v>0</v>
      </c>
      <c r="W78" s="8">
        <v>2448043.91</v>
      </c>
      <c r="X78" s="8">
        <v>0</v>
      </c>
      <c r="Y78" s="8">
        <v>0</v>
      </c>
      <c r="Z78" s="8">
        <v>0</v>
      </c>
      <c r="AA78" s="8">
        <v>15388.73</v>
      </c>
      <c r="AB78" s="8">
        <v>22642.42</v>
      </c>
      <c r="AC78" s="9">
        <f t="shared" si="6"/>
        <v>-7253.6899999999987</v>
      </c>
      <c r="AD78" s="5" t="str">
        <f>$C78&amp;" "&amp;VLOOKUP(C78,Tegevusalad!$A$1:$B$89,2,FALSE)</f>
        <v>87 HOOLEKANDEASUTUSTE TEGEVUS</v>
      </c>
      <c r="AE78" s="6">
        <f t="shared" si="7"/>
        <v>160753.09</v>
      </c>
      <c r="AF78" s="6">
        <f t="shared" si="8"/>
        <v>187692.34999999998</v>
      </c>
      <c r="AG78" s="6">
        <f t="shared" si="9"/>
        <v>173772.52</v>
      </c>
      <c r="AH78" s="6">
        <f t="shared" si="10"/>
        <v>188018.14999999997</v>
      </c>
      <c r="AI78" s="6">
        <f t="shared" si="11"/>
        <v>173772.52</v>
      </c>
    </row>
    <row r="79" spans="1:35" s="2" customFormat="1">
      <c r="A79" s="3">
        <v>2014</v>
      </c>
      <c r="B79" s="3">
        <v>1</v>
      </c>
      <c r="C79" s="4">
        <v>88</v>
      </c>
      <c r="D79" s="8">
        <v>45</v>
      </c>
      <c r="E79" s="8">
        <v>94539.64</v>
      </c>
      <c r="F79" s="8">
        <v>826.85</v>
      </c>
      <c r="G79" s="8">
        <v>121658.92</v>
      </c>
      <c r="H79" s="8">
        <v>12740</v>
      </c>
      <c r="I79" s="8">
        <v>0</v>
      </c>
      <c r="J79" s="8">
        <v>0</v>
      </c>
      <c r="K79" s="8">
        <v>0</v>
      </c>
      <c r="L79" s="8">
        <v>18982.349999999999</v>
      </c>
      <c r="M79" s="8">
        <v>0</v>
      </c>
      <c r="N79" s="8">
        <v>10277.33</v>
      </c>
      <c r="O79" s="8">
        <v>0</v>
      </c>
      <c r="P79" s="8">
        <v>0</v>
      </c>
      <c r="Q79" s="8">
        <v>0</v>
      </c>
      <c r="R79" s="8">
        <v>0</v>
      </c>
      <c r="S79" s="8">
        <v>399</v>
      </c>
      <c r="T79" s="8">
        <v>399</v>
      </c>
      <c r="U79" s="8">
        <v>0</v>
      </c>
      <c r="V79" s="8">
        <v>0</v>
      </c>
      <c r="W79" s="8">
        <v>60300.39</v>
      </c>
      <c r="X79" s="8">
        <v>0</v>
      </c>
      <c r="Y79" s="8">
        <v>0</v>
      </c>
      <c r="Z79" s="8">
        <v>0</v>
      </c>
      <c r="AA79" s="8">
        <v>10947.63</v>
      </c>
      <c r="AB79" s="8">
        <v>2242.61</v>
      </c>
      <c r="AC79" s="9">
        <f t="shared" si="6"/>
        <v>8705.0199999999986</v>
      </c>
      <c r="AD79" s="5" t="str">
        <f>$C79&amp;" "&amp;VLOOKUP(C79,Tegevusalad!$A$1:$B$89,2,FALSE)</f>
        <v>88 SOTSIAALHOOLEKANNE MAJUTUSETA</v>
      </c>
      <c r="AE79" s="6">
        <f t="shared" si="7"/>
        <v>94967.49</v>
      </c>
      <c r="AF79" s="6">
        <f t="shared" si="8"/>
        <v>50987.649999999994</v>
      </c>
      <c r="AG79" s="6">
        <f t="shared" si="9"/>
        <v>216626.41</v>
      </c>
      <c r="AH79" s="6">
        <f t="shared" si="10"/>
        <v>51386.649999999994</v>
      </c>
      <c r="AI79" s="6">
        <f t="shared" si="11"/>
        <v>216626.41</v>
      </c>
    </row>
    <row r="80" spans="1:35" s="2" customFormat="1">
      <c r="A80" s="3">
        <v>2014</v>
      </c>
      <c r="B80" s="3">
        <v>1</v>
      </c>
      <c r="C80" s="4">
        <v>90</v>
      </c>
      <c r="D80" s="8">
        <v>783</v>
      </c>
      <c r="E80" s="8">
        <v>3315055.79</v>
      </c>
      <c r="F80" s="8">
        <v>16314.52</v>
      </c>
      <c r="G80" s="8">
        <v>442405.5</v>
      </c>
      <c r="H80" s="8">
        <v>233509.27</v>
      </c>
      <c r="I80" s="8">
        <v>-17219.03</v>
      </c>
      <c r="J80" s="8">
        <v>0</v>
      </c>
      <c r="K80" s="8">
        <v>0</v>
      </c>
      <c r="L80" s="8">
        <v>664479.51</v>
      </c>
      <c r="M80" s="8">
        <v>0</v>
      </c>
      <c r="N80" s="8">
        <v>525715.34</v>
      </c>
      <c r="O80" s="8">
        <v>3718.06</v>
      </c>
      <c r="P80" s="8">
        <v>78583.759999999995</v>
      </c>
      <c r="Q80" s="8">
        <v>0</v>
      </c>
      <c r="R80" s="8">
        <v>0</v>
      </c>
      <c r="S80" s="8">
        <v>100298.52</v>
      </c>
      <c r="T80" s="8">
        <v>41640.720000000001</v>
      </c>
      <c r="U80" s="8">
        <v>1272.46</v>
      </c>
      <c r="V80" s="8">
        <v>0</v>
      </c>
      <c r="W80" s="8">
        <v>31742.34</v>
      </c>
      <c r="X80" s="8">
        <v>0</v>
      </c>
      <c r="Y80" s="8">
        <v>0</v>
      </c>
      <c r="Z80" s="8">
        <v>138.38999999999999</v>
      </c>
      <c r="AA80" s="8">
        <v>268597.88</v>
      </c>
      <c r="AB80" s="8">
        <v>129972.1</v>
      </c>
      <c r="AC80" s="9">
        <f t="shared" si="6"/>
        <v>138625.78</v>
      </c>
      <c r="AD80" s="5" t="str">
        <f>$C80&amp;" "&amp;VLOOKUP(C80,Tegevusalad!$A$1:$B$89,2,FALSE)</f>
        <v>90 LOOME-, KUNSTI- JA MEELELAHUTUSTEGEVUS</v>
      </c>
      <c r="AE80" s="6">
        <f t="shared" si="7"/>
        <v>3229799.33</v>
      </c>
      <c r="AF80" s="6">
        <f t="shared" si="8"/>
        <v>2508415.42</v>
      </c>
      <c r="AG80" s="6">
        <f t="shared" si="9"/>
        <v>3672204.83</v>
      </c>
      <c r="AH80" s="6">
        <f t="shared" si="10"/>
        <v>2628576.6999999997</v>
      </c>
      <c r="AI80" s="6">
        <f t="shared" si="11"/>
        <v>3672204.83</v>
      </c>
    </row>
    <row r="81" spans="1:35" s="2" customFormat="1">
      <c r="A81" s="3">
        <v>2014</v>
      </c>
      <c r="B81" s="3">
        <v>1</v>
      </c>
      <c r="C81" s="4">
        <v>91</v>
      </c>
      <c r="D81" s="8">
        <v>73</v>
      </c>
      <c r="E81" s="8">
        <v>1062425.78</v>
      </c>
      <c r="F81" s="8">
        <v>23489.119999999999</v>
      </c>
      <c r="G81" s="8">
        <v>1370.19</v>
      </c>
      <c r="H81" s="8">
        <v>0</v>
      </c>
      <c r="I81" s="8">
        <v>0</v>
      </c>
      <c r="J81" s="8">
        <v>0</v>
      </c>
      <c r="K81" s="8">
        <v>0</v>
      </c>
      <c r="L81" s="8">
        <v>214599.18</v>
      </c>
      <c r="M81" s="8">
        <v>0</v>
      </c>
      <c r="N81" s="8">
        <v>317041.34000000003</v>
      </c>
      <c r="O81" s="8">
        <v>0</v>
      </c>
      <c r="P81" s="8">
        <v>195142.39999999999</v>
      </c>
      <c r="Q81" s="8">
        <v>0</v>
      </c>
      <c r="R81" s="8">
        <v>0</v>
      </c>
      <c r="S81" s="8">
        <v>1935.94</v>
      </c>
      <c r="T81" s="8">
        <v>319.74</v>
      </c>
      <c r="U81" s="8">
        <v>40017.81</v>
      </c>
      <c r="V81" s="8">
        <v>417.6</v>
      </c>
      <c r="W81" s="8">
        <v>6991.64</v>
      </c>
      <c r="X81" s="8">
        <v>4442.0600000000004</v>
      </c>
      <c r="Y81" s="8">
        <v>0</v>
      </c>
      <c r="Z81" s="8">
        <v>26490.92</v>
      </c>
      <c r="AA81" s="8">
        <v>118381.88</v>
      </c>
      <c r="AB81" s="8">
        <v>247314.96</v>
      </c>
      <c r="AC81" s="9">
        <f t="shared" si="6"/>
        <v>-128933.07999999999</v>
      </c>
      <c r="AD81" s="5" t="str">
        <f>$C81&amp;" "&amp;VLOOKUP(C81,Tegevusalad!$A$1:$B$89,2,FALSE)</f>
        <v>91 RAAMATUKOGUDE, ARHIIVIDE, MUUSEUMIDE JA MUUDE KULTUURIASUTUSTE TEGEVUS</v>
      </c>
      <c r="AE81" s="6">
        <f t="shared" si="7"/>
        <v>1048403.2100000002</v>
      </c>
      <c r="AF81" s="6">
        <f t="shared" si="8"/>
        <v>1543670.55</v>
      </c>
      <c r="AG81" s="6">
        <f t="shared" si="9"/>
        <v>1049773.4000000001</v>
      </c>
      <c r="AH81" s="6">
        <f t="shared" si="10"/>
        <v>1585206.7</v>
      </c>
      <c r="AI81" s="6">
        <f t="shared" si="11"/>
        <v>1045331.3400000001</v>
      </c>
    </row>
    <row r="82" spans="1:35" s="2" customFormat="1">
      <c r="A82" s="3">
        <v>2014</v>
      </c>
      <c r="B82" s="3">
        <v>1</v>
      </c>
      <c r="C82" s="4">
        <v>92</v>
      </c>
      <c r="D82" s="8">
        <v>11</v>
      </c>
      <c r="E82" s="8">
        <v>435490.84</v>
      </c>
      <c r="F82" s="8">
        <v>0</v>
      </c>
      <c r="G82" s="8">
        <v>199677.25</v>
      </c>
      <c r="H82" s="8">
        <v>47257.27</v>
      </c>
      <c r="I82" s="8">
        <v>0</v>
      </c>
      <c r="J82" s="8">
        <v>0</v>
      </c>
      <c r="K82" s="8">
        <v>0</v>
      </c>
      <c r="L82" s="8">
        <v>87098.16</v>
      </c>
      <c r="M82" s="8">
        <v>0</v>
      </c>
      <c r="N82" s="8">
        <v>23753.49</v>
      </c>
      <c r="O82" s="8">
        <v>0</v>
      </c>
      <c r="P82" s="8">
        <v>0</v>
      </c>
      <c r="Q82" s="8">
        <v>0</v>
      </c>
      <c r="R82" s="8">
        <v>0</v>
      </c>
      <c r="S82" s="8">
        <v>265533.34999999998</v>
      </c>
      <c r="T82" s="8">
        <v>59508.43</v>
      </c>
      <c r="U82" s="8">
        <v>44455.85</v>
      </c>
      <c r="V82" s="8">
        <v>0</v>
      </c>
      <c r="W82" s="8">
        <v>7890822.8600000003</v>
      </c>
      <c r="X82" s="8">
        <v>0</v>
      </c>
      <c r="Y82" s="8">
        <v>5.85</v>
      </c>
      <c r="Z82" s="8">
        <v>0</v>
      </c>
      <c r="AA82" s="8">
        <v>66369.02</v>
      </c>
      <c r="AB82" s="8">
        <v>3018.5</v>
      </c>
      <c r="AC82" s="9">
        <f t="shared" si="6"/>
        <v>63350.520000000004</v>
      </c>
      <c r="AD82" s="5" t="str">
        <f>$C82&amp;" "&amp;VLOOKUP(C82,Tegevusalad!$A$1:$B$89,2,FALSE)</f>
        <v>92 HASARTMÄNGUDE JA KIHLVEDUDE KORRALDAMINE</v>
      </c>
      <c r="AE82" s="6">
        <f t="shared" si="7"/>
        <v>125501.64000000007</v>
      </c>
      <c r="AF82" s="6">
        <f t="shared" si="8"/>
        <v>-191221.74999999997</v>
      </c>
      <c r="AG82" s="6">
        <f t="shared" si="9"/>
        <v>325178.89000000013</v>
      </c>
      <c r="AH82" s="6">
        <f t="shared" si="10"/>
        <v>118767.45</v>
      </c>
      <c r="AI82" s="6">
        <f t="shared" si="11"/>
        <v>325178.89000000013</v>
      </c>
    </row>
    <row r="83" spans="1:35" s="2" customFormat="1">
      <c r="A83" s="3">
        <v>2014</v>
      </c>
      <c r="B83" s="3">
        <v>1</v>
      </c>
      <c r="C83" s="4">
        <v>93</v>
      </c>
      <c r="D83" s="8">
        <v>902</v>
      </c>
      <c r="E83" s="8">
        <v>7790494.5800000001</v>
      </c>
      <c r="F83" s="8">
        <v>106434.86</v>
      </c>
      <c r="G83" s="8">
        <v>1171627.31</v>
      </c>
      <c r="H83" s="8">
        <v>718511.89</v>
      </c>
      <c r="I83" s="8">
        <v>54884.44</v>
      </c>
      <c r="J83" s="8">
        <v>110132</v>
      </c>
      <c r="K83" s="8">
        <v>0</v>
      </c>
      <c r="L83" s="8">
        <v>1567678.06</v>
      </c>
      <c r="M83" s="8">
        <v>0</v>
      </c>
      <c r="N83" s="8">
        <v>1580257.24</v>
      </c>
      <c r="O83" s="8">
        <v>3777.64</v>
      </c>
      <c r="P83" s="8">
        <v>533007.27</v>
      </c>
      <c r="Q83" s="8">
        <v>0</v>
      </c>
      <c r="R83" s="8">
        <v>0</v>
      </c>
      <c r="S83" s="8">
        <v>537064.21</v>
      </c>
      <c r="T83" s="8">
        <v>323647.67</v>
      </c>
      <c r="U83" s="8">
        <v>24000.05</v>
      </c>
      <c r="V83" s="8">
        <v>0</v>
      </c>
      <c r="W83" s="8">
        <v>348578.18</v>
      </c>
      <c r="X83" s="8">
        <v>643.4</v>
      </c>
      <c r="Y83" s="8">
        <v>1805.14</v>
      </c>
      <c r="Z83" s="8">
        <v>0.01</v>
      </c>
      <c r="AA83" s="8">
        <v>614960.26</v>
      </c>
      <c r="AB83" s="8">
        <v>625734.31000000006</v>
      </c>
      <c r="AC83" s="9">
        <f t="shared" si="6"/>
        <v>-10774.050000000047</v>
      </c>
      <c r="AD83" s="5" t="str">
        <f>$C83&amp;" "&amp;VLOOKUP(C83,Tegevusalad!$A$1:$B$89,2,FALSE)</f>
        <v>93 SPORDITEGEVUS NING LÕBUSTUS- JA VABA AJA TEGEVUSED</v>
      </c>
      <c r="AE83" s="6">
        <f t="shared" si="7"/>
        <v>7336508.580000001</v>
      </c>
      <c r="AF83" s="6">
        <f t="shared" si="8"/>
        <v>7321333.7400000002</v>
      </c>
      <c r="AG83" s="6">
        <f t="shared" si="9"/>
        <v>8508135.8900000006</v>
      </c>
      <c r="AH83" s="6">
        <f t="shared" si="10"/>
        <v>7901286.1999999993</v>
      </c>
      <c r="AI83" s="6">
        <f t="shared" si="11"/>
        <v>8507492.4900000002</v>
      </c>
    </row>
    <row r="84" spans="1:35" s="2" customFormat="1">
      <c r="A84" s="3">
        <v>2014</v>
      </c>
      <c r="B84" s="3">
        <v>1</v>
      </c>
      <c r="C84" s="4">
        <v>94</v>
      </c>
      <c r="D84" s="8">
        <v>267</v>
      </c>
      <c r="E84" s="8">
        <v>1402537.43</v>
      </c>
      <c r="F84" s="8">
        <v>70168.98</v>
      </c>
      <c r="G84" s="8">
        <v>137887.54</v>
      </c>
      <c r="H84" s="8">
        <v>21575.68</v>
      </c>
      <c r="I84" s="8">
        <v>7515.9</v>
      </c>
      <c r="J84" s="8">
        <v>0</v>
      </c>
      <c r="K84" s="8">
        <v>0</v>
      </c>
      <c r="L84" s="8">
        <v>286822.7</v>
      </c>
      <c r="M84" s="8">
        <v>0</v>
      </c>
      <c r="N84" s="8">
        <v>273077.73</v>
      </c>
      <c r="O84" s="8">
        <v>3920.1</v>
      </c>
      <c r="P84" s="8">
        <v>52744.32</v>
      </c>
      <c r="Q84" s="8">
        <v>0</v>
      </c>
      <c r="R84" s="8">
        <v>0</v>
      </c>
      <c r="S84" s="8">
        <v>51751.5</v>
      </c>
      <c r="T84" s="8">
        <v>0</v>
      </c>
      <c r="U84" s="8">
        <v>5884</v>
      </c>
      <c r="V84" s="8">
        <v>0</v>
      </c>
      <c r="W84" s="8">
        <v>167008.67000000001</v>
      </c>
      <c r="X84" s="8">
        <v>0</v>
      </c>
      <c r="Y84" s="8">
        <v>2653.87</v>
      </c>
      <c r="Z84" s="8">
        <v>46.06</v>
      </c>
      <c r="AA84" s="8">
        <v>126114.88</v>
      </c>
      <c r="AB84" s="8">
        <v>109762.1</v>
      </c>
      <c r="AC84" s="9">
        <f t="shared" si="6"/>
        <v>16352.779999999999</v>
      </c>
      <c r="AD84" s="5" t="str">
        <f>$C84&amp;" "&amp;VLOOKUP(C84,Tegevusalad!$A$1:$B$89,2,FALSE)</f>
        <v>94 ORGANISATSIOONIDE TEGEVUS</v>
      </c>
      <c r="AE84" s="6">
        <f t="shared" si="7"/>
        <v>1415070.91</v>
      </c>
      <c r="AF84" s="6">
        <f t="shared" si="8"/>
        <v>1288152.6499999999</v>
      </c>
      <c r="AG84" s="6">
        <f t="shared" si="9"/>
        <v>1552958.45</v>
      </c>
      <c r="AH84" s="6">
        <f t="shared" si="10"/>
        <v>1365388.65</v>
      </c>
      <c r="AI84" s="6">
        <f t="shared" si="11"/>
        <v>1552958.45</v>
      </c>
    </row>
    <row r="85" spans="1:35" s="2" customFormat="1">
      <c r="A85" s="3">
        <v>2014</v>
      </c>
      <c r="B85" s="3">
        <v>1</v>
      </c>
      <c r="C85" s="4">
        <v>95</v>
      </c>
      <c r="D85" s="8">
        <v>350</v>
      </c>
      <c r="E85" s="8">
        <v>2250292.11</v>
      </c>
      <c r="F85" s="8">
        <v>0</v>
      </c>
      <c r="G85" s="8">
        <v>406435.62</v>
      </c>
      <c r="H85" s="8">
        <v>334852.76</v>
      </c>
      <c r="I85" s="8">
        <v>104338.49</v>
      </c>
      <c r="J85" s="8">
        <v>1460.79</v>
      </c>
      <c r="K85" s="8">
        <v>0</v>
      </c>
      <c r="L85" s="8">
        <v>450058.46</v>
      </c>
      <c r="M85" s="8">
        <v>0</v>
      </c>
      <c r="N85" s="8">
        <v>326672.7</v>
      </c>
      <c r="O85" s="8">
        <v>691.56</v>
      </c>
      <c r="P85" s="8">
        <v>9540.5499999999993</v>
      </c>
      <c r="Q85" s="8">
        <v>0</v>
      </c>
      <c r="R85" s="8">
        <v>0</v>
      </c>
      <c r="S85" s="8">
        <v>476759.18</v>
      </c>
      <c r="T85" s="8">
        <v>414924.65</v>
      </c>
      <c r="U85" s="8">
        <v>2656.82</v>
      </c>
      <c r="V85" s="8">
        <v>0</v>
      </c>
      <c r="W85" s="8">
        <v>2522.13</v>
      </c>
      <c r="X85" s="8">
        <v>20.75</v>
      </c>
      <c r="Y85" s="8">
        <v>0</v>
      </c>
      <c r="Z85" s="8">
        <v>0.16</v>
      </c>
      <c r="AA85" s="8">
        <v>135657.54</v>
      </c>
      <c r="AB85" s="8">
        <v>12271.94</v>
      </c>
      <c r="AC85" s="9">
        <f t="shared" si="6"/>
        <v>123385.60000000001</v>
      </c>
      <c r="AD85" s="5" t="str">
        <f>$C85&amp;" "&amp;VLOOKUP(C85,Tegevusalad!$A$1:$B$89,2,FALSE)</f>
        <v>95 ARVUTITE NING TARBEESEMETE JA KODUTARVETE PARANDUS</v>
      </c>
      <c r="AE85" s="6">
        <f t="shared" si="7"/>
        <v>1770896.8599999999</v>
      </c>
      <c r="AF85" s="6">
        <f t="shared" si="8"/>
        <v>1150489.7</v>
      </c>
      <c r="AG85" s="6">
        <f t="shared" si="9"/>
        <v>2177332.48</v>
      </c>
      <c r="AH85" s="6">
        <f t="shared" si="10"/>
        <v>1633363.5</v>
      </c>
      <c r="AI85" s="6">
        <f t="shared" si="11"/>
        <v>2177311.73</v>
      </c>
    </row>
    <row r="86" spans="1:35" s="2" customFormat="1">
      <c r="A86" s="3">
        <v>2014</v>
      </c>
      <c r="B86" s="3">
        <v>1</v>
      </c>
      <c r="C86" s="4">
        <v>96</v>
      </c>
      <c r="D86" s="8">
        <v>1471</v>
      </c>
      <c r="E86" s="8">
        <v>10758196.42</v>
      </c>
      <c r="F86" s="8">
        <v>17465.46</v>
      </c>
      <c r="G86" s="8">
        <v>1626179.66</v>
      </c>
      <c r="H86" s="8">
        <v>1082614.32</v>
      </c>
      <c r="I86" s="8">
        <v>306021.57</v>
      </c>
      <c r="J86" s="8">
        <v>5541.05</v>
      </c>
      <c r="K86" s="8">
        <v>0</v>
      </c>
      <c r="L86" s="8">
        <v>2153211.31</v>
      </c>
      <c r="M86" s="8">
        <v>0</v>
      </c>
      <c r="N86" s="8">
        <v>1487271.03</v>
      </c>
      <c r="O86" s="8">
        <v>8359.39</v>
      </c>
      <c r="P86" s="8">
        <v>78310.63</v>
      </c>
      <c r="Q86" s="8">
        <v>0</v>
      </c>
      <c r="R86" s="8">
        <v>0</v>
      </c>
      <c r="S86" s="8">
        <v>1635535.27</v>
      </c>
      <c r="T86" s="8">
        <v>1454549.44</v>
      </c>
      <c r="U86" s="8">
        <v>2109.0300000000002</v>
      </c>
      <c r="V86" s="8">
        <v>0</v>
      </c>
      <c r="W86" s="8">
        <v>82240.399999999994</v>
      </c>
      <c r="X86" s="8">
        <v>971.59</v>
      </c>
      <c r="Y86" s="8">
        <v>0.02</v>
      </c>
      <c r="Z86" s="8">
        <v>0.02</v>
      </c>
      <c r="AA86" s="8">
        <v>817926.8</v>
      </c>
      <c r="AB86" s="8">
        <v>151986.51999999999</v>
      </c>
      <c r="AC86" s="9">
        <f t="shared" si="6"/>
        <v>665940.28</v>
      </c>
      <c r="AD86" s="5" t="str">
        <f>$C86&amp;" "&amp;VLOOKUP(C86,Tegevusalad!$A$1:$B$89,2,FALSE)</f>
        <v>96 MUU TEENINDUS</v>
      </c>
      <c r="AE86" s="6">
        <f t="shared" si="7"/>
        <v>9138989.1699999999</v>
      </c>
      <c r="AF86" s="6">
        <f t="shared" si="8"/>
        <v>5756913.8999999994</v>
      </c>
      <c r="AG86" s="6">
        <f t="shared" si="9"/>
        <v>10765168.83</v>
      </c>
      <c r="AH86" s="6">
        <f t="shared" si="10"/>
        <v>7436355.1499999994</v>
      </c>
      <c r="AI86" s="6">
        <f t="shared" si="11"/>
        <v>10764197.24</v>
      </c>
    </row>
    <row r="87" spans="1:35" s="2" customFormat="1">
      <c r="A87" s="3">
        <v>2014</v>
      </c>
      <c r="B87" s="3">
        <v>1</v>
      </c>
      <c r="C87" s="3"/>
      <c r="D87" s="8">
        <v>660</v>
      </c>
      <c r="E87" s="8">
        <v>111494329.06</v>
      </c>
      <c r="F87" s="8">
        <v>1576201.39</v>
      </c>
      <c r="G87" s="8">
        <v>61449826.18</v>
      </c>
      <c r="H87" s="8">
        <v>28138336</v>
      </c>
      <c r="I87" s="8">
        <v>27875960.739999998</v>
      </c>
      <c r="J87" s="8">
        <v>23030902.98</v>
      </c>
      <c r="K87" s="8">
        <v>0</v>
      </c>
      <c r="L87" s="8">
        <v>22440723.899999999</v>
      </c>
      <c r="M87" s="8">
        <v>10928.37</v>
      </c>
      <c r="N87" s="8">
        <v>17977084.620000001</v>
      </c>
      <c r="O87" s="8">
        <v>810882.81</v>
      </c>
      <c r="P87" s="8">
        <v>84707.08</v>
      </c>
      <c r="Q87" s="8">
        <v>0</v>
      </c>
      <c r="R87" s="8">
        <v>0</v>
      </c>
      <c r="S87" s="8">
        <v>61529847.770000003</v>
      </c>
      <c r="T87" s="8">
        <v>58802415.759999998</v>
      </c>
      <c r="U87" s="8">
        <v>3818937.7</v>
      </c>
      <c r="V87" s="8">
        <v>0</v>
      </c>
      <c r="W87" s="8">
        <v>1229293.49</v>
      </c>
      <c r="X87" s="8">
        <v>0</v>
      </c>
      <c r="Y87" s="8">
        <v>0</v>
      </c>
      <c r="Z87" s="8">
        <v>0.04</v>
      </c>
      <c r="AA87" s="8">
        <v>7508445.8600000003</v>
      </c>
      <c r="AB87" s="8">
        <v>3033878.24</v>
      </c>
      <c r="AC87" s="9">
        <f t="shared" si="6"/>
        <v>4474567.62</v>
      </c>
      <c r="AD87" s="5" t="e">
        <f>$C87&amp;" "&amp;VLOOKUP(C87,Tegevusalad!$A$1:$B$89,2,FALSE)</f>
        <v>#N/A</v>
      </c>
      <c r="AE87" s="6">
        <f t="shared" si="7"/>
        <v>47721744.979999997</v>
      </c>
      <c r="AF87" s="6">
        <f t="shared" si="8"/>
        <v>20482223.580000009</v>
      </c>
      <c r="AG87" s="6">
        <f t="shared" si="9"/>
        <v>109171571.16</v>
      </c>
      <c r="AH87" s="6">
        <f t="shared" si="10"/>
        <v>89885423.099999994</v>
      </c>
      <c r="AI87" s="6">
        <f t="shared" si="11"/>
        <v>109171571.16</v>
      </c>
    </row>
    <row r="88" spans="1:35" s="2" customFormat="1">
      <c r="A88" s="3">
        <v>2014</v>
      </c>
      <c r="B88" s="3">
        <v>2</v>
      </c>
      <c r="C88" s="4">
        <v>1</v>
      </c>
      <c r="D88" s="8">
        <v>4066</v>
      </c>
      <c r="E88" s="8">
        <v>55848413.840000004</v>
      </c>
      <c r="F88" s="8">
        <v>52257.98</v>
      </c>
      <c r="G88" s="8">
        <v>2676378.48</v>
      </c>
      <c r="H88" s="8">
        <v>2365381.44</v>
      </c>
      <c r="I88" s="8">
        <v>2023328.66</v>
      </c>
      <c r="J88" s="8">
        <v>5000</v>
      </c>
      <c r="K88" s="8">
        <v>0</v>
      </c>
      <c r="L88" s="8">
        <v>11174386.039999999</v>
      </c>
      <c r="M88" s="8">
        <v>0</v>
      </c>
      <c r="N88" s="8">
        <v>10328164.119999999</v>
      </c>
      <c r="O88" s="8">
        <v>6007.1</v>
      </c>
      <c r="P88" s="8">
        <v>1871596.16</v>
      </c>
      <c r="Q88" s="8">
        <v>0</v>
      </c>
      <c r="R88" s="8">
        <v>0</v>
      </c>
      <c r="S88" s="8">
        <v>1310931.8999999999</v>
      </c>
      <c r="T88" s="8">
        <v>1266279.1299999999</v>
      </c>
      <c r="U88" s="8">
        <v>592305.42000000004</v>
      </c>
      <c r="V88" s="8">
        <v>592166.67000000004</v>
      </c>
      <c r="W88" s="8">
        <v>1939138.11</v>
      </c>
      <c r="X88" s="8">
        <v>649573.37</v>
      </c>
      <c r="Y88" s="8">
        <v>32294.880000000001</v>
      </c>
      <c r="Z88" s="8">
        <v>0.01</v>
      </c>
      <c r="AA88" s="8">
        <v>3692790.05</v>
      </c>
      <c r="AB88" s="8">
        <v>2814273.26</v>
      </c>
      <c r="AC88" s="9">
        <f t="shared" si="6"/>
        <v>878516.79</v>
      </c>
      <c r="AD88" s="5" t="str">
        <f>$C88&amp;" "&amp;VLOOKUP(C88,Tegevusalad!$A$1:$B$89,2,FALSE)</f>
        <v>1 TAIME- JA LOOMAKASVATUS, JAHINDUS JA NEID TEENINDAVAD TEGEVUSALAD</v>
      </c>
      <c r="AE88" s="6">
        <f t="shared" si="7"/>
        <v>54647007.869999997</v>
      </c>
      <c r="AF88" s="6">
        <f t="shared" si="8"/>
        <v>50299714.449999996</v>
      </c>
      <c r="AG88" s="6">
        <f t="shared" si="9"/>
        <v>57323386.349999994</v>
      </c>
      <c r="AH88" s="6">
        <f t="shared" si="10"/>
        <v>51640820.599999994</v>
      </c>
      <c r="AI88" s="6">
        <f t="shared" si="11"/>
        <v>56673812.979999997</v>
      </c>
    </row>
    <row r="89" spans="1:35" s="2" customFormat="1">
      <c r="A89" s="3">
        <v>2014</v>
      </c>
      <c r="B89" s="3">
        <v>2</v>
      </c>
      <c r="C89" s="4">
        <v>2</v>
      </c>
      <c r="D89" s="8">
        <v>1766</v>
      </c>
      <c r="E89" s="8">
        <v>46614809.829999998</v>
      </c>
      <c r="F89" s="8">
        <v>7978.73</v>
      </c>
      <c r="G89" s="8">
        <v>2807978.38</v>
      </c>
      <c r="H89" s="8">
        <v>1729820.31</v>
      </c>
      <c r="I89" s="8">
        <v>1383250.07</v>
      </c>
      <c r="J89" s="8">
        <v>82489.37</v>
      </c>
      <c r="K89" s="8">
        <v>0</v>
      </c>
      <c r="L89" s="8">
        <v>9323680.0999999996</v>
      </c>
      <c r="M89" s="8">
        <v>0</v>
      </c>
      <c r="N89" s="8">
        <v>6436425.4299999997</v>
      </c>
      <c r="O89" s="8">
        <v>10859.19</v>
      </c>
      <c r="P89" s="8">
        <v>628477.93000000005</v>
      </c>
      <c r="Q89" s="8">
        <v>0</v>
      </c>
      <c r="R89" s="8">
        <v>0</v>
      </c>
      <c r="S89" s="8">
        <v>938552.25</v>
      </c>
      <c r="T89" s="8">
        <v>739240.65</v>
      </c>
      <c r="U89" s="8">
        <v>4839.6400000000003</v>
      </c>
      <c r="V89" s="8">
        <v>0</v>
      </c>
      <c r="W89" s="8">
        <v>1273450.44</v>
      </c>
      <c r="X89" s="8">
        <v>2098.62</v>
      </c>
      <c r="Y89" s="8">
        <v>210.09</v>
      </c>
      <c r="Z89" s="8">
        <v>152.26</v>
      </c>
      <c r="AA89" s="8">
        <v>3567004.04</v>
      </c>
      <c r="AB89" s="8">
        <v>679691.54</v>
      </c>
      <c r="AC89" s="9">
        <f t="shared" si="6"/>
        <v>2887312.5</v>
      </c>
      <c r="AD89" s="5" t="str">
        <f>$C89&amp;" "&amp;VLOOKUP(C89,Tegevusalad!$A$1:$B$89,2,FALSE)</f>
        <v>2 METSAMAJANDUS JA METSAVARUMINE</v>
      </c>
      <c r="AE89" s="6">
        <f t="shared" si="7"/>
        <v>45681495.289999992</v>
      </c>
      <c r="AF89" s="6">
        <f t="shared" si="8"/>
        <v>31184439.309999995</v>
      </c>
      <c r="AG89" s="6">
        <f t="shared" si="9"/>
        <v>48489473.669999994</v>
      </c>
      <c r="AH89" s="6">
        <f t="shared" si="10"/>
        <v>32182127.149999999</v>
      </c>
      <c r="AI89" s="6">
        <f t="shared" si="11"/>
        <v>48487375.049999997</v>
      </c>
    </row>
    <row r="90" spans="1:35" s="2" customFormat="1">
      <c r="A90" s="3">
        <v>2014</v>
      </c>
      <c r="B90" s="3">
        <v>2</v>
      </c>
      <c r="C90" s="4">
        <v>3</v>
      </c>
      <c r="D90" s="8">
        <v>243</v>
      </c>
      <c r="E90" s="8">
        <v>2396117.2000000002</v>
      </c>
      <c r="F90" s="8">
        <v>206.43</v>
      </c>
      <c r="G90" s="8">
        <v>1654590.47</v>
      </c>
      <c r="H90" s="8">
        <v>316491.36</v>
      </c>
      <c r="I90" s="8">
        <v>227757.2</v>
      </c>
      <c r="J90" s="8">
        <v>44861.760000000002</v>
      </c>
      <c r="K90" s="8">
        <v>0</v>
      </c>
      <c r="L90" s="8">
        <v>479242.01</v>
      </c>
      <c r="M90" s="8">
        <v>0</v>
      </c>
      <c r="N90" s="8">
        <v>307902.62</v>
      </c>
      <c r="O90" s="8">
        <v>1023.2</v>
      </c>
      <c r="P90" s="8">
        <v>107066</v>
      </c>
      <c r="Q90" s="8">
        <v>0</v>
      </c>
      <c r="R90" s="8">
        <v>0</v>
      </c>
      <c r="S90" s="8">
        <v>160416.19</v>
      </c>
      <c r="T90" s="8">
        <v>158096.79</v>
      </c>
      <c r="U90" s="8">
        <v>0</v>
      </c>
      <c r="V90" s="8">
        <v>0</v>
      </c>
      <c r="W90" s="8">
        <v>34454.199999999997</v>
      </c>
      <c r="X90" s="8">
        <v>0</v>
      </c>
      <c r="Y90" s="8">
        <v>0</v>
      </c>
      <c r="Z90" s="8">
        <v>0</v>
      </c>
      <c r="AA90" s="8">
        <v>301526.7</v>
      </c>
      <c r="AB90" s="8">
        <v>130187.31</v>
      </c>
      <c r="AC90" s="9">
        <f t="shared" si="6"/>
        <v>171339.39</v>
      </c>
      <c r="AD90" s="5" t="str">
        <f>$C90&amp;" "&amp;VLOOKUP(C90,Tegevusalad!$A$1:$B$89,2,FALSE)</f>
        <v>3 KALAPÜÜK JA VESIVILJELUS</v>
      </c>
      <c r="AE90" s="6">
        <f t="shared" si="7"/>
        <v>2235907.4400000004</v>
      </c>
      <c r="AF90" s="6">
        <f t="shared" si="8"/>
        <v>1373980.91</v>
      </c>
      <c r="AG90" s="6">
        <f t="shared" si="9"/>
        <v>3890497.9100000006</v>
      </c>
      <c r="AH90" s="6">
        <f t="shared" si="10"/>
        <v>1539513.0999999999</v>
      </c>
      <c r="AI90" s="6">
        <f t="shared" si="11"/>
        <v>3890497.9100000006</v>
      </c>
    </row>
    <row r="91" spans="1:35" s="2" customFormat="1">
      <c r="A91" s="3">
        <v>2014</v>
      </c>
      <c r="B91" s="3">
        <v>2</v>
      </c>
      <c r="C91" s="4">
        <v>5</v>
      </c>
      <c r="D91" s="8">
        <v>1</v>
      </c>
      <c r="E91" s="8">
        <v>1112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222.4</v>
      </c>
      <c r="M91" s="8">
        <v>0</v>
      </c>
      <c r="N91" s="8">
        <v>109.79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112.61</v>
      </c>
      <c r="AB91" s="8">
        <v>0</v>
      </c>
      <c r="AC91" s="9">
        <f t="shared" si="6"/>
        <v>112.61</v>
      </c>
      <c r="AD91" s="5" t="str">
        <f>$C91&amp;" "&amp;VLOOKUP(C91,Tegevusalad!$A$1:$B$89,2,FALSE)</f>
        <v>5 KIVI- JA PRUUNSÖE KAEVANDAMINE</v>
      </c>
      <c r="AE91" s="6">
        <f t="shared" si="7"/>
        <v>1112</v>
      </c>
      <c r="AF91" s="6">
        <f t="shared" si="8"/>
        <v>548.95000000000005</v>
      </c>
      <c r="AG91" s="6">
        <f t="shared" si="9"/>
        <v>1112</v>
      </c>
      <c r="AH91" s="6">
        <f t="shared" si="10"/>
        <v>548.95000000000005</v>
      </c>
      <c r="AI91" s="6">
        <f t="shared" si="11"/>
        <v>1112</v>
      </c>
    </row>
    <row r="92" spans="1:35" s="2" customFormat="1">
      <c r="A92" s="3">
        <v>2014</v>
      </c>
      <c r="B92" s="3">
        <v>2</v>
      </c>
      <c r="C92" s="4">
        <v>6</v>
      </c>
      <c r="D92" s="8">
        <v>1</v>
      </c>
      <c r="E92" s="8">
        <v>1421960.65</v>
      </c>
      <c r="F92" s="8">
        <v>0</v>
      </c>
      <c r="G92" s="8">
        <v>1666933.09</v>
      </c>
      <c r="H92" s="8">
        <v>0</v>
      </c>
      <c r="I92" s="8">
        <v>0</v>
      </c>
      <c r="J92" s="8">
        <v>0</v>
      </c>
      <c r="K92" s="8">
        <v>0</v>
      </c>
      <c r="L92" s="8">
        <v>284392.13</v>
      </c>
      <c r="M92" s="8">
        <v>0</v>
      </c>
      <c r="N92" s="8">
        <v>384401.99</v>
      </c>
      <c r="O92" s="8">
        <v>0</v>
      </c>
      <c r="P92" s="8">
        <v>193996.15</v>
      </c>
      <c r="Q92" s="8">
        <v>0</v>
      </c>
      <c r="R92" s="8">
        <v>0</v>
      </c>
      <c r="S92" s="8">
        <v>289</v>
      </c>
      <c r="T92" s="8">
        <v>0</v>
      </c>
      <c r="U92" s="8">
        <v>0</v>
      </c>
      <c r="V92" s="8">
        <v>0</v>
      </c>
      <c r="W92" s="8">
        <v>0</v>
      </c>
      <c r="X92" s="8">
        <v>4893.0200000000004</v>
      </c>
      <c r="Y92" s="8">
        <v>0</v>
      </c>
      <c r="Z92" s="8">
        <v>0</v>
      </c>
      <c r="AA92" s="8">
        <v>0</v>
      </c>
      <c r="AB92" s="8">
        <v>100009.86</v>
      </c>
      <c r="AC92" s="9">
        <f t="shared" si="6"/>
        <v>-100009.86</v>
      </c>
      <c r="AD92" s="5" t="str">
        <f>$C92&amp;" "&amp;VLOOKUP(C92,Tegevusalad!$A$1:$B$89,2,FALSE)</f>
        <v>6 TOORNAFTA JA MAAGAASI TOOTMINE</v>
      </c>
      <c r="AE92" s="6">
        <f t="shared" si="7"/>
        <v>1426564.67</v>
      </c>
      <c r="AF92" s="6">
        <f t="shared" si="8"/>
        <v>1921720.95</v>
      </c>
      <c r="AG92" s="6">
        <f t="shared" si="9"/>
        <v>3093497.7600000002</v>
      </c>
      <c r="AH92" s="6">
        <f t="shared" si="10"/>
        <v>1922009.95</v>
      </c>
      <c r="AI92" s="6">
        <f t="shared" si="11"/>
        <v>3088604.74</v>
      </c>
    </row>
    <row r="93" spans="1:35" s="2" customFormat="1">
      <c r="A93" s="3">
        <v>2014</v>
      </c>
      <c r="B93" s="3">
        <v>2</v>
      </c>
      <c r="C93" s="4">
        <v>7</v>
      </c>
      <c r="D93" s="8">
        <v>1</v>
      </c>
      <c r="E93" s="8">
        <v>11658.76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2331.75</v>
      </c>
      <c r="M93" s="8">
        <v>0</v>
      </c>
      <c r="N93" s="8">
        <v>4982.6099999999997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6706.25</v>
      </c>
      <c r="V93" s="8">
        <v>6706.25</v>
      </c>
      <c r="W93" s="8">
        <v>0</v>
      </c>
      <c r="X93" s="8">
        <v>32710.09</v>
      </c>
      <c r="Y93" s="8">
        <v>0</v>
      </c>
      <c r="Z93" s="8">
        <v>0</v>
      </c>
      <c r="AA93" s="8">
        <v>0</v>
      </c>
      <c r="AB93" s="8">
        <v>2650.86</v>
      </c>
      <c r="AC93" s="9">
        <f t="shared" si="6"/>
        <v>-2650.86</v>
      </c>
      <c r="AD93" s="5" t="str">
        <f>$C93&amp;" "&amp;VLOOKUP(C93,Tegevusalad!$A$1:$B$89,2,FALSE)</f>
        <v>7 METALLIMAAKIDE KAEVANDAMINE</v>
      </c>
      <c r="AE93" s="6">
        <f t="shared" si="7"/>
        <v>37662.6</v>
      </c>
      <c r="AF93" s="6">
        <f t="shared" si="8"/>
        <v>24913.049999999996</v>
      </c>
      <c r="AG93" s="6">
        <f t="shared" si="9"/>
        <v>37662.6</v>
      </c>
      <c r="AH93" s="6">
        <f t="shared" si="10"/>
        <v>24913.049999999996</v>
      </c>
      <c r="AI93" s="6">
        <f t="shared" si="11"/>
        <v>4952.51</v>
      </c>
    </row>
    <row r="94" spans="1:35" s="2" customFormat="1">
      <c r="A94" s="3">
        <v>2014</v>
      </c>
      <c r="B94" s="3">
        <v>2</v>
      </c>
      <c r="C94" s="4">
        <v>8</v>
      </c>
      <c r="D94" s="8">
        <v>128</v>
      </c>
      <c r="E94" s="8">
        <v>6261218.1200000001</v>
      </c>
      <c r="F94" s="8">
        <v>3332.64</v>
      </c>
      <c r="G94" s="8">
        <v>3813965.93</v>
      </c>
      <c r="H94" s="8">
        <v>3295911.34</v>
      </c>
      <c r="I94" s="8">
        <v>3102907.12</v>
      </c>
      <c r="J94" s="8">
        <v>502902.07</v>
      </c>
      <c r="K94" s="8">
        <v>0</v>
      </c>
      <c r="L94" s="8">
        <v>1252543.5900000001</v>
      </c>
      <c r="M94" s="8">
        <v>0</v>
      </c>
      <c r="N94" s="8">
        <v>1299600.44</v>
      </c>
      <c r="O94" s="8">
        <v>3119.52</v>
      </c>
      <c r="P94" s="8">
        <v>206860.92</v>
      </c>
      <c r="Q94" s="8">
        <v>0</v>
      </c>
      <c r="R94" s="8">
        <v>0</v>
      </c>
      <c r="S94" s="8">
        <v>596985.89</v>
      </c>
      <c r="T94" s="8">
        <v>442841.54</v>
      </c>
      <c r="U94" s="8">
        <v>0</v>
      </c>
      <c r="V94" s="8">
        <v>0</v>
      </c>
      <c r="W94" s="8">
        <v>19522.400000000001</v>
      </c>
      <c r="X94" s="8">
        <v>19113.5</v>
      </c>
      <c r="Y94" s="8">
        <v>0</v>
      </c>
      <c r="Z94" s="8">
        <v>2435</v>
      </c>
      <c r="AA94" s="8">
        <v>241584.15</v>
      </c>
      <c r="AB94" s="8">
        <v>291076</v>
      </c>
      <c r="AC94" s="9">
        <f t="shared" si="6"/>
        <v>-49491.850000000006</v>
      </c>
      <c r="AD94" s="5" t="str">
        <f>$C94&amp;" "&amp;VLOOKUP(C94,Tegevusalad!$A$1:$B$89,2,FALSE)</f>
        <v>8 MUU KAEVANDAMINE</v>
      </c>
      <c r="AE94" s="6">
        <f t="shared" si="7"/>
        <v>5686678.3700000001</v>
      </c>
      <c r="AF94" s="6">
        <f t="shared" si="8"/>
        <v>5885418.71</v>
      </c>
      <c r="AG94" s="6">
        <f t="shared" si="9"/>
        <v>9500644.2999999989</v>
      </c>
      <c r="AH94" s="6">
        <f t="shared" si="10"/>
        <v>6498002.1999999993</v>
      </c>
      <c r="AI94" s="6">
        <f t="shared" si="11"/>
        <v>9481530.7999999989</v>
      </c>
    </row>
    <row r="95" spans="1:35" s="2" customFormat="1">
      <c r="A95" s="3">
        <v>2014</v>
      </c>
      <c r="B95" s="3">
        <v>2</v>
      </c>
      <c r="C95" s="4">
        <v>9</v>
      </c>
      <c r="D95" s="8">
        <v>20</v>
      </c>
      <c r="E95" s="8">
        <v>260891.58</v>
      </c>
      <c r="F95" s="8">
        <v>0</v>
      </c>
      <c r="G95" s="8">
        <v>6312.33</v>
      </c>
      <c r="H95" s="8">
        <v>0</v>
      </c>
      <c r="I95" s="8">
        <v>0</v>
      </c>
      <c r="J95" s="8">
        <v>0</v>
      </c>
      <c r="K95" s="8">
        <v>0</v>
      </c>
      <c r="L95" s="8">
        <v>52178.32</v>
      </c>
      <c r="M95" s="8">
        <v>0</v>
      </c>
      <c r="N95" s="8">
        <v>42390.09</v>
      </c>
      <c r="O95" s="8">
        <v>0</v>
      </c>
      <c r="P95" s="8">
        <v>7200</v>
      </c>
      <c r="Q95" s="8">
        <v>0</v>
      </c>
      <c r="R95" s="8">
        <v>0</v>
      </c>
      <c r="S95" s="8">
        <v>970.11</v>
      </c>
      <c r="T95" s="8">
        <v>0</v>
      </c>
      <c r="U95" s="8">
        <v>0</v>
      </c>
      <c r="V95" s="8">
        <v>0</v>
      </c>
      <c r="W95" s="8">
        <v>926</v>
      </c>
      <c r="X95" s="8">
        <v>0</v>
      </c>
      <c r="Y95" s="8">
        <v>0</v>
      </c>
      <c r="Z95" s="8">
        <v>0</v>
      </c>
      <c r="AA95" s="8">
        <v>22276.1</v>
      </c>
      <c r="AB95" s="8">
        <v>12487.87</v>
      </c>
      <c r="AC95" s="9">
        <f t="shared" si="6"/>
        <v>9788.2299999999977</v>
      </c>
      <c r="AD95" s="5" t="str">
        <f>$C95&amp;" "&amp;VLOOKUP(C95,Tegevusalad!$A$1:$B$89,2,FALSE)</f>
        <v>9 KAEVANDAMIST ABISTAVAD TEGEVUSALAD</v>
      </c>
      <c r="AE95" s="6">
        <f t="shared" si="7"/>
        <v>259921.47</v>
      </c>
      <c r="AF95" s="6">
        <f t="shared" si="8"/>
        <v>210980.34</v>
      </c>
      <c r="AG95" s="6">
        <f t="shared" si="9"/>
        <v>266233.8</v>
      </c>
      <c r="AH95" s="6">
        <f t="shared" si="10"/>
        <v>211950.44999999998</v>
      </c>
      <c r="AI95" s="6">
        <f t="shared" si="11"/>
        <v>266233.8</v>
      </c>
    </row>
    <row r="96" spans="1:35" s="2" customFormat="1">
      <c r="A96" s="3">
        <v>2014</v>
      </c>
      <c r="B96" s="3">
        <v>2</v>
      </c>
      <c r="C96" s="4">
        <v>10</v>
      </c>
      <c r="D96" s="8">
        <v>485</v>
      </c>
      <c r="E96" s="8">
        <v>107266352.16</v>
      </c>
      <c r="F96" s="8">
        <v>5832.22</v>
      </c>
      <c r="G96" s="8">
        <v>43999378.859999999</v>
      </c>
      <c r="H96" s="8">
        <v>33886339.829999998</v>
      </c>
      <c r="I96" s="8">
        <v>32999679.609999999</v>
      </c>
      <c r="J96" s="8">
        <v>9230492.8300000001</v>
      </c>
      <c r="K96" s="8">
        <v>0</v>
      </c>
      <c r="L96" s="8">
        <v>21453795.32</v>
      </c>
      <c r="M96" s="8">
        <v>56185.98</v>
      </c>
      <c r="N96" s="8">
        <v>21589979.719999999</v>
      </c>
      <c r="O96" s="8">
        <v>359575.17</v>
      </c>
      <c r="P96" s="8">
        <v>699635.56</v>
      </c>
      <c r="Q96" s="8">
        <v>0</v>
      </c>
      <c r="R96" s="8">
        <v>0</v>
      </c>
      <c r="S96" s="8">
        <v>25523201.239999998</v>
      </c>
      <c r="T96" s="8">
        <v>24521405.359999999</v>
      </c>
      <c r="U96" s="8">
        <v>65127.53</v>
      </c>
      <c r="V96" s="8">
        <v>0</v>
      </c>
      <c r="W96" s="8">
        <v>140022.19</v>
      </c>
      <c r="X96" s="8">
        <v>97522.15</v>
      </c>
      <c r="Y96" s="8">
        <v>0.11</v>
      </c>
      <c r="Z96" s="8">
        <v>0.2</v>
      </c>
      <c r="AA96" s="8">
        <v>3557279.94</v>
      </c>
      <c r="AB96" s="8">
        <v>3637278.45</v>
      </c>
      <c r="AC96" s="9">
        <f t="shared" si="6"/>
        <v>-79998.510000000242</v>
      </c>
      <c r="AD96" s="5" t="str">
        <f>$C96&amp;" "&amp;VLOOKUP(C96,Tegevusalad!$A$1:$B$89,2,FALSE)</f>
        <v>10 TOIDUAINETE TOOTMINE</v>
      </c>
      <c r="AE96" s="6">
        <f t="shared" si="7"/>
        <v>81781377.760000005</v>
      </c>
      <c r="AF96" s="6">
        <f t="shared" si="8"/>
        <v>80563693.979999989</v>
      </c>
      <c r="AG96" s="6">
        <f t="shared" si="9"/>
        <v>125780756.62000002</v>
      </c>
      <c r="AH96" s="6">
        <f t="shared" si="10"/>
        <v>107949898.59999999</v>
      </c>
      <c r="AI96" s="6">
        <f t="shared" si="11"/>
        <v>125683234.47000001</v>
      </c>
    </row>
    <row r="97" spans="1:35" s="2" customFormat="1">
      <c r="A97" s="3">
        <v>2014</v>
      </c>
      <c r="B97" s="3">
        <v>2</v>
      </c>
      <c r="C97" s="4">
        <v>11</v>
      </c>
      <c r="D97" s="8">
        <v>50</v>
      </c>
      <c r="E97" s="8">
        <v>19917286.129999999</v>
      </c>
      <c r="F97" s="8">
        <v>340.54</v>
      </c>
      <c r="G97" s="8">
        <v>2828823.43</v>
      </c>
      <c r="H97" s="8">
        <v>2269027.0099999998</v>
      </c>
      <c r="I97" s="8">
        <v>2205061.0099999998</v>
      </c>
      <c r="J97" s="8">
        <v>129729.7</v>
      </c>
      <c r="K97" s="8">
        <v>14034.55</v>
      </c>
      <c r="L97" s="8">
        <v>3983487.87</v>
      </c>
      <c r="M97" s="8">
        <v>0</v>
      </c>
      <c r="N97" s="8">
        <v>2747986.23</v>
      </c>
      <c r="O97" s="8">
        <v>39452.25</v>
      </c>
      <c r="P97" s="8">
        <v>140438.94</v>
      </c>
      <c r="Q97" s="8">
        <v>0</v>
      </c>
      <c r="R97" s="8">
        <v>0</v>
      </c>
      <c r="S97" s="8">
        <v>4790630.05</v>
      </c>
      <c r="T97" s="8">
        <v>4102405.16</v>
      </c>
      <c r="U97" s="8">
        <v>2925.58</v>
      </c>
      <c r="V97" s="8">
        <v>5.58</v>
      </c>
      <c r="W97" s="8">
        <v>100103.5</v>
      </c>
      <c r="X97" s="8">
        <v>0</v>
      </c>
      <c r="Y97" s="8">
        <v>0.01</v>
      </c>
      <c r="Z97" s="8">
        <v>0</v>
      </c>
      <c r="AA97" s="8">
        <v>1330073.96</v>
      </c>
      <c r="AB97" s="8">
        <v>94572.31</v>
      </c>
      <c r="AC97" s="9">
        <f t="shared" si="6"/>
        <v>1235501.6499999999</v>
      </c>
      <c r="AD97" s="5" t="str">
        <f>$C97&amp;" "&amp;VLOOKUP(C97,Tegevusalad!$A$1:$B$89,2,FALSE)</f>
        <v>11 JOOGITOOTMINE</v>
      </c>
      <c r="AE97" s="6">
        <f t="shared" si="7"/>
        <v>15124071.039999999</v>
      </c>
      <c r="AF97" s="6">
        <f t="shared" si="8"/>
        <v>8749119.8499999978</v>
      </c>
      <c r="AG97" s="6">
        <f t="shared" si="9"/>
        <v>17952894.469999999</v>
      </c>
      <c r="AH97" s="6">
        <f t="shared" si="10"/>
        <v>13739931.149999999</v>
      </c>
      <c r="AI97" s="6">
        <f t="shared" si="11"/>
        <v>17952894.469999999</v>
      </c>
    </row>
    <row r="98" spans="1:35" s="2" customFormat="1">
      <c r="A98" s="3">
        <v>2014</v>
      </c>
      <c r="B98" s="3">
        <v>2</v>
      </c>
      <c r="C98" s="4">
        <v>12</v>
      </c>
      <c r="D98" s="8">
        <v>1</v>
      </c>
      <c r="E98" s="8">
        <v>19769.5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3953.9</v>
      </c>
      <c r="M98" s="8">
        <v>0</v>
      </c>
      <c r="N98" s="8">
        <v>2380.9699999999998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1572.93</v>
      </c>
      <c r="AB98" s="8">
        <v>0</v>
      </c>
      <c r="AC98" s="9">
        <f t="shared" si="6"/>
        <v>1572.93</v>
      </c>
      <c r="AD98" s="5" t="str">
        <f>$C98&amp;" "&amp;VLOOKUP(C98,Tegevusalad!$A$1:$B$89,2,FALSE)</f>
        <v>12 TUBAKATOODETE TOOTMINE</v>
      </c>
      <c r="AE98" s="6">
        <f t="shared" si="7"/>
        <v>19769.5</v>
      </c>
      <c r="AF98" s="6">
        <f t="shared" si="8"/>
        <v>11904.849999999999</v>
      </c>
      <c r="AG98" s="6">
        <f t="shared" si="9"/>
        <v>19769.5</v>
      </c>
      <c r="AH98" s="6">
        <f t="shared" si="10"/>
        <v>11904.849999999999</v>
      </c>
      <c r="AI98" s="6">
        <f t="shared" si="11"/>
        <v>19769.5</v>
      </c>
    </row>
    <row r="99" spans="1:35" s="2" customFormat="1">
      <c r="A99" s="3">
        <v>2014</v>
      </c>
      <c r="B99" s="3">
        <v>2</v>
      </c>
      <c r="C99" s="4">
        <v>13</v>
      </c>
      <c r="D99" s="8">
        <v>228</v>
      </c>
      <c r="E99" s="8">
        <v>8643421.6999999993</v>
      </c>
      <c r="F99" s="8">
        <v>56.88</v>
      </c>
      <c r="G99" s="8">
        <v>14978905.27</v>
      </c>
      <c r="H99" s="8">
        <v>12833125.189999999</v>
      </c>
      <c r="I99" s="8">
        <v>11846223.619999999</v>
      </c>
      <c r="J99" s="8">
        <v>1972891.09</v>
      </c>
      <c r="K99" s="8">
        <v>0</v>
      </c>
      <c r="L99" s="8">
        <v>1728689.48</v>
      </c>
      <c r="M99" s="8">
        <v>602813.07999999996</v>
      </c>
      <c r="N99" s="8">
        <v>2884461.21</v>
      </c>
      <c r="O99" s="8">
        <v>787021.67</v>
      </c>
      <c r="P99" s="8">
        <v>166322.23000000001</v>
      </c>
      <c r="Q99" s="8">
        <v>0</v>
      </c>
      <c r="R99" s="8">
        <v>0</v>
      </c>
      <c r="S99" s="8">
        <v>4972462.9800000004</v>
      </c>
      <c r="T99" s="8">
        <v>4720201.17</v>
      </c>
      <c r="U99" s="8">
        <v>5301</v>
      </c>
      <c r="V99" s="8">
        <v>0</v>
      </c>
      <c r="W99" s="8">
        <v>681.88</v>
      </c>
      <c r="X99" s="8">
        <v>3732.09</v>
      </c>
      <c r="Y99" s="8">
        <v>0</v>
      </c>
      <c r="Z99" s="8">
        <v>0.05</v>
      </c>
      <c r="AA99" s="8">
        <v>235279.19</v>
      </c>
      <c r="AB99" s="8">
        <v>788237.89</v>
      </c>
      <c r="AC99" s="9">
        <f t="shared" si="6"/>
        <v>-552958.69999999995</v>
      </c>
      <c r="AD99" s="5" t="str">
        <f>$C99&amp;" "&amp;VLOOKUP(C99,Tegevusalad!$A$1:$B$89,2,FALSE)</f>
        <v>13 TEKSTIILITOOTMINE</v>
      </c>
      <c r="AE99" s="6">
        <f t="shared" si="7"/>
        <v>3669446.6899999995</v>
      </c>
      <c r="AF99" s="6">
        <f t="shared" si="8"/>
        <v>5509433.7199999988</v>
      </c>
      <c r="AG99" s="6">
        <f t="shared" si="9"/>
        <v>18648351.960000001</v>
      </c>
      <c r="AH99" s="6">
        <f t="shared" si="10"/>
        <v>14422306.049999999</v>
      </c>
      <c r="AI99" s="6">
        <f t="shared" si="11"/>
        <v>18644619.870000001</v>
      </c>
    </row>
    <row r="100" spans="1:35" s="2" customFormat="1">
      <c r="A100" s="3">
        <v>2014</v>
      </c>
      <c r="B100" s="3">
        <v>2</v>
      </c>
      <c r="C100" s="4">
        <v>14</v>
      </c>
      <c r="D100" s="8">
        <v>396</v>
      </c>
      <c r="E100" s="8">
        <v>7028974.0800000001</v>
      </c>
      <c r="F100" s="8">
        <v>878.04</v>
      </c>
      <c r="G100" s="8">
        <v>7817364.1100000003</v>
      </c>
      <c r="H100" s="8">
        <v>6145856.1799999997</v>
      </c>
      <c r="I100" s="8">
        <v>3228371.01</v>
      </c>
      <c r="J100" s="8">
        <v>1470755.08</v>
      </c>
      <c r="K100" s="8">
        <v>36891.94</v>
      </c>
      <c r="L100" s="8">
        <v>1405873.83</v>
      </c>
      <c r="M100" s="8">
        <v>38810.050000000003</v>
      </c>
      <c r="N100" s="8">
        <v>1604056.84</v>
      </c>
      <c r="O100" s="8">
        <v>247261.94</v>
      </c>
      <c r="P100" s="8">
        <v>14295.75</v>
      </c>
      <c r="Q100" s="8">
        <v>0</v>
      </c>
      <c r="R100" s="8">
        <v>0</v>
      </c>
      <c r="S100" s="8">
        <v>2452012.7400000002</v>
      </c>
      <c r="T100" s="8">
        <v>2109544.9900000002</v>
      </c>
      <c r="U100" s="8">
        <v>58645.63</v>
      </c>
      <c r="V100" s="8">
        <v>0</v>
      </c>
      <c r="W100" s="8">
        <v>28060.86</v>
      </c>
      <c r="X100" s="8">
        <v>2109.34</v>
      </c>
      <c r="Y100" s="8">
        <v>0</v>
      </c>
      <c r="Z100" s="8">
        <v>4.6500000000000004</v>
      </c>
      <c r="AA100" s="8">
        <v>339113.46</v>
      </c>
      <c r="AB100" s="8">
        <v>498491.07</v>
      </c>
      <c r="AC100" s="9">
        <f t="shared" si="6"/>
        <v>-159377.60999999999</v>
      </c>
      <c r="AD100" s="5" t="str">
        <f>$C100&amp;" "&amp;VLOOKUP(C100,Tegevusalad!$A$1:$B$89,2,FALSE)</f>
        <v>14 RÕIVATOOTMINE</v>
      </c>
      <c r="AE100" s="6">
        <f t="shared" si="7"/>
        <v>4521303.09</v>
      </c>
      <c r="AF100" s="6">
        <f t="shared" si="8"/>
        <v>4273316.13</v>
      </c>
      <c r="AG100" s="6">
        <f t="shared" si="9"/>
        <v>12338667.199999999</v>
      </c>
      <c r="AH100" s="6">
        <f t="shared" si="10"/>
        <v>8020284.2000000002</v>
      </c>
      <c r="AI100" s="6">
        <f t="shared" si="11"/>
        <v>12336557.859999999</v>
      </c>
    </row>
    <row r="101" spans="1:35" s="2" customFormat="1">
      <c r="A101" s="3">
        <v>2014</v>
      </c>
      <c r="B101" s="3">
        <v>2</v>
      </c>
      <c r="C101" s="4">
        <v>15</v>
      </c>
      <c r="D101" s="8">
        <v>64</v>
      </c>
      <c r="E101" s="8">
        <v>1538818.94</v>
      </c>
      <c r="F101" s="8">
        <v>2674</v>
      </c>
      <c r="G101" s="8">
        <v>1807125.02</v>
      </c>
      <c r="H101" s="8">
        <v>1557395.04</v>
      </c>
      <c r="I101" s="8">
        <v>875074.78</v>
      </c>
      <c r="J101" s="8">
        <v>180829.36</v>
      </c>
      <c r="K101" s="8">
        <v>203.5</v>
      </c>
      <c r="L101" s="8">
        <v>308004.43</v>
      </c>
      <c r="M101" s="8">
        <v>90791.24</v>
      </c>
      <c r="N101" s="8">
        <v>457706.57</v>
      </c>
      <c r="O101" s="8">
        <v>132582.85</v>
      </c>
      <c r="P101" s="8">
        <v>30457.75</v>
      </c>
      <c r="Q101" s="8">
        <v>0</v>
      </c>
      <c r="R101" s="8">
        <v>0</v>
      </c>
      <c r="S101" s="8">
        <v>715450.18</v>
      </c>
      <c r="T101" s="8">
        <v>608582.29</v>
      </c>
      <c r="U101" s="8">
        <v>8693.74</v>
      </c>
      <c r="V101" s="8">
        <v>0</v>
      </c>
      <c r="W101" s="8">
        <v>3169.38</v>
      </c>
      <c r="X101" s="8">
        <v>0</v>
      </c>
      <c r="Y101" s="8">
        <v>0</v>
      </c>
      <c r="Z101" s="8">
        <v>0</v>
      </c>
      <c r="AA101" s="8">
        <v>69049.64</v>
      </c>
      <c r="AB101" s="8">
        <v>127960.54</v>
      </c>
      <c r="AC101" s="9">
        <f t="shared" si="6"/>
        <v>-58910.899999999994</v>
      </c>
      <c r="AD101" s="5" t="str">
        <f>$C101&amp;" "&amp;VLOOKUP(C101,Tegevusalad!$A$1:$B$89,2,FALSE)</f>
        <v>15 NAHATÖÖTLEMINE JA NAHKTOODETE TOOTMINE</v>
      </c>
      <c r="AE101" s="6">
        <f t="shared" si="7"/>
        <v>817349.0199999999</v>
      </c>
      <c r="AF101" s="6">
        <f t="shared" si="8"/>
        <v>901474.67999999982</v>
      </c>
      <c r="AG101" s="6">
        <f t="shared" si="9"/>
        <v>2624474.04</v>
      </c>
      <c r="AH101" s="6">
        <f t="shared" si="10"/>
        <v>2288532.85</v>
      </c>
      <c r="AI101" s="6">
        <f t="shared" si="11"/>
        <v>2624474.04</v>
      </c>
    </row>
    <row r="102" spans="1:35" s="2" customFormat="1">
      <c r="A102" s="3">
        <v>2014</v>
      </c>
      <c r="B102" s="3">
        <v>2</v>
      </c>
      <c r="C102" s="4">
        <v>16</v>
      </c>
      <c r="D102" s="8">
        <v>1023</v>
      </c>
      <c r="E102" s="8">
        <v>69222992.469999999</v>
      </c>
      <c r="F102" s="8">
        <v>3114.31</v>
      </c>
      <c r="G102" s="8">
        <v>73687412.689999998</v>
      </c>
      <c r="H102" s="8">
        <v>53887662.189999998</v>
      </c>
      <c r="I102" s="8">
        <v>52697571.689999998</v>
      </c>
      <c r="J102" s="8">
        <v>18478091.48</v>
      </c>
      <c r="K102" s="8">
        <v>0</v>
      </c>
      <c r="L102" s="8">
        <v>13844878.82</v>
      </c>
      <c r="M102" s="8">
        <v>888969.05</v>
      </c>
      <c r="N102" s="8">
        <v>22514008.5</v>
      </c>
      <c r="O102" s="8">
        <v>1778854.45</v>
      </c>
      <c r="P102" s="8">
        <v>750763.95</v>
      </c>
      <c r="Q102" s="8">
        <v>0</v>
      </c>
      <c r="R102" s="8">
        <v>0</v>
      </c>
      <c r="S102" s="8">
        <v>16794376.52</v>
      </c>
      <c r="T102" s="8">
        <v>14517325.279999999</v>
      </c>
      <c r="U102" s="8">
        <v>203095.83</v>
      </c>
      <c r="V102" s="8">
        <v>1416.7</v>
      </c>
      <c r="W102" s="8">
        <v>195671.39</v>
      </c>
      <c r="X102" s="8">
        <v>27107.99</v>
      </c>
      <c r="Y102" s="8">
        <v>0.03</v>
      </c>
      <c r="Z102" s="8">
        <v>0</v>
      </c>
      <c r="AA102" s="8">
        <v>1136052.6599999999</v>
      </c>
      <c r="AB102" s="8">
        <v>8916213.2599999998</v>
      </c>
      <c r="AC102" s="9">
        <f t="shared" si="6"/>
        <v>-7780160.5999999996</v>
      </c>
      <c r="AD102" s="5" t="str">
        <f>$C102&amp;" "&amp;VLOOKUP(C102,Tegevusalad!$A$1:$B$89,2,FALSE)</f>
        <v>16 PUIDUTÖÖTLEMINE NING PUIT- JA KORKTOODETE TOOTMINE, V.A MÖÖBEL; ÕLEST JA PUNUMISMATERJALIST TOODETE TOOTMINE</v>
      </c>
      <c r="AE102" s="6">
        <f t="shared" si="7"/>
        <v>52255742.420000002</v>
      </c>
      <c r="AF102" s="6">
        <f t="shared" si="8"/>
        <v>86679714.600000009</v>
      </c>
      <c r="AG102" s="6">
        <f t="shared" si="9"/>
        <v>125943155.11000001</v>
      </c>
      <c r="AH102" s="6">
        <f t="shared" si="10"/>
        <v>112570042.5</v>
      </c>
      <c r="AI102" s="6">
        <f t="shared" si="11"/>
        <v>125916047.12</v>
      </c>
    </row>
    <row r="103" spans="1:35" s="2" customFormat="1">
      <c r="A103" s="3">
        <v>2014</v>
      </c>
      <c r="B103" s="3">
        <v>2</v>
      </c>
      <c r="C103" s="4">
        <v>17</v>
      </c>
      <c r="D103" s="8">
        <v>56</v>
      </c>
      <c r="E103" s="8">
        <v>9768847.1899999995</v>
      </c>
      <c r="F103" s="8">
        <v>0</v>
      </c>
      <c r="G103" s="8">
        <v>13755797.630000001</v>
      </c>
      <c r="H103" s="8">
        <v>9288953.9700000007</v>
      </c>
      <c r="I103" s="8">
        <v>8982595.3900000006</v>
      </c>
      <c r="J103" s="8">
        <v>4466633.88</v>
      </c>
      <c r="K103" s="8">
        <v>0</v>
      </c>
      <c r="L103" s="8">
        <v>1953769.44</v>
      </c>
      <c r="M103" s="8">
        <v>48407.18</v>
      </c>
      <c r="N103" s="8">
        <v>3172739.48</v>
      </c>
      <c r="O103" s="8">
        <v>65793.509999999995</v>
      </c>
      <c r="P103" s="8">
        <v>377384.91</v>
      </c>
      <c r="Q103" s="8">
        <v>0</v>
      </c>
      <c r="R103" s="8">
        <v>0</v>
      </c>
      <c r="S103" s="8">
        <v>5969463.8300000001</v>
      </c>
      <c r="T103" s="8">
        <v>5004539.3499999996</v>
      </c>
      <c r="U103" s="8">
        <v>8788.69</v>
      </c>
      <c r="V103" s="8">
        <v>0</v>
      </c>
      <c r="W103" s="8">
        <v>168.3</v>
      </c>
      <c r="X103" s="8">
        <v>1458.56</v>
      </c>
      <c r="Y103" s="8">
        <v>0</v>
      </c>
      <c r="Z103" s="8">
        <v>0</v>
      </c>
      <c r="AA103" s="8">
        <v>370408.53</v>
      </c>
      <c r="AB103" s="8">
        <v>1540971.39</v>
      </c>
      <c r="AC103" s="9">
        <f t="shared" si="6"/>
        <v>-1170562.8599999999</v>
      </c>
      <c r="AD103" s="5" t="str">
        <f>$C103&amp;" "&amp;VLOOKUP(C103,Tegevusalad!$A$1:$B$89,2,FALSE)</f>
        <v>17 PABERI JA PABERTOODETE TOOTMINE</v>
      </c>
      <c r="AE103" s="6">
        <f t="shared" si="7"/>
        <v>3792053.2299999995</v>
      </c>
      <c r="AF103" s="6">
        <f t="shared" si="8"/>
        <v>9556477.3300000001</v>
      </c>
      <c r="AG103" s="6">
        <f t="shared" si="9"/>
        <v>17547850.859999999</v>
      </c>
      <c r="AH103" s="6">
        <f t="shared" si="10"/>
        <v>15863697.399999999</v>
      </c>
      <c r="AI103" s="6">
        <f t="shared" si="11"/>
        <v>17546392.300000001</v>
      </c>
    </row>
    <row r="104" spans="1:35" s="2" customFormat="1">
      <c r="A104" s="3">
        <v>2014</v>
      </c>
      <c r="B104" s="3">
        <v>2</v>
      </c>
      <c r="C104" s="4">
        <v>18</v>
      </c>
      <c r="D104" s="8">
        <v>358</v>
      </c>
      <c r="E104" s="8">
        <v>13479214.9</v>
      </c>
      <c r="F104" s="8">
        <v>90354.240000000005</v>
      </c>
      <c r="G104" s="8">
        <v>7521298.0300000003</v>
      </c>
      <c r="H104" s="8">
        <v>5662567.8399999999</v>
      </c>
      <c r="I104" s="8">
        <v>4250323.0199999996</v>
      </c>
      <c r="J104" s="8">
        <v>1412613.48</v>
      </c>
      <c r="K104" s="8">
        <v>0</v>
      </c>
      <c r="L104" s="8">
        <v>2703974.9</v>
      </c>
      <c r="M104" s="8">
        <v>0</v>
      </c>
      <c r="N104" s="8">
        <v>2339904.61</v>
      </c>
      <c r="O104" s="8">
        <v>9883.36</v>
      </c>
      <c r="P104" s="8">
        <v>70286.740000000005</v>
      </c>
      <c r="Q104" s="8">
        <v>0</v>
      </c>
      <c r="R104" s="8">
        <v>0</v>
      </c>
      <c r="S104" s="8">
        <v>4476089.1399999997</v>
      </c>
      <c r="T104" s="8">
        <v>4342725.5599999996</v>
      </c>
      <c r="U104" s="8">
        <v>21818.02</v>
      </c>
      <c r="V104" s="8">
        <v>7921.3</v>
      </c>
      <c r="W104" s="8">
        <v>32610.92</v>
      </c>
      <c r="X104" s="8">
        <v>43878.41</v>
      </c>
      <c r="Y104" s="8">
        <v>0.01</v>
      </c>
      <c r="Z104" s="8">
        <v>0.08</v>
      </c>
      <c r="AA104" s="8">
        <v>623959.18000000005</v>
      </c>
      <c r="AB104" s="8">
        <v>259888.96</v>
      </c>
      <c r="AC104" s="9">
        <f t="shared" si="6"/>
        <v>364070.22000000009</v>
      </c>
      <c r="AD104" s="5" t="str">
        <f>$C104&amp;" "&amp;VLOOKUP(C104,Tegevusalad!$A$1:$B$89,2,FALSE)</f>
        <v>18 TRÜKINDUS JA SALVESTISTE PALJUNDUS</v>
      </c>
      <c r="AE104" s="6">
        <f t="shared" si="7"/>
        <v>9115540.3900000006</v>
      </c>
      <c r="AF104" s="6">
        <f t="shared" si="8"/>
        <v>7160120.3900000006</v>
      </c>
      <c r="AG104" s="6">
        <f t="shared" si="9"/>
        <v>16636838.420000002</v>
      </c>
      <c r="AH104" s="6">
        <f t="shared" si="10"/>
        <v>11699523.049999999</v>
      </c>
      <c r="AI104" s="6">
        <f t="shared" si="11"/>
        <v>16592960.010000002</v>
      </c>
    </row>
    <row r="105" spans="1:35" s="2" customFormat="1">
      <c r="A105" s="3">
        <v>2014</v>
      </c>
      <c r="B105" s="3">
        <v>2</v>
      </c>
      <c r="C105" s="4">
        <v>19</v>
      </c>
      <c r="D105" s="8">
        <v>4</v>
      </c>
      <c r="E105" s="8">
        <v>323430.11</v>
      </c>
      <c r="F105" s="8">
        <v>0</v>
      </c>
      <c r="G105" s="8">
        <v>748217.57</v>
      </c>
      <c r="H105" s="8">
        <v>748217.57</v>
      </c>
      <c r="I105" s="8">
        <v>748217.57</v>
      </c>
      <c r="J105" s="8">
        <v>0</v>
      </c>
      <c r="K105" s="8">
        <v>0</v>
      </c>
      <c r="L105" s="8">
        <v>64686.03</v>
      </c>
      <c r="M105" s="8">
        <v>0</v>
      </c>
      <c r="N105" s="8">
        <v>130444.01</v>
      </c>
      <c r="O105" s="8">
        <v>0</v>
      </c>
      <c r="P105" s="8">
        <v>0</v>
      </c>
      <c r="Q105" s="8">
        <v>0</v>
      </c>
      <c r="R105" s="8">
        <v>0</v>
      </c>
      <c r="S105" s="8">
        <v>196181.36</v>
      </c>
      <c r="T105" s="8">
        <v>153634.89000000001</v>
      </c>
      <c r="U105" s="8">
        <v>0</v>
      </c>
      <c r="V105" s="8">
        <v>0</v>
      </c>
      <c r="W105" s="8">
        <v>20.54</v>
      </c>
      <c r="X105" s="8">
        <v>924.5</v>
      </c>
      <c r="Y105" s="8">
        <v>0</v>
      </c>
      <c r="Z105" s="8">
        <v>0</v>
      </c>
      <c r="AA105" s="8">
        <v>8953.85</v>
      </c>
      <c r="AB105" s="8">
        <v>74711.83</v>
      </c>
      <c r="AC105" s="9">
        <f t="shared" si="6"/>
        <v>-65757.98</v>
      </c>
      <c r="AD105" s="5" t="str">
        <f>$C105&amp;" "&amp;VLOOKUP(C105,Tegevusalad!$A$1:$B$89,2,FALSE)</f>
        <v>19 KOKSI JA PUHASTATUD NAFTATOODETE TOOTMINE</v>
      </c>
      <c r="AE105" s="6">
        <f t="shared" si="7"/>
        <v>128173.25</v>
      </c>
      <c r="AF105" s="6">
        <f t="shared" si="8"/>
        <v>456038.68999999994</v>
      </c>
      <c r="AG105" s="6">
        <f t="shared" si="9"/>
        <v>876390.82</v>
      </c>
      <c r="AH105" s="6">
        <f t="shared" si="10"/>
        <v>652220.04999999993</v>
      </c>
      <c r="AI105" s="6">
        <f t="shared" si="11"/>
        <v>875466.32</v>
      </c>
    </row>
    <row r="106" spans="1:35" s="2" customFormat="1">
      <c r="A106" s="3">
        <v>2014</v>
      </c>
      <c r="B106" s="3">
        <v>2</v>
      </c>
      <c r="C106" s="4">
        <v>20</v>
      </c>
      <c r="D106" s="8">
        <v>89</v>
      </c>
      <c r="E106" s="8">
        <v>21528428.109999999</v>
      </c>
      <c r="F106" s="8">
        <v>351.37</v>
      </c>
      <c r="G106" s="8">
        <v>31800031.949999999</v>
      </c>
      <c r="H106" s="8">
        <v>11653172.6</v>
      </c>
      <c r="I106" s="8">
        <v>11522461.34</v>
      </c>
      <c r="J106" s="8">
        <v>18887557.390000001</v>
      </c>
      <c r="K106" s="8">
        <v>0</v>
      </c>
      <c r="L106" s="8">
        <v>4305717.24</v>
      </c>
      <c r="M106" s="8">
        <v>2684491.54</v>
      </c>
      <c r="N106" s="8">
        <v>7709605.04</v>
      </c>
      <c r="O106" s="8">
        <v>2783049.18</v>
      </c>
      <c r="P106" s="8">
        <v>103667.33</v>
      </c>
      <c r="Q106" s="8">
        <v>0</v>
      </c>
      <c r="R106" s="8">
        <v>0</v>
      </c>
      <c r="S106" s="8">
        <v>14369911.060000001</v>
      </c>
      <c r="T106" s="8">
        <v>13167906.48</v>
      </c>
      <c r="U106" s="8">
        <v>211557.53</v>
      </c>
      <c r="V106" s="8">
        <v>0</v>
      </c>
      <c r="W106" s="8">
        <v>3736418.92</v>
      </c>
      <c r="X106" s="8">
        <v>1561.66</v>
      </c>
      <c r="Y106" s="8">
        <v>0</v>
      </c>
      <c r="Z106" s="8">
        <v>0</v>
      </c>
      <c r="AA106" s="8">
        <v>636059.06999999995</v>
      </c>
      <c r="AB106" s="8">
        <v>1355455.33</v>
      </c>
      <c r="AC106" s="9">
        <f t="shared" si="6"/>
        <v>-719396.26000000013</v>
      </c>
      <c r="AD106" s="5" t="str">
        <f>$C106&amp;" "&amp;VLOOKUP(C106,Tegevusalad!$A$1:$B$89,2,FALSE)</f>
        <v>20 KEMIKAALIDE JA KEEMIATOODETE TOOTMINE</v>
      </c>
      <c r="AE106" s="6">
        <f t="shared" si="7"/>
        <v>6948872.5500000007</v>
      </c>
      <c r="AF106" s="6">
        <f t="shared" si="8"/>
        <v>10051310.709999997</v>
      </c>
      <c r="AG106" s="6">
        <f t="shared" si="9"/>
        <v>38748904.5</v>
      </c>
      <c r="AH106" s="6">
        <f t="shared" si="10"/>
        <v>38548025.199999996</v>
      </c>
      <c r="AI106" s="6">
        <f t="shared" si="11"/>
        <v>38747342.840000004</v>
      </c>
    </row>
    <row r="107" spans="1:35" s="2" customFormat="1">
      <c r="A107" s="3">
        <v>2014</v>
      </c>
      <c r="B107" s="3">
        <v>2</v>
      </c>
      <c r="C107" s="4">
        <v>21</v>
      </c>
      <c r="D107" s="8">
        <v>10</v>
      </c>
      <c r="E107" s="8">
        <v>1977432.8</v>
      </c>
      <c r="F107" s="8">
        <v>1974247.39</v>
      </c>
      <c r="G107" s="8">
        <v>3852204.34</v>
      </c>
      <c r="H107" s="8">
        <v>3480890.47</v>
      </c>
      <c r="I107" s="8">
        <v>2568436.23</v>
      </c>
      <c r="J107" s="8">
        <v>307210.57</v>
      </c>
      <c r="K107" s="8">
        <v>0</v>
      </c>
      <c r="L107" s="8">
        <v>573168.82999999996</v>
      </c>
      <c r="M107" s="8">
        <v>0</v>
      </c>
      <c r="N107" s="8">
        <v>681462.93</v>
      </c>
      <c r="O107" s="8">
        <v>38896.519999999997</v>
      </c>
      <c r="P107" s="8">
        <v>13236.6</v>
      </c>
      <c r="Q107" s="8">
        <v>0</v>
      </c>
      <c r="R107" s="8">
        <v>0</v>
      </c>
      <c r="S107" s="8">
        <v>2679468.21</v>
      </c>
      <c r="T107" s="8">
        <v>2185815.36</v>
      </c>
      <c r="U107" s="8">
        <v>622395.46</v>
      </c>
      <c r="V107" s="8">
        <v>0</v>
      </c>
      <c r="W107" s="8">
        <v>8739.92</v>
      </c>
      <c r="X107" s="8">
        <v>0</v>
      </c>
      <c r="Y107" s="8">
        <v>0</v>
      </c>
      <c r="Z107" s="8">
        <v>0</v>
      </c>
      <c r="AA107" s="8">
        <v>9195.9699999999993</v>
      </c>
      <c r="AB107" s="8">
        <v>117490.07</v>
      </c>
      <c r="AC107" s="9">
        <f t="shared" si="6"/>
        <v>-108294.1</v>
      </c>
      <c r="AD107" s="5" t="str">
        <f>$C107&amp;" "&amp;VLOOKUP(C107,Tegevusalad!$A$1:$B$89,2,FALSE)</f>
        <v>21 PÕHIFARMAATSIATOODETE JA RAVIMPREPARAATIDE TOOTMINE</v>
      </c>
      <c r="AE107" s="6">
        <f t="shared" si="7"/>
        <v>649816.52</v>
      </c>
      <c r="AF107" s="6">
        <f t="shared" si="8"/>
        <v>-89031.620000000112</v>
      </c>
      <c r="AG107" s="6">
        <f t="shared" si="9"/>
        <v>4502020.8599999994</v>
      </c>
      <c r="AH107" s="6">
        <f t="shared" si="10"/>
        <v>3407314.65</v>
      </c>
      <c r="AI107" s="6">
        <f t="shared" si="11"/>
        <v>4502020.8599999994</v>
      </c>
    </row>
    <row r="108" spans="1:35" s="2" customFormat="1">
      <c r="A108" s="3">
        <v>2014</v>
      </c>
      <c r="B108" s="3">
        <v>2</v>
      </c>
      <c r="C108" s="4">
        <v>22</v>
      </c>
      <c r="D108" s="8">
        <v>201</v>
      </c>
      <c r="E108" s="8">
        <v>19275904.34</v>
      </c>
      <c r="F108" s="8">
        <v>110.08</v>
      </c>
      <c r="G108" s="8">
        <v>15338194.84</v>
      </c>
      <c r="H108" s="8">
        <v>12485400.539999999</v>
      </c>
      <c r="I108" s="8">
        <v>12116902.58</v>
      </c>
      <c r="J108" s="8">
        <v>2665394.86</v>
      </c>
      <c r="K108" s="8">
        <v>0</v>
      </c>
      <c r="L108" s="8">
        <v>3855190.76</v>
      </c>
      <c r="M108" s="8">
        <v>88576.51</v>
      </c>
      <c r="N108" s="8">
        <v>4176741.58</v>
      </c>
      <c r="O108" s="8">
        <v>204095.84</v>
      </c>
      <c r="P108" s="8">
        <v>314316.13</v>
      </c>
      <c r="Q108" s="8">
        <v>0</v>
      </c>
      <c r="R108" s="8">
        <v>0</v>
      </c>
      <c r="S108" s="8">
        <v>10730911.98</v>
      </c>
      <c r="T108" s="8">
        <v>10387335.75</v>
      </c>
      <c r="U108" s="8">
        <v>55293.83</v>
      </c>
      <c r="V108" s="8">
        <v>0</v>
      </c>
      <c r="W108" s="8">
        <v>23772.68</v>
      </c>
      <c r="X108" s="8">
        <v>2427.71</v>
      </c>
      <c r="Y108" s="8">
        <v>0</v>
      </c>
      <c r="Z108" s="8">
        <v>0</v>
      </c>
      <c r="AA108" s="8">
        <v>545689.64</v>
      </c>
      <c r="AB108" s="8">
        <v>778663.95</v>
      </c>
      <c r="AC108" s="9">
        <f t="shared" si="6"/>
        <v>-232974.30999999994</v>
      </c>
      <c r="AD108" s="5" t="str">
        <f>$C108&amp;" "&amp;VLOOKUP(C108,Tegevusalad!$A$1:$B$89,2,FALSE)</f>
        <v>22 KUMMI- JA PLASTTOODETE TOOTMINE</v>
      </c>
      <c r="AE108" s="6">
        <f t="shared" si="7"/>
        <v>8492236.3199999984</v>
      </c>
      <c r="AF108" s="6">
        <f t="shared" si="8"/>
        <v>9077022.8899999987</v>
      </c>
      <c r="AG108" s="6">
        <f t="shared" si="9"/>
        <v>23830431.159999996</v>
      </c>
      <c r="AH108" s="6">
        <f t="shared" si="10"/>
        <v>20883707.899999999</v>
      </c>
      <c r="AI108" s="6">
        <f t="shared" si="11"/>
        <v>23828003.449999996</v>
      </c>
    </row>
    <row r="109" spans="1:35" s="2" customFormat="1">
      <c r="A109" s="3">
        <v>2014</v>
      </c>
      <c r="B109" s="3">
        <v>2</v>
      </c>
      <c r="C109" s="4">
        <v>23</v>
      </c>
      <c r="D109" s="8">
        <v>205</v>
      </c>
      <c r="E109" s="8">
        <v>21206024.370000001</v>
      </c>
      <c r="F109" s="8">
        <v>633.94000000000005</v>
      </c>
      <c r="G109" s="8">
        <v>11668574.26</v>
      </c>
      <c r="H109" s="8">
        <v>8172830.2800000003</v>
      </c>
      <c r="I109" s="8">
        <v>7792250.3899999997</v>
      </c>
      <c r="J109" s="8">
        <v>2166435.98</v>
      </c>
      <c r="K109" s="8">
        <v>0</v>
      </c>
      <c r="L109" s="8">
        <v>4241261.95</v>
      </c>
      <c r="M109" s="8">
        <v>14754.8</v>
      </c>
      <c r="N109" s="8">
        <v>3875406.54</v>
      </c>
      <c r="O109" s="8">
        <v>81184.59</v>
      </c>
      <c r="P109" s="8">
        <v>45013.29</v>
      </c>
      <c r="Q109" s="8">
        <v>0</v>
      </c>
      <c r="R109" s="8">
        <v>0</v>
      </c>
      <c r="S109" s="8">
        <v>6392147.9900000002</v>
      </c>
      <c r="T109" s="8">
        <v>5991307.6799999997</v>
      </c>
      <c r="U109" s="8">
        <v>4282.3</v>
      </c>
      <c r="V109" s="8">
        <v>970.6</v>
      </c>
      <c r="W109" s="8">
        <v>8737.7000000000007</v>
      </c>
      <c r="X109" s="8">
        <v>328513.43</v>
      </c>
      <c r="Y109" s="8">
        <v>0.41</v>
      </c>
      <c r="Z109" s="8">
        <v>0</v>
      </c>
      <c r="AA109" s="8">
        <v>936262.17</v>
      </c>
      <c r="AB109" s="8">
        <v>555651.55000000005</v>
      </c>
      <c r="AC109" s="9">
        <f t="shared" si="6"/>
        <v>380610.62</v>
      </c>
      <c r="AD109" s="5" t="str">
        <f>$C109&amp;" "&amp;VLOOKUP(C109,Tegevusalad!$A$1:$B$89,2,FALSE)</f>
        <v>23 MUUDE MITTEMETALSETEST MINERAALIDEST TOODETE TOOTMINE</v>
      </c>
      <c r="AE109" s="6">
        <f t="shared" si="7"/>
        <v>15138741.450000003</v>
      </c>
      <c r="AF109" s="6">
        <f t="shared" si="8"/>
        <v>12575650.060000001</v>
      </c>
      <c r="AG109" s="6">
        <f t="shared" si="9"/>
        <v>26807315.710000001</v>
      </c>
      <c r="AH109" s="6">
        <f t="shared" si="10"/>
        <v>19377032.699999999</v>
      </c>
      <c r="AI109" s="6">
        <f t="shared" si="11"/>
        <v>26478802.280000001</v>
      </c>
    </row>
    <row r="110" spans="1:35" s="2" customFormat="1">
      <c r="A110" s="3">
        <v>2014</v>
      </c>
      <c r="B110" s="3">
        <v>2</v>
      </c>
      <c r="C110" s="4">
        <v>24</v>
      </c>
      <c r="D110" s="8">
        <v>31</v>
      </c>
      <c r="E110" s="8">
        <v>3881734.16</v>
      </c>
      <c r="F110" s="8">
        <v>0</v>
      </c>
      <c r="G110" s="8">
        <v>4641277.68</v>
      </c>
      <c r="H110" s="8">
        <v>4164457.74</v>
      </c>
      <c r="I110" s="8">
        <v>3840179.46</v>
      </c>
      <c r="J110" s="8">
        <v>453982.94</v>
      </c>
      <c r="K110" s="8">
        <v>0</v>
      </c>
      <c r="L110" s="8">
        <v>776346.86</v>
      </c>
      <c r="M110" s="8">
        <v>78765.58</v>
      </c>
      <c r="N110" s="8">
        <v>968996.15</v>
      </c>
      <c r="O110" s="8">
        <v>78804.11</v>
      </c>
      <c r="P110" s="8">
        <v>5071.12</v>
      </c>
      <c r="Q110" s="8">
        <v>0</v>
      </c>
      <c r="R110" s="8">
        <v>0</v>
      </c>
      <c r="S110" s="8">
        <v>2975585.14</v>
      </c>
      <c r="T110" s="8">
        <v>2616852.5699999998</v>
      </c>
      <c r="U110" s="8">
        <v>127638.21</v>
      </c>
      <c r="V110" s="8">
        <v>127638.21</v>
      </c>
      <c r="W110" s="8">
        <v>31925.79</v>
      </c>
      <c r="X110" s="8">
        <v>67932.05</v>
      </c>
      <c r="Y110" s="8">
        <v>0</v>
      </c>
      <c r="Z110" s="8">
        <v>0</v>
      </c>
      <c r="AA110" s="8">
        <v>36545.17</v>
      </c>
      <c r="AB110" s="8">
        <v>150428.88</v>
      </c>
      <c r="AC110" s="9">
        <f t="shared" si="6"/>
        <v>-113883.71</v>
      </c>
      <c r="AD110" s="5" t="str">
        <f>$C110&amp;" "&amp;VLOOKUP(C110,Tegevusalad!$A$1:$B$89,2,FALSE)</f>
        <v>24 METALLITOOTMINE</v>
      </c>
      <c r="AE110" s="6">
        <f t="shared" si="7"/>
        <v>846442.85999999987</v>
      </c>
      <c r="AF110" s="6">
        <f t="shared" si="8"/>
        <v>1475375.06</v>
      </c>
      <c r="AG110" s="6">
        <f t="shared" si="9"/>
        <v>5487720.540000001</v>
      </c>
      <c r="AH110" s="6">
        <f t="shared" si="10"/>
        <v>4844980.75</v>
      </c>
      <c r="AI110" s="6">
        <f t="shared" si="11"/>
        <v>5419788.4900000002</v>
      </c>
    </row>
    <row r="111" spans="1:35" s="2" customFormat="1">
      <c r="A111" s="3">
        <v>2014</v>
      </c>
      <c r="B111" s="3">
        <v>2</v>
      </c>
      <c r="C111" s="4">
        <v>25</v>
      </c>
      <c r="D111" s="8">
        <v>1167</v>
      </c>
      <c r="E111" s="8">
        <v>51459080.57</v>
      </c>
      <c r="F111" s="8">
        <v>100.9</v>
      </c>
      <c r="G111" s="8">
        <v>40315664.350000001</v>
      </c>
      <c r="H111" s="8">
        <v>31870596.059999999</v>
      </c>
      <c r="I111" s="8">
        <v>29080226.920000002</v>
      </c>
      <c r="J111" s="8">
        <v>7562619.6900000004</v>
      </c>
      <c r="K111" s="8">
        <v>630.84</v>
      </c>
      <c r="L111" s="8">
        <v>10291825.199999999</v>
      </c>
      <c r="M111" s="8">
        <v>222375.08</v>
      </c>
      <c r="N111" s="8">
        <v>12050288.390000001</v>
      </c>
      <c r="O111" s="8">
        <v>550023.72</v>
      </c>
      <c r="P111" s="8">
        <v>353142.47</v>
      </c>
      <c r="Q111" s="8">
        <v>0</v>
      </c>
      <c r="R111" s="8">
        <v>0</v>
      </c>
      <c r="S111" s="8">
        <v>16471601.6</v>
      </c>
      <c r="T111" s="8">
        <v>14812180</v>
      </c>
      <c r="U111" s="8">
        <v>171017.78</v>
      </c>
      <c r="V111" s="8">
        <v>139826.54</v>
      </c>
      <c r="W111" s="8">
        <v>25265.8</v>
      </c>
      <c r="X111" s="8">
        <v>829744.56</v>
      </c>
      <c r="Y111" s="8">
        <v>1575.22</v>
      </c>
      <c r="Z111" s="8">
        <v>0.03</v>
      </c>
      <c r="AA111" s="8">
        <v>2353696.91</v>
      </c>
      <c r="AB111" s="8">
        <v>3888209.83</v>
      </c>
      <c r="AC111" s="9">
        <f t="shared" si="6"/>
        <v>-1534512.92</v>
      </c>
      <c r="AD111" s="5" t="str">
        <f>$C111&amp;" "&amp;VLOOKUP(C111,Tegevusalad!$A$1:$B$89,2,FALSE)</f>
        <v>25 METALLTOODETE TOOTMINE, V.A MASINAD JA SEADMED</v>
      </c>
      <c r="AE111" s="6">
        <f t="shared" si="7"/>
        <v>35646306.650000006</v>
      </c>
      <c r="AF111" s="6">
        <f t="shared" si="8"/>
        <v>40998530.50999999</v>
      </c>
      <c r="AG111" s="6">
        <f t="shared" si="9"/>
        <v>75961971</v>
      </c>
      <c r="AH111" s="6">
        <f t="shared" si="10"/>
        <v>60251441.950000003</v>
      </c>
      <c r="AI111" s="6">
        <f t="shared" si="11"/>
        <v>75132226.439999998</v>
      </c>
    </row>
    <row r="112" spans="1:35" s="2" customFormat="1">
      <c r="A112" s="3">
        <v>2014</v>
      </c>
      <c r="B112" s="3">
        <v>2</v>
      </c>
      <c r="C112" s="4">
        <v>26</v>
      </c>
      <c r="D112" s="8">
        <v>106</v>
      </c>
      <c r="E112" s="8">
        <v>78888315.780000001</v>
      </c>
      <c r="F112" s="8">
        <v>0</v>
      </c>
      <c r="G112" s="8">
        <v>115282137.58</v>
      </c>
      <c r="H112" s="8">
        <v>99634125.010000005</v>
      </c>
      <c r="I112" s="8">
        <v>98467155.969999999</v>
      </c>
      <c r="J112" s="8">
        <v>15509982.33</v>
      </c>
      <c r="K112" s="8">
        <v>0</v>
      </c>
      <c r="L112" s="8">
        <v>15777663.130000001</v>
      </c>
      <c r="M112" s="8">
        <v>3770636.69</v>
      </c>
      <c r="N112" s="8">
        <v>21478644.440000001</v>
      </c>
      <c r="O112" s="8">
        <v>4234174.13</v>
      </c>
      <c r="P112" s="8">
        <v>65046.63</v>
      </c>
      <c r="Q112" s="8">
        <v>0</v>
      </c>
      <c r="R112" s="8">
        <v>0</v>
      </c>
      <c r="S112" s="8">
        <v>71090790.409999996</v>
      </c>
      <c r="T112" s="8">
        <v>69588745.799999997</v>
      </c>
      <c r="U112" s="8">
        <v>280461.33</v>
      </c>
      <c r="V112" s="8">
        <v>47.45</v>
      </c>
      <c r="W112" s="8">
        <v>130.41</v>
      </c>
      <c r="X112" s="8">
        <v>55246.07</v>
      </c>
      <c r="Y112" s="8">
        <v>134.12</v>
      </c>
      <c r="Z112" s="8">
        <v>0</v>
      </c>
      <c r="AA112" s="8">
        <v>211968.29</v>
      </c>
      <c r="AB112" s="8">
        <v>2142178.79</v>
      </c>
      <c r="AC112" s="9">
        <f t="shared" si="6"/>
        <v>-1930210.5</v>
      </c>
      <c r="AD112" s="5" t="str">
        <f>$C112&amp;" "&amp;VLOOKUP(C112,Tegevusalad!$A$1:$B$89,2,FALSE)</f>
        <v>26 ARVUTITE, ELEKTROONIKA- JA OPTIKASEADMETE TOOTMINE</v>
      </c>
      <c r="AE112" s="6">
        <f t="shared" si="7"/>
        <v>7572310.1099999994</v>
      </c>
      <c r="AF112" s="6">
        <f t="shared" si="8"/>
        <v>14851147.260000015</v>
      </c>
      <c r="AG112" s="6">
        <f t="shared" si="9"/>
        <v>122854447.69000001</v>
      </c>
      <c r="AH112" s="6">
        <f t="shared" si="10"/>
        <v>107393222.2</v>
      </c>
      <c r="AI112" s="6">
        <f t="shared" si="11"/>
        <v>122799201.62000002</v>
      </c>
    </row>
    <row r="113" spans="1:35" s="2" customFormat="1">
      <c r="A113" s="3">
        <v>2014</v>
      </c>
      <c r="B113" s="3">
        <v>2</v>
      </c>
      <c r="C113" s="4">
        <v>27</v>
      </c>
      <c r="D113" s="8">
        <v>129</v>
      </c>
      <c r="E113" s="8">
        <v>27368968.300000001</v>
      </c>
      <c r="F113" s="8">
        <v>1390.8</v>
      </c>
      <c r="G113" s="8">
        <v>36452987.210000001</v>
      </c>
      <c r="H113" s="8">
        <v>26788089.460000001</v>
      </c>
      <c r="I113" s="8">
        <v>23358586.16</v>
      </c>
      <c r="J113" s="8">
        <v>9379411.9700000007</v>
      </c>
      <c r="K113" s="8">
        <v>0</v>
      </c>
      <c r="L113" s="8">
        <v>5473918.8099999996</v>
      </c>
      <c r="M113" s="8">
        <v>407372.4</v>
      </c>
      <c r="N113" s="8">
        <v>6975535.8099999996</v>
      </c>
      <c r="O113" s="8">
        <v>982884.72</v>
      </c>
      <c r="P113" s="8">
        <v>174742.61</v>
      </c>
      <c r="Q113" s="8">
        <v>0</v>
      </c>
      <c r="R113" s="8">
        <v>0</v>
      </c>
      <c r="S113" s="8">
        <v>17824093.100000001</v>
      </c>
      <c r="T113" s="8">
        <v>15892810.199999999</v>
      </c>
      <c r="U113" s="8">
        <v>628379.65</v>
      </c>
      <c r="V113" s="8">
        <v>0</v>
      </c>
      <c r="W113" s="8">
        <v>8975.7999999999993</v>
      </c>
      <c r="X113" s="8">
        <v>237236.04</v>
      </c>
      <c r="Y113" s="8">
        <v>0</v>
      </c>
      <c r="Z113" s="8">
        <v>0</v>
      </c>
      <c r="AA113" s="8">
        <v>481230.69</v>
      </c>
      <c r="AB113" s="8">
        <v>1575475.29</v>
      </c>
      <c r="AC113" s="9">
        <f t="shared" si="6"/>
        <v>-1094244.6000000001</v>
      </c>
      <c r="AD113" s="5" t="str">
        <f>$C113&amp;" "&amp;VLOOKUP(C113,Tegevusalad!$A$1:$B$89,2,FALSE)</f>
        <v>27 ELEKTRISEADMETE TOOTMINE</v>
      </c>
      <c r="AE113" s="6">
        <f t="shared" si="7"/>
        <v>9155122.3900000006</v>
      </c>
      <c r="AF113" s="6">
        <f t="shared" si="8"/>
        <v>11510782.699999997</v>
      </c>
      <c r="AG113" s="6">
        <f t="shared" si="9"/>
        <v>45608109.600000001</v>
      </c>
      <c r="AH113" s="6">
        <f t="shared" si="10"/>
        <v>34877679.049999997</v>
      </c>
      <c r="AI113" s="6">
        <f t="shared" si="11"/>
        <v>45370873.560000002</v>
      </c>
    </row>
    <row r="114" spans="1:35" s="2" customFormat="1">
      <c r="A114" s="3">
        <v>2014</v>
      </c>
      <c r="B114" s="3">
        <v>2</v>
      </c>
      <c r="C114" s="4">
        <v>28</v>
      </c>
      <c r="D114" s="8">
        <v>170</v>
      </c>
      <c r="E114" s="8">
        <v>9846917.9299999997</v>
      </c>
      <c r="F114" s="8">
        <v>2460.25</v>
      </c>
      <c r="G114" s="8">
        <v>15900087.609999999</v>
      </c>
      <c r="H114" s="8">
        <v>12230935.4</v>
      </c>
      <c r="I114" s="8">
        <v>11300887.109999999</v>
      </c>
      <c r="J114" s="8">
        <v>3496334.31</v>
      </c>
      <c r="K114" s="8">
        <v>0</v>
      </c>
      <c r="L114" s="8">
        <v>1969605</v>
      </c>
      <c r="M114" s="8">
        <v>12372.79</v>
      </c>
      <c r="N114" s="8">
        <v>3377322.74</v>
      </c>
      <c r="O114" s="8">
        <v>99609.04</v>
      </c>
      <c r="P114" s="8">
        <v>156392.84</v>
      </c>
      <c r="Q114" s="8">
        <v>0</v>
      </c>
      <c r="R114" s="8">
        <v>0</v>
      </c>
      <c r="S114" s="8">
        <v>4500003.4400000004</v>
      </c>
      <c r="T114" s="8">
        <v>4053683.52</v>
      </c>
      <c r="U114" s="8">
        <v>64027.25</v>
      </c>
      <c r="V114" s="8">
        <v>42653.14</v>
      </c>
      <c r="W114" s="8">
        <v>16125.04</v>
      </c>
      <c r="X114" s="8">
        <v>94353.22</v>
      </c>
      <c r="Y114" s="8">
        <v>0</v>
      </c>
      <c r="Z114" s="8">
        <v>0</v>
      </c>
      <c r="AA114" s="8">
        <v>255280.59</v>
      </c>
      <c r="AB114" s="8">
        <v>1650625.54</v>
      </c>
      <c r="AC114" s="9">
        <f t="shared" si="6"/>
        <v>-1395344.95</v>
      </c>
      <c r="AD114" s="5" t="str">
        <f>$C114&amp;" "&amp;VLOOKUP(C114,Tegevusalad!$A$1:$B$89,2,FALSE)</f>
        <v>28 MUJAL LIIGITAMATA MASINATE JA SEADMETE TOOTMINE</v>
      </c>
      <c r="AE114" s="6">
        <f t="shared" si="7"/>
        <v>5379700.71</v>
      </c>
      <c r="AF114" s="6">
        <f t="shared" si="8"/>
        <v>11867190.949999999</v>
      </c>
      <c r="AG114" s="6">
        <f t="shared" si="9"/>
        <v>21279788.319999997</v>
      </c>
      <c r="AH114" s="6">
        <f t="shared" si="10"/>
        <v>16886613.699999999</v>
      </c>
      <c r="AI114" s="6">
        <f t="shared" si="11"/>
        <v>21185435.099999998</v>
      </c>
    </row>
    <row r="115" spans="1:35" s="2" customFormat="1">
      <c r="A115" s="3">
        <v>2014</v>
      </c>
      <c r="B115" s="3">
        <v>2</v>
      </c>
      <c r="C115" s="4">
        <v>29</v>
      </c>
      <c r="D115" s="8">
        <v>59</v>
      </c>
      <c r="E115" s="8">
        <v>18853082.920000002</v>
      </c>
      <c r="F115" s="8">
        <v>0</v>
      </c>
      <c r="G115" s="8">
        <v>30076892.75</v>
      </c>
      <c r="H115" s="8">
        <v>25011389.41</v>
      </c>
      <c r="I115" s="8">
        <v>24281694.440000001</v>
      </c>
      <c r="J115" s="8">
        <v>4936153.5</v>
      </c>
      <c r="K115" s="8">
        <v>0</v>
      </c>
      <c r="L115" s="8">
        <v>3770616.61</v>
      </c>
      <c r="M115" s="8">
        <v>125150.39999999999</v>
      </c>
      <c r="N115" s="8">
        <v>4933925.7699999996</v>
      </c>
      <c r="O115" s="8">
        <v>250424.7</v>
      </c>
      <c r="P115" s="8">
        <v>15343.95</v>
      </c>
      <c r="Q115" s="8">
        <v>0</v>
      </c>
      <c r="R115" s="8">
        <v>0</v>
      </c>
      <c r="S115" s="8">
        <v>17084702.329999998</v>
      </c>
      <c r="T115" s="8">
        <v>15993968.810000001</v>
      </c>
      <c r="U115" s="8">
        <v>460</v>
      </c>
      <c r="V115" s="8">
        <v>460</v>
      </c>
      <c r="W115" s="8">
        <v>1523.65</v>
      </c>
      <c r="X115" s="8">
        <v>256826.28</v>
      </c>
      <c r="Y115" s="8">
        <v>0</v>
      </c>
      <c r="Z115" s="8">
        <v>0</v>
      </c>
      <c r="AA115" s="8">
        <v>29195.48</v>
      </c>
      <c r="AB115" s="8">
        <v>1067354.24</v>
      </c>
      <c r="AC115" s="9">
        <f t="shared" si="6"/>
        <v>-1038158.76</v>
      </c>
      <c r="AD115" s="5" t="str">
        <f>$C115&amp;" "&amp;VLOOKUP(C115,Tegevusalad!$A$1:$B$89,2,FALSE)</f>
        <v>29 MOOTORSÕIDUKITE, HAAGISTE JA POOLHAAGISTE TOOTMINE</v>
      </c>
      <c r="AE115" s="6">
        <f t="shared" si="7"/>
        <v>2024746.8700000048</v>
      </c>
      <c r="AF115" s="6">
        <f t="shared" si="8"/>
        <v>6332803.0199999958</v>
      </c>
      <c r="AG115" s="6">
        <f t="shared" si="9"/>
        <v>32101639.620000005</v>
      </c>
      <c r="AH115" s="6">
        <f t="shared" si="10"/>
        <v>24669628.849999998</v>
      </c>
      <c r="AI115" s="6">
        <f t="shared" si="11"/>
        <v>31844813.340000004</v>
      </c>
    </row>
    <row r="116" spans="1:35" s="2" customFormat="1">
      <c r="A116" s="3">
        <v>2014</v>
      </c>
      <c r="B116" s="3">
        <v>2</v>
      </c>
      <c r="C116" s="4">
        <v>30</v>
      </c>
      <c r="D116" s="8">
        <v>72</v>
      </c>
      <c r="E116" s="8">
        <v>1214029.93</v>
      </c>
      <c r="F116" s="8">
        <v>0</v>
      </c>
      <c r="G116" s="8">
        <v>2458380.2999999998</v>
      </c>
      <c r="H116" s="8">
        <v>1953888.73</v>
      </c>
      <c r="I116" s="8">
        <v>1711270.14</v>
      </c>
      <c r="J116" s="8">
        <v>221081.13</v>
      </c>
      <c r="K116" s="8">
        <v>0</v>
      </c>
      <c r="L116" s="8">
        <v>242805.97</v>
      </c>
      <c r="M116" s="8">
        <v>55831.94</v>
      </c>
      <c r="N116" s="8">
        <v>583783.68999999994</v>
      </c>
      <c r="O116" s="8">
        <v>64993.47</v>
      </c>
      <c r="P116" s="8">
        <v>22989.85</v>
      </c>
      <c r="Q116" s="8">
        <v>0</v>
      </c>
      <c r="R116" s="8">
        <v>0</v>
      </c>
      <c r="S116" s="8">
        <v>796041.21</v>
      </c>
      <c r="T116" s="8">
        <v>664036.81000000006</v>
      </c>
      <c r="U116" s="8">
        <v>17725.900000000001</v>
      </c>
      <c r="V116" s="8">
        <v>0</v>
      </c>
      <c r="W116" s="8">
        <v>1745.81</v>
      </c>
      <c r="X116" s="8">
        <v>9495.7800000000007</v>
      </c>
      <c r="Y116" s="8">
        <v>0</v>
      </c>
      <c r="Z116" s="8">
        <v>0</v>
      </c>
      <c r="AA116" s="8">
        <v>16470.62</v>
      </c>
      <c r="AB116" s="8">
        <v>301616.40000000002</v>
      </c>
      <c r="AC116" s="9">
        <f t="shared" si="6"/>
        <v>-285145.78000000003</v>
      </c>
      <c r="AD116" s="5" t="str">
        <f>$C116&amp;" "&amp;VLOOKUP(C116,Tegevusalad!$A$1:$B$89,2,FALSE)</f>
        <v>30 MUUDE TRANSPORDIVAHENDITE TOOTMINE</v>
      </c>
      <c r="AE116" s="6">
        <f t="shared" si="7"/>
        <v>409758.6</v>
      </c>
      <c r="AF116" s="6">
        <f t="shared" si="8"/>
        <v>1780183.9899999998</v>
      </c>
      <c r="AG116" s="6">
        <f t="shared" si="9"/>
        <v>2868138.8999999994</v>
      </c>
      <c r="AH116" s="6">
        <f t="shared" si="10"/>
        <v>2918918.4499999997</v>
      </c>
      <c r="AI116" s="6">
        <f t="shared" si="11"/>
        <v>2858643.1199999996</v>
      </c>
    </row>
    <row r="117" spans="1:35" s="2" customFormat="1">
      <c r="A117" s="3">
        <v>2014</v>
      </c>
      <c r="B117" s="3">
        <v>2</v>
      </c>
      <c r="C117" s="4">
        <v>31</v>
      </c>
      <c r="D117" s="8">
        <v>615</v>
      </c>
      <c r="E117" s="8">
        <v>21371151.210000001</v>
      </c>
      <c r="F117" s="8">
        <v>0</v>
      </c>
      <c r="G117" s="8">
        <v>26016758.050000001</v>
      </c>
      <c r="H117" s="8">
        <v>22986310.760000002</v>
      </c>
      <c r="I117" s="8">
        <v>22274884.260000002</v>
      </c>
      <c r="J117" s="8">
        <v>2617154.29</v>
      </c>
      <c r="K117" s="8">
        <v>0</v>
      </c>
      <c r="L117" s="8">
        <v>4274230.28</v>
      </c>
      <c r="M117" s="8">
        <v>46491.34</v>
      </c>
      <c r="N117" s="8">
        <v>5858259.8799999999</v>
      </c>
      <c r="O117" s="8">
        <v>253943.67999999999</v>
      </c>
      <c r="P117" s="8">
        <v>140076.01999999999</v>
      </c>
      <c r="Q117" s="8">
        <v>0</v>
      </c>
      <c r="R117" s="8">
        <v>0</v>
      </c>
      <c r="S117" s="8">
        <v>8748168.1400000006</v>
      </c>
      <c r="T117" s="8">
        <v>8134841.9500000002</v>
      </c>
      <c r="U117" s="8">
        <v>33942.720000000001</v>
      </c>
      <c r="V117" s="8">
        <v>143</v>
      </c>
      <c r="W117" s="8">
        <v>40222.339999999997</v>
      </c>
      <c r="X117" s="8">
        <v>16919.2</v>
      </c>
      <c r="Y117" s="8">
        <v>175.88</v>
      </c>
      <c r="Z117" s="8">
        <v>0</v>
      </c>
      <c r="AA117" s="8">
        <v>650968.97</v>
      </c>
      <c r="AB117" s="8">
        <v>2188331.35</v>
      </c>
      <c r="AC117" s="9">
        <f t="shared" si="6"/>
        <v>-1537362.3800000001</v>
      </c>
      <c r="AD117" s="5" t="str">
        <f>$C117&amp;" "&amp;VLOOKUP(C117,Tegevusalad!$A$1:$B$89,2,FALSE)</f>
        <v>31 MÖÖBLITOOTMINE</v>
      </c>
      <c r="AE117" s="6">
        <f t="shared" si="7"/>
        <v>12605959.549999999</v>
      </c>
      <c r="AF117" s="6">
        <f t="shared" si="8"/>
        <v>19239613.140000001</v>
      </c>
      <c r="AG117" s="6">
        <f t="shared" si="9"/>
        <v>38622717.600000009</v>
      </c>
      <c r="AH117" s="6">
        <f t="shared" si="10"/>
        <v>29291299.399999999</v>
      </c>
      <c r="AI117" s="6">
        <f t="shared" si="11"/>
        <v>38605798.400000006</v>
      </c>
    </row>
    <row r="118" spans="1:35" s="2" customFormat="1">
      <c r="A118" s="3">
        <v>2014</v>
      </c>
      <c r="B118" s="3">
        <v>2</v>
      </c>
      <c r="C118" s="4">
        <v>32</v>
      </c>
      <c r="D118" s="8">
        <v>256</v>
      </c>
      <c r="E118" s="8">
        <v>4318261.22</v>
      </c>
      <c r="F118" s="8">
        <v>928487.33</v>
      </c>
      <c r="G118" s="8">
        <v>9252183.6699999999</v>
      </c>
      <c r="H118" s="8">
        <v>7858618.2000000002</v>
      </c>
      <c r="I118" s="8">
        <v>6696671.9299999997</v>
      </c>
      <c r="J118" s="8">
        <v>1321030.6000000001</v>
      </c>
      <c r="K118" s="8">
        <v>786.25</v>
      </c>
      <c r="L118" s="8">
        <v>947216.15</v>
      </c>
      <c r="M118" s="8">
        <v>9832.27</v>
      </c>
      <c r="N118" s="8">
        <v>1598709.11</v>
      </c>
      <c r="O118" s="8">
        <v>338305.51</v>
      </c>
      <c r="P118" s="8">
        <v>22917.09</v>
      </c>
      <c r="Q118" s="8">
        <v>0</v>
      </c>
      <c r="R118" s="8">
        <v>0</v>
      </c>
      <c r="S118" s="8">
        <v>2658510.6800000002</v>
      </c>
      <c r="T118" s="8">
        <v>2535487.62</v>
      </c>
      <c r="U118" s="8">
        <v>52742.7</v>
      </c>
      <c r="V118" s="8">
        <v>51957.83</v>
      </c>
      <c r="W118" s="8">
        <v>179196.67</v>
      </c>
      <c r="X118" s="8">
        <v>9201.2099999999991</v>
      </c>
      <c r="Y118" s="8">
        <v>0.04</v>
      </c>
      <c r="Z118" s="8">
        <v>0</v>
      </c>
      <c r="AA118" s="8">
        <v>146268.60999999999</v>
      </c>
      <c r="AB118" s="8">
        <v>787929.26</v>
      </c>
      <c r="AC118" s="9">
        <f t="shared" si="6"/>
        <v>-641660.65</v>
      </c>
      <c r="AD118" s="5" t="str">
        <f>$C118&amp;" "&amp;VLOOKUP(C118,Tegevusalad!$A$1:$B$89,2,FALSE)</f>
        <v>32 MUU TOOTMINE</v>
      </c>
      <c r="AE118" s="6">
        <f t="shared" si="7"/>
        <v>2544696.3799999994</v>
      </c>
      <c r="AF118" s="6">
        <f t="shared" si="8"/>
        <v>3642722.4499999997</v>
      </c>
      <c r="AG118" s="6">
        <f t="shared" si="9"/>
        <v>11796880.049999999</v>
      </c>
      <c r="AH118" s="6">
        <f t="shared" si="10"/>
        <v>7993545.5499999998</v>
      </c>
      <c r="AI118" s="6">
        <f t="shared" si="11"/>
        <v>11787678.839999998</v>
      </c>
    </row>
    <row r="119" spans="1:35" s="2" customFormat="1">
      <c r="A119" s="3">
        <v>2014</v>
      </c>
      <c r="B119" s="3">
        <v>2</v>
      </c>
      <c r="C119" s="4">
        <v>33</v>
      </c>
      <c r="D119" s="8">
        <v>631</v>
      </c>
      <c r="E119" s="8">
        <v>15114134.800000001</v>
      </c>
      <c r="F119" s="8">
        <v>2193.29</v>
      </c>
      <c r="G119" s="8">
        <v>10217524.75</v>
      </c>
      <c r="H119" s="8">
        <v>2852548.05</v>
      </c>
      <c r="I119" s="8">
        <v>868097.7</v>
      </c>
      <c r="J119" s="8">
        <v>1646098.77</v>
      </c>
      <c r="K119" s="8">
        <v>0</v>
      </c>
      <c r="L119" s="8">
        <v>3023024.32</v>
      </c>
      <c r="M119" s="8">
        <v>0</v>
      </c>
      <c r="N119" s="8">
        <v>2462836.35</v>
      </c>
      <c r="O119" s="8">
        <v>81086.69</v>
      </c>
      <c r="P119" s="8">
        <v>73116.72</v>
      </c>
      <c r="Q119" s="8">
        <v>0</v>
      </c>
      <c r="R119" s="8">
        <v>0</v>
      </c>
      <c r="S119" s="8">
        <v>4719665.24</v>
      </c>
      <c r="T119" s="8">
        <v>3893699.02</v>
      </c>
      <c r="U119" s="8">
        <v>328991.99</v>
      </c>
      <c r="V119" s="8">
        <v>750</v>
      </c>
      <c r="W119" s="8">
        <v>12479.92</v>
      </c>
      <c r="X119" s="8">
        <v>5160.43</v>
      </c>
      <c r="Y119" s="8">
        <v>18.149999999999999</v>
      </c>
      <c r="Z119" s="8">
        <v>826.18</v>
      </c>
      <c r="AA119" s="8">
        <v>1102812.1200000001</v>
      </c>
      <c r="AB119" s="8">
        <v>543432.18000000005</v>
      </c>
      <c r="AC119" s="9">
        <f t="shared" si="6"/>
        <v>559379.94000000006</v>
      </c>
      <c r="AD119" s="5" t="str">
        <f>$C119&amp;" "&amp;VLOOKUP(C119,Tegevusalad!$A$1:$B$89,2,FALSE)</f>
        <v>33 MASINATE JA SEADMETE REMONT JA PAIGALDUS</v>
      </c>
      <c r="AE119" s="6">
        <f t="shared" si="7"/>
        <v>10072831.289999999</v>
      </c>
      <c r="AF119" s="6">
        <f t="shared" si="8"/>
        <v>6860841.0700000003</v>
      </c>
      <c r="AG119" s="6">
        <f t="shared" si="9"/>
        <v>20290356.039999999</v>
      </c>
      <c r="AH119" s="6">
        <f t="shared" si="10"/>
        <v>12314181.75</v>
      </c>
      <c r="AI119" s="6">
        <f t="shared" si="11"/>
        <v>20285195.609999999</v>
      </c>
    </row>
    <row r="120" spans="1:35" s="2" customFormat="1">
      <c r="A120" s="3">
        <v>2014</v>
      </c>
      <c r="B120" s="3">
        <v>2</v>
      </c>
      <c r="C120" s="4">
        <v>35</v>
      </c>
      <c r="D120" s="8">
        <v>233</v>
      </c>
      <c r="E120" s="8">
        <v>196245209.99000001</v>
      </c>
      <c r="F120" s="8">
        <v>1212.9100000000001</v>
      </c>
      <c r="G120" s="8">
        <v>7987864.1100000003</v>
      </c>
      <c r="H120" s="8">
        <v>3328696.89</v>
      </c>
      <c r="I120" s="8">
        <v>1711885.57</v>
      </c>
      <c r="J120" s="8">
        <v>105467.25</v>
      </c>
      <c r="K120" s="8">
        <v>0</v>
      </c>
      <c r="L120" s="8">
        <v>39249151.119999997</v>
      </c>
      <c r="M120" s="8">
        <v>0</v>
      </c>
      <c r="N120" s="8">
        <v>28180222.18</v>
      </c>
      <c r="O120" s="8">
        <v>9472.49</v>
      </c>
      <c r="P120" s="8">
        <v>5323534.5599999996</v>
      </c>
      <c r="Q120" s="8">
        <v>0</v>
      </c>
      <c r="R120" s="8">
        <v>0</v>
      </c>
      <c r="S120" s="8">
        <v>1613983.45</v>
      </c>
      <c r="T120" s="8">
        <v>277645.63</v>
      </c>
      <c r="U120" s="8">
        <v>45101643.939999998</v>
      </c>
      <c r="V120" s="8">
        <v>0</v>
      </c>
      <c r="W120" s="8">
        <v>114853.5</v>
      </c>
      <c r="X120" s="8">
        <v>187170.95</v>
      </c>
      <c r="Y120" s="8">
        <v>6495.37</v>
      </c>
      <c r="Z120" s="8">
        <v>184.51</v>
      </c>
      <c r="AA120" s="8">
        <v>11177017.68</v>
      </c>
      <c r="AB120" s="8">
        <v>101777.88</v>
      </c>
      <c r="AC120" s="9">
        <f t="shared" si="6"/>
        <v>11075239.799999999</v>
      </c>
      <c r="AD120" s="5" t="str">
        <f>$C120&amp;" "&amp;VLOOKUP(C120,Tegevusalad!$A$1:$B$89,2,FALSE)</f>
        <v>35 ELEKTRIENERGIA, GAASI, AURU JA KONDITSIONEERITUD ÕHUGA VARUSTAMINE</v>
      </c>
      <c r="AE120" s="6">
        <f t="shared" si="7"/>
        <v>149717966.45999998</v>
      </c>
      <c r="AF120" s="6">
        <f t="shared" si="8"/>
        <v>94138121.060000002</v>
      </c>
      <c r="AG120" s="6">
        <f t="shared" si="9"/>
        <v>157705830.56999999</v>
      </c>
      <c r="AH120" s="6">
        <f t="shared" si="10"/>
        <v>140901110.89999998</v>
      </c>
      <c r="AI120" s="6">
        <f t="shared" si="11"/>
        <v>157518659.62</v>
      </c>
    </row>
    <row r="121" spans="1:35" s="2" customFormat="1">
      <c r="A121" s="3">
        <v>2014</v>
      </c>
      <c r="B121" s="3">
        <v>2</v>
      </c>
      <c r="C121" s="4">
        <v>36</v>
      </c>
      <c r="D121" s="8">
        <v>95</v>
      </c>
      <c r="E121" s="8">
        <v>8076152.2999999998</v>
      </c>
      <c r="F121" s="8">
        <v>1090</v>
      </c>
      <c r="G121" s="8">
        <v>176868.32</v>
      </c>
      <c r="H121" s="8">
        <v>21580.84</v>
      </c>
      <c r="I121" s="8">
        <v>18435.84</v>
      </c>
      <c r="J121" s="8">
        <v>153120.26</v>
      </c>
      <c r="K121" s="8">
        <v>0</v>
      </c>
      <c r="L121" s="8">
        <v>1615328.57</v>
      </c>
      <c r="M121" s="8">
        <v>0</v>
      </c>
      <c r="N121" s="8">
        <v>1281749.22</v>
      </c>
      <c r="O121" s="8">
        <v>0</v>
      </c>
      <c r="P121" s="8">
        <v>752502.14</v>
      </c>
      <c r="Q121" s="8">
        <v>0</v>
      </c>
      <c r="R121" s="8">
        <v>0</v>
      </c>
      <c r="S121" s="8">
        <v>220699.35</v>
      </c>
      <c r="T121" s="8">
        <v>164625.54</v>
      </c>
      <c r="U121" s="8">
        <v>0</v>
      </c>
      <c r="V121" s="8">
        <v>0</v>
      </c>
      <c r="W121" s="8">
        <v>3058.98</v>
      </c>
      <c r="X121" s="8">
        <v>0</v>
      </c>
      <c r="Y121" s="8">
        <v>260.86</v>
      </c>
      <c r="Z121" s="8">
        <v>0</v>
      </c>
      <c r="AA121" s="8">
        <v>921069.7</v>
      </c>
      <c r="AB121" s="8">
        <v>587229.49</v>
      </c>
      <c r="AC121" s="9">
        <f t="shared" si="6"/>
        <v>333840.20999999996</v>
      </c>
      <c r="AD121" s="5" t="str">
        <f>$C121&amp;" "&amp;VLOOKUP(C121,Tegevusalad!$A$1:$B$89,2,FALSE)</f>
        <v>36 VEEKOGUMINE, -TÖÖTLUS JA -VARUSTUS</v>
      </c>
      <c r="AE121" s="6">
        <f t="shared" si="7"/>
        <v>7856542.9500000002</v>
      </c>
      <c r="AF121" s="6">
        <f t="shared" si="8"/>
        <v>6188046.75</v>
      </c>
      <c r="AG121" s="6">
        <f t="shared" si="9"/>
        <v>8033411.2700000005</v>
      </c>
      <c r="AH121" s="6">
        <f t="shared" si="10"/>
        <v>6408746.0999999996</v>
      </c>
      <c r="AI121" s="6">
        <f t="shared" si="11"/>
        <v>8033411.2700000005</v>
      </c>
    </row>
    <row r="122" spans="1:35" s="2" customFormat="1">
      <c r="A122" s="3">
        <v>2014</v>
      </c>
      <c r="B122" s="3">
        <v>2</v>
      </c>
      <c r="C122" s="4">
        <v>37</v>
      </c>
      <c r="D122" s="8">
        <v>68</v>
      </c>
      <c r="E122" s="8">
        <v>2793957.52</v>
      </c>
      <c r="F122" s="8">
        <v>0</v>
      </c>
      <c r="G122" s="8">
        <v>21164.799999999999</v>
      </c>
      <c r="H122" s="8">
        <v>0</v>
      </c>
      <c r="I122" s="8">
        <v>0</v>
      </c>
      <c r="J122" s="8">
        <v>0</v>
      </c>
      <c r="K122" s="8">
        <v>0</v>
      </c>
      <c r="L122" s="8">
        <v>558791.5</v>
      </c>
      <c r="M122" s="8">
        <v>0</v>
      </c>
      <c r="N122" s="8">
        <v>399230.32</v>
      </c>
      <c r="O122" s="8">
        <v>0</v>
      </c>
      <c r="P122" s="8">
        <v>169703.73</v>
      </c>
      <c r="Q122" s="8">
        <v>0</v>
      </c>
      <c r="R122" s="8">
        <v>0</v>
      </c>
      <c r="S122" s="8">
        <v>4768.8100000000004</v>
      </c>
      <c r="T122" s="8">
        <v>4694.3</v>
      </c>
      <c r="U122" s="8">
        <v>0</v>
      </c>
      <c r="V122" s="8">
        <v>0</v>
      </c>
      <c r="W122" s="8">
        <v>1114.71</v>
      </c>
      <c r="X122" s="8">
        <v>177.76</v>
      </c>
      <c r="Y122" s="8">
        <v>6.7</v>
      </c>
      <c r="Z122" s="8">
        <v>0</v>
      </c>
      <c r="AA122" s="8">
        <v>247772.6</v>
      </c>
      <c r="AB122" s="8">
        <v>88204.72</v>
      </c>
      <c r="AC122" s="9">
        <f t="shared" si="6"/>
        <v>159567.88</v>
      </c>
      <c r="AD122" s="5" t="str">
        <f>$C122&amp;" "&amp;VLOOKUP(C122,Tegevusalad!$A$1:$B$89,2,FALSE)</f>
        <v>37 KANALISATSIOON</v>
      </c>
      <c r="AE122" s="6">
        <f t="shared" si="7"/>
        <v>2789366.4699999997</v>
      </c>
      <c r="AF122" s="6">
        <f t="shared" si="8"/>
        <v>1991382.7899999998</v>
      </c>
      <c r="AG122" s="6">
        <f t="shared" si="9"/>
        <v>2810531.2699999996</v>
      </c>
      <c r="AH122" s="6">
        <f t="shared" si="10"/>
        <v>1996151.5999999999</v>
      </c>
      <c r="AI122" s="6">
        <f t="shared" si="11"/>
        <v>2810353.51</v>
      </c>
    </row>
    <row r="123" spans="1:35" s="2" customFormat="1">
      <c r="A123" s="3">
        <v>2014</v>
      </c>
      <c r="B123" s="3">
        <v>2</v>
      </c>
      <c r="C123" s="4">
        <v>38</v>
      </c>
      <c r="D123" s="8">
        <v>164</v>
      </c>
      <c r="E123" s="8">
        <v>13128817.289999999</v>
      </c>
      <c r="F123" s="8">
        <v>0</v>
      </c>
      <c r="G123" s="8">
        <v>8615289.9000000004</v>
      </c>
      <c r="H123" s="8">
        <v>4088674.78</v>
      </c>
      <c r="I123" s="8">
        <v>3949242.86</v>
      </c>
      <c r="J123" s="8">
        <v>4272592.82</v>
      </c>
      <c r="K123" s="8">
        <v>0</v>
      </c>
      <c r="L123" s="8">
        <v>2625763.4</v>
      </c>
      <c r="M123" s="8">
        <v>0</v>
      </c>
      <c r="N123" s="8">
        <v>2655439.7599999998</v>
      </c>
      <c r="O123" s="8">
        <v>31698.37</v>
      </c>
      <c r="P123" s="8">
        <v>178274.65</v>
      </c>
      <c r="Q123" s="8">
        <v>0</v>
      </c>
      <c r="R123" s="8">
        <v>0</v>
      </c>
      <c r="S123" s="8">
        <v>2775072.65</v>
      </c>
      <c r="T123" s="8">
        <v>2660707.19</v>
      </c>
      <c r="U123" s="8">
        <v>3239210.22</v>
      </c>
      <c r="V123" s="8">
        <v>3236771.72</v>
      </c>
      <c r="W123" s="8">
        <v>3952.71</v>
      </c>
      <c r="X123" s="8">
        <v>1168648.94</v>
      </c>
      <c r="Y123" s="8">
        <v>0</v>
      </c>
      <c r="Z123" s="8">
        <v>0</v>
      </c>
      <c r="AA123" s="8">
        <v>389366.26</v>
      </c>
      <c r="AB123" s="8">
        <v>419042.62</v>
      </c>
      <c r="AC123" s="9">
        <f t="shared" si="6"/>
        <v>-29676.359999999986</v>
      </c>
      <c r="AD123" s="5" t="str">
        <f>$C123&amp;" "&amp;VLOOKUP(C123,Tegevusalad!$A$1:$B$89,2,FALSE)</f>
        <v>38 JÄÄTMEKOGUMINE, -TÖÖTLUS JA -KÕRVALDUS; MATERJALIDE TAASKASUTUSELE VÕTMINE</v>
      </c>
      <c r="AE123" s="6">
        <f t="shared" si="7"/>
        <v>8283183.3599999985</v>
      </c>
      <c r="AF123" s="6">
        <f t="shared" si="8"/>
        <v>10341195.799999997</v>
      </c>
      <c r="AG123" s="6">
        <f t="shared" si="9"/>
        <v>16898473.259999998</v>
      </c>
      <c r="AH123" s="6">
        <f t="shared" si="10"/>
        <v>13277198.799999999</v>
      </c>
      <c r="AI123" s="6">
        <f t="shared" si="11"/>
        <v>15729824.319999997</v>
      </c>
    </row>
    <row r="124" spans="1:35" s="2" customFormat="1">
      <c r="A124" s="3">
        <v>2014</v>
      </c>
      <c r="B124" s="3">
        <v>2</v>
      </c>
      <c r="C124" s="4">
        <v>39</v>
      </c>
      <c r="D124" s="8">
        <v>16</v>
      </c>
      <c r="E124" s="8">
        <v>222777.06</v>
      </c>
      <c r="F124" s="8">
        <v>495.41</v>
      </c>
      <c r="G124" s="8">
        <v>14460.01</v>
      </c>
      <c r="H124" s="8">
        <v>2616.2800000000002</v>
      </c>
      <c r="I124" s="8">
        <v>0</v>
      </c>
      <c r="J124" s="8">
        <v>0</v>
      </c>
      <c r="K124" s="8">
        <v>0</v>
      </c>
      <c r="L124" s="8">
        <v>44600.01</v>
      </c>
      <c r="M124" s="8">
        <v>0</v>
      </c>
      <c r="N124" s="8">
        <v>22244.7</v>
      </c>
      <c r="O124" s="8">
        <v>0</v>
      </c>
      <c r="P124" s="8">
        <v>5754.46</v>
      </c>
      <c r="Q124" s="8">
        <v>0</v>
      </c>
      <c r="R124" s="8">
        <v>0</v>
      </c>
      <c r="S124" s="8">
        <v>0</v>
      </c>
      <c r="T124" s="8">
        <v>0</v>
      </c>
      <c r="U124" s="8">
        <v>1848.8</v>
      </c>
      <c r="V124" s="8">
        <v>1848.8</v>
      </c>
      <c r="W124" s="8">
        <v>1147.67</v>
      </c>
      <c r="X124" s="8">
        <v>30012.04</v>
      </c>
      <c r="Y124" s="8">
        <v>0</v>
      </c>
      <c r="Z124" s="8">
        <v>0</v>
      </c>
      <c r="AA124" s="8">
        <v>23840.13</v>
      </c>
      <c r="AB124" s="8">
        <v>1484.82</v>
      </c>
      <c r="AC124" s="9">
        <f t="shared" si="6"/>
        <v>22355.31</v>
      </c>
      <c r="AD124" s="5" t="str">
        <f>$C124&amp;" "&amp;VLOOKUP(C124,Tegevusalad!$A$1:$B$89,2,FALSE)</f>
        <v>39 SAASTEKÄITLUS JA MUUD JÄÄTMEKÄITLUSTEGEVUSED</v>
      </c>
      <c r="AE124" s="6">
        <f t="shared" si="7"/>
        <v>251435.71000000002</v>
      </c>
      <c r="AF124" s="6">
        <f t="shared" si="8"/>
        <v>111223.5</v>
      </c>
      <c r="AG124" s="6">
        <f t="shared" si="9"/>
        <v>265895.72000000003</v>
      </c>
      <c r="AH124" s="6">
        <f t="shared" si="10"/>
        <v>111223.5</v>
      </c>
      <c r="AI124" s="6">
        <f t="shared" si="11"/>
        <v>235883.68000000002</v>
      </c>
    </row>
    <row r="125" spans="1:35" s="2" customFormat="1">
      <c r="A125" s="3">
        <v>2014</v>
      </c>
      <c r="B125" s="3">
        <v>2</v>
      </c>
      <c r="C125" s="4">
        <v>41</v>
      </c>
      <c r="D125" s="8">
        <v>3200</v>
      </c>
      <c r="E125" s="8">
        <v>94129082.409999996</v>
      </c>
      <c r="F125" s="8">
        <v>9442.7800000000007</v>
      </c>
      <c r="G125" s="8">
        <v>11874811.550000001</v>
      </c>
      <c r="H125" s="8">
        <v>3963171.96</v>
      </c>
      <c r="I125" s="8">
        <v>1241949.94</v>
      </c>
      <c r="J125" s="8">
        <v>4750425.29</v>
      </c>
      <c r="K125" s="8">
        <v>0</v>
      </c>
      <c r="L125" s="8">
        <v>18826666.449999999</v>
      </c>
      <c r="M125" s="8">
        <v>0</v>
      </c>
      <c r="N125" s="8">
        <v>16529305.93</v>
      </c>
      <c r="O125" s="8">
        <v>54326.85</v>
      </c>
      <c r="P125" s="8">
        <v>173694.06</v>
      </c>
      <c r="Q125" s="8">
        <v>0</v>
      </c>
      <c r="R125" s="8">
        <v>0</v>
      </c>
      <c r="S125" s="8">
        <v>4505574.43</v>
      </c>
      <c r="T125" s="8">
        <v>3511650.62</v>
      </c>
      <c r="U125" s="8">
        <v>1011298.19</v>
      </c>
      <c r="V125" s="8">
        <v>959448.09</v>
      </c>
      <c r="W125" s="8">
        <v>2237841.0499999998</v>
      </c>
      <c r="X125" s="8">
        <v>244533.57</v>
      </c>
      <c r="Y125" s="8">
        <v>47738.080000000002</v>
      </c>
      <c r="Z125" s="8">
        <v>305.54000000000002</v>
      </c>
      <c r="AA125" s="8">
        <v>4431130.74</v>
      </c>
      <c r="AB125" s="8">
        <v>2086337.68</v>
      </c>
      <c r="AC125" s="9">
        <f t="shared" si="6"/>
        <v>2344793.0600000005</v>
      </c>
      <c r="AD125" s="5" t="str">
        <f>$C125&amp;" "&amp;VLOOKUP(C125,Tegevusalad!$A$1:$B$89,2,FALSE)</f>
        <v>41 HOONETE EHITUS</v>
      </c>
      <c r="AE125" s="6">
        <f t="shared" si="7"/>
        <v>88866186.139999986</v>
      </c>
      <c r="AF125" s="6">
        <f t="shared" si="8"/>
        <v>77817470.870000005</v>
      </c>
      <c r="AG125" s="6">
        <f t="shared" si="9"/>
        <v>100740997.68999998</v>
      </c>
      <c r="AH125" s="6">
        <f t="shared" si="10"/>
        <v>82646529.649999991</v>
      </c>
      <c r="AI125" s="6">
        <f t="shared" si="11"/>
        <v>100496464.11999999</v>
      </c>
    </row>
    <row r="126" spans="1:35" s="2" customFormat="1">
      <c r="A126" s="3">
        <v>2014</v>
      </c>
      <c r="B126" s="3">
        <v>2</v>
      </c>
      <c r="C126" s="4">
        <v>42</v>
      </c>
      <c r="D126" s="8">
        <v>833</v>
      </c>
      <c r="E126" s="8">
        <v>44253448.850000001</v>
      </c>
      <c r="F126" s="8">
        <v>1064.19</v>
      </c>
      <c r="G126" s="8">
        <v>1401338.7</v>
      </c>
      <c r="H126" s="8">
        <v>975768.58</v>
      </c>
      <c r="I126" s="8">
        <v>551086.71</v>
      </c>
      <c r="J126" s="8">
        <v>12925.9</v>
      </c>
      <c r="K126" s="8">
        <v>0</v>
      </c>
      <c r="L126" s="8">
        <v>8850785.5899999999</v>
      </c>
      <c r="M126" s="8">
        <v>0</v>
      </c>
      <c r="N126" s="8">
        <v>7299223.7699999996</v>
      </c>
      <c r="O126" s="8">
        <v>88275.32</v>
      </c>
      <c r="P126" s="8">
        <v>203524.18</v>
      </c>
      <c r="Q126" s="8">
        <v>0</v>
      </c>
      <c r="R126" s="8">
        <v>0</v>
      </c>
      <c r="S126" s="8">
        <v>1959297.7</v>
      </c>
      <c r="T126" s="8">
        <v>1084624.18</v>
      </c>
      <c r="U126" s="8">
        <v>32621.31</v>
      </c>
      <c r="V126" s="8">
        <v>19000</v>
      </c>
      <c r="W126" s="8">
        <v>32275.46</v>
      </c>
      <c r="X126" s="8">
        <v>29641.48</v>
      </c>
      <c r="Y126" s="8">
        <v>0</v>
      </c>
      <c r="Z126" s="8">
        <v>0</v>
      </c>
      <c r="AA126" s="8">
        <v>1972210.2</v>
      </c>
      <c r="AB126" s="8">
        <v>420648.38</v>
      </c>
      <c r="AC126" s="9">
        <f t="shared" si="6"/>
        <v>1551561.8199999998</v>
      </c>
      <c r="AD126" s="5" t="str">
        <f>$C126&amp;" "&amp;VLOOKUP(C126,Tegevusalad!$A$1:$B$89,2,FALSE)</f>
        <v>42 RAJATISTE EHITUS</v>
      </c>
      <c r="AE126" s="6">
        <f t="shared" si="7"/>
        <v>42292235.509999998</v>
      </c>
      <c r="AF126" s="6">
        <f t="shared" si="8"/>
        <v>34081823.239999987</v>
      </c>
      <c r="AG126" s="6">
        <f t="shared" si="9"/>
        <v>43693574.210000001</v>
      </c>
      <c r="AH126" s="6">
        <f t="shared" si="10"/>
        <v>36496118.849999994</v>
      </c>
      <c r="AI126" s="6">
        <f t="shared" si="11"/>
        <v>43663932.730000004</v>
      </c>
    </row>
    <row r="127" spans="1:35" s="2" customFormat="1">
      <c r="A127" s="3">
        <v>2014</v>
      </c>
      <c r="B127" s="3">
        <v>2</v>
      </c>
      <c r="C127" s="4">
        <v>43</v>
      </c>
      <c r="D127" s="8">
        <v>4531</v>
      </c>
      <c r="E127" s="8">
        <v>70392602.709999993</v>
      </c>
      <c r="F127" s="8">
        <v>24863.29</v>
      </c>
      <c r="G127" s="8">
        <v>8894081.1199999992</v>
      </c>
      <c r="H127" s="8">
        <v>4141976.39</v>
      </c>
      <c r="I127" s="8">
        <v>1198879.72</v>
      </c>
      <c r="J127" s="8">
        <v>635211.06000000006</v>
      </c>
      <c r="K127" s="8">
        <v>9466.98</v>
      </c>
      <c r="L127" s="8">
        <v>14080758.35</v>
      </c>
      <c r="M127" s="8">
        <v>0</v>
      </c>
      <c r="N127" s="8">
        <v>11981684.5</v>
      </c>
      <c r="O127" s="8">
        <v>138434.16</v>
      </c>
      <c r="P127" s="8">
        <v>425975.86</v>
      </c>
      <c r="Q127" s="8">
        <v>0</v>
      </c>
      <c r="R127" s="8">
        <v>0</v>
      </c>
      <c r="S127" s="8">
        <v>8028123.1799999997</v>
      </c>
      <c r="T127" s="8">
        <v>4419327.66</v>
      </c>
      <c r="U127" s="8">
        <v>1228416.3</v>
      </c>
      <c r="V127" s="8">
        <v>101897.98</v>
      </c>
      <c r="W127" s="8">
        <v>500191.14</v>
      </c>
      <c r="X127" s="8">
        <v>591439.69999999995</v>
      </c>
      <c r="Y127" s="8">
        <v>0.03</v>
      </c>
      <c r="Z127" s="8">
        <v>16.760000000000002</v>
      </c>
      <c r="AA127" s="8">
        <v>3757989.96</v>
      </c>
      <c r="AB127" s="8">
        <v>1658932.84</v>
      </c>
      <c r="AC127" s="9">
        <f t="shared" si="6"/>
        <v>2099057.12</v>
      </c>
      <c r="AD127" s="5" t="str">
        <f>$C127&amp;" "&amp;VLOOKUP(C127,Tegevusalad!$A$1:$B$89,2,FALSE)</f>
        <v>43 ERIEHITUSTÖÖD</v>
      </c>
      <c r="AE127" s="6">
        <f t="shared" si="7"/>
        <v>61752366.219999999</v>
      </c>
      <c r="AF127" s="6">
        <f t="shared" si="8"/>
        <v>50061610.199999996</v>
      </c>
      <c r="AG127" s="6">
        <f t="shared" si="9"/>
        <v>70646447.340000004</v>
      </c>
      <c r="AH127" s="6">
        <f t="shared" si="10"/>
        <v>59908422.5</v>
      </c>
      <c r="AI127" s="6">
        <f t="shared" si="11"/>
        <v>70055007.640000001</v>
      </c>
    </row>
    <row r="128" spans="1:35" s="2" customFormat="1">
      <c r="A128" s="3">
        <v>2014</v>
      </c>
      <c r="B128" s="3">
        <v>2</v>
      </c>
      <c r="C128" s="4">
        <v>45</v>
      </c>
      <c r="D128" s="8">
        <v>2752</v>
      </c>
      <c r="E128" s="8">
        <v>190819376.21000001</v>
      </c>
      <c r="F128" s="8">
        <v>3295.42</v>
      </c>
      <c r="G128" s="8">
        <v>29201734.890000001</v>
      </c>
      <c r="H128" s="8">
        <v>24014122.530000001</v>
      </c>
      <c r="I128" s="8">
        <v>22021609.449999999</v>
      </c>
      <c r="J128" s="8">
        <v>3106853.63</v>
      </c>
      <c r="K128" s="8">
        <v>49026.02</v>
      </c>
      <c r="L128" s="8">
        <v>38164171.840000004</v>
      </c>
      <c r="M128" s="8">
        <v>105366.9</v>
      </c>
      <c r="N128" s="8">
        <v>29450950.25</v>
      </c>
      <c r="O128" s="8">
        <v>966457.61</v>
      </c>
      <c r="P128" s="8">
        <v>339384.75</v>
      </c>
      <c r="Q128" s="8">
        <v>0</v>
      </c>
      <c r="R128" s="8">
        <v>0</v>
      </c>
      <c r="S128" s="8">
        <v>62693887.130000003</v>
      </c>
      <c r="T128" s="8">
        <v>59026308.049999997</v>
      </c>
      <c r="U128" s="8">
        <v>1592766.33</v>
      </c>
      <c r="V128" s="8">
        <v>1060</v>
      </c>
      <c r="W128" s="8">
        <v>330090.46999999997</v>
      </c>
      <c r="X128" s="8">
        <v>142117.66</v>
      </c>
      <c r="Y128" s="8">
        <v>10.18</v>
      </c>
      <c r="Z128" s="8">
        <v>0</v>
      </c>
      <c r="AA128" s="8">
        <v>11954117.529999999</v>
      </c>
      <c r="AB128" s="8">
        <v>3135518.86</v>
      </c>
      <c r="AC128" s="9">
        <f t="shared" si="6"/>
        <v>8818598.6699999999</v>
      </c>
      <c r="AD128" s="5" t="str">
        <f>$C128&amp;" "&amp;VLOOKUP(C128,Tegevusalad!$A$1:$B$89,2,FALSE)</f>
        <v>45 MOOTORSÕIDUKITE JA MOOTORRATASTE HULGI- JA JAEMÜÜK NING REMONT</v>
      </c>
      <c r="AE128" s="6">
        <f t="shared" si="7"/>
        <v>126678135.82999998</v>
      </c>
      <c r="AF128" s="6">
        <f t="shared" si="8"/>
        <v>78136869.739999995</v>
      </c>
      <c r="AG128" s="6">
        <f t="shared" si="9"/>
        <v>155879870.71999997</v>
      </c>
      <c r="AH128" s="6">
        <f t="shared" si="10"/>
        <v>147254751.25</v>
      </c>
      <c r="AI128" s="6">
        <f t="shared" si="11"/>
        <v>155737753.05999997</v>
      </c>
    </row>
    <row r="129" spans="1:35" s="2" customFormat="1">
      <c r="A129" s="3">
        <v>2014</v>
      </c>
      <c r="B129" s="3">
        <v>2</v>
      </c>
      <c r="C129" s="4">
        <v>46</v>
      </c>
      <c r="D129" s="8">
        <v>6887</v>
      </c>
      <c r="E129" s="8">
        <v>790746790.78999996</v>
      </c>
      <c r="F129" s="8">
        <v>48904853.5</v>
      </c>
      <c r="G129" s="8">
        <v>247289392.11000001</v>
      </c>
      <c r="H129" s="8">
        <v>125010379.64</v>
      </c>
      <c r="I129" s="8">
        <v>115051606.31</v>
      </c>
      <c r="J129" s="8">
        <v>40844662.049999997</v>
      </c>
      <c r="K129" s="8">
        <v>90846.77</v>
      </c>
      <c r="L129" s="8">
        <v>162550795.53</v>
      </c>
      <c r="M129" s="8">
        <v>1188171.1399999999</v>
      </c>
      <c r="N129" s="8">
        <v>127741789.04000001</v>
      </c>
      <c r="O129" s="8">
        <v>7184377.4199999999</v>
      </c>
      <c r="P129" s="8">
        <v>1130843.67</v>
      </c>
      <c r="Q129" s="8">
        <v>0</v>
      </c>
      <c r="R129" s="8">
        <v>0</v>
      </c>
      <c r="S129" s="8">
        <v>283118349.69</v>
      </c>
      <c r="T129" s="8">
        <v>264498605.94</v>
      </c>
      <c r="U129" s="8">
        <v>10794925.439999999</v>
      </c>
      <c r="V129" s="8">
        <v>4849331.5199999996</v>
      </c>
      <c r="W129" s="8">
        <v>1651179.54</v>
      </c>
      <c r="X129" s="8">
        <v>7422479.8099999996</v>
      </c>
      <c r="Y129" s="8">
        <v>552.16</v>
      </c>
      <c r="Z129" s="8">
        <v>3759.42</v>
      </c>
      <c r="AA129" s="8">
        <v>48967503.899999999</v>
      </c>
      <c r="AB129" s="8">
        <v>12973533.52</v>
      </c>
      <c r="AC129" s="9">
        <f t="shared" si="6"/>
        <v>35993970.379999995</v>
      </c>
      <c r="AD129" s="5" t="str">
        <f>$C129&amp;" "&amp;VLOOKUP(C129,Tegevusalad!$A$1:$B$89,2,FALSE)</f>
        <v>46 HULGIKAUBANDUS, V.A MOOTORSÕIDUKID JA MOOTORRATTAD</v>
      </c>
      <c r="AE129" s="6">
        <f t="shared" si="7"/>
        <v>553160848.96999991</v>
      </c>
      <c r="AF129" s="6">
        <f t="shared" si="8"/>
        <v>313723114.49000001</v>
      </c>
      <c r="AG129" s="6">
        <f t="shared" si="9"/>
        <v>800450241.08000004</v>
      </c>
      <c r="AH129" s="6">
        <f t="shared" si="10"/>
        <v>638708945.20000005</v>
      </c>
      <c r="AI129" s="6">
        <f t="shared" si="11"/>
        <v>793027761.2700001</v>
      </c>
    </row>
    <row r="130" spans="1:35" s="2" customFormat="1">
      <c r="A130" s="3">
        <v>2014</v>
      </c>
      <c r="B130" s="3">
        <v>2</v>
      </c>
      <c r="C130" s="4">
        <v>47</v>
      </c>
      <c r="D130" s="8">
        <v>5422</v>
      </c>
      <c r="E130" s="8">
        <v>420256573.81999999</v>
      </c>
      <c r="F130" s="8">
        <v>21125612.620000001</v>
      </c>
      <c r="G130" s="8">
        <v>19236515.879999999</v>
      </c>
      <c r="H130" s="8">
        <v>13677240.67</v>
      </c>
      <c r="I130" s="8">
        <v>12331033.91</v>
      </c>
      <c r="J130" s="8">
        <v>4714573.41</v>
      </c>
      <c r="K130" s="8">
        <v>1818830.25</v>
      </c>
      <c r="L130" s="8">
        <v>85952619.950000003</v>
      </c>
      <c r="M130" s="8">
        <v>12085.31</v>
      </c>
      <c r="N130" s="8">
        <v>68254331.659999996</v>
      </c>
      <c r="O130" s="8">
        <v>1012544.02</v>
      </c>
      <c r="P130" s="8">
        <v>675814.06</v>
      </c>
      <c r="Q130" s="8">
        <v>0</v>
      </c>
      <c r="R130" s="8">
        <v>0</v>
      </c>
      <c r="S130" s="8">
        <v>77550835.549999997</v>
      </c>
      <c r="T130" s="8">
        <v>73409405.879999995</v>
      </c>
      <c r="U130" s="8">
        <v>4302875.26</v>
      </c>
      <c r="V130" s="8">
        <v>126365.75</v>
      </c>
      <c r="W130" s="8">
        <v>11623436.49</v>
      </c>
      <c r="X130" s="8">
        <v>3912.18</v>
      </c>
      <c r="Y130" s="8">
        <v>12292.63</v>
      </c>
      <c r="Z130" s="8">
        <v>144.5</v>
      </c>
      <c r="AA130" s="8">
        <v>18927892.079999998</v>
      </c>
      <c r="AB130" s="8">
        <v>1206682.8500000001</v>
      </c>
      <c r="AC130" s="9">
        <f t="shared" ref="AC130:AC193" si="12">AA130-AB130</f>
        <v>17721209.229999997</v>
      </c>
      <c r="AD130" s="5" t="str">
        <f>$C130&amp;" "&amp;VLOOKUP(C130,Tegevusalad!$A$1:$B$89,2,FALSE)</f>
        <v>47 JAEKAUBANDUS, V.A MOOTORSÕIDUKID JA MOOTORRATTAD</v>
      </c>
      <c r="AE130" s="6">
        <f t="shared" si="7"/>
        <v>359532387.81</v>
      </c>
      <c r="AF130" s="6">
        <f t="shared" si="8"/>
        <v>254481593.13999999</v>
      </c>
      <c r="AG130" s="6">
        <f t="shared" si="9"/>
        <v>378768903.69</v>
      </c>
      <c r="AH130" s="6">
        <f t="shared" si="10"/>
        <v>341271658.29999995</v>
      </c>
      <c r="AI130" s="6">
        <f t="shared" si="11"/>
        <v>378764991.50999999</v>
      </c>
    </row>
    <row r="131" spans="1:35" s="2" customFormat="1">
      <c r="A131" s="3">
        <v>2014</v>
      </c>
      <c r="B131" s="3">
        <v>2</v>
      </c>
      <c r="C131" s="4">
        <v>49</v>
      </c>
      <c r="D131" s="8">
        <v>3706</v>
      </c>
      <c r="E131" s="8">
        <v>107475884.79000001</v>
      </c>
      <c r="F131" s="8">
        <v>18385.38</v>
      </c>
      <c r="G131" s="8">
        <v>51450499.810000002</v>
      </c>
      <c r="H131" s="8">
        <v>22637664.18</v>
      </c>
      <c r="I131" s="8">
        <v>5150029.88</v>
      </c>
      <c r="J131" s="8">
        <v>687188.31</v>
      </c>
      <c r="K131" s="8">
        <v>450</v>
      </c>
      <c r="L131" s="8">
        <v>21496831.699999999</v>
      </c>
      <c r="M131" s="8">
        <v>0</v>
      </c>
      <c r="N131" s="8">
        <v>21744848.420000002</v>
      </c>
      <c r="O131" s="8">
        <v>198047.7</v>
      </c>
      <c r="P131" s="8">
        <v>2644343.5299999998</v>
      </c>
      <c r="Q131" s="8">
        <v>0</v>
      </c>
      <c r="R131" s="8">
        <v>0</v>
      </c>
      <c r="S131" s="8">
        <v>30972740.120000001</v>
      </c>
      <c r="T131" s="8">
        <v>15982723.640000001</v>
      </c>
      <c r="U131" s="8">
        <v>1419274.12</v>
      </c>
      <c r="V131" s="8">
        <v>24054.65</v>
      </c>
      <c r="W131" s="8">
        <v>226537.08</v>
      </c>
      <c r="X131" s="8">
        <v>258349.71</v>
      </c>
      <c r="Y131" s="8">
        <v>0.01</v>
      </c>
      <c r="Z131" s="8">
        <v>3558.85</v>
      </c>
      <c r="AA131" s="8">
        <v>3754482.31</v>
      </c>
      <c r="AB131" s="8">
        <v>4006057.87</v>
      </c>
      <c r="AC131" s="9">
        <f t="shared" si="12"/>
        <v>-251575.56000000006</v>
      </c>
      <c r="AD131" s="5" t="str">
        <f>$C131&amp;" "&amp;VLOOKUP(C131,Tegevusalad!$A$1:$B$89,2,FALSE)</f>
        <v>49 MAISMAAVEONDUS JA TORUTRANSPORT</v>
      </c>
      <c r="AE131" s="6">
        <f t="shared" ref="AE131:AE194" si="13">(E131+F131+X131)-(S131+U131)</f>
        <v>75360605.639999986</v>
      </c>
      <c r="AF131" s="6">
        <f t="shared" ref="AF131:AF194" si="14">((N131+R131-O131)/0.2)-S131-(U131-V131)</f>
        <v>75366044.010000005</v>
      </c>
      <c r="AG131" s="6">
        <f t="shared" ref="AG131:AG194" si="15">(E131+F131+G131+X131)-(S131+U131)</f>
        <v>126811105.45000002</v>
      </c>
      <c r="AH131" s="6">
        <f t="shared" ref="AH131:AH194" si="16">(N131+R131)/0.2</f>
        <v>108724242.10000001</v>
      </c>
      <c r="AI131" s="6">
        <f t="shared" ref="AI131:AI194" si="17">(E131+F131+G131)-(S131+U131)</f>
        <v>126552755.74000001</v>
      </c>
    </row>
    <row r="132" spans="1:35" s="2" customFormat="1">
      <c r="A132" s="3">
        <v>2014</v>
      </c>
      <c r="B132" s="3">
        <v>2</v>
      </c>
      <c r="C132" s="4">
        <v>50</v>
      </c>
      <c r="D132" s="8">
        <v>53</v>
      </c>
      <c r="E132" s="8">
        <v>2572158.2799999998</v>
      </c>
      <c r="F132" s="8">
        <v>0</v>
      </c>
      <c r="G132" s="8">
        <v>2069100.48</v>
      </c>
      <c r="H132" s="8">
        <v>413982.14</v>
      </c>
      <c r="I132" s="8">
        <v>0</v>
      </c>
      <c r="J132" s="8">
        <v>0</v>
      </c>
      <c r="K132" s="8">
        <v>0</v>
      </c>
      <c r="L132" s="8">
        <v>514431.64</v>
      </c>
      <c r="M132" s="8">
        <v>0</v>
      </c>
      <c r="N132" s="8">
        <v>514909.05</v>
      </c>
      <c r="O132" s="8">
        <v>830.32</v>
      </c>
      <c r="P132" s="8">
        <v>59702</v>
      </c>
      <c r="Q132" s="8">
        <v>0</v>
      </c>
      <c r="R132" s="8">
        <v>0</v>
      </c>
      <c r="S132" s="8">
        <v>597430.47</v>
      </c>
      <c r="T132" s="8">
        <v>363458.1</v>
      </c>
      <c r="U132" s="8">
        <v>642.22</v>
      </c>
      <c r="V132" s="8">
        <v>0</v>
      </c>
      <c r="W132" s="8">
        <v>0</v>
      </c>
      <c r="X132" s="8">
        <v>0</v>
      </c>
      <c r="Y132" s="8">
        <v>138.47999999999999</v>
      </c>
      <c r="Z132" s="8">
        <v>0</v>
      </c>
      <c r="AA132" s="8">
        <v>273651.96000000002</v>
      </c>
      <c r="AB132" s="8">
        <v>273990.89</v>
      </c>
      <c r="AC132" s="9">
        <f t="shared" si="12"/>
        <v>-338.92999999999302</v>
      </c>
      <c r="AD132" s="5" t="str">
        <f>$C132&amp;" "&amp;VLOOKUP(C132,Tegevusalad!$A$1:$B$89,2,FALSE)</f>
        <v>50 VEETRANSPORT</v>
      </c>
      <c r="AE132" s="6">
        <f t="shared" si="13"/>
        <v>1974085.5899999999</v>
      </c>
      <c r="AF132" s="6">
        <f t="shared" si="14"/>
        <v>1972320.96</v>
      </c>
      <c r="AG132" s="6">
        <f t="shared" si="15"/>
        <v>4043186.07</v>
      </c>
      <c r="AH132" s="6">
        <f t="shared" si="16"/>
        <v>2574545.25</v>
      </c>
      <c r="AI132" s="6">
        <f t="shared" si="17"/>
        <v>4043186.07</v>
      </c>
    </row>
    <row r="133" spans="1:35" s="2" customFormat="1">
      <c r="A133" s="3">
        <v>2014</v>
      </c>
      <c r="B133" s="3">
        <v>2</v>
      </c>
      <c r="C133" s="4">
        <v>51</v>
      </c>
      <c r="D133" s="8">
        <v>24</v>
      </c>
      <c r="E133" s="8">
        <v>1852890.75</v>
      </c>
      <c r="F133" s="8">
        <v>0</v>
      </c>
      <c r="G133" s="8">
        <v>8264464.4900000002</v>
      </c>
      <c r="H133" s="8">
        <v>670325.87</v>
      </c>
      <c r="I133" s="8">
        <v>25357</v>
      </c>
      <c r="J133" s="8">
        <v>0</v>
      </c>
      <c r="K133" s="8">
        <v>0</v>
      </c>
      <c r="L133" s="8">
        <v>370578.15</v>
      </c>
      <c r="M133" s="8">
        <v>0</v>
      </c>
      <c r="N133" s="8">
        <v>396242.27</v>
      </c>
      <c r="O133" s="8">
        <v>124.26</v>
      </c>
      <c r="P133" s="8">
        <v>1888.42</v>
      </c>
      <c r="Q133" s="8">
        <v>0</v>
      </c>
      <c r="R133" s="8">
        <v>0</v>
      </c>
      <c r="S133" s="8">
        <v>1372936.02</v>
      </c>
      <c r="T133" s="8">
        <v>457964.2</v>
      </c>
      <c r="U133" s="8">
        <v>43745.7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41801.129999999997</v>
      </c>
      <c r="AB133" s="8">
        <v>67465.25</v>
      </c>
      <c r="AC133" s="9">
        <f t="shared" si="12"/>
        <v>-25664.120000000003</v>
      </c>
      <c r="AD133" s="5" t="str">
        <f>$C133&amp;" "&amp;VLOOKUP(C133,Tegevusalad!$A$1:$B$89,2,FALSE)</f>
        <v>51 ÕHUTRANSPORT</v>
      </c>
      <c r="AE133" s="6">
        <f t="shared" si="13"/>
        <v>436209.03</v>
      </c>
      <c r="AF133" s="6">
        <f t="shared" si="14"/>
        <v>563908.33000000007</v>
      </c>
      <c r="AG133" s="6">
        <f t="shared" si="15"/>
        <v>8700673.5199999996</v>
      </c>
      <c r="AH133" s="6">
        <f t="shared" si="16"/>
        <v>1981211.35</v>
      </c>
      <c r="AI133" s="6">
        <f t="shared" si="17"/>
        <v>8700673.5199999996</v>
      </c>
    </row>
    <row r="134" spans="1:35" s="2" customFormat="1">
      <c r="A134" s="3">
        <v>2014</v>
      </c>
      <c r="B134" s="3">
        <v>2</v>
      </c>
      <c r="C134" s="4">
        <v>52</v>
      </c>
      <c r="D134" s="8">
        <v>1230</v>
      </c>
      <c r="E134" s="8">
        <v>78683275.829999998</v>
      </c>
      <c r="F134" s="8">
        <v>8792.85</v>
      </c>
      <c r="G134" s="8">
        <v>158158435.58000001</v>
      </c>
      <c r="H134" s="8">
        <v>16577947.24</v>
      </c>
      <c r="I134" s="8">
        <v>1886022.66</v>
      </c>
      <c r="J134" s="8">
        <v>1378771.39</v>
      </c>
      <c r="K134" s="8">
        <v>3292.34</v>
      </c>
      <c r="L134" s="8">
        <v>15736988.039999999</v>
      </c>
      <c r="M134" s="8">
        <v>5660.8</v>
      </c>
      <c r="N134" s="8">
        <v>17215891.390000001</v>
      </c>
      <c r="O134" s="8">
        <v>143958.03</v>
      </c>
      <c r="P134" s="8">
        <v>1155390.3999999999</v>
      </c>
      <c r="Q134" s="8">
        <v>0</v>
      </c>
      <c r="R134" s="8">
        <v>0</v>
      </c>
      <c r="S134" s="8">
        <v>22037936.280000001</v>
      </c>
      <c r="T134" s="8">
        <v>6627305.4800000004</v>
      </c>
      <c r="U134" s="8">
        <v>5575945.3700000001</v>
      </c>
      <c r="V134" s="8">
        <v>0</v>
      </c>
      <c r="W134" s="8">
        <v>402634.53</v>
      </c>
      <c r="X134" s="8">
        <v>358711.85</v>
      </c>
      <c r="Y134" s="8">
        <v>13260</v>
      </c>
      <c r="Z134" s="8">
        <v>0.03</v>
      </c>
      <c r="AA134" s="8">
        <v>2736608.88</v>
      </c>
      <c r="AB134" s="8">
        <v>4196591.46</v>
      </c>
      <c r="AC134" s="9">
        <f t="shared" si="12"/>
        <v>-1459982.58</v>
      </c>
      <c r="AD134" s="5" t="str">
        <f>$C134&amp;" "&amp;VLOOKUP(C134,Tegevusalad!$A$1:$B$89,2,FALSE)</f>
        <v>52 LAONDUS JA VEONDUST ABISTAVAD TEGEVUSALAD</v>
      </c>
      <c r="AE134" s="6">
        <f t="shared" si="13"/>
        <v>51436898.87999998</v>
      </c>
      <c r="AF134" s="6">
        <f t="shared" si="14"/>
        <v>57745785.149999999</v>
      </c>
      <c r="AG134" s="6">
        <f t="shared" si="15"/>
        <v>209595334.45999998</v>
      </c>
      <c r="AH134" s="6">
        <f t="shared" si="16"/>
        <v>86079456.950000003</v>
      </c>
      <c r="AI134" s="6">
        <f t="shared" si="17"/>
        <v>209236622.60999998</v>
      </c>
    </row>
    <row r="135" spans="1:35" s="2" customFormat="1">
      <c r="A135" s="3">
        <v>2014</v>
      </c>
      <c r="B135" s="3">
        <v>2</v>
      </c>
      <c r="C135" s="4">
        <v>53</v>
      </c>
      <c r="D135" s="8">
        <v>114</v>
      </c>
      <c r="E135" s="8">
        <v>5335451.3499999996</v>
      </c>
      <c r="F135" s="8">
        <v>102830.08</v>
      </c>
      <c r="G135" s="8">
        <v>1226900.1399999999</v>
      </c>
      <c r="H135" s="8">
        <v>594807.15</v>
      </c>
      <c r="I135" s="8">
        <v>2054.9</v>
      </c>
      <c r="J135" s="8">
        <v>5209.33</v>
      </c>
      <c r="K135" s="8">
        <v>0</v>
      </c>
      <c r="L135" s="8">
        <v>1076344.96</v>
      </c>
      <c r="M135" s="8">
        <v>0</v>
      </c>
      <c r="N135" s="8">
        <v>574065.21</v>
      </c>
      <c r="O135" s="8">
        <v>0</v>
      </c>
      <c r="P135" s="8">
        <v>30759.759999999998</v>
      </c>
      <c r="Q135" s="8">
        <v>0</v>
      </c>
      <c r="R135" s="8">
        <v>0</v>
      </c>
      <c r="S135" s="8">
        <v>324157.02</v>
      </c>
      <c r="T135" s="8">
        <v>6069.43</v>
      </c>
      <c r="U135" s="8">
        <v>205322.69</v>
      </c>
      <c r="V135" s="8">
        <v>0</v>
      </c>
      <c r="W135" s="8">
        <v>1339516.45</v>
      </c>
      <c r="X135" s="8">
        <v>0</v>
      </c>
      <c r="Y135" s="8">
        <v>0</v>
      </c>
      <c r="Z135" s="8">
        <v>0</v>
      </c>
      <c r="AA135" s="8">
        <v>508407.36</v>
      </c>
      <c r="AB135" s="8">
        <v>6127.61</v>
      </c>
      <c r="AC135" s="9">
        <f t="shared" si="12"/>
        <v>502279.75</v>
      </c>
      <c r="AD135" s="5" t="str">
        <f>$C135&amp;" "&amp;VLOOKUP(C135,Tegevusalad!$A$1:$B$89,2,FALSE)</f>
        <v>53 POSTI- JA KULLERITEENISTUS</v>
      </c>
      <c r="AE135" s="6">
        <f t="shared" si="13"/>
        <v>4908801.72</v>
      </c>
      <c r="AF135" s="6">
        <f t="shared" si="14"/>
        <v>2340846.34</v>
      </c>
      <c r="AG135" s="6">
        <f t="shared" si="15"/>
        <v>6135701.8599999994</v>
      </c>
      <c r="AH135" s="6">
        <f t="shared" si="16"/>
        <v>2870326.05</v>
      </c>
      <c r="AI135" s="6">
        <f t="shared" si="17"/>
        <v>6135701.8599999994</v>
      </c>
    </row>
    <row r="136" spans="1:35" s="2" customFormat="1">
      <c r="A136" s="3">
        <v>2014</v>
      </c>
      <c r="B136" s="3">
        <v>2</v>
      </c>
      <c r="C136" s="4">
        <v>55</v>
      </c>
      <c r="D136" s="8">
        <v>666</v>
      </c>
      <c r="E136" s="8">
        <v>6979256.6699999999</v>
      </c>
      <c r="F136" s="8">
        <v>7801411.79</v>
      </c>
      <c r="G136" s="8">
        <v>97858.93</v>
      </c>
      <c r="H136" s="8">
        <v>43561.5</v>
      </c>
      <c r="I136" s="8">
        <v>24286.51</v>
      </c>
      <c r="J136" s="8">
        <v>0</v>
      </c>
      <c r="K136" s="8">
        <v>0</v>
      </c>
      <c r="L136" s="8">
        <v>2097978.4300000002</v>
      </c>
      <c r="M136" s="8">
        <v>0</v>
      </c>
      <c r="N136" s="8">
        <v>2225301.5699999998</v>
      </c>
      <c r="O136" s="8">
        <v>719.79</v>
      </c>
      <c r="P136" s="8">
        <v>366208.71</v>
      </c>
      <c r="Q136" s="8">
        <v>0</v>
      </c>
      <c r="R136" s="8">
        <v>0</v>
      </c>
      <c r="S136" s="8">
        <v>613788.22</v>
      </c>
      <c r="T136" s="8">
        <v>83182.649999999994</v>
      </c>
      <c r="U136" s="8">
        <v>21966.41</v>
      </c>
      <c r="V136" s="8">
        <v>0</v>
      </c>
      <c r="W136" s="8">
        <v>1824151.54</v>
      </c>
      <c r="X136" s="8">
        <v>0</v>
      </c>
      <c r="Y136" s="8">
        <v>14862.01</v>
      </c>
      <c r="Z136" s="8">
        <v>0</v>
      </c>
      <c r="AA136" s="8">
        <v>413097.66</v>
      </c>
      <c r="AB136" s="8">
        <v>525558.79</v>
      </c>
      <c r="AC136" s="9">
        <f t="shared" si="12"/>
        <v>-112461.13000000006</v>
      </c>
      <c r="AD136" s="5" t="str">
        <f>$C136&amp;" "&amp;VLOOKUP(C136,Tegevusalad!$A$1:$B$89,2,FALSE)</f>
        <v>55 MAJUTUS</v>
      </c>
      <c r="AE136" s="6">
        <f t="shared" si="13"/>
        <v>14144913.83</v>
      </c>
      <c r="AF136" s="6">
        <f t="shared" si="14"/>
        <v>10487154.269999998</v>
      </c>
      <c r="AG136" s="6">
        <f t="shared" si="15"/>
        <v>14242772.76</v>
      </c>
      <c r="AH136" s="6">
        <f t="shared" si="16"/>
        <v>11126507.849999998</v>
      </c>
      <c r="AI136" s="6">
        <f t="shared" si="17"/>
        <v>14242772.76</v>
      </c>
    </row>
    <row r="137" spans="1:35" s="2" customFormat="1">
      <c r="A137" s="3">
        <v>2014</v>
      </c>
      <c r="B137" s="3">
        <v>2</v>
      </c>
      <c r="C137" s="4">
        <v>56</v>
      </c>
      <c r="D137" s="8">
        <v>1758</v>
      </c>
      <c r="E137" s="8">
        <v>44257791.469999999</v>
      </c>
      <c r="F137" s="8">
        <v>1387527.25</v>
      </c>
      <c r="G137" s="8">
        <v>9899968.5500000007</v>
      </c>
      <c r="H137" s="8">
        <v>3985526.51</v>
      </c>
      <c r="I137" s="8">
        <v>1066002.58</v>
      </c>
      <c r="J137" s="8">
        <v>25650.84</v>
      </c>
      <c r="K137" s="8">
        <v>0</v>
      </c>
      <c r="L137" s="8">
        <v>8976435.7599999998</v>
      </c>
      <c r="M137" s="8">
        <v>0</v>
      </c>
      <c r="N137" s="8">
        <v>6662980.6399999997</v>
      </c>
      <c r="O137" s="8">
        <v>14860.24</v>
      </c>
      <c r="P137" s="8">
        <v>193313.64</v>
      </c>
      <c r="Q137" s="8">
        <v>0</v>
      </c>
      <c r="R137" s="8">
        <v>0</v>
      </c>
      <c r="S137" s="8">
        <v>5466096.3700000001</v>
      </c>
      <c r="T137" s="8">
        <v>4299988.2300000004</v>
      </c>
      <c r="U137" s="8">
        <v>80676.789999999994</v>
      </c>
      <c r="V137" s="8">
        <v>3733.33</v>
      </c>
      <c r="W137" s="8">
        <v>15701.8</v>
      </c>
      <c r="X137" s="8">
        <v>1034.54</v>
      </c>
      <c r="Y137" s="8">
        <v>1784.41</v>
      </c>
      <c r="Z137" s="8">
        <v>18.649999999999999</v>
      </c>
      <c r="AA137" s="8">
        <v>2536585.44</v>
      </c>
      <c r="AB137" s="8">
        <v>221364.56</v>
      </c>
      <c r="AC137" s="9">
        <f t="shared" si="12"/>
        <v>2315220.88</v>
      </c>
      <c r="AD137" s="5" t="str">
        <f>$C137&amp;" "&amp;VLOOKUP(C137,Tegevusalad!$A$1:$B$89,2,FALSE)</f>
        <v>56 TOIDU JA JOOGI SERVEERIMINE</v>
      </c>
      <c r="AE137" s="6">
        <f t="shared" si="13"/>
        <v>40099580.099999994</v>
      </c>
      <c r="AF137" s="6">
        <f t="shared" si="14"/>
        <v>27697562.169999994</v>
      </c>
      <c r="AG137" s="6">
        <f t="shared" si="15"/>
        <v>49999548.649999991</v>
      </c>
      <c r="AH137" s="6">
        <f t="shared" si="16"/>
        <v>33314903.199999996</v>
      </c>
      <c r="AI137" s="6">
        <f t="shared" si="17"/>
        <v>49998514.109999999</v>
      </c>
    </row>
    <row r="138" spans="1:35" s="2" customFormat="1">
      <c r="A138" s="3">
        <v>2014</v>
      </c>
      <c r="B138" s="3">
        <v>2</v>
      </c>
      <c r="C138" s="4">
        <v>58</v>
      </c>
      <c r="D138" s="8">
        <v>354</v>
      </c>
      <c r="E138" s="8">
        <v>3807854.67</v>
      </c>
      <c r="F138" s="8">
        <v>5474912.7300000004</v>
      </c>
      <c r="G138" s="8">
        <v>413205.38</v>
      </c>
      <c r="H138" s="8">
        <v>303522.65000000002</v>
      </c>
      <c r="I138" s="8">
        <v>153298.78</v>
      </c>
      <c r="J138" s="8">
        <v>17319.43</v>
      </c>
      <c r="K138" s="8">
        <v>0</v>
      </c>
      <c r="L138" s="8">
        <v>1254313.1000000001</v>
      </c>
      <c r="M138" s="8">
        <v>0</v>
      </c>
      <c r="N138" s="8">
        <v>998276.95</v>
      </c>
      <c r="O138" s="8">
        <v>8299.1</v>
      </c>
      <c r="P138" s="8">
        <v>29222.48</v>
      </c>
      <c r="Q138" s="8">
        <v>0</v>
      </c>
      <c r="R138" s="8">
        <v>0</v>
      </c>
      <c r="S138" s="8">
        <v>283276.31</v>
      </c>
      <c r="T138" s="8">
        <v>163097.10999999999</v>
      </c>
      <c r="U138" s="8">
        <v>64559.43</v>
      </c>
      <c r="V138" s="8">
        <v>0</v>
      </c>
      <c r="W138" s="8">
        <v>34853.040000000001</v>
      </c>
      <c r="X138" s="8">
        <v>884.25</v>
      </c>
      <c r="Y138" s="8">
        <v>0</v>
      </c>
      <c r="Z138" s="8">
        <v>0</v>
      </c>
      <c r="AA138" s="8">
        <v>349616.57</v>
      </c>
      <c r="AB138" s="8">
        <v>93580.42</v>
      </c>
      <c r="AC138" s="9">
        <f t="shared" si="12"/>
        <v>256036.15000000002</v>
      </c>
      <c r="AD138" s="5" t="str">
        <f>$C138&amp;" "&amp;VLOOKUP(C138,Tegevusalad!$A$1:$B$89,2,FALSE)</f>
        <v>58 KIRJASTAMINE</v>
      </c>
      <c r="AE138" s="6">
        <f t="shared" si="13"/>
        <v>8935815.9100000001</v>
      </c>
      <c r="AF138" s="6">
        <f t="shared" si="14"/>
        <v>4602053.5100000007</v>
      </c>
      <c r="AG138" s="6">
        <f t="shared" si="15"/>
        <v>9349021.290000001</v>
      </c>
      <c r="AH138" s="6">
        <f t="shared" si="16"/>
        <v>4991384.7499999991</v>
      </c>
      <c r="AI138" s="6">
        <f t="shared" si="17"/>
        <v>9348137.040000001</v>
      </c>
    </row>
    <row r="139" spans="1:35" s="2" customFormat="1">
      <c r="A139" s="3">
        <v>2014</v>
      </c>
      <c r="B139" s="3">
        <v>2</v>
      </c>
      <c r="C139" s="4">
        <v>59</v>
      </c>
      <c r="D139" s="8">
        <v>438</v>
      </c>
      <c r="E139" s="8">
        <v>4418320.42</v>
      </c>
      <c r="F139" s="8">
        <v>22025.89</v>
      </c>
      <c r="G139" s="8">
        <v>1379156.09</v>
      </c>
      <c r="H139" s="8">
        <v>1042092.82</v>
      </c>
      <c r="I139" s="8">
        <v>18952.509999999998</v>
      </c>
      <c r="J139" s="8">
        <v>15</v>
      </c>
      <c r="K139" s="8">
        <v>0</v>
      </c>
      <c r="L139" s="8">
        <v>885646.46</v>
      </c>
      <c r="M139" s="8">
        <v>0</v>
      </c>
      <c r="N139" s="8">
        <v>680485.41</v>
      </c>
      <c r="O139" s="8">
        <v>1073.23</v>
      </c>
      <c r="P139" s="8">
        <v>8364.3700000000008</v>
      </c>
      <c r="Q139" s="8">
        <v>0</v>
      </c>
      <c r="R139" s="8">
        <v>0</v>
      </c>
      <c r="S139" s="8">
        <v>896865.36</v>
      </c>
      <c r="T139" s="8">
        <v>52114.07</v>
      </c>
      <c r="U139" s="8">
        <v>212383.72</v>
      </c>
      <c r="V139" s="8">
        <v>0</v>
      </c>
      <c r="W139" s="8">
        <v>3608.07</v>
      </c>
      <c r="X139" s="8">
        <v>0</v>
      </c>
      <c r="Y139" s="8">
        <v>0.01</v>
      </c>
      <c r="Z139" s="8">
        <v>0</v>
      </c>
      <c r="AA139" s="8">
        <v>310103.84000000003</v>
      </c>
      <c r="AB139" s="8">
        <v>104942.78</v>
      </c>
      <c r="AC139" s="9">
        <f t="shared" si="12"/>
        <v>205161.06000000003</v>
      </c>
      <c r="AD139" s="5" t="str">
        <f>$C139&amp;" "&amp;VLOOKUP(C139,Tegevusalad!$A$1:$B$89,2,FALSE)</f>
        <v>59 KINOFILMIDE, VIDEOTE JA TELESAADETE TOOTMINE; HELISALVESTISTE JA MUUSIKA KIRJASTAMINE</v>
      </c>
      <c r="AE139" s="6">
        <f t="shared" si="13"/>
        <v>3331097.2299999995</v>
      </c>
      <c r="AF139" s="6">
        <f t="shared" si="14"/>
        <v>2287811.8199999998</v>
      </c>
      <c r="AG139" s="6">
        <f t="shared" si="15"/>
        <v>4710253.3199999994</v>
      </c>
      <c r="AH139" s="6">
        <f t="shared" si="16"/>
        <v>3402427.05</v>
      </c>
      <c r="AI139" s="6">
        <f t="shared" si="17"/>
        <v>4710253.3199999994</v>
      </c>
    </row>
    <row r="140" spans="1:35" s="2" customFormat="1">
      <c r="A140" s="3">
        <v>2014</v>
      </c>
      <c r="B140" s="3">
        <v>2</v>
      </c>
      <c r="C140" s="4">
        <v>60</v>
      </c>
      <c r="D140" s="8">
        <v>41</v>
      </c>
      <c r="E140" s="8">
        <v>699689.66</v>
      </c>
      <c r="F140" s="8">
        <v>1522.94</v>
      </c>
      <c r="G140" s="8">
        <v>134729.57</v>
      </c>
      <c r="H140" s="8">
        <v>91057.73</v>
      </c>
      <c r="I140" s="8">
        <v>24328</v>
      </c>
      <c r="J140" s="8">
        <v>0</v>
      </c>
      <c r="K140" s="8">
        <v>0</v>
      </c>
      <c r="L140" s="8">
        <v>140075.01</v>
      </c>
      <c r="M140" s="8">
        <v>0</v>
      </c>
      <c r="N140" s="8">
        <v>92704.62</v>
      </c>
      <c r="O140" s="8">
        <v>68.86</v>
      </c>
      <c r="P140" s="8">
        <v>8699.69</v>
      </c>
      <c r="Q140" s="8">
        <v>0</v>
      </c>
      <c r="R140" s="8">
        <v>0</v>
      </c>
      <c r="S140" s="8">
        <v>100740.7</v>
      </c>
      <c r="T140" s="8">
        <v>64104.15</v>
      </c>
      <c r="U140" s="8">
        <v>3359.3</v>
      </c>
      <c r="V140" s="8">
        <v>0</v>
      </c>
      <c r="W140" s="8">
        <v>82.03</v>
      </c>
      <c r="X140" s="8">
        <v>0</v>
      </c>
      <c r="Y140" s="8">
        <v>0.01</v>
      </c>
      <c r="Z140" s="8">
        <v>0</v>
      </c>
      <c r="AA140" s="8">
        <v>58240.72</v>
      </c>
      <c r="AB140" s="8">
        <v>10870.32</v>
      </c>
      <c r="AC140" s="9">
        <f t="shared" si="12"/>
        <v>47370.400000000001</v>
      </c>
      <c r="AD140" s="5" t="str">
        <f>$C140&amp;" "&amp;VLOOKUP(C140,Tegevusalad!$A$1:$B$89,2,FALSE)</f>
        <v>60 PROGRAMMID JA RINGHÄÄLING</v>
      </c>
      <c r="AE140" s="6">
        <f t="shared" si="13"/>
        <v>597112.6</v>
      </c>
      <c r="AF140" s="6">
        <f t="shared" si="14"/>
        <v>359078.79999999993</v>
      </c>
      <c r="AG140" s="6">
        <f t="shared" si="15"/>
        <v>731842.16999999993</v>
      </c>
      <c r="AH140" s="6">
        <f t="shared" si="16"/>
        <v>463523.1</v>
      </c>
      <c r="AI140" s="6">
        <f t="shared" si="17"/>
        <v>731842.16999999993</v>
      </c>
    </row>
    <row r="141" spans="1:35" s="2" customFormat="1">
      <c r="A141" s="3">
        <v>2014</v>
      </c>
      <c r="B141" s="3">
        <v>2</v>
      </c>
      <c r="C141" s="4">
        <v>61</v>
      </c>
      <c r="D141" s="8">
        <v>200</v>
      </c>
      <c r="E141" s="8">
        <v>62954752.729999997</v>
      </c>
      <c r="F141" s="8">
        <v>125.71</v>
      </c>
      <c r="G141" s="8">
        <v>8912201.6699999999</v>
      </c>
      <c r="H141" s="8">
        <v>4366934.7300000004</v>
      </c>
      <c r="I141" s="8">
        <v>329942.13</v>
      </c>
      <c r="J141" s="8">
        <v>61818.85</v>
      </c>
      <c r="K141" s="8">
        <v>3349.08</v>
      </c>
      <c r="L141" s="8">
        <v>12590961.890000001</v>
      </c>
      <c r="M141" s="8">
        <v>0</v>
      </c>
      <c r="N141" s="8">
        <v>7909049.5800000001</v>
      </c>
      <c r="O141" s="8">
        <v>58954.87</v>
      </c>
      <c r="P141" s="8">
        <v>537160.77</v>
      </c>
      <c r="Q141" s="8">
        <v>0</v>
      </c>
      <c r="R141" s="8">
        <v>0</v>
      </c>
      <c r="S141" s="8">
        <v>13073723.65</v>
      </c>
      <c r="T141" s="8">
        <v>6940201.7300000004</v>
      </c>
      <c r="U141" s="8">
        <v>3488116.48</v>
      </c>
      <c r="V141" s="8">
        <v>0</v>
      </c>
      <c r="W141" s="8">
        <v>495109.03</v>
      </c>
      <c r="X141" s="8">
        <v>8407.7999999999993</v>
      </c>
      <c r="Y141" s="8">
        <v>0.59</v>
      </c>
      <c r="Z141" s="8">
        <v>29.2</v>
      </c>
      <c r="AA141" s="8">
        <v>4791548.1500000004</v>
      </c>
      <c r="AB141" s="8">
        <v>109664.45</v>
      </c>
      <c r="AC141" s="9">
        <f t="shared" si="12"/>
        <v>4681883.7</v>
      </c>
      <c r="AD141" s="5" t="str">
        <f>$C141&amp;" "&amp;VLOOKUP(C141,Tegevusalad!$A$1:$B$89,2,FALSE)</f>
        <v>61 TELEKOMMUNIKATSIOON</v>
      </c>
      <c r="AE141" s="6">
        <f t="shared" si="13"/>
        <v>46401446.109999992</v>
      </c>
      <c r="AF141" s="6">
        <f t="shared" si="14"/>
        <v>22688633.419999998</v>
      </c>
      <c r="AG141" s="6">
        <f t="shared" si="15"/>
        <v>55313647.779999994</v>
      </c>
      <c r="AH141" s="6">
        <f t="shared" si="16"/>
        <v>39545247.899999999</v>
      </c>
      <c r="AI141" s="6">
        <f t="shared" si="17"/>
        <v>55305239.979999997</v>
      </c>
    </row>
    <row r="142" spans="1:35" s="2" customFormat="1">
      <c r="A142" s="3">
        <v>2014</v>
      </c>
      <c r="B142" s="3">
        <v>2</v>
      </c>
      <c r="C142" s="4">
        <v>62</v>
      </c>
      <c r="D142" s="8">
        <v>2371</v>
      </c>
      <c r="E142" s="8">
        <v>29517108.030000001</v>
      </c>
      <c r="F142" s="8">
        <v>7196.4</v>
      </c>
      <c r="G142" s="8">
        <v>22256862.890000001</v>
      </c>
      <c r="H142" s="8">
        <v>11926934.58</v>
      </c>
      <c r="I142" s="8">
        <v>1376111.53</v>
      </c>
      <c r="J142" s="8">
        <v>61188.09</v>
      </c>
      <c r="K142" s="8">
        <v>0</v>
      </c>
      <c r="L142" s="8">
        <v>5904069.5300000003</v>
      </c>
      <c r="M142" s="8">
        <v>0</v>
      </c>
      <c r="N142" s="8">
        <v>4077944.42</v>
      </c>
      <c r="O142" s="8">
        <v>53636.05</v>
      </c>
      <c r="P142" s="8">
        <v>120808.84</v>
      </c>
      <c r="Q142" s="8">
        <v>0</v>
      </c>
      <c r="R142" s="8">
        <v>0</v>
      </c>
      <c r="S142" s="8">
        <v>6606259.9500000002</v>
      </c>
      <c r="T142" s="8">
        <v>2546236.5</v>
      </c>
      <c r="U142" s="8">
        <v>1028034.76</v>
      </c>
      <c r="V142" s="8">
        <v>0</v>
      </c>
      <c r="W142" s="8">
        <v>28374.6</v>
      </c>
      <c r="X142" s="8">
        <v>0</v>
      </c>
      <c r="Y142" s="8">
        <v>0.25</v>
      </c>
      <c r="Z142" s="8">
        <v>0</v>
      </c>
      <c r="AA142" s="8">
        <v>2437087.58</v>
      </c>
      <c r="AB142" s="8">
        <v>610962.22</v>
      </c>
      <c r="AC142" s="9">
        <f t="shared" si="12"/>
        <v>1826125.36</v>
      </c>
      <c r="AD142" s="5" t="str">
        <f>$C142&amp;" "&amp;VLOOKUP(C142,Tegevusalad!$A$1:$B$89,2,FALSE)</f>
        <v>62 PROGRAMMEERIMINE, KONSULTATSIOONID JMS TEGEVUSED</v>
      </c>
      <c r="AE142" s="6">
        <f t="shared" si="13"/>
        <v>21890009.719999999</v>
      </c>
      <c r="AF142" s="6">
        <f t="shared" si="14"/>
        <v>12487247.139999999</v>
      </c>
      <c r="AG142" s="6">
        <f t="shared" si="15"/>
        <v>44146872.609999999</v>
      </c>
      <c r="AH142" s="6">
        <f t="shared" si="16"/>
        <v>20389722.099999998</v>
      </c>
      <c r="AI142" s="6">
        <f t="shared" si="17"/>
        <v>44146872.609999999</v>
      </c>
    </row>
    <row r="143" spans="1:35" s="2" customFormat="1">
      <c r="A143" s="3">
        <v>2014</v>
      </c>
      <c r="B143" s="3">
        <v>2</v>
      </c>
      <c r="C143" s="4">
        <v>63</v>
      </c>
      <c r="D143" s="8">
        <v>541</v>
      </c>
      <c r="E143" s="8">
        <v>6961462.8499999996</v>
      </c>
      <c r="F143" s="8">
        <v>9353.7099999999991</v>
      </c>
      <c r="G143" s="8">
        <v>6090595.46</v>
      </c>
      <c r="H143" s="8">
        <v>2216988.4500000002</v>
      </c>
      <c r="I143" s="8">
        <v>40311.339999999997</v>
      </c>
      <c r="J143" s="8">
        <v>25701.53</v>
      </c>
      <c r="K143" s="8">
        <v>0</v>
      </c>
      <c r="L143" s="8">
        <v>1393134.45</v>
      </c>
      <c r="M143" s="8">
        <v>0</v>
      </c>
      <c r="N143" s="8">
        <v>1095243.6000000001</v>
      </c>
      <c r="O143" s="8">
        <v>3531.39</v>
      </c>
      <c r="P143" s="8">
        <v>26852.83</v>
      </c>
      <c r="Q143" s="8">
        <v>0</v>
      </c>
      <c r="R143" s="8">
        <v>0</v>
      </c>
      <c r="S143" s="8">
        <v>1409196.52</v>
      </c>
      <c r="T143" s="8">
        <v>78270.559999999998</v>
      </c>
      <c r="U143" s="8">
        <v>2301755.8199999998</v>
      </c>
      <c r="V143" s="8">
        <v>0</v>
      </c>
      <c r="W143" s="8">
        <v>2318248.27</v>
      </c>
      <c r="X143" s="8">
        <v>0</v>
      </c>
      <c r="Y143" s="8">
        <v>0.47</v>
      </c>
      <c r="Z143" s="8">
        <v>0.26</v>
      </c>
      <c r="AA143" s="8">
        <v>405683.78</v>
      </c>
      <c r="AB143" s="8">
        <v>107792.72</v>
      </c>
      <c r="AC143" s="9">
        <f t="shared" si="12"/>
        <v>297891.06000000006</v>
      </c>
      <c r="AD143" s="5" t="str">
        <f>$C143&amp;" "&amp;VLOOKUP(C143,Tegevusalad!$A$1:$B$89,2,FALSE)</f>
        <v>63 INFOALANE TEGEVUS</v>
      </c>
      <c r="AE143" s="6">
        <f t="shared" si="13"/>
        <v>3259864.2199999997</v>
      </c>
      <c r="AF143" s="6">
        <f t="shared" si="14"/>
        <v>1747608.7100000009</v>
      </c>
      <c r="AG143" s="6">
        <f t="shared" si="15"/>
        <v>9350459.6799999997</v>
      </c>
      <c r="AH143" s="6">
        <f t="shared" si="16"/>
        <v>5476218</v>
      </c>
      <c r="AI143" s="6">
        <f t="shared" si="17"/>
        <v>9350459.6799999997</v>
      </c>
    </row>
    <row r="144" spans="1:35" s="2" customFormat="1">
      <c r="A144" s="3">
        <v>2014</v>
      </c>
      <c r="B144" s="3">
        <v>2</v>
      </c>
      <c r="C144" s="4">
        <v>64</v>
      </c>
      <c r="D144" s="8">
        <v>433</v>
      </c>
      <c r="E144" s="8">
        <v>93587287.430000007</v>
      </c>
      <c r="F144" s="8">
        <v>2247.1</v>
      </c>
      <c r="G144" s="8">
        <v>3406567.25</v>
      </c>
      <c r="H144" s="8">
        <v>2877375.6</v>
      </c>
      <c r="I144" s="8">
        <v>670848.85</v>
      </c>
      <c r="J144" s="8">
        <v>29485.15</v>
      </c>
      <c r="K144" s="8">
        <v>0</v>
      </c>
      <c r="L144" s="8">
        <v>18717659.710000001</v>
      </c>
      <c r="M144" s="8">
        <v>0</v>
      </c>
      <c r="N144" s="8">
        <v>16957176.309999999</v>
      </c>
      <c r="O144" s="8">
        <v>7211.82</v>
      </c>
      <c r="P144" s="8">
        <v>238171.58</v>
      </c>
      <c r="Q144" s="8">
        <v>0</v>
      </c>
      <c r="R144" s="8">
        <v>0</v>
      </c>
      <c r="S144" s="8">
        <v>5330468.84</v>
      </c>
      <c r="T144" s="8">
        <v>3558963.65</v>
      </c>
      <c r="U144" s="8">
        <v>429807.75</v>
      </c>
      <c r="V144" s="8">
        <v>268300</v>
      </c>
      <c r="W144" s="8">
        <v>85974632.420000002</v>
      </c>
      <c r="X144" s="8">
        <v>15467.52</v>
      </c>
      <c r="Y144" s="8">
        <v>22417.41</v>
      </c>
      <c r="Z144" s="8">
        <v>1081.47</v>
      </c>
      <c r="AA144" s="8">
        <v>2507045.64</v>
      </c>
      <c r="AB144" s="8">
        <v>725226.3</v>
      </c>
      <c r="AC144" s="9">
        <f t="shared" si="12"/>
        <v>1781819.34</v>
      </c>
      <c r="AD144" s="5" t="str">
        <f>$C144&amp;" "&amp;VLOOKUP(C144,Tegevusalad!$A$1:$B$89,2,FALSE)</f>
        <v>64 FINANTSTEENUSTE OSUTAMINE, V.A KINDLUSTUS JA PENSIONIFONDID</v>
      </c>
      <c r="AE144" s="6">
        <f t="shared" si="13"/>
        <v>87844725.459999993</v>
      </c>
      <c r="AF144" s="6">
        <f t="shared" si="14"/>
        <v>79257845.859999985</v>
      </c>
      <c r="AG144" s="6">
        <f t="shared" si="15"/>
        <v>91251292.709999993</v>
      </c>
      <c r="AH144" s="6">
        <f t="shared" si="16"/>
        <v>84785881.549999982</v>
      </c>
      <c r="AI144" s="6">
        <f t="shared" si="17"/>
        <v>91235825.189999998</v>
      </c>
    </row>
    <row r="145" spans="1:35" s="2" customFormat="1">
      <c r="A145" s="3">
        <v>2014</v>
      </c>
      <c r="B145" s="3">
        <v>2</v>
      </c>
      <c r="C145" s="4">
        <v>65</v>
      </c>
      <c r="D145" s="8">
        <v>27</v>
      </c>
      <c r="E145" s="8">
        <v>959940.94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191988.2</v>
      </c>
      <c r="M145" s="8">
        <v>0</v>
      </c>
      <c r="N145" s="8">
        <v>57302.96</v>
      </c>
      <c r="O145" s="8">
        <v>0</v>
      </c>
      <c r="P145" s="8">
        <v>7996.67</v>
      </c>
      <c r="Q145" s="8">
        <v>0</v>
      </c>
      <c r="R145" s="8">
        <v>0</v>
      </c>
      <c r="S145" s="8">
        <v>632425.14</v>
      </c>
      <c r="T145" s="8">
        <v>223485.1</v>
      </c>
      <c r="U145" s="8">
        <v>42169.26</v>
      </c>
      <c r="V145" s="8">
        <v>0</v>
      </c>
      <c r="W145" s="8">
        <v>18801113.620000001</v>
      </c>
      <c r="X145" s="8">
        <v>0</v>
      </c>
      <c r="Y145" s="8">
        <v>0</v>
      </c>
      <c r="Z145" s="8">
        <v>0</v>
      </c>
      <c r="AA145" s="8">
        <v>141147.42000000001</v>
      </c>
      <c r="AB145" s="8">
        <v>6462.18</v>
      </c>
      <c r="AC145" s="9">
        <f t="shared" si="12"/>
        <v>134685.24000000002</v>
      </c>
      <c r="AD145" s="5" t="str">
        <f>$C145&amp;" "&amp;VLOOKUP(C145,Tegevusalad!$A$1:$B$89,2,FALSE)</f>
        <v>65 KINDLUSTUS, EDASIKINDLUSTUS JA PENSIONIFONDID, V.A KOHUSTUSLIK SOTSIAALKINDLUSTUS</v>
      </c>
      <c r="AE145" s="6">
        <f t="shared" si="13"/>
        <v>285346.53999999992</v>
      </c>
      <c r="AF145" s="6">
        <f t="shared" si="14"/>
        <v>-388079.60000000003</v>
      </c>
      <c r="AG145" s="6">
        <f t="shared" si="15"/>
        <v>285346.53999999992</v>
      </c>
      <c r="AH145" s="6">
        <f t="shared" si="16"/>
        <v>286514.8</v>
      </c>
      <c r="AI145" s="6">
        <f t="shared" si="17"/>
        <v>285346.53999999992</v>
      </c>
    </row>
    <row r="146" spans="1:35" s="2" customFormat="1">
      <c r="A146" s="3">
        <v>2014</v>
      </c>
      <c r="B146" s="3">
        <v>2</v>
      </c>
      <c r="C146" s="4">
        <v>66</v>
      </c>
      <c r="D146" s="8">
        <v>317</v>
      </c>
      <c r="E146" s="8">
        <v>2553284.37</v>
      </c>
      <c r="F146" s="8">
        <v>2032.03</v>
      </c>
      <c r="G146" s="8">
        <v>2341466.0299999998</v>
      </c>
      <c r="H146" s="8">
        <v>531801.44999999995</v>
      </c>
      <c r="I146" s="8">
        <v>12696.52</v>
      </c>
      <c r="J146" s="8">
        <v>0</v>
      </c>
      <c r="K146" s="8">
        <v>0</v>
      </c>
      <c r="L146" s="8">
        <v>510839.76</v>
      </c>
      <c r="M146" s="8">
        <v>0</v>
      </c>
      <c r="N146" s="8">
        <v>315271.96000000002</v>
      </c>
      <c r="O146" s="8">
        <v>4724.95</v>
      </c>
      <c r="P146" s="8">
        <v>25318.03</v>
      </c>
      <c r="Q146" s="8">
        <v>0</v>
      </c>
      <c r="R146" s="8">
        <v>0</v>
      </c>
      <c r="S146" s="8">
        <v>698604.65</v>
      </c>
      <c r="T146" s="8">
        <v>57777.04</v>
      </c>
      <c r="U146" s="8">
        <v>156302.47</v>
      </c>
      <c r="V146" s="8">
        <v>0</v>
      </c>
      <c r="W146" s="8">
        <v>4455113.8600000003</v>
      </c>
      <c r="X146" s="8">
        <v>0</v>
      </c>
      <c r="Y146" s="8">
        <v>0</v>
      </c>
      <c r="Z146" s="8">
        <v>0</v>
      </c>
      <c r="AA146" s="8">
        <v>279641.48</v>
      </c>
      <c r="AB146" s="8">
        <v>84073.68</v>
      </c>
      <c r="AC146" s="9">
        <f t="shared" si="12"/>
        <v>195567.8</v>
      </c>
      <c r="AD146" s="5" t="str">
        <f>$C146&amp;" "&amp;VLOOKUP(C146,Tegevusalad!$A$1:$B$89,2,FALSE)</f>
        <v>66 FINANTSTEENUSTE JA KINDLUSTUSTEGEVUSE ABITEGEVUSALAD</v>
      </c>
      <c r="AE146" s="6">
        <f t="shared" si="13"/>
        <v>1700409.2799999998</v>
      </c>
      <c r="AF146" s="6">
        <f t="shared" si="14"/>
        <v>697827.93</v>
      </c>
      <c r="AG146" s="6">
        <f t="shared" si="15"/>
        <v>4041875.3099999996</v>
      </c>
      <c r="AH146" s="6">
        <f t="shared" si="16"/>
        <v>1576359.8</v>
      </c>
      <c r="AI146" s="6">
        <f t="shared" si="17"/>
        <v>4041875.3099999996</v>
      </c>
    </row>
    <row r="147" spans="1:35" s="2" customFormat="1">
      <c r="A147" s="3">
        <v>2014</v>
      </c>
      <c r="B147" s="3">
        <v>2</v>
      </c>
      <c r="C147" s="4">
        <v>68</v>
      </c>
      <c r="D147" s="8">
        <v>5650</v>
      </c>
      <c r="E147" s="8">
        <v>124936653.41</v>
      </c>
      <c r="F147" s="8">
        <v>361607.93</v>
      </c>
      <c r="G147" s="8">
        <v>5843101.3099999996</v>
      </c>
      <c r="H147" s="8">
        <v>2311587.87</v>
      </c>
      <c r="I147" s="8">
        <v>1717176.51</v>
      </c>
      <c r="J147" s="8">
        <v>1360876.06</v>
      </c>
      <c r="K147" s="8">
        <v>11556.11</v>
      </c>
      <c r="L147" s="8">
        <v>25019875.93</v>
      </c>
      <c r="M147" s="8">
        <v>0</v>
      </c>
      <c r="N147" s="8">
        <v>20188550.920000002</v>
      </c>
      <c r="O147" s="8">
        <v>758118.82</v>
      </c>
      <c r="P147" s="8">
        <v>3644168.64</v>
      </c>
      <c r="Q147" s="8">
        <v>0</v>
      </c>
      <c r="R147" s="8">
        <v>0</v>
      </c>
      <c r="S147" s="8">
        <v>3661581.46</v>
      </c>
      <c r="T147" s="8">
        <v>2844176.21</v>
      </c>
      <c r="U147" s="8">
        <v>15277024.08</v>
      </c>
      <c r="V147" s="8">
        <v>15126948.26</v>
      </c>
      <c r="W147" s="8">
        <v>12412249.07</v>
      </c>
      <c r="X147" s="8">
        <v>14107462.720000001</v>
      </c>
      <c r="Y147" s="8">
        <v>75180.570000000007</v>
      </c>
      <c r="Z147" s="8">
        <v>3382.15</v>
      </c>
      <c r="AA147" s="8">
        <v>10569438.359999999</v>
      </c>
      <c r="AB147" s="8">
        <v>5666314.9299999997</v>
      </c>
      <c r="AC147" s="9">
        <f t="shared" si="12"/>
        <v>4903123.43</v>
      </c>
      <c r="AD147" s="5" t="str">
        <f>$C147&amp;" "&amp;VLOOKUP(C147,Tegevusalad!$A$1:$B$89,2,FALSE)</f>
        <v>68 KINNISVARAALANE TEGEVUS</v>
      </c>
      <c r="AE147" s="6">
        <f t="shared" si="13"/>
        <v>120467118.52000001</v>
      </c>
      <c r="AF147" s="6">
        <f t="shared" si="14"/>
        <v>93340503.219999999</v>
      </c>
      <c r="AG147" s="6">
        <f t="shared" si="15"/>
        <v>126310219.83000001</v>
      </c>
      <c r="AH147" s="6">
        <f t="shared" si="16"/>
        <v>100942754.60000001</v>
      </c>
      <c r="AI147" s="6">
        <f t="shared" si="17"/>
        <v>112202757.11000001</v>
      </c>
    </row>
    <row r="148" spans="1:35" s="2" customFormat="1">
      <c r="A148" s="3">
        <v>2014</v>
      </c>
      <c r="B148" s="3">
        <v>2</v>
      </c>
      <c r="C148" s="4">
        <v>69</v>
      </c>
      <c r="D148" s="8">
        <v>2842</v>
      </c>
      <c r="E148" s="8">
        <v>16696459.380000001</v>
      </c>
      <c r="F148" s="8">
        <v>10929.14</v>
      </c>
      <c r="G148" s="8">
        <v>3980988.04</v>
      </c>
      <c r="H148" s="8">
        <v>1896533.86</v>
      </c>
      <c r="I148" s="8">
        <v>316905.77</v>
      </c>
      <c r="J148" s="8">
        <v>85835.81</v>
      </c>
      <c r="K148" s="8">
        <v>0</v>
      </c>
      <c r="L148" s="8">
        <v>3340275.78</v>
      </c>
      <c r="M148" s="8">
        <v>0</v>
      </c>
      <c r="N148" s="8">
        <v>1325094.97</v>
      </c>
      <c r="O148" s="8">
        <v>23094.03</v>
      </c>
      <c r="P148" s="8">
        <v>120625.19</v>
      </c>
      <c r="Q148" s="8">
        <v>0</v>
      </c>
      <c r="R148" s="8">
        <v>0</v>
      </c>
      <c r="S148" s="8">
        <v>656031.92000000004</v>
      </c>
      <c r="T148" s="8">
        <v>160297.17000000001</v>
      </c>
      <c r="U148" s="8">
        <v>113573.7</v>
      </c>
      <c r="V148" s="8">
        <v>0</v>
      </c>
      <c r="W148" s="8">
        <v>352243.75</v>
      </c>
      <c r="X148" s="8">
        <v>26.94</v>
      </c>
      <c r="Y148" s="8">
        <v>5532.8</v>
      </c>
      <c r="Z148" s="8">
        <v>20.82</v>
      </c>
      <c r="AA148" s="8">
        <v>2185300.83</v>
      </c>
      <c r="AB148" s="8">
        <v>164608.04</v>
      </c>
      <c r="AC148" s="9">
        <f t="shared" si="12"/>
        <v>2020692.79</v>
      </c>
      <c r="AD148" s="5" t="str">
        <f>$C148&amp;" "&amp;VLOOKUP(C148,Tegevusalad!$A$1:$B$89,2,FALSE)</f>
        <v>69 JURIIDILISED TOIMINGUD JA ARVEPIDAMINE</v>
      </c>
      <c r="AE148" s="6">
        <f t="shared" si="13"/>
        <v>15937809.840000002</v>
      </c>
      <c r="AF148" s="6">
        <f t="shared" si="14"/>
        <v>5740399.0799999991</v>
      </c>
      <c r="AG148" s="6">
        <f t="shared" si="15"/>
        <v>19918797.880000003</v>
      </c>
      <c r="AH148" s="6">
        <f t="shared" si="16"/>
        <v>6625474.8499999996</v>
      </c>
      <c r="AI148" s="6">
        <f t="shared" si="17"/>
        <v>19918770.940000001</v>
      </c>
    </row>
    <row r="149" spans="1:35" s="2" customFormat="1">
      <c r="A149" s="3">
        <v>2014</v>
      </c>
      <c r="B149" s="3">
        <v>2</v>
      </c>
      <c r="C149" s="4">
        <v>70</v>
      </c>
      <c r="D149" s="8">
        <v>2598</v>
      </c>
      <c r="E149" s="8">
        <v>27436124.43</v>
      </c>
      <c r="F149" s="8">
        <v>18789.39</v>
      </c>
      <c r="G149" s="8">
        <v>14702283.76</v>
      </c>
      <c r="H149" s="8">
        <v>10936930.710000001</v>
      </c>
      <c r="I149" s="8">
        <v>7498006.2199999997</v>
      </c>
      <c r="J149" s="8">
        <v>101845.27</v>
      </c>
      <c r="K149" s="8">
        <v>0</v>
      </c>
      <c r="L149" s="8">
        <v>5488916.1299999999</v>
      </c>
      <c r="M149" s="8">
        <v>24609.32</v>
      </c>
      <c r="N149" s="8">
        <v>5424526.7400000002</v>
      </c>
      <c r="O149" s="8">
        <v>108248.18</v>
      </c>
      <c r="P149" s="8">
        <v>1064893.43</v>
      </c>
      <c r="Q149" s="8">
        <v>0</v>
      </c>
      <c r="R149" s="8">
        <v>0</v>
      </c>
      <c r="S149" s="8">
        <v>3504557.49</v>
      </c>
      <c r="T149" s="8">
        <v>2236620.21</v>
      </c>
      <c r="U149" s="8">
        <v>887767.42</v>
      </c>
      <c r="V149" s="8">
        <v>0</v>
      </c>
      <c r="W149" s="8">
        <v>1660667.99</v>
      </c>
      <c r="X149" s="8">
        <v>455645.21</v>
      </c>
      <c r="Y149" s="8">
        <v>1083.3900000000001</v>
      </c>
      <c r="Z149" s="8">
        <v>1.33</v>
      </c>
      <c r="AA149" s="8">
        <v>1699091.41</v>
      </c>
      <c r="AB149" s="8">
        <v>1609010.64</v>
      </c>
      <c r="AC149" s="9">
        <f t="shared" si="12"/>
        <v>90080.770000000019</v>
      </c>
      <c r="AD149" s="5" t="str">
        <f>$C149&amp;" "&amp;VLOOKUP(C149,Tegevusalad!$A$1:$B$89,2,FALSE)</f>
        <v>70 PEAKONTORITE TEGEVUS; JUHTIMISALANE NÕUSTAMINE</v>
      </c>
      <c r="AE149" s="6">
        <f t="shared" si="13"/>
        <v>23518234.120000001</v>
      </c>
      <c r="AF149" s="6">
        <f t="shared" si="14"/>
        <v>22189067.890000001</v>
      </c>
      <c r="AG149" s="6">
        <f t="shared" si="15"/>
        <v>38220517.879999995</v>
      </c>
      <c r="AH149" s="6">
        <f t="shared" si="16"/>
        <v>27122633.699999999</v>
      </c>
      <c r="AI149" s="6">
        <f t="shared" si="17"/>
        <v>37764872.670000002</v>
      </c>
    </row>
    <row r="150" spans="1:35" s="2" customFormat="1">
      <c r="A150" s="3">
        <v>2014</v>
      </c>
      <c r="B150" s="3">
        <v>2</v>
      </c>
      <c r="C150" s="4">
        <v>71</v>
      </c>
      <c r="D150" s="8">
        <v>1909</v>
      </c>
      <c r="E150" s="8">
        <v>13920028.17</v>
      </c>
      <c r="F150" s="8">
        <v>4735.58</v>
      </c>
      <c r="G150" s="8">
        <v>4373871.37</v>
      </c>
      <c r="H150" s="8">
        <v>1891799.24</v>
      </c>
      <c r="I150" s="8">
        <v>381384.78</v>
      </c>
      <c r="J150" s="8">
        <v>192701.71</v>
      </c>
      <c r="K150" s="8">
        <v>0</v>
      </c>
      <c r="L150" s="8">
        <v>2784431.94</v>
      </c>
      <c r="M150" s="8">
        <v>0</v>
      </c>
      <c r="N150" s="8">
        <v>1771257.46</v>
      </c>
      <c r="O150" s="8">
        <v>10906.27</v>
      </c>
      <c r="P150" s="8">
        <v>108395.36</v>
      </c>
      <c r="Q150" s="8">
        <v>0</v>
      </c>
      <c r="R150" s="8">
        <v>0</v>
      </c>
      <c r="S150" s="8">
        <v>1169926.1000000001</v>
      </c>
      <c r="T150" s="8">
        <v>703041.81</v>
      </c>
      <c r="U150" s="8">
        <v>116012.5</v>
      </c>
      <c r="V150" s="8">
        <v>0</v>
      </c>
      <c r="W150" s="8">
        <v>184090.2</v>
      </c>
      <c r="X150" s="8">
        <v>208</v>
      </c>
      <c r="Y150" s="8">
        <v>4789.3599999999997</v>
      </c>
      <c r="Z150" s="8">
        <v>0</v>
      </c>
      <c r="AA150" s="8">
        <v>1414465.07</v>
      </c>
      <c r="AB150" s="8">
        <v>396501.23</v>
      </c>
      <c r="AC150" s="9">
        <f t="shared" si="12"/>
        <v>1017963.8400000001</v>
      </c>
      <c r="AD150" s="5" t="str">
        <f>$C150&amp;" "&amp;VLOOKUP(C150,Tegevusalad!$A$1:$B$89,2,FALSE)</f>
        <v>71 ARHITEKTI- JA INSENERITEGEVUSED; TEIMIMINE JA ANALÜÜS</v>
      </c>
      <c r="AE150" s="6">
        <f t="shared" si="13"/>
        <v>12639033.15</v>
      </c>
      <c r="AF150" s="6">
        <f t="shared" si="14"/>
        <v>7515817.3499999996</v>
      </c>
      <c r="AG150" s="6">
        <f t="shared" si="15"/>
        <v>17012904.52</v>
      </c>
      <c r="AH150" s="6">
        <f t="shared" si="16"/>
        <v>8856287.2999999989</v>
      </c>
      <c r="AI150" s="6">
        <f t="shared" si="17"/>
        <v>17012696.52</v>
      </c>
    </row>
    <row r="151" spans="1:35" s="2" customFormat="1">
      <c r="A151" s="3">
        <v>2014</v>
      </c>
      <c r="B151" s="3">
        <v>2</v>
      </c>
      <c r="C151" s="4">
        <v>72</v>
      </c>
      <c r="D151" s="8">
        <v>254</v>
      </c>
      <c r="E151" s="8">
        <v>1789852.08</v>
      </c>
      <c r="F151" s="8">
        <v>27539.38</v>
      </c>
      <c r="G151" s="8">
        <v>1470438.33</v>
      </c>
      <c r="H151" s="8">
        <v>828888.38</v>
      </c>
      <c r="I151" s="8">
        <v>39980.6</v>
      </c>
      <c r="J151" s="8">
        <v>87221.07</v>
      </c>
      <c r="K151" s="8">
        <v>0</v>
      </c>
      <c r="L151" s="8">
        <v>360448.99</v>
      </c>
      <c r="M151" s="8">
        <v>0</v>
      </c>
      <c r="N151" s="8">
        <v>484930.2</v>
      </c>
      <c r="O151" s="8">
        <v>3687.64</v>
      </c>
      <c r="P151" s="8">
        <v>35360.410000000003</v>
      </c>
      <c r="Q151" s="8">
        <v>0</v>
      </c>
      <c r="R151" s="8">
        <v>0</v>
      </c>
      <c r="S151" s="8">
        <v>296089.37</v>
      </c>
      <c r="T151" s="8">
        <v>153955.37</v>
      </c>
      <c r="U151" s="8">
        <v>411724.28</v>
      </c>
      <c r="V151" s="8">
        <v>0</v>
      </c>
      <c r="W151" s="8">
        <v>25347.7</v>
      </c>
      <c r="X151" s="8">
        <v>0</v>
      </c>
      <c r="Y151" s="8">
        <v>0</v>
      </c>
      <c r="Z151" s="8">
        <v>0</v>
      </c>
      <c r="AA151" s="8">
        <v>109019.86</v>
      </c>
      <c r="AB151" s="8">
        <v>233501.07</v>
      </c>
      <c r="AC151" s="9">
        <f t="shared" si="12"/>
        <v>-124481.21</v>
      </c>
      <c r="AD151" s="5" t="str">
        <f>$C151&amp;" "&amp;VLOOKUP(C151,Tegevusalad!$A$1:$B$89,2,FALSE)</f>
        <v>72 TEADUS- JA ARENDUSTEGEVUS</v>
      </c>
      <c r="AE151" s="6">
        <f t="shared" si="13"/>
        <v>1109577.81</v>
      </c>
      <c r="AF151" s="6">
        <f t="shared" si="14"/>
        <v>1698399.1499999997</v>
      </c>
      <c r="AG151" s="6">
        <f t="shared" si="15"/>
        <v>2580016.14</v>
      </c>
      <c r="AH151" s="6">
        <f t="shared" si="16"/>
        <v>2424651</v>
      </c>
      <c r="AI151" s="6">
        <f t="shared" si="17"/>
        <v>2580016.14</v>
      </c>
    </row>
    <row r="152" spans="1:35" s="2" customFormat="1">
      <c r="A152" s="3">
        <v>2014</v>
      </c>
      <c r="B152" s="3">
        <v>2</v>
      </c>
      <c r="C152" s="4">
        <v>73</v>
      </c>
      <c r="D152" s="8">
        <v>1055</v>
      </c>
      <c r="E152" s="8">
        <v>18050509.809999999</v>
      </c>
      <c r="F152" s="8">
        <v>10423.379999999999</v>
      </c>
      <c r="G152" s="8">
        <v>5111830.3600000003</v>
      </c>
      <c r="H152" s="8">
        <v>3601986.99</v>
      </c>
      <c r="I152" s="8">
        <v>610433.1</v>
      </c>
      <c r="J152" s="8">
        <v>29404.1</v>
      </c>
      <c r="K152" s="8">
        <v>0</v>
      </c>
      <c r="L152" s="8">
        <v>3611040.08</v>
      </c>
      <c r="M152" s="8">
        <v>0</v>
      </c>
      <c r="N152" s="8">
        <v>2958899.02</v>
      </c>
      <c r="O152" s="8">
        <v>21342.66</v>
      </c>
      <c r="P152" s="8">
        <v>31953.18</v>
      </c>
      <c r="Q152" s="8">
        <v>0</v>
      </c>
      <c r="R152" s="8">
        <v>0</v>
      </c>
      <c r="S152" s="8">
        <v>2559526.38</v>
      </c>
      <c r="T152" s="8">
        <v>698726.05</v>
      </c>
      <c r="U152" s="8">
        <v>540377.02</v>
      </c>
      <c r="V152" s="8">
        <v>0</v>
      </c>
      <c r="W152" s="8">
        <v>8160.89</v>
      </c>
      <c r="X152" s="8">
        <v>3049.25</v>
      </c>
      <c r="Y152" s="8">
        <v>0</v>
      </c>
      <c r="Z152" s="8">
        <v>240</v>
      </c>
      <c r="AA152" s="8">
        <v>1015076.41</v>
      </c>
      <c r="AB152" s="8">
        <v>363175.35</v>
      </c>
      <c r="AC152" s="9">
        <f t="shared" si="12"/>
        <v>651901.06000000006</v>
      </c>
      <c r="AD152" s="5" t="str">
        <f>$C152&amp;" "&amp;VLOOKUP(C152,Tegevusalad!$A$1:$B$89,2,FALSE)</f>
        <v>73 REKLAAMINDUS JA TURU-UURINGUD</v>
      </c>
      <c r="AE152" s="6">
        <f t="shared" si="13"/>
        <v>14964079.039999997</v>
      </c>
      <c r="AF152" s="6">
        <f t="shared" si="14"/>
        <v>11587878.399999999</v>
      </c>
      <c r="AG152" s="6">
        <f t="shared" si="15"/>
        <v>20075909.399999999</v>
      </c>
      <c r="AH152" s="6">
        <f t="shared" si="16"/>
        <v>14794495.1</v>
      </c>
      <c r="AI152" s="6">
        <f t="shared" si="17"/>
        <v>20072860.149999999</v>
      </c>
    </row>
    <row r="153" spans="1:35" s="2" customFormat="1">
      <c r="A153" s="3">
        <v>2014</v>
      </c>
      <c r="B153" s="3">
        <v>2</v>
      </c>
      <c r="C153" s="4">
        <v>74</v>
      </c>
      <c r="D153" s="8">
        <v>1612</v>
      </c>
      <c r="E153" s="8">
        <v>6622791.7699999996</v>
      </c>
      <c r="F153" s="8">
        <v>3349396.8</v>
      </c>
      <c r="G153" s="8">
        <v>5582210.3799999999</v>
      </c>
      <c r="H153" s="8">
        <v>3087834.95</v>
      </c>
      <c r="I153" s="8">
        <v>368778.85</v>
      </c>
      <c r="J153" s="8">
        <v>351564.29</v>
      </c>
      <c r="K153" s="8">
        <v>0</v>
      </c>
      <c r="L153" s="8">
        <v>1626004.13</v>
      </c>
      <c r="M153" s="8">
        <v>0</v>
      </c>
      <c r="N153" s="8">
        <v>1442649.41</v>
      </c>
      <c r="O153" s="8">
        <v>273728.07</v>
      </c>
      <c r="P153" s="8">
        <v>30740.03</v>
      </c>
      <c r="Q153" s="8">
        <v>0</v>
      </c>
      <c r="R153" s="8">
        <v>0</v>
      </c>
      <c r="S153" s="8">
        <v>1854493.93</v>
      </c>
      <c r="T153" s="8">
        <v>1515341.83</v>
      </c>
      <c r="U153" s="8">
        <v>61454.66</v>
      </c>
      <c r="V153" s="8">
        <v>0</v>
      </c>
      <c r="W153" s="8">
        <v>39210.65</v>
      </c>
      <c r="X153" s="8">
        <v>3100</v>
      </c>
      <c r="Y153" s="8">
        <v>184.65</v>
      </c>
      <c r="Z153" s="8">
        <v>144.47999999999999</v>
      </c>
      <c r="AA153" s="8">
        <v>550451.97</v>
      </c>
      <c r="AB153" s="8">
        <v>367051.08</v>
      </c>
      <c r="AC153" s="9">
        <f t="shared" si="12"/>
        <v>183400.88999999996</v>
      </c>
      <c r="AD153" s="5" t="str">
        <f>$C153&amp;" "&amp;VLOOKUP(C153,Tegevusalad!$A$1:$B$89,2,FALSE)</f>
        <v>74 MUU KUTSE-, TEADUS- JA TEHNIKAALANE TEGEVUS</v>
      </c>
      <c r="AE153" s="6">
        <f t="shared" si="13"/>
        <v>8059339.9800000004</v>
      </c>
      <c r="AF153" s="6">
        <f t="shared" si="14"/>
        <v>3928658.1099999994</v>
      </c>
      <c r="AG153" s="6">
        <f t="shared" si="15"/>
        <v>13641550.359999999</v>
      </c>
      <c r="AH153" s="6">
        <f t="shared" si="16"/>
        <v>7213247.0499999989</v>
      </c>
      <c r="AI153" s="6">
        <f t="shared" si="17"/>
        <v>13638450.359999999</v>
      </c>
    </row>
    <row r="154" spans="1:35" s="2" customFormat="1">
      <c r="A154" s="3">
        <v>2014</v>
      </c>
      <c r="B154" s="3">
        <v>2</v>
      </c>
      <c r="C154" s="4">
        <v>75</v>
      </c>
      <c r="D154" s="8">
        <v>129</v>
      </c>
      <c r="E154" s="8">
        <v>642507.04</v>
      </c>
      <c r="F154" s="8">
        <v>270422.08</v>
      </c>
      <c r="G154" s="8">
        <v>7667.52</v>
      </c>
      <c r="H154" s="8">
        <v>7596.48</v>
      </c>
      <c r="I154" s="8">
        <v>196.46</v>
      </c>
      <c r="J154" s="8">
        <v>65.87</v>
      </c>
      <c r="K154" s="8">
        <v>65.87</v>
      </c>
      <c r="L154" s="8">
        <v>152839.37</v>
      </c>
      <c r="M154" s="8">
        <v>0</v>
      </c>
      <c r="N154" s="8">
        <v>94899.07</v>
      </c>
      <c r="O154" s="8">
        <v>0</v>
      </c>
      <c r="P154" s="8">
        <v>2502.3000000000002</v>
      </c>
      <c r="Q154" s="8">
        <v>0</v>
      </c>
      <c r="R154" s="8">
        <v>0</v>
      </c>
      <c r="S154" s="8">
        <v>8925.24</v>
      </c>
      <c r="T154" s="8">
        <v>5998.98</v>
      </c>
      <c r="U154" s="8">
        <v>0</v>
      </c>
      <c r="V154" s="8">
        <v>0</v>
      </c>
      <c r="W154" s="8">
        <v>44.61</v>
      </c>
      <c r="X154" s="8">
        <v>0</v>
      </c>
      <c r="Y154" s="8">
        <v>0</v>
      </c>
      <c r="Z154" s="8">
        <v>16.829999999999998</v>
      </c>
      <c r="AA154" s="8">
        <v>60768.21</v>
      </c>
      <c r="AB154" s="8">
        <v>2844.74</v>
      </c>
      <c r="AC154" s="9">
        <f t="shared" si="12"/>
        <v>57923.47</v>
      </c>
      <c r="AD154" s="5" t="str">
        <f>$C154&amp;" "&amp;VLOOKUP(C154,Tegevusalad!$A$1:$B$89,2,FALSE)</f>
        <v>75 VETERINAARIA</v>
      </c>
      <c r="AE154" s="6">
        <f t="shared" si="13"/>
        <v>904003.88000000012</v>
      </c>
      <c r="AF154" s="6">
        <f t="shared" si="14"/>
        <v>465570.11000000004</v>
      </c>
      <c r="AG154" s="6">
        <f t="shared" si="15"/>
        <v>911671.40000000014</v>
      </c>
      <c r="AH154" s="6">
        <f t="shared" si="16"/>
        <v>474495.35000000003</v>
      </c>
      <c r="AI154" s="6">
        <f t="shared" si="17"/>
        <v>911671.40000000014</v>
      </c>
    </row>
    <row r="155" spans="1:35" s="2" customFormat="1">
      <c r="A155" s="3">
        <v>2014</v>
      </c>
      <c r="B155" s="3">
        <v>2</v>
      </c>
      <c r="C155" s="4">
        <v>77</v>
      </c>
      <c r="D155" s="8">
        <v>1127</v>
      </c>
      <c r="E155" s="8">
        <v>22044689.920000002</v>
      </c>
      <c r="F155" s="8">
        <v>371752.11</v>
      </c>
      <c r="G155" s="8">
        <v>12907315.48</v>
      </c>
      <c r="H155" s="8">
        <v>7137136.1600000001</v>
      </c>
      <c r="I155" s="8">
        <v>1030266.56</v>
      </c>
      <c r="J155" s="8">
        <v>90601.18</v>
      </c>
      <c r="K155" s="8">
        <v>450</v>
      </c>
      <c r="L155" s="8">
        <v>4442395.67</v>
      </c>
      <c r="M155" s="8">
        <v>0</v>
      </c>
      <c r="N155" s="8">
        <v>3925713.79</v>
      </c>
      <c r="O155" s="8">
        <v>168086.85</v>
      </c>
      <c r="P155" s="8">
        <v>791863.16</v>
      </c>
      <c r="Q155" s="8">
        <v>0</v>
      </c>
      <c r="R155" s="8">
        <v>0</v>
      </c>
      <c r="S155" s="8">
        <v>5034383.62</v>
      </c>
      <c r="T155" s="8">
        <v>3296923.32</v>
      </c>
      <c r="U155" s="8">
        <v>1944964.39</v>
      </c>
      <c r="V155" s="8">
        <v>263751.36</v>
      </c>
      <c r="W155" s="8">
        <v>923855.09</v>
      </c>
      <c r="X155" s="8">
        <v>22227.1</v>
      </c>
      <c r="Y155" s="8">
        <v>61.8</v>
      </c>
      <c r="Z155" s="8">
        <v>0</v>
      </c>
      <c r="AA155" s="8">
        <v>1196381.55</v>
      </c>
      <c r="AB155" s="8">
        <v>679637.87</v>
      </c>
      <c r="AC155" s="9">
        <f t="shared" si="12"/>
        <v>516743.68000000005</v>
      </c>
      <c r="AD155" s="5" t="str">
        <f>$C155&amp;" "&amp;VLOOKUP(C155,Tegevusalad!$A$1:$B$89,2,FALSE)</f>
        <v>77 RENTIMINE JA KASUTUSRENT</v>
      </c>
      <c r="AE155" s="6">
        <f t="shared" si="13"/>
        <v>15459321.120000003</v>
      </c>
      <c r="AF155" s="6">
        <f t="shared" si="14"/>
        <v>12072538.049999999</v>
      </c>
      <c r="AG155" s="6">
        <f t="shared" si="15"/>
        <v>28366636.600000009</v>
      </c>
      <c r="AH155" s="6">
        <f t="shared" si="16"/>
        <v>19628568.949999999</v>
      </c>
      <c r="AI155" s="6">
        <f t="shared" si="17"/>
        <v>28344409.500000007</v>
      </c>
    </row>
    <row r="156" spans="1:35" s="2" customFormat="1">
      <c r="A156" s="3">
        <v>2014</v>
      </c>
      <c r="B156" s="3">
        <v>2</v>
      </c>
      <c r="C156" s="4">
        <v>78</v>
      </c>
      <c r="D156" s="8">
        <v>518</v>
      </c>
      <c r="E156" s="8">
        <v>6898731.7199999997</v>
      </c>
      <c r="F156" s="8">
        <v>106.73</v>
      </c>
      <c r="G156" s="8">
        <v>10049377.24</v>
      </c>
      <c r="H156" s="8">
        <v>8848204.5600000005</v>
      </c>
      <c r="I156" s="8">
        <v>269580.01</v>
      </c>
      <c r="J156" s="8">
        <v>95150.32</v>
      </c>
      <c r="K156" s="8">
        <v>0</v>
      </c>
      <c r="L156" s="8">
        <v>1379756</v>
      </c>
      <c r="M156" s="8">
        <v>0</v>
      </c>
      <c r="N156" s="8">
        <v>714516.2</v>
      </c>
      <c r="O156" s="8">
        <v>1135.27</v>
      </c>
      <c r="P156" s="8">
        <v>25165.68</v>
      </c>
      <c r="Q156" s="8">
        <v>0</v>
      </c>
      <c r="R156" s="8">
        <v>0</v>
      </c>
      <c r="S156" s="8">
        <v>845212.09</v>
      </c>
      <c r="T156" s="8">
        <v>138453.81</v>
      </c>
      <c r="U156" s="8">
        <v>2722.85</v>
      </c>
      <c r="V156" s="8">
        <v>328</v>
      </c>
      <c r="W156" s="8">
        <v>10481.89</v>
      </c>
      <c r="X156" s="8">
        <v>451</v>
      </c>
      <c r="Y156" s="8">
        <v>0</v>
      </c>
      <c r="Z156" s="8">
        <v>0</v>
      </c>
      <c r="AA156" s="8">
        <v>915459.87</v>
      </c>
      <c r="AB156" s="8">
        <v>250220.07</v>
      </c>
      <c r="AC156" s="9">
        <f t="shared" si="12"/>
        <v>665239.80000000005</v>
      </c>
      <c r="AD156" s="5" t="str">
        <f>$C156&amp;" "&amp;VLOOKUP(C156,Tegevusalad!$A$1:$B$89,2,FALSE)</f>
        <v>78 TÖÖHÕIVE</v>
      </c>
      <c r="AE156" s="6">
        <f t="shared" si="13"/>
        <v>6051354.5099999998</v>
      </c>
      <c r="AF156" s="6">
        <f t="shared" si="14"/>
        <v>2719297.7099999995</v>
      </c>
      <c r="AG156" s="6">
        <f t="shared" si="15"/>
        <v>16100731.750000002</v>
      </c>
      <c r="AH156" s="6">
        <f t="shared" si="16"/>
        <v>3572580.9999999995</v>
      </c>
      <c r="AI156" s="6">
        <f t="shared" si="17"/>
        <v>16100280.750000002</v>
      </c>
    </row>
    <row r="157" spans="1:35" s="2" customFormat="1">
      <c r="A157" s="3">
        <v>2014</v>
      </c>
      <c r="B157" s="3">
        <v>2</v>
      </c>
      <c r="C157" s="4">
        <v>79</v>
      </c>
      <c r="D157" s="8">
        <v>327</v>
      </c>
      <c r="E157" s="8">
        <v>3246997.23</v>
      </c>
      <c r="F157" s="8">
        <v>109982.05</v>
      </c>
      <c r="G157" s="8">
        <v>4179682.08</v>
      </c>
      <c r="H157" s="8">
        <v>939391.95</v>
      </c>
      <c r="I157" s="8">
        <v>261381.79</v>
      </c>
      <c r="J157" s="8">
        <v>64564.78</v>
      </c>
      <c r="K157" s="8">
        <v>346.04</v>
      </c>
      <c r="L157" s="8">
        <v>659297.75</v>
      </c>
      <c r="M157" s="8">
        <v>0</v>
      </c>
      <c r="N157" s="8">
        <v>601620.28</v>
      </c>
      <c r="O157" s="8">
        <v>14.83</v>
      </c>
      <c r="P157" s="8">
        <v>7882.32</v>
      </c>
      <c r="Q157" s="8">
        <v>0</v>
      </c>
      <c r="R157" s="8">
        <v>0</v>
      </c>
      <c r="S157" s="8">
        <v>713883.44</v>
      </c>
      <c r="T157" s="8">
        <v>400292.26</v>
      </c>
      <c r="U157" s="8">
        <v>20551.54</v>
      </c>
      <c r="V157" s="8">
        <v>0</v>
      </c>
      <c r="W157" s="8">
        <v>294427.71999999997</v>
      </c>
      <c r="X157" s="8">
        <v>0</v>
      </c>
      <c r="Y157" s="8">
        <v>25.6</v>
      </c>
      <c r="Z157" s="8">
        <v>0</v>
      </c>
      <c r="AA157" s="8">
        <v>197431.25</v>
      </c>
      <c r="AB157" s="8">
        <v>139728.18</v>
      </c>
      <c r="AC157" s="9">
        <f t="shared" si="12"/>
        <v>57703.070000000007</v>
      </c>
      <c r="AD157" s="5" t="str">
        <f>$C157&amp;" "&amp;VLOOKUP(C157,Tegevusalad!$A$1:$B$89,2,FALSE)</f>
        <v>79 REISIBÜROODE JA REISIKORRALDAJATE TEGEVUS, RESERVEERIMINE NING SELLEGA SEOTUD TEGEVUS</v>
      </c>
      <c r="AE157" s="6">
        <f t="shared" si="13"/>
        <v>2622544.2999999998</v>
      </c>
      <c r="AF157" s="6">
        <f t="shared" si="14"/>
        <v>2273592.27</v>
      </c>
      <c r="AG157" s="6">
        <f t="shared" si="15"/>
        <v>6802226.379999999</v>
      </c>
      <c r="AH157" s="6">
        <f t="shared" si="16"/>
        <v>3008101.4</v>
      </c>
      <c r="AI157" s="6">
        <f t="shared" si="17"/>
        <v>6802226.379999999</v>
      </c>
    </row>
    <row r="158" spans="1:35" s="2" customFormat="1">
      <c r="A158" s="3">
        <v>2014</v>
      </c>
      <c r="B158" s="3">
        <v>2</v>
      </c>
      <c r="C158" s="4">
        <v>80</v>
      </c>
      <c r="D158" s="8">
        <v>127</v>
      </c>
      <c r="E158" s="8">
        <v>9016069.2400000002</v>
      </c>
      <c r="F158" s="8">
        <v>3426.56</v>
      </c>
      <c r="G158" s="8">
        <v>504004.86</v>
      </c>
      <c r="H158" s="8">
        <v>290447.09999999998</v>
      </c>
      <c r="I158" s="8">
        <v>47081.77</v>
      </c>
      <c r="J158" s="8">
        <v>40</v>
      </c>
      <c r="K158" s="8">
        <v>0</v>
      </c>
      <c r="L158" s="8">
        <v>1803522.19</v>
      </c>
      <c r="M158" s="8">
        <v>0</v>
      </c>
      <c r="N158" s="8">
        <v>690669</v>
      </c>
      <c r="O158" s="8">
        <v>12476.51</v>
      </c>
      <c r="P158" s="8">
        <v>15560.26</v>
      </c>
      <c r="Q158" s="8">
        <v>0</v>
      </c>
      <c r="R158" s="8">
        <v>0</v>
      </c>
      <c r="S158" s="8">
        <v>415035.3</v>
      </c>
      <c r="T158" s="8">
        <v>382700.91</v>
      </c>
      <c r="U158" s="8">
        <v>139105.62</v>
      </c>
      <c r="V158" s="8">
        <v>0</v>
      </c>
      <c r="W158" s="8">
        <v>111257.19</v>
      </c>
      <c r="X158" s="8">
        <v>0</v>
      </c>
      <c r="Y158" s="8">
        <v>0</v>
      </c>
      <c r="Z158" s="8">
        <v>58.71</v>
      </c>
      <c r="AA158" s="8">
        <v>1140271.43</v>
      </c>
      <c r="AB158" s="8">
        <v>27476.95</v>
      </c>
      <c r="AC158" s="9">
        <f t="shared" si="12"/>
        <v>1112794.48</v>
      </c>
      <c r="AD158" s="5" t="str">
        <f>$C158&amp;" "&amp;VLOOKUP(C158,Tegevusalad!$A$1:$B$89,2,FALSE)</f>
        <v>80 TURVATÖÖ JA JUURDLUS</v>
      </c>
      <c r="AE158" s="6">
        <f t="shared" si="13"/>
        <v>8465354.8800000008</v>
      </c>
      <c r="AF158" s="6">
        <f t="shared" si="14"/>
        <v>2836821.53</v>
      </c>
      <c r="AG158" s="6">
        <f t="shared" si="15"/>
        <v>8969359.7400000002</v>
      </c>
      <c r="AH158" s="6">
        <f t="shared" si="16"/>
        <v>3453345</v>
      </c>
      <c r="AI158" s="6">
        <f t="shared" si="17"/>
        <v>8969359.7400000002</v>
      </c>
    </row>
    <row r="159" spans="1:35" s="2" customFormat="1">
      <c r="A159" s="3">
        <v>2014</v>
      </c>
      <c r="B159" s="3">
        <v>2</v>
      </c>
      <c r="C159" s="4">
        <v>81</v>
      </c>
      <c r="D159" s="8">
        <v>1050</v>
      </c>
      <c r="E159" s="8">
        <v>15330151.380000001</v>
      </c>
      <c r="F159" s="8">
        <v>5407.16</v>
      </c>
      <c r="G159" s="8">
        <v>391493.76</v>
      </c>
      <c r="H159" s="8">
        <v>165297.99</v>
      </c>
      <c r="I159" s="8">
        <v>20127.21</v>
      </c>
      <c r="J159" s="8">
        <v>4055</v>
      </c>
      <c r="K159" s="8">
        <v>0</v>
      </c>
      <c r="L159" s="8">
        <v>3066517.1</v>
      </c>
      <c r="M159" s="8">
        <v>0</v>
      </c>
      <c r="N159" s="8">
        <v>1861164.47</v>
      </c>
      <c r="O159" s="8">
        <v>88.6</v>
      </c>
      <c r="P159" s="8">
        <v>248303.34</v>
      </c>
      <c r="Q159" s="8">
        <v>0</v>
      </c>
      <c r="R159" s="8">
        <v>0</v>
      </c>
      <c r="S159" s="8">
        <v>154330.23999999999</v>
      </c>
      <c r="T159" s="8">
        <v>126222.71</v>
      </c>
      <c r="U159" s="8">
        <v>19856.63</v>
      </c>
      <c r="V159" s="8">
        <v>0</v>
      </c>
      <c r="W159" s="8">
        <v>94355.42</v>
      </c>
      <c r="X159" s="8">
        <v>42521.95</v>
      </c>
      <c r="Y159" s="8">
        <v>0.04</v>
      </c>
      <c r="Z159" s="8">
        <v>0.01</v>
      </c>
      <c r="AA159" s="8">
        <v>1449500.83</v>
      </c>
      <c r="AB159" s="8">
        <v>244148.17</v>
      </c>
      <c r="AC159" s="9">
        <f t="shared" si="12"/>
        <v>1205352.6600000001</v>
      </c>
      <c r="AD159" s="5" t="str">
        <f>$C159&amp;" "&amp;VLOOKUP(C159,Tegevusalad!$A$1:$B$89,2,FALSE)</f>
        <v>81 HOONETE JA MAASTIKE HOOLDUS</v>
      </c>
      <c r="AE159" s="6">
        <f t="shared" si="13"/>
        <v>15203893.620000001</v>
      </c>
      <c r="AF159" s="6">
        <f t="shared" si="14"/>
        <v>9131192.4799999986</v>
      </c>
      <c r="AG159" s="6">
        <f t="shared" si="15"/>
        <v>15595387.380000001</v>
      </c>
      <c r="AH159" s="6">
        <f t="shared" si="16"/>
        <v>9305822.3499999996</v>
      </c>
      <c r="AI159" s="6">
        <f t="shared" si="17"/>
        <v>15552865.430000002</v>
      </c>
    </row>
    <row r="160" spans="1:35" s="2" customFormat="1">
      <c r="A160" s="3">
        <v>2014</v>
      </c>
      <c r="B160" s="3">
        <v>2</v>
      </c>
      <c r="C160" s="4">
        <v>82</v>
      </c>
      <c r="D160" s="8">
        <v>910</v>
      </c>
      <c r="E160" s="8">
        <v>9938047.25</v>
      </c>
      <c r="F160" s="8">
        <v>1394906.2</v>
      </c>
      <c r="G160" s="8">
        <v>5058489</v>
      </c>
      <c r="H160" s="8">
        <v>4011921.31</v>
      </c>
      <c r="I160" s="8">
        <v>461863.84</v>
      </c>
      <c r="J160" s="8">
        <v>407534.32</v>
      </c>
      <c r="K160" s="8">
        <v>11083.3</v>
      </c>
      <c r="L160" s="8">
        <v>2113150.27</v>
      </c>
      <c r="M160" s="8">
        <v>0</v>
      </c>
      <c r="N160" s="8">
        <v>1635581.21</v>
      </c>
      <c r="O160" s="8">
        <v>8385.25</v>
      </c>
      <c r="P160" s="8">
        <v>227711.07</v>
      </c>
      <c r="Q160" s="8">
        <v>0</v>
      </c>
      <c r="R160" s="8">
        <v>0</v>
      </c>
      <c r="S160" s="8">
        <v>2193423.62</v>
      </c>
      <c r="T160" s="8">
        <v>1214727.75</v>
      </c>
      <c r="U160" s="8">
        <v>263612.46000000002</v>
      </c>
      <c r="V160" s="8">
        <v>0</v>
      </c>
      <c r="W160" s="8">
        <v>226032.91</v>
      </c>
      <c r="X160" s="8">
        <v>20362.98</v>
      </c>
      <c r="Y160" s="8">
        <v>0</v>
      </c>
      <c r="Z160" s="8">
        <v>0</v>
      </c>
      <c r="AA160" s="8">
        <v>894865.64</v>
      </c>
      <c r="AB160" s="8">
        <v>417296.58</v>
      </c>
      <c r="AC160" s="9">
        <f t="shared" si="12"/>
        <v>477569.06</v>
      </c>
      <c r="AD160" s="5" t="str">
        <f>$C160&amp;" "&amp;VLOOKUP(C160,Tegevusalad!$A$1:$B$89,2,FALSE)</f>
        <v>82 BÜROOHALDUS, BÜROODE JA MUU ÄRITEGEVUSE ABITEGEVUSED</v>
      </c>
      <c r="AE160" s="6">
        <f t="shared" si="13"/>
        <v>8896280.3499999996</v>
      </c>
      <c r="AF160" s="6">
        <f t="shared" si="14"/>
        <v>5678943.7199999997</v>
      </c>
      <c r="AG160" s="6">
        <f t="shared" si="15"/>
        <v>13954769.35</v>
      </c>
      <c r="AH160" s="6">
        <f t="shared" si="16"/>
        <v>8177906.0499999998</v>
      </c>
      <c r="AI160" s="6">
        <f t="shared" si="17"/>
        <v>13934406.369999999</v>
      </c>
    </row>
    <row r="161" spans="1:35" s="2" customFormat="1">
      <c r="A161" s="3">
        <v>2014</v>
      </c>
      <c r="B161" s="3">
        <v>2</v>
      </c>
      <c r="C161" s="4">
        <v>84</v>
      </c>
      <c r="D161" s="8">
        <v>89</v>
      </c>
      <c r="E161" s="8">
        <v>17048686.640000001</v>
      </c>
      <c r="F161" s="8">
        <v>15660.15</v>
      </c>
      <c r="G161" s="8">
        <v>200546.14</v>
      </c>
      <c r="H161" s="8">
        <v>190793.7</v>
      </c>
      <c r="I161" s="8">
        <v>183460.46</v>
      </c>
      <c r="J161" s="8">
        <v>0</v>
      </c>
      <c r="K161" s="8">
        <v>0</v>
      </c>
      <c r="L161" s="8">
        <v>3411146.72</v>
      </c>
      <c r="M161" s="8">
        <v>0</v>
      </c>
      <c r="N161" s="8">
        <v>2035375.59</v>
      </c>
      <c r="O161" s="8">
        <v>0</v>
      </c>
      <c r="P161" s="8">
        <v>294063.35999999999</v>
      </c>
      <c r="Q161" s="8">
        <v>0</v>
      </c>
      <c r="R161" s="8">
        <v>0</v>
      </c>
      <c r="S161" s="8">
        <v>640666.54</v>
      </c>
      <c r="T161" s="8">
        <v>143998.97</v>
      </c>
      <c r="U161" s="8">
        <v>71219.570000000007</v>
      </c>
      <c r="V161" s="8">
        <v>0</v>
      </c>
      <c r="W161" s="8">
        <v>335389.58</v>
      </c>
      <c r="X161" s="8">
        <v>862.78</v>
      </c>
      <c r="Y161" s="8">
        <v>0</v>
      </c>
      <c r="Z161" s="8">
        <v>0.41</v>
      </c>
      <c r="AA161" s="8">
        <v>1460386.36</v>
      </c>
      <c r="AB161" s="8">
        <v>84615.64</v>
      </c>
      <c r="AC161" s="9">
        <f t="shared" si="12"/>
        <v>1375770.7200000002</v>
      </c>
      <c r="AD161" s="5" t="str">
        <f>$C161&amp;" "&amp;VLOOKUP(C161,Tegevusalad!$A$1:$B$89,2,FALSE)</f>
        <v>84 AVALIK HALDUS JA RIIGIKAITSE; KOHUSTUSLIK SOTSIAALKINDLUSTUS</v>
      </c>
      <c r="AE161" s="6">
        <f t="shared" si="13"/>
        <v>16353323.460000001</v>
      </c>
      <c r="AF161" s="6">
        <f t="shared" si="14"/>
        <v>9464991.8399999999</v>
      </c>
      <c r="AG161" s="6">
        <f t="shared" si="15"/>
        <v>16553869.600000001</v>
      </c>
      <c r="AH161" s="6">
        <f t="shared" si="16"/>
        <v>10176877.949999999</v>
      </c>
      <c r="AI161" s="6">
        <f t="shared" si="17"/>
        <v>16553006.82</v>
      </c>
    </row>
    <row r="162" spans="1:35" s="2" customFormat="1">
      <c r="A162" s="3">
        <v>2014</v>
      </c>
      <c r="B162" s="3">
        <v>2</v>
      </c>
      <c r="C162" s="4">
        <v>85</v>
      </c>
      <c r="D162" s="8">
        <v>891</v>
      </c>
      <c r="E162" s="8">
        <v>7377182.79</v>
      </c>
      <c r="F162" s="8">
        <v>138748.79</v>
      </c>
      <c r="G162" s="8">
        <v>500325</v>
      </c>
      <c r="H162" s="8">
        <v>316005.19</v>
      </c>
      <c r="I162" s="8">
        <v>2943.49</v>
      </c>
      <c r="J162" s="8">
        <v>13451.85</v>
      </c>
      <c r="K162" s="8">
        <v>0</v>
      </c>
      <c r="L162" s="8">
        <v>1487923.9</v>
      </c>
      <c r="M162" s="8">
        <v>0</v>
      </c>
      <c r="N162" s="8">
        <v>903397.28</v>
      </c>
      <c r="O162" s="8">
        <v>2935.92</v>
      </c>
      <c r="P162" s="8">
        <v>203317.23</v>
      </c>
      <c r="Q162" s="8">
        <v>0</v>
      </c>
      <c r="R162" s="8">
        <v>0</v>
      </c>
      <c r="S162" s="8">
        <v>1034698.52</v>
      </c>
      <c r="T162" s="8">
        <v>718743.1</v>
      </c>
      <c r="U162" s="8">
        <v>36990.67</v>
      </c>
      <c r="V162" s="8">
        <v>0</v>
      </c>
      <c r="W162" s="8">
        <v>12424504.369999999</v>
      </c>
      <c r="X162" s="8">
        <v>320.31</v>
      </c>
      <c r="Y162" s="8">
        <v>410.35</v>
      </c>
      <c r="Z162" s="8">
        <v>71.7</v>
      </c>
      <c r="AA162" s="8">
        <v>780675.36</v>
      </c>
      <c r="AB162" s="8">
        <v>195810.09</v>
      </c>
      <c r="AC162" s="9">
        <f t="shared" si="12"/>
        <v>584865.27</v>
      </c>
      <c r="AD162" s="5" t="str">
        <f>$C162&amp;" "&amp;VLOOKUP(C162,Tegevusalad!$A$1:$B$89,2,FALSE)</f>
        <v>85 HARIDUS</v>
      </c>
      <c r="AE162" s="6">
        <f t="shared" si="13"/>
        <v>6444562.6999999993</v>
      </c>
      <c r="AF162" s="6">
        <f t="shared" si="14"/>
        <v>3430617.61</v>
      </c>
      <c r="AG162" s="6">
        <f t="shared" si="15"/>
        <v>6944887.6999999993</v>
      </c>
      <c r="AH162" s="6">
        <f t="shared" si="16"/>
        <v>4516986.3999999994</v>
      </c>
      <c r="AI162" s="6">
        <f t="shared" si="17"/>
        <v>6944567.3900000006</v>
      </c>
    </row>
    <row r="163" spans="1:35" s="2" customFormat="1">
      <c r="A163" s="3">
        <v>2014</v>
      </c>
      <c r="B163" s="3">
        <v>2</v>
      </c>
      <c r="C163" s="4">
        <v>86</v>
      </c>
      <c r="D163" s="8">
        <v>276</v>
      </c>
      <c r="E163" s="8">
        <v>2423954.56</v>
      </c>
      <c r="F163" s="8">
        <v>838160.97</v>
      </c>
      <c r="G163" s="8">
        <v>604584.5</v>
      </c>
      <c r="H163" s="8">
        <v>379552.85</v>
      </c>
      <c r="I163" s="8">
        <v>148000.39000000001</v>
      </c>
      <c r="J163" s="8">
        <v>120982.66</v>
      </c>
      <c r="K163" s="8">
        <v>0</v>
      </c>
      <c r="L163" s="8">
        <v>560225.43000000005</v>
      </c>
      <c r="M163" s="8">
        <v>0</v>
      </c>
      <c r="N163" s="8">
        <v>335651.1</v>
      </c>
      <c r="O163" s="8">
        <v>1940.24</v>
      </c>
      <c r="P163" s="8">
        <v>60446.81</v>
      </c>
      <c r="Q163" s="8">
        <v>0</v>
      </c>
      <c r="R163" s="8">
        <v>0</v>
      </c>
      <c r="S163" s="8">
        <v>864376.84</v>
      </c>
      <c r="T163" s="8">
        <v>801520.92</v>
      </c>
      <c r="U163" s="8">
        <v>631.26</v>
      </c>
      <c r="V163" s="8">
        <v>0</v>
      </c>
      <c r="W163" s="8">
        <v>39512142.399999999</v>
      </c>
      <c r="X163" s="8">
        <v>11928310.390000001</v>
      </c>
      <c r="Y163" s="8">
        <v>1626.61</v>
      </c>
      <c r="Z163" s="8">
        <v>0</v>
      </c>
      <c r="AA163" s="8">
        <v>302199.21000000002</v>
      </c>
      <c r="AB163" s="8">
        <v>75998.27</v>
      </c>
      <c r="AC163" s="9">
        <f t="shared" si="12"/>
        <v>226200.94</v>
      </c>
      <c r="AD163" s="5" t="str">
        <f>$C163&amp;" "&amp;VLOOKUP(C163,Tegevusalad!$A$1:$B$89,2,FALSE)</f>
        <v>86 TERVISHOID</v>
      </c>
      <c r="AE163" s="6">
        <f t="shared" si="13"/>
        <v>14325417.820000002</v>
      </c>
      <c r="AF163" s="6">
        <f t="shared" si="14"/>
        <v>803546.19999999984</v>
      </c>
      <c r="AG163" s="6">
        <f t="shared" si="15"/>
        <v>14930002.320000002</v>
      </c>
      <c r="AH163" s="6">
        <f t="shared" si="16"/>
        <v>1678255.4999999998</v>
      </c>
      <c r="AI163" s="6">
        <f t="shared" si="17"/>
        <v>3001691.93</v>
      </c>
    </row>
    <row r="164" spans="1:35" s="2" customFormat="1">
      <c r="A164" s="3">
        <v>2014</v>
      </c>
      <c r="B164" s="3">
        <v>2</v>
      </c>
      <c r="C164" s="4">
        <v>87</v>
      </c>
      <c r="D164" s="8">
        <v>31</v>
      </c>
      <c r="E164" s="8">
        <v>167590.68</v>
      </c>
      <c r="F164" s="8">
        <v>14641.08</v>
      </c>
      <c r="G164" s="8">
        <v>22.19</v>
      </c>
      <c r="H164" s="8">
        <v>0</v>
      </c>
      <c r="I164" s="8">
        <v>0</v>
      </c>
      <c r="J164" s="8">
        <v>0</v>
      </c>
      <c r="K164" s="8">
        <v>0</v>
      </c>
      <c r="L164" s="8">
        <v>34835.83</v>
      </c>
      <c r="M164" s="8">
        <v>0</v>
      </c>
      <c r="N164" s="8">
        <v>51860.87</v>
      </c>
      <c r="O164" s="8">
        <v>199.95</v>
      </c>
      <c r="P164" s="8">
        <v>29263.09</v>
      </c>
      <c r="Q164" s="8">
        <v>0</v>
      </c>
      <c r="R164" s="8">
        <v>0</v>
      </c>
      <c r="S164" s="8">
        <v>116.36</v>
      </c>
      <c r="T164" s="8">
        <v>0</v>
      </c>
      <c r="U164" s="8">
        <v>0</v>
      </c>
      <c r="V164" s="8">
        <v>0</v>
      </c>
      <c r="W164" s="8">
        <v>2397308.58</v>
      </c>
      <c r="X164" s="8">
        <v>0</v>
      </c>
      <c r="Y164" s="8">
        <v>0</v>
      </c>
      <c r="Z164" s="8">
        <v>0</v>
      </c>
      <c r="AA164" s="8">
        <v>14003.33</v>
      </c>
      <c r="AB164" s="8">
        <v>31028.37</v>
      </c>
      <c r="AC164" s="9">
        <f t="shared" si="12"/>
        <v>-17025.04</v>
      </c>
      <c r="AD164" s="5" t="str">
        <f>$C164&amp;" "&amp;VLOOKUP(C164,Tegevusalad!$A$1:$B$89,2,FALSE)</f>
        <v>87 HOOLEKANDEASUTUSTE TEGEVUS</v>
      </c>
      <c r="AE164" s="6">
        <f t="shared" si="13"/>
        <v>182115.4</v>
      </c>
      <c r="AF164" s="6">
        <f t="shared" si="14"/>
        <v>258188.24000000002</v>
      </c>
      <c r="AG164" s="6">
        <f t="shared" si="15"/>
        <v>182137.59</v>
      </c>
      <c r="AH164" s="6">
        <f t="shared" si="16"/>
        <v>259304.35</v>
      </c>
      <c r="AI164" s="6">
        <f t="shared" si="17"/>
        <v>182137.59</v>
      </c>
    </row>
    <row r="165" spans="1:35" s="2" customFormat="1">
      <c r="A165" s="3">
        <v>2014</v>
      </c>
      <c r="B165" s="3">
        <v>2</v>
      </c>
      <c r="C165" s="4">
        <v>88</v>
      </c>
      <c r="D165" s="8">
        <v>45</v>
      </c>
      <c r="E165" s="8">
        <v>127684.22</v>
      </c>
      <c r="F165" s="8">
        <v>45266.87</v>
      </c>
      <c r="G165" s="8">
        <v>114075.19</v>
      </c>
      <c r="H165" s="8">
        <v>5000</v>
      </c>
      <c r="I165" s="8">
        <v>0</v>
      </c>
      <c r="J165" s="8">
        <v>0</v>
      </c>
      <c r="K165" s="8">
        <v>0</v>
      </c>
      <c r="L165" s="8">
        <v>29610.86</v>
      </c>
      <c r="M165" s="8">
        <v>0</v>
      </c>
      <c r="N165" s="8">
        <v>15862.64</v>
      </c>
      <c r="O165" s="8">
        <v>383.87</v>
      </c>
      <c r="P165" s="8">
        <v>0</v>
      </c>
      <c r="Q165" s="8">
        <v>0</v>
      </c>
      <c r="R165" s="8">
        <v>0</v>
      </c>
      <c r="S165" s="8">
        <v>20059.71</v>
      </c>
      <c r="T165" s="8">
        <v>19942.810000000001</v>
      </c>
      <c r="U165" s="8">
        <v>2041.36</v>
      </c>
      <c r="V165" s="8">
        <v>0</v>
      </c>
      <c r="W165" s="8">
        <v>61186.15</v>
      </c>
      <c r="X165" s="8">
        <v>0</v>
      </c>
      <c r="Y165" s="8">
        <v>0</v>
      </c>
      <c r="Z165" s="8">
        <v>0</v>
      </c>
      <c r="AA165" s="8">
        <v>15672.26</v>
      </c>
      <c r="AB165" s="8">
        <v>1924.04</v>
      </c>
      <c r="AC165" s="9">
        <f t="shared" si="12"/>
        <v>13748.220000000001</v>
      </c>
      <c r="AD165" s="5" t="str">
        <f>$C165&amp;" "&amp;VLOOKUP(C165,Tegevusalad!$A$1:$B$89,2,FALSE)</f>
        <v>88 SOTSIAALHOOLEKANNE MAJUTUSETA</v>
      </c>
      <c r="AE165" s="6">
        <f t="shared" si="13"/>
        <v>150850.01999999999</v>
      </c>
      <c r="AF165" s="6">
        <f t="shared" si="14"/>
        <v>55292.779999999992</v>
      </c>
      <c r="AG165" s="6">
        <f t="shared" si="15"/>
        <v>264925.21000000002</v>
      </c>
      <c r="AH165" s="6">
        <f t="shared" si="16"/>
        <v>79313.2</v>
      </c>
      <c r="AI165" s="6">
        <f t="shared" si="17"/>
        <v>264925.21000000002</v>
      </c>
    </row>
    <row r="166" spans="1:35" s="2" customFormat="1">
      <c r="A166" s="3">
        <v>2014</v>
      </c>
      <c r="B166" s="3">
        <v>2</v>
      </c>
      <c r="C166" s="4">
        <v>90</v>
      </c>
      <c r="D166" s="8">
        <v>779</v>
      </c>
      <c r="E166" s="8">
        <v>3717774.5</v>
      </c>
      <c r="F166" s="8">
        <v>16650.13</v>
      </c>
      <c r="G166" s="8">
        <v>527148.51</v>
      </c>
      <c r="H166" s="8">
        <v>219007.42</v>
      </c>
      <c r="I166" s="8">
        <v>14605.92</v>
      </c>
      <c r="J166" s="8">
        <v>0</v>
      </c>
      <c r="K166" s="8">
        <v>0</v>
      </c>
      <c r="L166" s="8">
        <v>745053.39</v>
      </c>
      <c r="M166" s="8">
        <v>0</v>
      </c>
      <c r="N166" s="8">
        <v>595903.74</v>
      </c>
      <c r="O166" s="8">
        <v>151.88999999999999</v>
      </c>
      <c r="P166" s="8">
        <v>95456.55</v>
      </c>
      <c r="Q166" s="8">
        <v>0</v>
      </c>
      <c r="R166" s="8">
        <v>0</v>
      </c>
      <c r="S166" s="8">
        <v>179374.67</v>
      </c>
      <c r="T166" s="8">
        <v>133095.22</v>
      </c>
      <c r="U166" s="8">
        <v>25726.34</v>
      </c>
      <c r="V166" s="8">
        <v>0</v>
      </c>
      <c r="W166" s="8">
        <v>38964.769999999997</v>
      </c>
      <c r="X166" s="8">
        <v>0</v>
      </c>
      <c r="Y166" s="8">
        <v>0.01</v>
      </c>
      <c r="Z166" s="8">
        <v>0</v>
      </c>
      <c r="AA166" s="8">
        <v>292597.21000000002</v>
      </c>
      <c r="AB166" s="8">
        <v>143447.54</v>
      </c>
      <c r="AC166" s="9">
        <f t="shared" si="12"/>
        <v>149149.67000000001</v>
      </c>
      <c r="AD166" s="5" t="str">
        <f>$C166&amp;" "&amp;VLOOKUP(C166,Tegevusalad!$A$1:$B$89,2,FALSE)</f>
        <v>90 LOOME-, KUNSTI- JA MEELELAHUTUSTEGEVUS</v>
      </c>
      <c r="AE166" s="6">
        <f t="shared" si="13"/>
        <v>3529323.62</v>
      </c>
      <c r="AF166" s="6">
        <f t="shared" si="14"/>
        <v>2773658.2399999998</v>
      </c>
      <c r="AG166" s="6">
        <f t="shared" si="15"/>
        <v>4056472.13</v>
      </c>
      <c r="AH166" s="6">
        <f t="shared" si="16"/>
        <v>2979518.6999999997</v>
      </c>
      <c r="AI166" s="6">
        <f t="shared" si="17"/>
        <v>4056472.13</v>
      </c>
    </row>
    <row r="167" spans="1:35" s="2" customFormat="1">
      <c r="A167" s="3">
        <v>2014</v>
      </c>
      <c r="B167" s="3">
        <v>2</v>
      </c>
      <c r="C167" s="4">
        <v>91</v>
      </c>
      <c r="D167" s="8">
        <v>72</v>
      </c>
      <c r="E167" s="8">
        <v>1271613.76</v>
      </c>
      <c r="F167" s="8">
        <v>21922.04</v>
      </c>
      <c r="G167" s="8">
        <v>2129.3000000000002</v>
      </c>
      <c r="H167" s="8">
        <v>0</v>
      </c>
      <c r="I167" s="8">
        <v>0</v>
      </c>
      <c r="J167" s="8">
        <v>76</v>
      </c>
      <c r="K167" s="8">
        <v>0</v>
      </c>
      <c r="L167" s="8">
        <v>256295.77</v>
      </c>
      <c r="M167" s="8">
        <v>0</v>
      </c>
      <c r="N167" s="8">
        <v>294377.03000000003</v>
      </c>
      <c r="O167" s="8">
        <v>947.21</v>
      </c>
      <c r="P167" s="8">
        <v>165292.95000000001</v>
      </c>
      <c r="Q167" s="8">
        <v>0</v>
      </c>
      <c r="R167" s="8">
        <v>0</v>
      </c>
      <c r="S167" s="8">
        <v>33207.11</v>
      </c>
      <c r="T167" s="8">
        <v>27751.15</v>
      </c>
      <c r="U167" s="8">
        <v>253550.23</v>
      </c>
      <c r="V167" s="8">
        <v>0</v>
      </c>
      <c r="W167" s="8">
        <v>9303.23</v>
      </c>
      <c r="X167" s="8">
        <v>0</v>
      </c>
      <c r="Y167" s="8">
        <v>0</v>
      </c>
      <c r="Z167" s="8">
        <v>22689.17</v>
      </c>
      <c r="AA167" s="8">
        <v>143409.37</v>
      </c>
      <c r="AB167" s="8">
        <v>204179.8</v>
      </c>
      <c r="AC167" s="9">
        <f t="shared" si="12"/>
        <v>-60770.429999999993</v>
      </c>
      <c r="AD167" s="5" t="str">
        <f>$C167&amp;" "&amp;VLOOKUP(C167,Tegevusalad!$A$1:$B$89,2,FALSE)</f>
        <v>91 RAAMATUKOGUDE, ARHIIVIDE, MUUSEUMIDE JA MUUDE KULTUURIASUTUSTE TEGEVUS</v>
      </c>
      <c r="AE167" s="6">
        <f t="shared" si="13"/>
        <v>1006778.46</v>
      </c>
      <c r="AF167" s="6">
        <f t="shared" si="14"/>
        <v>1180391.7599999998</v>
      </c>
      <c r="AG167" s="6">
        <f t="shared" si="15"/>
        <v>1008907.76</v>
      </c>
      <c r="AH167" s="6">
        <f t="shared" si="16"/>
        <v>1471885.1500000001</v>
      </c>
      <c r="AI167" s="6">
        <f t="shared" si="17"/>
        <v>1008907.76</v>
      </c>
    </row>
    <row r="168" spans="1:35" s="2" customFormat="1">
      <c r="A168" s="3">
        <v>2014</v>
      </c>
      <c r="B168" s="3">
        <v>2</v>
      </c>
      <c r="C168" s="4">
        <v>92</v>
      </c>
      <c r="D168" s="8">
        <v>12</v>
      </c>
      <c r="E168" s="8">
        <v>609279.27</v>
      </c>
      <c r="F168" s="8">
        <v>0</v>
      </c>
      <c r="G168" s="8">
        <v>147184.89000000001</v>
      </c>
      <c r="H168" s="8">
        <v>30417.21</v>
      </c>
      <c r="I168" s="8">
        <v>0</v>
      </c>
      <c r="J168" s="8">
        <v>0</v>
      </c>
      <c r="K168" s="8">
        <v>0</v>
      </c>
      <c r="L168" s="8">
        <v>121855.86</v>
      </c>
      <c r="M168" s="8">
        <v>0</v>
      </c>
      <c r="N168" s="8">
        <v>16745.61</v>
      </c>
      <c r="O168" s="8">
        <v>0</v>
      </c>
      <c r="P168" s="8">
        <v>0</v>
      </c>
      <c r="Q168" s="8">
        <v>0</v>
      </c>
      <c r="R168" s="8">
        <v>0</v>
      </c>
      <c r="S168" s="8">
        <v>428132.24</v>
      </c>
      <c r="T168" s="8">
        <v>186341.94</v>
      </c>
      <c r="U168" s="8">
        <v>54220.68</v>
      </c>
      <c r="V168" s="8">
        <v>0</v>
      </c>
      <c r="W168" s="8">
        <v>7628062.0499999998</v>
      </c>
      <c r="X168" s="8">
        <v>0</v>
      </c>
      <c r="Y168" s="8">
        <v>5.38</v>
      </c>
      <c r="Z168" s="8">
        <v>0</v>
      </c>
      <c r="AA168" s="8">
        <v>108031.7</v>
      </c>
      <c r="AB168" s="8">
        <v>2916.07</v>
      </c>
      <c r="AC168" s="9">
        <f t="shared" si="12"/>
        <v>105115.62999999999</v>
      </c>
      <c r="AD168" s="5" t="str">
        <f>$C168&amp;" "&amp;VLOOKUP(C168,Tegevusalad!$A$1:$B$89,2,FALSE)</f>
        <v>92 HASARTMÄNGUDE JA KIHLVEDUDE KORRALDAMINE</v>
      </c>
      <c r="AE168" s="6">
        <f t="shared" si="13"/>
        <v>126926.35000000003</v>
      </c>
      <c r="AF168" s="6">
        <f t="shared" si="14"/>
        <v>-398624.87</v>
      </c>
      <c r="AG168" s="6">
        <f t="shared" si="15"/>
        <v>274111.24000000005</v>
      </c>
      <c r="AH168" s="6">
        <f t="shared" si="16"/>
        <v>83728.05</v>
      </c>
      <c r="AI168" s="6">
        <f t="shared" si="17"/>
        <v>274111.24000000005</v>
      </c>
    </row>
    <row r="169" spans="1:35" s="2" customFormat="1">
      <c r="A169" s="3">
        <v>2014</v>
      </c>
      <c r="B169" s="3">
        <v>2</v>
      </c>
      <c r="C169" s="4">
        <v>93</v>
      </c>
      <c r="D169" s="8">
        <v>896</v>
      </c>
      <c r="E169" s="8">
        <v>7308585.6699999999</v>
      </c>
      <c r="F169" s="8">
        <v>104038.07</v>
      </c>
      <c r="G169" s="8">
        <v>1103780</v>
      </c>
      <c r="H169" s="8">
        <v>744159.25</v>
      </c>
      <c r="I169" s="8">
        <v>186118.23</v>
      </c>
      <c r="J169" s="8">
        <v>3791</v>
      </c>
      <c r="K169" s="8">
        <v>0</v>
      </c>
      <c r="L169" s="8">
        <v>1471080.62</v>
      </c>
      <c r="M169" s="8">
        <v>0</v>
      </c>
      <c r="N169" s="8">
        <v>1524934.53</v>
      </c>
      <c r="O169" s="8">
        <v>4062.81</v>
      </c>
      <c r="P169" s="8">
        <v>532962.28</v>
      </c>
      <c r="Q169" s="8">
        <v>0</v>
      </c>
      <c r="R169" s="8">
        <v>0</v>
      </c>
      <c r="S169" s="8">
        <v>613105.63</v>
      </c>
      <c r="T169" s="8">
        <v>418173.68</v>
      </c>
      <c r="U169" s="8">
        <v>367190.79</v>
      </c>
      <c r="V169" s="8">
        <v>0</v>
      </c>
      <c r="W169" s="8">
        <v>318208.87</v>
      </c>
      <c r="X169" s="8">
        <v>10553.11</v>
      </c>
      <c r="Y169" s="8">
        <v>757.35</v>
      </c>
      <c r="Z169" s="8">
        <v>0</v>
      </c>
      <c r="AA169" s="8">
        <v>560997.87</v>
      </c>
      <c r="AB169" s="8">
        <v>614094.43000000005</v>
      </c>
      <c r="AC169" s="9">
        <f t="shared" si="12"/>
        <v>-53096.560000000056</v>
      </c>
      <c r="AD169" s="5" t="str">
        <f>$C169&amp;" "&amp;VLOOKUP(C169,Tegevusalad!$A$1:$B$89,2,FALSE)</f>
        <v>93 SPORDITEGEVUS NING LÕBUSTUS- JA VABA AJA TEGEVUSED</v>
      </c>
      <c r="AE169" s="6">
        <f t="shared" si="13"/>
        <v>6442880.4300000006</v>
      </c>
      <c r="AF169" s="6">
        <f t="shared" si="14"/>
        <v>6624062.1799999997</v>
      </c>
      <c r="AG169" s="6">
        <f t="shared" si="15"/>
        <v>7546660.4299999997</v>
      </c>
      <c r="AH169" s="6">
        <f t="shared" si="16"/>
        <v>7624672.6499999994</v>
      </c>
      <c r="AI169" s="6">
        <f t="shared" si="17"/>
        <v>7536107.3200000003</v>
      </c>
    </row>
    <row r="170" spans="1:35" s="2" customFormat="1">
      <c r="A170" s="3">
        <v>2014</v>
      </c>
      <c r="B170" s="3">
        <v>2</v>
      </c>
      <c r="C170" s="4">
        <v>94</v>
      </c>
      <c r="D170" s="8">
        <v>258</v>
      </c>
      <c r="E170" s="8">
        <v>1579772.01</v>
      </c>
      <c r="F170" s="8">
        <v>24133.97</v>
      </c>
      <c r="G170" s="8">
        <v>125479.47</v>
      </c>
      <c r="H170" s="8">
        <v>11306.24</v>
      </c>
      <c r="I170" s="8">
        <v>7.6</v>
      </c>
      <c r="J170" s="8">
        <v>0</v>
      </c>
      <c r="K170" s="8">
        <v>0</v>
      </c>
      <c r="L170" s="8">
        <v>318126.49</v>
      </c>
      <c r="M170" s="8">
        <v>0</v>
      </c>
      <c r="N170" s="8">
        <v>315086.07</v>
      </c>
      <c r="O170" s="8">
        <v>96.19</v>
      </c>
      <c r="P170" s="8">
        <v>59369.18</v>
      </c>
      <c r="Q170" s="8">
        <v>0</v>
      </c>
      <c r="R170" s="8">
        <v>0</v>
      </c>
      <c r="S170" s="8">
        <v>45248.31</v>
      </c>
      <c r="T170" s="8">
        <v>0</v>
      </c>
      <c r="U170" s="8">
        <v>12490.13</v>
      </c>
      <c r="V170" s="8">
        <v>0</v>
      </c>
      <c r="W170" s="8">
        <v>112045.3</v>
      </c>
      <c r="X170" s="8">
        <v>0</v>
      </c>
      <c r="Y170" s="8">
        <v>13898.14</v>
      </c>
      <c r="Z170" s="8">
        <v>0</v>
      </c>
      <c r="AA170" s="8">
        <v>138555.09</v>
      </c>
      <c r="AB170" s="8">
        <v>121616.53</v>
      </c>
      <c r="AC170" s="9">
        <f t="shared" si="12"/>
        <v>16938.559999999998</v>
      </c>
      <c r="AD170" s="5" t="str">
        <f>$C170&amp;" "&amp;VLOOKUP(C170,Tegevusalad!$A$1:$B$89,2,FALSE)</f>
        <v>94 ORGANISATSIOONIDE TEGEVUS</v>
      </c>
      <c r="AE170" s="6">
        <f t="shared" si="13"/>
        <v>1546167.54</v>
      </c>
      <c r="AF170" s="6">
        <f t="shared" si="14"/>
        <v>1517210.96</v>
      </c>
      <c r="AG170" s="6">
        <f t="shared" si="15"/>
        <v>1671647.01</v>
      </c>
      <c r="AH170" s="6">
        <f t="shared" si="16"/>
        <v>1575430.3499999999</v>
      </c>
      <c r="AI170" s="6">
        <f t="shared" si="17"/>
        <v>1671647.01</v>
      </c>
    </row>
    <row r="171" spans="1:35" s="2" customFormat="1">
      <c r="A171" s="3">
        <v>2014</v>
      </c>
      <c r="B171" s="3">
        <v>2</v>
      </c>
      <c r="C171" s="4">
        <v>95</v>
      </c>
      <c r="D171" s="8">
        <v>347</v>
      </c>
      <c r="E171" s="8">
        <v>2632015.13</v>
      </c>
      <c r="F171" s="8">
        <v>0</v>
      </c>
      <c r="G171" s="8">
        <v>537379.46</v>
      </c>
      <c r="H171" s="8">
        <v>349554.44</v>
      </c>
      <c r="I171" s="8">
        <v>96144.82</v>
      </c>
      <c r="J171" s="8">
        <v>129168</v>
      </c>
      <c r="K171" s="8">
        <v>0</v>
      </c>
      <c r="L171" s="8">
        <v>526403.04</v>
      </c>
      <c r="M171" s="8">
        <v>0</v>
      </c>
      <c r="N171" s="8">
        <v>412189.74</v>
      </c>
      <c r="O171" s="8">
        <v>1874.95</v>
      </c>
      <c r="P171" s="8">
        <v>2225.7199999999998</v>
      </c>
      <c r="Q171" s="8">
        <v>0</v>
      </c>
      <c r="R171" s="8">
        <v>0</v>
      </c>
      <c r="S171" s="8">
        <v>896436.61</v>
      </c>
      <c r="T171" s="8">
        <v>832835.59</v>
      </c>
      <c r="U171" s="8">
        <v>158.72</v>
      </c>
      <c r="V171" s="8">
        <v>0</v>
      </c>
      <c r="W171" s="8">
        <v>649.32000000000005</v>
      </c>
      <c r="X171" s="8">
        <v>0</v>
      </c>
      <c r="Y171" s="8">
        <v>0</v>
      </c>
      <c r="Z171" s="8">
        <v>0.15</v>
      </c>
      <c r="AA171" s="8">
        <v>130704.83</v>
      </c>
      <c r="AB171" s="8">
        <v>16491.68</v>
      </c>
      <c r="AC171" s="9">
        <f t="shared" si="12"/>
        <v>114213.15</v>
      </c>
      <c r="AD171" s="5" t="str">
        <f>$C171&amp;" "&amp;VLOOKUP(C171,Tegevusalad!$A$1:$B$89,2,FALSE)</f>
        <v>95 ARVUTITE NING TARBEESEMETE JA KODUTARVETE PARANDUS</v>
      </c>
      <c r="AE171" s="6">
        <f t="shared" si="13"/>
        <v>1735419.7999999998</v>
      </c>
      <c r="AF171" s="6">
        <f t="shared" si="14"/>
        <v>1154978.6199999999</v>
      </c>
      <c r="AG171" s="6">
        <f t="shared" si="15"/>
        <v>2272799.2599999998</v>
      </c>
      <c r="AH171" s="6">
        <f t="shared" si="16"/>
        <v>2060948.7</v>
      </c>
      <c r="AI171" s="6">
        <f t="shared" si="17"/>
        <v>2272799.2599999998</v>
      </c>
    </row>
    <row r="172" spans="1:35" s="2" customFormat="1">
      <c r="A172" s="3">
        <v>2014</v>
      </c>
      <c r="B172" s="3">
        <v>2</v>
      </c>
      <c r="C172" s="4">
        <v>96</v>
      </c>
      <c r="D172" s="8">
        <v>1457</v>
      </c>
      <c r="E172" s="8">
        <v>8499941</v>
      </c>
      <c r="F172" s="8">
        <v>34675.65</v>
      </c>
      <c r="G172" s="8">
        <v>1653257.28</v>
      </c>
      <c r="H172" s="8">
        <v>1203132.52</v>
      </c>
      <c r="I172" s="8">
        <v>519335.02</v>
      </c>
      <c r="J172" s="8">
        <v>12459.44</v>
      </c>
      <c r="K172" s="8">
        <v>0</v>
      </c>
      <c r="L172" s="8">
        <v>1703109.02</v>
      </c>
      <c r="M172" s="8">
        <v>0</v>
      </c>
      <c r="N172" s="8">
        <v>1142505.46</v>
      </c>
      <c r="O172" s="8">
        <v>7791.9</v>
      </c>
      <c r="P172" s="8">
        <v>37649.5</v>
      </c>
      <c r="Q172" s="8">
        <v>0</v>
      </c>
      <c r="R172" s="8">
        <v>0</v>
      </c>
      <c r="S172" s="8">
        <v>956467.67</v>
      </c>
      <c r="T172" s="8">
        <v>871821.5</v>
      </c>
      <c r="U172" s="8">
        <v>1336.94</v>
      </c>
      <c r="V172" s="8">
        <v>0</v>
      </c>
      <c r="W172" s="8">
        <v>434898.52</v>
      </c>
      <c r="X172" s="8">
        <v>0</v>
      </c>
      <c r="Y172" s="8">
        <v>0.01</v>
      </c>
      <c r="Z172" s="8">
        <v>0.02</v>
      </c>
      <c r="AA172" s="8">
        <v>676164.12</v>
      </c>
      <c r="AB172" s="8">
        <v>115560.57</v>
      </c>
      <c r="AC172" s="9">
        <f t="shared" si="12"/>
        <v>560603.55000000005</v>
      </c>
      <c r="AD172" s="5" t="str">
        <f>$C172&amp;" "&amp;VLOOKUP(C172,Tegevusalad!$A$1:$B$89,2,FALSE)</f>
        <v>96 MUU TEENINDUS</v>
      </c>
      <c r="AE172" s="6">
        <f t="shared" si="13"/>
        <v>7576812.04</v>
      </c>
      <c r="AF172" s="6">
        <f t="shared" si="14"/>
        <v>4715763.1899999995</v>
      </c>
      <c r="AG172" s="6">
        <f t="shared" si="15"/>
        <v>9230069.3200000003</v>
      </c>
      <c r="AH172" s="6">
        <f t="shared" si="16"/>
        <v>5712527.2999999998</v>
      </c>
      <c r="AI172" s="6">
        <f t="shared" si="17"/>
        <v>9230069.3200000003</v>
      </c>
    </row>
    <row r="173" spans="1:35" s="2" customFormat="1">
      <c r="A173" s="3">
        <v>2014</v>
      </c>
      <c r="B173" s="3">
        <v>2</v>
      </c>
      <c r="C173" s="3"/>
      <c r="D173" s="8">
        <v>669</v>
      </c>
      <c r="E173" s="8">
        <v>127169955.43000001</v>
      </c>
      <c r="F173" s="8">
        <v>1674768.34</v>
      </c>
      <c r="G173" s="8">
        <v>52950707.490000002</v>
      </c>
      <c r="H173" s="8">
        <v>23577398.690000001</v>
      </c>
      <c r="I173" s="8">
        <v>23274905.219999999</v>
      </c>
      <c r="J173" s="8">
        <v>18768197.890000001</v>
      </c>
      <c r="K173" s="8">
        <v>0</v>
      </c>
      <c r="L173" s="8">
        <v>25584720.300000001</v>
      </c>
      <c r="M173" s="8">
        <v>33460.089999999997</v>
      </c>
      <c r="N173" s="8">
        <v>19242483.449999999</v>
      </c>
      <c r="O173" s="8">
        <v>1171353.3999999999</v>
      </c>
      <c r="P173" s="8">
        <v>32815.1</v>
      </c>
      <c r="Q173" s="8">
        <v>0</v>
      </c>
      <c r="R173" s="8">
        <v>0</v>
      </c>
      <c r="S173" s="8">
        <v>58634905.359999999</v>
      </c>
      <c r="T173" s="8">
        <v>56228151.759999998</v>
      </c>
      <c r="U173" s="8">
        <v>10926486.199999999</v>
      </c>
      <c r="V173" s="8">
        <v>0</v>
      </c>
      <c r="W173" s="8">
        <v>845646.35</v>
      </c>
      <c r="X173" s="8">
        <v>9000.34</v>
      </c>
      <c r="Y173" s="8">
        <v>0.03</v>
      </c>
      <c r="Z173" s="8">
        <v>0.01</v>
      </c>
      <c r="AA173" s="8">
        <v>8947436.6500000004</v>
      </c>
      <c r="AB173" s="8">
        <v>2571739.7000000002</v>
      </c>
      <c r="AC173" s="9">
        <f t="shared" si="12"/>
        <v>6375696.9500000002</v>
      </c>
      <c r="AD173" s="5" t="e">
        <f>$C173&amp;" "&amp;VLOOKUP(C173,Tegevusalad!$A$1:$B$89,2,FALSE)</f>
        <v>#N/A</v>
      </c>
      <c r="AE173" s="6">
        <f t="shared" si="13"/>
        <v>59292332.550000012</v>
      </c>
      <c r="AF173" s="6">
        <f t="shared" si="14"/>
        <v>20794258.690000001</v>
      </c>
      <c r="AG173" s="6">
        <f t="shared" si="15"/>
        <v>112243040.04000002</v>
      </c>
      <c r="AH173" s="6">
        <f t="shared" si="16"/>
        <v>96212417.249999985</v>
      </c>
      <c r="AI173" s="6">
        <f t="shared" si="17"/>
        <v>112234039.70000002</v>
      </c>
    </row>
    <row r="174" spans="1:35" s="2" customFormat="1">
      <c r="A174" s="3">
        <v>2014</v>
      </c>
      <c r="B174" s="3">
        <v>3</v>
      </c>
      <c r="C174" s="4">
        <v>1</v>
      </c>
      <c r="D174" s="8">
        <v>4085</v>
      </c>
      <c r="E174" s="8">
        <v>62950276.75</v>
      </c>
      <c r="F174" s="8">
        <v>48662.76</v>
      </c>
      <c r="G174" s="8">
        <v>2689357.37</v>
      </c>
      <c r="H174" s="8">
        <v>2448440.94</v>
      </c>
      <c r="I174" s="8">
        <v>2124531.39</v>
      </c>
      <c r="J174" s="8">
        <v>45680.51</v>
      </c>
      <c r="K174" s="8">
        <v>0</v>
      </c>
      <c r="L174" s="8">
        <v>12594435.199999999</v>
      </c>
      <c r="M174" s="8">
        <v>0</v>
      </c>
      <c r="N174" s="8">
        <v>14321454.939999999</v>
      </c>
      <c r="O174" s="8">
        <v>4561.5200000000004</v>
      </c>
      <c r="P174" s="8">
        <v>3388828.76</v>
      </c>
      <c r="Q174" s="8">
        <v>0</v>
      </c>
      <c r="R174" s="8">
        <v>0</v>
      </c>
      <c r="S174" s="8">
        <v>1792649.88</v>
      </c>
      <c r="T174" s="8">
        <v>1691738.63</v>
      </c>
      <c r="U174" s="8">
        <v>157870.16</v>
      </c>
      <c r="V174" s="8">
        <v>154677.39000000001</v>
      </c>
      <c r="W174" s="8">
        <v>850444.15</v>
      </c>
      <c r="X174" s="8">
        <v>52440.07</v>
      </c>
      <c r="Y174" s="8">
        <v>878.41</v>
      </c>
      <c r="Z174" s="8">
        <v>3235.43</v>
      </c>
      <c r="AA174" s="8">
        <v>3339903.81</v>
      </c>
      <c r="AB174" s="8">
        <v>5069280.57</v>
      </c>
      <c r="AC174" s="9">
        <f t="shared" si="12"/>
        <v>-1729376.7600000002</v>
      </c>
      <c r="AD174" s="5" t="str">
        <f>$C174&amp;" "&amp;VLOOKUP(C174,Tegevusalad!$A$1:$B$89,2,FALSE)</f>
        <v>1 TAIME- JA LOOMAKASVATUS, JAHINDUS JA NEID TEENINDAVAD TEGEVUSALAD</v>
      </c>
      <c r="AE174" s="6">
        <f t="shared" si="13"/>
        <v>61100859.539999999</v>
      </c>
      <c r="AF174" s="6">
        <f t="shared" si="14"/>
        <v>69788624.450000003</v>
      </c>
      <c r="AG174" s="6">
        <f t="shared" si="15"/>
        <v>63790216.909999996</v>
      </c>
      <c r="AH174" s="6">
        <f t="shared" si="16"/>
        <v>71607274.699999988</v>
      </c>
      <c r="AI174" s="6">
        <f t="shared" si="17"/>
        <v>63737776.839999996</v>
      </c>
    </row>
    <row r="175" spans="1:35" s="2" customFormat="1">
      <c r="A175" s="3">
        <v>2014</v>
      </c>
      <c r="B175" s="3">
        <v>3</v>
      </c>
      <c r="C175" s="4">
        <v>2</v>
      </c>
      <c r="D175" s="8">
        <v>1789</v>
      </c>
      <c r="E175" s="8">
        <v>42486547.43</v>
      </c>
      <c r="F175" s="8">
        <v>7918.6</v>
      </c>
      <c r="G175" s="8">
        <v>3504665.42</v>
      </c>
      <c r="H175" s="8">
        <v>1955110.2</v>
      </c>
      <c r="I175" s="8">
        <v>1390466.34</v>
      </c>
      <c r="J175" s="8">
        <v>4820.28</v>
      </c>
      <c r="K175" s="8">
        <v>0</v>
      </c>
      <c r="L175" s="8">
        <v>8498022.3300000001</v>
      </c>
      <c r="M175" s="8">
        <v>0</v>
      </c>
      <c r="N175" s="8">
        <v>6070055.5599999996</v>
      </c>
      <c r="O175" s="8">
        <v>7791.55</v>
      </c>
      <c r="P175" s="8">
        <v>616883.78</v>
      </c>
      <c r="Q175" s="8">
        <v>0</v>
      </c>
      <c r="R175" s="8">
        <v>0</v>
      </c>
      <c r="S175" s="8">
        <v>876870.52</v>
      </c>
      <c r="T175" s="8">
        <v>479529.06</v>
      </c>
      <c r="U175" s="8">
        <v>13841.97</v>
      </c>
      <c r="V175" s="8">
        <v>0</v>
      </c>
      <c r="W175" s="8">
        <v>3688320.68</v>
      </c>
      <c r="X175" s="8">
        <v>106804.76</v>
      </c>
      <c r="Y175" s="8">
        <v>172.82</v>
      </c>
      <c r="Z175" s="8">
        <v>210.53</v>
      </c>
      <c r="AA175" s="8">
        <v>3173845.06</v>
      </c>
      <c r="AB175" s="8">
        <v>745916</v>
      </c>
      <c r="AC175" s="9">
        <f t="shared" si="12"/>
        <v>2427929.06</v>
      </c>
      <c r="AD175" s="5" t="str">
        <f>$C175&amp;" "&amp;VLOOKUP(C175,Tegevusalad!$A$1:$B$89,2,FALSE)</f>
        <v>2 METSAMAJANDUS JA METSAVARUMINE</v>
      </c>
      <c r="AE175" s="6">
        <f t="shared" si="13"/>
        <v>41710558.299999997</v>
      </c>
      <c r="AF175" s="6">
        <f t="shared" si="14"/>
        <v>29420607.559999999</v>
      </c>
      <c r="AG175" s="6">
        <f t="shared" si="15"/>
        <v>45215223.719999999</v>
      </c>
      <c r="AH175" s="6">
        <f t="shared" si="16"/>
        <v>30350277.799999997</v>
      </c>
      <c r="AI175" s="6">
        <f t="shared" si="17"/>
        <v>45108418.960000001</v>
      </c>
    </row>
    <row r="176" spans="1:35" s="2" customFormat="1">
      <c r="A176" s="3">
        <v>2014</v>
      </c>
      <c r="B176" s="3">
        <v>3</v>
      </c>
      <c r="C176" s="4">
        <v>3</v>
      </c>
      <c r="D176" s="8">
        <v>245</v>
      </c>
      <c r="E176" s="8">
        <v>2522138.17</v>
      </c>
      <c r="F176" s="8">
        <v>1042.1400000000001</v>
      </c>
      <c r="G176" s="8">
        <v>2458098.17</v>
      </c>
      <c r="H176" s="8">
        <v>242159.53</v>
      </c>
      <c r="I176" s="8">
        <v>111043.44</v>
      </c>
      <c r="J176" s="8">
        <v>34477.760000000002</v>
      </c>
      <c r="K176" s="8">
        <v>0</v>
      </c>
      <c r="L176" s="8">
        <v>504521.44</v>
      </c>
      <c r="M176" s="8">
        <v>0</v>
      </c>
      <c r="N176" s="8">
        <v>267491.21999999997</v>
      </c>
      <c r="O176" s="8">
        <v>0</v>
      </c>
      <c r="P176" s="8">
        <v>51432.09</v>
      </c>
      <c r="Q176" s="8">
        <v>0</v>
      </c>
      <c r="R176" s="8">
        <v>0</v>
      </c>
      <c r="S176" s="8">
        <v>169104.64000000001</v>
      </c>
      <c r="T176" s="8">
        <v>165715.92000000001</v>
      </c>
      <c r="U176" s="8">
        <v>11.7</v>
      </c>
      <c r="V176" s="8">
        <v>0</v>
      </c>
      <c r="W176" s="8">
        <v>38587.160000000003</v>
      </c>
      <c r="X176" s="8">
        <v>0</v>
      </c>
      <c r="Y176" s="8">
        <v>0</v>
      </c>
      <c r="Z176" s="8">
        <v>0</v>
      </c>
      <c r="AA176" s="8">
        <v>322606.68</v>
      </c>
      <c r="AB176" s="8">
        <v>85576.46</v>
      </c>
      <c r="AC176" s="9">
        <f t="shared" si="12"/>
        <v>237030.21999999997</v>
      </c>
      <c r="AD176" s="5" t="str">
        <f>$C176&amp;" "&amp;VLOOKUP(C176,Tegevusalad!$A$1:$B$89,2,FALSE)</f>
        <v>3 KALAPÜÜK JA VESIVILJELUS</v>
      </c>
      <c r="AE176" s="6">
        <f t="shared" si="13"/>
        <v>2354063.9700000002</v>
      </c>
      <c r="AF176" s="6">
        <f t="shared" si="14"/>
        <v>1168339.76</v>
      </c>
      <c r="AG176" s="6">
        <f t="shared" si="15"/>
        <v>4812162.1400000006</v>
      </c>
      <c r="AH176" s="6">
        <f t="shared" si="16"/>
        <v>1337456.0999999999</v>
      </c>
      <c r="AI176" s="6">
        <f t="shared" si="17"/>
        <v>4812162.1400000006</v>
      </c>
    </row>
    <row r="177" spans="1:35" s="2" customFormat="1">
      <c r="A177" s="3">
        <v>2014</v>
      </c>
      <c r="B177" s="3">
        <v>3</v>
      </c>
      <c r="C177" s="4">
        <v>5</v>
      </c>
      <c r="D177" s="8">
        <v>1</v>
      </c>
      <c r="E177" s="8">
        <v>780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156</v>
      </c>
      <c r="M177" s="8">
        <v>0</v>
      </c>
      <c r="N177" s="8">
        <v>264.43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108.43</v>
      </c>
      <c r="AC177" s="9">
        <f t="shared" si="12"/>
        <v>-108.43</v>
      </c>
      <c r="AD177" s="5" t="str">
        <f>$C177&amp;" "&amp;VLOOKUP(C177,Tegevusalad!$A$1:$B$89,2,FALSE)</f>
        <v>5 KIVI- JA PRUUNSÖE KAEVANDAMINE</v>
      </c>
      <c r="AE177" s="6">
        <f t="shared" si="13"/>
        <v>780</v>
      </c>
      <c r="AF177" s="6">
        <f t="shared" si="14"/>
        <v>1322.1499999999999</v>
      </c>
      <c r="AG177" s="6">
        <f t="shared" si="15"/>
        <v>780</v>
      </c>
      <c r="AH177" s="6">
        <f t="shared" si="16"/>
        <v>1322.1499999999999</v>
      </c>
      <c r="AI177" s="6">
        <f t="shared" si="17"/>
        <v>780</v>
      </c>
    </row>
    <row r="178" spans="1:35" s="2" customFormat="1">
      <c r="A178" s="3">
        <v>2014</v>
      </c>
      <c r="B178" s="3">
        <v>3</v>
      </c>
      <c r="C178" s="4">
        <v>6</v>
      </c>
      <c r="D178" s="8">
        <v>1</v>
      </c>
      <c r="E178" s="8">
        <v>1260651.26</v>
      </c>
      <c r="F178" s="8">
        <v>0</v>
      </c>
      <c r="G178" s="8">
        <v>1918162.16</v>
      </c>
      <c r="H178" s="8">
        <v>8115.76</v>
      </c>
      <c r="I178" s="8">
        <v>8115.76</v>
      </c>
      <c r="J178" s="8">
        <v>0</v>
      </c>
      <c r="K178" s="8">
        <v>0</v>
      </c>
      <c r="L178" s="8">
        <v>252130.25</v>
      </c>
      <c r="M178" s="8">
        <v>0</v>
      </c>
      <c r="N178" s="8">
        <v>241891.06</v>
      </c>
      <c r="O178" s="8">
        <v>0</v>
      </c>
      <c r="P178" s="8">
        <v>62389.59</v>
      </c>
      <c r="Q178" s="8">
        <v>0</v>
      </c>
      <c r="R178" s="8">
        <v>0</v>
      </c>
      <c r="S178" s="8">
        <v>16650.36</v>
      </c>
      <c r="T178" s="8">
        <v>16650.36</v>
      </c>
      <c r="U178" s="8">
        <v>0</v>
      </c>
      <c r="V178" s="8">
        <v>0</v>
      </c>
      <c r="W178" s="8">
        <v>0</v>
      </c>
      <c r="X178" s="8">
        <v>7448.9</v>
      </c>
      <c r="Y178" s="8">
        <v>0</v>
      </c>
      <c r="Z178" s="8">
        <v>0</v>
      </c>
      <c r="AA178" s="8">
        <v>10239.19</v>
      </c>
      <c r="AB178" s="8">
        <v>0</v>
      </c>
      <c r="AC178" s="9">
        <f t="shared" si="12"/>
        <v>10239.19</v>
      </c>
      <c r="AD178" s="5" t="str">
        <f>$C178&amp;" "&amp;VLOOKUP(C178,Tegevusalad!$A$1:$B$89,2,FALSE)</f>
        <v>6 TOORNAFTA JA MAAGAASI TOOTMINE</v>
      </c>
      <c r="AE178" s="6">
        <f t="shared" si="13"/>
        <v>1251449.7999999998</v>
      </c>
      <c r="AF178" s="6">
        <f t="shared" si="14"/>
        <v>1192804.9399999997</v>
      </c>
      <c r="AG178" s="6">
        <f t="shared" si="15"/>
        <v>3169611.96</v>
      </c>
      <c r="AH178" s="6">
        <f t="shared" si="16"/>
        <v>1209455.2999999998</v>
      </c>
      <c r="AI178" s="6">
        <f t="shared" si="17"/>
        <v>3162163.06</v>
      </c>
    </row>
    <row r="179" spans="1:35" s="2" customFormat="1">
      <c r="A179" s="3">
        <v>2014</v>
      </c>
      <c r="B179" s="3">
        <v>3</v>
      </c>
      <c r="C179" s="4">
        <v>7</v>
      </c>
      <c r="D179" s="8">
        <v>1</v>
      </c>
      <c r="E179" s="8">
        <v>6773.23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1354.65</v>
      </c>
      <c r="M179" s="8">
        <v>0</v>
      </c>
      <c r="N179" s="8">
        <v>3294.04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4254.75</v>
      </c>
      <c r="V179" s="8">
        <v>4254.75</v>
      </c>
      <c r="W179" s="8">
        <v>0</v>
      </c>
      <c r="X179" s="8">
        <v>30857.71</v>
      </c>
      <c r="Y179" s="8">
        <v>0</v>
      </c>
      <c r="Z179" s="8">
        <v>0</v>
      </c>
      <c r="AA179" s="8">
        <v>0</v>
      </c>
      <c r="AB179" s="8">
        <v>1939.39</v>
      </c>
      <c r="AC179" s="9">
        <f t="shared" si="12"/>
        <v>-1939.39</v>
      </c>
      <c r="AD179" s="5" t="str">
        <f>$C179&amp;" "&amp;VLOOKUP(C179,Tegevusalad!$A$1:$B$89,2,FALSE)</f>
        <v>7 METALLIMAAKIDE KAEVANDAMINE</v>
      </c>
      <c r="AE179" s="6">
        <f t="shared" si="13"/>
        <v>33376.19</v>
      </c>
      <c r="AF179" s="6">
        <f t="shared" si="14"/>
        <v>16470.199999999997</v>
      </c>
      <c r="AG179" s="6">
        <f t="shared" si="15"/>
        <v>33376.19</v>
      </c>
      <c r="AH179" s="6">
        <f t="shared" si="16"/>
        <v>16470.199999999997</v>
      </c>
      <c r="AI179" s="6">
        <f t="shared" si="17"/>
        <v>2518.4799999999996</v>
      </c>
    </row>
    <row r="180" spans="1:35" s="2" customFormat="1">
      <c r="A180" s="3">
        <v>2014</v>
      </c>
      <c r="B180" s="3">
        <v>3</v>
      </c>
      <c r="C180" s="4">
        <v>8</v>
      </c>
      <c r="D180" s="8">
        <v>127</v>
      </c>
      <c r="E180" s="8">
        <v>7884192.5499999998</v>
      </c>
      <c r="F180" s="8">
        <v>3917.46</v>
      </c>
      <c r="G180" s="8">
        <v>5163772.25</v>
      </c>
      <c r="H180" s="8">
        <v>4585190.9000000004</v>
      </c>
      <c r="I180" s="8">
        <v>4475168.03</v>
      </c>
      <c r="J180" s="8">
        <v>562270.35</v>
      </c>
      <c r="K180" s="8">
        <v>0</v>
      </c>
      <c r="L180" s="8">
        <v>1577191.05</v>
      </c>
      <c r="M180" s="8">
        <v>0</v>
      </c>
      <c r="N180" s="8">
        <v>1426518.84</v>
      </c>
      <c r="O180" s="8">
        <v>24227.55</v>
      </c>
      <c r="P180" s="8">
        <v>140852.98000000001</v>
      </c>
      <c r="Q180" s="8">
        <v>0</v>
      </c>
      <c r="R180" s="8">
        <v>0</v>
      </c>
      <c r="S180" s="8">
        <v>631384.4</v>
      </c>
      <c r="T180" s="8">
        <v>469718.84</v>
      </c>
      <c r="U180" s="8">
        <v>1378.64</v>
      </c>
      <c r="V180" s="8">
        <v>0</v>
      </c>
      <c r="W180" s="8">
        <v>19460.43</v>
      </c>
      <c r="X180" s="8">
        <v>1116.3</v>
      </c>
      <c r="Y180" s="8">
        <v>926.66</v>
      </c>
      <c r="Z180" s="8">
        <v>0</v>
      </c>
      <c r="AA180" s="8">
        <v>430866.3</v>
      </c>
      <c r="AB180" s="8">
        <v>279267.43</v>
      </c>
      <c r="AC180" s="9">
        <f t="shared" si="12"/>
        <v>151598.87</v>
      </c>
      <c r="AD180" s="5" t="str">
        <f>$C180&amp;" "&amp;VLOOKUP(C180,Tegevusalad!$A$1:$B$89,2,FALSE)</f>
        <v>8 MUU KAEVANDAMINE</v>
      </c>
      <c r="AE180" s="6">
        <f t="shared" si="13"/>
        <v>7256463.2699999996</v>
      </c>
      <c r="AF180" s="6">
        <f t="shared" si="14"/>
        <v>6378693.4100000001</v>
      </c>
      <c r="AG180" s="6">
        <f t="shared" si="15"/>
        <v>12420235.52</v>
      </c>
      <c r="AH180" s="6">
        <f t="shared" si="16"/>
        <v>7132594.2000000002</v>
      </c>
      <c r="AI180" s="6">
        <f t="shared" si="17"/>
        <v>12419119.219999999</v>
      </c>
    </row>
    <row r="181" spans="1:35" s="2" customFormat="1">
      <c r="A181" s="3">
        <v>2014</v>
      </c>
      <c r="B181" s="3">
        <v>3</v>
      </c>
      <c r="C181" s="4">
        <v>9</v>
      </c>
      <c r="D181" s="8">
        <v>20</v>
      </c>
      <c r="E181" s="8">
        <v>360617.49</v>
      </c>
      <c r="F181" s="8">
        <v>0</v>
      </c>
      <c r="G181" s="8">
        <v>16932.25</v>
      </c>
      <c r="H181" s="8">
        <v>15721</v>
      </c>
      <c r="I181" s="8">
        <v>0</v>
      </c>
      <c r="J181" s="8">
        <v>0</v>
      </c>
      <c r="K181" s="8">
        <v>0</v>
      </c>
      <c r="L181" s="8">
        <v>72123.5</v>
      </c>
      <c r="M181" s="8">
        <v>0</v>
      </c>
      <c r="N181" s="8">
        <v>61975.03</v>
      </c>
      <c r="O181" s="8">
        <v>0</v>
      </c>
      <c r="P181" s="8">
        <v>5510.93</v>
      </c>
      <c r="Q181" s="8">
        <v>0</v>
      </c>
      <c r="R181" s="8">
        <v>0</v>
      </c>
      <c r="S181" s="8">
        <v>51912.67</v>
      </c>
      <c r="T181" s="8">
        <v>51912.67</v>
      </c>
      <c r="U181" s="8">
        <v>0</v>
      </c>
      <c r="V181" s="8">
        <v>0</v>
      </c>
      <c r="W181" s="8">
        <v>433.94</v>
      </c>
      <c r="X181" s="8">
        <v>153.30000000000001</v>
      </c>
      <c r="Y181" s="8">
        <v>0</v>
      </c>
      <c r="Z181" s="8">
        <v>0</v>
      </c>
      <c r="AA181" s="8">
        <v>19238.900000000001</v>
      </c>
      <c r="AB181" s="8">
        <v>9090.43</v>
      </c>
      <c r="AC181" s="9">
        <f t="shared" si="12"/>
        <v>10148.470000000001</v>
      </c>
      <c r="AD181" s="5" t="str">
        <f>$C181&amp;" "&amp;VLOOKUP(C181,Tegevusalad!$A$1:$B$89,2,FALSE)</f>
        <v>9 KAEVANDAMIST ABISTAVAD TEGEVUSALAD</v>
      </c>
      <c r="AE181" s="6">
        <f t="shared" si="13"/>
        <v>308858.12</v>
      </c>
      <c r="AF181" s="6">
        <f t="shared" si="14"/>
        <v>257962.47999999998</v>
      </c>
      <c r="AG181" s="6">
        <f t="shared" si="15"/>
        <v>325790.37</v>
      </c>
      <c r="AH181" s="6">
        <f t="shared" si="16"/>
        <v>309875.14999999997</v>
      </c>
      <c r="AI181" s="6">
        <f t="shared" si="17"/>
        <v>325637.07</v>
      </c>
    </row>
    <row r="182" spans="1:35" s="2" customFormat="1">
      <c r="A182" s="3">
        <v>2014</v>
      </c>
      <c r="B182" s="3">
        <v>3</v>
      </c>
      <c r="C182" s="4">
        <v>10</v>
      </c>
      <c r="D182" s="8">
        <v>490</v>
      </c>
      <c r="E182" s="8">
        <v>118773406.44</v>
      </c>
      <c r="F182" s="8">
        <v>12740.22</v>
      </c>
      <c r="G182" s="8">
        <v>49230411.350000001</v>
      </c>
      <c r="H182" s="8">
        <v>40393374.18</v>
      </c>
      <c r="I182" s="8">
        <v>39254156.039999999</v>
      </c>
      <c r="J182" s="8">
        <v>8182747.21</v>
      </c>
      <c r="K182" s="8">
        <v>0</v>
      </c>
      <c r="L182" s="8">
        <v>23755828.09</v>
      </c>
      <c r="M182" s="8">
        <v>85323.62</v>
      </c>
      <c r="N182" s="8">
        <v>23660416.57</v>
      </c>
      <c r="O182" s="8">
        <v>496669.95</v>
      </c>
      <c r="P182" s="8">
        <v>922325.58</v>
      </c>
      <c r="Q182" s="8">
        <v>0</v>
      </c>
      <c r="R182" s="8">
        <v>0</v>
      </c>
      <c r="S182" s="8">
        <v>28192992.690000001</v>
      </c>
      <c r="T182" s="8">
        <v>26855251.870000001</v>
      </c>
      <c r="U182" s="8">
        <v>105883.85</v>
      </c>
      <c r="V182" s="8">
        <v>0</v>
      </c>
      <c r="W182" s="8">
        <v>159434.6</v>
      </c>
      <c r="X182" s="8">
        <v>7905.02</v>
      </c>
      <c r="Y182" s="8">
        <v>0.05</v>
      </c>
      <c r="Z182" s="8">
        <v>142.29</v>
      </c>
      <c r="AA182" s="8">
        <v>3489500.63</v>
      </c>
      <c r="AB182" s="8">
        <v>3308907.73</v>
      </c>
      <c r="AC182" s="9">
        <f t="shared" si="12"/>
        <v>180592.89999999991</v>
      </c>
      <c r="AD182" s="5" t="str">
        <f>$C182&amp;" "&amp;VLOOKUP(C182,Tegevusalad!$A$1:$B$89,2,FALSE)</f>
        <v>10 TOIDUAINETE TOOTMINE</v>
      </c>
      <c r="AE182" s="6">
        <f t="shared" si="13"/>
        <v>90495175.139999986</v>
      </c>
      <c r="AF182" s="6">
        <f t="shared" si="14"/>
        <v>87519856.560000002</v>
      </c>
      <c r="AG182" s="6">
        <f t="shared" si="15"/>
        <v>139725586.49000001</v>
      </c>
      <c r="AH182" s="6">
        <f t="shared" si="16"/>
        <v>118302082.84999999</v>
      </c>
      <c r="AI182" s="6">
        <f t="shared" si="17"/>
        <v>139717681.47</v>
      </c>
    </row>
    <row r="183" spans="1:35" s="2" customFormat="1">
      <c r="A183" s="3">
        <v>2014</v>
      </c>
      <c r="B183" s="3">
        <v>3</v>
      </c>
      <c r="C183" s="4">
        <v>11</v>
      </c>
      <c r="D183" s="8">
        <v>51</v>
      </c>
      <c r="E183" s="8">
        <v>23793215.989999998</v>
      </c>
      <c r="F183" s="8">
        <v>13.29</v>
      </c>
      <c r="G183" s="8">
        <v>4747902</v>
      </c>
      <c r="H183" s="8">
        <v>4014236.45</v>
      </c>
      <c r="I183" s="8">
        <v>3943990.15</v>
      </c>
      <c r="J183" s="8">
        <v>118815.35</v>
      </c>
      <c r="K183" s="8">
        <v>22913</v>
      </c>
      <c r="L183" s="8">
        <v>4758644.3899999997</v>
      </c>
      <c r="M183" s="8">
        <v>0</v>
      </c>
      <c r="N183" s="8">
        <v>3257266.42</v>
      </c>
      <c r="O183" s="8">
        <v>67476.08</v>
      </c>
      <c r="P183" s="8">
        <v>188648.43</v>
      </c>
      <c r="Q183" s="8">
        <v>0</v>
      </c>
      <c r="R183" s="8">
        <v>0</v>
      </c>
      <c r="S183" s="8">
        <v>5669951.8799999999</v>
      </c>
      <c r="T183" s="8">
        <v>5280639.6900000004</v>
      </c>
      <c r="U183" s="8">
        <v>6113</v>
      </c>
      <c r="V183" s="8">
        <v>0</v>
      </c>
      <c r="W183" s="8">
        <v>88702.1</v>
      </c>
      <c r="X183" s="8">
        <v>6557.8</v>
      </c>
      <c r="Y183" s="8">
        <v>0</v>
      </c>
      <c r="Z183" s="8">
        <v>0</v>
      </c>
      <c r="AA183" s="8">
        <v>1563631.69</v>
      </c>
      <c r="AB183" s="8">
        <v>62253.72</v>
      </c>
      <c r="AC183" s="9">
        <f t="shared" si="12"/>
        <v>1501377.97</v>
      </c>
      <c r="AD183" s="5" t="str">
        <f>$C183&amp;" "&amp;VLOOKUP(C183,Tegevusalad!$A$1:$B$89,2,FALSE)</f>
        <v>11 JOOGITOOTMINE</v>
      </c>
      <c r="AE183" s="6">
        <f t="shared" si="13"/>
        <v>18123722.199999999</v>
      </c>
      <c r="AF183" s="6">
        <f t="shared" si="14"/>
        <v>10272886.82</v>
      </c>
      <c r="AG183" s="6">
        <f t="shared" si="15"/>
        <v>22871624.199999999</v>
      </c>
      <c r="AH183" s="6">
        <f t="shared" si="16"/>
        <v>16286332.1</v>
      </c>
      <c r="AI183" s="6">
        <f t="shared" si="17"/>
        <v>22865066.399999999</v>
      </c>
    </row>
    <row r="184" spans="1:35" s="2" customFormat="1">
      <c r="A184" s="3">
        <v>2014</v>
      </c>
      <c r="B184" s="3">
        <v>3</v>
      </c>
      <c r="C184" s="4">
        <v>12</v>
      </c>
      <c r="D184" s="8">
        <v>1</v>
      </c>
      <c r="E184" s="8">
        <v>84.1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16.82</v>
      </c>
      <c r="M184" s="8">
        <v>0</v>
      </c>
      <c r="N184" s="8">
        <v>80.260000000000005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63.44</v>
      </c>
      <c r="AC184" s="9">
        <f t="shared" si="12"/>
        <v>-63.44</v>
      </c>
      <c r="AD184" s="5" t="str">
        <f>$C184&amp;" "&amp;VLOOKUP(C184,Tegevusalad!$A$1:$B$89,2,FALSE)</f>
        <v>12 TUBAKATOODETE TOOTMINE</v>
      </c>
      <c r="AE184" s="6">
        <f t="shared" si="13"/>
        <v>84.1</v>
      </c>
      <c r="AF184" s="6">
        <f t="shared" si="14"/>
        <v>401.3</v>
      </c>
      <c r="AG184" s="6">
        <f t="shared" si="15"/>
        <v>84.1</v>
      </c>
      <c r="AH184" s="6">
        <f t="shared" si="16"/>
        <v>401.3</v>
      </c>
      <c r="AI184" s="6">
        <f t="shared" si="17"/>
        <v>84.1</v>
      </c>
    </row>
    <row r="185" spans="1:35" s="2" customFormat="1">
      <c r="A185" s="3">
        <v>2014</v>
      </c>
      <c r="B185" s="3">
        <v>3</v>
      </c>
      <c r="C185" s="4">
        <v>13</v>
      </c>
      <c r="D185" s="8">
        <v>232</v>
      </c>
      <c r="E185" s="8">
        <v>8956088.1600000001</v>
      </c>
      <c r="F185" s="8">
        <v>72.38</v>
      </c>
      <c r="G185" s="8">
        <v>17002496.32</v>
      </c>
      <c r="H185" s="8">
        <v>14264325.189999999</v>
      </c>
      <c r="I185" s="8">
        <v>13151008.189999999</v>
      </c>
      <c r="J185" s="8">
        <v>2681156.88</v>
      </c>
      <c r="K185" s="8">
        <v>0</v>
      </c>
      <c r="L185" s="8">
        <v>1791224.13</v>
      </c>
      <c r="M185" s="8">
        <v>621118.87</v>
      </c>
      <c r="N185" s="8">
        <v>2843967.16</v>
      </c>
      <c r="O185" s="8">
        <v>828709.19</v>
      </c>
      <c r="P185" s="8">
        <v>107977.08</v>
      </c>
      <c r="Q185" s="8">
        <v>0</v>
      </c>
      <c r="R185" s="8">
        <v>0</v>
      </c>
      <c r="S185" s="8">
        <v>4864617.1100000003</v>
      </c>
      <c r="T185" s="8">
        <v>4520047.43</v>
      </c>
      <c r="U185" s="8">
        <v>3367.84</v>
      </c>
      <c r="V185" s="8">
        <v>0</v>
      </c>
      <c r="W185" s="8">
        <v>678.3</v>
      </c>
      <c r="X185" s="8">
        <v>1829.66</v>
      </c>
      <c r="Y185" s="8">
        <v>0</v>
      </c>
      <c r="Z185" s="8">
        <v>12.01</v>
      </c>
      <c r="AA185" s="8">
        <v>220603.88</v>
      </c>
      <c r="AB185" s="8">
        <v>652240.05000000005</v>
      </c>
      <c r="AC185" s="9">
        <f t="shared" si="12"/>
        <v>-431636.17000000004</v>
      </c>
      <c r="AD185" s="5" t="str">
        <f>$C185&amp;" "&amp;VLOOKUP(C185,Tegevusalad!$A$1:$B$89,2,FALSE)</f>
        <v>13 TEKSTIILITOOTMINE</v>
      </c>
      <c r="AE185" s="6">
        <f t="shared" si="13"/>
        <v>4090005.2500000009</v>
      </c>
      <c r="AF185" s="6">
        <f t="shared" si="14"/>
        <v>5208304.8999999994</v>
      </c>
      <c r="AG185" s="6">
        <f t="shared" si="15"/>
        <v>21092501.57</v>
      </c>
      <c r="AH185" s="6">
        <f t="shared" si="16"/>
        <v>14219835.800000001</v>
      </c>
      <c r="AI185" s="6">
        <f t="shared" si="17"/>
        <v>21090671.91</v>
      </c>
    </row>
    <row r="186" spans="1:35" s="2" customFormat="1">
      <c r="A186" s="3">
        <v>2014</v>
      </c>
      <c r="B186" s="3">
        <v>3</v>
      </c>
      <c r="C186" s="4">
        <v>14</v>
      </c>
      <c r="D186" s="8">
        <v>395</v>
      </c>
      <c r="E186" s="8">
        <v>7507630.1900000004</v>
      </c>
      <c r="F186" s="8">
        <v>896.55</v>
      </c>
      <c r="G186" s="8">
        <v>7602903.0300000003</v>
      </c>
      <c r="H186" s="8">
        <v>6056271.0999999996</v>
      </c>
      <c r="I186" s="8">
        <v>3252429.61</v>
      </c>
      <c r="J186" s="8">
        <v>1235576.18</v>
      </c>
      <c r="K186" s="8">
        <v>39893.980000000003</v>
      </c>
      <c r="L186" s="8">
        <v>1501606.7</v>
      </c>
      <c r="M186" s="8">
        <v>6669.82</v>
      </c>
      <c r="N186" s="8">
        <v>1675422.69</v>
      </c>
      <c r="O186" s="8">
        <v>220959.8</v>
      </c>
      <c r="P186" s="8">
        <v>11928.36</v>
      </c>
      <c r="Q186" s="8">
        <v>0</v>
      </c>
      <c r="R186" s="8">
        <v>0</v>
      </c>
      <c r="S186" s="8">
        <v>2926195.66</v>
      </c>
      <c r="T186" s="8">
        <v>2534143.5699999998</v>
      </c>
      <c r="U186" s="8">
        <v>6901.57</v>
      </c>
      <c r="V186" s="8">
        <v>0</v>
      </c>
      <c r="W186" s="8">
        <v>16530.099999999999</v>
      </c>
      <c r="X186" s="8">
        <v>749.23</v>
      </c>
      <c r="Y186" s="8">
        <v>0.04</v>
      </c>
      <c r="Z186" s="8">
        <v>0</v>
      </c>
      <c r="AA186" s="8">
        <v>415306.34</v>
      </c>
      <c r="AB186" s="8">
        <v>582452.47</v>
      </c>
      <c r="AC186" s="9">
        <f t="shared" si="12"/>
        <v>-167146.12999999995</v>
      </c>
      <c r="AD186" s="5" t="str">
        <f>$C186&amp;" "&amp;VLOOKUP(C186,Tegevusalad!$A$1:$B$89,2,FALSE)</f>
        <v>14 RÕIVATOOTMINE</v>
      </c>
      <c r="AE186" s="6">
        <f t="shared" si="13"/>
        <v>4576178.74</v>
      </c>
      <c r="AF186" s="6">
        <f t="shared" si="14"/>
        <v>4339217.2199999988</v>
      </c>
      <c r="AG186" s="6">
        <f t="shared" si="15"/>
        <v>12179081.77</v>
      </c>
      <c r="AH186" s="6">
        <f t="shared" si="16"/>
        <v>8377113.4499999993</v>
      </c>
      <c r="AI186" s="6">
        <f t="shared" si="17"/>
        <v>12178332.539999999</v>
      </c>
    </row>
    <row r="187" spans="1:35" s="2" customFormat="1">
      <c r="A187" s="3">
        <v>2014</v>
      </c>
      <c r="B187" s="3">
        <v>3</v>
      </c>
      <c r="C187" s="4">
        <v>15</v>
      </c>
      <c r="D187" s="8">
        <v>64</v>
      </c>
      <c r="E187" s="8">
        <v>1608121.81</v>
      </c>
      <c r="F187" s="8">
        <v>6246.53</v>
      </c>
      <c r="G187" s="8">
        <v>2109284.58</v>
      </c>
      <c r="H187" s="8">
        <v>1252856.5900000001</v>
      </c>
      <c r="I187" s="8">
        <v>624344.23</v>
      </c>
      <c r="J187" s="8">
        <v>826078.91</v>
      </c>
      <c r="K187" s="8">
        <v>25182.91</v>
      </c>
      <c r="L187" s="8">
        <v>322186.58</v>
      </c>
      <c r="M187" s="8">
        <v>79560.17</v>
      </c>
      <c r="N187" s="8">
        <v>423413.85</v>
      </c>
      <c r="O187" s="8">
        <v>85432.18</v>
      </c>
      <c r="P187" s="8">
        <v>5215.78</v>
      </c>
      <c r="Q187" s="8">
        <v>0</v>
      </c>
      <c r="R187" s="8">
        <v>0</v>
      </c>
      <c r="S187" s="8">
        <v>822343.42</v>
      </c>
      <c r="T187" s="8">
        <v>669451.42000000004</v>
      </c>
      <c r="U187" s="8">
        <v>952.19</v>
      </c>
      <c r="V187" s="8">
        <v>0</v>
      </c>
      <c r="W187" s="8">
        <v>2634.06</v>
      </c>
      <c r="X187" s="8">
        <v>0</v>
      </c>
      <c r="Y187" s="8">
        <v>0</v>
      </c>
      <c r="Z187" s="8">
        <v>0</v>
      </c>
      <c r="AA187" s="8">
        <v>56711.56</v>
      </c>
      <c r="AB187" s="8">
        <v>78378.66</v>
      </c>
      <c r="AC187" s="9">
        <f t="shared" si="12"/>
        <v>-21667.100000000006</v>
      </c>
      <c r="AD187" s="5" t="str">
        <f>$C187&amp;" "&amp;VLOOKUP(C187,Tegevusalad!$A$1:$B$89,2,FALSE)</f>
        <v>15 NAHATÖÖTLEMINE JA NAHKTOODETE TOOTMINE</v>
      </c>
      <c r="AE187" s="6">
        <f t="shared" si="13"/>
        <v>791072.7300000001</v>
      </c>
      <c r="AF187" s="6">
        <f t="shared" si="14"/>
        <v>866612.73999999987</v>
      </c>
      <c r="AG187" s="6">
        <f t="shared" si="15"/>
        <v>2900357.31</v>
      </c>
      <c r="AH187" s="6">
        <f t="shared" si="16"/>
        <v>2117069.2499999995</v>
      </c>
      <c r="AI187" s="6">
        <f t="shared" si="17"/>
        <v>2900357.31</v>
      </c>
    </row>
    <row r="188" spans="1:35" s="2" customFormat="1">
      <c r="A188" s="3">
        <v>2014</v>
      </c>
      <c r="B188" s="3">
        <v>3</v>
      </c>
      <c r="C188" s="4">
        <v>16</v>
      </c>
      <c r="D188" s="8">
        <v>1022</v>
      </c>
      <c r="E188" s="8">
        <v>81424816.379999995</v>
      </c>
      <c r="F188" s="8">
        <v>8764.01</v>
      </c>
      <c r="G188" s="8">
        <v>88762824.569999993</v>
      </c>
      <c r="H188" s="8">
        <v>65998364.530000001</v>
      </c>
      <c r="I188" s="8">
        <v>64311058.590000004</v>
      </c>
      <c r="J188" s="8">
        <v>21705815.609999999</v>
      </c>
      <c r="K188" s="8">
        <v>114</v>
      </c>
      <c r="L188" s="8">
        <v>16285752.109999999</v>
      </c>
      <c r="M188" s="8">
        <v>1073768.06</v>
      </c>
      <c r="N188" s="8">
        <v>25352638.09</v>
      </c>
      <c r="O188" s="8">
        <v>2100464.36</v>
      </c>
      <c r="P188" s="8">
        <v>1452179.76</v>
      </c>
      <c r="Q188" s="8">
        <v>0</v>
      </c>
      <c r="R188" s="8">
        <v>0</v>
      </c>
      <c r="S188" s="8">
        <v>20048322.039999999</v>
      </c>
      <c r="T188" s="8">
        <v>17427582.379999999</v>
      </c>
      <c r="U188" s="8">
        <v>145076.62</v>
      </c>
      <c r="V188" s="8">
        <v>0</v>
      </c>
      <c r="W188" s="8">
        <v>176178.61</v>
      </c>
      <c r="X188" s="8">
        <v>29542.97</v>
      </c>
      <c r="Y188" s="8">
        <v>0</v>
      </c>
      <c r="Z188" s="8">
        <v>0</v>
      </c>
      <c r="AA188" s="8">
        <v>1874827.83</v>
      </c>
      <c r="AB188" s="8">
        <v>9867945.75</v>
      </c>
      <c r="AC188" s="9">
        <f t="shared" si="12"/>
        <v>-7993117.9199999999</v>
      </c>
      <c r="AD188" s="5" t="str">
        <f>$C188&amp;" "&amp;VLOOKUP(C188,Tegevusalad!$A$1:$B$89,2,FALSE)</f>
        <v>16 PUIDUTÖÖTLEMINE NING PUIT- JA KORKTOODETE TOOTMINE, V.A MÖÖBEL; ÕLEST JA PUNUMISMATERJALIST TOODETE TOOTMINE</v>
      </c>
      <c r="AE188" s="6">
        <f t="shared" si="13"/>
        <v>61269724.700000003</v>
      </c>
      <c r="AF188" s="6">
        <f t="shared" si="14"/>
        <v>96067469.98999998</v>
      </c>
      <c r="AG188" s="6">
        <f t="shared" si="15"/>
        <v>150032549.26999998</v>
      </c>
      <c r="AH188" s="6">
        <f t="shared" si="16"/>
        <v>126763190.44999999</v>
      </c>
      <c r="AI188" s="6">
        <f t="shared" si="17"/>
        <v>150003006.29999998</v>
      </c>
    </row>
    <row r="189" spans="1:35" s="2" customFormat="1">
      <c r="A189" s="3">
        <v>2014</v>
      </c>
      <c r="B189" s="3">
        <v>3</v>
      </c>
      <c r="C189" s="4">
        <v>17</v>
      </c>
      <c r="D189" s="8">
        <v>55</v>
      </c>
      <c r="E189" s="8">
        <v>9271048.1600000001</v>
      </c>
      <c r="F189" s="8">
        <v>192.66</v>
      </c>
      <c r="G189" s="8">
        <v>13866462.27</v>
      </c>
      <c r="H189" s="8">
        <v>9432085.5399999991</v>
      </c>
      <c r="I189" s="8">
        <v>8999232.0199999996</v>
      </c>
      <c r="J189" s="8">
        <v>4434087.9000000004</v>
      </c>
      <c r="K189" s="8">
        <v>0</v>
      </c>
      <c r="L189" s="8">
        <v>1854226.99</v>
      </c>
      <c r="M189" s="8">
        <v>40290.43</v>
      </c>
      <c r="N189" s="8">
        <v>3346611.83</v>
      </c>
      <c r="O189" s="8">
        <v>80959.47</v>
      </c>
      <c r="P189" s="8">
        <v>294170.15999999997</v>
      </c>
      <c r="Q189" s="8">
        <v>0</v>
      </c>
      <c r="R189" s="8">
        <v>0</v>
      </c>
      <c r="S189" s="8">
        <v>5176269.08</v>
      </c>
      <c r="T189" s="8">
        <v>3625737.98</v>
      </c>
      <c r="U189" s="8">
        <v>288839.84999999998</v>
      </c>
      <c r="V189" s="8">
        <v>270178.96000000002</v>
      </c>
      <c r="W189" s="8">
        <v>143.19</v>
      </c>
      <c r="X189" s="8">
        <v>1807.38</v>
      </c>
      <c r="Y189" s="8">
        <v>0</v>
      </c>
      <c r="Z189" s="8">
        <v>0</v>
      </c>
      <c r="AA189" s="8">
        <v>352537.45</v>
      </c>
      <c r="AB189" s="8">
        <v>1804631.86</v>
      </c>
      <c r="AC189" s="9">
        <f t="shared" si="12"/>
        <v>-1452094.4100000001</v>
      </c>
      <c r="AD189" s="5" t="str">
        <f>$C189&amp;" "&amp;VLOOKUP(C189,Tegevusalad!$A$1:$B$89,2,FALSE)</f>
        <v>17 PABERI JA PABERTOODETE TOOTMINE</v>
      </c>
      <c r="AE189" s="6">
        <f t="shared" si="13"/>
        <v>3807939.2700000014</v>
      </c>
      <c r="AF189" s="6">
        <f t="shared" si="14"/>
        <v>11133331.829999998</v>
      </c>
      <c r="AG189" s="6">
        <f t="shared" si="15"/>
        <v>17674401.539999999</v>
      </c>
      <c r="AH189" s="6">
        <f t="shared" si="16"/>
        <v>16733059.15</v>
      </c>
      <c r="AI189" s="6">
        <f t="shared" si="17"/>
        <v>17672594.16</v>
      </c>
    </row>
    <row r="190" spans="1:35" s="2" customFormat="1">
      <c r="A190" s="3">
        <v>2014</v>
      </c>
      <c r="B190" s="3">
        <v>3</v>
      </c>
      <c r="C190" s="4">
        <v>18</v>
      </c>
      <c r="D190" s="8">
        <v>362</v>
      </c>
      <c r="E190" s="8">
        <v>15500310.15</v>
      </c>
      <c r="F190" s="8">
        <v>80436.62</v>
      </c>
      <c r="G190" s="8">
        <v>8996146.3900000006</v>
      </c>
      <c r="H190" s="8">
        <v>6276409.4299999997</v>
      </c>
      <c r="I190" s="8">
        <v>4515213.34</v>
      </c>
      <c r="J190" s="8">
        <v>2048110.13</v>
      </c>
      <c r="K190" s="8">
        <v>0</v>
      </c>
      <c r="L190" s="8">
        <v>3107301.39</v>
      </c>
      <c r="M190" s="8">
        <v>0</v>
      </c>
      <c r="N190" s="8">
        <v>2563163.56</v>
      </c>
      <c r="O190" s="8">
        <v>53235.33</v>
      </c>
      <c r="P190" s="8">
        <v>30629.279999999999</v>
      </c>
      <c r="Q190" s="8">
        <v>0</v>
      </c>
      <c r="R190" s="8">
        <v>0</v>
      </c>
      <c r="S190" s="8">
        <v>4649733.45</v>
      </c>
      <c r="T190" s="8">
        <v>4445660.84</v>
      </c>
      <c r="U190" s="8">
        <v>20760.87</v>
      </c>
      <c r="V190" s="8">
        <v>8630</v>
      </c>
      <c r="W190" s="8">
        <v>58263.519999999997</v>
      </c>
      <c r="X190" s="8">
        <v>22600.47</v>
      </c>
      <c r="Y190" s="8">
        <v>0</v>
      </c>
      <c r="Z190" s="8">
        <v>0.02</v>
      </c>
      <c r="AA190" s="8">
        <v>763420.68</v>
      </c>
      <c r="AB190" s="8">
        <v>219282.87</v>
      </c>
      <c r="AC190" s="9">
        <f t="shared" si="12"/>
        <v>544137.81000000006</v>
      </c>
      <c r="AD190" s="5" t="str">
        <f>$C190&amp;" "&amp;VLOOKUP(C190,Tegevusalad!$A$1:$B$89,2,FALSE)</f>
        <v>18 TRÜKINDUS JA SALVESTISTE PALJUNDUS</v>
      </c>
      <c r="AE190" s="6">
        <f t="shared" si="13"/>
        <v>10932852.92</v>
      </c>
      <c r="AF190" s="6">
        <f t="shared" si="14"/>
        <v>7887776.8299999982</v>
      </c>
      <c r="AG190" s="6">
        <f t="shared" si="15"/>
        <v>19928999.309999999</v>
      </c>
      <c r="AH190" s="6">
        <f t="shared" si="16"/>
        <v>12815817.799999999</v>
      </c>
      <c r="AI190" s="6">
        <f t="shared" si="17"/>
        <v>19906398.84</v>
      </c>
    </row>
    <row r="191" spans="1:35" s="2" customFormat="1">
      <c r="A191" s="3">
        <v>2014</v>
      </c>
      <c r="B191" s="3">
        <v>3</v>
      </c>
      <c r="C191" s="4">
        <v>19</v>
      </c>
      <c r="D191" s="8">
        <v>4</v>
      </c>
      <c r="E191" s="8">
        <v>186553.2</v>
      </c>
      <c r="F191" s="8">
        <v>0</v>
      </c>
      <c r="G191" s="8">
        <v>1120709.77</v>
      </c>
      <c r="H191" s="8">
        <v>1120709.77</v>
      </c>
      <c r="I191" s="8">
        <v>1120709.77</v>
      </c>
      <c r="J191" s="8">
        <v>0</v>
      </c>
      <c r="K191" s="8">
        <v>0</v>
      </c>
      <c r="L191" s="8">
        <v>37310.639999999999</v>
      </c>
      <c r="M191" s="8">
        <v>0</v>
      </c>
      <c r="N191" s="8">
        <v>95901.18</v>
      </c>
      <c r="O191" s="8">
        <v>0</v>
      </c>
      <c r="P191" s="8">
        <v>0</v>
      </c>
      <c r="Q191" s="8">
        <v>0</v>
      </c>
      <c r="R191" s="8">
        <v>0</v>
      </c>
      <c r="S191" s="8">
        <v>1280</v>
      </c>
      <c r="T191" s="8">
        <v>1280</v>
      </c>
      <c r="U191" s="8">
        <v>0</v>
      </c>
      <c r="V191" s="8">
        <v>0</v>
      </c>
      <c r="W191" s="8">
        <v>19.68</v>
      </c>
      <c r="X191" s="8">
        <v>0</v>
      </c>
      <c r="Y191" s="8">
        <v>0</v>
      </c>
      <c r="Z191" s="8">
        <v>0</v>
      </c>
      <c r="AA191" s="8">
        <v>20866.78</v>
      </c>
      <c r="AB191" s="8">
        <v>79457.320000000007</v>
      </c>
      <c r="AC191" s="9">
        <f t="shared" si="12"/>
        <v>-58590.540000000008</v>
      </c>
      <c r="AD191" s="5" t="str">
        <f>$C191&amp;" "&amp;VLOOKUP(C191,Tegevusalad!$A$1:$B$89,2,FALSE)</f>
        <v>19 KOKSI JA PUHASTATUD NAFTATOODETE TOOTMINE</v>
      </c>
      <c r="AE191" s="6">
        <f t="shared" si="13"/>
        <v>185273.2</v>
      </c>
      <c r="AF191" s="6">
        <f t="shared" si="14"/>
        <v>478225.89999999997</v>
      </c>
      <c r="AG191" s="6">
        <f t="shared" si="15"/>
        <v>1305982.97</v>
      </c>
      <c r="AH191" s="6">
        <f t="shared" si="16"/>
        <v>479505.89999999997</v>
      </c>
      <c r="AI191" s="6">
        <f t="shared" si="17"/>
        <v>1305982.97</v>
      </c>
    </row>
    <row r="192" spans="1:35" s="2" customFormat="1">
      <c r="A192" s="3">
        <v>2014</v>
      </c>
      <c r="B192" s="3">
        <v>3</v>
      </c>
      <c r="C192" s="4">
        <v>20</v>
      </c>
      <c r="D192" s="8">
        <v>90</v>
      </c>
      <c r="E192" s="8">
        <v>23266790.690000001</v>
      </c>
      <c r="F192" s="8">
        <v>1235.28</v>
      </c>
      <c r="G192" s="8">
        <v>41283464.109999999</v>
      </c>
      <c r="H192" s="8">
        <v>12719324.869999999</v>
      </c>
      <c r="I192" s="8">
        <v>12474633.689999999</v>
      </c>
      <c r="J192" s="8">
        <v>24079854.300000001</v>
      </c>
      <c r="K192" s="8">
        <v>0</v>
      </c>
      <c r="L192" s="8">
        <v>4653469.3</v>
      </c>
      <c r="M192" s="8">
        <v>2163521.48</v>
      </c>
      <c r="N192" s="8">
        <v>7417903.9699999997</v>
      </c>
      <c r="O192" s="8">
        <v>2258525.71</v>
      </c>
      <c r="P192" s="8">
        <v>98456.49</v>
      </c>
      <c r="Q192" s="8">
        <v>0</v>
      </c>
      <c r="R192" s="8">
        <v>0</v>
      </c>
      <c r="S192" s="8">
        <v>14984868.699999999</v>
      </c>
      <c r="T192" s="8">
        <v>14467751.49</v>
      </c>
      <c r="U192" s="8">
        <v>121047.12</v>
      </c>
      <c r="V192" s="8">
        <v>48</v>
      </c>
      <c r="W192" s="8">
        <v>77091.53</v>
      </c>
      <c r="X192" s="8">
        <v>889.05</v>
      </c>
      <c r="Y192" s="8">
        <v>0</v>
      </c>
      <c r="Z192" s="8">
        <v>0.01</v>
      </c>
      <c r="AA192" s="8">
        <v>769647.29</v>
      </c>
      <c r="AB192" s="8">
        <v>1370560.49</v>
      </c>
      <c r="AC192" s="9">
        <f t="shared" si="12"/>
        <v>-600913.19999999995</v>
      </c>
      <c r="AD192" s="5" t="str">
        <f>$C192&amp;" "&amp;VLOOKUP(C192,Tegevusalad!$A$1:$B$89,2,FALSE)</f>
        <v>20 KEMIKAALIDE JA KEEMIATOODETE TOOTMINE</v>
      </c>
      <c r="AE192" s="6">
        <f t="shared" si="13"/>
        <v>8162999.2000000048</v>
      </c>
      <c r="AF192" s="6">
        <f t="shared" si="14"/>
        <v>10691023.479999999</v>
      </c>
      <c r="AG192" s="6">
        <f t="shared" si="15"/>
        <v>49446463.309999995</v>
      </c>
      <c r="AH192" s="6">
        <f t="shared" si="16"/>
        <v>37089519.849999994</v>
      </c>
      <c r="AI192" s="6">
        <f t="shared" si="17"/>
        <v>49445574.259999998</v>
      </c>
    </row>
    <row r="193" spans="1:35" s="2" customFormat="1">
      <c r="A193" s="3">
        <v>2014</v>
      </c>
      <c r="B193" s="3">
        <v>3</v>
      </c>
      <c r="C193" s="4">
        <v>21</v>
      </c>
      <c r="D193" s="8">
        <v>10</v>
      </c>
      <c r="E193" s="8">
        <v>2494045.61</v>
      </c>
      <c r="F193" s="8">
        <v>1744318.29</v>
      </c>
      <c r="G193" s="8">
        <v>3653382.04</v>
      </c>
      <c r="H193" s="8">
        <v>3101770.53</v>
      </c>
      <c r="I193" s="8">
        <v>3280252.53</v>
      </c>
      <c r="J193" s="8">
        <v>420892.47</v>
      </c>
      <c r="K193" s="8">
        <v>0</v>
      </c>
      <c r="L193" s="8">
        <v>655797.76000000001</v>
      </c>
      <c r="M193" s="8">
        <v>0</v>
      </c>
      <c r="N193" s="8">
        <v>769202.25</v>
      </c>
      <c r="O193" s="8">
        <v>84087.19</v>
      </c>
      <c r="P193" s="8">
        <v>7067.85</v>
      </c>
      <c r="Q193" s="8">
        <v>0</v>
      </c>
      <c r="R193" s="8">
        <v>0</v>
      </c>
      <c r="S193" s="8">
        <v>2884989.52</v>
      </c>
      <c r="T193" s="8">
        <v>1952271.28</v>
      </c>
      <c r="U193" s="8">
        <v>359407.24</v>
      </c>
      <c r="V193" s="8">
        <v>0</v>
      </c>
      <c r="W193" s="8">
        <v>9676.34</v>
      </c>
      <c r="X193" s="8">
        <v>0</v>
      </c>
      <c r="Y193" s="8">
        <v>0</v>
      </c>
      <c r="Z193" s="8">
        <v>0</v>
      </c>
      <c r="AA193" s="8">
        <v>43669.440000000002</v>
      </c>
      <c r="AB193" s="8">
        <v>157073.93</v>
      </c>
      <c r="AC193" s="9">
        <f t="shared" si="12"/>
        <v>-113404.48999999999</v>
      </c>
      <c r="AD193" s="5" t="str">
        <f>$C193&amp;" "&amp;VLOOKUP(C193,Tegevusalad!$A$1:$B$89,2,FALSE)</f>
        <v>21 PÕHIFARMAATSIATOODETE JA RAVIMPREPARAATIDE TOOTMINE</v>
      </c>
      <c r="AE193" s="6">
        <f t="shared" si="13"/>
        <v>993967.1400000006</v>
      </c>
      <c r="AF193" s="6">
        <f t="shared" si="14"/>
        <v>181178.54000000027</v>
      </c>
      <c r="AG193" s="6">
        <f t="shared" si="15"/>
        <v>4647349.1800000006</v>
      </c>
      <c r="AH193" s="6">
        <f t="shared" si="16"/>
        <v>3846011.25</v>
      </c>
      <c r="AI193" s="6">
        <f t="shared" si="17"/>
        <v>4647349.1800000006</v>
      </c>
    </row>
    <row r="194" spans="1:35" s="2" customFormat="1">
      <c r="A194" s="3">
        <v>2014</v>
      </c>
      <c r="B194" s="3">
        <v>3</v>
      </c>
      <c r="C194" s="4">
        <v>22</v>
      </c>
      <c r="D194" s="8">
        <v>199</v>
      </c>
      <c r="E194" s="8">
        <v>21677951.280000001</v>
      </c>
      <c r="F194" s="8">
        <v>0</v>
      </c>
      <c r="G194" s="8">
        <v>17514640.579999998</v>
      </c>
      <c r="H194" s="8">
        <v>13956865.949999999</v>
      </c>
      <c r="I194" s="8">
        <v>13665212.35</v>
      </c>
      <c r="J194" s="8">
        <v>3289394.64</v>
      </c>
      <c r="K194" s="8">
        <v>0</v>
      </c>
      <c r="L194" s="8">
        <v>4335590.26</v>
      </c>
      <c r="M194" s="8">
        <v>78947.58</v>
      </c>
      <c r="N194" s="8">
        <v>4531910.7300000004</v>
      </c>
      <c r="O194" s="8">
        <v>276767.58</v>
      </c>
      <c r="P194" s="8">
        <v>234460.95</v>
      </c>
      <c r="Q194" s="8">
        <v>0</v>
      </c>
      <c r="R194" s="8">
        <v>0</v>
      </c>
      <c r="S194" s="8">
        <v>11717243.390000001</v>
      </c>
      <c r="T194" s="8">
        <v>11060937.9</v>
      </c>
      <c r="U194" s="8">
        <v>18473.080000000002</v>
      </c>
      <c r="V194" s="8">
        <v>0</v>
      </c>
      <c r="W194" s="8">
        <v>12685.14</v>
      </c>
      <c r="X194" s="8">
        <v>6470.06</v>
      </c>
      <c r="Y194" s="8">
        <v>0</v>
      </c>
      <c r="Z194" s="8">
        <v>0</v>
      </c>
      <c r="AA194" s="8">
        <v>706527.39</v>
      </c>
      <c r="AB194" s="8">
        <v>823900.28</v>
      </c>
      <c r="AC194" s="9">
        <f t="shared" ref="AC194:AC257" si="18">AA194-AB194</f>
        <v>-117372.89000000001</v>
      </c>
      <c r="AD194" s="5" t="str">
        <f>$C194&amp;" "&amp;VLOOKUP(C194,Tegevusalad!$A$1:$B$89,2,FALSE)</f>
        <v>22 KUMMI- JA PLASTTOODETE TOOTMINE</v>
      </c>
      <c r="AE194" s="6">
        <f t="shared" si="13"/>
        <v>9948704.8699999992</v>
      </c>
      <c r="AF194" s="6">
        <f t="shared" si="14"/>
        <v>9539999.2799999993</v>
      </c>
      <c r="AG194" s="6">
        <f t="shared" si="15"/>
        <v>27463345.450000003</v>
      </c>
      <c r="AH194" s="6">
        <f t="shared" si="16"/>
        <v>22659553.650000002</v>
      </c>
      <c r="AI194" s="6">
        <f t="shared" si="17"/>
        <v>27456875.390000001</v>
      </c>
    </row>
    <row r="195" spans="1:35" s="2" customFormat="1">
      <c r="A195" s="3">
        <v>2014</v>
      </c>
      <c r="B195" s="3">
        <v>3</v>
      </c>
      <c r="C195" s="4">
        <v>23</v>
      </c>
      <c r="D195" s="8">
        <v>204</v>
      </c>
      <c r="E195" s="8">
        <v>25717289.210000001</v>
      </c>
      <c r="F195" s="8">
        <v>545.87</v>
      </c>
      <c r="G195" s="8">
        <v>14540884.609999999</v>
      </c>
      <c r="H195" s="8">
        <v>9886074.6400000006</v>
      </c>
      <c r="I195" s="8">
        <v>9356278.4100000001</v>
      </c>
      <c r="J195" s="8">
        <v>2755398.85</v>
      </c>
      <c r="K195" s="8">
        <v>0</v>
      </c>
      <c r="L195" s="8">
        <v>5143506.99</v>
      </c>
      <c r="M195" s="8">
        <v>4277.3500000000004</v>
      </c>
      <c r="N195" s="8">
        <v>4512033.32</v>
      </c>
      <c r="O195" s="8">
        <v>79970.3</v>
      </c>
      <c r="P195" s="8">
        <v>49968.97</v>
      </c>
      <c r="Q195" s="8">
        <v>0</v>
      </c>
      <c r="R195" s="8">
        <v>0</v>
      </c>
      <c r="S195" s="8">
        <v>7439644.1699999999</v>
      </c>
      <c r="T195" s="8">
        <v>6349334.0999999996</v>
      </c>
      <c r="U195" s="8">
        <v>17462.38</v>
      </c>
      <c r="V195" s="8">
        <v>379.71</v>
      </c>
      <c r="W195" s="8">
        <v>52726.04</v>
      </c>
      <c r="X195" s="8">
        <v>361474.04</v>
      </c>
      <c r="Y195" s="8">
        <v>0</v>
      </c>
      <c r="Z195" s="8">
        <v>0.02</v>
      </c>
      <c r="AA195" s="8">
        <v>1057252.1200000001</v>
      </c>
      <c r="AB195" s="8">
        <v>421501.12</v>
      </c>
      <c r="AC195" s="9">
        <f t="shared" si="18"/>
        <v>635751.00000000012</v>
      </c>
      <c r="AD195" s="5" t="str">
        <f>$C195&amp;" "&amp;VLOOKUP(C195,Tegevusalad!$A$1:$B$89,2,FALSE)</f>
        <v>23 MUUDE MITTEMETALSETEST MINERAALIDEST TOODETE TOOTMINE</v>
      </c>
      <c r="AE195" s="6">
        <f t="shared" ref="AE195:AE258" si="19">(E195+F195+X195)-(S195+U195)</f>
        <v>18622202.57</v>
      </c>
      <c r="AF195" s="6">
        <f t="shared" ref="AF195:AF258" si="20">((N195+R195-O195)/0.2)-S195-(U195-V195)</f>
        <v>14703588.260000002</v>
      </c>
      <c r="AG195" s="6">
        <f t="shared" ref="AG195:AG258" si="21">(E195+F195+G195+X195)-(S195+U195)</f>
        <v>33163087.179999996</v>
      </c>
      <c r="AH195" s="6">
        <f t="shared" ref="AH195:AH258" si="22">(N195+R195)/0.2</f>
        <v>22560166.600000001</v>
      </c>
      <c r="AI195" s="6">
        <f t="shared" ref="AI195:AI258" si="23">(E195+F195+G195)-(S195+U195)</f>
        <v>32801613.139999997</v>
      </c>
    </row>
    <row r="196" spans="1:35" s="2" customFormat="1">
      <c r="A196" s="3">
        <v>2014</v>
      </c>
      <c r="B196" s="3">
        <v>3</v>
      </c>
      <c r="C196" s="4">
        <v>24</v>
      </c>
      <c r="D196" s="8">
        <v>31</v>
      </c>
      <c r="E196" s="8">
        <v>5339533.71</v>
      </c>
      <c r="F196" s="8">
        <v>0</v>
      </c>
      <c r="G196" s="8">
        <v>5969081.0800000001</v>
      </c>
      <c r="H196" s="8">
        <v>5465399.3799999999</v>
      </c>
      <c r="I196" s="8">
        <v>5109011.01</v>
      </c>
      <c r="J196" s="8">
        <v>474228.89</v>
      </c>
      <c r="K196" s="8">
        <v>0</v>
      </c>
      <c r="L196" s="8">
        <v>1067906.74</v>
      </c>
      <c r="M196" s="8">
        <v>256659.95</v>
      </c>
      <c r="N196" s="8">
        <v>1317373.3500000001</v>
      </c>
      <c r="O196" s="8">
        <v>257579.09</v>
      </c>
      <c r="P196" s="8">
        <v>8471.92</v>
      </c>
      <c r="Q196" s="8">
        <v>0</v>
      </c>
      <c r="R196" s="8">
        <v>0</v>
      </c>
      <c r="S196" s="8">
        <v>3642935.21</v>
      </c>
      <c r="T196" s="8">
        <v>3264950.2</v>
      </c>
      <c r="U196" s="8">
        <v>164657.92000000001</v>
      </c>
      <c r="V196" s="8">
        <v>164657.92000000001</v>
      </c>
      <c r="W196" s="8">
        <v>32908.43</v>
      </c>
      <c r="X196" s="8">
        <v>95678.07</v>
      </c>
      <c r="Y196" s="8">
        <v>0</v>
      </c>
      <c r="Z196" s="8">
        <v>0</v>
      </c>
      <c r="AA196" s="8">
        <v>157173.45000000001</v>
      </c>
      <c r="AB196" s="8">
        <v>149980.10999999999</v>
      </c>
      <c r="AC196" s="9">
        <f t="shared" si="18"/>
        <v>7193.3400000000256</v>
      </c>
      <c r="AD196" s="5" t="str">
        <f>$C196&amp;" "&amp;VLOOKUP(C196,Tegevusalad!$A$1:$B$89,2,FALSE)</f>
        <v>24 METALLITOOTMINE</v>
      </c>
      <c r="AE196" s="6">
        <f t="shared" si="19"/>
        <v>1627618.6500000004</v>
      </c>
      <c r="AF196" s="6">
        <f t="shared" si="20"/>
        <v>1656036.0899999999</v>
      </c>
      <c r="AG196" s="6">
        <f t="shared" si="21"/>
        <v>7596699.7299999995</v>
      </c>
      <c r="AH196" s="6">
        <f t="shared" si="22"/>
        <v>6586866.75</v>
      </c>
      <c r="AI196" s="6">
        <f t="shared" si="23"/>
        <v>7501021.6599999992</v>
      </c>
    </row>
    <row r="197" spans="1:35" s="2" customFormat="1">
      <c r="A197" s="3">
        <v>2014</v>
      </c>
      <c r="B197" s="3">
        <v>3</v>
      </c>
      <c r="C197" s="4">
        <v>25</v>
      </c>
      <c r="D197" s="8">
        <v>1169</v>
      </c>
      <c r="E197" s="8">
        <v>61969289.909999996</v>
      </c>
      <c r="F197" s="8">
        <v>246.3</v>
      </c>
      <c r="G197" s="8">
        <v>49133908.030000001</v>
      </c>
      <c r="H197" s="8">
        <v>38382074.969999999</v>
      </c>
      <c r="I197" s="8">
        <v>33084300.109999999</v>
      </c>
      <c r="J197" s="8">
        <v>8324023.29</v>
      </c>
      <c r="K197" s="8">
        <v>267.49</v>
      </c>
      <c r="L197" s="8">
        <v>12393880.15</v>
      </c>
      <c r="M197" s="8">
        <v>263978.32</v>
      </c>
      <c r="N197" s="8">
        <v>13694125.039999999</v>
      </c>
      <c r="O197" s="8">
        <v>496281.07</v>
      </c>
      <c r="P197" s="8">
        <v>556201.14</v>
      </c>
      <c r="Q197" s="8">
        <v>0</v>
      </c>
      <c r="R197" s="8">
        <v>0</v>
      </c>
      <c r="S197" s="8">
        <v>17115480.510000002</v>
      </c>
      <c r="T197" s="8">
        <v>14859998.43</v>
      </c>
      <c r="U197" s="8">
        <v>41059.47</v>
      </c>
      <c r="V197" s="8">
        <v>5804.3</v>
      </c>
      <c r="W197" s="8">
        <v>1028533.51</v>
      </c>
      <c r="X197" s="8">
        <v>997960.48</v>
      </c>
      <c r="Y197" s="8">
        <v>0</v>
      </c>
      <c r="Z197" s="8">
        <v>0.01</v>
      </c>
      <c r="AA197" s="8">
        <v>2899711.66</v>
      </c>
      <c r="AB197" s="8">
        <v>3935978.24</v>
      </c>
      <c r="AC197" s="9">
        <f t="shared" si="18"/>
        <v>-1036266.5800000001</v>
      </c>
      <c r="AD197" s="5" t="str">
        <f>$C197&amp;" "&amp;VLOOKUP(C197,Tegevusalad!$A$1:$B$89,2,FALSE)</f>
        <v>25 METALLTOODETE TOOTMINE, V.A MASINAD JA SEADMED</v>
      </c>
      <c r="AE197" s="6">
        <f t="shared" si="19"/>
        <v>45810956.709999993</v>
      </c>
      <c r="AF197" s="6">
        <f t="shared" si="20"/>
        <v>48838484.169999987</v>
      </c>
      <c r="AG197" s="6">
        <f t="shared" si="21"/>
        <v>94944864.739999995</v>
      </c>
      <c r="AH197" s="6">
        <f t="shared" si="22"/>
        <v>68470625.199999988</v>
      </c>
      <c r="AI197" s="6">
        <f t="shared" si="23"/>
        <v>93946904.25999999</v>
      </c>
    </row>
    <row r="198" spans="1:35" s="2" customFormat="1">
      <c r="A198" s="3">
        <v>2014</v>
      </c>
      <c r="B198" s="3">
        <v>3</v>
      </c>
      <c r="C198" s="4">
        <v>26</v>
      </c>
      <c r="D198" s="8">
        <v>106</v>
      </c>
      <c r="E198" s="8">
        <v>98832812.140000001</v>
      </c>
      <c r="F198" s="8">
        <v>0</v>
      </c>
      <c r="G198" s="8">
        <v>128957130.98999999</v>
      </c>
      <c r="H198" s="8">
        <v>112354242.38</v>
      </c>
      <c r="I198" s="8">
        <v>110761067.78</v>
      </c>
      <c r="J198" s="8">
        <v>16508919.4</v>
      </c>
      <c r="K198" s="8">
        <v>0</v>
      </c>
      <c r="L198" s="8">
        <v>19766562.379999999</v>
      </c>
      <c r="M198" s="8">
        <v>4361189.63</v>
      </c>
      <c r="N198" s="8">
        <v>25319710.109999999</v>
      </c>
      <c r="O198" s="8">
        <v>4797092.78</v>
      </c>
      <c r="P198" s="8">
        <v>93607.37</v>
      </c>
      <c r="Q198" s="8">
        <v>0</v>
      </c>
      <c r="R198" s="8">
        <v>0</v>
      </c>
      <c r="S198" s="8">
        <v>88746199.409999996</v>
      </c>
      <c r="T198" s="8">
        <v>86693025.930000007</v>
      </c>
      <c r="U198" s="8">
        <v>248391.14</v>
      </c>
      <c r="V198" s="8">
        <v>98.56</v>
      </c>
      <c r="W198" s="8">
        <v>175.64</v>
      </c>
      <c r="X198" s="8">
        <v>70808.92</v>
      </c>
      <c r="Y198" s="8">
        <v>0</v>
      </c>
      <c r="Z198" s="8">
        <v>0</v>
      </c>
      <c r="AA198" s="8">
        <v>350995.21</v>
      </c>
      <c r="AB198" s="8">
        <v>1542953.31</v>
      </c>
      <c r="AC198" s="9">
        <f t="shared" si="18"/>
        <v>-1191958.1000000001</v>
      </c>
      <c r="AD198" s="5" t="str">
        <f>$C198&amp;" "&amp;VLOOKUP(C198,Tegevusalad!$A$1:$B$89,2,FALSE)</f>
        <v>26 ARVUTITE, ELEKTROONIKA- JA OPTIKASEADMETE TOOTMINE</v>
      </c>
      <c r="AE198" s="6">
        <f t="shared" si="19"/>
        <v>9909030.5100000054</v>
      </c>
      <c r="AF198" s="6">
        <f t="shared" si="20"/>
        <v>13618594.659999995</v>
      </c>
      <c r="AG198" s="6">
        <f t="shared" si="21"/>
        <v>138866161.5</v>
      </c>
      <c r="AH198" s="6">
        <f t="shared" si="22"/>
        <v>126598550.55</v>
      </c>
      <c r="AI198" s="6">
        <f t="shared" si="23"/>
        <v>138795352.57999998</v>
      </c>
    </row>
    <row r="199" spans="1:35" s="2" customFormat="1">
      <c r="A199" s="3">
        <v>2014</v>
      </c>
      <c r="B199" s="3">
        <v>3</v>
      </c>
      <c r="C199" s="4">
        <v>27</v>
      </c>
      <c r="D199" s="8">
        <v>128</v>
      </c>
      <c r="E199" s="8">
        <v>32788601.629999999</v>
      </c>
      <c r="F199" s="8">
        <v>121.6</v>
      </c>
      <c r="G199" s="8">
        <v>41965473.619999997</v>
      </c>
      <c r="H199" s="8">
        <v>32954466.960000001</v>
      </c>
      <c r="I199" s="8">
        <v>29040170.77</v>
      </c>
      <c r="J199" s="8">
        <v>8559403.9900000002</v>
      </c>
      <c r="K199" s="8">
        <v>0</v>
      </c>
      <c r="L199" s="8">
        <v>6557731.25</v>
      </c>
      <c r="M199" s="8">
        <v>468674.19</v>
      </c>
      <c r="N199" s="8">
        <v>8158271.1600000001</v>
      </c>
      <c r="O199" s="8">
        <v>1066812.94</v>
      </c>
      <c r="P199" s="8">
        <v>204303.43</v>
      </c>
      <c r="Q199" s="8">
        <v>0</v>
      </c>
      <c r="R199" s="8">
        <v>0</v>
      </c>
      <c r="S199" s="8">
        <v>21659715.420000002</v>
      </c>
      <c r="T199" s="8">
        <v>17810954.07</v>
      </c>
      <c r="U199" s="8">
        <v>1073591.95</v>
      </c>
      <c r="V199" s="8">
        <v>4645.3900000000003</v>
      </c>
      <c r="W199" s="8">
        <v>19123.75</v>
      </c>
      <c r="X199" s="8">
        <v>222944.14</v>
      </c>
      <c r="Y199" s="8">
        <v>0</v>
      </c>
      <c r="Z199" s="8">
        <v>0</v>
      </c>
      <c r="AA199" s="8">
        <v>524029.63</v>
      </c>
      <c r="AB199" s="8">
        <v>1655895.35</v>
      </c>
      <c r="AC199" s="9">
        <f t="shared" si="18"/>
        <v>-1131865.7200000002</v>
      </c>
      <c r="AD199" s="5" t="str">
        <f>$C199&amp;" "&amp;VLOOKUP(C199,Tegevusalad!$A$1:$B$89,2,FALSE)</f>
        <v>27 ELEKTRISEADMETE TOOTMINE</v>
      </c>
      <c r="AE199" s="6">
        <f t="shared" si="19"/>
        <v>10278360</v>
      </c>
      <c r="AF199" s="6">
        <f t="shared" si="20"/>
        <v>12728629.119999999</v>
      </c>
      <c r="AG199" s="6">
        <f t="shared" si="21"/>
        <v>52243833.61999999</v>
      </c>
      <c r="AH199" s="6">
        <f t="shared" si="22"/>
        <v>40791355.799999997</v>
      </c>
      <c r="AI199" s="6">
        <f t="shared" si="23"/>
        <v>52020889.479999989</v>
      </c>
    </row>
    <row r="200" spans="1:35" s="2" customFormat="1">
      <c r="A200" s="3">
        <v>2014</v>
      </c>
      <c r="B200" s="3">
        <v>3</v>
      </c>
      <c r="C200" s="4">
        <v>28</v>
      </c>
      <c r="D200" s="8">
        <v>175</v>
      </c>
      <c r="E200" s="8">
        <v>13190575.67</v>
      </c>
      <c r="F200" s="8">
        <v>1713.19</v>
      </c>
      <c r="G200" s="8">
        <v>16338736.720000001</v>
      </c>
      <c r="H200" s="8">
        <v>12302145.710000001</v>
      </c>
      <c r="I200" s="8">
        <v>11703398.32</v>
      </c>
      <c r="J200" s="8">
        <v>2944137.56</v>
      </c>
      <c r="K200" s="8">
        <v>0</v>
      </c>
      <c r="L200" s="8">
        <v>2638269.2799999998</v>
      </c>
      <c r="M200" s="8">
        <v>26481.279999999999</v>
      </c>
      <c r="N200" s="8">
        <v>3764754.46</v>
      </c>
      <c r="O200" s="8">
        <v>144431.37</v>
      </c>
      <c r="P200" s="8">
        <v>149224.73000000001</v>
      </c>
      <c r="Q200" s="8">
        <v>0</v>
      </c>
      <c r="R200" s="8">
        <v>0</v>
      </c>
      <c r="S200" s="8">
        <v>4924161.3600000003</v>
      </c>
      <c r="T200" s="8">
        <v>4559380.3</v>
      </c>
      <c r="U200" s="8">
        <v>54101.3</v>
      </c>
      <c r="V200" s="8">
        <v>3205.49</v>
      </c>
      <c r="W200" s="8">
        <v>3829</v>
      </c>
      <c r="X200" s="8">
        <v>106094.85</v>
      </c>
      <c r="Y200" s="8">
        <v>0</v>
      </c>
      <c r="Z200" s="8">
        <v>0</v>
      </c>
      <c r="AA200" s="8">
        <v>523728.68</v>
      </c>
      <c r="AB200" s="8">
        <v>1623732.58</v>
      </c>
      <c r="AC200" s="9">
        <f t="shared" si="18"/>
        <v>-1100003.9000000001</v>
      </c>
      <c r="AD200" s="5" t="str">
        <f>$C200&amp;" "&amp;VLOOKUP(C200,Tegevusalad!$A$1:$B$89,2,FALSE)</f>
        <v>28 MUJAL LIIGITAMATA MASINATE JA SEADMETE TOOTMINE</v>
      </c>
      <c r="AE200" s="6">
        <f t="shared" si="19"/>
        <v>8320121.0499999989</v>
      </c>
      <c r="AF200" s="6">
        <f t="shared" si="20"/>
        <v>13126558.279999999</v>
      </c>
      <c r="AG200" s="6">
        <f t="shared" si="21"/>
        <v>24658857.77</v>
      </c>
      <c r="AH200" s="6">
        <f t="shared" si="22"/>
        <v>18823772.299999997</v>
      </c>
      <c r="AI200" s="6">
        <f t="shared" si="23"/>
        <v>24552762.919999998</v>
      </c>
    </row>
    <row r="201" spans="1:35" s="2" customFormat="1">
      <c r="A201" s="3">
        <v>2014</v>
      </c>
      <c r="B201" s="3">
        <v>3</v>
      </c>
      <c r="C201" s="4">
        <v>29</v>
      </c>
      <c r="D201" s="8">
        <v>63</v>
      </c>
      <c r="E201" s="8">
        <v>19287138.460000001</v>
      </c>
      <c r="F201" s="8">
        <v>0</v>
      </c>
      <c r="G201" s="8">
        <v>31506890.670000002</v>
      </c>
      <c r="H201" s="8">
        <v>25882081.710000001</v>
      </c>
      <c r="I201" s="8">
        <v>25024866.890000001</v>
      </c>
      <c r="J201" s="8">
        <v>5367428.66</v>
      </c>
      <c r="K201" s="8">
        <v>0</v>
      </c>
      <c r="L201" s="8">
        <v>3857427.71</v>
      </c>
      <c r="M201" s="8">
        <v>147741.12</v>
      </c>
      <c r="N201" s="8">
        <v>5078742.9400000004</v>
      </c>
      <c r="O201" s="8">
        <v>253297.57</v>
      </c>
      <c r="P201" s="8">
        <v>49256.55</v>
      </c>
      <c r="Q201" s="8">
        <v>0</v>
      </c>
      <c r="R201" s="8">
        <v>0</v>
      </c>
      <c r="S201" s="8">
        <v>16522630.34</v>
      </c>
      <c r="T201" s="8">
        <v>15363209.43</v>
      </c>
      <c r="U201" s="8">
        <v>1357</v>
      </c>
      <c r="V201" s="8">
        <v>1357</v>
      </c>
      <c r="W201" s="8">
        <v>1085.79</v>
      </c>
      <c r="X201" s="8">
        <v>211383.34</v>
      </c>
      <c r="Y201" s="8">
        <v>0</v>
      </c>
      <c r="Z201" s="8">
        <v>0</v>
      </c>
      <c r="AA201" s="8">
        <v>56329.65</v>
      </c>
      <c r="AB201" s="8">
        <v>1129903.76</v>
      </c>
      <c r="AC201" s="9">
        <f t="shared" si="18"/>
        <v>-1073574.1100000001</v>
      </c>
      <c r="AD201" s="5" t="str">
        <f>$C201&amp;" "&amp;VLOOKUP(C201,Tegevusalad!$A$1:$B$89,2,FALSE)</f>
        <v>29 MOOTORSÕIDUKITE, HAAGISTE JA POOLHAAGISTE TOOTMINE</v>
      </c>
      <c r="AE201" s="6">
        <f t="shared" si="19"/>
        <v>2974534.4600000009</v>
      </c>
      <c r="AF201" s="6">
        <f t="shared" si="20"/>
        <v>7604596.5099999979</v>
      </c>
      <c r="AG201" s="6">
        <f t="shared" si="21"/>
        <v>34481425.13000001</v>
      </c>
      <c r="AH201" s="6">
        <f t="shared" si="22"/>
        <v>25393714.699999999</v>
      </c>
      <c r="AI201" s="6">
        <f t="shared" si="23"/>
        <v>34270041.790000007</v>
      </c>
    </row>
    <row r="202" spans="1:35" s="2" customFormat="1">
      <c r="A202" s="3">
        <v>2014</v>
      </c>
      <c r="B202" s="3">
        <v>3</v>
      </c>
      <c r="C202" s="4">
        <v>30</v>
      </c>
      <c r="D202" s="8">
        <v>72</v>
      </c>
      <c r="E202" s="8">
        <v>1526107.95</v>
      </c>
      <c r="F202" s="8">
        <v>0</v>
      </c>
      <c r="G202" s="8">
        <v>1967221.44</v>
      </c>
      <c r="H202" s="8">
        <v>900167.33</v>
      </c>
      <c r="I202" s="8">
        <v>413335.6</v>
      </c>
      <c r="J202" s="8">
        <v>662438.37</v>
      </c>
      <c r="K202" s="8">
        <v>0</v>
      </c>
      <c r="L202" s="8">
        <v>305221.59999999998</v>
      </c>
      <c r="M202" s="8">
        <v>0</v>
      </c>
      <c r="N202" s="8">
        <v>656919.93999999994</v>
      </c>
      <c r="O202" s="8">
        <v>97100.2</v>
      </c>
      <c r="P202" s="8">
        <v>13361.67</v>
      </c>
      <c r="Q202" s="8">
        <v>0</v>
      </c>
      <c r="R202" s="8">
        <v>0</v>
      </c>
      <c r="S202" s="8">
        <v>746919.83</v>
      </c>
      <c r="T202" s="8">
        <v>695442.3</v>
      </c>
      <c r="U202" s="8">
        <v>755.4</v>
      </c>
      <c r="V202" s="8">
        <v>0</v>
      </c>
      <c r="W202" s="8">
        <v>1239.81</v>
      </c>
      <c r="X202" s="8">
        <v>1235982.4099999999</v>
      </c>
      <c r="Y202" s="8">
        <v>0</v>
      </c>
      <c r="Z202" s="8">
        <v>0</v>
      </c>
      <c r="AA202" s="8">
        <v>10712.69</v>
      </c>
      <c r="AB202" s="8">
        <v>362411.03</v>
      </c>
      <c r="AC202" s="9">
        <f t="shared" si="18"/>
        <v>-351698.34</v>
      </c>
      <c r="AD202" s="5" t="str">
        <f>$C202&amp;" "&amp;VLOOKUP(C202,Tegevusalad!$A$1:$B$89,2,FALSE)</f>
        <v>30 MUUDE TRANSPORDIVAHENDITE TOOTMINE</v>
      </c>
      <c r="AE202" s="6">
        <f t="shared" si="19"/>
        <v>2014415.13</v>
      </c>
      <c r="AF202" s="6">
        <f t="shared" si="20"/>
        <v>2051423.4699999997</v>
      </c>
      <c r="AG202" s="6">
        <f t="shared" si="21"/>
        <v>3981636.57</v>
      </c>
      <c r="AH202" s="6">
        <f t="shared" si="22"/>
        <v>3284599.6999999997</v>
      </c>
      <c r="AI202" s="6">
        <f t="shared" si="23"/>
        <v>2745654.1599999997</v>
      </c>
    </row>
    <row r="203" spans="1:35" s="2" customFormat="1">
      <c r="A203" s="3">
        <v>2014</v>
      </c>
      <c r="B203" s="3">
        <v>3</v>
      </c>
      <c r="C203" s="4">
        <v>31</v>
      </c>
      <c r="D203" s="8">
        <v>620</v>
      </c>
      <c r="E203" s="8">
        <v>23136423.050000001</v>
      </c>
      <c r="F203" s="8">
        <v>2890</v>
      </c>
      <c r="G203" s="8">
        <v>27687816.940000001</v>
      </c>
      <c r="H203" s="8">
        <v>24600158.530000001</v>
      </c>
      <c r="I203" s="8">
        <v>24003342.300000001</v>
      </c>
      <c r="J203" s="8">
        <v>2423771.52</v>
      </c>
      <c r="K203" s="8">
        <v>0</v>
      </c>
      <c r="L203" s="8">
        <v>4627544.7</v>
      </c>
      <c r="M203" s="8">
        <v>70711.009999999995</v>
      </c>
      <c r="N203" s="8">
        <v>6234674.5599999996</v>
      </c>
      <c r="O203" s="8">
        <v>221486.43</v>
      </c>
      <c r="P203" s="8">
        <v>168387.65</v>
      </c>
      <c r="Q203" s="8">
        <v>0</v>
      </c>
      <c r="R203" s="8">
        <v>0</v>
      </c>
      <c r="S203" s="8">
        <v>9267266.5199999996</v>
      </c>
      <c r="T203" s="8">
        <v>8478144.3599999994</v>
      </c>
      <c r="U203" s="8">
        <v>28144.639999999999</v>
      </c>
      <c r="V203" s="8">
        <v>0</v>
      </c>
      <c r="W203" s="8">
        <v>57336.52</v>
      </c>
      <c r="X203" s="8">
        <v>19032.919999999998</v>
      </c>
      <c r="Y203" s="8">
        <v>0.02</v>
      </c>
      <c r="Z203" s="8">
        <v>13</v>
      </c>
      <c r="AA203" s="8">
        <v>751016.25</v>
      </c>
      <c r="AB203" s="8">
        <v>2287448.08</v>
      </c>
      <c r="AC203" s="9">
        <f t="shared" si="18"/>
        <v>-1536431.83</v>
      </c>
      <c r="AD203" s="5" t="str">
        <f>$C203&amp;" "&amp;VLOOKUP(C203,Tegevusalad!$A$1:$B$89,2,FALSE)</f>
        <v>31 MÖÖBLITOOTMINE</v>
      </c>
      <c r="AE203" s="6">
        <f t="shared" si="19"/>
        <v>13862934.810000002</v>
      </c>
      <c r="AF203" s="6">
        <f t="shared" si="20"/>
        <v>20770529.489999998</v>
      </c>
      <c r="AG203" s="6">
        <f t="shared" si="21"/>
        <v>41550751.75</v>
      </c>
      <c r="AH203" s="6">
        <f t="shared" si="22"/>
        <v>31173372.799999997</v>
      </c>
      <c r="AI203" s="6">
        <f t="shared" si="23"/>
        <v>41531718.829999998</v>
      </c>
    </row>
    <row r="204" spans="1:35" s="2" customFormat="1">
      <c r="A204" s="3">
        <v>2014</v>
      </c>
      <c r="B204" s="3">
        <v>3</v>
      </c>
      <c r="C204" s="4">
        <v>32</v>
      </c>
      <c r="D204" s="8">
        <v>259</v>
      </c>
      <c r="E204" s="8">
        <v>5353727.1500000004</v>
      </c>
      <c r="F204" s="8">
        <v>1036432.86</v>
      </c>
      <c r="G204" s="8">
        <v>9562911.9000000004</v>
      </c>
      <c r="H204" s="8">
        <v>8256362.4900000002</v>
      </c>
      <c r="I204" s="8">
        <v>6877905.3799999999</v>
      </c>
      <c r="J204" s="8">
        <v>1279930.52</v>
      </c>
      <c r="K204" s="8">
        <v>1828.96</v>
      </c>
      <c r="L204" s="8">
        <v>1164024.4099999999</v>
      </c>
      <c r="M204" s="8">
        <v>33251.94</v>
      </c>
      <c r="N204" s="8">
        <v>2101876.84</v>
      </c>
      <c r="O204" s="8">
        <v>517685.61</v>
      </c>
      <c r="P204" s="8">
        <v>229821.4</v>
      </c>
      <c r="Q204" s="8">
        <v>0</v>
      </c>
      <c r="R204" s="8">
        <v>0</v>
      </c>
      <c r="S204" s="8">
        <v>3292078.42</v>
      </c>
      <c r="T204" s="8">
        <v>3080393.8</v>
      </c>
      <c r="U204" s="8">
        <v>27648.21</v>
      </c>
      <c r="V204" s="8">
        <v>1306.42</v>
      </c>
      <c r="W204" s="8">
        <v>168728.35</v>
      </c>
      <c r="X204" s="8">
        <v>9198.2000000000007</v>
      </c>
      <c r="Y204" s="8">
        <v>0</v>
      </c>
      <c r="Z204" s="8">
        <v>0</v>
      </c>
      <c r="AA204" s="8">
        <v>130353.85</v>
      </c>
      <c r="AB204" s="8">
        <v>1034954.34</v>
      </c>
      <c r="AC204" s="9">
        <f t="shared" si="18"/>
        <v>-904600.49</v>
      </c>
      <c r="AD204" s="5" t="str">
        <f>$C204&amp;" "&amp;VLOOKUP(C204,Tegevusalad!$A$1:$B$89,2,FALSE)</f>
        <v>32 MUU TOOTMINE</v>
      </c>
      <c r="AE204" s="6">
        <f t="shared" si="19"/>
        <v>3079631.580000001</v>
      </c>
      <c r="AF204" s="6">
        <f t="shared" si="20"/>
        <v>4602535.9399999995</v>
      </c>
      <c r="AG204" s="6">
        <f t="shared" si="21"/>
        <v>12642543.48</v>
      </c>
      <c r="AH204" s="6">
        <f t="shared" si="22"/>
        <v>10509384.199999999</v>
      </c>
      <c r="AI204" s="6">
        <f t="shared" si="23"/>
        <v>12633345.280000001</v>
      </c>
    </row>
    <row r="205" spans="1:35" s="2" customFormat="1">
      <c r="A205" s="3">
        <v>2014</v>
      </c>
      <c r="B205" s="3">
        <v>3</v>
      </c>
      <c r="C205" s="4">
        <v>33</v>
      </c>
      <c r="D205" s="8">
        <v>630</v>
      </c>
      <c r="E205" s="8">
        <v>18822579.030000001</v>
      </c>
      <c r="F205" s="8">
        <v>305.64999999999998</v>
      </c>
      <c r="G205" s="8">
        <v>8714410.3599999994</v>
      </c>
      <c r="H205" s="8">
        <v>2256188.84</v>
      </c>
      <c r="I205" s="8">
        <v>756712.55</v>
      </c>
      <c r="J205" s="8">
        <v>371909.9</v>
      </c>
      <c r="K205" s="8">
        <v>0</v>
      </c>
      <c r="L205" s="8">
        <v>3764543.34</v>
      </c>
      <c r="M205" s="8">
        <v>0</v>
      </c>
      <c r="N205" s="8">
        <v>2662121.71</v>
      </c>
      <c r="O205" s="8">
        <v>209325.25</v>
      </c>
      <c r="P205" s="8">
        <v>31339.88</v>
      </c>
      <c r="Q205" s="8">
        <v>0</v>
      </c>
      <c r="R205" s="8">
        <v>0</v>
      </c>
      <c r="S205" s="8">
        <v>5268656.38</v>
      </c>
      <c r="T205" s="8">
        <v>4768106.97</v>
      </c>
      <c r="U205" s="8">
        <v>331503.94</v>
      </c>
      <c r="V205" s="8">
        <v>824.8</v>
      </c>
      <c r="W205" s="8">
        <v>5960.85</v>
      </c>
      <c r="X205" s="8">
        <v>8679.52</v>
      </c>
      <c r="Y205" s="8">
        <v>14.74</v>
      </c>
      <c r="Z205" s="8">
        <v>1039.3800000000001</v>
      </c>
      <c r="AA205" s="8">
        <v>1574187.9</v>
      </c>
      <c r="AB205" s="8">
        <v>472790.91</v>
      </c>
      <c r="AC205" s="9">
        <f t="shared" si="18"/>
        <v>1101396.99</v>
      </c>
      <c r="AD205" s="5" t="str">
        <f>$C205&amp;" "&amp;VLOOKUP(C205,Tegevusalad!$A$1:$B$89,2,FALSE)</f>
        <v>33 MASINATE JA SEADMETE REMONT JA PAIGALDUS</v>
      </c>
      <c r="AE205" s="6">
        <f t="shared" si="19"/>
        <v>13231403.879999999</v>
      </c>
      <c r="AF205" s="6">
        <f t="shared" si="20"/>
        <v>6664646.7799999993</v>
      </c>
      <c r="AG205" s="6">
        <f t="shared" si="21"/>
        <v>21945814.239999998</v>
      </c>
      <c r="AH205" s="6">
        <f t="shared" si="22"/>
        <v>13310608.549999999</v>
      </c>
      <c r="AI205" s="6">
        <f t="shared" si="23"/>
        <v>21937134.719999999</v>
      </c>
    </row>
    <row r="206" spans="1:35" s="2" customFormat="1">
      <c r="A206" s="3">
        <v>2014</v>
      </c>
      <c r="B206" s="3">
        <v>3</v>
      </c>
      <c r="C206" s="4">
        <v>35</v>
      </c>
      <c r="D206" s="8">
        <v>234</v>
      </c>
      <c r="E206" s="8">
        <v>245412485.61000001</v>
      </c>
      <c r="F206" s="8">
        <v>0</v>
      </c>
      <c r="G206" s="8">
        <v>9174779.1500000004</v>
      </c>
      <c r="H206" s="8">
        <v>2896782.41</v>
      </c>
      <c r="I206" s="8">
        <v>1513041.35</v>
      </c>
      <c r="J206" s="8">
        <v>275509.75</v>
      </c>
      <c r="K206" s="8">
        <v>0</v>
      </c>
      <c r="L206" s="8">
        <v>49082497.130000003</v>
      </c>
      <c r="M206" s="8">
        <v>0</v>
      </c>
      <c r="N206" s="8">
        <v>39850018.149999999</v>
      </c>
      <c r="O206" s="8">
        <v>93273.16</v>
      </c>
      <c r="P206" s="8">
        <v>7513616.3099999996</v>
      </c>
      <c r="Q206" s="8">
        <v>0</v>
      </c>
      <c r="R206" s="8">
        <v>0</v>
      </c>
      <c r="S206" s="8">
        <v>53296293.390000001</v>
      </c>
      <c r="T206" s="8">
        <v>1282593.5</v>
      </c>
      <c r="U206" s="8">
        <v>52213340.829999998</v>
      </c>
      <c r="V206" s="8">
        <v>0</v>
      </c>
      <c r="W206" s="8">
        <v>1518938.94</v>
      </c>
      <c r="X206" s="8">
        <v>632808.86</v>
      </c>
      <c r="Y206" s="8">
        <v>0.11</v>
      </c>
      <c r="Z206" s="8">
        <v>387.87</v>
      </c>
      <c r="AA206" s="8">
        <v>10407223.039999999</v>
      </c>
      <c r="AB206" s="8">
        <v>1175131.82</v>
      </c>
      <c r="AC206" s="9">
        <f t="shared" si="18"/>
        <v>9232091.2199999988</v>
      </c>
      <c r="AD206" s="5" t="str">
        <f>$C206&amp;" "&amp;VLOOKUP(C206,Tegevusalad!$A$1:$B$89,2,FALSE)</f>
        <v>35 ELEKTRIENERGIA, GAASI, AURU JA KONDITSIONEERITUD ÕHUGA VARUSTAMINE</v>
      </c>
      <c r="AE206" s="6">
        <f t="shared" si="19"/>
        <v>140535660.25000003</v>
      </c>
      <c r="AF206" s="6">
        <f t="shared" si="20"/>
        <v>93274090.730000004</v>
      </c>
      <c r="AG206" s="6">
        <f t="shared" si="21"/>
        <v>149710439.40000004</v>
      </c>
      <c r="AH206" s="6">
        <f t="shared" si="22"/>
        <v>199250090.74999997</v>
      </c>
      <c r="AI206" s="6">
        <f t="shared" si="23"/>
        <v>149077630.54000002</v>
      </c>
    </row>
    <row r="207" spans="1:35" s="2" customFormat="1">
      <c r="A207" s="3">
        <v>2014</v>
      </c>
      <c r="B207" s="3">
        <v>3</v>
      </c>
      <c r="C207" s="4">
        <v>36</v>
      </c>
      <c r="D207" s="8">
        <v>96</v>
      </c>
      <c r="E207" s="8">
        <v>9304491.7400000002</v>
      </c>
      <c r="F207" s="8">
        <v>1090</v>
      </c>
      <c r="G207" s="8">
        <v>142737.69</v>
      </c>
      <c r="H207" s="8">
        <v>55725.31</v>
      </c>
      <c r="I207" s="8">
        <v>46013.02</v>
      </c>
      <c r="J207" s="8">
        <v>84927.94</v>
      </c>
      <c r="K207" s="8">
        <v>0</v>
      </c>
      <c r="L207" s="8">
        <v>1860996.39</v>
      </c>
      <c r="M207" s="8">
        <v>0</v>
      </c>
      <c r="N207" s="8">
        <v>1379131.27</v>
      </c>
      <c r="O207" s="8">
        <v>0</v>
      </c>
      <c r="P207" s="8">
        <v>779765.57</v>
      </c>
      <c r="Q207" s="8">
        <v>0</v>
      </c>
      <c r="R207" s="8">
        <v>0</v>
      </c>
      <c r="S207" s="8">
        <v>376946.95</v>
      </c>
      <c r="T207" s="8">
        <v>216082.9</v>
      </c>
      <c r="U207" s="8">
        <v>0</v>
      </c>
      <c r="V207" s="8">
        <v>0</v>
      </c>
      <c r="W207" s="8">
        <v>3319.59</v>
      </c>
      <c r="X207" s="8">
        <v>1267.9000000000001</v>
      </c>
      <c r="Y207" s="8">
        <v>0</v>
      </c>
      <c r="Z207" s="8">
        <v>0.01</v>
      </c>
      <c r="AA207" s="8">
        <v>1067230.77</v>
      </c>
      <c r="AB207" s="8">
        <v>585365.66</v>
      </c>
      <c r="AC207" s="9">
        <f t="shared" si="18"/>
        <v>481865.11</v>
      </c>
      <c r="AD207" s="5" t="str">
        <f>$C207&amp;" "&amp;VLOOKUP(C207,Tegevusalad!$A$1:$B$89,2,FALSE)</f>
        <v>36 VEEKOGUMINE, -TÖÖTLUS JA -VARUSTUS</v>
      </c>
      <c r="AE207" s="6">
        <f t="shared" si="19"/>
        <v>8929902.6900000013</v>
      </c>
      <c r="AF207" s="6">
        <f t="shared" si="20"/>
        <v>6518709.3999999994</v>
      </c>
      <c r="AG207" s="6">
        <f t="shared" si="21"/>
        <v>9072640.3800000008</v>
      </c>
      <c r="AH207" s="6">
        <f t="shared" si="22"/>
        <v>6895656.3499999996</v>
      </c>
      <c r="AI207" s="6">
        <f t="shared" si="23"/>
        <v>9071372.4800000004</v>
      </c>
    </row>
    <row r="208" spans="1:35" s="2" customFormat="1">
      <c r="A208" s="3">
        <v>2014</v>
      </c>
      <c r="B208" s="3">
        <v>3</v>
      </c>
      <c r="C208" s="4">
        <v>37</v>
      </c>
      <c r="D208" s="8">
        <v>68</v>
      </c>
      <c r="E208" s="8">
        <v>3486094.41</v>
      </c>
      <c r="F208" s="8">
        <v>0</v>
      </c>
      <c r="G208" s="8">
        <v>30340.51</v>
      </c>
      <c r="H208" s="8">
        <v>869.51</v>
      </c>
      <c r="I208" s="8">
        <v>869.51</v>
      </c>
      <c r="J208" s="8">
        <v>0</v>
      </c>
      <c r="K208" s="8">
        <v>0</v>
      </c>
      <c r="L208" s="8">
        <v>697218.88</v>
      </c>
      <c r="M208" s="8">
        <v>0</v>
      </c>
      <c r="N208" s="8">
        <v>477653.4</v>
      </c>
      <c r="O208" s="8">
        <v>0</v>
      </c>
      <c r="P208" s="8">
        <v>205607.64</v>
      </c>
      <c r="Q208" s="8">
        <v>0</v>
      </c>
      <c r="R208" s="8">
        <v>0</v>
      </c>
      <c r="S208" s="8">
        <v>223922.9</v>
      </c>
      <c r="T208" s="8">
        <v>81794.2</v>
      </c>
      <c r="U208" s="8">
        <v>0</v>
      </c>
      <c r="V208" s="8">
        <v>0</v>
      </c>
      <c r="W208" s="8">
        <v>1093.25</v>
      </c>
      <c r="X208" s="8">
        <v>784.85</v>
      </c>
      <c r="Y208" s="8">
        <v>0</v>
      </c>
      <c r="Z208" s="8">
        <v>0</v>
      </c>
      <c r="AA208" s="8">
        <v>333556.81</v>
      </c>
      <c r="AB208" s="8">
        <v>113991.33</v>
      </c>
      <c r="AC208" s="9">
        <f t="shared" si="18"/>
        <v>219565.47999999998</v>
      </c>
      <c r="AD208" s="5" t="str">
        <f>$C208&amp;" "&amp;VLOOKUP(C208,Tegevusalad!$A$1:$B$89,2,FALSE)</f>
        <v>37 KANALISATSIOON</v>
      </c>
      <c r="AE208" s="6">
        <f t="shared" si="19"/>
        <v>3262956.3600000003</v>
      </c>
      <c r="AF208" s="6">
        <f t="shared" si="20"/>
        <v>2164344.1</v>
      </c>
      <c r="AG208" s="6">
        <f t="shared" si="21"/>
        <v>3293296.87</v>
      </c>
      <c r="AH208" s="6">
        <f t="shared" si="22"/>
        <v>2388267</v>
      </c>
      <c r="AI208" s="6">
        <f t="shared" si="23"/>
        <v>3292512.02</v>
      </c>
    </row>
    <row r="209" spans="1:35" s="2" customFormat="1">
      <c r="A209" s="3">
        <v>2014</v>
      </c>
      <c r="B209" s="3">
        <v>3</v>
      </c>
      <c r="C209" s="4">
        <v>38</v>
      </c>
      <c r="D209" s="8">
        <v>163</v>
      </c>
      <c r="E209" s="8">
        <v>13710830.49</v>
      </c>
      <c r="F209" s="8">
        <v>0</v>
      </c>
      <c r="G209" s="8">
        <v>6391612.0999999996</v>
      </c>
      <c r="H209" s="8">
        <v>3717708.23</v>
      </c>
      <c r="I209" s="8">
        <v>3465224.15</v>
      </c>
      <c r="J209" s="8">
        <v>2610329.04</v>
      </c>
      <c r="K209" s="8">
        <v>0</v>
      </c>
      <c r="L209" s="8">
        <v>2742166.04</v>
      </c>
      <c r="M209" s="8">
        <v>60726.559999999998</v>
      </c>
      <c r="N209" s="8">
        <v>2637036.4500000002</v>
      </c>
      <c r="O209" s="8">
        <v>60846.54</v>
      </c>
      <c r="P209" s="8">
        <v>110546.05</v>
      </c>
      <c r="Q209" s="8">
        <v>0</v>
      </c>
      <c r="R209" s="8">
        <v>0</v>
      </c>
      <c r="S209" s="8">
        <v>2246635.5299999998</v>
      </c>
      <c r="T209" s="8">
        <v>2066071.27</v>
      </c>
      <c r="U209" s="8">
        <v>3272169.05</v>
      </c>
      <c r="V209" s="8">
        <v>3268929.05</v>
      </c>
      <c r="W209" s="8">
        <v>66949.289999999994</v>
      </c>
      <c r="X209" s="8">
        <v>1236851.81</v>
      </c>
      <c r="Y209" s="8">
        <v>172.83</v>
      </c>
      <c r="Z209" s="8">
        <v>0</v>
      </c>
      <c r="AA209" s="8">
        <v>580472.47</v>
      </c>
      <c r="AB209" s="8">
        <v>414443.49</v>
      </c>
      <c r="AC209" s="9">
        <f t="shared" si="18"/>
        <v>166028.97999999998</v>
      </c>
      <c r="AD209" s="5" t="str">
        <f>$C209&amp;" "&amp;VLOOKUP(C209,Tegevusalad!$A$1:$B$89,2,FALSE)</f>
        <v>38 JÄÄTMEKOGUMINE, -TÖÖTLUS JA -KÕRVALDUS; MATERJALIDE TAASKASUTUSELE VÕTMINE</v>
      </c>
      <c r="AE209" s="6">
        <f t="shared" si="19"/>
        <v>9428877.7200000007</v>
      </c>
      <c r="AF209" s="6">
        <f t="shared" si="20"/>
        <v>10631074.020000001</v>
      </c>
      <c r="AG209" s="6">
        <f t="shared" si="21"/>
        <v>15820489.819999998</v>
      </c>
      <c r="AH209" s="6">
        <f t="shared" si="22"/>
        <v>13185182.25</v>
      </c>
      <c r="AI209" s="6">
        <f t="shared" si="23"/>
        <v>14583638.01</v>
      </c>
    </row>
    <row r="210" spans="1:35" s="2" customFormat="1">
      <c r="A210" s="3">
        <v>2014</v>
      </c>
      <c r="B210" s="3">
        <v>3</v>
      </c>
      <c r="C210" s="4">
        <v>39</v>
      </c>
      <c r="D210" s="8">
        <v>16</v>
      </c>
      <c r="E210" s="8">
        <v>287280.19</v>
      </c>
      <c r="F210" s="8">
        <v>735.41</v>
      </c>
      <c r="G210" s="8">
        <v>18630.14</v>
      </c>
      <c r="H210" s="8">
        <v>1964.06</v>
      </c>
      <c r="I210" s="8">
        <v>0</v>
      </c>
      <c r="J210" s="8">
        <v>0</v>
      </c>
      <c r="K210" s="8">
        <v>0</v>
      </c>
      <c r="L210" s="8">
        <v>57522.22</v>
      </c>
      <c r="M210" s="8">
        <v>0</v>
      </c>
      <c r="N210" s="8">
        <v>31984.7</v>
      </c>
      <c r="O210" s="8">
        <v>0</v>
      </c>
      <c r="P210" s="8">
        <v>5382.93</v>
      </c>
      <c r="Q210" s="8">
        <v>0</v>
      </c>
      <c r="R210" s="8">
        <v>0</v>
      </c>
      <c r="S210" s="8">
        <v>8510</v>
      </c>
      <c r="T210" s="8">
        <v>3510</v>
      </c>
      <c r="U210" s="8">
        <v>5546.72</v>
      </c>
      <c r="V210" s="8">
        <v>5546.72</v>
      </c>
      <c r="W210" s="8">
        <v>1147.67</v>
      </c>
      <c r="X210" s="8">
        <v>28038.12</v>
      </c>
      <c r="Y210" s="8">
        <v>0</v>
      </c>
      <c r="Z210" s="8">
        <v>0</v>
      </c>
      <c r="AA210" s="8">
        <v>30811.11</v>
      </c>
      <c r="AB210" s="8">
        <v>5273.59</v>
      </c>
      <c r="AC210" s="9">
        <f t="shared" si="18"/>
        <v>25537.52</v>
      </c>
      <c r="AD210" s="5" t="str">
        <f>$C210&amp;" "&amp;VLOOKUP(C210,Tegevusalad!$A$1:$B$89,2,FALSE)</f>
        <v>39 SAASTEKÄITLUS JA MUUD JÄÄTMEKÄITLUSTEGEVUSED</v>
      </c>
      <c r="AE210" s="6">
        <f t="shared" si="19"/>
        <v>301997</v>
      </c>
      <c r="AF210" s="6">
        <f t="shared" si="20"/>
        <v>151413.5</v>
      </c>
      <c r="AG210" s="6">
        <f t="shared" si="21"/>
        <v>320627.14</v>
      </c>
      <c r="AH210" s="6">
        <f t="shared" si="22"/>
        <v>159923.5</v>
      </c>
      <c r="AI210" s="6">
        <f t="shared" si="23"/>
        <v>292589.02</v>
      </c>
    </row>
    <row r="211" spans="1:35" s="2" customFormat="1">
      <c r="A211" s="3">
        <v>2014</v>
      </c>
      <c r="B211" s="3">
        <v>3</v>
      </c>
      <c r="C211" s="4">
        <v>41</v>
      </c>
      <c r="D211" s="8">
        <v>3206</v>
      </c>
      <c r="E211" s="8">
        <v>108609558.7</v>
      </c>
      <c r="F211" s="8">
        <v>7523.65</v>
      </c>
      <c r="G211" s="8">
        <v>10617620.4</v>
      </c>
      <c r="H211" s="8">
        <v>4875077.05</v>
      </c>
      <c r="I211" s="8">
        <v>1594895.97</v>
      </c>
      <c r="J211" s="8">
        <v>2572524</v>
      </c>
      <c r="K211" s="8">
        <v>0</v>
      </c>
      <c r="L211" s="8">
        <v>21722588.920000002</v>
      </c>
      <c r="M211" s="8">
        <v>0</v>
      </c>
      <c r="N211" s="8">
        <v>19511113.559999999</v>
      </c>
      <c r="O211" s="8">
        <v>18381.419999999998</v>
      </c>
      <c r="P211" s="8">
        <v>179770.25</v>
      </c>
      <c r="Q211" s="8">
        <v>0</v>
      </c>
      <c r="R211" s="8">
        <v>0</v>
      </c>
      <c r="S211" s="8">
        <v>3713825.22</v>
      </c>
      <c r="T211" s="8">
        <v>3311074.35</v>
      </c>
      <c r="U211" s="8">
        <v>603841.06000000006</v>
      </c>
      <c r="V211" s="8">
        <v>497248.93</v>
      </c>
      <c r="W211" s="8">
        <v>1381810.58</v>
      </c>
      <c r="X211" s="8">
        <v>2732377.64</v>
      </c>
      <c r="Y211" s="8">
        <v>50471.39</v>
      </c>
      <c r="Z211" s="8">
        <v>200.7</v>
      </c>
      <c r="AA211" s="8">
        <v>4872062.0199999996</v>
      </c>
      <c r="AB211" s="8">
        <v>2610315.96</v>
      </c>
      <c r="AC211" s="9">
        <f t="shared" si="18"/>
        <v>2261746.0599999996</v>
      </c>
      <c r="AD211" s="5" t="str">
        <f>$C211&amp;" "&amp;VLOOKUP(C211,Tegevusalad!$A$1:$B$89,2,FALSE)</f>
        <v>41 HOONETE EHITUS</v>
      </c>
      <c r="AE211" s="6">
        <f t="shared" si="19"/>
        <v>107031793.71000001</v>
      </c>
      <c r="AF211" s="6">
        <f t="shared" si="20"/>
        <v>93643243.349999979</v>
      </c>
      <c r="AG211" s="6">
        <f t="shared" si="21"/>
        <v>117649414.11000001</v>
      </c>
      <c r="AH211" s="6">
        <f t="shared" si="22"/>
        <v>97555567.799999982</v>
      </c>
      <c r="AI211" s="6">
        <f t="shared" si="23"/>
        <v>114917036.47000001</v>
      </c>
    </row>
    <row r="212" spans="1:35" s="2" customFormat="1">
      <c r="A212" s="3">
        <v>2014</v>
      </c>
      <c r="B212" s="3">
        <v>3</v>
      </c>
      <c r="C212" s="4">
        <v>42</v>
      </c>
      <c r="D212" s="8">
        <v>834</v>
      </c>
      <c r="E212" s="8">
        <v>49395358.520000003</v>
      </c>
      <c r="F212" s="8">
        <v>942.18</v>
      </c>
      <c r="G212" s="8">
        <v>1556728.36</v>
      </c>
      <c r="H212" s="8">
        <v>1021906.47</v>
      </c>
      <c r="I212" s="8">
        <v>571301.17000000004</v>
      </c>
      <c r="J212" s="8">
        <v>94942.5</v>
      </c>
      <c r="K212" s="8">
        <v>0</v>
      </c>
      <c r="L212" s="8">
        <v>9879156.5899999999</v>
      </c>
      <c r="M212" s="8">
        <v>0</v>
      </c>
      <c r="N212" s="8">
        <v>8547216.5199999996</v>
      </c>
      <c r="O212" s="8">
        <v>110229.8</v>
      </c>
      <c r="P212" s="8">
        <v>449754.42</v>
      </c>
      <c r="Q212" s="8">
        <v>0</v>
      </c>
      <c r="R212" s="8">
        <v>0</v>
      </c>
      <c r="S212" s="8">
        <v>3313649.16</v>
      </c>
      <c r="T212" s="8">
        <v>2277454.7200000002</v>
      </c>
      <c r="U212" s="8">
        <v>11170.15</v>
      </c>
      <c r="V212" s="8">
        <v>0</v>
      </c>
      <c r="W212" s="8">
        <v>275840.56</v>
      </c>
      <c r="X212" s="8">
        <v>66776.67</v>
      </c>
      <c r="Y212" s="8">
        <v>0</v>
      </c>
      <c r="Z212" s="8">
        <v>0</v>
      </c>
      <c r="AA212" s="8">
        <v>2063072.09</v>
      </c>
      <c r="AB212" s="8">
        <v>731132.02</v>
      </c>
      <c r="AC212" s="9">
        <f t="shared" si="18"/>
        <v>1331940.07</v>
      </c>
      <c r="AD212" s="5" t="str">
        <f>$C212&amp;" "&amp;VLOOKUP(C212,Tegevusalad!$A$1:$B$89,2,FALSE)</f>
        <v>42 RAJATISTE EHITUS</v>
      </c>
      <c r="AE212" s="6">
        <f t="shared" si="19"/>
        <v>46138258.060000002</v>
      </c>
      <c r="AF212" s="6">
        <f t="shared" si="20"/>
        <v>38860114.289999999</v>
      </c>
      <c r="AG212" s="6">
        <f t="shared" si="21"/>
        <v>47694986.420000002</v>
      </c>
      <c r="AH212" s="6">
        <f t="shared" si="22"/>
        <v>42736082.599999994</v>
      </c>
      <c r="AI212" s="6">
        <f t="shared" si="23"/>
        <v>47628209.75</v>
      </c>
    </row>
    <row r="213" spans="1:35" s="2" customFormat="1">
      <c r="A213" s="3">
        <v>2014</v>
      </c>
      <c r="B213" s="3">
        <v>3</v>
      </c>
      <c r="C213" s="4">
        <v>43</v>
      </c>
      <c r="D213" s="8">
        <v>4540</v>
      </c>
      <c r="E213" s="8">
        <v>74783817.659999996</v>
      </c>
      <c r="F213" s="8">
        <v>24922.63</v>
      </c>
      <c r="G213" s="8">
        <v>9112974.3499999996</v>
      </c>
      <c r="H213" s="8">
        <v>4540111.38</v>
      </c>
      <c r="I213" s="8">
        <v>1330535.8500000001</v>
      </c>
      <c r="J213" s="8">
        <v>553814.04</v>
      </c>
      <c r="K213" s="8">
        <v>0</v>
      </c>
      <c r="L213" s="8">
        <v>14959006.67</v>
      </c>
      <c r="M213" s="8">
        <v>0</v>
      </c>
      <c r="N213" s="8">
        <v>13337136.57</v>
      </c>
      <c r="O213" s="8">
        <v>124091.16</v>
      </c>
      <c r="P213" s="8">
        <v>395400.7</v>
      </c>
      <c r="Q213" s="8">
        <v>0</v>
      </c>
      <c r="R213" s="8">
        <v>0</v>
      </c>
      <c r="S213" s="8">
        <v>9103978.1899999995</v>
      </c>
      <c r="T213" s="8">
        <v>5336464.43</v>
      </c>
      <c r="U213" s="8">
        <v>380460.93</v>
      </c>
      <c r="V213" s="8">
        <v>9697.42</v>
      </c>
      <c r="W213" s="8">
        <v>300792.03999999998</v>
      </c>
      <c r="X213" s="8">
        <v>628567.16</v>
      </c>
      <c r="Y213" s="8">
        <v>311.26</v>
      </c>
      <c r="Z213" s="8">
        <v>211.68</v>
      </c>
      <c r="AA213" s="8">
        <v>4213784.92</v>
      </c>
      <c r="AB213" s="8">
        <v>2591815.2400000002</v>
      </c>
      <c r="AC213" s="9">
        <f t="shared" si="18"/>
        <v>1621969.6799999997</v>
      </c>
      <c r="AD213" s="5" t="str">
        <f>$C213&amp;" "&amp;VLOOKUP(C213,Tegevusalad!$A$1:$B$89,2,FALSE)</f>
        <v>43 ERIEHITUSTÖÖD</v>
      </c>
      <c r="AE213" s="6">
        <f t="shared" si="19"/>
        <v>65952868.329999991</v>
      </c>
      <c r="AF213" s="6">
        <f t="shared" si="20"/>
        <v>56590485.350000001</v>
      </c>
      <c r="AG213" s="6">
        <f t="shared" si="21"/>
        <v>75065842.679999977</v>
      </c>
      <c r="AH213" s="6">
        <f t="shared" si="22"/>
        <v>66685682.850000001</v>
      </c>
      <c r="AI213" s="6">
        <f t="shared" si="23"/>
        <v>74437275.519999981</v>
      </c>
    </row>
    <row r="214" spans="1:35" s="2" customFormat="1">
      <c r="A214" s="3">
        <v>2014</v>
      </c>
      <c r="B214" s="3">
        <v>3</v>
      </c>
      <c r="C214" s="4">
        <v>45</v>
      </c>
      <c r="D214" s="8">
        <v>2755</v>
      </c>
      <c r="E214" s="8">
        <v>244974730.40000001</v>
      </c>
      <c r="F214" s="8">
        <v>1513.98</v>
      </c>
      <c r="G214" s="8">
        <v>35385883.219999999</v>
      </c>
      <c r="H214" s="8">
        <v>29570759.859999999</v>
      </c>
      <c r="I214" s="8">
        <v>27501690.27</v>
      </c>
      <c r="J214" s="8">
        <v>3218892.57</v>
      </c>
      <c r="K214" s="8">
        <v>60106.49</v>
      </c>
      <c r="L214" s="8">
        <v>48995082.359999999</v>
      </c>
      <c r="M214" s="8">
        <v>186924.49</v>
      </c>
      <c r="N214" s="8">
        <v>34072557.670000002</v>
      </c>
      <c r="O214" s="8">
        <v>1149504.58</v>
      </c>
      <c r="P214" s="8">
        <v>569081.80000000005</v>
      </c>
      <c r="Q214" s="8">
        <v>0</v>
      </c>
      <c r="R214" s="8">
        <v>0</v>
      </c>
      <c r="S214" s="8">
        <v>94257481.420000002</v>
      </c>
      <c r="T214" s="8">
        <v>90864724.849999994</v>
      </c>
      <c r="U214" s="8">
        <v>1832275.44</v>
      </c>
      <c r="V214" s="8">
        <v>183790.04</v>
      </c>
      <c r="W214" s="8">
        <v>150152.79</v>
      </c>
      <c r="X214" s="8">
        <v>88457.66</v>
      </c>
      <c r="Y214" s="8">
        <v>372.54</v>
      </c>
      <c r="Z214" s="8">
        <v>1.01</v>
      </c>
      <c r="AA214" s="8">
        <v>16748097.380000001</v>
      </c>
      <c r="AB214" s="8">
        <v>1638276.67</v>
      </c>
      <c r="AC214" s="9">
        <f t="shared" si="18"/>
        <v>15109820.710000001</v>
      </c>
      <c r="AD214" s="5" t="str">
        <f>$C214&amp;" "&amp;VLOOKUP(C214,Tegevusalad!$A$1:$B$89,2,FALSE)</f>
        <v>45 MOOTORSÕIDUKITE JA MOOTORRATASTE HULGI- JA JAEMÜÜK NING REMONT</v>
      </c>
      <c r="AE214" s="6">
        <f t="shared" si="19"/>
        <v>148974945.18000001</v>
      </c>
      <c r="AF214" s="6">
        <f t="shared" si="20"/>
        <v>68709298.63000001</v>
      </c>
      <c r="AG214" s="6">
        <f t="shared" si="21"/>
        <v>184360828.40000004</v>
      </c>
      <c r="AH214" s="6">
        <f t="shared" si="22"/>
        <v>170362788.34999999</v>
      </c>
      <c r="AI214" s="6">
        <f t="shared" si="23"/>
        <v>184272370.74000001</v>
      </c>
    </row>
    <row r="215" spans="1:35" s="2" customFormat="1">
      <c r="A215" s="3">
        <v>2014</v>
      </c>
      <c r="B215" s="3">
        <v>3</v>
      </c>
      <c r="C215" s="4">
        <v>46</v>
      </c>
      <c r="D215" s="8">
        <v>6915</v>
      </c>
      <c r="E215" s="8">
        <v>919099491.99000001</v>
      </c>
      <c r="F215" s="8">
        <v>53421279.619999997</v>
      </c>
      <c r="G215" s="8">
        <v>258919239.74000001</v>
      </c>
      <c r="H215" s="8">
        <v>133859152.90000001</v>
      </c>
      <c r="I215" s="8">
        <v>120634709.86</v>
      </c>
      <c r="J215" s="8">
        <v>33129879.82</v>
      </c>
      <c r="K215" s="8">
        <v>72943.38</v>
      </c>
      <c r="L215" s="8">
        <v>188627813.62</v>
      </c>
      <c r="M215" s="8">
        <v>1428527.59</v>
      </c>
      <c r="N215" s="8">
        <v>144338129.13</v>
      </c>
      <c r="O215" s="8">
        <v>9234386.3399999999</v>
      </c>
      <c r="P215" s="8">
        <v>950715.4</v>
      </c>
      <c r="Q215" s="8">
        <v>0</v>
      </c>
      <c r="R215" s="8">
        <v>0</v>
      </c>
      <c r="S215" s="8">
        <v>334686551.94</v>
      </c>
      <c r="T215" s="8">
        <v>315024986.77999997</v>
      </c>
      <c r="U215" s="8">
        <v>16162494.09</v>
      </c>
      <c r="V215" s="8">
        <v>9664527.7799999993</v>
      </c>
      <c r="W215" s="8">
        <v>2738726.04</v>
      </c>
      <c r="X215" s="8">
        <v>8720147.8100000005</v>
      </c>
      <c r="Y215" s="8">
        <v>4998.62</v>
      </c>
      <c r="Z215" s="8">
        <v>897.16</v>
      </c>
      <c r="AA215" s="8">
        <v>58650084.280000001</v>
      </c>
      <c r="AB215" s="8">
        <v>12927770.74</v>
      </c>
      <c r="AC215" s="9">
        <f t="shared" si="18"/>
        <v>45722313.539999999</v>
      </c>
      <c r="AD215" s="5" t="str">
        <f>$C215&amp;" "&amp;VLOOKUP(C215,Tegevusalad!$A$1:$B$89,2,FALSE)</f>
        <v>46 HULGIKAUBANDUS, V.A MOOTORSÕIDUKID JA MOOTORRATTAD</v>
      </c>
      <c r="AE215" s="6">
        <f t="shared" si="19"/>
        <v>630391873.38999999</v>
      </c>
      <c r="AF215" s="6">
        <f t="shared" si="20"/>
        <v>334334195.69999993</v>
      </c>
      <c r="AG215" s="6">
        <f t="shared" si="21"/>
        <v>889311113.12999988</v>
      </c>
      <c r="AH215" s="6">
        <f t="shared" si="22"/>
        <v>721690645.64999998</v>
      </c>
      <c r="AI215" s="6">
        <f t="shared" si="23"/>
        <v>880590965.31999993</v>
      </c>
    </row>
    <row r="216" spans="1:35" s="2" customFormat="1">
      <c r="A216" s="3">
        <v>2014</v>
      </c>
      <c r="B216" s="3">
        <v>3</v>
      </c>
      <c r="C216" s="4">
        <v>47</v>
      </c>
      <c r="D216" s="8">
        <v>5451</v>
      </c>
      <c r="E216" s="8">
        <v>492112356.47000003</v>
      </c>
      <c r="F216" s="8">
        <v>23848635.100000001</v>
      </c>
      <c r="G216" s="8">
        <v>26842988.530000001</v>
      </c>
      <c r="H216" s="8">
        <v>18767278.75</v>
      </c>
      <c r="I216" s="8">
        <v>16995061.84</v>
      </c>
      <c r="J216" s="8">
        <v>4644290.09</v>
      </c>
      <c r="K216" s="8">
        <v>1666845</v>
      </c>
      <c r="L216" s="8">
        <v>100568848.94</v>
      </c>
      <c r="M216" s="8">
        <v>33114.9</v>
      </c>
      <c r="N216" s="8">
        <v>78284029.180000007</v>
      </c>
      <c r="O216" s="8">
        <v>1218887.92</v>
      </c>
      <c r="P216" s="8">
        <v>1241597.06</v>
      </c>
      <c r="Q216" s="8">
        <v>0</v>
      </c>
      <c r="R216" s="8">
        <v>0</v>
      </c>
      <c r="S216" s="8">
        <v>98015176.459999993</v>
      </c>
      <c r="T216" s="8">
        <v>89285890.700000003</v>
      </c>
      <c r="U216" s="8">
        <v>999659.84</v>
      </c>
      <c r="V216" s="8">
        <v>30237.48</v>
      </c>
      <c r="W216" s="8">
        <v>9743526.3100000005</v>
      </c>
      <c r="X216" s="8">
        <v>125397.5</v>
      </c>
      <c r="Y216" s="8">
        <v>1242.17</v>
      </c>
      <c r="Z216" s="8">
        <v>65.760000000000005</v>
      </c>
      <c r="AA216" s="8">
        <v>23243074.760000002</v>
      </c>
      <c r="AB216" s="8">
        <v>923963.69</v>
      </c>
      <c r="AC216" s="9">
        <f t="shared" si="18"/>
        <v>22319111.07</v>
      </c>
      <c r="AD216" s="5" t="str">
        <f>$C216&amp;" "&amp;VLOOKUP(C216,Tegevusalad!$A$1:$B$89,2,FALSE)</f>
        <v>47 JAEKAUBANDUS, V.A MOOTORSÕIDUKID JA MOOTORRATTAD</v>
      </c>
      <c r="AE216" s="6">
        <f t="shared" si="19"/>
        <v>417071552.77000004</v>
      </c>
      <c r="AF216" s="6">
        <f t="shared" si="20"/>
        <v>286341107.48000002</v>
      </c>
      <c r="AG216" s="6">
        <f t="shared" si="21"/>
        <v>443914541.30000001</v>
      </c>
      <c r="AH216" s="6">
        <f t="shared" si="22"/>
        <v>391420145.90000004</v>
      </c>
      <c r="AI216" s="6">
        <f t="shared" si="23"/>
        <v>443789143.80000001</v>
      </c>
    </row>
    <row r="217" spans="1:35" s="2" customFormat="1">
      <c r="A217" s="3">
        <v>2014</v>
      </c>
      <c r="B217" s="3">
        <v>3</v>
      </c>
      <c r="C217" s="4">
        <v>49</v>
      </c>
      <c r="D217" s="8">
        <v>3710</v>
      </c>
      <c r="E217" s="8">
        <v>101132772.84999999</v>
      </c>
      <c r="F217" s="8">
        <v>13097.81</v>
      </c>
      <c r="G217" s="8">
        <v>53275814.509999998</v>
      </c>
      <c r="H217" s="8">
        <v>21024463.879999999</v>
      </c>
      <c r="I217" s="8">
        <v>2195360.36</v>
      </c>
      <c r="J217" s="8">
        <v>956063.62</v>
      </c>
      <c r="K217" s="8">
        <v>0</v>
      </c>
      <c r="L217" s="8">
        <v>20227733.5</v>
      </c>
      <c r="M217" s="8">
        <v>116.19</v>
      </c>
      <c r="N217" s="8">
        <v>19873985.719999999</v>
      </c>
      <c r="O217" s="8">
        <v>247498.67</v>
      </c>
      <c r="P217" s="8">
        <v>2267304.7000000002</v>
      </c>
      <c r="Q217" s="8">
        <v>0</v>
      </c>
      <c r="R217" s="8">
        <v>0</v>
      </c>
      <c r="S217" s="8">
        <v>10858318.369999999</v>
      </c>
      <c r="T217" s="8">
        <v>3850566.97</v>
      </c>
      <c r="U217" s="8">
        <v>9150367.6500000004</v>
      </c>
      <c r="V217" s="8">
        <v>47252.24</v>
      </c>
      <c r="W217" s="8">
        <v>554441.06999999995</v>
      </c>
      <c r="X217" s="8">
        <v>279123.61</v>
      </c>
      <c r="Y217" s="8">
        <v>2585.48</v>
      </c>
      <c r="Z217" s="8">
        <v>519.61</v>
      </c>
      <c r="AA217" s="8">
        <v>4019435.03</v>
      </c>
      <c r="AB217" s="8">
        <v>3663505.19</v>
      </c>
      <c r="AC217" s="9">
        <f t="shared" si="18"/>
        <v>355929.83999999985</v>
      </c>
      <c r="AD217" s="5" t="str">
        <f>$C217&amp;" "&amp;VLOOKUP(C217,Tegevusalad!$A$1:$B$89,2,FALSE)</f>
        <v>49 MAISMAAVEONDUS JA TORUTRANSPORT</v>
      </c>
      <c r="AE217" s="6">
        <f t="shared" si="19"/>
        <v>81416308.25</v>
      </c>
      <c r="AF217" s="6">
        <f t="shared" si="20"/>
        <v>78171001.469999984</v>
      </c>
      <c r="AG217" s="6">
        <f t="shared" si="21"/>
        <v>134692122.75999999</v>
      </c>
      <c r="AH217" s="6">
        <f t="shared" si="22"/>
        <v>99369928.599999994</v>
      </c>
      <c r="AI217" s="6">
        <f t="shared" si="23"/>
        <v>134412999.14999998</v>
      </c>
    </row>
    <row r="218" spans="1:35" s="2" customFormat="1">
      <c r="A218" s="3">
        <v>2014</v>
      </c>
      <c r="B218" s="3">
        <v>3</v>
      </c>
      <c r="C218" s="4">
        <v>50</v>
      </c>
      <c r="D218" s="8">
        <v>52</v>
      </c>
      <c r="E218" s="8">
        <v>2510698.08</v>
      </c>
      <c r="F218" s="8">
        <v>0</v>
      </c>
      <c r="G218" s="8">
        <v>2370174.37</v>
      </c>
      <c r="H218" s="8">
        <v>319901.18</v>
      </c>
      <c r="I218" s="8">
        <v>0</v>
      </c>
      <c r="J218" s="8">
        <v>0</v>
      </c>
      <c r="K218" s="8">
        <v>0</v>
      </c>
      <c r="L218" s="8">
        <v>502139.61</v>
      </c>
      <c r="M218" s="8">
        <v>0</v>
      </c>
      <c r="N218" s="8">
        <v>510722.35</v>
      </c>
      <c r="O218" s="8">
        <v>469.33</v>
      </c>
      <c r="P218" s="8">
        <v>667.46</v>
      </c>
      <c r="Q218" s="8">
        <v>0</v>
      </c>
      <c r="R218" s="8">
        <v>0</v>
      </c>
      <c r="S218" s="8">
        <v>508335.89</v>
      </c>
      <c r="T218" s="8">
        <v>31144.720000000001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275114.55</v>
      </c>
      <c r="AB218" s="8">
        <v>283697.28999999998</v>
      </c>
      <c r="AC218" s="9">
        <f t="shared" si="18"/>
        <v>-8582.7399999999907</v>
      </c>
      <c r="AD218" s="5" t="str">
        <f>$C218&amp;" "&amp;VLOOKUP(C218,Tegevusalad!$A$1:$B$89,2,FALSE)</f>
        <v>50 VEETRANSPORT</v>
      </c>
      <c r="AE218" s="6">
        <f t="shared" si="19"/>
        <v>2002362.19</v>
      </c>
      <c r="AF218" s="6">
        <f t="shared" si="20"/>
        <v>2042929.2099999995</v>
      </c>
      <c r="AG218" s="6">
        <f t="shared" si="21"/>
        <v>4372536.5600000005</v>
      </c>
      <c r="AH218" s="6">
        <f t="shared" si="22"/>
        <v>2553611.7499999995</v>
      </c>
      <c r="AI218" s="6">
        <f t="shared" si="23"/>
        <v>4372536.5600000005</v>
      </c>
    </row>
    <row r="219" spans="1:35" s="2" customFormat="1">
      <c r="A219" s="3">
        <v>2014</v>
      </c>
      <c r="B219" s="3">
        <v>3</v>
      </c>
      <c r="C219" s="4">
        <v>51</v>
      </c>
      <c r="D219" s="8">
        <v>24</v>
      </c>
      <c r="E219" s="8">
        <v>1666552.44</v>
      </c>
      <c r="F219" s="8">
        <v>0</v>
      </c>
      <c r="G219" s="8">
        <v>9843439.2400000002</v>
      </c>
      <c r="H219" s="8">
        <v>968142.9</v>
      </c>
      <c r="I219" s="8">
        <v>0</v>
      </c>
      <c r="J219" s="8">
        <v>0</v>
      </c>
      <c r="K219" s="8">
        <v>0</v>
      </c>
      <c r="L219" s="8">
        <v>333310.48</v>
      </c>
      <c r="M219" s="8">
        <v>0</v>
      </c>
      <c r="N219" s="8">
        <v>361282.81</v>
      </c>
      <c r="O219" s="8">
        <v>595.16999999999996</v>
      </c>
      <c r="P219" s="8">
        <v>1515.86</v>
      </c>
      <c r="Q219" s="8">
        <v>0</v>
      </c>
      <c r="R219" s="8">
        <v>0</v>
      </c>
      <c r="S219" s="8">
        <v>1197426.83</v>
      </c>
      <c r="T219" s="8">
        <v>20091.75</v>
      </c>
      <c r="U219" s="8">
        <v>14642.15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41330.9</v>
      </c>
      <c r="AB219" s="8">
        <v>69303.23</v>
      </c>
      <c r="AC219" s="9">
        <f t="shared" si="18"/>
        <v>-27972.329999999994</v>
      </c>
      <c r="AD219" s="5" t="str">
        <f>$C219&amp;" "&amp;VLOOKUP(C219,Tegevusalad!$A$1:$B$89,2,FALSE)</f>
        <v>51 ÕHUTRANSPORT</v>
      </c>
      <c r="AE219" s="6">
        <f t="shared" si="19"/>
        <v>454483.45999999996</v>
      </c>
      <c r="AF219" s="6">
        <f t="shared" si="20"/>
        <v>591369.21999999986</v>
      </c>
      <c r="AG219" s="6">
        <f t="shared" si="21"/>
        <v>10297922.699999999</v>
      </c>
      <c r="AH219" s="6">
        <f t="shared" si="22"/>
        <v>1806414.0499999998</v>
      </c>
      <c r="AI219" s="6">
        <f t="shared" si="23"/>
        <v>10297922.699999999</v>
      </c>
    </row>
    <row r="220" spans="1:35" s="2" customFormat="1">
      <c r="A220" s="3">
        <v>2014</v>
      </c>
      <c r="B220" s="3">
        <v>3</v>
      </c>
      <c r="C220" s="4">
        <v>52</v>
      </c>
      <c r="D220" s="8">
        <v>1235</v>
      </c>
      <c r="E220" s="8">
        <v>91061135.239999995</v>
      </c>
      <c r="F220" s="8">
        <v>5619.07</v>
      </c>
      <c r="G220" s="8">
        <v>181635867.69999999</v>
      </c>
      <c r="H220" s="8">
        <v>21607254.949999999</v>
      </c>
      <c r="I220" s="8">
        <v>2755741.85</v>
      </c>
      <c r="J220" s="8">
        <v>1952839.12</v>
      </c>
      <c r="K220" s="8">
        <v>171047.16</v>
      </c>
      <c r="L220" s="8">
        <v>18212732.829999998</v>
      </c>
      <c r="M220" s="8">
        <v>18675</v>
      </c>
      <c r="N220" s="8">
        <v>19835317.75</v>
      </c>
      <c r="O220" s="8">
        <v>214257.25</v>
      </c>
      <c r="P220" s="8">
        <v>1308164.75</v>
      </c>
      <c r="Q220" s="8">
        <v>0</v>
      </c>
      <c r="R220" s="8">
        <v>0</v>
      </c>
      <c r="S220" s="8">
        <v>25678116.329999998</v>
      </c>
      <c r="T220" s="8">
        <v>8581082.2599999998</v>
      </c>
      <c r="U220" s="8">
        <v>5809538.7800000003</v>
      </c>
      <c r="V220" s="8">
        <v>0</v>
      </c>
      <c r="W220" s="8">
        <v>418294.46</v>
      </c>
      <c r="X220" s="8">
        <v>247113.9</v>
      </c>
      <c r="Y220" s="8">
        <v>0</v>
      </c>
      <c r="Z220" s="8">
        <v>0.02</v>
      </c>
      <c r="AA220" s="8">
        <v>3147871.29</v>
      </c>
      <c r="AB220" s="8">
        <v>4751781.2300000004</v>
      </c>
      <c r="AC220" s="9">
        <f t="shared" si="18"/>
        <v>-1603909.9400000004</v>
      </c>
      <c r="AD220" s="5" t="str">
        <f>$C220&amp;" "&amp;VLOOKUP(C220,Tegevusalad!$A$1:$B$89,2,FALSE)</f>
        <v>52 LAONDUS JA VEONDUST ABISTAVAD TEGEVUSALAD</v>
      </c>
      <c r="AE220" s="6">
        <f t="shared" si="19"/>
        <v>59826213.099999994</v>
      </c>
      <c r="AF220" s="6">
        <f t="shared" si="20"/>
        <v>66617647.390000001</v>
      </c>
      <c r="AG220" s="6">
        <f t="shared" si="21"/>
        <v>241462080.79999995</v>
      </c>
      <c r="AH220" s="6">
        <f t="shared" si="22"/>
        <v>99176588.75</v>
      </c>
      <c r="AI220" s="6">
        <f t="shared" si="23"/>
        <v>241214966.89999998</v>
      </c>
    </row>
    <row r="221" spans="1:35" s="2" customFormat="1">
      <c r="A221" s="3">
        <v>2014</v>
      </c>
      <c r="B221" s="3">
        <v>3</v>
      </c>
      <c r="C221" s="4">
        <v>53</v>
      </c>
      <c r="D221" s="8">
        <v>118</v>
      </c>
      <c r="E221" s="8">
        <v>6012771.9299999997</v>
      </c>
      <c r="F221" s="8">
        <v>186150.7</v>
      </c>
      <c r="G221" s="8">
        <v>1450736.81</v>
      </c>
      <c r="H221" s="8">
        <v>797528.17</v>
      </c>
      <c r="I221" s="8">
        <v>4417.2299999999996</v>
      </c>
      <c r="J221" s="8">
        <v>25711.63</v>
      </c>
      <c r="K221" s="8">
        <v>0</v>
      </c>
      <c r="L221" s="8">
        <v>1219307.96</v>
      </c>
      <c r="M221" s="8">
        <v>0</v>
      </c>
      <c r="N221" s="8">
        <v>663483.73</v>
      </c>
      <c r="O221" s="8">
        <v>0</v>
      </c>
      <c r="P221" s="8">
        <v>5269.74</v>
      </c>
      <c r="Q221" s="8">
        <v>0</v>
      </c>
      <c r="R221" s="8">
        <v>0</v>
      </c>
      <c r="S221" s="8">
        <v>509159.18</v>
      </c>
      <c r="T221" s="8">
        <v>7873.46</v>
      </c>
      <c r="U221" s="8">
        <v>150250.03</v>
      </c>
      <c r="V221" s="8">
        <v>0</v>
      </c>
      <c r="W221" s="8">
        <v>1532571.2</v>
      </c>
      <c r="X221" s="8">
        <v>0</v>
      </c>
      <c r="Y221" s="8">
        <v>0</v>
      </c>
      <c r="Z221" s="8">
        <v>0</v>
      </c>
      <c r="AA221" s="8">
        <v>564702.02</v>
      </c>
      <c r="AB221" s="8">
        <v>8877.7900000000009</v>
      </c>
      <c r="AC221" s="9">
        <f t="shared" si="18"/>
        <v>555824.23</v>
      </c>
      <c r="AD221" s="5" t="str">
        <f>$C221&amp;" "&amp;VLOOKUP(C221,Tegevusalad!$A$1:$B$89,2,FALSE)</f>
        <v>53 POSTI- JA KULLERITEENISTUS</v>
      </c>
      <c r="AE221" s="6">
        <f t="shared" si="19"/>
        <v>5539513.4199999999</v>
      </c>
      <c r="AF221" s="6">
        <f t="shared" si="20"/>
        <v>2658009.44</v>
      </c>
      <c r="AG221" s="6">
        <f t="shared" si="21"/>
        <v>6990250.2299999995</v>
      </c>
      <c r="AH221" s="6">
        <f t="shared" si="22"/>
        <v>3317418.65</v>
      </c>
      <c r="AI221" s="6">
        <f t="shared" si="23"/>
        <v>6990250.2299999995</v>
      </c>
    </row>
    <row r="222" spans="1:35" s="2" customFormat="1">
      <c r="A222" s="3">
        <v>2014</v>
      </c>
      <c r="B222" s="3">
        <v>3</v>
      </c>
      <c r="C222" s="4">
        <v>55</v>
      </c>
      <c r="D222" s="8">
        <v>670</v>
      </c>
      <c r="E222" s="8">
        <v>7901915.6900000004</v>
      </c>
      <c r="F222" s="8">
        <v>8920810.5299999993</v>
      </c>
      <c r="G222" s="8">
        <v>117103.72</v>
      </c>
      <c r="H222" s="8">
        <v>13511.71</v>
      </c>
      <c r="I222" s="8">
        <v>3702.26</v>
      </c>
      <c r="J222" s="8">
        <v>75535.62</v>
      </c>
      <c r="K222" s="8">
        <v>1991</v>
      </c>
      <c r="L222" s="8">
        <v>2383256</v>
      </c>
      <c r="M222" s="8">
        <v>0</v>
      </c>
      <c r="N222" s="8">
        <v>2330816.38</v>
      </c>
      <c r="O222" s="8">
        <v>761.44</v>
      </c>
      <c r="P222" s="8">
        <v>417825.81</v>
      </c>
      <c r="Q222" s="8">
        <v>0</v>
      </c>
      <c r="R222" s="8">
        <v>0</v>
      </c>
      <c r="S222" s="8">
        <v>847024.77</v>
      </c>
      <c r="T222" s="8">
        <v>349451.82</v>
      </c>
      <c r="U222" s="8">
        <v>27762.06</v>
      </c>
      <c r="V222" s="8">
        <v>0</v>
      </c>
      <c r="W222" s="8">
        <v>609165.77</v>
      </c>
      <c r="X222" s="8">
        <v>0</v>
      </c>
      <c r="Y222" s="8">
        <v>2506.75</v>
      </c>
      <c r="Z222" s="8">
        <v>0</v>
      </c>
      <c r="AA222" s="8">
        <v>472858.8</v>
      </c>
      <c r="AB222" s="8">
        <v>417912.43</v>
      </c>
      <c r="AC222" s="9">
        <f t="shared" si="18"/>
        <v>54946.369999999995</v>
      </c>
      <c r="AD222" s="5" t="str">
        <f>$C222&amp;" "&amp;VLOOKUP(C222,Tegevusalad!$A$1:$B$89,2,FALSE)</f>
        <v>55 MAJUTUS</v>
      </c>
      <c r="AE222" s="6">
        <f t="shared" si="19"/>
        <v>15947939.389999999</v>
      </c>
      <c r="AF222" s="6">
        <f t="shared" si="20"/>
        <v>10775487.869999999</v>
      </c>
      <c r="AG222" s="6">
        <f t="shared" si="21"/>
        <v>16065043.109999998</v>
      </c>
      <c r="AH222" s="6">
        <f t="shared" si="22"/>
        <v>11654081.899999999</v>
      </c>
      <c r="AI222" s="6">
        <f t="shared" si="23"/>
        <v>16065043.109999998</v>
      </c>
    </row>
    <row r="223" spans="1:35" s="2" customFormat="1">
      <c r="A223" s="3">
        <v>2014</v>
      </c>
      <c r="B223" s="3">
        <v>3</v>
      </c>
      <c r="C223" s="4">
        <v>56</v>
      </c>
      <c r="D223" s="8">
        <v>1773</v>
      </c>
      <c r="E223" s="8">
        <v>50150496.380000003</v>
      </c>
      <c r="F223" s="8">
        <v>1484603.98</v>
      </c>
      <c r="G223" s="8">
        <v>16556212.67</v>
      </c>
      <c r="H223" s="8">
        <v>4855975.87</v>
      </c>
      <c r="I223" s="8">
        <v>1150387.3899999999</v>
      </c>
      <c r="J223" s="8">
        <v>312.99</v>
      </c>
      <c r="K223" s="8">
        <v>0</v>
      </c>
      <c r="L223" s="8">
        <v>10163713.609999999</v>
      </c>
      <c r="M223" s="8">
        <v>0</v>
      </c>
      <c r="N223" s="8">
        <v>7110142.5300000003</v>
      </c>
      <c r="O223" s="8">
        <v>18768.650000000001</v>
      </c>
      <c r="P223" s="8">
        <v>347119.11</v>
      </c>
      <c r="Q223" s="8">
        <v>0</v>
      </c>
      <c r="R223" s="8">
        <v>0</v>
      </c>
      <c r="S223" s="8">
        <v>6010210.6100000003</v>
      </c>
      <c r="T223" s="8">
        <v>4566175.08</v>
      </c>
      <c r="U223" s="8">
        <v>93026.39</v>
      </c>
      <c r="V223" s="8">
        <v>3733.33</v>
      </c>
      <c r="W223" s="8">
        <v>29374.19</v>
      </c>
      <c r="X223" s="8">
        <v>25676.89</v>
      </c>
      <c r="Y223" s="8">
        <v>1302</v>
      </c>
      <c r="Z223" s="8">
        <v>27.07</v>
      </c>
      <c r="AA223" s="8">
        <v>3335834.18</v>
      </c>
      <c r="AB223" s="8">
        <v>280988.17</v>
      </c>
      <c r="AC223" s="9">
        <f t="shared" si="18"/>
        <v>3054846.0100000002</v>
      </c>
      <c r="AD223" s="5" t="str">
        <f>$C223&amp;" "&amp;VLOOKUP(C223,Tegevusalad!$A$1:$B$89,2,FALSE)</f>
        <v>56 TOIDU JA JOOGI SERVEERIMINE</v>
      </c>
      <c r="AE223" s="6">
        <f t="shared" si="19"/>
        <v>45557540.25</v>
      </c>
      <c r="AF223" s="6">
        <f t="shared" si="20"/>
        <v>29357365.73</v>
      </c>
      <c r="AG223" s="6">
        <f t="shared" si="21"/>
        <v>62113752.920000002</v>
      </c>
      <c r="AH223" s="6">
        <f t="shared" si="22"/>
        <v>35550712.649999999</v>
      </c>
      <c r="AI223" s="6">
        <f t="shared" si="23"/>
        <v>62088076.030000001</v>
      </c>
    </row>
    <row r="224" spans="1:35" s="2" customFormat="1">
      <c r="A224" s="3">
        <v>2014</v>
      </c>
      <c r="B224" s="3">
        <v>3</v>
      </c>
      <c r="C224" s="4">
        <v>58</v>
      </c>
      <c r="D224" s="8">
        <v>357</v>
      </c>
      <c r="E224" s="8">
        <v>4567172.01</v>
      </c>
      <c r="F224" s="8">
        <v>6004040.7300000004</v>
      </c>
      <c r="G224" s="8">
        <v>596860.97</v>
      </c>
      <c r="H224" s="8">
        <v>473614.66</v>
      </c>
      <c r="I224" s="8">
        <v>266338.78000000003</v>
      </c>
      <c r="J224" s="8">
        <v>5365.15</v>
      </c>
      <c r="K224" s="8">
        <v>0</v>
      </c>
      <c r="L224" s="8">
        <v>1453798.14</v>
      </c>
      <c r="M224" s="8">
        <v>0</v>
      </c>
      <c r="N224" s="8">
        <v>1096803.56</v>
      </c>
      <c r="O224" s="8">
        <v>4977.6099999999997</v>
      </c>
      <c r="P224" s="8">
        <v>17503.73</v>
      </c>
      <c r="Q224" s="8">
        <v>0</v>
      </c>
      <c r="R224" s="8">
        <v>0</v>
      </c>
      <c r="S224" s="8">
        <v>297696.23</v>
      </c>
      <c r="T224" s="8">
        <v>149549.1</v>
      </c>
      <c r="U224" s="8">
        <v>194288.51</v>
      </c>
      <c r="V224" s="8">
        <v>0</v>
      </c>
      <c r="W224" s="8">
        <v>38214.910000000003</v>
      </c>
      <c r="X224" s="8">
        <v>0</v>
      </c>
      <c r="Y224" s="8">
        <v>3300.03</v>
      </c>
      <c r="Z224" s="8">
        <v>0</v>
      </c>
      <c r="AA224" s="8">
        <v>423799.98</v>
      </c>
      <c r="AB224" s="8">
        <v>63505.37</v>
      </c>
      <c r="AC224" s="9">
        <f t="shared" si="18"/>
        <v>360294.61</v>
      </c>
      <c r="AD224" s="5" t="str">
        <f>$C224&amp;" "&amp;VLOOKUP(C224,Tegevusalad!$A$1:$B$89,2,FALSE)</f>
        <v>58 KIRJASTAMINE</v>
      </c>
      <c r="AE224" s="6">
        <f t="shared" si="19"/>
        <v>10079228</v>
      </c>
      <c r="AF224" s="6">
        <f t="shared" si="20"/>
        <v>4967145.01</v>
      </c>
      <c r="AG224" s="6">
        <f t="shared" si="21"/>
        <v>10676088.970000001</v>
      </c>
      <c r="AH224" s="6">
        <f t="shared" si="22"/>
        <v>5484017.7999999998</v>
      </c>
      <c r="AI224" s="6">
        <f t="shared" si="23"/>
        <v>10676088.970000001</v>
      </c>
    </row>
    <row r="225" spans="1:35" s="2" customFormat="1">
      <c r="A225" s="3">
        <v>2014</v>
      </c>
      <c r="B225" s="3">
        <v>3</v>
      </c>
      <c r="C225" s="4">
        <v>59</v>
      </c>
      <c r="D225" s="8">
        <v>441</v>
      </c>
      <c r="E225" s="8">
        <v>5587704.9299999997</v>
      </c>
      <c r="F225" s="8">
        <v>10231.36</v>
      </c>
      <c r="G225" s="8">
        <v>1545257.73</v>
      </c>
      <c r="H225" s="8">
        <v>1293509.73</v>
      </c>
      <c r="I225" s="8">
        <v>151836.31</v>
      </c>
      <c r="J225" s="8">
        <v>288</v>
      </c>
      <c r="K225" s="8">
        <v>0</v>
      </c>
      <c r="L225" s="8">
        <v>1118461.8500000001</v>
      </c>
      <c r="M225" s="8">
        <v>0</v>
      </c>
      <c r="N225" s="8">
        <v>792930.05</v>
      </c>
      <c r="O225" s="8">
        <v>349.18</v>
      </c>
      <c r="P225" s="8">
        <v>25079.3</v>
      </c>
      <c r="Q225" s="8">
        <v>0</v>
      </c>
      <c r="R225" s="8">
        <v>0</v>
      </c>
      <c r="S225" s="8">
        <v>1056520.2</v>
      </c>
      <c r="T225" s="8">
        <v>157035.74</v>
      </c>
      <c r="U225" s="8">
        <v>122570.29</v>
      </c>
      <c r="V225" s="8">
        <v>0</v>
      </c>
      <c r="W225" s="8">
        <v>67836.399999999994</v>
      </c>
      <c r="X225" s="8">
        <v>0</v>
      </c>
      <c r="Y225" s="8">
        <v>0</v>
      </c>
      <c r="Z225" s="8">
        <v>0</v>
      </c>
      <c r="AA225" s="8">
        <v>449653.7</v>
      </c>
      <c r="AB225" s="8">
        <v>124121.9</v>
      </c>
      <c r="AC225" s="9">
        <f t="shared" si="18"/>
        <v>325531.80000000005</v>
      </c>
      <c r="AD225" s="5" t="str">
        <f>$C225&amp;" "&amp;VLOOKUP(C225,Tegevusalad!$A$1:$B$89,2,FALSE)</f>
        <v>59 KINOFILMIDE, VIDEOTE JA TELESAADETE TOOTMINE; HELISALVESTISTE JA MUUSIKA KIRJASTAMINE</v>
      </c>
      <c r="AE225" s="6">
        <f t="shared" si="19"/>
        <v>4418845.8</v>
      </c>
      <c r="AF225" s="6">
        <f t="shared" si="20"/>
        <v>2783813.8599999994</v>
      </c>
      <c r="AG225" s="6">
        <f t="shared" si="21"/>
        <v>5964103.5299999993</v>
      </c>
      <c r="AH225" s="6">
        <f t="shared" si="22"/>
        <v>3964650.25</v>
      </c>
      <c r="AI225" s="6">
        <f t="shared" si="23"/>
        <v>5964103.5299999993</v>
      </c>
    </row>
    <row r="226" spans="1:35" s="2" customFormat="1">
      <c r="A226" s="3">
        <v>2014</v>
      </c>
      <c r="B226" s="3">
        <v>3</v>
      </c>
      <c r="C226" s="4">
        <v>60</v>
      </c>
      <c r="D226" s="8">
        <v>41</v>
      </c>
      <c r="E226" s="8">
        <v>606651</v>
      </c>
      <c r="F226" s="8">
        <v>1247.71</v>
      </c>
      <c r="G226" s="8">
        <v>142707.54</v>
      </c>
      <c r="H226" s="8">
        <v>93045.39</v>
      </c>
      <c r="I226" s="8">
        <v>12600</v>
      </c>
      <c r="J226" s="8">
        <v>0</v>
      </c>
      <c r="K226" s="8">
        <v>0</v>
      </c>
      <c r="L226" s="8">
        <v>121442.5</v>
      </c>
      <c r="M226" s="8">
        <v>0</v>
      </c>
      <c r="N226" s="8">
        <v>81500.929999999993</v>
      </c>
      <c r="O226" s="8">
        <v>1748</v>
      </c>
      <c r="P226" s="8">
        <v>908.04</v>
      </c>
      <c r="Q226" s="8">
        <v>0</v>
      </c>
      <c r="R226" s="8">
        <v>0</v>
      </c>
      <c r="S226" s="8">
        <v>63531.32</v>
      </c>
      <c r="T226" s="8">
        <v>8905</v>
      </c>
      <c r="U226" s="8">
        <v>6529.36</v>
      </c>
      <c r="V226" s="8">
        <v>0</v>
      </c>
      <c r="W226" s="8">
        <v>3597.5</v>
      </c>
      <c r="X226" s="8">
        <v>0</v>
      </c>
      <c r="Y226" s="8">
        <v>0.02</v>
      </c>
      <c r="Z226" s="8">
        <v>0</v>
      </c>
      <c r="AA226" s="8">
        <v>51664.92</v>
      </c>
      <c r="AB226" s="8">
        <v>11723.33</v>
      </c>
      <c r="AC226" s="9">
        <f t="shared" si="18"/>
        <v>39941.589999999997</v>
      </c>
      <c r="AD226" s="5" t="str">
        <f>$C226&amp;" "&amp;VLOOKUP(C226,Tegevusalad!$A$1:$B$89,2,FALSE)</f>
        <v>60 PROGRAMMID JA RINGHÄÄLING</v>
      </c>
      <c r="AE226" s="6">
        <f t="shared" si="19"/>
        <v>537838.03</v>
      </c>
      <c r="AF226" s="6">
        <f t="shared" si="20"/>
        <v>328703.96999999997</v>
      </c>
      <c r="AG226" s="6">
        <f t="shared" si="21"/>
        <v>680545.57000000007</v>
      </c>
      <c r="AH226" s="6">
        <f t="shared" si="22"/>
        <v>407504.64999999997</v>
      </c>
      <c r="AI226" s="6">
        <f t="shared" si="23"/>
        <v>680545.57000000007</v>
      </c>
    </row>
    <row r="227" spans="1:35" s="2" customFormat="1">
      <c r="A227" s="3">
        <v>2014</v>
      </c>
      <c r="B227" s="3">
        <v>3</v>
      </c>
      <c r="C227" s="4">
        <v>61</v>
      </c>
      <c r="D227" s="8">
        <v>199</v>
      </c>
      <c r="E227" s="8">
        <v>68543902.379999995</v>
      </c>
      <c r="F227" s="8">
        <v>740.42</v>
      </c>
      <c r="G227" s="8">
        <v>10267415.699999999</v>
      </c>
      <c r="H227" s="8">
        <v>5380477.6200000001</v>
      </c>
      <c r="I227" s="8">
        <v>111983.47</v>
      </c>
      <c r="J227" s="8">
        <v>244267.67</v>
      </c>
      <c r="K227" s="8">
        <v>3289.48</v>
      </c>
      <c r="L227" s="8">
        <v>13708847.1</v>
      </c>
      <c r="M227" s="8">
        <v>0</v>
      </c>
      <c r="N227" s="8">
        <v>8808752.8699999992</v>
      </c>
      <c r="O227" s="8">
        <v>68301.73</v>
      </c>
      <c r="P227" s="8">
        <v>1069322.02</v>
      </c>
      <c r="Q227" s="8">
        <v>0</v>
      </c>
      <c r="R227" s="8">
        <v>0</v>
      </c>
      <c r="S227" s="8">
        <v>14291674.460000001</v>
      </c>
      <c r="T227" s="8">
        <v>7740410.8300000001</v>
      </c>
      <c r="U227" s="8">
        <v>3523374.46</v>
      </c>
      <c r="V227" s="8">
        <v>0</v>
      </c>
      <c r="W227" s="8">
        <v>785890.31</v>
      </c>
      <c r="X227" s="8">
        <v>10870</v>
      </c>
      <c r="Y227" s="8">
        <v>0</v>
      </c>
      <c r="Z227" s="8">
        <v>63.55</v>
      </c>
      <c r="AA227" s="8">
        <v>5081818.5</v>
      </c>
      <c r="AB227" s="8">
        <v>181787.82</v>
      </c>
      <c r="AC227" s="9">
        <f t="shared" si="18"/>
        <v>4900030.68</v>
      </c>
      <c r="AD227" s="5" t="str">
        <f>$C227&amp;" "&amp;VLOOKUP(C227,Tegevusalad!$A$1:$B$89,2,FALSE)</f>
        <v>61 TELEKOMMUNIKATSIOON</v>
      </c>
      <c r="AE227" s="6">
        <f t="shared" si="19"/>
        <v>50740463.879999995</v>
      </c>
      <c r="AF227" s="6">
        <f t="shared" si="20"/>
        <v>25887206.779999986</v>
      </c>
      <c r="AG227" s="6">
        <f t="shared" si="21"/>
        <v>61007879.579999998</v>
      </c>
      <c r="AH227" s="6">
        <f t="shared" si="22"/>
        <v>44043764.349999994</v>
      </c>
      <c r="AI227" s="6">
        <f t="shared" si="23"/>
        <v>60997009.579999998</v>
      </c>
    </row>
    <row r="228" spans="1:35" s="2" customFormat="1">
      <c r="A228" s="3">
        <v>2014</v>
      </c>
      <c r="B228" s="3">
        <v>3</v>
      </c>
      <c r="C228" s="4">
        <v>62</v>
      </c>
      <c r="D228" s="8">
        <v>2394</v>
      </c>
      <c r="E228" s="8">
        <v>32820547.850000001</v>
      </c>
      <c r="F228" s="8">
        <v>7430.79</v>
      </c>
      <c r="G228" s="8">
        <v>21467242.07</v>
      </c>
      <c r="H228" s="8">
        <v>8280531.71</v>
      </c>
      <c r="I228" s="8">
        <v>1283748.46</v>
      </c>
      <c r="J228" s="8">
        <v>697494.8</v>
      </c>
      <c r="K228" s="8">
        <v>0</v>
      </c>
      <c r="L228" s="8">
        <v>6564778.5700000003</v>
      </c>
      <c r="M228" s="8">
        <v>0</v>
      </c>
      <c r="N228" s="8">
        <v>4639864.99</v>
      </c>
      <c r="O228" s="8">
        <v>16525.52</v>
      </c>
      <c r="P228" s="8">
        <v>89941.23</v>
      </c>
      <c r="Q228" s="8">
        <v>0</v>
      </c>
      <c r="R228" s="8">
        <v>0</v>
      </c>
      <c r="S228" s="8">
        <v>6581250.5300000003</v>
      </c>
      <c r="T228" s="8">
        <v>3024116.81</v>
      </c>
      <c r="U228" s="8">
        <v>1659219.66</v>
      </c>
      <c r="V228" s="8">
        <v>0</v>
      </c>
      <c r="W228" s="8">
        <v>30202.59</v>
      </c>
      <c r="X228" s="8">
        <v>92.8</v>
      </c>
      <c r="Y228" s="8">
        <v>494.42</v>
      </c>
      <c r="Z228" s="8">
        <v>233.73</v>
      </c>
      <c r="AA228" s="8">
        <v>2602276.39</v>
      </c>
      <c r="AB228" s="8">
        <v>677102.12</v>
      </c>
      <c r="AC228" s="9">
        <f t="shared" si="18"/>
        <v>1925174.27</v>
      </c>
      <c r="AD228" s="5" t="str">
        <f>$C228&amp;" "&amp;VLOOKUP(C228,Tegevusalad!$A$1:$B$89,2,FALSE)</f>
        <v>62 PROGRAMMEERIMINE, KONSULTATSIOONID JMS TEGEVUSED</v>
      </c>
      <c r="AE228" s="6">
        <f t="shared" si="19"/>
        <v>24587601.25</v>
      </c>
      <c r="AF228" s="6">
        <f t="shared" si="20"/>
        <v>14876227.16</v>
      </c>
      <c r="AG228" s="6">
        <f t="shared" si="21"/>
        <v>46054843.32</v>
      </c>
      <c r="AH228" s="6">
        <f t="shared" si="22"/>
        <v>23199324.949999999</v>
      </c>
      <c r="AI228" s="6">
        <f t="shared" si="23"/>
        <v>46054750.520000003</v>
      </c>
    </row>
    <row r="229" spans="1:35" s="2" customFormat="1">
      <c r="A229" s="3">
        <v>2014</v>
      </c>
      <c r="B229" s="3">
        <v>3</v>
      </c>
      <c r="C229" s="4">
        <v>63</v>
      </c>
      <c r="D229" s="8">
        <v>551</v>
      </c>
      <c r="E229" s="8">
        <v>7603457.2800000003</v>
      </c>
      <c r="F229" s="8">
        <v>22799.42</v>
      </c>
      <c r="G229" s="8">
        <v>7716947.2800000003</v>
      </c>
      <c r="H229" s="8">
        <v>2969241.32</v>
      </c>
      <c r="I229" s="8">
        <v>243615.26</v>
      </c>
      <c r="J229" s="8">
        <v>90786.58</v>
      </c>
      <c r="K229" s="8">
        <v>0</v>
      </c>
      <c r="L229" s="8">
        <v>1522743.42</v>
      </c>
      <c r="M229" s="8">
        <v>0</v>
      </c>
      <c r="N229" s="8">
        <v>1232227.02</v>
      </c>
      <c r="O229" s="8">
        <v>6824.46</v>
      </c>
      <c r="P229" s="8">
        <v>39468.449999999997</v>
      </c>
      <c r="Q229" s="8">
        <v>0</v>
      </c>
      <c r="R229" s="8">
        <v>0</v>
      </c>
      <c r="S229" s="8">
        <v>1466966.57</v>
      </c>
      <c r="T229" s="8">
        <v>96700.43</v>
      </c>
      <c r="U229" s="8">
        <v>2643415.39</v>
      </c>
      <c r="V229" s="8">
        <v>0</v>
      </c>
      <c r="W229" s="8">
        <v>2369583.89</v>
      </c>
      <c r="X229" s="8">
        <v>0</v>
      </c>
      <c r="Y229" s="8">
        <v>1.94</v>
      </c>
      <c r="Z229" s="8">
        <v>0.22</v>
      </c>
      <c r="AA229" s="8">
        <v>431529.01</v>
      </c>
      <c r="AB229" s="8">
        <v>141010.89000000001</v>
      </c>
      <c r="AC229" s="9">
        <f t="shared" si="18"/>
        <v>290518.12</v>
      </c>
      <c r="AD229" s="5" t="str">
        <f>$C229&amp;" "&amp;VLOOKUP(C229,Tegevusalad!$A$1:$B$89,2,FALSE)</f>
        <v>63 INFOALANE TEGEVUS</v>
      </c>
      <c r="AE229" s="6">
        <f t="shared" si="19"/>
        <v>3515874.74</v>
      </c>
      <c r="AF229" s="6">
        <f t="shared" si="20"/>
        <v>2016630.8399999994</v>
      </c>
      <c r="AG229" s="6">
        <f t="shared" si="21"/>
        <v>11232822.02</v>
      </c>
      <c r="AH229" s="6">
        <f t="shared" si="22"/>
        <v>6161135.0999999996</v>
      </c>
      <c r="AI229" s="6">
        <f t="shared" si="23"/>
        <v>11232822.02</v>
      </c>
    </row>
    <row r="230" spans="1:35" s="2" customFormat="1">
      <c r="A230" s="3">
        <v>2014</v>
      </c>
      <c r="B230" s="3">
        <v>3</v>
      </c>
      <c r="C230" s="4">
        <v>64</v>
      </c>
      <c r="D230" s="8">
        <v>435</v>
      </c>
      <c r="E230" s="8">
        <v>114477057.84999999</v>
      </c>
      <c r="F230" s="8">
        <v>1654.75</v>
      </c>
      <c r="G230" s="8">
        <v>4251235.3499999996</v>
      </c>
      <c r="H230" s="8">
        <v>3294793.35</v>
      </c>
      <c r="I230" s="8">
        <v>1165356.8600000001</v>
      </c>
      <c r="J230" s="8">
        <v>33519.85</v>
      </c>
      <c r="K230" s="8">
        <v>0</v>
      </c>
      <c r="L230" s="8">
        <v>22895560.5</v>
      </c>
      <c r="M230" s="8">
        <v>0</v>
      </c>
      <c r="N230" s="8">
        <v>21000241.850000001</v>
      </c>
      <c r="O230" s="8">
        <v>43059.37</v>
      </c>
      <c r="P230" s="8">
        <v>244655.19</v>
      </c>
      <c r="Q230" s="8">
        <v>0</v>
      </c>
      <c r="R230" s="8">
        <v>0</v>
      </c>
      <c r="S230" s="8">
        <v>10233275.48</v>
      </c>
      <c r="T230" s="8">
        <v>7038352.3899999997</v>
      </c>
      <c r="U230" s="8">
        <v>174929.35</v>
      </c>
      <c r="V230" s="8">
        <v>0</v>
      </c>
      <c r="W230" s="8">
        <v>91159914.810000002</v>
      </c>
      <c r="X230" s="8">
        <v>151.19999999999999</v>
      </c>
      <c r="Y230" s="8">
        <v>12782.78</v>
      </c>
      <c r="Z230" s="8">
        <v>716.22</v>
      </c>
      <c r="AA230" s="8">
        <v>2500690.4700000002</v>
      </c>
      <c r="AB230" s="8">
        <v>593305.26</v>
      </c>
      <c r="AC230" s="9">
        <f t="shared" si="18"/>
        <v>1907385.2100000002</v>
      </c>
      <c r="AD230" s="5" t="str">
        <f>$C230&amp;" "&amp;VLOOKUP(C230,Tegevusalad!$A$1:$B$89,2,FALSE)</f>
        <v>64 FINANTSTEENUSTE OSUTAMINE, V.A KINDLUSTUS JA PENSIONIFONDID</v>
      </c>
      <c r="AE230" s="6">
        <f t="shared" si="19"/>
        <v>104070658.97</v>
      </c>
      <c r="AF230" s="6">
        <f t="shared" si="20"/>
        <v>94377707.569999993</v>
      </c>
      <c r="AG230" s="6">
        <f t="shared" si="21"/>
        <v>108321894.31999999</v>
      </c>
      <c r="AH230" s="6">
        <f t="shared" si="22"/>
        <v>105001209.25</v>
      </c>
      <c r="AI230" s="6">
        <f t="shared" si="23"/>
        <v>108321743.11999999</v>
      </c>
    </row>
    <row r="231" spans="1:35" s="2" customFormat="1">
      <c r="A231" s="3">
        <v>2014</v>
      </c>
      <c r="B231" s="3">
        <v>3</v>
      </c>
      <c r="C231" s="4">
        <v>65</v>
      </c>
      <c r="D231" s="8">
        <v>27</v>
      </c>
      <c r="E231" s="8">
        <v>842630.22</v>
      </c>
      <c r="F231" s="8">
        <v>0</v>
      </c>
      <c r="G231" s="8">
        <v>10851.12</v>
      </c>
      <c r="H231" s="8">
        <v>10851.12</v>
      </c>
      <c r="I231" s="8">
        <v>0</v>
      </c>
      <c r="J231" s="8">
        <v>0</v>
      </c>
      <c r="K231" s="8">
        <v>0</v>
      </c>
      <c r="L231" s="8">
        <v>168526.06</v>
      </c>
      <c r="M231" s="8">
        <v>0</v>
      </c>
      <c r="N231" s="8">
        <v>31316.87</v>
      </c>
      <c r="O231" s="8">
        <v>0</v>
      </c>
      <c r="P231" s="8">
        <v>0</v>
      </c>
      <c r="Q231" s="8">
        <v>0</v>
      </c>
      <c r="R231" s="8">
        <v>0</v>
      </c>
      <c r="S231" s="8">
        <v>408940.73</v>
      </c>
      <c r="T231" s="8">
        <v>109540.94</v>
      </c>
      <c r="U231" s="8">
        <v>226976.1</v>
      </c>
      <c r="V231" s="8">
        <v>0</v>
      </c>
      <c r="W231" s="8">
        <v>28043740.84</v>
      </c>
      <c r="X231" s="8">
        <v>0</v>
      </c>
      <c r="Y231" s="8">
        <v>0</v>
      </c>
      <c r="Z231" s="8">
        <v>0</v>
      </c>
      <c r="AA231" s="8">
        <v>137221.82999999999</v>
      </c>
      <c r="AB231" s="8">
        <v>12.64</v>
      </c>
      <c r="AC231" s="9">
        <f t="shared" si="18"/>
        <v>137209.18999999997</v>
      </c>
      <c r="AD231" s="5" t="str">
        <f>$C231&amp;" "&amp;VLOOKUP(C231,Tegevusalad!$A$1:$B$89,2,FALSE)</f>
        <v>65 KINDLUSTUS, EDASIKINDLUSTUS JA PENSIONIFONDID, V.A KOHUSTUSLIK SOTSIAALKINDLUSTUS</v>
      </c>
      <c r="AE231" s="6">
        <f t="shared" si="19"/>
        <v>206713.39</v>
      </c>
      <c r="AF231" s="6">
        <f t="shared" si="20"/>
        <v>-479332.48</v>
      </c>
      <c r="AG231" s="6">
        <f t="shared" si="21"/>
        <v>217564.51</v>
      </c>
      <c r="AH231" s="6">
        <f t="shared" si="22"/>
        <v>156584.34999999998</v>
      </c>
      <c r="AI231" s="6">
        <f t="shared" si="23"/>
        <v>217564.51</v>
      </c>
    </row>
    <row r="232" spans="1:35" s="2" customFormat="1">
      <c r="A232" s="3">
        <v>2014</v>
      </c>
      <c r="B232" s="3">
        <v>3</v>
      </c>
      <c r="C232" s="4">
        <v>66</v>
      </c>
      <c r="D232" s="8">
        <v>313</v>
      </c>
      <c r="E232" s="8">
        <v>3547470.16</v>
      </c>
      <c r="F232" s="8">
        <v>2524.58</v>
      </c>
      <c r="G232" s="8">
        <v>2088910.12</v>
      </c>
      <c r="H232" s="8">
        <v>1154989.0900000001</v>
      </c>
      <c r="I232" s="8">
        <v>46105.98</v>
      </c>
      <c r="J232" s="8">
        <v>50</v>
      </c>
      <c r="K232" s="8">
        <v>0</v>
      </c>
      <c r="L232" s="8">
        <v>709721.26</v>
      </c>
      <c r="M232" s="8">
        <v>0</v>
      </c>
      <c r="N232" s="8">
        <v>504726.62</v>
      </c>
      <c r="O232" s="8">
        <v>14871.21</v>
      </c>
      <c r="P232" s="8">
        <v>19991.8</v>
      </c>
      <c r="Q232" s="8">
        <v>0</v>
      </c>
      <c r="R232" s="8">
        <v>0</v>
      </c>
      <c r="S232" s="8">
        <v>1419035.62</v>
      </c>
      <c r="T232" s="8">
        <v>135489.03</v>
      </c>
      <c r="U232" s="8">
        <v>270564.64</v>
      </c>
      <c r="V232" s="8">
        <v>0</v>
      </c>
      <c r="W232" s="8">
        <v>4895977.53</v>
      </c>
      <c r="X232" s="8">
        <v>0</v>
      </c>
      <c r="Y232" s="8">
        <v>0</v>
      </c>
      <c r="Z232" s="8">
        <v>0</v>
      </c>
      <c r="AA232" s="8">
        <v>300889.90000000002</v>
      </c>
      <c r="AB232" s="8">
        <v>95895.26</v>
      </c>
      <c r="AC232" s="9">
        <f t="shared" si="18"/>
        <v>204994.64</v>
      </c>
      <c r="AD232" s="5" t="str">
        <f>$C232&amp;" "&amp;VLOOKUP(C232,Tegevusalad!$A$1:$B$89,2,FALSE)</f>
        <v>66 FINANTSTEENUSTE JA KINDLUSTUSTEGEVUSE ABITEGEVUSALAD</v>
      </c>
      <c r="AE232" s="6">
        <f t="shared" si="19"/>
        <v>1860394.48</v>
      </c>
      <c r="AF232" s="6">
        <f t="shared" si="20"/>
        <v>759676.78999999969</v>
      </c>
      <c r="AG232" s="6">
        <f t="shared" si="21"/>
        <v>3949304.6</v>
      </c>
      <c r="AH232" s="6">
        <f t="shared" si="22"/>
        <v>2523633.0999999996</v>
      </c>
      <c r="AI232" s="6">
        <f t="shared" si="23"/>
        <v>3949304.6</v>
      </c>
    </row>
    <row r="233" spans="1:35" s="2" customFormat="1">
      <c r="A233" s="3">
        <v>2014</v>
      </c>
      <c r="B233" s="3">
        <v>3</v>
      </c>
      <c r="C233" s="4">
        <v>68</v>
      </c>
      <c r="D233" s="8">
        <v>5633</v>
      </c>
      <c r="E233" s="8">
        <v>132178667.81</v>
      </c>
      <c r="F233" s="8">
        <v>411873.54</v>
      </c>
      <c r="G233" s="8">
        <v>10320659.640000001</v>
      </c>
      <c r="H233" s="8">
        <v>2861778.39</v>
      </c>
      <c r="I233" s="8">
        <v>1739159.61</v>
      </c>
      <c r="J233" s="8">
        <v>2295970.7599999998</v>
      </c>
      <c r="K233" s="8">
        <v>3710.41</v>
      </c>
      <c r="L233" s="8">
        <v>26472802.390000001</v>
      </c>
      <c r="M233" s="8">
        <v>0</v>
      </c>
      <c r="N233" s="8">
        <v>20979988.670000002</v>
      </c>
      <c r="O233" s="8">
        <v>414220.55</v>
      </c>
      <c r="P233" s="8">
        <v>4210262.9000000004</v>
      </c>
      <c r="Q233" s="8">
        <v>0</v>
      </c>
      <c r="R233" s="8">
        <v>0</v>
      </c>
      <c r="S233" s="8">
        <v>4911814.05</v>
      </c>
      <c r="T233" s="8">
        <v>4056090.13</v>
      </c>
      <c r="U233" s="8">
        <v>5473128.46</v>
      </c>
      <c r="V233" s="8">
        <v>5149315.16</v>
      </c>
      <c r="W233" s="8">
        <v>15120381.49</v>
      </c>
      <c r="X233" s="8">
        <v>16059060.34</v>
      </c>
      <c r="Y233" s="8">
        <v>64550.34</v>
      </c>
      <c r="Z233" s="8">
        <v>4912.47</v>
      </c>
      <c r="AA233" s="8">
        <v>11969854.65</v>
      </c>
      <c r="AB233" s="8">
        <v>6417403.0599999996</v>
      </c>
      <c r="AC233" s="9">
        <f t="shared" si="18"/>
        <v>5552451.5900000008</v>
      </c>
      <c r="AD233" s="5" t="str">
        <f>$C233&amp;" "&amp;VLOOKUP(C233,Tegevusalad!$A$1:$B$89,2,FALSE)</f>
        <v>68 KINNISVARAALANE TEGEVUS</v>
      </c>
      <c r="AE233" s="6">
        <f t="shared" si="19"/>
        <v>138264659.18000001</v>
      </c>
      <c r="AF233" s="6">
        <f t="shared" si="20"/>
        <v>97593213.25</v>
      </c>
      <c r="AG233" s="6">
        <f t="shared" si="21"/>
        <v>148585318.82000002</v>
      </c>
      <c r="AH233" s="6">
        <f t="shared" si="22"/>
        <v>104899943.35000001</v>
      </c>
      <c r="AI233" s="6">
        <f t="shared" si="23"/>
        <v>132526258.48</v>
      </c>
    </row>
    <row r="234" spans="1:35" s="2" customFormat="1">
      <c r="A234" s="3">
        <v>2014</v>
      </c>
      <c r="B234" s="3">
        <v>3</v>
      </c>
      <c r="C234" s="4">
        <v>69</v>
      </c>
      <c r="D234" s="8">
        <v>2848</v>
      </c>
      <c r="E234" s="8">
        <v>20138452.420000002</v>
      </c>
      <c r="F234" s="8">
        <v>11219.3</v>
      </c>
      <c r="G234" s="8">
        <v>3612641.15</v>
      </c>
      <c r="H234" s="8">
        <v>2423673.69</v>
      </c>
      <c r="I234" s="8">
        <v>103621.13</v>
      </c>
      <c r="J234" s="8">
        <v>171977.31</v>
      </c>
      <c r="K234" s="8">
        <v>0</v>
      </c>
      <c r="L234" s="8">
        <v>4028700.13</v>
      </c>
      <c r="M234" s="8">
        <v>0</v>
      </c>
      <c r="N234" s="8">
        <v>1621013.23</v>
      </c>
      <c r="O234" s="8">
        <v>3541.98</v>
      </c>
      <c r="P234" s="8">
        <v>343038.61</v>
      </c>
      <c r="Q234" s="8">
        <v>0</v>
      </c>
      <c r="R234" s="8">
        <v>0</v>
      </c>
      <c r="S234" s="8">
        <v>836253.18</v>
      </c>
      <c r="T234" s="8">
        <v>153338.82</v>
      </c>
      <c r="U234" s="8">
        <v>48591.61</v>
      </c>
      <c r="V234" s="8">
        <v>0</v>
      </c>
      <c r="W234" s="8">
        <v>289915.25</v>
      </c>
      <c r="X234" s="8">
        <v>78.569999999999993</v>
      </c>
      <c r="Y234" s="8">
        <v>193.68</v>
      </c>
      <c r="Z234" s="8">
        <v>10.79</v>
      </c>
      <c r="AA234" s="8">
        <v>2564494.7000000002</v>
      </c>
      <c r="AB234" s="8">
        <v>156624.91</v>
      </c>
      <c r="AC234" s="9">
        <f t="shared" si="18"/>
        <v>2407869.79</v>
      </c>
      <c r="AD234" s="5" t="str">
        <f>$C234&amp;" "&amp;VLOOKUP(C234,Tegevusalad!$A$1:$B$89,2,FALSE)</f>
        <v>69 JURIIDILISED TOIMINGUD JA ARVEPIDAMINE</v>
      </c>
      <c r="AE234" s="6">
        <f t="shared" si="19"/>
        <v>19264905.500000004</v>
      </c>
      <c r="AF234" s="6">
        <f t="shared" si="20"/>
        <v>7202511.46</v>
      </c>
      <c r="AG234" s="6">
        <f t="shared" si="21"/>
        <v>22877546.650000002</v>
      </c>
      <c r="AH234" s="6">
        <f t="shared" si="22"/>
        <v>8105066.1499999994</v>
      </c>
      <c r="AI234" s="6">
        <f t="shared" si="23"/>
        <v>22877468.080000002</v>
      </c>
    </row>
    <row r="235" spans="1:35" s="2" customFormat="1">
      <c r="A235" s="3">
        <v>2014</v>
      </c>
      <c r="B235" s="3">
        <v>3</v>
      </c>
      <c r="C235" s="4">
        <v>70</v>
      </c>
      <c r="D235" s="8">
        <v>2611</v>
      </c>
      <c r="E235" s="8">
        <v>24655485.460000001</v>
      </c>
      <c r="F235" s="8">
        <v>26763.27</v>
      </c>
      <c r="G235" s="8">
        <v>27450248.579999998</v>
      </c>
      <c r="H235" s="8">
        <v>20940909.199999999</v>
      </c>
      <c r="I235" s="8">
        <v>14734264.609999999</v>
      </c>
      <c r="J235" s="8">
        <v>298461.87</v>
      </c>
      <c r="K235" s="8">
        <v>0</v>
      </c>
      <c r="L235" s="8">
        <v>4933506.0199999996</v>
      </c>
      <c r="M235" s="8">
        <v>2234.12</v>
      </c>
      <c r="N235" s="8">
        <v>6122602.8700000001</v>
      </c>
      <c r="O235" s="8">
        <v>67856.759999999995</v>
      </c>
      <c r="P235" s="8">
        <v>1580326.11</v>
      </c>
      <c r="Q235" s="8">
        <v>0</v>
      </c>
      <c r="R235" s="8">
        <v>0</v>
      </c>
      <c r="S235" s="8">
        <v>4560212.91</v>
      </c>
      <c r="T235" s="8">
        <v>1910013.03</v>
      </c>
      <c r="U235" s="8">
        <v>585056.93000000005</v>
      </c>
      <c r="V235" s="8">
        <v>0</v>
      </c>
      <c r="W235" s="8">
        <v>2739612.99</v>
      </c>
      <c r="X235" s="8">
        <v>113429.6</v>
      </c>
      <c r="Y235" s="8">
        <v>4859.3100000000004</v>
      </c>
      <c r="Z235" s="8">
        <v>0</v>
      </c>
      <c r="AA235" s="8">
        <v>1585530.99</v>
      </c>
      <c r="AB235" s="8">
        <v>2767534.41</v>
      </c>
      <c r="AC235" s="9">
        <f t="shared" si="18"/>
        <v>-1182003.4200000002</v>
      </c>
      <c r="AD235" s="5" t="str">
        <f>$C235&amp;" "&amp;VLOOKUP(C235,Tegevusalad!$A$1:$B$89,2,FALSE)</f>
        <v>70 PEAKONTORITE TEGEVUS; JUHTIMISALANE NÕUSTAMINE</v>
      </c>
      <c r="AE235" s="6">
        <f t="shared" si="19"/>
        <v>19650408.490000002</v>
      </c>
      <c r="AF235" s="6">
        <f t="shared" si="20"/>
        <v>25128460.710000001</v>
      </c>
      <c r="AG235" s="6">
        <f t="shared" si="21"/>
        <v>47100657.070000008</v>
      </c>
      <c r="AH235" s="6">
        <f t="shared" si="22"/>
        <v>30613014.349999998</v>
      </c>
      <c r="AI235" s="6">
        <f t="shared" si="23"/>
        <v>46987227.469999999</v>
      </c>
    </row>
    <row r="236" spans="1:35" s="2" customFormat="1">
      <c r="A236" s="3">
        <v>2014</v>
      </c>
      <c r="B236" s="3">
        <v>3</v>
      </c>
      <c r="C236" s="4">
        <v>71</v>
      </c>
      <c r="D236" s="8">
        <v>1907</v>
      </c>
      <c r="E236" s="8">
        <v>17719305.690000001</v>
      </c>
      <c r="F236" s="8">
        <v>2813.89</v>
      </c>
      <c r="G236" s="8">
        <v>4178491.57</v>
      </c>
      <c r="H236" s="8">
        <v>1679043.52</v>
      </c>
      <c r="I236" s="8">
        <v>320624.31</v>
      </c>
      <c r="J236" s="8">
        <v>233197.29</v>
      </c>
      <c r="K236" s="8">
        <v>0</v>
      </c>
      <c r="L236" s="8">
        <v>3544114.5</v>
      </c>
      <c r="M236" s="8">
        <v>0</v>
      </c>
      <c r="N236" s="8">
        <v>2163828.64</v>
      </c>
      <c r="O236" s="8">
        <v>18064.169999999998</v>
      </c>
      <c r="P236" s="8">
        <v>186876.98</v>
      </c>
      <c r="Q236" s="8">
        <v>0</v>
      </c>
      <c r="R236" s="8">
        <v>0</v>
      </c>
      <c r="S236" s="8">
        <v>1557572.29</v>
      </c>
      <c r="T236" s="8">
        <v>703462.40000000002</v>
      </c>
      <c r="U236" s="8">
        <v>135697.44</v>
      </c>
      <c r="V236" s="8">
        <v>0</v>
      </c>
      <c r="W236" s="8">
        <v>18320.919999999998</v>
      </c>
      <c r="X236" s="8">
        <v>0</v>
      </c>
      <c r="Y236" s="8">
        <v>84.82</v>
      </c>
      <c r="Z236" s="8">
        <v>12.29</v>
      </c>
      <c r="AA236" s="8">
        <v>1774878.89</v>
      </c>
      <c r="AB236" s="8">
        <v>394520.5</v>
      </c>
      <c r="AC236" s="9">
        <f t="shared" si="18"/>
        <v>1380358.39</v>
      </c>
      <c r="AD236" s="5" t="str">
        <f>$C236&amp;" "&amp;VLOOKUP(C236,Tegevusalad!$A$1:$B$89,2,FALSE)</f>
        <v>71 ARHITEKTI- JA INSENERITEGEVUSED; TEIMIMINE JA ANALÜÜS</v>
      </c>
      <c r="AE236" s="6">
        <f t="shared" si="19"/>
        <v>16028849.850000001</v>
      </c>
      <c r="AF236" s="6">
        <f t="shared" si="20"/>
        <v>9035552.6199999992</v>
      </c>
      <c r="AG236" s="6">
        <f t="shared" si="21"/>
        <v>20207341.420000002</v>
      </c>
      <c r="AH236" s="6">
        <f t="shared" si="22"/>
        <v>10819143.199999999</v>
      </c>
      <c r="AI236" s="6">
        <f t="shared" si="23"/>
        <v>20207341.420000002</v>
      </c>
    </row>
    <row r="237" spans="1:35" s="2" customFormat="1">
      <c r="A237" s="3">
        <v>2014</v>
      </c>
      <c r="B237" s="3">
        <v>3</v>
      </c>
      <c r="C237" s="4">
        <v>72</v>
      </c>
      <c r="D237" s="8">
        <v>254</v>
      </c>
      <c r="E237" s="8">
        <v>2300904.06</v>
      </c>
      <c r="F237" s="8">
        <v>21554.25</v>
      </c>
      <c r="G237" s="8">
        <v>1635637.96</v>
      </c>
      <c r="H237" s="8">
        <v>1231984.43</v>
      </c>
      <c r="I237" s="8">
        <v>71539.67</v>
      </c>
      <c r="J237" s="8">
        <v>49212.37</v>
      </c>
      <c r="K237" s="8">
        <v>0</v>
      </c>
      <c r="L237" s="8">
        <v>462120.67</v>
      </c>
      <c r="M237" s="8">
        <v>0</v>
      </c>
      <c r="N237" s="8">
        <v>443843.86</v>
      </c>
      <c r="O237" s="8">
        <v>16209.36</v>
      </c>
      <c r="P237" s="8">
        <v>30486.82</v>
      </c>
      <c r="Q237" s="8">
        <v>0</v>
      </c>
      <c r="R237" s="8">
        <v>0</v>
      </c>
      <c r="S237" s="8">
        <v>280249.24</v>
      </c>
      <c r="T237" s="8">
        <v>165038.26</v>
      </c>
      <c r="U237" s="8">
        <v>33566.36</v>
      </c>
      <c r="V237" s="8">
        <v>0</v>
      </c>
      <c r="W237" s="8">
        <v>41438.57</v>
      </c>
      <c r="X237" s="8">
        <v>0</v>
      </c>
      <c r="Y237" s="8">
        <v>0</v>
      </c>
      <c r="Z237" s="8">
        <v>0</v>
      </c>
      <c r="AA237" s="8">
        <v>250192.69</v>
      </c>
      <c r="AB237" s="8">
        <v>231915.88</v>
      </c>
      <c r="AC237" s="9">
        <f t="shared" si="18"/>
        <v>18276.809999999998</v>
      </c>
      <c r="AD237" s="5" t="str">
        <f>$C237&amp;" "&amp;VLOOKUP(C237,Tegevusalad!$A$1:$B$89,2,FALSE)</f>
        <v>72 TEADUS- JA ARENDUSTEGEVUS</v>
      </c>
      <c r="AE237" s="6">
        <f t="shared" si="19"/>
        <v>2008642.71</v>
      </c>
      <c r="AF237" s="6">
        <f t="shared" si="20"/>
        <v>1824356.9</v>
      </c>
      <c r="AG237" s="6">
        <f t="shared" si="21"/>
        <v>3644280.67</v>
      </c>
      <c r="AH237" s="6">
        <f t="shared" si="22"/>
        <v>2219219.2999999998</v>
      </c>
      <c r="AI237" s="6">
        <f t="shared" si="23"/>
        <v>3644280.67</v>
      </c>
    </row>
    <row r="238" spans="1:35" s="2" customFormat="1">
      <c r="A238" s="3">
        <v>2014</v>
      </c>
      <c r="B238" s="3">
        <v>3</v>
      </c>
      <c r="C238" s="4">
        <v>73</v>
      </c>
      <c r="D238" s="8">
        <v>1066</v>
      </c>
      <c r="E238" s="8">
        <v>22931552.829999998</v>
      </c>
      <c r="F238" s="8">
        <v>12111.21</v>
      </c>
      <c r="G238" s="8">
        <v>7255973.8300000001</v>
      </c>
      <c r="H238" s="8">
        <v>4734832.95</v>
      </c>
      <c r="I238" s="8">
        <v>843318.72</v>
      </c>
      <c r="J238" s="8">
        <v>86512.82</v>
      </c>
      <c r="K238" s="8">
        <v>0</v>
      </c>
      <c r="L238" s="8">
        <v>4587400.5999999996</v>
      </c>
      <c r="M238" s="8">
        <v>0</v>
      </c>
      <c r="N238" s="8">
        <v>3568311.99</v>
      </c>
      <c r="O238" s="8">
        <v>10783.73</v>
      </c>
      <c r="P238" s="8">
        <v>30701</v>
      </c>
      <c r="Q238" s="8">
        <v>0</v>
      </c>
      <c r="R238" s="8">
        <v>0</v>
      </c>
      <c r="S238" s="8">
        <v>2517192.42</v>
      </c>
      <c r="T238" s="8">
        <v>570466.89</v>
      </c>
      <c r="U238" s="8">
        <v>584030.69999999995</v>
      </c>
      <c r="V238" s="8">
        <v>0</v>
      </c>
      <c r="W238" s="8">
        <v>13263.85</v>
      </c>
      <c r="X238" s="8">
        <v>2547.4499999999998</v>
      </c>
      <c r="Y238" s="8">
        <v>0</v>
      </c>
      <c r="Z238" s="8">
        <v>51.01</v>
      </c>
      <c r="AA238" s="8">
        <v>1343060.66</v>
      </c>
      <c r="AB238" s="8">
        <v>324023.06</v>
      </c>
      <c r="AC238" s="9">
        <f t="shared" si="18"/>
        <v>1019037.5999999999</v>
      </c>
      <c r="AD238" s="5" t="str">
        <f>$C238&amp;" "&amp;VLOOKUP(C238,Tegevusalad!$A$1:$B$89,2,FALSE)</f>
        <v>73 REKLAAMINDUS JA TURU-UURINGUD</v>
      </c>
      <c r="AE238" s="6">
        <f t="shared" si="19"/>
        <v>19844988.369999997</v>
      </c>
      <c r="AF238" s="6">
        <f t="shared" si="20"/>
        <v>14686418.180000002</v>
      </c>
      <c r="AG238" s="6">
        <f t="shared" si="21"/>
        <v>27100962.199999996</v>
      </c>
      <c r="AH238" s="6">
        <f t="shared" si="22"/>
        <v>17841559.949999999</v>
      </c>
      <c r="AI238" s="6">
        <f t="shared" si="23"/>
        <v>27098414.749999996</v>
      </c>
    </row>
    <row r="239" spans="1:35" s="2" customFormat="1">
      <c r="A239" s="3">
        <v>2014</v>
      </c>
      <c r="B239" s="3">
        <v>3</v>
      </c>
      <c r="C239" s="4">
        <v>74</v>
      </c>
      <c r="D239" s="8">
        <v>1616</v>
      </c>
      <c r="E239" s="8">
        <v>7260065.0800000001</v>
      </c>
      <c r="F239" s="8">
        <v>7414645.2599999998</v>
      </c>
      <c r="G239" s="8">
        <v>6840362.1900000004</v>
      </c>
      <c r="H239" s="8">
        <v>2894500.66</v>
      </c>
      <c r="I239" s="8">
        <v>896005.93</v>
      </c>
      <c r="J239" s="8">
        <v>609876.06999999995</v>
      </c>
      <c r="K239" s="8">
        <v>0</v>
      </c>
      <c r="L239" s="8">
        <v>2119331.14</v>
      </c>
      <c r="M239" s="8">
        <v>0</v>
      </c>
      <c r="N239" s="8">
        <v>1658658.57</v>
      </c>
      <c r="O239" s="8">
        <v>155559.74</v>
      </c>
      <c r="P239" s="8">
        <v>59492.08</v>
      </c>
      <c r="Q239" s="8">
        <v>0</v>
      </c>
      <c r="R239" s="8">
        <v>0</v>
      </c>
      <c r="S239" s="8">
        <v>40997611.390000001</v>
      </c>
      <c r="T239" s="8">
        <v>4853954.09</v>
      </c>
      <c r="U239" s="8">
        <v>81634.259999999995</v>
      </c>
      <c r="V239" s="8">
        <v>0</v>
      </c>
      <c r="W239" s="8">
        <v>80784</v>
      </c>
      <c r="X239" s="8">
        <v>2000</v>
      </c>
      <c r="Y239" s="8">
        <v>3752.49</v>
      </c>
      <c r="Z239" s="8">
        <v>130.27000000000001</v>
      </c>
      <c r="AA239" s="8">
        <v>758242.93</v>
      </c>
      <c r="AB239" s="8">
        <v>293948.14</v>
      </c>
      <c r="AC239" s="9">
        <f t="shared" si="18"/>
        <v>464294.79000000004</v>
      </c>
      <c r="AD239" s="5" t="str">
        <f>$C239&amp;" "&amp;VLOOKUP(C239,Tegevusalad!$A$1:$B$89,2,FALSE)</f>
        <v>74 MUU KUTSE-, TEADUS- JA TEHNIKAALANE TEGEVUS</v>
      </c>
      <c r="AE239" s="6">
        <f t="shared" si="19"/>
        <v>-26402535.309999999</v>
      </c>
      <c r="AF239" s="6">
        <f t="shared" si="20"/>
        <v>-33563751.5</v>
      </c>
      <c r="AG239" s="6">
        <f t="shared" si="21"/>
        <v>-19562173.119999997</v>
      </c>
      <c r="AH239" s="6">
        <f t="shared" si="22"/>
        <v>8293292.8499999996</v>
      </c>
      <c r="AI239" s="6">
        <f t="shared" si="23"/>
        <v>-19564173.119999997</v>
      </c>
    </row>
    <row r="240" spans="1:35" s="2" customFormat="1">
      <c r="A240" s="3">
        <v>2014</v>
      </c>
      <c r="B240" s="3">
        <v>3</v>
      </c>
      <c r="C240" s="4">
        <v>75</v>
      </c>
      <c r="D240" s="8">
        <v>129</v>
      </c>
      <c r="E240" s="8">
        <v>735803.26</v>
      </c>
      <c r="F240" s="8">
        <v>309847.24</v>
      </c>
      <c r="G240" s="8">
        <v>9360.0300000000007</v>
      </c>
      <c r="H240" s="8">
        <v>9241.73</v>
      </c>
      <c r="I240" s="8">
        <v>247.65</v>
      </c>
      <c r="J240" s="8">
        <v>109.42</v>
      </c>
      <c r="K240" s="8">
        <v>109.42</v>
      </c>
      <c r="L240" s="8">
        <v>175046.96</v>
      </c>
      <c r="M240" s="8">
        <v>0</v>
      </c>
      <c r="N240" s="8">
        <v>122114.46</v>
      </c>
      <c r="O240" s="8">
        <v>177.17</v>
      </c>
      <c r="P240" s="8">
        <v>11026.41</v>
      </c>
      <c r="Q240" s="8">
        <v>0</v>
      </c>
      <c r="R240" s="8">
        <v>0</v>
      </c>
      <c r="S240" s="8">
        <v>5407.18</v>
      </c>
      <c r="T240" s="8">
        <v>3227.25</v>
      </c>
      <c r="U240" s="8">
        <v>0</v>
      </c>
      <c r="V240" s="8">
        <v>0</v>
      </c>
      <c r="W240" s="8">
        <v>0</v>
      </c>
      <c r="X240" s="8">
        <v>38.4</v>
      </c>
      <c r="Y240" s="8">
        <v>0</v>
      </c>
      <c r="Z240" s="8">
        <v>454.07</v>
      </c>
      <c r="AA240" s="8">
        <v>62260.38</v>
      </c>
      <c r="AB240" s="8">
        <v>9781.9500000000007</v>
      </c>
      <c r="AC240" s="9">
        <f t="shared" si="18"/>
        <v>52478.429999999993</v>
      </c>
      <c r="AD240" s="5" t="str">
        <f>$C240&amp;" "&amp;VLOOKUP(C240,Tegevusalad!$A$1:$B$89,2,FALSE)</f>
        <v>75 VETERINAARIA</v>
      </c>
      <c r="AE240" s="6">
        <f t="shared" si="19"/>
        <v>1040281.72</v>
      </c>
      <c r="AF240" s="6">
        <f t="shared" si="20"/>
        <v>604279.2699999999</v>
      </c>
      <c r="AG240" s="6">
        <f t="shared" si="21"/>
        <v>1049641.75</v>
      </c>
      <c r="AH240" s="6">
        <f t="shared" si="22"/>
        <v>610572.30000000005</v>
      </c>
      <c r="AI240" s="6">
        <f t="shared" si="23"/>
        <v>1049603.3500000001</v>
      </c>
    </row>
    <row r="241" spans="1:35" s="2" customFormat="1">
      <c r="A241" s="3">
        <v>2014</v>
      </c>
      <c r="B241" s="3">
        <v>3</v>
      </c>
      <c r="C241" s="4">
        <v>77</v>
      </c>
      <c r="D241" s="8">
        <v>1130</v>
      </c>
      <c r="E241" s="8">
        <v>25333738.100000001</v>
      </c>
      <c r="F241" s="8">
        <v>366826.85</v>
      </c>
      <c r="G241" s="8">
        <v>14530767.77</v>
      </c>
      <c r="H241" s="8">
        <v>7199084.4000000004</v>
      </c>
      <c r="I241" s="8">
        <v>1049725.71</v>
      </c>
      <c r="J241" s="8">
        <v>124258.88</v>
      </c>
      <c r="K241" s="8">
        <v>800</v>
      </c>
      <c r="L241" s="8">
        <v>5099762.13</v>
      </c>
      <c r="M241" s="8">
        <v>0</v>
      </c>
      <c r="N241" s="8">
        <v>4236827.46</v>
      </c>
      <c r="O241" s="8">
        <v>130130.1</v>
      </c>
      <c r="P241" s="8">
        <v>527132.56999999995</v>
      </c>
      <c r="Q241" s="8">
        <v>0</v>
      </c>
      <c r="R241" s="8">
        <v>0</v>
      </c>
      <c r="S241" s="8">
        <v>6838037.3600000003</v>
      </c>
      <c r="T241" s="8">
        <v>3559565.04</v>
      </c>
      <c r="U241" s="8">
        <v>1510671.54</v>
      </c>
      <c r="V241" s="8">
        <v>0</v>
      </c>
      <c r="W241" s="8">
        <v>1133754.42</v>
      </c>
      <c r="X241" s="8">
        <v>4449.4399999999996</v>
      </c>
      <c r="Y241" s="8">
        <v>547.64</v>
      </c>
      <c r="Z241" s="8">
        <v>0</v>
      </c>
      <c r="AA241" s="8">
        <v>1392421.19</v>
      </c>
      <c r="AB241" s="8">
        <v>528959.52</v>
      </c>
      <c r="AC241" s="9">
        <f t="shared" si="18"/>
        <v>863461.66999999993</v>
      </c>
      <c r="AD241" s="5" t="str">
        <f>$C241&amp;" "&amp;VLOOKUP(C241,Tegevusalad!$A$1:$B$89,2,FALSE)</f>
        <v>77 RENTIMINE JA KASUTUSRENT</v>
      </c>
      <c r="AE241" s="6">
        <f t="shared" si="19"/>
        <v>17356305.490000002</v>
      </c>
      <c r="AF241" s="6">
        <f t="shared" si="20"/>
        <v>12184777.899999999</v>
      </c>
      <c r="AG241" s="6">
        <f t="shared" si="21"/>
        <v>31887073.259999998</v>
      </c>
      <c r="AH241" s="6">
        <f t="shared" si="22"/>
        <v>21184137.299999997</v>
      </c>
      <c r="AI241" s="6">
        <f t="shared" si="23"/>
        <v>31882623.82</v>
      </c>
    </row>
    <row r="242" spans="1:35" s="2" customFormat="1">
      <c r="A242" s="3">
        <v>2014</v>
      </c>
      <c r="B242" s="3">
        <v>3</v>
      </c>
      <c r="C242" s="4">
        <v>78</v>
      </c>
      <c r="D242" s="8">
        <v>513</v>
      </c>
      <c r="E242" s="8">
        <v>8139469.7599999998</v>
      </c>
      <c r="F242" s="8">
        <v>75.84</v>
      </c>
      <c r="G242" s="8">
        <v>10378813.85</v>
      </c>
      <c r="H242" s="8">
        <v>9084721.5700000003</v>
      </c>
      <c r="I242" s="8">
        <v>64286.78</v>
      </c>
      <c r="J242" s="8">
        <v>61144.12</v>
      </c>
      <c r="K242" s="8">
        <v>0</v>
      </c>
      <c r="L242" s="8">
        <v>1627900.79</v>
      </c>
      <c r="M242" s="8">
        <v>0</v>
      </c>
      <c r="N242" s="8">
        <v>805318.57</v>
      </c>
      <c r="O242" s="8">
        <v>0.75</v>
      </c>
      <c r="P242" s="8">
        <v>47454.91</v>
      </c>
      <c r="Q242" s="8">
        <v>0</v>
      </c>
      <c r="R242" s="8">
        <v>0</v>
      </c>
      <c r="S242" s="8">
        <v>1106191.01</v>
      </c>
      <c r="T242" s="8">
        <v>375228.81</v>
      </c>
      <c r="U242" s="8">
        <v>3607.15</v>
      </c>
      <c r="V242" s="8">
        <v>520</v>
      </c>
      <c r="W242" s="8">
        <v>19714.54</v>
      </c>
      <c r="X242" s="8">
        <v>691.32</v>
      </c>
      <c r="Y242" s="8">
        <v>0</v>
      </c>
      <c r="Z242" s="8">
        <v>0</v>
      </c>
      <c r="AA242" s="8">
        <v>1057581.1100000001</v>
      </c>
      <c r="AB242" s="8">
        <v>234998.89</v>
      </c>
      <c r="AC242" s="9">
        <f t="shared" si="18"/>
        <v>822582.22000000009</v>
      </c>
      <c r="AD242" s="5" t="str">
        <f>$C242&amp;" "&amp;VLOOKUP(C242,Tegevusalad!$A$1:$B$89,2,FALSE)</f>
        <v>78 TÖÖHÕIVE</v>
      </c>
      <c r="AE242" s="6">
        <f t="shared" si="19"/>
        <v>7030438.7599999998</v>
      </c>
      <c r="AF242" s="6">
        <f t="shared" si="20"/>
        <v>2917310.94</v>
      </c>
      <c r="AG242" s="6">
        <f t="shared" si="21"/>
        <v>17409252.609999999</v>
      </c>
      <c r="AH242" s="6">
        <f t="shared" si="22"/>
        <v>4026592.8499999996</v>
      </c>
      <c r="AI242" s="6">
        <f t="shared" si="23"/>
        <v>17408561.289999999</v>
      </c>
    </row>
    <row r="243" spans="1:35" s="2" customFormat="1">
      <c r="A243" s="3">
        <v>2014</v>
      </c>
      <c r="B243" s="3">
        <v>3</v>
      </c>
      <c r="C243" s="4">
        <v>79</v>
      </c>
      <c r="D243" s="8">
        <v>323</v>
      </c>
      <c r="E243" s="8">
        <v>3653981.32</v>
      </c>
      <c r="F243" s="8">
        <v>124483.91</v>
      </c>
      <c r="G243" s="8">
        <v>5696292.1399999997</v>
      </c>
      <c r="H243" s="8">
        <v>1188644.17</v>
      </c>
      <c r="I243" s="8">
        <v>431689.69</v>
      </c>
      <c r="J243" s="8">
        <v>183897.25</v>
      </c>
      <c r="K243" s="8">
        <v>828.83</v>
      </c>
      <c r="L243" s="8">
        <v>741999.83</v>
      </c>
      <c r="M243" s="8">
        <v>0</v>
      </c>
      <c r="N243" s="8">
        <v>656978.91</v>
      </c>
      <c r="O243" s="8">
        <v>276.42</v>
      </c>
      <c r="P243" s="8">
        <v>6751.51</v>
      </c>
      <c r="Q243" s="8">
        <v>0</v>
      </c>
      <c r="R243" s="8">
        <v>0</v>
      </c>
      <c r="S243" s="8">
        <v>563376.39</v>
      </c>
      <c r="T243" s="8">
        <v>280266.03999999998</v>
      </c>
      <c r="U243" s="8">
        <v>29132.48</v>
      </c>
      <c r="V243" s="8">
        <v>0</v>
      </c>
      <c r="W243" s="8">
        <v>147351.78</v>
      </c>
      <c r="X243" s="8">
        <v>0</v>
      </c>
      <c r="Y243" s="8">
        <v>18.86</v>
      </c>
      <c r="Z243" s="8">
        <v>0</v>
      </c>
      <c r="AA243" s="8">
        <v>235898.11</v>
      </c>
      <c r="AB243" s="8">
        <v>150858.32999999999</v>
      </c>
      <c r="AC243" s="9">
        <f t="shared" si="18"/>
        <v>85039.78</v>
      </c>
      <c r="AD243" s="5" t="str">
        <f>$C243&amp;" "&amp;VLOOKUP(C243,Tegevusalad!$A$1:$B$89,2,FALSE)</f>
        <v>79 REISIBÜROODE JA REISIKORRALDAJATE TEGEVUS, RESERVEERIMINE NING SELLEGA SEOTUD TEGEVUS</v>
      </c>
      <c r="AE243" s="6">
        <f t="shared" si="19"/>
        <v>3185956.36</v>
      </c>
      <c r="AF243" s="6">
        <f t="shared" si="20"/>
        <v>2691003.5799999996</v>
      </c>
      <c r="AG243" s="6">
        <f t="shared" si="21"/>
        <v>8882248.5</v>
      </c>
      <c r="AH243" s="6">
        <f t="shared" si="22"/>
        <v>3284894.55</v>
      </c>
      <c r="AI243" s="6">
        <f t="shared" si="23"/>
        <v>8882248.5</v>
      </c>
    </row>
    <row r="244" spans="1:35" s="2" customFormat="1">
      <c r="A244" s="3">
        <v>2014</v>
      </c>
      <c r="B244" s="3">
        <v>3</v>
      </c>
      <c r="C244" s="4">
        <v>80</v>
      </c>
      <c r="D244" s="8">
        <v>128</v>
      </c>
      <c r="E244" s="8">
        <v>10336536.41</v>
      </c>
      <c r="F244" s="8">
        <v>504.65</v>
      </c>
      <c r="G244" s="8">
        <v>520165.8</v>
      </c>
      <c r="H244" s="8">
        <v>200692.72</v>
      </c>
      <c r="I244" s="8">
        <v>45066.35</v>
      </c>
      <c r="J244" s="8">
        <v>6000</v>
      </c>
      <c r="K244" s="8">
        <v>0</v>
      </c>
      <c r="L244" s="8">
        <v>2067352.66</v>
      </c>
      <c r="M244" s="8">
        <v>0</v>
      </c>
      <c r="N244" s="8">
        <v>763302.55</v>
      </c>
      <c r="O244" s="8">
        <v>45803.6</v>
      </c>
      <c r="P244" s="8">
        <v>16224.63</v>
      </c>
      <c r="Q244" s="8">
        <v>0</v>
      </c>
      <c r="R244" s="8">
        <v>0</v>
      </c>
      <c r="S244" s="8">
        <v>548315.68999999994</v>
      </c>
      <c r="T244" s="8">
        <v>479029.16</v>
      </c>
      <c r="U244" s="8">
        <v>203601.89</v>
      </c>
      <c r="V244" s="8">
        <v>0</v>
      </c>
      <c r="W244" s="8">
        <v>125028.75</v>
      </c>
      <c r="X244" s="8">
        <v>0</v>
      </c>
      <c r="Y244" s="8">
        <v>0</v>
      </c>
      <c r="Z244" s="8">
        <v>35.409999999999997</v>
      </c>
      <c r="AA244" s="8">
        <v>1323010.82</v>
      </c>
      <c r="AB244" s="8">
        <v>18996.12</v>
      </c>
      <c r="AC244" s="9">
        <f t="shared" si="18"/>
        <v>1304014.7</v>
      </c>
      <c r="AD244" s="5" t="str">
        <f>$C244&amp;" "&amp;VLOOKUP(C244,Tegevusalad!$A$1:$B$89,2,FALSE)</f>
        <v>80 TURVATÖÖ JA JUURDLUS</v>
      </c>
      <c r="AE244" s="6">
        <f t="shared" si="19"/>
        <v>9585123.4800000004</v>
      </c>
      <c r="AF244" s="6">
        <f t="shared" si="20"/>
        <v>2835577.17</v>
      </c>
      <c r="AG244" s="6">
        <f t="shared" si="21"/>
        <v>10105289.280000001</v>
      </c>
      <c r="AH244" s="6">
        <f t="shared" si="22"/>
        <v>3816512.75</v>
      </c>
      <c r="AI244" s="6">
        <f t="shared" si="23"/>
        <v>10105289.280000001</v>
      </c>
    </row>
    <row r="245" spans="1:35" s="2" customFormat="1">
      <c r="A245" s="3">
        <v>2014</v>
      </c>
      <c r="B245" s="3">
        <v>3</v>
      </c>
      <c r="C245" s="4">
        <v>81</v>
      </c>
      <c r="D245" s="8">
        <v>1049</v>
      </c>
      <c r="E245" s="8">
        <v>15910484.199999999</v>
      </c>
      <c r="F245" s="8">
        <v>2605.6</v>
      </c>
      <c r="G245" s="8">
        <v>434294.3</v>
      </c>
      <c r="H245" s="8">
        <v>228787.75</v>
      </c>
      <c r="I245" s="8">
        <v>15656.57</v>
      </c>
      <c r="J245" s="8">
        <v>5084</v>
      </c>
      <c r="K245" s="8">
        <v>0</v>
      </c>
      <c r="L245" s="8">
        <v>3182331.27</v>
      </c>
      <c r="M245" s="8">
        <v>0</v>
      </c>
      <c r="N245" s="8">
        <v>2007039.58</v>
      </c>
      <c r="O245" s="8">
        <v>1354.1</v>
      </c>
      <c r="P245" s="8">
        <v>293037.01</v>
      </c>
      <c r="Q245" s="8">
        <v>0</v>
      </c>
      <c r="R245" s="8">
        <v>0</v>
      </c>
      <c r="S245" s="8">
        <v>201248.8</v>
      </c>
      <c r="T245" s="8">
        <v>86314.77</v>
      </c>
      <c r="U245" s="8">
        <v>36669.5</v>
      </c>
      <c r="V245" s="8">
        <v>235.54</v>
      </c>
      <c r="W245" s="8">
        <v>77974.83</v>
      </c>
      <c r="X245" s="8">
        <v>240168.31</v>
      </c>
      <c r="Y245" s="8">
        <v>0.1</v>
      </c>
      <c r="Z245" s="8">
        <v>0.01</v>
      </c>
      <c r="AA245" s="8">
        <v>1487396.39</v>
      </c>
      <c r="AB245" s="8">
        <v>312104.61</v>
      </c>
      <c r="AC245" s="9">
        <f t="shared" si="18"/>
        <v>1175291.7799999998</v>
      </c>
      <c r="AD245" s="5" t="str">
        <f>$C245&amp;" "&amp;VLOOKUP(C245,Tegevusalad!$A$1:$B$89,2,FALSE)</f>
        <v>81 HOONETE JA MAASTIKE HOOLDUS</v>
      </c>
      <c r="AE245" s="6">
        <f t="shared" si="19"/>
        <v>15915339.809999999</v>
      </c>
      <c r="AF245" s="6">
        <f t="shared" si="20"/>
        <v>9790744.6399999969</v>
      </c>
      <c r="AG245" s="6">
        <f t="shared" si="21"/>
        <v>16349634.109999999</v>
      </c>
      <c r="AH245" s="6">
        <f t="shared" si="22"/>
        <v>10035197.9</v>
      </c>
      <c r="AI245" s="6">
        <f t="shared" si="23"/>
        <v>16109465.799999999</v>
      </c>
    </row>
    <row r="246" spans="1:35" s="2" customFormat="1">
      <c r="A246" s="3">
        <v>2014</v>
      </c>
      <c r="B246" s="3">
        <v>3</v>
      </c>
      <c r="C246" s="4">
        <v>82</v>
      </c>
      <c r="D246" s="8">
        <v>922</v>
      </c>
      <c r="E246" s="8">
        <v>10033973.869999999</v>
      </c>
      <c r="F246" s="8">
        <v>125447.03999999999</v>
      </c>
      <c r="G246" s="8">
        <v>5378048.5999999996</v>
      </c>
      <c r="H246" s="8">
        <v>4181188.76</v>
      </c>
      <c r="I246" s="8">
        <v>221170.13</v>
      </c>
      <c r="J246" s="8">
        <v>133983.24</v>
      </c>
      <c r="K246" s="8">
        <v>2062.52</v>
      </c>
      <c r="L246" s="8">
        <v>2018084.98</v>
      </c>
      <c r="M246" s="8">
        <v>0</v>
      </c>
      <c r="N246" s="8">
        <v>1487970.67</v>
      </c>
      <c r="O246" s="8">
        <v>22949.33</v>
      </c>
      <c r="P246" s="8">
        <v>58828.11</v>
      </c>
      <c r="Q246" s="8">
        <v>0</v>
      </c>
      <c r="R246" s="8">
        <v>0</v>
      </c>
      <c r="S246" s="8">
        <v>2765443.67</v>
      </c>
      <c r="T246" s="8">
        <v>2143397.4700000002</v>
      </c>
      <c r="U246" s="8">
        <v>118930.21</v>
      </c>
      <c r="V246" s="8">
        <v>68333.33</v>
      </c>
      <c r="W246" s="8">
        <v>489058.15</v>
      </c>
      <c r="X246" s="8">
        <v>89252.46</v>
      </c>
      <c r="Y246" s="8">
        <v>695.13</v>
      </c>
      <c r="Z246" s="8">
        <v>0.03</v>
      </c>
      <c r="AA246" s="8">
        <v>858211.33</v>
      </c>
      <c r="AB246" s="8">
        <v>327401.92</v>
      </c>
      <c r="AC246" s="9">
        <f t="shared" si="18"/>
        <v>530809.40999999992</v>
      </c>
      <c r="AD246" s="5" t="str">
        <f>$C246&amp;" "&amp;VLOOKUP(C246,Tegevusalad!$A$1:$B$89,2,FALSE)</f>
        <v>82 BÜROOHALDUS, BÜROODE JA MUU ÄRITEGEVUSE ABITEGEVUSED</v>
      </c>
      <c r="AE246" s="6">
        <f t="shared" si="19"/>
        <v>7364299.4899999993</v>
      </c>
      <c r="AF246" s="6">
        <f t="shared" si="20"/>
        <v>4509066.1499999994</v>
      </c>
      <c r="AG246" s="6">
        <f t="shared" si="21"/>
        <v>12742348.09</v>
      </c>
      <c r="AH246" s="6">
        <f t="shared" si="22"/>
        <v>7439853.3499999996</v>
      </c>
      <c r="AI246" s="6">
        <f t="shared" si="23"/>
        <v>12653095.629999999</v>
      </c>
    </row>
    <row r="247" spans="1:35" s="2" customFormat="1">
      <c r="A247" s="3">
        <v>2014</v>
      </c>
      <c r="B247" s="3">
        <v>3</v>
      </c>
      <c r="C247" s="4">
        <v>84</v>
      </c>
      <c r="D247" s="8">
        <v>93</v>
      </c>
      <c r="E247" s="8">
        <v>17913670.890000001</v>
      </c>
      <c r="F247" s="8">
        <v>16338.62</v>
      </c>
      <c r="G247" s="8">
        <v>95894.29</v>
      </c>
      <c r="H247" s="8">
        <v>77581.56</v>
      </c>
      <c r="I247" s="8">
        <v>54439.57</v>
      </c>
      <c r="J247" s="8">
        <v>0</v>
      </c>
      <c r="K247" s="8">
        <v>0</v>
      </c>
      <c r="L247" s="8">
        <v>3584204.67</v>
      </c>
      <c r="M247" s="8">
        <v>0</v>
      </c>
      <c r="N247" s="8">
        <v>2221843.1</v>
      </c>
      <c r="O247" s="8">
        <v>0</v>
      </c>
      <c r="P247" s="8">
        <v>213572.45</v>
      </c>
      <c r="Q247" s="8">
        <v>0</v>
      </c>
      <c r="R247" s="8">
        <v>0</v>
      </c>
      <c r="S247" s="8">
        <v>2407570.29</v>
      </c>
      <c r="T247" s="8">
        <v>1585083.23</v>
      </c>
      <c r="U247" s="8">
        <v>49350.43</v>
      </c>
      <c r="V247" s="8">
        <v>0</v>
      </c>
      <c r="W247" s="8">
        <v>515356.53</v>
      </c>
      <c r="X247" s="8">
        <v>2987.51</v>
      </c>
      <c r="Y247" s="8">
        <v>0</v>
      </c>
      <c r="Z247" s="8">
        <v>0.28000000000000003</v>
      </c>
      <c r="AA247" s="8">
        <v>1497399.39</v>
      </c>
      <c r="AB247" s="8">
        <v>135038.1</v>
      </c>
      <c r="AC247" s="9">
        <f t="shared" si="18"/>
        <v>1362361.2899999998</v>
      </c>
      <c r="AD247" s="5" t="str">
        <f>$C247&amp;" "&amp;VLOOKUP(C247,Tegevusalad!$A$1:$B$89,2,FALSE)</f>
        <v>84 AVALIK HALDUS JA RIIGIKAITSE; KOHUSTUSLIK SOTSIAALKINDLUSTUS</v>
      </c>
      <c r="AE247" s="6">
        <f t="shared" si="19"/>
        <v>15476076.300000003</v>
      </c>
      <c r="AF247" s="6">
        <f t="shared" si="20"/>
        <v>8652294.7800000012</v>
      </c>
      <c r="AG247" s="6">
        <f t="shared" si="21"/>
        <v>15571970.590000002</v>
      </c>
      <c r="AH247" s="6">
        <f t="shared" si="22"/>
        <v>11109215.5</v>
      </c>
      <c r="AI247" s="6">
        <f t="shared" si="23"/>
        <v>15568983.08</v>
      </c>
    </row>
    <row r="248" spans="1:35" s="2" customFormat="1">
      <c r="A248" s="3">
        <v>2014</v>
      </c>
      <c r="B248" s="3">
        <v>3</v>
      </c>
      <c r="C248" s="4">
        <v>85</v>
      </c>
      <c r="D248" s="8">
        <v>890</v>
      </c>
      <c r="E248" s="8">
        <v>7739023.1500000004</v>
      </c>
      <c r="F248" s="8">
        <v>171081.4</v>
      </c>
      <c r="G248" s="8">
        <v>549824.13</v>
      </c>
      <c r="H248" s="8">
        <v>216676.81</v>
      </c>
      <c r="I248" s="8">
        <v>14467.63</v>
      </c>
      <c r="J248" s="8">
        <v>39086.800000000003</v>
      </c>
      <c r="K248" s="8">
        <v>0</v>
      </c>
      <c r="L248" s="8">
        <v>1563201.97</v>
      </c>
      <c r="M248" s="8">
        <v>0</v>
      </c>
      <c r="N248" s="8">
        <v>948801.48</v>
      </c>
      <c r="O248" s="8">
        <v>16933.82</v>
      </c>
      <c r="P248" s="8">
        <v>168655.71</v>
      </c>
      <c r="Q248" s="8">
        <v>0</v>
      </c>
      <c r="R248" s="8">
        <v>0</v>
      </c>
      <c r="S248" s="8">
        <v>614845.43999999994</v>
      </c>
      <c r="T248" s="8">
        <v>412833.44</v>
      </c>
      <c r="U248" s="8">
        <v>37910</v>
      </c>
      <c r="V248" s="8">
        <v>0</v>
      </c>
      <c r="W248" s="8">
        <v>8598852.7200000007</v>
      </c>
      <c r="X248" s="8">
        <v>12012.85</v>
      </c>
      <c r="Y248" s="8">
        <v>155.55000000000001</v>
      </c>
      <c r="Z248" s="8">
        <v>63.07</v>
      </c>
      <c r="AA248" s="8">
        <v>759697.43</v>
      </c>
      <c r="AB248" s="8">
        <v>145204.46</v>
      </c>
      <c r="AC248" s="9">
        <f t="shared" si="18"/>
        <v>614492.97000000009</v>
      </c>
      <c r="AD248" s="5" t="str">
        <f>$C248&amp;" "&amp;VLOOKUP(C248,Tegevusalad!$A$1:$B$89,2,FALSE)</f>
        <v>85 HARIDUS</v>
      </c>
      <c r="AE248" s="6">
        <f t="shared" si="19"/>
        <v>7269361.9600000009</v>
      </c>
      <c r="AF248" s="6">
        <f t="shared" si="20"/>
        <v>4006582.86</v>
      </c>
      <c r="AG248" s="6">
        <f t="shared" si="21"/>
        <v>7819186.0900000017</v>
      </c>
      <c r="AH248" s="6">
        <f t="shared" si="22"/>
        <v>4744007.3999999994</v>
      </c>
      <c r="AI248" s="6">
        <f t="shared" si="23"/>
        <v>7807173.2400000021</v>
      </c>
    </row>
    <row r="249" spans="1:35" s="2" customFormat="1">
      <c r="A249" s="3">
        <v>2014</v>
      </c>
      <c r="B249" s="3">
        <v>3</v>
      </c>
      <c r="C249" s="4">
        <v>86</v>
      </c>
      <c r="D249" s="8">
        <v>275</v>
      </c>
      <c r="E249" s="8">
        <v>3370051.86</v>
      </c>
      <c r="F249" s="8">
        <v>864275.02</v>
      </c>
      <c r="G249" s="8">
        <v>755998.01</v>
      </c>
      <c r="H249" s="8">
        <v>246188.49</v>
      </c>
      <c r="I249" s="8">
        <v>109710.15</v>
      </c>
      <c r="J249" s="8">
        <v>418857.21</v>
      </c>
      <c r="K249" s="8">
        <v>0</v>
      </c>
      <c r="L249" s="8">
        <v>751795.19999999995</v>
      </c>
      <c r="M249" s="8">
        <v>0</v>
      </c>
      <c r="N249" s="8">
        <v>489551.91</v>
      </c>
      <c r="O249" s="8">
        <v>8642.9599999999991</v>
      </c>
      <c r="P249" s="8">
        <v>132268.68</v>
      </c>
      <c r="Q249" s="8">
        <v>0</v>
      </c>
      <c r="R249" s="8">
        <v>0</v>
      </c>
      <c r="S249" s="8">
        <v>964491.77</v>
      </c>
      <c r="T249" s="8">
        <v>851230.47</v>
      </c>
      <c r="U249" s="8">
        <v>209627.68</v>
      </c>
      <c r="V249" s="8">
        <v>137390</v>
      </c>
      <c r="W249" s="8">
        <v>55573875.259999998</v>
      </c>
      <c r="X249" s="8">
        <v>39</v>
      </c>
      <c r="Y249" s="8">
        <v>2267.4899999999998</v>
      </c>
      <c r="Z249" s="8">
        <v>0</v>
      </c>
      <c r="AA249" s="8">
        <v>350964.19</v>
      </c>
      <c r="AB249" s="8">
        <v>86453.41</v>
      </c>
      <c r="AC249" s="9">
        <f t="shared" si="18"/>
        <v>264510.78000000003</v>
      </c>
      <c r="AD249" s="5" t="str">
        <f>$C249&amp;" "&amp;VLOOKUP(C249,Tegevusalad!$A$1:$B$89,2,FALSE)</f>
        <v>86 TERVISHOID</v>
      </c>
      <c r="AE249" s="6">
        <f t="shared" si="19"/>
        <v>3060246.4299999997</v>
      </c>
      <c r="AF249" s="6">
        <f t="shared" si="20"/>
        <v>1367815.2999999996</v>
      </c>
      <c r="AG249" s="6">
        <f t="shared" si="21"/>
        <v>3816244.4399999995</v>
      </c>
      <c r="AH249" s="6">
        <f t="shared" si="22"/>
        <v>2447759.5499999998</v>
      </c>
      <c r="AI249" s="6">
        <f t="shared" si="23"/>
        <v>3816205.4399999995</v>
      </c>
    </row>
    <row r="250" spans="1:35" s="2" customFormat="1">
      <c r="A250" s="3">
        <v>2014</v>
      </c>
      <c r="B250" s="3">
        <v>3</v>
      </c>
      <c r="C250" s="4">
        <v>87</v>
      </c>
      <c r="D250" s="8">
        <v>32</v>
      </c>
      <c r="E250" s="8">
        <v>201588.74</v>
      </c>
      <c r="F250" s="8">
        <v>15817</v>
      </c>
      <c r="G250" s="8">
        <v>23.14</v>
      </c>
      <c r="H250" s="8">
        <v>0</v>
      </c>
      <c r="I250" s="8">
        <v>0</v>
      </c>
      <c r="J250" s="8">
        <v>0</v>
      </c>
      <c r="K250" s="8">
        <v>0</v>
      </c>
      <c r="L250" s="8">
        <v>41741.29</v>
      </c>
      <c r="M250" s="8">
        <v>0</v>
      </c>
      <c r="N250" s="8">
        <v>37939.699999999997</v>
      </c>
      <c r="O250" s="8">
        <v>0</v>
      </c>
      <c r="P250" s="8">
        <v>12722.23</v>
      </c>
      <c r="Q250" s="8">
        <v>0</v>
      </c>
      <c r="R250" s="8">
        <v>0</v>
      </c>
      <c r="S250" s="8">
        <v>784.99</v>
      </c>
      <c r="T250" s="8">
        <v>640.79999999999995</v>
      </c>
      <c r="U250" s="8">
        <v>0</v>
      </c>
      <c r="V250" s="8">
        <v>0</v>
      </c>
      <c r="W250" s="8">
        <v>2460137.5699999998</v>
      </c>
      <c r="X250" s="8">
        <v>0</v>
      </c>
      <c r="Y250" s="8">
        <v>0</v>
      </c>
      <c r="Z250" s="8">
        <v>0</v>
      </c>
      <c r="AA250" s="8">
        <v>20436.240000000002</v>
      </c>
      <c r="AB250" s="8">
        <v>16634.650000000001</v>
      </c>
      <c r="AC250" s="9">
        <f t="shared" si="18"/>
        <v>3801.59</v>
      </c>
      <c r="AD250" s="5" t="str">
        <f>$C250&amp;" "&amp;VLOOKUP(C250,Tegevusalad!$A$1:$B$89,2,FALSE)</f>
        <v>87 HOOLEKANDEASUTUSTE TEGEVUS</v>
      </c>
      <c r="AE250" s="6">
        <f t="shared" si="19"/>
        <v>216620.75</v>
      </c>
      <c r="AF250" s="6">
        <f t="shared" si="20"/>
        <v>188913.50999999998</v>
      </c>
      <c r="AG250" s="6">
        <f t="shared" si="21"/>
        <v>216643.89</v>
      </c>
      <c r="AH250" s="6">
        <f t="shared" si="22"/>
        <v>189698.49999999997</v>
      </c>
      <c r="AI250" s="6">
        <f t="shared" si="23"/>
        <v>216643.89</v>
      </c>
    </row>
    <row r="251" spans="1:35" s="2" customFormat="1">
      <c r="A251" s="3">
        <v>2014</v>
      </c>
      <c r="B251" s="3">
        <v>3</v>
      </c>
      <c r="C251" s="4">
        <v>88</v>
      </c>
      <c r="D251" s="8">
        <v>46</v>
      </c>
      <c r="E251" s="8">
        <v>137682.32</v>
      </c>
      <c r="F251" s="8">
        <v>40796.769999999997</v>
      </c>
      <c r="G251" s="8">
        <v>117296.8</v>
      </c>
      <c r="H251" s="8">
        <v>5765.4</v>
      </c>
      <c r="I251" s="8">
        <v>0</v>
      </c>
      <c r="J251" s="8">
        <v>0</v>
      </c>
      <c r="K251" s="8">
        <v>0</v>
      </c>
      <c r="L251" s="8">
        <v>31208.16</v>
      </c>
      <c r="M251" s="8">
        <v>0</v>
      </c>
      <c r="N251" s="8">
        <v>15759.71</v>
      </c>
      <c r="O251" s="8">
        <v>465.23</v>
      </c>
      <c r="P251" s="8">
        <v>0</v>
      </c>
      <c r="Q251" s="8">
        <v>0</v>
      </c>
      <c r="R251" s="8">
        <v>0</v>
      </c>
      <c r="S251" s="8">
        <v>7664.41</v>
      </c>
      <c r="T251" s="8">
        <v>7664.41</v>
      </c>
      <c r="U251" s="8">
        <v>1501.43</v>
      </c>
      <c r="V251" s="8">
        <v>0</v>
      </c>
      <c r="W251" s="8">
        <v>71650.62</v>
      </c>
      <c r="X251" s="8">
        <v>0</v>
      </c>
      <c r="Y251" s="8">
        <v>0</v>
      </c>
      <c r="Z251" s="8">
        <v>0</v>
      </c>
      <c r="AA251" s="8">
        <v>17016.63</v>
      </c>
      <c r="AB251" s="8">
        <v>1568.18</v>
      </c>
      <c r="AC251" s="9">
        <f t="shared" si="18"/>
        <v>15448.45</v>
      </c>
      <c r="AD251" s="5" t="str">
        <f>$C251&amp;" "&amp;VLOOKUP(C251,Tegevusalad!$A$1:$B$89,2,FALSE)</f>
        <v>88 SOTSIAALHOOLEKANNE MAJUTUSETA</v>
      </c>
      <c r="AE251" s="6">
        <f t="shared" si="19"/>
        <v>169313.25</v>
      </c>
      <c r="AF251" s="6">
        <f t="shared" si="20"/>
        <v>67306.559999999998</v>
      </c>
      <c r="AG251" s="6">
        <f t="shared" si="21"/>
        <v>286610.05</v>
      </c>
      <c r="AH251" s="6">
        <f t="shared" si="22"/>
        <v>78798.549999999988</v>
      </c>
      <c r="AI251" s="6">
        <f t="shared" si="23"/>
        <v>286610.05</v>
      </c>
    </row>
    <row r="252" spans="1:35" s="2" customFormat="1">
      <c r="A252" s="3">
        <v>2014</v>
      </c>
      <c r="B252" s="3">
        <v>3</v>
      </c>
      <c r="C252" s="4">
        <v>90</v>
      </c>
      <c r="D252" s="8">
        <v>786</v>
      </c>
      <c r="E252" s="8">
        <v>3852047.93</v>
      </c>
      <c r="F252" s="8">
        <v>28875.18</v>
      </c>
      <c r="G252" s="8">
        <v>534707.32999999996</v>
      </c>
      <c r="H252" s="8">
        <v>144702.94</v>
      </c>
      <c r="I252" s="8">
        <v>4609</v>
      </c>
      <c r="J252" s="8">
        <v>0</v>
      </c>
      <c r="K252" s="8">
        <v>0</v>
      </c>
      <c r="L252" s="8">
        <v>773008.38</v>
      </c>
      <c r="M252" s="8">
        <v>0</v>
      </c>
      <c r="N252" s="8">
        <v>656341.9</v>
      </c>
      <c r="O252" s="8">
        <v>1015.72</v>
      </c>
      <c r="P252" s="8">
        <v>80371.97</v>
      </c>
      <c r="Q252" s="8">
        <v>0</v>
      </c>
      <c r="R252" s="8">
        <v>0</v>
      </c>
      <c r="S252" s="8">
        <v>110647.41</v>
      </c>
      <c r="T252" s="8">
        <v>63788.18</v>
      </c>
      <c r="U252" s="8">
        <v>27743.53</v>
      </c>
      <c r="V252" s="8">
        <v>0</v>
      </c>
      <c r="W252" s="8">
        <v>38257.230000000003</v>
      </c>
      <c r="X252" s="8">
        <v>0</v>
      </c>
      <c r="Y252" s="8">
        <v>0</v>
      </c>
      <c r="Z252" s="8">
        <v>2.89</v>
      </c>
      <c r="AA252" s="8">
        <v>300887.17</v>
      </c>
      <c r="AB252" s="8">
        <v>184223.59</v>
      </c>
      <c r="AC252" s="9">
        <f t="shared" si="18"/>
        <v>116663.57999999999</v>
      </c>
      <c r="AD252" s="5" t="str">
        <f>$C252&amp;" "&amp;VLOOKUP(C252,Tegevusalad!$A$1:$B$89,2,FALSE)</f>
        <v>90 LOOME-, KUNSTI- JA MEELELAHUTUSTEGEVUS</v>
      </c>
      <c r="AE252" s="6">
        <f t="shared" si="19"/>
        <v>3742532.1700000004</v>
      </c>
      <c r="AF252" s="6">
        <f t="shared" si="20"/>
        <v>3138239.96</v>
      </c>
      <c r="AG252" s="6">
        <f t="shared" si="21"/>
        <v>4277239.5</v>
      </c>
      <c r="AH252" s="6">
        <f t="shared" si="22"/>
        <v>3281709.5</v>
      </c>
      <c r="AI252" s="6">
        <f t="shared" si="23"/>
        <v>4277239.5</v>
      </c>
    </row>
    <row r="253" spans="1:35" s="2" customFormat="1">
      <c r="A253" s="3">
        <v>2014</v>
      </c>
      <c r="B253" s="3">
        <v>3</v>
      </c>
      <c r="C253" s="4">
        <v>91</v>
      </c>
      <c r="D253" s="8">
        <v>72</v>
      </c>
      <c r="E253" s="8">
        <v>1513676.62</v>
      </c>
      <c r="F253" s="8">
        <v>27947.9</v>
      </c>
      <c r="G253" s="8">
        <v>9802.52</v>
      </c>
      <c r="H253" s="8">
        <v>0</v>
      </c>
      <c r="I253" s="8">
        <v>0</v>
      </c>
      <c r="J253" s="8">
        <v>0</v>
      </c>
      <c r="K253" s="8">
        <v>0</v>
      </c>
      <c r="L253" s="8">
        <v>305250.68</v>
      </c>
      <c r="M253" s="8">
        <v>0</v>
      </c>
      <c r="N253" s="8">
        <v>604897.66</v>
      </c>
      <c r="O253" s="8">
        <v>0</v>
      </c>
      <c r="P253" s="8">
        <v>442922.7</v>
      </c>
      <c r="Q253" s="8">
        <v>0</v>
      </c>
      <c r="R253" s="8">
        <v>0</v>
      </c>
      <c r="S253" s="8">
        <v>2704.8</v>
      </c>
      <c r="T253" s="8">
        <v>1186.8</v>
      </c>
      <c r="U253" s="8">
        <v>120724.76</v>
      </c>
      <c r="V253" s="8">
        <v>0</v>
      </c>
      <c r="W253" s="8">
        <v>8564.9</v>
      </c>
      <c r="X253" s="8">
        <v>1303.17</v>
      </c>
      <c r="Y253" s="8">
        <v>0</v>
      </c>
      <c r="Z253" s="8">
        <v>22215.45</v>
      </c>
      <c r="AA253" s="8">
        <v>66446.97</v>
      </c>
      <c r="AB253" s="8">
        <v>388309.4</v>
      </c>
      <c r="AC253" s="9">
        <f t="shared" si="18"/>
        <v>-321862.43000000005</v>
      </c>
      <c r="AD253" s="5" t="str">
        <f>$C253&amp;" "&amp;VLOOKUP(C253,Tegevusalad!$A$1:$B$89,2,FALSE)</f>
        <v>91 RAAMATUKOGUDE, ARHIIVIDE, MUUSEUMIDE JA MUUDE KULTUURIASUTUSTE TEGEVUS</v>
      </c>
      <c r="AE253" s="6">
        <f t="shared" si="19"/>
        <v>1419498.13</v>
      </c>
      <c r="AF253" s="6">
        <f t="shared" si="20"/>
        <v>2901058.74</v>
      </c>
      <c r="AG253" s="6">
        <f t="shared" si="21"/>
        <v>1429300.65</v>
      </c>
      <c r="AH253" s="6">
        <f t="shared" si="22"/>
        <v>3024488.3</v>
      </c>
      <c r="AI253" s="6">
        <f t="shared" si="23"/>
        <v>1427997.48</v>
      </c>
    </row>
    <row r="254" spans="1:35" s="2" customFormat="1">
      <c r="A254" s="3">
        <v>2014</v>
      </c>
      <c r="B254" s="3">
        <v>3</v>
      </c>
      <c r="C254" s="4">
        <v>92</v>
      </c>
      <c r="D254" s="8">
        <v>12</v>
      </c>
      <c r="E254" s="8">
        <v>767572.24</v>
      </c>
      <c r="F254" s="8">
        <v>0</v>
      </c>
      <c r="G254" s="8">
        <v>170931.81</v>
      </c>
      <c r="H254" s="8">
        <v>46104.1</v>
      </c>
      <c r="I254" s="8">
        <v>0</v>
      </c>
      <c r="J254" s="8">
        <v>0</v>
      </c>
      <c r="K254" s="8">
        <v>0</v>
      </c>
      <c r="L254" s="8">
        <v>153514.44</v>
      </c>
      <c r="M254" s="8">
        <v>0</v>
      </c>
      <c r="N254" s="8">
        <v>19681.34</v>
      </c>
      <c r="O254" s="8">
        <v>0</v>
      </c>
      <c r="P254" s="8">
        <v>0</v>
      </c>
      <c r="Q254" s="8">
        <v>0</v>
      </c>
      <c r="R254" s="8">
        <v>0</v>
      </c>
      <c r="S254" s="8">
        <v>618934.74</v>
      </c>
      <c r="T254" s="8">
        <v>320591.48</v>
      </c>
      <c r="U254" s="8">
        <v>107487.62</v>
      </c>
      <c r="V254" s="8">
        <v>0</v>
      </c>
      <c r="W254" s="8">
        <v>9288279</v>
      </c>
      <c r="X254" s="8">
        <v>0</v>
      </c>
      <c r="Y254" s="8">
        <v>6.38</v>
      </c>
      <c r="Z254" s="8">
        <v>0</v>
      </c>
      <c r="AA254" s="8">
        <v>136637.39000000001</v>
      </c>
      <c r="AB254" s="8">
        <v>2797.91</v>
      </c>
      <c r="AC254" s="9">
        <f t="shared" si="18"/>
        <v>133839.48000000001</v>
      </c>
      <c r="AD254" s="5" t="str">
        <f>$C254&amp;" "&amp;VLOOKUP(C254,Tegevusalad!$A$1:$B$89,2,FALSE)</f>
        <v>92 HASARTMÄNGUDE JA KIHLVEDUDE KORRALDAMINE</v>
      </c>
      <c r="AE254" s="6">
        <f t="shared" si="19"/>
        <v>41149.880000000005</v>
      </c>
      <c r="AF254" s="6">
        <f t="shared" si="20"/>
        <v>-628015.65999999992</v>
      </c>
      <c r="AG254" s="6">
        <f t="shared" si="21"/>
        <v>212081.69000000006</v>
      </c>
      <c r="AH254" s="6">
        <f t="shared" si="22"/>
        <v>98406.7</v>
      </c>
      <c r="AI254" s="6">
        <f t="shared" si="23"/>
        <v>212081.69000000006</v>
      </c>
    </row>
    <row r="255" spans="1:35" s="2" customFormat="1">
      <c r="A255" s="3">
        <v>2014</v>
      </c>
      <c r="B255" s="3">
        <v>3</v>
      </c>
      <c r="C255" s="4">
        <v>93</v>
      </c>
      <c r="D255" s="8">
        <v>903</v>
      </c>
      <c r="E255" s="8">
        <v>8327698.2000000002</v>
      </c>
      <c r="F255" s="8">
        <v>110245.25</v>
      </c>
      <c r="G255" s="8">
        <v>1430888.05</v>
      </c>
      <c r="H255" s="8">
        <v>645877.35</v>
      </c>
      <c r="I255" s="8">
        <v>38337.43</v>
      </c>
      <c r="J255" s="8">
        <v>32892</v>
      </c>
      <c r="K255" s="8">
        <v>0</v>
      </c>
      <c r="L255" s="8">
        <v>1675461.7</v>
      </c>
      <c r="M255" s="8">
        <v>0</v>
      </c>
      <c r="N255" s="8">
        <v>1876611.43</v>
      </c>
      <c r="O255" s="8">
        <v>3381.87</v>
      </c>
      <c r="P255" s="8">
        <v>824248.1</v>
      </c>
      <c r="Q255" s="8">
        <v>0</v>
      </c>
      <c r="R255" s="8">
        <v>0</v>
      </c>
      <c r="S255" s="8">
        <v>859488.53</v>
      </c>
      <c r="T255" s="8">
        <v>420871.59</v>
      </c>
      <c r="U255" s="8">
        <v>271385.45</v>
      </c>
      <c r="V255" s="8">
        <v>0</v>
      </c>
      <c r="W255" s="8">
        <v>422153.24</v>
      </c>
      <c r="X255" s="8">
        <v>1051</v>
      </c>
      <c r="Y255" s="8">
        <v>748.94</v>
      </c>
      <c r="Z255" s="8">
        <v>0</v>
      </c>
      <c r="AA255" s="8">
        <v>669243.9</v>
      </c>
      <c r="AB255" s="8">
        <v>869644.69</v>
      </c>
      <c r="AC255" s="9">
        <f t="shared" si="18"/>
        <v>-200400.78999999992</v>
      </c>
      <c r="AD255" s="5" t="str">
        <f>$C255&amp;" "&amp;VLOOKUP(C255,Tegevusalad!$A$1:$B$89,2,FALSE)</f>
        <v>93 SPORDITEGEVUS NING LÕBUSTUS- JA VABA AJA TEGEVUSED</v>
      </c>
      <c r="AE255" s="6">
        <f t="shared" si="19"/>
        <v>7308120.4699999988</v>
      </c>
      <c r="AF255" s="6">
        <f t="shared" si="20"/>
        <v>8235273.8199999994</v>
      </c>
      <c r="AG255" s="6">
        <f t="shared" si="21"/>
        <v>8739008.5199999996</v>
      </c>
      <c r="AH255" s="6">
        <f t="shared" si="22"/>
        <v>9383057.1499999985</v>
      </c>
      <c r="AI255" s="6">
        <f t="shared" si="23"/>
        <v>8737957.5199999996</v>
      </c>
    </row>
    <row r="256" spans="1:35" s="2" customFormat="1">
      <c r="A256" s="3">
        <v>2014</v>
      </c>
      <c r="B256" s="3">
        <v>3</v>
      </c>
      <c r="C256" s="4">
        <v>94</v>
      </c>
      <c r="D256" s="8">
        <v>256</v>
      </c>
      <c r="E256" s="8">
        <v>1891770.47</v>
      </c>
      <c r="F256" s="8">
        <v>29883.54</v>
      </c>
      <c r="G256" s="8">
        <v>106077.47</v>
      </c>
      <c r="H256" s="8">
        <v>14586.91</v>
      </c>
      <c r="I256" s="8">
        <v>0</v>
      </c>
      <c r="J256" s="8">
        <v>0</v>
      </c>
      <c r="K256" s="8">
        <v>0</v>
      </c>
      <c r="L256" s="8">
        <v>381043.65</v>
      </c>
      <c r="M256" s="8">
        <v>0</v>
      </c>
      <c r="N256" s="8">
        <v>252081.15</v>
      </c>
      <c r="O256" s="8">
        <v>140.71</v>
      </c>
      <c r="P256" s="8">
        <v>22317.27</v>
      </c>
      <c r="Q256" s="8">
        <v>0</v>
      </c>
      <c r="R256" s="8">
        <v>0</v>
      </c>
      <c r="S256" s="8">
        <v>76550.25</v>
      </c>
      <c r="T256" s="8">
        <v>7715.56</v>
      </c>
      <c r="U256" s="8">
        <v>2337.1</v>
      </c>
      <c r="V256" s="8">
        <v>0</v>
      </c>
      <c r="W256" s="8">
        <v>233545.94</v>
      </c>
      <c r="X256" s="8">
        <v>0</v>
      </c>
      <c r="Y256" s="8">
        <v>1212.95</v>
      </c>
      <c r="Z256" s="8">
        <v>0</v>
      </c>
      <c r="AA256" s="8">
        <v>177853.1</v>
      </c>
      <c r="AB256" s="8">
        <v>47677.65</v>
      </c>
      <c r="AC256" s="9">
        <f t="shared" si="18"/>
        <v>130175.45000000001</v>
      </c>
      <c r="AD256" s="5" t="str">
        <f>$C256&amp;" "&amp;VLOOKUP(C256,Tegevusalad!$A$1:$B$89,2,FALSE)</f>
        <v>94 ORGANISATSIOONIDE TEGEVUS</v>
      </c>
      <c r="AE256" s="6">
        <f t="shared" si="19"/>
        <v>1842766.66</v>
      </c>
      <c r="AF256" s="6">
        <f t="shared" si="20"/>
        <v>1180814.8499999999</v>
      </c>
      <c r="AG256" s="6">
        <f t="shared" si="21"/>
        <v>1948844.13</v>
      </c>
      <c r="AH256" s="6">
        <f t="shared" si="22"/>
        <v>1260405.75</v>
      </c>
      <c r="AI256" s="6">
        <f t="shared" si="23"/>
        <v>1948844.13</v>
      </c>
    </row>
    <row r="257" spans="1:35" s="2" customFormat="1">
      <c r="A257" s="3">
        <v>2014</v>
      </c>
      <c r="B257" s="3">
        <v>3</v>
      </c>
      <c r="C257" s="4">
        <v>95</v>
      </c>
      <c r="D257" s="8">
        <v>348</v>
      </c>
      <c r="E257" s="8">
        <v>3004393.03</v>
      </c>
      <c r="F257" s="8">
        <v>0</v>
      </c>
      <c r="G257" s="8">
        <v>551545.79</v>
      </c>
      <c r="H257" s="8">
        <v>479034.01</v>
      </c>
      <c r="I257" s="8">
        <v>198272.68</v>
      </c>
      <c r="J257" s="8">
        <v>4128</v>
      </c>
      <c r="K257" s="8">
        <v>0</v>
      </c>
      <c r="L257" s="8">
        <v>600878.66</v>
      </c>
      <c r="M257" s="8">
        <v>0</v>
      </c>
      <c r="N257" s="8">
        <v>417428.39</v>
      </c>
      <c r="O257" s="8">
        <v>2474.0300000000002</v>
      </c>
      <c r="P257" s="8">
        <v>8078.59</v>
      </c>
      <c r="Q257" s="8">
        <v>0</v>
      </c>
      <c r="R257" s="8">
        <v>0</v>
      </c>
      <c r="S257" s="8">
        <v>548972.03</v>
      </c>
      <c r="T257" s="8">
        <v>469189.48</v>
      </c>
      <c r="U257" s="8">
        <v>84.44</v>
      </c>
      <c r="V257" s="8">
        <v>0</v>
      </c>
      <c r="W257" s="8">
        <v>797.29</v>
      </c>
      <c r="X257" s="8">
        <v>0</v>
      </c>
      <c r="Y257" s="8">
        <v>1.03</v>
      </c>
      <c r="Z257" s="8">
        <v>0</v>
      </c>
      <c r="AA257" s="8">
        <v>210374.02</v>
      </c>
      <c r="AB257" s="8">
        <v>26922.720000000001</v>
      </c>
      <c r="AC257" s="9">
        <f t="shared" si="18"/>
        <v>183451.3</v>
      </c>
      <c r="AD257" s="5" t="str">
        <f>$C257&amp;" "&amp;VLOOKUP(C257,Tegevusalad!$A$1:$B$89,2,FALSE)</f>
        <v>95 ARVUTITE NING TARBEESEMETE JA KODUTARVETE PARANDUS</v>
      </c>
      <c r="AE257" s="6">
        <f t="shared" si="19"/>
        <v>2455336.5599999996</v>
      </c>
      <c r="AF257" s="6">
        <f t="shared" si="20"/>
        <v>1525715.3299999998</v>
      </c>
      <c r="AG257" s="6">
        <f t="shared" si="21"/>
        <v>3006882.3499999996</v>
      </c>
      <c r="AH257" s="6">
        <f t="shared" si="22"/>
        <v>2087141.95</v>
      </c>
      <c r="AI257" s="6">
        <f t="shared" si="23"/>
        <v>3006882.3499999996</v>
      </c>
    </row>
    <row r="258" spans="1:35" s="2" customFormat="1">
      <c r="A258" s="3">
        <v>2014</v>
      </c>
      <c r="B258" s="3">
        <v>3</v>
      </c>
      <c r="C258" s="4">
        <v>96</v>
      </c>
      <c r="D258" s="8">
        <v>1458</v>
      </c>
      <c r="E258" s="8">
        <v>12419055.73</v>
      </c>
      <c r="F258" s="8">
        <v>18809.71</v>
      </c>
      <c r="G258" s="8">
        <v>1632492.92</v>
      </c>
      <c r="H258" s="8">
        <v>964696.53</v>
      </c>
      <c r="I258" s="8">
        <v>217240.05</v>
      </c>
      <c r="J258" s="8">
        <v>117258.26</v>
      </c>
      <c r="K258" s="8">
        <v>0</v>
      </c>
      <c r="L258" s="8">
        <v>2485503.9900000002</v>
      </c>
      <c r="M258" s="8">
        <v>0</v>
      </c>
      <c r="N258" s="8">
        <v>1990117.12</v>
      </c>
      <c r="O258" s="8">
        <v>15161.05</v>
      </c>
      <c r="P258" s="8">
        <v>69566.289999999994</v>
      </c>
      <c r="Q258" s="8">
        <v>0</v>
      </c>
      <c r="R258" s="8">
        <v>0</v>
      </c>
      <c r="S258" s="8">
        <v>4484459.3899999997</v>
      </c>
      <c r="T258" s="8">
        <v>4310204.13</v>
      </c>
      <c r="U258" s="8">
        <v>1082.75</v>
      </c>
      <c r="V258" s="8">
        <v>0</v>
      </c>
      <c r="W258" s="8">
        <v>56005.07</v>
      </c>
      <c r="X258" s="8">
        <v>0</v>
      </c>
      <c r="Y258" s="8">
        <v>96.98</v>
      </c>
      <c r="Z258" s="8">
        <v>0.01</v>
      </c>
      <c r="AA258" s="8">
        <v>691375.19</v>
      </c>
      <c r="AB258" s="8">
        <v>195891.35</v>
      </c>
      <c r="AC258" s="9">
        <f t="shared" ref="AC258:AC321" si="24">AA258-AB258</f>
        <v>495483.83999999997</v>
      </c>
      <c r="AD258" s="5" t="str">
        <f>$C258&amp;" "&amp;VLOOKUP(C258,Tegevusalad!$A$1:$B$89,2,FALSE)</f>
        <v>96 MUU TEENINDUS</v>
      </c>
      <c r="AE258" s="6">
        <f t="shared" si="19"/>
        <v>7952323.3000000017</v>
      </c>
      <c r="AF258" s="6">
        <f t="shared" si="20"/>
        <v>5389238.21</v>
      </c>
      <c r="AG258" s="6">
        <f t="shared" si="21"/>
        <v>9584816.2200000025</v>
      </c>
      <c r="AH258" s="6">
        <f t="shared" si="22"/>
        <v>9950585.5999999996</v>
      </c>
      <c r="AI258" s="6">
        <f t="shared" si="23"/>
        <v>9584816.2200000025</v>
      </c>
    </row>
    <row r="259" spans="1:35" s="2" customFormat="1">
      <c r="A259" s="3">
        <v>2014</v>
      </c>
      <c r="B259" s="3">
        <v>3</v>
      </c>
      <c r="C259" s="3"/>
      <c r="D259" s="8">
        <v>682</v>
      </c>
      <c r="E259" s="8">
        <v>142942014.24000001</v>
      </c>
      <c r="F259" s="8">
        <v>1251194.67</v>
      </c>
      <c r="G259" s="8">
        <v>57650551.07</v>
      </c>
      <c r="H259" s="8">
        <v>27145154.699999999</v>
      </c>
      <c r="I259" s="8">
        <v>25778537.079999998</v>
      </c>
      <c r="J259" s="8">
        <v>22971617.02</v>
      </c>
      <c r="K259" s="8">
        <v>0</v>
      </c>
      <c r="L259" s="8">
        <v>28701002.309999999</v>
      </c>
      <c r="M259" s="8">
        <v>6982.27</v>
      </c>
      <c r="N259" s="8">
        <v>25160064.079999998</v>
      </c>
      <c r="O259" s="8">
        <v>1019054.3</v>
      </c>
      <c r="P259" s="8">
        <v>47231.1</v>
      </c>
      <c r="Q259" s="8">
        <v>0</v>
      </c>
      <c r="R259" s="8">
        <v>0</v>
      </c>
      <c r="S259" s="8">
        <v>72973837</v>
      </c>
      <c r="T259" s="8">
        <v>70524990.439999998</v>
      </c>
      <c r="U259" s="8">
        <v>26031149.98</v>
      </c>
      <c r="V259" s="8">
        <v>0</v>
      </c>
      <c r="W259" s="8">
        <v>2174104.36</v>
      </c>
      <c r="X259" s="8">
        <v>0</v>
      </c>
      <c r="Y259" s="8">
        <v>0</v>
      </c>
      <c r="Z259" s="8">
        <v>0</v>
      </c>
      <c r="AA259" s="8">
        <v>8088868.2000000002</v>
      </c>
      <c r="AB259" s="8">
        <v>4540947.72</v>
      </c>
      <c r="AC259" s="9">
        <f t="shared" si="24"/>
        <v>3547920.4800000004</v>
      </c>
      <c r="AD259" s="5" t="e">
        <f>$C259&amp;" "&amp;VLOOKUP(C259,Tegevusalad!$A$1:$B$89,2,FALSE)</f>
        <v>#N/A</v>
      </c>
      <c r="AE259" s="6">
        <f t="shared" ref="AE259:AE322" si="25">(E259+F259+X259)-(S259+U259)</f>
        <v>45188221.929999992</v>
      </c>
      <c r="AF259" s="6">
        <f t="shared" ref="AF259:AF322" si="26">((N259+R259-O259)/0.2)-S259-(U259-V259)</f>
        <v>21700061.919999976</v>
      </c>
      <c r="AG259" s="6">
        <f t="shared" ref="AG259:AG322" si="27">(E259+F259+G259+X259)-(S259+U259)</f>
        <v>102838772.99999999</v>
      </c>
      <c r="AH259" s="6">
        <f t="shared" ref="AH259:AH322" si="28">(N259+R259)/0.2</f>
        <v>125800320.39999999</v>
      </c>
      <c r="AI259" s="6">
        <f t="shared" ref="AI259:AI322" si="29">(E259+F259+G259)-(S259+U259)</f>
        <v>102838772.99999999</v>
      </c>
    </row>
    <row r="260" spans="1:35" s="2" customFormat="1">
      <c r="A260" s="3">
        <v>2014</v>
      </c>
      <c r="B260" s="3">
        <v>4</v>
      </c>
      <c r="C260" s="4">
        <v>1</v>
      </c>
      <c r="D260" s="8">
        <v>4068</v>
      </c>
      <c r="E260" s="8">
        <v>65372183.740000002</v>
      </c>
      <c r="F260" s="8">
        <v>72909.69</v>
      </c>
      <c r="G260" s="8">
        <v>4528837.55</v>
      </c>
      <c r="H260" s="8">
        <v>4371749.24</v>
      </c>
      <c r="I260" s="8">
        <v>3948301.37</v>
      </c>
      <c r="J260" s="8">
        <v>0</v>
      </c>
      <c r="K260" s="8">
        <v>0</v>
      </c>
      <c r="L260" s="8">
        <v>13080998.58</v>
      </c>
      <c r="M260" s="8">
        <v>0</v>
      </c>
      <c r="N260" s="8">
        <v>18440405.800000001</v>
      </c>
      <c r="O260" s="8">
        <v>5306.16</v>
      </c>
      <c r="P260" s="8">
        <v>4357700.26</v>
      </c>
      <c r="Q260" s="8">
        <v>0</v>
      </c>
      <c r="R260" s="8">
        <v>0</v>
      </c>
      <c r="S260" s="8">
        <v>1660954.41</v>
      </c>
      <c r="T260" s="8">
        <v>1442072.6</v>
      </c>
      <c r="U260" s="8">
        <v>35310.129999999997</v>
      </c>
      <c r="V260" s="8">
        <v>35029.949999999997</v>
      </c>
      <c r="W260" s="8">
        <v>1443013.76</v>
      </c>
      <c r="X260" s="8">
        <v>234393.65</v>
      </c>
      <c r="Y260" s="8">
        <v>7.52</v>
      </c>
      <c r="Z260" s="8">
        <v>77.38</v>
      </c>
      <c r="AA260" s="8">
        <v>2462566.09</v>
      </c>
      <c r="AB260" s="8">
        <v>7822043.1699999999</v>
      </c>
      <c r="AC260" s="9">
        <f t="shared" si="24"/>
        <v>-5359477.08</v>
      </c>
      <c r="AD260" s="5" t="str">
        <f>$C260&amp;" "&amp;VLOOKUP(C260,Tegevusalad!$A$1:$B$89,2,FALSE)</f>
        <v>1 TAIME- JA LOOMAKASVATUS, JAHINDUS JA NEID TEENINDAVAD TEGEVUSALAD</v>
      </c>
      <c r="AE260" s="6">
        <f t="shared" si="25"/>
        <v>63983222.539999999</v>
      </c>
      <c r="AF260" s="6">
        <f t="shared" si="26"/>
        <v>90514263.609999999</v>
      </c>
      <c r="AG260" s="6">
        <f t="shared" si="27"/>
        <v>68512060.090000004</v>
      </c>
      <c r="AH260" s="6">
        <f t="shared" si="28"/>
        <v>92202029</v>
      </c>
      <c r="AI260" s="6">
        <f t="shared" si="29"/>
        <v>68277666.439999998</v>
      </c>
    </row>
    <row r="261" spans="1:35" s="2" customFormat="1">
      <c r="A261" s="3">
        <v>2014</v>
      </c>
      <c r="B261" s="3">
        <v>4</v>
      </c>
      <c r="C261" s="4">
        <v>2</v>
      </c>
      <c r="D261" s="8">
        <v>1789</v>
      </c>
      <c r="E261" s="8">
        <v>52008584.25</v>
      </c>
      <c r="F261" s="8">
        <v>10269.530000000001</v>
      </c>
      <c r="G261" s="8">
        <v>3177967.78</v>
      </c>
      <c r="H261" s="8">
        <v>1590518.6</v>
      </c>
      <c r="I261" s="8">
        <v>1120149.8</v>
      </c>
      <c r="J261" s="8">
        <v>41593.31</v>
      </c>
      <c r="K261" s="8">
        <v>0</v>
      </c>
      <c r="L261" s="8">
        <v>10402641.26</v>
      </c>
      <c r="M261" s="8">
        <v>0</v>
      </c>
      <c r="N261" s="8">
        <v>8775690.8599999994</v>
      </c>
      <c r="O261" s="8">
        <v>11145.65</v>
      </c>
      <c r="P261" s="8">
        <v>2865717.41</v>
      </c>
      <c r="Q261" s="8">
        <v>0</v>
      </c>
      <c r="R261" s="8">
        <v>0</v>
      </c>
      <c r="S261" s="8">
        <v>1252203.81</v>
      </c>
      <c r="T261" s="8">
        <v>1008687.28</v>
      </c>
      <c r="U261" s="8">
        <v>11790199.09</v>
      </c>
      <c r="V261" s="8">
        <v>11785350</v>
      </c>
      <c r="W261" s="8">
        <v>1967560.43</v>
      </c>
      <c r="X261" s="8">
        <v>12200500.539999999</v>
      </c>
      <c r="Y261" s="8">
        <v>233.24</v>
      </c>
      <c r="Z261" s="8">
        <v>165</v>
      </c>
      <c r="AA261" s="8">
        <v>2698002.71</v>
      </c>
      <c r="AB261" s="8">
        <v>1070984.07</v>
      </c>
      <c r="AC261" s="9">
        <f t="shared" si="24"/>
        <v>1627018.64</v>
      </c>
      <c r="AD261" s="5" t="str">
        <f>$C261&amp;" "&amp;VLOOKUP(C261,Tegevusalad!$A$1:$B$89,2,FALSE)</f>
        <v>2 METSAMAJANDUS JA METSAVARUMINE</v>
      </c>
      <c r="AE261" s="6">
        <f t="shared" si="25"/>
        <v>51176951.420000002</v>
      </c>
      <c r="AF261" s="6">
        <f t="shared" si="26"/>
        <v>42565673.149999991</v>
      </c>
      <c r="AG261" s="6">
        <f t="shared" si="27"/>
        <v>54354919.199999996</v>
      </c>
      <c r="AH261" s="6">
        <f t="shared" si="28"/>
        <v>43878454.299999997</v>
      </c>
      <c r="AI261" s="6">
        <f t="shared" si="29"/>
        <v>42154418.660000004</v>
      </c>
    </row>
    <row r="262" spans="1:35" s="2" customFormat="1">
      <c r="A262" s="3">
        <v>2014</v>
      </c>
      <c r="B262" s="3">
        <v>4</v>
      </c>
      <c r="C262" s="4">
        <v>3</v>
      </c>
      <c r="D262" s="8">
        <v>241</v>
      </c>
      <c r="E262" s="8">
        <v>2282556.35</v>
      </c>
      <c r="F262" s="8">
        <v>874.78</v>
      </c>
      <c r="G262" s="8">
        <v>1177111.01</v>
      </c>
      <c r="H262" s="8">
        <v>210349.07</v>
      </c>
      <c r="I262" s="8">
        <v>97842.16</v>
      </c>
      <c r="J262" s="8">
        <v>17337.98</v>
      </c>
      <c r="K262" s="8">
        <v>0</v>
      </c>
      <c r="L262" s="8">
        <v>456590.02</v>
      </c>
      <c r="M262" s="8">
        <v>0</v>
      </c>
      <c r="N262" s="8">
        <v>365682.86</v>
      </c>
      <c r="O262" s="8">
        <v>332.86</v>
      </c>
      <c r="P262" s="8">
        <v>105912.4</v>
      </c>
      <c r="Q262" s="8">
        <v>0</v>
      </c>
      <c r="R262" s="8">
        <v>0</v>
      </c>
      <c r="S262" s="8">
        <v>179319.18</v>
      </c>
      <c r="T262" s="8">
        <v>132910.65</v>
      </c>
      <c r="U262" s="8">
        <v>0</v>
      </c>
      <c r="V262" s="8">
        <v>0</v>
      </c>
      <c r="W262" s="8">
        <v>304290.26</v>
      </c>
      <c r="X262" s="8">
        <v>336.12</v>
      </c>
      <c r="Y262" s="8">
        <v>0</v>
      </c>
      <c r="Z262" s="8">
        <v>0</v>
      </c>
      <c r="AA262" s="8">
        <v>188955.09</v>
      </c>
      <c r="AB262" s="8">
        <v>98047.93</v>
      </c>
      <c r="AC262" s="9">
        <f t="shared" si="24"/>
        <v>90907.16</v>
      </c>
      <c r="AD262" s="5" t="str">
        <f>$C262&amp;" "&amp;VLOOKUP(C262,Tegevusalad!$A$1:$B$89,2,FALSE)</f>
        <v>3 KALAPÜÜK JA VESIVILJELUS</v>
      </c>
      <c r="AE262" s="6">
        <f t="shared" si="25"/>
        <v>2104448.0699999998</v>
      </c>
      <c r="AF262" s="6">
        <f t="shared" si="26"/>
        <v>1647430.82</v>
      </c>
      <c r="AG262" s="6">
        <f t="shared" si="27"/>
        <v>3281559.0799999996</v>
      </c>
      <c r="AH262" s="6">
        <f t="shared" si="28"/>
        <v>1828414.2999999998</v>
      </c>
      <c r="AI262" s="6">
        <f t="shared" si="29"/>
        <v>3281222.9599999995</v>
      </c>
    </row>
    <row r="263" spans="1:35" s="2" customFormat="1">
      <c r="A263" s="3">
        <v>2014</v>
      </c>
      <c r="B263" s="3">
        <v>4</v>
      </c>
      <c r="C263" s="4">
        <v>5</v>
      </c>
      <c r="D263" s="8">
        <v>1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270.2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270.2</v>
      </c>
      <c r="AC263" s="9">
        <f t="shared" si="24"/>
        <v>-270.2</v>
      </c>
      <c r="AD263" s="5" t="str">
        <f>$C263&amp;" "&amp;VLOOKUP(C263,Tegevusalad!$A$1:$B$89,2,FALSE)</f>
        <v>5 KIVI- JA PRUUNSÖE KAEVANDAMINE</v>
      </c>
      <c r="AE263" s="6">
        <f t="shared" si="25"/>
        <v>0</v>
      </c>
      <c r="AF263" s="6">
        <f t="shared" si="26"/>
        <v>1350.9999999999998</v>
      </c>
      <c r="AG263" s="6">
        <f t="shared" si="27"/>
        <v>0</v>
      </c>
      <c r="AH263" s="6">
        <f t="shared" si="28"/>
        <v>1350.9999999999998</v>
      </c>
      <c r="AI263" s="6">
        <f t="shared" si="29"/>
        <v>0</v>
      </c>
    </row>
    <row r="264" spans="1:35" s="2" customFormat="1">
      <c r="A264" s="3">
        <v>2014</v>
      </c>
      <c r="B264" s="3">
        <v>4</v>
      </c>
      <c r="C264" s="4">
        <v>6</v>
      </c>
      <c r="D264" s="8">
        <v>1</v>
      </c>
      <c r="E264" s="8">
        <v>993589.8</v>
      </c>
      <c r="F264" s="8">
        <v>0</v>
      </c>
      <c r="G264" s="8">
        <v>2034904.54</v>
      </c>
      <c r="H264" s="8">
        <v>0</v>
      </c>
      <c r="I264" s="8">
        <v>0</v>
      </c>
      <c r="J264" s="8">
        <v>0</v>
      </c>
      <c r="K264" s="8">
        <v>0</v>
      </c>
      <c r="L264" s="8">
        <v>198717.96</v>
      </c>
      <c r="M264" s="8">
        <v>0</v>
      </c>
      <c r="N264" s="8">
        <v>218898.09</v>
      </c>
      <c r="O264" s="8">
        <v>0</v>
      </c>
      <c r="P264" s="8">
        <v>29036.31</v>
      </c>
      <c r="Q264" s="8">
        <v>0</v>
      </c>
      <c r="R264" s="8">
        <v>0</v>
      </c>
      <c r="S264" s="8">
        <v>12491.72</v>
      </c>
      <c r="T264" s="8">
        <v>12491.72</v>
      </c>
      <c r="U264" s="8">
        <v>0</v>
      </c>
      <c r="V264" s="8">
        <v>0</v>
      </c>
      <c r="W264" s="8">
        <v>0</v>
      </c>
      <c r="X264" s="8">
        <v>8588.44</v>
      </c>
      <c r="Y264" s="8">
        <v>0</v>
      </c>
      <c r="Z264" s="8">
        <v>0</v>
      </c>
      <c r="AA264" s="8">
        <v>0</v>
      </c>
      <c r="AB264" s="8">
        <v>20180.13</v>
      </c>
      <c r="AC264" s="9">
        <f t="shared" si="24"/>
        <v>-20180.13</v>
      </c>
      <c r="AD264" s="5" t="str">
        <f>$C264&amp;" "&amp;VLOOKUP(C264,Tegevusalad!$A$1:$B$89,2,FALSE)</f>
        <v>6 TOORNAFTA JA MAAGAASI TOOTMINE</v>
      </c>
      <c r="AE264" s="6">
        <f t="shared" si="25"/>
        <v>989686.52</v>
      </c>
      <c r="AF264" s="6">
        <f t="shared" si="26"/>
        <v>1081998.73</v>
      </c>
      <c r="AG264" s="6">
        <f t="shared" si="27"/>
        <v>3024591.0599999996</v>
      </c>
      <c r="AH264" s="6">
        <f t="shared" si="28"/>
        <v>1094490.45</v>
      </c>
      <c r="AI264" s="6">
        <f t="shared" si="29"/>
        <v>3016002.6199999996</v>
      </c>
    </row>
    <row r="265" spans="1:35" s="2" customFormat="1">
      <c r="A265" s="3">
        <v>2014</v>
      </c>
      <c r="B265" s="3">
        <v>4</v>
      </c>
      <c r="C265" s="4">
        <v>7</v>
      </c>
      <c r="D265" s="8">
        <v>1</v>
      </c>
      <c r="E265" s="8">
        <v>12425.7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2485.14</v>
      </c>
      <c r="M265" s="8">
        <v>0</v>
      </c>
      <c r="N265" s="8">
        <v>3146.28</v>
      </c>
      <c r="O265" s="8">
        <v>0</v>
      </c>
      <c r="P265" s="8">
        <v>1050.54</v>
      </c>
      <c r="Q265" s="8">
        <v>0</v>
      </c>
      <c r="R265" s="8">
        <v>0</v>
      </c>
      <c r="S265" s="8">
        <v>401.2</v>
      </c>
      <c r="T265" s="8">
        <v>401.2</v>
      </c>
      <c r="U265" s="8">
        <v>0</v>
      </c>
      <c r="V265" s="8">
        <v>0</v>
      </c>
      <c r="W265" s="8">
        <v>0</v>
      </c>
      <c r="X265" s="8">
        <v>42158.38</v>
      </c>
      <c r="Y265" s="8">
        <v>0</v>
      </c>
      <c r="Z265" s="8">
        <v>0</v>
      </c>
      <c r="AA265" s="8">
        <v>0</v>
      </c>
      <c r="AB265" s="8">
        <v>661.14</v>
      </c>
      <c r="AC265" s="9">
        <f t="shared" si="24"/>
        <v>-661.14</v>
      </c>
      <c r="AD265" s="5" t="str">
        <f>$C265&amp;" "&amp;VLOOKUP(C265,Tegevusalad!$A$1:$B$89,2,FALSE)</f>
        <v>7 METALLIMAAKIDE KAEVANDAMINE</v>
      </c>
      <c r="AE265" s="6">
        <f t="shared" si="25"/>
        <v>54182.880000000005</v>
      </c>
      <c r="AF265" s="6">
        <f t="shared" si="26"/>
        <v>15330.199999999999</v>
      </c>
      <c r="AG265" s="6">
        <f t="shared" si="27"/>
        <v>54182.880000000005</v>
      </c>
      <c r="AH265" s="6">
        <f t="shared" si="28"/>
        <v>15731.4</v>
      </c>
      <c r="AI265" s="6">
        <f t="shared" si="29"/>
        <v>12024.5</v>
      </c>
    </row>
    <row r="266" spans="1:35" s="2" customFormat="1">
      <c r="A266" s="3">
        <v>2014</v>
      </c>
      <c r="B266" s="3">
        <v>4</v>
      </c>
      <c r="C266" s="4">
        <v>8</v>
      </c>
      <c r="D266" s="8">
        <v>128</v>
      </c>
      <c r="E266" s="8">
        <v>10043948.07</v>
      </c>
      <c r="F266" s="8">
        <v>4096.92</v>
      </c>
      <c r="G266" s="8">
        <v>5494858.1299999999</v>
      </c>
      <c r="H266" s="8">
        <v>4792627.1500000004</v>
      </c>
      <c r="I266" s="8">
        <v>4623005.47</v>
      </c>
      <c r="J266" s="8">
        <v>688156.68</v>
      </c>
      <c r="K266" s="8">
        <v>0</v>
      </c>
      <c r="L266" s="8">
        <v>2009158.33</v>
      </c>
      <c r="M266" s="8">
        <v>0</v>
      </c>
      <c r="N266" s="8">
        <v>1794089.08</v>
      </c>
      <c r="O266" s="8">
        <v>3344.89</v>
      </c>
      <c r="P266" s="8">
        <v>293870.23</v>
      </c>
      <c r="Q266" s="8">
        <v>0</v>
      </c>
      <c r="R266" s="8">
        <v>0</v>
      </c>
      <c r="S266" s="8">
        <v>986885.94</v>
      </c>
      <c r="T266" s="8">
        <v>845440.37</v>
      </c>
      <c r="U266" s="8">
        <v>0</v>
      </c>
      <c r="V266" s="8">
        <v>0</v>
      </c>
      <c r="W266" s="8">
        <v>24705.95</v>
      </c>
      <c r="X266" s="8">
        <v>5834.64</v>
      </c>
      <c r="Y266" s="8">
        <v>0</v>
      </c>
      <c r="Z266" s="8">
        <v>0</v>
      </c>
      <c r="AA266" s="8">
        <v>541262</v>
      </c>
      <c r="AB266" s="8">
        <v>326192.75</v>
      </c>
      <c r="AC266" s="9">
        <f t="shared" si="24"/>
        <v>215069.25</v>
      </c>
      <c r="AD266" s="5" t="str">
        <f>$C266&amp;" "&amp;VLOOKUP(C266,Tegevusalad!$A$1:$B$89,2,FALSE)</f>
        <v>8 MUU KAEVANDAMINE</v>
      </c>
      <c r="AE266" s="6">
        <f t="shared" si="25"/>
        <v>9066993.6900000013</v>
      </c>
      <c r="AF266" s="6">
        <f t="shared" si="26"/>
        <v>7966835.0100000016</v>
      </c>
      <c r="AG266" s="6">
        <f t="shared" si="27"/>
        <v>14561851.820000002</v>
      </c>
      <c r="AH266" s="6">
        <f t="shared" si="28"/>
        <v>8970445.4000000004</v>
      </c>
      <c r="AI266" s="6">
        <f t="shared" si="29"/>
        <v>14556017.180000002</v>
      </c>
    </row>
    <row r="267" spans="1:35" s="2" customFormat="1">
      <c r="A267" s="3">
        <v>2014</v>
      </c>
      <c r="B267" s="3">
        <v>4</v>
      </c>
      <c r="C267" s="4">
        <v>9</v>
      </c>
      <c r="D267" s="8">
        <v>19</v>
      </c>
      <c r="E267" s="8">
        <v>558295.13</v>
      </c>
      <c r="F267" s="8">
        <v>0</v>
      </c>
      <c r="G267" s="8">
        <v>14535</v>
      </c>
      <c r="H267" s="8">
        <v>12965</v>
      </c>
      <c r="I267" s="8">
        <v>0</v>
      </c>
      <c r="J267" s="8">
        <v>0</v>
      </c>
      <c r="K267" s="8">
        <v>0</v>
      </c>
      <c r="L267" s="8">
        <v>111659.03</v>
      </c>
      <c r="M267" s="8">
        <v>0</v>
      </c>
      <c r="N267" s="8">
        <v>66563.960000000006</v>
      </c>
      <c r="O267" s="8">
        <v>0</v>
      </c>
      <c r="P267" s="8">
        <v>3907.2</v>
      </c>
      <c r="Q267" s="8">
        <v>0</v>
      </c>
      <c r="R267" s="8">
        <v>0</v>
      </c>
      <c r="S267" s="8">
        <v>103</v>
      </c>
      <c r="T267" s="8">
        <v>0</v>
      </c>
      <c r="U267" s="8">
        <v>0</v>
      </c>
      <c r="V267" s="8">
        <v>0</v>
      </c>
      <c r="W267" s="8">
        <v>63116.51</v>
      </c>
      <c r="X267" s="8">
        <v>155</v>
      </c>
      <c r="Y267" s="8">
        <v>0</v>
      </c>
      <c r="Z267" s="8">
        <v>0</v>
      </c>
      <c r="AA267" s="8">
        <v>46315.13</v>
      </c>
      <c r="AB267" s="8">
        <v>1220.06</v>
      </c>
      <c r="AC267" s="9">
        <f t="shared" si="24"/>
        <v>45095.07</v>
      </c>
      <c r="AD267" s="5" t="str">
        <f>$C267&amp;" "&amp;VLOOKUP(C267,Tegevusalad!$A$1:$B$89,2,FALSE)</f>
        <v>9 KAEVANDAMIST ABISTAVAD TEGEVUSALAD</v>
      </c>
      <c r="AE267" s="6">
        <f t="shared" si="25"/>
        <v>558347.13</v>
      </c>
      <c r="AF267" s="6">
        <f t="shared" si="26"/>
        <v>332716.79999999999</v>
      </c>
      <c r="AG267" s="6">
        <f t="shared" si="27"/>
        <v>572882.13</v>
      </c>
      <c r="AH267" s="6">
        <f t="shared" si="28"/>
        <v>332819.8</v>
      </c>
      <c r="AI267" s="6">
        <f t="shared" si="29"/>
        <v>572727.13</v>
      </c>
    </row>
    <row r="268" spans="1:35" s="2" customFormat="1">
      <c r="A268" s="3">
        <v>2014</v>
      </c>
      <c r="B268" s="3">
        <v>4</v>
      </c>
      <c r="C268" s="4">
        <v>10</v>
      </c>
      <c r="D268" s="8">
        <v>491</v>
      </c>
      <c r="E268" s="8">
        <v>124253142.93000001</v>
      </c>
      <c r="F268" s="8">
        <v>11624.94</v>
      </c>
      <c r="G268" s="8">
        <v>50805811.130000003</v>
      </c>
      <c r="H268" s="8">
        <v>41277306.299999997</v>
      </c>
      <c r="I268" s="8">
        <v>40418167.18</v>
      </c>
      <c r="J268" s="8">
        <v>8442424.5999999996</v>
      </c>
      <c r="K268" s="8">
        <v>0</v>
      </c>
      <c r="L268" s="8">
        <v>24851674.75</v>
      </c>
      <c r="M268" s="8">
        <v>109357.18</v>
      </c>
      <c r="N268" s="8">
        <v>23901407.989999998</v>
      </c>
      <c r="O268" s="8">
        <v>484319.73</v>
      </c>
      <c r="P268" s="8">
        <v>745940.28</v>
      </c>
      <c r="Q268" s="8">
        <v>0</v>
      </c>
      <c r="R268" s="8">
        <v>0</v>
      </c>
      <c r="S268" s="8">
        <v>29699402.699999999</v>
      </c>
      <c r="T268" s="8">
        <v>28123088.489999998</v>
      </c>
      <c r="U268" s="8">
        <v>114025.53</v>
      </c>
      <c r="V268" s="8">
        <v>2756.08</v>
      </c>
      <c r="W268" s="8">
        <v>149366.92000000001</v>
      </c>
      <c r="X268" s="8">
        <v>11991.56</v>
      </c>
      <c r="Y268" s="8">
        <v>0.08</v>
      </c>
      <c r="Z268" s="8">
        <v>0</v>
      </c>
      <c r="AA268" s="8">
        <v>4368435.6100000003</v>
      </c>
      <c r="AB268" s="8">
        <v>3308811.59</v>
      </c>
      <c r="AC268" s="9">
        <f t="shared" si="24"/>
        <v>1059624.0200000005</v>
      </c>
      <c r="AD268" s="5" t="str">
        <f>$C268&amp;" "&amp;VLOOKUP(C268,Tegevusalad!$A$1:$B$89,2,FALSE)</f>
        <v>10 TOIDUAINETE TOOTMINE</v>
      </c>
      <c r="AE268" s="6">
        <f t="shared" si="25"/>
        <v>94463331.200000003</v>
      </c>
      <c r="AF268" s="6">
        <f t="shared" si="26"/>
        <v>87274769.149999976</v>
      </c>
      <c r="AG268" s="6">
        <f t="shared" si="27"/>
        <v>145269142.33000001</v>
      </c>
      <c r="AH268" s="6">
        <f t="shared" si="28"/>
        <v>119507039.94999999</v>
      </c>
      <c r="AI268" s="6">
        <f t="shared" si="29"/>
        <v>145257150.77000001</v>
      </c>
    </row>
    <row r="269" spans="1:35" s="2" customFormat="1">
      <c r="A269" s="3">
        <v>2014</v>
      </c>
      <c r="B269" s="3">
        <v>4</v>
      </c>
      <c r="C269" s="4">
        <v>11</v>
      </c>
      <c r="D269" s="8">
        <v>51</v>
      </c>
      <c r="E269" s="8">
        <v>30237166.059999999</v>
      </c>
      <c r="F269" s="8">
        <v>402.5</v>
      </c>
      <c r="G269" s="8">
        <v>5901252.4699999997</v>
      </c>
      <c r="H269" s="8">
        <v>4826718.66</v>
      </c>
      <c r="I269" s="8">
        <v>4302629.5999999996</v>
      </c>
      <c r="J269" s="8">
        <v>248352.86</v>
      </c>
      <c r="K269" s="8">
        <v>28949.4</v>
      </c>
      <c r="L269" s="8">
        <v>6047469.4400000004</v>
      </c>
      <c r="M269" s="8">
        <v>0</v>
      </c>
      <c r="N269" s="8">
        <v>4078354.49</v>
      </c>
      <c r="O269" s="8">
        <v>66191.460000000006</v>
      </c>
      <c r="P269" s="8">
        <v>283512.49</v>
      </c>
      <c r="Q269" s="8">
        <v>0</v>
      </c>
      <c r="R269" s="8">
        <v>0</v>
      </c>
      <c r="S269" s="8">
        <v>6491542.9000000004</v>
      </c>
      <c r="T269" s="8">
        <v>5549153.2999999998</v>
      </c>
      <c r="U269" s="8">
        <v>6719.57</v>
      </c>
      <c r="V269" s="8">
        <v>0</v>
      </c>
      <c r="W269" s="8">
        <v>137946.72</v>
      </c>
      <c r="X269" s="8">
        <v>0</v>
      </c>
      <c r="Y269" s="8">
        <v>0</v>
      </c>
      <c r="Z269" s="8">
        <v>0</v>
      </c>
      <c r="AA269" s="8">
        <v>2031306.65</v>
      </c>
      <c r="AB269" s="8">
        <v>62191.7</v>
      </c>
      <c r="AC269" s="9">
        <f t="shared" si="24"/>
        <v>1969114.95</v>
      </c>
      <c r="AD269" s="5" t="str">
        <f>$C269&amp;" "&amp;VLOOKUP(C269,Tegevusalad!$A$1:$B$89,2,FALSE)</f>
        <v>11 JOOGITOOTMINE</v>
      </c>
      <c r="AE269" s="6">
        <f t="shared" si="25"/>
        <v>23739306.089999996</v>
      </c>
      <c r="AF269" s="6">
        <f t="shared" si="26"/>
        <v>13562552.679999998</v>
      </c>
      <c r="AG269" s="6">
        <f t="shared" si="27"/>
        <v>29640558.560000002</v>
      </c>
      <c r="AH269" s="6">
        <f t="shared" si="28"/>
        <v>20391772.449999999</v>
      </c>
      <c r="AI269" s="6">
        <f t="shared" si="29"/>
        <v>29640558.560000002</v>
      </c>
    </row>
    <row r="270" spans="1:35" s="2" customFormat="1">
      <c r="A270" s="3">
        <v>2014</v>
      </c>
      <c r="B270" s="3">
        <v>4</v>
      </c>
      <c r="C270" s="4">
        <v>12</v>
      </c>
      <c r="D270" s="8">
        <v>1</v>
      </c>
      <c r="E270" s="8">
        <v>113.1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22.62</v>
      </c>
      <c r="M270" s="8">
        <v>0</v>
      </c>
      <c r="N270" s="8">
        <v>29.16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6.54</v>
      </c>
      <c r="AC270" s="9">
        <f t="shared" si="24"/>
        <v>-6.54</v>
      </c>
      <c r="AD270" s="5" t="str">
        <f>$C270&amp;" "&amp;VLOOKUP(C270,Tegevusalad!$A$1:$B$89,2,FALSE)</f>
        <v>12 TUBAKATOODETE TOOTMINE</v>
      </c>
      <c r="AE270" s="6">
        <f t="shared" si="25"/>
        <v>113.1</v>
      </c>
      <c r="AF270" s="6">
        <f t="shared" si="26"/>
        <v>145.79999999999998</v>
      </c>
      <c r="AG270" s="6">
        <f t="shared" si="27"/>
        <v>113.1</v>
      </c>
      <c r="AH270" s="6">
        <f t="shared" si="28"/>
        <v>145.79999999999998</v>
      </c>
      <c r="AI270" s="6">
        <f t="shared" si="29"/>
        <v>113.1</v>
      </c>
    </row>
    <row r="271" spans="1:35" s="2" customFormat="1">
      <c r="A271" s="3">
        <v>2014</v>
      </c>
      <c r="B271" s="3">
        <v>4</v>
      </c>
      <c r="C271" s="4">
        <v>13</v>
      </c>
      <c r="D271" s="8">
        <v>232</v>
      </c>
      <c r="E271" s="8">
        <v>9848131.1699999999</v>
      </c>
      <c r="F271" s="8">
        <v>144.99</v>
      </c>
      <c r="G271" s="8">
        <v>16815087</v>
      </c>
      <c r="H271" s="8">
        <v>14946700.880000001</v>
      </c>
      <c r="I271" s="8">
        <v>13893102.01</v>
      </c>
      <c r="J271" s="8">
        <v>1652919.45</v>
      </c>
      <c r="K271" s="8">
        <v>0</v>
      </c>
      <c r="L271" s="8">
        <v>1969639.33</v>
      </c>
      <c r="M271" s="8">
        <v>558444.98</v>
      </c>
      <c r="N271" s="8">
        <v>2988313.49</v>
      </c>
      <c r="O271" s="8">
        <v>741858.52</v>
      </c>
      <c r="P271" s="8">
        <v>51660.71</v>
      </c>
      <c r="Q271" s="8">
        <v>0</v>
      </c>
      <c r="R271" s="8">
        <v>0</v>
      </c>
      <c r="S271" s="8">
        <v>5278526.82</v>
      </c>
      <c r="T271" s="8">
        <v>4975973.71</v>
      </c>
      <c r="U271" s="8">
        <v>6739.23</v>
      </c>
      <c r="V271" s="8">
        <v>0</v>
      </c>
      <c r="W271" s="8">
        <v>38585.519999999997</v>
      </c>
      <c r="X271" s="8">
        <v>860.23</v>
      </c>
      <c r="Y271" s="8">
        <v>0.02</v>
      </c>
      <c r="Z271" s="8">
        <v>11.87</v>
      </c>
      <c r="AA271" s="8">
        <v>320397.01</v>
      </c>
      <c r="AB271" s="8">
        <v>780638.04</v>
      </c>
      <c r="AC271" s="9">
        <f t="shared" si="24"/>
        <v>-460241.03</v>
      </c>
      <c r="AD271" s="5" t="str">
        <f>$C271&amp;" "&amp;VLOOKUP(C271,Tegevusalad!$A$1:$B$89,2,FALSE)</f>
        <v>13 TEKSTIILITOOTMINE</v>
      </c>
      <c r="AE271" s="6">
        <f t="shared" si="25"/>
        <v>4563870.34</v>
      </c>
      <c r="AF271" s="6">
        <f t="shared" si="26"/>
        <v>5947008.7999999989</v>
      </c>
      <c r="AG271" s="6">
        <f t="shared" si="27"/>
        <v>21378957.34</v>
      </c>
      <c r="AH271" s="6">
        <f t="shared" si="28"/>
        <v>14941567.450000001</v>
      </c>
      <c r="AI271" s="6">
        <f t="shared" si="29"/>
        <v>21378097.109999999</v>
      </c>
    </row>
    <row r="272" spans="1:35" s="2" customFormat="1">
      <c r="A272" s="3">
        <v>2014</v>
      </c>
      <c r="B272" s="3">
        <v>4</v>
      </c>
      <c r="C272" s="4">
        <v>14</v>
      </c>
      <c r="D272" s="8">
        <v>398</v>
      </c>
      <c r="E272" s="8">
        <v>6246959.9900000002</v>
      </c>
      <c r="F272" s="8">
        <v>270.88</v>
      </c>
      <c r="G272" s="8">
        <v>6923384.6600000001</v>
      </c>
      <c r="H272" s="8">
        <v>5584956.4199999999</v>
      </c>
      <c r="I272" s="8">
        <v>2912682</v>
      </c>
      <c r="J272" s="8">
        <v>1173201.08</v>
      </c>
      <c r="K272" s="8">
        <v>27149.95</v>
      </c>
      <c r="L272" s="8">
        <v>1249416.48</v>
      </c>
      <c r="M272" s="8">
        <v>16722.32</v>
      </c>
      <c r="N272" s="8">
        <v>1598994.92</v>
      </c>
      <c r="O272" s="8">
        <v>301414.59000000003</v>
      </c>
      <c r="P272" s="8">
        <v>23776.16</v>
      </c>
      <c r="Q272" s="8">
        <v>0</v>
      </c>
      <c r="R272" s="8">
        <v>0</v>
      </c>
      <c r="S272" s="8">
        <v>2297916.29</v>
      </c>
      <c r="T272" s="8">
        <v>1970063.59</v>
      </c>
      <c r="U272" s="8">
        <v>4158.6099999999997</v>
      </c>
      <c r="V272" s="8">
        <v>0</v>
      </c>
      <c r="W272" s="8">
        <v>15164.94</v>
      </c>
      <c r="X272" s="8">
        <v>785.7</v>
      </c>
      <c r="Y272" s="8">
        <v>0.04</v>
      </c>
      <c r="Z272" s="8">
        <v>0</v>
      </c>
      <c r="AA272" s="8">
        <v>325032.21999999997</v>
      </c>
      <c r="AB272" s="8">
        <v>657888.30000000005</v>
      </c>
      <c r="AC272" s="9">
        <f t="shared" si="24"/>
        <v>-332856.08000000007</v>
      </c>
      <c r="AD272" s="5" t="str">
        <f>$C272&amp;" "&amp;VLOOKUP(C272,Tegevusalad!$A$1:$B$89,2,FALSE)</f>
        <v>14 RÕIVATOOTMINE</v>
      </c>
      <c r="AE272" s="6">
        <f t="shared" si="25"/>
        <v>3945941.6700000004</v>
      </c>
      <c r="AF272" s="6">
        <f t="shared" si="26"/>
        <v>4185826.7499999986</v>
      </c>
      <c r="AG272" s="6">
        <f t="shared" si="27"/>
        <v>10869326.33</v>
      </c>
      <c r="AH272" s="6">
        <f t="shared" si="28"/>
        <v>7994974.5999999996</v>
      </c>
      <c r="AI272" s="6">
        <f t="shared" si="29"/>
        <v>10868540.630000001</v>
      </c>
    </row>
    <row r="273" spans="1:35" s="2" customFormat="1">
      <c r="A273" s="3">
        <v>2014</v>
      </c>
      <c r="B273" s="3">
        <v>4</v>
      </c>
      <c r="C273" s="4">
        <v>15</v>
      </c>
      <c r="D273" s="8">
        <v>64</v>
      </c>
      <c r="E273" s="8">
        <v>1486939.85</v>
      </c>
      <c r="F273" s="8">
        <v>2113.9499999999998</v>
      </c>
      <c r="G273" s="8">
        <v>1866797.6</v>
      </c>
      <c r="H273" s="8">
        <v>1425056.74</v>
      </c>
      <c r="I273" s="8">
        <v>618794.81000000006</v>
      </c>
      <c r="J273" s="8">
        <v>338455.64</v>
      </c>
      <c r="K273" s="8">
        <v>0</v>
      </c>
      <c r="L273" s="8">
        <v>297578.23</v>
      </c>
      <c r="M273" s="8">
        <v>84749.87</v>
      </c>
      <c r="N273" s="8">
        <v>437503.13</v>
      </c>
      <c r="O273" s="8">
        <v>102835.35</v>
      </c>
      <c r="P273" s="8">
        <v>2254.08</v>
      </c>
      <c r="Q273" s="8">
        <v>0</v>
      </c>
      <c r="R273" s="8">
        <v>0</v>
      </c>
      <c r="S273" s="8">
        <v>817677.22</v>
      </c>
      <c r="T273" s="8">
        <v>723066.66</v>
      </c>
      <c r="U273" s="8">
        <v>53.98</v>
      </c>
      <c r="V273" s="8">
        <v>0</v>
      </c>
      <c r="W273" s="8">
        <v>2820.12</v>
      </c>
      <c r="X273" s="8">
        <v>283.94</v>
      </c>
      <c r="Y273" s="8">
        <v>0</v>
      </c>
      <c r="Z273" s="8">
        <v>0</v>
      </c>
      <c r="AA273" s="8">
        <v>49341.120000000003</v>
      </c>
      <c r="AB273" s="8">
        <v>104516.15</v>
      </c>
      <c r="AC273" s="9">
        <f t="shared" si="24"/>
        <v>-55175.029999999992</v>
      </c>
      <c r="AD273" s="5" t="str">
        <f>$C273&amp;" "&amp;VLOOKUP(C273,Tegevusalad!$A$1:$B$89,2,FALSE)</f>
        <v>15 NAHATÖÖTLEMINE JA NAHKTOODETE TOOTMINE</v>
      </c>
      <c r="AE273" s="6">
        <f t="shared" si="25"/>
        <v>671606.54</v>
      </c>
      <c r="AF273" s="6">
        <f t="shared" si="26"/>
        <v>855607.70000000019</v>
      </c>
      <c r="AG273" s="6">
        <f t="shared" si="27"/>
        <v>2538404.1400000006</v>
      </c>
      <c r="AH273" s="6">
        <f t="shared" si="28"/>
        <v>2187515.65</v>
      </c>
      <c r="AI273" s="6">
        <f t="shared" si="29"/>
        <v>2538120.2000000002</v>
      </c>
    </row>
    <row r="274" spans="1:35" s="2" customFormat="1">
      <c r="A274" s="3">
        <v>2014</v>
      </c>
      <c r="B274" s="3">
        <v>4</v>
      </c>
      <c r="C274" s="4">
        <v>16</v>
      </c>
      <c r="D274" s="8">
        <v>1017</v>
      </c>
      <c r="E274" s="8">
        <v>77791173.109999999</v>
      </c>
      <c r="F274" s="8">
        <v>13944.05</v>
      </c>
      <c r="G274" s="8">
        <v>87087027.310000002</v>
      </c>
      <c r="H274" s="8">
        <v>66125398.420000002</v>
      </c>
      <c r="I274" s="8">
        <v>64363300.649999999</v>
      </c>
      <c r="J274" s="8">
        <v>19862345.48</v>
      </c>
      <c r="K274" s="8">
        <v>0</v>
      </c>
      <c r="L274" s="8">
        <v>15559489.57</v>
      </c>
      <c r="M274" s="8">
        <v>1216791.94</v>
      </c>
      <c r="N274" s="8">
        <v>24679709.84</v>
      </c>
      <c r="O274" s="8">
        <v>2187101.08</v>
      </c>
      <c r="P274" s="8">
        <v>1050310.1599999999</v>
      </c>
      <c r="Q274" s="8">
        <v>0</v>
      </c>
      <c r="R274" s="8">
        <v>0</v>
      </c>
      <c r="S274" s="8">
        <v>18991575.850000001</v>
      </c>
      <c r="T274" s="8">
        <v>15935799.75</v>
      </c>
      <c r="U274" s="8">
        <v>130462.82</v>
      </c>
      <c r="V274" s="8">
        <v>174.6</v>
      </c>
      <c r="W274" s="8">
        <v>185678.83</v>
      </c>
      <c r="X274" s="8">
        <v>76149.81</v>
      </c>
      <c r="Y274" s="8">
        <v>1337.83</v>
      </c>
      <c r="Z274" s="8">
        <v>0</v>
      </c>
      <c r="AA274" s="8">
        <v>1696688.45</v>
      </c>
      <c r="AB274" s="8">
        <v>9598778.9499999993</v>
      </c>
      <c r="AC274" s="9">
        <f t="shared" si="24"/>
        <v>-7902090.4999999991</v>
      </c>
      <c r="AD274" s="5" t="str">
        <f>$C274&amp;" "&amp;VLOOKUP(C274,Tegevusalad!$A$1:$B$89,2,FALSE)</f>
        <v>16 PUIDUTÖÖTLEMINE NING PUIT- JA KORKTOODETE TOOTMINE, V.A MÖÖBEL; ÕLEST JA PUNUMISMATERJALIST TOODETE TOOTMINE</v>
      </c>
      <c r="AE274" s="6">
        <f t="shared" si="25"/>
        <v>58759228.299999997</v>
      </c>
      <c r="AF274" s="6">
        <f t="shared" si="26"/>
        <v>93341179.729999989</v>
      </c>
      <c r="AG274" s="6">
        <f t="shared" si="27"/>
        <v>145846255.61000001</v>
      </c>
      <c r="AH274" s="6">
        <f t="shared" si="28"/>
        <v>123398549.19999999</v>
      </c>
      <c r="AI274" s="6">
        <f t="shared" si="29"/>
        <v>145770105.80000001</v>
      </c>
    </row>
    <row r="275" spans="1:35" s="2" customFormat="1">
      <c r="A275" s="3">
        <v>2014</v>
      </c>
      <c r="B275" s="3">
        <v>4</v>
      </c>
      <c r="C275" s="4">
        <v>17</v>
      </c>
      <c r="D275" s="8">
        <v>56</v>
      </c>
      <c r="E275" s="8">
        <v>8798936.7100000009</v>
      </c>
      <c r="F275" s="8">
        <v>0</v>
      </c>
      <c r="G275" s="8">
        <v>14037004.810000001</v>
      </c>
      <c r="H275" s="8">
        <v>8323230.6900000004</v>
      </c>
      <c r="I275" s="8">
        <v>7991432.9900000002</v>
      </c>
      <c r="J275" s="8">
        <v>5638471.9400000004</v>
      </c>
      <c r="K275" s="8">
        <v>0</v>
      </c>
      <c r="L275" s="8">
        <v>1759787.35</v>
      </c>
      <c r="M275" s="8">
        <v>65658.3</v>
      </c>
      <c r="N275" s="8">
        <v>2936379.01</v>
      </c>
      <c r="O275" s="8">
        <v>137028.51</v>
      </c>
      <c r="P275" s="8">
        <v>112362.43</v>
      </c>
      <c r="Q275" s="8">
        <v>0</v>
      </c>
      <c r="R275" s="8">
        <v>0</v>
      </c>
      <c r="S275" s="8">
        <v>4796227.87</v>
      </c>
      <c r="T275" s="8">
        <v>4138436.5</v>
      </c>
      <c r="U275" s="8">
        <v>101376.75</v>
      </c>
      <c r="V275" s="8">
        <v>0</v>
      </c>
      <c r="W275" s="8">
        <v>145.1</v>
      </c>
      <c r="X275" s="8">
        <v>5966.78</v>
      </c>
      <c r="Y275" s="8">
        <v>0</v>
      </c>
      <c r="Z275" s="8">
        <v>0</v>
      </c>
      <c r="AA275" s="8">
        <v>392998.03</v>
      </c>
      <c r="AB275" s="8">
        <v>1503931.39</v>
      </c>
      <c r="AC275" s="9">
        <f t="shared" si="24"/>
        <v>-1110933.3599999999</v>
      </c>
      <c r="AD275" s="5" t="str">
        <f>$C275&amp;" "&amp;VLOOKUP(C275,Tegevusalad!$A$1:$B$89,2,FALSE)</f>
        <v>17 PABERI JA PABERTOODETE TOOTMINE</v>
      </c>
      <c r="AE275" s="6">
        <f t="shared" si="25"/>
        <v>3907298.87</v>
      </c>
      <c r="AF275" s="6">
        <f t="shared" si="26"/>
        <v>9099147.879999999</v>
      </c>
      <c r="AG275" s="6">
        <f t="shared" si="27"/>
        <v>17944303.680000003</v>
      </c>
      <c r="AH275" s="6">
        <f t="shared" si="28"/>
        <v>14681895.049999999</v>
      </c>
      <c r="AI275" s="6">
        <f t="shared" si="29"/>
        <v>17938336.900000002</v>
      </c>
    </row>
    <row r="276" spans="1:35" s="2" customFormat="1">
      <c r="A276" s="3">
        <v>2014</v>
      </c>
      <c r="B276" s="3">
        <v>4</v>
      </c>
      <c r="C276" s="4">
        <v>18</v>
      </c>
      <c r="D276" s="8">
        <v>364</v>
      </c>
      <c r="E276" s="8">
        <v>16378308.289999999</v>
      </c>
      <c r="F276" s="8">
        <v>61230.22</v>
      </c>
      <c r="G276" s="8">
        <v>8644194.9399999995</v>
      </c>
      <c r="H276" s="8">
        <v>6766912.1399999997</v>
      </c>
      <c r="I276" s="8">
        <v>4975889.41</v>
      </c>
      <c r="J276" s="8">
        <v>1490496.85</v>
      </c>
      <c r="K276" s="8">
        <v>0</v>
      </c>
      <c r="L276" s="8">
        <v>3281172.43</v>
      </c>
      <c r="M276" s="8">
        <v>0</v>
      </c>
      <c r="N276" s="8">
        <v>2722527.99</v>
      </c>
      <c r="O276" s="8">
        <v>20119.400000000001</v>
      </c>
      <c r="P276" s="8">
        <v>69592.789999999994</v>
      </c>
      <c r="Q276" s="8">
        <v>0</v>
      </c>
      <c r="R276" s="8">
        <v>0</v>
      </c>
      <c r="S276" s="8">
        <v>5053773.83</v>
      </c>
      <c r="T276" s="8">
        <v>4735704.63</v>
      </c>
      <c r="U276" s="8">
        <v>261049.48</v>
      </c>
      <c r="V276" s="8">
        <v>242638</v>
      </c>
      <c r="W276" s="8">
        <v>2780.26</v>
      </c>
      <c r="X276" s="8">
        <v>17747.59</v>
      </c>
      <c r="Y276" s="8">
        <v>0</v>
      </c>
      <c r="Z276" s="8">
        <v>0.03</v>
      </c>
      <c r="AA276" s="8">
        <v>818300.1</v>
      </c>
      <c r="AB276" s="8">
        <v>259655.69</v>
      </c>
      <c r="AC276" s="9">
        <f t="shared" si="24"/>
        <v>558644.40999999992</v>
      </c>
      <c r="AD276" s="5" t="str">
        <f>$C276&amp;" "&amp;VLOOKUP(C276,Tegevusalad!$A$1:$B$89,2,FALSE)</f>
        <v>18 TRÜKINDUS JA SALVESTISTE PALJUNDUS</v>
      </c>
      <c r="AE276" s="6">
        <f t="shared" si="25"/>
        <v>11142462.789999999</v>
      </c>
      <c r="AF276" s="6">
        <f t="shared" si="26"/>
        <v>8439857.6400000006</v>
      </c>
      <c r="AG276" s="6">
        <f t="shared" si="27"/>
        <v>19786657.729999997</v>
      </c>
      <c r="AH276" s="6">
        <f t="shared" si="28"/>
        <v>13612639.950000001</v>
      </c>
      <c r="AI276" s="6">
        <f t="shared" si="29"/>
        <v>19768910.140000001</v>
      </c>
    </row>
    <row r="277" spans="1:35" s="2" customFormat="1">
      <c r="A277" s="3">
        <v>2014</v>
      </c>
      <c r="B277" s="3">
        <v>4</v>
      </c>
      <c r="C277" s="4">
        <v>19</v>
      </c>
      <c r="D277" s="8">
        <v>4</v>
      </c>
      <c r="E277" s="8">
        <v>198695.53</v>
      </c>
      <c r="F277" s="8">
        <v>0</v>
      </c>
      <c r="G277" s="8">
        <v>40231.379999999997</v>
      </c>
      <c r="H277" s="8">
        <v>40231.379999999997</v>
      </c>
      <c r="I277" s="8">
        <v>40231.379999999997</v>
      </c>
      <c r="J277" s="8">
        <v>0</v>
      </c>
      <c r="K277" s="8">
        <v>0</v>
      </c>
      <c r="L277" s="8">
        <v>39739.11</v>
      </c>
      <c r="M277" s="8">
        <v>0</v>
      </c>
      <c r="N277" s="8">
        <v>33862.410000000003</v>
      </c>
      <c r="O277" s="8">
        <v>0</v>
      </c>
      <c r="P277" s="8">
        <v>0</v>
      </c>
      <c r="Q277" s="8">
        <v>0</v>
      </c>
      <c r="R277" s="8">
        <v>0</v>
      </c>
      <c r="S277" s="8">
        <v>2195</v>
      </c>
      <c r="T277" s="8">
        <v>2195</v>
      </c>
      <c r="U277" s="8">
        <v>0</v>
      </c>
      <c r="V277" s="8">
        <v>0</v>
      </c>
      <c r="W277" s="8">
        <v>18.8</v>
      </c>
      <c r="X277" s="8">
        <v>2560</v>
      </c>
      <c r="Y277" s="8">
        <v>0</v>
      </c>
      <c r="Z277" s="8">
        <v>0</v>
      </c>
      <c r="AA277" s="8">
        <v>21364.62</v>
      </c>
      <c r="AB277" s="8">
        <v>15487.92</v>
      </c>
      <c r="AC277" s="9">
        <f t="shared" si="24"/>
        <v>5876.6999999999989</v>
      </c>
      <c r="AD277" s="5" t="str">
        <f>$C277&amp;" "&amp;VLOOKUP(C277,Tegevusalad!$A$1:$B$89,2,FALSE)</f>
        <v>19 KOKSI JA PUHASTATUD NAFTATOODETE TOOTMINE</v>
      </c>
      <c r="AE277" s="6">
        <f t="shared" si="25"/>
        <v>199060.53</v>
      </c>
      <c r="AF277" s="6">
        <f t="shared" si="26"/>
        <v>167117.05000000002</v>
      </c>
      <c r="AG277" s="6">
        <f t="shared" si="27"/>
        <v>239291.91</v>
      </c>
      <c r="AH277" s="6">
        <f t="shared" si="28"/>
        <v>169312.05000000002</v>
      </c>
      <c r="AI277" s="6">
        <f t="shared" si="29"/>
        <v>236731.91</v>
      </c>
    </row>
    <row r="278" spans="1:35" s="2" customFormat="1">
      <c r="A278" s="3">
        <v>2014</v>
      </c>
      <c r="B278" s="3">
        <v>4</v>
      </c>
      <c r="C278" s="4">
        <v>20</v>
      </c>
      <c r="D278" s="8">
        <v>91</v>
      </c>
      <c r="E278" s="8">
        <v>22822711.18</v>
      </c>
      <c r="F278" s="8">
        <v>334.08</v>
      </c>
      <c r="G278" s="8">
        <v>38804870.030000001</v>
      </c>
      <c r="H278" s="8">
        <v>12363378.75</v>
      </c>
      <c r="I278" s="8">
        <v>12150662.73</v>
      </c>
      <c r="J278" s="8">
        <v>21577088.23</v>
      </c>
      <c r="K278" s="8">
        <v>0</v>
      </c>
      <c r="L278" s="8">
        <v>4564572.3</v>
      </c>
      <c r="M278" s="8">
        <v>1585105.94</v>
      </c>
      <c r="N278" s="8">
        <v>6934228.1799999997</v>
      </c>
      <c r="O278" s="8">
        <v>1675351.16</v>
      </c>
      <c r="P278" s="8">
        <v>83998.59</v>
      </c>
      <c r="Q278" s="8">
        <v>0</v>
      </c>
      <c r="R278" s="8">
        <v>0</v>
      </c>
      <c r="S278" s="8">
        <v>13871155.66</v>
      </c>
      <c r="T278" s="8">
        <v>13130401.199999999</v>
      </c>
      <c r="U278" s="8">
        <v>326474.2</v>
      </c>
      <c r="V278" s="8">
        <v>0</v>
      </c>
      <c r="W278" s="8">
        <v>76899.75</v>
      </c>
      <c r="X278" s="8">
        <v>9173.39</v>
      </c>
      <c r="Y278" s="8">
        <v>0</v>
      </c>
      <c r="Z278" s="8">
        <v>0</v>
      </c>
      <c r="AA278" s="8">
        <v>774459.54</v>
      </c>
      <c r="AB278" s="8">
        <v>1559009.48</v>
      </c>
      <c r="AC278" s="9">
        <f t="shared" si="24"/>
        <v>-784549.94</v>
      </c>
      <c r="AD278" s="5" t="str">
        <f>$C278&amp;" "&amp;VLOOKUP(C278,Tegevusalad!$A$1:$B$89,2,FALSE)</f>
        <v>20 KEMIKAALIDE JA KEEMIATOODETE TOOTMINE</v>
      </c>
      <c r="AE278" s="6">
        <f t="shared" si="25"/>
        <v>8634588.7899999991</v>
      </c>
      <c r="AF278" s="6">
        <f t="shared" si="26"/>
        <v>12096755.239999998</v>
      </c>
      <c r="AG278" s="6">
        <f t="shared" si="27"/>
        <v>47439458.82</v>
      </c>
      <c r="AH278" s="6">
        <f t="shared" si="28"/>
        <v>34671140.899999999</v>
      </c>
      <c r="AI278" s="6">
        <f t="shared" si="29"/>
        <v>47430285.43</v>
      </c>
    </row>
    <row r="279" spans="1:35" s="2" customFormat="1">
      <c r="A279" s="3">
        <v>2014</v>
      </c>
      <c r="B279" s="3">
        <v>4</v>
      </c>
      <c r="C279" s="4">
        <v>21</v>
      </c>
      <c r="D279" s="8">
        <v>10</v>
      </c>
      <c r="E279" s="8">
        <v>1964039.78</v>
      </c>
      <c r="F279" s="8">
        <v>1596597.1</v>
      </c>
      <c r="G279" s="8">
        <v>3808660.98</v>
      </c>
      <c r="H279" s="8">
        <v>3060325.93</v>
      </c>
      <c r="I279" s="8">
        <v>3060057.93</v>
      </c>
      <c r="J279" s="8">
        <v>438048.08</v>
      </c>
      <c r="K279" s="8">
        <v>0</v>
      </c>
      <c r="L279" s="8">
        <v>536501.71</v>
      </c>
      <c r="M279" s="8">
        <v>0</v>
      </c>
      <c r="N279" s="8">
        <v>716135.58</v>
      </c>
      <c r="O279" s="8">
        <v>111178.03</v>
      </c>
      <c r="P279" s="8">
        <v>13835.78</v>
      </c>
      <c r="Q279" s="8">
        <v>0</v>
      </c>
      <c r="R279" s="8">
        <v>0</v>
      </c>
      <c r="S279" s="8">
        <v>2514351.12</v>
      </c>
      <c r="T279" s="8">
        <v>1697986.7</v>
      </c>
      <c r="U279" s="8">
        <v>186064.11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32195.07</v>
      </c>
      <c r="AB279" s="8">
        <v>211828.94</v>
      </c>
      <c r="AC279" s="9">
        <f t="shared" si="24"/>
        <v>-179633.87</v>
      </c>
      <c r="AD279" s="5" t="str">
        <f>$C279&amp;" "&amp;VLOOKUP(C279,Tegevusalad!$A$1:$B$89,2,FALSE)</f>
        <v>21 PÕHIFARMAATSIATOODETE JA RAVIMPREPARAATIDE TOOTMINE</v>
      </c>
      <c r="AE279" s="6">
        <f t="shared" si="25"/>
        <v>860221.64999999991</v>
      </c>
      <c r="AF279" s="6">
        <f t="shared" si="26"/>
        <v>324372.51999999944</v>
      </c>
      <c r="AG279" s="6">
        <f t="shared" si="27"/>
        <v>4668882.629999999</v>
      </c>
      <c r="AH279" s="6">
        <f t="shared" si="28"/>
        <v>3580677.8999999994</v>
      </c>
      <c r="AI279" s="6">
        <f t="shared" si="29"/>
        <v>4668882.629999999</v>
      </c>
    </row>
    <row r="280" spans="1:35" s="2" customFormat="1">
      <c r="A280" s="3">
        <v>2014</v>
      </c>
      <c r="B280" s="3">
        <v>4</v>
      </c>
      <c r="C280" s="4">
        <v>22</v>
      </c>
      <c r="D280" s="8">
        <v>199</v>
      </c>
      <c r="E280" s="8">
        <v>24902986.469999999</v>
      </c>
      <c r="F280" s="8">
        <v>192.64</v>
      </c>
      <c r="G280" s="8">
        <v>18376914.829999998</v>
      </c>
      <c r="H280" s="8">
        <v>15438808.060000001</v>
      </c>
      <c r="I280" s="8">
        <v>15090969.119999999</v>
      </c>
      <c r="J280" s="8">
        <v>2721466.24</v>
      </c>
      <c r="K280" s="8">
        <v>0</v>
      </c>
      <c r="L280" s="8">
        <v>4980614.6399999997</v>
      </c>
      <c r="M280" s="8">
        <v>86103.4</v>
      </c>
      <c r="N280" s="8">
        <v>5019921.51</v>
      </c>
      <c r="O280" s="8">
        <v>277240.53999999998</v>
      </c>
      <c r="P280" s="8">
        <v>349125.87</v>
      </c>
      <c r="Q280" s="8">
        <v>0</v>
      </c>
      <c r="R280" s="8">
        <v>0</v>
      </c>
      <c r="S280" s="8">
        <v>12557824.73</v>
      </c>
      <c r="T280" s="8">
        <v>12127669.42</v>
      </c>
      <c r="U280" s="8">
        <v>64172.49</v>
      </c>
      <c r="V280" s="8">
        <v>1188</v>
      </c>
      <c r="W280" s="8">
        <v>5005.5</v>
      </c>
      <c r="X280" s="8">
        <v>5101.8500000000004</v>
      </c>
      <c r="Y280" s="8">
        <v>0</v>
      </c>
      <c r="Z280" s="8">
        <v>0</v>
      </c>
      <c r="AA280" s="8">
        <v>829936.09</v>
      </c>
      <c r="AB280" s="8">
        <v>783139.56</v>
      </c>
      <c r="AC280" s="9">
        <f t="shared" si="24"/>
        <v>46796.529999999912</v>
      </c>
      <c r="AD280" s="5" t="str">
        <f>$C280&amp;" "&amp;VLOOKUP(C280,Tegevusalad!$A$1:$B$89,2,FALSE)</f>
        <v>22 KUMMI- JA PLASTTOODETE TOOTMINE</v>
      </c>
      <c r="AE280" s="6">
        <f t="shared" si="25"/>
        <v>12286283.74</v>
      </c>
      <c r="AF280" s="6">
        <f t="shared" si="26"/>
        <v>11092595.629999997</v>
      </c>
      <c r="AG280" s="6">
        <f t="shared" si="27"/>
        <v>30663198.57</v>
      </c>
      <c r="AH280" s="6">
        <f t="shared" si="28"/>
        <v>25099607.549999997</v>
      </c>
      <c r="AI280" s="6">
        <f t="shared" si="29"/>
        <v>30658096.719999999</v>
      </c>
    </row>
    <row r="281" spans="1:35" s="2" customFormat="1">
      <c r="A281" s="3">
        <v>2014</v>
      </c>
      <c r="B281" s="3">
        <v>4</v>
      </c>
      <c r="C281" s="4">
        <v>23</v>
      </c>
      <c r="D281" s="8">
        <v>205</v>
      </c>
      <c r="E281" s="8">
        <v>31977756.800000001</v>
      </c>
      <c r="F281" s="8">
        <v>1474.33</v>
      </c>
      <c r="G281" s="8">
        <v>15183924.52</v>
      </c>
      <c r="H281" s="8">
        <v>11110970.789999999</v>
      </c>
      <c r="I281" s="8">
        <v>10540191.98</v>
      </c>
      <c r="J281" s="8">
        <v>2392477.29</v>
      </c>
      <c r="K281" s="8">
        <v>0</v>
      </c>
      <c r="L281" s="8">
        <v>6395684.0899999999</v>
      </c>
      <c r="M281" s="8">
        <v>19520.78</v>
      </c>
      <c r="N281" s="8">
        <v>5349016.3600000003</v>
      </c>
      <c r="O281" s="8">
        <v>117161.82</v>
      </c>
      <c r="P281" s="8">
        <v>209501.69</v>
      </c>
      <c r="Q281" s="8">
        <v>0</v>
      </c>
      <c r="R281" s="8">
        <v>0</v>
      </c>
      <c r="S281" s="8">
        <v>8772560.9000000004</v>
      </c>
      <c r="T281" s="8">
        <v>7846272.7400000002</v>
      </c>
      <c r="U281" s="8">
        <v>15050.18</v>
      </c>
      <c r="V281" s="8">
        <v>670.48</v>
      </c>
      <c r="W281" s="8">
        <v>60764.24</v>
      </c>
      <c r="X281" s="8">
        <v>348733.27</v>
      </c>
      <c r="Y281" s="8">
        <v>0</v>
      </c>
      <c r="Z281" s="8">
        <v>0</v>
      </c>
      <c r="AA281" s="8">
        <v>1461392</v>
      </c>
      <c r="AB281" s="8">
        <v>395203.49</v>
      </c>
      <c r="AC281" s="9">
        <f t="shared" si="24"/>
        <v>1066188.51</v>
      </c>
      <c r="AD281" s="5" t="str">
        <f>$C281&amp;" "&amp;VLOOKUP(C281,Tegevusalad!$A$1:$B$89,2,FALSE)</f>
        <v>23 MUUDE MITTEMETALSETEST MINERAALIDEST TOODETE TOOTMINE</v>
      </c>
      <c r="AE281" s="6">
        <f t="shared" si="25"/>
        <v>23540353.32</v>
      </c>
      <c r="AF281" s="6">
        <f t="shared" si="26"/>
        <v>17372332.099999998</v>
      </c>
      <c r="AG281" s="6">
        <f t="shared" si="27"/>
        <v>38724277.840000004</v>
      </c>
      <c r="AH281" s="6">
        <f t="shared" si="28"/>
        <v>26745081.800000001</v>
      </c>
      <c r="AI281" s="6">
        <f t="shared" si="29"/>
        <v>38375544.57</v>
      </c>
    </row>
    <row r="282" spans="1:35" s="2" customFormat="1">
      <c r="A282" s="3">
        <v>2014</v>
      </c>
      <c r="B282" s="3">
        <v>4</v>
      </c>
      <c r="C282" s="4">
        <v>24</v>
      </c>
      <c r="D282" s="8">
        <v>29</v>
      </c>
      <c r="E282" s="8">
        <v>4039907.57</v>
      </c>
      <c r="F282" s="8">
        <v>0</v>
      </c>
      <c r="G282" s="8">
        <v>6413183.3700000001</v>
      </c>
      <c r="H282" s="8">
        <v>5994409.8899999997</v>
      </c>
      <c r="I282" s="8">
        <v>5648613.2800000003</v>
      </c>
      <c r="J282" s="8">
        <v>363253.87</v>
      </c>
      <c r="K282" s="8">
        <v>0</v>
      </c>
      <c r="L282" s="8">
        <v>807981.51</v>
      </c>
      <c r="M282" s="8">
        <v>333044.17</v>
      </c>
      <c r="N282" s="8">
        <v>1247241.44</v>
      </c>
      <c r="O282" s="8">
        <v>333147.01</v>
      </c>
      <c r="P282" s="8">
        <v>6465.18</v>
      </c>
      <c r="Q282" s="8">
        <v>0</v>
      </c>
      <c r="R282" s="8">
        <v>0</v>
      </c>
      <c r="S282" s="8">
        <v>2966828.81</v>
      </c>
      <c r="T282" s="8">
        <v>2563065.7200000002</v>
      </c>
      <c r="U282" s="8">
        <v>137117.53</v>
      </c>
      <c r="V282" s="8">
        <v>137117.53</v>
      </c>
      <c r="W282" s="8">
        <v>32769.43</v>
      </c>
      <c r="X282" s="8">
        <v>18529.93</v>
      </c>
      <c r="Y282" s="8">
        <v>0</v>
      </c>
      <c r="Z282" s="8">
        <v>0</v>
      </c>
      <c r="AA282" s="8">
        <v>70486.539999999994</v>
      </c>
      <c r="AB282" s="8">
        <v>176702.3</v>
      </c>
      <c r="AC282" s="9">
        <f t="shared" si="24"/>
        <v>-106215.76</v>
      </c>
      <c r="AD282" s="5" t="str">
        <f>$C282&amp;" "&amp;VLOOKUP(C282,Tegevusalad!$A$1:$B$89,2,FALSE)</f>
        <v>24 METALLITOOTMINE</v>
      </c>
      <c r="AE282" s="6">
        <f t="shared" si="25"/>
        <v>954491.16000000015</v>
      </c>
      <c r="AF282" s="6">
        <f t="shared" si="26"/>
        <v>1603643.3399999994</v>
      </c>
      <c r="AG282" s="6">
        <f t="shared" si="27"/>
        <v>7367674.5299999993</v>
      </c>
      <c r="AH282" s="6">
        <f t="shared" si="28"/>
        <v>6236207.1999999993</v>
      </c>
      <c r="AI282" s="6">
        <f t="shared" si="29"/>
        <v>7349144.5999999996</v>
      </c>
    </row>
    <row r="283" spans="1:35" s="2" customFormat="1">
      <c r="A283" s="3">
        <v>2014</v>
      </c>
      <c r="B283" s="3">
        <v>4</v>
      </c>
      <c r="C283" s="4">
        <v>25</v>
      </c>
      <c r="D283" s="8">
        <v>1174</v>
      </c>
      <c r="E283" s="8">
        <v>62222950.409999996</v>
      </c>
      <c r="F283" s="8">
        <v>-1734.35</v>
      </c>
      <c r="G283" s="8">
        <v>47388780.490000002</v>
      </c>
      <c r="H283" s="8">
        <v>38140309.270000003</v>
      </c>
      <c r="I283" s="8">
        <v>32768220.41</v>
      </c>
      <c r="J283" s="8">
        <v>7985446.1299999999</v>
      </c>
      <c r="K283" s="8">
        <v>205</v>
      </c>
      <c r="L283" s="8">
        <v>12356674.9</v>
      </c>
      <c r="M283" s="8">
        <v>214344.42</v>
      </c>
      <c r="N283" s="8">
        <v>14832797.060000001</v>
      </c>
      <c r="O283" s="8">
        <v>908871.3</v>
      </c>
      <c r="P283" s="8">
        <v>743903.73</v>
      </c>
      <c r="Q283" s="8">
        <v>0</v>
      </c>
      <c r="R283" s="8">
        <v>0</v>
      </c>
      <c r="S283" s="8">
        <v>19264388.940000001</v>
      </c>
      <c r="T283" s="8">
        <v>17185383.890000001</v>
      </c>
      <c r="U283" s="8">
        <v>42103.71</v>
      </c>
      <c r="V283" s="8">
        <v>3474.03</v>
      </c>
      <c r="W283" s="8">
        <v>446532.32</v>
      </c>
      <c r="X283" s="8">
        <v>890986.43</v>
      </c>
      <c r="Y283" s="8">
        <v>0</v>
      </c>
      <c r="Z283" s="8">
        <v>2.9</v>
      </c>
      <c r="AA283" s="8">
        <v>2420235.31</v>
      </c>
      <c r="AB283" s="8">
        <v>4594256.8499999996</v>
      </c>
      <c r="AC283" s="9">
        <f t="shared" si="24"/>
        <v>-2174021.5399999996</v>
      </c>
      <c r="AD283" s="5" t="str">
        <f>$C283&amp;" "&amp;VLOOKUP(C283,Tegevusalad!$A$1:$B$89,2,FALSE)</f>
        <v>25 METALLTOODETE TOOTMINE, V.A MASINAD JA SEADMED</v>
      </c>
      <c r="AE283" s="6">
        <f t="shared" si="25"/>
        <v>43805709.839999989</v>
      </c>
      <c r="AF283" s="6">
        <f t="shared" si="26"/>
        <v>50316610.18</v>
      </c>
      <c r="AG283" s="6">
        <f t="shared" si="27"/>
        <v>91194490.329999998</v>
      </c>
      <c r="AH283" s="6">
        <f t="shared" si="28"/>
        <v>74163985.299999997</v>
      </c>
      <c r="AI283" s="6">
        <f t="shared" si="29"/>
        <v>90303503.899999991</v>
      </c>
    </row>
    <row r="284" spans="1:35" s="2" customFormat="1">
      <c r="A284" s="3">
        <v>2014</v>
      </c>
      <c r="B284" s="3">
        <v>4</v>
      </c>
      <c r="C284" s="4">
        <v>26</v>
      </c>
      <c r="D284" s="8">
        <v>105</v>
      </c>
      <c r="E284" s="8">
        <v>90451589.040000007</v>
      </c>
      <c r="F284" s="8">
        <v>0</v>
      </c>
      <c r="G284" s="8">
        <v>124974598.08</v>
      </c>
      <c r="H284" s="8">
        <v>108899605.11</v>
      </c>
      <c r="I284" s="8">
        <v>107281319.23</v>
      </c>
      <c r="J284" s="8">
        <v>15725931.470000001</v>
      </c>
      <c r="K284" s="8">
        <v>0</v>
      </c>
      <c r="L284" s="8">
        <v>18090317.809999999</v>
      </c>
      <c r="M284" s="8">
        <v>6260443.1900000004</v>
      </c>
      <c r="N284" s="8">
        <v>26117731.989999998</v>
      </c>
      <c r="O284" s="8">
        <v>6949507.8099999996</v>
      </c>
      <c r="P284" s="8">
        <v>84291.68</v>
      </c>
      <c r="Q284" s="8">
        <v>0</v>
      </c>
      <c r="R284" s="8">
        <v>0</v>
      </c>
      <c r="S284" s="8">
        <v>81230083.969999999</v>
      </c>
      <c r="T284" s="8">
        <v>79432348.060000002</v>
      </c>
      <c r="U284" s="8">
        <v>269441.98</v>
      </c>
      <c r="V284" s="8">
        <v>0</v>
      </c>
      <c r="W284" s="8">
        <v>123.29</v>
      </c>
      <c r="X284" s="8">
        <v>56649.21</v>
      </c>
      <c r="Y284" s="8">
        <v>0</v>
      </c>
      <c r="Z284" s="8">
        <v>0</v>
      </c>
      <c r="AA284" s="8">
        <v>312091.25</v>
      </c>
      <c r="AB284" s="8">
        <v>2079062.24</v>
      </c>
      <c r="AC284" s="9">
        <f t="shared" si="24"/>
        <v>-1766970.99</v>
      </c>
      <c r="AD284" s="5" t="str">
        <f>$C284&amp;" "&amp;VLOOKUP(C284,Tegevusalad!$A$1:$B$89,2,FALSE)</f>
        <v>26 ARVUTITE, ELEKTROONIKA- JA OPTIKASEADMETE TOOTMINE</v>
      </c>
      <c r="AE284" s="6">
        <f t="shared" si="25"/>
        <v>9008712.299999997</v>
      </c>
      <c r="AF284" s="6">
        <f t="shared" si="26"/>
        <v>14341594.949999992</v>
      </c>
      <c r="AG284" s="6">
        <f t="shared" si="27"/>
        <v>133983310.38000001</v>
      </c>
      <c r="AH284" s="6">
        <f t="shared" si="28"/>
        <v>130588659.94999999</v>
      </c>
      <c r="AI284" s="6">
        <f t="shared" si="29"/>
        <v>133926661.17</v>
      </c>
    </row>
    <row r="285" spans="1:35" s="2" customFormat="1">
      <c r="A285" s="3">
        <v>2014</v>
      </c>
      <c r="B285" s="3">
        <v>4</v>
      </c>
      <c r="C285" s="4">
        <v>27</v>
      </c>
      <c r="D285" s="8">
        <v>129</v>
      </c>
      <c r="E285" s="8">
        <v>32042106.899999999</v>
      </c>
      <c r="F285" s="8">
        <v>346.8</v>
      </c>
      <c r="G285" s="8">
        <v>38347762.75</v>
      </c>
      <c r="H285" s="8">
        <v>30802685</v>
      </c>
      <c r="I285" s="8">
        <v>27124588.23</v>
      </c>
      <c r="J285" s="8">
        <v>7284897.8700000001</v>
      </c>
      <c r="K285" s="8">
        <v>0</v>
      </c>
      <c r="L285" s="8">
        <v>6408452.6399999997</v>
      </c>
      <c r="M285" s="8">
        <v>415082.13</v>
      </c>
      <c r="N285" s="8">
        <v>8105822.3200000003</v>
      </c>
      <c r="O285" s="8">
        <v>1278884.3700000001</v>
      </c>
      <c r="P285" s="8">
        <v>143078.18</v>
      </c>
      <c r="Q285" s="8">
        <v>0</v>
      </c>
      <c r="R285" s="8">
        <v>0</v>
      </c>
      <c r="S285" s="8">
        <v>19616844.300000001</v>
      </c>
      <c r="T285" s="8">
        <v>16798145.43</v>
      </c>
      <c r="U285" s="8">
        <v>1625279.1</v>
      </c>
      <c r="V285" s="8">
        <v>3344.66</v>
      </c>
      <c r="W285" s="8">
        <v>10939.47</v>
      </c>
      <c r="X285" s="8">
        <v>252573.27</v>
      </c>
      <c r="Y285" s="8">
        <v>0</v>
      </c>
      <c r="Z285" s="8">
        <v>0</v>
      </c>
      <c r="AA285" s="8">
        <v>534681.91</v>
      </c>
      <c r="AB285" s="8">
        <v>1816969.46</v>
      </c>
      <c r="AC285" s="9">
        <f t="shared" si="24"/>
        <v>-1282287.5499999998</v>
      </c>
      <c r="AD285" s="5" t="str">
        <f>$C285&amp;" "&amp;VLOOKUP(C285,Tegevusalad!$A$1:$B$89,2,FALSE)</f>
        <v>27 ELEKTRISEADMETE TOOTMINE</v>
      </c>
      <c r="AE285" s="6">
        <f t="shared" si="25"/>
        <v>11052903.569999997</v>
      </c>
      <c r="AF285" s="6">
        <f t="shared" si="26"/>
        <v>12895911.01</v>
      </c>
      <c r="AG285" s="6">
        <f t="shared" si="27"/>
        <v>49400666.319999993</v>
      </c>
      <c r="AH285" s="6">
        <f t="shared" si="28"/>
        <v>40529111.600000001</v>
      </c>
      <c r="AI285" s="6">
        <f t="shared" si="29"/>
        <v>49148093.049999997</v>
      </c>
    </row>
    <row r="286" spans="1:35" s="2" customFormat="1">
      <c r="A286" s="3">
        <v>2014</v>
      </c>
      <c r="B286" s="3">
        <v>4</v>
      </c>
      <c r="C286" s="4">
        <v>28</v>
      </c>
      <c r="D286" s="8">
        <v>174</v>
      </c>
      <c r="E286" s="8">
        <v>12488421.76</v>
      </c>
      <c r="F286" s="8">
        <v>2056.14</v>
      </c>
      <c r="G286" s="8">
        <v>15984099.25</v>
      </c>
      <c r="H286" s="8">
        <v>12747542.390000001</v>
      </c>
      <c r="I286" s="8">
        <v>12084205.789999999</v>
      </c>
      <c r="J286" s="8">
        <v>2939364.92</v>
      </c>
      <c r="K286" s="8">
        <v>0</v>
      </c>
      <c r="L286" s="8">
        <v>2497869.39</v>
      </c>
      <c r="M286" s="8">
        <v>29253.200000000001</v>
      </c>
      <c r="N286" s="8">
        <v>3793557.71</v>
      </c>
      <c r="O286" s="8">
        <v>77881.55</v>
      </c>
      <c r="P286" s="8">
        <v>135622.12</v>
      </c>
      <c r="Q286" s="8">
        <v>0</v>
      </c>
      <c r="R286" s="8">
        <v>0</v>
      </c>
      <c r="S286" s="8">
        <v>5438256.29</v>
      </c>
      <c r="T286" s="8">
        <v>5163532.9400000004</v>
      </c>
      <c r="U286" s="8">
        <v>36786.31</v>
      </c>
      <c r="V286" s="8">
        <v>3716.06</v>
      </c>
      <c r="W286" s="8">
        <v>2977.38</v>
      </c>
      <c r="X286" s="8">
        <v>106047.66</v>
      </c>
      <c r="Y286" s="8">
        <v>0</v>
      </c>
      <c r="Z286" s="8">
        <v>0</v>
      </c>
      <c r="AA286" s="8">
        <v>428427.97</v>
      </c>
      <c r="AB286" s="8">
        <v>1694863.09</v>
      </c>
      <c r="AC286" s="9">
        <f t="shared" si="24"/>
        <v>-1266435.1200000001</v>
      </c>
      <c r="AD286" s="5" t="str">
        <f>$C286&amp;" "&amp;VLOOKUP(C286,Tegevusalad!$A$1:$B$89,2,FALSE)</f>
        <v>28 MUJAL LIIGITAMATA MASINATE JA SEADMETE TOOTMINE</v>
      </c>
      <c r="AE286" s="6">
        <f t="shared" si="25"/>
        <v>7121482.9600000009</v>
      </c>
      <c r="AF286" s="6">
        <f t="shared" si="26"/>
        <v>13107054.260000002</v>
      </c>
      <c r="AG286" s="6">
        <f t="shared" si="27"/>
        <v>23105582.210000001</v>
      </c>
      <c r="AH286" s="6">
        <f t="shared" si="28"/>
        <v>18967788.549999997</v>
      </c>
      <c r="AI286" s="6">
        <f t="shared" si="29"/>
        <v>22999534.549999997</v>
      </c>
    </row>
    <row r="287" spans="1:35" s="2" customFormat="1">
      <c r="A287" s="3">
        <v>2014</v>
      </c>
      <c r="B287" s="3">
        <v>4</v>
      </c>
      <c r="C287" s="4">
        <v>29</v>
      </c>
      <c r="D287" s="8">
        <v>61</v>
      </c>
      <c r="E287" s="8">
        <v>21125461.420000002</v>
      </c>
      <c r="F287" s="8">
        <v>0</v>
      </c>
      <c r="G287" s="8">
        <v>31858428.300000001</v>
      </c>
      <c r="H287" s="8">
        <v>26937960.300000001</v>
      </c>
      <c r="I287" s="8">
        <v>26202985.719999999</v>
      </c>
      <c r="J287" s="8">
        <v>4646021.1200000001</v>
      </c>
      <c r="K287" s="8">
        <v>0</v>
      </c>
      <c r="L287" s="8">
        <v>4225092.2699999996</v>
      </c>
      <c r="M287" s="8">
        <v>100046.73</v>
      </c>
      <c r="N287" s="8">
        <v>5372929.1699999999</v>
      </c>
      <c r="O287" s="8">
        <v>251409.84</v>
      </c>
      <c r="P287" s="8">
        <v>39418.54</v>
      </c>
      <c r="Q287" s="8">
        <v>0</v>
      </c>
      <c r="R287" s="8">
        <v>0</v>
      </c>
      <c r="S287" s="8">
        <v>18590977.829999998</v>
      </c>
      <c r="T287" s="8">
        <v>17445565.27</v>
      </c>
      <c r="U287" s="8">
        <v>11868.44</v>
      </c>
      <c r="V287" s="8">
        <v>1221.25</v>
      </c>
      <c r="W287" s="8">
        <v>44.77</v>
      </c>
      <c r="X287" s="8">
        <v>276351.26</v>
      </c>
      <c r="Y287" s="8">
        <v>0</v>
      </c>
      <c r="Z287" s="8">
        <v>0</v>
      </c>
      <c r="AA287" s="8">
        <v>37805.31</v>
      </c>
      <c r="AB287" s="8">
        <v>1085595.48</v>
      </c>
      <c r="AC287" s="9">
        <f t="shared" si="24"/>
        <v>-1047790.1699999999</v>
      </c>
      <c r="AD287" s="5" t="str">
        <f>$C287&amp;" "&amp;VLOOKUP(C287,Tegevusalad!$A$1:$B$89,2,FALSE)</f>
        <v>29 MOOTORSÕIDUKITE, HAAGISTE JA POOLHAAGISTE TOOTMINE</v>
      </c>
      <c r="AE287" s="6">
        <f t="shared" si="25"/>
        <v>2798966.4100000039</v>
      </c>
      <c r="AF287" s="6">
        <f t="shared" si="26"/>
        <v>7005971.6299999999</v>
      </c>
      <c r="AG287" s="6">
        <f t="shared" si="27"/>
        <v>34657394.709999993</v>
      </c>
      <c r="AH287" s="6">
        <f t="shared" si="28"/>
        <v>26864645.849999998</v>
      </c>
      <c r="AI287" s="6">
        <f t="shared" si="29"/>
        <v>34381043.450000003</v>
      </c>
    </row>
    <row r="288" spans="1:35" s="2" customFormat="1">
      <c r="A288" s="3">
        <v>2014</v>
      </c>
      <c r="B288" s="3">
        <v>4</v>
      </c>
      <c r="C288" s="4">
        <v>30</v>
      </c>
      <c r="D288" s="8">
        <v>74</v>
      </c>
      <c r="E288" s="8">
        <v>1507591.68</v>
      </c>
      <c r="F288" s="8">
        <v>0</v>
      </c>
      <c r="G288" s="8">
        <v>8625727.3000000007</v>
      </c>
      <c r="H288" s="8">
        <v>6536614.5099999998</v>
      </c>
      <c r="I288" s="8">
        <v>6397042.5099999998</v>
      </c>
      <c r="J288" s="8">
        <v>1840973.46</v>
      </c>
      <c r="K288" s="8">
        <v>0</v>
      </c>
      <c r="L288" s="8">
        <v>301518.32</v>
      </c>
      <c r="M288" s="8">
        <v>0</v>
      </c>
      <c r="N288" s="8">
        <v>637492.66</v>
      </c>
      <c r="O288" s="8">
        <v>5488.64</v>
      </c>
      <c r="P288" s="8">
        <v>10642.81</v>
      </c>
      <c r="Q288" s="8">
        <v>0</v>
      </c>
      <c r="R288" s="8">
        <v>0</v>
      </c>
      <c r="S288" s="8">
        <v>884793.98</v>
      </c>
      <c r="T288" s="8">
        <v>707454.9</v>
      </c>
      <c r="U288" s="8">
        <v>0</v>
      </c>
      <c r="V288" s="8">
        <v>0</v>
      </c>
      <c r="W288" s="8">
        <v>185.81</v>
      </c>
      <c r="X288" s="8">
        <v>24810.22</v>
      </c>
      <c r="Y288" s="8">
        <v>0</v>
      </c>
      <c r="Z288" s="8">
        <v>0</v>
      </c>
      <c r="AA288" s="8">
        <v>28924.26</v>
      </c>
      <c r="AB288" s="8">
        <v>364898.6</v>
      </c>
      <c r="AC288" s="9">
        <f t="shared" si="24"/>
        <v>-335974.33999999997</v>
      </c>
      <c r="AD288" s="5" t="str">
        <f>$C288&amp;" "&amp;VLOOKUP(C288,Tegevusalad!$A$1:$B$89,2,FALSE)</f>
        <v>30 MUUDE TRANSPORDIVAHENDITE TOOTMINE</v>
      </c>
      <c r="AE288" s="6">
        <f t="shared" si="25"/>
        <v>647607.91999999993</v>
      </c>
      <c r="AF288" s="6">
        <f t="shared" si="26"/>
        <v>2275226.12</v>
      </c>
      <c r="AG288" s="6">
        <f t="shared" si="27"/>
        <v>9273335.2200000007</v>
      </c>
      <c r="AH288" s="6">
        <f t="shared" si="28"/>
        <v>3187463.3</v>
      </c>
      <c r="AI288" s="6">
        <f t="shared" si="29"/>
        <v>9248525</v>
      </c>
    </row>
    <row r="289" spans="1:35" s="2" customFormat="1">
      <c r="A289" s="3">
        <v>2014</v>
      </c>
      <c r="B289" s="3">
        <v>4</v>
      </c>
      <c r="C289" s="4">
        <v>31</v>
      </c>
      <c r="D289" s="8">
        <v>620</v>
      </c>
      <c r="E289" s="8">
        <v>23697567.98</v>
      </c>
      <c r="F289" s="8">
        <v>0</v>
      </c>
      <c r="G289" s="8">
        <v>26116119.530000001</v>
      </c>
      <c r="H289" s="8">
        <v>23857036.350000001</v>
      </c>
      <c r="I289" s="8">
        <v>23365279.989999998</v>
      </c>
      <c r="J289" s="8">
        <v>1760921.85</v>
      </c>
      <c r="K289" s="8">
        <v>0</v>
      </c>
      <c r="L289" s="8">
        <v>4739513.51</v>
      </c>
      <c r="M289" s="8">
        <v>48104.01</v>
      </c>
      <c r="N289" s="8">
        <v>6143912.5800000001</v>
      </c>
      <c r="O289" s="8">
        <v>158794.72</v>
      </c>
      <c r="P289" s="8">
        <v>464474.04</v>
      </c>
      <c r="Q289" s="8">
        <v>0</v>
      </c>
      <c r="R289" s="8">
        <v>0</v>
      </c>
      <c r="S289" s="8">
        <v>7878044.5199999996</v>
      </c>
      <c r="T289" s="8">
        <v>7190845.9100000001</v>
      </c>
      <c r="U289" s="8">
        <v>996179.27</v>
      </c>
      <c r="V289" s="8">
        <v>936281.4</v>
      </c>
      <c r="W289" s="8">
        <v>35358.269999999997</v>
      </c>
      <c r="X289" s="8">
        <v>7056.19</v>
      </c>
      <c r="Y289" s="8">
        <v>0.08</v>
      </c>
      <c r="Z289" s="8">
        <v>0</v>
      </c>
      <c r="AA289" s="8">
        <v>687685.21</v>
      </c>
      <c r="AB289" s="8">
        <v>2043980.19</v>
      </c>
      <c r="AC289" s="9">
        <f t="shared" si="24"/>
        <v>-1356294.98</v>
      </c>
      <c r="AD289" s="5" t="str">
        <f>$C289&amp;" "&amp;VLOOKUP(C289,Tegevusalad!$A$1:$B$89,2,FALSE)</f>
        <v>31 MÖÖBLITOOTMINE</v>
      </c>
      <c r="AE289" s="6">
        <f t="shared" si="25"/>
        <v>14830400.380000003</v>
      </c>
      <c r="AF289" s="6">
        <f t="shared" si="26"/>
        <v>21987646.91</v>
      </c>
      <c r="AG289" s="6">
        <f t="shared" si="27"/>
        <v>40946519.910000004</v>
      </c>
      <c r="AH289" s="6">
        <f t="shared" si="28"/>
        <v>30719562.899999999</v>
      </c>
      <c r="AI289" s="6">
        <f t="shared" si="29"/>
        <v>40939463.720000006</v>
      </c>
    </row>
    <row r="290" spans="1:35" s="2" customFormat="1">
      <c r="A290" s="3">
        <v>2014</v>
      </c>
      <c r="B290" s="3">
        <v>4</v>
      </c>
      <c r="C290" s="4">
        <v>32</v>
      </c>
      <c r="D290" s="8">
        <v>258</v>
      </c>
      <c r="E290" s="8">
        <v>4854261.09</v>
      </c>
      <c r="F290" s="8">
        <v>1051389.69</v>
      </c>
      <c r="G290" s="8">
        <v>9652767.0500000007</v>
      </c>
      <c r="H290" s="8">
        <v>8256378.9100000001</v>
      </c>
      <c r="I290" s="8">
        <v>6976308.96</v>
      </c>
      <c r="J290" s="8">
        <v>1351138.81</v>
      </c>
      <c r="K290" s="8">
        <v>655.5</v>
      </c>
      <c r="L290" s="8">
        <v>1065477.28</v>
      </c>
      <c r="M290" s="8">
        <v>19864.150000000001</v>
      </c>
      <c r="N290" s="8">
        <v>1745208.68</v>
      </c>
      <c r="O290" s="8">
        <v>468768.84</v>
      </c>
      <c r="P290" s="8">
        <v>25460.07</v>
      </c>
      <c r="Q290" s="8">
        <v>0</v>
      </c>
      <c r="R290" s="8">
        <v>0</v>
      </c>
      <c r="S290" s="8">
        <v>2627539.48</v>
      </c>
      <c r="T290" s="8">
        <v>2510704.7000000002</v>
      </c>
      <c r="U290" s="8">
        <v>70062.679999999993</v>
      </c>
      <c r="V290" s="8">
        <v>68069.31</v>
      </c>
      <c r="W290" s="8">
        <v>226114.07</v>
      </c>
      <c r="X290" s="8">
        <v>12032.27</v>
      </c>
      <c r="Y290" s="8">
        <v>0</v>
      </c>
      <c r="Z290" s="8">
        <v>0</v>
      </c>
      <c r="AA290" s="8">
        <v>166496.47</v>
      </c>
      <c r="AB290" s="8">
        <v>826363.72</v>
      </c>
      <c r="AC290" s="9">
        <f t="shared" si="24"/>
        <v>-659867.25</v>
      </c>
      <c r="AD290" s="5" t="str">
        <f>$C290&amp;" "&amp;VLOOKUP(C290,Tegevusalad!$A$1:$B$89,2,FALSE)</f>
        <v>32 MUU TOOTMINE</v>
      </c>
      <c r="AE290" s="6">
        <f t="shared" si="25"/>
        <v>3220080.8899999987</v>
      </c>
      <c r="AF290" s="6">
        <f t="shared" si="26"/>
        <v>3752666.3499999992</v>
      </c>
      <c r="AG290" s="6">
        <f t="shared" si="27"/>
        <v>12872847.939999999</v>
      </c>
      <c r="AH290" s="6">
        <f t="shared" si="28"/>
        <v>8726043.3999999985</v>
      </c>
      <c r="AI290" s="6">
        <f t="shared" si="29"/>
        <v>12860815.67</v>
      </c>
    </row>
    <row r="291" spans="1:35" s="2" customFormat="1">
      <c r="A291" s="3">
        <v>2014</v>
      </c>
      <c r="B291" s="3">
        <v>4</v>
      </c>
      <c r="C291" s="4">
        <v>33</v>
      </c>
      <c r="D291" s="8">
        <v>631</v>
      </c>
      <c r="E291" s="8">
        <v>17017641.920000002</v>
      </c>
      <c r="F291" s="8">
        <v>2556.1</v>
      </c>
      <c r="G291" s="8">
        <v>9984553.0099999998</v>
      </c>
      <c r="H291" s="8">
        <v>2243632.85</v>
      </c>
      <c r="I291" s="8">
        <v>396269.48</v>
      </c>
      <c r="J291" s="8">
        <v>399574.52</v>
      </c>
      <c r="K291" s="8">
        <v>0</v>
      </c>
      <c r="L291" s="8">
        <v>3403758.52</v>
      </c>
      <c r="M291" s="8">
        <v>0</v>
      </c>
      <c r="N291" s="8">
        <v>2505366.35</v>
      </c>
      <c r="O291" s="8">
        <v>67458.39</v>
      </c>
      <c r="P291" s="8">
        <v>69222.31</v>
      </c>
      <c r="Q291" s="8">
        <v>0</v>
      </c>
      <c r="R291" s="8">
        <v>0</v>
      </c>
      <c r="S291" s="8">
        <v>4862550.8600000003</v>
      </c>
      <c r="T291" s="8">
        <v>4151858.71</v>
      </c>
      <c r="U291" s="8">
        <v>245244.22</v>
      </c>
      <c r="V291" s="8">
        <v>321.60000000000002</v>
      </c>
      <c r="W291" s="8">
        <v>5429.5</v>
      </c>
      <c r="X291" s="8">
        <v>31952.15</v>
      </c>
      <c r="Y291" s="8">
        <v>14.94</v>
      </c>
      <c r="Z291" s="8">
        <v>1098.32</v>
      </c>
      <c r="AA291" s="8">
        <v>1342882.56</v>
      </c>
      <c r="AB291" s="8">
        <v>445573.77</v>
      </c>
      <c r="AC291" s="9">
        <f t="shared" si="24"/>
        <v>897308.79</v>
      </c>
      <c r="AD291" s="5" t="str">
        <f>$C291&amp;" "&amp;VLOOKUP(C291,Tegevusalad!$A$1:$B$89,2,FALSE)</f>
        <v>33 MASINATE JA SEADMETE REMONT JA PAIGALDUS</v>
      </c>
      <c r="AE291" s="6">
        <f t="shared" si="25"/>
        <v>11944355.090000002</v>
      </c>
      <c r="AF291" s="6">
        <f t="shared" si="26"/>
        <v>7082066.3199999984</v>
      </c>
      <c r="AG291" s="6">
        <f t="shared" si="27"/>
        <v>21928908.100000001</v>
      </c>
      <c r="AH291" s="6">
        <f t="shared" si="28"/>
        <v>12526831.75</v>
      </c>
      <c r="AI291" s="6">
        <f t="shared" si="29"/>
        <v>21896955.950000003</v>
      </c>
    </row>
    <row r="292" spans="1:35" s="2" customFormat="1">
      <c r="A292" s="3">
        <v>2014</v>
      </c>
      <c r="B292" s="3">
        <v>4</v>
      </c>
      <c r="C292" s="4">
        <v>35</v>
      </c>
      <c r="D292" s="8">
        <v>235</v>
      </c>
      <c r="E292" s="8">
        <v>149961692.93000001</v>
      </c>
      <c r="F292" s="8">
        <v>998.4</v>
      </c>
      <c r="G292" s="8">
        <v>7390170.8700000001</v>
      </c>
      <c r="H292" s="8">
        <v>2184891.62</v>
      </c>
      <c r="I292" s="8">
        <v>786416.81</v>
      </c>
      <c r="J292" s="8">
        <v>318934.25</v>
      </c>
      <c r="K292" s="8">
        <v>0</v>
      </c>
      <c r="L292" s="8">
        <v>29992428.440000001</v>
      </c>
      <c r="M292" s="8">
        <v>0</v>
      </c>
      <c r="N292" s="8">
        <v>21902037.66</v>
      </c>
      <c r="O292" s="8">
        <v>151803.04999999999</v>
      </c>
      <c r="P292" s="8">
        <v>3529732.27</v>
      </c>
      <c r="Q292" s="8">
        <v>0</v>
      </c>
      <c r="R292" s="8">
        <v>0</v>
      </c>
      <c r="S292" s="8">
        <v>5684990.96</v>
      </c>
      <c r="T292" s="8">
        <v>2096535.86</v>
      </c>
      <c r="U292" s="8">
        <v>30650490.57</v>
      </c>
      <c r="V292" s="8">
        <v>0</v>
      </c>
      <c r="W292" s="8">
        <v>1279942.56</v>
      </c>
      <c r="X292" s="8">
        <v>23271.64</v>
      </c>
      <c r="Y292" s="8">
        <v>7.0000000000000007E-2</v>
      </c>
      <c r="Z292" s="8">
        <v>9.0399999999999991</v>
      </c>
      <c r="AA292" s="8">
        <v>8412417.8599999994</v>
      </c>
      <c r="AB292" s="8">
        <v>322036.05</v>
      </c>
      <c r="AC292" s="9">
        <f t="shared" si="24"/>
        <v>8090381.8099999996</v>
      </c>
      <c r="AD292" s="5" t="str">
        <f>$C292&amp;" "&amp;VLOOKUP(C292,Tegevusalad!$A$1:$B$89,2,FALSE)</f>
        <v>35 ELEKTRIENERGIA, GAASI, AURU JA KONDITSIONEERITUD ÕHUGA VARUSTAMINE</v>
      </c>
      <c r="AE292" s="6">
        <f t="shared" si="25"/>
        <v>113650481.44</v>
      </c>
      <c r="AF292" s="6">
        <f t="shared" si="26"/>
        <v>72415691.520000011</v>
      </c>
      <c r="AG292" s="6">
        <f t="shared" si="27"/>
        <v>121040652.31</v>
      </c>
      <c r="AH292" s="6">
        <f t="shared" si="28"/>
        <v>109510188.3</v>
      </c>
      <c r="AI292" s="6">
        <f t="shared" si="29"/>
        <v>121017380.67000002</v>
      </c>
    </row>
    <row r="293" spans="1:35" s="2" customFormat="1">
      <c r="A293" s="3">
        <v>2014</v>
      </c>
      <c r="B293" s="3">
        <v>4</v>
      </c>
      <c r="C293" s="4">
        <v>36</v>
      </c>
      <c r="D293" s="8">
        <v>96</v>
      </c>
      <c r="E293" s="8">
        <v>8950365.0099999998</v>
      </c>
      <c r="F293" s="8">
        <v>1060</v>
      </c>
      <c r="G293" s="8">
        <v>85029.48</v>
      </c>
      <c r="H293" s="8">
        <v>73072.06</v>
      </c>
      <c r="I293" s="8">
        <v>67786.990000000005</v>
      </c>
      <c r="J293" s="8">
        <v>11272</v>
      </c>
      <c r="K293" s="8">
        <v>0</v>
      </c>
      <c r="L293" s="8">
        <v>1790168.43</v>
      </c>
      <c r="M293" s="8">
        <v>0</v>
      </c>
      <c r="N293" s="8">
        <v>1495875.26</v>
      </c>
      <c r="O293" s="8">
        <v>8010.52</v>
      </c>
      <c r="P293" s="8">
        <v>774872.66</v>
      </c>
      <c r="Q293" s="8">
        <v>0</v>
      </c>
      <c r="R293" s="8">
        <v>0</v>
      </c>
      <c r="S293" s="8">
        <v>776850</v>
      </c>
      <c r="T293" s="8">
        <v>298216.95</v>
      </c>
      <c r="U293" s="8">
        <v>0</v>
      </c>
      <c r="V293" s="8">
        <v>0</v>
      </c>
      <c r="W293" s="8">
        <v>3159.94</v>
      </c>
      <c r="X293" s="8">
        <v>968.82</v>
      </c>
      <c r="Y293" s="8">
        <v>0</v>
      </c>
      <c r="Z293" s="8">
        <v>0.02</v>
      </c>
      <c r="AA293" s="8">
        <v>854428.8</v>
      </c>
      <c r="AB293" s="8">
        <v>560135.65</v>
      </c>
      <c r="AC293" s="9">
        <f t="shared" si="24"/>
        <v>294293.15000000002</v>
      </c>
      <c r="AD293" s="5" t="str">
        <f>$C293&amp;" "&amp;VLOOKUP(C293,Tegevusalad!$A$1:$B$89,2,FALSE)</f>
        <v>36 VEEKOGUMINE, -TÖÖTLUS JA -VARUSTUS</v>
      </c>
      <c r="AE293" s="6">
        <f t="shared" si="25"/>
        <v>8175543.8300000001</v>
      </c>
      <c r="AF293" s="6">
        <f t="shared" si="26"/>
        <v>6662473.6999999993</v>
      </c>
      <c r="AG293" s="6">
        <f t="shared" si="27"/>
        <v>8260573.3100000005</v>
      </c>
      <c r="AH293" s="6">
        <f t="shared" si="28"/>
        <v>7479376.2999999998</v>
      </c>
      <c r="AI293" s="6">
        <f t="shared" si="29"/>
        <v>8259604.4900000002</v>
      </c>
    </row>
    <row r="294" spans="1:35" s="2" customFormat="1">
      <c r="A294" s="3">
        <v>2014</v>
      </c>
      <c r="B294" s="3">
        <v>4</v>
      </c>
      <c r="C294" s="4">
        <v>37</v>
      </c>
      <c r="D294" s="8">
        <v>69</v>
      </c>
      <c r="E294" s="8">
        <v>3387206.3</v>
      </c>
      <c r="F294" s="8">
        <v>0</v>
      </c>
      <c r="G294" s="8">
        <v>25447</v>
      </c>
      <c r="H294" s="8">
        <v>2040</v>
      </c>
      <c r="I294" s="8">
        <v>0</v>
      </c>
      <c r="J294" s="8">
        <v>0</v>
      </c>
      <c r="K294" s="8">
        <v>0</v>
      </c>
      <c r="L294" s="8">
        <v>677441.26</v>
      </c>
      <c r="M294" s="8">
        <v>0</v>
      </c>
      <c r="N294" s="8">
        <v>493324.08</v>
      </c>
      <c r="O294" s="8">
        <v>0</v>
      </c>
      <c r="P294" s="8">
        <v>283123.89</v>
      </c>
      <c r="Q294" s="8">
        <v>0</v>
      </c>
      <c r="R294" s="8">
        <v>0</v>
      </c>
      <c r="S294" s="8">
        <v>14716.32</v>
      </c>
      <c r="T294" s="8">
        <v>12421.32</v>
      </c>
      <c r="U294" s="8">
        <v>314913.13</v>
      </c>
      <c r="V294" s="8">
        <v>314913.13</v>
      </c>
      <c r="W294" s="8">
        <v>1098.9100000000001</v>
      </c>
      <c r="X294" s="8">
        <v>2362.63</v>
      </c>
      <c r="Y294" s="8">
        <v>66716.28</v>
      </c>
      <c r="Z294" s="8">
        <v>0</v>
      </c>
      <c r="AA294" s="8">
        <v>311582.92</v>
      </c>
      <c r="AB294" s="8">
        <v>60749.46</v>
      </c>
      <c r="AC294" s="9">
        <f t="shared" si="24"/>
        <v>250833.46</v>
      </c>
      <c r="AD294" s="5" t="str">
        <f>$C294&amp;" "&amp;VLOOKUP(C294,Tegevusalad!$A$1:$B$89,2,FALSE)</f>
        <v>37 KANALISATSIOON</v>
      </c>
      <c r="AE294" s="6">
        <f t="shared" si="25"/>
        <v>3059939.4799999995</v>
      </c>
      <c r="AF294" s="6">
        <f t="shared" si="26"/>
        <v>2451904.08</v>
      </c>
      <c r="AG294" s="6">
        <f t="shared" si="27"/>
        <v>3085386.4799999995</v>
      </c>
      <c r="AH294" s="6">
        <f t="shared" si="28"/>
        <v>2466620.4</v>
      </c>
      <c r="AI294" s="6">
        <f t="shared" si="29"/>
        <v>3083023.8499999996</v>
      </c>
    </row>
    <row r="295" spans="1:35" s="2" customFormat="1">
      <c r="A295" s="3">
        <v>2014</v>
      </c>
      <c r="B295" s="3">
        <v>4</v>
      </c>
      <c r="C295" s="4">
        <v>38</v>
      </c>
      <c r="D295" s="8">
        <v>161</v>
      </c>
      <c r="E295" s="8">
        <v>14729419.91</v>
      </c>
      <c r="F295" s="8">
        <v>0</v>
      </c>
      <c r="G295" s="8">
        <v>9579563.0800000001</v>
      </c>
      <c r="H295" s="8">
        <v>4242837.5199999996</v>
      </c>
      <c r="I295" s="8">
        <v>3999606.78</v>
      </c>
      <c r="J295" s="8">
        <v>5200641.9400000004</v>
      </c>
      <c r="K295" s="8">
        <v>0</v>
      </c>
      <c r="L295" s="8">
        <v>2945883.97</v>
      </c>
      <c r="M295" s="8">
        <v>21593.01</v>
      </c>
      <c r="N295" s="8">
        <v>2997436.74</v>
      </c>
      <c r="O295" s="8">
        <v>21775.75</v>
      </c>
      <c r="P295" s="8">
        <v>104456.89</v>
      </c>
      <c r="Q295" s="8">
        <v>0</v>
      </c>
      <c r="R295" s="8">
        <v>0</v>
      </c>
      <c r="S295" s="8">
        <v>1751207.68</v>
      </c>
      <c r="T295" s="8">
        <v>1472829.85</v>
      </c>
      <c r="U295" s="8">
        <v>4647116.88</v>
      </c>
      <c r="V295" s="8">
        <v>4631672.58</v>
      </c>
      <c r="W295" s="8">
        <v>134184.56</v>
      </c>
      <c r="X295" s="8">
        <v>2268993.9700000002</v>
      </c>
      <c r="Y295" s="8">
        <v>0</v>
      </c>
      <c r="Z295" s="8">
        <v>0</v>
      </c>
      <c r="AA295" s="8">
        <v>395155.58</v>
      </c>
      <c r="AB295" s="8">
        <v>425115.34</v>
      </c>
      <c r="AC295" s="9">
        <f t="shared" si="24"/>
        <v>-29959.760000000009</v>
      </c>
      <c r="AD295" s="5" t="str">
        <f>$C295&amp;" "&amp;VLOOKUP(C295,Tegevusalad!$A$1:$B$89,2,FALSE)</f>
        <v>38 JÄÄTMEKOGUMINE, -TÖÖTLUS JA -KÕRVALDUS; MATERJALIDE TAASKASUTUSELE VÕTMINE</v>
      </c>
      <c r="AE295" s="6">
        <f t="shared" si="25"/>
        <v>10600089.32</v>
      </c>
      <c r="AF295" s="6">
        <f t="shared" si="26"/>
        <v>13111652.970000003</v>
      </c>
      <c r="AG295" s="6">
        <f t="shared" si="27"/>
        <v>20179652.400000002</v>
      </c>
      <c r="AH295" s="6">
        <f t="shared" si="28"/>
        <v>14987183.700000001</v>
      </c>
      <c r="AI295" s="6">
        <f t="shared" si="29"/>
        <v>17910658.430000003</v>
      </c>
    </row>
    <row r="296" spans="1:35" s="2" customFormat="1">
      <c r="A296" s="3">
        <v>2014</v>
      </c>
      <c r="B296" s="3">
        <v>4</v>
      </c>
      <c r="C296" s="4">
        <v>39</v>
      </c>
      <c r="D296" s="8">
        <v>16</v>
      </c>
      <c r="E296" s="8">
        <v>370004.67</v>
      </c>
      <c r="F296" s="8">
        <v>678.9</v>
      </c>
      <c r="G296" s="8">
        <v>19621.009999999998</v>
      </c>
      <c r="H296" s="8">
        <v>11537.48</v>
      </c>
      <c r="I296" s="8">
        <v>0</v>
      </c>
      <c r="J296" s="8">
        <v>0</v>
      </c>
      <c r="K296" s="8">
        <v>0</v>
      </c>
      <c r="L296" s="8">
        <v>74062.039999999994</v>
      </c>
      <c r="M296" s="8">
        <v>0</v>
      </c>
      <c r="N296" s="8">
        <v>30722.18</v>
      </c>
      <c r="O296" s="8">
        <v>2322.9899999999998</v>
      </c>
      <c r="P296" s="8">
        <v>1644.44</v>
      </c>
      <c r="Q296" s="8">
        <v>0</v>
      </c>
      <c r="R296" s="8">
        <v>0</v>
      </c>
      <c r="S296" s="8">
        <v>0</v>
      </c>
      <c r="T296" s="8">
        <v>0</v>
      </c>
      <c r="U296" s="8">
        <v>7834.87</v>
      </c>
      <c r="V296" s="8">
        <v>7834.87</v>
      </c>
      <c r="W296" s="8">
        <v>1147.67</v>
      </c>
      <c r="X296" s="8">
        <v>86293.84</v>
      </c>
      <c r="Y296" s="8">
        <v>0</v>
      </c>
      <c r="Z296" s="8">
        <v>0</v>
      </c>
      <c r="AA296" s="8">
        <v>49118.35</v>
      </c>
      <c r="AB296" s="8">
        <v>5778.49</v>
      </c>
      <c r="AC296" s="9">
        <f t="shared" si="24"/>
        <v>43339.86</v>
      </c>
      <c r="AD296" s="5" t="str">
        <f>$C296&amp;" "&amp;VLOOKUP(C296,Tegevusalad!$A$1:$B$89,2,FALSE)</f>
        <v>39 SAASTEKÄITLUS JA MUUD JÄÄTMEKÄITLUSTEGEVUSED</v>
      </c>
      <c r="AE296" s="6">
        <f t="shared" si="25"/>
        <v>449142.54000000004</v>
      </c>
      <c r="AF296" s="6">
        <f t="shared" si="26"/>
        <v>141995.95000000001</v>
      </c>
      <c r="AG296" s="6">
        <f t="shared" si="27"/>
        <v>468763.55000000005</v>
      </c>
      <c r="AH296" s="6">
        <f t="shared" si="28"/>
        <v>153610.9</v>
      </c>
      <c r="AI296" s="6">
        <f t="shared" si="29"/>
        <v>382469.71</v>
      </c>
    </row>
    <row r="297" spans="1:35" s="2" customFormat="1">
      <c r="A297" s="3">
        <v>2014</v>
      </c>
      <c r="B297" s="3">
        <v>4</v>
      </c>
      <c r="C297" s="4">
        <v>41</v>
      </c>
      <c r="D297" s="8">
        <v>3218</v>
      </c>
      <c r="E297" s="8">
        <v>122807240.26000001</v>
      </c>
      <c r="F297" s="8">
        <v>10755.69</v>
      </c>
      <c r="G297" s="8">
        <v>9793442.5099999998</v>
      </c>
      <c r="H297" s="8">
        <v>5275417.07</v>
      </c>
      <c r="I297" s="8">
        <v>1520084.97</v>
      </c>
      <c r="J297" s="8">
        <v>731390.26</v>
      </c>
      <c r="K297" s="8">
        <v>134.44</v>
      </c>
      <c r="L297" s="8">
        <v>24562415.93</v>
      </c>
      <c r="M297" s="8">
        <v>2706.83</v>
      </c>
      <c r="N297" s="8">
        <v>23768669.870000001</v>
      </c>
      <c r="O297" s="8">
        <v>86781.6</v>
      </c>
      <c r="P297" s="8">
        <v>355344.79</v>
      </c>
      <c r="Q297" s="8">
        <v>0</v>
      </c>
      <c r="R297" s="8">
        <v>0</v>
      </c>
      <c r="S297" s="8">
        <v>4811460.08</v>
      </c>
      <c r="T297" s="8">
        <v>4176318.45</v>
      </c>
      <c r="U297" s="8">
        <v>3391606.73</v>
      </c>
      <c r="V297" s="8">
        <v>3391551.85</v>
      </c>
      <c r="W297" s="8">
        <v>1431554.39</v>
      </c>
      <c r="X297" s="8">
        <v>5775279.1299999999</v>
      </c>
      <c r="Y297" s="8">
        <v>84712.88</v>
      </c>
      <c r="Z297" s="8">
        <v>589.29999999999995</v>
      </c>
      <c r="AA297" s="8">
        <v>4382488.08</v>
      </c>
      <c r="AB297" s="8">
        <v>3501911.61</v>
      </c>
      <c r="AC297" s="9">
        <f t="shared" si="24"/>
        <v>880576.4700000002</v>
      </c>
      <c r="AD297" s="5" t="str">
        <f>$C297&amp;" "&amp;VLOOKUP(C297,Tegevusalad!$A$1:$B$89,2,FALSE)</f>
        <v>41 HOONETE EHITUS</v>
      </c>
      <c r="AE297" s="6">
        <f t="shared" si="25"/>
        <v>120390208.27</v>
      </c>
      <c r="AF297" s="6">
        <f t="shared" si="26"/>
        <v>113597926.39</v>
      </c>
      <c r="AG297" s="6">
        <f t="shared" si="27"/>
        <v>130183650.78</v>
      </c>
      <c r="AH297" s="6">
        <f t="shared" si="28"/>
        <v>118843349.34999999</v>
      </c>
      <c r="AI297" s="6">
        <f t="shared" si="29"/>
        <v>124408371.65000001</v>
      </c>
    </row>
    <row r="298" spans="1:35" s="2" customFormat="1">
      <c r="A298" s="3">
        <v>2014</v>
      </c>
      <c r="B298" s="3">
        <v>4</v>
      </c>
      <c r="C298" s="4">
        <v>42</v>
      </c>
      <c r="D298" s="8">
        <v>833</v>
      </c>
      <c r="E298" s="8">
        <v>64904487.950000003</v>
      </c>
      <c r="F298" s="8">
        <v>2794.2</v>
      </c>
      <c r="G298" s="8">
        <v>1440493.74</v>
      </c>
      <c r="H298" s="8">
        <v>930784.31</v>
      </c>
      <c r="I298" s="8">
        <v>396268.66</v>
      </c>
      <c r="J298" s="8">
        <v>52889.95</v>
      </c>
      <c r="K298" s="8">
        <v>0</v>
      </c>
      <c r="L298" s="8">
        <v>12981149.25</v>
      </c>
      <c r="M298" s="8">
        <v>0</v>
      </c>
      <c r="N298" s="8">
        <v>11093956.02</v>
      </c>
      <c r="O298" s="8">
        <v>84640.99</v>
      </c>
      <c r="P298" s="8">
        <v>676294.44</v>
      </c>
      <c r="Q298" s="8">
        <v>0</v>
      </c>
      <c r="R298" s="8">
        <v>0</v>
      </c>
      <c r="S298" s="8">
        <v>2452227.5</v>
      </c>
      <c r="T298" s="8">
        <v>1821398.32</v>
      </c>
      <c r="U298" s="8">
        <v>34283.82</v>
      </c>
      <c r="V298" s="8">
        <v>0</v>
      </c>
      <c r="W298" s="8">
        <v>173737.28</v>
      </c>
      <c r="X298" s="8">
        <v>32521.81</v>
      </c>
      <c r="Y298" s="8">
        <v>0</v>
      </c>
      <c r="Z298" s="8">
        <v>1.2</v>
      </c>
      <c r="AA298" s="8">
        <v>2660383.83</v>
      </c>
      <c r="AB298" s="8">
        <v>773191.8</v>
      </c>
      <c r="AC298" s="9">
        <f t="shared" si="24"/>
        <v>1887192.03</v>
      </c>
      <c r="AD298" s="5" t="str">
        <f>$C298&amp;" "&amp;VLOOKUP(C298,Tegevusalad!$A$1:$B$89,2,FALSE)</f>
        <v>42 RAJATISTE EHITUS</v>
      </c>
      <c r="AE298" s="6">
        <f t="shared" si="25"/>
        <v>62453292.640000008</v>
      </c>
      <c r="AF298" s="6">
        <f t="shared" si="26"/>
        <v>52560063.829999991</v>
      </c>
      <c r="AG298" s="6">
        <f t="shared" si="27"/>
        <v>63893786.38000001</v>
      </c>
      <c r="AH298" s="6">
        <f t="shared" si="28"/>
        <v>55469780.099999994</v>
      </c>
      <c r="AI298" s="6">
        <f t="shared" si="29"/>
        <v>63861264.570000008</v>
      </c>
    </row>
    <row r="299" spans="1:35" s="2" customFormat="1">
      <c r="A299" s="3">
        <v>2014</v>
      </c>
      <c r="B299" s="3">
        <v>4</v>
      </c>
      <c r="C299" s="4">
        <v>43</v>
      </c>
      <c r="D299" s="8">
        <v>4544</v>
      </c>
      <c r="E299" s="8">
        <v>86415990.950000003</v>
      </c>
      <c r="F299" s="8">
        <v>13790.92</v>
      </c>
      <c r="G299" s="8">
        <v>10877484.1</v>
      </c>
      <c r="H299" s="8">
        <v>5312585.03</v>
      </c>
      <c r="I299" s="8">
        <v>1545293.53</v>
      </c>
      <c r="J299" s="8">
        <v>399754.97</v>
      </c>
      <c r="K299" s="8">
        <v>2656.17</v>
      </c>
      <c r="L299" s="8">
        <v>17284439.41</v>
      </c>
      <c r="M299" s="8">
        <v>0</v>
      </c>
      <c r="N299" s="8">
        <v>13780716.939999999</v>
      </c>
      <c r="O299" s="8">
        <v>143761.35999999999</v>
      </c>
      <c r="P299" s="8">
        <v>651249.65</v>
      </c>
      <c r="Q299" s="8">
        <v>0</v>
      </c>
      <c r="R299" s="8">
        <v>0</v>
      </c>
      <c r="S299" s="8">
        <v>6740359.1299999999</v>
      </c>
      <c r="T299" s="8">
        <v>4338515.04</v>
      </c>
      <c r="U299" s="8">
        <v>81526.350000000006</v>
      </c>
      <c r="V299" s="8">
        <v>1995.58</v>
      </c>
      <c r="W299" s="8">
        <v>243510.22</v>
      </c>
      <c r="X299" s="8">
        <v>496033.62</v>
      </c>
      <c r="Y299" s="8">
        <v>27.1</v>
      </c>
      <c r="Z299" s="8">
        <v>29.55</v>
      </c>
      <c r="AA299" s="8">
        <v>4859768.57</v>
      </c>
      <c r="AB299" s="8">
        <v>1356048.55</v>
      </c>
      <c r="AC299" s="9">
        <f t="shared" si="24"/>
        <v>3503720.0200000005</v>
      </c>
      <c r="AD299" s="5" t="str">
        <f>$C299&amp;" "&amp;VLOOKUP(C299,Tegevusalad!$A$1:$B$89,2,FALSE)</f>
        <v>43 ERIEHITUSTÖÖD</v>
      </c>
      <c r="AE299" s="6">
        <f t="shared" si="25"/>
        <v>80103930.010000005</v>
      </c>
      <c r="AF299" s="6">
        <f t="shared" si="26"/>
        <v>61364887.999999985</v>
      </c>
      <c r="AG299" s="6">
        <f t="shared" si="27"/>
        <v>90981414.109999999</v>
      </c>
      <c r="AH299" s="6">
        <f t="shared" si="28"/>
        <v>68903584.699999988</v>
      </c>
      <c r="AI299" s="6">
        <f t="shared" si="29"/>
        <v>90485380.489999995</v>
      </c>
    </row>
    <row r="300" spans="1:35" s="2" customFormat="1">
      <c r="A300" s="3">
        <v>2014</v>
      </c>
      <c r="B300" s="3">
        <v>4</v>
      </c>
      <c r="C300" s="4">
        <v>45</v>
      </c>
      <c r="D300" s="8">
        <v>2760</v>
      </c>
      <c r="E300" s="8">
        <v>242706089.56999999</v>
      </c>
      <c r="F300" s="8">
        <v>552.29999999999995</v>
      </c>
      <c r="G300" s="8">
        <v>35020934.439999998</v>
      </c>
      <c r="H300" s="8">
        <v>29468482.129999999</v>
      </c>
      <c r="I300" s="8">
        <v>27910455.52</v>
      </c>
      <c r="J300" s="8">
        <v>3772714.1</v>
      </c>
      <c r="K300" s="8">
        <v>227715</v>
      </c>
      <c r="L300" s="8">
        <v>48541267.990000002</v>
      </c>
      <c r="M300" s="8">
        <v>126891.08</v>
      </c>
      <c r="N300" s="8">
        <v>32607850.100000001</v>
      </c>
      <c r="O300" s="8">
        <v>804644.54</v>
      </c>
      <c r="P300" s="8">
        <v>521022.48</v>
      </c>
      <c r="Q300" s="8">
        <v>0</v>
      </c>
      <c r="R300" s="8">
        <v>0</v>
      </c>
      <c r="S300" s="8">
        <v>83583567.590000004</v>
      </c>
      <c r="T300" s="8">
        <v>79794673.019999996</v>
      </c>
      <c r="U300" s="8">
        <v>2885177.16</v>
      </c>
      <c r="V300" s="8">
        <v>438622.09</v>
      </c>
      <c r="W300" s="8">
        <v>233594.61</v>
      </c>
      <c r="X300" s="8">
        <v>151449.35</v>
      </c>
      <c r="Y300" s="8">
        <v>213.48</v>
      </c>
      <c r="Z300" s="8">
        <v>1856.05</v>
      </c>
      <c r="AA300" s="8">
        <v>17130464.68</v>
      </c>
      <c r="AB300" s="8">
        <v>1071798.28</v>
      </c>
      <c r="AC300" s="9">
        <f t="shared" si="24"/>
        <v>16058666.4</v>
      </c>
      <c r="AD300" s="5" t="str">
        <f>$C300&amp;" "&amp;VLOOKUP(C300,Tegevusalad!$A$1:$B$89,2,FALSE)</f>
        <v>45 MOOTORSÕIDUKITE JA MOOTORRATASTE HULGI- JA JAEMÜÜK NING REMONT</v>
      </c>
      <c r="AE300" s="6">
        <f t="shared" si="25"/>
        <v>156389346.47</v>
      </c>
      <c r="AF300" s="6">
        <f t="shared" si="26"/>
        <v>72985905.140000015</v>
      </c>
      <c r="AG300" s="6">
        <f t="shared" si="27"/>
        <v>191410280.91000003</v>
      </c>
      <c r="AH300" s="6">
        <f t="shared" si="28"/>
        <v>163039250.5</v>
      </c>
      <c r="AI300" s="6">
        <f t="shared" si="29"/>
        <v>191258831.56</v>
      </c>
    </row>
    <row r="301" spans="1:35" s="2" customFormat="1">
      <c r="A301" s="3">
        <v>2014</v>
      </c>
      <c r="B301" s="3">
        <v>4</v>
      </c>
      <c r="C301" s="4">
        <v>46</v>
      </c>
      <c r="D301" s="8">
        <v>6932</v>
      </c>
      <c r="E301" s="8">
        <v>978094721.83000004</v>
      </c>
      <c r="F301" s="8">
        <v>52685418.030000001</v>
      </c>
      <c r="G301" s="8">
        <v>273186963.26999998</v>
      </c>
      <c r="H301" s="8">
        <v>130288380.29000001</v>
      </c>
      <c r="I301" s="8">
        <v>119541798.09999999</v>
      </c>
      <c r="J301" s="8">
        <v>41860332.259999998</v>
      </c>
      <c r="K301" s="8">
        <v>75912.759999999995</v>
      </c>
      <c r="L301" s="8">
        <v>200360632.43000001</v>
      </c>
      <c r="M301" s="8">
        <v>2119915.86</v>
      </c>
      <c r="N301" s="8">
        <v>148367064.00999999</v>
      </c>
      <c r="O301" s="8">
        <v>9489074.1199999992</v>
      </c>
      <c r="P301" s="8">
        <v>1512654.32</v>
      </c>
      <c r="Q301" s="8">
        <v>0</v>
      </c>
      <c r="R301" s="8">
        <v>0</v>
      </c>
      <c r="S301" s="8">
        <v>335700660.83999997</v>
      </c>
      <c r="T301" s="8">
        <v>315567009.94999999</v>
      </c>
      <c r="U301" s="8">
        <v>15059133.67</v>
      </c>
      <c r="V301" s="8">
        <v>7925078.6600000001</v>
      </c>
      <c r="W301" s="8">
        <v>2171619.6800000002</v>
      </c>
      <c r="X301" s="8">
        <v>5822211.6399999997</v>
      </c>
      <c r="Y301" s="8">
        <v>27.39</v>
      </c>
      <c r="Z301" s="8">
        <v>1589.51</v>
      </c>
      <c r="AA301" s="8">
        <v>66102795.890000001</v>
      </c>
      <c r="AB301" s="8">
        <v>11990873.74</v>
      </c>
      <c r="AC301" s="9">
        <f t="shared" si="24"/>
        <v>54111922.149999999</v>
      </c>
      <c r="AD301" s="5" t="str">
        <f>$C301&amp;" "&amp;VLOOKUP(C301,Tegevusalad!$A$1:$B$89,2,FALSE)</f>
        <v>46 HULGIKAUBANDUS, V.A MOOTORSÕIDUKID JA MOOTORRATTAD</v>
      </c>
      <c r="AE301" s="6">
        <f t="shared" si="25"/>
        <v>685842556.99000001</v>
      </c>
      <c r="AF301" s="6">
        <f t="shared" si="26"/>
        <v>351555233.59999996</v>
      </c>
      <c r="AG301" s="6">
        <f t="shared" si="27"/>
        <v>959029520.26000023</v>
      </c>
      <c r="AH301" s="6">
        <f t="shared" si="28"/>
        <v>741835320.04999995</v>
      </c>
      <c r="AI301" s="6">
        <f t="shared" si="29"/>
        <v>953207308.62000012</v>
      </c>
    </row>
    <row r="302" spans="1:35" s="2" customFormat="1">
      <c r="A302" s="3">
        <v>2014</v>
      </c>
      <c r="B302" s="3">
        <v>4</v>
      </c>
      <c r="C302" s="4">
        <v>47</v>
      </c>
      <c r="D302" s="8">
        <v>5443</v>
      </c>
      <c r="E302" s="8">
        <v>498853484.66000003</v>
      </c>
      <c r="F302" s="8">
        <v>23387652.620000001</v>
      </c>
      <c r="G302" s="8">
        <v>21253164.739999998</v>
      </c>
      <c r="H302" s="8">
        <v>16124688.17</v>
      </c>
      <c r="I302" s="8">
        <v>14079836.779999999</v>
      </c>
      <c r="J302" s="8">
        <v>4446195.0999999996</v>
      </c>
      <c r="K302" s="8">
        <v>1251477.8799999999</v>
      </c>
      <c r="L302" s="8">
        <v>101875585.72</v>
      </c>
      <c r="M302" s="8">
        <v>28577.96</v>
      </c>
      <c r="N302" s="8">
        <v>79930559.310000002</v>
      </c>
      <c r="O302" s="8">
        <v>1298396.57</v>
      </c>
      <c r="P302" s="8">
        <v>1152798.98</v>
      </c>
      <c r="Q302" s="8">
        <v>0</v>
      </c>
      <c r="R302" s="8">
        <v>0</v>
      </c>
      <c r="S302" s="8">
        <v>83689595.829999998</v>
      </c>
      <c r="T302" s="8">
        <v>76580764.329999998</v>
      </c>
      <c r="U302" s="8">
        <v>1160806.5900000001</v>
      </c>
      <c r="V302" s="8">
        <v>104426.1</v>
      </c>
      <c r="W302" s="8">
        <v>12253398</v>
      </c>
      <c r="X302" s="8">
        <v>63996.08</v>
      </c>
      <c r="Y302" s="8">
        <v>3065.1</v>
      </c>
      <c r="Z302" s="8">
        <v>42.67</v>
      </c>
      <c r="AA302" s="8">
        <v>23048721.16</v>
      </c>
      <c r="AB302" s="8">
        <v>1072094.3600000001</v>
      </c>
      <c r="AC302" s="9">
        <f t="shared" si="24"/>
        <v>21976626.800000001</v>
      </c>
      <c r="AD302" s="5" t="str">
        <f>$C302&amp;" "&amp;VLOOKUP(C302,Tegevusalad!$A$1:$B$89,2,FALSE)</f>
        <v>47 JAEKAUBANDUS, V.A MOOTORSÕIDUKID JA MOOTORRATTAD</v>
      </c>
      <c r="AE302" s="6">
        <f t="shared" si="25"/>
        <v>437454730.94</v>
      </c>
      <c r="AF302" s="6">
        <f t="shared" si="26"/>
        <v>308414837.38000005</v>
      </c>
      <c r="AG302" s="6">
        <f t="shared" si="27"/>
        <v>458707895.68000001</v>
      </c>
      <c r="AH302" s="6">
        <f t="shared" si="28"/>
        <v>399652796.55000001</v>
      </c>
      <c r="AI302" s="6">
        <f t="shared" si="29"/>
        <v>458643899.59999996</v>
      </c>
    </row>
    <row r="303" spans="1:35" s="2" customFormat="1">
      <c r="A303" s="3">
        <v>2014</v>
      </c>
      <c r="B303" s="3">
        <v>4</v>
      </c>
      <c r="C303" s="4">
        <v>49</v>
      </c>
      <c r="D303" s="8">
        <v>3722</v>
      </c>
      <c r="E303" s="8">
        <v>100729326.52</v>
      </c>
      <c r="F303" s="8">
        <v>17300.669999999998</v>
      </c>
      <c r="G303" s="8">
        <v>51732583.68</v>
      </c>
      <c r="H303" s="8">
        <v>19740118.100000001</v>
      </c>
      <c r="I303" s="8">
        <v>973864.19</v>
      </c>
      <c r="J303" s="8">
        <v>809862.82</v>
      </c>
      <c r="K303" s="8">
        <v>2200</v>
      </c>
      <c r="L303" s="8">
        <v>20147422.390000001</v>
      </c>
      <c r="M303" s="8">
        <v>0</v>
      </c>
      <c r="N303" s="8">
        <v>19422094.52</v>
      </c>
      <c r="O303" s="8">
        <v>216194.67</v>
      </c>
      <c r="P303" s="8">
        <v>2323469.0099999998</v>
      </c>
      <c r="Q303" s="8">
        <v>0</v>
      </c>
      <c r="R303" s="8">
        <v>0</v>
      </c>
      <c r="S303" s="8">
        <v>14310984.02</v>
      </c>
      <c r="T303" s="8">
        <v>7956697.3300000001</v>
      </c>
      <c r="U303" s="8">
        <v>2681606.2000000002</v>
      </c>
      <c r="V303" s="8">
        <v>124030.35</v>
      </c>
      <c r="W303" s="8">
        <v>1823736.6</v>
      </c>
      <c r="X303" s="8">
        <v>482444.25</v>
      </c>
      <c r="Y303" s="8">
        <v>0.01</v>
      </c>
      <c r="Z303" s="8">
        <v>611.76</v>
      </c>
      <c r="AA303" s="8">
        <v>4325876.17</v>
      </c>
      <c r="AB303" s="8">
        <v>3601160.05</v>
      </c>
      <c r="AC303" s="9">
        <f t="shared" si="24"/>
        <v>724716.12000000011</v>
      </c>
      <c r="AD303" s="5" t="str">
        <f>$C303&amp;" "&amp;VLOOKUP(C303,Tegevusalad!$A$1:$B$89,2,FALSE)</f>
        <v>49 MAISMAAVEONDUS JA TORUTRANSPORT</v>
      </c>
      <c r="AE303" s="6">
        <f t="shared" si="25"/>
        <v>84236481.219999999</v>
      </c>
      <c r="AF303" s="6">
        <f t="shared" si="26"/>
        <v>79160939.379999995</v>
      </c>
      <c r="AG303" s="6">
        <f t="shared" si="27"/>
        <v>135969064.90000001</v>
      </c>
      <c r="AH303" s="6">
        <f t="shared" si="28"/>
        <v>97110472.599999994</v>
      </c>
      <c r="AI303" s="6">
        <f t="shared" si="29"/>
        <v>135486620.65000001</v>
      </c>
    </row>
    <row r="304" spans="1:35" s="2" customFormat="1">
      <c r="A304" s="3">
        <v>2014</v>
      </c>
      <c r="B304" s="3">
        <v>4</v>
      </c>
      <c r="C304" s="4">
        <v>50</v>
      </c>
      <c r="D304" s="8">
        <v>53</v>
      </c>
      <c r="E304" s="8">
        <v>2442090.2200000002</v>
      </c>
      <c r="F304" s="8">
        <v>0</v>
      </c>
      <c r="G304" s="8">
        <v>2691644.69</v>
      </c>
      <c r="H304" s="8">
        <v>364984.51</v>
      </c>
      <c r="I304" s="8">
        <v>0</v>
      </c>
      <c r="J304" s="8">
        <v>0</v>
      </c>
      <c r="K304" s="8">
        <v>0</v>
      </c>
      <c r="L304" s="8">
        <v>488418.03</v>
      </c>
      <c r="M304" s="8">
        <v>0</v>
      </c>
      <c r="N304" s="8">
        <v>485641.91</v>
      </c>
      <c r="O304" s="8">
        <v>0</v>
      </c>
      <c r="P304" s="8">
        <v>1819.83</v>
      </c>
      <c r="Q304" s="8">
        <v>0</v>
      </c>
      <c r="R304" s="8">
        <v>0</v>
      </c>
      <c r="S304" s="8">
        <v>227259.9</v>
      </c>
      <c r="T304" s="8">
        <v>39106.959999999999</v>
      </c>
      <c r="U304" s="8">
        <v>434.01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282424.28000000003</v>
      </c>
      <c r="AB304" s="8">
        <v>279648.15999999997</v>
      </c>
      <c r="AC304" s="9">
        <f t="shared" si="24"/>
        <v>2776.1200000000536</v>
      </c>
      <c r="AD304" s="5" t="str">
        <f>$C304&amp;" "&amp;VLOOKUP(C304,Tegevusalad!$A$1:$B$89,2,FALSE)</f>
        <v>50 VEETRANSPORT</v>
      </c>
      <c r="AE304" s="6">
        <f t="shared" si="25"/>
        <v>2214396.31</v>
      </c>
      <c r="AF304" s="6">
        <f t="shared" si="26"/>
        <v>2200515.64</v>
      </c>
      <c r="AG304" s="6">
        <f t="shared" si="27"/>
        <v>4906041</v>
      </c>
      <c r="AH304" s="6">
        <f t="shared" si="28"/>
        <v>2428209.5499999998</v>
      </c>
      <c r="AI304" s="6">
        <f t="shared" si="29"/>
        <v>4906041</v>
      </c>
    </row>
    <row r="305" spans="1:35" s="2" customFormat="1">
      <c r="A305" s="3">
        <v>2014</v>
      </c>
      <c r="B305" s="3">
        <v>4</v>
      </c>
      <c r="C305" s="4">
        <v>51</v>
      </c>
      <c r="D305" s="8">
        <v>25</v>
      </c>
      <c r="E305" s="8">
        <v>1540481.75</v>
      </c>
      <c r="F305" s="8">
        <v>0</v>
      </c>
      <c r="G305" s="8">
        <v>8722544.6099999994</v>
      </c>
      <c r="H305" s="8">
        <v>606132.94999999995</v>
      </c>
      <c r="I305" s="8">
        <v>0</v>
      </c>
      <c r="J305" s="8">
        <v>2290</v>
      </c>
      <c r="K305" s="8">
        <v>0</v>
      </c>
      <c r="L305" s="8">
        <v>308096.34999999998</v>
      </c>
      <c r="M305" s="8">
        <v>0</v>
      </c>
      <c r="N305" s="8">
        <v>355245.58</v>
      </c>
      <c r="O305" s="8">
        <v>90.98</v>
      </c>
      <c r="P305" s="8">
        <v>4231.6899999999996</v>
      </c>
      <c r="Q305" s="8">
        <v>0</v>
      </c>
      <c r="R305" s="8">
        <v>0</v>
      </c>
      <c r="S305" s="8">
        <v>1020780.13</v>
      </c>
      <c r="T305" s="8">
        <v>10598.17</v>
      </c>
      <c r="U305" s="8">
        <v>21671.35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35661.199999999997</v>
      </c>
      <c r="AB305" s="8">
        <v>82810.429999999993</v>
      </c>
      <c r="AC305" s="9">
        <f t="shared" si="24"/>
        <v>-47149.229999999996</v>
      </c>
      <c r="AD305" s="5" t="str">
        <f>$C305&amp;" "&amp;VLOOKUP(C305,Tegevusalad!$A$1:$B$89,2,FALSE)</f>
        <v>51 ÕHUTRANSPORT</v>
      </c>
      <c r="AE305" s="6">
        <f t="shared" si="25"/>
        <v>498030.27</v>
      </c>
      <c r="AF305" s="6">
        <f t="shared" si="26"/>
        <v>733321.52</v>
      </c>
      <c r="AG305" s="6">
        <f t="shared" si="27"/>
        <v>9220574.879999999</v>
      </c>
      <c r="AH305" s="6">
        <f t="shared" si="28"/>
        <v>1776227.9</v>
      </c>
      <c r="AI305" s="6">
        <f t="shared" si="29"/>
        <v>9220574.879999999</v>
      </c>
    </row>
    <row r="306" spans="1:35" s="2" customFormat="1">
      <c r="A306" s="3">
        <v>2014</v>
      </c>
      <c r="B306" s="3">
        <v>4</v>
      </c>
      <c r="C306" s="4">
        <v>52</v>
      </c>
      <c r="D306" s="8">
        <v>1235</v>
      </c>
      <c r="E306" s="8">
        <v>95984276.200000003</v>
      </c>
      <c r="F306" s="8">
        <v>5204.66</v>
      </c>
      <c r="G306" s="8">
        <v>160467481.72</v>
      </c>
      <c r="H306" s="8">
        <v>20260129.75</v>
      </c>
      <c r="I306" s="8">
        <v>819644.47</v>
      </c>
      <c r="J306" s="8">
        <v>1687629.8</v>
      </c>
      <c r="K306" s="8">
        <v>0</v>
      </c>
      <c r="L306" s="8">
        <v>19197323.68</v>
      </c>
      <c r="M306" s="8">
        <v>19814</v>
      </c>
      <c r="N306" s="8">
        <v>20892564.120000001</v>
      </c>
      <c r="O306" s="8">
        <v>100291.42</v>
      </c>
      <c r="P306" s="8">
        <v>1628319.07</v>
      </c>
      <c r="Q306" s="8">
        <v>0</v>
      </c>
      <c r="R306" s="8">
        <v>0</v>
      </c>
      <c r="S306" s="8">
        <v>27259353.629999999</v>
      </c>
      <c r="T306" s="8">
        <v>9529324.4000000004</v>
      </c>
      <c r="U306" s="8">
        <v>5615095.5800000001</v>
      </c>
      <c r="V306" s="8">
        <v>0</v>
      </c>
      <c r="W306" s="8">
        <v>343138.61</v>
      </c>
      <c r="X306" s="8">
        <v>7168.89</v>
      </c>
      <c r="Y306" s="8">
        <v>3916.02</v>
      </c>
      <c r="Z306" s="8">
        <v>152</v>
      </c>
      <c r="AA306" s="8">
        <v>2999202.57</v>
      </c>
      <c r="AB306" s="8">
        <v>4670864.99</v>
      </c>
      <c r="AC306" s="9">
        <f t="shared" si="24"/>
        <v>-1671662.4200000004</v>
      </c>
      <c r="AD306" s="5" t="str">
        <f>$C306&amp;" "&amp;VLOOKUP(C306,Tegevusalad!$A$1:$B$89,2,FALSE)</f>
        <v>52 LAONDUS JA VEONDUST ABISTAVAD TEGEVUSALAD</v>
      </c>
      <c r="AE306" s="6">
        <f t="shared" si="25"/>
        <v>63122200.539999999</v>
      </c>
      <c r="AF306" s="6">
        <f t="shared" si="26"/>
        <v>71086914.289999992</v>
      </c>
      <c r="AG306" s="6">
        <f t="shared" si="27"/>
        <v>223589682.25999996</v>
      </c>
      <c r="AH306" s="6">
        <f t="shared" si="28"/>
        <v>104462820.59999999</v>
      </c>
      <c r="AI306" s="6">
        <f t="shared" si="29"/>
        <v>223582513.36999997</v>
      </c>
    </row>
    <row r="307" spans="1:35" s="2" customFormat="1">
      <c r="A307" s="3">
        <v>2014</v>
      </c>
      <c r="B307" s="3">
        <v>4</v>
      </c>
      <c r="C307" s="4">
        <v>53</v>
      </c>
      <c r="D307" s="8">
        <v>118</v>
      </c>
      <c r="E307" s="8">
        <v>6068690.5700000003</v>
      </c>
      <c r="F307" s="8">
        <v>107897.86</v>
      </c>
      <c r="G307" s="8">
        <v>1365393.42</v>
      </c>
      <c r="H307" s="8">
        <v>637674.59</v>
      </c>
      <c r="I307" s="8">
        <v>2610.9299999999998</v>
      </c>
      <c r="J307" s="8">
        <v>2671.2</v>
      </c>
      <c r="K307" s="8">
        <v>0</v>
      </c>
      <c r="L307" s="8">
        <v>1223448.97</v>
      </c>
      <c r="M307" s="8">
        <v>0</v>
      </c>
      <c r="N307" s="8">
        <v>601088.57999999996</v>
      </c>
      <c r="O307" s="8">
        <v>0</v>
      </c>
      <c r="P307" s="8">
        <v>16660.52</v>
      </c>
      <c r="Q307" s="8">
        <v>0</v>
      </c>
      <c r="R307" s="8">
        <v>0</v>
      </c>
      <c r="S307" s="8">
        <v>164690.49</v>
      </c>
      <c r="T307" s="8">
        <v>-165363.82999999999</v>
      </c>
      <c r="U307" s="8">
        <v>145639.06</v>
      </c>
      <c r="V307" s="8">
        <v>0</v>
      </c>
      <c r="W307" s="8">
        <v>1508587.24</v>
      </c>
      <c r="X307" s="8">
        <v>221.26</v>
      </c>
      <c r="Y307" s="8">
        <v>0</v>
      </c>
      <c r="Z307" s="8">
        <v>0</v>
      </c>
      <c r="AA307" s="8">
        <v>628859.44999999995</v>
      </c>
      <c r="AB307" s="8">
        <v>6499.06</v>
      </c>
      <c r="AC307" s="9">
        <f t="shared" si="24"/>
        <v>622360.3899999999</v>
      </c>
      <c r="AD307" s="5" t="str">
        <f>$C307&amp;" "&amp;VLOOKUP(C307,Tegevusalad!$A$1:$B$89,2,FALSE)</f>
        <v>53 POSTI- JA KULLERITEENISTUS</v>
      </c>
      <c r="AE307" s="6">
        <f t="shared" si="25"/>
        <v>5866480.1400000006</v>
      </c>
      <c r="AF307" s="6">
        <f t="shared" si="26"/>
        <v>2695113.3499999992</v>
      </c>
      <c r="AG307" s="6">
        <f t="shared" si="27"/>
        <v>7231873.5600000005</v>
      </c>
      <c r="AH307" s="6">
        <f t="shared" si="28"/>
        <v>3005442.8999999994</v>
      </c>
      <c r="AI307" s="6">
        <f t="shared" si="29"/>
        <v>7231652.3000000007</v>
      </c>
    </row>
    <row r="308" spans="1:35" s="2" customFormat="1">
      <c r="A308" s="3">
        <v>2014</v>
      </c>
      <c r="B308" s="3">
        <v>4</v>
      </c>
      <c r="C308" s="4">
        <v>55</v>
      </c>
      <c r="D308" s="8">
        <v>663</v>
      </c>
      <c r="E308" s="8">
        <v>8137784.3700000001</v>
      </c>
      <c r="F308" s="8">
        <v>10452990.74</v>
      </c>
      <c r="G308" s="8">
        <v>52569.91</v>
      </c>
      <c r="H308" s="8">
        <v>12197.03</v>
      </c>
      <c r="I308" s="8">
        <v>11256.8</v>
      </c>
      <c r="J308" s="8">
        <v>386.66</v>
      </c>
      <c r="K308" s="8">
        <v>386.66</v>
      </c>
      <c r="L308" s="8">
        <v>2568325.92</v>
      </c>
      <c r="M308" s="8">
        <v>0</v>
      </c>
      <c r="N308" s="8">
        <v>2483078.2599999998</v>
      </c>
      <c r="O308" s="8">
        <v>4994.1000000000004</v>
      </c>
      <c r="P308" s="8">
        <v>399513.15</v>
      </c>
      <c r="Q308" s="8">
        <v>0</v>
      </c>
      <c r="R308" s="8">
        <v>0</v>
      </c>
      <c r="S308" s="8">
        <v>965342.85</v>
      </c>
      <c r="T308" s="8">
        <v>381462.37</v>
      </c>
      <c r="U308" s="8">
        <v>28495.27</v>
      </c>
      <c r="V308" s="8">
        <v>0</v>
      </c>
      <c r="W308" s="8">
        <v>573196</v>
      </c>
      <c r="X308" s="8">
        <v>9.3000000000000007</v>
      </c>
      <c r="Y308" s="8">
        <v>212.81</v>
      </c>
      <c r="Z308" s="8">
        <v>0</v>
      </c>
      <c r="AA308" s="8">
        <v>539853.94999999995</v>
      </c>
      <c r="AB308" s="8">
        <v>454393.38</v>
      </c>
      <c r="AC308" s="9">
        <f t="shared" si="24"/>
        <v>85460.569999999949</v>
      </c>
      <c r="AD308" s="5" t="str">
        <f>$C308&amp;" "&amp;VLOOKUP(C308,Tegevusalad!$A$1:$B$89,2,FALSE)</f>
        <v>55 MAJUTUS</v>
      </c>
      <c r="AE308" s="6">
        <f t="shared" si="25"/>
        <v>17596946.289999999</v>
      </c>
      <c r="AF308" s="6">
        <f t="shared" si="26"/>
        <v>11396582.679999998</v>
      </c>
      <c r="AG308" s="6">
        <f t="shared" si="27"/>
        <v>17649516.199999999</v>
      </c>
      <c r="AH308" s="6">
        <f t="shared" si="28"/>
        <v>12415391.299999999</v>
      </c>
      <c r="AI308" s="6">
        <f t="shared" si="29"/>
        <v>17649506.899999999</v>
      </c>
    </row>
    <row r="309" spans="1:35" s="2" customFormat="1">
      <c r="A309" s="3">
        <v>2014</v>
      </c>
      <c r="B309" s="3">
        <v>4</v>
      </c>
      <c r="C309" s="4">
        <v>56</v>
      </c>
      <c r="D309" s="8">
        <v>1778</v>
      </c>
      <c r="E309" s="8">
        <v>53794919.770000003</v>
      </c>
      <c r="F309" s="8">
        <v>1820018.83</v>
      </c>
      <c r="G309" s="8">
        <v>16797192.030000001</v>
      </c>
      <c r="H309" s="8">
        <v>4765868.76</v>
      </c>
      <c r="I309" s="8">
        <v>1491265.01</v>
      </c>
      <c r="J309" s="8">
        <v>25709.53</v>
      </c>
      <c r="K309" s="8">
        <v>0</v>
      </c>
      <c r="L309" s="8">
        <v>10922785.85</v>
      </c>
      <c r="M309" s="8">
        <v>0</v>
      </c>
      <c r="N309" s="8">
        <v>7782260.5</v>
      </c>
      <c r="O309" s="8">
        <v>4765.1099999999997</v>
      </c>
      <c r="P309" s="8">
        <v>294486.8</v>
      </c>
      <c r="Q309" s="8">
        <v>0</v>
      </c>
      <c r="R309" s="8">
        <v>0</v>
      </c>
      <c r="S309" s="8">
        <v>7889946.0599999996</v>
      </c>
      <c r="T309" s="8">
        <v>6497759.79</v>
      </c>
      <c r="U309" s="8">
        <v>94049.16</v>
      </c>
      <c r="V309" s="8">
        <v>3733.33</v>
      </c>
      <c r="W309" s="8">
        <v>17181.330000000002</v>
      </c>
      <c r="X309" s="8">
        <v>6251.62</v>
      </c>
      <c r="Y309" s="8">
        <v>499.27</v>
      </c>
      <c r="Z309" s="8">
        <v>88.53</v>
      </c>
      <c r="AA309" s="8">
        <v>3494165.04</v>
      </c>
      <c r="AB309" s="8">
        <v>353228.95</v>
      </c>
      <c r="AC309" s="9">
        <f t="shared" si="24"/>
        <v>3140936.09</v>
      </c>
      <c r="AD309" s="5" t="str">
        <f>$C309&amp;" "&amp;VLOOKUP(C309,Tegevusalad!$A$1:$B$89,2,FALSE)</f>
        <v>56 TOIDU JA JOOGI SERVEERIMINE</v>
      </c>
      <c r="AE309" s="6">
        <f t="shared" si="25"/>
        <v>47637195</v>
      </c>
      <c r="AF309" s="6">
        <f t="shared" si="26"/>
        <v>30907215.059999999</v>
      </c>
      <c r="AG309" s="6">
        <f t="shared" si="27"/>
        <v>64434387.030000001</v>
      </c>
      <c r="AH309" s="6">
        <f t="shared" si="28"/>
        <v>38911302.5</v>
      </c>
      <c r="AI309" s="6">
        <f t="shared" si="29"/>
        <v>64428135.409999996</v>
      </c>
    </row>
    <row r="310" spans="1:35" s="2" customFormat="1">
      <c r="A310" s="3">
        <v>2014</v>
      </c>
      <c r="B310" s="3">
        <v>4</v>
      </c>
      <c r="C310" s="4">
        <v>58</v>
      </c>
      <c r="D310" s="8">
        <v>356</v>
      </c>
      <c r="E310" s="8">
        <v>4756924.41</v>
      </c>
      <c r="F310" s="8">
        <v>5786234.4000000004</v>
      </c>
      <c r="G310" s="8">
        <v>576990.63</v>
      </c>
      <c r="H310" s="8">
        <v>348075.73</v>
      </c>
      <c r="I310" s="8">
        <v>176814.58</v>
      </c>
      <c r="J310" s="8">
        <v>137.84</v>
      </c>
      <c r="K310" s="8">
        <v>0</v>
      </c>
      <c r="L310" s="8">
        <v>1472145.99</v>
      </c>
      <c r="M310" s="8">
        <v>0</v>
      </c>
      <c r="N310" s="8">
        <v>1096735.29</v>
      </c>
      <c r="O310" s="8">
        <v>22110.22</v>
      </c>
      <c r="P310" s="8">
        <v>11172.94</v>
      </c>
      <c r="Q310" s="8">
        <v>0</v>
      </c>
      <c r="R310" s="8">
        <v>0</v>
      </c>
      <c r="S310" s="8">
        <v>343853.97</v>
      </c>
      <c r="T310" s="8">
        <v>151789.51</v>
      </c>
      <c r="U310" s="8">
        <v>149739.17000000001</v>
      </c>
      <c r="V310" s="8">
        <v>0</v>
      </c>
      <c r="W310" s="8">
        <v>39348.239999999998</v>
      </c>
      <c r="X310" s="8">
        <v>0</v>
      </c>
      <c r="Y310" s="8">
        <v>0.05</v>
      </c>
      <c r="Z310" s="8">
        <v>0</v>
      </c>
      <c r="AA310" s="8">
        <v>433915.4</v>
      </c>
      <c r="AB310" s="8">
        <v>58504.65</v>
      </c>
      <c r="AC310" s="9">
        <f t="shared" si="24"/>
        <v>375410.75</v>
      </c>
      <c r="AD310" s="5" t="str">
        <f>$C310&amp;" "&amp;VLOOKUP(C310,Tegevusalad!$A$1:$B$89,2,FALSE)</f>
        <v>58 KIRJASTAMINE</v>
      </c>
      <c r="AE310" s="6">
        <f t="shared" si="25"/>
        <v>10049565.67</v>
      </c>
      <c r="AF310" s="6">
        <f t="shared" si="26"/>
        <v>4879532.21</v>
      </c>
      <c r="AG310" s="6">
        <f t="shared" si="27"/>
        <v>10626556.300000001</v>
      </c>
      <c r="AH310" s="6">
        <f t="shared" si="28"/>
        <v>5483676.4500000002</v>
      </c>
      <c r="AI310" s="6">
        <f t="shared" si="29"/>
        <v>10626556.300000001</v>
      </c>
    </row>
    <row r="311" spans="1:35" s="2" customFormat="1">
      <c r="A311" s="3">
        <v>2014</v>
      </c>
      <c r="B311" s="3">
        <v>4</v>
      </c>
      <c r="C311" s="4">
        <v>59</v>
      </c>
      <c r="D311" s="8">
        <v>438</v>
      </c>
      <c r="E311" s="8">
        <v>4787447.0999999996</v>
      </c>
      <c r="F311" s="8">
        <v>11232.18</v>
      </c>
      <c r="G311" s="8">
        <v>1329256.78</v>
      </c>
      <c r="H311" s="8">
        <v>1033692.84</v>
      </c>
      <c r="I311" s="8">
        <v>199246.61</v>
      </c>
      <c r="J311" s="8">
        <v>430</v>
      </c>
      <c r="K311" s="8">
        <v>0</v>
      </c>
      <c r="L311" s="8">
        <v>958500.37</v>
      </c>
      <c r="M311" s="8">
        <v>0</v>
      </c>
      <c r="N311" s="8">
        <v>711882.9</v>
      </c>
      <c r="O311" s="8">
        <v>1905.85</v>
      </c>
      <c r="P311" s="8">
        <v>42408.86</v>
      </c>
      <c r="Q311" s="8">
        <v>0</v>
      </c>
      <c r="R311" s="8">
        <v>0</v>
      </c>
      <c r="S311" s="8">
        <v>712865.1</v>
      </c>
      <c r="T311" s="8">
        <v>224521.59</v>
      </c>
      <c r="U311" s="8">
        <v>234972.9</v>
      </c>
      <c r="V311" s="8">
        <v>0</v>
      </c>
      <c r="W311" s="8">
        <v>88447.43</v>
      </c>
      <c r="X311" s="8">
        <v>0</v>
      </c>
      <c r="Y311" s="8">
        <v>0</v>
      </c>
      <c r="Z311" s="8">
        <v>0</v>
      </c>
      <c r="AA311" s="8">
        <v>383923.16</v>
      </c>
      <c r="AB311" s="8">
        <v>137305.69</v>
      </c>
      <c r="AC311" s="9">
        <f t="shared" si="24"/>
        <v>246617.46999999997</v>
      </c>
      <c r="AD311" s="5" t="str">
        <f>$C311&amp;" "&amp;VLOOKUP(C311,Tegevusalad!$A$1:$B$89,2,FALSE)</f>
        <v>59 KINOFILMIDE, VIDEOTE JA TELESAADETE TOOTMINE; HELISALVESTISTE JA MUUSIKA KIRJASTAMINE</v>
      </c>
      <c r="AE311" s="6">
        <f t="shared" si="25"/>
        <v>3850841.2799999993</v>
      </c>
      <c r="AF311" s="6">
        <f t="shared" si="26"/>
        <v>2602047.25</v>
      </c>
      <c r="AG311" s="6">
        <f t="shared" si="27"/>
        <v>5180098.0599999996</v>
      </c>
      <c r="AH311" s="6">
        <f t="shared" si="28"/>
        <v>3559414.5</v>
      </c>
      <c r="AI311" s="6">
        <f t="shared" si="29"/>
        <v>5180098.0599999996</v>
      </c>
    </row>
    <row r="312" spans="1:35" s="2" customFormat="1">
      <c r="A312" s="3">
        <v>2014</v>
      </c>
      <c r="B312" s="3">
        <v>4</v>
      </c>
      <c r="C312" s="4">
        <v>60</v>
      </c>
      <c r="D312" s="8">
        <v>41</v>
      </c>
      <c r="E312" s="8">
        <v>648292.76</v>
      </c>
      <c r="F312" s="8">
        <v>3802.21</v>
      </c>
      <c r="G312" s="8">
        <v>257116.79999999999</v>
      </c>
      <c r="H312" s="8">
        <v>153904.97</v>
      </c>
      <c r="I312" s="8">
        <v>24328</v>
      </c>
      <c r="J312" s="8">
        <v>0</v>
      </c>
      <c r="K312" s="8">
        <v>0</v>
      </c>
      <c r="L312" s="8">
        <v>130000.76</v>
      </c>
      <c r="M312" s="8">
        <v>0</v>
      </c>
      <c r="N312" s="8">
        <v>76622.080000000002</v>
      </c>
      <c r="O312" s="8">
        <v>190</v>
      </c>
      <c r="P312" s="8">
        <v>1282.0999999999999</v>
      </c>
      <c r="Q312" s="8">
        <v>0</v>
      </c>
      <c r="R312" s="8">
        <v>0</v>
      </c>
      <c r="S312" s="8">
        <v>51653.23</v>
      </c>
      <c r="T312" s="8">
        <v>4950.8900000000003</v>
      </c>
      <c r="U312" s="8">
        <v>4091.71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62476.25</v>
      </c>
      <c r="AB312" s="8">
        <v>9097.57</v>
      </c>
      <c r="AC312" s="9">
        <f t="shared" si="24"/>
        <v>53378.68</v>
      </c>
      <c r="AD312" s="5" t="str">
        <f>$C312&amp;" "&amp;VLOOKUP(C312,Tegevusalad!$A$1:$B$89,2,FALSE)</f>
        <v>60 PROGRAMMID JA RINGHÄÄLING</v>
      </c>
      <c r="AE312" s="6">
        <f t="shared" si="25"/>
        <v>596350.03</v>
      </c>
      <c r="AF312" s="6">
        <f t="shared" si="26"/>
        <v>326415.45999999996</v>
      </c>
      <c r="AG312" s="6">
        <f t="shared" si="27"/>
        <v>853466.83000000007</v>
      </c>
      <c r="AH312" s="6">
        <f t="shared" si="28"/>
        <v>383110.39999999997</v>
      </c>
      <c r="AI312" s="6">
        <f t="shared" si="29"/>
        <v>853466.83000000007</v>
      </c>
    </row>
    <row r="313" spans="1:35" s="2" customFormat="1">
      <c r="A313" s="3">
        <v>2014</v>
      </c>
      <c r="B313" s="3">
        <v>4</v>
      </c>
      <c r="C313" s="4">
        <v>61</v>
      </c>
      <c r="D313" s="8">
        <v>200</v>
      </c>
      <c r="E313" s="8">
        <v>65338261.25</v>
      </c>
      <c r="F313" s="8">
        <v>867.89</v>
      </c>
      <c r="G313" s="8">
        <v>9871036.3300000001</v>
      </c>
      <c r="H313" s="8">
        <v>5344424.1100000003</v>
      </c>
      <c r="I313" s="8">
        <v>244162.99</v>
      </c>
      <c r="J313" s="8">
        <v>315419.71000000002</v>
      </c>
      <c r="K313" s="8">
        <v>1190.79</v>
      </c>
      <c r="L313" s="8">
        <v>13067730.369999999</v>
      </c>
      <c r="M313" s="8">
        <v>0</v>
      </c>
      <c r="N313" s="8">
        <v>8523894.9900000002</v>
      </c>
      <c r="O313" s="8">
        <v>131610.76</v>
      </c>
      <c r="P313" s="8">
        <v>754631.07</v>
      </c>
      <c r="Q313" s="8">
        <v>0</v>
      </c>
      <c r="R313" s="8">
        <v>0</v>
      </c>
      <c r="S313" s="8">
        <v>13599665.720000001</v>
      </c>
      <c r="T313" s="8">
        <v>7572072.1200000001</v>
      </c>
      <c r="U313" s="8">
        <v>3421344.02</v>
      </c>
      <c r="V313" s="8">
        <v>0</v>
      </c>
      <c r="W313" s="8">
        <v>467225.34</v>
      </c>
      <c r="X313" s="8">
        <v>7910</v>
      </c>
      <c r="Y313" s="8">
        <v>95.07</v>
      </c>
      <c r="Z313" s="8">
        <v>47.29</v>
      </c>
      <c r="AA313" s="8">
        <v>4681062.6500000004</v>
      </c>
      <c r="AB313" s="8">
        <v>137179.49</v>
      </c>
      <c r="AC313" s="9">
        <f t="shared" si="24"/>
        <v>4543883.16</v>
      </c>
      <c r="AD313" s="5" t="str">
        <f>$C313&amp;" "&amp;VLOOKUP(C313,Tegevusalad!$A$1:$B$89,2,FALSE)</f>
        <v>61 TELEKOMMUNIKATSIOON</v>
      </c>
      <c r="AE313" s="6">
        <f t="shared" si="25"/>
        <v>48326029.399999999</v>
      </c>
      <c r="AF313" s="6">
        <f t="shared" si="26"/>
        <v>24940411.41</v>
      </c>
      <c r="AG313" s="6">
        <f t="shared" si="27"/>
        <v>58197065.729999997</v>
      </c>
      <c r="AH313" s="6">
        <f t="shared" si="28"/>
        <v>42619474.949999996</v>
      </c>
      <c r="AI313" s="6">
        <f t="shared" si="29"/>
        <v>58189155.729999997</v>
      </c>
    </row>
    <row r="314" spans="1:35" s="2" customFormat="1">
      <c r="A314" s="3">
        <v>2014</v>
      </c>
      <c r="B314" s="3">
        <v>4</v>
      </c>
      <c r="C314" s="4">
        <v>62</v>
      </c>
      <c r="D314" s="8">
        <v>2397</v>
      </c>
      <c r="E314" s="8">
        <v>33999208.909999996</v>
      </c>
      <c r="F314" s="8">
        <v>15343.18</v>
      </c>
      <c r="G314" s="8">
        <v>22330433.699999999</v>
      </c>
      <c r="H314" s="8">
        <v>10324869.779999999</v>
      </c>
      <c r="I314" s="8">
        <v>1345183.42</v>
      </c>
      <c r="J314" s="8">
        <v>98907.37</v>
      </c>
      <c r="K314" s="8">
        <v>0</v>
      </c>
      <c r="L314" s="8">
        <v>6801222.9699999997</v>
      </c>
      <c r="M314" s="8">
        <v>0</v>
      </c>
      <c r="N314" s="8">
        <v>4551822.72</v>
      </c>
      <c r="O314" s="8">
        <v>39838.75</v>
      </c>
      <c r="P314" s="8">
        <v>179623.9</v>
      </c>
      <c r="Q314" s="8">
        <v>0</v>
      </c>
      <c r="R314" s="8">
        <v>0</v>
      </c>
      <c r="S314" s="8">
        <v>6704020.46</v>
      </c>
      <c r="T314" s="8">
        <v>2355148.6800000002</v>
      </c>
      <c r="U314" s="8">
        <v>1893891.05</v>
      </c>
      <c r="V314" s="8">
        <v>0</v>
      </c>
      <c r="W314" s="8">
        <v>69952.14</v>
      </c>
      <c r="X314" s="8">
        <v>111.33</v>
      </c>
      <c r="Y314" s="8">
        <v>0.61</v>
      </c>
      <c r="Z314" s="8">
        <v>0</v>
      </c>
      <c r="AA314" s="8">
        <v>3047780.69</v>
      </c>
      <c r="AB314" s="8">
        <v>798379.83</v>
      </c>
      <c r="AC314" s="9">
        <f t="shared" si="24"/>
        <v>2249400.86</v>
      </c>
      <c r="AD314" s="5" t="str">
        <f>$C314&amp;" "&amp;VLOOKUP(C314,Tegevusalad!$A$1:$B$89,2,FALSE)</f>
        <v>62 PROGRAMMEERIMINE, KONSULTATSIOONID JMS TEGEVUSED</v>
      </c>
      <c r="AE314" s="6">
        <f t="shared" si="25"/>
        <v>25416751.909999996</v>
      </c>
      <c r="AF314" s="6">
        <f t="shared" si="26"/>
        <v>13962008.339999996</v>
      </c>
      <c r="AG314" s="6">
        <f t="shared" si="27"/>
        <v>47747185.609999992</v>
      </c>
      <c r="AH314" s="6">
        <f t="shared" si="28"/>
        <v>22759113.599999998</v>
      </c>
      <c r="AI314" s="6">
        <f t="shared" si="29"/>
        <v>47747074.279999994</v>
      </c>
    </row>
    <row r="315" spans="1:35" s="2" customFormat="1">
      <c r="A315" s="3">
        <v>2014</v>
      </c>
      <c r="B315" s="3">
        <v>4</v>
      </c>
      <c r="C315" s="4">
        <v>63</v>
      </c>
      <c r="D315" s="8">
        <v>549</v>
      </c>
      <c r="E315" s="8">
        <v>7828137.0300000003</v>
      </c>
      <c r="F315" s="8">
        <v>8444.91</v>
      </c>
      <c r="G315" s="8">
        <v>6556166.04</v>
      </c>
      <c r="H315" s="8">
        <v>2481256.9900000002</v>
      </c>
      <c r="I315" s="8">
        <v>110808.66</v>
      </c>
      <c r="J315" s="8">
        <v>22970.080000000002</v>
      </c>
      <c r="K315" s="8">
        <v>0</v>
      </c>
      <c r="L315" s="8">
        <v>1566387.49</v>
      </c>
      <c r="M315" s="8">
        <v>0</v>
      </c>
      <c r="N315" s="8">
        <v>1220034.06</v>
      </c>
      <c r="O315" s="8">
        <v>3823.23</v>
      </c>
      <c r="P315" s="8">
        <v>30581.75</v>
      </c>
      <c r="Q315" s="8">
        <v>0</v>
      </c>
      <c r="R315" s="8">
        <v>0</v>
      </c>
      <c r="S315" s="8">
        <v>1491868.69</v>
      </c>
      <c r="T315" s="8">
        <v>145549.99</v>
      </c>
      <c r="U315" s="8">
        <v>2387489.1800000002</v>
      </c>
      <c r="V315" s="8">
        <v>0</v>
      </c>
      <c r="W315" s="8">
        <v>1557790.26</v>
      </c>
      <c r="X315" s="8">
        <v>0</v>
      </c>
      <c r="Y315" s="8">
        <v>0</v>
      </c>
      <c r="Z315" s="8">
        <v>0.26</v>
      </c>
      <c r="AA315" s="8">
        <v>458357.16</v>
      </c>
      <c r="AB315" s="8">
        <v>112003.99</v>
      </c>
      <c r="AC315" s="9">
        <f t="shared" si="24"/>
        <v>346353.17</v>
      </c>
      <c r="AD315" s="5" t="str">
        <f>$C315&amp;" "&amp;VLOOKUP(C315,Tegevusalad!$A$1:$B$89,2,FALSE)</f>
        <v>63 INFOALANE TEGEVUS</v>
      </c>
      <c r="AE315" s="6">
        <f t="shared" si="25"/>
        <v>3957224.0700000003</v>
      </c>
      <c r="AF315" s="6">
        <f t="shared" si="26"/>
        <v>2201696.2800000007</v>
      </c>
      <c r="AG315" s="6">
        <f t="shared" si="27"/>
        <v>10513390.109999999</v>
      </c>
      <c r="AH315" s="6">
        <f t="shared" si="28"/>
        <v>6100170.2999999998</v>
      </c>
      <c r="AI315" s="6">
        <f t="shared" si="29"/>
        <v>10513390.109999999</v>
      </c>
    </row>
    <row r="316" spans="1:35" s="2" customFormat="1">
      <c r="A316" s="3">
        <v>2014</v>
      </c>
      <c r="B316" s="3">
        <v>4</v>
      </c>
      <c r="C316" s="4">
        <v>64</v>
      </c>
      <c r="D316" s="8">
        <v>434</v>
      </c>
      <c r="E316" s="8">
        <v>115659547.2</v>
      </c>
      <c r="F316" s="8">
        <v>1524.56</v>
      </c>
      <c r="G316" s="8">
        <v>3393548.12</v>
      </c>
      <c r="H316" s="8">
        <v>2714725.21</v>
      </c>
      <c r="I316" s="8">
        <v>505230.05</v>
      </c>
      <c r="J316" s="8">
        <v>22957.99</v>
      </c>
      <c r="K316" s="8">
        <v>0</v>
      </c>
      <c r="L316" s="8">
        <v>23132046.620000001</v>
      </c>
      <c r="M316" s="8">
        <v>0</v>
      </c>
      <c r="N316" s="8">
        <v>22958037.719999999</v>
      </c>
      <c r="O316" s="8">
        <v>5660.87</v>
      </c>
      <c r="P316" s="8">
        <v>300147.02</v>
      </c>
      <c r="Q316" s="8">
        <v>0</v>
      </c>
      <c r="R316" s="8">
        <v>0</v>
      </c>
      <c r="S316" s="8">
        <v>6223010.4900000002</v>
      </c>
      <c r="T316" s="8">
        <v>4138298.24</v>
      </c>
      <c r="U316" s="8">
        <v>145548.04</v>
      </c>
      <c r="V316" s="8">
        <v>0</v>
      </c>
      <c r="W316" s="8">
        <v>94299120.040000007</v>
      </c>
      <c r="X316" s="8">
        <v>11613.04</v>
      </c>
      <c r="Y316" s="8">
        <v>12695.28</v>
      </c>
      <c r="Z316" s="8">
        <v>18291.86</v>
      </c>
      <c r="AA316" s="8">
        <v>1662743.85</v>
      </c>
      <c r="AB316" s="8">
        <v>1494331.53</v>
      </c>
      <c r="AC316" s="9">
        <f t="shared" si="24"/>
        <v>168412.32000000007</v>
      </c>
      <c r="AD316" s="5" t="str">
        <f>$C316&amp;" "&amp;VLOOKUP(C316,Tegevusalad!$A$1:$B$89,2,FALSE)</f>
        <v>64 FINANTSTEENUSTE OSUTAMINE, V.A KINDLUSTUS JA PENSIONIFONDID</v>
      </c>
      <c r="AE316" s="6">
        <f t="shared" si="25"/>
        <v>109304126.27000001</v>
      </c>
      <c r="AF316" s="6">
        <f t="shared" si="26"/>
        <v>108393325.71999998</v>
      </c>
      <c r="AG316" s="6">
        <f t="shared" si="27"/>
        <v>112697674.39000002</v>
      </c>
      <c r="AH316" s="6">
        <f t="shared" si="28"/>
        <v>114790188.59999999</v>
      </c>
      <c r="AI316" s="6">
        <f t="shared" si="29"/>
        <v>112686061.35000001</v>
      </c>
    </row>
    <row r="317" spans="1:35" s="2" customFormat="1">
      <c r="A317" s="3">
        <v>2014</v>
      </c>
      <c r="B317" s="3">
        <v>4</v>
      </c>
      <c r="C317" s="4">
        <v>65</v>
      </c>
      <c r="D317" s="8">
        <v>26</v>
      </c>
      <c r="E317" s="8">
        <v>640114.11</v>
      </c>
      <c r="F317" s="8">
        <v>0</v>
      </c>
      <c r="G317" s="8">
        <v>2365.96</v>
      </c>
      <c r="H317" s="8">
        <v>2365.96</v>
      </c>
      <c r="I317" s="8">
        <v>0</v>
      </c>
      <c r="J317" s="8">
        <v>0</v>
      </c>
      <c r="K317" s="8">
        <v>0</v>
      </c>
      <c r="L317" s="8">
        <v>128022.83</v>
      </c>
      <c r="M317" s="8">
        <v>0</v>
      </c>
      <c r="N317" s="8">
        <v>38009.440000000002</v>
      </c>
      <c r="O317" s="8">
        <v>0</v>
      </c>
      <c r="P317" s="8">
        <v>0</v>
      </c>
      <c r="Q317" s="8">
        <v>0</v>
      </c>
      <c r="R317" s="8">
        <v>0</v>
      </c>
      <c r="S317" s="8">
        <v>408719.17</v>
      </c>
      <c r="T317" s="8">
        <v>150319.45000000001</v>
      </c>
      <c r="U317" s="8">
        <v>53855.45</v>
      </c>
      <c r="V317" s="8">
        <v>0</v>
      </c>
      <c r="W317" s="8">
        <v>19740641.030000001</v>
      </c>
      <c r="X317" s="8">
        <v>0</v>
      </c>
      <c r="Y317" s="8">
        <v>0</v>
      </c>
      <c r="Z317" s="8">
        <v>0</v>
      </c>
      <c r="AA317" s="8">
        <v>90125.07</v>
      </c>
      <c r="AB317" s="8">
        <v>111.68</v>
      </c>
      <c r="AC317" s="9">
        <f t="shared" si="24"/>
        <v>90013.390000000014</v>
      </c>
      <c r="AD317" s="5" t="str">
        <f>$C317&amp;" "&amp;VLOOKUP(C317,Tegevusalad!$A$1:$B$89,2,FALSE)</f>
        <v>65 KINDLUSTUS, EDASIKINDLUSTUS JA PENSIONIFONDID, V.A KOHUSTUSLIK SOTSIAALKINDLUSTUS</v>
      </c>
      <c r="AE317" s="6">
        <f t="shared" si="25"/>
        <v>177539.49</v>
      </c>
      <c r="AF317" s="6">
        <f t="shared" si="26"/>
        <v>-272527.42</v>
      </c>
      <c r="AG317" s="6">
        <f t="shared" si="27"/>
        <v>179905.44999999995</v>
      </c>
      <c r="AH317" s="6">
        <f t="shared" si="28"/>
        <v>190047.2</v>
      </c>
      <c r="AI317" s="6">
        <f t="shared" si="29"/>
        <v>179905.44999999995</v>
      </c>
    </row>
    <row r="318" spans="1:35" s="2" customFormat="1">
      <c r="A318" s="3">
        <v>2014</v>
      </c>
      <c r="B318" s="3">
        <v>4</v>
      </c>
      <c r="C318" s="4">
        <v>66</v>
      </c>
      <c r="D318" s="8">
        <v>312</v>
      </c>
      <c r="E318" s="8">
        <v>3841975.25</v>
      </c>
      <c r="F318" s="8">
        <v>2050.0100000000002</v>
      </c>
      <c r="G318" s="8">
        <v>2112852.2400000002</v>
      </c>
      <c r="H318" s="8">
        <v>342599.59</v>
      </c>
      <c r="I318" s="8">
        <v>57067.88</v>
      </c>
      <c r="J318" s="8">
        <v>9381.7199999999993</v>
      </c>
      <c r="K318" s="8">
        <v>0</v>
      </c>
      <c r="L318" s="8">
        <v>768579.54</v>
      </c>
      <c r="M318" s="8">
        <v>0</v>
      </c>
      <c r="N318" s="8">
        <v>490546.05</v>
      </c>
      <c r="O318" s="8">
        <v>6734.7</v>
      </c>
      <c r="P318" s="8">
        <v>18451.27</v>
      </c>
      <c r="Q318" s="8">
        <v>0</v>
      </c>
      <c r="R318" s="8">
        <v>0</v>
      </c>
      <c r="S318" s="8">
        <v>788090.66</v>
      </c>
      <c r="T318" s="8">
        <v>88564.92</v>
      </c>
      <c r="U318" s="8">
        <v>477313.89</v>
      </c>
      <c r="V318" s="8">
        <v>0</v>
      </c>
      <c r="W318" s="8">
        <v>4592306.3</v>
      </c>
      <c r="X318" s="8">
        <v>0</v>
      </c>
      <c r="Y318" s="8">
        <v>0</v>
      </c>
      <c r="Z318" s="8">
        <v>578</v>
      </c>
      <c r="AA318" s="8">
        <v>363249.66</v>
      </c>
      <c r="AB318" s="8">
        <v>85794.17</v>
      </c>
      <c r="AC318" s="9">
        <f t="shared" si="24"/>
        <v>277455.49</v>
      </c>
      <c r="AD318" s="5" t="str">
        <f>$C318&amp;" "&amp;VLOOKUP(C318,Tegevusalad!$A$1:$B$89,2,FALSE)</f>
        <v>66 FINANTSTEENUSTE JA KINDLUSTUSTEGEVUSE ABITEGEVUSALAD</v>
      </c>
      <c r="AE318" s="6">
        <f t="shared" si="25"/>
        <v>2578620.71</v>
      </c>
      <c r="AF318" s="6">
        <f t="shared" si="26"/>
        <v>1153652.1999999993</v>
      </c>
      <c r="AG318" s="6">
        <f t="shared" si="27"/>
        <v>4691472.95</v>
      </c>
      <c r="AH318" s="6">
        <f t="shared" si="28"/>
        <v>2452730.25</v>
      </c>
      <c r="AI318" s="6">
        <f t="shared" si="29"/>
        <v>4691472.95</v>
      </c>
    </row>
    <row r="319" spans="1:35" s="2" customFormat="1">
      <c r="A319" s="3">
        <v>2014</v>
      </c>
      <c r="B319" s="3">
        <v>4</v>
      </c>
      <c r="C319" s="4">
        <v>68</v>
      </c>
      <c r="D319" s="8">
        <v>5639</v>
      </c>
      <c r="E319" s="8">
        <v>124404794.58</v>
      </c>
      <c r="F319" s="8">
        <v>455848.94</v>
      </c>
      <c r="G319" s="8">
        <v>10910795.039999999</v>
      </c>
      <c r="H319" s="8">
        <v>4189624.66</v>
      </c>
      <c r="I319" s="8">
        <v>3453451.29</v>
      </c>
      <c r="J319" s="8">
        <v>2627729.91</v>
      </c>
      <c r="K319" s="8">
        <v>103.33</v>
      </c>
      <c r="L319" s="8">
        <v>24921985.469999999</v>
      </c>
      <c r="M319" s="8">
        <v>0</v>
      </c>
      <c r="N319" s="8">
        <v>20717613.370000001</v>
      </c>
      <c r="O319" s="8">
        <v>573915.14</v>
      </c>
      <c r="P319" s="8">
        <v>5575140.1299999999</v>
      </c>
      <c r="Q319" s="8">
        <v>0</v>
      </c>
      <c r="R319" s="8">
        <v>0</v>
      </c>
      <c r="S319" s="8">
        <v>3733274.75</v>
      </c>
      <c r="T319" s="8">
        <v>3191829.28</v>
      </c>
      <c r="U319" s="8">
        <v>4078096.34</v>
      </c>
      <c r="V319" s="8">
        <v>3823879.44</v>
      </c>
      <c r="W319" s="8">
        <v>16310798.16</v>
      </c>
      <c r="X319" s="8">
        <v>5353479.9000000004</v>
      </c>
      <c r="Y319" s="8">
        <v>242812.78</v>
      </c>
      <c r="Z319" s="8">
        <v>38880.15</v>
      </c>
      <c r="AA319" s="8">
        <v>11706886.43</v>
      </c>
      <c r="AB319" s="8">
        <v>7298581.7000000002</v>
      </c>
      <c r="AC319" s="9">
        <f t="shared" si="24"/>
        <v>4408304.7299999995</v>
      </c>
      <c r="AD319" s="5" t="str">
        <f>$C319&amp;" "&amp;VLOOKUP(C319,Tegevusalad!$A$1:$B$89,2,FALSE)</f>
        <v>68 KINNISVARAALANE TEGEVUS</v>
      </c>
      <c r="AE319" s="6">
        <f t="shared" si="25"/>
        <v>122402752.33</v>
      </c>
      <c r="AF319" s="6">
        <f t="shared" si="26"/>
        <v>96730999.499999985</v>
      </c>
      <c r="AG319" s="6">
        <f t="shared" si="27"/>
        <v>133313547.37</v>
      </c>
      <c r="AH319" s="6">
        <f t="shared" si="28"/>
        <v>103588066.84999999</v>
      </c>
      <c r="AI319" s="6">
        <f t="shared" si="29"/>
        <v>127960067.47</v>
      </c>
    </row>
    <row r="320" spans="1:35" s="2" customFormat="1">
      <c r="A320" s="3">
        <v>2014</v>
      </c>
      <c r="B320" s="3">
        <v>4</v>
      </c>
      <c r="C320" s="4">
        <v>69</v>
      </c>
      <c r="D320" s="8">
        <v>2848</v>
      </c>
      <c r="E320" s="8">
        <v>20626452.16</v>
      </c>
      <c r="F320" s="8">
        <v>7098.95</v>
      </c>
      <c r="G320" s="8">
        <v>3978819.56</v>
      </c>
      <c r="H320" s="8">
        <v>2224315.77</v>
      </c>
      <c r="I320" s="8">
        <v>113827.26</v>
      </c>
      <c r="J320" s="8">
        <v>207025.24</v>
      </c>
      <c r="K320" s="8">
        <v>0</v>
      </c>
      <c r="L320" s="8">
        <v>4125929.29</v>
      </c>
      <c r="M320" s="8">
        <v>0</v>
      </c>
      <c r="N320" s="8">
        <v>1567981.69</v>
      </c>
      <c r="O320" s="8">
        <v>6724.14</v>
      </c>
      <c r="P320" s="8">
        <v>198589.5</v>
      </c>
      <c r="Q320" s="8">
        <v>0</v>
      </c>
      <c r="R320" s="8">
        <v>0</v>
      </c>
      <c r="S320" s="8">
        <v>759637.78</v>
      </c>
      <c r="T320" s="8">
        <v>195634.76</v>
      </c>
      <c r="U320" s="8">
        <v>101374.63</v>
      </c>
      <c r="V320" s="8">
        <v>0</v>
      </c>
      <c r="W320" s="8">
        <v>931460.41</v>
      </c>
      <c r="X320" s="8">
        <v>263.49</v>
      </c>
      <c r="Y320" s="8">
        <v>259.77</v>
      </c>
      <c r="Z320" s="8">
        <v>4.83</v>
      </c>
      <c r="AA320" s="8">
        <v>2834654.49</v>
      </c>
      <c r="AB320" s="8">
        <v>276451.95</v>
      </c>
      <c r="AC320" s="9">
        <f t="shared" si="24"/>
        <v>2558202.54</v>
      </c>
      <c r="AD320" s="5" t="str">
        <f>$C320&amp;" "&amp;VLOOKUP(C320,Tegevusalad!$A$1:$B$89,2,FALSE)</f>
        <v>69 JURIIDILISED TOIMINGUD JA ARVEPIDAMINE</v>
      </c>
      <c r="AE320" s="6">
        <f t="shared" si="25"/>
        <v>19772802.189999998</v>
      </c>
      <c r="AF320" s="6">
        <f t="shared" si="26"/>
        <v>6945275.3399999999</v>
      </c>
      <c r="AG320" s="6">
        <f t="shared" si="27"/>
        <v>23751621.749999996</v>
      </c>
      <c r="AH320" s="6">
        <f t="shared" si="28"/>
        <v>7839908.4499999993</v>
      </c>
      <c r="AI320" s="6">
        <f t="shared" si="29"/>
        <v>23751358.259999998</v>
      </c>
    </row>
    <row r="321" spans="1:35" s="2" customFormat="1">
      <c r="A321" s="3">
        <v>2014</v>
      </c>
      <c r="B321" s="3">
        <v>4</v>
      </c>
      <c r="C321" s="4">
        <v>70</v>
      </c>
      <c r="D321" s="8">
        <v>2613</v>
      </c>
      <c r="E321" s="8">
        <v>24688189.170000002</v>
      </c>
      <c r="F321" s="8">
        <v>20642.09</v>
      </c>
      <c r="G321" s="8">
        <v>23709029.370000001</v>
      </c>
      <c r="H321" s="8">
        <v>18624662.289999999</v>
      </c>
      <c r="I321" s="8">
        <v>13753230.619999999</v>
      </c>
      <c r="J321" s="8">
        <v>136066.35</v>
      </c>
      <c r="K321" s="8">
        <v>815</v>
      </c>
      <c r="L321" s="8">
        <v>4939495.8899999997</v>
      </c>
      <c r="M321" s="8">
        <v>7218.67</v>
      </c>
      <c r="N321" s="8">
        <v>6056902.4100000001</v>
      </c>
      <c r="O321" s="8">
        <v>73860.78</v>
      </c>
      <c r="P321" s="8">
        <v>1698314.94</v>
      </c>
      <c r="Q321" s="8">
        <v>0</v>
      </c>
      <c r="R321" s="8">
        <v>0</v>
      </c>
      <c r="S321" s="8">
        <v>5226425.8</v>
      </c>
      <c r="T321" s="8">
        <v>3170978.87</v>
      </c>
      <c r="U321" s="8">
        <v>641844.32999999996</v>
      </c>
      <c r="V321" s="8">
        <v>124.07</v>
      </c>
      <c r="W321" s="8">
        <v>1428051.88</v>
      </c>
      <c r="X321" s="8">
        <v>962875.3</v>
      </c>
      <c r="Y321" s="8">
        <v>3602.29</v>
      </c>
      <c r="Z321" s="8">
        <v>0.01</v>
      </c>
      <c r="AA321" s="8">
        <v>1588323.97</v>
      </c>
      <c r="AB321" s="8">
        <v>2694909.54</v>
      </c>
      <c r="AC321" s="9">
        <f t="shared" si="24"/>
        <v>-1106585.57</v>
      </c>
      <c r="AD321" s="5" t="str">
        <f>$C321&amp;" "&amp;VLOOKUP(C321,Tegevusalad!$A$1:$B$89,2,FALSE)</f>
        <v>70 PEAKONTORITE TEGEVUS; JUHTIMISALANE NÕUSTAMINE</v>
      </c>
      <c r="AE321" s="6">
        <f t="shared" si="25"/>
        <v>19803436.430000003</v>
      </c>
      <c r="AF321" s="6">
        <f t="shared" si="26"/>
        <v>24047062.089999996</v>
      </c>
      <c r="AG321" s="6">
        <f t="shared" si="27"/>
        <v>43512465.799999997</v>
      </c>
      <c r="AH321" s="6">
        <f t="shared" si="28"/>
        <v>30284512.050000001</v>
      </c>
      <c r="AI321" s="6">
        <f t="shared" si="29"/>
        <v>42549590.5</v>
      </c>
    </row>
    <row r="322" spans="1:35" s="2" customFormat="1">
      <c r="A322" s="3">
        <v>2014</v>
      </c>
      <c r="B322" s="3">
        <v>4</v>
      </c>
      <c r="C322" s="4">
        <v>71</v>
      </c>
      <c r="D322" s="8">
        <v>1903</v>
      </c>
      <c r="E322" s="8">
        <v>18530590.510000002</v>
      </c>
      <c r="F322" s="8">
        <v>7224.18</v>
      </c>
      <c r="G322" s="8">
        <v>5111288.04</v>
      </c>
      <c r="H322" s="8">
        <v>2738131.97</v>
      </c>
      <c r="I322" s="8">
        <v>339513.66</v>
      </c>
      <c r="J322" s="8">
        <v>523974.67</v>
      </c>
      <c r="K322" s="8">
        <v>0</v>
      </c>
      <c r="L322" s="8">
        <v>3706768.49</v>
      </c>
      <c r="M322" s="8">
        <v>0</v>
      </c>
      <c r="N322" s="8">
        <v>2281498.31</v>
      </c>
      <c r="O322" s="8">
        <v>9442.93</v>
      </c>
      <c r="P322" s="8">
        <v>208559.54</v>
      </c>
      <c r="Q322" s="8">
        <v>0</v>
      </c>
      <c r="R322" s="8">
        <v>0</v>
      </c>
      <c r="S322" s="8">
        <v>1422225.67</v>
      </c>
      <c r="T322" s="8">
        <v>1073725.6299999999</v>
      </c>
      <c r="U322" s="8">
        <v>105875.14</v>
      </c>
      <c r="V322" s="8">
        <v>0</v>
      </c>
      <c r="W322" s="8">
        <v>16446.62</v>
      </c>
      <c r="X322" s="8">
        <v>744.87</v>
      </c>
      <c r="Y322" s="8">
        <v>13.16</v>
      </c>
      <c r="Z322" s="8">
        <v>0</v>
      </c>
      <c r="AA322" s="8">
        <v>1919549.41</v>
      </c>
      <c r="AB322" s="8">
        <v>494266.07</v>
      </c>
      <c r="AC322" s="9">
        <f t="shared" ref="AC322:AC385" si="30">AA322-AB322</f>
        <v>1425283.3399999999</v>
      </c>
      <c r="AD322" s="5" t="str">
        <f>$C322&amp;" "&amp;VLOOKUP(C322,Tegevusalad!$A$1:$B$89,2,FALSE)</f>
        <v>71 ARHITEKTI- JA INSENERITEGEVUSED; TEIMIMINE JA ANALÜÜS</v>
      </c>
      <c r="AE322" s="6">
        <f t="shared" si="25"/>
        <v>17010458.750000004</v>
      </c>
      <c r="AF322" s="6">
        <f t="shared" si="26"/>
        <v>9832176.089999998</v>
      </c>
      <c r="AG322" s="6">
        <f t="shared" si="27"/>
        <v>22121746.790000003</v>
      </c>
      <c r="AH322" s="6">
        <f t="shared" si="28"/>
        <v>11407491.549999999</v>
      </c>
      <c r="AI322" s="6">
        <f t="shared" si="29"/>
        <v>22121001.920000002</v>
      </c>
    </row>
    <row r="323" spans="1:35" s="2" customFormat="1">
      <c r="A323" s="3">
        <v>2014</v>
      </c>
      <c r="B323" s="3">
        <v>4</v>
      </c>
      <c r="C323" s="4">
        <v>72</v>
      </c>
      <c r="D323" s="8">
        <v>255</v>
      </c>
      <c r="E323" s="8">
        <v>1723497.32</v>
      </c>
      <c r="F323" s="8">
        <v>9583.7099999999991</v>
      </c>
      <c r="G323" s="8">
        <v>1562656.55</v>
      </c>
      <c r="H323" s="8">
        <v>1037030.43</v>
      </c>
      <c r="I323" s="8">
        <v>69884.649999999994</v>
      </c>
      <c r="J323" s="8">
        <v>175056.13</v>
      </c>
      <c r="K323" s="8">
        <v>0</v>
      </c>
      <c r="L323" s="8">
        <v>345562</v>
      </c>
      <c r="M323" s="8">
        <v>0</v>
      </c>
      <c r="N323" s="8">
        <v>360224.34</v>
      </c>
      <c r="O323" s="8">
        <v>2738.95</v>
      </c>
      <c r="P323" s="8">
        <v>13972.73</v>
      </c>
      <c r="Q323" s="8">
        <v>0</v>
      </c>
      <c r="R323" s="8">
        <v>0</v>
      </c>
      <c r="S323" s="8">
        <v>243152.33</v>
      </c>
      <c r="T323" s="8">
        <v>141722.23999999999</v>
      </c>
      <c r="U323" s="8">
        <v>12802.99</v>
      </c>
      <c r="V323" s="8">
        <v>0</v>
      </c>
      <c r="W323" s="8">
        <v>17669.650000000001</v>
      </c>
      <c r="X323" s="8">
        <v>186.66</v>
      </c>
      <c r="Y323" s="8">
        <v>0</v>
      </c>
      <c r="Z323" s="8">
        <v>0</v>
      </c>
      <c r="AA323" s="8">
        <v>166976.18</v>
      </c>
      <c r="AB323" s="8">
        <v>181638.52</v>
      </c>
      <c r="AC323" s="9">
        <f t="shared" si="30"/>
        <v>-14662.339999999997</v>
      </c>
      <c r="AD323" s="5" t="str">
        <f>$C323&amp;" "&amp;VLOOKUP(C323,Tegevusalad!$A$1:$B$89,2,FALSE)</f>
        <v>72 TEADUS- JA ARENDUSTEGEVUS</v>
      </c>
      <c r="AE323" s="6">
        <f t="shared" ref="AE323:AE386" si="31">(E323+F323+X323)-(S323+U323)</f>
        <v>1477312.3699999999</v>
      </c>
      <c r="AF323" s="6">
        <f t="shared" ref="AF323:AF386" si="32">((N323+R323-O323)/0.2)-S323-(U323-V323)</f>
        <v>1531471.63</v>
      </c>
      <c r="AG323" s="6">
        <f t="shared" ref="AG323:AG386" si="33">(E323+F323+G323+X323)-(S323+U323)</f>
        <v>3039968.9200000004</v>
      </c>
      <c r="AH323" s="6">
        <f t="shared" ref="AH323:AH386" si="34">(N323+R323)/0.2</f>
        <v>1801121.7</v>
      </c>
      <c r="AI323" s="6">
        <f t="shared" ref="AI323:AI386" si="35">(E323+F323+G323)-(S323+U323)</f>
        <v>3039782.2600000002</v>
      </c>
    </row>
    <row r="324" spans="1:35" s="2" customFormat="1">
      <c r="A324" s="3">
        <v>2014</v>
      </c>
      <c r="B324" s="3">
        <v>4</v>
      </c>
      <c r="C324" s="4">
        <v>73</v>
      </c>
      <c r="D324" s="8">
        <v>1068</v>
      </c>
      <c r="E324" s="8">
        <v>25097106.34</v>
      </c>
      <c r="F324" s="8">
        <v>15834.88</v>
      </c>
      <c r="G324" s="8">
        <v>6165692.6100000003</v>
      </c>
      <c r="H324" s="8">
        <v>4408257.74</v>
      </c>
      <c r="I324" s="8">
        <v>755764.81</v>
      </c>
      <c r="J324" s="8">
        <v>109255.38</v>
      </c>
      <c r="K324" s="8">
        <v>0</v>
      </c>
      <c r="L324" s="8">
        <v>5020846.49</v>
      </c>
      <c r="M324" s="8">
        <v>0</v>
      </c>
      <c r="N324" s="8">
        <v>4017677.47</v>
      </c>
      <c r="O324" s="8">
        <v>16594.810000000001</v>
      </c>
      <c r="P324" s="8">
        <v>92862.79</v>
      </c>
      <c r="Q324" s="8">
        <v>0</v>
      </c>
      <c r="R324" s="8">
        <v>0</v>
      </c>
      <c r="S324" s="8">
        <v>2811383.09</v>
      </c>
      <c r="T324" s="8">
        <v>778112.78</v>
      </c>
      <c r="U324" s="8">
        <v>914804.46</v>
      </c>
      <c r="V324" s="8">
        <v>0</v>
      </c>
      <c r="W324" s="8">
        <v>73004.62</v>
      </c>
      <c r="X324" s="8">
        <v>1655</v>
      </c>
      <c r="Y324" s="8">
        <v>0.01</v>
      </c>
      <c r="Z324" s="8">
        <v>0</v>
      </c>
      <c r="AA324" s="8">
        <v>1408550.12</v>
      </c>
      <c r="AB324" s="8">
        <v>405381.09</v>
      </c>
      <c r="AC324" s="9">
        <f t="shared" si="30"/>
        <v>1003169.03</v>
      </c>
      <c r="AD324" s="5" t="str">
        <f>$C324&amp;" "&amp;VLOOKUP(C324,Tegevusalad!$A$1:$B$89,2,FALSE)</f>
        <v>73 REKLAAMINDUS JA TURU-UURINGUD</v>
      </c>
      <c r="AE324" s="6">
        <f t="shared" si="31"/>
        <v>21388408.669999998</v>
      </c>
      <c r="AF324" s="6">
        <f t="shared" si="32"/>
        <v>16279225.75</v>
      </c>
      <c r="AG324" s="6">
        <f t="shared" si="33"/>
        <v>27554101.279999997</v>
      </c>
      <c r="AH324" s="6">
        <f t="shared" si="34"/>
        <v>20088387.350000001</v>
      </c>
      <c r="AI324" s="6">
        <f t="shared" si="35"/>
        <v>27552446.279999997</v>
      </c>
    </row>
    <row r="325" spans="1:35" s="2" customFormat="1">
      <c r="A325" s="3">
        <v>2014</v>
      </c>
      <c r="B325" s="3">
        <v>4</v>
      </c>
      <c r="C325" s="4">
        <v>74</v>
      </c>
      <c r="D325" s="8">
        <v>1618</v>
      </c>
      <c r="E325" s="8">
        <v>7975015.2400000002</v>
      </c>
      <c r="F325" s="8">
        <v>3316694.49</v>
      </c>
      <c r="G325" s="8">
        <v>7695284.7999999998</v>
      </c>
      <c r="H325" s="8">
        <v>5362401.4000000004</v>
      </c>
      <c r="I325" s="8">
        <v>1022836.14</v>
      </c>
      <c r="J325" s="8">
        <v>293763.38</v>
      </c>
      <c r="K325" s="8">
        <v>0</v>
      </c>
      <c r="L325" s="8">
        <v>1893505.6</v>
      </c>
      <c r="M325" s="8">
        <v>0</v>
      </c>
      <c r="N325" s="8">
        <v>1530490.65</v>
      </c>
      <c r="O325" s="8">
        <v>258683.56</v>
      </c>
      <c r="P325" s="8">
        <v>73893.23</v>
      </c>
      <c r="Q325" s="8">
        <v>0</v>
      </c>
      <c r="R325" s="8">
        <v>0</v>
      </c>
      <c r="S325" s="8">
        <v>2132309.75</v>
      </c>
      <c r="T325" s="8">
        <v>1710218.49</v>
      </c>
      <c r="U325" s="8">
        <v>134197.31</v>
      </c>
      <c r="V325" s="8">
        <v>0</v>
      </c>
      <c r="W325" s="8">
        <v>39784.6</v>
      </c>
      <c r="X325" s="8">
        <v>2500</v>
      </c>
      <c r="Y325" s="8">
        <v>42.71</v>
      </c>
      <c r="Z325" s="8">
        <v>130.81</v>
      </c>
      <c r="AA325" s="8">
        <v>726308.64</v>
      </c>
      <c r="AB325" s="8">
        <v>363381.79</v>
      </c>
      <c r="AC325" s="9">
        <f t="shared" si="30"/>
        <v>362926.85000000003</v>
      </c>
      <c r="AD325" s="5" t="str">
        <f>$C325&amp;" "&amp;VLOOKUP(C325,Tegevusalad!$A$1:$B$89,2,FALSE)</f>
        <v>74 MUU KUTSE-, TEADUS- JA TEHNIKAALANE TEGEVUS</v>
      </c>
      <c r="AE325" s="6">
        <f t="shared" si="31"/>
        <v>9027702.6699999999</v>
      </c>
      <c r="AF325" s="6">
        <f t="shared" si="32"/>
        <v>4092528.3899999992</v>
      </c>
      <c r="AG325" s="6">
        <f t="shared" si="33"/>
        <v>16722987.470000001</v>
      </c>
      <c r="AH325" s="6">
        <f t="shared" si="34"/>
        <v>7652453.2499999991</v>
      </c>
      <c r="AI325" s="6">
        <f t="shared" si="35"/>
        <v>16720487.470000001</v>
      </c>
    </row>
    <row r="326" spans="1:35" s="2" customFormat="1">
      <c r="A326" s="3">
        <v>2014</v>
      </c>
      <c r="B326" s="3">
        <v>4</v>
      </c>
      <c r="C326" s="4">
        <v>75</v>
      </c>
      <c r="D326" s="8">
        <v>128</v>
      </c>
      <c r="E326" s="8">
        <v>740216.22</v>
      </c>
      <c r="F326" s="8">
        <v>348716.56</v>
      </c>
      <c r="G326" s="8">
        <v>26919.55</v>
      </c>
      <c r="H326" s="8">
        <v>26467.63</v>
      </c>
      <c r="I326" s="8">
        <v>3167.88</v>
      </c>
      <c r="J326" s="8">
        <v>417.43</v>
      </c>
      <c r="K326" s="8">
        <v>417.43</v>
      </c>
      <c r="L326" s="8">
        <v>179427.73</v>
      </c>
      <c r="M326" s="8">
        <v>0</v>
      </c>
      <c r="N326" s="8">
        <v>126875</v>
      </c>
      <c r="O326" s="8">
        <v>0</v>
      </c>
      <c r="P326" s="8">
        <v>11843.05</v>
      </c>
      <c r="Q326" s="8">
        <v>0</v>
      </c>
      <c r="R326" s="8">
        <v>0</v>
      </c>
      <c r="S326" s="8">
        <v>17790.13</v>
      </c>
      <c r="T326" s="8">
        <v>7115.81</v>
      </c>
      <c r="U326" s="8">
        <v>0</v>
      </c>
      <c r="V326" s="8">
        <v>0</v>
      </c>
      <c r="W326" s="8">
        <v>15</v>
      </c>
      <c r="X326" s="8">
        <v>0</v>
      </c>
      <c r="Y326" s="8">
        <v>0</v>
      </c>
      <c r="Z326" s="8">
        <v>0</v>
      </c>
      <c r="AA326" s="8">
        <v>65933.240000000005</v>
      </c>
      <c r="AB326" s="8">
        <v>13380.51</v>
      </c>
      <c r="AC326" s="9">
        <f t="shared" si="30"/>
        <v>52552.73</v>
      </c>
      <c r="AD326" s="5" t="str">
        <f>$C326&amp;" "&amp;VLOOKUP(C326,Tegevusalad!$A$1:$B$89,2,FALSE)</f>
        <v>75 VETERINAARIA</v>
      </c>
      <c r="AE326" s="6">
        <f t="shared" si="31"/>
        <v>1071142.6500000001</v>
      </c>
      <c r="AF326" s="6">
        <f t="shared" si="32"/>
        <v>616584.87</v>
      </c>
      <c r="AG326" s="6">
        <f t="shared" si="33"/>
        <v>1098062.2000000002</v>
      </c>
      <c r="AH326" s="6">
        <f t="shared" si="34"/>
        <v>634375</v>
      </c>
      <c r="AI326" s="6">
        <f t="shared" si="35"/>
        <v>1098062.2000000002</v>
      </c>
    </row>
    <row r="327" spans="1:35" s="2" customFormat="1">
      <c r="A327" s="3">
        <v>2014</v>
      </c>
      <c r="B327" s="3">
        <v>4</v>
      </c>
      <c r="C327" s="4">
        <v>77</v>
      </c>
      <c r="D327" s="8">
        <v>1127</v>
      </c>
      <c r="E327" s="8">
        <v>28040677.66</v>
      </c>
      <c r="F327" s="8">
        <v>408996.42</v>
      </c>
      <c r="G327" s="8">
        <v>12471080.199999999</v>
      </c>
      <c r="H327" s="8">
        <v>6144627.2999999998</v>
      </c>
      <c r="I327" s="8">
        <v>767373.53</v>
      </c>
      <c r="J327" s="8">
        <v>188953.66</v>
      </c>
      <c r="K327" s="8">
        <v>0</v>
      </c>
      <c r="L327" s="8">
        <v>5644945.2699999996</v>
      </c>
      <c r="M327" s="8">
        <v>0</v>
      </c>
      <c r="N327" s="8">
        <v>4467985.38</v>
      </c>
      <c r="O327" s="8">
        <v>68056.72</v>
      </c>
      <c r="P327" s="8">
        <v>713868.35</v>
      </c>
      <c r="Q327" s="8">
        <v>0</v>
      </c>
      <c r="R327" s="8">
        <v>0</v>
      </c>
      <c r="S327" s="8">
        <v>5291125.09</v>
      </c>
      <c r="T327" s="8">
        <v>3645770.79</v>
      </c>
      <c r="U327" s="8">
        <v>3245318.84</v>
      </c>
      <c r="V327" s="8">
        <v>3971.62</v>
      </c>
      <c r="W327" s="8">
        <v>474726.8</v>
      </c>
      <c r="X327" s="8">
        <v>64817.05</v>
      </c>
      <c r="Y327" s="8">
        <v>4294.1899999999996</v>
      </c>
      <c r="Z327" s="8">
        <v>0</v>
      </c>
      <c r="AA327" s="8">
        <v>1759587.43</v>
      </c>
      <c r="AB327" s="8">
        <v>578333.35</v>
      </c>
      <c r="AC327" s="9">
        <f t="shared" si="30"/>
        <v>1181254.08</v>
      </c>
      <c r="AD327" s="5" t="str">
        <f>$C327&amp;" "&amp;VLOOKUP(C327,Tegevusalad!$A$1:$B$89,2,FALSE)</f>
        <v>77 RENTIMINE JA KASUTUSRENT</v>
      </c>
      <c r="AE327" s="6">
        <f t="shared" si="31"/>
        <v>19978047.200000003</v>
      </c>
      <c r="AF327" s="6">
        <f t="shared" si="32"/>
        <v>13467170.990000002</v>
      </c>
      <c r="AG327" s="6">
        <f t="shared" si="33"/>
        <v>32449127.399999999</v>
      </c>
      <c r="AH327" s="6">
        <f t="shared" si="34"/>
        <v>22339926.899999999</v>
      </c>
      <c r="AI327" s="6">
        <f t="shared" si="35"/>
        <v>32384310.350000001</v>
      </c>
    </row>
    <row r="328" spans="1:35" s="2" customFormat="1">
      <c r="A328" s="3">
        <v>2014</v>
      </c>
      <c r="B328" s="3">
        <v>4</v>
      </c>
      <c r="C328" s="4">
        <v>78</v>
      </c>
      <c r="D328" s="8">
        <v>515</v>
      </c>
      <c r="E328" s="8">
        <v>8465003.4000000004</v>
      </c>
      <c r="F328" s="8">
        <v>1571.12</v>
      </c>
      <c r="G328" s="8">
        <v>10430085.609999999</v>
      </c>
      <c r="H328" s="8">
        <v>9171774.6500000004</v>
      </c>
      <c r="I328" s="8">
        <v>80432.28</v>
      </c>
      <c r="J328" s="8">
        <v>10219.34</v>
      </c>
      <c r="K328" s="8">
        <v>748</v>
      </c>
      <c r="L328" s="8">
        <v>1693142.07</v>
      </c>
      <c r="M328" s="8">
        <v>5186.54</v>
      </c>
      <c r="N328" s="8">
        <v>839818.87</v>
      </c>
      <c r="O328" s="8">
        <v>6012.93</v>
      </c>
      <c r="P328" s="8">
        <v>60507.39</v>
      </c>
      <c r="Q328" s="8">
        <v>0</v>
      </c>
      <c r="R328" s="8">
        <v>0</v>
      </c>
      <c r="S328" s="8">
        <v>1117020.26</v>
      </c>
      <c r="T328" s="8">
        <v>130173.22</v>
      </c>
      <c r="U328" s="8">
        <v>10635.33</v>
      </c>
      <c r="V328" s="8">
        <v>428.4</v>
      </c>
      <c r="W328" s="8">
        <v>13656</v>
      </c>
      <c r="X328" s="8">
        <v>462</v>
      </c>
      <c r="Y328" s="8">
        <v>0</v>
      </c>
      <c r="Z328" s="8">
        <v>0</v>
      </c>
      <c r="AA328" s="8">
        <v>1118463.01</v>
      </c>
      <c r="AB328" s="8">
        <v>259953.27</v>
      </c>
      <c r="AC328" s="9">
        <f t="shared" si="30"/>
        <v>858509.74</v>
      </c>
      <c r="AD328" s="5" t="str">
        <f>$C328&amp;" "&amp;VLOOKUP(C328,Tegevusalad!$A$1:$B$89,2,FALSE)</f>
        <v>78 TÖÖHÕIVE</v>
      </c>
      <c r="AE328" s="6">
        <f t="shared" si="31"/>
        <v>7339380.9299999997</v>
      </c>
      <c r="AF328" s="6">
        <f t="shared" si="32"/>
        <v>3041802.5099999993</v>
      </c>
      <c r="AG328" s="6">
        <f t="shared" si="33"/>
        <v>17769466.539999999</v>
      </c>
      <c r="AH328" s="6">
        <f t="shared" si="34"/>
        <v>4199094.3499999996</v>
      </c>
      <c r="AI328" s="6">
        <f t="shared" si="35"/>
        <v>17769004.539999999</v>
      </c>
    </row>
    <row r="329" spans="1:35" s="2" customFormat="1">
      <c r="A329" s="3">
        <v>2014</v>
      </c>
      <c r="B329" s="3">
        <v>4</v>
      </c>
      <c r="C329" s="4">
        <v>79</v>
      </c>
      <c r="D329" s="8">
        <v>321</v>
      </c>
      <c r="E329" s="8">
        <v>4209347.05</v>
      </c>
      <c r="F329" s="8">
        <v>257645.16</v>
      </c>
      <c r="G329" s="8">
        <v>4323539.25</v>
      </c>
      <c r="H329" s="8">
        <v>1204900.1000000001</v>
      </c>
      <c r="I329" s="8">
        <v>457790.01</v>
      </c>
      <c r="J329" s="8">
        <v>186303.45</v>
      </c>
      <c r="K329" s="8">
        <v>341.14</v>
      </c>
      <c r="L329" s="8">
        <v>865057.51</v>
      </c>
      <c r="M329" s="8">
        <v>0</v>
      </c>
      <c r="N329" s="8">
        <v>813776.36</v>
      </c>
      <c r="O329" s="8">
        <v>0</v>
      </c>
      <c r="P329" s="8">
        <v>50960.31</v>
      </c>
      <c r="Q329" s="8">
        <v>0</v>
      </c>
      <c r="R329" s="8">
        <v>0</v>
      </c>
      <c r="S329" s="8">
        <v>855144.78</v>
      </c>
      <c r="T329" s="8">
        <v>347177.59</v>
      </c>
      <c r="U329" s="8">
        <v>15686.69</v>
      </c>
      <c r="V329" s="8">
        <v>0</v>
      </c>
      <c r="W329" s="8">
        <v>173729.56</v>
      </c>
      <c r="X329" s="8">
        <v>0</v>
      </c>
      <c r="Y329" s="8">
        <v>17.53</v>
      </c>
      <c r="Z329" s="8">
        <v>0</v>
      </c>
      <c r="AA329" s="8">
        <v>248470.88</v>
      </c>
      <c r="AB329" s="8">
        <v>197172.2</v>
      </c>
      <c r="AC329" s="9">
        <f t="shared" si="30"/>
        <v>51298.679999999993</v>
      </c>
      <c r="AD329" s="5" t="str">
        <f>$C329&amp;" "&amp;VLOOKUP(C329,Tegevusalad!$A$1:$B$89,2,FALSE)</f>
        <v>79 REISIBÜROODE JA REISIKORRALDAJATE TEGEVUS, RESERVEERIMINE NING SELLEGA SEOTUD TEGEVUS</v>
      </c>
      <c r="AE329" s="6">
        <f t="shared" si="31"/>
        <v>3596160.74</v>
      </c>
      <c r="AF329" s="6">
        <f t="shared" si="32"/>
        <v>3198050.3299999996</v>
      </c>
      <c r="AG329" s="6">
        <f t="shared" si="33"/>
        <v>7919699.9900000012</v>
      </c>
      <c r="AH329" s="6">
        <f t="shared" si="34"/>
        <v>4068881.8</v>
      </c>
      <c r="AI329" s="6">
        <f t="shared" si="35"/>
        <v>7919699.9900000012</v>
      </c>
    </row>
    <row r="330" spans="1:35" s="2" customFormat="1">
      <c r="A330" s="3">
        <v>2014</v>
      </c>
      <c r="B330" s="3">
        <v>4</v>
      </c>
      <c r="C330" s="4">
        <v>80</v>
      </c>
      <c r="D330" s="8">
        <v>129</v>
      </c>
      <c r="E330" s="8">
        <v>10836449.939999999</v>
      </c>
      <c r="F330" s="8">
        <v>1630.12</v>
      </c>
      <c r="G330" s="8">
        <v>703490.02</v>
      </c>
      <c r="H330" s="8">
        <v>339304.59</v>
      </c>
      <c r="I330" s="8">
        <v>66367.63</v>
      </c>
      <c r="J330" s="8">
        <v>504</v>
      </c>
      <c r="K330" s="8">
        <v>0</v>
      </c>
      <c r="L330" s="8">
        <v>2167436.7000000002</v>
      </c>
      <c r="M330" s="8">
        <v>0</v>
      </c>
      <c r="N330" s="8">
        <v>953620.47999999998</v>
      </c>
      <c r="O330" s="8">
        <v>15465.19</v>
      </c>
      <c r="P330" s="8">
        <v>28613.42</v>
      </c>
      <c r="Q330" s="8">
        <v>0</v>
      </c>
      <c r="R330" s="8">
        <v>0</v>
      </c>
      <c r="S330" s="8">
        <v>1396793.21</v>
      </c>
      <c r="T330" s="8">
        <v>1119003.83</v>
      </c>
      <c r="U330" s="8">
        <v>175598.93</v>
      </c>
      <c r="V330" s="8">
        <v>0</v>
      </c>
      <c r="W330" s="8">
        <v>121714.97</v>
      </c>
      <c r="X330" s="8">
        <v>0</v>
      </c>
      <c r="Y330" s="8">
        <v>0</v>
      </c>
      <c r="Z330" s="8">
        <v>205.44</v>
      </c>
      <c r="AA330" s="8">
        <v>1238307.6399999999</v>
      </c>
      <c r="AB330" s="8">
        <v>24696.86</v>
      </c>
      <c r="AC330" s="9">
        <f t="shared" si="30"/>
        <v>1213610.7799999998</v>
      </c>
      <c r="AD330" s="5" t="str">
        <f>$C330&amp;" "&amp;VLOOKUP(C330,Tegevusalad!$A$1:$B$89,2,FALSE)</f>
        <v>80 TURVATÖÖ JA JUURDLUS</v>
      </c>
      <c r="AE330" s="6">
        <f t="shared" si="31"/>
        <v>9265687.9199999981</v>
      </c>
      <c r="AF330" s="6">
        <f t="shared" si="32"/>
        <v>3118384.31</v>
      </c>
      <c r="AG330" s="6">
        <f t="shared" si="33"/>
        <v>9969177.9399999976</v>
      </c>
      <c r="AH330" s="6">
        <f t="shared" si="34"/>
        <v>4768102.3999999994</v>
      </c>
      <c r="AI330" s="6">
        <f t="shared" si="35"/>
        <v>9969177.9399999976</v>
      </c>
    </row>
    <row r="331" spans="1:35" s="2" customFormat="1">
      <c r="A331" s="3">
        <v>2014</v>
      </c>
      <c r="B331" s="3">
        <v>4</v>
      </c>
      <c r="C331" s="4">
        <v>81</v>
      </c>
      <c r="D331" s="8">
        <v>1044</v>
      </c>
      <c r="E331" s="8">
        <v>17365576.27</v>
      </c>
      <c r="F331" s="8">
        <v>5170.54</v>
      </c>
      <c r="G331" s="8">
        <v>541044.35</v>
      </c>
      <c r="H331" s="8">
        <v>218199.87</v>
      </c>
      <c r="I331" s="8">
        <v>10771.61</v>
      </c>
      <c r="J331" s="8">
        <v>69860</v>
      </c>
      <c r="K331" s="8">
        <v>0</v>
      </c>
      <c r="L331" s="8">
        <v>3473580.63</v>
      </c>
      <c r="M331" s="8">
        <v>0</v>
      </c>
      <c r="N331" s="8">
        <v>2401712.1800000002</v>
      </c>
      <c r="O331" s="8">
        <v>1788.14</v>
      </c>
      <c r="P331" s="8">
        <v>470702.91</v>
      </c>
      <c r="Q331" s="8">
        <v>0</v>
      </c>
      <c r="R331" s="8">
        <v>0</v>
      </c>
      <c r="S331" s="8">
        <v>185769.84</v>
      </c>
      <c r="T331" s="8">
        <v>115844.8</v>
      </c>
      <c r="U331" s="8">
        <v>23404.99</v>
      </c>
      <c r="V331" s="8">
        <v>722.14</v>
      </c>
      <c r="W331" s="8">
        <v>116865.68</v>
      </c>
      <c r="X331" s="8">
        <v>64850.080000000002</v>
      </c>
      <c r="Y331" s="8">
        <v>0.06</v>
      </c>
      <c r="Z331" s="8">
        <v>0.02</v>
      </c>
      <c r="AA331" s="8">
        <v>1557584.46</v>
      </c>
      <c r="AB331" s="8">
        <v>485715.97</v>
      </c>
      <c r="AC331" s="9">
        <f t="shared" si="30"/>
        <v>1071868.49</v>
      </c>
      <c r="AD331" s="5" t="str">
        <f>$C331&amp;" "&amp;VLOOKUP(C331,Tegevusalad!$A$1:$B$89,2,FALSE)</f>
        <v>81 HOONETE JA MAASTIKE HOOLDUS</v>
      </c>
      <c r="AE331" s="6">
        <f t="shared" si="31"/>
        <v>17226422.059999999</v>
      </c>
      <c r="AF331" s="6">
        <f t="shared" si="32"/>
        <v>11791167.51</v>
      </c>
      <c r="AG331" s="6">
        <f t="shared" si="33"/>
        <v>17767466.41</v>
      </c>
      <c r="AH331" s="6">
        <f t="shared" si="34"/>
        <v>12008560.9</v>
      </c>
      <c r="AI331" s="6">
        <f t="shared" si="35"/>
        <v>17702616.330000002</v>
      </c>
    </row>
    <row r="332" spans="1:35" s="2" customFormat="1">
      <c r="A332" s="3">
        <v>2014</v>
      </c>
      <c r="B332" s="3">
        <v>4</v>
      </c>
      <c r="C332" s="4">
        <v>82</v>
      </c>
      <c r="D332" s="8">
        <v>920</v>
      </c>
      <c r="E332" s="8">
        <v>9137353.3200000003</v>
      </c>
      <c r="F332" s="8">
        <v>215952.95</v>
      </c>
      <c r="G332" s="8">
        <v>5725545.3399999999</v>
      </c>
      <c r="H332" s="8">
        <v>4422325.5999999996</v>
      </c>
      <c r="I332" s="8">
        <v>554393.43000000005</v>
      </c>
      <c r="J332" s="8">
        <v>49654.53</v>
      </c>
      <c r="K332" s="8">
        <v>7264.48</v>
      </c>
      <c r="L332" s="8">
        <v>1846906.52</v>
      </c>
      <c r="M332" s="8">
        <v>0</v>
      </c>
      <c r="N332" s="8">
        <v>1469938.33</v>
      </c>
      <c r="O332" s="8">
        <v>18505.29</v>
      </c>
      <c r="P332" s="8">
        <v>68857.289999999994</v>
      </c>
      <c r="Q332" s="8">
        <v>0</v>
      </c>
      <c r="R332" s="8">
        <v>0</v>
      </c>
      <c r="S332" s="8">
        <v>3113003.33</v>
      </c>
      <c r="T332" s="8">
        <v>2349894.9900000002</v>
      </c>
      <c r="U332" s="8">
        <v>162918.81</v>
      </c>
      <c r="V332" s="8">
        <v>0</v>
      </c>
      <c r="W332" s="8">
        <v>341519.94</v>
      </c>
      <c r="X332" s="8">
        <v>47308.1</v>
      </c>
      <c r="Y332" s="8">
        <v>0</v>
      </c>
      <c r="Z332" s="8">
        <v>26.9</v>
      </c>
      <c r="AA332" s="8">
        <v>706048.75</v>
      </c>
      <c r="AB332" s="8">
        <v>329107.46000000002</v>
      </c>
      <c r="AC332" s="9">
        <f t="shared" si="30"/>
        <v>376941.29</v>
      </c>
      <c r="AD332" s="5" t="str">
        <f>$C332&amp;" "&amp;VLOOKUP(C332,Tegevusalad!$A$1:$B$89,2,FALSE)</f>
        <v>82 BÜROOHALDUS, BÜROODE JA MUU ÄRITEGEVUSE ABITEGEVUSED</v>
      </c>
      <c r="AE332" s="6">
        <f t="shared" si="31"/>
        <v>6124692.2299999986</v>
      </c>
      <c r="AF332" s="6">
        <f t="shared" si="32"/>
        <v>3981243.06</v>
      </c>
      <c r="AG332" s="6">
        <f t="shared" si="33"/>
        <v>11850237.569999998</v>
      </c>
      <c r="AH332" s="6">
        <f t="shared" si="34"/>
        <v>7349691.6500000004</v>
      </c>
      <c r="AI332" s="6">
        <f t="shared" si="35"/>
        <v>11802929.469999999</v>
      </c>
    </row>
    <row r="333" spans="1:35" s="2" customFormat="1">
      <c r="A333" s="3">
        <v>2014</v>
      </c>
      <c r="B333" s="3">
        <v>4</v>
      </c>
      <c r="C333" s="4">
        <v>84</v>
      </c>
      <c r="D333" s="8">
        <v>90</v>
      </c>
      <c r="E333" s="8">
        <v>14514366.220000001</v>
      </c>
      <c r="F333" s="8">
        <v>36307.65</v>
      </c>
      <c r="G333" s="8">
        <v>50844.42</v>
      </c>
      <c r="H333" s="8">
        <v>37927.629999999997</v>
      </c>
      <c r="I333" s="8">
        <v>35156.43</v>
      </c>
      <c r="J333" s="8">
        <v>0</v>
      </c>
      <c r="K333" s="8">
        <v>0</v>
      </c>
      <c r="L333" s="8">
        <v>2906140.94</v>
      </c>
      <c r="M333" s="8">
        <v>0</v>
      </c>
      <c r="N333" s="8">
        <v>1728345.78</v>
      </c>
      <c r="O333" s="8">
        <v>0</v>
      </c>
      <c r="P333" s="8">
        <v>257649.96</v>
      </c>
      <c r="Q333" s="8">
        <v>0</v>
      </c>
      <c r="R333" s="8">
        <v>0</v>
      </c>
      <c r="S333" s="8">
        <v>830805.76</v>
      </c>
      <c r="T333" s="8">
        <v>271820.17</v>
      </c>
      <c r="U333" s="8">
        <v>3354.89</v>
      </c>
      <c r="V333" s="8">
        <v>0</v>
      </c>
      <c r="W333" s="8">
        <v>592458.05000000005</v>
      </c>
      <c r="X333" s="8">
        <v>315274.46999999997</v>
      </c>
      <c r="Y333" s="8">
        <v>0</v>
      </c>
      <c r="Z333" s="8">
        <v>66716.61</v>
      </c>
      <c r="AA333" s="8">
        <v>1299300.1200000001</v>
      </c>
      <c r="AB333" s="8">
        <v>188221.57</v>
      </c>
      <c r="AC333" s="9">
        <f t="shared" si="30"/>
        <v>1111078.55</v>
      </c>
      <c r="AD333" s="5" t="str">
        <f>$C333&amp;" "&amp;VLOOKUP(C333,Tegevusalad!$A$1:$B$89,2,FALSE)</f>
        <v>84 AVALIK HALDUS JA RIIGIKAITSE; KOHUSTUSLIK SOTSIAALKINDLUSTUS</v>
      </c>
      <c r="AE333" s="6">
        <f t="shared" si="31"/>
        <v>14031787.690000001</v>
      </c>
      <c r="AF333" s="6">
        <f t="shared" si="32"/>
        <v>7807568.2500000009</v>
      </c>
      <c r="AG333" s="6">
        <f t="shared" si="33"/>
        <v>14082632.110000001</v>
      </c>
      <c r="AH333" s="6">
        <f t="shared" si="34"/>
        <v>8641728.9000000004</v>
      </c>
      <c r="AI333" s="6">
        <f t="shared" si="35"/>
        <v>13767357.640000001</v>
      </c>
    </row>
    <row r="334" spans="1:35" s="2" customFormat="1">
      <c r="A334" s="3">
        <v>2014</v>
      </c>
      <c r="B334" s="3">
        <v>4</v>
      </c>
      <c r="C334" s="4">
        <v>85</v>
      </c>
      <c r="D334" s="8">
        <v>888</v>
      </c>
      <c r="E334" s="8">
        <v>8833625.5299999993</v>
      </c>
      <c r="F334" s="8">
        <v>203601.65</v>
      </c>
      <c r="G334" s="8">
        <v>919449.02</v>
      </c>
      <c r="H334" s="8">
        <v>173549.07</v>
      </c>
      <c r="I334" s="8">
        <v>6353.08</v>
      </c>
      <c r="J334" s="8">
        <v>7543.32</v>
      </c>
      <c r="K334" s="8">
        <v>0</v>
      </c>
      <c r="L334" s="8">
        <v>1785049.38</v>
      </c>
      <c r="M334" s="8">
        <v>0</v>
      </c>
      <c r="N334" s="8">
        <v>922658.86</v>
      </c>
      <c r="O334" s="8">
        <v>55839.25</v>
      </c>
      <c r="P334" s="8">
        <v>108458.17</v>
      </c>
      <c r="Q334" s="8">
        <v>0</v>
      </c>
      <c r="R334" s="8">
        <v>0</v>
      </c>
      <c r="S334" s="8">
        <v>1538597.28</v>
      </c>
      <c r="T334" s="8">
        <v>1286004.18</v>
      </c>
      <c r="U334" s="8">
        <v>40233.17</v>
      </c>
      <c r="V334" s="8">
        <v>0</v>
      </c>
      <c r="W334" s="8">
        <v>9715983.5099999998</v>
      </c>
      <c r="X334" s="8">
        <v>318.74</v>
      </c>
      <c r="Y334" s="8">
        <v>175.84</v>
      </c>
      <c r="Z334" s="8">
        <v>92.8</v>
      </c>
      <c r="AA334" s="8">
        <v>1035160.75</v>
      </c>
      <c r="AB334" s="8">
        <v>172687.19</v>
      </c>
      <c r="AC334" s="9">
        <f t="shared" si="30"/>
        <v>862473.56</v>
      </c>
      <c r="AD334" s="5" t="str">
        <f>$C334&amp;" "&amp;VLOOKUP(C334,Tegevusalad!$A$1:$B$89,2,FALSE)</f>
        <v>85 HARIDUS</v>
      </c>
      <c r="AE334" s="6">
        <f t="shared" si="31"/>
        <v>7458715.4699999997</v>
      </c>
      <c r="AF334" s="6">
        <f t="shared" si="32"/>
        <v>2755267.5999999996</v>
      </c>
      <c r="AG334" s="6">
        <f t="shared" si="33"/>
        <v>8378164.4899999993</v>
      </c>
      <c r="AH334" s="6">
        <f t="shared" si="34"/>
        <v>4613294.3</v>
      </c>
      <c r="AI334" s="6">
        <f t="shared" si="35"/>
        <v>8377845.7499999991</v>
      </c>
    </row>
    <row r="335" spans="1:35" s="2" customFormat="1">
      <c r="A335" s="3">
        <v>2014</v>
      </c>
      <c r="B335" s="3">
        <v>4</v>
      </c>
      <c r="C335" s="4">
        <v>86</v>
      </c>
      <c r="D335" s="8">
        <v>274</v>
      </c>
      <c r="E335" s="8">
        <v>2775641.83</v>
      </c>
      <c r="F335" s="8">
        <v>988150.46</v>
      </c>
      <c r="G335" s="8">
        <v>501909.79</v>
      </c>
      <c r="H335" s="8">
        <v>265004.37</v>
      </c>
      <c r="I335" s="8">
        <v>71943.22</v>
      </c>
      <c r="J335" s="8">
        <v>79262</v>
      </c>
      <c r="K335" s="8">
        <v>0</v>
      </c>
      <c r="L335" s="8">
        <v>644061.91</v>
      </c>
      <c r="M335" s="8">
        <v>1109.5999999999999</v>
      </c>
      <c r="N335" s="8">
        <v>370098.97</v>
      </c>
      <c r="O335" s="8">
        <v>2219.64</v>
      </c>
      <c r="P335" s="8">
        <v>60506.34</v>
      </c>
      <c r="Q335" s="8">
        <v>0</v>
      </c>
      <c r="R335" s="8">
        <v>0</v>
      </c>
      <c r="S335" s="8">
        <v>1093694.49</v>
      </c>
      <c r="T335" s="8">
        <v>929761.65</v>
      </c>
      <c r="U335" s="8">
        <v>29588.240000000002</v>
      </c>
      <c r="V335" s="8">
        <v>0</v>
      </c>
      <c r="W335" s="8">
        <v>58591581.409999996</v>
      </c>
      <c r="X335" s="8">
        <v>254.28</v>
      </c>
      <c r="Y335" s="8">
        <v>3735.55</v>
      </c>
      <c r="Z335" s="8">
        <v>0</v>
      </c>
      <c r="AA335" s="8">
        <v>327639.81</v>
      </c>
      <c r="AB335" s="8">
        <v>48831.72</v>
      </c>
      <c r="AC335" s="9">
        <f t="shared" si="30"/>
        <v>278808.08999999997</v>
      </c>
      <c r="AD335" s="5" t="str">
        <f>$C335&amp;" "&amp;VLOOKUP(C335,Tegevusalad!$A$1:$B$89,2,FALSE)</f>
        <v>86 TERVISHOID</v>
      </c>
      <c r="AE335" s="6">
        <f t="shared" si="31"/>
        <v>2640763.84</v>
      </c>
      <c r="AF335" s="6">
        <f t="shared" si="32"/>
        <v>716113.91999999969</v>
      </c>
      <c r="AG335" s="6">
        <f t="shared" si="33"/>
        <v>3142673.6300000004</v>
      </c>
      <c r="AH335" s="6">
        <f t="shared" si="34"/>
        <v>1850494.8499999999</v>
      </c>
      <c r="AI335" s="6">
        <f t="shared" si="35"/>
        <v>3142419.35</v>
      </c>
    </row>
    <row r="336" spans="1:35" s="2" customFormat="1">
      <c r="A336" s="3">
        <v>2014</v>
      </c>
      <c r="B336" s="3">
        <v>4</v>
      </c>
      <c r="C336" s="4">
        <v>87</v>
      </c>
      <c r="D336" s="8">
        <v>31</v>
      </c>
      <c r="E336" s="8">
        <v>181416.35</v>
      </c>
      <c r="F336" s="8">
        <v>15310.6</v>
      </c>
      <c r="G336" s="8">
        <v>23.04</v>
      </c>
      <c r="H336" s="8">
        <v>0</v>
      </c>
      <c r="I336" s="8">
        <v>0</v>
      </c>
      <c r="J336" s="8">
        <v>0</v>
      </c>
      <c r="K336" s="8">
        <v>0</v>
      </c>
      <c r="L336" s="8">
        <v>37661.230000000003</v>
      </c>
      <c r="M336" s="8">
        <v>0</v>
      </c>
      <c r="N336" s="8">
        <v>32284.47</v>
      </c>
      <c r="O336" s="8">
        <v>0</v>
      </c>
      <c r="P336" s="8">
        <v>10727.5</v>
      </c>
      <c r="Q336" s="8">
        <v>0</v>
      </c>
      <c r="R336" s="8">
        <v>0</v>
      </c>
      <c r="S336" s="8">
        <v>291.01</v>
      </c>
      <c r="T336" s="8">
        <v>0</v>
      </c>
      <c r="U336" s="8">
        <v>0</v>
      </c>
      <c r="V336" s="8">
        <v>0</v>
      </c>
      <c r="W336" s="8">
        <v>2497439.77</v>
      </c>
      <c r="X336" s="8">
        <v>99.84</v>
      </c>
      <c r="Y336" s="8">
        <v>0</v>
      </c>
      <c r="Z336" s="8">
        <v>0</v>
      </c>
      <c r="AA336" s="8">
        <v>19070.98</v>
      </c>
      <c r="AB336" s="8">
        <v>13694.22</v>
      </c>
      <c r="AC336" s="9">
        <f t="shared" si="30"/>
        <v>5376.76</v>
      </c>
      <c r="AD336" s="5" t="str">
        <f>$C336&amp;" "&amp;VLOOKUP(C336,Tegevusalad!$A$1:$B$89,2,FALSE)</f>
        <v>87 HOOLEKANDEASUTUSTE TEGEVUS</v>
      </c>
      <c r="AE336" s="6">
        <f t="shared" si="31"/>
        <v>196535.78</v>
      </c>
      <c r="AF336" s="6">
        <f t="shared" si="32"/>
        <v>161131.34</v>
      </c>
      <c r="AG336" s="6">
        <f t="shared" si="33"/>
        <v>196558.82</v>
      </c>
      <c r="AH336" s="6">
        <f t="shared" si="34"/>
        <v>161422.35</v>
      </c>
      <c r="AI336" s="6">
        <f t="shared" si="35"/>
        <v>196458.98</v>
      </c>
    </row>
    <row r="337" spans="1:35" s="2" customFormat="1">
      <c r="A337" s="3">
        <v>2014</v>
      </c>
      <c r="B337" s="3">
        <v>4</v>
      </c>
      <c r="C337" s="4">
        <v>88</v>
      </c>
      <c r="D337" s="8">
        <v>46</v>
      </c>
      <c r="E337" s="8">
        <v>165075.54999999999</v>
      </c>
      <c r="F337" s="8">
        <v>41647.31</v>
      </c>
      <c r="G337" s="8">
        <v>128256.58</v>
      </c>
      <c r="H337" s="8">
        <v>5901.18</v>
      </c>
      <c r="I337" s="8">
        <v>0</v>
      </c>
      <c r="J337" s="8">
        <v>0</v>
      </c>
      <c r="K337" s="8">
        <v>0</v>
      </c>
      <c r="L337" s="8">
        <v>36763.379999999997</v>
      </c>
      <c r="M337" s="8">
        <v>0</v>
      </c>
      <c r="N337" s="8">
        <v>16987.45</v>
      </c>
      <c r="O337" s="8">
        <v>428.94</v>
      </c>
      <c r="P337" s="8">
        <v>0</v>
      </c>
      <c r="Q337" s="8">
        <v>0</v>
      </c>
      <c r="R337" s="8">
        <v>0</v>
      </c>
      <c r="S337" s="8">
        <v>12414.13</v>
      </c>
      <c r="T337" s="8">
        <v>12414.13</v>
      </c>
      <c r="U337" s="8">
        <v>7601.12</v>
      </c>
      <c r="V337" s="8">
        <v>0</v>
      </c>
      <c r="W337" s="8">
        <v>60870.04</v>
      </c>
      <c r="X337" s="8">
        <v>769.44</v>
      </c>
      <c r="Y337" s="8">
        <v>0</v>
      </c>
      <c r="Z337" s="8">
        <v>0</v>
      </c>
      <c r="AA337" s="8">
        <v>22648.51</v>
      </c>
      <c r="AB337" s="8">
        <v>2872.58</v>
      </c>
      <c r="AC337" s="9">
        <f t="shared" si="30"/>
        <v>19775.93</v>
      </c>
      <c r="AD337" s="5" t="str">
        <f>$C337&amp;" "&amp;VLOOKUP(C337,Tegevusalad!$A$1:$B$89,2,FALSE)</f>
        <v>88 SOTSIAALHOOLEKANNE MAJUTUSETA</v>
      </c>
      <c r="AE337" s="6">
        <f t="shared" si="31"/>
        <v>187477.05</v>
      </c>
      <c r="AF337" s="6">
        <f t="shared" si="32"/>
        <v>62777.299999999996</v>
      </c>
      <c r="AG337" s="6">
        <f t="shared" si="33"/>
        <v>315733.63</v>
      </c>
      <c r="AH337" s="6">
        <f t="shared" si="34"/>
        <v>84937.25</v>
      </c>
      <c r="AI337" s="6">
        <f t="shared" si="35"/>
        <v>314964.19</v>
      </c>
    </row>
    <row r="338" spans="1:35" s="2" customFormat="1">
      <c r="A338" s="3">
        <v>2014</v>
      </c>
      <c r="B338" s="3">
        <v>4</v>
      </c>
      <c r="C338" s="4">
        <v>90</v>
      </c>
      <c r="D338" s="8">
        <v>785</v>
      </c>
      <c r="E338" s="8">
        <v>4043219.76</v>
      </c>
      <c r="F338" s="8">
        <v>16678.14</v>
      </c>
      <c r="G338" s="8">
        <v>667372.65</v>
      </c>
      <c r="H338" s="8">
        <v>139207.95000000001</v>
      </c>
      <c r="I338" s="8">
        <v>22719.3</v>
      </c>
      <c r="J338" s="8">
        <v>10473</v>
      </c>
      <c r="K338" s="8">
        <v>0</v>
      </c>
      <c r="L338" s="8">
        <v>810145.03</v>
      </c>
      <c r="M338" s="8">
        <v>0</v>
      </c>
      <c r="N338" s="8">
        <v>667733.55000000005</v>
      </c>
      <c r="O338" s="8">
        <v>2472.7600000000002</v>
      </c>
      <c r="P338" s="8">
        <v>73508.759999999995</v>
      </c>
      <c r="Q338" s="8">
        <v>0</v>
      </c>
      <c r="R338" s="8">
        <v>0</v>
      </c>
      <c r="S338" s="8">
        <v>243834.58</v>
      </c>
      <c r="T338" s="8">
        <v>187696.15</v>
      </c>
      <c r="U338" s="8">
        <v>24493.82</v>
      </c>
      <c r="V338" s="8">
        <v>0</v>
      </c>
      <c r="W338" s="8">
        <v>78686.48</v>
      </c>
      <c r="X338" s="8">
        <v>14</v>
      </c>
      <c r="Y338" s="8">
        <v>488</v>
      </c>
      <c r="Z338" s="8">
        <v>0</v>
      </c>
      <c r="AA338" s="8">
        <v>273613.39</v>
      </c>
      <c r="AB338" s="8">
        <v>130713.92</v>
      </c>
      <c r="AC338" s="9">
        <f t="shared" si="30"/>
        <v>142899.47000000003</v>
      </c>
      <c r="AD338" s="5" t="str">
        <f>$C338&amp;" "&amp;VLOOKUP(C338,Tegevusalad!$A$1:$B$89,2,FALSE)</f>
        <v>90 LOOME-, KUNSTI- JA MEELELAHUTUSTEGEVUS</v>
      </c>
      <c r="AE338" s="6">
        <f t="shared" si="31"/>
        <v>3791583.5</v>
      </c>
      <c r="AF338" s="6">
        <f t="shared" si="32"/>
        <v>3057975.5500000003</v>
      </c>
      <c r="AG338" s="6">
        <f t="shared" si="33"/>
        <v>4458956.1499999994</v>
      </c>
      <c r="AH338" s="6">
        <f t="shared" si="34"/>
        <v>3338667.75</v>
      </c>
      <c r="AI338" s="6">
        <f t="shared" si="35"/>
        <v>4458942.1499999994</v>
      </c>
    </row>
    <row r="339" spans="1:35" s="2" customFormat="1">
      <c r="A339" s="3">
        <v>2014</v>
      </c>
      <c r="B339" s="3">
        <v>4</v>
      </c>
      <c r="C339" s="4">
        <v>91</v>
      </c>
      <c r="D339" s="8">
        <v>72</v>
      </c>
      <c r="E339" s="8">
        <v>817821.17</v>
      </c>
      <c r="F339" s="8">
        <v>28852.240000000002</v>
      </c>
      <c r="G339" s="8">
        <v>21938.01</v>
      </c>
      <c r="H339" s="8">
        <v>18111.04</v>
      </c>
      <c r="I339" s="8">
        <v>0</v>
      </c>
      <c r="J339" s="8">
        <v>360</v>
      </c>
      <c r="K339" s="8">
        <v>0</v>
      </c>
      <c r="L339" s="8">
        <v>166160.98000000001</v>
      </c>
      <c r="M339" s="8">
        <v>0</v>
      </c>
      <c r="N339" s="8">
        <v>577885.4</v>
      </c>
      <c r="O339" s="8">
        <v>0</v>
      </c>
      <c r="P339" s="8">
        <v>350172.63</v>
      </c>
      <c r="Q339" s="8">
        <v>0</v>
      </c>
      <c r="R339" s="8">
        <v>0</v>
      </c>
      <c r="S339" s="8">
        <v>18906.939999999999</v>
      </c>
      <c r="T339" s="8">
        <v>2447.09</v>
      </c>
      <c r="U339" s="8">
        <v>42808.03</v>
      </c>
      <c r="V339" s="8">
        <v>0</v>
      </c>
      <c r="W339" s="8">
        <v>9862.6299999999992</v>
      </c>
      <c r="X339" s="8">
        <v>4742.5200000000004</v>
      </c>
      <c r="Y339" s="8">
        <v>0</v>
      </c>
      <c r="Z339" s="8">
        <v>0</v>
      </c>
      <c r="AA339" s="8">
        <v>41449.89</v>
      </c>
      <c r="AB339" s="8">
        <v>453174.31</v>
      </c>
      <c r="AC339" s="9">
        <f t="shared" si="30"/>
        <v>-411724.42</v>
      </c>
      <c r="AD339" s="5" t="str">
        <f>$C339&amp;" "&amp;VLOOKUP(C339,Tegevusalad!$A$1:$B$89,2,FALSE)</f>
        <v>91 RAAMATUKOGUDE, ARHIIVIDE, MUUSEUMIDE JA MUUDE KULTUURIASUTUSTE TEGEVUS</v>
      </c>
      <c r="AE339" s="6">
        <f t="shared" si="31"/>
        <v>789700.96000000008</v>
      </c>
      <c r="AF339" s="6">
        <f t="shared" si="32"/>
        <v>2827712.0300000003</v>
      </c>
      <c r="AG339" s="6">
        <f t="shared" si="33"/>
        <v>811638.97000000009</v>
      </c>
      <c r="AH339" s="6">
        <f t="shared" si="34"/>
        <v>2889427</v>
      </c>
      <c r="AI339" s="6">
        <f t="shared" si="35"/>
        <v>806896.45000000007</v>
      </c>
    </row>
    <row r="340" spans="1:35" s="2" customFormat="1">
      <c r="A340" s="3">
        <v>2014</v>
      </c>
      <c r="B340" s="3">
        <v>4</v>
      </c>
      <c r="C340" s="4">
        <v>92</v>
      </c>
      <c r="D340" s="8">
        <v>12</v>
      </c>
      <c r="E340" s="8">
        <v>541264.19999999995</v>
      </c>
      <c r="F340" s="8">
        <v>0</v>
      </c>
      <c r="G340" s="8">
        <v>211160.27</v>
      </c>
      <c r="H340" s="8">
        <v>55486.239999999998</v>
      </c>
      <c r="I340" s="8">
        <v>0</v>
      </c>
      <c r="J340" s="8">
        <v>0</v>
      </c>
      <c r="K340" s="8">
        <v>0</v>
      </c>
      <c r="L340" s="8">
        <v>108252.84</v>
      </c>
      <c r="M340" s="8">
        <v>0</v>
      </c>
      <c r="N340" s="8">
        <v>20460.439999999999</v>
      </c>
      <c r="O340" s="8">
        <v>0</v>
      </c>
      <c r="P340" s="8">
        <v>0</v>
      </c>
      <c r="Q340" s="8">
        <v>0</v>
      </c>
      <c r="R340" s="8">
        <v>0</v>
      </c>
      <c r="S340" s="8">
        <v>383229.11</v>
      </c>
      <c r="T340" s="8">
        <v>124164.89</v>
      </c>
      <c r="U340" s="8">
        <v>98825.87</v>
      </c>
      <c r="V340" s="8">
        <v>0</v>
      </c>
      <c r="W340" s="8">
        <v>8684244.5899999999</v>
      </c>
      <c r="X340" s="8">
        <v>0</v>
      </c>
      <c r="Y340" s="8">
        <v>1.47</v>
      </c>
      <c r="Z340" s="8">
        <v>0</v>
      </c>
      <c r="AA340" s="8">
        <v>92232.03</v>
      </c>
      <c r="AB340" s="8">
        <v>4438.16</v>
      </c>
      <c r="AC340" s="9">
        <f t="shared" si="30"/>
        <v>87793.87</v>
      </c>
      <c r="AD340" s="5" t="str">
        <f>$C340&amp;" "&amp;VLOOKUP(C340,Tegevusalad!$A$1:$B$89,2,FALSE)</f>
        <v>92 HASARTMÄNGUDE JA KIHLVEDUDE KORRALDAMINE</v>
      </c>
      <c r="AE340" s="6">
        <f t="shared" si="31"/>
        <v>59209.219999999972</v>
      </c>
      <c r="AF340" s="6">
        <f t="shared" si="32"/>
        <v>-379752.78</v>
      </c>
      <c r="AG340" s="6">
        <f t="shared" si="33"/>
        <v>270369.49</v>
      </c>
      <c r="AH340" s="6">
        <f t="shared" si="34"/>
        <v>102302.19999999998</v>
      </c>
      <c r="AI340" s="6">
        <f t="shared" si="35"/>
        <v>270369.49</v>
      </c>
    </row>
    <row r="341" spans="1:35" s="2" customFormat="1">
      <c r="A341" s="3">
        <v>2014</v>
      </c>
      <c r="B341" s="3">
        <v>4</v>
      </c>
      <c r="C341" s="4">
        <v>93</v>
      </c>
      <c r="D341" s="8">
        <v>899</v>
      </c>
      <c r="E341" s="8">
        <v>8290746.3399999999</v>
      </c>
      <c r="F341" s="8">
        <v>93350.81</v>
      </c>
      <c r="G341" s="8">
        <v>1210766.28</v>
      </c>
      <c r="H341" s="8">
        <v>860938.1</v>
      </c>
      <c r="I341" s="8">
        <v>332058.27</v>
      </c>
      <c r="J341" s="8">
        <v>63880</v>
      </c>
      <c r="K341" s="8">
        <v>0</v>
      </c>
      <c r="L341" s="8">
        <v>1666550.89</v>
      </c>
      <c r="M341" s="8">
        <v>0</v>
      </c>
      <c r="N341" s="8">
        <v>2098442.65</v>
      </c>
      <c r="O341" s="8">
        <v>17710.849999999999</v>
      </c>
      <c r="P341" s="8">
        <v>967769.52</v>
      </c>
      <c r="Q341" s="8">
        <v>0</v>
      </c>
      <c r="R341" s="8">
        <v>0</v>
      </c>
      <c r="S341" s="8">
        <v>1155584.49</v>
      </c>
      <c r="T341" s="8">
        <v>721607.86</v>
      </c>
      <c r="U341" s="8">
        <v>210686.72</v>
      </c>
      <c r="V341" s="8">
        <v>0</v>
      </c>
      <c r="W341" s="8">
        <v>443663.48</v>
      </c>
      <c r="X341" s="8">
        <v>0</v>
      </c>
      <c r="Y341" s="8">
        <v>697.04</v>
      </c>
      <c r="Z341" s="8">
        <v>0</v>
      </c>
      <c r="AA341" s="8">
        <v>620069.22</v>
      </c>
      <c r="AB341" s="8">
        <v>1051263.94</v>
      </c>
      <c r="AC341" s="9">
        <f t="shared" si="30"/>
        <v>-431194.72</v>
      </c>
      <c r="AD341" s="5" t="str">
        <f>$C341&amp;" "&amp;VLOOKUP(C341,Tegevusalad!$A$1:$B$89,2,FALSE)</f>
        <v>93 SPORDITEGEVUS NING LÕBUSTUS- JA VABA AJA TEGEVUSED</v>
      </c>
      <c r="AE341" s="6">
        <f t="shared" si="31"/>
        <v>7017825.9399999995</v>
      </c>
      <c r="AF341" s="6">
        <f t="shared" si="32"/>
        <v>9037387.7899999972</v>
      </c>
      <c r="AG341" s="6">
        <f t="shared" si="33"/>
        <v>8228592.2199999997</v>
      </c>
      <c r="AH341" s="6">
        <f t="shared" si="34"/>
        <v>10492213.249999998</v>
      </c>
      <c r="AI341" s="6">
        <f t="shared" si="35"/>
        <v>8228592.2199999997</v>
      </c>
    </row>
    <row r="342" spans="1:35" s="2" customFormat="1">
      <c r="A342" s="3">
        <v>2014</v>
      </c>
      <c r="B342" s="3">
        <v>4</v>
      </c>
      <c r="C342" s="4">
        <v>94</v>
      </c>
      <c r="D342" s="8">
        <v>254</v>
      </c>
      <c r="E342" s="8">
        <v>1570775.74</v>
      </c>
      <c r="F342" s="8">
        <v>25719.22</v>
      </c>
      <c r="G342" s="8">
        <v>105410.08</v>
      </c>
      <c r="H342" s="8">
        <v>23520.44</v>
      </c>
      <c r="I342" s="8">
        <v>0</v>
      </c>
      <c r="J342" s="8">
        <v>0</v>
      </c>
      <c r="K342" s="8">
        <v>0</v>
      </c>
      <c r="L342" s="8">
        <v>316469.94</v>
      </c>
      <c r="M342" s="8">
        <v>0</v>
      </c>
      <c r="N342" s="8">
        <v>308085.78000000003</v>
      </c>
      <c r="O342" s="8">
        <v>105.18</v>
      </c>
      <c r="P342" s="8">
        <v>57376.26</v>
      </c>
      <c r="Q342" s="8">
        <v>0</v>
      </c>
      <c r="R342" s="8">
        <v>0</v>
      </c>
      <c r="S342" s="8">
        <v>98152.81</v>
      </c>
      <c r="T342" s="8">
        <v>5996.65</v>
      </c>
      <c r="U342" s="8">
        <v>13278.71</v>
      </c>
      <c r="V342" s="8">
        <v>0</v>
      </c>
      <c r="W342" s="8">
        <v>310026.95</v>
      </c>
      <c r="X342" s="8">
        <v>0</v>
      </c>
      <c r="Y342" s="8">
        <v>1680.57</v>
      </c>
      <c r="Z342" s="8">
        <v>0</v>
      </c>
      <c r="AA342" s="8">
        <v>120098.64</v>
      </c>
      <c r="AB342" s="8">
        <v>110033.91</v>
      </c>
      <c r="AC342" s="9">
        <f t="shared" si="30"/>
        <v>10064.729999999996</v>
      </c>
      <c r="AD342" s="5" t="str">
        <f>$C342&amp;" "&amp;VLOOKUP(C342,Tegevusalad!$A$1:$B$89,2,FALSE)</f>
        <v>94 ORGANISATSIOONIDE TEGEVUS</v>
      </c>
      <c r="AE342" s="6">
        <f t="shared" si="31"/>
        <v>1485063.44</v>
      </c>
      <c r="AF342" s="6">
        <f t="shared" si="32"/>
        <v>1428471.48</v>
      </c>
      <c r="AG342" s="6">
        <f t="shared" si="33"/>
        <v>1590473.52</v>
      </c>
      <c r="AH342" s="6">
        <f t="shared" si="34"/>
        <v>1540428.9000000001</v>
      </c>
      <c r="AI342" s="6">
        <f t="shared" si="35"/>
        <v>1590473.52</v>
      </c>
    </row>
    <row r="343" spans="1:35" s="2" customFormat="1">
      <c r="A343" s="3">
        <v>2014</v>
      </c>
      <c r="B343" s="3">
        <v>4</v>
      </c>
      <c r="C343" s="4">
        <v>95</v>
      </c>
      <c r="D343" s="8">
        <v>350</v>
      </c>
      <c r="E343" s="8">
        <v>4301577.1500000004</v>
      </c>
      <c r="F343" s="8">
        <v>0</v>
      </c>
      <c r="G343" s="8">
        <v>690282.32</v>
      </c>
      <c r="H343" s="8">
        <v>516078.72</v>
      </c>
      <c r="I343" s="8">
        <v>213073.13</v>
      </c>
      <c r="J343" s="8">
        <v>92579.839999999997</v>
      </c>
      <c r="K343" s="8">
        <v>0</v>
      </c>
      <c r="L343" s="8">
        <v>860315.4</v>
      </c>
      <c r="M343" s="8">
        <v>0</v>
      </c>
      <c r="N343" s="8">
        <v>641618.30000000005</v>
      </c>
      <c r="O343" s="8">
        <v>6715.43</v>
      </c>
      <c r="P343" s="8">
        <v>9040.24</v>
      </c>
      <c r="Q343" s="8">
        <v>0</v>
      </c>
      <c r="R343" s="8">
        <v>0</v>
      </c>
      <c r="S343" s="8">
        <v>769595.59</v>
      </c>
      <c r="T343" s="8">
        <v>720008.34</v>
      </c>
      <c r="U343" s="8">
        <v>852.87</v>
      </c>
      <c r="V343" s="8">
        <v>0</v>
      </c>
      <c r="W343" s="8">
        <v>148.85</v>
      </c>
      <c r="X343" s="8">
        <v>0</v>
      </c>
      <c r="Y343" s="8">
        <v>0.01</v>
      </c>
      <c r="Z343" s="8">
        <v>0.23</v>
      </c>
      <c r="AA343" s="8">
        <v>238256.39</v>
      </c>
      <c r="AB343" s="8">
        <v>19559.509999999998</v>
      </c>
      <c r="AC343" s="9">
        <f t="shared" si="30"/>
        <v>218696.88</v>
      </c>
      <c r="AD343" s="5" t="str">
        <f>$C343&amp;" "&amp;VLOOKUP(C343,Tegevusalad!$A$1:$B$89,2,FALSE)</f>
        <v>95 ARVUTITE NING TARBEESEMETE JA KODUTARVETE PARANDUS</v>
      </c>
      <c r="AE343" s="6">
        <f t="shared" si="31"/>
        <v>3531128.6900000004</v>
      </c>
      <c r="AF343" s="6">
        <f t="shared" si="32"/>
        <v>2404065.8899999997</v>
      </c>
      <c r="AG343" s="6">
        <f t="shared" si="33"/>
        <v>4221411.0100000007</v>
      </c>
      <c r="AH343" s="6">
        <f t="shared" si="34"/>
        <v>3208091.5</v>
      </c>
      <c r="AI343" s="6">
        <f t="shared" si="35"/>
        <v>4221411.0100000007</v>
      </c>
    </row>
    <row r="344" spans="1:35" s="2" customFormat="1">
      <c r="A344" s="3">
        <v>2014</v>
      </c>
      <c r="B344" s="3">
        <v>4</v>
      </c>
      <c r="C344" s="4">
        <v>96</v>
      </c>
      <c r="D344" s="8">
        <v>1460</v>
      </c>
      <c r="E344" s="8">
        <v>10357473.68</v>
      </c>
      <c r="F344" s="8">
        <v>9624.48</v>
      </c>
      <c r="G344" s="8">
        <v>1663508</v>
      </c>
      <c r="H344" s="8">
        <v>1127928.3200000001</v>
      </c>
      <c r="I344" s="8">
        <v>197899.3</v>
      </c>
      <c r="J344" s="8">
        <v>3113.65</v>
      </c>
      <c r="K344" s="8">
        <v>270.83</v>
      </c>
      <c r="L344" s="8">
        <v>2072360.95</v>
      </c>
      <c r="M344" s="8">
        <v>0</v>
      </c>
      <c r="N344" s="8">
        <v>1588376.29</v>
      </c>
      <c r="O344" s="8">
        <v>19531.04</v>
      </c>
      <c r="P344" s="8">
        <v>148463.48000000001</v>
      </c>
      <c r="Q344" s="8">
        <v>0</v>
      </c>
      <c r="R344" s="8">
        <v>0</v>
      </c>
      <c r="S344" s="8">
        <v>2126810.8199999998</v>
      </c>
      <c r="T344" s="8">
        <v>1885346.24</v>
      </c>
      <c r="U344" s="8">
        <v>1071.3599999999999</v>
      </c>
      <c r="V344" s="8">
        <v>190.57</v>
      </c>
      <c r="W344" s="8">
        <v>69115.73</v>
      </c>
      <c r="X344" s="8">
        <v>862.72</v>
      </c>
      <c r="Y344" s="8">
        <v>0</v>
      </c>
      <c r="Z344" s="8">
        <v>0.01</v>
      </c>
      <c r="AA344" s="8">
        <v>745924.81</v>
      </c>
      <c r="AB344" s="8">
        <v>261940.16</v>
      </c>
      <c r="AC344" s="9">
        <f t="shared" si="30"/>
        <v>483984.65</v>
      </c>
      <c r="AD344" s="5" t="str">
        <f>$C344&amp;" "&amp;VLOOKUP(C344,Tegevusalad!$A$1:$B$89,2,FALSE)</f>
        <v>96 MUU TEENINDUS</v>
      </c>
      <c r="AE344" s="6">
        <f t="shared" si="31"/>
        <v>8240078.7000000011</v>
      </c>
      <c r="AF344" s="6">
        <f t="shared" si="32"/>
        <v>5716534.6399999997</v>
      </c>
      <c r="AG344" s="6">
        <f t="shared" si="33"/>
        <v>9903586.7000000011</v>
      </c>
      <c r="AH344" s="6">
        <f t="shared" si="34"/>
        <v>7941881.4500000002</v>
      </c>
      <c r="AI344" s="6">
        <f t="shared" si="35"/>
        <v>9902723.9800000004</v>
      </c>
    </row>
    <row r="345" spans="1:35" s="2" customFormat="1">
      <c r="A345" s="3">
        <v>2014</v>
      </c>
      <c r="B345" s="3">
        <v>4</v>
      </c>
      <c r="C345" s="3"/>
      <c r="D345" s="8">
        <v>704</v>
      </c>
      <c r="E345" s="8">
        <v>115721277.70999999</v>
      </c>
      <c r="F345" s="8">
        <v>1521610.46</v>
      </c>
      <c r="G345" s="8">
        <v>64170326.380000003</v>
      </c>
      <c r="H345" s="8">
        <v>29903333.469999999</v>
      </c>
      <c r="I345" s="8">
        <v>28019633.25</v>
      </c>
      <c r="J345" s="8">
        <v>25471198.859999999</v>
      </c>
      <c r="K345" s="8">
        <v>0</v>
      </c>
      <c r="L345" s="8">
        <v>23280800.600000001</v>
      </c>
      <c r="M345" s="8">
        <v>1719.86</v>
      </c>
      <c r="N345" s="8">
        <v>19118098.510000002</v>
      </c>
      <c r="O345" s="8">
        <v>874849.87</v>
      </c>
      <c r="P345" s="8">
        <v>69537.009999999995</v>
      </c>
      <c r="Q345" s="8">
        <v>0</v>
      </c>
      <c r="R345" s="8">
        <v>0</v>
      </c>
      <c r="S345" s="8">
        <v>63683243.390000001</v>
      </c>
      <c r="T345" s="8">
        <v>60699113.810000002</v>
      </c>
      <c r="U345" s="8">
        <v>5827263.1699999999</v>
      </c>
      <c r="V345" s="8">
        <v>0</v>
      </c>
      <c r="W345" s="8">
        <v>1235627.83</v>
      </c>
      <c r="X345" s="8">
        <v>0</v>
      </c>
      <c r="Y345" s="8">
        <v>0.01</v>
      </c>
      <c r="Z345" s="8">
        <v>3.9</v>
      </c>
      <c r="AA345" s="8">
        <v>6702048.3799999999</v>
      </c>
      <c r="AB345" s="8">
        <v>2537630.36</v>
      </c>
      <c r="AC345" s="9">
        <f t="shared" si="30"/>
        <v>4164418.02</v>
      </c>
      <c r="AD345" s="5" t="e">
        <f>$C345&amp;" "&amp;VLOOKUP(C345,Tegevusalad!$A$1:$B$89,2,FALSE)</f>
        <v>#N/A</v>
      </c>
      <c r="AE345" s="6">
        <f t="shared" si="31"/>
        <v>47732381.609999985</v>
      </c>
      <c r="AF345" s="6">
        <f t="shared" si="32"/>
        <v>21705736.640000001</v>
      </c>
      <c r="AG345" s="6">
        <f t="shared" si="33"/>
        <v>111902707.98999998</v>
      </c>
      <c r="AH345" s="6">
        <f t="shared" si="34"/>
        <v>95590492.549999997</v>
      </c>
      <c r="AI345" s="6">
        <f t="shared" si="35"/>
        <v>111902707.98999998</v>
      </c>
    </row>
    <row r="346" spans="1:35" s="2" customFormat="1">
      <c r="A346" s="3">
        <v>2014</v>
      </c>
      <c r="B346" s="3">
        <v>5</v>
      </c>
      <c r="C346" s="4">
        <v>1</v>
      </c>
      <c r="D346" s="8">
        <v>4078</v>
      </c>
      <c r="E346" s="8">
        <v>60448545.299999997</v>
      </c>
      <c r="F346" s="8">
        <v>75226.03</v>
      </c>
      <c r="G346" s="8">
        <v>2599759.17</v>
      </c>
      <c r="H346" s="8">
        <v>2318658.33</v>
      </c>
      <c r="I346" s="8">
        <v>1910816.92</v>
      </c>
      <c r="J346" s="8">
        <v>48512.34</v>
      </c>
      <c r="K346" s="8">
        <v>0</v>
      </c>
      <c r="L346" s="8">
        <v>12096479.49</v>
      </c>
      <c r="M346" s="8">
        <v>0</v>
      </c>
      <c r="N346" s="8">
        <v>14397060.460000001</v>
      </c>
      <c r="O346" s="8">
        <v>14251.91</v>
      </c>
      <c r="P346" s="8">
        <v>3642677.04</v>
      </c>
      <c r="Q346" s="8">
        <v>0</v>
      </c>
      <c r="R346" s="8">
        <v>0</v>
      </c>
      <c r="S346" s="8">
        <v>1447625.41</v>
      </c>
      <c r="T346" s="8">
        <v>1165140.7</v>
      </c>
      <c r="U346" s="8">
        <v>46173.8</v>
      </c>
      <c r="V346" s="8">
        <v>44546.05</v>
      </c>
      <c r="W346" s="8">
        <v>2206027.66</v>
      </c>
      <c r="X346" s="8">
        <v>193304.28</v>
      </c>
      <c r="Y346" s="8">
        <v>945.56</v>
      </c>
      <c r="Z346" s="8">
        <v>514.98</v>
      </c>
      <c r="AA346" s="8">
        <v>2827155.2</v>
      </c>
      <c r="AB346" s="8">
        <v>5127305.59</v>
      </c>
      <c r="AC346" s="9">
        <f t="shared" si="30"/>
        <v>-2300150.3899999997</v>
      </c>
      <c r="AD346" s="5" t="str">
        <f>$C346&amp;" "&amp;VLOOKUP(C346,Tegevusalad!$A$1:$B$89,2,FALSE)</f>
        <v>1 TAIME- JA LOOMAKASVATUS, JAHINDUS JA NEID TEENINDAVAD TEGEVUSALAD</v>
      </c>
      <c r="AE346" s="6">
        <f t="shared" si="31"/>
        <v>59223276.399999999</v>
      </c>
      <c r="AF346" s="6">
        <f t="shared" si="32"/>
        <v>70464789.590000004</v>
      </c>
      <c r="AG346" s="6">
        <f t="shared" si="33"/>
        <v>61823035.57</v>
      </c>
      <c r="AH346" s="6">
        <f t="shared" si="34"/>
        <v>71985302.299999997</v>
      </c>
      <c r="AI346" s="6">
        <f t="shared" si="35"/>
        <v>61629731.289999999</v>
      </c>
    </row>
    <row r="347" spans="1:35" s="2" customFormat="1">
      <c r="A347" s="3">
        <v>2014</v>
      </c>
      <c r="B347" s="3">
        <v>5</v>
      </c>
      <c r="C347" s="4">
        <v>2</v>
      </c>
      <c r="D347" s="8">
        <v>1791</v>
      </c>
      <c r="E347" s="8">
        <v>40925428.32</v>
      </c>
      <c r="F347" s="8">
        <v>13331.6</v>
      </c>
      <c r="G347" s="8">
        <v>4511005.12</v>
      </c>
      <c r="H347" s="8">
        <v>2322395.9300000002</v>
      </c>
      <c r="I347" s="8">
        <v>1440623.69</v>
      </c>
      <c r="J347" s="8">
        <v>18162.919999999998</v>
      </c>
      <c r="K347" s="8">
        <v>0</v>
      </c>
      <c r="L347" s="8">
        <v>8186285.5700000003</v>
      </c>
      <c r="M347" s="8">
        <v>0</v>
      </c>
      <c r="N347" s="8">
        <v>5941291.9699999997</v>
      </c>
      <c r="O347" s="8">
        <v>6527.8</v>
      </c>
      <c r="P347" s="8">
        <v>593614.13</v>
      </c>
      <c r="Q347" s="8">
        <v>0</v>
      </c>
      <c r="R347" s="8">
        <v>0</v>
      </c>
      <c r="S347" s="8">
        <v>955034.48</v>
      </c>
      <c r="T347" s="8">
        <v>817735.9</v>
      </c>
      <c r="U347" s="8">
        <v>823714.62</v>
      </c>
      <c r="V347" s="8">
        <v>822691.49</v>
      </c>
      <c r="W347" s="8">
        <v>2023947.62</v>
      </c>
      <c r="X347" s="8">
        <v>12128.82</v>
      </c>
      <c r="Y347" s="8">
        <v>148.44</v>
      </c>
      <c r="Z347" s="8">
        <v>292.08</v>
      </c>
      <c r="AA347" s="8">
        <v>2939136.36</v>
      </c>
      <c r="AB347" s="8">
        <v>694286.4</v>
      </c>
      <c r="AC347" s="9">
        <f t="shared" si="30"/>
        <v>2244849.96</v>
      </c>
      <c r="AD347" s="5" t="str">
        <f>$C347&amp;" "&amp;VLOOKUP(C347,Tegevusalad!$A$1:$B$89,2,FALSE)</f>
        <v>2 METSAMAJANDUS JA METSAVARUMINE</v>
      </c>
      <c r="AE347" s="6">
        <f t="shared" si="31"/>
        <v>39172139.640000001</v>
      </c>
      <c r="AF347" s="6">
        <f t="shared" si="32"/>
        <v>28717763.239999998</v>
      </c>
      <c r="AG347" s="6">
        <f t="shared" si="33"/>
        <v>43683144.759999998</v>
      </c>
      <c r="AH347" s="6">
        <f t="shared" si="34"/>
        <v>29706459.849999998</v>
      </c>
      <c r="AI347" s="6">
        <f t="shared" si="35"/>
        <v>43671015.939999998</v>
      </c>
    </row>
    <row r="348" spans="1:35" s="2" customFormat="1">
      <c r="A348" s="3">
        <v>2014</v>
      </c>
      <c r="B348" s="3">
        <v>5</v>
      </c>
      <c r="C348" s="4">
        <v>3</v>
      </c>
      <c r="D348" s="8">
        <v>242</v>
      </c>
      <c r="E348" s="8">
        <v>2073793.53</v>
      </c>
      <c r="F348" s="8">
        <v>4089.9</v>
      </c>
      <c r="G348" s="8">
        <v>2669097.16</v>
      </c>
      <c r="H348" s="8">
        <v>156203.64000000001</v>
      </c>
      <c r="I348" s="8">
        <v>69814.740000000005</v>
      </c>
      <c r="J348" s="8">
        <v>18026.63</v>
      </c>
      <c r="K348" s="8">
        <v>0</v>
      </c>
      <c r="L348" s="8">
        <v>415126.78</v>
      </c>
      <c r="M348" s="8">
        <v>0</v>
      </c>
      <c r="N348" s="8">
        <v>372068.63</v>
      </c>
      <c r="O348" s="8">
        <v>0</v>
      </c>
      <c r="P348" s="8">
        <v>90655.16</v>
      </c>
      <c r="Q348" s="8">
        <v>0</v>
      </c>
      <c r="R348" s="8">
        <v>0</v>
      </c>
      <c r="S348" s="8">
        <v>342249.89</v>
      </c>
      <c r="T348" s="8">
        <v>264915.89</v>
      </c>
      <c r="U348" s="8">
        <v>987.05</v>
      </c>
      <c r="V348" s="8">
        <v>0</v>
      </c>
      <c r="W348" s="8">
        <v>37197.599999999999</v>
      </c>
      <c r="X348" s="8">
        <v>8323</v>
      </c>
      <c r="Y348" s="8">
        <v>0</v>
      </c>
      <c r="Z348" s="8">
        <v>0.01</v>
      </c>
      <c r="AA348" s="8">
        <v>158878.14000000001</v>
      </c>
      <c r="AB348" s="8">
        <v>115820</v>
      </c>
      <c r="AC348" s="9">
        <f t="shared" si="30"/>
        <v>43058.140000000014</v>
      </c>
      <c r="AD348" s="5" t="str">
        <f>$C348&amp;" "&amp;VLOOKUP(C348,Tegevusalad!$A$1:$B$89,2,FALSE)</f>
        <v>3 KALAPÜÜK JA VESIVILJELUS</v>
      </c>
      <c r="AE348" s="6">
        <f t="shared" si="31"/>
        <v>1742969.49</v>
      </c>
      <c r="AF348" s="6">
        <f t="shared" si="32"/>
        <v>1517106.2099999997</v>
      </c>
      <c r="AG348" s="6">
        <f t="shared" si="33"/>
        <v>4412066.6499999994</v>
      </c>
      <c r="AH348" s="6">
        <f t="shared" si="34"/>
        <v>1860343.15</v>
      </c>
      <c r="AI348" s="6">
        <f t="shared" si="35"/>
        <v>4403743.6499999994</v>
      </c>
    </row>
    <row r="349" spans="1:35" s="2" customFormat="1">
      <c r="A349" s="3">
        <v>2014</v>
      </c>
      <c r="B349" s="3">
        <v>5</v>
      </c>
      <c r="C349" s="4">
        <v>5</v>
      </c>
      <c r="D349" s="8">
        <v>1</v>
      </c>
      <c r="E349" s="8">
        <v>10753.36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2150.67</v>
      </c>
      <c r="M349" s="8">
        <v>0</v>
      </c>
      <c r="N349" s="8">
        <v>5767.24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3616.57</v>
      </c>
      <c r="AC349" s="9">
        <f t="shared" si="30"/>
        <v>-3616.57</v>
      </c>
      <c r="AD349" s="5" t="str">
        <f>$C349&amp;" "&amp;VLOOKUP(C349,Tegevusalad!$A$1:$B$89,2,FALSE)</f>
        <v>5 KIVI- JA PRUUNSÖE KAEVANDAMINE</v>
      </c>
      <c r="AE349" s="6">
        <f t="shared" si="31"/>
        <v>10753.36</v>
      </c>
      <c r="AF349" s="6">
        <f t="shared" si="32"/>
        <v>28836.199999999997</v>
      </c>
      <c r="AG349" s="6">
        <f t="shared" si="33"/>
        <v>10753.36</v>
      </c>
      <c r="AH349" s="6">
        <f t="shared" si="34"/>
        <v>28836.199999999997</v>
      </c>
      <c r="AI349" s="6">
        <f t="shared" si="35"/>
        <v>10753.36</v>
      </c>
    </row>
    <row r="350" spans="1:35" s="2" customFormat="1">
      <c r="A350" s="3">
        <v>2014</v>
      </c>
      <c r="B350" s="3">
        <v>5</v>
      </c>
      <c r="C350" s="4">
        <v>6</v>
      </c>
      <c r="D350" s="8">
        <v>1</v>
      </c>
      <c r="E350" s="8">
        <v>1088321.17</v>
      </c>
      <c r="F350" s="8">
        <v>0</v>
      </c>
      <c r="G350" s="8">
        <v>2601328.86</v>
      </c>
      <c r="H350" s="8">
        <v>0</v>
      </c>
      <c r="I350" s="8">
        <v>0</v>
      </c>
      <c r="J350" s="8">
        <v>0</v>
      </c>
      <c r="K350" s="8">
        <v>0</v>
      </c>
      <c r="L350" s="8">
        <v>217664.23</v>
      </c>
      <c r="M350" s="8">
        <v>0</v>
      </c>
      <c r="N350" s="8">
        <v>228840.21</v>
      </c>
      <c r="O350" s="8">
        <v>0</v>
      </c>
      <c r="P350" s="8">
        <v>31914.83</v>
      </c>
      <c r="Q350" s="8">
        <v>0</v>
      </c>
      <c r="R350" s="8">
        <v>0</v>
      </c>
      <c r="S350" s="8">
        <v>67760</v>
      </c>
      <c r="T350" s="8">
        <v>3300</v>
      </c>
      <c r="U350" s="8">
        <v>0</v>
      </c>
      <c r="V350" s="8">
        <v>0</v>
      </c>
      <c r="W350" s="8">
        <v>0</v>
      </c>
      <c r="X350" s="8">
        <v>9125.7099999999991</v>
      </c>
      <c r="Y350" s="8">
        <v>0</v>
      </c>
      <c r="Z350" s="8">
        <v>0</v>
      </c>
      <c r="AA350" s="8">
        <v>0</v>
      </c>
      <c r="AB350" s="8">
        <v>11175.98</v>
      </c>
      <c r="AC350" s="9">
        <f t="shared" si="30"/>
        <v>-11175.98</v>
      </c>
      <c r="AD350" s="5" t="str">
        <f>$C350&amp;" "&amp;VLOOKUP(C350,Tegevusalad!$A$1:$B$89,2,FALSE)</f>
        <v>6 TOORNAFTA JA MAAGAASI TOOTMINE</v>
      </c>
      <c r="AE350" s="6">
        <f t="shared" si="31"/>
        <v>1029686.8799999999</v>
      </c>
      <c r="AF350" s="6">
        <f t="shared" si="32"/>
        <v>1076441.0499999998</v>
      </c>
      <c r="AG350" s="6">
        <f t="shared" si="33"/>
        <v>3631015.7399999998</v>
      </c>
      <c r="AH350" s="6">
        <f t="shared" si="34"/>
        <v>1144201.0499999998</v>
      </c>
      <c r="AI350" s="6">
        <f t="shared" si="35"/>
        <v>3621890.03</v>
      </c>
    </row>
    <row r="351" spans="1:35" s="2" customFormat="1">
      <c r="A351" s="3">
        <v>2014</v>
      </c>
      <c r="B351" s="3">
        <v>5</v>
      </c>
      <c r="C351" s="4">
        <v>7</v>
      </c>
      <c r="D351" s="8">
        <v>1</v>
      </c>
      <c r="E351" s="8">
        <v>28137.98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5627.6</v>
      </c>
      <c r="M351" s="8">
        <v>0</v>
      </c>
      <c r="N351" s="8">
        <v>5982.94</v>
      </c>
      <c r="O351" s="8">
        <v>0</v>
      </c>
      <c r="P351" s="8">
        <v>2250</v>
      </c>
      <c r="Q351" s="8">
        <v>0</v>
      </c>
      <c r="R351" s="8">
        <v>0</v>
      </c>
      <c r="S351" s="8">
        <v>0</v>
      </c>
      <c r="T351" s="8">
        <v>0</v>
      </c>
      <c r="U351" s="8">
        <v>599.28</v>
      </c>
      <c r="V351" s="8">
        <v>599.28</v>
      </c>
      <c r="W351" s="8">
        <v>0</v>
      </c>
      <c r="X351" s="8">
        <v>32518.15</v>
      </c>
      <c r="Y351" s="8">
        <v>0</v>
      </c>
      <c r="Z351" s="8">
        <v>0</v>
      </c>
      <c r="AA351" s="8">
        <v>0</v>
      </c>
      <c r="AB351" s="8">
        <v>355.34</v>
      </c>
      <c r="AC351" s="9">
        <f t="shared" si="30"/>
        <v>-355.34</v>
      </c>
      <c r="AD351" s="5" t="str">
        <f>$C351&amp;" "&amp;VLOOKUP(C351,Tegevusalad!$A$1:$B$89,2,FALSE)</f>
        <v>7 METALLIMAAKIDE KAEVANDAMINE</v>
      </c>
      <c r="AE351" s="6">
        <f t="shared" si="31"/>
        <v>60056.850000000006</v>
      </c>
      <c r="AF351" s="6">
        <f t="shared" si="32"/>
        <v>29914.699999999997</v>
      </c>
      <c r="AG351" s="6">
        <f t="shared" si="33"/>
        <v>60056.850000000006</v>
      </c>
      <c r="AH351" s="6">
        <f t="shared" si="34"/>
        <v>29914.699999999997</v>
      </c>
      <c r="AI351" s="6">
        <f t="shared" si="35"/>
        <v>27538.7</v>
      </c>
    </row>
    <row r="352" spans="1:35" s="2" customFormat="1">
      <c r="A352" s="3">
        <v>2014</v>
      </c>
      <c r="B352" s="3">
        <v>5</v>
      </c>
      <c r="C352" s="4">
        <v>8</v>
      </c>
      <c r="D352" s="8">
        <v>125</v>
      </c>
      <c r="E352" s="8">
        <v>10691569.529999999</v>
      </c>
      <c r="F352" s="8">
        <v>2136.86</v>
      </c>
      <c r="G352" s="8">
        <v>4315547.33</v>
      </c>
      <c r="H352" s="8">
        <v>3702267.6</v>
      </c>
      <c r="I352" s="8">
        <v>3628365.71</v>
      </c>
      <c r="J352" s="8">
        <v>545592.38</v>
      </c>
      <c r="K352" s="8">
        <v>0</v>
      </c>
      <c r="L352" s="8">
        <v>2138506.2599999998</v>
      </c>
      <c r="M352" s="8">
        <v>0</v>
      </c>
      <c r="N352" s="8">
        <v>1876885.4</v>
      </c>
      <c r="O352" s="8">
        <v>14192.92</v>
      </c>
      <c r="P352" s="8">
        <v>274621.84999999998</v>
      </c>
      <c r="Q352" s="8">
        <v>0</v>
      </c>
      <c r="R352" s="8">
        <v>0</v>
      </c>
      <c r="S352" s="8">
        <v>817103.59</v>
      </c>
      <c r="T352" s="8">
        <v>602869.37</v>
      </c>
      <c r="U352" s="8">
        <v>0</v>
      </c>
      <c r="V352" s="8">
        <v>0</v>
      </c>
      <c r="W352" s="8">
        <v>28880.639999999999</v>
      </c>
      <c r="X352" s="8">
        <v>25210.44</v>
      </c>
      <c r="Y352" s="8">
        <v>0</v>
      </c>
      <c r="Z352" s="8">
        <v>0</v>
      </c>
      <c r="AA352" s="8">
        <v>663134.04</v>
      </c>
      <c r="AB352" s="8">
        <v>401513.18</v>
      </c>
      <c r="AC352" s="9">
        <f t="shared" si="30"/>
        <v>261620.86000000004</v>
      </c>
      <c r="AD352" s="5" t="str">
        <f>$C352&amp;" "&amp;VLOOKUP(C352,Tegevusalad!$A$1:$B$89,2,FALSE)</f>
        <v>8 MUU KAEVANDAMINE</v>
      </c>
      <c r="AE352" s="6">
        <f t="shared" si="31"/>
        <v>9901813.2399999984</v>
      </c>
      <c r="AF352" s="6">
        <f t="shared" si="32"/>
        <v>8496358.8099999987</v>
      </c>
      <c r="AG352" s="6">
        <f t="shared" si="33"/>
        <v>14217360.569999998</v>
      </c>
      <c r="AH352" s="6">
        <f t="shared" si="34"/>
        <v>9384426.9999999981</v>
      </c>
      <c r="AI352" s="6">
        <f t="shared" si="35"/>
        <v>14192150.129999999</v>
      </c>
    </row>
    <row r="353" spans="1:35" s="2" customFormat="1">
      <c r="A353" s="3">
        <v>2014</v>
      </c>
      <c r="B353" s="3">
        <v>5</v>
      </c>
      <c r="C353" s="4">
        <v>9</v>
      </c>
      <c r="D353" s="8">
        <v>19</v>
      </c>
      <c r="E353" s="8">
        <v>598950.47</v>
      </c>
      <c r="F353" s="8">
        <v>0</v>
      </c>
      <c r="G353" s="8">
        <v>93052.54</v>
      </c>
      <c r="H353" s="8">
        <v>19781</v>
      </c>
      <c r="I353" s="8">
        <v>9500</v>
      </c>
      <c r="J353" s="8">
        <v>0</v>
      </c>
      <c r="K353" s="8">
        <v>0</v>
      </c>
      <c r="L353" s="8">
        <v>119790.09</v>
      </c>
      <c r="M353" s="8">
        <v>0</v>
      </c>
      <c r="N353" s="8">
        <v>68488.14</v>
      </c>
      <c r="O353" s="8">
        <v>0</v>
      </c>
      <c r="P353" s="8">
        <v>3699.06</v>
      </c>
      <c r="Q353" s="8">
        <v>0</v>
      </c>
      <c r="R353" s="8">
        <v>0</v>
      </c>
      <c r="S353" s="8">
        <v>322.12</v>
      </c>
      <c r="T353" s="8">
        <v>322.12</v>
      </c>
      <c r="U353" s="8">
        <v>0</v>
      </c>
      <c r="V353" s="8">
        <v>0</v>
      </c>
      <c r="W353" s="8">
        <v>527.78</v>
      </c>
      <c r="X353" s="8">
        <v>0</v>
      </c>
      <c r="Y353" s="8">
        <v>0</v>
      </c>
      <c r="Z353" s="8">
        <v>0</v>
      </c>
      <c r="AA353" s="8">
        <v>54152.14</v>
      </c>
      <c r="AB353" s="8">
        <v>2850.19</v>
      </c>
      <c r="AC353" s="9">
        <f t="shared" si="30"/>
        <v>51301.95</v>
      </c>
      <c r="AD353" s="5" t="str">
        <f>$C353&amp;" "&amp;VLOOKUP(C353,Tegevusalad!$A$1:$B$89,2,FALSE)</f>
        <v>9 KAEVANDAMIST ABISTAVAD TEGEVUSALAD</v>
      </c>
      <c r="AE353" s="6">
        <f t="shared" si="31"/>
        <v>598628.35</v>
      </c>
      <c r="AF353" s="6">
        <f t="shared" si="32"/>
        <v>342118.57999999996</v>
      </c>
      <c r="AG353" s="6">
        <f t="shared" si="33"/>
        <v>691680.89</v>
      </c>
      <c r="AH353" s="6">
        <f t="shared" si="34"/>
        <v>342440.69999999995</v>
      </c>
      <c r="AI353" s="6">
        <f t="shared" si="35"/>
        <v>691680.89</v>
      </c>
    </row>
    <row r="354" spans="1:35" s="2" customFormat="1">
      <c r="A354" s="3">
        <v>2014</v>
      </c>
      <c r="B354" s="3">
        <v>5</v>
      </c>
      <c r="C354" s="4">
        <v>10</v>
      </c>
      <c r="D354" s="8">
        <v>495</v>
      </c>
      <c r="E354" s="8">
        <v>125495381.23</v>
      </c>
      <c r="F354" s="8">
        <v>14190.63</v>
      </c>
      <c r="G354" s="8">
        <v>49114990.590000004</v>
      </c>
      <c r="H354" s="8">
        <v>40139579.200000003</v>
      </c>
      <c r="I354" s="8">
        <v>38838509.759999998</v>
      </c>
      <c r="J354" s="8">
        <v>8206022.5099999998</v>
      </c>
      <c r="K354" s="8">
        <v>0</v>
      </c>
      <c r="L354" s="8">
        <v>25100353.420000002</v>
      </c>
      <c r="M354" s="8">
        <v>84969.15</v>
      </c>
      <c r="N354" s="8">
        <v>23057590.030000001</v>
      </c>
      <c r="O354" s="8">
        <v>431887.09</v>
      </c>
      <c r="P354" s="8">
        <v>590793.56999999995</v>
      </c>
      <c r="Q354" s="8">
        <v>0</v>
      </c>
      <c r="R354" s="8">
        <v>0</v>
      </c>
      <c r="S354" s="8">
        <v>28792129.41</v>
      </c>
      <c r="T354" s="8">
        <v>27382303.760000002</v>
      </c>
      <c r="U354" s="8">
        <v>266130.21999999997</v>
      </c>
      <c r="V354" s="8">
        <v>2447.98</v>
      </c>
      <c r="W354" s="8">
        <v>98499.14</v>
      </c>
      <c r="X354" s="8">
        <v>25559.08</v>
      </c>
      <c r="Y354" s="8">
        <v>0.21</v>
      </c>
      <c r="Z354" s="8">
        <v>0.13</v>
      </c>
      <c r="AA354" s="8">
        <v>4800343.28</v>
      </c>
      <c r="AB354" s="8">
        <v>2672610.66</v>
      </c>
      <c r="AC354" s="9">
        <f t="shared" si="30"/>
        <v>2127732.62</v>
      </c>
      <c r="AD354" s="5" t="str">
        <f>$C354&amp;" "&amp;VLOOKUP(C354,Tegevusalad!$A$1:$B$89,2,FALSE)</f>
        <v>10 TOIDUAINETE TOOTMINE</v>
      </c>
      <c r="AE354" s="6">
        <f t="shared" si="31"/>
        <v>96476871.310000002</v>
      </c>
      <c r="AF354" s="6">
        <f t="shared" si="32"/>
        <v>84072703.050000012</v>
      </c>
      <c r="AG354" s="6">
        <f t="shared" si="33"/>
        <v>145591861.90000001</v>
      </c>
      <c r="AH354" s="6">
        <f t="shared" si="34"/>
        <v>115287950.15000001</v>
      </c>
      <c r="AI354" s="6">
        <f t="shared" si="35"/>
        <v>145566302.81999999</v>
      </c>
    </row>
    <row r="355" spans="1:35" s="2" customFormat="1">
      <c r="A355" s="3">
        <v>2014</v>
      </c>
      <c r="B355" s="3">
        <v>5</v>
      </c>
      <c r="C355" s="4">
        <v>11</v>
      </c>
      <c r="D355" s="8">
        <v>52</v>
      </c>
      <c r="E355" s="8">
        <v>33484858.780000001</v>
      </c>
      <c r="F355" s="8">
        <v>1205.26</v>
      </c>
      <c r="G355" s="8">
        <v>6928579.3700000001</v>
      </c>
      <c r="H355" s="8">
        <v>5613874.0499999998</v>
      </c>
      <c r="I355" s="8">
        <v>5552327.1799999997</v>
      </c>
      <c r="J355" s="8">
        <v>319949.12</v>
      </c>
      <c r="K355" s="8">
        <v>40446.699999999997</v>
      </c>
      <c r="L355" s="8">
        <v>6697080.21</v>
      </c>
      <c r="M355" s="8">
        <v>0</v>
      </c>
      <c r="N355" s="8">
        <v>4098310.66</v>
      </c>
      <c r="O355" s="8">
        <v>91184.42</v>
      </c>
      <c r="P355" s="8">
        <v>228519.31</v>
      </c>
      <c r="Q355" s="8">
        <v>0</v>
      </c>
      <c r="R355" s="8">
        <v>0</v>
      </c>
      <c r="S355" s="8">
        <v>7060678.8899999997</v>
      </c>
      <c r="T355" s="8">
        <v>6475931.6600000001</v>
      </c>
      <c r="U355" s="8">
        <v>5700</v>
      </c>
      <c r="V355" s="8">
        <v>0</v>
      </c>
      <c r="W355" s="8">
        <v>122471.8</v>
      </c>
      <c r="X355" s="8">
        <v>30.6</v>
      </c>
      <c r="Y355" s="8">
        <v>0</v>
      </c>
      <c r="Z355" s="8">
        <v>0.83</v>
      </c>
      <c r="AA355" s="8">
        <v>2652196.83</v>
      </c>
      <c r="AB355" s="8">
        <v>53428.11</v>
      </c>
      <c r="AC355" s="9">
        <f t="shared" si="30"/>
        <v>2598768.7200000002</v>
      </c>
      <c r="AD355" s="5" t="str">
        <f>$C355&amp;" "&amp;VLOOKUP(C355,Tegevusalad!$A$1:$B$89,2,FALSE)</f>
        <v>11 JOOGITOOTMINE</v>
      </c>
      <c r="AE355" s="6">
        <f t="shared" si="31"/>
        <v>26419715.750000004</v>
      </c>
      <c r="AF355" s="6">
        <f t="shared" si="32"/>
        <v>12969252.309999999</v>
      </c>
      <c r="AG355" s="6">
        <f t="shared" si="33"/>
        <v>33348295.120000005</v>
      </c>
      <c r="AH355" s="6">
        <f t="shared" si="34"/>
        <v>20491553.300000001</v>
      </c>
      <c r="AI355" s="6">
        <f t="shared" si="35"/>
        <v>33348264.520000003</v>
      </c>
    </row>
    <row r="356" spans="1:35" s="2" customFormat="1">
      <c r="A356" s="3">
        <v>2014</v>
      </c>
      <c r="B356" s="3">
        <v>5</v>
      </c>
      <c r="C356" s="4">
        <v>12</v>
      </c>
      <c r="D356" s="8">
        <v>1</v>
      </c>
      <c r="E356" s="8">
        <v>98.6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19.72</v>
      </c>
      <c r="M356" s="8">
        <v>0</v>
      </c>
      <c r="N356" s="8">
        <v>26.38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6.66</v>
      </c>
      <c r="AC356" s="9">
        <f t="shared" si="30"/>
        <v>-6.66</v>
      </c>
      <c r="AD356" s="5" t="str">
        <f>$C356&amp;" "&amp;VLOOKUP(C356,Tegevusalad!$A$1:$B$89,2,FALSE)</f>
        <v>12 TUBAKATOODETE TOOTMINE</v>
      </c>
      <c r="AE356" s="6">
        <f t="shared" si="31"/>
        <v>98.6</v>
      </c>
      <c r="AF356" s="6">
        <f t="shared" si="32"/>
        <v>131.89999999999998</v>
      </c>
      <c r="AG356" s="6">
        <f t="shared" si="33"/>
        <v>98.6</v>
      </c>
      <c r="AH356" s="6">
        <f t="shared" si="34"/>
        <v>131.89999999999998</v>
      </c>
      <c r="AI356" s="6">
        <f t="shared" si="35"/>
        <v>98.6</v>
      </c>
    </row>
    <row r="357" spans="1:35" s="2" customFormat="1">
      <c r="A357" s="3">
        <v>2014</v>
      </c>
      <c r="B357" s="3">
        <v>5</v>
      </c>
      <c r="C357" s="4">
        <v>13</v>
      </c>
      <c r="D357" s="8">
        <v>233</v>
      </c>
      <c r="E357" s="8">
        <v>10391394.43</v>
      </c>
      <c r="F357" s="8">
        <v>316.88</v>
      </c>
      <c r="G357" s="8">
        <v>17470079.949999999</v>
      </c>
      <c r="H357" s="8">
        <v>13908824.34</v>
      </c>
      <c r="I357" s="8">
        <v>12820597.67</v>
      </c>
      <c r="J357" s="8">
        <v>3504290.84</v>
      </c>
      <c r="K357" s="8">
        <v>0</v>
      </c>
      <c r="L357" s="8">
        <v>2078307.38</v>
      </c>
      <c r="M357" s="8">
        <v>708175.42</v>
      </c>
      <c r="N357" s="8">
        <v>3283545.85</v>
      </c>
      <c r="O357" s="8">
        <v>915077.15</v>
      </c>
      <c r="P357" s="8">
        <v>89248.67</v>
      </c>
      <c r="Q357" s="8">
        <v>0</v>
      </c>
      <c r="R357" s="8">
        <v>0</v>
      </c>
      <c r="S357" s="8">
        <v>6070618.9699999997</v>
      </c>
      <c r="T357" s="8">
        <v>5731797.5800000001</v>
      </c>
      <c r="U357" s="8">
        <v>8961.1200000000008</v>
      </c>
      <c r="V357" s="8">
        <v>1418.08</v>
      </c>
      <c r="W357" s="8">
        <v>682.52</v>
      </c>
      <c r="X357" s="8">
        <v>8175.35</v>
      </c>
      <c r="Y357" s="8">
        <v>0.01</v>
      </c>
      <c r="Z357" s="8">
        <v>69.61</v>
      </c>
      <c r="AA357" s="8">
        <v>279200.08</v>
      </c>
      <c r="AB357" s="8">
        <v>776332.73</v>
      </c>
      <c r="AC357" s="9">
        <f t="shared" si="30"/>
        <v>-497132.64999999997</v>
      </c>
      <c r="AD357" s="5" t="str">
        <f>$C357&amp;" "&amp;VLOOKUP(C357,Tegevusalad!$A$1:$B$89,2,FALSE)</f>
        <v>13 TEKSTIILITOOTMINE</v>
      </c>
      <c r="AE357" s="6">
        <f t="shared" si="31"/>
        <v>4320306.57</v>
      </c>
      <c r="AF357" s="6">
        <f t="shared" si="32"/>
        <v>5764181.4900000002</v>
      </c>
      <c r="AG357" s="6">
        <f t="shared" si="33"/>
        <v>21790386.52</v>
      </c>
      <c r="AH357" s="6">
        <f t="shared" si="34"/>
        <v>16417729.25</v>
      </c>
      <c r="AI357" s="6">
        <f t="shared" si="35"/>
        <v>21782211.169999998</v>
      </c>
    </row>
    <row r="358" spans="1:35" s="2" customFormat="1">
      <c r="A358" s="3">
        <v>2014</v>
      </c>
      <c r="B358" s="3">
        <v>5</v>
      </c>
      <c r="C358" s="4">
        <v>14</v>
      </c>
      <c r="D358" s="8">
        <v>402</v>
      </c>
      <c r="E358" s="8">
        <v>6369746.0499999998</v>
      </c>
      <c r="F358" s="8">
        <v>5241.6000000000004</v>
      </c>
      <c r="G358" s="8">
        <v>9249152.1799999997</v>
      </c>
      <c r="H358" s="8">
        <v>7743118.5800000001</v>
      </c>
      <c r="I358" s="8">
        <v>5056448.04</v>
      </c>
      <c r="J358" s="8">
        <v>1333444.3</v>
      </c>
      <c r="K358" s="8">
        <v>34588.720000000001</v>
      </c>
      <c r="L358" s="8">
        <v>1274420.93</v>
      </c>
      <c r="M358" s="8">
        <v>5001.62</v>
      </c>
      <c r="N358" s="8">
        <v>1555672.7</v>
      </c>
      <c r="O358" s="8">
        <v>279481.01</v>
      </c>
      <c r="P358" s="8">
        <v>38300.379999999997</v>
      </c>
      <c r="Q358" s="8">
        <v>0</v>
      </c>
      <c r="R358" s="8">
        <v>0</v>
      </c>
      <c r="S358" s="8">
        <v>2308045.21</v>
      </c>
      <c r="T358" s="8">
        <v>1878629.53</v>
      </c>
      <c r="U358" s="8">
        <v>6130.26</v>
      </c>
      <c r="V358" s="8">
        <v>0</v>
      </c>
      <c r="W358" s="8">
        <v>16223.13</v>
      </c>
      <c r="X358" s="8">
        <v>2711.9</v>
      </c>
      <c r="Y358" s="8">
        <v>0</v>
      </c>
      <c r="Z358" s="8">
        <v>0</v>
      </c>
      <c r="AA358" s="8">
        <v>315558.46999999997</v>
      </c>
      <c r="AB358" s="8">
        <v>591808.62</v>
      </c>
      <c r="AC358" s="9">
        <f t="shared" si="30"/>
        <v>-276250.15000000002</v>
      </c>
      <c r="AD358" s="5" t="str">
        <f>$C358&amp;" "&amp;VLOOKUP(C358,Tegevusalad!$A$1:$B$89,2,FALSE)</f>
        <v>14 RÕIVATOOTMINE</v>
      </c>
      <c r="AE358" s="6">
        <f t="shared" si="31"/>
        <v>4063524.08</v>
      </c>
      <c r="AF358" s="6">
        <f t="shared" si="32"/>
        <v>4066782.9799999995</v>
      </c>
      <c r="AG358" s="6">
        <f t="shared" si="33"/>
        <v>13312676.259999998</v>
      </c>
      <c r="AH358" s="6">
        <f t="shared" si="34"/>
        <v>7778363.4999999991</v>
      </c>
      <c r="AI358" s="6">
        <f t="shared" si="35"/>
        <v>13309964.359999999</v>
      </c>
    </row>
    <row r="359" spans="1:35" s="2" customFormat="1">
      <c r="A359" s="3">
        <v>2014</v>
      </c>
      <c r="B359" s="3">
        <v>5</v>
      </c>
      <c r="C359" s="4">
        <v>15</v>
      </c>
      <c r="D359" s="8">
        <v>64</v>
      </c>
      <c r="E359" s="8">
        <v>1608306.69</v>
      </c>
      <c r="F359" s="8">
        <v>1391.26</v>
      </c>
      <c r="G359" s="8">
        <v>2231842.52</v>
      </c>
      <c r="H359" s="8">
        <v>1513430.77</v>
      </c>
      <c r="I359" s="8">
        <v>756976.59</v>
      </c>
      <c r="J359" s="8">
        <v>642880.57999999996</v>
      </c>
      <c r="K359" s="8">
        <v>129.16999999999999</v>
      </c>
      <c r="L359" s="8">
        <v>321786.51</v>
      </c>
      <c r="M359" s="8">
        <v>87669.48</v>
      </c>
      <c r="N359" s="8">
        <v>440494.36</v>
      </c>
      <c r="O359" s="8">
        <v>90601.1</v>
      </c>
      <c r="P359" s="8">
        <v>27001.88</v>
      </c>
      <c r="Q359" s="8">
        <v>0</v>
      </c>
      <c r="R359" s="8">
        <v>0</v>
      </c>
      <c r="S359" s="8">
        <v>915548.72</v>
      </c>
      <c r="T359" s="8">
        <v>765263.88</v>
      </c>
      <c r="U359" s="8">
        <v>473.43</v>
      </c>
      <c r="V359" s="8">
        <v>0</v>
      </c>
      <c r="W359" s="8">
        <v>2338.9699999999998</v>
      </c>
      <c r="X359" s="8">
        <v>0</v>
      </c>
      <c r="Y359" s="8">
        <v>0</v>
      </c>
      <c r="Z359" s="8">
        <v>0</v>
      </c>
      <c r="AA359" s="8">
        <v>68219.490000000005</v>
      </c>
      <c r="AB359" s="8">
        <v>99257.86</v>
      </c>
      <c r="AC359" s="9">
        <f t="shared" si="30"/>
        <v>-31038.369999999995</v>
      </c>
      <c r="AD359" s="5" t="str">
        <f>$C359&amp;" "&amp;VLOOKUP(C359,Tegevusalad!$A$1:$B$89,2,FALSE)</f>
        <v>15 NAHATÖÖTLEMINE JA NAHKTOODETE TOOTMINE</v>
      </c>
      <c r="AE359" s="6">
        <f t="shared" si="31"/>
        <v>693675.79999999993</v>
      </c>
      <c r="AF359" s="6">
        <f t="shared" si="32"/>
        <v>833444.15</v>
      </c>
      <c r="AG359" s="6">
        <f t="shared" si="33"/>
        <v>2925518.32</v>
      </c>
      <c r="AH359" s="6">
        <f t="shared" si="34"/>
        <v>2202471.7999999998</v>
      </c>
      <c r="AI359" s="6">
        <f t="shared" si="35"/>
        <v>2925518.32</v>
      </c>
    </row>
    <row r="360" spans="1:35" s="2" customFormat="1">
      <c r="A360" s="3">
        <v>2014</v>
      </c>
      <c r="B360" s="3">
        <v>5</v>
      </c>
      <c r="C360" s="4">
        <v>16</v>
      </c>
      <c r="D360" s="8">
        <v>1016</v>
      </c>
      <c r="E360" s="8">
        <v>80946225.019999996</v>
      </c>
      <c r="F360" s="8">
        <v>10099.17</v>
      </c>
      <c r="G360" s="8">
        <v>93631274.159999996</v>
      </c>
      <c r="H360" s="8">
        <v>70623129.700000003</v>
      </c>
      <c r="I360" s="8">
        <v>69287535.379999995</v>
      </c>
      <c r="J360" s="8">
        <v>21451034.07</v>
      </c>
      <c r="K360" s="8">
        <v>0</v>
      </c>
      <c r="L360" s="8">
        <v>16190153.939999999</v>
      </c>
      <c r="M360" s="8">
        <v>846581.86</v>
      </c>
      <c r="N360" s="8">
        <v>24607797.039999999</v>
      </c>
      <c r="O360" s="8">
        <v>1746955.04</v>
      </c>
      <c r="P360" s="8">
        <v>1229450.75</v>
      </c>
      <c r="Q360" s="8">
        <v>0</v>
      </c>
      <c r="R360" s="8">
        <v>0</v>
      </c>
      <c r="S360" s="8">
        <v>19671204.960000001</v>
      </c>
      <c r="T360" s="8">
        <v>16990819.77</v>
      </c>
      <c r="U360" s="8">
        <v>66615.17</v>
      </c>
      <c r="V360" s="8">
        <v>1030.29</v>
      </c>
      <c r="W360" s="8">
        <v>187345.46</v>
      </c>
      <c r="X360" s="8">
        <v>286288.61</v>
      </c>
      <c r="Y360" s="8">
        <v>0.01</v>
      </c>
      <c r="Z360" s="8">
        <v>0</v>
      </c>
      <c r="AA360" s="8">
        <v>1660770.93</v>
      </c>
      <c r="AB360" s="8">
        <v>9231832.1600000001</v>
      </c>
      <c r="AC360" s="9">
        <f t="shared" si="30"/>
        <v>-7571061.2300000004</v>
      </c>
      <c r="AD360" s="5" t="str">
        <f>$C360&amp;" "&amp;VLOOKUP(C360,Tegevusalad!$A$1:$B$89,2,FALSE)</f>
        <v>16 PUIDUTÖÖTLEMINE NING PUIT- JA KORKTOODETE TOOTMINE, V.A MÖÖBEL; ÕLEST JA PUNUMISMATERJALIST TOODETE TOOTMINE</v>
      </c>
      <c r="AE360" s="6">
        <f t="shared" si="31"/>
        <v>61504792.669999994</v>
      </c>
      <c r="AF360" s="6">
        <f t="shared" si="32"/>
        <v>94567420.159999996</v>
      </c>
      <c r="AG360" s="6">
        <f t="shared" si="33"/>
        <v>155136066.83000001</v>
      </c>
      <c r="AH360" s="6">
        <f t="shared" si="34"/>
        <v>123038985.19999999</v>
      </c>
      <c r="AI360" s="6">
        <f t="shared" si="35"/>
        <v>154849778.22</v>
      </c>
    </row>
    <row r="361" spans="1:35" s="2" customFormat="1">
      <c r="A361" s="3">
        <v>2014</v>
      </c>
      <c r="B361" s="3">
        <v>5</v>
      </c>
      <c r="C361" s="4">
        <v>17</v>
      </c>
      <c r="D361" s="8">
        <v>57</v>
      </c>
      <c r="E361" s="8">
        <v>8057398.8499999996</v>
      </c>
      <c r="F361" s="8">
        <v>0</v>
      </c>
      <c r="G361" s="8">
        <v>15970160.289999999</v>
      </c>
      <c r="H361" s="8">
        <v>10988526.48</v>
      </c>
      <c r="I361" s="8">
        <v>10571295.390000001</v>
      </c>
      <c r="J361" s="8">
        <v>4675149.99</v>
      </c>
      <c r="K361" s="8">
        <v>0</v>
      </c>
      <c r="L361" s="8">
        <v>1611479.75</v>
      </c>
      <c r="M361" s="8">
        <v>72857.09</v>
      </c>
      <c r="N361" s="8">
        <v>2867615.24</v>
      </c>
      <c r="O361" s="8">
        <v>115367.85</v>
      </c>
      <c r="P361" s="8">
        <v>79098.59</v>
      </c>
      <c r="Q361" s="8">
        <v>0</v>
      </c>
      <c r="R361" s="8">
        <v>0</v>
      </c>
      <c r="S361" s="8">
        <v>4130542.87</v>
      </c>
      <c r="T361" s="8">
        <v>3441491.28</v>
      </c>
      <c r="U361" s="8">
        <v>66219.13</v>
      </c>
      <c r="V361" s="8">
        <v>0</v>
      </c>
      <c r="W361" s="8">
        <v>136</v>
      </c>
      <c r="X361" s="8">
        <v>2202.1799999999998</v>
      </c>
      <c r="Y361" s="8">
        <v>0</v>
      </c>
      <c r="Z361" s="8">
        <v>0</v>
      </c>
      <c r="AA361" s="8">
        <v>354877.76</v>
      </c>
      <c r="AB361" s="8">
        <v>1538156.16</v>
      </c>
      <c r="AC361" s="9">
        <f t="shared" si="30"/>
        <v>-1183278.3999999999</v>
      </c>
      <c r="AD361" s="5" t="str">
        <f>$C361&amp;" "&amp;VLOOKUP(C361,Tegevusalad!$A$1:$B$89,2,FALSE)</f>
        <v>17 PABERI JA PABERTOODETE TOOTMINE</v>
      </c>
      <c r="AE361" s="6">
        <f t="shared" si="31"/>
        <v>3862839.0299999993</v>
      </c>
      <c r="AF361" s="6">
        <f t="shared" si="32"/>
        <v>9564474.9499999974</v>
      </c>
      <c r="AG361" s="6">
        <f t="shared" si="33"/>
        <v>19832999.32</v>
      </c>
      <c r="AH361" s="6">
        <f t="shared" si="34"/>
        <v>14338076.200000001</v>
      </c>
      <c r="AI361" s="6">
        <f t="shared" si="35"/>
        <v>19830797.140000001</v>
      </c>
    </row>
    <row r="362" spans="1:35" s="2" customFormat="1">
      <c r="A362" s="3">
        <v>2014</v>
      </c>
      <c r="B362" s="3">
        <v>5</v>
      </c>
      <c r="C362" s="4">
        <v>18</v>
      </c>
      <c r="D362" s="8">
        <v>360</v>
      </c>
      <c r="E362" s="8">
        <v>16648542.08</v>
      </c>
      <c r="F362" s="8">
        <v>60037.8</v>
      </c>
      <c r="G362" s="8">
        <v>8335042.71</v>
      </c>
      <c r="H362" s="8">
        <v>6242789.3899999997</v>
      </c>
      <c r="I362" s="8">
        <v>4514781.9000000004</v>
      </c>
      <c r="J362" s="8">
        <v>1516939.46</v>
      </c>
      <c r="K362" s="8">
        <v>0</v>
      </c>
      <c r="L362" s="8">
        <v>3335111.89</v>
      </c>
      <c r="M362" s="8">
        <v>0</v>
      </c>
      <c r="N362" s="8">
        <v>2589072.4900000002</v>
      </c>
      <c r="O362" s="8">
        <v>12737.24</v>
      </c>
      <c r="P362" s="8">
        <v>48423.360000000001</v>
      </c>
      <c r="Q362" s="8">
        <v>0</v>
      </c>
      <c r="R362" s="8">
        <v>0</v>
      </c>
      <c r="S362" s="8">
        <v>4972043.43</v>
      </c>
      <c r="T362" s="8">
        <v>4530602.3</v>
      </c>
      <c r="U362" s="8">
        <v>22367.78</v>
      </c>
      <c r="V362" s="8">
        <v>8809.02</v>
      </c>
      <c r="W362" s="8">
        <v>639972.63</v>
      </c>
      <c r="X362" s="8">
        <v>78220.62</v>
      </c>
      <c r="Y362" s="8">
        <v>0</v>
      </c>
      <c r="Z362" s="8">
        <v>39.18</v>
      </c>
      <c r="AA362" s="8">
        <v>963251.3</v>
      </c>
      <c r="AB362" s="8">
        <v>217251.08</v>
      </c>
      <c r="AC362" s="9">
        <f t="shared" si="30"/>
        <v>746000.22000000009</v>
      </c>
      <c r="AD362" s="5" t="str">
        <f>$C362&amp;" "&amp;VLOOKUP(C362,Tegevusalad!$A$1:$B$89,2,FALSE)</f>
        <v>18 TRÜKINDUS JA SALVESTISTE PALJUNDUS</v>
      </c>
      <c r="AE362" s="6">
        <f t="shared" si="31"/>
        <v>11792389.289999999</v>
      </c>
      <c r="AF362" s="6">
        <f t="shared" si="32"/>
        <v>7896074.0600000005</v>
      </c>
      <c r="AG362" s="6">
        <f t="shared" si="33"/>
        <v>20127432</v>
      </c>
      <c r="AH362" s="6">
        <f t="shared" si="34"/>
        <v>12945362.450000001</v>
      </c>
      <c r="AI362" s="6">
        <f t="shared" si="35"/>
        <v>20049211.379999999</v>
      </c>
    </row>
    <row r="363" spans="1:35" s="2" customFormat="1">
      <c r="A363" s="3">
        <v>2014</v>
      </c>
      <c r="B363" s="3">
        <v>5</v>
      </c>
      <c r="C363" s="4">
        <v>19</v>
      </c>
      <c r="D363" s="8">
        <v>4</v>
      </c>
      <c r="E363" s="8">
        <v>202074.47</v>
      </c>
      <c r="F363" s="8">
        <v>0</v>
      </c>
      <c r="G363" s="8">
        <v>40527.760000000002</v>
      </c>
      <c r="H363" s="8">
        <v>40527.760000000002</v>
      </c>
      <c r="I363" s="8">
        <v>39468.94</v>
      </c>
      <c r="J363" s="8">
        <v>0</v>
      </c>
      <c r="K363" s="8">
        <v>0</v>
      </c>
      <c r="L363" s="8">
        <v>40414.89</v>
      </c>
      <c r="M363" s="8">
        <v>0</v>
      </c>
      <c r="N363" s="8">
        <v>30628.7</v>
      </c>
      <c r="O363" s="8">
        <v>0</v>
      </c>
      <c r="P363" s="8">
        <v>0</v>
      </c>
      <c r="Q363" s="8">
        <v>0</v>
      </c>
      <c r="R363" s="8">
        <v>0</v>
      </c>
      <c r="S363" s="8">
        <v>2683.55</v>
      </c>
      <c r="T363" s="8">
        <v>2683.55</v>
      </c>
      <c r="U363" s="8">
        <v>0</v>
      </c>
      <c r="V363" s="8">
        <v>0</v>
      </c>
      <c r="W363" s="8">
        <v>17.989999999999998</v>
      </c>
      <c r="X363" s="8">
        <v>0</v>
      </c>
      <c r="Y363" s="8">
        <v>0</v>
      </c>
      <c r="Z363" s="8">
        <v>0</v>
      </c>
      <c r="AA363" s="8">
        <v>15576.42</v>
      </c>
      <c r="AB363" s="8">
        <v>5790.23</v>
      </c>
      <c r="AC363" s="9">
        <f t="shared" si="30"/>
        <v>9786.19</v>
      </c>
      <c r="AD363" s="5" t="str">
        <f>$C363&amp;" "&amp;VLOOKUP(C363,Tegevusalad!$A$1:$B$89,2,FALSE)</f>
        <v>19 KOKSI JA PUHASTATUD NAFTATOODETE TOOTMINE</v>
      </c>
      <c r="AE363" s="6">
        <f t="shared" si="31"/>
        <v>199390.92</v>
      </c>
      <c r="AF363" s="6">
        <f t="shared" si="32"/>
        <v>150459.95000000001</v>
      </c>
      <c r="AG363" s="6">
        <f t="shared" si="33"/>
        <v>239918.68000000002</v>
      </c>
      <c r="AH363" s="6">
        <f t="shared" si="34"/>
        <v>153143.5</v>
      </c>
      <c r="AI363" s="6">
        <f t="shared" si="35"/>
        <v>239918.68000000002</v>
      </c>
    </row>
    <row r="364" spans="1:35" s="2" customFormat="1">
      <c r="A364" s="3">
        <v>2014</v>
      </c>
      <c r="B364" s="3">
        <v>5</v>
      </c>
      <c r="C364" s="4">
        <v>20</v>
      </c>
      <c r="D364" s="8">
        <v>92</v>
      </c>
      <c r="E364" s="8">
        <v>26528298.5</v>
      </c>
      <c r="F364" s="8">
        <v>466.69</v>
      </c>
      <c r="G364" s="8">
        <v>40156465.420000002</v>
      </c>
      <c r="H364" s="8">
        <v>12210194.609999999</v>
      </c>
      <c r="I364" s="8">
        <v>12043128.880000001</v>
      </c>
      <c r="J364" s="8">
        <v>25280591.539999999</v>
      </c>
      <c r="K364" s="8">
        <v>0</v>
      </c>
      <c r="L364" s="8">
        <v>5305701.66</v>
      </c>
      <c r="M364" s="8">
        <v>1464407.5</v>
      </c>
      <c r="N364" s="8">
        <v>7315419.4800000004</v>
      </c>
      <c r="O364" s="8">
        <v>1517743.38</v>
      </c>
      <c r="P364" s="8">
        <v>70448.429999999993</v>
      </c>
      <c r="Q364" s="8">
        <v>0</v>
      </c>
      <c r="R364" s="8">
        <v>0</v>
      </c>
      <c r="S364" s="8">
        <v>17065351.359999999</v>
      </c>
      <c r="T364" s="8">
        <v>16331760.09</v>
      </c>
      <c r="U364" s="8">
        <v>340443.94</v>
      </c>
      <c r="V364" s="8">
        <v>0</v>
      </c>
      <c r="W364" s="8">
        <v>79797.759999999995</v>
      </c>
      <c r="X364" s="8">
        <v>730.47</v>
      </c>
      <c r="Y364" s="8">
        <v>0.02</v>
      </c>
      <c r="Z364" s="8">
        <v>0</v>
      </c>
      <c r="AA364" s="8">
        <v>876413.13</v>
      </c>
      <c r="AB364" s="8">
        <v>1421723.43</v>
      </c>
      <c r="AC364" s="9">
        <f t="shared" si="30"/>
        <v>-545310.29999999993</v>
      </c>
      <c r="AD364" s="5" t="str">
        <f>$C364&amp;" "&amp;VLOOKUP(C364,Tegevusalad!$A$1:$B$89,2,FALSE)</f>
        <v>20 KEMIKAALIDE JA KEEMIATOODETE TOOTMINE</v>
      </c>
      <c r="AE364" s="6">
        <f t="shared" si="31"/>
        <v>9123700.3599999994</v>
      </c>
      <c r="AF364" s="6">
        <f t="shared" si="32"/>
        <v>11582585.200000001</v>
      </c>
      <c r="AG364" s="6">
        <f t="shared" si="33"/>
        <v>49280165.780000001</v>
      </c>
      <c r="AH364" s="6">
        <f t="shared" si="34"/>
        <v>36577097.399999999</v>
      </c>
      <c r="AI364" s="6">
        <f t="shared" si="35"/>
        <v>49279435.310000002</v>
      </c>
    </row>
    <row r="365" spans="1:35" s="2" customFormat="1">
      <c r="A365" s="3">
        <v>2014</v>
      </c>
      <c r="B365" s="3">
        <v>5</v>
      </c>
      <c r="C365" s="4">
        <v>21</v>
      </c>
      <c r="D365" s="8">
        <v>10</v>
      </c>
      <c r="E365" s="8">
        <v>1690627.78</v>
      </c>
      <c r="F365" s="8">
        <v>1631864.69</v>
      </c>
      <c r="G365" s="8">
        <v>4010583.89</v>
      </c>
      <c r="H365" s="8">
        <v>3038484.76</v>
      </c>
      <c r="I365" s="8">
        <v>3033016.76</v>
      </c>
      <c r="J365" s="8">
        <v>549593.13</v>
      </c>
      <c r="K365" s="8">
        <v>0</v>
      </c>
      <c r="L365" s="8">
        <v>484993.39</v>
      </c>
      <c r="M365" s="8">
        <v>0</v>
      </c>
      <c r="N365" s="8">
        <v>622123.32999999996</v>
      </c>
      <c r="O365" s="8">
        <v>74464.399999999994</v>
      </c>
      <c r="P365" s="8">
        <v>14431.32</v>
      </c>
      <c r="Q365" s="8">
        <v>0</v>
      </c>
      <c r="R365" s="8">
        <v>0</v>
      </c>
      <c r="S365" s="8">
        <v>2452474.4500000002</v>
      </c>
      <c r="T365" s="8">
        <v>1846222.59</v>
      </c>
      <c r="U365" s="8">
        <v>722.02</v>
      </c>
      <c r="V365" s="8">
        <v>0</v>
      </c>
      <c r="W365" s="8">
        <v>9676.34</v>
      </c>
      <c r="X365" s="8">
        <v>0</v>
      </c>
      <c r="Y365" s="8">
        <v>0</v>
      </c>
      <c r="Z365" s="8">
        <v>0</v>
      </c>
      <c r="AA365" s="8">
        <v>1536.89</v>
      </c>
      <c r="AB365" s="8">
        <v>138666.82999999999</v>
      </c>
      <c r="AC365" s="9">
        <f t="shared" si="30"/>
        <v>-137129.93999999997</v>
      </c>
      <c r="AD365" s="5" t="str">
        <f>$C365&amp;" "&amp;VLOOKUP(C365,Tegevusalad!$A$1:$B$89,2,FALSE)</f>
        <v>21 PÕHIFARMAATSIATOODETE JA RAVIMPREPARAATIDE TOOTMINE</v>
      </c>
      <c r="AE365" s="6">
        <f t="shared" si="31"/>
        <v>869295.99999999953</v>
      </c>
      <c r="AF365" s="6">
        <f t="shared" si="32"/>
        <v>285098.17999999924</v>
      </c>
      <c r="AG365" s="6">
        <f t="shared" si="33"/>
        <v>4879879.8899999987</v>
      </c>
      <c r="AH365" s="6">
        <f t="shared" si="34"/>
        <v>3110616.6499999994</v>
      </c>
      <c r="AI365" s="6">
        <f t="shared" si="35"/>
        <v>4879879.8899999987</v>
      </c>
    </row>
    <row r="366" spans="1:35" s="2" customFormat="1">
      <c r="A366" s="3">
        <v>2014</v>
      </c>
      <c r="B366" s="3">
        <v>5</v>
      </c>
      <c r="C366" s="4">
        <v>22</v>
      </c>
      <c r="D366" s="8">
        <v>198</v>
      </c>
      <c r="E366" s="8">
        <v>24490770.09</v>
      </c>
      <c r="F366" s="8">
        <v>27.52</v>
      </c>
      <c r="G366" s="8">
        <v>19087505.800000001</v>
      </c>
      <c r="H366" s="8">
        <v>15368690.390000001</v>
      </c>
      <c r="I366" s="8">
        <v>14955058</v>
      </c>
      <c r="J366" s="8">
        <v>3425043.15</v>
      </c>
      <c r="K366" s="8">
        <v>0</v>
      </c>
      <c r="L366" s="8">
        <v>4898156.49</v>
      </c>
      <c r="M366" s="8">
        <v>44682.46</v>
      </c>
      <c r="N366" s="8">
        <v>4811521.28</v>
      </c>
      <c r="O366" s="8">
        <v>187468.25</v>
      </c>
      <c r="P366" s="8">
        <v>441832.88</v>
      </c>
      <c r="Q366" s="8">
        <v>0</v>
      </c>
      <c r="R366" s="8">
        <v>0</v>
      </c>
      <c r="S366" s="8">
        <v>12181650.98</v>
      </c>
      <c r="T366" s="8">
        <v>11428701.18</v>
      </c>
      <c r="U366" s="8">
        <v>1574.29</v>
      </c>
      <c r="V366" s="8">
        <v>0</v>
      </c>
      <c r="W366" s="8">
        <v>67849.490000000005</v>
      </c>
      <c r="X366" s="8">
        <v>6585.16</v>
      </c>
      <c r="Y366" s="8">
        <v>1458.48</v>
      </c>
      <c r="Z366" s="8">
        <v>0</v>
      </c>
      <c r="AA366" s="8">
        <v>963254.6</v>
      </c>
      <c r="AB366" s="8">
        <v>830478.45</v>
      </c>
      <c r="AC366" s="9">
        <f t="shared" si="30"/>
        <v>132776.15000000002</v>
      </c>
      <c r="AD366" s="5" t="str">
        <f>$C366&amp;" "&amp;VLOOKUP(C366,Tegevusalad!$A$1:$B$89,2,FALSE)</f>
        <v>22 KUMMI- JA PLASTTOODETE TOOTMINE</v>
      </c>
      <c r="AE366" s="6">
        <f t="shared" si="31"/>
        <v>12314157.5</v>
      </c>
      <c r="AF366" s="6">
        <f t="shared" si="32"/>
        <v>10937039.879999999</v>
      </c>
      <c r="AG366" s="6">
        <f t="shared" si="33"/>
        <v>31401663.299999993</v>
      </c>
      <c r="AH366" s="6">
        <f t="shared" si="34"/>
        <v>24057606.399999999</v>
      </c>
      <c r="AI366" s="6">
        <f t="shared" si="35"/>
        <v>31395078.139999997</v>
      </c>
    </row>
    <row r="367" spans="1:35" s="2" customFormat="1">
      <c r="A367" s="3">
        <v>2014</v>
      </c>
      <c r="B367" s="3">
        <v>5</v>
      </c>
      <c r="C367" s="4">
        <v>23</v>
      </c>
      <c r="D367" s="8">
        <v>205</v>
      </c>
      <c r="E367" s="8">
        <v>34535326.350000001</v>
      </c>
      <c r="F367" s="8">
        <v>1475.23</v>
      </c>
      <c r="G367" s="8">
        <v>14667796.779999999</v>
      </c>
      <c r="H367" s="8">
        <v>10104093.41</v>
      </c>
      <c r="I367" s="8">
        <v>9424637.4000000004</v>
      </c>
      <c r="J367" s="8">
        <v>2702901.36</v>
      </c>
      <c r="K367" s="8">
        <v>0</v>
      </c>
      <c r="L367" s="8">
        <v>6907198.0300000003</v>
      </c>
      <c r="M367" s="8">
        <v>8952.16</v>
      </c>
      <c r="N367" s="8">
        <v>5985918.6600000001</v>
      </c>
      <c r="O367" s="8">
        <v>234798.28</v>
      </c>
      <c r="P367" s="8">
        <v>119844.16</v>
      </c>
      <c r="Q367" s="8">
        <v>0</v>
      </c>
      <c r="R367" s="8">
        <v>0</v>
      </c>
      <c r="S367" s="8">
        <v>10081220.98</v>
      </c>
      <c r="T367" s="8">
        <v>9282764.2699999996</v>
      </c>
      <c r="U367" s="8">
        <v>23250.18</v>
      </c>
      <c r="V367" s="8">
        <v>781.17</v>
      </c>
      <c r="W367" s="8">
        <v>10331.870000000001</v>
      </c>
      <c r="X367" s="8">
        <v>286221.2</v>
      </c>
      <c r="Y367" s="8">
        <v>0</v>
      </c>
      <c r="Z367" s="8">
        <v>0</v>
      </c>
      <c r="AA367" s="8">
        <v>1463136.81</v>
      </c>
      <c r="AB367" s="8">
        <v>532905.28</v>
      </c>
      <c r="AC367" s="9">
        <f t="shared" si="30"/>
        <v>930231.53</v>
      </c>
      <c r="AD367" s="5" t="str">
        <f>$C367&amp;" "&amp;VLOOKUP(C367,Tegevusalad!$A$1:$B$89,2,FALSE)</f>
        <v>23 MUUDE MITTEMETALSETEST MINERAALIDEST TOODETE TOOTMINE</v>
      </c>
      <c r="AE367" s="6">
        <f t="shared" si="31"/>
        <v>24718551.620000001</v>
      </c>
      <c r="AF367" s="6">
        <f t="shared" si="32"/>
        <v>18651911.909999996</v>
      </c>
      <c r="AG367" s="6">
        <f t="shared" si="33"/>
        <v>39386348.400000006</v>
      </c>
      <c r="AH367" s="6">
        <f t="shared" si="34"/>
        <v>29929593.300000001</v>
      </c>
      <c r="AI367" s="6">
        <f t="shared" si="35"/>
        <v>39100127.200000003</v>
      </c>
    </row>
    <row r="368" spans="1:35" s="2" customFormat="1">
      <c r="A368" s="3">
        <v>2014</v>
      </c>
      <c r="B368" s="3">
        <v>5</v>
      </c>
      <c r="C368" s="4">
        <v>24</v>
      </c>
      <c r="D368" s="8">
        <v>30</v>
      </c>
      <c r="E368" s="8">
        <v>4356386.7</v>
      </c>
      <c r="F368" s="8">
        <v>0</v>
      </c>
      <c r="G368" s="8">
        <v>6185573.0599999996</v>
      </c>
      <c r="H368" s="8">
        <v>5630906.5499999998</v>
      </c>
      <c r="I368" s="8">
        <v>5318917.07</v>
      </c>
      <c r="J368" s="8">
        <v>529868.46</v>
      </c>
      <c r="K368" s="8">
        <v>0</v>
      </c>
      <c r="L368" s="8">
        <v>871277.35</v>
      </c>
      <c r="M368" s="8">
        <v>341432.22</v>
      </c>
      <c r="N368" s="8">
        <v>1282998.99</v>
      </c>
      <c r="O368" s="8">
        <v>347246.64</v>
      </c>
      <c r="P368" s="8">
        <v>16723.169999999998</v>
      </c>
      <c r="Q368" s="8">
        <v>0</v>
      </c>
      <c r="R368" s="8">
        <v>0</v>
      </c>
      <c r="S368" s="8">
        <v>3173438.38</v>
      </c>
      <c r="T368" s="8">
        <v>2665191.94</v>
      </c>
      <c r="U368" s="8">
        <v>142580.9</v>
      </c>
      <c r="V368" s="8">
        <v>142580.9</v>
      </c>
      <c r="W368" s="8">
        <v>33144.43</v>
      </c>
      <c r="X368" s="8">
        <v>20755</v>
      </c>
      <c r="Y368" s="8">
        <v>0</v>
      </c>
      <c r="Z368" s="8">
        <v>0</v>
      </c>
      <c r="AA368" s="8">
        <v>76722.02</v>
      </c>
      <c r="AB368" s="8">
        <v>147011.44</v>
      </c>
      <c r="AC368" s="9">
        <f t="shared" si="30"/>
        <v>-70289.42</v>
      </c>
      <c r="AD368" s="5" t="str">
        <f>$C368&amp;" "&amp;VLOOKUP(C368,Tegevusalad!$A$1:$B$89,2,FALSE)</f>
        <v>24 METALLITOOTMINE</v>
      </c>
      <c r="AE368" s="6">
        <f t="shared" si="31"/>
        <v>1061122.4200000004</v>
      </c>
      <c r="AF368" s="6">
        <f t="shared" si="32"/>
        <v>1505323.37</v>
      </c>
      <c r="AG368" s="6">
        <f t="shared" si="33"/>
        <v>7246695.4800000004</v>
      </c>
      <c r="AH368" s="6">
        <f t="shared" si="34"/>
        <v>6414994.9499999993</v>
      </c>
      <c r="AI368" s="6">
        <f t="shared" si="35"/>
        <v>7225940.4800000004</v>
      </c>
    </row>
    <row r="369" spans="1:35" s="2" customFormat="1">
      <c r="A369" s="3">
        <v>2014</v>
      </c>
      <c r="B369" s="3">
        <v>5</v>
      </c>
      <c r="C369" s="4">
        <v>25</v>
      </c>
      <c r="D369" s="8">
        <v>1175</v>
      </c>
      <c r="E369" s="8">
        <v>62922277.609999999</v>
      </c>
      <c r="F369" s="8">
        <v>508.17</v>
      </c>
      <c r="G369" s="8">
        <v>48652605.289999999</v>
      </c>
      <c r="H369" s="8">
        <v>40105522.789999999</v>
      </c>
      <c r="I369" s="8">
        <v>33042588.5</v>
      </c>
      <c r="J369" s="8">
        <v>7682706.2599999998</v>
      </c>
      <c r="K369" s="8">
        <v>359.16</v>
      </c>
      <c r="L369" s="8">
        <v>12584501.279999999</v>
      </c>
      <c r="M369" s="8">
        <v>251249.65</v>
      </c>
      <c r="N369" s="8">
        <v>13645173.41</v>
      </c>
      <c r="O369" s="8">
        <v>546931.78</v>
      </c>
      <c r="P369" s="8">
        <v>537678.81999999995</v>
      </c>
      <c r="Q369" s="8">
        <v>0</v>
      </c>
      <c r="R369" s="8">
        <v>0</v>
      </c>
      <c r="S369" s="8">
        <v>17601045.77</v>
      </c>
      <c r="T369" s="8">
        <v>15019840.32</v>
      </c>
      <c r="U369" s="8">
        <v>69653.789999999994</v>
      </c>
      <c r="V369" s="8">
        <v>8130.7</v>
      </c>
      <c r="W369" s="8">
        <v>27567.91</v>
      </c>
      <c r="X369" s="8">
        <v>846520.38</v>
      </c>
      <c r="Y369" s="8">
        <v>0</v>
      </c>
      <c r="Z369" s="8">
        <v>0.01</v>
      </c>
      <c r="AA369" s="8">
        <v>3093639.64</v>
      </c>
      <c r="AB369" s="8">
        <v>3903062.13</v>
      </c>
      <c r="AC369" s="9">
        <f t="shared" si="30"/>
        <v>-809422.48999999976</v>
      </c>
      <c r="AD369" s="5" t="str">
        <f>$C369&amp;" "&amp;VLOOKUP(C369,Tegevusalad!$A$1:$B$89,2,FALSE)</f>
        <v>25 METALLTOODETE TOOTMINE, V.A MASINAD JA SEADMED</v>
      </c>
      <c r="AE369" s="6">
        <f t="shared" si="31"/>
        <v>46098606.600000009</v>
      </c>
      <c r="AF369" s="6">
        <f t="shared" si="32"/>
        <v>47828639.289999992</v>
      </c>
      <c r="AG369" s="6">
        <f t="shared" si="33"/>
        <v>94751211.889999986</v>
      </c>
      <c r="AH369" s="6">
        <f t="shared" si="34"/>
        <v>68225867.049999997</v>
      </c>
      <c r="AI369" s="6">
        <f t="shared" si="35"/>
        <v>93904691.50999999</v>
      </c>
    </row>
    <row r="370" spans="1:35" s="2" customFormat="1">
      <c r="A370" s="3">
        <v>2014</v>
      </c>
      <c r="B370" s="3">
        <v>5</v>
      </c>
      <c r="C370" s="4">
        <v>26</v>
      </c>
      <c r="D370" s="8">
        <v>106</v>
      </c>
      <c r="E370" s="8">
        <v>83890753.370000005</v>
      </c>
      <c r="F370" s="8">
        <v>0</v>
      </c>
      <c r="G370" s="8">
        <v>111150502.90000001</v>
      </c>
      <c r="H370" s="8">
        <v>93352928.379999995</v>
      </c>
      <c r="I370" s="8">
        <v>91914311.340000004</v>
      </c>
      <c r="J370" s="8">
        <v>17703269.609999999</v>
      </c>
      <c r="K370" s="8">
        <v>0</v>
      </c>
      <c r="L370" s="8">
        <v>16778150.640000001</v>
      </c>
      <c r="M370" s="8">
        <v>5677355.3899999997</v>
      </c>
      <c r="N370" s="8">
        <v>23563689.59</v>
      </c>
      <c r="O370" s="8">
        <v>6340316.4400000004</v>
      </c>
      <c r="P370" s="8">
        <v>135833.9</v>
      </c>
      <c r="Q370" s="8">
        <v>0</v>
      </c>
      <c r="R370" s="8">
        <v>0</v>
      </c>
      <c r="S370" s="8">
        <v>73070246.620000005</v>
      </c>
      <c r="T370" s="8">
        <v>70980843.329999998</v>
      </c>
      <c r="U370" s="8">
        <v>272139.82</v>
      </c>
      <c r="V370" s="8">
        <v>0</v>
      </c>
      <c r="W370" s="8">
        <v>127.4</v>
      </c>
      <c r="X370" s="8">
        <v>58763.9</v>
      </c>
      <c r="Y370" s="8">
        <v>0</v>
      </c>
      <c r="Z370" s="8">
        <v>0</v>
      </c>
      <c r="AA370" s="8">
        <v>239595.35</v>
      </c>
      <c r="AB370" s="8">
        <v>1347778.91</v>
      </c>
      <c r="AC370" s="9">
        <f t="shared" si="30"/>
        <v>-1108183.5599999998</v>
      </c>
      <c r="AD370" s="5" t="str">
        <f>$C370&amp;" "&amp;VLOOKUP(C370,Tegevusalad!$A$1:$B$89,2,FALSE)</f>
        <v>26 ARVUTITE, ELEKTROONIKA- JA OPTIKASEADMETE TOOTMINE</v>
      </c>
      <c r="AE370" s="6">
        <f t="shared" si="31"/>
        <v>10607130.830000013</v>
      </c>
      <c r="AF370" s="6">
        <f t="shared" si="32"/>
        <v>12774479.30999998</v>
      </c>
      <c r="AG370" s="6">
        <f t="shared" si="33"/>
        <v>121757633.73000002</v>
      </c>
      <c r="AH370" s="6">
        <f t="shared" si="34"/>
        <v>117818447.94999999</v>
      </c>
      <c r="AI370" s="6">
        <f t="shared" si="35"/>
        <v>121698869.83000001</v>
      </c>
    </row>
    <row r="371" spans="1:35" s="2" customFormat="1">
      <c r="A371" s="3">
        <v>2014</v>
      </c>
      <c r="B371" s="3">
        <v>5</v>
      </c>
      <c r="C371" s="4">
        <v>27</v>
      </c>
      <c r="D371" s="8">
        <v>131</v>
      </c>
      <c r="E371" s="8">
        <v>30598972.859999999</v>
      </c>
      <c r="F371" s="8">
        <v>78.8</v>
      </c>
      <c r="G371" s="8">
        <v>44411197.159999996</v>
      </c>
      <c r="H371" s="8">
        <v>33329356.030000001</v>
      </c>
      <c r="I371" s="8">
        <v>28976279.59</v>
      </c>
      <c r="J371" s="8">
        <v>10539801.050000001</v>
      </c>
      <c r="K371" s="8">
        <v>0</v>
      </c>
      <c r="L371" s="8">
        <v>6119801.6299999999</v>
      </c>
      <c r="M371" s="8">
        <v>355471.7</v>
      </c>
      <c r="N371" s="8">
        <v>7710139.9299999997</v>
      </c>
      <c r="O371" s="8">
        <v>1017054.17</v>
      </c>
      <c r="P371" s="8">
        <v>140668.01999999999</v>
      </c>
      <c r="Q371" s="8">
        <v>0</v>
      </c>
      <c r="R371" s="8">
        <v>0</v>
      </c>
      <c r="S371" s="8">
        <v>20060586.149999999</v>
      </c>
      <c r="T371" s="8">
        <v>19378615.059999999</v>
      </c>
      <c r="U371" s="8">
        <v>588319.77</v>
      </c>
      <c r="V371" s="8">
        <v>4468.46</v>
      </c>
      <c r="W371" s="8">
        <v>16603.88</v>
      </c>
      <c r="X371" s="8">
        <v>2952944.7</v>
      </c>
      <c r="Y371" s="8">
        <v>121.96</v>
      </c>
      <c r="Z371" s="8">
        <v>0</v>
      </c>
      <c r="AA371" s="8">
        <v>590094.36</v>
      </c>
      <c r="AB371" s="8">
        <v>1824839</v>
      </c>
      <c r="AC371" s="9">
        <f t="shared" si="30"/>
        <v>-1234744.6400000001</v>
      </c>
      <c r="AD371" s="5" t="str">
        <f>$C371&amp;" "&amp;VLOOKUP(C371,Tegevusalad!$A$1:$B$89,2,FALSE)</f>
        <v>27 ELEKTRISEADMETE TOOTMINE</v>
      </c>
      <c r="AE371" s="6">
        <f t="shared" si="31"/>
        <v>12903090.440000001</v>
      </c>
      <c r="AF371" s="6">
        <f t="shared" si="32"/>
        <v>12820991.339999998</v>
      </c>
      <c r="AG371" s="6">
        <f t="shared" si="33"/>
        <v>57314287.599999994</v>
      </c>
      <c r="AH371" s="6">
        <f t="shared" si="34"/>
        <v>38550699.649999999</v>
      </c>
      <c r="AI371" s="6">
        <f t="shared" si="35"/>
        <v>54361342.899999991</v>
      </c>
    </row>
    <row r="372" spans="1:35" s="2" customFormat="1">
      <c r="A372" s="3">
        <v>2014</v>
      </c>
      <c r="B372" s="3">
        <v>5</v>
      </c>
      <c r="C372" s="4">
        <v>28</v>
      </c>
      <c r="D372" s="8">
        <v>171</v>
      </c>
      <c r="E372" s="8">
        <v>11832972.890000001</v>
      </c>
      <c r="F372" s="8">
        <v>2517.2600000000002</v>
      </c>
      <c r="G372" s="8">
        <v>19259960.289999999</v>
      </c>
      <c r="H372" s="8">
        <v>14036613.07</v>
      </c>
      <c r="I372" s="8">
        <v>13490682.99</v>
      </c>
      <c r="J372" s="8">
        <v>4488457.4000000004</v>
      </c>
      <c r="K372" s="8">
        <v>0</v>
      </c>
      <c r="L372" s="8">
        <v>2366821.12</v>
      </c>
      <c r="M372" s="8">
        <v>5741.36</v>
      </c>
      <c r="N372" s="8">
        <v>3803426.37</v>
      </c>
      <c r="O372" s="8">
        <v>77982.8</v>
      </c>
      <c r="P372" s="8">
        <v>181714.48</v>
      </c>
      <c r="Q372" s="8">
        <v>0</v>
      </c>
      <c r="R372" s="8">
        <v>0</v>
      </c>
      <c r="S372" s="8">
        <v>5460124.5099999998</v>
      </c>
      <c r="T372" s="8">
        <v>4889821.3099999996</v>
      </c>
      <c r="U372" s="8">
        <v>25012.61</v>
      </c>
      <c r="V372" s="8">
        <v>1788.99</v>
      </c>
      <c r="W372" s="8">
        <v>3060.62</v>
      </c>
      <c r="X372" s="8">
        <v>106736.14</v>
      </c>
      <c r="Y372" s="8">
        <v>0</v>
      </c>
      <c r="Z372" s="8">
        <v>0</v>
      </c>
      <c r="AA372" s="8">
        <v>319310.48</v>
      </c>
      <c r="AB372" s="8">
        <v>1750174.37</v>
      </c>
      <c r="AC372" s="9">
        <f t="shared" si="30"/>
        <v>-1430863.8900000001</v>
      </c>
      <c r="AD372" s="5" t="str">
        <f>$C372&amp;" "&amp;VLOOKUP(C372,Tegevusalad!$A$1:$B$89,2,FALSE)</f>
        <v>28 MUJAL LIIGITAMATA MASINATE JA SEADMETE TOOTMINE</v>
      </c>
      <c r="AE372" s="6">
        <f t="shared" si="31"/>
        <v>6457089.1700000009</v>
      </c>
      <c r="AF372" s="6">
        <f t="shared" si="32"/>
        <v>13143869.720000003</v>
      </c>
      <c r="AG372" s="6">
        <f t="shared" si="33"/>
        <v>25717049.459999997</v>
      </c>
      <c r="AH372" s="6">
        <f t="shared" si="34"/>
        <v>19017131.849999998</v>
      </c>
      <c r="AI372" s="6">
        <f t="shared" si="35"/>
        <v>25610313.319999997</v>
      </c>
    </row>
    <row r="373" spans="1:35" s="2" customFormat="1">
      <c r="A373" s="3">
        <v>2014</v>
      </c>
      <c r="B373" s="3">
        <v>5</v>
      </c>
      <c r="C373" s="4">
        <v>29</v>
      </c>
      <c r="D373" s="8">
        <v>60</v>
      </c>
      <c r="E373" s="8">
        <v>18906408.84</v>
      </c>
      <c r="F373" s="8">
        <v>0</v>
      </c>
      <c r="G373" s="8">
        <v>33388387.949999999</v>
      </c>
      <c r="H373" s="8">
        <v>28120027.43</v>
      </c>
      <c r="I373" s="8">
        <v>27314673.41</v>
      </c>
      <c r="J373" s="8">
        <v>5096456.6100000003</v>
      </c>
      <c r="K373" s="8">
        <v>0</v>
      </c>
      <c r="L373" s="8">
        <v>3781281.76</v>
      </c>
      <c r="M373" s="8">
        <v>158192.18</v>
      </c>
      <c r="N373" s="8">
        <v>5069226.25</v>
      </c>
      <c r="O373" s="8">
        <v>331242.31</v>
      </c>
      <c r="P373" s="8">
        <v>48069.87</v>
      </c>
      <c r="Q373" s="8">
        <v>0</v>
      </c>
      <c r="R373" s="8">
        <v>0</v>
      </c>
      <c r="S373" s="8">
        <v>16758903.76</v>
      </c>
      <c r="T373" s="8">
        <v>15461565.310000001</v>
      </c>
      <c r="U373" s="8">
        <v>2074.8000000000002</v>
      </c>
      <c r="V373" s="8">
        <v>2074.8000000000002</v>
      </c>
      <c r="W373" s="8">
        <v>205.43</v>
      </c>
      <c r="X373" s="8">
        <v>217675.62</v>
      </c>
      <c r="Y373" s="8">
        <v>0</v>
      </c>
      <c r="Z373" s="8">
        <v>0</v>
      </c>
      <c r="AA373" s="8">
        <v>46866.34</v>
      </c>
      <c r="AB373" s="8">
        <v>1176618.6499999999</v>
      </c>
      <c r="AC373" s="9">
        <f t="shared" si="30"/>
        <v>-1129752.3099999998</v>
      </c>
      <c r="AD373" s="5" t="str">
        <f>$C373&amp;" "&amp;VLOOKUP(C373,Tegevusalad!$A$1:$B$89,2,FALSE)</f>
        <v>29 MOOTORSÕIDUKITE, HAAGISTE JA POOLHAAGISTE TOOTMINE</v>
      </c>
      <c r="AE373" s="6">
        <f t="shared" si="31"/>
        <v>2363105.9000000004</v>
      </c>
      <c r="AF373" s="6">
        <f t="shared" si="32"/>
        <v>6931015.9399999995</v>
      </c>
      <c r="AG373" s="6">
        <f t="shared" si="33"/>
        <v>35751493.849999994</v>
      </c>
      <c r="AH373" s="6">
        <f t="shared" si="34"/>
        <v>25346131.25</v>
      </c>
      <c r="AI373" s="6">
        <f t="shared" si="35"/>
        <v>35533818.229999997</v>
      </c>
    </row>
    <row r="374" spans="1:35" s="2" customFormat="1">
      <c r="A374" s="3">
        <v>2014</v>
      </c>
      <c r="B374" s="3">
        <v>5</v>
      </c>
      <c r="C374" s="4">
        <v>30</v>
      </c>
      <c r="D374" s="8">
        <v>75</v>
      </c>
      <c r="E374" s="8">
        <v>2815056.35</v>
      </c>
      <c r="F374" s="8">
        <v>0</v>
      </c>
      <c r="G374" s="8">
        <v>4324599.7699999996</v>
      </c>
      <c r="H374" s="8">
        <v>3563050.04</v>
      </c>
      <c r="I374" s="8">
        <v>3320875.4</v>
      </c>
      <c r="J374" s="8">
        <v>590115.98</v>
      </c>
      <c r="K374" s="8">
        <v>0</v>
      </c>
      <c r="L374" s="8">
        <v>563011.30000000005</v>
      </c>
      <c r="M374" s="8">
        <v>0</v>
      </c>
      <c r="N374" s="8">
        <v>565081.61</v>
      </c>
      <c r="O374" s="8">
        <v>16854.86</v>
      </c>
      <c r="P374" s="8">
        <v>14287.65</v>
      </c>
      <c r="Q374" s="8">
        <v>0</v>
      </c>
      <c r="R374" s="8">
        <v>0</v>
      </c>
      <c r="S374" s="8">
        <v>850687.38</v>
      </c>
      <c r="T374" s="8">
        <v>747741.24</v>
      </c>
      <c r="U374" s="8">
        <v>0</v>
      </c>
      <c r="V374" s="8">
        <v>0</v>
      </c>
      <c r="W374" s="8">
        <v>185.81</v>
      </c>
      <c r="X374" s="8">
        <v>5158.22</v>
      </c>
      <c r="Y374" s="8">
        <v>0.01</v>
      </c>
      <c r="Z374" s="8">
        <v>0</v>
      </c>
      <c r="AA374" s="8">
        <v>159838.47</v>
      </c>
      <c r="AB374" s="8">
        <v>161908.76999999999</v>
      </c>
      <c r="AC374" s="9">
        <f t="shared" si="30"/>
        <v>-2070.2999999999884</v>
      </c>
      <c r="AD374" s="5" t="str">
        <f>$C374&amp;" "&amp;VLOOKUP(C374,Tegevusalad!$A$1:$B$89,2,FALSE)</f>
        <v>30 MUUDE TRANSPORDIVAHENDITE TOOTMINE</v>
      </c>
      <c r="AE374" s="6">
        <f t="shared" si="31"/>
        <v>1969527.1900000004</v>
      </c>
      <c r="AF374" s="6">
        <f t="shared" si="32"/>
        <v>1890446.37</v>
      </c>
      <c r="AG374" s="6">
        <f t="shared" si="33"/>
        <v>6294126.959999999</v>
      </c>
      <c r="AH374" s="6">
        <f t="shared" si="34"/>
        <v>2825408.05</v>
      </c>
      <c r="AI374" s="6">
        <f t="shared" si="35"/>
        <v>6288968.7399999993</v>
      </c>
    </row>
    <row r="375" spans="1:35" s="2" customFormat="1">
      <c r="A375" s="3">
        <v>2014</v>
      </c>
      <c r="B375" s="3">
        <v>5</v>
      </c>
      <c r="C375" s="4">
        <v>31</v>
      </c>
      <c r="D375" s="8">
        <v>617</v>
      </c>
      <c r="E375" s="8">
        <v>22339233.350000001</v>
      </c>
      <c r="F375" s="8">
        <v>0</v>
      </c>
      <c r="G375" s="8">
        <v>23623664.02</v>
      </c>
      <c r="H375" s="8">
        <v>21022166.73</v>
      </c>
      <c r="I375" s="8">
        <v>20451944.32</v>
      </c>
      <c r="J375" s="8">
        <v>2033869.02</v>
      </c>
      <c r="K375" s="8">
        <v>0</v>
      </c>
      <c r="L375" s="8">
        <v>4467846.6500000004</v>
      </c>
      <c r="M375" s="8">
        <v>92470.080000000002</v>
      </c>
      <c r="N375" s="8">
        <v>5889044.1399999997</v>
      </c>
      <c r="O375" s="8">
        <v>264583.63</v>
      </c>
      <c r="P375" s="8">
        <v>264341.14</v>
      </c>
      <c r="Q375" s="8">
        <v>0</v>
      </c>
      <c r="R375" s="8">
        <v>0</v>
      </c>
      <c r="S375" s="8">
        <v>8017992.8700000001</v>
      </c>
      <c r="T375" s="8">
        <v>7324346.1399999997</v>
      </c>
      <c r="U375" s="8">
        <v>31464.720000000001</v>
      </c>
      <c r="V375" s="8">
        <v>812.78</v>
      </c>
      <c r="W375" s="8">
        <v>14715.04</v>
      </c>
      <c r="X375" s="8">
        <v>17603.919999999998</v>
      </c>
      <c r="Y375" s="8">
        <v>0.1</v>
      </c>
      <c r="Z375" s="8">
        <v>0</v>
      </c>
      <c r="AA375" s="8">
        <v>655081.85</v>
      </c>
      <c r="AB375" s="8">
        <v>1983809.16</v>
      </c>
      <c r="AC375" s="9">
        <f t="shared" si="30"/>
        <v>-1328727.31</v>
      </c>
      <c r="AD375" s="5" t="str">
        <f>$C375&amp;" "&amp;VLOOKUP(C375,Tegevusalad!$A$1:$B$89,2,FALSE)</f>
        <v>31 MÖÖBLITOOTMINE</v>
      </c>
      <c r="AE375" s="6">
        <f t="shared" si="31"/>
        <v>14307379.680000003</v>
      </c>
      <c r="AF375" s="6">
        <f t="shared" si="32"/>
        <v>20073657.739999995</v>
      </c>
      <c r="AG375" s="6">
        <f t="shared" si="33"/>
        <v>37931043.700000003</v>
      </c>
      <c r="AH375" s="6">
        <f t="shared" si="34"/>
        <v>29445220.699999996</v>
      </c>
      <c r="AI375" s="6">
        <f t="shared" si="35"/>
        <v>37913439.780000001</v>
      </c>
    </row>
    <row r="376" spans="1:35" s="2" customFormat="1">
      <c r="A376" s="3">
        <v>2014</v>
      </c>
      <c r="B376" s="3">
        <v>5</v>
      </c>
      <c r="C376" s="4">
        <v>32</v>
      </c>
      <c r="D376" s="8">
        <v>257</v>
      </c>
      <c r="E376" s="8">
        <v>4944382.2</v>
      </c>
      <c r="F376" s="8">
        <v>910259.8</v>
      </c>
      <c r="G376" s="8">
        <v>8805311.0099999998</v>
      </c>
      <c r="H376" s="8">
        <v>7793862.5199999996</v>
      </c>
      <c r="I376" s="8">
        <v>6606332.8099999996</v>
      </c>
      <c r="J376" s="8">
        <v>999618.11</v>
      </c>
      <c r="K376" s="8">
        <v>668.96</v>
      </c>
      <c r="L376" s="8">
        <v>1070799.8600000001</v>
      </c>
      <c r="M376" s="8">
        <v>13896.43</v>
      </c>
      <c r="N376" s="8">
        <v>1716642.93</v>
      </c>
      <c r="O376" s="8">
        <v>401788.45</v>
      </c>
      <c r="P376" s="8">
        <v>46628.92</v>
      </c>
      <c r="Q376" s="8">
        <v>0</v>
      </c>
      <c r="R376" s="8">
        <v>0</v>
      </c>
      <c r="S376" s="8">
        <v>2461569.8199999998</v>
      </c>
      <c r="T376" s="8">
        <v>2298757.4</v>
      </c>
      <c r="U376" s="8">
        <v>44717.9</v>
      </c>
      <c r="V376" s="8">
        <v>27349.94</v>
      </c>
      <c r="W376" s="8">
        <v>189113.25</v>
      </c>
      <c r="X376" s="8">
        <v>8769.24</v>
      </c>
      <c r="Y376" s="8">
        <v>0</v>
      </c>
      <c r="Z376" s="8">
        <v>0</v>
      </c>
      <c r="AA376" s="8">
        <v>152964.16</v>
      </c>
      <c r="AB376" s="8">
        <v>784910.8</v>
      </c>
      <c r="AC376" s="9">
        <f t="shared" si="30"/>
        <v>-631946.64</v>
      </c>
      <c r="AD376" s="5" t="str">
        <f>$C376&amp;" "&amp;VLOOKUP(C376,Tegevusalad!$A$1:$B$89,2,FALSE)</f>
        <v>32 MUU TOOTMINE</v>
      </c>
      <c r="AE376" s="6">
        <f t="shared" si="31"/>
        <v>3357123.5200000005</v>
      </c>
      <c r="AF376" s="6">
        <f t="shared" si="32"/>
        <v>4095334.6199999996</v>
      </c>
      <c r="AG376" s="6">
        <f t="shared" si="33"/>
        <v>12162434.530000001</v>
      </c>
      <c r="AH376" s="6">
        <f t="shared" si="34"/>
        <v>8583214.6499999985</v>
      </c>
      <c r="AI376" s="6">
        <f t="shared" si="35"/>
        <v>12153665.289999999</v>
      </c>
    </row>
    <row r="377" spans="1:35" s="2" customFormat="1">
      <c r="A377" s="3">
        <v>2014</v>
      </c>
      <c r="B377" s="3">
        <v>5</v>
      </c>
      <c r="C377" s="4">
        <v>33</v>
      </c>
      <c r="D377" s="8">
        <v>629</v>
      </c>
      <c r="E377" s="8">
        <v>17230760.170000002</v>
      </c>
      <c r="F377" s="8">
        <v>2140.9299999999998</v>
      </c>
      <c r="G377" s="8">
        <v>9540847.2699999996</v>
      </c>
      <c r="H377" s="8">
        <v>2596351.9700000002</v>
      </c>
      <c r="I377" s="8">
        <v>709983.95</v>
      </c>
      <c r="J377" s="8">
        <v>413327.8</v>
      </c>
      <c r="K377" s="8">
        <v>0</v>
      </c>
      <c r="L377" s="8">
        <v>3446344.7</v>
      </c>
      <c r="M377" s="8">
        <v>0</v>
      </c>
      <c r="N377" s="8">
        <v>2446420.06</v>
      </c>
      <c r="O377" s="8">
        <v>66979.34</v>
      </c>
      <c r="P377" s="8">
        <v>421536.34</v>
      </c>
      <c r="Q377" s="8">
        <v>0</v>
      </c>
      <c r="R377" s="8">
        <v>0</v>
      </c>
      <c r="S377" s="8">
        <v>4338602.25</v>
      </c>
      <c r="T377" s="8">
        <v>3247461.38</v>
      </c>
      <c r="U377" s="8">
        <v>349867.84</v>
      </c>
      <c r="V377" s="8">
        <v>0</v>
      </c>
      <c r="W377" s="8">
        <v>9448.89</v>
      </c>
      <c r="X377" s="8">
        <v>3635.77</v>
      </c>
      <c r="Y377" s="8">
        <v>168.46</v>
      </c>
      <c r="Z377" s="8">
        <v>368.3</v>
      </c>
      <c r="AA377" s="8">
        <v>1406867.47</v>
      </c>
      <c r="AB377" s="8">
        <v>407142.67</v>
      </c>
      <c r="AC377" s="9">
        <f t="shared" si="30"/>
        <v>999724.8</v>
      </c>
      <c r="AD377" s="5" t="str">
        <f>$C377&amp;" "&amp;VLOOKUP(C377,Tegevusalad!$A$1:$B$89,2,FALSE)</f>
        <v>33 MASINATE JA SEADMETE REMONT JA PAIGALDUS</v>
      </c>
      <c r="AE377" s="6">
        <f t="shared" si="31"/>
        <v>12548066.780000001</v>
      </c>
      <c r="AF377" s="6">
        <f t="shared" si="32"/>
        <v>7208733.5099999998</v>
      </c>
      <c r="AG377" s="6">
        <f t="shared" si="33"/>
        <v>22088914.050000001</v>
      </c>
      <c r="AH377" s="6">
        <f t="shared" si="34"/>
        <v>12232100.299999999</v>
      </c>
      <c r="AI377" s="6">
        <f t="shared" si="35"/>
        <v>22085278.280000001</v>
      </c>
    </row>
    <row r="378" spans="1:35" s="2" customFormat="1">
      <c r="A378" s="3">
        <v>2014</v>
      </c>
      <c r="B378" s="3">
        <v>5</v>
      </c>
      <c r="C378" s="4">
        <v>35</v>
      </c>
      <c r="D378" s="8">
        <v>231</v>
      </c>
      <c r="E378" s="8">
        <v>135604390.97999999</v>
      </c>
      <c r="F378" s="8">
        <v>4971.8900000000003</v>
      </c>
      <c r="G378" s="8">
        <v>14738719.35</v>
      </c>
      <c r="H378" s="8">
        <v>1696571.77</v>
      </c>
      <c r="I378" s="8">
        <v>702819.76</v>
      </c>
      <c r="J378" s="8">
        <v>120874.05</v>
      </c>
      <c r="K378" s="8">
        <v>0</v>
      </c>
      <c r="L378" s="8">
        <v>27121325.699999999</v>
      </c>
      <c r="M378" s="8">
        <v>0</v>
      </c>
      <c r="N378" s="8">
        <v>21179553.66</v>
      </c>
      <c r="O378" s="8">
        <v>75408.61</v>
      </c>
      <c r="P378" s="8">
        <v>3695130.54</v>
      </c>
      <c r="Q378" s="8">
        <v>0</v>
      </c>
      <c r="R378" s="8">
        <v>0</v>
      </c>
      <c r="S378" s="8">
        <v>3900800.6</v>
      </c>
      <c r="T378" s="8">
        <v>2722409.7</v>
      </c>
      <c r="U378" s="8">
        <v>29833184.440000001</v>
      </c>
      <c r="V378" s="8">
        <v>0</v>
      </c>
      <c r="W378" s="8">
        <v>169075.1</v>
      </c>
      <c r="X378" s="8">
        <v>653327.74</v>
      </c>
      <c r="Y378" s="8">
        <v>0.01</v>
      </c>
      <c r="Z378" s="8">
        <v>30.94</v>
      </c>
      <c r="AA378" s="8">
        <v>6569006.9299999997</v>
      </c>
      <c r="AB378" s="8">
        <v>627265.81999999995</v>
      </c>
      <c r="AC378" s="9">
        <f t="shared" si="30"/>
        <v>5941741.1099999994</v>
      </c>
      <c r="AD378" s="5" t="str">
        <f>$C378&amp;" "&amp;VLOOKUP(C378,Tegevusalad!$A$1:$B$89,2,FALSE)</f>
        <v>35 ELEKTRIENERGIA, GAASI, AURU JA KONDITSIONEERITUD ÕHUGA VARUSTAMINE</v>
      </c>
      <c r="AE378" s="6">
        <f t="shared" si="31"/>
        <v>102528705.56999999</v>
      </c>
      <c r="AF378" s="6">
        <f t="shared" si="32"/>
        <v>71786740.210000008</v>
      </c>
      <c r="AG378" s="6">
        <f t="shared" si="33"/>
        <v>117267424.91999999</v>
      </c>
      <c r="AH378" s="6">
        <f t="shared" si="34"/>
        <v>105897768.3</v>
      </c>
      <c r="AI378" s="6">
        <f t="shared" si="35"/>
        <v>116614097.17999998</v>
      </c>
    </row>
    <row r="379" spans="1:35" s="2" customFormat="1">
      <c r="A379" s="3">
        <v>2014</v>
      </c>
      <c r="B379" s="3">
        <v>5</v>
      </c>
      <c r="C379" s="4">
        <v>36</v>
      </c>
      <c r="D379" s="8">
        <v>96</v>
      </c>
      <c r="E379" s="8">
        <v>8627221.2200000007</v>
      </c>
      <c r="F379" s="8">
        <v>1090</v>
      </c>
      <c r="G379" s="8">
        <v>137437.19</v>
      </c>
      <c r="H379" s="8">
        <v>53722.94</v>
      </c>
      <c r="I379" s="8">
        <v>49816.58</v>
      </c>
      <c r="J379" s="8">
        <v>61263.33</v>
      </c>
      <c r="K379" s="8">
        <v>0</v>
      </c>
      <c r="L379" s="8">
        <v>1725542.34</v>
      </c>
      <c r="M379" s="8">
        <v>0</v>
      </c>
      <c r="N379" s="8">
        <v>1299251.53</v>
      </c>
      <c r="O379" s="8">
        <v>0</v>
      </c>
      <c r="P379" s="8">
        <v>615968.06999999995</v>
      </c>
      <c r="Q379" s="8">
        <v>0</v>
      </c>
      <c r="R379" s="8">
        <v>0</v>
      </c>
      <c r="S379" s="8">
        <v>318765.71000000002</v>
      </c>
      <c r="T379" s="8">
        <v>186303.63</v>
      </c>
      <c r="U379" s="8">
        <v>0</v>
      </c>
      <c r="V379" s="8">
        <v>0</v>
      </c>
      <c r="W379" s="8">
        <v>1827.67</v>
      </c>
      <c r="X379" s="8">
        <v>3505.44</v>
      </c>
      <c r="Y379" s="8">
        <v>0</v>
      </c>
      <c r="Z379" s="8">
        <v>0</v>
      </c>
      <c r="AA379" s="8">
        <v>929299.48</v>
      </c>
      <c r="AB379" s="8">
        <v>503008.67</v>
      </c>
      <c r="AC379" s="9">
        <f t="shared" si="30"/>
        <v>426290.81</v>
      </c>
      <c r="AD379" s="5" t="str">
        <f>$C379&amp;" "&amp;VLOOKUP(C379,Tegevusalad!$A$1:$B$89,2,FALSE)</f>
        <v>36 VEEKOGUMINE, -TÖÖTLUS JA -VARUSTUS</v>
      </c>
      <c r="AE379" s="6">
        <f t="shared" si="31"/>
        <v>8313050.9500000002</v>
      </c>
      <c r="AF379" s="6">
        <f t="shared" si="32"/>
        <v>6177491.9399999995</v>
      </c>
      <c r="AG379" s="6">
        <f t="shared" si="33"/>
        <v>8450488.1399999987</v>
      </c>
      <c r="AH379" s="6">
        <f t="shared" si="34"/>
        <v>6496257.6499999994</v>
      </c>
      <c r="AI379" s="6">
        <f t="shared" si="35"/>
        <v>8446982.6999999993</v>
      </c>
    </row>
    <row r="380" spans="1:35" s="2" customFormat="1">
      <c r="A380" s="3">
        <v>2014</v>
      </c>
      <c r="B380" s="3">
        <v>5</v>
      </c>
      <c r="C380" s="4">
        <v>37</v>
      </c>
      <c r="D380" s="8">
        <v>69</v>
      </c>
      <c r="E380" s="8">
        <v>3061128.22</v>
      </c>
      <c r="F380" s="8">
        <v>0</v>
      </c>
      <c r="G380" s="8">
        <v>31976.6</v>
      </c>
      <c r="H380" s="8">
        <v>6672</v>
      </c>
      <c r="I380" s="8">
        <v>0</v>
      </c>
      <c r="J380" s="8">
        <v>0</v>
      </c>
      <c r="K380" s="8">
        <v>0</v>
      </c>
      <c r="L380" s="8">
        <v>612225.66</v>
      </c>
      <c r="M380" s="8">
        <v>0</v>
      </c>
      <c r="N380" s="8">
        <v>531009.34</v>
      </c>
      <c r="O380" s="8">
        <v>0</v>
      </c>
      <c r="P380" s="8">
        <v>304933.27</v>
      </c>
      <c r="Q380" s="8">
        <v>0</v>
      </c>
      <c r="R380" s="8">
        <v>0</v>
      </c>
      <c r="S380" s="8">
        <v>24766.2</v>
      </c>
      <c r="T380" s="8">
        <v>7324.8</v>
      </c>
      <c r="U380" s="8">
        <v>0</v>
      </c>
      <c r="V380" s="8">
        <v>0</v>
      </c>
      <c r="W380" s="8">
        <v>3464.14</v>
      </c>
      <c r="X380" s="8">
        <v>11484.61</v>
      </c>
      <c r="Y380" s="8">
        <v>0</v>
      </c>
      <c r="Z380" s="8">
        <v>0</v>
      </c>
      <c r="AA380" s="8">
        <v>224054.22</v>
      </c>
      <c r="AB380" s="8">
        <v>142837.9</v>
      </c>
      <c r="AC380" s="9">
        <f t="shared" si="30"/>
        <v>81216.320000000007</v>
      </c>
      <c r="AD380" s="5" t="str">
        <f>$C380&amp;" "&amp;VLOOKUP(C380,Tegevusalad!$A$1:$B$89,2,FALSE)</f>
        <v>37 KANALISATSIOON</v>
      </c>
      <c r="AE380" s="6">
        <f t="shared" si="31"/>
        <v>3047846.63</v>
      </c>
      <c r="AF380" s="6">
        <f t="shared" si="32"/>
        <v>2630280.4999999995</v>
      </c>
      <c r="AG380" s="6">
        <f t="shared" si="33"/>
        <v>3079823.23</v>
      </c>
      <c r="AH380" s="6">
        <f t="shared" si="34"/>
        <v>2655046.6999999997</v>
      </c>
      <c r="AI380" s="6">
        <f t="shared" si="35"/>
        <v>3068338.62</v>
      </c>
    </row>
    <row r="381" spans="1:35" s="2" customFormat="1">
      <c r="A381" s="3">
        <v>2014</v>
      </c>
      <c r="B381" s="3">
        <v>5</v>
      </c>
      <c r="C381" s="4">
        <v>38</v>
      </c>
      <c r="D381" s="8">
        <v>162</v>
      </c>
      <c r="E381" s="8">
        <v>21413152.710000001</v>
      </c>
      <c r="F381" s="8">
        <v>0</v>
      </c>
      <c r="G381" s="8">
        <v>21723048.09</v>
      </c>
      <c r="H381" s="8">
        <v>4913243.8099999996</v>
      </c>
      <c r="I381" s="8">
        <v>4242285.68</v>
      </c>
      <c r="J381" s="8">
        <v>16715615.85</v>
      </c>
      <c r="K381" s="8">
        <v>0</v>
      </c>
      <c r="L381" s="8">
        <v>4282630.51</v>
      </c>
      <c r="M381" s="8">
        <v>56820.9</v>
      </c>
      <c r="N381" s="8">
        <v>4261717.3899999997</v>
      </c>
      <c r="O381" s="8">
        <v>56820.9</v>
      </c>
      <c r="P381" s="8">
        <v>40912.35</v>
      </c>
      <c r="Q381" s="8">
        <v>0</v>
      </c>
      <c r="R381" s="8">
        <v>0</v>
      </c>
      <c r="S381" s="8">
        <v>3299872.99</v>
      </c>
      <c r="T381" s="8">
        <v>2917354.52</v>
      </c>
      <c r="U381" s="8">
        <v>9342057.2400000002</v>
      </c>
      <c r="V381" s="8">
        <v>9337669.9700000007</v>
      </c>
      <c r="W381" s="8">
        <v>3289.43</v>
      </c>
      <c r="X381" s="8">
        <v>2678857.77</v>
      </c>
      <c r="Y381" s="8">
        <v>0</v>
      </c>
      <c r="Z381" s="8">
        <v>0</v>
      </c>
      <c r="AA381" s="8">
        <v>546650.02</v>
      </c>
      <c r="AB381" s="8">
        <v>468916</v>
      </c>
      <c r="AC381" s="9">
        <f t="shared" si="30"/>
        <v>77734.020000000019</v>
      </c>
      <c r="AD381" s="5" t="str">
        <f>$C381&amp;" "&amp;VLOOKUP(C381,Tegevusalad!$A$1:$B$89,2,FALSE)</f>
        <v>38 JÄÄTMEKOGUMINE, -TÖÖTLUS JA -KÕRVALDUS; MATERJALIDE TAASKASUTUSELE VÕTMINE</v>
      </c>
      <c r="AE381" s="6">
        <f t="shared" si="31"/>
        <v>11450080.25</v>
      </c>
      <c r="AF381" s="6">
        <f t="shared" si="32"/>
        <v>17720222.189999994</v>
      </c>
      <c r="AG381" s="6">
        <f t="shared" si="33"/>
        <v>33173128.34</v>
      </c>
      <c r="AH381" s="6">
        <f t="shared" si="34"/>
        <v>21308586.949999996</v>
      </c>
      <c r="AI381" s="6">
        <f t="shared" si="35"/>
        <v>30494270.569999997</v>
      </c>
    </row>
    <row r="382" spans="1:35" s="2" customFormat="1">
      <c r="A382" s="3">
        <v>2014</v>
      </c>
      <c r="B382" s="3">
        <v>5</v>
      </c>
      <c r="C382" s="4">
        <v>39</v>
      </c>
      <c r="D382" s="8">
        <v>16</v>
      </c>
      <c r="E382" s="8">
        <v>387287.05</v>
      </c>
      <c r="F382" s="8">
        <v>400</v>
      </c>
      <c r="G382" s="8">
        <v>32907.93</v>
      </c>
      <c r="H382" s="8">
        <v>24522.75</v>
      </c>
      <c r="I382" s="8">
        <v>9000</v>
      </c>
      <c r="J382" s="8">
        <v>0</v>
      </c>
      <c r="K382" s="8">
        <v>0</v>
      </c>
      <c r="L382" s="8">
        <v>77493.42</v>
      </c>
      <c r="M382" s="8">
        <v>0</v>
      </c>
      <c r="N382" s="8">
        <v>39587.72</v>
      </c>
      <c r="O382" s="8">
        <v>0</v>
      </c>
      <c r="P382" s="8">
        <v>9686</v>
      </c>
      <c r="Q382" s="8">
        <v>0</v>
      </c>
      <c r="R382" s="8">
        <v>0</v>
      </c>
      <c r="S382" s="8">
        <v>0</v>
      </c>
      <c r="T382" s="8">
        <v>0</v>
      </c>
      <c r="U382" s="8">
        <v>11836.79</v>
      </c>
      <c r="V382" s="8">
        <v>11836.79</v>
      </c>
      <c r="W382" s="8">
        <v>1147.67</v>
      </c>
      <c r="X382" s="8">
        <v>124197.6</v>
      </c>
      <c r="Y382" s="8">
        <v>0</v>
      </c>
      <c r="Z382" s="8">
        <v>0</v>
      </c>
      <c r="AA382" s="8">
        <v>42918.86</v>
      </c>
      <c r="AB382" s="8">
        <v>5013.16</v>
      </c>
      <c r="AC382" s="9">
        <f t="shared" si="30"/>
        <v>37905.699999999997</v>
      </c>
      <c r="AD382" s="5" t="str">
        <f>$C382&amp;" "&amp;VLOOKUP(C382,Tegevusalad!$A$1:$B$89,2,FALSE)</f>
        <v>39 SAASTEKÄITLUS JA MUUD JÄÄTMEKÄITLUSTEGEVUSED</v>
      </c>
      <c r="AE382" s="6">
        <f t="shared" si="31"/>
        <v>500047.86000000004</v>
      </c>
      <c r="AF382" s="6">
        <f t="shared" si="32"/>
        <v>197938.6</v>
      </c>
      <c r="AG382" s="6">
        <f t="shared" si="33"/>
        <v>532955.78999999992</v>
      </c>
      <c r="AH382" s="6">
        <f t="shared" si="34"/>
        <v>197938.6</v>
      </c>
      <c r="AI382" s="6">
        <f t="shared" si="35"/>
        <v>408758.19</v>
      </c>
    </row>
    <row r="383" spans="1:35" s="2" customFormat="1">
      <c r="A383" s="3">
        <v>2014</v>
      </c>
      <c r="B383" s="3">
        <v>5</v>
      </c>
      <c r="C383" s="4">
        <v>41</v>
      </c>
      <c r="D383" s="8">
        <v>3213</v>
      </c>
      <c r="E383" s="8">
        <v>133476190.77</v>
      </c>
      <c r="F383" s="8">
        <v>16837.14</v>
      </c>
      <c r="G383" s="8">
        <v>20650500.640000001</v>
      </c>
      <c r="H383" s="8">
        <v>7037701.8300000001</v>
      </c>
      <c r="I383" s="8">
        <v>1907635.25</v>
      </c>
      <c r="J383" s="8">
        <v>10060127.35</v>
      </c>
      <c r="K383" s="8">
        <v>7610</v>
      </c>
      <c r="L383" s="8">
        <v>26696753.550000001</v>
      </c>
      <c r="M383" s="8">
        <v>3509.2</v>
      </c>
      <c r="N383" s="8">
        <v>24585576.789999999</v>
      </c>
      <c r="O383" s="8">
        <v>67162.48</v>
      </c>
      <c r="P383" s="8">
        <v>453439.85</v>
      </c>
      <c r="Q383" s="8">
        <v>0</v>
      </c>
      <c r="R383" s="8">
        <v>0</v>
      </c>
      <c r="S383" s="8">
        <v>2156061.16</v>
      </c>
      <c r="T383" s="8">
        <v>1816693.41</v>
      </c>
      <c r="U383" s="8">
        <v>3610752.02</v>
      </c>
      <c r="V383" s="8">
        <v>3543919.38</v>
      </c>
      <c r="W383" s="8">
        <v>2147129.59</v>
      </c>
      <c r="X383" s="8">
        <v>3184248.47</v>
      </c>
      <c r="Y383" s="8">
        <v>130056.38</v>
      </c>
      <c r="Z383" s="8">
        <v>517.95000000000005</v>
      </c>
      <c r="AA383" s="8">
        <v>5605041.4800000004</v>
      </c>
      <c r="AB383" s="8">
        <v>3360817.09</v>
      </c>
      <c r="AC383" s="9">
        <f t="shared" si="30"/>
        <v>2244224.3900000006</v>
      </c>
      <c r="AD383" s="5" t="str">
        <f>$C383&amp;" "&amp;VLOOKUP(C383,Tegevusalad!$A$1:$B$89,2,FALSE)</f>
        <v>41 HOONETE EHITUS</v>
      </c>
      <c r="AE383" s="6">
        <f t="shared" si="31"/>
        <v>130910463.19999999</v>
      </c>
      <c r="AF383" s="6">
        <f t="shared" si="32"/>
        <v>120369177.74999999</v>
      </c>
      <c r="AG383" s="6">
        <f t="shared" si="33"/>
        <v>151560963.84</v>
      </c>
      <c r="AH383" s="6">
        <f t="shared" si="34"/>
        <v>122927883.94999999</v>
      </c>
      <c r="AI383" s="6">
        <f t="shared" si="35"/>
        <v>148376715.37</v>
      </c>
    </row>
    <row r="384" spans="1:35" s="2" customFormat="1">
      <c r="A384" s="3">
        <v>2014</v>
      </c>
      <c r="B384" s="3">
        <v>5</v>
      </c>
      <c r="C384" s="4">
        <v>42</v>
      </c>
      <c r="D384" s="8">
        <v>830</v>
      </c>
      <c r="E384" s="8">
        <v>88084959.719999999</v>
      </c>
      <c r="F384" s="8">
        <v>4121.67</v>
      </c>
      <c r="G384" s="8">
        <v>1688477.33</v>
      </c>
      <c r="H384" s="8">
        <v>1232575.79</v>
      </c>
      <c r="I384" s="8">
        <v>328483.77</v>
      </c>
      <c r="J384" s="8">
        <v>5378.3</v>
      </c>
      <c r="K384" s="8">
        <v>0</v>
      </c>
      <c r="L384" s="8">
        <v>17617362.859999999</v>
      </c>
      <c r="M384" s="8">
        <v>0</v>
      </c>
      <c r="N384" s="8">
        <v>14581642.529999999</v>
      </c>
      <c r="O384" s="8">
        <v>19277.240000000002</v>
      </c>
      <c r="P384" s="8">
        <v>555996.26</v>
      </c>
      <c r="Q384" s="8">
        <v>0</v>
      </c>
      <c r="R384" s="8">
        <v>0</v>
      </c>
      <c r="S384" s="8">
        <v>2581479.56</v>
      </c>
      <c r="T384" s="8">
        <v>2107226.33</v>
      </c>
      <c r="U384" s="8">
        <v>1721</v>
      </c>
      <c r="V384" s="8">
        <v>504</v>
      </c>
      <c r="W384" s="8">
        <v>18452.259999999998</v>
      </c>
      <c r="X384" s="8">
        <v>29115.97</v>
      </c>
      <c r="Y384" s="8">
        <v>0.01</v>
      </c>
      <c r="Z384" s="8">
        <v>0.02</v>
      </c>
      <c r="AA384" s="8">
        <v>3743125.25</v>
      </c>
      <c r="AB384" s="8">
        <v>707404.93</v>
      </c>
      <c r="AC384" s="9">
        <f t="shared" si="30"/>
        <v>3035720.32</v>
      </c>
      <c r="AD384" s="5" t="str">
        <f>$C384&amp;" "&amp;VLOOKUP(C384,Tegevusalad!$A$1:$B$89,2,FALSE)</f>
        <v>42 RAJATISTE EHITUS</v>
      </c>
      <c r="AE384" s="6">
        <f t="shared" si="31"/>
        <v>85534996.799999997</v>
      </c>
      <c r="AF384" s="6">
        <f t="shared" si="32"/>
        <v>70229129.889999986</v>
      </c>
      <c r="AG384" s="6">
        <f t="shared" si="33"/>
        <v>87223474.129999995</v>
      </c>
      <c r="AH384" s="6">
        <f t="shared" si="34"/>
        <v>72908212.649999991</v>
      </c>
      <c r="AI384" s="6">
        <f t="shared" si="35"/>
        <v>87194358.159999996</v>
      </c>
    </row>
    <row r="385" spans="1:35" s="2" customFormat="1">
      <c r="A385" s="3">
        <v>2014</v>
      </c>
      <c r="B385" s="3">
        <v>5</v>
      </c>
      <c r="C385" s="4">
        <v>43</v>
      </c>
      <c r="D385" s="8">
        <v>4531</v>
      </c>
      <c r="E385" s="8">
        <v>97949814.390000001</v>
      </c>
      <c r="F385" s="8">
        <v>14195.01</v>
      </c>
      <c r="G385" s="8">
        <v>10019170.449999999</v>
      </c>
      <c r="H385" s="8">
        <v>5374621.5800000001</v>
      </c>
      <c r="I385" s="8">
        <v>1367043.63</v>
      </c>
      <c r="J385" s="8">
        <v>470886.37</v>
      </c>
      <c r="K385" s="8">
        <v>0</v>
      </c>
      <c r="L385" s="8">
        <v>19591240.73</v>
      </c>
      <c r="M385" s="8">
        <v>0</v>
      </c>
      <c r="N385" s="8">
        <v>15991013.01</v>
      </c>
      <c r="O385" s="8">
        <v>180050.8</v>
      </c>
      <c r="P385" s="8">
        <v>906170.37</v>
      </c>
      <c r="Q385" s="8">
        <v>0</v>
      </c>
      <c r="R385" s="8">
        <v>0</v>
      </c>
      <c r="S385" s="8">
        <v>9340966.9100000001</v>
      </c>
      <c r="T385" s="8">
        <v>6466047.3799999999</v>
      </c>
      <c r="U385" s="8">
        <v>1557013.58</v>
      </c>
      <c r="V385" s="8">
        <v>30863.87</v>
      </c>
      <c r="W385" s="8">
        <v>142191.39000000001</v>
      </c>
      <c r="X385" s="8">
        <v>614291.15</v>
      </c>
      <c r="Y385" s="8">
        <v>7288.97</v>
      </c>
      <c r="Z385" s="8">
        <v>1482.65</v>
      </c>
      <c r="AA385" s="8">
        <v>5477898.96</v>
      </c>
      <c r="AB385" s="8">
        <v>1871864.92</v>
      </c>
      <c r="AC385" s="9">
        <f t="shared" si="30"/>
        <v>3606034.04</v>
      </c>
      <c r="AD385" s="5" t="str">
        <f>$C385&amp;" "&amp;VLOOKUP(C385,Tegevusalad!$A$1:$B$89,2,FALSE)</f>
        <v>43 ERIEHITUSTÖÖD</v>
      </c>
      <c r="AE385" s="6">
        <f t="shared" si="31"/>
        <v>87680320.060000017</v>
      </c>
      <c r="AF385" s="6">
        <f t="shared" si="32"/>
        <v>68187694.430000007</v>
      </c>
      <c r="AG385" s="6">
        <f t="shared" si="33"/>
        <v>97699490.51000002</v>
      </c>
      <c r="AH385" s="6">
        <f t="shared" si="34"/>
        <v>79955065.049999997</v>
      </c>
      <c r="AI385" s="6">
        <f t="shared" si="35"/>
        <v>97085199.360000014</v>
      </c>
    </row>
    <row r="386" spans="1:35" s="2" customFormat="1">
      <c r="A386" s="3">
        <v>2014</v>
      </c>
      <c r="B386" s="3">
        <v>5</v>
      </c>
      <c r="C386" s="4">
        <v>45</v>
      </c>
      <c r="D386" s="8">
        <v>2761</v>
      </c>
      <c r="E386" s="8">
        <v>242687620.28999999</v>
      </c>
      <c r="F386" s="8">
        <v>2800.3</v>
      </c>
      <c r="G386" s="8">
        <v>36370745.009999998</v>
      </c>
      <c r="H386" s="8">
        <v>31744189.359999999</v>
      </c>
      <c r="I386" s="8">
        <v>29346429.210000001</v>
      </c>
      <c r="J386" s="8">
        <v>2773941.68</v>
      </c>
      <c r="K386" s="8">
        <v>203593.55</v>
      </c>
      <c r="L386" s="8">
        <v>48537776.189999998</v>
      </c>
      <c r="M386" s="8">
        <v>135656.44</v>
      </c>
      <c r="N386" s="8">
        <v>33663782.890000001</v>
      </c>
      <c r="O386" s="8">
        <v>1239931.51</v>
      </c>
      <c r="P386" s="8">
        <v>480876.94</v>
      </c>
      <c r="Q386" s="8">
        <v>0</v>
      </c>
      <c r="R386" s="8">
        <v>0</v>
      </c>
      <c r="S386" s="8">
        <v>86880379.760000005</v>
      </c>
      <c r="T386" s="8">
        <v>82964089.959999993</v>
      </c>
      <c r="U386" s="8">
        <v>2753317.26</v>
      </c>
      <c r="V386" s="8">
        <v>26010.51</v>
      </c>
      <c r="W386" s="8">
        <v>398424.2</v>
      </c>
      <c r="X386" s="8">
        <v>329303.36</v>
      </c>
      <c r="Y386" s="8">
        <v>11.09</v>
      </c>
      <c r="Z386" s="8">
        <v>803.35</v>
      </c>
      <c r="AA386" s="8">
        <v>16407781.359999999</v>
      </c>
      <c r="AB386" s="8">
        <v>1398923.88</v>
      </c>
      <c r="AC386" s="9">
        <f t="shared" ref="AC386:AC449" si="36">AA386-AB386</f>
        <v>15008857.48</v>
      </c>
      <c r="AD386" s="5" t="str">
        <f>$C386&amp;" "&amp;VLOOKUP(C386,Tegevusalad!$A$1:$B$89,2,FALSE)</f>
        <v>45 MOOTORSÕIDUKITE JA MOOTORRATASTE HULGI- JA JAEMÜÜK NING REMONT</v>
      </c>
      <c r="AE386" s="6">
        <f t="shared" si="31"/>
        <v>153386026.93000001</v>
      </c>
      <c r="AF386" s="6">
        <f t="shared" si="32"/>
        <v>72511570.389999971</v>
      </c>
      <c r="AG386" s="6">
        <f t="shared" si="33"/>
        <v>189756771.94000003</v>
      </c>
      <c r="AH386" s="6">
        <f t="shared" si="34"/>
        <v>168318914.44999999</v>
      </c>
      <c r="AI386" s="6">
        <f t="shared" si="35"/>
        <v>189427468.58000001</v>
      </c>
    </row>
    <row r="387" spans="1:35" s="2" customFormat="1">
      <c r="A387" s="3">
        <v>2014</v>
      </c>
      <c r="B387" s="3">
        <v>5</v>
      </c>
      <c r="C387" s="4">
        <v>46</v>
      </c>
      <c r="D387" s="8">
        <v>6932</v>
      </c>
      <c r="E387" s="8">
        <v>956703735.26999998</v>
      </c>
      <c r="F387" s="8">
        <v>52739347.420000002</v>
      </c>
      <c r="G387" s="8">
        <v>284128420.79000002</v>
      </c>
      <c r="H387" s="8">
        <v>149372340.22999999</v>
      </c>
      <c r="I387" s="8">
        <v>124581933.72</v>
      </c>
      <c r="J387" s="8">
        <v>42362824.18</v>
      </c>
      <c r="K387" s="8">
        <v>96119.84</v>
      </c>
      <c r="L387" s="8">
        <v>196087288.53999999</v>
      </c>
      <c r="M387" s="8">
        <v>2061103.14</v>
      </c>
      <c r="N387" s="8">
        <v>145500037.90000001</v>
      </c>
      <c r="O387" s="8">
        <v>8254448.4199999999</v>
      </c>
      <c r="P387" s="8">
        <v>1300868.4099999999</v>
      </c>
      <c r="Q387" s="8">
        <v>0</v>
      </c>
      <c r="R387" s="8">
        <v>0</v>
      </c>
      <c r="S387" s="8">
        <v>333921934.39999998</v>
      </c>
      <c r="T387" s="8">
        <v>314156517.68000001</v>
      </c>
      <c r="U387" s="8">
        <v>20915339.940000001</v>
      </c>
      <c r="V387" s="8">
        <v>3926232.14</v>
      </c>
      <c r="W387" s="8">
        <v>1891926.7</v>
      </c>
      <c r="X387" s="8">
        <v>5374361.7800000003</v>
      </c>
      <c r="Y387" s="8">
        <v>86</v>
      </c>
      <c r="Z387" s="8">
        <v>2257.31</v>
      </c>
      <c r="AA387" s="8">
        <v>64749006.149999999</v>
      </c>
      <c r="AB387" s="8">
        <v>12102823.67</v>
      </c>
      <c r="AC387" s="9">
        <f t="shared" si="36"/>
        <v>52646182.479999997</v>
      </c>
      <c r="AD387" s="5" t="str">
        <f>$C387&amp;" "&amp;VLOOKUP(C387,Tegevusalad!$A$1:$B$89,2,FALSE)</f>
        <v>46 HULGIKAUBANDUS, V.A MOOTORSÕIDUKID JA MOOTORRATTAD</v>
      </c>
      <c r="AE387" s="6">
        <f t="shared" ref="AE387:AE450" si="37">(E387+F387+X387)-(S387+U387)</f>
        <v>659980170.12999988</v>
      </c>
      <c r="AF387" s="6">
        <f t="shared" ref="AF387:AF450" si="38">((N387+R387-O387)/0.2)-S387-(U387-V387)</f>
        <v>335316905.20000011</v>
      </c>
      <c r="AG387" s="6">
        <f t="shared" ref="AG387:AG450" si="39">(E387+F387+G387+X387)-(S387+U387)</f>
        <v>944108590.92000008</v>
      </c>
      <c r="AH387" s="6">
        <f t="shared" ref="AH387:AH450" si="40">(N387+R387)/0.2</f>
        <v>727500189.5</v>
      </c>
      <c r="AI387" s="6">
        <f t="shared" ref="AI387:AI450" si="41">(E387+F387+G387)-(S387+U387)</f>
        <v>938734229.1400001</v>
      </c>
    </row>
    <row r="388" spans="1:35" s="2" customFormat="1">
      <c r="A388" s="3">
        <v>2014</v>
      </c>
      <c r="B388" s="3">
        <v>5</v>
      </c>
      <c r="C388" s="4">
        <v>47</v>
      </c>
      <c r="D388" s="8">
        <v>5435</v>
      </c>
      <c r="E388" s="8">
        <v>523449271.92000002</v>
      </c>
      <c r="F388" s="8">
        <v>23272772.82</v>
      </c>
      <c r="G388" s="8">
        <v>20558176.010000002</v>
      </c>
      <c r="H388" s="8">
        <v>15037961.220000001</v>
      </c>
      <c r="I388" s="8">
        <v>13136908.630000001</v>
      </c>
      <c r="J388" s="8">
        <v>4484347.95</v>
      </c>
      <c r="K388" s="8">
        <v>1445847.38</v>
      </c>
      <c r="L388" s="8">
        <v>106784403.98</v>
      </c>
      <c r="M388" s="8">
        <v>60912.99</v>
      </c>
      <c r="N388" s="8">
        <v>80587070.980000004</v>
      </c>
      <c r="O388" s="8">
        <v>1147825.03</v>
      </c>
      <c r="P388" s="8">
        <v>1164203.51</v>
      </c>
      <c r="Q388" s="8">
        <v>0</v>
      </c>
      <c r="R388" s="8">
        <v>0</v>
      </c>
      <c r="S388" s="8">
        <v>82918029.510000005</v>
      </c>
      <c r="T388" s="8">
        <v>77170506.769999996</v>
      </c>
      <c r="U388" s="8">
        <v>1246087.1100000001</v>
      </c>
      <c r="V388" s="8">
        <v>50557.48</v>
      </c>
      <c r="W388" s="8">
        <v>11129492.949999999</v>
      </c>
      <c r="X388" s="8">
        <v>16786.2</v>
      </c>
      <c r="Y388" s="8">
        <v>477.4</v>
      </c>
      <c r="Z388" s="8">
        <v>88.02</v>
      </c>
      <c r="AA388" s="8">
        <v>27150132.530000001</v>
      </c>
      <c r="AB388" s="8">
        <v>891497.16</v>
      </c>
      <c r="AC388" s="9">
        <f t="shared" si="36"/>
        <v>26258635.370000001</v>
      </c>
      <c r="AD388" s="5" t="str">
        <f>$C388&amp;" "&amp;VLOOKUP(C388,Tegevusalad!$A$1:$B$89,2,FALSE)</f>
        <v>47 JAEKAUBANDUS, V.A MOOTORSÕIDUKID JA MOOTORRATTAD</v>
      </c>
      <c r="AE388" s="6">
        <f t="shared" si="37"/>
        <v>462574714.32000005</v>
      </c>
      <c r="AF388" s="6">
        <f t="shared" si="38"/>
        <v>313082670.61000001</v>
      </c>
      <c r="AG388" s="6">
        <f t="shared" si="39"/>
        <v>483132890.33000004</v>
      </c>
      <c r="AH388" s="6">
        <f t="shared" si="40"/>
        <v>402935354.89999998</v>
      </c>
      <c r="AI388" s="6">
        <f t="shared" si="41"/>
        <v>483116104.13</v>
      </c>
    </row>
    <row r="389" spans="1:35" s="2" customFormat="1">
      <c r="A389" s="3">
        <v>2014</v>
      </c>
      <c r="B389" s="3">
        <v>5</v>
      </c>
      <c r="C389" s="4">
        <v>49</v>
      </c>
      <c r="D389" s="8">
        <v>3715</v>
      </c>
      <c r="E389" s="8">
        <v>101201356.97</v>
      </c>
      <c r="F389" s="8">
        <v>19958.64</v>
      </c>
      <c r="G389" s="8">
        <v>50553948.329999998</v>
      </c>
      <c r="H389" s="8">
        <v>20756280.93</v>
      </c>
      <c r="I389" s="8">
        <v>1076457.3799999999</v>
      </c>
      <c r="J389" s="8">
        <v>584189.14</v>
      </c>
      <c r="K389" s="8">
        <v>0</v>
      </c>
      <c r="L389" s="8">
        <v>20242067.66</v>
      </c>
      <c r="M389" s="8">
        <v>0</v>
      </c>
      <c r="N389" s="8">
        <v>19167391.989999998</v>
      </c>
      <c r="O389" s="8">
        <v>189824.47</v>
      </c>
      <c r="P389" s="8">
        <v>2652531.42</v>
      </c>
      <c r="Q389" s="8">
        <v>0</v>
      </c>
      <c r="R389" s="8">
        <v>0</v>
      </c>
      <c r="S389" s="8">
        <v>10989886.560000001</v>
      </c>
      <c r="T389" s="8">
        <v>4556139.78</v>
      </c>
      <c r="U389" s="8">
        <v>2294751.48</v>
      </c>
      <c r="V389" s="8">
        <v>540511.06000000006</v>
      </c>
      <c r="W389" s="8">
        <v>2853117.29</v>
      </c>
      <c r="X389" s="8">
        <v>752490.95</v>
      </c>
      <c r="Y389" s="8">
        <v>6.68</v>
      </c>
      <c r="Z389" s="8">
        <v>556.13</v>
      </c>
      <c r="AA389" s="8">
        <v>4593709.91</v>
      </c>
      <c r="AB389" s="8">
        <v>3519583.69</v>
      </c>
      <c r="AC389" s="9">
        <f t="shared" si="36"/>
        <v>1074126.2200000002</v>
      </c>
      <c r="AD389" s="5" t="str">
        <f>$C389&amp;" "&amp;VLOOKUP(C389,Tegevusalad!$A$1:$B$89,2,FALSE)</f>
        <v>49 MAISMAAVEONDUS JA TORUTRANSPORT</v>
      </c>
      <c r="AE389" s="6">
        <f t="shared" si="37"/>
        <v>88689168.519999996</v>
      </c>
      <c r="AF389" s="6">
        <f t="shared" si="38"/>
        <v>82143710.61999999</v>
      </c>
      <c r="AG389" s="6">
        <f t="shared" si="39"/>
        <v>139243116.84999999</v>
      </c>
      <c r="AH389" s="6">
        <f t="shared" si="40"/>
        <v>95836959.949999988</v>
      </c>
      <c r="AI389" s="6">
        <f t="shared" si="41"/>
        <v>138490625.90000001</v>
      </c>
    </row>
    <row r="390" spans="1:35" s="2" customFormat="1">
      <c r="A390" s="3">
        <v>2014</v>
      </c>
      <c r="B390" s="3">
        <v>5</v>
      </c>
      <c r="C390" s="4">
        <v>50</v>
      </c>
      <c r="D390" s="8">
        <v>53</v>
      </c>
      <c r="E390" s="8">
        <v>2621895.4</v>
      </c>
      <c r="F390" s="8">
        <v>0</v>
      </c>
      <c r="G390" s="8">
        <v>3355848.75</v>
      </c>
      <c r="H390" s="8">
        <v>350291.54</v>
      </c>
      <c r="I390" s="8">
        <v>0</v>
      </c>
      <c r="J390" s="8">
        <v>14686.56</v>
      </c>
      <c r="K390" s="8">
        <v>0</v>
      </c>
      <c r="L390" s="8">
        <v>524379.07999999996</v>
      </c>
      <c r="M390" s="8">
        <v>0</v>
      </c>
      <c r="N390" s="8">
        <v>502594.85</v>
      </c>
      <c r="O390" s="8">
        <v>0</v>
      </c>
      <c r="P390" s="8">
        <v>6821.26</v>
      </c>
      <c r="Q390" s="8">
        <v>0</v>
      </c>
      <c r="R390" s="8">
        <v>0</v>
      </c>
      <c r="S390" s="8">
        <v>328409.84000000003</v>
      </c>
      <c r="T390" s="8">
        <v>99063.43</v>
      </c>
      <c r="U390" s="8">
        <v>14163.69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256057.60000000001</v>
      </c>
      <c r="AB390" s="8">
        <v>234273.37</v>
      </c>
      <c r="AC390" s="9">
        <f t="shared" si="36"/>
        <v>21784.23000000001</v>
      </c>
      <c r="AD390" s="5" t="str">
        <f>$C390&amp;" "&amp;VLOOKUP(C390,Tegevusalad!$A$1:$B$89,2,FALSE)</f>
        <v>50 VEETRANSPORT</v>
      </c>
      <c r="AE390" s="6">
        <f t="shared" si="37"/>
        <v>2279321.87</v>
      </c>
      <c r="AF390" s="6">
        <f t="shared" si="38"/>
        <v>2170400.7199999997</v>
      </c>
      <c r="AG390" s="6">
        <f t="shared" si="39"/>
        <v>5635170.6200000001</v>
      </c>
      <c r="AH390" s="6">
        <f t="shared" si="40"/>
        <v>2512974.2499999995</v>
      </c>
      <c r="AI390" s="6">
        <f t="shared" si="41"/>
        <v>5635170.6200000001</v>
      </c>
    </row>
    <row r="391" spans="1:35" s="2" customFormat="1">
      <c r="A391" s="3">
        <v>2014</v>
      </c>
      <c r="B391" s="3">
        <v>5</v>
      </c>
      <c r="C391" s="4">
        <v>51</v>
      </c>
      <c r="D391" s="8">
        <v>24</v>
      </c>
      <c r="E391" s="8">
        <v>1685095.58</v>
      </c>
      <c r="F391" s="8">
        <v>0</v>
      </c>
      <c r="G391" s="8">
        <v>9957163.2599999998</v>
      </c>
      <c r="H391" s="8">
        <v>633439.85</v>
      </c>
      <c r="I391" s="8">
        <v>4000</v>
      </c>
      <c r="J391" s="8">
        <v>4805</v>
      </c>
      <c r="K391" s="8">
        <v>0</v>
      </c>
      <c r="L391" s="8">
        <v>337019.12</v>
      </c>
      <c r="M391" s="8">
        <v>0</v>
      </c>
      <c r="N391" s="8">
        <v>359606.87</v>
      </c>
      <c r="O391" s="8">
        <v>3051.27</v>
      </c>
      <c r="P391" s="8">
        <v>426.34</v>
      </c>
      <c r="Q391" s="8">
        <v>0</v>
      </c>
      <c r="R391" s="8">
        <v>0</v>
      </c>
      <c r="S391" s="8">
        <v>1159589.24</v>
      </c>
      <c r="T391" s="8">
        <v>5923.68</v>
      </c>
      <c r="U391" s="8">
        <v>18500.25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53589.23</v>
      </c>
      <c r="AB391" s="8">
        <v>76176.98</v>
      </c>
      <c r="AC391" s="9">
        <f t="shared" si="36"/>
        <v>-22587.749999999993</v>
      </c>
      <c r="AD391" s="5" t="str">
        <f>$C391&amp;" "&amp;VLOOKUP(C391,Tegevusalad!$A$1:$B$89,2,FALSE)</f>
        <v>51 ÕHUTRANSPORT</v>
      </c>
      <c r="AE391" s="6">
        <f t="shared" si="37"/>
        <v>507006.09000000008</v>
      </c>
      <c r="AF391" s="6">
        <f t="shared" si="38"/>
        <v>604688.50999999978</v>
      </c>
      <c r="AG391" s="6">
        <f t="shared" si="39"/>
        <v>10464169.35</v>
      </c>
      <c r="AH391" s="6">
        <f t="shared" si="40"/>
        <v>1798034.3499999999</v>
      </c>
      <c r="AI391" s="6">
        <f t="shared" si="41"/>
        <v>10464169.35</v>
      </c>
    </row>
    <row r="392" spans="1:35" s="2" customFormat="1">
      <c r="A392" s="3">
        <v>2014</v>
      </c>
      <c r="B392" s="3">
        <v>5</v>
      </c>
      <c r="C392" s="4">
        <v>52</v>
      </c>
      <c r="D392" s="8">
        <v>1234</v>
      </c>
      <c r="E392" s="8">
        <v>86172450.340000004</v>
      </c>
      <c r="F392" s="8">
        <v>11648.63</v>
      </c>
      <c r="G392" s="8">
        <v>158702982.80000001</v>
      </c>
      <c r="H392" s="8">
        <v>20020398.510000002</v>
      </c>
      <c r="I392" s="8">
        <v>796386.67</v>
      </c>
      <c r="J392" s="8">
        <v>2086466.67</v>
      </c>
      <c r="K392" s="8">
        <v>41.58</v>
      </c>
      <c r="L392" s="8">
        <v>17235538.600000001</v>
      </c>
      <c r="M392" s="8">
        <v>25307.31</v>
      </c>
      <c r="N392" s="8">
        <v>18650466</v>
      </c>
      <c r="O392" s="8">
        <v>74377.759999999995</v>
      </c>
      <c r="P392" s="8">
        <v>1706862.68</v>
      </c>
      <c r="Q392" s="8">
        <v>0</v>
      </c>
      <c r="R392" s="8">
        <v>0</v>
      </c>
      <c r="S392" s="8">
        <v>23725956.620000001</v>
      </c>
      <c r="T392" s="8">
        <v>6272099.2400000002</v>
      </c>
      <c r="U392" s="8">
        <v>7489446.8600000003</v>
      </c>
      <c r="V392" s="8">
        <v>241.5</v>
      </c>
      <c r="W392" s="8">
        <v>391033.43</v>
      </c>
      <c r="X392" s="8">
        <v>100850.94</v>
      </c>
      <c r="Y392" s="8">
        <v>0.01</v>
      </c>
      <c r="Z392" s="8">
        <v>21.2</v>
      </c>
      <c r="AA392" s="8">
        <v>2738890.54</v>
      </c>
      <c r="AB392" s="8">
        <v>4128531.82</v>
      </c>
      <c r="AC392" s="9">
        <f t="shared" si="36"/>
        <v>-1389641.2799999998</v>
      </c>
      <c r="AD392" s="5" t="str">
        <f>$C392&amp;" "&amp;VLOOKUP(C392,Tegevusalad!$A$1:$B$89,2,FALSE)</f>
        <v>52 LAONDUS JA VEONDUST ABISTAVAD TEGEVUSALAD</v>
      </c>
      <c r="AE392" s="6">
        <f t="shared" si="37"/>
        <v>55069546.429999992</v>
      </c>
      <c r="AF392" s="6">
        <f t="shared" si="38"/>
        <v>61665279.219999984</v>
      </c>
      <c r="AG392" s="6">
        <f t="shared" si="39"/>
        <v>213772529.23000002</v>
      </c>
      <c r="AH392" s="6">
        <f t="shared" si="40"/>
        <v>93252330</v>
      </c>
      <c r="AI392" s="6">
        <f t="shared" si="41"/>
        <v>213671678.29000002</v>
      </c>
    </row>
    <row r="393" spans="1:35" s="2" customFormat="1">
      <c r="A393" s="3">
        <v>2014</v>
      </c>
      <c r="B393" s="3">
        <v>5</v>
      </c>
      <c r="C393" s="4">
        <v>53</v>
      </c>
      <c r="D393" s="8">
        <v>117</v>
      </c>
      <c r="E393" s="8">
        <v>6196350.5800000001</v>
      </c>
      <c r="F393" s="8">
        <v>98812.14</v>
      </c>
      <c r="G393" s="8">
        <v>1478167.26</v>
      </c>
      <c r="H393" s="8">
        <v>707117.57</v>
      </c>
      <c r="I393" s="8">
        <v>12911.52</v>
      </c>
      <c r="J393" s="8">
        <v>12187.17</v>
      </c>
      <c r="K393" s="8">
        <v>0</v>
      </c>
      <c r="L393" s="8">
        <v>1248163.24</v>
      </c>
      <c r="M393" s="8">
        <v>0</v>
      </c>
      <c r="N393" s="8">
        <v>637844.96</v>
      </c>
      <c r="O393" s="8">
        <v>0</v>
      </c>
      <c r="P393" s="8">
        <v>32748.89</v>
      </c>
      <c r="Q393" s="8">
        <v>0</v>
      </c>
      <c r="R393" s="8">
        <v>0</v>
      </c>
      <c r="S393" s="8">
        <v>440442.8</v>
      </c>
      <c r="T393" s="8">
        <v>21508.79</v>
      </c>
      <c r="U393" s="8">
        <v>88575.99</v>
      </c>
      <c r="V393" s="8">
        <v>0</v>
      </c>
      <c r="W393" s="8">
        <v>1459577.87</v>
      </c>
      <c r="X393" s="8">
        <v>0</v>
      </c>
      <c r="Y393" s="8">
        <v>0</v>
      </c>
      <c r="Z393" s="8">
        <v>0</v>
      </c>
      <c r="AA393" s="8">
        <v>618557.30000000005</v>
      </c>
      <c r="AB393" s="8">
        <v>8239.02</v>
      </c>
      <c r="AC393" s="9">
        <f t="shared" si="36"/>
        <v>610318.28</v>
      </c>
      <c r="AD393" s="5" t="str">
        <f>$C393&amp;" "&amp;VLOOKUP(C393,Tegevusalad!$A$1:$B$89,2,FALSE)</f>
        <v>53 POSTI- JA KULLERITEENISTUS</v>
      </c>
      <c r="AE393" s="6">
        <f t="shared" si="37"/>
        <v>5766143.9299999997</v>
      </c>
      <c r="AF393" s="6">
        <f t="shared" si="38"/>
        <v>2660206.0099999998</v>
      </c>
      <c r="AG393" s="6">
        <f t="shared" si="39"/>
        <v>7244311.1899999995</v>
      </c>
      <c r="AH393" s="6">
        <f t="shared" si="40"/>
        <v>3189224.8</v>
      </c>
      <c r="AI393" s="6">
        <f t="shared" si="41"/>
        <v>7244311.1899999995</v>
      </c>
    </row>
    <row r="394" spans="1:35" s="2" customFormat="1">
      <c r="A394" s="3">
        <v>2014</v>
      </c>
      <c r="B394" s="3">
        <v>5</v>
      </c>
      <c r="C394" s="4">
        <v>55</v>
      </c>
      <c r="D394" s="8">
        <v>664</v>
      </c>
      <c r="E394" s="8">
        <v>9793125.6899999995</v>
      </c>
      <c r="F394" s="8">
        <v>14448050.189999999</v>
      </c>
      <c r="G394" s="8">
        <v>27796.01</v>
      </c>
      <c r="H394" s="8">
        <v>6741.34</v>
      </c>
      <c r="I394" s="8">
        <v>5528.41</v>
      </c>
      <c r="J394" s="8">
        <v>555</v>
      </c>
      <c r="K394" s="8">
        <v>0</v>
      </c>
      <c r="L394" s="8">
        <v>3258949.63</v>
      </c>
      <c r="M394" s="8">
        <v>0</v>
      </c>
      <c r="N394" s="8">
        <v>2814287.13</v>
      </c>
      <c r="O394" s="8">
        <v>22378.86</v>
      </c>
      <c r="P394" s="8">
        <v>385848.64</v>
      </c>
      <c r="Q394" s="8">
        <v>0</v>
      </c>
      <c r="R394" s="8">
        <v>0</v>
      </c>
      <c r="S394" s="8">
        <v>1027408.47</v>
      </c>
      <c r="T394" s="8">
        <v>348107.07</v>
      </c>
      <c r="U394" s="8">
        <v>67592.53</v>
      </c>
      <c r="V394" s="8">
        <v>0</v>
      </c>
      <c r="W394" s="8">
        <v>654459.97</v>
      </c>
      <c r="X394" s="8">
        <v>151072.43</v>
      </c>
      <c r="Y394" s="8">
        <v>211.69</v>
      </c>
      <c r="Z394" s="8">
        <v>0.01</v>
      </c>
      <c r="AA394" s="8">
        <v>848223.77</v>
      </c>
      <c r="AB394" s="8">
        <v>403349.59</v>
      </c>
      <c r="AC394" s="9">
        <f t="shared" si="36"/>
        <v>444874.18</v>
      </c>
      <c r="AD394" s="5" t="str">
        <f>$C394&amp;" "&amp;VLOOKUP(C394,Tegevusalad!$A$1:$B$89,2,FALSE)</f>
        <v>55 MAJUTUS</v>
      </c>
      <c r="AE394" s="6">
        <f t="shared" si="37"/>
        <v>23297247.309999999</v>
      </c>
      <c r="AF394" s="6">
        <f t="shared" si="38"/>
        <v>12864540.35</v>
      </c>
      <c r="AG394" s="6">
        <f t="shared" si="39"/>
        <v>23325043.32</v>
      </c>
      <c r="AH394" s="6">
        <f t="shared" si="40"/>
        <v>14071435.649999999</v>
      </c>
      <c r="AI394" s="6">
        <f t="shared" si="41"/>
        <v>23173970.890000001</v>
      </c>
    </row>
    <row r="395" spans="1:35" s="2" customFormat="1">
      <c r="A395" s="3">
        <v>2014</v>
      </c>
      <c r="B395" s="3">
        <v>5</v>
      </c>
      <c r="C395" s="4">
        <v>56</v>
      </c>
      <c r="D395" s="8">
        <v>1789</v>
      </c>
      <c r="E395" s="8">
        <v>72235031.489999995</v>
      </c>
      <c r="F395" s="8">
        <v>2405344.06</v>
      </c>
      <c r="G395" s="8">
        <v>20139233.75</v>
      </c>
      <c r="H395" s="8">
        <v>6201638.1200000001</v>
      </c>
      <c r="I395" s="8">
        <v>1446135.91</v>
      </c>
      <c r="J395" s="8">
        <v>12000</v>
      </c>
      <c r="K395" s="8">
        <v>0</v>
      </c>
      <c r="L395" s="8">
        <v>14663487.380000001</v>
      </c>
      <c r="M395" s="8">
        <v>0</v>
      </c>
      <c r="N395" s="8">
        <v>10859831.220000001</v>
      </c>
      <c r="O395" s="8">
        <v>38866.51</v>
      </c>
      <c r="P395" s="8">
        <v>325051.40000000002</v>
      </c>
      <c r="Q395" s="8">
        <v>0</v>
      </c>
      <c r="R395" s="8">
        <v>0</v>
      </c>
      <c r="S395" s="8">
        <v>20187693.18</v>
      </c>
      <c r="T395" s="8">
        <v>11615899.08</v>
      </c>
      <c r="U395" s="8">
        <v>98599.23</v>
      </c>
      <c r="V395" s="8">
        <v>3764.53</v>
      </c>
      <c r="W395" s="8">
        <v>27264.5</v>
      </c>
      <c r="X395" s="8">
        <v>0</v>
      </c>
      <c r="Y395" s="8">
        <v>0.03</v>
      </c>
      <c r="Z395" s="8">
        <v>16.89</v>
      </c>
      <c r="AA395" s="8">
        <v>4086747.89</v>
      </c>
      <c r="AB395" s="8">
        <v>283108.59000000003</v>
      </c>
      <c r="AC395" s="9">
        <f t="shared" si="36"/>
        <v>3803639.3000000003</v>
      </c>
      <c r="AD395" s="5" t="str">
        <f>$C395&amp;" "&amp;VLOOKUP(C395,Tegevusalad!$A$1:$B$89,2,FALSE)</f>
        <v>56 TOIDU JA JOOGI SERVEERIMINE</v>
      </c>
      <c r="AE395" s="6">
        <f t="shared" si="37"/>
        <v>54354083.140000001</v>
      </c>
      <c r="AF395" s="6">
        <f t="shared" si="38"/>
        <v>33822295.670000002</v>
      </c>
      <c r="AG395" s="6">
        <f t="shared" si="39"/>
        <v>74493316.890000001</v>
      </c>
      <c r="AH395" s="6">
        <f t="shared" si="40"/>
        <v>54299156.100000001</v>
      </c>
      <c r="AI395" s="6">
        <f t="shared" si="41"/>
        <v>74493316.890000001</v>
      </c>
    </row>
    <row r="396" spans="1:35" s="2" customFormat="1">
      <c r="A396" s="3">
        <v>2014</v>
      </c>
      <c r="B396" s="3">
        <v>5</v>
      </c>
      <c r="C396" s="4">
        <v>58</v>
      </c>
      <c r="D396" s="8">
        <v>360</v>
      </c>
      <c r="E396" s="8">
        <v>4803689.07</v>
      </c>
      <c r="F396" s="8">
        <v>6686964.0099999998</v>
      </c>
      <c r="G396" s="8">
        <v>566786.82999999996</v>
      </c>
      <c r="H396" s="8">
        <v>260792.51</v>
      </c>
      <c r="I396" s="8">
        <v>106268.65</v>
      </c>
      <c r="J396" s="8">
        <v>6371.07</v>
      </c>
      <c r="K396" s="8">
        <v>0</v>
      </c>
      <c r="L396" s="8">
        <v>1562564.58</v>
      </c>
      <c r="M396" s="8">
        <v>0</v>
      </c>
      <c r="N396" s="8">
        <v>1090581.3999999999</v>
      </c>
      <c r="O396" s="8">
        <v>14993.72</v>
      </c>
      <c r="P396" s="8">
        <v>13081.36</v>
      </c>
      <c r="Q396" s="8">
        <v>0</v>
      </c>
      <c r="R396" s="8">
        <v>0</v>
      </c>
      <c r="S396" s="8">
        <v>336334.2</v>
      </c>
      <c r="T396" s="8">
        <v>198921.25</v>
      </c>
      <c r="U396" s="8">
        <v>147075.89000000001</v>
      </c>
      <c r="V396" s="8">
        <v>0</v>
      </c>
      <c r="W396" s="8">
        <v>43149.87</v>
      </c>
      <c r="X396" s="8">
        <v>0</v>
      </c>
      <c r="Y396" s="8">
        <v>0.05</v>
      </c>
      <c r="Z396" s="8">
        <v>0</v>
      </c>
      <c r="AA396" s="8">
        <v>550168.23</v>
      </c>
      <c r="AB396" s="8">
        <v>78185</v>
      </c>
      <c r="AC396" s="9">
        <f t="shared" si="36"/>
        <v>471983.23</v>
      </c>
      <c r="AD396" s="5" t="str">
        <f>$C396&amp;" "&amp;VLOOKUP(C396,Tegevusalad!$A$1:$B$89,2,FALSE)</f>
        <v>58 KIRJASTAMINE</v>
      </c>
      <c r="AE396" s="6">
        <f t="shared" si="37"/>
        <v>11007242.99</v>
      </c>
      <c r="AF396" s="6">
        <f t="shared" si="38"/>
        <v>4894528.3099999996</v>
      </c>
      <c r="AG396" s="6">
        <f t="shared" si="39"/>
        <v>11574029.82</v>
      </c>
      <c r="AH396" s="6">
        <f t="shared" si="40"/>
        <v>5452906.9999999991</v>
      </c>
      <c r="AI396" s="6">
        <f t="shared" si="41"/>
        <v>11574029.82</v>
      </c>
    </row>
    <row r="397" spans="1:35" s="2" customFormat="1">
      <c r="A397" s="3">
        <v>2014</v>
      </c>
      <c r="B397" s="3">
        <v>5</v>
      </c>
      <c r="C397" s="4">
        <v>59</v>
      </c>
      <c r="D397" s="8">
        <v>442</v>
      </c>
      <c r="E397" s="8">
        <v>5754636.5099999998</v>
      </c>
      <c r="F397" s="8">
        <v>5605.02</v>
      </c>
      <c r="G397" s="8">
        <v>1444220.21</v>
      </c>
      <c r="H397" s="8">
        <v>1054667.1200000001</v>
      </c>
      <c r="I397" s="8">
        <v>84295.97</v>
      </c>
      <c r="J397" s="8">
        <v>0</v>
      </c>
      <c r="K397" s="8">
        <v>0</v>
      </c>
      <c r="L397" s="8">
        <v>1151431.78</v>
      </c>
      <c r="M397" s="8">
        <v>0</v>
      </c>
      <c r="N397" s="8">
        <v>800797.27</v>
      </c>
      <c r="O397" s="8">
        <v>1591.34</v>
      </c>
      <c r="P397" s="8">
        <v>21776.81</v>
      </c>
      <c r="Q397" s="8">
        <v>0</v>
      </c>
      <c r="R397" s="8">
        <v>0</v>
      </c>
      <c r="S397" s="8">
        <v>838699.9</v>
      </c>
      <c r="T397" s="8">
        <v>126967.58</v>
      </c>
      <c r="U397" s="8">
        <v>319794.15000000002</v>
      </c>
      <c r="V397" s="8">
        <v>0</v>
      </c>
      <c r="W397" s="8">
        <v>80054.83</v>
      </c>
      <c r="X397" s="8">
        <v>0</v>
      </c>
      <c r="Y397" s="8">
        <v>0.01</v>
      </c>
      <c r="Z397" s="8">
        <v>0</v>
      </c>
      <c r="AA397" s="8">
        <v>451656.55</v>
      </c>
      <c r="AB397" s="8">
        <v>101022.03</v>
      </c>
      <c r="AC397" s="9">
        <f t="shared" si="36"/>
        <v>350634.52</v>
      </c>
      <c r="AD397" s="5" t="str">
        <f>$C397&amp;" "&amp;VLOOKUP(C397,Tegevusalad!$A$1:$B$89,2,FALSE)</f>
        <v>59 KINOFILMIDE, VIDEOTE JA TELESAADETE TOOTMINE; HELISALVESTISTE JA MUUSIKA KIRJASTAMINE</v>
      </c>
      <c r="AE397" s="6">
        <f t="shared" si="37"/>
        <v>4601747.4799999995</v>
      </c>
      <c r="AF397" s="6">
        <f t="shared" si="38"/>
        <v>2837535.6</v>
      </c>
      <c r="AG397" s="6">
        <f t="shared" si="39"/>
        <v>6045967.6899999995</v>
      </c>
      <c r="AH397" s="6">
        <f t="shared" si="40"/>
        <v>4003986.35</v>
      </c>
      <c r="AI397" s="6">
        <f t="shared" si="41"/>
        <v>6045967.6899999995</v>
      </c>
    </row>
    <row r="398" spans="1:35" s="2" customFormat="1">
      <c r="A398" s="3">
        <v>2014</v>
      </c>
      <c r="B398" s="3">
        <v>5</v>
      </c>
      <c r="C398" s="4">
        <v>60</v>
      </c>
      <c r="D398" s="8">
        <v>40</v>
      </c>
      <c r="E398" s="8">
        <v>764599.8</v>
      </c>
      <c r="F398" s="8">
        <v>1198.52</v>
      </c>
      <c r="G398" s="8">
        <v>88663.89</v>
      </c>
      <c r="H398" s="8">
        <v>41025.699999999997</v>
      </c>
      <c r="I398" s="8">
        <v>1772</v>
      </c>
      <c r="J398" s="8">
        <v>0</v>
      </c>
      <c r="K398" s="8">
        <v>0</v>
      </c>
      <c r="L398" s="8">
        <v>153027.84</v>
      </c>
      <c r="M398" s="8">
        <v>0</v>
      </c>
      <c r="N398" s="8">
        <v>89805.61</v>
      </c>
      <c r="O398" s="8">
        <v>1250.54</v>
      </c>
      <c r="P398" s="8">
        <v>1090.04</v>
      </c>
      <c r="Q398" s="8">
        <v>0</v>
      </c>
      <c r="R398" s="8">
        <v>0</v>
      </c>
      <c r="S398" s="8">
        <v>62053.05</v>
      </c>
      <c r="T398" s="8">
        <v>25.9</v>
      </c>
      <c r="U398" s="8">
        <v>4650.75</v>
      </c>
      <c r="V398" s="8">
        <v>0</v>
      </c>
      <c r="W398" s="8">
        <v>0</v>
      </c>
      <c r="X398" s="8">
        <v>0</v>
      </c>
      <c r="Y398" s="8">
        <v>0.04</v>
      </c>
      <c r="Z398" s="8">
        <v>0</v>
      </c>
      <c r="AA398" s="8">
        <v>71798.11</v>
      </c>
      <c r="AB398" s="8">
        <v>8575.84</v>
      </c>
      <c r="AC398" s="9">
        <f t="shared" si="36"/>
        <v>63222.270000000004</v>
      </c>
      <c r="AD398" s="5" t="str">
        <f>$C398&amp;" "&amp;VLOOKUP(C398,Tegevusalad!$A$1:$B$89,2,FALSE)</f>
        <v>60 PROGRAMMID JA RINGHÄÄLING</v>
      </c>
      <c r="AE398" s="6">
        <f t="shared" si="37"/>
        <v>699094.52</v>
      </c>
      <c r="AF398" s="6">
        <f t="shared" si="38"/>
        <v>376071.55000000005</v>
      </c>
      <c r="AG398" s="6">
        <f t="shared" si="39"/>
        <v>787758.41</v>
      </c>
      <c r="AH398" s="6">
        <f t="shared" si="40"/>
        <v>449028.05</v>
      </c>
      <c r="AI398" s="6">
        <f t="shared" si="41"/>
        <v>787758.41</v>
      </c>
    </row>
    <row r="399" spans="1:35" s="2" customFormat="1">
      <c r="A399" s="3">
        <v>2014</v>
      </c>
      <c r="B399" s="3">
        <v>5</v>
      </c>
      <c r="C399" s="4">
        <v>61</v>
      </c>
      <c r="D399" s="8">
        <v>197</v>
      </c>
      <c r="E399" s="8">
        <v>64876719.560000002</v>
      </c>
      <c r="F399" s="8">
        <v>58.72</v>
      </c>
      <c r="G399" s="8">
        <v>9440611.3699999992</v>
      </c>
      <c r="H399" s="8">
        <v>4873392.87</v>
      </c>
      <c r="I399" s="8">
        <v>77933.919999999998</v>
      </c>
      <c r="J399" s="8">
        <v>275940.46000000002</v>
      </c>
      <c r="K399" s="8">
        <v>1164.9100000000001</v>
      </c>
      <c r="L399" s="8">
        <v>12975349.18</v>
      </c>
      <c r="M399" s="8">
        <v>0</v>
      </c>
      <c r="N399" s="8">
        <v>8645571.2300000004</v>
      </c>
      <c r="O399" s="8">
        <v>285111.40999999997</v>
      </c>
      <c r="P399" s="8">
        <v>877462.36</v>
      </c>
      <c r="Q399" s="8">
        <v>0</v>
      </c>
      <c r="R399" s="8">
        <v>0</v>
      </c>
      <c r="S399" s="8">
        <v>12042873.5</v>
      </c>
      <c r="T399" s="8">
        <v>5910618.25</v>
      </c>
      <c r="U399" s="8">
        <v>4280437.46</v>
      </c>
      <c r="V399" s="8">
        <v>0</v>
      </c>
      <c r="W399" s="8">
        <v>447611.41</v>
      </c>
      <c r="X399" s="8">
        <v>1380</v>
      </c>
      <c r="Y399" s="8">
        <v>0</v>
      </c>
      <c r="Z399" s="8">
        <v>2.2599999999999998</v>
      </c>
      <c r="AA399" s="8">
        <v>4557474.04</v>
      </c>
      <c r="AB399" s="8">
        <v>227698.35</v>
      </c>
      <c r="AC399" s="9">
        <f t="shared" si="36"/>
        <v>4329775.6900000004</v>
      </c>
      <c r="AD399" s="5" t="str">
        <f>$C399&amp;" "&amp;VLOOKUP(C399,Tegevusalad!$A$1:$B$89,2,FALSE)</f>
        <v>61 TELEKOMMUNIKATSIOON</v>
      </c>
      <c r="AE399" s="6">
        <f t="shared" si="37"/>
        <v>48554847.32</v>
      </c>
      <c r="AF399" s="6">
        <f t="shared" si="38"/>
        <v>25478988.140000001</v>
      </c>
      <c r="AG399" s="6">
        <f t="shared" si="39"/>
        <v>57995458.690000005</v>
      </c>
      <c r="AH399" s="6">
        <f t="shared" si="40"/>
        <v>43227856.149999999</v>
      </c>
      <c r="AI399" s="6">
        <f t="shared" si="41"/>
        <v>57994078.690000005</v>
      </c>
    </row>
    <row r="400" spans="1:35" s="2" customFormat="1">
      <c r="A400" s="3">
        <v>2014</v>
      </c>
      <c r="B400" s="3">
        <v>5</v>
      </c>
      <c r="C400" s="4">
        <v>62</v>
      </c>
      <c r="D400" s="8">
        <v>2409</v>
      </c>
      <c r="E400" s="8">
        <v>38089402.57</v>
      </c>
      <c r="F400" s="8">
        <v>11244.64</v>
      </c>
      <c r="G400" s="8">
        <v>23687643.039999999</v>
      </c>
      <c r="H400" s="8">
        <v>11222958.23</v>
      </c>
      <c r="I400" s="8">
        <v>1081751.19</v>
      </c>
      <c r="J400" s="8">
        <v>51078.76</v>
      </c>
      <c r="K400" s="8">
        <v>0</v>
      </c>
      <c r="L400" s="8">
        <v>7618892.7300000004</v>
      </c>
      <c r="M400" s="8">
        <v>0</v>
      </c>
      <c r="N400" s="8">
        <v>5816138.0599999996</v>
      </c>
      <c r="O400" s="8">
        <v>48321.96</v>
      </c>
      <c r="P400" s="8">
        <v>860092.08</v>
      </c>
      <c r="Q400" s="8">
        <v>0</v>
      </c>
      <c r="R400" s="8">
        <v>0</v>
      </c>
      <c r="S400" s="8">
        <v>8285698.8099999996</v>
      </c>
      <c r="T400" s="8">
        <v>3824489.64</v>
      </c>
      <c r="U400" s="8">
        <v>4157937.5</v>
      </c>
      <c r="V400" s="8">
        <v>2500000</v>
      </c>
      <c r="W400" s="8">
        <v>25277.71</v>
      </c>
      <c r="X400" s="8">
        <v>0</v>
      </c>
      <c r="Y400" s="8">
        <v>0.04</v>
      </c>
      <c r="Z400" s="8">
        <v>0</v>
      </c>
      <c r="AA400" s="8">
        <v>2797359.89</v>
      </c>
      <c r="AB400" s="8">
        <v>994605.18</v>
      </c>
      <c r="AC400" s="9">
        <f t="shared" si="36"/>
        <v>1802754.71</v>
      </c>
      <c r="AD400" s="5" t="str">
        <f>$C400&amp;" "&amp;VLOOKUP(C400,Tegevusalad!$A$1:$B$89,2,FALSE)</f>
        <v>62 PROGRAMMEERIMINE, KONSULTATSIOONID JMS TEGEVUSED</v>
      </c>
      <c r="AE400" s="6">
        <f t="shared" si="37"/>
        <v>25657010.900000002</v>
      </c>
      <c r="AF400" s="6">
        <f t="shared" si="38"/>
        <v>18895444.189999998</v>
      </c>
      <c r="AG400" s="6">
        <f t="shared" si="39"/>
        <v>49344653.939999998</v>
      </c>
      <c r="AH400" s="6">
        <f t="shared" si="40"/>
        <v>29080690.299999997</v>
      </c>
      <c r="AI400" s="6">
        <f t="shared" si="41"/>
        <v>49344653.939999998</v>
      </c>
    </row>
    <row r="401" spans="1:35" s="2" customFormat="1">
      <c r="A401" s="3">
        <v>2014</v>
      </c>
      <c r="B401" s="3">
        <v>5</v>
      </c>
      <c r="C401" s="4">
        <v>63</v>
      </c>
      <c r="D401" s="8">
        <v>552</v>
      </c>
      <c r="E401" s="8">
        <v>7609053.8700000001</v>
      </c>
      <c r="F401" s="8">
        <v>6379.37</v>
      </c>
      <c r="G401" s="8">
        <v>6677337.1799999997</v>
      </c>
      <c r="H401" s="8">
        <v>2502438.0299999998</v>
      </c>
      <c r="I401" s="8">
        <v>64912.12</v>
      </c>
      <c r="J401" s="8">
        <v>30189.94</v>
      </c>
      <c r="K401" s="8">
        <v>0</v>
      </c>
      <c r="L401" s="8">
        <v>1522384.92</v>
      </c>
      <c r="M401" s="8">
        <v>0</v>
      </c>
      <c r="N401" s="8">
        <v>1186159.75</v>
      </c>
      <c r="O401" s="8">
        <v>884.98</v>
      </c>
      <c r="P401" s="8">
        <v>58946.45</v>
      </c>
      <c r="Q401" s="8">
        <v>0</v>
      </c>
      <c r="R401" s="8">
        <v>0</v>
      </c>
      <c r="S401" s="8">
        <v>1487802.11</v>
      </c>
      <c r="T401" s="8">
        <v>42282.400000000001</v>
      </c>
      <c r="U401" s="8">
        <v>2271121.4700000002</v>
      </c>
      <c r="V401" s="8">
        <v>0</v>
      </c>
      <c r="W401" s="8">
        <v>2625124.84</v>
      </c>
      <c r="X401" s="8">
        <v>0</v>
      </c>
      <c r="Y401" s="8">
        <v>0</v>
      </c>
      <c r="Z401" s="8">
        <v>0.23</v>
      </c>
      <c r="AA401" s="8">
        <v>465219.12</v>
      </c>
      <c r="AB401" s="8">
        <v>128994.18</v>
      </c>
      <c r="AC401" s="9">
        <f t="shared" si="36"/>
        <v>336224.94</v>
      </c>
      <c r="AD401" s="5" t="str">
        <f>$C401&amp;" "&amp;VLOOKUP(C401,Tegevusalad!$A$1:$B$89,2,FALSE)</f>
        <v>63 INFOALANE TEGEVUS</v>
      </c>
      <c r="AE401" s="6">
        <f t="shared" si="37"/>
        <v>3856509.66</v>
      </c>
      <c r="AF401" s="6">
        <f t="shared" si="38"/>
        <v>2167450.2699999991</v>
      </c>
      <c r="AG401" s="6">
        <f t="shared" si="39"/>
        <v>10533846.84</v>
      </c>
      <c r="AH401" s="6">
        <f t="shared" si="40"/>
        <v>5930798.75</v>
      </c>
      <c r="AI401" s="6">
        <f t="shared" si="41"/>
        <v>10533846.84</v>
      </c>
    </row>
    <row r="402" spans="1:35" s="2" customFormat="1">
      <c r="A402" s="3">
        <v>2014</v>
      </c>
      <c r="B402" s="3">
        <v>5</v>
      </c>
      <c r="C402" s="4">
        <v>64</v>
      </c>
      <c r="D402" s="8">
        <v>435</v>
      </c>
      <c r="E402" s="8">
        <v>104082454.56999999</v>
      </c>
      <c r="F402" s="8">
        <v>2075.12</v>
      </c>
      <c r="G402" s="8">
        <v>3161019.12</v>
      </c>
      <c r="H402" s="8">
        <v>2303362.1</v>
      </c>
      <c r="I402" s="8">
        <v>347160.49</v>
      </c>
      <c r="J402" s="8">
        <v>207746.53</v>
      </c>
      <c r="K402" s="8">
        <v>0</v>
      </c>
      <c r="L402" s="8">
        <v>20816677.699999999</v>
      </c>
      <c r="M402" s="8">
        <v>0</v>
      </c>
      <c r="N402" s="8">
        <v>21266396.379999999</v>
      </c>
      <c r="O402" s="8">
        <v>52402.59</v>
      </c>
      <c r="P402" s="8">
        <v>447036.86</v>
      </c>
      <c r="Q402" s="8">
        <v>0</v>
      </c>
      <c r="R402" s="8">
        <v>0</v>
      </c>
      <c r="S402" s="8">
        <v>6041555.0700000003</v>
      </c>
      <c r="T402" s="8">
        <v>4067854.05</v>
      </c>
      <c r="U402" s="8">
        <v>209943.47</v>
      </c>
      <c r="V402" s="8">
        <v>0</v>
      </c>
      <c r="W402" s="8">
        <v>90988754.790000007</v>
      </c>
      <c r="X402" s="8">
        <v>14490.48</v>
      </c>
      <c r="Y402" s="8">
        <v>1115.78</v>
      </c>
      <c r="Z402" s="8">
        <v>3078.44</v>
      </c>
      <c r="AA402" s="8">
        <v>1095353.43</v>
      </c>
      <c r="AB402" s="8">
        <v>1547034.77</v>
      </c>
      <c r="AC402" s="9">
        <f t="shared" si="36"/>
        <v>-451681.34000000008</v>
      </c>
      <c r="AD402" s="5" t="str">
        <f>$C402&amp;" "&amp;VLOOKUP(C402,Tegevusalad!$A$1:$B$89,2,FALSE)</f>
        <v>64 FINANTSTEENUSTE OSUTAMINE, V.A KINDLUSTUS JA PENSIONIFONDID</v>
      </c>
      <c r="AE402" s="6">
        <f t="shared" si="37"/>
        <v>97847521.629999995</v>
      </c>
      <c r="AF402" s="6">
        <f t="shared" si="38"/>
        <v>99818470.409999996</v>
      </c>
      <c r="AG402" s="6">
        <f t="shared" si="39"/>
        <v>101008540.75</v>
      </c>
      <c r="AH402" s="6">
        <f t="shared" si="40"/>
        <v>106331981.89999999</v>
      </c>
      <c r="AI402" s="6">
        <f t="shared" si="41"/>
        <v>100994050.27</v>
      </c>
    </row>
    <row r="403" spans="1:35" s="2" customFormat="1">
      <c r="A403" s="3">
        <v>2014</v>
      </c>
      <c r="B403" s="3">
        <v>5</v>
      </c>
      <c r="C403" s="4">
        <v>65</v>
      </c>
      <c r="D403" s="8">
        <v>27</v>
      </c>
      <c r="E403" s="8">
        <v>1353490.04</v>
      </c>
      <c r="F403" s="8">
        <v>0</v>
      </c>
      <c r="G403" s="8">
        <v>2157.87</v>
      </c>
      <c r="H403" s="8">
        <v>2101</v>
      </c>
      <c r="I403" s="8">
        <v>0</v>
      </c>
      <c r="J403" s="8">
        <v>0</v>
      </c>
      <c r="K403" s="8">
        <v>0</v>
      </c>
      <c r="L403" s="8">
        <v>270697.99</v>
      </c>
      <c r="M403" s="8">
        <v>0</v>
      </c>
      <c r="N403" s="8">
        <v>157869.43</v>
      </c>
      <c r="O403" s="8">
        <v>0</v>
      </c>
      <c r="P403" s="8">
        <v>0</v>
      </c>
      <c r="Q403" s="8">
        <v>0</v>
      </c>
      <c r="R403" s="8">
        <v>0</v>
      </c>
      <c r="S403" s="8">
        <v>638544.55000000005</v>
      </c>
      <c r="T403" s="8">
        <v>290159.25</v>
      </c>
      <c r="U403" s="8">
        <v>28309.13</v>
      </c>
      <c r="V403" s="8">
        <v>0</v>
      </c>
      <c r="W403" s="8">
        <v>22135479.559999999</v>
      </c>
      <c r="X403" s="8">
        <v>0</v>
      </c>
      <c r="Y403" s="8">
        <v>0</v>
      </c>
      <c r="Z403" s="8">
        <v>0</v>
      </c>
      <c r="AA403" s="8">
        <v>112898.79</v>
      </c>
      <c r="AB403" s="8">
        <v>70.23</v>
      </c>
      <c r="AC403" s="9">
        <f t="shared" si="36"/>
        <v>112828.56</v>
      </c>
      <c r="AD403" s="5" t="str">
        <f>$C403&amp;" "&amp;VLOOKUP(C403,Tegevusalad!$A$1:$B$89,2,FALSE)</f>
        <v>65 KINDLUSTUS, EDASIKINDLUSTUS JA PENSIONIFONDID, V.A KOHUSTUSLIK SOTSIAALKINDLUSTUS</v>
      </c>
      <c r="AE403" s="6">
        <f t="shared" si="37"/>
        <v>686636.36</v>
      </c>
      <c r="AF403" s="6">
        <f t="shared" si="38"/>
        <v>122493.46999999986</v>
      </c>
      <c r="AG403" s="6">
        <f t="shared" si="39"/>
        <v>688794.2300000001</v>
      </c>
      <c r="AH403" s="6">
        <f t="shared" si="40"/>
        <v>789347.14999999991</v>
      </c>
      <c r="AI403" s="6">
        <f t="shared" si="41"/>
        <v>688794.2300000001</v>
      </c>
    </row>
    <row r="404" spans="1:35" s="2" customFormat="1">
      <c r="A404" s="3">
        <v>2014</v>
      </c>
      <c r="B404" s="3">
        <v>5</v>
      </c>
      <c r="C404" s="4">
        <v>66</v>
      </c>
      <c r="D404" s="8">
        <v>309</v>
      </c>
      <c r="E404" s="8">
        <v>3351560.05</v>
      </c>
      <c r="F404" s="8">
        <v>2368.6</v>
      </c>
      <c r="G404" s="8">
        <v>871944.14</v>
      </c>
      <c r="H404" s="8">
        <v>313660.65999999997</v>
      </c>
      <c r="I404" s="8">
        <v>54613.52</v>
      </c>
      <c r="J404" s="8">
        <v>0</v>
      </c>
      <c r="K404" s="8">
        <v>0</v>
      </c>
      <c r="L404" s="8">
        <v>670525.17000000004</v>
      </c>
      <c r="M404" s="8">
        <v>0</v>
      </c>
      <c r="N404" s="8">
        <v>533764.51</v>
      </c>
      <c r="O404" s="8">
        <v>26199.78</v>
      </c>
      <c r="P404" s="8">
        <v>31103.14</v>
      </c>
      <c r="Q404" s="8">
        <v>0</v>
      </c>
      <c r="R404" s="8">
        <v>0</v>
      </c>
      <c r="S404" s="8">
        <v>646555.51</v>
      </c>
      <c r="T404" s="8">
        <v>158923.15</v>
      </c>
      <c r="U404" s="8">
        <v>275785.65000000002</v>
      </c>
      <c r="V404" s="8">
        <v>0</v>
      </c>
      <c r="W404" s="8">
        <v>4625709.6100000003</v>
      </c>
      <c r="X404" s="8">
        <v>0</v>
      </c>
      <c r="Y404" s="8">
        <v>0</v>
      </c>
      <c r="Z404" s="8">
        <v>0</v>
      </c>
      <c r="AA404" s="8">
        <v>225220.34</v>
      </c>
      <c r="AB404" s="8">
        <v>88459.68</v>
      </c>
      <c r="AC404" s="9">
        <f t="shared" si="36"/>
        <v>136760.66</v>
      </c>
      <c r="AD404" s="5" t="str">
        <f>$C404&amp;" "&amp;VLOOKUP(C404,Tegevusalad!$A$1:$B$89,2,FALSE)</f>
        <v>66 FINANTSTEENUSTE JA KINDLUSTUSTEGEVUSE ABITEGEVUSALAD</v>
      </c>
      <c r="AE404" s="6">
        <f t="shared" si="37"/>
        <v>2431587.4899999998</v>
      </c>
      <c r="AF404" s="6">
        <f t="shared" si="38"/>
        <v>1615482.4899999998</v>
      </c>
      <c r="AG404" s="6">
        <f t="shared" si="39"/>
        <v>3303531.63</v>
      </c>
      <c r="AH404" s="6">
        <f t="shared" si="40"/>
        <v>2668822.5499999998</v>
      </c>
      <c r="AI404" s="6">
        <f t="shared" si="41"/>
        <v>3303531.63</v>
      </c>
    </row>
    <row r="405" spans="1:35" s="2" customFormat="1">
      <c r="A405" s="3">
        <v>2014</v>
      </c>
      <c r="B405" s="3">
        <v>5</v>
      </c>
      <c r="C405" s="4">
        <v>68</v>
      </c>
      <c r="D405" s="8">
        <v>5626</v>
      </c>
      <c r="E405" s="8">
        <v>120892463.45999999</v>
      </c>
      <c r="F405" s="8">
        <v>610925.67000000004</v>
      </c>
      <c r="G405" s="8">
        <v>12047442.810000001</v>
      </c>
      <c r="H405" s="8">
        <v>2308561.81</v>
      </c>
      <c r="I405" s="8">
        <v>1845447.21</v>
      </c>
      <c r="J405" s="8">
        <v>5272981.6100000003</v>
      </c>
      <c r="K405" s="8">
        <v>8899.16</v>
      </c>
      <c r="L405" s="8">
        <v>24233476.120000001</v>
      </c>
      <c r="M405" s="8">
        <v>0</v>
      </c>
      <c r="N405" s="8">
        <v>21572953.210000001</v>
      </c>
      <c r="O405" s="8">
        <v>435956.31</v>
      </c>
      <c r="P405" s="8">
        <v>6389169.71</v>
      </c>
      <c r="Q405" s="8">
        <v>0</v>
      </c>
      <c r="R405" s="8">
        <v>0</v>
      </c>
      <c r="S405" s="8">
        <v>4539833.18</v>
      </c>
      <c r="T405" s="8">
        <v>3782832.06</v>
      </c>
      <c r="U405" s="8">
        <v>4525537.67</v>
      </c>
      <c r="V405" s="8">
        <v>4371196.05</v>
      </c>
      <c r="W405" s="8">
        <v>16571174.17</v>
      </c>
      <c r="X405" s="8">
        <v>7750916.0800000001</v>
      </c>
      <c r="Y405" s="8">
        <v>78447.55</v>
      </c>
      <c r="Z405" s="8">
        <v>4348.41</v>
      </c>
      <c r="AA405" s="8">
        <v>11117266.25</v>
      </c>
      <c r="AB405" s="8">
        <v>8382644.0499999998</v>
      </c>
      <c r="AC405" s="9">
        <f t="shared" si="36"/>
        <v>2734622.2</v>
      </c>
      <c r="AD405" s="5" t="str">
        <f>$C405&amp;" "&amp;VLOOKUP(C405,Tegevusalad!$A$1:$B$89,2,FALSE)</f>
        <v>68 KINNISVARAALANE TEGEVUS</v>
      </c>
      <c r="AE405" s="6">
        <f t="shared" si="37"/>
        <v>120188934.36</v>
      </c>
      <c r="AF405" s="6">
        <f t="shared" si="38"/>
        <v>100990809.69999999</v>
      </c>
      <c r="AG405" s="6">
        <f t="shared" si="39"/>
        <v>132236377.17000002</v>
      </c>
      <c r="AH405" s="6">
        <f t="shared" si="40"/>
        <v>107864766.05</v>
      </c>
      <c r="AI405" s="6">
        <f t="shared" si="41"/>
        <v>124485461.09</v>
      </c>
    </row>
    <row r="406" spans="1:35" s="2" customFormat="1">
      <c r="A406" s="3">
        <v>2014</v>
      </c>
      <c r="B406" s="3">
        <v>5</v>
      </c>
      <c r="C406" s="4">
        <v>69</v>
      </c>
      <c r="D406" s="8">
        <v>2834</v>
      </c>
      <c r="E406" s="8">
        <v>18623895.16</v>
      </c>
      <c r="F406" s="8">
        <v>6421.17</v>
      </c>
      <c r="G406" s="8">
        <v>2863367.7</v>
      </c>
      <c r="H406" s="8">
        <v>2064951</v>
      </c>
      <c r="I406" s="8">
        <v>125769.29</v>
      </c>
      <c r="J406" s="8">
        <v>139761.93</v>
      </c>
      <c r="K406" s="8">
        <v>0</v>
      </c>
      <c r="L406" s="8">
        <v>3725357.06</v>
      </c>
      <c r="M406" s="8">
        <v>0</v>
      </c>
      <c r="N406" s="8">
        <v>1438859.31</v>
      </c>
      <c r="O406" s="8">
        <v>1273.6199999999999</v>
      </c>
      <c r="P406" s="8">
        <v>171657.01</v>
      </c>
      <c r="Q406" s="8">
        <v>0</v>
      </c>
      <c r="R406" s="8">
        <v>0</v>
      </c>
      <c r="S406" s="8">
        <v>686252.01</v>
      </c>
      <c r="T406" s="8">
        <v>218989.93</v>
      </c>
      <c r="U406" s="8">
        <v>73317.460000000006</v>
      </c>
      <c r="V406" s="8">
        <v>0</v>
      </c>
      <c r="W406" s="8">
        <v>57794.45</v>
      </c>
      <c r="X406" s="8">
        <v>86.53</v>
      </c>
      <c r="Y406" s="8">
        <v>7847.78</v>
      </c>
      <c r="Z406" s="8">
        <v>11.99</v>
      </c>
      <c r="AA406" s="8">
        <v>2455767.7799999998</v>
      </c>
      <c r="AB406" s="8">
        <v>161434.23999999999</v>
      </c>
      <c r="AC406" s="9">
        <f t="shared" si="36"/>
        <v>2294333.54</v>
      </c>
      <c r="AD406" s="5" t="str">
        <f>$C406&amp;" "&amp;VLOOKUP(C406,Tegevusalad!$A$1:$B$89,2,FALSE)</f>
        <v>69 JURIIDILISED TOIMINGUD JA ARVEPIDAMINE</v>
      </c>
      <c r="AE406" s="6">
        <f t="shared" si="37"/>
        <v>17870833.390000004</v>
      </c>
      <c r="AF406" s="6">
        <f t="shared" si="38"/>
        <v>6428358.9799999995</v>
      </c>
      <c r="AG406" s="6">
        <f t="shared" si="39"/>
        <v>20734201.090000004</v>
      </c>
      <c r="AH406" s="6">
        <f t="shared" si="40"/>
        <v>7194296.5499999998</v>
      </c>
      <c r="AI406" s="6">
        <f t="shared" si="41"/>
        <v>20734114.560000002</v>
      </c>
    </row>
    <row r="407" spans="1:35" s="2" customFormat="1">
      <c r="A407" s="3">
        <v>2014</v>
      </c>
      <c r="B407" s="3">
        <v>5</v>
      </c>
      <c r="C407" s="4">
        <v>70</v>
      </c>
      <c r="D407" s="8">
        <v>2615</v>
      </c>
      <c r="E407" s="8">
        <v>25138314.739999998</v>
      </c>
      <c r="F407" s="8">
        <v>25189.66</v>
      </c>
      <c r="G407" s="8">
        <v>20610464.780000001</v>
      </c>
      <c r="H407" s="8">
        <v>15583556.9</v>
      </c>
      <c r="I407" s="8">
        <v>11002412.17</v>
      </c>
      <c r="J407" s="8">
        <v>191773.14</v>
      </c>
      <c r="K407" s="8">
        <v>0</v>
      </c>
      <c r="L407" s="8">
        <v>5029930.3099999996</v>
      </c>
      <c r="M407" s="8">
        <v>0</v>
      </c>
      <c r="N407" s="8">
        <v>6470350.71</v>
      </c>
      <c r="O407" s="8">
        <v>38770.86</v>
      </c>
      <c r="P407" s="8">
        <v>2035283.77</v>
      </c>
      <c r="Q407" s="8">
        <v>0</v>
      </c>
      <c r="R407" s="8">
        <v>0</v>
      </c>
      <c r="S407" s="8">
        <v>4179425.42</v>
      </c>
      <c r="T407" s="8">
        <v>2310554.2799999998</v>
      </c>
      <c r="U407" s="8">
        <v>327481.61</v>
      </c>
      <c r="V407" s="8">
        <v>0</v>
      </c>
      <c r="W407" s="8">
        <v>1752079.08</v>
      </c>
      <c r="X407" s="8">
        <v>7273.53</v>
      </c>
      <c r="Y407" s="8">
        <v>4561</v>
      </c>
      <c r="Z407" s="8">
        <v>273.06</v>
      </c>
      <c r="AA407" s="8">
        <v>1869304.94</v>
      </c>
      <c r="AB407" s="8">
        <v>3305437.4</v>
      </c>
      <c r="AC407" s="9">
        <f t="shared" si="36"/>
        <v>-1436132.46</v>
      </c>
      <c r="AD407" s="5" t="str">
        <f>$C407&amp;" "&amp;VLOOKUP(C407,Tegevusalad!$A$1:$B$89,2,FALSE)</f>
        <v>70 PEAKONTORITE TEGEVUS; JUHTIMISALANE NÕUSTAMINE</v>
      </c>
      <c r="AE407" s="6">
        <f t="shared" si="37"/>
        <v>20663870.899999999</v>
      </c>
      <c r="AF407" s="6">
        <f t="shared" si="38"/>
        <v>27650992.219999999</v>
      </c>
      <c r="AG407" s="6">
        <f t="shared" si="39"/>
        <v>41274335.68</v>
      </c>
      <c r="AH407" s="6">
        <f t="shared" si="40"/>
        <v>32351753.549999997</v>
      </c>
      <c r="AI407" s="6">
        <f t="shared" si="41"/>
        <v>41267062.149999999</v>
      </c>
    </row>
    <row r="408" spans="1:35" s="2" customFormat="1">
      <c r="A408" s="3">
        <v>2014</v>
      </c>
      <c r="B408" s="3">
        <v>5</v>
      </c>
      <c r="C408" s="4">
        <v>71</v>
      </c>
      <c r="D408" s="8">
        <v>1910</v>
      </c>
      <c r="E408" s="8">
        <v>19037854.140000001</v>
      </c>
      <c r="F408" s="8">
        <v>3958.12</v>
      </c>
      <c r="G408" s="8">
        <v>4574549.1399999997</v>
      </c>
      <c r="H408" s="8">
        <v>1668363.66</v>
      </c>
      <c r="I408" s="8">
        <v>431061.36</v>
      </c>
      <c r="J408" s="8">
        <v>656261.68999999994</v>
      </c>
      <c r="K408" s="8">
        <v>0</v>
      </c>
      <c r="L408" s="8">
        <v>3807927.24</v>
      </c>
      <c r="M408" s="8">
        <v>0</v>
      </c>
      <c r="N408" s="8">
        <v>2407712.54</v>
      </c>
      <c r="O408" s="8">
        <v>19425.52</v>
      </c>
      <c r="P408" s="8">
        <v>188528.74</v>
      </c>
      <c r="Q408" s="8">
        <v>0</v>
      </c>
      <c r="R408" s="8">
        <v>0</v>
      </c>
      <c r="S408" s="8">
        <v>1580196.18</v>
      </c>
      <c r="T408" s="8">
        <v>1038637.87</v>
      </c>
      <c r="U408" s="8">
        <v>272446.86</v>
      </c>
      <c r="V408" s="8">
        <v>243.8</v>
      </c>
      <c r="W408" s="8">
        <v>70246.36</v>
      </c>
      <c r="X408" s="8">
        <v>6077</v>
      </c>
      <c r="Y408" s="8">
        <v>0.01</v>
      </c>
      <c r="Z408" s="8">
        <v>47.87</v>
      </c>
      <c r="AA408" s="8">
        <v>1896195.11</v>
      </c>
      <c r="AB408" s="8">
        <v>496028.27</v>
      </c>
      <c r="AC408" s="9">
        <f t="shared" si="36"/>
        <v>1400166.84</v>
      </c>
      <c r="AD408" s="5" t="str">
        <f>$C408&amp;" "&amp;VLOOKUP(C408,Tegevusalad!$A$1:$B$89,2,FALSE)</f>
        <v>71 ARHITEKTI- JA INSENERITEGEVUSED; TEIMIMINE JA ANALÜÜS</v>
      </c>
      <c r="AE408" s="6">
        <f t="shared" si="37"/>
        <v>17195246.220000003</v>
      </c>
      <c r="AF408" s="6">
        <f t="shared" si="38"/>
        <v>10089035.859999999</v>
      </c>
      <c r="AG408" s="6">
        <f t="shared" si="39"/>
        <v>21769795.360000003</v>
      </c>
      <c r="AH408" s="6">
        <f t="shared" si="40"/>
        <v>12038562.699999999</v>
      </c>
      <c r="AI408" s="6">
        <f t="shared" si="41"/>
        <v>21763718.360000003</v>
      </c>
    </row>
    <row r="409" spans="1:35" s="2" customFormat="1">
      <c r="A409" s="3">
        <v>2014</v>
      </c>
      <c r="B409" s="3">
        <v>5</v>
      </c>
      <c r="C409" s="4">
        <v>72</v>
      </c>
      <c r="D409" s="8">
        <v>257</v>
      </c>
      <c r="E409" s="8">
        <v>1877637.93</v>
      </c>
      <c r="F409" s="8">
        <v>8984.9500000000007</v>
      </c>
      <c r="G409" s="8">
        <v>1331350.19</v>
      </c>
      <c r="H409" s="8">
        <v>782918.02</v>
      </c>
      <c r="I409" s="8">
        <v>72857.490000000005</v>
      </c>
      <c r="J409" s="8">
        <v>26476.22</v>
      </c>
      <c r="K409" s="8">
        <v>0</v>
      </c>
      <c r="L409" s="8">
        <v>376336.26</v>
      </c>
      <c r="M409" s="8">
        <v>0</v>
      </c>
      <c r="N409" s="8">
        <v>383788.56</v>
      </c>
      <c r="O409" s="8">
        <v>1078.18</v>
      </c>
      <c r="P409" s="8">
        <v>41641.18</v>
      </c>
      <c r="Q409" s="8">
        <v>0</v>
      </c>
      <c r="R409" s="8">
        <v>0</v>
      </c>
      <c r="S409" s="8">
        <v>307160.94</v>
      </c>
      <c r="T409" s="8">
        <v>183092.41</v>
      </c>
      <c r="U409" s="8">
        <v>37208.730000000003</v>
      </c>
      <c r="V409" s="8">
        <v>777</v>
      </c>
      <c r="W409" s="8">
        <v>21318.34</v>
      </c>
      <c r="X409" s="8">
        <v>2581.8000000000002</v>
      </c>
      <c r="Y409" s="8">
        <v>0</v>
      </c>
      <c r="Z409" s="8">
        <v>0</v>
      </c>
      <c r="AA409" s="8">
        <v>177681.6</v>
      </c>
      <c r="AB409" s="8">
        <v>185133.9</v>
      </c>
      <c r="AC409" s="9">
        <f t="shared" si="36"/>
        <v>-7452.2999999999884</v>
      </c>
      <c r="AD409" s="5" t="str">
        <f>$C409&amp;" "&amp;VLOOKUP(C409,Tegevusalad!$A$1:$B$89,2,FALSE)</f>
        <v>72 TEADUS- JA ARENDUSTEGEVUS</v>
      </c>
      <c r="AE409" s="6">
        <f t="shared" si="37"/>
        <v>1544835.01</v>
      </c>
      <c r="AF409" s="6">
        <f t="shared" si="38"/>
        <v>1569959.23</v>
      </c>
      <c r="AG409" s="6">
        <f t="shared" si="39"/>
        <v>2876185.1999999997</v>
      </c>
      <c r="AH409" s="6">
        <f t="shared" si="40"/>
        <v>1918942.7999999998</v>
      </c>
      <c r="AI409" s="6">
        <f t="shared" si="41"/>
        <v>2873603.4</v>
      </c>
    </row>
    <row r="410" spans="1:35" s="2" customFormat="1">
      <c r="A410" s="3">
        <v>2014</v>
      </c>
      <c r="B410" s="3">
        <v>5</v>
      </c>
      <c r="C410" s="4">
        <v>73</v>
      </c>
      <c r="D410" s="8">
        <v>1067</v>
      </c>
      <c r="E410" s="8">
        <v>27832849.050000001</v>
      </c>
      <c r="F410" s="8">
        <v>4891.1000000000004</v>
      </c>
      <c r="G410" s="8">
        <v>5722597.2400000002</v>
      </c>
      <c r="H410" s="8">
        <v>4262224.1100000003</v>
      </c>
      <c r="I410" s="8">
        <v>619412.19999999995</v>
      </c>
      <c r="J410" s="8">
        <v>176384.36</v>
      </c>
      <c r="K410" s="8">
        <v>0</v>
      </c>
      <c r="L410" s="8">
        <v>5567009.9900000002</v>
      </c>
      <c r="M410" s="8">
        <v>0</v>
      </c>
      <c r="N410" s="8">
        <v>4269793.4400000004</v>
      </c>
      <c r="O410" s="8">
        <v>13390.25</v>
      </c>
      <c r="P410" s="8">
        <v>54735.89</v>
      </c>
      <c r="Q410" s="8">
        <v>0</v>
      </c>
      <c r="R410" s="8">
        <v>0</v>
      </c>
      <c r="S410" s="8">
        <v>3289007.42</v>
      </c>
      <c r="T410" s="8">
        <v>800695.2</v>
      </c>
      <c r="U410" s="8">
        <v>311868.73</v>
      </c>
      <c r="V410" s="8">
        <v>57495.68</v>
      </c>
      <c r="W410" s="8">
        <v>8981.2800000000007</v>
      </c>
      <c r="X410" s="8">
        <v>2832.33</v>
      </c>
      <c r="Y410" s="8">
        <v>551.78</v>
      </c>
      <c r="Z410" s="8">
        <v>0</v>
      </c>
      <c r="AA410" s="8">
        <v>1620169.14</v>
      </c>
      <c r="AB410" s="8">
        <v>322400.81</v>
      </c>
      <c r="AC410" s="9">
        <f t="shared" si="36"/>
        <v>1297768.3299999998</v>
      </c>
      <c r="AD410" s="5" t="str">
        <f>$C410&amp;" "&amp;VLOOKUP(C410,Tegevusalad!$A$1:$B$89,2,FALSE)</f>
        <v>73 REKLAAMINDUS JA TURU-UURINGUD</v>
      </c>
      <c r="AE410" s="6">
        <f t="shared" si="37"/>
        <v>24239696.330000002</v>
      </c>
      <c r="AF410" s="6">
        <f t="shared" si="38"/>
        <v>17738635.48</v>
      </c>
      <c r="AG410" s="6">
        <f t="shared" si="39"/>
        <v>29962293.57</v>
      </c>
      <c r="AH410" s="6">
        <f t="shared" si="40"/>
        <v>21348967.199999999</v>
      </c>
      <c r="AI410" s="6">
        <f t="shared" si="41"/>
        <v>29959461.240000002</v>
      </c>
    </row>
    <row r="411" spans="1:35" s="2" customFormat="1">
      <c r="A411" s="3">
        <v>2014</v>
      </c>
      <c r="B411" s="3">
        <v>5</v>
      </c>
      <c r="C411" s="4">
        <v>74</v>
      </c>
      <c r="D411" s="8">
        <v>1634</v>
      </c>
      <c r="E411" s="8">
        <v>7938923.1699999999</v>
      </c>
      <c r="F411" s="8">
        <v>4132234.06</v>
      </c>
      <c r="G411" s="8">
        <v>6156022.8399999999</v>
      </c>
      <c r="H411" s="8">
        <v>3134145.56</v>
      </c>
      <c r="I411" s="8">
        <v>578264.06999999995</v>
      </c>
      <c r="J411" s="8">
        <v>175236.37</v>
      </c>
      <c r="K411" s="8">
        <v>0</v>
      </c>
      <c r="L411" s="8">
        <v>1959685.61</v>
      </c>
      <c r="M411" s="8">
        <v>0</v>
      </c>
      <c r="N411" s="8">
        <v>1497942.04</v>
      </c>
      <c r="O411" s="8">
        <v>186102.11</v>
      </c>
      <c r="P411" s="8">
        <v>38404.68</v>
      </c>
      <c r="Q411" s="8">
        <v>0</v>
      </c>
      <c r="R411" s="8">
        <v>0</v>
      </c>
      <c r="S411" s="8">
        <v>2620820.5299999998</v>
      </c>
      <c r="T411" s="8">
        <v>2018706.36</v>
      </c>
      <c r="U411" s="8">
        <v>56314.75</v>
      </c>
      <c r="V411" s="8">
        <v>0</v>
      </c>
      <c r="W411" s="8">
        <v>60665.45</v>
      </c>
      <c r="X411" s="8">
        <v>207.3</v>
      </c>
      <c r="Y411" s="8">
        <v>0.1</v>
      </c>
      <c r="Z411" s="8">
        <v>130.26</v>
      </c>
      <c r="AA411" s="8">
        <v>742863.7</v>
      </c>
      <c r="AB411" s="8">
        <v>281250.28999999998</v>
      </c>
      <c r="AC411" s="9">
        <f t="shared" si="36"/>
        <v>461613.41</v>
      </c>
      <c r="AD411" s="5" t="str">
        <f>$C411&amp;" "&amp;VLOOKUP(C411,Tegevusalad!$A$1:$B$89,2,FALSE)</f>
        <v>74 MUU KUTSE-, TEADUS- JA TEHNIKAALANE TEGEVUS</v>
      </c>
      <c r="AE411" s="6">
        <f t="shared" si="37"/>
        <v>9394229.2500000019</v>
      </c>
      <c r="AF411" s="6">
        <f t="shared" si="38"/>
        <v>3882064.3700000006</v>
      </c>
      <c r="AG411" s="6">
        <f t="shared" si="39"/>
        <v>15550252.090000002</v>
      </c>
      <c r="AH411" s="6">
        <f t="shared" si="40"/>
        <v>7489710.2000000002</v>
      </c>
      <c r="AI411" s="6">
        <f t="shared" si="41"/>
        <v>15550044.790000001</v>
      </c>
    </row>
    <row r="412" spans="1:35" s="2" customFormat="1">
      <c r="A412" s="3">
        <v>2014</v>
      </c>
      <c r="B412" s="3">
        <v>5</v>
      </c>
      <c r="C412" s="4">
        <v>75</v>
      </c>
      <c r="D412" s="8">
        <v>129</v>
      </c>
      <c r="E412" s="8">
        <v>755358.4</v>
      </c>
      <c r="F412" s="8">
        <v>370871.06</v>
      </c>
      <c r="G412" s="8">
        <v>6613.85</v>
      </c>
      <c r="H412" s="8">
        <v>5387.83</v>
      </c>
      <c r="I412" s="8">
        <v>216.8</v>
      </c>
      <c r="J412" s="8">
        <v>666.44</v>
      </c>
      <c r="K412" s="8">
        <v>120.44</v>
      </c>
      <c r="L412" s="8">
        <v>184450.08</v>
      </c>
      <c r="M412" s="8">
        <v>0</v>
      </c>
      <c r="N412" s="8">
        <v>126993.16</v>
      </c>
      <c r="O412" s="8">
        <v>0</v>
      </c>
      <c r="P412" s="8">
        <v>18874.96</v>
      </c>
      <c r="Q412" s="8">
        <v>0</v>
      </c>
      <c r="R412" s="8">
        <v>0</v>
      </c>
      <c r="S412" s="8">
        <v>9395.17</v>
      </c>
      <c r="T412" s="8">
        <v>5666.05</v>
      </c>
      <c r="U412" s="8">
        <v>0</v>
      </c>
      <c r="V412" s="8">
        <v>0</v>
      </c>
      <c r="W412" s="8">
        <v>126.45</v>
      </c>
      <c r="X412" s="8">
        <v>0</v>
      </c>
      <c r="Y412" s="8">
        <v>0</v>
      </c>
      <c r="Z412" s="8">
        <v>0</v>
      </c>
      <c r="AA412" s="8">
        <v>70676.19</v>
      </c>
      <c r="AB412" s="8">
        <v>13219.27</v>
      </c>
      <c r="AC412" s="9">
        <f t="shared" si="36"/>
        <v>57456.92</v>
      </c>
      <c r="AD412" s="5" t="str">
        <f>$C412&amp;" "&amp;VLOOKUP(C412,Tegevusalad!$A$1:$B$89,2,FALSE)</f>
        <v>75 VETERINAARIA</v>
      </c>
      <c r="AE412" s="6">
        <f t="shared" si="37"/>
        <v>1116834.29</v>
      </c>
      <c r="AF412" s="6">
        <f t="shared" si="38"/>
        <v>625570.62999999989</v>
      </c>
      <c r="AG412" s="6">
        <f t="shared" si="39"/>
        <v>1123448.1400000001</v>
      </c>
      <c r="AH412" s="6">
        <f t="shared" si="40"/>
        <v>634965.79999999993</v>
      </c>
      <c r="AI412" s="6">
        <f t="shared" si="41"/>
        <v>1123448.1400000001</v>
      </c>
    </row>
    <row r="413" spans="1:35" s="2" customFormat="1">
      <c r="A413" s="3">
        <v>2014</v>
      </c>
      <c r="B413" s="3">
        <v>5</v>
      </c>
      <c r="C413" s="4">
        <v>77</v>
      </c>
      <c r="D413" s="8">
        <v>1123</v>
      </c>
      <c r="E413" s="8">
        <v>26914189.98</v>
      </c>
      <c r="F413" s="8">
        <v>406744</v>
      </c>
      <c r="G413" s="8">
        <v>12125963.32</v>
      </c>
      <c r="H413" s="8">
        <v>6586026.96</v>
      </c>
      <c r="I413" s="8">
        <v>1193452.93</v>
      </c>
      <c r="J413" s="8">
        <v>81645.119999999995</v>
      </c>
      <c r="K413" s="8">
        <v>1200</v>
      </c>
      <c r="L413" s="8">
        <v>5419445.04</v>
      </c>
      <c r="M413" s="8">
        <v>0</v>
      </c>
      <c r="N413" s="8">
        <v>4550465.22</v>
      </c>
      <c r="O413" s="8">
        <v>36243.120000000003</v>
      </c>
      <c r="P413" s="8">
        <v>867174.69</v>
      </c>
      <c r="Q413" s="8">
        <v>0</v>
      </c>
      <c r="R413" s="8">
        <v>0</v>
      </c>
      <c r="S413" s="8">
        <v>4705874.01</v>
      </c>
      <c r="T413" s="8">
        <v>3504746.43</v>
      </c>
      <c r="U413" s="8">
        <v>2562801.0299999998</v>
      </c>
      <c r="V413" s="8">
        <v>343.2</v>
      </c>
      <c r="W413" s="8">
        <v>504901.11</v>
      </c>
      <c r="X413" s="8">
        <v>18130.46</v>
      </c>
      <c r="Y413" s="8">
        <v>350.61</v>
      </c>
      <c r="Z413" s="8">
        <v>0</v>
      </c>
      <c r="AA413" s="8">
        <v>1663199.64</v>
      </c>
      <c r="AB413" s="8">
        <v>793869.21</v>
      </c>
      <c r="AC413" s="9">
        <f t="shared" si="36"/>
        <v>869330.42999999993</v>
      </c>
      <c r="AD413" s="5" t="str">
        <f>$C413&amp;" "&amp;VLOOKUP(C413,Tegevusalad!$A$1:$B$89,2,FALSE)</f>
        <v>77 RENTIMINE JA KASUTUSRENT</v>
      </c>
      <c r="AE413" s="6">
        <f t="shared" si="37"/>
        <v>20070389.400000002</v>
      </c>
      <c r="AF413" s="6">
        <f t="shared" si="38"/>
        <v>15302778.659999995</v>
      </c>
      <c r="AG413" s="6">
        <f t="shared" si="39"/>
        <v>32196352.719999999</v>
      </c>
      <c r="AH413" s="6">
        <f t="shared" si="40"/>
        <v>22752326.099999998</v>
      </c>
      <c r="AI413" s="6">
        <f t="shared" si="41"/>
        <v>32178222.259999998</v>
      </c>
    </row>
    <row r="414" spans="1:35" s="2" customFormat="1">
      <c r="A414" s="3">
        <v>2014</v>
      </c>
      <c r="B414" s="3">
        <v>5</v>
      </c>
      <c r="C414" s="4">
        <v>78</v>
      </c>
      <c r="D414" s="8">
        <v>507</v>
      </c>
      <c r="E414" s="8">
        <v>8077433.5599999996</v>
      </c>
      <c r="F414" s="8">
        <v>157.24</v>
      </c>
      <c r="G414" s="8">
        <v>10460499.470000001</v>
      </c>
      <c r="H414" s="8">
        <v>9437377.8699999992</v>
      </c>
      <c r="I414" s="8">
        <v>295627.68</v>
      </c>
      <c r="J414" s="8">
        <v>24585.18</v>
      </c>
      <c r="K414" s="8">
        <v>0</v>
      </c>
      <c r="L414" s="8">
        <v>1615500.93</v>
      </c>
      <c r="M414" s="8">
        <v>0</v>
      </c>
      <c r="N414" s="8">
        <v>700229.4</v>
      </c>
      <c r="O414" s="8">
        <v>1100.3699999999999</v>
      </c>
      <c r="P414" s="8">
        <v>27556.52</v>
      </c>
      <c r="Q414" s="8">
        <v>0</v>
      </c>
      <c r="R414" s="8">
        <v>0</v>
      </c>
      <c r="S414" s="8">
        <v>621827.21</v>
      </c>
      <c r="T414" s="8">
        <v>154009.39000000001</v>
      </c>
      <c r="U414" s="8">
        <v>4287.51</v>
      </c>
      <c r="V414" s="8">
        <v>933</v>
      </c>
      <c r="W414" s="8">
        <v>38730.49</v>
      </c>
      <c r="X414" s="8">
        <v>1115</v>
      </c>
      <c r="Y414" s="8">
        <v>0</v>
      </c>
      <c r="Z414" s="8">
        <v>0</v>
      </c>
      <c r="AA414" s="8">
        <v>1166923.02</v>
      </c>
      <c r="AB414" s="8">
        <v>251651.49</v>
      </c>
      <c r="AC414" s="9">
        <f t="shared" si="36"/>
        <v>915271.53</v>
      </c>
      <c r="AD414" s="5" t="str">
        <f>$C414&amp;" "&amp;VLOOKUP(C414,Tegevusalad!$A$1:$B$89,2,FALSE)</f>
        <v>78 TÖÖHÕIVE</v>
      </c>
      <c r="AE414" s="6">
        <f t="shared" si="37"/>
        <v>7452591.0800000001</v>
      </c>
      <c r="AF414" s="6">
        <f t="shared" si="38"/>
        <v>2870463.43</v>
      </c>
      <c r="AG414" s="6">
        <f t="shared" si="39"/>
        <v>17913090.550000001</v>
      </c>
      <c r="AH414" s="6">
        <f t="shared" si="40"/>
        <v>3501147</v>
      </c>
      <c r="AI414" s="6">
        <f t="shared" si="41"/>
        <v>17911975.550000001</v>
      </c>
    </row>
    <row r="415" spans="1:35" s="2" customFormat="1">
      <c r="A415" s="3">
        <v>2014</v>
      </c>
      <c r="B415" s="3">
        <v>5</v>
      </c>
      <c r="C415" s="4">
        <v>79</v>
      </c>
      <c r="D415" s="8">
        <v>322</v>
      </c>
      <c r="E415" s="8">
        <v>5639542.0800000001</v>
      </c>
      <c r="F415" s="8">
        <v>458681.55</v>
      </c>
      <c r="G415" s="8">
        <v>5648894.8899999997</v>
      </c>
      <c r="H415" s="8">
        <v>1182864.51</v>
      </c>
      <c r="I415" s="8">
        <v>389361.52</v>
      </c>
      <c r="J415" s="8">
        <v>78159.839999999997</v>
      </c>
      <c r="K415" s="8">
        <v>171.36</v>
      </c>
      <c r="L415" s="8">
        <v>1169189.8</v>
      </c>
      <c r="M415" s="8">
        <v>0</v>
      </c>
      <c r="N415" s="8">
        <v>866797.61</v>
      </c>
      <c r="O415" s="8">
        <v>1240.8900000000001</v>
      </c>
      <c r="P415" s="8">
        <v>7272.97</v>
      </c>
      <c r="Q415" s="8">
        <v>0</v>
      </c>
      <c r="R415" s="8">
        <v>0</v>
      </c>
      <c r="S415" s="8">
        <v>814107.89</v>
      </c>
      <c r="T415" s="8">
        <v>371993.14</v>
      </c>
      <c r="U415" s="8">
        <v>22539.22</v>
      </c>
      <c r="V415" s="8">
        <v>0</v>
      </c>
      <c r="W415" s="8">
        <v>149719.81</v>
      </c>
      <c r="X415" s="8">
        <v>0</v>
      </c>
      <c r="Y415" s="8">
        <v>8.24</v>
      </c>
      <c r="Z415" s="8">
        <v>544.22</v>
      </c>
      <c r="AA415" s="8">
        <v>457450.23</v>
      </c>
      <c r="AB415" s="8">
        <v>155594.01999999999</v>
      </c>
      <c r="AC415" s="9">
        <f t="shared" si="36"/>
        <v>301856.20999999996</v>
      </c>
      <c r="AD415" s="5" t="str">
        <f>$C415&amp;" "&amp;VLOOKUP(C415,Tegevusalad!$A$1:$B$89,2,FALSE)</f>
        <v>79 REISIBÜROODE JA REISIKORRALDAJATE TEGEVUS, RESERVEERIMINE NING SELLEGA SEOTUD TEGEVUS</v>
      </c>
      <c r="AE415" s="6">
        <f t="shared" si="37"/>
        <v>5261576.5199999996</v>
      </c>
      <c r="AF415" s="6">
        <f t="shared" si="38"/>
        <v>3491136.4899999993</v>
      </c>
      <c r="AG415" s="6">
        <f t="shared" si="39"/>
        <v>10910471.41</v>
      </c>
      <c r="AH415" s="6">
        <f t="shared" si="40"/>
        <v>4333988.05</v>
      </c>
      <c r="AI415" s="6">
        <f t="shared" si="41"/>
        <v>10910471.41</v>
      </c>
    </row>
    <row r="416" spans="1:35" s="2" customFormat="1">
      <c r="A416" s="3">
        <v>2014</v>
      </c>
      <c r="B416" s="3">
        <v>5</v>
      </c>
      <c r="C416" s="4">
        <v>80</v>
      </c>
      <c r="D416" s="8">
        <v>128</v>
      </c>
      <c r="E416" s="8">
        <v>10869906.23</v>
      </c>
      <c r="F416" s="8">
        <v>432.12</v>
      </c>
      <c r="G416" s="8">
        <v>773350.89</v>
      </c>
      <c r="H416" s="8">
        <v>343264.06</v>
      </c>
      <c r="I416" s="8">
        <v>81035.64</v>
      </c>
      <c r="J416" s="8">
        <v>0</v>
      </c>
      <c r="K416" s="8">
        <v>0</v>
      </c>
      <c r="L416" s="8">
        <v>2174020.14</v>
      </c>
      <c r="M416" s="8">
        <v>0</v>
      </c>
      <c r="N416" s="8">
        <v>833545.69</v>
      </c>
      <c r="O416" s="8">
        <v>36913.72</v>
      </c>
      <c r="P416" s="8">
        <v>13806.73</v>
      </c>
      <c r="Q416" s="8">
        <v>0</v>
      </c>
      <c r="R416" s="8">
        <v>0</v>
      </c>
      <c r="S416" s="8">
        <v>656675.1</v>
      </c>
      <c r="T416" s="8">
        <v>608553.81000000006</v>
      </c>
      <c r="U416" s="8">
        <v>235861.68</v>
      </c>
      <c r="V416" s="8">
        <v>0</v>
      </c>
      <c r="W416" s="8">
        <v>149052.69</v>
      </c>
      <c r="X416" s="8">
        <v>14.7</v>
      </c>
      <c r="Y416" s="8">
        <v>0</v>
      </c>
      <c r="Z416" s="8">
        <v>58.62</v>
      </c>
      <c r="AA416" s="8">
        <v>1375878.21</v>
      </c>
      <c r="AB416" s="8">
        <v>35462.379999999997</v>
      </c>
      <c r="AC416" s="9">
        <f t="shared" si="36"/>
        <v>1340415.83</v>
      </c>
      <c r="AD416" s="5" t="str">
        <f>$C416&amp;" "&amp;VLOOKUP(C416,Tegevusalad!$A$1:$B$89,2,FALSE)</f>
        <v>80 TURVATÖÖ JA JUURDLUS</v>
      </c>
      <c r="AE416" s="6">
        <f t="shared" si="37"/>
        <v>9977816.2699999996</v>
      </c>
      <c r="AF416" s="6">
        <f t="shared" si="38"/>
        <v>3090623.0699999994</v>
      </c>
      <c r="AG416" s="6">
        <f t="shared" si="39"/>
        <v>10751167.16</v>
      </c>
      <c r="AH416" s="6">
        <f t="shared" si="40"/>
        <v>4167728.4499999997</v>
      </c>
      <c r="AI416" s="6">
        <f t="shared" si="41"/>
        <v>10751152.460000001</v>
      </c>
    </row>
    <row r="417" spans="1:35" s="2" customFormat="1">
      <c r="A417" s="3">
        <v>2014</v>
      </c>
      <c r="B417" s="3">
        <v>5</v>
      </c>
      <c r="C417" s="4">
        <v>81</v>
      </c>
      <c r="D417" s="8">
        <v>1050</v>
      </c>
      <c r="E417" s="8">
        <v>18920209.07</v>
      </c>
      <c r="F417" s="8">
        <v>4679.83</v>
      </c>
      <c r="G417" s="8">
        <v>796074.66</v>
      </c>
      <c r="H417" s="8">
        <v>317874.13</v>
      </c>
      <c r="I417" s="8">
        <v>29560.17</v>
      </c>
      <c r="J417" s="8">
        <v>179000</v>
      </c>
      <c r="K417" s="8">
        <v>0</v>
      </c>
      <c r="L417" s="8">
        <v>3784462.91</v>
      </c>
      <c r="M417" s="8">
        <v>0</v>
      </c>
      <c r="N417" s="8">
        <v>2707580.03</v>
      </c>
      <c r="O417" s="8">
        <v>2464.63</v>
      </c>
      <c r="P417" s="8">
        <v>432073.39</v>
      </c>
      <c r="Q417" s="8">
        <v>0</v>
      </c>
      <c r="R417" s="8">
        <v>0</v>
      </c>
      <c r="S417" s="8">
        <v>1391563.67</v>
      </c>
      <c r="T417" s="8">
        <v>1376655.01</v>
      </c>
      <c r="U417" s="8">
        <v>130976.57</v>
      </c>
      <c r="V417" s="8">
        <v>0</v>
      </c>
      <c r="W417" s="8">
        <v>132473.35</v>
      </c>
      <c r="X417" s="8">
        <v>138548.39000000001</v>
      </c>
      <c r="Y417" s="8">
        <v>0</v>
      </c>
      <c r="Z417" s="8">
        <v>0.13</v>
      </c>
      <c r="AA417" s="8">
        <v>1546927.38</v>
      </c>
      <c r="AB417" s="8">
        <v>470044.63</v>
      </c>
      <c r="AC417" s="9">
        <f t="shared" si="36"/>
        <v>1076882.75</v>
      </c>
      <c r="AD417" s="5" t="str">
        <f>$C417&amp;" "&amp;VLOOKUP(C417,Tegevusalad!$A$1:$B$89,2,FALSE)</f>
        <v>81 HOONETE JA MAASTIKE HOOLDUS</v>
      </c>
      <c r="AE417" s="6">
        <f t="shared" si="37"/>
        <v>17540897.050000001</v>
      </c>
      <c r="AF417" s="6">
        <f t="shared" si="38"/>
        <v>12003036.759999998</v>
      </c>
      <c r="AG417" s="6">
        <f t="shared" si="39"/>
        <v>18336971.710000001</v>
      </c>
      <c r="AH417" s="6">
        <f t="shared" si="40"/>
        <v>13537900.149999999</v>
      </c>
      <c r="AI417" s="6">
        <f t="shared" si="41"/>
        <v>18198423.32</v>
      </c>
    </row>
    <row r="418" spans="1:35" s="2" customFormat="1">
      <c r="A418" s="3">
        <v>2014</v>
      </c>
      <c r="B418" s="3">
        <v>5</v>
      </c>
      <c r="C418" s="4">
        <v>82</v>
      </c>
      <c r="D418" s="8">
        <v>922</v>
      </c>
      <c r="E418" s="8">
        <v>11718910.41</v>
      </c>
      <c r="F418" s="8">
        <v>88128.86</v>
      </c>
      <c r="G418" s="8">
        <v>5232226.93</v>
      </c>
      <c r="H418" s="8">
        <v>4189316.9</v>
      </c>
      <c r="I418" s="8">
        <v>251878.29</v>
      </c>
      <c r="J418" s="8">
        <v>63544.14</v>
      </c>
      <c r="K418" s="8">
        <v>6078.36</v>
      </c>
      <c r="L418" s="8">
        <v>2351713.7000000002</v>
      </c>
      <c r="M418" s="8">
        <v>0</v>
      </c>
      <c r="N418" s="8">
        <v>1742224.03</v>
      </c>
      <c r="O418" s="8">
        <v>15467.61</v>
      </c>
      <c r="P418" s="8">
        <v>44815.07</v>
      </c>
      <c r="Q418" s="8">
        <v>0</v>
      </c>
      <c r="R418" s="8">
        <v>0</v>
      </c>
      <c r="S418" s="8">
        <v>3659865.92</v>
      </c>
      <c r="T418" s="8">
        <v>3043205.05</v>
      </c>
      <c r="U418" s="8">
        <v>74431.03</v>
      </c>
      <c r="V418" s="8">
        <v>0</v>
      </c>
      <c r="W418" s="8">
        <v>528286.42000000004</v>
      </c>
      <c r="X418" s="8">
        <v>49709.66</v>
      </c>
      <c r="Y418" s="8">
        <v>0</v>
      </c>
      <c r="Z418" s="8">
        <v>0</v>
      </c>
      <c r="AA418" s="8">
        <v>886107.63</v>
      </c>
      <c r="AB418" s="8">
        <v>276617.96000000002</v>
      </c>
      <c r="AC418" s="9">
        <f t="shared" si="36"/>
        <v>609489.66999999993</v>
      </c>
      <c r="AD418" s="5" t="str">
        <f>$C418&amp;" "&amp;VLOOKUP(C418,Tegevusalad!$A$1:$B$89,2,FALSE)</f>
        <v>82 BÜROOHALDUS, BÜROODE JA MUU ÄRITEGEVUSE ABITEGEVUSED</v>
      </c>
      <c r="AE418" s="6">
        <f t="shared" si="37"/>
        <v>8122451.9800000004</v>
      </c>
      <c r="AF418" s="6">
        <f t="shared" si="38"/>
        <v>4899485.1499999994</v>
      </c>
      <c r="AG418" s="6">
        <f t="shared" si="39"/>
        <v>13354678.91</v>
      </c>
      <c r="AH418" s="6">
        <f t="shared" si="40"/>
        <v>8711120.1500000004</v>
      </c>
      <c r="AI418" s="6">
        <f t="shared" si="41"/>
        <v>13304969.25</v>
      </c>
    </row>
    <row r="419" spans="1:35" s="2" customFormat="1">
      <c r="A419" s="3">
        <v>2014</v>
      </c>
      <c r="B419" s="3">
        <v>5</v>
      </c>
      <c r="C419" s="4">
        <v>84</v>
      </c>
      <c r="D419" s="8">
        <v>89</v>
      </c>
      <c r="E419" s="8">
        <v>16736855.74</v>
      </c>
      <c r="F419" s="8">
        <v>28580.16</v>
      </c>
      <c r="G419" s="8">
        <v>42288.18</v>
      </c>
      <c r="H419" s="8">
        <v>28819.03</v>
      </c>
      <c r="I419" s="8">
        <v>23894.86</v>
      </c>
      <c r="J419" s="8">
        <v>0</v>
      </c>
      <c r="K419" s="8">
        <v>0</v>
      </c>
      <c r="L419" s="8">
        <v>3349943.36</v>
      </c>
      <c r="M419" s="8">
        <v>0</v>
      </c>
      <c r="N419" s="8">
        <v>1720850.16</v>
      </c>
      <c r="O419" s="8">
        <v>0</v>
      </c>
      <c r="P419" s="8">
        <v>316485.28000000003</v>
      </c>
      <c r="Q419" s="8">
        <v>0</v>
      </c>
      <c r="R419" s="8">
        <v>0</v>
      </c>
      <c r="S419" s="8">
        <v>1142332.01</v>
      </c>
      <c r="T419" s="8">
        <v>1003645.46</v>
      </c>
      <c r="U419" s="8">
        <v>1928.76</v>
      </c>
      <c r="V419" s="8">
        <v>0</v>
      </c>
      <c r="W419" s="8">
        <v>286651.78999999998</v>
      </c>
      <c r="X419" s="8">
        <v>0</v>
      </c>
      <c r="Y419" s="8">
        <v>0</v>
      </c>
      <c r="Z419" s="8">
        <v>0.3</v>
      </c>
      <c r="AA419" s="8">
        <v>1758836.13</v>
      </c>
      <c r="AB419" s="8">
        <v>129743.23</v>
      </c>
      <c r="AC419" s="9">
        <f t="shared" si="36"/>
        <v>1629092.9</v>
      </c>
      <c r="AD419" s="5" t="str">
        <f>$C419&amp;" "&amp;VLOOKUP(C419,Tegevusalad!$A$1:$B$89,2,FALSE)</f>
        <v>84 AVALIK HALDUS JA RIIGIKAITSE; KOHUSTUSLIK SOTSIAALKINDLUSTUS</v>
      </c>
      <c r="AE419" s="6">
        <f t="shared" si="37"/>
        <v>15621175.130000001</v>
      </c>
      <c r="AF419" s="6">
        <f t="shared" si="38"/>
        <v>7459990.0299999993</v>
      </c>
      <c r="AG419" s="6">
        <f t="shared" si="39"/>
        <v>15663463.310000002</v>
      </c>
      <c r="AH419" s="6">
        <f t="shared" si="40"/>
        <v>8604250.7999999989</v>
      </c>
      <c r="AI419" s="6">
        <f t="shared" si="41"/>
        <v>15663463.310000002</v>
      </c>
    </row>
    <row r="420" spans="1:35" s="2" customFormat="1">
      <c r="A420" s="3">
        <v>2014</v>
      </c>
      <c r="B420" s="3">
        <v>5</v>
      </c>
      <c r="C420" s="4">
        <v>85</v>
      </c>
      <c r="D420" s="8">
        <v>890</v>
      </c>
      <c r="E420" s="8">
        <v>8958891.3200000003</v>
      </c>
      <c r="F420" s="8">
        <v>197092.27</v>
      </c>
      <c r="G420" s="8">
        <v>532179.63</v>
      </c>
      <c r="H420" s="8">
        <v>253693.15</v>
      </c>
      <c r="I420" s="8">
        <v>3755.27</v>
      </c>
      <c r="J420" s="8">
        <v>6411.84</v>
      </c>
      <c r="K420" s="8">
        <v>0</v>
      </c>
      <c r="L420" s="8">
        <v>1809516.58</v>
      </c>
      <c r="M420" s="8">
        <v>0</v>
      </c>
      <c r="N420" s="8">
        <v>853173.89</v>
      </c>
      <c r="O420" s="8">
        <v>2447.44</v>
      </c>
      <c r="P420" s="8">
        <v>94898.57</v>
      </c>
      <c r="Q420" s="8">
        <v>0</v>
      </c>
      <c r="R420" s="8">
        <v>0</v>
      </c>
      <c r="S420" s="8">
        <v>2282594.85</v>
      </c>
      <c r="T420" s="8">
        <v>1962113.03</v>
      </c>
      <c r="U420" s="8">
        <v>51033.09</v>
      </c>
      <c r="V420" s="8">
        <v>0</v>
      </c>
      <c r="W420" s="8">
        <v>8094912.3799999999</v>
      </c>
      <c r="X420" s="8">
        <v>0</v>
      </c>
      <c r="Y420" s="8">
        <v>68.510000000000005</v>
      </c>
      <c r="Z420" s="8">
        <v>82.5</v>
      </c>
      <c r="AA420" s="8">
        <v>1059420.6200000001</v>
      </c>
      <c r="AB420" s="8">
        <v>103091.92</v>
      </c>
      <c r="AC420" s="9">
        <f t="shared" si="36"/>
        <v>956328.70000000007</v>
      </c>
      <c r="AD420" s="5" t="str">
        <f>$C420&amp;" "&amp;VLOOKUP(C420,Tegevusalad!$A$1:$B$89,2,FALSE)</f>
        <v>85 HARIDUS</v>
      </c>
      <c r="AE420" s="6">
        <f t="shared" si="37"/>
        <v>6822355.6500000004</v>
      </c>
      <c r="AF420" s="6">
        <f t="shared" si="38"/>
        <v>1920004.3099999998</v>
      </c>
      <c r="AG420" s="6">
        <f t="shared" si="39"/>
        <v>7354535.2800000012</v>
      </c>
      <c r="AH420" s="6">
        <f t="shared" si="40"/>
        <v>4265869.45</v>
      </c>
      <c r="AI420" s="6">
        <f t="shared" si="41"/>
        <v>7354535.2800000012</v>
      </c>
    </row>
    <row r="421" spans="1:35" s="2" customFormat="1">
      <c r="A421" s="3">
        <v>2014</v>
      </c>
      <c r="B421" s="3">
        <v>5</v>
      </c>
      <c r="C421" s="4">
        <v>86</v>
      </c>
      <c r="D421" s="8">
        <v>276</v>
      </c>
      <c r="E421" s="8">
        <v>3414291.62</v>
      </c>
      <c r="F421" s="8">
        <v>853918.27</v>
      </c>
      <c r="G421" s="8">
        <v>621864.98</v>
      </c>
      <c r="H421" s="8">
        <v>292644.63</v>
      </c>
      <c r="I421" s="8">
        <v>33332.61</v>
      </c>
      <c r="J421" s="8">
        <v>230172.7</v>
      </c>
      <c r="K421" s="8">
        <v>0</v>
      </c>
      <c r="L421" s="8">
        <v>759710.91</v>
      </c>
      <c r="M421" s="8">
        <v>562.57000000000005</v>
      </c>
      <c r="N421" s="8">
        <v>325859.84000000003</v>
      </c>
      <c r="O421" s="8">
        <v>1233.3699999999999</v>
      </c>
      <c r="P421" s="8">
        <v>48283.519999999997</v>
      </c>
      <c r="Q421" s="8">
        <v>0</v>
      </c>
      <c r="R421" s="8">
        <v>0</v>
      </c>
      <c r="S421" s="8">
        <v>1300494.92</v>
      </c>
      <c r="T421" s="8">
        <v>1215584.07</v>
      </c>
      <c r="U421" s="8">
        <v>25944.85</v>
      </c>
      <c r="V421" s="8">
        <v>262.95999999999998</v>
      </c>
      <c r="W421" s="8">
        <v>55317178.450000003</v>
      </c>
      <c r="X421" s="8">
        <v>398.55</v>
      </c>
      <c r="Y421" s="8">
        <v>2290.9299999999998</v>
      </c>
      <c r="Z421" s="8">
        <v>0</v>
      </c>
      <c r="AA421" s="8">
        <v>475304.64</v>
      </c>
      <c r="AB421" s="8">
        <v>38600.07</v>
      </c>
      <c r="AC421" s="9">
        <f t="shared" si="36"/>
        <v>436704.57</v>
      </c>
      <c r="AD421" s="5" t="str">
        <f>$C421&amp;" "&amp;VLOOKUP(C421,Tegevusalad!$A$1:$B$89,2,FALSE)</f>
        <v>86 TERVISHOID</v>
      </c>
      <c r="AE421" s="6">
        <f t="shared" si="37"/>
        <v>2942168.6700000004</v>
      </c>
      <c r="AF421" s="6">
        <f t="shared" si="38"/>
        <v>296955.54000000015</v>
      </c>
      <c r="AG421" s="6">
        <f t="shared" si="39"/>
        <v>3564033.6500000008</v>
      </c>
      <c r="AH421" s="6">
        <f t="shared" si="40"/>
        <v>1629299.2</v>
      </c>
      <c r="AI421" s="6">
        <f t="shared" si="41"/>
        <v>3563635.100000001</v>
      </c>
    </row>
    <row r="422" spans="1:35" s="2" customFormat="1">
      <c r="A422" s="3">
        <v>2014</v>
      </c>
      <c r="B422" s="3">
        <v>5</v>
      </c>
      <c r="C422" s="4">
        <v>87</v>
      </c>
      <c r="D422" s="8">
        <v>32</v>
      </c>
      <c r="E422" s="8">
        <v>180489.96</v>
      </c>
      <c r="F422" s="8">
        <v>18181.04</v>
      </c>
      <c r="G422" s="8">
        <v>28.32</v>
      </c>
      <c r="H422" s="8">
        <v>0</v>
      </c>
      <c r="I422" s="8">
        <v>0</v>
      </c>
      <c r="J422" s="8">
        <v>0</v>
      </c>
      <c r="K422" s="8">
        <v>0</v>
      </c>
      <c r="L422" s="8">
        <v>37734.28</v>
      </c>
      <c r="M422" s="8">
        <v>0</v>
      </c>
      <c r="N422" s="8">
        <v>29812.959999999999</v>
      </c>
      <c r="O422" s="8">
        <v>207.69</v>
      </c>
      <c r="P422" s="8">
        <v>5716.63</v>
      </c>
      <c r="Q422" s="8">
        <v>0</v>
      </c>
      <c r="R422" s="8">
        <v>0</v>
      </c>
      <c r="S422" s="8">
        <v>355.61</v>
      </c>
      <c r="T422" s="8">
        <v>0</v>
      </c>
      <c r="U422" s="8">
        <v>0</v>
      </c>
      <c r="V422" s="8">
        <v>0</v>
      </c>
      <c r="W422" s="8">
        <v>2500091.38</v>
      </c>
      <c r="X422" s="8">
        <v>0</v>
      </c>
      <c r="Y422" s="8">
        <v>0</v>
      </c>
      <c r="Z422" s="8">
        <v>0</v>
      </c>
      <c r="AA422" s="8">
        <v>16895.39</v>
      </c>
      <c r="AB422" s="8">
        <v>8974.07</v>
      </c>
      <c r="AC422" s="9">
        <f t="shared" si="36"/>
        <v>7921.32</v>
      </c>
      <c r="AD422" s="5" t="str">
        <f>$C422&amp;" "&amp;VLOOKUP(C422,Tegevusalad!$A$1:$B$89,2,FALSE)</f>
        <v>87 HOOLEKANDEASUTUSTE TEGEVUS</v>
      </c>
      <c r="AE422" s="6">
        <f t="shared" si="37"/>
        <v>198315.39</v>
      </c>
      <c r="AF422" s="6">
        <f t="shared" si="38"/>
        <v>147670.74000000002</v>
      </c>
      <c r="AG422" s="6">
        <f t="shared" si="39"/>
        <v>198343.71000000002</v>
      </c>
      <c r="AH422" s="6">
        <f t="shared" si="40"/>
        <v>149064.79999999999</v>
      </c>
      <c r="AI422" s="6">
        <f t="shared" si="41"/>
        <v>198343.71000000002</v>
      </c>
    </row>
    <row r="423" spans="1:35" s="2" customFormat="1">
      <c r="A423" s="3">
        <v>2014</v>
      </c>
      <c r="B423" s="3">
        <v>5</v>
      </c>
      <c r="C423" s="4">
        <v>88</v>
      </c>
      <c r="D423" s="8">
        <v>47</v>
      </c>
      <c r="E423" s="8">
        <v>155532.45000000001</v>
      </c>
      <c r="F423" s="8">
        <v>11909.52</v>
      </c>
      <c r="G423" s="8">
        <v>124882.3</v>
      </c>
      <c r="H423" s="8">
        <v>9342.5</v>
      </c>
      <c r="I423" s="8">
        <v>0</v>
      </c>
      <c r="J423" s="8">
        <v>0</v>
      </c>
      <c r="K423" s="8">
        <v>0</v>
      </c>
      <c r="L423" s="8">
        <v>32178.34</v>
      </c>
      <c r="M423" s="8">
        <v>0</v>
      </c>
      <c r="N423" s="8">
        <v>14071.28</v>
      </c>
      <c r="O423" s="8">
        <v>0</v>
      </c>
      <c r="P423" s="8">
        <v>68.17</v>
      </c>
      <c r="Q423" s="8">
        <v>0</v>
      </c>
      <c r="R423" s="8">
        <v>0</v>
      </c>
      <c r="S423" s="8">
        <v>2249.1</v>
      </c>
      <c r="T423" s="8">
        <v>2249.1</v>
      </c>
      <c r="U423" s="8">
        <v>3877.46</v>
      </c>
      <c r="V423" s="8">
        <v>0</v>
      </c>
      <c r="W423" s="8">
        <v>67318.679999999993</v>
      </c>
      <c r="X423" s="8">
        <v>0</v>
      </c>
      <c r="Y423" s="8">
        <v>0</v>
      </c>
      <c r="Z423" s="8">
        <v>0</v>
      </c>
      <c r="AA423" s="8">
        <v>19972.150000000001</v>
      </c>
      <c r="AB423" s="8">
        <v>1865.09</v>
      </c>
      <c r="AC423" s="9">
        <f t="shared" si="36"/>
        <v>18107.060000000001</v>
      </c>
      <c r="AD423" s="5" t="str">
        <f>$C423&amp;" "&amp;VLOOKUP(C423,Tegevusalad!$A$1:$B$89,2,FALSE)</f>
        <v>88 SOTSIAALHOOLEKANNE MAJUTUSETA</v>
      </c>
      <c r="AE423" s="6">
        <f t="shared" si="37"/>
        <v>161315.41</v>
      </c>
      <c r="AF423" s="6">
        <f t="shared" si="38"/>
        <v>64229.839999999989</v>
      </c>
      <c r="AG423" s="6">
        <f t="shared" si="39"/>
        <v>286197.71000000002</v>
      </c>
      <c r="AH423" s="6">
        <f t="shared" si="40"/>
        <v>70356.399999999994</v>
      </c>
      <c r="AI423" s="6">
        <f t="shared" si="41"/>
        <v>286197.71000000002</v>
      </c>
    </row>
    <row r="424" spans="1:35" s="2" customFormat="1">
      <c r="A424" s="3">
        <v>2014</v>
      </c>
      <c r="B424" s="3">
        <v>5</v>
      </c>
      <c r="C424" s="4">
        <v>90</v>
      </c>
      <c r="D424" s="8">
        <v>786</v>
      </c>
      <c r="E424" s="8">
        <v>3893538.28</v>
      </c>
      <c r="F424" s="8">
        <v>18895.259999999998</v>
      </c>
      <c r="G424" s="8">
        <v>950883.22</v>
      </c>
      <c r="H424" s="8">
        <v>108880.48</v>
      </c>
      <c r="I424" s="8">
        <v>560.99</v>
      </c>
      <c r="J424" s="8">
        <v>120786.05</v>
      </c>
      <c r="K424" s="8">
        <v>0</v>
      </c>
      <c r="L424" s="8">
        <v>780408.24</v>
      </c>
      <c r="M424" s="8">
        <v>0</v>
      </c>
      <c r="N424" s="8">
        <v>577161.98</v>
      </c>
      <c r="O424" s="8">
        <v>2640.35</v>
      </c>
      <c r="P424" s="8">
        <v>77630.81</v>
      </c>
      <c r="Q424" s="8">
        <v>0</v>
      </c>
      <c r="R424" s="8">
        <v>0</v>
      </c>
      <c r="S424" s="8">
        <v>214621</v>
      </c>
      <c r="T424" s="8">
        <v>130182.54</v>
      </c>
      <c r="U424" s="8">
        <v>13371.78</v>
      </c>
      <c r="V424" s="8">
        <v>0</v>
      </c>
      <c r="W424" s="8">
        <v>86812.66</v>
      </c>
      <c r="X424" s="8">
        <v>1950</v>
      </c>
      <c r="Y424" s="8">
        <v>3153.83</v>
      </c>
      <c r="Z424" s="8">
        <v>0</v>
      </c>
      <c r="AA424" s="8">
        <v>338356.41</v>
      </c>
      <c r="AB424" s="8">
        <v>131956.28</v>
      </c>
      <c r="AC424" s="9">
        <f t="shared" si="36"/>
        <v>206400.12999999998</v>
      </c>
      <c r="AD424" s="5" t="str">
        <f>$C424&amp;" "&amp;VLOOKUP(C424,Tegevusalad!$A$1:$B$89,2,FALSE)</f>
        <v>90 LOOME-, KUNSTI- JA MEELELAHUTUSTEGEVUS</v>
      </c>
      <c r="AE424" s="6">
        <f t="shared" si="37"/>
        <v>3686390.76</v>
      </c>
      <c r="AF424" s="6">
        <f t="shared" si="38"/>
        <v>2644615.37</v>
      </c>
      <c r="AG424" s="6">
        <f t="shared" si="39"/>
        <v>4637273.9799999995</v>
      </c>
      <c r="AH424" s="6">
        <f t="shared" si="40"/>
        <v>2885809.9</v>
      </c>
      <c r="AI424" s="6">
        <f t="shared" si="41"/>
        <v>4635323.9799999995</v>
      </c>
    </row>
    <row r="425" spans="1:35" s="2" customFormat="1">
      <c r="A425" s="3">
        <v>2014</v>
      </c>
      <c r="B425" s="3">
        <v>5</v>
      </c>
      <c r="C425" s="4">
        <v>91</v>
      </c>
      <c r="D425" s="8">
        <v>72</v>
      </c>
      <c r="E425" s="8">
        <v>1327322.6599999999</v>
      </c>
      <c r="F425" s="8">
        <v>29143.17</v>
      </c>
      <c r="G425" s="8">
        <v>20248.169999999998</v>
      </c>
      <c r="H425" s="8">
        <v>2166.0700000000002</v>
      </c>
      <c r="I425" s="8">
        <v>430.55</v>
      </c>
      <c r="J425" s="8">
        <v>44.25</v>
      </c>
      <c r="K425" s="8">
        <v>0</v>
      </c>
      <c r="L425" s="8">
        <v>268087.43</v>
      </c>
      <c r="M425" s="8">
        <v>0</v>
      </c>
      <c r="N425" s="8">
        <v>533443.12</v>
      </c>
      <c r="O425" s="8">
        <v>0</v>
      </c>
      <c r="P425" s="8">
        <v>285615.05</v>
      </c>
      <c r="Q425" s="8">
        <v>0</v>
      </c>
      <c r="R425" s="8">
        <v>0</v>
      </c>
      <c r="S425" s="8">
        <v>2149</v>
      </c>
      <c r="T425" s="8">
        <v>0</v>
      </c>
      <c r="U425" s="8">
        <v>16860.13</v>
      </c>
      <c r="V425" s="8">
        <v>0</v>
      </c>
      <c r="W425" s="8">
        <v>9361.6299999999992</v>
      </c>
      <c r="X425" s="8">
        <v>10695.93</v>
      </c>
      <c r="Y425" s="8">
        <v>0</v>
      </c>
      <c r="Z425" s="8">
        <v>0</v>
      </c>
      <c r="AA425" s="8">
        <v>77957.22</v>
      </c>
      <c r="AB425" s="8">
        <v>343312.91</v>
      </c>
      <c r="AC425" s="9">
        <f t="shared" si="36"/>
        <v>-265355.68999999994</v>
      </c>
      <c r="AD425" s="5" t="str">
        <f>$C425&amp;" "&amp;VLOOKUP(C425,Tegevusalad!$A$1:$B$89,2,FALSE)</f>
        <v>91 RAAMATUKOGUDE, ARHIIVIDE, MUUSEUMIDE JA MUUDE KULTUURIASUTUSTE TEGEVUS</v>
      </c>
      <c r="AE425" s="6">
        <f t="shared" si="37"/>
        <v>1348152.63</v>
      </c>
      <c r="AF425" s="6">
        <f t="shared" si="38"/>
        <v>2648206.4699999997</v>
      </c>
      <c r="AG425" s="6">
        <f t="shared" si="39"/>
        <v>1368400.7999999998</v>
      </c>
      <c r="AH425" s="6">
        <f t="shared" si="40"/>
        <v>2667215.5999999996</v>
      </c>
      <c r="AI425" s="6">
        <f t="shared" si="41"/>
        <v>1357704.8699999999</v>
      </c>
    </row>
    <row r="426" spans="1:35" s="2" customFormat="1">
      <c r="A426" s="3">
        <v>2014</v>
      </c>
      <c r="B426" s="3">
        <v>5</v>
      </c>
      <c r="C426" s="4">
        <v>92</v>
      </c>
      <c r="D426" s="8">
        <v>12</v>
      </c>
      <c r="E426" s="8">
        <v>455530.68</v>
      </c>
      <c r="F426" s="8">
        <v>0</v>
      </c>
      <c r="G426" s="8">
        <v>203910.76</v>
      </c>
      <c r="H426" s="8">
        <v>42756.66</v>
      </c>
      <c r="I426" s="8">
        <v>11050</v>
      </c>
      <c r="J426" s="8">
        <v>0</v>
      </c>
      <c r="K426" s="8">
        <v>0</v>
      </c>
      <c r="L426" s="8">
        <v>91106.15</v>
      </c>
      <c r="M426" s="8">
        <v>0</v>
      </c>
      <c r="N426" s="8">
        <v>13177.15</v>
      </c>
      <c r="O426" s="8">
        <v>0</v>
      </c>
      <c r="P426" s="8">
        <v>0</v>
      </c>
      <c r="Q426" s="8">
        <v>0</v>
      </c>
      <c r="R426" s="8">
        <v>0</v>
      </c>
      <c r="S426" s="8">
        <v>297236.90000000002</v>
      </c>
      <c r="T426" s="8">
        <v>89481.11</v>
      </c>
      <c r="U426" s="8">
        <v>97744.27</v>
      </c>
      <c r="V426" s="8">
        <v>0</v>
      </c>
      <c r="W426" s="8">
        <v>8188963.3700000001</v>
      </c>
      <c r="X426" s="8">
        <v>0</v>
      </c>
      <c r="Y426" s="8">
        <v>1.31</v>
      </c>
      <c r="Z426" s="8">
        <v>0</v>
      </c>
      <c r="AA426" s="8">
        <v>80100.77</v>
      </c>
      <c r="AB426" s="8">
        <v>2170.46</v>
      </c>
      <c r="AC426" s="9">
        <f t="shared" si="36"/>
        <v>77930.31</v>
      </c>
      <c r="AD426" s="5" t="str">
        <f>$C426&amp;" "&amp;VLOOKUP(C426,Tegevusalad!$A$1:$B$89,2,FALSE)</f>
        <v>92 HASARTMÄNGUDE JA KIHLVEDUDE KORRALDAMINE</v>
      </c>
      <c r="AE426" s="6">
        <f t="shared" si="37"/>
        <v>60549.509999999951</v>
      </c>
      <c r="AF426" s="6">
        <f t="shared" si="38"/>
        <v>-329095.42000000004</v>
      </c>
      <c r="AG426" s="6">
        <f t="shared" si="39"/>
        <v>264460.2699999999</v>
      </c>
      <c r="AH426" s="6">
        <f t="shared" si="40"/>
        <v>65885.75</v>
      </c>
      <c r="AI426" s="6">
        <f t="shared" si="41"/>
        <v>264460.2699999999</v>
      </c>
    </row>
    <row r="427" spans="1:35" s="2" customFormat="1">
      <c r="A427" s="3">
        <v>2014</v>
      </c>
      <c r="B427" s="3">
        <v>5</v>
      </c>
      <c r="C427" s="4">
        <v>93</v>
      </c>
      <c r="D427" s="8">
        <v>907</v>
      </c>
      <c r="E427" s="8">
        <v>8117389.46</v>
      </c>
      <c r="F427" s="8">
        <v>171988.02</v>
      </c>
      <c r="G427" s="8">
        <v>784056.92</v>
      </c>
      <c r="H427" s="8">
        <v>447663.91</v>
      </c>
      <c r="I427" s="8">
        <v>44783.83</v>
      </c>
      <c r="J427" s="8">
        <v>54719.18</v>
      </c>
      <c r="K427" s="8">
        <v>464.21</v>
      </c>
      <c r="L427" s="8">
        <v>1638956.91</v>
      </c>
      <c r="M427" s="8">
        <v>0</v>
      </c>
      <c r="N427" s="8">
        <v>1959308.57</v>
      </c>
      <c r="O427" s="8">
        <v>23497.17</v>
      </c>
      <c r="P427" s="8">
        <v>789113.59</v>
      </c>
      <c r="Q427" s="8">
        <v>0</v>
      </c>
      <c r="R427" s="8">
        <v>0</v>
      </c>
      <c r="S427" s="8">
        <v>869214.27</v>
      </c>
      <c r="T427" s="8">
        <v>588163.06000000006</v>
      </c>
      <c r="U427" s="8">
        <v>14663.05</v>
      </c>
      <c r="V427" s="8">
        <v>0</v>
      </c>
      <c r="W427" s="8">
        <v>354092.91</v>
      </c>
      <c r="X427" s="8">
        <v>77.099999999999994</v>
      </c>
      <c r="Y427" s="8">
        <v>591.51</v>
      </c>
      <c r="Z427" s="8">
        <v>0</v>
      </c>
      <c r="AA427" s="8">
        <v>583665.81000000006</v>
      </c>
      <c r="AB427" s="8">
        <v>903425.96</v>
      </c>
      <c r="AC427" s="9">
        <f t="shared" si="36"/>
        <v>-319760.14999999991</v>
      </c>
      <c r="AD427" s="5" t="str">
        <f>$C427&amp;" "&amp;VLOOKUP(C427,Tegevusalad!$A$1:$B$89,2,FALSE)</f>
        <v>93 SPORDITEGEVUS NING LÕBUSTUS- JA VABA AJA TEGEVUSED</v>
      </c>
      <c r="AE427" s="6">
        <f t="shared" si="37"/>
        <v>7405577.2599999988</v>
      </c>
      <c r="AF427" s="6">
        <f t="shared" si="38"/>
        <v>8795179.6799999997</v>
      </c>
      <c r="AG427" s="6">
        <f t="shared" si="39"/>
        <v>8189634.1799999997</v>
      </c>
      <c r="AH427" s="6">
        <f t="shared" si="40"/>
        <v>9796542.8499999996</v>
      </c>
      <c r="AI427" s="6">
        <f t="shared" si="41"/>
        <v>8189557.0800000001</v>
      </c>
    </row>
    <row r="428" spans="1:35" s="2" customFormat="1">
      <c r="A428" s="3">
        <v>2014</v>
      </c>
      <c r="B428" s="3">
        <v>5</v>
      </c>
      <c r="C428" s="4">
        <v>94</v>
      </c>
      <c r="D428" s="8">
        <v>254</v>
      </c>
      <c r="E428" s="8">
        <v>2087478.8</v>
      </c>
      <c r="F428" s="8">
        <v>39991.46</v>
      </c>
      <c r="G428" s="8">
        <v>121249.72</v>
      </c>
      <c r="H428" s="8">
        <v>10015.07</v>
      </c>
      <c r="I428" s="8">
        <v>0</v>
      </c>
      <c r="J428" s="8">
        <v>0</v>
      </c>
      <c r="K428" s="8">
        <v>0</v>
      </c>
      <c r="L428" s="8">
        <v>421095.06</v>
      </c>
      <c r="M428" s="8">
        <v>0</v>
      </c>
      <c r="N428" s="8">
        <v>408971.78</v>
      </c>
      <c r="O428" s="8">
        <v>0</v>
      </c>
      <c r="P428" s="8">
        <v>43473.95</v>
      </c>
      <c r="Q428" s="8">
        <v>0</v>
      </c>
      <c r="R428" s="8">
        <v>0</v>
      </c>
      <c r="S428" s="8">
        <v>158234.23999999999</v>
      </c>
      <c r="T428" s="8">
        <v>12811.03</v>
      </c>
      <c r="U428" s="8">
        <v>37066.32</v>
      </c>
      <c r="V428" s="8">
        <v>0</v>
      </c>
      <c r="W428" s="8">
        <v>258704</v>
      </c>
      <c r="X428" s="8">
        <v>0</v>
      </c>
      <c r="Y428" s="8">
        <v>4188.53</v>
      </c>
      <c r="Z428" s="8">
        <v>0</v>
      </c>
      <c r="AA428" s="8">
        <v>143371.34</v>
      </c>
      <c r="AB428" s="8">
        <v>127059.53</v>
      </c>
      <c r="AC428" s="9">
        <f t="shared" si="36"/>
        <v>16311.809999999998</v>
      </c>
      <c r="AD428" s="5" t="str">
        <f>$C428&amp;" "&amp;VLOOKUP(C428,Tegevusalad!$A$1:$B$89,2,FALSE)</f>
        <v>94 ORGANISATSIOONIDE TEGEVUS</v>
      </c>
      <c r="AE428" s="6">
        <f t="shared" si="37"/>
        <v>1932169.7000000002</v>
      </c>
      <c r="AF428" s="6">
        <f t="shared" si="38"/>
        <v>1849558.34</v>
      </c>
      <c r="AG428" s="6">
        <f t="shared" si="39"/>
        <v>2053419.4200000004</v>
      </c>
      <c r="AH428" s="6">
        <f t="shared" si="40"/>
        <v>2044858.9000000001</v>
      </c>
      <c r="AI428" s="6">
        <f t="shared" si="41"/>
        <v>2053419.4200000004</v>
      </c>
    </row>
    <row r="429" spans="1:35" s="2" customFormat="1">
      <c r="A429" s="3">
        <v>2014</v>
      </c>
      <c r="B429" s="3">
        <v>5</v>
      </c>
      <c r="C429" s="4">
        <v>95</v>
      </c>
      <c r="D429" s="8">
        <v>350</v>
      </c>
      <c r="E429" s="8">
        <v>2587722.2999999998</v>
      </c>
      <c r="F429" s="8">
        <v>1649.88</v>
      </c>
      <c r="G429" s="8">
        <v>497473.93</v>
      </c>
      <c r="H429" s="8">
        <v>399044.25</v>
      </c>
      <c r="I429" s="8">
        <v>128820.06</v>
      </c>
      <c r="J429" s="8">
        <v>13033.5</v>
      </c>
      <c r="K429" s="8">
        <v>0</v>
      </c>
      <c r="L429" s="8">
        <v>517692.94</v>
      </c>
      <c r="M429" s="8">
        <v>0</v>
      </c>
      <c r="N429" s="8">
        <v>397813.38</v>
      </c>
      <c r="O429" s="8">
        <v>1933.91</v>
      </c>
      <c r="P429" s="8">
        <v>4751.51</v>
      </c>
      <c r="Q429" s="8">
        <v>0</v>
      </c>
      <c r="R429" s="8">
        <v>0</v>
      </c>
      <c r="S429" s="8">
        <v>551391.16</v>
      </c>
      <c r="T429" s="8">
        <v>526252.80000000005</v>
      </c>
      <c r="U429" s="8">
        <v>89.38</v>
      </c>
      <c r="V429" s="8">
        <v>0</v>
      </c>
      <c r="W429" s="8">
        <v>5753.92</v>
      </c>
      <c r="X429" s="8">
        <v>100.55</v>
      </c>
      <c r="Y429" s="8">
        <v>0</v>
      </c>
      <c r="Z429" s="8">
        <v>0.14000000000000001</v>
      </c>
      <c r="AA429" s="8">
        <v>152045.9</v>
      </c>
      <c r="AB429" s="8">
        <v>32166.48</v>
      </c>
      <c r="AC429" s="9">
        <f t="shared" si="36"/>
        <v>119879.42</v>
      </c>
      <c r="AD429" s="5" t="str">
        <f>$C429&amp;" "&amp;VLOOKUP(C429,Tegevusalad!$A$1:$B$89,2,FALSE)</f>
        <v>95 ARVUTITE NING TARBEESEMETE JA KODUTARVETE PARANDUS</v>
      </c>
      <c r="AE429" s="6">
        <f t="shared" si="37"/>
        <v>2037992.1899999995</v>
      </c>
      <c r="AF429" s="6">
        <f t="shared" si="38"/>
        <v>1427916.81</v>
      </c>
      <c r="AG429" s="6">
        <f t="shared" si="39"/>
        <v>2535466.1199999996</v>
      </c>
      <c r="AH429" s="6">
        <f t="shared" si="40"/>
        <v>1989066.9</v>
      </c>
      <c r="AI429" s="6">
        <f t="shared" si="41"/>
        <v>2535365.5699999998</v>
      </c>
    </row>
    <row r="430" spans="1:35" s="2" customFormat="1">
      <c r="A430" s="3">
        <v>2014</v>
      </c>
      <c r="B430" s="3">
        <v>5</v>
      </c>
      <c r="C430" s="4">
        <v>96</v>
      </c>
      <c r="D430" s="8">
        <v>1451</v>
      </c>
      <c r="E430" s="8">
        <v>9814066.3100000005</v>
      </c>
      <c r="F430" s="8">
        <v>13206.74</v>
      </c>
      <c r="G430" s="8">
        <v>1874396.77</v>
      </c>
      <c r="H430" s="8">
        <v>1189875.7</v>
      </c>
      <c r="I430" s="8">
        <v>240061.07</v>
      </c>
      <c r="J430" s="8">
        <v>27957.439999999999</v>
      </c>
      <c r="K430" s="8">
        <v>0</v>
      </c>
      <c r="L430" s="8">
        <v>1964001.92</v>
      </c>
      <c r="M430" s="8">
        <v>0</v>
      </c>
      <c r="N430" s="8">
        <v>1460990.32</v>
      </c>
      <c r="O430" s="8">
        <v>66929.440000000002</v>
      </c>
      <c r="P430" s="8">
        <v>77537.100000000006</v>
      </c>
      <c r="Q430" s="8">
        <v>0</v>
      </c>
      <c r="R430" s="8">
        <v>0</v>
      </c>
      <c r="S430" s="8">
        <v>1479370.31</v>
      </c>
      <c r="T430" s="8">
        <v>1046326.48</v>
      </c>
      <c r="U430" s="8">
        <v>759.29</v>
      </c>
      <c r="V430" s="8">
        <v>0</v>
      </c>
      <c r="W430" s="8">
        <v>73932.28</v>
      </c>
      <c r="X430" s="8">
        <v>540.85</v>
      </c>
      <c r="Y430" s="8">
        <v>563.80999999999995</v>
      </c>
      <c r="Z430" s="8">
        <v>211.41</v>
      </c>
      <c r="AA430" s="8">
        <v>699131.98</v>
      </c>
      <c r="AB430" s="8">
        <v>195767.98</v>
      </c>
      <c r="AC430" s="9">
        <f t="shared" si="36"/>
        <v>503364</v>
      </c>
      <c r="AD430" s="5" t="str">
        <f>$C430&amp;" "&amp;VLOOKUP(C430,Tegevusalad!$A$1:$B$89,2,FALSE)</f>
        <v>96 MUU TEENINDUS</v>
      </c>
      <c r="AE430" s="6">
        <f t="shared" si="37"/>
        <v>8347684.3000000007</v>
      </c>
      <c r="AF430" s="6">
        <f t="shared" si="38"/>
        <v>5490174.7999999998</v>
      </c>
      <c r="AG430" s="6">
        <f t="shared" si="39"/>
        <v>10222081.07</v>
      </c>
      <c r="AH430" s="6">
        <f t="shared" si="40"/>
        <v>7304951.5999999996</v>
      </c>
      <c r="AI430" s="6">
        <f t="shared" si="41"/>
        <v>10221540.220000001</v>
      </c>
    </row>
    <row r="431" spans="1:35" s="2" customFormat="1">
      <c r="A431" s="3">
        <v>2014</v>
      </c>
      <c r="B431" s="3">
        <v>5</v>
      </c>
      <c r="C431" s="3"/>
      <c r="D431" s="8">
        <v>727</v>
      </c>
      <c r="E431" s="8">
        <v>100049478.3</v>
      </c>
      <c r="F431" s="8">
        <v>1407263.18</v>
      </c>
      <c r="G431" s="8">
        <v>63677955.079999998</v>
      </c>
      <c r="H431" s="8">
        <v>25137690.57</v>
      </c>
      <c r="I431" s="8">
        <v>22819422.559999999</v>
      </c>
      <c r="J431" s="8">
        <v>23565695.670000002</v>
      </c>
      <c r="K431" s="8">
        <v>0</v>
      </c>
      <c r="L431" s="8">
        <v>20136549.300000001</v>
      </c>
      <c r="M431" s="8">
        <v>3549.98</v>
      </c>
      <c r="N431" s="8">
        <v>17381260.550000001</v>
      </c>
      <c r="O431" s="8">
        <v>966988.76</v>
      </c>
      <c r="P431" s="8">
        <v>91193.58</v>
      </c>
      <c r="Q431" s="8">
        <v>0</v>
      </c>
      <c r="R431" s="8">
        <v>0</v>
      </c>
      <c r="S431" s="8">
        <v>56964720.560000002</v>
      </c>
      <c r="T431" s="8">
        <v>54369475.789999999</v>
      </c>
      <c r="U431" s="8">
        <v>470766.74</v>
      </c>
      <c r="V431" s="8">
        <v>0</v>
      </c>
      <c r="W431" s="8">
        <v>1952125.68</v>
      </c>
      <c r="X431" s="8">
        <v>0</v>
      </c>
      <c r="Y431" s="8">
        <v>0.01</v>
      </c>
      <c r="Z431" s="8">
        <v>0</v>
      </c>
      <c r="AA431" s="8">
        <v>5621873.7800000003</v>
      </c>
      <c r="AB431" s="8">
        <v>2863035</v>
      </c>
      <c r="AC431" s="9">
        <f t="shared" si="36"/>
        <v>2758838.7800000003</v>
      </c>
      <c r="AD431" s="5" t="e">
        <f>$C431&amp;" "&amp;VLOOKUP(C431,Tegevusalad!$A$1:$B$89,2,FALSE)</f>
        <v>#N/A</v>
      </c>
      <c r="AE431" s="6">
        <f t="shared" si="37"/>
        <v>44021254.18</v>
      </c>
      <c r="AF431" s="6">
        <f t="shared" si="38"/>
        <v>24635871.650000002</v>
      </c>
      <c r="AG431" s="6">
        <f t="shared" si="39"/>
        <v>107699209.25999999</v>
      </c>
      <c r="AH431" s="6">
        <f t="shared" si="40"/>
        <v>86906302.75</v>
      </c>
      <c r="AI431" s="6">
        <f t="shared" si="41"/>
        <v>107699209.25999999</v>
      </c>
    </row>
    <row r="432" spans="1:35" s="2" customFormat="1">
      <c r="A432" s="3">
        <v>2014</v>
      </c>
      <c r="B432" s="3">
        <v>6</v>
      </c>
      <c r="C432" s="4">
        <v>1</v>
      </c>
      <c r="D432" s="8">
        <v>4104</v>
      </c>
      <c r="E432" s="8">
        <v>54515181.329999998</v>
      </c>
      <c r="F432" s="8">
        <v>69566</v>
      </c>
      <c r="G432" s="8">
        <v>2252746.02</v>
      </c>
      <c r="H432" s="8">
        <v>2072088.55</v>
      </c>
      <c r="I432" s="8">
        <v>1741120.47</v>
      </c>
      <c r="J432" s="8">
        <v>35609.4</v>
      </c>
      <c r="K432" s="8">
        <v>0</v>
      </c>
      <c r="L432" s="8">
        <v>10909297.449999999</v>
      </c>
      <c r="M432" s="8">
        <v>0</v>
      </c>
      <c r="N432" s="8">
        <v>12413066.26</v>
      </c>
      <c r="O432" s="8">
        <v>6507</v>
      </c>
      <c r="P432" s="8">
        <v>3405827.39</v>
      </c>
      <c r="Q432" s="8">
        <v>0</v>
      </c>
      <c r="R432" s="8">
        <v>0</v>
      </c>
      <c r="S432" s="8">
        <v>1704682.33</v>
      </c>
      <c r="T432" s="8">
        <v>1452303.72</v>
      </c>
      <c r="U432" s="8">
        <v>4662.1099999999997</v>
      </c>
      <c r="V432" s="8">
        <v>3858.31</v>
      </c>
      <c r="W432" s="8">
        <v>769117.56</v>
      </c>
      <c r="X432" s="8">
        <v>69332.47</v>
      </c>
      <c r="Y432" s="8">
        <v>1038.5999999999999</v>
      </c>
      <c r="Z432" s="8">
        <v>798.89</v>
      </c>
      <c r="AA432" s="8">
        <v>2839687.15</v>
      </c>
      <c r="AB432" s="8">
        <v>4343216.25</v>
      </c>
      <c r="AC432" s="9">
        <f t="shared" si="36"/>
        <v>-1503529.1</v>
      </c>
      <c r="AD432" s="5" t="str">
        <f>$C432&amp;" "&amp;VLOOKUP(C432,Tegevusalad!$A$1:$B$89,2,FALSE)</f>
        <v>1 TAIME- JA LOOMAKASVATUS, JAHINDUS JA NEID TEENINDAVAD TEGEVUSALAD</v>
      </c>
      <c r="AE432" s="6">
        <f t="shared" si="37"/>
        <v>52944735.359999999</v>
      </c>
      <c r="AF432" s="6">
        <f t="shared" si="38"/>
        <v>60327310.170000002</v>
      </c>
      <c r="AG432" s="6">
        <f t="shared" si="39"/>
        <v>55197481.380000003</v>
      </c>
      <c r="AH432" s="6">
        <f t="shared" si="40"/>
        <v>62065331.299999997</v>
      </c>
      <c r="AI432" s="6">
        <f t="shared" si="41"/>
        <v>55128148.910000004</v>
      </c>
    </row>
    <row r="433" spans="1:35" s="2" customFormat="1">
      <c r="A433" s="3">
        <v>2014</v>
      </c>
      <c r="B433" s="3">
        <v>6</v>
      </c>
      <c r="C433" s="4">
        <v>2</v>
      </c>
      <c r="D433" s="8">
        <v>1804</v>
      </c>
      <c r="E433" s="8">
        <v>34083366.719999999</v>
      </c>
      <c r="F433" s="8">
        <v>15501.91</v>
      </c>
      <c r="G433" s="8">
        <v>3846391.77</v>
      </c>
      <c r="H433" s="8">
        <v>1497510.52</v>
      </c>
      <c r="I433" s="8">
        <v>944306.49</v>
      </c>
      <c r="J433" s="8">
        <v>18503.169999999998</v>
      </c>
      <c r="K433" s="8">
        <v>0</v>
      </c>
      <c r="L433" s="8">
        <v>6818068.5800000001</v>
      </c>
      <c r="M433" s="8">
        <v>0</v>
      </c>
      <c r="N433" s="8">
        <v>5890769.4199999999</v>
      </c>
      <c r="O433" s="8">
        <v>20461.54</v>
      </c>
      <c r="P433" s="8">
        <v>721733.41</v>
      </c>
      <c r="Q433" s="8">
        <v>0</v>
      </c>
      <c r="R433" s="8">
        <v>0</v>
      </c>
      <c r="S433" s="8">
        <v>1374732.1</v>
      </c>
      <c r="T433" s="8">
        <v>385249.83</v>
      </c>
      <c r="U433" s="8">
        <v>16939.900000000001</v>
      </c>
      <c r="V433" s="8">
        <v>12500</v>
      </c>
      <c r="W433" s="8">
        <v>1811623.04</v>
      </c>
      <c r="X433" s="8">
        <v>31580.59</v>
      </c>
      <c r="Y433" s="8">
        <v>178.92</v>
      </c>
      <c r="Z433" s="8">
        <v>185.98</v>
      </c>
      <c r="AA433" s="8">
        <v>2023322.74</v>
      </c>
      <c r="AB433" s="8">
        <v>1096030.6399999999</v>
      </c>
      <c r="AC433" s="9">
        <f t="shared" si="36"/>
        <v>927292.10000000009</v>
      </c>
      <c r="AD433" s="5" t="str">
        <f>$C433&amp;" "&amp;VLOOKUP(C433,Tegevusalad!$A$1:$B$89,2,FALSE)</f>
        <v>2 METSAMAJANDUS JA METSAVARUMINE</v>
      </c>
      <c r="AE433" s="6">
        <f t="shared" si="37"/>
        <v>32738777.219999999</v>
      </c>
      <c r="AF433" s="6">
        <f t="shared" si="38"/>
        <v>27972367.399999999</v>
      </c>
      <c r="AG433" s="6">
        <f t="shared" si="39"/>
        <v>36585168.990000002</v>
      </c>
      <c r="AH433" s="6">
        <f t="shared" si="40"/>
        <v>29453847.099999998</v>
      </c>
      <c r="AI433" s="6">
        <f t="shared" si="41"/>
        <v>36553588.399999999</v>
      </c>
    </row>
    <row r="434" spans="1:35" s="2" customFormat="1">
      <c r="A434" s="3">
        <v>2014</v>
      </c>
      <c r="B434" s="3">
        <v>6</v>
      </c>
      <c r="C434" s="4">
        <v>3</v>
      </c>
      <c r="D434" s="8">
        <v>248</v>
      </c>
      <c r="E434" s="8">
        <v>1079814.57</v>
      </c>
      <c r="F434" s="8">
        <v>4321.43</v>
      </c>
      <c r="G434" s="8">
        <v>3138447.13</v>
      </c>
      <c r="H434" s="8">
        <v>370572.48</v>
      </c>
      <c r="I434" s="8">
        <v>167047.29999999999</v>
      </c>
      <c r="J434" s="8">
        <v>9306.86</v>
      </c>
      <c r="K434" s="8">
        <v>0</v>
      </c>
      <c r="L434" s="8">
        <v>216351.84</v>
      </c>
      <c r="M434" s="8">
        <v>0</v>
      </c>
      <c r="N434" s="8">
        <v>292742.3</v>
      </c>
      <c r="O434" s="8">
        <v>1667.27</v>
      </c>
      <c r="P434" s="8">
        <v>75365.88</v>
      </c>
      <c r="Q434" s="8">
        <v>0</v>
      </c>
      <c r="R434" s="8">
        <v>0</v>
      </c>
      <c r="S434" s="8">
        <v>86009.32</v>
      </c>
      <c r="T434" s="8">
        <v>46263.09</v>
      </c>
      <c r="U434" s="8">
        <v>0</v>
      </c>
      <c r="V434" s="8">
        <v>0</v>
      </c>
      <c r="W434" s="8">
        <v>37630.89</v>
      </c>
      <c r="X434" s="8">
        <v>2936.17</v>
      </c>
      <c r="Y434" s="8">
        <v>0</v>
      </c>
      <c r="Z434" s="8">
        <v>0</v>
      </c>
      <c r="AA434" s="8">
        <v>71068.850000000006</v>
      </c>
      <c r="AB434" s="8">
        <v>147459.31</v>
      </c>
      <c r="AC434" s="9">
        <f t="shared" si="36"/>
        <v>-76390.459999999992</v>
      </c>
      <c r="AD434" s="5" t="str">
        <f>$C434&amp;" "&amp;VLOOKUP(C434,Tegevusalad!$A$1:$B$89,2,FALSE)</f>
        <v>3 KALAPÜÜK JA VESIVILJELUS</v>
      </c>
      <c r="AE434" s="6">
        <f t="shared" si="37"/>
        <v>1001062.8499999999</v>
      </c>
      <c r="AF434" s="6">
        <f t="shared" si="38"/>
        <v>1369365.8299999996</v>
      </c>
      <c r="AG434" s="6">
        <f t="shared" si="39"/>
        <v>4139509.98</v>
      </c>
      <c r="AH434" s="6">
        <f t="shared" si="40"/>
        <v>1463711.4999999998</v>
      </c>
      <c r="AI434" s="6">
        <f t="shared" si="41"/>
        <v>4136573.81</v>
      </c>
    </row>
    <row r="435" spans="1:35" s="2" customFormat="1">
      <c r="A435" s="3">
        <v>2014</v>
      </c>
      <c r="B435" s="3">
        <v>6</v>
      </c>
      <c r="C435" s="4">
        <v>5</v>
      </c>
      <c r="D435" s="8">
        <v>1</v>
      </c>
      <c r="E435" s="8">
        <v>4184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836.8</v>
      </c>
      <c r="M435" s="8">
        <v>0</v>
      </c>
      <c r="N435" s="8">
        <v>636.30999999999995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200.49</v>
      </c>
      <c r="AB435" s="8">
        <v>0</v>
      </c>
      <c r="AC435" s="9">
        <f t="shared" si="36"/>
        <v>200.49</v>
      </c>
      <c r="AD435" s="5" t="str">
        <f>$C435&amp;" "&amp;VLOOKUP(C435,Tegevusalad!$A$1:$B$89,2,FALSE)</f>
        <v>5 KIVI- JA PRUUNSÖE KAEVANDAMINE</v>
      </c>
      <c r="AE435" s="6">
        <f t="shared" si="37"/>
        <v>4184</v>
      </c>
      <c r="AF435" s="6">
        <f t="shared" si="38"/>
        <v>3181.5499999999997</v>
      </c>
      <c r="AG435" s="6">
        <f t="shared" si="39"/>
        <v>4184</v>
      </c>
      <c r="AH435" s="6">
        <f t="shared" si="40"/>
        <v>3181.5499999999997</v>
      </c>
      <c r="AI435" s="6">
        <f t="shared" si="41"/>
        <v>4184</v>
      </c>
    </row>
    <row r="436" spans="1:35" s="2" customFormat="1">
      <c r="A436" s="3">
        <v>2014</v>
      </c>
      <c r="B436" s="3">
        <v>6</v>
      </c>
      <c r="C436" s="4">
        <v>6</v>
      </c>
      <c r="D436" s="8">
        <v>1</v>
      </c>
      <c r="E436" s="8">
        <v>935491.65</v>
      </c>
      <c r="F436" s="8">
        <v>0</v>
      </c>
      <c r="G436" s="8">
        <v>2128460.59</v>
      </c>
      <c r="H436" s="8">
        <v>0</v>
      </c>
      <c r="I436" s="8">
        <v>0</v>
      </c>
      <c r="J436" s="8">
        <v>0</v>
      </c>
      <c r="K436" s="8">
        <v>0</v>
      </c>
      <c r="L436" s="8">
        <v>187098.33</v>
      </c>
      <c r="M436" s="8">
        <v>0</v>
      </c>
      <c r="N436" s="8">
        <v>217230.5</v>
      </c>
      <c r="O436" s="8">
        <v>0</v>
      </c>
      <c r="P436" s="8">
        <v>29198.18</v>
      </c>
      <c r="Q436" s="8">
        <v>0</v>
      </c>
      <c r="R436" s="8">
        <v>0</v>
      </c>
      <c r="S436" s="8">
        <v>10259</v>
      </c>
      <c r="T436" s="8">
        <v>259</v>
      </c>
      <c r="U436" s="8">
        <v>0</v>
      </c>
      <c r="V436" s="8">
        <v>0</v>
      </c>
      <c r="W436" s="8">
        <v>0</v>
      </c>
      <c r="X436" s="8">
        <v>39476.82</v>
      </c>
      <c r="Y436" s="8">
        <v>0</v>
      </c>
      <c r="Z436" s="8">
        <v>0</v>
      </c>
      <c r="AA436" s="8">
        <v>0</v>
      </c>
      <c r="AB436" s="8">
        <v>30132.17</v>
      </c>
      <c r="AC436" s="9">
        <f t="shared" si="36"/>
        <v>-30132.17</v>
      </c>
      <c r="AD436" s="5" t="str">
        <f>$C436&amp;" "&amp;VLOOKUP(C436,Tegevusalad!$A$1:$B$89,2,FALSE)</f>
        <v>6 TOORNAFTA JA MAAGAASI TOOTMINE</v>
      </c>
      <c r="AE436" s="6">
        <f t="shared" si="37"/>
        <v>964709.47</v>
      </c>
      <c r="AF436" s="6">
        <f t="shared" si="38"/>
        <v>1075893.5</v>
      </c>
      <c r="AG436" s="6">
        <f t="shared" si="39"/>
        <v>3093170.0599999996</v>
      </c>
      <c r="AH436" s="6">
        <f t="shared" si="40"/>
        <v>1086152.5</v>
      </c>
      <c r="AI436" s="6">
        <f t="shared" si="41"/>
        <v>3053693.2399999998</v>
      </c>
    </row>
    <row r="437" spans="1:35" s="2" customFormat="1">
      <c r="A437" s="3">
        <v>2014</v>
      </c>
      <c r="B437" s="3">
        <v>6</v>
      </c>
      <c r="C437" s="4">
        <v>7</v>
      </c>
      <c r="D437" s="8">
        <v>1</v>
      </c>
      <c r="E437" s="8">
        <v>13109.12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2621.82</v>
      </c>
      <c r="M437" s="8">
        <v>0</v>
      </c>
      <c r="N437" s="8">
        <v>3212.8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396.8</v>
      </c>
      <c r="V437" s="8">
        <v>396.8</v>
      </c>
      <c r="W437" s="8">
        <v>0</v>
      </c>
      <c r="X437" s="8">
        <v>28050.71</v>
      </c>
      <c r="Y437" s="8">
        <v>0</v>
      </c>
      <c r="Z437" s="8">
        <v>0</v>
      </c>
      <c r="AA437" s="8">
        <v>0</v>
      </c>
      <c r="AB437" s="8">
        <v>590.98</v>
      </c>
      <c r="AC437" s="9">
        <f t="shared" si="36"/>
        <v>-590.98</v>
      </c>
      <c r="AD437" s="5" t="str">
        <f>$C437&amp;" "&amp;VLOOKUP(C437,Tegevusalad!$A$1:$B$89,2,FALSE)</f>
        <v>7 METALLIMAAKIDE KAEVANDAMINE</v>
      </c>
      <c r="AE437" s="6">
        <f t="shared" si="37"/>
        <v>40763.03</v>
      </c>
      <c r="AF437" s="6">
        <f t="shared" si="38"/>
        <v>16064</v>
      </c>
      <c r="AG437" s="6">
        <f t="shared" si="39"/>
        <v>40763.03</v>
      </c>
      <c r="AH437" s="6">
        <f t="shared" si="40"/>
        <v>16064</v>
      </c>
      <c r="AI437" s="6">
        <f t="shared" si="41"/>
        <v>12712.320000000002</v>
      </c>
    </row>
    <row r="438" spans="1:35" s="2" customFormat="1">
      <c r="A438" s="3">
        <v>2014</v>
      </c>
      <c r="B438" s="3">
        <v>6</v>
      </c>
      <c r="C438" s="4">
        <v>8</v>
      </c>
      <c r="D438" s="8">
        <v>125</v>
      </c>
      <c r="E438" s="8">
        <v>9459206.0899999999</v>
      </c>
      <c r="F438" s="8">
        <v>2751.58</v>
      </c>
      <c r="G438" s="8">
        <v>3942410.77</v>
      </c>
      <c r="H438" s="8">
        <v>3476459.67</v>
      </c>
      <c r="I438" s="8">
        <v>3366307.49</v>
      </c>
      <c r="J438" s="8">
        <v>444593.96</v>
      </c>
      <c r="K438" s="8">
        <v>0</v>
      </c>
      <c r="L438" s="8">
        <v>1892088.84</v>
      </c>
      <c r="M438" s="8">
        <v>0</v>
      </c>
      <c r="N438" s="8">
        <v>1653006.74</v>
      </c>
      <c r="O438" s="8">
        <v>1854.95</v>
      </c>
      <c r="P438" s="8">
        <v>124912.34</v>
      </c>
      <c r="Q438" s="8">
        <v>0</v>
      </c>
      <c r="R438" s="8">
        <v>0</v>
      </c>
      <c r="S438" s="8">
        <v>1080371.76</v>
      </c>
      <c r="T438" s="8">
        <v>854695.21</v>
      </c>
      <c r="U438" s="8">
        <v>9274.74</v>
      </c>
      <c r="V438" s="8">
        <v>0</v>
      </c>
      <c r="W438" s="8">
        <v>105021.84</v>
      </c>
      <c r="X438" s="8">
        <v>36498.46</v>
      </c>
      <c r="Y438" s="8">
        <v>0</v>
      </c>
      <c r="Z438" s="8">
        <v>0</v>
      </c>
      <c r="AA438" s="8">
        <v>665289.18000000005</v>
      </c>
      <c r="AB438" s="8">
        <v>426207.08</v>
      </c>
      <c r="AC438" s="9">
        <f t="shared" si="36"/>
        <v>239082.10000000003</v>
      </c>
      <c r="AD438" s="5" t="str">
        <f>$C438&amp;" "&amp;VLOOKUP(C438,Tegevusalad!$A$1:$B$89,2,FALSE)</f>
        <v>8 MUU KAEVANDAMINE</v>
      </c>
      <c r="AE438" s="6">
        <f t="shared" si="37"/>
        <v>8408809.6300000008</v>
      </c>
      <c r="AF438" s="6">
        <f t="shared" si="38"/>
        <v>7166112.4500000002</v>
      </c>
      <c r="AG438" s="6">
        <f t="shared" si="39"/>
        <v>12351220.4</v>
      </c>
      <c r="AH438" s="6">
        <f t="shared" si="40"/>
        <v>8265033.6999999993</v>
      </c>
      <c r="AI438" s="6">
        <f t="shared" si="41"/>
        <v>12314721.939999999</v>
      </c>
    </row>
    <row r="439" spans="1:35" s="2" customFormat="1">
      <c r="A439" s="3">
        <v>2014</v>
      </c>
      <c r="B439" s="3">
        <v>6</v>
      </c>
      <c r="C439" s="4">
        <v>9</v>
      </c>
      <c r="D439" s="8">
        <v>19</v>
      </c>
      <c r="E439" s="8">
        <v>543834.75</v>
      </c>
      <c r="F439" s="8">
        <v>0</v>
      </c>
      <c r="G439" s="8">
        <v>12014.2</v>
      </c>
      <c r="H439" s="8">
        <v>12014.2</v>
      </c>
      <c r="I439" s="8">
        <v>0</v>
      </c>
      <c r="J439" s="8">
        <v>0</v>
      </c>
      <c r="K439" s="8">
        <v>0</v>
      </c>
      <c r="L439" s="8">
        <v>108766.96</v>
      </c>
      <c r="M439" s="8">
        <v>0</v>
      </c>
      <c r="N439" s="8">
        <v>59350.52</v>
      </c>
      <c r="O439" s="8">
        <v>0</v>
      </c>
      <c r="P439" s="8">
        <v>1916.74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410.41</v>
      </c>
      <c r="X439" s="8">
        <v>0</v>
      </c>
      <c r="Y439" s="8">
        <v>0</v>
      </c>
      <c r="Z439" s="8">
        <v>0</v>
      </c>
      <c r="AA439" s="8">
        <v>51682.5</v>
      </c>
      <c r="AB439" s="8">
        <v>2266.06</v>
      </c>
      <c r="AC439" s="9">
        <f t="shared" si="36"/>
        <v>49416.44</v>
      </c>
      <c r="AD439" s="5" t="str">
        <f>$C439&amp;" "&amp;VLOOKUP(C439,Tegevusalad!$A$1:$B$89,2,FALSE)</f>
        <v>9 KAEVANDAMIST ABISTAVAD TEGEVUSALAD</v>
      </c>
      <c r="AE439" s="6">
        <f t="shared" si="37"/>
        <v>543834.75</v>
      </c>
      <c r="AF439" s="6">
        <f t="shared" si="38"/>
        <v>296752.59999999998</v>
      </c>
      <c r="AG439" s="6">
        <f t="shared" si="39"/>
        <v>555848.94999999995</v>
      </c>
      <c r="AH439" s="6">
        <f t="shared" si="40"/>
        <v>296752.59999999998</v>
      </c>
      <c r="AI439" s="6">
        <f t="shared" si="41"/>
        <v>555848.94999999995</v>
      </c>
    </row>
    <row r="440" spans="1:35" s="2" customFormat="1">
      <c r="A440" s="3">
        <v>2014</v>
      </c>
      <c r="B440" s="3">
        <v>6</v>
      </c>
      <c r="C440" s="4">
        <v>10</v>
      </c>
      <c r="D440" s="8">
        <v>495</v>
      </c>
      <c r="E440" s="8">
        <v>119224662.64</v>
      </c>
      <c r="F440" s="8">
        <v>16414.86</v>
      </c>
      <c r="G440" s="8">
        <v>43039449.609999999</v>
      </c>
      <c r="H440" s="8">
        <v>36846255.579999998</v>
      </c>
      <c r="I440" s="8">
        <v>34199029.369999997</v>
      </c>
      <c r="J440" s="8">
        <v>5540440.6699999999</v>
      </c>
      <c r="K440" s="8">
        <v>0</v>
      </c>
      <c r="L440" s="8">
        <v>23846409.890000001</v>
      </c>
      <c r="M440" s="8">
        <v>87903.49</v>
      </c>
      <c r="N440" s="8">
        <v>21414276.079999998</v>
      </c>
      <c r="O440" s="8">
        <v>623437.81000000006</v>
      </c>
      <c r="P440" s="8">
        <v>854938.19</v>
      </c>
      <c r="Q440" s="8">
        <v>0</v>
      </c>
      <c r="R440" s="8">
        <v>0</v>
      </c>
      <c r="S440" s="8">
        <v>29124491.620000001</v>
      </c>
      <c r="T440" s="8">
        <v>26201985.210000001</v>
      </c>
      <c r="U440" s="8">
        <v>183752.83</v>
      </c>
      <c r="V440" s="8">
        <v>0</v>
      </c>
      <c r="W440" s="8">
        <v>77537.259999999995</v>
      </c>
      <c r="X440" s="8">
        <v>11656.63</v>
      </c>
      <c r="Y440" s="8">
        <v>0.08</v>
      </c>
      <c r="Z440" s="8">
        <v>0.16</v>
      </c>
      <c r="AA440" s="8">
        <v>4541298.9800000004</v>
      </c>
      <c r="AB440" s="8">
        <v>2021261.76</v>
      </c>
      <c r="AC440" s="9">
        <f t="shared" si="36"/>
        <v>2520037.2200000007</v>
      </c>
      <c r="AD440" s="5" t="str">
        <f>$C440&amp;" "&amp;VLOOKUP(C440,Tegevusalad!$A$1:$B$89,2,FALSE)</f>
        <v>10 TOIDUAINETE TOOTMINE</v>
      </c>
      <c r="AE440" s="6">
        <f t="shared" si="37"/>
        <v>89944489.679999992</v>
      </c>
      <c r="AF440" s="6">
        <f t="shared" si="38"/>
        <v>74645946.899999991</v>
      </c>
      <c r="AG440" s="6">
        <f t="shared" si="39"/>
        <v>132983939.29000001</v>
      </c>
      <c r="AH440" s="6">
        <f t="shared" si="40"/>
        <v>107071380.39999999</v>
      </c>
      <c r="AI440" s="6">
        <f t="shared" si="41"/>
        <v>132972282.66000001</v>
      </c>
    </row>
    <row r="441" spans="1:35" s="2" customFormat="1">
      <c r="A441" s="3">
        <v>2014</v>
      </c>
      <c r="B441" s="3">
        <v>6</v>
      </c>
      <c r="C441" s="4">
        <v>11</v>
      </c>
      <c r="D441" s="8">
        <v>52</v>
      </c>
      <c r="E441" s="8">
        <v>38757647.299999997</v>
      </c>
      <c r="F441" s="8">
        <v>247.71</v>
      </c>
      <c r="G441" s="8">
        <v>6855318.3799999999</v>
      </c>
      <c r="H441" s="8">
        <v>5386568.2800000003</v>
      </c>
      <c r="I441" s="8">
        <v>5308304.97</v>
      </c>
      <c r="J441" s="8">
        <v>280987.61</v>
      </c>
      <c r="K441" s="8">
        <v>22051.23</v>
      </c>
      <c r="L441" s="8">
        <v>7751551.75</v>
      </c>
      <c r="M441" s="8">
        <v>0</v>
      </c>
      <c r="N441" s="8">
        <v>4341120.88</v>
      </c>
      <c r="O441" s="8">
        <v>55696.81</v>
      </c>
      <c r="P441" s="8">
        <v>328592.49</v>
      </c>
      <c r="Q441" s="8">
        <v>0</v>
      </c>
      <c r="R441" s="8">
        <v>0</v>
      </c>
      <c r="S441" s="8">
        <v>9007501.2799999993</v>
      </c>
      <c r="T441" s="8">
        <v>7607603.1399999997</v>
      </c>
      <c r="U441" s="8">
        <v>4333</v>
      </c>
      <c r="V441" s="8">
        <v>0</v>
      </c>
      <c r="W441" s="8">
        <v>123738.51</v>
      </c>
      <c r="X441" s="8">
        <v>0</v>
      </c>
      <c r="Y441" s="8">
        <v>0</v>
      </c>
      <c r="Z441" s="8">
        <v>0</v>
      </c>
      <c r="AA441" s="8">
        <v>3448201.61</v>
      </c>
      <c r="AB441" s="8">
        <v>37770.74</v>
      </c>
      <c r="AC441" s="9">
        <f t="shared" si="36"/>
        <v>3410430.8699999996</v>
      </c>
      <c r="AD441" s="5" t="str">
        <f>$C441&amp;" "&amp;VLOOKUP(C441,Tegevusalad!$A$1:$B$89,2,FALSE)</f>
        <v>11 JOOGITOOTMINE</v>
      </c>
      <c r="AE441" s="6">
        <f t="shared" si="37"/>
        <v>29746060.729999997</v>
      </c>
      <c r="AF441" s="6">
        <f t="shared" si="38"/>
        <v>12415286.070000002</v>
      </c>
      <c r="AG441" s="6">
        <f t="shared" si="39"/>
        <v>36601379.109999999</v>
      </c>
      <c r="AH441" s="6">
        <f t="shared" si="40"/>
        <v>21705604.399999999</v>
      </c>
      <c r="AI441" s="6">
        <f t="shared" si="41"/>
        <v>36601379.109999999</v>
      </c>
    </row>
    <row r="442" spans="1:35" s="2" customFormat="1">
      <c r="A442" s="3">
        <v>2014</v>
      </c>
      <c r="B442" s="3">
        <v>6</v>
      </c>
      <c r="C442" s="4">
        <v>12</v>
      </c>
      <c r="D442" s="8">
        <v>1</v>
      </c>
      <c r="E442" s="8">
        <v>92.8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18.559999999999999</v>
      </c>
      <c r="M442" s="8">
        <v>0</v>
      </c>
      <c r="N442" s="8">
        <v>18.7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0.14000000000000001</v>
      </c>
      <c r="AC442" s="9">
        <f t="shared" si="36"/>
        <v>-0.14000000000000001</v>
      </c>
      <c r="AD442" s="5" t="str">
        <f>$C442&amp;" "&amp;VLOOKUP(C442,Tegevusalad!$A$1:$B$89,2,FALSE)</f>
        <v>12 TUBAKATOODETE TOOTMINE</v>
      </c>
      <c r="AE442" s="6">
        <f t="shared" si="37"/>
        <v>92.8</v>
      </c>
      <c r="AF442" s="6">
        <f t="shared" si="38"/>
        <v>93.499999999999986</v>
      </c>
      <c r="AG442" s="6">
        <f t="shared" si="39"/>
        <v>92.8</v>
      </c>
      <c r="AH442" s="6">
        <f t="shared" si="40"/>
        <v>93.499999999999986</v>
      </c>
      <c r="AI442" s="6">
        <f t="shared" si="41"/>
        <v>92.8</v>
      </c>
    </row>
    <row r="443" spans="1:35" s="2" customFormat="1">
      <c r="A443" s="3">
        <v>2014</v>
      </c>
      <c r="B443" s="3">
        <v>6</v>
      </c>
      <c r="C443" s="4">
        <v>13</v>
      </c>
      <c r="D443" s="8">
        <v>233</v>
      </c>
      <c r="E443" s="8">
        <v>9916624.4800000004</v>
      </c>
      <c r="F443" s="8">
        <v>463.54</v>
      </c>
      <c r="G443" s="8">
        <v>18162505.600000001</v>
      </c>
      <c r="H443" s="8">
        <v>15178441.699999999</v>
      </c>
      <c r="I443" s="8">
        <v>14107336.82</v>
      </c>
      <c r="J443" s="8">
        <v>2848422.39</v>
      </c>
      <c r="K443" s="8">
        <v>0</v>
      </c>
      <c r="L443" s="8">
        <v>1983366.59</v>
      </c>
      <c r="M443" s="8">
        <v>663436.65</v>
      </c>
      <c r="N443" s="8">
        <v>3109605.94</v>
      </c>
      <c r="O443" s="8">
        <v>814996.43</v>
      </c>
      <c r="P443" s="8">
        <v>39057.15</v>
      </c>
      <c r="Q443" s="8">
        <v>0</v>
      </c>
      <c r="R443" s="8">
        <v>0</v>
      </c>
      <c r="S443" s="8">
        <v>5675174.5199999996</v>
      </c>
      <c r="T443" s="8">
        <v>5421946.7300000004</v>
      </c>
      <c r="U443" s="8">
        <v>19981.05</v>
      </c>
      <c r="V443" s="8">
        <v>138</v>
      </c>
      <c r="W443" s="8">
        <v>735.91</v>
      </c>
      <c r="X443" s="8">
        <v>2771.16</v>
      </c>
      <c r="Y443" s="8">
        <v>0</v>
      </c>
      <c r="Z443" s="8">
        <v>0.03</v>
      </c>
      <c r="AA443" s="8">
        <v>291853.86</v>
      </c>
      <c r="AB443" s="8">
        <v>754656.59</v>
      </c>
      <c r="AC443" s="9">
        <f t="shared" si="36"/>
        <v>-462802.73</v>
      </c>
      <c r="AD443" s="5" t="str">
        <f>$C443&amp;" "&amp;VLOOKUP(C443,Tegevusalad!$A$1:$B$89,2,FALSE)</f>
        <v>13 TEKSTIILITOOTMINE</v>
      </c>
      <c r="AE443" s="6">
        <f t="shared" si="37"/>
        <v>4224703.6100000003</v>
      </c>
      <c r="AF443" s="6">
        <f t="shared" si="38"/>
        <v>5778029.9799999995</v>
      </c>
      <c r="AG443" s="6">
        <f t="shared" si="39"/>
        <v>22387209.210000001</v>
      </c>
      <c r="AH443" s="6">
        <f t="shared" si="40"/>
        <v>15548029.699999999</v>
      </c>
      <c r="AI443" s="6">
        <f t="shared" si="41"/>
        <v>22384438.050000001</v>
      </c>
    </row>
    <row r="444" spans="1:35" s="2" customFormat="1">
      <c r="A444" s="3">
        <v>2014</v>
      </c>
      <c r="B444" s="3">
        <v>6</v>
      </c>
      <c r="C444" s="4">
        <v>14</v>
      </c>
      <c r="D444" s="8">
        <v>403</v>
      </c>
      <c r="E444" s="8">
        <v>6449309.96</v>
      </c>
      <c r="F444" s="8">
        <v>1239.95</v>
      </c>
      <c r="G444" s="8">
        <v>8844402.9399999995</v>
      </c>
      <c r="H444" s="8">
        <v>7346119.2999999998</v>
      </c>
      <c r="I444" s="8">
        <v>4788875.6399999997</v>
      </c>
      <c r="J444" s="8">
        <v>1318082.22</v>
      </c>
      <c r="K444" s="8">
        <v>32439.74</v>
      </c>
      <c r="L444" s="8">
        <v>1289973.6399999999</v>
      </c>
      <c r="M444" s="8">
        <v>5115.08</v>
      </c>
      <c r="N444" s="8">
        <v>1650856.11</v>
      </c>
      <c r="O444" s="8">
        <v>413044.1</v>
      </c>
      <c r="P444" s="8">
        <v>27513.040000000001</v>
      </c>
      <c r="Q444" s="8">
        <v>0</v>
      </c>
      <c r="R444" s="8">
        <v>0</v>
      </c>
      <c r="S444" s="8">
        <v>2220074.75</v>
      </c>
      <c r="T444" s="8">
        <v>1700252.88</v>
      </c>
      <c r="U444" s="8">
        <v>3678</v>
      </c>
      <c r="V444" s="8">
        <v>0</v>
      </c>
      <c r="W444" s="8">
        <v>42655.42</v>
      </c>
      <c r="X444" s="8">
        <v>173.6</v>
      </c>
      <c r="Y444" s="8">
        <v>0</v>
      </c>
      <c r="Z444" s="8">
        <v>0</v>
      </c>
      <c r="AA444" s="8">
        <v>358776.57</v>
      </c>
      <c r="AB444" s="8">
        <v>714543.96</v>
      </c>
      <c r="AC444" s="9">
        <f t="shared" si="36"/>
        <v>-355767.38999999996</v>
      </c>
      <c r="AD444" s="5" t="str">
        <f>$C444&amp;" "&amp;VLOOKUP(C444,Tegevusalad!$A$1:$B$89,2,FALSE)</f>
        <v>14 RÕIVATOOTMINE</v>
      </c>
      <c r="AE444" s="6">
        <f t="shared" si="37"/>
        <v>4226970.76</v>
      </c>
      <c r="AF444" s="6">
        <f t="shared" si="38"/>
        <v>3965307.3000000007</v>
      </c>
      <c r="AG444" s="6">
        <f t="shared" si="39"/>
        <v>13071373.699999999</v>
      </c>
      <c r="AH444" s="6">
        <f t="shared" si="40"/>
        <v>8254280.5499999998</v>
      </c>
      <c r="AI444" s="6">
        <f t="shared" si="41"/>
        <v>13071200.1</v>
      </c>
    </row>
    <row r="445" spans="1:35" s="2" customFormat="1">
      <c r="A445" s="3">
        <v>2014</v>
      </c>
      <c r="B445" s="3">
        <v>6</v>
      </c>
      <c r="C445" s="4">
        <v>15</v>
      </c>
      <c r="D445" s="8">
        <v>64</v>
      </c>
      <c r="E445" s="8">
        <v>1382172.59</v>
      </c>
      <c r="F445" s="8">
        <v>9529.9</v>
      </c>
      <c r="G445" s="8">
        <v>1774978.39</v>
      </c>
      <c r="H445" s="8">
        <v>1366396.57</v>
      </c>
      <c r="I445" s="8">
        <v>654064.55000000005</v>
      </c>
      <c r="J445" s="8">
        <v>346323.89</v>
      </c>
      <c r="K445" s="8">
        <v>83.67</v>
      </c>
      <c r="L445" s="8">
        <v>277292.19</v>
      </c>
      <c r="M445" s="8">
        <v>81025.83</v>
      </c>
      <c r="N445" s="8">
        <v>406594.66</v>
      </c>
      <c r="O445" s="8">
        <v>85230.61</v>
      </c>
      <c r="P445" s="8">
        <v>10763.07</v>
      </c>
      <c r="Q445" s="8">
        <v>0</v>
      </c>
      <c r="R445" s="8">
        <v>0</v>
      </c>
      <c r="S445" s="8">
        <v>771072.49</v>
      </c>
      <c r="T445" s="8">
        <v>713063.82</v>
      </c>
      <c r="U445" s="8">
        <v>9544.5</v>
      </c>
      <c r="V445" s="8">
        <v>0</v>
      </c>
      <c r="W445" s="8">
        <v>2297.56</v>
      </c>
      <c r="X445" s="8">
        <v>1627.94</v>
      </c>
      <c r="Y445" s="8">
        <v>0</v>
      </c>
      <c r="Z445" s="8">
        <v>0</v>
      </c>
      <c r="AA445" s="8">
        <v>62970.69</v>
      </c>
      <c r="AB445" s="8">
        <v>111247.33</v>
      </c>
      <c r="AC445" s="9">
        <f t="shared" si="36"/>
        <v>-48276.639999999999</v>
      </c>
      <c r="AD445" s="5" t="str">
        <f>$C445&amp;" "&amp;VLOOKUP(C445,Tegevusalad!$A$1:$B$89,2,FALSE)</f>
        <v>15 NAHATÖÖTLEMINE JA NAHKTOODETE TOOTMINE</v>
      </c>
      <c r="AE445" s="6">
        <f t="shared" si="37"/>
        <v>612713.43999999994</v>
      </c>
      <c r="AF445" s="6">
        <f t="shared" si="38"/>
        <v>826203.25999999978</v>
      </c>
      <c r="AG445" s="6">
        <f t="shared" si="39"/>
        <v>2387691.83</v>
      </c>
      <c r="AH445" s="6">
        <f t="shared" si="40"/>
        <v>2032973.2999999998</v>
      </c>
      <c r="AI445" s="6">
        <f t="shared" si="41"/>
        <v>2386063.8899999997</v>
      </c>
    </row>
    <row r="446" spans="1:35" s="2" customFormat="1">
      <c r="A446" s="3">
        <v>2014</v>
      </c>
      <c r="B446" s="3">
        <v>6</v>
      </c>
      <c r="C446" s="4">
        <v>16</v>
      </c>
      <c r="D446" s="8">
        <v>1017</v>
      </c>
      <c r="E446" s="8">
        <v>74086494.200000003</v>
      </c>
      <c r="F446" s="8">
        <v>9126.7999999999993</v>
      </c>
      <c r="G446" s="8">
        <v>88934134.790000007</v>
      </c>
      <c r="H446" s="8">
        <v>63808164.729999997</v>
      </c>
      <c r="I446" s="8">
        <v>60675143.979999997</v>
      </c>
      <c r="J446" s="8">
        <v>23965574.66</v>
      </c>
      <c r="K446" s="8">
        <v>0</v>
      </c>
      <c r="L446" s="8">
        <v>14818120.34</v>
      </c>
      <c r="M446" s="8">
        <v>968858.82</v>
      </c>
      <c r="N446" s="8">
        <v>20820661.59</v>
      </c>
      <c r="O446" s="8">
        <v>1793311.19</v>
      </c>
      <c r="P446" s="8">
        <v>1021819.15</v>
      </c>
      <c r="Q446" s="8">
        <v>0</v>
      </c>
      <c r="R446" s="8">
        <v>0</v>
      </c>
      <c r="S446" s="8">
        <v>17269336.239999998</v>
      </c>
      <c r="T446" s="8">
        <v>14832553.84</v>
      </c>
      <c r="U446" s="8">
        <v>276542.07</v>
      </c>
      <c r="V446" s="8">
        <v>0</v>
      </c>
      <c r="W446" s="8">
        <v>164552.74</v>
      </c>
      <c r="X446" s="8">
        <v>63021.69</v>
      </c>
      <c r="Y446" s="8">
        <v>0.01</v>
      </c>
      <c r="Z446" s="8">
        <v>258.20999999999998</v>
      </c>
      <c r="AA446" s="8">
        <v>2446683.7599999998</v>
      </c>
      <c r="AB446" s="8">
        <v>7480624.3899999997</v>
      </c>
      <c r="AC446" s="9">
        <f t="shared" si="36"/>
        <v>-5033940.63</v>
      </c>
      <c r="AD446" s="5" t="str">
        <f>$C446&amp;" "&amp;VLOOKUP(C446,Tegevusalad!$A$1:$B$89,2,FALSE)</f>
        <v>16 PUIDUTÖÖTLEMINE NING PUIT- JA KORKTOODETE TOOTMINE, V.A MÖÖBEL; ÕLEST JA PUNUMISMATERJALIST TOODETE TOOTMINE</v>
      </c>
      <c r="AE446" s="6">
        <f t="shared" si="37"/>
        <v>56612764.379999995</v>
      </c>
      <c r="AF446" s="6">
        <f t="shared" si="38"/>
        <v>77590873.689999998</v>
      </c>
      <c r="AG446" s="6">
        <f t="shared" si="39"/>
        <v>145546899.17000002</v>
      </c>
      <c r="AH446" s="6">
        <f t="shared" si="40"/>
        <v>104103307.94999999</v>
      </c>
      <c r="AI446" s="6">
        <f t="shared" si="41"/>
        <v>145483877.48000002</v>
      </c>
    </row>
    <row r="447" spans="1:35" s="2" customFormat="1">
      <c r="A447" s="3">
        <v>2014</v>
      </c>
      <c r="B447" s="3">
        <v>6</v>
      </c>
      <c r="C447" s="4">
        <v>17</v>
      </c>
      <c r="D447" s="8">
        <v>56</v>
      </c>
      <c r="E447" s="8">
        <v>7973876.9400000004</v>
      </c>
      <c r="F447" s="8">
        <v>0</v>
      </c>
      <c r="G447" s="8">
        <v>14048476.18</v>
      </c>
      <c r="H447" s="8">
        <v>9698919.1899999995</v>
      </c>
      <c r="I447" s="8">
        <v>9260493.6300000008</v>
      </c>
      <c r="J447" s="8">
        <v>4316004.3899999997</v>
      </c>
      <c r="K447" s="8">
        <v>0</v>
      </c>
      <c r="L447" s="8">
        <v>1594775.38</v>
      </c>
      <c r="M447" s="8">
        <v>45226.62</v>
      </c>
      <c r="N447" s="8">
        <v>2576069.7799999998</v>
      </c>
      <c r="O447" s="8">
        <v>64254.8</v>
      </c>
      <c r="P447" s="8">
        <v>62743.12</v>
      </c>
      <c r="Q447" s="8">
        <v>0</v>
      </c>
      <c r="R447" s="8">
        <v>0</v>
      </c>
      <c r="S447" s="8">
        <v>4127429.25</v>
      </c>
      <c r="T447" s="8">
        <v>3290135.95</v>
      </c>
      <c r="U447" s="8">
        <v>107342.77</v>
      </c>
      <c r="V447" s="8">
        <v>47414.73</v>
      </c>
      <c r="W447" s="8">
        <v>134.97999999999999</v>
      </c>
      <c r="X447" s="8">
        <v>7013.82</v>
      </c>
      <c r="Y447" s="8">
        <v>0</v>
      </c>
      <c r="Z447" s="8">
        <v>0</v>
      </c>
      <c r="AA447" s="8">
        <v>337082.93</v>
      </c>
      <c r="AB447" s="8">
        <v>1273150.71</v>
      </c>
      <c r="AC447" s="9">
        <f t="shared" si="36"/>
        <v>-936067.78</v>
      </c>
      <c r="AD447" s="5" t="str">
        <f>$C447&amp;" "&amp;VLOOKUP(C447,Tegevusalad!$A$1:$B$89,2,FALSE)</f>
        <v>17 PABERI JA PABERTOODETE TOOTMINE</v>
      </c>
      <c r="AE447" s="6">
        <f t="shared" si="37"/>
        <v>3746118.7400000012</v>
      </c>
      <c r="AF447" s="6">
        <f t="shared" si="38"/>
        <v>8371717.6099999985</v>
      </c>
      <c r="AG447" s="6">
        <f t="shared" si="39"/>
        <v>17794594.920000002</v>
      </c>
      <c r="AH447" s="6">
        <f t="shared" si="40"/>
        <v>12880348.899999999</v>
      </c>
      <c r="AI447" s="6">
        <f t="shared" si="41"/>
        <v>17787581.100000001</v>
      </c>
    </row>
    <row r="448" spans="1:35" s="2" customFormat="1">
      <c r="A448" s="3">
        <v>2014</v>
      </c>
      <c r="B448" s="3">
        <v>6</v>
      </c>
      <c r="C448" s="4">
        <v>18</v>
      </c>
      <c r="D448" s="8">
        <v>357</v>
      </c>
      <c r="E448" s="8">
        <v>14425816.720000001</v>
      </c>
      <c r="F448" s="8">
        <v>49834.35</v>
      </c>
      <c r="G448" s="8">
        <v>8055676.5300000003</v>
      </c>
      <c r="H448" s="8">
        <v>5928601.8600000003</v>
      </c>
      <c r="I448" s="8">
        <v>4243050.1100000003</v>
      </c>
      <c r="J448" s="8">
        <v>1639545.43</v>
      </c>
      <c r="K448" s="8">
        <v>0</v>
      </c>
      <c r="L448" s="8">
        <v>2889648.39</v>
      </c>
      <c r="M448" s="8">
        <v>0</v>
      </c>
      <c r="N448" s="8">
        <v>2617264.4</v>
      </c>
      <c r="O448" s="8">
        <v>7159.69</v>
      </c>
      <c r="P448" s="8">
        <v>256806.99</v>
      </c>
      <c r="Q448" s="8">
        <v>0</v>
      </c>
      <c r="R448" s="8">
        <v>0</v>
      </c>
      <c r="S448" s="8">
        <v>4073010.24</v>
      </c>
      <c r="T448" s="8">
        <v>3659809.87</v>
      </c>
      <c r="U448" s="8">
        <v>31151.85</v>
      </c>
      <c r="V448" s="8">
        <v>7226.2</v>
      </c>
      <c r="W448" s="8">
        <v>1717.18</v>
      </c>
      <c r="X448" s="8">
        <v>38874.730000000003</v>
      </c>
      <c r="Y448" s="8">
        <v>0</v>
      </c>
      <c r="Z448" s="8">
        <v>32.020000000000003</v>
      </c>
      <c r="AA448" s="8">
        <v>709103.16</v>
      </c>
      <c r="AB448" s="8">
        <v>436751.19</v>
      </c>
      <c r="AC448" s="9">
        <f t="shared" si="36"/>
        <v>272351.97000000003</v>
      </c>
      <c r="AD448" s="5" t="str">
        <f>$C448&amp;" "&amp;VLOOKUP(C448,Tegevusalad!$A$1:$B$89,2,FALSE)</f>
        <v>18 TRÜKINDUS JA SALVESTISTE PALJUNDUS</v>
      </c>
      <c r="AE448" s="6">
        <f t="shared" si="37"/>
        <v>10410363.710000001</v>
      </c>
      <c r="AF448" s="6">
        <f t="shared" si="38"/>
        <v>8953587.6599999983</v>
      </c>
      <c r="AG448" s="6">
        <f t="shared" si="39"/>
        <v>18466040.240000002</v>
      </c>
      <c r="AH448" s="6">
        <f t="shared" si="40"/>
        <v>13086321.999999998</v>
      </c>
      <c r="AI448" s="6">
        <f t="shared" si="41"/>
        <v>18427165.510000002</v>
      </c>
    </row>
    <row r="449" spans="1:35" s="2" customFormat="1">
      <c r="A449" s="3">
        <v>2014</v>
      </c>
      <c r="B449" s="3">
        <v>6</v>
      </c>
      <c r="C449" s="4">
        <v>19</v>
      </c>
      <c r="D449" s="8">
        <v>4</v>
      </c>
      <c r="E449" s="8">
        <v>492563.5</v>
      </c>
      <c r="F449" s="8">
        <v>0</v>
      </c>
      <c r="G449" s="8">
        <v>1680</v>
      </c>
      <c r="H449" s="8">
        <v>1680</v>
      </c>
      <c r="I449" s="8">
        <v>1680</v>
      </c>
      <c r="J449" s="8">
        <v>0</v>
      </c>
      <c r="K449" s="8">
        <v>0</v>
      </c>
      <c r="L449" s="8">
        <v>98512.7</v>
      </c>
      <c r="M449" s="8">
        <v>0</v>
      </c>
      <c r="N449" s="8">
        <v>43223.19</v>
      </c>
      <c r="O449" s="8">
        <v>500</v>
      </c>
      <c r="P449" s="8">
        <v>1876.8</v>
      </c>
      <c r="Q449" s="8">
        <v>0</v>
      </c>
      <c r="R449" s="8">
        <v>0</v>
      </c>
      <c r="S449" s="8">
        <v>4549.5600000000004</v>
      </c>
      <c r="T449" s="8">
        <v>2049.56</v>
      </c>
      <c r="U449" s="8">
        <v>0</v>
      </c>
      <c r="V449" s="8">
        <v>0</v>
      </c>
      <c r="W449" s="8">
        <v>17.04</v>
      </c>
      <c r="X449" s="8">
        <v>0</v>
      </c>
      <c r="Y449" s="8">
        <v>0</v>
      </c>
      <c r="Z449" s="8">
        <v>0</v>
      </c>
      <c r="AA449" s="8">
        <v>55289.51</v>
      </c>
      <c r="AB449" s="8">
        <v>0</v>
      </c>
      <c r="AC449" s="9">
        <f t="shared" si="36"/>
        <v>55289.51</v>
      </c>
      <c r="AD449" s="5" t="str">
        <f>$C449&amp;" "&amp;VLOOKUP(C449,Tegevusalad!$A$1:$B$89,2,FALSE)</f>
        <v>19 KOKSI JA PUHASTATUD NAFTATOODETE TOOTMINE</v>
      </c>
      <c r="AE449" s="6">
        <f t="shared" si="37"/>
        <v>488013.94</v>
      </c>
      <c r="AF449" s="6">
        <f t="shared" si="38"/>
        <v>209066.39</v>
      </c>
      <c r="AG449" s="6">
        <f t="shared" si="39"/>
        <v>489693.94</v>
      </c>
      <c r="AH449" s="6">
        <f t="shared" si="40"/>
        <v>216115.95</v>
      </c>
      <c r="AI449" s="6">
        <f t="shared" si="41"/>
        <v>489693.94</v>
      </c>
    </row>
    <row r="450" spans="1:35" s="2" customFormat="1">
      <c r="A450" s="3">
        <v>2014</v>
      </c>
      <c r="B450" s="3">
        <v>6</v>
      </c>
      <c r="C450" s="4">
        <v>20</v>
      </c>
      <c r="D450" s="8">
        <v>92</v>
      </c>
      <c r="E450" s="8">
        <v>23822377.280000001</v>
      </c>
      <c r="F450" s="8">
        <v>1253.03</v>
      </c>
      <c r="G450" s="8">
        <v>27145023.059999999</v>
      </c>
      <c r="H450" s="8">
        <v>11101748.619999999</v>
      </c>
      <c r="I450" s="8">
        <v>10635738.130000001</v>
      </c>
      <c r="J450" s="8">
        <v>12229990.560000001</v>
      </c>
      <c r="K450" s="8">
        <v>0</v>
      </c>
      <c r="L450" s="8">
        <v>4764588.21</v>
      </c>
      <c r="M450" s="8">
        <v>1176228.6399999999</v>
      </c>
      <c r="N450" s="8">
        <v>7159604.5599999996</v>
      </c>
      <c r="O450" s="8">
        <v>1380889.8</v>
      </c>
      <c r="P450" s="8">
        <v>151551.89000000001</v>
      </c>
      <c r="Q450" s="8">
        <v>0</v>
      </c>
      <c r="R450" s="8">
        <v>0</v>
      </c>
      <c r="S450" s="8">
        <v>16528345.66</v>
      </c>
      <c r="T450" s="8">
        <v>15551601.42</v>
      </c>
      <c r="U450" s="8">
        <v>152592.75</v>
      </c>
      <c r="V450" s="8">
        <v>414.52</v>
      </c>
      <c r="W450" s="8">
        <v>77568.91</v>
      </c>
      <c r="X450" s="8">
        <v>1150.69</v>
      </c>
      <c r="Y450" s="8">
        <v>0</v>
      </c>
      <c r="Z450" s="8">
        <v>0.01</v>
      </c>
      <c r="AA450" s="8">
        <v>473242.12</v>
      </c>
      <c r="AB450" s="8">
        <v>1692029.84</v>
      </c>
      <c r="AC450" s="9">
        <f t="shared" ref="AC450:AC513" si="42">AA450-AB450</f>
        <v>-1218787.7200000002</v>
      </c>
      <c r="AD450" s="5" t="str">
        <f>$C450&amp;" "&amp;VLOOKUP(C450,Tegevusalad!$A$1:$B$89,2,FALSE)</f>
        <v>20 KEMIKAALIDE JA KEEMIATOODETE TOOTMINE</v>
      </c>
      <c r="AE450" s="6">
        <f t="shared" si="37"/>
        <v>7143842.5900000036</v>
      </c>
      <c r="AF450" s="6">
        <f t="shared" si="38"/>
        <v>12213049.909999996</v>
      </c>
      <c r="AG450" s="6">
        <f t="shared" si="39"/>
        <v>34288865.650000006</v>
      </c>
      <c r="AH450" s="6">
        <f t="shared" si="40"/>
        <v>35798022.799999997</v>
      </c>
      <c r="AI450" s="6">
        <f t="shared" si="41"/>
        <v>34287714.960000008</v>
      </c>
    </row>
    <row r="451" spans="1:35" s="2" customFormat="1">
      <c r="A451" s="3">
        <v>2014</v>
      </c>
      <c r="B451" s="3">
        <v>6</v>
      </c>
      <c r="C451" s="4">
        <v>21</v>
      </c>
      <c r="D451" s="8">
        <v>10</v>
      </c>
      <c r="E451" s="8">
        <v>1718580.62</v>
      </c>
      <c r="F451" s="8">
        <v>1380289.69</v>
      </c>
      <c r="G451" s="8">
        <v>3878383.16</v>
      </c>
      <c r="H451" s="8">
        <v>3085825.97</v>
      </c>
      <c r="I451" s="8">
        <v>2576784.9700000002</v>
      </c>
      <c r="J451" s="8">
        <v>333224.63</v>
      </c>
      <c r="K451" s="8">
        <v>0</v>
      </c>
      <c r="L451" s="8">
        <v>467942.19</v>
      </c>
      <c r="M451" s="8">
        <v>0</v>
      </c>
      <c r="N451" s="8">
        <v>661278.07999999996</v>
      </c>
      <c r="O451" s="8">
        <v>136442.73000000001</v>
      </c>
      <c r="P451" s="8">
        <v>39121.61</v>
      </c>
      <c r="Q451" s="8">
        <v>0</v>
      </c>
      <c r="R451" s="8">
        <v>0</v>
      </c>
      <c r="S451" s="8">
        <v>2252601.69</v>
      </c>
      <c r="T451" s="8">
        <v>1738764.86</v>
      </c>
      <c r="U451" s="8">
        <v>254298.44</v>
      </c>
      <c r="V451" s="8">
        <v>0</v>
      </c>
      <c r="W451" s="8">
        <v>9364.2000000000007</v>
      </c>
      <c r="X451" s="8">
        <v>0</v>
      </c>
      <c r="Y451" s="8">
        <v>0</v>
      </c>
      <c r="Z451" s="8">
        <v>0</v>
      </c>
      <c r="AA451" s="8">
        <v>4774.49</v>
      </c>
      <c r="AB451" s="8">
        <v>198110.38</v>
      </c>
      <c r="AC451" s="9">
        <f t="shared" si="42"/>
        <v>-193335.89</v>
      </c>
      <c r="AD451" s="5" t="str">
        <f>$C451&amp;" "&amp;VLOOKUP(C451,Tegevusalad!$A$1:$B$89,2,FALSE)</f>
        <v>21 PÕHIFARMAATSIATOODETE JA RAVIMPREPARAATIDE TOOTMINE</v>
      </c>
      <c r="AE451" s="6">
        <f t="shared" ref="AE451:AE514" si="43">(E451+F451+X451)-(S451+U451)</f>
        <v>591970.18000000017</v>
      </c>
      <c r="AF451" s="6">
        <f t="shared" ref="AF451:AF514" si="44">((N451+R451-O451)/0.2)-S451-(U451-V451)</f>
        <v>117276.61999999959</v>
      </c>
      <c r="AG451" s="6">
        <f t="shared" ref="AG451:AG514" si="45">(E451+F451+G451+X451)-(S451+U451)</f>
        <v>4470353.3400000008</v>
      </c>
      <c r="AH451" s="6">
        <f t="shared" ref="AH451:AH514" si="46">(N451+R451)/0.2</f>
        <v>3306390.3999999994</v>
      </c>
      <c r="AI451" s="6">
        <f t="shared" ref="AI451:AI514" si="47">(E451+F451+G451)-(S451+U451)</f>
        <v>4470353.3400000008</v>
      </c>
    </row>
    <row r="452" spans="1:35" s="2" customFormat="1">
      <c r="A452" s="3">
        <v>2014</v>
      </c>
      <c r="B452" s="3">
        <v>6</v>
      </c>
      <c r="C452" s="4">
        <v>22</v>
      </c>
      <c r="D452" s="8">
        <v>198</v>
      </c>
      <c r="E452" s="8">
        <v>22894542.239999998</v>
      </c>
      <c r="F452" s="8">
        <v>398.25</v>
      </c>
      <c r="G452" s="8">
        <v>17115882.16</v>
      </c>
      <c r="H452" s="8">
        <v>14073081.140000001</v>
      </c>
      <c r="I452" s="8">
        <v>13517602.109999999</v>
      </c>
      <c r="J452" s="8">
        <v>2838596.87</v>
      </c>
      <c r="K452" s="8">
        <v>0</v>
      </c>
      <c r="L452" s="8">
        <v>4578944.24</v>
      </c>
      <c r="M452" s="8">
        <v>71014.06</v>
      </c>
      <c r="N452" s="8">
        <v>4453266.0199999996</v>
      </c>
      <c r="O452" s="8">
        <v>206923.02</v>
      </c>
      <c r="P452" s="8">
        <v>259961.09</v>
      </c>
      <c r="Q452" s="8">
        <v>0</v>
      </c>
      <c r="R452" s="8">
        <v>0</v>
      </c>
      <c r="S452" s="8">
        <v>11583990.6</v>
      </c>
      <c r="T452" s="8">
        <v>10616941.470000001</v>
      </c>
      <c r="U452" s="8">
        <v>241520.86</v>
      </c>
      <c r="V452" s="8">
        <v>0</v>
      </c>
      <c r="W452" s="8">
        <v>11655.99</v>
      </c>
      <c r="X452" s="8">
        <v>1930.5</v>
      </c>
      <c r="Y452" s="8">
        <v>0</v>
      </c>
      <c r="Z452" s="8">
        <v>0</v>
      </c>
      <c r="AA452" s="8">
        <v>848778.64</v>
      </c>
      <c r="AB452" s="8">
        <v>652086.36</v>
      </c>
      <c r="AC452" s="9">
        <f t="shared" si="42"/>
        <v>196692.28000000003</v>
      </c>
      <c r="AD452" s="5" t="str">
        <f>$C452&amp;" "&amp;VLOOKUP(C452,Tegevusalad!$A$1:$B$89,2,FALSE)</f>
        <v>22 KUMMI- JA PLASTTOODETE TOOTMINE</v>
      </c>
      <c r="AE452" s="6">
        <f t="shared" si="43"/>
        <v>11071359.529999999</v>
      </c>
      <c r="AF452" s="6">
        <f t="shared" si="44"/>
        <v>9406203.540000001</v>
      </c>
      <c r="AG452" s="6">
        <f t="shared" si="45"/>
        <v>28187241.689999998</v>
      </c>
      <c r="AH452" s="6">
        <f t="shared" si="46"/>
        <v>22266330.099999998</v>
      </c>
      <c r="AI452" s="6">
        <f t="shared" si="47"/>
        <v>28185311.189999998</v>
      </c>
    </row>
    <row r="453" spans="1:35" s="2" customFormat="1">
      <c r="A453" s="3">
        <v>2014</v>
      </c>
      <c r="B453" s="3">
        <v>6</v>
      </c>
      <c r="C453" s="4">
        <v>23</v>
      </c>
      <c r="D453" s="8">
        <v>205</v>
      </c>
      <c r="E453" s="8">
        <v>33269117.27</v>
      </c>
      <c r="F453" s="8">
        <v>2611.46</v>
      </c>
      <c r="G453" s="8">
        <v>12830927.15</v>
      </c>
      <c r="H453" s="8">
        <v>9198171.1699999999</v>
      </c>
      <c r="I453" s="8">
        <v>8666701.1799999997</v>
      </c>
      <c r="J453" s="8">
        <v>1934325.14</v>
      </c>
      <c r="K453" s="8">
        <v>0</v>
      </c>
      <c r="L453" s="8">
        <v>6654058.4900000002</v>
      </c>
      <c r="M453" s="8">
        <v>0</v>
      </c>
      <c r="N453" s="8">
        <v>5369160.4299999997</v>
      </c>
      <c r="O453" s="8">
        <v>190919.04000000001</v>
      </c>
      <c r="P453" s="8">
        <v>62026.52</v>
      </c>
      <c r="Q453" s="8">
        <v>0</v>
      </c>
      <c r="R453" s="8">
        <v>0</v>
      </c>
      <c r="S453" s="8">
        <v>8972387.7799999993</v>
      </c>
      <c r="T453" s="8">
        <v>7978139.8499999996</v>
      </c>
      <c r="U453" s="8">
        <v>12919.74</v>
      </c>
      <c r="V453" s="8">
        <v>1057.95</v>
      </c>
      <c r="W453" s="8">
        <v>29334.49</v>
      </c>
      <c r="X453" s="8">
        <v>281215.21999999997</v>
      </c>
      <c r="Y453" s="8">
        <v>0</v>
      </c>
      <c r="Z453" s="8">
        <v>0</v>
      </c>
      <c r="AA453" s="8">
        <v>1685332.47</v>
      </c>
      <c r="AB453" s="8">
        <v>400434.41</v>
      </c>
      <c r="AC453" s="9">
        <f t="shared" si="42"/>
        <v>1284898.06</v>
      </c>
      <c r="AD453" s="5" t="str">
        <f>$C453&amp;" "&amp;VLOOKUP(C453,Tegevusalad!$A$1:$B$89,2,FALSE)</f>
        <v>23 MUUDE MITTEMETALSETEST MINERAALIDEST TOODETE TOOTMINE</v>
      </c>
      <c r="AE453" s="6">
        <f t="shared" si="43"/>
        <v>24567636.43</v>
      </c>
      <c r="AF453" s="6">
        <f t="shared" si="44"/>
        <v>16906957.379999995</v>
      </c>
      <c r="AG453" s="6">
        <f t="shared" si="45"/>
        <v>37398563.579999998</v>
      </c>
      <c r="AH453" s="6">
        <f t="shared" si="46"/>
        <v>26845802.149999999</v>
      </c>
      <c r="AI453" s="6">
        <f t="shared" si="47"/>
        <v>37117348.359999999</v>
      </c>
    </row>
    <row r="454" spans="1:35" s="2" customFormat="1">
      <c r="A454" s="3">
        <v>2014</v>
      </c>
      <c r="B454" s="3">
        <v>6</v>
      </c>
      <c r="C454" s="4">
        <v>24</v>
      </c>
      <c r="D454" s="8">
        <v>30</v>
      </c>
      <c r="E454" s="8">
        <v>3982714.94</v>
      </c>
      <c r="F454" s="8">
        <v>0</v>
      </c>
      <c r="G454" s="8">
        <v>5651534.2300000004</v>
      </c>
      <c r="H454" s="8">
        <v>5042921.57</v>
      </c>
      <c r="I454" s="8">
        <v>4710937.5999999996</v>
      </c>
      <c r="J454" s="8">
        <v>567357.18999999994</v>
      </c>
      <c r="K454" s="8">
        <v>0</v>
      </c>
      <c r="L454" s="8">
        <v>796542.97</v>
      </c>
      <c r="M454" s="8">
        <v>288291.51</v>
      </c>
      <c r="N454" s="8">
        <v>1127955.6599999999</v>
      </c>
      <c r="O454" s="8">
        <v>296393.25</v>
      </c>
      <c r="P454" s="8">
        <v>3785.23</v>
      </c>
      <c r="Q454" s="8">
        <v>0</v>
      </c>
      <c r="R454" s="8">
        <v>0</v>
      </c>
      <c r="S454" s="8">
        <v>2925979.71</v>
      </c>
      <c r="T454" s="8">
        <v>2533041.5699999998</v>
      </c>
      <c r="U454" s="8">
        <v>63354.71</v>
      </c>
      <c r="V454" s="8">
        <v>63354.71</v>
      </c>
      <c r="W454" s="8">
        <v>32769.43</v>
      </c>
      <c r="X454" s="8">
        <v>3140.12</v>
      </c>
      <c r="Y454" s="8">
        <v>0.01</v>
      </c>
      <c r="Z454" s="8">
        <v>443.18</v>
      </c>
      <c r="AA454" s="8">
        <v>65114.11</v>
      </c>
      <c r="AB454" s="8">
        <v>108678.46</v>
      </c>
      <c r="AC454" s="9">
        <f t="shared" si="42"/>
        <v>-43564.350000000006</v>
      </c>
      <c r="AD454" s="5" t="str">
        <f>$C454&amp;" "&amp;VLOOKUP(C454,Tegevusalad!$A$1:$B$89,2,FALSE)</f>
        <v>24 METALLITOOTMINE</v>
      </c>
      <c r="AE454" s="6">
        <f t="shared" si="43"/>
        <v>996520.64000000013</v>
      </c>
      <c r="AF454" s="6">
        <f t="shared" si="44"/>
        <v>1231832.3399999994</v>
      </c>
      <c r="AG454" s="6">
        <f t="shared" si="45"/>
        <v>6648054.8699999992</v>
      </c>
      <c r="AH454" s="6">
        <f t="shared" si="46"/>
        <v>5639778.2999999989</v>
      </c>
      <c r="AI454" s="6">
        <f t="shared" si="47"/>
        <v>6644914.75</v>
      </c>
    </row>
    <row r="455" spans="1:35" s="2" customFormat="1">
      <c r="A455" s="3">
        <v>2014</v>
      </c>
      <c r="B455" s="3">
        <v>6</v>
      </c>
      <c r="C455" s="4">
        <v>25</v>
      </c>
      <c r="D455" s="8">
        <v>1177</v>
      </c>
      <c r="E455" s="8">
        <v>65341098.259999998</v>
      </c>
      <c r="F455" s="8">
        <v>2718.7</v>
      </c>
      <c r="G455" s="8">
        <v>46738077.210000001</v>
      </c>
      <c r="H455" s="8">
        <v>38259763</v>
      </c>
      <c r="I455" s="8">
        <v>30965993.039999999</v>
      </c>
      <c r="J455" s="8">
        <v>7435748.4400000004</v>
      </c>
      <c r="K455" s="8">
        <v>65.83</v>
      </c>
      <c r="L455" s="8">
        <v>13068464.449999999</v>
      </c>
      <c r="M455" s="8">
        <v>320018</v>
      </c>
      <c r="N455" s="8">
        <v>13640769.6</v>
      </c>
      <c r="O455" s="8">
        <v>721280.87</v>
      </c>
      <c r="P455" s="8">
        <v>374025.29</v>
      </c>
      <c r="Q455" s="8">
        <v>0</v>
      </c>
      <c r="R455" s="8">
        <v>0</v>
      </c>
      <c r="S455" s="8">
        <v>18624373.739999998</v>
      </c>
      <c r="T455" s="8">
        <v>15421094.9</v>
      </c>
      <c r="U455" s="8">
        <v>111658.05</v>
      </c>
      <c r="V455" s="8">
        <v>30334.48</v>
      </c>
      <c r="W455" s="8">
        <v>43857.31</v>
      </c>
      <c r="X455" s="8">
        <v>761346.92</v>
      </c>
      <c r="Y455" s="8">
        <v>7.0000000000000007E-2</v>
      </c>
      <c r="Z455" s="8">
        <v>6.64</v>
      </c>
      <c r="AA455" s="8">
        <v>3299681.33</v>
      </c>
      <c r="AB455" s="8">
        <v>3551975.05</v>
      </c>
      <c r="AC455" s="9">
        <f t="shared" si="42"/>
        <v>-252293.71999999974</v>
      </c>
      <c r="AD455" s="5" t="str">
        <f>$C455&amp;" "&amp;VLOOKUP(C455,Tegevusalad!$A$1:$B$89,2,FALSE)</f>
        <v>25 METALLTOODETE TOOTMINE, V.A MASINAD JA SEADMED</v>
      </c>
      <c r="AE455" s="6">
        <f t="shared" si="43"/>
        <v>47369132.090000004</v>
      </c>
      <c r="AF455" s="6">
        <f t="shared" si="44"/>
        <v>45891746.339999996</v>
      </c>
      <c r="AG455" s="6">
        <f t="shared" si="45"/>
        <v>94107209.300000012</v>
      </c>
      <c r="AH455" s="6">
        <f t="shared" si="46"/>
        <v>68203848</v>
      </c>
      <c r="AI455" s="6">
        <f t="shared" si="47"/>
        <v>93345862.379999995</v>
      </c>
    </row>
    <row r="456" spans="1:35" s="2" customFormat="1">
      <c r="A456" s="3">
        <v>2014</v>
      </c>
      <c r="B456" s="3">
        <v>6</v>
      </c>
      <c r="C456" s="4">
        <v>26</v>
      </c>
      <c r="D456" s="8">
        <v>108</v>
      </c>
      <c r="E456" s="8">
        <v>114836452.83</v>
      </c>
      <c r="F456" s="8">
        <v>0</v>
      </c>
      <c r="G456" s="8">
        <v>132861156.16</v>
      </c>
      <c r="H456" s="8">
        <v>114021181.52</v>
      </c>
      <c r="I456" s="8">
        <v>112647543.31</v>
      </c>
      <c r="J456" s="8">
        <v>18617529.16</v>
      </c>
      <c r="K456" s="8">
        <v>0</v>
      </c>
      <c r="L456" s="8">
        <v>22967290.600000001</v>
      </c>
      <c r="M456" s="8">
        <v>6675649.4699999997</v>
      </c>
      <c r="N456" s="8">
        <v>31556870.899999999</v>
      </c>
      <c r="O456" s="8">
        <v>7273443.9299999997</v>
      </c>
      <c r="P456" s="8">
        <v>214921.03</v>
      </c>
      <c r="Q456" s="8">
        <v>0</v>
      </c>
      <c r="R456" s="8">
        <v>0</v>
      </c>
      <c r="S456" s="8">
        <v>104247354.73</v>
      </c>
      <c r="T456" s="8">
        <v>102193094.26000001</v>
      </c>
      <c r="U456" s="8">
        <v>260953.13</v>
      </c>
      <c r="V456" s="8">
        <v>0</v>
      </c>
      <c r="W456" s="8">
        <v>158.49</v>
      </c>
      <c r="X456" s="8">
        <v>54905.64</v>
      </c>
      <c r="Y456" s="8">
        <v>0</v>
      </c>
      <c r="Z456" s="8">
        <v>0</v>
      </c>
      <c r="AA456" s="8">
        <v>299106.95</v>
      </c>
      <c r="AB456" s="8">
        <v>2213037.7799999998</v>
      </c>
      <c r="AC456" s="9">
        <f t="shared" si="42"/>
        <v>-1913930.8299999998</v>
      </c>
      <c r="AD456" s="5" t="str">
        <f>$C456&amp;" "&amp;VLOOKUP(C456,Tegevusalad!$A$1:$B$89,2,FALSE)</f>
        <v>26 ARVUTITE, ELEKTROONIKA- JA OPTIKASEADMETE TOOTMINE</v>
      </c>
      <c r="AE456" s="6">
        <f t="shared" si="43"/>
        <v>10383050.609999999</v>
      </c>
      <c r="AF456" s="6">
        <f t="shared" si="44"/>
        <v>16908826.989999991</v>
      </c>
      <c r="AG456" s="6">
        <f t="shared" si="45"/>
        <v>143244206.76999998</v>
      </c>
      <c r="AH456" s="6">
        <f t="shared" si="46"/>
        <v>157784354.49999997</v>
      </c>
      <c r="AI456" s="6">
        <f t="shared" si="47"/>
        <v>143189301.13</v>
      </c>
    </row>
    <row r="457" spans="1:35" s="2" customFormat="1">
      <c r="A457" s="3">
        <v>2014</v>
      </c>
      <c r="B457" s="3">
        <v>6</v>
      </c>
      <c r="C457" s="4">
        <v>27</v>
      </c>
      <c r="D457" s="8">
        <v>129</v>
      </c>
      <c r="E457" s="8">
        <v>29501151.809999999</v>
      </c>
      <c r="F457" s="8">
        <v>0</v>
      </c>
      <c r="G457" s="8">
        <v>39695376.869999997</v>
      </c>
      <c r="H457" s="8">
        <v>31780529.16</v>
      </c>
      <c r="I457" s="8">
        <v>27710439.370000001</v>
      </c>
      <c r="J457" s="8">
        <v>7252366.8399999999</v>
      </c>
      <c r="K457" s="8">
        <v>0</v>
      </c>
      <c r="L457" s="8">
        <v>5900230.3899999997</v>
      </c>
      <c r="M457" s="8">
        <v>395469.69</v>
      </c>
      <c r="N457" s="8">
        <v>7708847.25</v>
      </c>
      <c r="O457" s="8">
        <v>1174138.25</v>
      </c>
      <c r="P457" s="8">
        <v>163819.25</v>
      </c>
      <c r="Q457" s="8">
        <v>0</v>
      </c>
      <c r="R457" s="8">
        <v>0</v>
      </c>
      <c r="S457" s="8">
        <v>19496626.039999999</v>
      </c>
      <c r="T457" s="8">
        <v>15647651.199999999</v>
      </c>
      <c r="U457" s="8">
        <v>784439.45</v>
      </c>
      <c r="V457" s="8">
        <v>289.64999999999998</v>
      </c>
      <c r="W457" s="8">
        <v>14570.13</v>
      </c>
      <c r="X457" s="8">
        <v>233760.2</v>
      </c>
      <c r="Y457" s="8">
        <v>0</v>
      </c>
      <c r="Z457" s="8">
        <v>0</v>
      </c>
      <c r="AA457" s="8">
        <v>445811.73</v>
      </c>
      <c r="AB457" s="8">
        <v>1858958.9</v>
      </c>
      <c r="AC457" s="9">
        <f t="shared" si="42"/>
        <v>-1413147.17</v>
      </c>
      <c r="AD457" s="5" t="str">
        <f>$C457&amp;" "&amp;VLOOKUP(C457,Tegevusalad!$A$1:$B$89,2,FALSE)</f>
        <v>27 ELEKTRISEADMETE TOOTMINE</v>
      </c>
      <c r="AE457" s="6">
        <f t="shared" si="43"/>
        <v>9453846.5199999996</v>
      </c>
      <c r="AF457" s="6">
        <f t="shared" si="44"/>
        <v>12392769.16</v>
      </c>
      <c r="AG457" s="6">
        <f t="shared" si="45"/>
        <v>49149223.390000001</v>
      </c>
      <c r="AH457" s="6">
        <f t="shared" si="46"/>
        <v>38544236.25</v>
      </c>
      <c r="AI457" s="6">
        <f t="shared" si="47"/>
        <v>48915463.189999998</v>
      </c>
    </row>
    <row r="458" spans="1:35" s="2" customFormat="1">
      <c r="A458" s="3">
        <v>2014</v>
      </c>
      <c r="B458" s="3">
        <v>6</v>
      </c>
      <c r="C458" s="4">
        <v>28</v>
      </c>
      <c r="D458" s="8">
        <v>169</v>
      </c>
      <c r="E458" s="8">
        <v>12083108.5</v>
      </c>
      <c r="F458" s="8">
        <v>2620.56</v>
      </c>
      <c r="G458" s="8">
        <v>22602293.559999999</v>
      </c>
      <c r="H458" s="8">
        <v>16582077.210000001</v>
      </c>
      <c r="I458" s="8">
        <v>16262180.76</v>
      </c>
      <c r="J458" s="8">
        <v>5789132.5499999998</v>
      </c>
      <c r="K458" s="8">
        <v>0</v>
      </c>
      <c r="L458" s="8">
        <v>2416857.5</v>
      </c>
      <c r="M458" s="8">
        <v>18876.73</v>
      </c>
      <c r="N458" s="8">
        <v>3526555.03</v>
      </c>
      <c r="O458" s="8">
        <v>79466.39</v>
      </c>
      <c r="P458" s="8">
        <v>180250.37</v>
      </c>
      <c r="Q458" s="8">
        <v>0</v>
      </c>
      <c r="R458" s="8">
        <v>0</v>
      </c>
      <c r="S458" s="8">
        <v>5363840.4000000004</v>
      </c>
      <c r="T458" s="8">
        <v>4893876.82</v>
      </c>
      <c r="U458" s="8">
        <v>24013.3</v>
      </c>
      <c r="V458" s="8">
        <v>1004.25</v>
      </c>
      <c r="W458" s="8">
        <v>2443.29</v>
      </c>
      <c r="X458" s="8">
        <v>112753.93</v>
      </c>
      <c r="Y458" s="8">
        <v>0</v>
      </c>
      <c r="Z458" s="8">
        <v>0</v>
      </c>
      <c r="AA458" s="8">
        <v>306922.53000000003</v>
      </c>
      <c r="AB458" s="8">
        <v>1397743.33</v>
      </c>
      <c r="AC458" s="9">
        <f t="shared" si="42"/>
        <v>-1090820.8</v>
      </c>
      <c r="AD458" s="5" t="str">
        <f>$C458&amp;" "&amp;VLOOKUP(C458,Tegevusalad!$A$1:$B$89,2,FALSE)</f>
        <v>28 MUJAL LIIGITAMATA MASINATE JA SEADMETE TOOTMINE</v>
      </c>
      <c r="AE458" s="6">
        <f t="shared" si="43"/>
        <v>6810629.29</v>
      </c>
      <c r="AF458" s="6">
        <f t="shared" si="44"/>
        <v>11848593.749999994</v>
      </c>
      <c r="AG458" s="6">
        <f t="shared" si="45"/>
        <v>29412922.849999998</v>
      </c>
      <c r="AH458" s="6">
        <f t="shared" si="46"/>
        <v>17632775.149999999</v>
      </c>
      <c r="AI458" s="6">
        <f t="shared" si="47"/>
        <v>29300168.919999998</v>
      </c>
    </row>
    <row r="459" spans="1:35" s="2" customFormat="1">
      <c r="A459" s="3">
        <v>2014</v>
      </c>
      <c r="B459" s="3">
        <v>6</v>
      </c>
      <c r="C459" s="4">
        <v>29</v>
      </c>
      <c r="D459" s="8">
        <v>61</v>
      </c>
      <c r="E459" s="8">
        <v>16910394.18</v>
      </c>
      <c r="F459" s="8">
        <v>0</v>
      </c>
      <c r="G459" s="8">
        <v>30966416.300000001</v>
      </c>
      <c r="H459" s="8">
        <v>26378003.239999998</v>
      </c>
      <c r="I459" s="8">
        <v>25688631.32</v>
      </c>
      <c r="J459" s="8">
        <v>4366759.42</v>
      </c>
      <c r="K459" s="8">
        <v>0</v>
      </c>
      <c r="L459" s="8">
        <v>3382078.85</v>
      </c>
      <c r="M459" s="8">
        <v>112605.72</v>
      </c>
      <c r="N459" s="8">
        <v>4561379.8</v>
      </c>
      <c r="O459" s="8">
        <v>276039.76</v>
      </c>
      <c r="P459" s="8">
        <v>90397.22</v>
      </c>
      <c r="Q459" s="8">
        <v>0</v>
      </c>
      <c r="R459" s="8">
        <v>0</v>
      </c>
      <c r="S459" s="8">
        <v>14475104.380000001</v>
      </c>
      <c r="T459" s="8">
        <v>13220803.380000001</v>
      </c>
      <c r="U459" s="8">
        <v>899.6</v>
      </c>
      <c r="V459" s="8">
        <v>899.6</v>
      </c>
      <c r="W459" s="8">
        <v>204.77</v>
      </c>
      <c r="X459" s="8">
        <v>195984.3</v>
      </c>
      <c r="Y459" s="8">
        <v>0</v>
      </c>
      <c r="Z459" s="8">
        <v>0</v>
      </c>
      <c r="AA459" s="8">
        <v>48424.3</v>
      </c>
      <c r="AB459" s="8">
        <v>1115119.53</v>
      </c>
      <c r="AC459" s="9">
        <f t="shared" si="42"/>
        <v>-1066695.23</v>
      </c>
      <c r="AD459" s="5" t="str">
        <f>$C459&amp;" "&amp;VLOOKUP(C459,Tegevusalad!$A$1:$B$89,2,FALSE)</f>
        <v>29 MOOTORSÕIDUKITE, HAAGISTE JA POOLHAAGISTE TOOTMINE</v>
      </c>
      <c r="AE459" s="6">
        <f t="shared" si="43"/>
        <v>2630374.5</v>
      </c>
      <c r="AF459" s="6">
        <f t="shared" si="44"/>
        <v>6951595.8199999984</v>
      </c>
      <c r="AG459" s="6">
        <f t="shared" si="45"/>
        <v>33596790.799999997</v>
      </c>
      <c r="AH459" s="6">
        <f t="shared" si="46"/>
        <v>22806898.999999996</v>
      </c>
      <c r="AI459" s="6">
        <f t="shared" si="47"/>
        <v>33400806.500000004</v>
      </c>
    </row>
    <row r="460" spans="1:35" s="2" customFormat="1">
      <c r="A460" s="3">
        <v>2014</v>
      </c>
      <c r="B460" s="3">
        <v>6</v>
      </c>
      <c r="C460" s="4">
        <v>30</v>
      </c>
      <c r="D460" s="8">
        <v>75</v>
      </c>
      <c r="E460" s="8">
        <v>3766910.8</v>
      </c>
      <c r="F460" s="8">
        <v>45</v>
      </c>
      <c r="G460" s="8">
        <v>2530170.46</v>
      </c>
      <c r="H460" s="8">
        <v>1759848.07</v>
      </c>
      <c r="I460" s="8">
        <v>1575577.16</v>
      </c>
      <c r="J460" s="8">
        <v>407806.91</v>
      </c>
      <c r="K460" s="8">
        <v>0</v>
      </c>
      <c r="L460" s="8">
        <v>753386.22</v>
      </c>
      <c r="M460" s="8">
        <v>11942.01</v>
      </c>
      <c r="N460" s="8">
        <v>674629.71</v>
      </c>
      <c r="O460" s="8">
        <v>22793.58</v>
      </c>
      <c r="P460" s="8">
        <v>7876.71</v>
      </c>
      <c r="Q460" s="8">
        <v>0</v>
      </c>
      <c r="R460" s="8">
        <v>0</v>
      </c>
      <c r="S460" s="8">
        <v>964226.26</v>
      </c>
      <c r="T460" s="8">
        <v>814668.56</v>
      </c>
      <c r="U460" s="8">
        <v>0</v>
      </c>
      <c r="V460" s="8">
        <v>0</v>
      </c>
      <c r="W460" s="8">
        <v>1491.5</v>
      </c>
      <c r="X460" s="8">
        <v>1123459.51</v>
      </c>
      <c r="Y460" s="8">
        <v>0</v>
      </c>
      <c r="Z460" s="8">
        <v>0</v>
      </c>
      <c r="AA460" s="8">
        <v>270626.61</v>
      </c>
      <c r="AB460" s="8">
        <v>179928.09</v>
      </c>
      <c r="AC460" s="9">
        <f t="shared" si="42"/>
        <v>90698.51999999999</v>
      </c>
      <c r="AD460" s="5" t="str">
        <f>$C460&amp;" "&amp;VLOOKUP(C460,Tegevusalad!$A$1:$B$89,2,FALSE)</f>
        <v>30 MUUDE TRANSPORDIVAHENDITE TOOTMINE</v>
      </c>
      <c r="AE460" s="6">
        <f t="shared" si="43"/>
        <v>3926189.05</v>
      </c>
      <c r="AF460" s="6">
        <f t="shared" si="44"/>
        <v>2294954.3899999997</v>
      </c>
      <c r="AG460" s="6">
        <f t="shared" si="45"/>
        <v>6456359.5099999998</v>
      </c>
      <c r="AH460" s="6">
        <f t="shared" si="46"/>
        <v>3373148.55</v>
      </c>
      <c r="AI460" s="6">
        <f t="shared" si="47"/>
        <v>5332900</v>
      </c>
    </row>
    <row r="461" spans="1:35" s="2" customFormat="1">
      <c r="A461" s="3">
        <v>2014</v>
      </c>
      <c r="B461" s="3">
        <v>6</v>
      </c>
      <c r="C461" s="4">
        <v>31</v>
      </c>
      <c r="D461" s="8">
        <v>618</v>
      </c>
      <c r="E461" s="8">
        <v>19052485.309999999</v>
      </c>
      <c r="F461" s="8">
        <v>0</v>
      </c>
      <c r="G461" s="8">
        <v>22961300.309999999</v>
      </c>
      <c r="H461" s="8">
        <v>20381048.050000001</v>
      </c>
      <c r="I461" s="8">
        <v>19906453.140000001</v>
      </c>
      <c r="J461" s="8">
        <v>1853403.37</v>
      </c>
      <c r="K461" s="8">
        <v>0</v>
      </c>
      <c r="L461" s="8">
        <v>3810497.12</v>
      </c>
      <c r="M461" s="8">
        <v>63614.28</v>
      </c>
      <c r="N461" s="8">
        <v>4866354.34</v>
      </c>
      <c r="O461" s="8">
        <v>203173.32</v>
      </c>
      <c r="P461" s="8">
        <v>166202.79999999999</v>
      </c>
      <c r="Q461" s="8">
        <v>0</v>
      </c>
      <c r="R461" s="8">
        <v>0</v>
      </c>
      <c r="S461" s="8">
        <v>6452955.1100000003</v>
      </c>
      <c r="T461" s="8">
        <v>5788494.1900000004</v>
      </c>
      <c r="U461" s="8">
        <v>31440.42</v>
      </c>
      <c r="V461" s="8">
        <v>0</v>
      </c>
      <c r="W461" s="8">
        <v>59417.51</v>
      </c>
      <c r="X461" s="8">
        <v>39425.74</v>
      </c>
      <c r="Y461" s="8">
        <v>7.0000000000000007E-2</v>
      </c>
      <c r="Z461" s="8">
        <v>898.29</v>
      </c>
      <c r="AA461" s="8">
        <v>710379.66</v>
      </c>
      <c r="AB461" s="8">
        <v>1703520.82</v>
      </c>
      <c r="AC461" s="9">
        <f t="shared" si="42"/>
        <v>-993141.16</v>
      </c>
      <c r="AD461" s="5" t="str">
        <f>$C461&amp;" "&amp;VLOOKUP(C461,Tegevusalad!$A$1:$B$89,2,FALSE)</f>
        <v>31 MÖÖBLITOOTMINE</v>
      </c>
      <c r="AE461" s="6">
        <f t="shared" si="43"/>
        <v>12607515.519999996</v>
      </c>
      <c r="AF461" s="6">
        <f t="shared" si="44"/>
        <v>16831509.569999997</v>
      </c>
      <c r="AG461" s="6">
        <f t="shared" si="45"/>
        <v>35568815.829999998</v>
      </c>
      <c r="AH461" s="6">
        <f t="shared" si="46"/>
        <v>24331771.699999999</v>
      </c>
      <c r="AI461" s="6">
        <f t="shared" si="47"/>
        <v>35529390.089999996</v>
      </c>
    </row>
    <row r="462" spans="1:35" s="2" customFormat="1">
      <c r="A462" s="3">
        <v>2014</v>
      </c>
      <c r="B462" s="3">
        <v>6</v>
      </c>
      <c r="C462" s="4">
        <v>32</v>
      </c>
      <c r="D462" s="8">
        <v>256</v>
      </c>
      <c r="E462" s="8">
        <v>4479524.2699999996</v>
      </c>
      <c r="F462" s="8">
        <v>1026912.08</v>
      </c>
      <c r="G462" s="8">
        <v>8083921.9400000004</v>
      </c>
      <c r="H462" s="8">
        <v>7017000.3799999999</v>
      </c>
      <c r="I462" s="8">
        <v>5942378.4000000004</v>
      </c>
      <c r="J462" s="8">
        <v>1038717.87</v>
      </c>
      <c r="K462" s="8">
        <v>498.46</v>
      </c>
      <c r="L462" s="8">
        <v>988327</v>
      </c>
      <c r="M462" s="8">
        <v>11894.75</v>
      </c>
      <c r="N462" s="8">
        <v>1494243.53</v>
      </c>
      <c r="O462" s="8">
        <v>393563.57</v>
      </c>
      <c r="P462" s="8">
        <v>33078.410000000003</v>
      </c>
      <c r="Q462" s="8">
        <v>0</v>
      </c>
      <c r="R462" s="8">
        <v>0</v>
      </c>
      <c r="S462" s="8">
        <v>2139720.0699999998</v>
      </c>
      <c r="T462" s="8">
        <v>2034466.16</v>
      </c>
      <c r="U462" s="8">
        <v>47589.35</v>
      </c>
      <c r="V462" s="8">
        <v>47359.57</v>
      </c>
      <c r="W462" s="8">
        <v>230401.26</v>
      </c>
      <c r="X462" s="8">
        <v>7116.11</v>
      </c>
      <c r="Y462" s="8">
        <v>0</v>
      </c>
      <c r="Z462" s="8">
        <v>0</v>
      </c>
      <c r="AA462" s="8">
        <v>196086.56</v>
      </c>
      <c r="AB462" s="8">
        <v>690108.34</v>
      </c>
      <c r="AC462" s="9">
        <f t="shared" si="42"/>
        <v>-494021.77999999997</v>
      </c>
      <c r="AD462" s="5" t="str">
        <f>$C462&amp;" "&amp;VLOOKUP(C462,Tegevusalad!$A$1:$B$89,2,FALSE)</f>
        <v>32 MUU TOOTMINE</v>
      </c>
      <c r="AE462" s="6">
        <f t="shared" si="43"/>
        <v>3326243.04</v>
      </c>
      <c r="AF462" s="6">
        <f t="shared" si="44"/>
        <v>3363449.95</v>
      </c>
      <c r="AG462" s="6">
        <f t="shared" si="45"/>
        <v>11410164.979999999</v>
      </c>
      <c r="AH462" s="6">
        <f t="shared" si="46"/>
        <v>7471217.6499999994</v>
      </c>
      <c r="AI462" s="6">
        <f t="shared" si="47"/>
        <v>11403048.869999999</v>
      </c>
    </row>
    <row r="463" spans="1:35" s="2" customFormat="1">
      <c r="A463" s="3">
        <v>2014</v>
      </c>
      <c r="B463" s="3">
        <v>6</v>
      </c>
      <c r="C463" s="4">
        <v>33</v>
      </c>
      <c r="D463" s="8">
        <v>633</v>
      </c>
      <c r="E463" s="8">
        <v>16086893.42</v>
      </c>
      <c r="F463" s="8">
        <v>1428.09</v>
      </c>
      <c r="G463" s="8">
        <v>9561330.0700000003</v>
      </c>
      <c r="H463" s="8">
        <v>2942146.23</v>
      </c>
      <c r="I463" s="8">
        <v>885474.74</v>
      </c>
      <c r="J463" s="8">
        <v>367290.63</v>
      </c>
      <c r="K463" s="8">
        <v>0</v>
      </c>
      <c r="L463" s="8">
        <v>3217507.25</v>
      </c>
      <c r="M463" s="8">
        <v>0</v>
      </c>
      <c r="N463" s="8">
        <v>2400791.13</v>
      </c>
      <c r="O463" s="8">
        <v>36599.21</v>
      </c>
      <c r="P463" s="8">
        <v>53887.03</v>
      </c>
      <c r="Q463" s="8">
        <v>0</v>
      </c>
      <c r="R463" s="8">
        <v>0</v>
      </c>
      <c r="S463" s="8">
        <v>4531717.25</v>
      </c>
      <c r="T463" s="8">
        <v>3575437.76</v>
      </c>
      <c r="U463" s="8">
        <v>503539.41</v>
      </c>
      <c r="V463" s="8">
        <v>2300.14</v>
      </c>
      <c r="W463" s="8">
        <v>7089.06</v>
      </c>
      <c r="X463" s="8">
        <v>9566.65</v>
      </c>
      <c r="Y463" s="8">
        <v>78.13</v>
      </c>
      <c r="Z463" s="8">
        <v>1024</v>
      </c>
      <c r="AA463" s="8">
        <v>1222112.78</v>
      </c>
      <c r="AB463" s="8">
        <v>406342.53</v>
      </c>
      <c r="AC463" s="9">
        <f t="shared" si="42"/>
        <v>815770.25</v>
      </c>
      <c r="AD463" s="5" t="str">
        <f>$C463&amp;" "&amp;VLOOKUP(C463,Tegevusalad!$A$1:$B$89,2,FALSE)</f>
        <v>33 MASINATE JA SEADMETE REMONT JA PAIGALDUS</v>
      </c>
      <c r="AE463" s="6">
        <f t="shared" si="43"/>
        <v>11062631.5</v>
      </c>
      <c r="AF463" s="6">
        <f t="shared" si="44"/>
        <v>6788003.0800000001</v>
      </c>
      <c r="AG463" s="6">
        <f t="shared" si="45"/>
        <v>20623961.569999997</v>
      </c>
      <c r="AH463" s="6">
        <f t="shared" si="46"/>
        <v>12003955.649999999</v>
      </c>
      <c r="AI463" s="6">
        <f t="shared" si="47"/>
        <v>20614394.919999998</v>
      </c>
    </row>
    <row r="464" spans="1:35" s="2" customFormat="1">
      <c r="A464" s="3">
        <v>2014</v>
      </c>
      <c r="B464" s="3">
        <v>6</v>
      </c>
      <c r="C464" s="4">
        <v>35</v>
      </c>
      <c r="D464" s="8">
        <v>232</v>
      </c>
      <c r="E464" s="8">
        <v>122267803.52</v>
      </c>
      <c r="F464" s="8">
        <v>5870.43</v>
      </c>
      <c r="G464" s="8">
        <v>16838783.07</v>
      </c>
      <c r="H464" s="8">
        <v>11018274.66</v>
      </c>
      <c r="I464" s="8">
        <v>8798271.0899999999</v>
      </c>
      <c r="J464" s="8">
        <v>277814.65000000002</v>
      </c>
      <c r="K464" s="8">
        <v>0</v>
      </c>
      <c r="L464" s="8">
        <v>24454089.059999999</v>
      </c>
      <c r="M464" s="8">
        <v>0</v>
      </c>
      <c r="N464" s="8">
        <v>20400631.289999999</v>
      </c>
      <c r="O464" s="8">
        <v>176338.37</v>
      </c>
      <c r="P464" s="8">
        <v>5326293.07</v>
      </c>
      <c r="Q464" s="8">
        <v>0</v>
      </c>
      <c r="R464" s="8">
        <v>0</v>
      </c>
      <c r="S464" s="8">
        <v>6833955.3200000003</v>
      </c>
      <c r="T464" s="8">
        <v>2593081.06</v>
      </c>
      <c r="U464" s="8">
        <v>30470586.109999999</v>
      </c>
      <c r="V464" s="8">
        <v>0</v>
      </c>
      <c r="W464" s="8">
        <v>1576563.59</v>
      </c>
      <c r="X464" s="8">
        <v>1069869.95</v>
      </c>
      <c r="Y464" s="8">
        <v>0.06</v>
      </c>
      <c r="Z464" s="8">
        <v>6.89</v>
      </c>
      <c r="AA464" s="8">
        <v>5457640.1699999999</v>
      </c>
      <c r="AB464" s="8">
        <v>1404189.23</v>
      </c>
      <c r="AC464" s="9">
        <f t="shared" si="42"/>
        <v>4053450.94</v>
      </c>
      <c r="AD464" s="5" t="str">
        <f>$C464&amp;" "&amp;VLOOKUP(C464,Tegevusalad!$A$1:$B$89,2,FALSE)</f>
        <v>35 ELEKTRIENERGIA, GAASI, AURU JA KONDITSIONEERITUD ÕHUGA VARUSTAMINE</v>
      </c>
      <c r="AE464" s="6">
        <f t="shared" si="43"/>
        <v>86039002.469999999</v>
      </c>
      <c r="AF464" s="6">
        <f t="shared" si="44"/>
        <v>63816923.169999972</v>
      </c>
      <c r="AG464" s="6">
        <f t="shared" si="45"/>
        <v>102877785.53999999</v>
      </c>
      <c r="AH464" s="6">
        <f t="shared" si="46"/>
        <v>102003156.44999999</v>
      </c>
      <c r="AI464" s="6">
        <f t="shared" si="47"/>
        <v>101807915.59</v>
      </c>
    </row>
    <row r="465" spans="1:35" s="2" customFormat="1">
      <c r="A465" s="3">
        <v>2014</v>
      </c>
      <c r="B465" s="3">
        <v>6</v>
      </c>
      <c r="C465" s="4">
        <v>36</v>
      </c>
      <c r="D465" s="8">
        <v>96</v>
      </c>
      <c r="E465" s="8">
        <v>9143807.5500000007</v>
      </c>
      <c r="F465" s="8">
        <v>1120</v>
      </c>
      <c r="G465" s="8">
        <v>104482.51</v>
      </c>
      <c r="H465" s="8">
        <v>58808.26</v>
      </c>
      <c r="I465" s="8">
        <v>56793.31</v>
      </c>
      <c r="J465" s="8">
        <v>44955.48</v>
      </c>
      <c r="K465" s="8">
        <v>0</v>
      </c>
      <c r="L465" s="8">
        <v>1828862.29</v>
      </c>
      <c r="M465" s="8">
        <v>0</v>
      </c>
      <c r="N465" s="8">
        <v>1401431.03</v>
      </c>
      <c r="O465" s="8">
        <v>0</v>
      </c>
      <c r="P465" s="8">
        <v>654552.31000000006</v>
      </c>
      <c r="Q465" s="8">
        <v>0</v>
      </c>
      <c r="R465" s="8">
        <v>0</v>
      </c>
      <c r="S465" s="8">
        <v>393541.91</v>
      </c>
      <c r="T465" s="8">
        <v>167629.6</v>
      </c>
      <c r="U465" s="8">
        <v>0</v>
      </c>
      <c r="V465" s="8">
        <v>0</v>
      </c>
      <c r="W465" s="8">
        <v>1877.79</v>
      </c>
      <c r="X465" s="8">
        <v>1580</v>
      </c>
      <c r="Y465" s="8">
        <v>0</v>
      </c>
      <c r="Z465" s="8">
        <v>0.03</v>
      </c>
      <c r="AA465" s="8">
        <v>885550.19</v>
      </c>
      <c r="AB465" s="8">
        <v>458118.96</v>
      </c>
      <c r="AC465" s="9">
        <f t="shared" si="42"/>
        <v>427431.22999999992</v>
      </c>
      <c r="AD465" s="5" t="str">
        <f>$C465&amp;" "&amp;VLOOKUP(C465,Tegevusalad!$A$1:$B$89,2,FALSE)</f>
        <v>36 VEEKOGUMINE, -TÖÖTLUS JA -VARUSTUS</v>
      </c>
      <c r="AE465" s="6">
        <f t="shared" si="43"/>
        <v>8752965.6400000006</v>
      </c>
      <c r="AF465" s="6">
        <f t="shared" si="44"/>
        <v>6613613.2399999993</v>
      </c>
      <c r="AG465" s="6">
        <f t="shared" si="45"/>
        <v>8857448.1500000004</v>
      </c>
      <c r="AH465" s="6">
        <f t="shared" si="46"/>
        <v>7007155.1499999994</v>
      </c>
      <c r="AI465" s="6">
        <f t="shared" si="47"/>
        <v>8855868.1500000004</v>
      </c>
    </row>
    <row r="466" spans="1:35" s="2" customFormat="1">
      <c r="A466" s="3">
        <v>2014</v>
      </c>
      <c r="B466" s="3">
        <v>6</v>
      </c>
      <c r="C466" s="4">
        <v>37</v>
      </c>
      <c r="D466" s="8">
        <v>69</v>
      </c>
      <c r="E466" s="8">
        <v>3767844.86</v>
      </c>
      <c r="F466" s="8">
        <v>0</v>
      </c>
      <c r="G466" s="8">
        <v>26215.57</v>
      </c>
      <c r="H466" s="8">
        <v>3960</v>
      </c>
      <c r="I466" s="8">
        <v>0</v>
      </c>
      <c r="J466" s="8">
        <v>0</v>
      </c>
      <c r="K466" s="8">
        <v>0</v>
      </c>
      <c r="L466" s="8">
        <v>753568.96</v>
      </c>
      <c r="M466" s="8">
        <v>0</v>
      </c>
      <c r="N466" s="8">
        <v>552304.39</v>
      </c>
      <c r="O466" s="8">
        <v>0</v>
      </c>
      <c r="P466" s="8">
        <v>258207.83</v>
      </c>
      <c r="Q466" s="8">
        <v>0</v>
      </c>
      <c r="R466" s="8">
        <v>0</v>
      </c>
      <c r="S466" s="8">
        <v>321046.61</v>
      </c>
      <c r="T466" s="8">
        <v>1042</v>
      </c>
      <c r="U466" s="8">
        <v>0</v>
      </c>
      <c r="V466" s="8">
        <v>0</v>
      </c>
      <c r="W466" s="8">
        <v>1295.81</v>
      </c>
      <c r="X466" s="8">
        <v>17494.64</v>
      </c>
      <c r="Y466" s="8">
        <v>30.17</v>
      </c>
      <c r="Z466" s="8">
        <v>0</v>
      </c>
      <c r="AA466" s="8">
        <v>286023.09000000003</v>
      </c>
      <c r="AB466" s="8">
        <v>84728.35</v>
      </c>
      <c r="AC466" s="9">
        <f t="shared" si="42"/>
        <v>201294.74000000002</v>
      </c>
      <c r="AD466" s="5" t="str">
        <f>$C466&amp;" "&amp;VLOOKUP(C466,Tegevusalad!$A$1:$B$89,2,FALSE)</f>
        <v>37 KANALISATSIOON</v>
      </c>
      <c r="AE466" s="6">
        <f t="shared" si="43"/>
        <v>3464292.89</v>
      </c>
      <c r="AF466" s="6">
        <f t="shared" si="44"/>
        <v>2440475.34</v>
      </c>
      <c r="AG466" s="6">
        <f t="shared" si="45"/>
        <v>3490508.46</v>
      </c>
      <c r="AH466" s="6">
        <f t="shared" si="46"/>
        <v>2761521.9499999997</v>
      </c>
      <c r="AI466" s="6">
        <f t="shared" si="47"/>
        <v>3473013.82</v>
      </c>
    </row>
    <row r="467" spans="1:35" s="2" customFormat="1">
      <c r="A467" s="3">
        <v>2014</v>
      </c>
      <c r="B467" s="3">
        <v>6</v>
      </c>
      <c r="C467" s="4">
        <v>38</v>
      </c>
      <c r="D467" s="8">
        <v>157</v>
      </c>
      <c r="E467" s="8">
        <v>17274988.239999998</v>
      </c>
      <c r="F467" s="8">
        <v>0</v>
      </c>
      <c r="G467" s="8">
        <v>10160228.109999999</v>
      </c>
      <c r="H467" s="8">
        <v>5387970.6299999999</v>
      </c>
      <c r="I467" s="8">
        <v>5161098.4800000004</v>
      </c>
      <c r="J467" s="8">
        <v>4702424.16</v>
      </c>
      <c r="K467" s="8">
        <v>0</v>
      </c>
      <c r="L467" s="8">
        <v>3454997.61</v>
      </c>
      <c r="M467" s="8">
        <v>96489.94</v>
      </c>
      <c r="N467" s="8">
        <v>3373354.56</v>
      </c>
      <c r="O467" s="8">
        <v>101154.94</v>
      </c>
      <c r="P467" s="8">
        <v>91607.75</v>
      </c>
      <c r="Q467" s="8">
        <v>0</v>
      </c>
      <c r="R467" s="8">
        <v>0</v>
      </c>
      <c r="S467" s="8">
        <v>3175795.07</v>
      </c>
      <c r="T467" s="8">
        <v>2977908.99</v>
      </c>
      <c r="U467" s="8">
        <v>5017278.75</v>
      </c>
      <c r="V467" s="8">
        <v>5003658.75</v>
      </c>
      <c r="W467" s="8">
        <v>6044.09</v>
      </c>
      <c r="X467" s="8">
        <v>2265921.34</v>
      </c>
      <c r="Y467" s="8">
        <v>0</v>
      </c>
      <c r="Z467" s="8">
        <v>0</v>
      </c>
      <c r="AA467" s="8">
        <v>630080.9</v>
      </c>
      <c r="AB467" s="8">
        <v>451947.91</v>
      </c>
      <c r="AC467" s="9">
        <f t="shared" si="42"/>
        <v>178132.99000000005</v>
      </c>
      <c r="AD467" s="5" t="str">
        <f>$C467&amp;" "&amp;VLOOKUP(C467,Tegevusalad!$A$1:$B$89,2,FALSE)</f>
        <v>38 JÄÄTMEKOGUMINE, -TÖÖTLUS JA -KÕRVALDUS; MATERJALIDE TAASKASUTUSELE VÕTMINE</v>
      </c>
      <c r="AE467" s="6">
        <f t="shared" si="43"/>
        <v>11347835.759999998</v>
      </c>
      <c r="AF467" s="6">
        <f t="shared" si="44"/>
        <v>13171583.029999999</v>
      </c>
      <c r="AG467" s="6">
        <f t="shared" si="45"/>
        <v>21508063.869999997</v>
      </c>
      <c r="AH467" s="6">
        <f t="shared" si="46"/>
        <v>16866772.800000001</v>
      </c>
      <c r="AI467" s="6">
        <f t="shared" si="47"/>
        <v>19242142.529999997</v>
      </c>
    </row>
    <row r="468" spans="1:35" s="2" customFormat="1">
      <c r="A468" s="3">
        <v>2014</v>
      </c>
      <c r="B468" s="3">
        <v>6</v>
      </c>
      <c r="C468" s="4">
        <v>39</v>
      </c>
      <c r="D468" s="8">
        <v>16</v>
      </c>
      <c r="E468" s="8">
        <v>395407.7</v>
      </c>
      <c r="F468" s="8">
        <v>229.35</v>
      </c>
      <c r="G468" s="8">
        <v>34106.639999999999</v>
      </c>
      <c r="H468" s="8">
        <v>4947.51</v>
      </c>
      <c r="I468" s="8">
        <v>0</v>
      </c>
      <c r="J468" s="8">
        <v>12373</v>
      </c>
      <c r="K468" s="8">
        <v>0</v>
      </c>
      <c r="L468" s="8">
        <v>79102.17</v>
      </c>
      <c r="M468" s="8">
        <v>0</v>
      </c>
      <c r="N468" s="8">
        <v>50377.4</v>
      </c>
      <c r="O468" s="8">
        <v>0</v>
      </c>
      <c r="P468" s="8">
        <v>12658.52</v>
      </c>
      <c r="Q468" s="8">
        <v>0</v>
      </c>
      <c r="R468" s="8">
        <v>0</v>
      </c>
      <c r="S468" s="8">
        <v>31627</v>
      </c>
      <c r="T468" s="8">
        <v>24477</v>
      </c>
      <c r="U468" s="8">
        <v>16236.42</v>
      </c>
      <c r="V468" s="8">
        <v>16236.42</v>
      </c>
      <c r="W468" s="8">
        <v>1147.67</v>
      </c>
      <c r="X468" s="8">
        <v>94675.61</v>
      </c>
      <c r="Y468" s="8">
        <v>0</v>
      </c>
      <c r="Z468" s="8">
        <v>0</v>
      </c>
      <c r="AA468" s="8">
        <v>41059.839999999997</v>
      </c>
      <c r="AB468" s="8">
        <v>12335.07</v>
      </c>
      <c r="AC468" s="9">
        <f t="shared" si="42"/>
        <v>28724.769999999997</v>
      </c>
      <c r="AD468" s="5" t="str">
        <f>$C468&amp;" "&amp;VLOOKUP(C468,Tegevusalad!$A$1:$B$89,2,FALSE)</f>
        <v>39 SAASTEKÄITLUS JA MUUD JÄÄTMEKÄITLUSTEGEVUSED</v>
      </c>
      <c r="AE468" s="6">
        <f t="shared" si="43"/>
        <v>442449.24</v>
      </c>
      <c r="AF468" s="6">
        <f t="shared" si="44"/>
        <v>220260</v>
      </c>
      <c r="AG468" s="6">
        <f t="shared" si="45"/>
        <v>476555.88000000006</v>
      </c>
      <c r="AH468" s="6">
        <f t="shared" si="46"/>
        <v>251887</v>
      </c>
      <c r="AI468" s="6">
        <f t="shared" si="47"/>
        <v>381880.27</v>
      </c>
    </row>
    <row r="469" spans="1:35" s="2" customFormat="1">
      <c r="A469" s="3">
        <v>2014</v>
      </c>
      <c r="B469" s="3">
        <v>6</v>
      </c>
      <c r="C469" s="4">
        <v>41</v>
      </c>
      <c r="D469" s="8">
        <v>3204</v>
      </c>
      <c r="E469" s="8">
        <v>124334268.42</v>
      </c>
      <c r="F469" s="8">
        <v>17248.13</v>
      </c>
      <c r="G469" s="8">
        <v>12806073</v>
      </c>
      <c r="H469" s="8">
        <v>5480792.9000000004</v>
      </c>
      <c r="I469" s="8">
        <v>1791570.36</v>
      </c>
      <c r="J469" s="8">
        <v>3644689.04</v>
      </c>
      <c r="K469" s="8">
        <v>0</v>
      </c>
      <c r="L469" s="8">
        <v>24868405.969999999</v>
      </c>
      <c r="M469" s="8">
        <v>4905.29</v>
      </c>
      <c r="N469" s="8">
        <v>22545190.460000001</v>
      </c>
      <c r="O469" s="8">
        <v>61570.44</v>
      </c>
      <c r="P469" s="8">
        <v>341929.72</v>
      </c>
      <c r="Q469" s="8">
        <v>0</v>
      </c>
      <c r="R469" s="8">
        <v>0</v>
      </c>
      <c r="S469" s="8">
        <v>2710241.29</v>
      </c>
      <c r="T469" s="8">
        <v>2049613.2</v>
      </c>
      <c r="U469" s="8">
        <v>58931.9</v>
      </c>
      <c r="V469" s="8">
        <v>156.22999999999999</v>
      </c>
      <c r="W469" s="8">
        <v>1311500.18</v>
      </c>
      <c r="X469" s="8">
        <v>54533.14</v>
      </c>
      <c r="Y469" s="8">
        <v>52728.6</v>
      </c>
      <c r="Z469" s="8">
        <v>542.09</v>
      </c>
      <c r="AA469" s="8">
        <v>4927529.21</v>
      </c>
      <c r="AB469" s="8">
        <v>2547221.9</v>
      </c>
      <c r="AC469" s="9">
        <f t="shared" si="42"/>
        <v>2380307.31</v>
      </c>
      <c r="AD469" s="5" t="str">
        <f>$C469&amp;" "&amp;VLOOKUP(C469,Tegevusalad!$A$1:$B$89,2,FALSE)</f>
        <v>41 HOONETE EHITUS</v>
      </c>
      <c r="AE469" s="6">
        <f t="shared" si="43"/>
        <v>121636876.5</v>
      </c>
      <c r="AF469" s="6">
        <f t="shared" si="44"/>
        <v>109649083.13999999</v>
      </c>
      <c r="AG469" s="6">
        <f t="shared" si="45"/>
        <v>134442949.5</v>
      </c>
      <c r="AH469" s="6">
        <f t="shared" si="46"/>
        <v>112725952.3</v>
      </c>
      <c r="AI469" s="6">
        <f t="shared" si="47"/>
        <v>134388416.36000001</v>
      </c>
    </row>
    <row r="470" spans="1:35" s="2" customFormat="1">
      <c r="A470" s="3">
        <v>2014</v>
      </c>
      <c r="B470" s="3">
        <v>6</v>
      </c>
      <c r="C470" s="4">
        <v>42</v>
      </c>
      <c r="D470" s="8">
        <v>829</v>
      </c>
      <c r="E470" s="8">
        <v>94988293.640000001</v>
      </c>
      <c r="F470" s="8">
        <v>6994.12</v>
      </c>
      <c r="G470" s="8">
        <v>2594084.48</v>
      </c>
      <c r="H470" s="8">
        <v>1928317.4</v>
      </c>
      <c r="I470" s="8">
        <v>511770.43</v>
      </c>
      <c r="J470" s="8">
        <v>59987.6</v>
      </c>
      <c r="K470" s="8">
        <v>0</v>
      </c>
      <c r="L470" s="8">
        <v>18998288.239999998</v>
      </c>
      <c r="M470" s="8">
        <v>0</v>
      </c>
      <c r="N470" s="8">
        <v>16088611.92</v>
      </c>
      <c r="O470" s="8">
        <v>97768.38</v>
      </c>
      <c r="P470" s="8">
        <v>874058.17</v>
      </c>
      <c r="Q470" s="8">
        <v>0</v>
      </c>
      <c r="R470" s="8">
        <v>0</v>
      </c>
      <c r="S470" s="8">
        <v>4847543.1500000004</v>
      </c>
      <c r="T470" s="8">
        <v>4124185.64</v>
      </c>
      <c r="U470" s="8">
        <v>71846.679999999993</v>
      </c>
      <c r="V470" s="8">
        <v>0</v>
      </c>
      <c r="W470" s="8">
        <v>77358.69</v>
      </c>
      <c r="X470" s="8">
        <v>43012.36</v>
      </c>
      <c r="Y470" s="8">
        <v>0</v>
      </c>
      <c r="Z470" s="8">
        <v>581.12</v>
      </c>
      <c r="AA470" s="8">
        <v>3774643.4</v>
      </c>
      <c r="AB470" s="8">
        <v>865548.2</v>
      </c>
      <c r="AC470" s="9">
        <f t="shared" si="42"/>
        <v>2909095.2</v>
      </c>
      <c r="AD470" s="5" t="str">
        <f>$C470&amp;" "&amp;VLOOKUP(C470,Tegevusalad!$A$1:$B$89,2,FALSE)</f>
        <v>42 RAJATISTE EHITUS</v>
      </c>
      <c r="AE470" s="6">
        <f t="shared" si="43"/>
        <v>90118910.290000007</v>
      </c>
      <c r="AF470" s="6">
        <f t="shared" si="44"/>
        <v>75034827.869999975</v>
      </c>
      <c r="AG470" s="6">
        <f t="shared" si="45"/>
        <v>92712994.770000011</v>
      </c>
      <c r="AH470" s="6">
        <f t="shared" si="46"/>
        <v>80443059.599999994</v>
      </c>
      <c r="AI470" s="6">
        <f t="shared" si="47"/>
        <v>92669982.410000011</v>
      </c>
    </row>
    <row r="471" spans="1:35" s="2" customFormat="1">
      <c r="A471" s="3">
        <v>2014</v>
      </c>
      <c r="B471" s="3">
        <v>6</v>
      </c>
      <c r="C471" s="4">
        <v>43</v>
      </c>
      <c r="D471" s="8">
        <v>4519</v>
      </c>
      <c r="E471" s="8">
        <v>94222948.959999993</v>
      </c>
      <c r="F471" s="8">
        <v>17145.48</v>
      </c>
      <c r="G471" s="8">
        <v>10982541.07</v>
      </c>
      <c r="H471" s="8">
        <v>5775239.9900000002</v>
      </c>
      <c r="I471" s="8">
        <v>1567821.36</v>
      </c>
      <c r="J471" s="8">
        <v>565095.79</v>
      </c>
      <c r="K471" s="8">
        <v>346.67</v>
      </c>
      <c r="L471" s="8">
        <v>18846132.800000001</v>
      </c>
      <c r="M471" s="8">
        <v>0</v>
      </c>
      <c r="N471" s="8">
        <v>14601941.68</v>
      </c>
      <c r="O471" s="8">
        <v>148786.82</v>
      </c>
      <c r="P471" s="8">
        <v>541268.17000000004</v>
      </c>
      <c r="Q471" s="8">
        <v>0</v>
      </c>
      <c r="R471" s="8">
        <v>0</v>
      </c>
      <c r="S471" s="8">
        <v>7838357.5</v>
      </c>
      <c r="T471" s="8">
        <v>5666735.6600000001</v>
      </c>
      <c r="U471" s="8">
        <v>1368545.2</v>
      </c>
      <c r="V471" s="8">
        <v>44323.02</v>
      </c>
      <c r="W471" s="8">
        <v>166541.70000000001</v>
      </c>
      <c r="X471" s="8">
        <v>494226.34</v>
      </c>
      <c r="Y471" s="8">
        <v>40637.9</v>
      </c>
      <c r="Z471" s="8">
        <v>1049.1400000000001</v>
      </c>
      <c r="AA471" s="8">
        <v>6093557.8399999999</v>
      </c>
      <c r="AB471" s="8">
        <v>1809777.96</v>
      </c>
      <c r="AC471" s="9">
        <f t="shared" si="42"/>
        <v>4283779.88</v>
      </c>
      <c r="AD471" s="5" t="str">
        <f>$C471&amp;" "&amp;VLOOKUP(C471,Tegevusalad!$A$1:$B$89,2,FALSE)</f>
        <v>43 ERIEHITUSTÖÖD</v>
      </c>
      <c r="AE471" s="6">
        <f t="shared" si="43"/>
        <v>85527418.079999998</v>
      </c>
      <c r="AF471" s="6">
        <f t="shared" si="44"/>
        <v>63103194.619999997</v>
      </c>
      <c r="AG471" s="6">
        <f t="shared" si="45"/>
        <v>96509959.149999991</v>
      </c>
      <c r="AH471" s="6">
        <f t="shared" si="46"/>
        <v>73009708.399999991</v>
      </c>
      <c r="AI471" s="6">
        <f t="shared" si="47"/>
        <v>96015732.809999987</v>
      </c>
    </row>
    <row r="472" spans="1:35" s="2" customFormat="1">
      <c r="A472" s="3">
        <v>2014</v>
      </c>
      <c r="B472" s="3">
        <v>6</v>
      </c>
      <c r="C472" s="4">
        <v>45</v>
      </c>
      <c r="D472" s="8">
        <v>2745</v>
      </c>
      <c r="E472" s="8">
        <v>221810893.38</v>
      </c>
      <c r="F472" s="8">
        <v>10068.33</v>
      </c>
      <c r="G472" s="8">
        <v>31183075.890000001</v>
      </c>
      <c r="H472" s="8">
        <v>26420467.129999999</v>
      </c>
      <c r="I472" s="8">
        <v>23329133.489999998</v>
      </c>
      <c r="J472" s="8">
        <v>2786927.08</v>
      </c>
      <c r="K472" s="8">
        <v>210219.61</v>
      </c>
      <c r="L472" s="8">
        <v>44363085.170000002</v>
      </c>
      <c r="M472" s="8">
        <v>165162.76999999999</v>
      </c>
      <c r="N472" s="8">
        <v>31352399.5</v>
      </c>
      <c r="O472" s="8">
        <v>897792.16</v>
      </c>
      <c r="P472" s="8">
        <v>441841.62</v>
      </c>
      <c r="Q472" s="8">
        <v>0</v>
      </c>
      <c r="R472" s="8">
        <v>0</v>
      </c>
      <c r="S472" s="8">
        <v>84806880.159999996</v>
      </c>
      <c r="T472" s="8">
        <v>80935436.280000001</v>
      </c>
      <c r="U472" s="8">
        <v>2578661.9500000002</v>
      </c>
      <c r="V472" s="8">
        <v>19224.88</v>
      </c>
      <c r="W472" s="8">
        <v>275376.62</v>
      </c>
      <c r="X472" s="8">
        <v>147004.28</v>
      </c>
      <c r="Y472" s="8">
        <v>284.19</v>
      </c>
      <c r="Z472" s="8">
        <v>112.75</v>
      </c>
      <c r="AA472" s="8">
        <v>14786822.51</v>
      </c>
      <c r="AB472" s="8">
        <v>1610802.63</v>
      </c>
      <c r="AC472" s="9">
        <f t="shared" si="42"/>
        <v>13176019.879999999</v>
      </c>
      <c r="AD472" s="5" t="str">
        <f>$C472&amp;" "&amp;VLOOKUP(C472,Tegevusalad!$A$1:$B$89,2,FALSE)</f>
        <v>45 MOOTORSÕIDUKITE JA MOOTORRATASTE HULGI- JA JAEMÜÜK NING REMONT</v>
      </c>
      <c r="AE472" s="6">
        <f t="shared" si="43"/>
        <v>134582423.88</v>
      </c>
      <c r="AF472" s="6">
        <f t="shared" si="44"/>
        <v>64906719.469999991</v>
      </c>
      <c r="AG472" s="6">
        <f t="shared" si="45"/>
        <v>165765499.77000004</v>
      </c>
      <c r="AH472" s="6">
        <f t="shared" si="46"/>
        <v>156761997.5</v>
      </c>
      <c r="AI472" s="6">
        <f t="shared" si="47"/>
        <v>165618495.49000001</v>
      </c>
    </row>
    <row r="473" spans="1:35" s="2" customFormat="1">
      <c r="A473" s="3">
        <v>2014</v>
      </c>
      <c r="B473" s="3">
        <v>6</v>
      </c>
      <c r="C473" s="4">
        <v>46</v>
      </c>
      <c r="D473" s="8">
        <v>6921</v>
      </c>
      <c r="E473" s="8">
        <v>914993873.60000002</v>
      </c>
      <c r="F473" s="8">
        <v>51998958.899999999</v>
      </c>
      <c r="G473" s="8">
        <v>275129974.14999998</v>
      </c>
      <c r="H473" s="8">
        <v>131978422.23</v>
      </c>
      <c r="I473" s="8">
        <v>110204266.23999999</v>
      </c>
      <c r="J473" s="8">
        <v>30122220.98</v>
      </c>
      <c r="K473" s="8">
        <v>81418.350000000006</v>
      </c>
      <c r="L473" s="8">
        <v>187678681.53999999</v>
      </c>
      <c r="M473" s="8">
        <v>1345824.91</v>
      </c>
      <c r="N473" s="8">
        <v>138482084.56</v>
      </c>
      <c r="O473" s="8">
        <v>8025610.5499999998</v>
      </c>
      <c r="P473" s="8">
        <v>1821487.24</v>
      </c>
      <c r="Q473" s="8">
        <v>0</v>
      </c>
      <c r="R473" s="8">
        <v>0</v>
      </c>
      <c r="S473" s="8">
        <v>328619553.11000001</v>
      </c>
      <c r="T473" s="8">
        <v>307068778.12</v>
      </c>
      <c r="U473" s="8">
        <v>17363549.199999999</v>
      </c>
      <c r="V473" s="8">
        <v>1984739.32</v>
      </c>
      <c r="W473" s="8">
        <v>1884245.48</v>
      </c>
      <c r="X473" s="8">
        <v>2949326.04</v>
      </c>
      <c r="Y473" s="8">
        <v>172.22</v>
      </c>
      <c r="Z473" s="8">
        <v>922.08</v>
      </c>
      <c r="AA473" s="8">
        <v>61362254.280000001</v>
      </c>
      <c r="AB473" s="8">
        <v>10820582.25</v>
      </c>
      <c r="AC473" s="9">
        <f t="shared" si="42"/>
        <v>50541672.030000001</v>
      </c>
      <c r="AD473" s="5" t="str">
        <f>$C473&amp;" "&amp;VLOOKUP(C473,Tegevusalad!$A$1:$B$89,2,FALSE)</f>
        <v>46 HULGIKAUBANDUS, V.A MOOTORSÕIDUKID JA MOOTORRATTAD</v>
      </c>
      <c r="AE473" s="6">
        <f t="shared" si="43"/>
        <v>623959056.23000002</v>
      </c>
      <c r="AF473" s="6">
        <f t="shared" si="44"/>
        <v>308284007.05999994</v>
      </c>
      <c r="AG473" s="6">
        <f t="shared" si="45"/>
        <v>899089030.38000011</v>
      </c>
      <c r="AH473" s="6">
        <f t="shared" si="46"/>
        <v>692410422.79999995</v>
      </c>
      <c r="AI473" s="6">
        <f t="shared" si="47"/>
        <v>896139704.34000015</v>
      </c>
    </row>
    <row r="474" spans="1:35" s="2" customFormat="1">
      <c r="A474" s="3">
        <v>2014</v>
      </c>
      <c r="B474" s="3">
        <v>6</v>
      </c>
      <c r="C474" s="4">
        <v>47</v>
      </c>
      <c r="D474" s="8">
        <v>5437</v>
      </c>
      <c r="E474" s="8">
        <v>517291727.14999998</v>
      </c>
      <c r="F474" s="8">
        <v>22178891.719999999</v>
      </c>
      <c r="G474" s="8">
        <v>23783811.530000001</v>
      </c>
      <c r="H474" s="8">
        <v>18272023.289999999</v>
      </c>
      <c r="I474" s="8">
        <v>16316343.74</v>
      </c>
      <c r="J474" s="8">
        <v>4784803.24</v>
      </c>
      <c r="K474" s="8">
        <v>1227269.8600000001</v>
      </c>
      <c r="L474" s="8">
        <v>105454446.06999999</v>
      </c>
      <c r="M474" s="8">
        <v>43979.41</v>
      </c>
      <c r="N474" s="8">
        <v>79475019.349999994</v>
      </c>
      <c r="O474" s="8">
        <v>1035000.85</v>
      </c>
      <c r="P474" s="8">
        <v>1291752.02</v>
      </c>
      <c r="Q474" s="8">
        <v>0</v>
      </c>
      <c r="R474" s="8">
        <v>0</v>
      </c>
      <c r="S474" s="8">
        <v>77704268.75</v>
      </c>
      <c r="T474" s="8">
        <v>69267025.260000005</v>
      </c>
      <c r="U474" s="8">
        <v>888235.99</v>
      </c>
      <c r="V474" s="8">
        <v>25855.040000000001</v>
      </c>
      <c r="W474" s="8">
        <v>9753246.3000000007</v>
      </c>
      <c r="X474" s="8">
        <v>13228.56</v>
      </c>
      <c r="Y474" s="8">
        <v>874.62</v>
      </c>
      <c r="Z474" s="8">
        <v>9.1999999999999993</v>
      </c>
      <c r="AA474" s="8">
        <v>27065891.129999999</v>
      </c>
      <c r="AB474" s="8">
        <v>1041619.58</v>
      </c>
      <c r="AC474" s="9">
        <f t="shared" si="42"/>
        <v>26024271.550000001</v>
      </c>
      <c r="AD474" s="5" t="str">
        <f>$C474&amp;" "&amp;VLOOKUP(C474,Tegevusalad!$A$1:$B$89,2,FALSE)</f>
        <v>47 JAEKAUBANDUS, V.A MOOTORSÕIDUKID JA MOOTORRATTAD</v>
      </c>
      <c r="AE474" s="6">
        <f t="shared" si="43"/>
        <v>460891342.68999994</v>
      </c>
      <c r="AF474" s="6">
        <f t="shared" si="44"/>
        <v>313633442.80000001</v>
      </c>
      <c r="AG474" s="6">
        <f t="shared" si="45"/>
        <v>484675154.21999991</v>
      </c>
      <c r="AH474" s="6">
        <f t="shared" si="46"/>
        <v>397375096.74999994</v>
      </c>
      <c r="AI474" s="6">
        <f t="shared" si="47"/>
        <v>484661925.65999997</v>
      </c>
    </row>
    <row r="475" spans="1:35" s="2" customFormat="1">
      <c r="A475" s="3">
        <v>2014</v>
      </c>
      <c r="B475" s="3">
        <v>6</v>
      </c>
      <c r="C475" s="4">
        <v>49</v>
      </c>
      <c r="D475" s="8">
        <v>3721</v>
      </c>
      <c r="E475" s="8">
        <v>104376659.59999999</v>
      </c>
      <c r="F475" s="8">
        <v>27694.28</v>
      </c>
      <c r="G475" s="8">
        <v>51280505.200000003</v>
      </c>
      <c r="H475" s="8">
        <v>20042760.57</v>
      </c>
      <c r="I475" s="8">
        <v>1130427.43</v>
      </c>
      <c r="J475" s="8">
        <v>546492.16000000003</v>
      </c>
      <c r="K475" s="8">
        <v>600</v>
      </c>
      <c r="L475" s="8">
        <v>20877824.530000001</v>
      </c>
      <c r="M475" s="8">
        <v>0</v>
      </c>
      <c r="N475" s="8">
        <v>19883427.350000001</v>
      </c>
      <c r="O475" s="8">
        <v>146413.51</v>
      </c>
      <c r="P475" s="8">
        <v>3520165.91</v>
      </c>
      <c r="Q475" s="8">
        <v>0</v>
      </c>
      <c r="R475" s="8">
        <v>0</v>
      </c>
      <c r="S475" s="8">
        <v>15367020.59</v>
      </c>
      <c r="T475" s="8">
        <v>9224105.9800000004</v>
      </c>
      <c r="U475" s="8">
        <v>2071883.69</v>
      </c>
      <c r="V475" s="8">
        <v>27442.17</v>
      </c>
      <c r="W475" s="8">
        <v>348152.58</v>
      </c>
      <c r="X475" s="8">
        <v>340953.31</v>
      </c>
      <c r="Y475" s="8">
        <v>420.04</v>
      </c>
      <c r="Z475" s="8">
        <v>747.74</v>
      </c>
      <c r="AA475" s="8">
        <v>4444533.16</v>
      </c>
      <c r="AB475" s="8">
        <v>3450463.68</v>
      </c>
      <c r="AC475" s="9">
        <f t="shared" si="42"/>
        <v>994069.48</v>
      </c>
      <c r="AD475" s="5" t="str">
        <f>$C475&amp;" "&amp;VLOOKUP(C475,Tegevusalad!$A$1:$B$89,2,FALSE)</f>
        <v>49 MAISMAAVEONDUS JA TORUTRANSPORT</v>
      </c>
      <c r="AE475" s="6">
        <f t="shared" si="43"/>
        <v>87306402.909999996</v>
      </c>
      <c r="AF475" s="6">
        <f t="shared" si="44"/>
        <v>81273607.089999989</v>
      </c>
      <c r="AG475" s="6">
        <f t="shared" si="45"/>
        <v>138586908.10999998</v>
      </c>
      <c r="AH475" s="6">
        <f t="shared" si="46"/>
        <v>99417136.75</v>
      </c>
      <c r="AI475" s="6">
        <f t="shared" si="47"/>
        <v>138245954.79999998</v>
      </c>
    </row>
    <row r="476" spans="1:35" s="2" customFormat="1">
      <c r="A476" s="3">
        <v>2014</v>
      </c>
      <c r="B476" s="3">
        <v>6</v>
      </c>
      <c r="C476" s="4">
        <v>50</v>
      </c>
      <c r="D476" s="8">
        <v>53</v>
      </c>
      <c r="E476" s="8">
        <v>2895726.32</v>
      </c>
      <c r="F476" s="8">
        <v>211.01</v>
      </c>
      <c r="G476" s="8">
        <v>3546098.57</v>
      </c>
      <c r="H476" s="8">
        <v>371950.92</v>
      </c>
      <c r="I476" s="8">
        <v>0</v>
      </c>
      <c r="J476" s="8">
        <v>19988.11</v>
      </c>
      <c r="K476" s="8">
        <v>0</v>
      </c>
      <c r="L476" s="8">
        <v>579164.26</v>
      </c>
      <c r="M476" s="8">
        <v>0</v>
      </c>
      <c r="N476" s="8">
        <v>536655.87</v>
      </c>
      <c r="O476" s="8">
        <v>0</v>
      </c>
      <c r="P476" s="8">
        <v>8207.61</v>
      </c>
      <c r="Q476" s="8">
        <v>0</v>
      </c>
      <c r="R476" s="8">
        <v>0</v>
      </c>
      <c r="S476" s="8">
        <v>184581.56</v>
      </c>
      <c r="T476" s="8">
        <v>23968.75</v>
      </c>
      <c r="U476" s="8">
        <v>8765.7800000000007</v>
      </c>
      <c r="V476" s="8">
        <v>0</v>
      </c>
      <c r="W476" s="8">
        <v>180</v>
      </c>
      <c r="X476" s="8">
        <v>0</v>
      </c>
      <c r="Y476" s="8">
        <v>0</v>
      </c>
      <c r="Z476" s="8">
        <v>0</v>
      </c>
      <c r="AA476" s="8">
        <v>279588</v>
      </c>
      <c r="AB476" s="8">
        <v>237079.61</v>
      </c>
      <c r="AC476" s="9">
        <f t="shared" si="42"/>
        <v>42508.390000000014</v>
      </c>
      <c r="AD476" s="5" t="str">
        <f>$C476&amp;" "&amp;VLOOKUP(C476,Tegevusalad!$A$1:$B$89,2,FALSE)</f>
        <v>50 VEETRANSPORT</v>
      </c>
      <c r="AE476" s="6">
        <f t="shared" si="43"/>
        <v>2702589.9899999998</v>
      </c>
      <c r="AF476" s="6">
        <f t="shared" si="44"/>
        <v>2489932.0099999998</v>
      </c>
      <c r="AG476" s="6">
        <f t="shared" si="45"/>
        <v>6248688.5599999996</v>
      </c>
      <c r="AH476" s="6">
        <f t="shared" si="46"/>
        <v>2683279.3499999996</v>
      </c>
      <c r="AI476" s="6">
        <f t="shared" si="47"/>
        <v>6248688.5599999996</v>
      </c>
    </row>
    <row r="477" spans="1:35" s="2" customFormat="1">
      <c r="A477" s="3">
        <v>2014</v>
      </c>
      <c r="B477" s="3">
        <v>6</v>
      </c>
      <c r="C477" s="4">
        <v>51</v>
      </c>
      <c r="D477" s="8">
        <v>24</v>
      </c>
      <c r="E477" s="8">
        <v>1730393.86</v>
      </c>
      <c r="F477" s="8">
        <v>0</v>
      </c>
      <c r="G477" s="8">
        <v>10737498.060000001</v>
      </c>
      <c r="H477" s="8">
        <v>1048290.74</v>
      </c>
      <c r="I477" s="8">
        <v>15900</v>
      </c>
      <c r="J477" s="8">
        <v>3104.38</v>
      </c>
      <c r="K477" s="8">
        <v>0</v>
      </c>
      <c r="L477" s="8">
        <v>346078.79</v>
      </c>
      <c r="M477" s="8">
        <v>0</v>
      </c>
      <c r="N477" s="8">
        <v>372847.95</v>
      </c>
      <c r="O477" s="8">
        <v>0</v>
      </c>
      <c r="P477" s="8">
        <v>1477.1</v>
      </c>
      <c r="Q477" s="8">
        <v>0</v>
      </c>
      <c r="R477" s="8">
        <v>0</v>
      </c>
      <c r="S477" s="8">
        <v>1230020</v>
      </c>
      <c r="T477" s="8">
        <v>51103.93</v>
      </c>
      <c r="U477" s="8">
        <v>14401.65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34727.339999999997</v>
      </c>
      <c r="AB477" s="8">
        <v>61496.5</v>
      </c>
      <c r="AC477" s="9">
        <f t="shared" si="42"/>
        <v>-26769.160000000003</v>
      </c>
      <c r="AD477" s="5" t="str">
        <f>$C477&amp;" "&amp;VLOOKUP(C477,Tegevusalad!$A$1:$B$89,2,FALSE)</f>
        <v>51 ÕHUTRANSPORT</v>
      </c>
      <c r="AE477" s="6">
        <f t="shared" si="43"/>
        <v>485972.2100000002</v>
      </c>
      <c r="AF477" s="6">
        <f t="shared" si="44"/>
        <v>619818.1</v>
      </c>
      <c r="AG477" s="6">
        <f t="shared" si="45"/>
        <v>11223470.27</v>
      </c>
      <c r="AH477" s="6">
        <f t="shared" si="46"/>
        <v>1864239.75</v>
      </c>
      <c r="AI477" s="6">
        <f t="shared" si="47"/>
        <v>11223470.27</v>
      </c>
    </row>
    <row r="478" spans="1:35" s="2" customFormat="1">
      <c r="A478" s="3">
        <v>2014</v>
      </c>
      <c r="B478" s="3">
        <v>6</v>
      </c>
      <c r="C478" s="4">
        <v>52</v>
      </c>
      <c r="D478" s="8">
        <v>1227</v>
      </c>
      <c r="E478" s="8">
        <v>80332464.239999995</v>
      </c>
      <c r="F478" s="8">
        <v>14475.4</v>
      </c>
      <c r="G478" s="8">
        <v>158474052.66</v>
      </c>
      <c r="H478" s="8">
        <v>18655975.399999999</v>
      </c>
      <c r="I478" s="8">
        <v>1156568.26</v>
      </c>
      <c r="J478" s="8">
        <v>2162867.41</v>
      </c>
      <c r="K478" s="8">
        <v>203.12</v>
      </c>
      <c r="L478" s="8">
        <v>16067795.75</v>
      </c>
      <c r="M478" s="8">
        <v>11305.95</v>
      </c>
      <c r="N478" s="8">
        <v>17618851.469999999</v>
      </c>
      <c r="O478" s="8">
        <v>93173.77</v>
      </c>
      <c r="P478" s="8">
        <v>1673404.69</v>
      </c>
      <c r="Q478" s="8">
        <v>0</v>
      </c>
      <c r="R478" s="8">
        <v>0</v>
      </c>
      <c r="S478" s="8">
        <v>22560186.75</v>
      </c>
      <c r="T478" s="8">
        <v>6564566.46</v>
      </c>
      <c r="U478" s="8">
        <v>6043472.54</v>
      </c>
      <c r="V478" s="8">
        <v>57.6</v>
      </c>
      <c r="W478" s="8">
        <v>411257.82</v>
      </c>
      <c r="X478" s="8">
        <v>47720.1</v>
      </c>
      <c r="Y478" s="8">
        <v>3916</v>
      </c>
      <c r="Z478" s="8">
        <v>59.93</v>
      </c>
      <c r="AA478" s="8">
        <v>2323871.31</v>
      </c>
      <c r="AB478" s="8">
        <v>3859765.01</v>
      </c>
      <c r="AC478" s="9">
        <f t="shared" si="42"/>
        <v>-1535893.6999999997</v>
      </c>
      <c r="AD478" s="5" t="str">
        <f>$C478&amp;" "&amp;VLOOKUP(C478,Tegevusalad!$A$1:$B$89,2,FALSE)</f>
        <v>52 LAONDUS JA VEONDUST ABISTAVAD TEGEVUSALAD</v>
      </c>
      <c r="AE478" s="6">
        <f t="shared" si="43"/>
        <v>51791000.449999996</v>
      </c>
      <c r="AF478" s="6">
        <f t="shared" si="44"/>
        <v>59024786.809999987</v>
      </c>
      <c r="AG478" s="6">
        <f t="shared" si="45"/>
        <v>210265053.11000001</v>
      </c>
      <c r="AH478" s="6">
        <f t="shared" si="46"/>
        <v>88094257.349999994</v>
      </c>
      <c r="AI478" s="6">
        <f t="shared" si="47"/>
        <v>210217333.01000002</v>
      </c>
    </row>
    <row r="479" spans="1:35" s="2" customFormat="1">
      <c r="A479" s="3">
        <v>2014</v>
      </c>
      <c r="B479" s="3">
        <v>6</v>
      </c>
      <c r="C479" s="4">
        <v>53</v>
      </c>
      <c r="D479" s="8">
        <v>117</v>
      </c>
      <c r="E479" s="8">
        <v>5486611.4800000004</v>
      </c>
      <c r="F479" s="8">
        <v>282347.58</v>
      </c>
      <c r="G479" s="8">
        <v>1210641.9199999999</v>
      </c>
      <c r="H479" s="8">
        <v>676413.78</v>
      </c>
      <c r="I479" s="8">
        <v>6692.97</v>
      </c>
      <c r="J479" s="8">
        <v>3534.18</v>
      </c>
      <c r="K479" s="8">
        <v>0</v>
      </c>
      <c r="L479" s="8">
        <v>1122733.57</v>
      </c>
      <c r="M479" s="8">
        <v>0</v>
      </c>
      <c r="N479" s="8">
        <v>624866.55000000005</v>
      </c>
      <c r="O479" s="8">
        <v>0</v>
      </c>
      <c r="P479" s="8">
        <v>36439.629999999997</v>
      </c>
      <c r="Q479" s="8">
        <v>0</v>
      </c>
      <c r="R479" s="8">
        <v>0</v>
      </c>
      <c r="S479" s="8">
        <v>409693.76</v>
      </c>
      <c r="T479" s="8">
        <v>94424.78</v>
      </c>
      <c r="U479" s="8">
        <v>127816.75</v>
      </c>
      <c r="V479" s="8">
        <v>0</v>
      </c>
      <c r="W479" s="8">
        <v>1327052.27</v>
      </c>
      <c r="X479" s="8">
        <v>0</v>
      </c>
      <c r="Y479" s="8">
        <v>0</v>
      </c>
      <c r="Z479" s="8">
        <v>0</v>
      </c>
      <c r="AA479" s="8">
        <v>510092.52</v>
      </c>
      <c r="AB479" s="8">
        <v>12225.5</v>
      </c>
      <c r="AC479" s="9">
        <f t="shared" si="42"/>
        <v>497867.02</v>
      </c>
      <c r="AD479" s="5" t="str">
        <f>$C479&amp;" "&amp;VLOOKUP(C479,Tegevusalad!$A$1:$B$89,2,FALSE)</f>
        <v>53 POSTI- JA KULLERITEENISTUS</v>
      </c>
      <c r="AE479" s="6">
        <f t="shared" si="43"/>
        <v>5231448.5500000007</v>
      </c>
      <c r="AF479" s="6">
        <f t="shared" si="44"/>
        <v>2586822.2400000002</v>
      </c>
      <c r="AG479" s="6">
        <f t="shared" si="45"/>
        <v>6442090.4700000007</v>
      </c>
      <c r="AH479" s="6">
        <f t="shared" si="46"/>
        <v>3124332.75</v>
      </c>
      <c r="AI479" s="6">
        <f t="shared" si="47"/>
        <v>6442090.4700000007</v>
      </c>
    </row>
    <row r="480" spans="1:35" s="2" customFormat="1">
      <c r="A480" s="3">
        <v>2014</v>
      </c>
      <c r="B480" s="3">
        <v>6</v>
      </c>
      <c r="C480" s="4">
        <v>55</v>
      </c>
      <c r="D480" s="8">
        <v>671</v>
      </c>
      <c r="E480" s="8">
        <v>8987772.3699999992</v>
      </c>
      <c r="F480" s="8">
        <v>16058496.630000001</v>
      </c>
      <c r="G480" s="8">
        <v>32968.49</v>
      </c>
      <c r="H480" s="8">
        <v>8781.74</v>
      </c>
      <c r="I480" s="8">
        <v>3715.63</v>
      </c>
      <c r="J480" s="8">
        <v>112.5</v>
      </c>
      <c r="K480" s="8">
        <v>112.5</v>
      </c>
      <c r="L480" s="8">
        <v>3242819.23</v>
      </c>
      <c r="M480" s="8">
        <v>0</v>
      </c>
      <c r="N480" s="8">
        <v>2694210.25</v>
      </c>
      <c r="O480" s="8">
        <v>32330.03</v>
      </c>
      <c r="P480" s="8">
        <v>259865.84</v>
      </c>
      <c r="Q480" s="8">
        <v>0</v>
      </c>
      <c r="R480" s="8">
        <v>0</v>
      </c>
      <c r="S480" s="8">
        <v>870481.15</v>
      </c>
      <c r="T480" s="8">
        <v>149676.94</v>
      </c>
      <c r="U480" s="8">
        <v>37225.599999999999</v>
      </c>
      <c r="V480" s="8">
        <v>0</v>
      </c>
      <c r="W480" s="8">
        <v>778281.58</v>
      </c>
      <c r="X480" s="8">
        <v>227.2</v>
      </c>
      <c r="Y480" s="8">
        <v>198.78</v>
      </c>
      <c r="Z480" s="8">
        <v>0</v>
      </c>
      <c r="AA480" s="8">
        <v>932999.11</v>
      </c>
      <c r="AB480" s="8">
        <v>384191.35</v>
      </c>
      <c r="AC480" s="9">
        <f t="shared" si="42"/>
        <v>548807.76</v>
      </c>
      <c r="AD480" s="5" t="str">
        <f>$C480&amp;" "&amp;VLOOKUP(C480,Tegevusalad!$A$1:$B$89,2,FALSE)</f>
        <v>55 MAJUTUS</v>
      </c>
      <c r="AE480" s="6">
        <f t="shared" si="43"/>
        <v>24138789.449999999</v>
      </c>
      <c r="AF480" s="6">
        <f t="shared" si="44"/>
        <v>12401694.35</v>
      </c>
      <c r="AG480" s="6">
        <f t="shared" si="45"/>
        <v>24171757.939999998</v>
      </c>
      <c r="AH480" s="6">
        <f t="shared" si="46"/>
        <v>13471051.25</v>
      </c>
      <c r="AI480" s="6">
        <f t="shared" si="47"/>
        <v>24171530.739999998</v>
      </c>
    </row>
    <row r="481" spans="1:35" s="2" customFormat="1">
      <c r="A481" s="3">
        <v>2014</v>
      </c>
      <c r="B481" s="3">
        <v>6</v>
      </c>
      <c r="C481" s="4">
        <v>56</v>
      </c>
      <c r="D481" s="8">
        <v>1793</v>
      </c>
      <c r="E481" s="8">
        <v>62945144.68</v>
      </c>
      <c r="F481" s="8">
        <v>2819797.94</v>
      </c>
      <c r="G481" s="8">
        <v>20444331.77</v>
      </c>
      <c r="H481" s="8">
        <v>5576139.3899999997</v>
      </c>
      <c r="I481" s="8">
        <v>1538892.25</v>
      </c>
      <c r="J481" s="8">
        <v>29747.05</v>
      </c>
      <c r="K481" s="8">
        <v>0</v>
      </c>
      <c r="L481" s="8">
        <v>12842810.560000001</v>
      </c>
      <c r="M481" s="8">
        <v>0</v>
      </c>
      <c r="N481" s="8">
        <v>8776555.1300000008</v>
      </c>
      <c r="O481" s="8">
        <v>5712.07</v>
      </c>
      <c r="P481" s="8">
        <v>352187.89</v>
      </c>
      <c r="Q481" s="8">
        <v>0</v>
      </c>
      <c r="R481" s="8">
        <v>0</v>
      </c>
      <c r="S481" s="8">
        <v>9328891.3399999999</v>
      </c>
      <c r="T481" s="8">
        <v>7818329.6900000004</v>
      </c>
      <c r="U481" s="8">
        <v>106586.29</v>
      </c>
      <c r="V481" s="8">
        <v>3733.33</v>
      </c>
      <c r="W481" s="8">
        <v>33122.85</v>
      </c>
      <c r="X481" s="8">
        <v>189.3</v>
      </c>
      <c r="Y481" s="8">
        <v>0.03</v>
      </c>
      <c r="Z481" s="8">
        <v>24.45</v>
      </c>
      <c r="AA481" s="8">
        <v>4375569.29</v>
      </c>
      <c r="AB481" s="8">
        <v>309338.28000000003</v>
      </c>
      <c r="AC481" s="9">
        <f t="shared" si="42"/>
        <v>4066231.01</v>
      </c>
      <c r="AD481" s="5" t="str">
        <f>$C481&amp;" "&amp;VLOOKUP(C481,Tegevusalad!$A$1:$B$89,2,FALSE)</f>
        <v>56 TOIDU JA JOOGI SERVEERIMINE</v>
      </c>
      <c r="AE481" s="6">
        <f t="shared" si="43"/>
        <v>56329654.289999992</v>
      </c>
      <c r="AF481" s="6">
        <f t="shared" si="44"/>
        <v>34422470.999999993</v>
      </c>
      <c r="AG481" s="6">
        <f t="shared" si="45"/>
        <v>76773986.060000002</v>
      </c>
      <c r="AH481" s="6">
        <f t="shared" si="46"/>
        <v>43882775.649999999</v>
      </c>
      <c r="AI481" s="6">
        <f t="shared" si="47"/>
        <v>76773796.760000005</v>
      </c>
    </row>
    <row r="482" spans="1:35" s="2" customFormat="1">
      <c r="A482" s="3">
        <v>2014</v>
      </c>
      <c r="B482" s="3">
        <v>6</v>
      </c>
      <c r="C482" s="4">
        <v>58</v>
      </c>
      <c r="D482" s="8">
        <v>363</v>
      </c>
      <c r="E482" s="8">
        <v>4231366.3099999996</v>
      </c>
      <c r="F482" s="8">
        <v>4795337.43</v>
      </c>
      <c r="G482" s="8">
        <v>1511392.49</v>
      </c>
      <c r="H482" s="8">
        <v>287146.08</v>
      </c>
      <c r="I482" s="8">
        <v>167763.96</v>
      </c>
      <c r="J482" s="8">
        <v>8973.5</v>
      </c>
      <c r="K482" s="8">
        <v>0</v>
      </c>
      <c r="L482" s="8">
        <v>1277853.7</v>
      </c>
      <c r="M482" s="8">
        <v>0</v>
      </c>
      <c r="N482" s="8">
        <v>1064296.26</v>
      </c>
      <c r="O482" s="8">
        <v>8787.74</v>
      </c>
      <c r="P482" s="8">
        <v>51767.85</v>
      </c>
      <c r="Q482" s="8">
        <v>0</v>
      </c>
      <c r="R482" s="8">
        <v>0</v>
      </c>
      <c r="S482" s="8">
        <v>353261.76</v>
      </c>
      <c r="T482" s="8">
        <v>207074.08</v>
      </c>
      <c r="U482" s="8">
        <v>187269.38</v>
      </c>
      <c r="V482" s="8">
        <v>0</v>
      </c>
      <c r="W482" s="8">
        <v>38851.86</v>
      </c>
      <c r="X482" s="8">
        <v>13.95</v>
      </c>
      <c r="Y482" s="8">
        <v>0.02</v>
      </c>
      <c r="Z482" s="8">
        <v>0</v>
      </c>
      <c r="AA482" s="8">
        <v>298820.62</v>
      </c>
      <c r="AB482" s="8">
        <v>85263.16</v>
      </c>
      <c r="AC482" s="9">
        <f t="shared" si="42"/>
        <v>213557.46</v>
      </c>
      <c r="AD482" s="5" t="str">
        <f>$C482&amp;" "&amp;VLOOKUP(C482,Tegevusalad!$A$1:$B$89,2,FALSE)</f>
        <v>58 KIRJASTAMINE</v>
      </c>
      <c r="AE482" s="6">
        <f t="shared" si="43"/>
        <v>8486186.549999997</v>
      </c>
      <c r="AF482" s="6">
        <f t="shared" si="44"/>
        <v>4737011.46</v>
      </c>
      <c r="AG482" s="6">
        <f t="shared" si="45"/>
        <v>9997579.0399999972</v>
      </c>
      <c r="AH482" s="6">
        <f t="shared" si="46"/>
        <v>5321481.3</v>
      </c>
      <c r="AI482" s="6">
        <f t="shared" si="47"/>
        <v>9997565.089999998</v>
      </c>
    </row>
    <row r="483" spans="1:35" s="2" customFormat="1">
      <c r="A483" s="3">
        <v>2014</v>
      </c>
      <c r="B483" s="3">
        <v>6</v>
      </c>
      <c r="C483" s="4">
        <v>59</v>
      </c>
      <c r="D483" s="8">
        <v>442</v>
      </c>
      <c r="E483" s="8">
        <v>4565410.3899999997</v>
      </c>
      <c r="F483" s="8">
        <v>19469.05</v>
      </c>
      <c r="G483" s="8">
        <v>1287843</v>
      </c>
      <c r="H483" s="8">
        <v>940060.09</v>
      </c>
      <c r="I483" s="8">
        <v>95256.74</v>
      </c>
      <c r="J483" s="8">
        <v>500</v>
      </c>
      <c r="K483" s="8">
        <v>0</v>
      </c>
      <c r="L483" s="8">
        <v>914834.33</v>
      </c>
      <c r="M483" s="8">
        <v>0</v>
      </c>
      <c r="N483" s="8">
        <v>709982.38</v>
      </c>
      <c r="O483" s="8">
        <v>223.21</v>
      </c>
      <c r="P483" s="8">
        <v>24438.98</v>
      </c>
      <c r="Q483" s="8">
        <v>0</v>
      </c>
      <c r="R483" s="8">
        <v>0</v>
      </c>
      <c r="S483" s="8">
        <v>854947.24</v>
      </c>
      <c r="T483" s="8">
        <v>223426.89</v>
      </c>
      <c r="U483" s="8">
        <v>327286.12</v>
      </c>
      <c r="V483" s="8">
        <v>0</v>
      </c>
      <c r="W483" s="8">
        <v>17837.2</v>
      </c>
      <c r="X483" s="8">
        <v>0</v>
      </c>
      <c r="Y483" s="8">
        <v>0.01</v>
      </c>
      <c r="Z483" s="8">
        <v>0</v>
      </c>
      <c r="AA483" s="8">
        <v>360411.96</v>
      </c>
      <c r="AB483" s="8">
        <v>155560</v>
      </c>
      <c r="AC483" s="9">
        <f t="shared" si="42"/>
        <v>204851.96000000002</v>
      </c>
      <c r="AD483" s="5" t="str">
        <f>$C483&amp;" "&amp;VLOOKUP(C483,Tegevusalad!$A$1:$B$89,2,FALSE)</f>
        <v>59 KINOFILMIDE, VIDEOTE JA TELESAADETE TOOTMINE; HELISALVESTISTE JA MUUSIKA KIRJASTAMINE</v>
      </c>
      <c r="AE483" s="6">
        <f t="shared" si="43"/>
        <v>3402646.0799999996</v>
      </c>
      <c r="AF483" s="6">
        <f t="shared" si="44"/>
        <v>2366562.4900000002</v>
      </c>
      <c r="AG483" s="6">
        <f t="shared" si="45"/>
        <v>4690489.08</v>
      </c>
      <c r="AH483" s="6">
        <f t="shared" si="46"/>
        <v>3549911.9</v>
      </c>
      <c r="AI483" s="6">
        <f t="shared" si="47"/>
        <v>4690489.08</v>
      </c>
    </row>
    <row r="484" spans="1:35" s="2" customFormat="1">
      <c r="A484" s="3">
        <v>2014</v>
      </c>
      <c r="B484" s="3">
        <v>6</v>
      </c>
      <c r="C484" s="4">
        <v>60</v>
      </c>
      <c r="D484" s="8">
        <v>40</v>
      </c>
      <c r="E484" s="8">
        <v>637311.86</v>
      </c>
      <c r="F484" s="8">
        <v>478.53</v>
      </c>
      <c r="G484" s="8">
        <v>194933.57</v>
      </c>
      <c r="H484" s="8">
        <v>88406.32</v>
      </c>
      <c r="I484" s="8">
        <v>0</v>
      </c>
      <c r="J484" s="8">
        <v>0</v>
      </c>
      <c r="K484" s="8">
        <v>0</v>
      </c>
      <c r="L484" s="8">
        <v>127505.42</v>
      </c>
      <c r="M484" s="8">
        <v>0</v>
      </c>
      <c r="N484" s="8">
        <v>75881.69</v>
      </c>
      <c r="O484" s="8">
        <v>195</v>
      </c>
      <c r="P484" s="8">
        <v>667.26</v>
      </c>
      <c r="Q484" s="8">
        <v>0</v>
      </c>
      <c r="R484" s="8">
        <v>0</v>
      </c>
      <c r="S484" s="8">
        <v>36636.080000000002</v>
      </c>
      <c r="T484" s="8">
        <v>1336</v>
      </c>
      <c r="U484" s="8">
        <v>2699.92</v>
      </c>
      <c r="V484" s="8">
        <v>0</v>
      </c>
      <c r="W484" s="8">
        <v>284.79000000000002</v>
      </c>
      <c r="X484" s="8">
        <v>0</v>
      </c>
      <c r="Y484" s="8">
        <v>0.01</v>
      </c>
      <c r="Z484" s="8">
        <v>0</v>
      </c>
      <c r="AA484" s="8">
        <v>61573.06</v>
      </c>
      <c r="AB484" s="8">
        <v>9949.32</v>
      </c>
      <c r="AC484" s="9">
        <f t="shared" si="42"/>
        <v>51623.74</v>
      </c>
      <c r="AD484" s="5" t="str">
        <f>$C484&amp;" "&amp;VLOOKUP(C484,Tegevusalad!$A$1:$B$89,2,FALSE)</f>
        <v>60 PROGRAMMID JA RINGHÄÄLING</v>
      </c>
      <c r="AE484" s="6">
        <f t="shared" si="43"/>
        <v>598454.39</v>
      </c>
      <c r="AF484" s="6">
        <f t="shared" si="44"/>
        <v>339097.45</v>
      </c>
      <c r="AG484" s="6">
        <f t="shared" si="45"/>
        <v>793387.96</v>
      </c>
      <c r="AH484" s="6">
        <f t="shared" si="46"/>
        <v>379408.45</v>
      </c>
      <c r="AI484" s="6">
        <f t="shared" si="47"/>
        <v>793387.96</v>
      </c>
    </row>
    <row r="485" spans="1:35" s="2" customFormat="1">
      <c r="A485" s="3">
        <v>2014</v>
      </c>
      <c r="B485" s="3">
        <v>6</v>
      </c>
      <c r="C485" s="4">
        <v>61</v>
      </c>
      <c r="D485" s="8">
        <v>197</v>
      </c>
      <c r="E485" s="8">
        <v>68016832.549999997</v>
      </c>
      <c r="F485" s="8">
        <v>63.86</v>
      </c>
      <c r="G485" s="8">
        <v>10578649.300000001</v>
      </c>
      <c r="H485" s="8">
        <v>5274709.43</v>
      </c>
      <c r="I485" s="8">
        <v>115102.14</v>
      </c>
      <c r="J485" s="8">
        <v>171425.88</v>
      </c>
      <c r="K485" s="8">
        <v>780</v>
      </c>
      <c r="L485" s="8">
        <v>13603372.25</v>
      </c>
      <c r="M485" s="8">
        <v>0</v>
      </c>
      <c r="N485" s="8">
        <v>8146964.6600000001</v>
      </c>
      <c r="O485" s="8">
        <v>119197.17</v>
      </c>
      <c r="P485" s="8">
        <v>766385.77</v>
      </c>
      <c r="Q485" s="8">
        <v>0</v>
      </c>
      <c r="R485" s="8">
        <v>0</v>
      </c>
      <c r="S485" s="8">
        <v>12148566.24</v>
      </c>
      <c r="T485" s="8">
        <v>5598230.2400000002</v>
      </c>
      <c r="U485" s="8">
        <v>3546186.27</v>
      </c>
      <c r="V485" s="8">
        <v>0</v>
      </c>
      <c r="W485" s="8">
        <v>732476.73</v>
      </c>
      <c r="X485" s="8">
        <v>1970.6</v>
      </c>
      <c r="Y485" s="8">
        <v>0</v>
      </c>
      <c r="Z485" s="8">
        <v>49.11</v>
      </c>
      <c r="AA485" s="8">
        <v>5681128.1900000004</v>
      </c>
      <c r="AB485" s="8">
        <v>224769.71</v>
      </c>
      <c r="AC485" s="9">
        <f t="shared" si="42"/>
        <v>5456358.4800000004</v>
      </c>
      <c r="AD485" s="5" t="str">
        <f>$C485&amp;" "&amp;VLOOKUP(C485,Tegevusalad!$A$1:$B$89,2,FALSE)</f>
        <v>61 TELEKOMMUNIKATSIOON</v>
      </c>
      <c r="AE485" s="6">
        <f t="shared" si="43"/>
        <v>52324114.499999993</v>
      </c>
      <c r="AF485" s="6">
        <f t="shared" si="44"/>
        <v>24444084.939999994</v>
      </c>
      <c r="AG485" s="6">
        <f t="shared" si="45"/>
        <v>62902763.79999999</v>
      </c>
      <c r="AH485" s="6">
        <f t="shared" si="46"/>
        <v>40734823.299999997</v>
      </c>
      <c r="AI485" s="6">
        <f t="shared" si="47"/>
        <v>62900793.199999996</v>
      </c>
    </row>
    <row r="486" spans="1:35" s="2" customFormat="1">
      <c r="A486" s="3">
        <v>2014</v>
      </c>
      <c r="B486" s="3">
        <v>6</v>
      </c>
      <c r="C486" s="4">
        <v>62</v>
      </c>
      <c r="D486" s="8">
        <v>2424</v>
      </c>
      <c r="E486" s="8">
        <v>34526613.030000001</v>
      </c>
      <c r="F486" s="8">
        <v>28804.2</v>
      </c>
      <c r="G486" s="8">
        <v>31635257.469999999</v>
      </c>
      <c r="H486" s="8">
        <v>13786354.279999999</v>
      </c>
      <c r="I486" s="8">
        <v>1337623.98</v>
      </c>
      <c r="J486" s="8">
        <v>128423.21</v>
      </c>
      <c r="K486" s="8">
        <v>0</v>
      </c>
      <c r="L486" s="8">
        <v>6907915.1600000001</v>
      </c>
      <c r="M486" s="8">
        <v>0</v>
      </c>
      <c r="N486" s="8">
        <v>4801652.6100000003</v>
      </c>
      <c r="O486" s="8">
        <v>42760.77</v>
      </c>
      <c r="P486" s="8">
        <v>254030.84</v>
      </c>
      <c r="Q486" s="8">
        <v>0</v>
      </c>
      <c r="R486" s="8">
        <v>0</v>
      </c>
      <c r="S486" s="8">
        <v>5843218.0999999996</v>
      </c>
      <c r="T486" s="8">
        <v>2537333.86</v>
      </c>
      <c r="U486" s="8">
        <v>1914640.69</v>
      </c>
      <c r="V486" s="8">
        <v>355480</v>
      </c>
      <c r="W486" s="8">
        <v>84712.85</v>
      </c>
      <c r="X486" s="8">
        <v>403000</v>
      </c>
      <c r="Y486" s="8">
        <v>265.95999999999998</v>
      </c>
      <c r="Z486" s="8">
        <v>1174.8</v>
      </c>
      <c r="AA486" s="8">
        <v>2960926.52</v>
      </c>
      <c r="AB486" s="8">
        <v>855572.81</v>
      </c>
      <c r="AC486" s="9">
        <f t="shared" si="42"/>
        <v>2105353.71</v>
      </c>
      <c r="AD486" s="5" t="str">
        <f>$C486&amp;" "&amp;VLOOKUP(C486,Tegevusalad!$A$1:$B$89,2,FALSE)</f>
        <v>62 PROGRAMMEERIMINE, KONSULTATSIOONID JMS TEGEVUSED</v>
      </c>
      <c r="AE486" s="6">
        <f t="shared" si="43"/>
        <v>27200558.440000005</v>
      </c>
      <c r="AF486" s="6">
        <f t="shared" si="44"/>
        <v>16392080.410000002</v>
      </c>
      <c r="AG486" s="6">
        <f t="shared" si="45"/>
        <v>58835815.910000004</v>
      </c>
      <c r="AH486" s="6">
        <f t="shared" si="46"/>
        <v>24008263.050000001</v>
      </c>
      <c r="AI486" s="6">
        <f t="shared" si="47"/>
        <v>58432815.910000004</v>
      </c>
    </row>
    <row r="487" spans="1:35" s="2" customFormat="1">
      <c r="A487" s="3">
        <v>2014</v>
      </c>
      <c r="B487" s="3">
        <v>6</v>
      </c>
      <c r="C487" s="4">
        <v>63</v>
      </c>
      <c r="D487" s="8">
        <v>551</v>
      </c>
      <c r="E487" s="8">
        <v>7269803.3700000001</v>
      </c>
      <c r="F487" s="8">
        <v>37413.760000000002</v>
      </c>
      <c r="G487" s="8">
        <v>6812617.5199999996</v>
      </c>
      <c r="H487" s="8">
        <v>2724599.62</v>
      </c>
      <c r="I487" s="8">
        <v>313090.94</v>
      </c>
      <c r="J487" s="8">
        <v>28471.81</v>
      </c>
      <c r="K487" s="8">
        <v>0</v>
      </c>
      <c r="L487" s="8">
        <v>1457327.94</v>
      </c>
      <c r="M487" s="8">
        <v>0</v>
      </c>
      <c r="N487" s="8">
        <v>1088345.51</v>
      </c>
      <c r="O487" s="8">
        <v>858.09</v>
      </c>
      <c r="P487" s="8">
        <v>50811.63</v>
      </c>
      <c r="Q487" s="8">
        <v>0</v>
      </c>
      <c r="R487" s="8">
        <v>0</v>
      </c>
      <c r="S487" s="8">
        <v>1404067.59</v>
      </c>
      <c r="T487" s="8">
        <v>317598.62</v>
      </c>
      <c r="U487" s="8">
        <v>2009226.87</v>
      </c>
      <c r="V487" s="8">
        <v>0</v>
      </c>
      <c r="W487" s="8">
        <v>1034824.52</v>
      </c>
      <c r="X487" s="8">
        <v>0</v>
      </c>
      <c r="Y487" s="8">
        <v>45.13</v>
      </c>
      <c r="Z487" s="8">
        <v>0.27</v>
      </c>
      <c r="AA487" s="8">
        <v>515213.1</v>
      </c>
      <c r="AB487" s="8">
        <v>146185.81</v>
      </c>
      <c r="AC487" s="9">
        <f t="shared" si="42"/>
        <v>369027.29</v>
      </c>
      <c r="AD487" s="5" t="str">
        <f>$C487&amp;" "&amp;VLOOKUP(C487,Tegevusalad!$A$1:$B$89,2,FALSE)</f>
        <v>63 INFOALANE TEGEVUS</v>
      </c>
      <c r="AE487" s="6">
        <f t="shared" si="43"/>
        <v>3893922.67</v>
      </c>
      <c r="AF487" s="6">
        <f t="shared" si="44"/>
        <v>2024142.6399999997</v>
      </c>
      <c r="AG487" s="6">
        <f t="shared" si="45"/>
        <v>10706540.189999998</v>
      </c>
      <c r="AH487" s="6">
        <f t="shared" si="46"/>
        <v>5441727.5499999998</v>
      </c>
      <c r="AI487" s="6">
        <f t="shared" si="47"/>
        <v>10706540.189999998</v>
      </c>
    </row>
    <row r="488" spans="1:35" s="2" customFormat="1">
      <c r="A488" s="3">
        <v>2014</v>
      </c>
      <c r="B488" s="3">
        <v>6</v>
      </c>
      <c r="C488" s="4">
        <v>64</v>
      </c>
      <c r="D488" s="8">
        <v>435</v>
      </c>
      <c r="E488" s="8">
        <v>107963741.04000001</v>
      </c>
      <c r="F488" s="8">
        <v>43107.89</v>
      </c>
      <c r="G488" s="8">
        <v>3944565</v>
      </c>
      <c r="H488" s="8">
        <v>3270349.97</v>
      </c>
      <c r="I488" s="8">
        <v>675758.72</v>
      </c>
      <c r="J488" s="8">
        <v>16394.099999999999</v>
      </c>
      <c r="K488" s="8">
        <v>0</v>
      </c>
      <c r="L488" s="8">
        <v>21596627.93</v>
      </c>
      <c r="M488" s="8">
        <v>0</v>
      </c>
      <c r="N488" s="8">
        <v>22255488.190000001</v>
      </c>
      <c r="O488" s="8">
        <v>11512.07</v>
      </c>
      <c r="P488" s="8">
        <v>900552.65</v>
      </c>
      <c r="Q488" s="8">
        <v>0</v>
      </c>
      <c r="R488" s="8">
        <v>0</v>
      </c>
      <c r="S488" s="8">
        <v>8275974.3499999996</v>
      </c>
      <c r="T488" s="8">
        <v>5563713.7400000002</v>
      </c>
      <c r="U488" s="8">
        <v>265992.78999999998</v>
      </c>
      <c r="V488" s="8">
        <v>0</v>
      </c>
      <c r="W488" s="8">
        <v>82707313.390000001</v>
      </c>
      <c r="X488" s="8">
        <v>7530.47</v>
      </c>
      <c r="Y488" s="8">
        <v>19936.04</v>
      </c>
      <c r="Z488" s="8">
        <v>168</v>
      </c>
      <c r="AA488" s="8">
        <v>988680.08</v>
      </c>
      <c r="AB488" s="8">
        <v>1627772.3</v>
      </c>
      <c r="AC488" s="9">
        <f t="shared" si="42"/>
        <v>-639092.22000000009</v>
      </c>
      <c r="AD488" s="5" t="str">
        <f>$C488&amp;" "&amp;VLOOKUP(C488,Tegevusalad!$A$1:$B$89,2,FALSE)</f>
        <v>64 FINANTSTEENUSTE OSUTAMINE, V.A KINDLUSTUS JA PENSIONIFONDID</v>
      </c>
      <c r="AE488" s="6">
        <f t="shared" si="43"/>
        <v>99472412.260000005</v>
      </c>
      <c r="AF488" s="6">
        <f t="shared" si="44"/>
        <v>102677913.45999999</v>
      </c>
      <c r="AG488" s="6">
        <f t="shared" si="45"/>
        <v>103416977.26000001</v>
      </c>
      <c r="AH488" s="6">
        <f t="shared" si="46"/>
        <v>111277440.95</v>
      </c>
      <c r="AI488" s="6">
        <f t="shared" si="47"/>
        <v>103409446.79000001</v>
      </c>
    </row>
    <row r="489" spans="1:35" s="2" customFormat="1">
      <c r="A489" s="3">
        <v>2014</v>
      </c>
      <c r="B489" s="3">
        <v>6</v>
      </c>
      <c r="C489" s="4">
        <v>65</v>
      </c>
      <c r="D489" s="8">
        <v>26</v>
      </c>
      <c r="E489" s="8">
        <v>740011.34</v>
      </c>
      <c r="F489" s="8">
        <v>848.22</v>
      </c>
      <c r="G489" s="8">
        <v>71110.929999999993</v>
      </c>
      <c r="H489" s="8">
        <v>1149</v>
      </c>
      <c r="I489" s="8">
        <v>0</v>
      </c>
      <c r="J489" s="8">
        <v>0</v>
      </c>
      <c r="K489" s="8">
        <v>0</v>
      </c>
      <c r="L489" s="8">
        <v>148078.62</v>
      </c>
      <c r="M489" s="8">
        <v>0</v>
      </c>
      <c r="N489" s="8">
        <v>104451.31</v>
      </c>
      <c r="O489" s="8">
        <v>0</v>
      </c>
      <c r="P489" s="8">
        <v>22953.33</v>
      </c>
      <c r="Q489" s="8">
        <v>0</v>
      </c>
      <c r="R489" s="8">
        <v>0</v>
      </c>
      <c r="S489" s="8">
        <v>455513.31</v>
      </c>
      <c r="T489" s="8">
        <v>353886.24</v>
      </c>
      <c r="U489" s="8">
        <v>49720.76</v>
      </c>
      <c r="V489" s="8">
        <v>0</v>
      </c>
      <c r="W489" s="8">
        <v>23210710.789999999</v>
      </c>
      <c r="X489" s="8">
        <v>0</v>
      </c>
      <c r="Y489" s="8">
        <v>0</v>
      </c>
      <c r="Z489" s="8">
        <v>0</v>
      </c>
      <c r="AA489" s="8">
        <v>65756.12</v>
      </c>
      <c r="AB489" s="8">
        <v>22128.81</v>
      </c>
      <c r="AC489" s="9">
        <f t="shared" si="42"/>
        <v>43627.31</v>
      </c>
      <c r="AD489" s="5" t="str">
        <f>$C489&amp;" "&amp;VLOOKUP(C489,Tegevusalad!$A$1:$B$89,2,FALSE)</f>
        <v>65 KINDLUSTUS, EDASIKINDLUSTUS JA PENSIONIFONDID, V.A KOHUSTUSLIK SOTSIAALKINDLUSTUS</v>
      </c>
      <c r="AE489" s="6">
        <f t="shared" si="43"/>
        <v>235625.48999999993</v>
      </c>
      <c r="AF489" s="6">
        <f t="shared" si="44"/>
        <v>17022.479999999989</v>
      </c>
      <c r="AG489" s="6">
        <f t="shared" si="45"/>
        <v>306736.42</v>
      </c>
      <c r="AH489" s="6">
        <f t="shared" si="46"/>
        <v>522256.55</v>
      </c>
      <c r="AI489" s="6">
        <f t="shared" si="47"/>
        <v>306736.42</v>
      </c>
    </row>
    <row r="490" spans="1:35" s="2" customFormat="1">
      <c r="A490" s="3">
        <v>2014</v>
      </c>
      <c r="B490" s="3">
        <v>6</v>
      </c>
      <c r="C490" s="4">
        <v>66</v>
      </c>
      <c r="D490" s="8">
        <v>304</v>
      </c>
      <c r="E490" s="8">
        <v>2511115.81</v>
      </c>
      <c r="F490" s="8">
        <v>3077.11</v>
      </c>
      <c r="G490" s="8">
        <v>1454530.82</v>
      </c>
      <c r="H490" s="8">
        <v>1084497.74</v>
      </c>
      <c r="I490" s="8">
        <v>54999.24</v>
      </c>
      <c r="J490" s="8">
        <v>0</v>
      </c>
      <c r="K490" s="8">
        <v>0</v>
      </c>
      <c r="L490" s="8">
        <v>502500.07</v>
      </c>
      <c r="M490" s="8">
        <v>0</v>
      </c>
      <c r="N490" s="8">
        <v>341473.4</v>
      </c>
      <c r="O490" s="8">
        <v>19961.990000000002</v>
      </c>
      <c r="P490" s="8">
        <v>55381.13</v>
      </c>
      <c r="Q490" s="8">
        <v>0</v>
      </c>
      <c r="R490" s="8">
        <v>0</v>
      </c>
      <c r="S490" s="8">
        <v>635979.28</v>
      </c>
      <c r="T490" s="8">
        <v>137822.81</v>
      </c>
      <c r="U490" s="8">
        <v>210477.56</v>
      </c>
      <c r="V490" s="8">
        <v>0</v>
      </c>
      <c r="W490" s="8">
        <v>5171930.8899999997</v>
      </c>
      <c r="X490" s="8">
        <v>0</v>
      </c>
      <c r="Y490" s="8">
        <v>0</v>
      </c>
      <c r="Z490" s="8">
        <v>0</v>
      </c>
      <c r="AA490" s="8">
        <v>511899.12</v>
      </c>
      <c r="AB490" s="8">
        <v>350872.45</v>
      </c>
      <c r="AC490" s="9">
        <f t="shared" si="42"/>
        <v>161026.66999999998</v>
      </c>
      <c r="AD490" s="5" t="str">
        <f>$C490&amp;" "&amp;VLOOKUP(C490,Tegevusalad!$A$1:$B$89,2,FALSE)</f>
        <v>66 FINANTSTEENUSTE JA KINDLUSTUSTEGEVUSE ABITEGEVUSALAD</v>
      </c>
      <c r="AE490" s="6">
        <f t="shared" si="43"/>
        <v>1667736.0799999998</v>
      </c>
      <c r="AF490" s="6">
        <f t="shared" si="44"/>
        <v>761100.21</v>
      </c>
      <c r="AG490" s="6">
        <f t="shared" si="45"/>
        <v>3122266.9000000004</v>
      </c>
      <c r="AH490" s="6">
        <f t="shared" si="46"/>
        <v>1707367</v>
      </c>
      <c r="AI490" s="6">
        <f t="shared" si="47"/>
        <v>3122266.9000000004</v>
      </c>
    </row>
    <row r="491" spans="1:35" s="2" customFormat="1">
      <c r="A491" s="3">
        <v>2014</v>
      </c>
      <c r="B491" s="3">
        <v>6</v>
      </c>
      <c r="C491" s="4">
        <v>68</v>
      </c>
      <c r="D491" s="8">
        <v>5612</v>
      </c>
      <c r="E491" s="8">
        <v>130077052.06</v>
      </c>
      <c r="F491" s="8">
        <v>711607.77</v>
      </c>
      <c r="G491" s="8">
        <v>8353444.9500000002</v>
      </c>
      <c r="H491" s="8">
        <v>2286474.04</v>
      </c>
      <c r="I491" s="8">
        <v>1881488.49</v>
      </c>
      <c r="J491" s="8">
        <v>3152612.33</v>
      </c>
      <c r="K491" s="8">
        <v>1703.34</v>
      </c>
      <c r="L491" s="8">
        <v>26079455.390000001</v>
      </c>
      <c r="M491" s="8">
        <v>0</v>
      </c>
      <c r="N491" s="8">
        <v>22296636.859999999</v>
      </c>
      <c r="O491" s="8">
        <v>451208.81</v>
      </c>
      <c r="P491" s="8">
        <v>8025116.3399999999</v>
      </c>
      <c r="Q491" s="8">
        <v>0</v>
      </c>
      <c r="R491" s="8">
        <v>0</v>
      </c>
      <c r="S491" s="8">
        <v>5992113.3200000003</v>
      </c>
      <c r="T491" s="8">
        <v>3690359.62</v>
      </c>
      <c r="U491" s="8">
        <v>16295936.800000001</v>
      </c>
      <c r="V491" s="8">
        <v>16143733.33</v>
      </c>
      <c r="W491" s="8">
        <v>14350181.18</v>
      </c>
      <c r="X491" s="8">
        <v>16826204.09</v>
      </c>
      <c r="Y491" s="8">
        <v>153612.07999999999</v>
      </c>
      <c r="Z491" s="8">
        <v>1826.13</v>
      </c>
      <c r="AA491" s="8">
        <v>10674749.24</v>
      </c>
      <c r="AB491" s="8">
        <v>6740144.7599999998</v>
      </c>
      <c r="AC491" s="9">
        <f t="shared" si="42"/>
        <v>3934604.4800000004</v>
      </c>
      <c r="AD491" s="5" t="str">
        <f>$C491&amp;" "&amp;VLOOKUP(C491,Tegevusalad!$A$1:$B$89,2,FALSE)</f>
        <v>68 KINNISVARAALANE TEGEVUS</v>
      </c>
      <c r="AE491" s="6">
        <f t="shared" si="43"/>
        <v>125326813.79999998</v>
      </c>
      <c r="AF491" s="6">
        <f t="shared" si="44"/>
        <v>103082823.46000001</v>
      </c>
      <c r="AG491" s="6">
        <f t="shared" si="45"/>
        <v>133680258.75</v>
      </c>
      <c r="AH491" s="6">
        <f t="shared" si="46"/>
        <v>111483184.3</v>
      </c>
      <c r="AI491" s="6">
        <f t="shared" si="47"/>
        <v>116854054.66</v>
      </c>
    </row>
    <row r="492" spans="1:35" s="2" customFormat="1">
      <c r="A492" s="3">
        <v>2014</v>
      </c>
      <c r="B492" s="3">
        <v>6</v>
      </c>
      <c r="C492" s="4">
        <v>69</v>
      </c>
      <c r="D492" s="8">
        <v>2837</v>
      </c>
      <c r="E492" s="8">
        <v>21662978.239999998</v>
      </c>
      <c r="F492" s="8">
        <v>18414.34</v>
      </c>
      <c r="G492" s="8">
        <v>3978290.93</v>
      </c>
      <c r="H492" s="8">
        <v>2884992.26</v>
      </c>
      <c r="I492" s="8">
        <v>343614.03</v>
      </c>
      <c r="J492" s="8">
        <v>156026.42000000001</v>
      </c>
      <c r="K492" s="8">
        <v>0</v>
      </c>
      <c r="L492" s="8">
        <v>4334253.17</v>
      </c>
      <c r="M492" s="8">
        <v>0</v>
      </c>
      <c r="N492" s="8">
        <v>1683050.12</v>
      </c>
      <c r="O492" s="8">
        <v>7156.49</v>
      </c>
      <c r="P492" s="8">
        <v>242541.63</v>
      </c>
      <c r="Q492" s="8">
        <v>0</v>
      </c>
      <c r="R492" s="8">
        <v>0</v>
      </c>
      <c r="S492" s="8">
        <v>1158431.3899999999</v>
      </c>
      <c r="T492" s="8">
        <v>368607.44</v>
      </c>
      <c r="U492" s="8">
        <v>68678.600000000006</v>
      </c>
      <c r="V492" s="8">
        <v>0</v>
      </c>
      <c r="W492" s="8">
        <v>86411.03</v>
      </c>
      <c r="X492" s="8">
        <v>125.33</v>
      </c>
      <c r="Y492" s="8">
        <v>155.15</v>
      </c>
      <c r="Z492" s="8">
        <v>16.079999999999998</v>
      </c>
      <c r="AA492" s="8">
        <v>2872575.6</v>
      </c>
      <c r="AB492" s="8">
        <v>221233.48</v>
      </c>
      <c r="AC492" s="9">
        <f t="shared" si="42"/>
        <v>2651342.12</v>
      </c>
      <c r="AD492" s="5" t="str">
        <f>$C492&amp;" "&amp;VLOOKUP(C492,Tegevusalad!$A$1:$B$89,2,FALSE)</f>
        <v>69 JURIIDILISED TOIMINGUD JA ARVEPIDAMINE</v>
      </c>
      <c r="AE492" s="6">
        <f t="shared" si="43"/>
        <v>20454407.919999998</v>
      </c>
      <c r="AF492" s="6">
        <f t="shared" si="44"/>
        <v>7152358.1600000011</v>
      </c>
      <c r="AG492" s="6">
        <f t="shared" si="45"/>
        <v>24432698.849999998</v>
      </c>
      <c r="AH492" s="6">
        <f t="shared" si="46"/>
        <v>8415250.5999999996</v>
      </c>
      <c r="AI492" s="6">
        <f t="shared" si="47"/>
        <v>24432573.52</v>
      </c>
    </row>
    <row r="493" spans="1:35" s="2" customFormat="1">
      <c r="A493" s="3">
        <v>2014</v>
      </c>
      <c r="B493" s="3">
        <v>6</v>
      </c>
      <c r="C493" s="4">
        <v>70</v>
      </c>
      <c r="D493" s="8">
        <v>2610</v>
      </c>
      <c r="E493" s="8">
        <v>26231227.66</v>
      </c>
      <c r="F493" s="8">
        <v>33749.71</v>
      </c>
      <c r="G493" s="8">
        <v>17485508.390000001</v>
      </c>
      <c r="H493" s="8">
        <v>14026361.550000001</v>
      </c>
      <c r="I493" s="8">
        <v>8532913.5600000005</v>
      </c>
      <c r="J493" s="8">
        <v>322003.36</v>
      </c>
      <c r="K493" s="8">
        <v>0</v>
      </c>
      <c r="L493" s="8">
        <v>5249283.25</v>
      </c>
      <c r="M493" s="8">
        <v>28265.9</v>
      </c>
      <c r="N493" s="8">
        <v>7059953.1200000001</v>
      </c>
      <c r="O493" s="8">
        <v>75703.070000000007</v>
      </c>
      <c r="P493" s="8">
        <v>2413132.65</v>
      </c>
      <c r="Q493" s="8">
        <v>0</v>
      </c>
      <c r="R493" s="8">
        <v>0</v>
      </c>
      <c r="S493" s="8">
        <v>7586075.4199999999</v>
      </c>
      <c r="T493" s="8">
        <v>4048247.02</v>
      </c>
      <c r="U493" s="8">
        <v>356072.58</v>
      </c>
      <c r="V493" s="8">
        <v>60000</v>
      </c>
      <c r="W493" s="8">
        <v>2683384.3199999998</v>
      </c>
      <c r="X493" s="8">
        <v>437160.37</v>
      </c>
      <c r="Y493" s="8">
        <v>2020.43</v>
      </c>
      <c r="Z493" s="8">
        <v>0</v>
      </c>
      <c r="AA493" s="8">
        <v>1675942.12</v>
      </c>
      <c r="AB493" s="8">
        <v>3456325.66</v>
      </c>
      <c r="AC493" s="9">
        <f t="shared" si="42"/>
        <v>-1780383.54</v>
      </c>
      <c r="AD493" s="5" t="str">
        <f>$C493&amp;" "&amp;VLOOKUP(C493,Tegevusalad!$A$1:$B$89,2,FALSE)</f>
        <v>70 PEAKONTORITE TEGEVUS; JUHTIMISALANE NÕUSTAMINE</v>
      </c>
      <c r="AE493" s="6">
        <f t="shared" si="43"/>
        <v>18759989.740000002</v>
      </c>
      <c r="AF493" s="6">
        <f t="shared" si="44"/>
        <v>27039102.25</v>
      </c>
      <c r="AG493" s="6">
        <f t="shared" si="45"/>
        <v>36245498.130000003</v>
      </c>
      <c r="AH493" s="6">
        <f t="shared" si="46"/>
        <v>35299765.600000001</v>
      </c>
      <c r="AI493" s="6">
        <f t="shared" si="47"/>
        <v>35808337.760000005</v>
      </c>
    </row>
    <row r="494" spans="1:35" s="2" customFormat="1">
      <c r="A494" s="3">
        <v>2014</v>
      </c>
      <c r="B494" s="3">
        <v>6</v>
      </c>
      <c r="C494" s="4">
        <v>71</v>
      </c>
      <c r="D494" s="8">
        <v>1910</v>
      </c>
      <c r="E494" s="8">
        <v>21116047.699999999</v>
      </c>
      <c r="F494" s="8">
        <v>34478.25</v>
      </c>
      <c r="G494" s="8">
        <v>4315419.43</v>
      </c>
      <c r="H494" s="8">
        <v>2057317.18</v>
      </c>
      <c r="I494" s="8">
        <v>335602.04</v>
      </c>
      <c r="J494" s="8">
        <v>275850.84999999998</v>
      </c>
      <c r="K494" s="8">
        <v>0</v>
      </c>
      <c r="L494" s="8">
        <v>4226312.71</v>
      </c>
      <c r="M494" s="8">
        <v>0</v>
      </c>
      <c r="N494" s="8">
        <v>2299724</v>
      </c>
      <c r="O494" s="8">
        <v>12322.3</v>
      </c>
      <c r="P494" s="8">
        <v>134636.07</v>
      </c>
      <c r="Q494" s="8">
        <v>0</v>
      </c>
      <c r="R494" s="8">
        <v>0</v>
      </c>
      <c r="S494" s="8">
        <v>2013439.4</v>
      </c>
      <c r="T494" s="8">
        <v>995688.42</v>
      </c>
      <c r="U494" s="8">
        <v>94781.49</v>
      </c>
      <c r="V494" s="8">
        <v>0</v>
      </c>
      <c r="W494" s="8">
        <v>70786</v>
      </c>
      <c r="X494" s="8">
        <v>137.74</v>
      </c>
      <c r="Y494" s="8">
        <v>530.82000000000005</v>
      </c>
      <c r="Z494" s="8">
        <v>29.25</v>
      </c>
      <c r="AA494" s="8">
        <v>2316155.7400000002</v>
      </c>
      <c r="AB494" s="8">
        <v>389065.46</v>
      </c>
      <c r="AC494" s="9">
        <f t="shared" si="42"/>
        <v>1927090.2800000003</v>
      </c>
      <c r="AD494" s="5" t="str">
        <f>$C494&amp;" "&amp;VLOOKUP(C494,Tegevusalad!$A$1:$B$89,2,FALSE)</f>
        <v>71 ARHITEKTI- JA INSENERITEGEVUSED; TEIMIMINE JA ANALÜÜS</v>
      </c>
      <c r="AE494" s="6">
        <f t="shared" si="43"/>
        <v>19042442.799999997</v>
      </c>
      <c r="AF494" s="6">
        <f t="shared" si="44"/>
        <v>9328787.6099999994</v>
      </c>
      <c r="AG494" s="6">
        <f t="shared" si="45"/>
        <v>23357862.229999997</v>
      </c>
      <c r="AH494" s="6">
        <f t="shared" si="46"/>
        <v>11498620</v>
      </c>
      <c r="AI494" s="6">
        <f t="shared" si="47"/>
        <v>23357724.489999998</v>
      </c>
    </row>
    <row r="495" spans="1:35" s="2" customFormat="1">
      <c r="A495" s="3">
        <v>2014</v>
      </c>
      <c r="B495" s="3">
        <v>6</v>
      </c>
      <c r="C495" s="4">
        <v>72</v>
      </c>
      <c r="D495" s="8">
        <v>257</v>
      </c>
      <c r="E495" s="8">
        <v>1910334.4</v>
      </c>
      <c r="F495" s="8">
        <v>24776.799999999999</v>
      </c>
      <c r="G495" s="8">
        <v>1796452.5</v>
      </c>
      <c r="H495" s="8">
        <v>810116.43</v>
      </c>
      <c r="I495" s="8">
        <v>88784.28</v>
      </c>
      <c r="J495" s="8">
        <v>357828.04</v>
      </c>
      <c r="K495" s="8">
        <v>0</v>
      </c>
      <c r="L495" s="8">
        <v>384296.81</v>
      </c>
      <c r="M495" s="8">
        <v>0</v>
      </c>
      <c r="N495" s="8">
        <v>463528.21</v>
      </c>
      <c r="O495" s="8">
        <v>963.51</v>
      </c>
      <c r="P495" s="8">
        <v>28119.41</v>
      </c>
      <c r="Q495" s="8">
        <v>0</v>
      </c>
      <c r="R495" s="8">
        <v>0</v>
      </c>
      <c r="S495" s="8">
        <v>273318.12</v>
      </c>
      <c r="T495" s="8">
        <v>170109.17</v>
      </c>
      <c r="U495" s="8">
        <v>104330.54</v>
      </c>
      <c r="V495" s="8">
        <v>0</v>
      </c>
      <c r="W495" s="8">
        <v>36338.410000000003</v>
      </c>
      <c r="X495" s="8">
        <v>0</v>
      </c>
      <c r="Y495" s="8">
        <v>0</v>
      </c>
      <c r="Z495" s="8">
        <v>0</v>
      </c>
      <c r="AA495" s="8">
        <v>164680</v>
      </c>
      <c r="AB495" s="8">
        <v>243911.4</v>
      </c>
      <c r="AC495" s="9">
        <f t="shared" si="42"/>
        <v>-79231.399999999994</v>
      </c>
      <c r="AD495" s="5" t="str">
        <f>$C495&amp;" "&amp;VLOOKUP(C495,Tegevusalad!$A$1:$B$89,2,FALSE)</f>
        <v>72 TEADUS- JA ARENDUSTEGEVUS</v>
      </c>
      <c r="AE495" s="6">
        <f t="shared" si="43"/>
        <v>1557462.54</v>
      </c>
      <c r="AF495" s="6">
        <f t="shared" si="44"/>
        <v>1935174.8399999999</v>
      </c>
      <c r="AG495" s="6">
        <f t="shared" si="45"/>
        <v>3353915.04</v>
      </c>
      <c r="AH495" s="6">
        <f t="shared" si="46"/>
        <v>2317641.0499999998</v>
      </c>
      <c r="AI495" s="6">
        <f t="shared" si="47"/>
        <v>3353915.04</v>
      </c>
    </row>
    <row r="496" spans="1:35" s="2" customFormat="1">
      <c r="A496" s="3">
        <v>2014</v>
      </c>
      <c r="B496" s="3">
        <v>6</v>
      </c>
      <c r="C496" s="4">
        <v>73</v>
      </c>
      <c r="D496" s="8">
        <v>1065</v>
      </c>
      <c r="E496" s="8">
        <v>23876323.77</v>
      </c>
      <c r="F496" s="8">
        <v>19126.330000000002</v>
      </c>
      <c r="G496" s="8">
        <v>6807611.0700000003</v>
      </c>
      <c r="H496" s="8">
        <v>4444699.18</v>
      </c>
      <c r="I496" s="8">
        <v>675667.56</v>
      </c>
      <c r="J496" s="8">
        <v>243419.71</v>
      </c>
      <c r="K496" s="8">
        <v>0</v>
      </c>
      <c r="L496" s="8">
        <v>4776986.16</v>
      </c>
      <c r="M496" s="8">
        <v>0</v>
      </c>
      <c r="N496" s="8">
        <v>3788099.81</v>
      </c>
      <c r="O496" s="8">
        <v>4368.62</v>
      </c>
      <c r="P496" s="8">
        <v>120996.25</v>
      </c>
      <c r="Q496" s="8">
        <v>0</v>
      </c>
      <c r="R496" s="8">
        <v>0</v>
      </c>
      <c r="S496" s="8">
        <v>2877591.15</v>
      </c>
      <c r="T496" s="8">
        <v>692347.25</v>
      </c>
      <c r="U496" s="8">
        <v>576535.22</v>
      </c>
      <c r="V496" s="8">
        <v>75000</v>
      </c>
      <c r="W496" s="8">
        <v>11637.43</v>
      </c>
      <c r="X496" s="8">
        <v>1392.9</v>
      </c>
      <c r="Y496" s="8">
        <v>0.01</v>
      </c>
      <c r="Z496" s="8">
        <v>0.01</v>
      </c>
      <c r="AA496" s="8">
        <v>1409144.05</v>
      </c>
      <c r="AB496" s="8">
        <v>420257.7</v>
      </c>
      <c r="AC496" s="9">
        <f t="shared" si="42"/>
        <v>988886.35000000009</v>
      </c>
      <c r="AD496" s="5" t="str">
        <f>$C496&amp;" "&amp;VLOOKUP(C496,Tegevusalad!$A$1:$B$89,2,FALSE)</f>
        <v>73 REKLAAMINDUS JA TURU-UURINGUD</v>
      </c>
      <c r="AE496" s="6">
        <f t="shared" si="43"/>
        <v>20442716.629999995</v>
      </c>
      <c r="AF496" s="6">
        <f t="shared" si="44"/>
        <v>15539529.579999998</v>
      </c>
      <c r="AG496" s="6">
        <f t="shared" si="45"/>
        <v>27250327.699999996</v>
      </c>
      <c r="AH496" s="6">
        <f t="shared" si="46"/>
        <v>18940499.050000001</v>
      </c>
      <c r="AI496" s="6">
        <f t="shared" si="47"/>
        <v>27248934.799999997</v>
      </c>
    </row>
    <row r="497" spans="1:35" s="2" customFormat="1">
      <c r="A497" s="3">
        <v>2014</v>
      </c>
      <c r="B497" s="3">
        <v>6</v>
      </c>
      <c r="C497" s="4">
        <v>74</v>
      </c>
      <c r="D497" s="8">
        <v>1633</v>
      </c>
      <c r="E497" s="8">
        <v>8894030.6099999994</v>
      </c>
      <c r="F497" s="8">
        <v>5352440.8</v>
      </c>
      <c r="G497" s="8">
        <v>6724709.7599999998</v>
      </c>
      <c r="H497" s="8">
        <v>4301882.68</v>
      </c>
      <c r="I497" s="8">
        <v>936708.82</v>
      </c>
      <c r="J497" s="8">
        <v>150378.79999999999</v>
      </c>
      <c r="K497" s="8">
        <v>0</v>
      </c>
      <c r="L497" s="8">
        <v>2260525.9300000002</v>
      </c>
      <c r="M497" s="8">
        <v>0</v>
      </c>
      <c r="N497" s="8">
        <v>1795638.86</v>
      </c>
      <c r="O497" s="8">
        <v>165315.64000000001</v>
      </c>
      <c r="P497" s="8">
        <v>75715.399999999994</v>
      </c>
      <c r="Q497" s="8">
        <v>0</v>
      </c>
      <c r="R497" s="8">
        <v>0</v>
      </c>
      <c r="S497" s="8">
        <v>5015492.8499999996</v>
      </c>
      <c r="T497" s="8">
        <v>4307510.55</v>
      </c>
      <c r="U497" s="8">
        <v>9918.4500000000007</v>
      </c>
      <c r="V497" s="8">
        <v>0</v>
      </c>
      <c r="W497" s="8">
        <v>115561.77</v>
      </c>
      <c r="X497" s="8">
        <v>0</v>
      </c>
      <c r="Y497" s="8">
        <v>0.16</v>
      </c>
      <c r="Z497" s="8">
        <v>215.39</v>
      </c>
      <c r="AA497" s="8">
        <v>710858.08</v>
      </c>
      <c r="AB497" s="8">
        <v>246186.23999999999</v>
      </c>
      <c r="AC497" s="9">
        <f t="shared" si="42"/>
        <v>464671.83999999997</v>
      </c>
      <c r="AD497" s="5" t="str">
        <f>$C497&amp;" "&amp;VLOOKUP(C497,Tegevusalad!$A$1:$B$89,2,FALSE)</f>
        <v>74 MUU KUTSE-, TEADUS- JA TEHNIKAALANE TEGEVUS</v>
      </c>
      <c r="AE497" s="6">
        <f t="shared" si="43"/>
        <v>9221060.1099999994</v>
      </c>
      <c r="AF497" s="6">
        <f t="shared" si="44"/>
        <v>3126204.8000000007</v>
      </c>
      <c r="AG497" s="6">
        <f t="shared" si="45"/>
        <v>15945769.870000001</v>
      </c>
      <c r="AH497" s="6">
        <f t="shared" si="46"/>
        <v>8978194.3000000007</v>
      </c>
      <c r="AI497" s="6">
        <f t="shared" si="47"/>
        <v>15945769.870000001</v>
      </c>
    </row>
    <row r="498" spans="1:35" s="2" customFormat="1">
      <c r="A498" s="3">
        <v>2014</v>
      </c>
      <c r="B498" s="3">
        <v>6</v>
      </c>
      <c r="C498" s="4">
        <v>75</v>
      </c>
      <c r="D498" s="8">
        <v>129</v>
      </c>
      <c r="E498" s="8">
        <v>730831.16</v>
      </c>
      <c r="F498" s="8">
        <v>338306.76</v>
      </c>
      <c r="G498" s="8">
        <v>3312.07</v>
      </c>
      <c r="H498" s="8">
        <v>2212.0700000000002</v>
      </c>
      <c r="I498" s="8">
        <v>41.6</v>
      </c>
      <c r="J498" s="8">
        <v>0</v>
      </c>
      <c r="K498" s="8">
        <v>0</v>
      </c>
      <c r="L498" s="8">
        <v>176613.82</v>
      </c>
      <c r="M498" s="8">
        <v>0</v>
      </c>
      <c r="N498" s="8">
        <v>120883.32</v>
      </c>
      <c r="O498" s="8">
        <v>0</v>
      </c>
      <c r="P498" s="8">
        <v>13115.53</v>
      </c>
      <c r="Q498" s="8">
        <v>0</v>
      </c>
      <c r="R498" s="8">
        <v>0</v>
      </c>
      <c r="S498" s="8">
        <v>14878.17</v>
      </c>
      <c r="T498" s="8">
        <v>1710.83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65044.27</v>
      </c>
      <c r="AB498" s="8">
        <v>9313.77</v>
      </c>
      <c r="AC498" s="9">
        <f t="shared" si="42"/>
        <v>55730.5</v>
      </c>
      <c r="AD498" s="5" t="str">
        <f>$C498&amp;" "&amp;VLOOKUP(C498,Tegevusalad!$A$1:$B$89,2,FALSE)</f>
        <v>75 VETERINAARIA</v>
      </c>
      <c r="AE498" s="6">
        <f t="shared" si="43"/>
        <v>1054259.75</v>
      </c>
      <c r="AF498" s="6">
        <f t="shared" si="44"/>
        <v>589538.42999999993</v>
      </c>
      <c r="AG498" s="6">
        <f t="shared" si="45"/>
        <v>1057571.82</v>
      </c>
      <c r="AH498" s="6">
        <f t="shared" si="46"/>
        <v>604416.6</v>
      </c>
      <c r="AI498" s="6">
        <f t="shared" si="47"/>
        <v>1057571.82</v>
      </c>
    </row>
    <row r="499" spans="1:35" s="2" customFormat="1">
      <c r="A499" s="3">
        <v>2014</v>
      </c>
      <c r="B499" s="3">
        <v>6</v>
      </c>
      <c r="C499" s="4">
        <v>77</v>
      </c>
      <c r="D499" s="8">
        <v>1119</v>
      </c>
      <c r="E499" s="8">
        <v>25702389.129999999</v>
      </c>
      <c r="F499" s="8">
        <v>398829.35</v>
      </c>
      <c r="G499" s="8">
        <v>13326429.880000001</v>
      </c>
      <c r="H499" s="8">
        <v>6151358.0999999996</v>
      </c>
      <c r="I499" s="8">
        <v>1083282.27</v>
      </c>
      <c r="J499" s="8">
        <v>234975.63</v>
      </c>
      <c r="K499" s="8">
        <v>900</v>
      </c>
      <c r="L499" s="8">
        <v>5176372.57</v>
      </c>
      <c r="M499" s="8">
        <v>0</v>
      </c>
      <c r="N499" s="8">
        <v>4226336.7300000004</v>
      </c>
      <c r="O499" s="8">
        <v>78646.039999999994</v>
      </c>
      <c r="P499" s="8">
        <v>677047.86</v>
      </c>
      <c r="Q499" s="8">
        <v>0</v>
      </c>
      <c r="R499" s="8">
        <v>0</v>
      </c>
      <c r="S499" s="8">
        <v>4221301.91</v>
      </c>
      <c r="T499" s="8">
        <v>2867387.19</v>
      </c>
      <c r="U499" s="8">
        <v>1566562.97</v>
      </c>
      <c r="V499" s="8">
        <v>4162.78</v>
      </c>
      <c r="W499" s="8">
        <v>625345.89</v>
      </c>
      <c r="X499" s="8">
        <v>40152.19</v>
      </c>
      <c r="Y499" s="8">
        <v>383.97</v>
      </c>
      <c r="Z499" s="8">
        <v>0</v>
      </c>
      <c r="AA499" s="8">
        <v>1644940.82</v>
      </c>
      <c r="AB499" s="8">
        <v>694521.01</v>
      </c>
      <c r="AC499" s="9">
        <f t="shared" si="42"/>
        <v>950419.81</v>
      </c>
      <c r="AD499" s="5" t="str">
        <f>$C499&amp;" "&amp;VLOOKUP(C499,Tegevusalad!$A$1:$B$89,2,FALSE)</f>
        <v>77 RENTIMINE JA KASUTUSRENT</v>
      </c>
      <c r="AE499" s="6">
        <f t="shared" si="43"/>
        <v>20353505.790000003</v>
      </c>
      <c r="AF499" s="6">
        <f t="shared" si="44"/>
        <v>14954751.35</v>
      </c>
      <c r="AG499" s="6">
        <f t="shared" si="45"/>
        <v>33679935.669999994</v>
      </c>
      <c r="AH499" s="6">
        <f t="shared" si="46"/>
        <v>21131683.650000002</v>
      </c>
      <c r="AI499" s="6">
        <f t="shared" si="47"/>
        <v>33639783.479999997</v>
      </c>
    </row>
    <row r="500" spans="1:35" s="2" customFormat="1">
      <c r="A500" s="3">
        <v>2014</v>
      </c>
      <c r="B500" s="3">
        <v>6</v>
      </c>
      <c r="C500" s="4">
        <v>78</v>
      </c>
      <c r="D500" s="8">
        <v>506</v>
      </c>
      <c r="E500" s="8">
        <v>8754901.7699999996</v>
      </c>
      <c r="F500" s="8">
        <v>10737.53</v>
      </c>
      <c r="G500" s="8">
        <v>10823555.35</v>
      </c>
      <c r="H500" s="8">
        <v>9610137.4199999999</v>
      </c>
      <c r="I500" s="8">
        <v>461737.68</v>
      </c>
      <c r="J500" s="8">
        <v>4725</v>
      </c>
      <c r="K500" s="8">
        <v>720</v>
      </c>
      <c r="L500" s="8">
        <v>1751946.75</v>
      </c>
      <c r="M500" s="8">
        <v>0</v>
      </c>
      <c r="N500" s="8">
        <v>759538.74</v>
      </c>
      <c r="O500" s="8">
        <v>3953.05</v>
      </c>
      <c r="P500" s="8">
        <v>29963.05</v>
      </c>
      <c r="Q500" s="8">
        <v>0</v>
      </c>
      <c r="R500" s="8">
        <v>0</v>
      </c>
      <c r="S500" s="8">
        <v>908202.6</v>
      </c>
      <c r="T500" s="8">
        <v>240769.53</v>
      </c>
      <c r="U500" s="8">
        <v>1512.49</v>
      </c>
      <c r="V500" s="8">
        <v>0</v>
      </c>
      <c r="W500" s="8">
        <v>11289.09</v>
      </c>
      <c r="X500" s="8">
        <v>0</v>
      </c>
      <c r="Y500" s="8">
        <v>0</v>
      </c>
      <c r="Z500" s="8">
        <v>0</v>
      </c>
      <c r="AA500" s="8">
        <v>1239647.01</v>
      </c>
      <c r="AB500" s="8">
        <v>247239</v>
      </c>
      <c r="AC500" s="9">
        <f t="shared" si="42"/>
        <v>992408.01</v>
      </c>
      <c r="AD500" s="5" t="str">
        <f>$C500&amp;" "&amp;VLOOKUP(C500,Tegevusalad!$A$1:$B$89,2,FALSE)</f>
        <v>78 TÖÖHÕIVE</v>
      </c>
      <c r="AE500" s="6">
        <f t="shared" si="43"/>
        <v>7855924.209999999</v>
      </c>
      <c r="AF500" s="6">
        <f t="shared" si="44"/>
        <v>2868213.3599999994</v>
      </c>
      <c r="AG500" s="6">
        <f t="shared" si="45"/>
        <v>18679479.559999999</v>
      </c>
      <c r="AH500" s="6">
        <f t="shared" si="46"/>
        <v>3797693.6999999997</v>
      </c>
      <c r="AI500" s="6">
        <f t="shared" si="47"/>
        <v>18679479.559999999</v>
      </c>
    </row>
    <row r="501" spans="1:35" s="2" customFormat="1">
      <c r="A501" s="3">
        <v>2014</v>
      </c>
      <c r="B501" s="3">
        <v>6</v>
      </c>
      <c r="C501" s="4">
        <v>79</v>
      </c>
      <c r="D501" s="8">
        <v>323</v>
      </c>
      <c r="E501" s="8">
        <v>5490950.5700000003</v>
      </c>
      <c r="F501" s="8">
        <v>404389.37</v>
      </c>
      <c r="G501" s="8">
        <v>5417542.3899999997</v>
      </c>
      <c r="H501" s="8">
        <v>1002760.04</v>
      </c>
      <c r="I501" s="8">
        <v>114567.98</v>
      </c>
      <c r="J501" s="8">
        <v>202140.39</v>
      </c>
      <c r="K501" s="8">
        <v>720.35</v>
      </c>
      <c r="L501" s="8">
        <v>1134585.19</v>
      </c>
      <c r="M501" s="8">
        <v>0</v>
      </c>
      <c r="N501" s="8">
        <v>756098.59</v>
      </c>
      <c r="O501" s="8">
        <v>0</v>
      </c>
      <c r="P501" s="8">
        <v>22680.42</v>
      </c>
      <c r="Q501" s="8">
        <v>0</v>
      </c>
      <c r="R501" s="8">
        <v>0</v>
      </c>
      <c r="S501" s="8">
        <v>738715.03</v>
      </c>
      <c r="T501" s="8">
        <v>436142.59</v>
      </c>
      <c r="U501" s="8">
        <v>19491.28</v>
      </c>
      <c r="V501" s="8">
        <v>0</v>
      </c>
      <c r="W501" s="8">
        <v>300962.15999999997</v>
      </c>
      <c r="X501" s="8">
        <v>0</v>
      </c>
      <c r="Y501" s="8">
        <v>8.57</v>
      </c>
      <c r="Z501" s="8">
        <v>3705.59</v>
      </c>
      <c r="AA501" s="8">
        <v>508594.35</v>
      </c>
      <c r="AB501" s="8">
        <v>133804.76999999999</v>
      </c>
      <c r="AC501" s="9">
        <f t="shared" si="42"/>
        <v>374789.57999999996</v>
      </c>
      <c r="AD501" s="5" t="str">
        <f>$C501&amp;" "&amp;VLOOKUP(C501,Tegevusalad!$A$1:$B$89,2,FALSE)</f>
        <v>79 REISIBÜROODE JA REISIKORRALDAJATE TEGEVUS, RESERVEERIMINE NING SELLEGA SEOTUD TEGEVUS</v>
      </c>
      <c r="AE501" s="6">
        <f t="shared" si="43"/>
        <v>5137133.6300000008</v>
      </c>
      <c r="AF501" s="6">
        <f t="shared" si="44"/>
        <v>3022286.64</v>
      </c>
      <c r="AG501" s="6">
        <f t="shared" si="45"/>
        <v>10554676.02</v>
      </c>
      <c r="AH501" s="6">
        <f t="shared" si="46"/>
        <v>3780492.9499999997</v>
      </c>
      <c r="AI501" s="6">
        <f t="shared" si="47"/>
        <v>10554676.02</v>
      </c>
    </row>
    <row r="502" spans="1:35" s="2" customFormat="1">
      <c r="A502" s="3">
        <v>2014</v>
      </c>
      <c r="B502" s="3">
        <v>6</v>
      </c>
      <c r="C502" s="4">
        <v>80</v>
      </c>
      <c r="D502" s="8">
        <v>129</v>
      </c>
      <c r="E502" s="8">
        <v>11020258.779999999</v>
      </c>
      <c r="F502" s="8">
        <v>12468.54</v>
      </c>
      <c r="G502" s="8">
        <v>738995.31</v>
      </c>
      <c r="H502" s="8">
        <v>359675.79</v>
      </c>
      <c r="I502" s="8">
        <v>108421.81</v>
      </c>
      <c r="J502" s="8">
        <v>64143.61</v>
      </c>
      <c r="K502" s="8">
        <v>0</v>
      </c>
      <c r="L502" s="8">
        <v>2205173.94</v>
      </c>
      <c r="M502" s="8">
        <v>0</v>
      </c>
      <c r="N502" s="8">
        <v>864049.77</v>
      </c>
      <c r="O502" s="8">
        <v>30424.55</v>
      </c>
      <c r="P502" s="8">
        <v>12321.04</v>
      </c>
      <c r="Q502" s="8">
        <v>0</v>
      </c>
      <c r="R502" s="8">
        <v>0</v>
      </c>
      <c r="S502" s="8">
        <v>944485.25</v>
      </c>
      <c r="T502" s="8">
        <v>851182.52</v>
      </c>
      <c r="U502" s="8">
        <v>254681.24</v>
      </c>
      <c r="V502" s="8">
        <v>0</v>
      </c>
      <c r="W502" s="8">
        <v>134775.51</v>
      </c>
      <c r="X502" s="8">
        <v>0</v>
      </c>
      <c r="Y502" s="8">
        <v>0</v>
      </c>
      <c r="Z502" s="8">
        <v>62.06</v>
      </c>
      <c r="AA502" s="8">
        <v>1360329.93</v>
      </c>
      <c r="AB502" s="8">
        <v>19267.82</v>
      </c>
      <c r="AC502" s="9">
        <f t="shared" si="42"/>
        <v>1341062.1099999999</v>
      </c>
      <c r="AD502" s="5" t="str">
        <f>$C502&amp;" "&amp;VLOOKUP(C502,Tegevusalad!$A$1:$B$89,2,FALSE)</f>
        <v>80 TURVATÖÖ JA JUURDLUS</v>
      </c>
      <c r="AE502" s="6">
        <f t="shared" si="43"/>
        <v>9833560.8299999982</v>
      </c>
      <c r="AF502" s="6">
        <f t="shared" si="44"/>
        <v>2968959.6099999994</v>
      </c>
      <c r="AG502" s="6">
        <f t="shared" si="45"/>
        <v>10572556.139999999</v>
      </c>
      <c r="AH502" s="6">
        <f t="shared" si="46"/>
        <v>4320248.8499999996</v>
      </c>
      <c r="AI502" s="6">
        <f t="shared" si="47"/>
        <v>10572556.139999999</v>
      </c>
    </row>
    <row r="503" spans="1:35" s="2" customFormat="1">
      <c r="A503" s="3">
        <v>2014</v>
      </c>
      <c r="B503" s="3">
        <v>6</v>
      </c>
      <c r="C503" s="4">
        <v>81</v>
      </c>
      <c r="D503" s="8">
        <v>1056</v>
      </c>
      <c r="E503" s="8">
        <v>18174636.010000002</v>
      </c>
      <c r="F503" s="8">
        <v>22440.52</v>
      </c>
      <c r="G503" s="8">
        <v>807968.47</v>
      </c>
      <c r="H503" s="8">
        <v>561741.06999999995</v>
      </c>
      <c r="I503" s="8">
        <v>191021.39</v>
      </c>
      <c r="J503" s="8">
        <v>4050</v>
      </c>
      <c r="K503" s="8">
        <v>0</v>
      </c>
      <c r="L503" s="8">
        <v>3636946.76</v>
      </c>
      <c r="M503" s="8">
        <v>0</v>
      </c>
      <c r="N503" s="8">
        <v>2540067.02</v>
      </c>
      <c r="O503" s="8">
        <v>20255.740000000002</v>
      </c>
      <c r="P503" s="8">
        <v>429730.34</v>
      </c>
      <c r="Q503" s="8">
        <v>0</v>
      </c>
      <c r="R503" s="8">
        <v>0</v>
      </c>
      <c r="S503" s="8">
        <v>1377402.5</v>
      </c>
      <c r="T503" s="8">
        <v>1347678.6</v>
      </c>
      <c r="U503" s="8">
        <v>33763.29</v>
      </c>
      <c r="V503" s="8">
        <v>0</v>
      </c>
      <c r="W503" s="8">
        <v>114420.69</v>
      </c>
      <c r="X503" s="8">
        <v>391561.7</v>
      </c>
      <c r="Y503" s="8">
        <v>0</v>
      </c>
      <c r="Z503" s="8">
        <v>0.3</v>
      </c>
      <c r="AA503" s="8">
        <v>1537157.33</v>
      </c>
      <c r="AB503" s="8">
        <v>440277.89</v>
      </c>
      <c r="AC503" s="9">
        <f t="shared" si="42"/>
        <v>1096879.44</v>
      </c>
      <c r="AD503" s="5" t="str">
        <f>$C503&amp;" "&amp;VLOOKUP(C503,Tegevusalad!$A$1:$B$89,2,FALSE)</f>
        <v>81 HOONETE JA MAASTIKE HOOLDUS</v>
      </c>
      <c r="AE503" s="6">
        <f t="shared" si="43"/>
        <v>17177472.440000001</v>
      </c>
      <c r="AF503" s="6">
        <f t="shared" si="44"/>
        <v>11187890.609999999</v>
      </c>
      <c r="AG503" s="6">
        <f t="shared" si="45"/>
        <v>17985440.91</v>
      </c>
      <c r="AH503" s="6">
        <f t="shared" si="46"/>
        <v>12700335.1</v>
      </c>
      <c r="AI503" s="6">
        <f t="shared" si="47"/>
        <v>17593879.210000001</v>
      </c>
    </row>
    <row r="504" spans="1:35" s="2" customFormat="1">
      <c r="A504" s="3">
        <v>2014</v>
      </c>
      <c r="B504" s="3">
        <v>6</v>
      </c>
      <c r="C504" s="4">
        <v>82</v>
      </c>
      <c r="D504" s="8">
        <v>918</v>
      </c>
      <c r="E504" s="8">
        <v>9435233.4000000004</v>
      </c>
      <c r="F504" s="8">
        <v>62989</v>
      </c>
      <c r="G504" s="8">
        <v>5469689.2699999996</v>
      </c>
      <c r="H504" s="8">
        <v>4331976.38</v>
      </c>
      <c r="I504" s="8">
        <v>500247.85</v>
      </c>
      <c r="J504" s="8">
        <v>121559.15</v>
      </c>
      <c r="K504" s="8">
        <v>1964.96</v>
      </c>
      <c r="L504" s="8">
        <v>1892715.75</v>
      </c>
      <c r="M504" s="8">
        <v>0</v>
      </c>
      <c r="N504" s="8">
        <v>1549987.52</v>
      </c>
      <c r="O504" s="8">
        <v>9976.4</v>
      </c>
      <c r="P504" s="8">
        <v>69433.17</v>
      </c>
      <c r="Q504" s="8">
        <v>0</v>
      </c>
      <c r="R504" s="8">
        <v>0</v>
      </c>
      <c r="S504" s="8">
        <v>1989144.87</v>
      </c>
      <c r="T504" s="8">
        <v>1412030.76</v>
      </c>
      <c r="U504" s="8">
        <v>98411.97</v>
      </c>
      <c r="V504" s="8">
        <v>0</v>
      </c>
      <c r="W504" s="8">
        <v>303169.39</v>
      </c>
      <c r="X504" s="8">
        <v>47762.94</v>
      </c>
      <c r="Y504" s="8">
        <v>200</v>
      </c>
      <c r="Z504" s="8">
        <v>0</v>
      </c>
      <c r="AA504" s="8">
        <v>699459.02</v>
      </c>
      <c r="AB504" s="8">
        <v>356530.79</v>
      </c>
      <c r="AC504" s="9">
        <f t="shared" si="42"/>
        <v>342928.23000000004</v>
      </c>
      <c r="AD504" s="5" t="str">
        <f>$C504&amp;" "&amp;VLOOKUP(C504,Tegevusalad!$A$1:$B$89,2,FALSE)</f>
        <v>82 BÜROOHALDUS, BÜROODE JA MUU ÄRITEGEVUSE ABITEGEVUSED</v>
      </c>
      <c r="AE504" s="6">
        <f t="shared" si="43"/>
        <v>7458428.5</v>
      </c>
      <c r="AF504" s="6">
        <f t="shared" si="44"/>
        <v>5612498.7600000007</v>
      </c>
      <c r="AG504" s="6">
        <f t="shared" si="45"/>
        <v>12928117.77</v>
      </c>
      <c r="AH504" s="6">
        <f t="shared" si="46"/>
        <v>7749937.5999999996</v>
      </c>
      <c r="AI504" s="6">
        <f t="shared" si="47"/>
        <v>12880354.83</v>
      </c>
    </row>
    <row r="505" spans="1:35" s="2" customFormat="1">
      <c r="A505" s="3">
        <v>2014</v>
      </c>
      <c r="B505" s="3">
        <v>6</v>
      </c>
      <c r="C505" s="4">
        <v>84</v>
      </c>
      <c r="D505" s="8">
        <v>90</v>
      </c>
      <c r="E505" s="8">
        <v>10086686.83</v>
      </c>
      <c r="F505" s="8">
        <v>61397.19</v>
      </c>
      <c r="G505" s="8">
        <v>26872.79</v>
      </c>
      <c r="H505" s="8">
        <v>14073.66</v>
      </c>
      <c r="I505" s="8">
        <v>0</v>
      </c>
      <c r="J505" s="8">
        <v>0</v>
      </c>
      <c r="K505" s="8">
        <v>0</v>
      </c>
      <c r="L505" s="8">
        <v>2022863.12</v>
      </c>
      <c r="M505" s="8">
        <v>0</v>
      </c>
      <c r="N505" s="8">
        <v>1472661.38</v>
      </c>
      <c r="O505" s="8">
        <v>0</v>
      </c>
      <c r="P505" s="8">
        <v>454198.57</v>
      </c>
      <c r="Q505" s="8">
        <v>0</v>
      </c>
      <c r="R505" s="8">
        <v>0</v>
      </c>
      <c r="S505" s="8">
        <v>2552015.0099999998</v>
      </c>
      <c r="T505" s="8">
        <v>1637059.45</v>
      </c>
      <c r="U505" s="8">
        <v>105873.1</v>
      </c>
      <c r="V505" s="8">
        <v>0</v>
      </c>
      <c r="W505" s="8">
        <v>352275.54</v>
      </c>
      <c r="X505" s="8">
        <v>22569.37</v>
      </c>
      <c r="Y505" s="8">
        <v>0</v>
      </c>
      <c r="Z505" s="8">
        <v>0.37</v>
      </c>
      <c r="AA505" s="8">
        <v>723884.33</v>
      </c>
      <c r="AB505" s="8">
        <v>173682.96</v>
      </c>
      <c r="AC505" s="9">
        <f t="shared" si="42"/>
        <v>550201.37</v>
      </c>
      <c r="AD505" s="5" t="str">
        <f>$C505&amp;" "&amp;VLOOKUP(C505,Tegevusalad!$A$1:$B$89,2,FALSE)</f>
        <v>84 AVALIK HALDUS JA RIIGIKAITSE; KOHUSTUSLIK SOTSIAALKINDLUSTUS</v>
      </c>
      <c r="AE505" s="6">
        <f t="shared" si="43"/>
        <v>7512765.2799999993</v>
      </c>
      <c r="AF505" s="6">
        <f t="shared" si="44"/>
        <v>4705418.79</v>
      </c>
      <c r="AG505" s="6">
        <f t="shared" si="45"/>
        <v>7539638.0699999984</v>
      </c>
      <c r="AH505" s="6">
        <f t="shared" si="46"/>
        <v>7363306.8999999994</v>
      </c>
      <c r="AI505" s="6">
        <f t="shared" si="47"/>
        <v>7517068.6999999993</v>
      </c>
    </row>
    <row r="506" spans="1:35" s="2" customFormat="1">
      <c r="A506" s="3">
        <v>2014</v>
      </c>
      <c r="B506" s="3">
        <v>6</v>
      </c>
      <c r="C506" s="4">
        <v>85</v>
      </c>
      <c r="D506" s="8">
        <v>897</v>
      </c>
      <c r="E506" s="8">
        <v>6774174.2400000002</v>
      </c>
      <c r="F506" s="8">
        <v>207582.98</v>
      </c>
      <c r="G506" s="8">
        <v>744125.65</v>
      </c>
      <c r="H506" s="8">
        <v>222285.06</v>
      </c>
      <c r="I506" s="8">
        <v>4463.24</v>
      </c>
      <c r="J506" s="8">
        <v>14913.58</v>
      </c>
      <c r="K506" s="8">
        <v>0</v>
      </c>
      <c r="L506" s="8">
        <v>1373517.3</v>
      </c>
      <c r="M506" s="8">
        <v>0</v>
      </c>
      <c r="N506" s="8">
        <v>747485.16</v>
      </c>
      <c r="O506" s="8">
        <v>6370.1</v>
      </c>
      <c r="P506" s="8">
        <v>78912.929999999993</v>
      </c>
      <c r="Q506" s="8">
        <v>0</v>
      </c>
      <c r="R506" s="8">
        <v>0</v>
      </c>
      <c r="S506" s="8">
        <v>478561.18</v>
      </c>
      <c r="T506" s="8">
        <v>313063.82</v>
      </c>
      <c r="U506" s="8">
        <v>29980.05</v>
      </c>
      <c r="V506" s="8">
        <v>0</v>
      </c>
      <c r="W506" s="8">
        <v>7106489.9199999999</v>
      </c>
      <c r="X506" s="8">
        <v>2.64</v>
      </c>
      <c r="Y506" s="8">
        <v>145.33000000000001</v>
      </c>
      <c r="Z506" s="8">
        <v>37</v>
      </c>
      <c r="AA506" s="8">
        <v>751527.8</v>
      </c>
      <c r="AB506" s="8">
        <v>125387.33</v>
      </c>
      <c r="AC506" s="9">
        <f t="shared" si="42"/>
        <v>626140.47000000009</v>
      </c>
      <c r="AD506" s="5" t="str">
        <f>$C506&amp;" "&amp;VLOOKUP(C506,Tegevusalad!$A$1:$B$89,2,FALSE)</f>
        <v>85 HARIDUS</v>
      </c>
      <c r="AE506" s="6">
        <f t="shared" si="43"/>
        <v>6473218.6300000008</v>
      </c>
      <c r="AF506" s="6">
        <f t="shared" si="44"/>
        <v>3197034.0700000003</v>
      </c>
      <c r="AG506" s="6">
        <f t="shared" si="45"/>
        <v>7217344.2800000012</v>
      </c>
      <c r="AH506" s="6">
        <f t="shared" si="46"/>
        <v>3737425.8</v>
      </c>
      <c r="AI506" s="6">
        <f t="shared" si="47"/>
        <v>7217341.6400000006</v>
      </c>
    </row>
    <row r="507" spans="1:35" s="2" customFormat="1">
      <c r="A507" s="3">
        <v>2014</v>
      </c>
      <c r="B507" s="3">
        <v>6</v>
      </c>
      <c r="C507" s="4">
        <v>86</v>
      </c>
      <c r="D507" s="8">
        <v>274</v>
      </c>
      <c r="E507" s="8">
        <v>3043552.19</v>
      </c>
      <c r="F507" s="8">
        <v>976710.74</v>
      </c>
      <c r="G507" s="8">
        <v>449771.6</v>
      </c>
      <c r="H507" s="8">
        <v>203707.82</v>
      </c>
      <c r="I507" s="8">
        <v>26023.62</v>
      </c>
      <c r="J507" s="8">
        <v>147185</v>
      </c>
      <c r="K507" s="8">
        <v>0</v>
      </c>
      <c r="L507" s="8">
        <v>696614.47</v>
      </c>
      <c r="M507" s="8">
        <v>7489.61</v>
      </c>
      <c r="N507" s="8">
        <v>305213.65999999997</v>
      </c>
      <c r="O507" s="8">
        <v>9500.7999999999993</v>
      </c>
      <c r="P507" s="8">
        <v>53816.53</v>
      </c>
      <c r="Q507" s="8">
        <v>0</v>
      </c>
      <c r="R507" s="8">
        <v>0</v>
      </c>
      <c r="S507" s="8">
        <v>778061.26</v>
      </c>
      <c r="T507" s="8">
        <v>618988.89</v>
      </c>
      <c r="U507" s="8">
        <v>17572.810000000001</v>
      </c>
      <c r="V507" s="8">
        <v>108.1</v>
      </c>
      <c r="W507" s="8">
        <v>46613633.420000002</v>
      </c>
      <c r="X507" s="8">
        <v>60.8</v>
      </c>
      <c r="Y507" s="8">
        <v>1587.88</v>
      </c>
      <c r="Z507" s="8">
        <v>0</v>
      </c>
      <c r="AA507" s="8">
        <v>432449.45</v>
      </c>
      <c r="AB507" s="8">
        <v>31971.15</v>
      </c>
      <c r="AC507" s="9">
        <f t="shared" si="42"/>
        <v>400478.3</v>
      </c>
      <c r="AD507" s="5" t="str">
        <f>$C507&amp;" "&amp;VLOOKUP(C507,Tegevusalad!$A$1:$B$89,2,FALSE)</f>
        <v>86 TERVISHOID</v>
      </c>
      <c r="AE507" s="6">
        <f t="shared" si="43"/>
        <v>3224689.6599999992</v>
      </c>
      <c r="AF507" s="6">
        <f t="shared" si="44"/>
        <v>683038.32999999984</v>
      </c>
      <c r="AG507" s="6">
        <f t="shared" si="45"/>
        <v>3674461.2599999988</v>
      </c>
      <c r="AH507" s="6">
        <f t="shared" si="46"/>
        <v>1526068.2999999998</v>
      </c>
      <c r="AI507" s="6">
        <f t="shared" si="47"/>
        <v>3674400.459999999</v>
      </c>
    </row>
    <row r="508" spans="1:35" s="2" customFormat="1">
      <c r="A508" s="3">
        <v>2014</v>
      </c>
      <c r="B508" s="3">
        <v>6</v>
      </c>
      <c r="C508" s="4">
        <v>87</v>
      </c>
      <c r="D508" s="8">
        <v>32</v>
      </c>
      <c r="E508" s="8">
        <v>147989.59</v>
      </c>
      <c r="F508" s="8">
        <v>21075.48</v>
      </c>
      <c r="G508" s="8">
        <v>326.79000000000002</v>
      </c>
      <c r="H508" s="8">
        <v>300</v>
      </c>
      <c r="I508" s="8">
        <v>0</v>
      </c>
      <c r="J508" s="8">
        <v>0</v>
      </c>
      <c r="K508" s="8">
        <v>0</v>
      </c>
      <c r="L508" s="8">
        <v>31494.69</v>
      </c>
      <c r="M508" s="8">
        <v>0</v>
      </c>
      <c r="N508" s="8">
        <v>38706.53</v>
      </c>
      <c r="O508" s="8">
        <v>0</v>
      </c>
      <c r="P508" s="8">
        <v>19898.009999999998</v>
      </c>
      <c r="Q508" s="8">
        <v>0</v>
      </c>
      <c r="R508" s="8">
        <v>0</v>
      </c>
      <c r="S508" s="8">
        <v>1987.13</v>
      </c>
      <c r="T508" s="8">
        <v>184.65</v>
      </c>
      <c r="U508" s="8">
        <v>0</v>
      </c>
      <c r="V508" s="8">
        <v>0</v>
      </c>
      <c r="W508" s="8">
        <v>2503091.35</v>
      </c>
      <c r="X508" s="8">
        <v>0</v>
      </c>
      <c r="Y508" s="8">
        <v>0</v>
      </c>
      <c r="Z508" s="8">
        <v>0</v>
      </c>
      <c r="AA508" s="8">
        <v>17412.849999999999</v>
      </c>
      <c r="AB508" s="8">
        <v>24624.69</v>
      </c>
      <c r="AC508" s="9">
        <f t="shared" si="42"/>
        <v>-7211.84</v>
      </c>
      <c r="AD508" s="5" t="str">
        <f>$C508&amp;" "&amp;VLOOKUP(C508,Tegevusalad!$A$1:$B$89,2,FALSE)</f>
        <v>87 HOOLEKANDEASUTUSTE TEGEVUS</v>
      </c>
      <c r="AE508" s="6">
        <f t="shared" si="43"/>
        <v>167077.94</v>
      </c>
      <c r="AF508" s="6">
        <f t="shared" si="44"/>
        <v>191545.52</v>
      </c>
      <c r="AG508" s="6">
        <f t="shared" si="45"/>
        <v>167404.73000000001</v>
      </c>
      <c r="AH508" s="6">
        <f t="shared" si="46"/>
        <v>193532.65</v>
      </c>
      <c r="AI508" s="6">
        <f t="shared" si="47"/>
        <v>167404.73000000001</v>
      </c>
    </row>
    <row r="509" spans="1:35" s="2" customFormat="1">
      <c r="A509" s="3">
        <v>2014</v>
      </c>
      <c r="B509" s="3">
        <v>6</v>
      </c>
      <c r="C509" s="4">
        <v>88</v>
      </c>
      <c r="D509" s="8">
        <v>46</v>
      </c>
      <c r="E509" s="8">
        <v>119562.17</v>
      </c>
      <c r="F509" s="8">
        <v>18217.11</v>
      </c>
      <c r="G509" s="8">
        <v>120074.8</v>
      </c>
      <c r="H509" s="8">
        <v>8424</v>
      </c>
      <c r="I509" s="8">
        <v>0</v>
      </c>
      <c r="J509" s="8">
        <v>0</v>
      </c>
      <c r="K509" s="8">
        <v>0</v>
      </c>
      <c r="L509" s="8">
        <v>25551.98</v>
      </c>
      <c r="M509" s="8">
        <v>0</v>
      </c>
      <c r="N509" s="8">
        <v>17814.669999999998</v>
      </c>
      <c r="O509" s="8">
        <v>73.290000000000006</v>
      </c>
      <c r="P509" s="8">
        <v>0</v>
      </c>
      <c r="Q509" s="8">
        <v>0</v>
      </c>
      <c r="R509" s="8">
        <v>0</v>
      </c>
      <c r="S509" s="8">
        <v>5299.05</v>
      </c>
      <c r="T509" s="8">
        <v>5299.05</v>
      </c>
      <c r="U509" s="8">
        <v>0</v>
      </c>
      <c r="V509" s="8">
        <v>0</v>
      </c>
      <c r="W509" s="8">
        <v>59290.89</v>
      </c>
      <c r="X509" s="8">
        <v>17.399999999999999</v>
      </c>
      <c r="Y509" s="8">
        <v>0</v>
      </c>
      <c r="Z509" s="8">
        <v>0</v>
      </c>
      <c r="AA509" s="8">
        <v>12573.13</v>
      </c>
      <c r="AB509" s="8">
        <v>4835.82</v>
      </c>
      <c r="AC509" s="9">
        <f t="shared" si="42"/>
        <v>7737.3099999999995</v>
      </c>
      <c r="AD509" s="5" t="str">
        <f>$C509&amp;" "&amp;VLOOKUP(C509,Tegevusalad!$A$1:$B$89,2,FALSE)</f>
        <v>88 SOTSIAALHOOLEKANNE MAJUTUSETA</v>
      </c>
      <c r="AE509" s="6">
        <f t="shared" si="43"/>
        <v>132497.63</v>
      </c>
      <c r="AF509" s="6">
        <f t="shared" si="44"/>
        <v>83407.849999999977</v>
      </c>
      <c r="AG509" s="6">
        <f t="shared" si="45"/>
        <v>252572.43000000002</v>
      </c>
      <c r="AH509" s="6">
        <f t="shared" si="46"/>
        <v>89073.349999999991</v>
      </c>
      <c r="AI509" s="6">
        <f t="shared" si="47"/>
        <v>252555.03000000003</v>
      </c>
    </row>
    <row r="510" spans="1:35" s="2" customFormat="1">
      <c r="A510" s="3">
        <v>2014</v>
      </c>
      <c r="B510" s="3">
        <v>6</v>
      </c>
      <c r="C510" s="4">
        <v>90</v>
      </c>
      <c r="D510" s="8">
        <v>791</v>
      </c>
      <c r="E510" s="8">
        <v>3999769.38</v>
      </c>
      <c r="F510" s="8">
        <v>12603.18</v>
      </c>
      <c r="G510" s="8">
        <v>558910.85</v>
      </c>
      <c r="H510" s="8">
        <v>180572.19</v>
      </c>
      <c r="I510" s="8">
        <v>15633.46</v>
      </c>
      <c r="J510" s="8">
        <v>17265</v>
      </c>
      <c r="K510" s="8">
        <v>0</v>
      </c>
      <c r="L510" s="8">
        <v>801088.23</v>
      </c>
      <c r="M510" s="8">
        <v>0</v>
      </c>
      <c r="N510" s="8">
        <v>729526.99</v>
      </c>
      <c r="O510" s="8">
        <v>7340.98</v>
      </c>
      <c r="P510" s="8">
        <v>133117.93</v>
      </c>
      <c r="Q510" s="8">
        <v>0</v>
      </c>
      <c r="R510" s="8">
        <v>0</v>
      </c>
      <c r="S510" s="8">
        <v>116667.38</v>
      </c>
      <c r="T510" s="8">
        <v>75513.119999999995</v>
      </c>
      <c r="U510" s="8">
        <v>19742.22</v>
      </c>
      <c r="V510" s="8">
        <v>0</v>
      </c>
      <c r="W510" s="8">
        <v>30135.8</v>
      </c>
      <c r="X510" s="8">
        <v>0</v>
      </c>
      <c r="Y510" s="8">
        <v>0</v>
      </c>
      <c r="Z510" s="8">
        <v>0</v>
      </c>
      <c r="AA510" s="8">
        <v>274766.52</v>
      </c>
      <c r="AB510" s="8">
        <v>203205.28</v>
      </c>
      <c r="AC510" s="9">
        <f t="shared" si="42"/>
        <v>71561.24000000002</v>
      </c>
      <c r="AD510" s="5" t="str">
        <f>$C510&amp;" "&amp;VLOOKUP(C510,Tegevusalad!$A$1:$B$89,2,FALSE)</f>
        <v>90 LOOME-, KUNSTI- JA MEELELAHUTUSTEGEVUS</v>
      </c>
      <c r="AE510" s="6">
        <f t="shared" si="43"/>
        <v>3875962.96</v>
      </c>
      <c r="AF510" s="6">
        <f t="shared" si="44"/>
        <v>3474520.4499999997</v>
      </c>
      <c r="AG510" s="6">
        <f t="shared" si="45"/>
        <v>4434873.8100000005</v>
      </c>
      <c r="AH510" s="6">
        <f t="shared" si="46"/>
        <v>3647634.9499999997</v>
      </c>
      <c r="AI510" s="6">
        <f t="shared" si="47"/>
        <v>4434873.8100000005</v>
      </c>
    </row>
    <row r="511" spans="1:35" s="2" customFormat="1">
      <c r="A511" s="3">
        <v>2014</v>
      </c>
      <c r="B511" s="3">
        <v>6</v>
      </c>
      <c r="C511" s="4">
        <v>91</v>
      </c>
      <c r="D511" s="8">
        <v>72</v>
      </c>
      <c r="E511" s="8">
        <v>1735493.77</v>
      </c>
      <c r="F511" s="8">
        <v>45755.3</v>
      </c>
      <c r="G511" s="8">
        <v>4892.74</v>
      </c>
      <c r="H511" s="8">
        <v>646.07000000000005</v>
      </c>
      <c r="I511" s="8">
        <v>410.55</v>
      </c>
      <c r="J511" s="8">
        <v>0</v>
      </c>
      <c r="K511" s="8">
        <v>0</v>
      </c>
      <c r="L511" s="8">
        <v>351216.71</v>
      </c>
      <c r="M511" s="8">
        <v>0</v>
      </c>
      <c r="N511" s="8">
        <v>355938.63</v>
      </c>
      <c r="O511" s="8">
        <v>0</v>
      </c>
      <c r="P511" s="8">
        <v>109325.44</v>
      </c>
      <c r="Q511" s="8">
        <v>0</v>
      </c>
      <c r="R511" s="8">
        <v>0</v>
      </c>
      <c r="S511" s="8">
        <v>5615.13</v>
      </c>
      <c r="T511" s="8">
        <v>1886.13</v>
      </c>
      <c r="U511" s="8">
        <v>79420.91</v>
      </c>
      <c r="V511" s="8">
        <v>0</v>
      </c>
      <c r="W511" s="8">
        <v>10733.85</v>
      </c>
      <c r="X511" s="8">
        <v>6235.78</v>
      </c>
      <c r="Y511" s="8">
        <v>0</v>
      </c>
      <c r="Z511" s="8">
        <v>0</v>
      </c>
      <c r="AA511" s="8">
        <v>118616.17</v>
      </c>
      <c r="AB511" s="8">
        <v>123338.09</v>
      </c>
      <c r="AC511" s="9">
        <f t="shared" si="42"/>
        <v>-4721.9199999999983</v>
      </c>
      <c r="AD511" s="5" t="str">
        <f>$C511&amp;" "&amp;VLOOKUP(C511,Tegevusalad!$A$1:$B$89,2,FALSE)</f>
        <v>91 RAAMATUKOGUDE, ARHIIVIDE, MUUSEUMIDE JA MUUDE KULTUURIASUTUSTE TEGEVUS</v>
      </c>
      <c r="AE511" s="6">
        <f t="shared" si="43"/>
        <v>1702448.81</v>
      </c>
      <c r="AF511" s="6">
        <f t="shared" si="44"/>
        <v>1694657.11</v>
      </c>
      <c r="AG511" s="6">
        <f t="shared" si="45"/>
        <v>1707341.55</v>
      </c>
      <c r="AH511" s="6">
        <f t="shared" si="46"/>
        <v>1779693.15</v>
      </c>
      <c r="AI511" s="6">
        <f t="shared" si="47"/>
        <v>1701105.77</v>
      </c>
    </row>
    <row r="512" spans="1:35" s="2" customFormat="1">
      <c r="A512" s="3">
        <v>2014</v>
      </c>
      <c r="B512" s="3">
        <v>6</v>
      </c>
      <c r="C512" s="4">
        <v>92</v>
      </c>
      <c r="D512" s="8">
        <v>12</v>
      </c>
      <c r="E512" s="8">
        <v>706018.58</v>
      </c>
      <c r="F512" s="8">
        <v>0</v>
      </c>
      <c r="G512" s="8">
        <v>103420.96</v>
      </c>
      <c r="H512" s="8">
        <v>45744.89</v>
      </c>
      <c r="I512" s="8">
        <v>0</v>
      </c>
      <c r="J512" s="8">
        <v>0</v>
      </c>
      <c r="K512" s="8">
        <v>0</v>
      </c>
      <c r="L512" s="8">
        <v>141203.72</v>
      </c>
      <c r="M512" s="8">
        <v>0</v>
      </c>
      <c r="N512" s="8">
        <v>13056.76</v>
      </c>
      <c r="O512" s="8">
        <v>0</v>
      </c>
      <c r="P512" s="8">
        <v>0</v>
      </c>
      <c r="Q512" s="8">
        <v>0</v>
      </c>
      <c r="R512" s="8">
        <v>0</v>
      </c>
      <c r="S512" s="8">
        <v>512487.61</v>
      </c>
      <c r="T512" s="8">
        <v>274793.14</v>
      </c>
      <c r="U512" s="8">
        <v>141885.72</v>
      </c>
      <c r="V512" s="8">
        <v>0</v>
      </c>
      <c r="W512" s="8">
        <v>8083182</v>
      </c>
      <c r="X512" s="8">
        <v>0</v>
      </c>
      <c r="Y512" s="8">
        <v>0.14000000000000001</v>
      </c>
      <c r="Z512" s="8">
        <v>0</v>
      </c>
      <c r="AA512" s="8">
        <v>129906.36</v>
      </c>
      <c r="AB512" s="8">
        <v>1759.26</v>
      </c>
      <c r="AC512" s="9">
        <f t="shared" si="42"/>
        <v>128147.1</v>
      </c>
      <c r="AD512" s="5" t="str">
        <f>$C512&amp;" "&amp;VLOOKUP(C512,Tegevusalad!$A$1:$B$89,2,FALSE)</f>
        <v>92 HASARTMÄNGUDE JA KIHLVEDUDE KORRALDAMINE</v>
      </c>
      <c r="AE512" s="6">
        <f t="shared" si="43"/>
        <v>51645.25</v>
      </c>
      <c r="AF512" s="6">
        <f t="shared" si="44"/>
        <v>-589089.53</v>
      </c>
      <c r="AG512" s="6">
        <f t="shared" si="45"/>
        <v>155066.20999999996</v>
      </c>
      <c r="AH512" s="6">
        <f t="shared" si="46"/>
        <v>65283.799999999996</v>
      </c>
      <c r="AI512" s="6">
        <f t="shared" si="47"/>
        <v>155066.20999999996</v>
      </c>
    </row>
    <row r="513" spans="1:35" s="2" customFormat="1">
      <c r="A513" s="3">
        <v>2014</v>
      </c>
      <c r="B513" s="3">
        <v>6</v>
      </c>
      <c r="C513" s="4">
        <v>93</v>
      </c>
      <c r="D513" s="8">
        <v>903</v>
      </c>
      <c r="E513" s="8">
        <v>8125365.8399999999</v>
      </c>
      <c r="F513" s="8">
        <v>251574.58</v>
      </c>
      <c r="G513" s="8">
        <v>1324093.22</v>
      </c>
      <c r="H513" s="8">
        <v>630735.76</v>
      </c>
      <c r="I513" s="8">
        <v>30615.47</v>
      </c>
      <c r="J513" s="8">
        <v>14083.23</v>
      </c>
      <c r="K513" s="8">
        <v>0</v>
      </c>
      <c r="L513" s="8">
        <v>1647714.92</v>
      </c>
      <c r="M513" s="8">
        <v>0</v>
      </c>
      <c r="N513" s="8">
        <v>1476180.19</v>
      </c>
      <c r="O513" s="8">
        <v>9223.67</v>
      </c>
      <c r="P513" s="8">
        <v>295523.53000000003</v>
      </c>
      <c r="Q513" s="8">
        <v>0</v>
      </c>
      <c r="R513" s="8">
        <v>0</v>
      </c>
      <c r="S513" s="8">
        <v>820509.49</v>
      </c>
      <c r="T513" s="8">
        <v>417325.73</v>
      </c>
      <c r="U513" s="8">
        <v>6728.91</v>
      </c>
      <c r="V513" s="8">
        <v>0</v>
      </c>
      <c r="W513" s="8">
        <v>457055.01</v>
      </c>
      <c r="X513" s="8">
        <v>0</v>
      </c>
      <c r="Y513" s="8">
        <v>1253.22</v>
      </c>
      <c r="Z513" s="8">
        <v>1.57</v>
      </c>
      <c r="AA513" s="8">
        <v>574670.31000000006</v>
      </c>
      <c r="AB513" s="8">
        <v>401883.93</v>
      </c>
      <c r="AC513" s="9">
        <f t="shared" si="42"/>
        <v>172786.38000000006</v>
      </c>
      <c r="AD513" s="5" t="str">
        <f>$C513&amp;" "&amp;VLOOKUP(C513,Tegevusalad!$A$1:$B$89,2,FALSE)</f>
        <v>93 SPORDITEGEVUS NING LÕBUSTUS- JA VABA AJA TEGEVUSED</v>
      </c>
      <c r="AE513" s="6">
        <f t="shared" si="43"/>
        <v>7549702.0199999996</v>
      </c>
      <c r="AF513" s="6">
        <f t="shared" si="44"/>
        <v>6507544.1999999993</v>
      </c>
      <c r="AG513" s="6">
        <f t="shared" si="45"/>
        <v>8873795.2400000002</v>
      </c>
      <c r="AH513" s="6">
        <f t="shared" si="46"/>
        <v>7380900.9499999993</v>
      </c>
      <c r="AI513" s="6">
        <f t="shared" si="47"/>
        <v>8873795.2400000002</v>
      </c>
    </row>
    <row r="514" spans="1:35" s="2" customFormat="1">
      <c r="A514" s="3">
        <v>2014</v>
      </c>
      <c r="B514" s="3">
        <v>6</v>
      </c>
      <c r="C514" s="4">
        <v>94</v>
      </c>
      <c r="D514" s="8">
        <v>258</v>
      </c>
      <c r="E514" s="8">
        <v>2641853.0499999998</v>
      </c>
      <c r="F514" s="8">
        <v>43461.35</v>
      </c>
      <c r="G514" s="8">
        <v>103223.08</v>
      </c>
      <c r="H514" s="8">
        <v>12970.86</v>
      </c>
      <c r="I514" s="8">
        <v>0</v>
      </c>
      <c r="J514" s="8">
        <v>0</v>
      </c>
      <c r="K514" s="8">
        <v>0</v>
      </c>
      <c r="L514" s="8">
        <v>532282.15</v>
      </c>
      <c r="M514" s="8">
        <v>0</v>
      </c>
      <c r="N514" s="8">
        <v>458081.82</v>
      </c>
      <c r="O514" s="8">
        <v>46.72</v>
      </c>
      <c r="P514" s="8">
        <v>64280.67</v>
      </c>
      <c r="Q514" s="8">
        <v>0</v>
      </c>
      <c r="R514" s="8">
        <v>0</v>
      </c>
      <c r="S514" s="8">
        <v>125916.42</v>
      </c>
      <c r="T514" s="8">
        <v>99772.08</v>
      </c>
      <c r="U514" s="8">
        <v>13556.74</v>
      </c>
      <c r="V514" s="8">
        <v>0</v>
      </c>
      <c r="W514" s="8">
        <v>179006.43</v>
      </c>
      <c r="X514" s="8">
        <v>0</v>
      </c>
      <c r="Y514" s="8">
        <v>670.05</v>
      </c>
      <c r="Z514" s="8">
        <v>0</v>
      </c>
      <c r="AA514" s="8">
        <v>195739.41</v>
      </c>
      <c r="AB514" s="8">
        <v>120869.03</v>
      </c>
      <c r="AC514" s="9">
        <f t="shared" ref="AC514:AC577" si="48">AA514-AB514</f>
        <v>74870.38</v>
      </c>
      <c r="AD514" s="5" t="str">
        <f>$C514&amp;" "&amp;VLOOKUP(C514,Tegevusalad!$A$1:$B$89,2,FALSE)</f>
        <v>94 ORGANISATSIOONIDE TEGEVUS</v>
      </c>
      <c r="AE514" s="6">
        <f t="shared" si="43"/>
        <v>2545841.2399999998</v>
      </c>
      <c r="AF514" s="6">
        <f t="shared" si="44"/>
        <v>2150702.34</v>
      </c>
      <c r="AG514" s="6">
        <f t="shared" si="45"/>
        <v>2649064.3199999998</v>
      </c>
      <c r="AH514" s="6">
        <f t="shared" si="46"/>
        <v>2290409.1</v>
      </c>
      <c r="AI514" s="6">
        <f t="shared" si="47"/>
        <v>2649064.3199999998</v>
      </c>
    </row>
    <row r="515" spans="1:35" s="2" customFormat="1">
      <c r="A515" s="3">
        <v>2014</v>
      </c>
      <c r="B515" s="3">
        <v>6</v>
      </c>
      <c r="C515" s="4">
        <v>95</v>
      </c>
      <c r="D515" s="8">
        <v>350</v>
      </c>
      <c r="E515" s="8">
        <v>2306066.4700000002</v>
      </c>
      <c r="F515" s="8">
        <v>3953.82</v>
      </c>
      <c r="G515" s="8">
        <v>430197.93</v>
      </c>
      <c r="H515" s="8">
        <v>346341.57</v>
      </c>
      <c r="I515" s="8">
        <v>90100.55</v>
      </c>
      <c r="J515" s="8">
        <v>10905</v>
      </c>
      <c r="K515" s="8">
        <v>0</v>
      </c>
      <c r="L515" s="8">
        <v>461569.1</v>
      </c>
      <c r="M515" s="8">
        <v>0</v>
      </c>
      <c r="N515" s="8">
        <v>315057.03999999998</v>
      </c>
      <c r="O515" s="8">
        <v>3015.39</v>
      </c>
      <c r="P515" s="8">
        <v>9599.99</v>
      </c>
      <c r="Q515" s="8">
        <v>0</v>
      </c>
      <c r="R515" s="8">
        <v>0</v>
      </c>
      <c r="S515" s="8">
        <v>357333</v>
      </c>
      <c r="T515" s="8">
        <v>343418.66</v>
      </c>
      <c r="U515" s="8">
        <v>4244.2</v>
      </c>
      <c r="V515" s="8">
        <v>0</v>
      </c>
      <c r="W515" s="8">
        <v>150.41</v>
      </c>
      <c r="X515" s="8">
        <v>0</v>
      </c>
      <c r="Y515" s="8">
        <v>0</v>
      </c>
      <c r="Z515" s="8">
        <v>0.19</v>
      </c>
      <c r="AA515" s="8">
        <v>161721.18</v>
      </c>
      <c r="AB515" s="8">
        <v>15209.31</v>
      </c>
      <c r="AC515" s="9">
        <f t="shared" si="48"/>
        <v>146511.87</v>
      </c>
      <c r="AD515" s="5" t="str">
        <f>$C515&amp;" "&amp;VLOOKUP(C515,Tegevusalad!$A$1:$B$89,2,FALSE)</f>
        <v>95 ARVUTITE NING TARBEESEMETE JA KODUTARVETE PARANDUS</v>
      </c>
      <c r="AE515" s="6">
        <f t="shared" ref="AE515:AE578" si="49">(E515+F515+X515)-(S515+U515)</f>
        <v>1948443.09</v>
      </c>
      <c r="AF515" s="6">
        <f t="shared" ref="AF515:AF578" si="50">((N515+R515-O515)/0.2)-S515-(U515-V515)</f>
        <v>1198631.0499999998</v>
      </c>
      <c r="AG515" s="6">
        <f t="shared" ref="AG515:AG578" si="51">(E515+F515+G515+X515)-(S515+U515)</f>
        <v>2378641.02</v>
      </c>
      <c r="AH515" s="6">
        <f t="shared" ref="AH515:AH578" si="52">(N515+R515)/0.2</f>
        <v>1575285.1999999997</v>
      </c>
      <c r="AI515" s="6">
        <f t="shared" ref="AI515:AI578" si="53">(E515+F515+G515)-(S515+U515)</f>
        <v>2378641.02</v>
      </c>
    </row>
    <row r="516" spans="1:35" s="2" customFormat="1">
      <c r="A516" s="3">
        <v>2014</v>
      </c>
      <c r="B516" s="3">
        <v>6</v>
      </c>
      <c r="C516" s="4">
        <v>96</v>
      </c>
      <c r="D516" s="8">
        <v>1453</v>
      </c>
      <c r="E516" s="8">
        <v>10445003.039999999</v>
      </c>
      <c r="F516" s="8">
        <v>27044.63</v>
      </c>
      <c r="G516" s="8">
        <v>1774598.04</v>
      </c>
      <c r="H516" s="8">
        <v>1147836.42</v>
      </c>
      <c r="I516" s="8">
        <v>245990.64</v>
      </c>
      <c r="J516" s="8">
        <v>4783</v>
      </c>
      <c r="K516" s="8">
        <v>0</v>
      </c>
      <c r="L516" s="8">
        <v>2091434.65</v>
      </c>
      <c r="M516" s="8">
        <v>0</v>
      </c>
      <c r="N516" s="8">
        <v>1339183.45</v>
      </c>
      <c r="O516" s="8">
        <v>39727.29</v>
      </c>
      <c r="P516" s="8">
        <v>101588.49</v>
      </c>
      <c r="Q516" s="8">
        <v>0</v>
      </c>
      <c r="R516" s="8">
        <v>0</v>
      </c>
      <c r="S516" s="8">
        <v>744829.03</v>
      </c>
      <c r="T516" s="8">
        <v>488324.32</v>
      </c>
      <c r="U516" s="8">
        <v>1609.84</v>
      </c>
      <c r="V516" s="8">
        <v>0</v>
      </c>
      <c r="W516" s="8">
        <v>79884.38</v>
      </c>
      <c r="X516" s="8">
        <v>721.5</v>
      </c>
      <c r="Y516" s="8">
        <v>0.04</v>
      </c>
      <c r="Z516" s="8">
        <v>0.03</v>
      </c>
      <c r="AA516" s="8">
        <v>958899.91</v>
      </c>
      <c r="AB516" s="8">
        <v>206648.7</v>
      </c>
      <c r="AC516" s="9">
        <f t="shared" si="48"/>
        <v>752251.21</v>
      </c>
      <c r="AD516" s="5" t="str">
        <f>$C516&amp;" "&amp;VLOOKUP(C516,Tegevusalad!$A$1:$B$89,2,FALSE)</f>
        <v>96 MUU TEENINDUS</v>
      </c>
      <c r="AE516" s="6">
        <f t="shared" si="49"/>
        <v>9726330.3000000007</v>
      </c>
      <c r="AF516" s="6">
        <f t="shared" si="50"/>
        <v>5750841.9299999988</v>
      </c>
      <c r="AG516" s="6">
        <f t="shared" si="51"/>
        <v>11500928.340000002</v>
      </c>
      <c r="AH516" s="6">
        <f t="shared" si="52"/>
        <v>6695917.2499999991</v>
      </c>
      <c r="AI516" s="6">
        <f t="shared" si="53"/>
        <v>11500206.840000002</v>
      </c>
    </row>
    <row r="517" spans="1:35" s="2" customFormat="1">
      <c r="A517" s="3">
        <v>2014</v>
      </c>
      <c r="B517" s="3">
        <v>6</v>
      </c>
      <c r="C517" s="3"/>
      <c r="D517" s="8">
        <v>750</v>
      </c>
      <c r="E517" s="8">
        <v>109769128.65000001</v>
      </c>
      <c r="F517" s="8">
        <v>1250290.98</v>
      </c>
      <c r="G517" s="8">
        <v>88021506.560000002</v>
      </c>
      <c r="H517" s="8">
        <v>25417593.969999999</v>
      </c>
      <c r="I517" s="8">
        <v>21512895.32</v>
      </c>
      <c r="J517" s="8">
        <v>49548452.149999999</v>
      </c>
      <c r="K517" s="8">
        <v>0</v>
      </c>
      <c r="L517" s="8">
        <v>22065039.190000001</v>
      </c>
      <c r="M517" s="8">
        <v>1312.85</v>
      </c>
      <c r="N517" s="8">
        <v>18745422.789999999</v>
      </c>
      <c r="O517" s="8">
        <v>1189372.1399999999</v>
      </c>
      <c r="P517" s="8">
        <v>104719.32</v>
      </c>
      <c r="Q517" s="8">
        <v>0</v>
      </c>
      <c r="R517" s="8">
        <v>0</v>
      </c>
      <c r="S517" s="8">
        <v>56504144.369999997</v>
      </c>
      <c r="T517" s="8">
        <v>53167640.090000004</v>
      </c>
      <c r="U517" s="8">
        <v>5017960.01</v>
      </c>
      <c r="V517" s="8">
        <v>0</v>
      </c>
      <c r="W517" s="8">
        <v>3221606.75</v>
      </c>
      <c r="X517" s="8">
        <v>0</v>
      </c>
      <c r="Y517" s="8">
        <v>0</v>
      </c>
      <c r="Z517" s="8">
        <v>166.81</v>
      </c>
      <c r="AA517" s="8">
        <v>6355497.9199999999</v>
      </c>
      <c r="AB517" s="8">
        <v>3034735.52</v>
      </c>
      <c r="AC517" s="9">
        <f t="shared" si="48"/>
        <v>3320762.4</v>
      </c>
      <c r="AD517" s="5" t="e">
        <f>$C517&amp;" "&amp;VLOOKUP(C517,Tegevusalad!$A$1:$B$89,2,FALSE)</f>
        <v>#N/A</v>
      </c>
      <c r="AE517" s="6">
        <f t="shared" si="49"/>
        <v>49497315.250000015</v>
      </c>
      <c r="AF517" s="6">
        <f t="shared" si="50"/>
        <v>26258148.86999999</v>
      </c>
      <c r="AG517" s="6">
        <f t="shared" si="51"/>
        <v>137518821.81</v>
      </c>
      <c r="AH517" s="6">
        <f t="shared" si="52"/>
        <v>93727113.949999988</v>
      </c>
      <c r="AI517" s="6">
        <f t="shared" si="53"/>
        <v>137518821.81</v>
      </c>
    </row>
    <row r="518" spans="1:35" s="2" customFormat="1">
      <c r="A518" s="3">
        <v>2014</v>
      </c>
      <c r="B518" s="3">
        <v>7</v>
      </c>
      <c r="C518" s="4">
        <v>1</v>
      </c>
      <c r="D518" s="8">
        <v>4084</v>
      </c>
      <c r="E518" s="8">
        <v>57363546.640000001</v>
      </c>
      <c r="F518" s="8">
        <v>81292.990000000005</v>
      </c>
      <c r="G518" s="8">
        <v>3512891.33</v>
      </c>
      <c r="H518" s="8">
        <v>3286750.66</v>
      </c>
      <c r="I518" s="8">
        <v>3028905.79</v>
      </c>
      <c r="J518" s="8">
        <v>24171.9</v>
      </c>
      <c r="K518" s="8">
        <v>0</v>
      </c>
      <c r="L518" s="8">
        <v>11480026.02</v>
      </c>
      <c r="M518" s="8">
        <v>0</v>
      </c>
      <c r="N518" s="8">
        <v>13926633.83</v>
      </c>
      <c r="O518" s="8">
        <v>15063.86</v>
      </c>
      <c r="P518" s="8">
        <v>3738195.59</v>
      </c>
      <c r="Q518" s="8">
        <v>0</v>
      </c>
      <c r="R518" s="8">
        <v>0</v>
      </c>
      <c r="S518" s="8">
        <v>1743068.6</v>
      </c>
      <c r="T518" s="8">
        <v>1526971.12</v>
      </c>
      <c r="U518" s="8">
        <v>1044.92</v>
      </c>
      <c r="V518" s="8">
        <v>602.12</v>
      </c>
      <c r="W518" s="8">
        <v>1562563.94</v>
      </c>
      <c r="X518" s="8">
        <v>142699.76999999999</v>
      </c>
      <c r="Y518" s="8">
        <v>0.03</v>
      </c>
      <c r="Z518" s="8">
        <v>956.73</v>
      </c>
      <c r="AA518" s="8">
        <v>2543281.4</v>
      </c>
      <c r="AB518" s="8">
        <v>4990845.91</v>
      </c>
      <c r="AC518" s="9">
        <f t="shared" si="48"/>
        <v>-2447564.5100000002</v>
      </c>
      <c r="AD518" s="5" t="str">
        <f>$C518&amp;" "&amp;VLOOKUP(C518,Tegevusalad!$A$1:$B$89,2,FALSE)</f>
        <v>1 TAIME- JA LOOMAKASVATUS, JAHINDUS JA NEID TEENINDAVAD TEGEVUSALAD</v>
      </c>
      <c r="AE518" s="6">
        <f t="shared" si="49"/>
        <v>55843425.880000003</v>
      </c>
      <c r="AF518" s="6">
        <f t="shared" si="50"/>
        <v>67814338.450000003</v>
      </c>
      <c r="AG518" s="6">
        <f t="shared" si="51"/>
        <v>59356317.210000001</v>
      </c>
      <c r="AH518" s="6">
        <f t="shared" si="52"/>
        <v>69633169.149999991</v>
      </c>
      <c r="AI518" s="6">
        <f t="shared" si="53"/>
        <v>59213617.439999998</v>
      </c>
    </row>
    <row r="519" spans="1:35" s="2" customFormat="1">
      <c r="A519" s="3">
        <v>2014</v>
      </c>
      <c r="B519" s="3">
        <v>7</v>
      </c>
      <c r="C519" s="4">
        <v>2</v>
      </c>
      <c r="D519" s="8">
        <v>1805</v>
      </c>
      <c r="E519" s="8">
        <v>29212523.510000002</v>
      </c>
      <c r="F519" s="8">
        <v>58141.760000000002</v>
      </c>
      <c r="G519" s="8">
        <v>3790559.86</v>
      </c>
      <c r="H519" s="8">
        <v>1999901.48</v>
      </c>
      <c r="I519" s="8">
        <v>1388347.53</v>
      </c>
      <c r="J519" s="8">
        <v>6419.56</v>
      </c>
      <c r="K519" s="8">
        <v>0</v>
      </c>
      <c r="L519" s="8">
        <v>5847737.4400000004</v>
      </c>
      <c r="M519" s="8">
        <v>0</v>
      </c>
      <c r="N519" s="8">
        <v>4843919.58</v>
      </c>
      <c r="O519" s="8">
        <v>6208.81</v>
      </c>
      <c r="P519" s="8">
        <v>479172.72</v>
      </c>
      <c r="Q519" s="8">
        <v>0</v>
      </c>
      <c r="R519" s="8">
        <v>0</v>
      </c>
      <c r="S519" s="8">
        <v>664990.18000000005</v>
      </c>
      <c r="T519" s="8">
        <v>478087.94</v>
      </c>
      <c r="U519" s="8">
        <v>347174.73</v>
      </c>
      <c r="V519" s="8">
        <v>339450</v>
      </c>
      <c r="W519" s="8">
        <v>1803383.79</v>
      </c>
      <c r="X519" s="8">
        <v>80348.14</v>
      </c>
      <c r="Y519" s="8">
        <v>180.48</v>
      </c>
      <c r="Z519" s="8">
        <v>504.45</v>
      </c>
      <c r="AA519" s="8">
        <v>1858609.36</v>
      </c>
      <c r="AB519" s="8">
        <v>855115.47</v>
      </c>
      <c r="AC519" s="9">
        <f t="shared" si="48"/>
        <v>1003493.8900000001</v>
      </c>
      <c r="AD519" s="5" t="str">
        <f>$C519&amp;" "&amp;VLOOKUP(C519,Tegevusalad!$A$1:$B$89,2,FALSE)</f>
        <v>2 METSAMAJANDUS JA METSAVARUMINE</v>
      </c>
      <c r="AE519" s="6">
        <f t="shared" si="49"/>
        <v>28338848.500000004</v>
      </c>
      <c r="AF519" s="6">
        <f t="shared" si="50"/>
        <v>23515838.940000001</v>
      </c>
      <c r="AG519" s="6">
        <f t="shared" si="51"/>
        <v>32129408.360000003</v>
      </c>
      <c r="AH519" s="6">
        <f t="shared" si="52"/>
        <v>24219597.899999999</v>
      </c>
      <c r="AI519" s="6">
        <f t="shared" si="53"/>
        <v>32049060.220000003</v>
      </c>
    </row>
    <row r="520" spans="1:35" s="2" customFormat="1">
      <c r="A520" s="3">
        <v>2014</v>
      </c>
      <c r="B520" s="3">
        <v>7</v>
      </c>
      <c r="C520" s="4">
        <v>3</v>
      </c>
      <c r="D520" s="8">
        <v>242</v>
      </c>
      <c r="E520" s="8">
        <v>1081046.44</v>
      </c>
      <c r="F520" s="8">
        <v>7552.93</v>
      </c>
      <c r="G520" s="8">
        <v>4863034.4800000004</v>
      </c>
      <c r="H520" s="8">
        <v>185730.93</v>
      </c>
      <c r="I520" s="8">
        <v>116625.75</v>
      </c>
      <c r="J520" s="8">
        <v>9163.91</v>
      </c>
      <c r="K520" s="8">
        <v>0</v>
      </c>
      <c r="L520" s="8">
        <v>216889.12</v>
      </c>
      <c r="M520" s="8">
        <v>0</v>
      </c>
      <c r="N520" s="8">
        <v>285276.71999999997</v>
      </c>
      <c r="O520" s="8">
        <v>114.81</v>
      </c>
      <c r="P520" s="8">
        <v>89273.73</v>
      </c>
      <c r="Q520" s="8">
        <v>0</v>
      </c>
      <c r="R520" s="8">
        <v>0</v>
      </c>
      <c r="S520" s="8">
        <v>184053.04</v>
      </c>
      <c r="T520" s="8">
        <v>175428.58</v>
      </c>
      <c r="U520" s="8">
        <v>0</v>
      </c>
      <c r="V520" s="8">
        <v>0</v>
      </c>
      <c r="W520" s="8">
        <v>38101.49</v>
      </c>
      <c r="X520" s="8">
        <v>4352.8999999999996</v>
      </c>
      <c r="Y520" s="8">
        <v>0</v>
      </c>
      <c r="Z520" s="8">
        <v>0</v>
      </c>
      <c r="AA520" s="8">
        <v>53961.31</v>
      </c>
      <c r="AB520" s="8">
        <v>122348.91</v>
      </c>
      <c r="AC520" s="9">
        <f t="shared" si="48"/>
        <v>-68387.600000000006</v>
      </c>
      <c r="AD520" s="5" t="str">
        <f>$C520&amp;" "&amp;VLOOKUP(C520,Tegevusalad!$A$1:$B$89,2,FALSE)</f>
        <v>3 KALAPÜÜK JA VESIVILJELUS</v>
      </c>
      <c r="AE520" s="6">
        <f t="shared" si="49"/>
        <v>908899.22999999975</v>
      </c>
      <c r="AF520" s="6">
        <f t="shared" si="50"/>
        <v>1241756.5099999998</v>
      </c>
      <c r="AG520" s="6">
        <f t="shared" si="51"/>
        <v>5771933.7100000009</v>
      </c>
      <c r="AH520" s="6">
        <f t="shared" si="52"/>
        <v>1426383.5999999999</v>
      </c>
      <c r="AI520" s="6">
        <f t="shared" si="53"/>
        <v>5767580.8100000005</v>
      </c>
    </row>
    <row r="521" spans="1:35" s="2" customFormat="1">
      <c r="A521" s="3">
        <v>2014</v>
      </c>
      <c r="B521" s="3">
        <v>7</v>
      </c>
      <c r="C521" s="4">
        <v>5</v>
      </c>
      <c r="D521" s="8">
        <v>1</v>
      </c>
      <c r="E521" s="8">
        <v>674.3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134.86000000000001</v>
      </c>
      <c r="M521" s="8">
        <v>0</v>
      </c>
      <c r="N521" s="8">
        <v>100.37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34.49</v>
      </c>
      <c r="AB521" s="8">
        <v>0</v>
      </c>
      <c r="AC521" s="9">
        <f t="shared" si="48"/>
        <v>34.49</v>
      </c>
      <c r="AD521" s="5" t="str">
        <f>$C521&amp;" "&amp;VLOOKUP(C521,Tegevusalad!$A$1:$B$89,2,FALSE)</f>
        <v>5 KIVI- JA PRUUNSÖE KAEVANDAMINE</v>
      </c>
      <c r="AE521" s="6">
        <f t="shared" si="49"/>
        <v>674.3</v>
      </c>
      <c r="AF521" s="6">
        <f t="shared" si="50"/>
        <v>501.85</v>
      </c>
      <c r="AG521" s="6">
        <f t="shared" si="51"/>
        <v>674.3</v>
      </c>
      <c r="AH521" s="6">
        <f t="shared" si="52"/>
        <v>501.85</v>
      </c>
      <c r="AI521" s="6">
        <f t="shared" si="53"/>
        <v>674.3</v>
      </c>
    </row>
    <row r="522" spans="1:35" s="2" customFormat="1">
      <c r="A522" s="3">
        <v>2014</v>
      </c>
      <c r="B522" s="3">
        <v>7</v>
      </c>
      <c r="C522" s="4">
        <v>6</v>
      </c>
      <c r="D522" s="8">
        <v>1</v>
      </c>
      <c r="E522" s="8">
        <v>964281.65</v>
      </c>
      <c r="F522" s="8">
        <v>0</v>
      </c>
      <c r="G522" s="8">
        <v>2382957.5</v>
      </c>
      <c r="H522" s="8">
        <v>0</v>
      </c>
      <c r="I522" s="8">
        <v>0</v>
      </c>
      <c r="J522" s="8">
        <v>0</v>
      </c>
      <c r="K522" s="8">
        <v>0</v>
      </c>
      <c r="L522" s="8">
        <v>192856.33</v>
      </c>
      <c r="M522" s="8">
        <v>0</v>
      </c>
      <c r="N522" s="8">
        <v>248456.14</v>
      </c>
      <c r="O522" s="8">
        <v>2398.39</v>
      </c>
      <c r="P522" s="8">
        <v>50621.98</v>
      </c>
      <c r="Q522" s="8">
        <v>0</v>
      </c>
      <c r="R522" s="8">
        <v>0</v>
      </c>
      <c r="S522" s="8">
        <v>25800</v>
      </c>
      <c r="T522" s="8">
        <v>25800</v>
      </c>
      <c r="U522" s="8">
        <v>0</v>
      </c>
      <c r="V522" s="8">
        <v>0</v>
      </c>
      <c r="W522" s="8">
        <v>0</v>
      </c>
      <c r="X522" s="8">
        <v>37165.5</v>
      </c>
      <c r="Y522" s="8">
        <v>0</v>
      </c>
      <c r="Z522" s="8">
        <v>0</v>
      </c>
      <c r="AA522" s="8">
        <v>0</v>
      </c>
      <c r="AB522" s="8">
        <v>55599.81</v>
      </c>
      <c r="AC522" s="9">
        <f t="shared" si="48"/>
        <v>-55599.81</v>
      </c>
      <c r="AD522" s="5" t="str">
        <f>$C522&amp;" "&amp;VLOOKUP(C522,Tegevusalad!$A$1:$B$89,2,FALSE)</f>
        <v>6 TOORNAFTA JA MAAGAASI TOOTMINE</v>
      </c>
      <c r="AE522" s="6">
        <f t="shared" si="49"/>
        <v>975647.15</v>
      </c>
      <c r="AF522" s="6">
        <f t="shared" si="50"/>
        <v>1204488.75</v>
      </c>
      <c r="AG522" s="6">
        <f t="shared" si="51"/>
        <v>3358604.65</v>
      </c>
      <c r="AH522" s="6">
        <f t="shared" si="52"/>
        <v>1242280.7</v>
      </c>
      <c r="AI522" s="6">
        <f t="shared" si="53"/>
        <v>3321439.15</v>
      </c>
    </row>
    <row r="523" spans="1:35" s="2" customFormat="1">
      <c r="A523" s="3">
        <v>2014</v>
      </c>
      <c r="B523" s="3">
        <v>7</v>
      </c>
      <c r="C523" s="4">
        <v>7</v>
      </c>
      <c r="D523" s="8">
        <v>1</v>
      </c>
      <c r="E523" s="8">
        <v>6210.85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1242.17</v>
      </c>
      <c r="M523" s="8">
        <v>0</v>
      </c>
      <c r="N523" s="8">
        <v>7301.19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421.6</v>
      </c>
      <c r="V523" s="8">
        <v>421.6</v>
      </c>
      <c r="W523" s="8">
        <v>0</v>
      </c>
      <c r="X523" s="8">
        <v>50060.85</v>
      </c>
      <c r="Y523" s="8">
        <v>0</v>
      </c>
      <c r="Z523" s="8">
        <v>0</v>
      </c>
      <c r="AA523" s="8">
        <v>0</v>
      </c>
      <c r="AB523" s="8">
        <v>6059.02</v>
      </c>
      <c r="AC523" s="9">
        <f t="shared" si="48"/>
        <v>-6059.02</v>
      </c>
      <c r="AD523" s="5" t="str">
        <f>$C523&amp;" "&amp;VLOOKUP(C523,Tegevusalad!$A$1:$B$89,2,FALSE)</f>
        <v>7 METALLIMAAKIDE KAEVANDAMINE</v>
      </c>
      <c r="AE523" s="6">
        <f t="shared" si="49"/>
        <v>55850.1</v>
      </c>
      <c r="AF523" s="6">
        <f t="shared" si="50"/>
        <v>36505.949999999997</v>
      </c>
      <c r="AG523" s="6">
        <f t="shared" si="51"/>
        <v>55850.1</v>
      </c>
      <c r="AH523" s="6">
        <f t="shared" si="52"/>
        <v>36505.949999999997</v>
      </c>
      <c r="AI523" s="6">
        <f t="shared" si="53"/>
        <v>5789.25</v>
      </c>
    </row>
    <row r="524" spans="1:35" s="2" customFormat="1">
      <c r="A524" s="3">
        <v>2014</v>
      </c>
      <c r="B524" s="3">
        <v>7</v>
      </c>
      <c r="C524" s="4">
        <v>8</v>
      </c>
      <c r="D524" s="8">
        <v>123</v>
      </c>
      <c r="E524" s="8">
        <v>10147686.210000001</v>
      </c>
      <c r="F524" s="8">
        <v>10201.4</v>
      </c>
      <c r="G524" s="8">
        <v>4798471.22</v>
      </c>
      <c r="H524" s="8">
        <v>4046581.58</v>
      </c>
      <c r="I524" s="8">
        <v>3980263.61</v>
      </c>
      <c r="J524" s="8">
        <v>568634.06000000006</v>
      </c>
      <c r="K524" s="8">
        <v>0</v>
      </c>
      <c r="L524" s="8">
        <v>2030455.37</v>
      </c>
      <c r="M524" s="8">
        <v>0</v>
      </c>
      <c r="N524" s="8">
        <v>1824790.71</v>
      </c>
      <c r="O524" s="8">
        <v>6219.56</v>
      </c>
      <c r="P524" s="8">
        <v>164664.38</v>
      </c>
      <c r="Q524" s="8">
        <v>0</v>
      </c>
      <c r="R524" s="8">
        <v>0</v>
      </c>
      <c r="S524" s="8">
        <v>737140.17</v>
      </c>
      <c r="T524" s="8">
        <v>545923.81000000006</v>
      </c>
      <c r="U524" s="8">
        <v>103691.61</v>
      </c>
      <c r="V524" s="8">
        <v>0</v>
      </c>
      <c r="W524" s="8">
        <v>22661.95</v>
      </c>
      <c r="X524" s="8">
        <v>119404.4</v>
      </c>
      <c r="Y524" s="8">
        <v>0</v>
      </c>
      <c r="Z524" s="8">
        <v>0</v>
      </c>
      <c r="AA524" s="8">
        <v>790351.62</v>
      </c>
      <c r="AB524" s="8">
        <v>584686.96</v>
      </c>
      <c r="AC524" s="9">
        <f t="shared" si="48"/>
        <v>205664.66000000003</v>
      </c>
      <c r="AD524" s="5" t="str">
        <f>$C524&amp;" "&amp;VLOOKUP(C524,Tegevusalad!$A$1:$B$89,2,FALSE)</f>
        <v>8 MUU KAEVANDAMINE</v>
      </c>
      <c r="AE524" s="6">
        <f t="shared" si="49"/>
        <v>9436460.2300000023</v>
      </c>
      <c r="AF524" s="6">
        <f t="shared" si="50"/>
        <v>8252023.9699999979</v>
      </c>
      <c r="AG524" s="6">
        <f t="shared" si="51"/>
        <v>14234931.450000003</v>
      </c>
      <c r="AH524" s="6">
        <f t="shared" si="52"/>
        <v>9123953.5499999989</v>
      </c>
      <c r="AI524" s="6">
        <f t="shared" si="53"/>
        <v>14115527.050000003</v>
      </c>
    </row>
    <row r="525" spans="1:35" s="2" customFormat="1">
      <c r="A525" s="3">
        <v>2014</v>
      </c>
      <c r="B525" s="3">
        <v>7</v>
      </c>
      <c r="C525" s="4">
        <v>9</v>
      </c>
      <c r="D525" s="8">
        <v>19</v>
      </c>
      <c r="E525" s="8">
        <v>516656.96</v>
      </c>
      <c r="F525" s="8">
        <v>0</v>
      </c>
      <c r="G525" s="8">
        <v>74657</v>
      </c>
      <c r="H525" s="8">
        <v>72802</v>
      </c>
      <c r="I525" s="8">
        <v>0</v>
      </c>
      <c r="J525" s="8">
        <v>0</v>
      </c>
      <c r="K525" s="8">
        <v>0</v>
      </c>
      <c r="L525" s="8">
        <v>103331.39</v>
      </c>
      <c r="M525" s="8">
        <v>0</v>
      </c>
      <c r="N525" s="8">
        <v>84455.56</v>
      </c>
      <c r="O525" s="8">
        <v>0</v>
      </c>
      <c r="P525" s="8">
        <v>22069.7</v>
      </c>
      <c r="Q525" s="8">
        <v>0</v>
      </c>
      <c r="R525" s="8">
        <v>0</v>
      </c>
      <c r="S525" s="8">
        <v>0</v>
      </c>
      <c r="T525" s="8">
        <v>0</v>
      </c>
      <c r="U525" s="8">
        <v>85.88</v>
      </c>
      <c r="V525" s="8">
        <v>85.88</v>
      </c>
      <c r="W525" s="8">
        <v>346.56</v>
      </c>
      <c r="X525" s="8">
        <v>0</v>
      </c>
      <c r="Y525" s="8">
        <v>0</v>
      </c>
      <c r="Z525" s="8">
        <v>0</v>
      </c>
      <c r="AA525" s="8">
        <v>34466.589999999997</v>
      </c>
      <c r="AB525" s="8">
        <v>15590.76</v>
      </c>
      <c r="AC525" s="9">
        <f t="shared" si="48"/>
        <v>18875.829999999994</v>
      </c>
      <c r="AD525" s="5" t="str">
        <f>$C525&amp;" "&amp;VLOOKUP(C525,Tegevusalad!$A$1:$B$89,2,FALSE)</f>
        <v>9 KAEVANDAMIST ABISTAVAD TEGEVUSALAD</v>
      </c>
      <c r="AE525" s="6">
        <f t="shared" si="49"/>
        <v>516571.08</v>
      </c>
      <c r="AF525" s="6">
        <f t="shared" si="50"/>
        <v>422277.8</v>
      </c>
      <c r="AG525" s="6">
        <f t="shared" si="51"/>
        <v>591228.07999999996</v>
      </c>
      <c r="AH525" s="6">
        <f t="shared" si="52"/>
        <v>422277.8</v>
      </c>
      <c r="AI525" s="6">
        <f t="shared" si="53"/>
        <v>591228.07999999996</v>
      </c>
    </row>
    <row r="526" spans="1:35" s="2" customFormat="1">
      <c r="A526" s="3">
        <v>2014</v>
      </c>
      <c r="B526" s="3">
        <v>7</v>
      </c>
      <c r="C526" s="4">
        <v>10</v>
      </c>
      <c r="D526" s="8">
        <v>496</v>
      </c>
      <c r="E526" s="8">
        <v>122915222.67</v>
      </c>
      <c r="F526" s="8">
        <v>32849.46</v>
      </c>
      <c r="G526" s="8">
        <v>47787473.530000001</v>
      </c>
      <c r="H526" s="8">
        <v>40935892.810000002</v>
      </c>
      <c r="I526" s="8">
        <v>39589903.200000003</v>
      </c>
      <c r="J526" s="8">
        <v>6091288.9100000001</v>
      </c>
      <c r="K526" s="8">
        <v>0</v>
      </c>
      <c r="L526" s="8">
        <v>24586001.07</v>
      </c>
      <c r="M526" s="8">
        <v>56944.44</v>
      </c>
      <c r="N526" s="8">
        <v>21131746.649999999</v>
      </c>
      <c r="O526" s="8">
        <v>402292.45</v>
      </c>
      <c r="P526" s="8">
        <v>494241.22</v>
      </c>
      <c r="Q526" s="8">
        <v>0</v>
      </c>
      <c r="R526" s="8">
        <v>0</v>
      </c>
      <c r="S526" s="8">
        <v>29188086.550000001</v>
      </c>
      <c r="T526" s="8">
        <v>27350791.510000002</v>
      </c>
      <c r="U526" s="8">
        <v>292563.62</v>
      </c>
      <c r="V526" s="8">
        <v>0</v>
      </c>
      <c r="W526" s="8">
        <v>60765.8</v>
      </c>
      <c r="X526" s="8">
        <v>82605.25</v>
      </c>
      <c r="Y526" s="8">
        <v>0.16</v>
      </c>
      <c r="Z526" s="8">
        <v>0</v>
      </c>
      <c r="AA526" s="8">
        <v>5314101.54</v>
      </c>
      <c r="AB526" s="8">
        <v>1802902.52</v>
      </c>
      <c r="AC526" s="9">
        <f t="shared" si="48"/>
        <v>3511199.02</v>
      </c>
      <c r="AD526" s="5" t="str">
        <f>$C526&amp;" "&amp;VLOOKUP(C526,Tegevusalad!$A$1:$B$89,2,FALSE)</f>
        <v>10 TOIDUAINETE TOOTMINE</v>
      </c>
      <c r="AE526" s="6">
        <f t="shared" si="49"/>
        <v>93550027.209999993</v>
      </c>
      <c r="AF526" s="6">
        <f t="shared" si="50"/>
        <v>74166620.829999983</v>
      </c>
      <c r="AG526" s="6">
        <f t="shared" si="51"/>
        <v>141337500.74000001</v>
      </c>
      <c r="AH526" s="6">
        <f t="shared" si="52"/>
        <v>105658733.24999999</v>
      </c>
      <c r="AI526" s="6">
        <f t="shared" si="53"/>
        <v>141254895.49000001</v>
      </c>
    </row>
    <row r="527" spans="1:35" s="2" customFormat="1">
      <c r="A527" s="3">
        <v>2014</v>
      </c>
      <c r="B527" s="3">
        <v>7</v>
      </c>
      <c r="C527" s="4">
        <v>11</v>
      </c>
      <c r="D527" s="8">
        <v>52</v>
      </c>
      <c r="E527" s="8">
        <v>37344222.600000001</v>
      </c>
      <c r="F527" s="8">
        <v>301.36</v>
      </c>
      <c r="G527" s="8">
        <v>7368355.0899999999</v>
      </c>
      <c r="H527" s="8">
        <v>6237283.1699999999</v>
      </c>
      <c r="I527" s="8">
        <v>6154143.9500000002</v>
      </c>
      <c r="J527" s="8">
        <v>621383.22</v>
      </c>
      <c r="K527" s="8">
        <v>36783.300000000003</v>
      </c>
      <c r="L527" s="8">
        <v>7468871.6399999997</v>
      </c>
      <c r="M527" s="8">
        <v>0</v>
      </c>
      <c r="N527" s="8">
        <v>3907331.09</v>
      </c>
      <c r="O527" s="8">
        <v>104399.74</v>
      </c>
      <c r="P527" s="8">
        <v>81564.3</v>
      </c>
      <c r="Q527" s="8">
        <v>0</v>
      </c>
      <c r="R527" s="8">
        <v>0</v>
      </c>
      <c r="S527" s="8">
        <v>7252402.5800000001</v>
      </c>
      <c r="T527" s="8">
        <v>6621769.4699999997</v>
      </c>
      <c r="U527" s="8">
        <v>2920</v>
      </c>
      <c r="V527" s="8">
        <v>0</v>
      </c>
      <c r="W527" s="8">
        <v>126296.17</v>
      </c>
      <c r="X527" s="8">
        <v>4020.25</v>
      </c>
      <c r="Y527" s="8">
        <v>0</v>
      </c>
      <c r="Z527" s="8">
        <v>0</v>
      </c>
      <c r="AA527" s="8">
        <v>3592655.97</v>
      </c>
      <c r="AB527" s="8">
        <v>31115.42</v>
      </c>
      <c r="AC527" s="9">
        <f t="shared" si="48"/>
        <v>3561540.5500000003</v>
      </c>
      <c r="AD527" s="5" t="str">
        <f>$C527&amp;" "&amp;VLOOKUP(C527,Tegevusalad!$A$1:$B$89,2,FALSE)</f>
        <v>11 JOOGITOOTMINE</v>
      </c>
      <c r="AE527" s="6">
        <f t="shared" si="49"/>
        <v>30093221.630000003</v>
      </c>
      <c r="AF527" s="6">
        <f t="shared" si="50"/>
        <v>11759334.169999996</v>
      </c>
      <c r="AG527" s="6">
        <f t="shared" si="51"/>
        <v>37461576.719999999</v>
      </c>
      <c r="AH527" s="6">
        <f t="shared" si="52"/>
        <v>19536655.449999999</v>
      </c>
      <c r="AI527" s="6">
        <f t="shared" si="53"/>
        <v>37457556.469999999</v>
      </c>
    </row>
    <row r="528" spans="1:35" s="2" customFormat="1">
      <c r="A528" s="3">
        <v>2014</v>
      </c>
      <c r="B528" s="3">
        <v>7</v>
      </c>
      <c r="C528" s="4">
        <v>12</v>
      </c>
      <c r="D528" s="8">
        <v>1</v>
      </c>
      <c r="E528" s="8">
        <v>98.6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19.72</v>
      </c>
      <c r="M528" s="8">
        <v>0</v>
      </c>
      <c r="N528" s="8">
        <v>3.74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15.98</v>
      </c>
      <c r="AB528" s="8">
        <v>0</v>
      </c>
      <c r="AC528" s="9">
        <f t="shared" si="48"/>
        <v>15.98</v>
      </c>
      <c r="AD528" s="5" t="str">
        <f>$C528&amp;" "&amp;VLOOKUP(C528,Tegevusalad!$A$1:$B$89,2,FALSE)</f>
        <v>12 TUBAKATOODETE TOOTMINE</v>
      </c>
      <c r="AE528" s="6">
        <f t="shared" si="49"/>
        <v>98.6</v>
      </c>
      <c r="AF528" s="6">
        <f t="shared" si="50"/>
        <v>18.7</v>
      </c>
      <c r="AG528" s="6">
        <f t="shared" si="51"/>
        <v>98.6</v>
      </c>
      <c r="AH528" s="6">
        <f t="shared" si="52"/>
        <v>18.7</v>
      </c>
      <c r="AI528" s="6">
        <f t="shared" si="53"/>
        <v>98.6</v>
      </c>
    </row>
    <row r="529" spans="1:35" s="2" customFormat="1">
      <c r="A529" s="3">
        <v>2014</v>
      </c>
      <c r="B529" s="3">
        <v>7</v>
      </c>
      <c r="C529" s="4">
        <v>13</v>
      </c>
      <c r="D529" s="8">
        <v>233</v>
      </c>
      <c r="E529" s="8">
        <v>8329782.5099999998</v>
      </c>
      <c r="F529" s="8">
        <v>121.44</v>
      </c>
      <c r="G529" s="8">
        <v>15308136.779999999</v>
      </c>
      <c r="H529" s="8">
        <v>12359376.35</v>
      </c>
      <c r="I529" s="8">
        <v>11748015.74</v>
      </c>
      <c r="J529" s="8">
        <v>2888109.72</v>
      </c>
      <c r="K529" s="8">
        <v>0</v>
      </c>
      <c r="L529" s="8">
        <v>1665967.44</v>
      </c>
      <c r="M529" s="8">
        <v>663814.11</v>
      </c>
      <c r="N529" s="8">
        <v>2726715.42</v>
      </c>
      <c r="O529" s="8">
        <v>888521</v>
      </c>
      <c r="P529" s="8">
        <v>111283.35</v>
      </c>
      <c r="Q529" s="8">
        <v>0</v>
      </c>
      <c r="R529" s="8">
        <v>0</v>
      </c>
      <c r="S529" s="8">
        <v>4312805.8</v>
      </c>
      <c r="T529" s="8">
        <v>4038975.53</v>
      </c>
      <c r="U529" s="8">
        <v>69395.09</v>
      </c>
      <c r="V529" s="8">
        <v>0</v>
      </c>
      <c r="W529" s="8">
        <v>678.43</v>
      </c>
      <c r="X529" s="8">
        <v>977.07</v>
      </c>
      <c r="Y529" s="8">
        <v>0</v>
      </c>
      <c r="Z529" s="8">
        <v>0.01</v>
      </c>
      <c r="AA529" s="8">
        <v>256821.8</v>
      </c>
      <c r="AB529" s="8">
        <v>653755.68000000005</v>
      </c>
      <c r="AC529" s="9">
        <f t="shared" si="48"/>
        <v>-396933.88000000006</v>
      </c>
      <c r="AD529" s="5" t="str">
        <f>$C529&amp;" "&amp;VLOOKUP(C529,Tegevusalad!$A$1:$B$89,2,FALSE)</f>
        <v>13 TEKSTIILITOOTMINE</v>
      </c>
      <c r="AE529" s="6">
        <f t="shared" si="49"/>
        <v>3948680.1300000008</v>
      </c>
      <c r="AF529" s="6">
        <f t="shared" si="50"/>
        <v>4808771.21</v>
      </c>
      <c r="AG529" s="6">
        <f t="shared" si="51"/>
        <v>19256816.91</v>
      </c>
      <c r="AH529" s="6">
        <f t="shared" si="52"/>
        <v>13633577.1</v>
      </c>
      <c r="AI529" s="6">
        <f t="shared" si="53"/>
        <v>19255839.84</v>
      </c>
    </row>
    <row r="530" spans="1:35" s="2" customFormat="1">
      <c r="A530" s="3">
        <v>2014</v>
      </c>
      <c r="B530" s="3">
        <v>7</v>
      </c>
      <c r="C530" s="4">
        <v>14</v>
      </c>
      <c r="D530" s="8">
        <v>403</v>
      </c>
      <c r="E530" s="8">
        <v>5275794.0199999996</v>
      </c>
      <c r="F530" s="8">
        <v>1546.77</v>
      </c>
      <c r="G530" s="8">
        <v>9647920.3200000003</v>
      </c>
      <c r="H530" s="8">
        <v>7710506.2999999998</v>
      </c>
      <c r="I530" s="8">
        <v>5779725.9400000004</v>
      </c>
      <c r="J530" s="8">
        <v>1837004.89</v>
      </c>
      <c r="K530" s="8">
        <v>50677.31</v>
      </c>
      <c r="L530" s="8">
        <v>1055298.01</v>
      </c>
      <c r="M530" s="8">
        <v>72020.490000000005</v>
      </c>
      <c r="N530" s="8">
        <v>1222493.8999999999</v>
      </c>
      <c r="O530" s="8">
        <v>268396.82</v>
      </c>
      <c r="P530" s="8">
        <v>15476.6</v>
      </c>
      <c r="Q530" s="8">
        <v>0</v>
      </c>
      <c r="R530" s="8">
        <v>0</v>
      </c>
      <c r="S530" s="8">
        <v>1470437.5</v>
      </c>
      <c r="T530" s="8">
        <v>1028595.14</v>
      </c>
      <c r="U530" s="8">
        <v>26142.63</v>
      </c>
      <c r="V530" s="8">
        <v>0</v>
      </c>
      <c r="W530" s="8">
        <v>97023.71</v>
      </c>
      <c r="X530" s="8">
        <v>1469.75</v>
      </c>
      <c r="Y530" s="8">
        <v>0.05</v>
      </c>
      <c r="Z530" s="8">
        <v>0</v>
      </c>
      <c r="AA530" s="8">
        <v>347175.17</v>
      </c>
      <c r="AB530" s="8">
        <v>442350.52</v>
      </c>
      <c r="AC530" s="9">
        <f t="shared" si="48"/>
        <v>-95175.350000000035</v>
      </c>
      <c r="AD530" s="5" t="str">
        <f>$C530&amp;" "&amp;VLOOKUP(C530,Tegevusalad!$A$1:$B$89,2,FALSE)</f>
        <v>14 RÕIVATOOTMINE</v>
      </c>
      <c r="AE530" s="6">
        <f t="shared" si="49"/>
        <v>3782230.4099999992</v>
      </c>
      <c r="AF530" s="6">
        <f t="shared" si="50"/>
        <v>3273905.2699999986</v>
      </c>
      <c r="AG530" s="6">
        <f t="shared" si="51"/>
        <v>13430150.73</v>
      </c>
      <c r="AH530" s="6">
        <f t="shared" si="52"/>
        <v>6112469.4999999991</v>
      </c>
      <c r="AI530" s="6">
        <f t="shared" si="53"/>
        <v>13428680.98</v>
      </c>
    </row>
    <row r="531" spans="1:35" s="2" customFormat="1">
      <c r="A531" s="3">
        <v>2014</v>
      </c>
      <c r="B531" s="3">
        <v>7</v>
      </c>
      <c r="C531" s="4">
        <v>15</v>
      </c>
      <c r="D531" s="8">
        <v>63</v>
      </c>
      <c r="E531" s="8">
        <v>846553.03</v>
      </c>
      <c r="F531" s="8">
        <v>973.25</v>
      </c>
      <c r="G531" s="8">
        <v>1396859.21</v>
      </c>
      <c r="H531" s="8">
        <v>987709.35</v>
      </c>
      <c r="I531" s="8">
        <v>711758.63</v>
      </c>
      <c r="J531" s="8">
        <v>322553.34000000003</v>
      </c>
      <c r="K531" s="8">
        <v>0</v>
      </c>
      <c r="L531" s="8">
        <v>169398.23</v>
      </c>
      <c r="M531" s="8">
        <v>72870.53</v>
      </c>
      <c r="N531" s="8">
        <v>273539.77</v>
      </c>
      <c r="O531" s="8">
        <v>76886.06</v>
      </c>
      <c r="P531" s="8">
        <v>5397.48</v>
      </c>
      <c r="Q531" s="8">
        <v>0</v>
      </c>
      <c r="R531" s="8">
        <v>0</v>
      </c>
      <c r="S531" s="8">
        <v>410134.68</v>
      </c>
      <c r="T531" s="8">
        <v>377744.37</v>
      </c>
      <c r="U531" s="8">
        <v>397.94</v>
      </c>
      <c r="V531" s="8">
        <v>0</v>
      </c>
      <c r="W531" s="8">
        <v>3219.56</v>
      </c>
      <c r="X531" s="8">
        <v>0</v>
      </c>
      <c r="Y531" s="8">
        <v>0</v>
      </c>
      <c r="Z531" s="8">
        <v>0</v>
      </c>
      <c r="AA531" s="8">
        <v>48072.1</v>
      </c>
      <c r="AB531" s="8">
        <v>79343.11</v>
      </c>
      <c r="AC531" s="9">
        <f t="shared" si="48"/>
        <v>-31271.010000000002</v>
      </c>
      <c r="AD531" s="5" t="str">
        <f>$C531&amp;" "&amp;VLOOKUP(C531,Tegevusalad!$A$1:$B$89,2,FALSE)</f>
        <v>15 NAHATÖÖTLEMINE JA NAHKTOODETE TOOTMINE</v>
      </c>
      <c r="AE531" s="6">
        <f t="shared" si="49"/>
        <v>436993.66000000003</v>
      </c>
      <c r="AF531" s="6">
        <f t="shared" si="50"/>
        <v>572735.93000000017</v>
      </c>
      <c r="AG531" s="6">
        <f t="shared" si="51"/>
        <v>1833852.87</v>
      </c>
      <c r="AH531" s="6">
        <f t="shared" si="52"/>
        <v>1367698.85</v>
      </c>
      <c r="AI531" s="6">
        <f t="shared" si="53"/>
        <v>1833852.87</v>
      </c>
    </row>
    <row r="532" spans="1:35" s="2" customFormat="1">
      <c r="A532" s="3">
        <v>2014</v>
      </c>
      <c r="B532" s="3">
        <v>7</v>
      </c>
      <c r="C532" s="4">
        <v>16</v>
      </c>
      <c r="D532" s="8">
        <v>1017</v>
      </c>
      <c r="E532" s="8">
        <v>62953849.299999997</v>
      </c>
      <c r="F532" s="8">
        <v>25778.54</v>
      </c>
      <c r="G532" s="8">
        <v>72615536.799999997</v>
      </c>
      <c r="H532" s="8">
        <v>54722268.109999999</v>
      </c>
      <c r="I532" s="8">
        <v>53398061.789999999</v>
      </c>
      <c r="J532" s="8">
        <v>16780866.629999999</v>
      </c>
      <c r="K532" s="8">
        <v>117.33</v>
      </c>
      <c r="L532" s="8">
        <v>12593089.99</v>
      </c>
      <c r="M532" s="8">
        <v>877570.95</v>
      </c>
      <c r="N532" s="8">
        <v>19576550.43</v>
      </c>
      <c r="O532" s="8">
        <v>1566180.24</v>
      </c>
      <c r="P532" s="8">
        <v>1663480.75</v>
      </c>
      <c r="Q532" s="8">
        <v>0</v>
      </c>
      <c r="R532" s="8">
        <v>0</v>
      </c>
      <c r="S532" s="8">
        <v>17132220.190000001</v>
      </c>
      <c r="T532" s="8">
        <v>14297487.32</v>
      </c>
      <c r="U532" s="8">
        <v>246198.5</v>
      </c>
      <c r="V532" s="8">
        <v>6703.2</v>
      </c>
      <c r="W532" s="8">
        <v>144271.57</v>
      </c>
      <c r="X532" s="8">
        <v>15508.57</v>
      </c>
      <c r="Y532" s="8">
        <v>34.869999999999997</v>
      </c>
      <c r="Z532" s="8">
        <v>0.01</v>
      </c>
      <c r="AA532" s="8">
        <v>1512393.28</v>
      </c>
      <c r="AB532" s="8">
        <v>7618247.9100000001</v>
      </c>
      <c r="AC532" s="9">
        <f t="shared" si="48"/>
        <v>-6105854.6299999999</v>
      </c>
      <c r="AD532" s="5" t="str">
        <f>$C532&amp;" "&amp;VLOOKUP(C532,Tegevusalad!$A$1:$B$89,2,FALSE)</f>
        <v>16 PUIDUTÖÖTLEMINE NING PUIT- JA KORKTOODETE TOOTMINE, V.A MÖÖBEL; ÕLEST JA PUNUMISMATERJALIST TOODETE TOOTMINE</v>
      </c>
      <c r="AE532" s="6">
        <f t="shared" si="49"/>
        <v>45616717.719999999</v>
      </c>
      <c r="AF532" s="6">
        <f t="shared" si="50"/>
        <v>72680135.460000008</v>
      </c>
      <c r="AG532" s="6">
        <f t="shared" si="51"/>
        <v>118232254.51999998</v>
      </c>
      <c r="AH532" s="6">
        <f t="shared" si="52"/>
        <v>97882752.149999991</v>
      </c>
      <c r="AI532" s="6">
        <f t="shared" si="53"/>
        <v>118216745.94999999</v>
      </c>
    </row>
    <row r="533" spans="1:35" s="2" customFormat="1">
      <c r="A533" s="3">
        <v>2014</v>
      </c>
      <c r="B533" s="3">
        <v>7</v>
      </c>
      <c r="C533" s="4">
        <v>17</v>
      </c>
      <c r="D533" s="8">
        <v>57</v>
      </c>
      <c r="E533" s="8">
        <v>8385712.2400000002</v>
      </c>
      <c r="F533" s="8">
        <v>0</v>
      </c>
      <c r="G533" s="8">
        <v>14074995.08</v>
      </c>
      <c r="H533" s="8">
        <v>9772738.7899999991</v>
      </c>
      <c r="I533" s="8">
        <v>9380764.6600000001</v>
      </c>
      <c r="J533" s="8">
        <v>4302256.29</v>
      </c>
      <c r="K533" s="8">
        <v>0</v>
      </c>
      <c r="L533" s="8">
        <v>1677142.46</v>
      </c>
      <c r="M533" s="8">
        <v>71134.460000000006</v>
      </c>
      <c r="N533" s="8">
        <v>2651586.65</v>
      </c>
      <c r="O533" s="8">
        <v>115274.74</v>
      </c>
      <c r="P533" s="8">
        <v>60310.61</v>
      </c>
      <c r="Q533" s="8">
        <v>0</v>
      </c>
      <c r="R533" s="8">
        <v>0</v>
      </c>
      <c r="S533" s="8">
        <v>4631298.9800000004</v>
      </c>
      <c r="T533" s="8">
        <v>4005623.65</v>
      </c>
      <c r="U533" s="8">
        <v>65554.52</v>
      </c>
      <c r="V533" s="8">
        <v>0</v>
      </c>
      <c r="W533" s="8">
        <v>118.36</v>
      </c>
      <c r="X533" s="8">
        <v>0</v>
      </c>
      <c r="Y533" s="8">
        <v>0</v>
      </c>
      <c r="Z533" s="8">
        <v>0</v>
      </c>
      <c r="AA533" s="8">
        <v>339447.45</v>
      </c>
      <c r="AB533" s="8">
        <v>1242757.18</v>
      </c>
      <c r="AC533" s="9">
        <f t="shared" si="48"/>
        <v>-903309.73</v>
      </c>
      <c r="AD533" s="5" t="str">
        <f>$C533&amp;" "&amp;VLOOKUP(C533,Tegevusalad!$A$1:$B$89,2,FALSE)</f>
        <v>17 PABERI JA PABERTOODETE TOOTMINE</v>
      </c>
      <c r="AE533" s="6">
        <f t="shared" si="49"/>
        <v>3688858.74</v>
      </c>
      <c r="AF533" s="6">
        <f t="shared" si="50"/>
        <v>7984706.049999997</v>
      </c>
      <c r="AG533" s="6">
        <f t="shared" si="51"/>
        <v>17763853.82</v>
      </c>
      <c r="AH533" s="6">
        <f t="shared" si="52"/>
        <v>13257933.249999998</v>
      </c>
      <c r="AI533" s="6">
        <f t="shared" si="53"/>
        <v>17763853.82</v>
      </c>
    </row>
    <row r="534" spans="1:35" s="2" customFormat="1">
      <c r="A534" s="3">
        <v>2014</v>
      </c>
      <c r="B534" s="3">
        <v>7</v>
      </c>
      <c r="C534" s="4">
        <v>18</v>
      </c>
      <c r="D534" s="8">
        <v>359</v>
      </c>
      <c r="E534" s="8">
        <v>14015175.130000001</v>
      </c>
      <c r="F534" s="8">
        <v>35017.120000000003</v>
      </c>
      <c r="G534" s="8">
        <v>7041158.9299999997</v>
      </c>
      <c r="H534" s="8">
        <v>5341891.71</v>
      </c>
      <c r="I534" s="8">
        <v>3947890.96</v>
      </c>
      <c r="J534" s="8">
        <v>1286461.6599999999</v>
      </c>
      <c r="K534" s="8">
        <v>0</v>
      </c>
      <c r="L534" s="8">
        <v>2806186.59</v>
      </c>
      <c r="M534" s="8">
        <v>0</v>
      </c>
      <c r="N534" s="8">
        <v>2380526.4700000002</v>
      </c>
      <c r="O534" s="8">
        <v>43524.49</v>
      </c>
      <c r="P534" s="8">
        <v>93325.11</v>
      </c>
      <c r="Q534" s="8">
        <v>0</v>
      </c>
      <c r="R534" s="8">
        <v>0</v>
      </c>
      <c r="S534" s="8">
        <v>4309870.8099999996</v>
      </c>
      <c r="T534" s="8">
        <v>3858998.11</v>
      </c>
      <c r="U534" s="8">
        <v>26017.27</v>
      </c>
      <c r="V534" s="8">
        <v>5831.18</v>
      </c>
      <c r="W534" s="8">
        <v>2047.39</v>
      </c>
      <c r="X534" s="8">
        <v>8199.64</v>
      </c>
      <c r="Y534" s="8">
        <v>176.8</v>
      </c>
      <c r="Z534" s="8">
        <v>0</v>
      </c>
      <c r="AA534" s="8">
        <v>703572.7</v>
      </c>
      <c r="AB534" s="8">
        <v>277735.78000000003</v>
      </c>
      <c r="AC534" s="9">
        <f t="shared" si="48"/>
        <v>425836.91999999993</v>
      </c>
      <c r="AD534" s="5" t="str">
        <f>$C534&amp;" "&amp;VLOOKUP(C534,Tegevusalad!$A$1:$B$89,2,FALSE)</f>
        <v>18 TRÜKINDUS JA SALVESTISTE PALJUNDUS</v>
      </c>
      <c r="AE534" s="6">
        <f t="shared" si="49"/>
        <v>9722503.8100000024</v>
      </c>
      <c r="AF534" s="6">
        <f t="shared" si="50"/>
        <v>7354952.9999999991</v>
      </c>
      <c r="AG534" s="6">
        <f t="shared" si="51"/>
        <v>16763662.740000002</v>
      </c>
      <c r="AH534" s="6">
        <f t="shared" si="52"/>
        <v>11902632.35</v>
      </c>
      <c r="AI534" s="6">
        <f t="shared" si="53"/>
        <v>16755463.100000001</v>
      </c>
    </row>
    <row r="535" spans="1:35" s="2" customFormat="1">
      <c r="A535" s="3">
        <v>2014</v>
      </c>
      <c r="B535" s="3">
        <v>7</v>
      </c>
      <c r="C535" s="4">
        <v>19</v>
      </c>
      <c r="D535" s="8">
        <v>4</v>
      </c>
      <c r="E535" s="8">
        <v>200580.54</v>
      </c>
      <c r="F535" s="8">
        <v>0</v>
      </c>
      <c r="G535" s="8">
        <v>413618.14</v>
      </c>
      <c r="H535" s="8">
        <v>413618.14</v>
      </c>
      <c r="I535" s="8">
        <v>302348.14</v>
      </c>
      <c r="J535" s="8">
        <v>0</v>
      </c>
      <c r="K535" s="8">
        <v>0</v>
      </c>
      <c r="L535" s="8">
        <v>40116.11</v>
      </c>
      <c r="M535" s="8">
        <v>0</v>
      </c>
      <c r="N535" s="8">
        <v>73767.02</v>
      </c>
      <c r="O535" s="8">
        <v>0</v>
      </c>
      <c r="P535" s="8">
        <v>9980</v>
      </c>
      <c r="Q535" s="8">
        <v>0</v>
      </c>
      <c r="R535" s="8">
        <v>0</v>
      </c>
      <c r="S535" s="8">
        <v>3746.67</v>
      </c>
      <c r="T535" s="8">
        <v>3746.67</v>
      </c>
      <c r="U535" s="8">
        <v>0</v>
      </c>
      <c r="V535" s="8">
        <v>0</v>
      </c>
      <c r="W535" s="8">
        <v>16.14</v>
      </c>
      <c r="X535" s="8">
        <v>1936.1</v>
      </c>
      <c r="Y535" s="8">
        <v>0</v>
      </c>
      <c r="Z535" s="8">
        <v>0</v>
      </c>
      <c r="AA535" s="8">
        <v>11891.47</v>
      </c>
      <c r="AB535" s="8">
        <v>45542.38</v>
      </c>
      <c r="AC535" s="9">
        <f t="shared" si="48"/>
        <v>-33650.909999999996</v>
      </c>
      <c r="AD535" s="5" t="str">
        <f>$C535&amp;" "&amp;VLOOKUP(C535,Tegevusalad!$A$1:$B$89,2,FALSE)</f>
        <v>19 KOKSI JA PUHASTATUD NAFTATOODETE TOOTMINE</v>
      </c>
      <c r="AE535" s="6">
        <f t="shared" si="49"/>
        <v>198769.97</v>
      </c>
      <c r="AF535" s="6">
        <f t="shared" si="50"/>
        <v>365088.43</v>
      </c>
      <c r="AG535" s="6">
        <f t="shared" si="51"/>
        <v>612388.11</v>
      </c>
      <c r="AH535" s="6">
        <f t="shared" si="52"/>
        <v>368835.1</v>
      </c>
      <c r="AI535" s="6">
        <f t="shared" si="53"/>
        <v>610452.01</v>
      </c>
    </row>
    <row r="536" spans="1:35" s="2" customFormat="1">
      <c r="A536" s="3">
        <v>2014</v>
      </c>
      <c r="B536" s="3">
        <v>7</v>
      </c>
      <c r="C536" s="4">
        <v>20</v>
      </c>
      <c r="D536" s="8">
        <v>93</v>
      </c>
      <c r="E536" s="8">
        <v>28031478.170000002</v>
      </c>
      <c r="F536" s="8">
        <v>418.77</v>
      </c>
      <c r="G536" s="8">
        <v>39420466.109999999</v>
      </c>
      <c r="H536" s="8">
        <v>13159162.689999999</v>
      </c>
      <c r="I536" s="8">
        <v>13044266.439999999</v>
      </c>
      <c r="J536" s="8">
        <v>23747653.710000001</v>
      </c>
      <c r="K536" s="8">
        <v>0</v>
      </c>
      <c r="L536" s="8">
        <v>5606333.3200000003</v>
      </c>
      <c r="M536" s="8">
        <v>1776002.73</v>
      </c>
      <c r="N536" s="8">
        <v>7704458.1100000003</v>
      </c>
      <c r="O536" s="8">
        <v>1831158.32</v>
      </c>
      <c r="P536" s="8">
        <v>302303.52</v>
      </c>
      <c r="Q536" s="8">
        <v>0</v>
      </c>
      <c r="R536" s="8">
        <v>0</v>
      </c>
      <c r="S536" s="8">
        <v>18028045.239999998</v>
      </c>
      <c r="T536" s="8">
        <v>17385028.59</v>
      </c>
      <c r="U536" s="8">
        <v>436649.44</v>
      </c>
      <c r="V536" s="8">
        <v>0</v>
      </c>
      <c r="W536" s="8">
        <v>79805.03</v>
      </c>
      <c r="X536" s="8">
        <v>5706.96</v>
      </c>
      <c r="Y536" s="8">
        <v>0.01</v>
      </c>
      <c r="Z536" s="8">
        <v>0</v>
      </c>
      <c r="AA536" s="8">
        <v>983396.68</v>
      </c>
      <c r="AB536" s="8">
        <v>1305518.73</v>
      </c>
      <c r="AC536" s="9">
        <f t="shared" si="48"/>
        <v>-322122.04999999993</v>
      </c>
      <c r="AD536" s="5" t="str">
        <f>$C536&amp;" "&amp;VLOOKUP(C536,Tegevusalad!$A$1:$B$89,2,FALSE)</f>
        <v>20 KEMIKAALIDE JA KEEMIATOODETE TOOTMINE</v>
      </c>
      <c r="AE536" s="6">
        <f t="shared" si="49"/>
        <v>9572909.2200000025</v>
      </c>
      <c r="AF536" s="6">
        <f t="shared" si="50"/>
        <v>10901804.270000001</v>
      </c>
      <c r="AG536" s="6">
        <f t="shared" si="51"/>
        <v>48993375.329999991</v>
      </c>
      <c r="AH536" s="6">
        <f t="shared" si="52"/>
        <v>38522290.549999997</v>
      </c>
      <c r="AI536" s="6">
        <f t="shared" si="53"/>
        <v>48987668.369999997</v>
      </c>
    </row>
    <row r="537" spans="1:35" s="2" customFormat="1">
      <c r="A537" s="3">
        <v>2014</v>
      </c>
      <c r="B537" s="3">
        <v>7</v>
      </c>
      <c r="C537" s="4">
        <v>21</v>
      </c>
      <c r="D537" s="8">
        <v>10</v>
      </c>
      <c r="E537" s="8">
        <v>2201836.83</v>
      </c>
      <c r="F537" s="8">
        <v>1265915.3999999999</v>
      </c>
      <c r="G537" s="8">
        <v>3200264.01</v>
      </c>
      <c r="H537" s="8">
        <v>2070719.53</v>
      </c>
      <c r="I537" s="8">
        <v>2060183.53</v>
      </c>
      <c r="J537" s="8">
        <v>563479.81000000006</v>
      </c>
      <c r="K537" s="8">
        <v>0</v>
      </c>
      <c r="L537" s="8">
        <v>554299.76</v>
      </c>
      <c r="M537" s="8">
        <v>0</v>
      </c>
      <c r="N537" s="8">
        <v>687133.97</v>
      </c>
      <c r="O537" s="8">
        <v>86716.91</v>
      </c>
      <c r="P537" s="8">
        <v>18678.689999999999</v>
      </c>
      <c r="Q537" s="8">
        <v>0</v>
      </c>
      <c r="R537" s="8">
        <v>0</v>
      </c>
      <c r="S537" s="8">
        <v>2281796.2000000002</v>
      </c>
      <c r="T537" s="8">
        <v>1780087.33</v>
      </c>
      <c r="U537" s="8">
        <v>475750.14</v>
      </c>
      <c r="V537" s="8">
        <v>0</v>
      </c>
      <c r="W537" s="8">
        <v>9676.34</v>
      </c>
      <c r="X537" s="8">
        <v>0</v>
      </c>
      <c r="Y537" s="8">
        <v>0</v>
      </c>
      <c r="Z537" s="8">
        <v>0</v>
      </c>
      <c r="AA537" s="8">
        <v>3529.1</v>
      </c>
      <c r="AB537" s="8">
        <v>136363.31</v>
      </c>
      <c r="AC537" s="9">
        <f t="shared" si="48"/>
        <v>-132834.21</v>
      </c>
      <c r="AD537" s="5" t="str">
        <f>$C537&amp;" "&amp;VLOOKUP(C537,Tegevusalad!$A$1:$B$89,2,FALSE)</f>
        <v>21 PÕHIFARMAATSIATOODETE JA RAVIMPREPARAATIDE TOOTMINE</v>
      </c>
      <c r="AE537" s="6">
        <f t="shared" si="49"/>
        <v>710205.88999999966</v>
      </c>
      <c r="AF537" s="6">
        <f t="shared" si="50"/>
        <v>244538.95999999915</v>
      </c>
      <c r="AG537" s="6">
        <f t="shared" si="51"/>
        <v>3910469.9</v>
      </c>
      <c r="AH537" s="6">
        <f t="shared" si="52"/>
        <v>3435669.8499999996</v>
      </c>
      <c r="AI537" s="6">
        <f t="shared" si="53"/>
        <v>3910469.9</v>
      </c>
    </row>
    <row r="538" spans="1:35" s="2" customFormat="1">
      <c r="A538" s="3">
        <v>2014</v>
      </c>
      <c r="B538" s="3">
        <v>7</v>
      </c>
      <c r="C538" s="4">
        <v>22</v>
      </c>
      <c r="D538" s="8">
        <v>197</v>
      </c>
      <c r="E538" s="8">
        <v>21483158.710000001</v>
      </c>
      <c r="F538" s="8">
        <v>300</v>
      </c>
      <c r="G538" s="8">
        <v>15361631.460000001</v>
      </c>
      <c r="H538" s="8">
        <v>12267885.210000001</v>
      </c>
      <c r="I538" s="8">
        <v>11857064.18</v>
      </c>
      <c r="J538" s="8">
        <v>2863895.76</v>
      </c>
      <c r="K538" s="8">
        <v>0</v>
      </c>
      <c r="L538" s="8">
        <v>4296658.75</v>
      </c>
      <c r="M538" s="8">
        <v>31049.08</v>
      </c>
      <c r="N538" s="8">
        <v>3836412.73</v>
      </c>
      <c r="O538" s="8">
        <v>157339.81</v>
      </c>
      <c r="P538" s="8">
        <v>224509.85</v>
      </c>
      <c r="Q538" s="8">
        <v>0</v>
      </c>
      <c r="R538" s="8">
        <v>0</v>
      </c>
      <c r="S538" s="8">
        <v>9634320.5800000001</v>
      </c>
      <c r="T538" s="8">
        <v>9133096.9800000004</v>
      </c>
      <c r="U538" s="8">
        <v>77006.5</v>
      </c>
      <c r="V538" s="8">
        <v>0</v>
      </c>
      <c r="W538" s="8">
        <v>5536.04</v>
      </c>
      <c r="X538" s="8">
        <v>3166.91</v>
      </c>
      <c r="Y538" s="8">
        <v>0</v>
      </c>
      <c r="Z538" s="8">
        <v>0</v>
      </c>
      <c r="AA538" s="8">
        <v>971154.75</v>
      </c>
      <c r="AB538" s="8">
        <v>479859.65</v>
      </c>
      <c r="AC538" s="9">
        <f t="shared" si="48"/>
        <v>491295.1</v>
      </c>
      <c r="AD538" s="5" t="str">
        <f>$C538&amp;" "&amp;VLOOKUP(C538,Tegevusalad!$A$1:$B$89,2,FALSE)</f>
        <v>22 KUMMI- JA PLASTTOODETE TOOTMINE</v>
      </c>
      <c r="AE538" s="6">
        <f t="shared" si="49"/>
        <v>11775298.540000001</v>
      </c>
      <c r="AF538" s="6">
        <f t="shared" si="50"/>
        <v>8684037.5199999977</v>
      </c>
      <c r="AG538" s="6">
        <f t="shared" si="51"/>
        <v>27136930</v>
      </c>
      <c r="AH538" s="6">
        <f t="shared" si="52"/>
        <v>19182063.649999999</v>
      </c>
      <c r="AI538" s="6">
        <f t="shared" si="53"/>
        <v>27133763.090000004</v>
      </c>
    </row>
    <row r="539" spans="1:35" s="2" customFormat="1">
      <c r="A539" s="3">
        <v>2014</v>
      </c>
      <c r="B539" s="3">
        <v>7</v>
      </c>
      <c r="C539" s="4">
        <v>23</v>
      </c>
      <c r="D539" s="8">
        <v>207</v>
      </c>
      <c r="E539" s="8">
        <v>39167119.240000002</v>
      </c>
      <c r="F539" s="8">
        <v>2139.44</v>
      </c>
      <c r="G539" s="8">
        <v>14599484.949999999</v>
      </c>
      <c r="H539" s="8">
        <v>10814422.130000001</v>
      </c>
      <c r="I539" s="8">
        <v>9955662.8900000006</v>
      </c>
      <c r="J539" s="8">
        <v>2231535.88</v>
      </c>
      <c r="K539" s="8">
        <v>0</v>
      </c>
      <c r="L539" s="8">
        <v>7833616.4000000004</v>
      </c>
      <c r="M539" s="8">
        <v>9222.4699999999993</v>
      </c>
      <c r="N539" s="8">
        <v>6443244</v>
      </c>
      <c r="O539" s="8">
        <v>252385.62</v>
      </c>
      <c r="P539" s="8">
        <v>162352.76</v>
      </c>
      <c r="Q539" s="8">
        <v>0</v>
      </c>
      <c r="R539" s="8">
        <v>0</v>
      </c>
      <c r="S539" s="8">
        <v>9898688.1300000008</v>
      </c>
      <c r="T539" s="8">
        <v>8650140.5700000003</v>
      </c>
      <c r="U539" s="8">
        <v>24106.84</v>
      </c>
      <c r="V539" s="8">
        <v>63.55</v>
      </c>
      <c r="W539" s="8">
        <v>7378.06</v>
      </c>
      <c r="X539" s="8">
        <v>514219.23</v>
      </c>
      <c r="Y539" s="8">
        <v>0.03</v>
      </c>
      <c r="Z539" s="8">
        <v>0</v>
      </c>
      <c r="AA539" s="8">
        <v>1820422.15</v>
      </c>
      <c r="AB539" s="8">
        <v>420827.25</v>
      </c>
      <c r="AC539" s="9">
        <f t="shared" si="48"/>
        <v>1399594.9</v>
      </c>
      <c r="AD539" s="5" t="str">
        <f>$C539&amp;" "&amp;VLOOKUP(C539,Tegevusalad!$A$1:$B$89,2,FALSE)</f>
        <v>23 MUUDE MITTEMETALSETEST MINERAALIDEST TOODETE TOOTMINE</v>
      </c>
      <c r="AE539" s="6">
        <f t="shared" si="49"/>
        <v>29760682.939999998</v>
      </c>
      <c r="AF539" s="6">
        <f t="shared" si="50"/>
        <v>21031560.479999997</v>
      </c>
      <c r="AG539" s="6">
        <f t="shared" si="51"/>
        <v>44360167.889999993</v>
      </c>
      <c r="AH539" s="6">
        <f t="shared" si="52"/>
        <v>32216220</v>
      </c>
      <c r="AI539" s="6">
        <f t="shared" si="53"/>
        <v>43845948.659999996</v>
      </c>
    </row>
    <row r="540" spans="1:35" s="2" customFormat="1">
      <c r="A540" s="3">
        <v>2014</v>
      </c>
      <c r="B540" s="3">
        <v>7</v>
      </c>
      <c r="C540" s="4">
        <v>24</v>
      </c>
      <c r="D540" s="8">
        <v>30</v>
      </c>
      <c r="E540" s="8">
        <v>3746743.11</v>
      </c>
      <c r="F540" s="8">
        <v>0</v>
      </c>
      <c r="G540" s="8">
        <v>6501324.4299999997</v>
      </c>
      <c r="H540" s="8">
        <v>6131572.8399999999</v>
      </c>
      <c r="I540" s="8">
        <v>5797798.7699999996</v>
      </c>
      <c r="J540" s="8">
        <v>307101</v>
      </c>
      <c r="K540" s="8">
        <v>0</v>
      </c>
      <c r="L540" s="8">
        <v>749348.63</v>
      </c>
      <c r="M540" s="8">
        <v>499458.96</v>
      </c>
      <c r="N540" s="8">
        <v>1265794.5900000001</v>
      </c>
      <c r="O540" s="8">
        <v>499511.73</v>
      </c>
      <c r="P540" s="8">
        <v>6081.69</v>
      </c>
      <c r="Q540" s="8">
        <v>0</v>
      </c>
      <c r="R540" s="8">
        <v>0</v>
      </c>
      <c r="S540" s="8">
        <v>2495626.56</v>
      </c>
      <c r="T540" s="8">
        <v>2091733.04</v>
      </c>
      <c r="U540" s="8">
        <v>143667.69</v>
      </c>
      <c r="V540" s="8">
        <v>143667.69</v>
      </c>
      <c r="W540" s="8">
        <v>33144.43</v>
      </c>
      <c r="X540" s="8">
        <v>24591.31</v>
      </c>
      <c r="Y540" s="8">
        <v>0</v>
      </c>
      <c r="Z540" s="8">
        <v>0</v>
      </c>
      <c r="AA540" s="8">
        <v>101011.75</v>
      </c>
      <c r="AB540" s="8">
        <v>117998.75</v>
      </c>
      <c r="AC540" s="9">
        <f t="shared" si="48"/>
        <v>-16987</v>
      </c>
      <c r="AD540" s="5" t="str">
        <f>$C540&amp;" "&amp;VLOOKUP(C540,Tegevusalad!$A$1:$B$89,2,FALSE)</f>
        <v>24 METALLITOOTMINE</v>
      </c>
      <c r="AE540" s="6">
        <f t="shared" si="49"/>
        <v>1132040.17</v>
      </c>
      <c r="AF540" s="6">
        <f t="shared" si="50"/>
        <v>1335787.7400000002</v>
      </c>
      <c r="AG540" s="6">
        <f t="shared" si="51"/>
        <v>7633364.5999999996</v>
      </c>
      <c r="AH540" s="6">
        <f t="shared" si="52"/>
        <v>6328972.9500000002</v>
      </c>
      <c r="AI540" s="6">
        <f t="shared" si="53"/>
        <v>7608773.2899999991</v>
      </c>
    </row>
    <row r="541" spans="1:35" s="2" customFormat="1">
      <c r="A541" s="3">
        <v>2014</v>
      </c>
      <c r="B541" s="3">
        <v>7</v>
      </c>
      <c r="C541" s="4">
        <v>25</v>
      </c>
      <c r="D541" s="8">
        <v>1174</v>
      </c>
      <c r="E541" s="8">
        <v>64127681.189999998</v>
      </c>
      <c r="F541" s="8">
        <v>717.64</v>
      </c>
      <c r="G541" s="8">
        <v>46504880.450000003</v>
      </c>
      <c r="H541" s="8">
        <v>36483661.899999999</v>
      </c>
      <c r="I541" s="8">
        <v>30880969.579999998</v>
      </c>
      <c r="J541" s="8">
        <v>9006009.1999999993</v>
      </c>
      <c r="K541" s="8">
        <v>1813.33</v>
      </c>
      <c r="L541" s="8">
        <v>12825600.82</v>
      </c>
      <c r="M541" s="8">
        <v>387450.74</v>
      </c>
      <c r="N541" s="8">
        <v>14780282.289999999</v>
      </c>
      <c r="O541" s="8">
        <v>801167.97</v>
      </c>
      <c r="P541" s="8">
        <v>481795.73</v>
      </c>
      <c r="Q541" s="8">
        <v>0</v>
      </c>
      <c r="R541" s="8">
        <v>0</v>
      </c>
      <c r="S541" s="8">
        <v>18626484.100000001</v>
      </c>
      <c r="T541" s="8">
        <v>16285495.17</v>
      </c>
      <c r="U541" s="8">
        <v>71911.740000000005</v>
      </c>
      <c r="V541" s="8">
        <v>2249.2600000000002</v>
      </c>
      <c r="W541" s="8">
        <v>88757.51</v>
      </c>
      <c r="X541" s="8">
        <v>791071.71</v>
      </c>
      <c r="Y541" s="8">
        <v>251.12</v>
      </c>
      <c r="Z541" s="8">
        <v>0.06</v>
      </c>
      <c r="AA541" s="8">
        <v>2606889.81</v>
      </c>
      <c r="AB541" s="8">
        <v>4173869.48</v>
      </c>
      <c r="AC541" s="9">
        <f t="shared" si="48"/>
        <v>-1566979.67</v>
      </c>
      <c r="AD541" s="5" t="str">
        <f>$C541&amp;" "&amp;VLOOKUP(C541,Tegevusalad!$A$1:$B$89,2,FALSE)</f>
        <v>25 METALLTOODETE TOOTMINE, V.A MASINAD JA SEADMED</v>
      </c>
      <c r="AE541" s="6">
        <f t="shared" si="49"/>
        <v>46221074.700000003</v>
      </c>
      <c r="AF541" s="6">
        <f t="shared" si="50"/>
        <v>51199425.019999996</v>
      </c>
      <c r="AG541" s="6">
        <f t="shared" si="51"/>
        <v>92725955.149999991</v>
      </c>
      <c r="AH541" s="6">
        <f t="shared" si="52"/>
        <v>73901411.449999988</v>
      </c>
      <c r="AI541" s="6">
        <f t="shared" si="53"/>
        <v>91934883.439999998</v>
      </c>
    </row>
    <row r="542" spans="1:35" s="2" customFormat="1">
      <c r="A542" s="3">
        <v>2014</v>
      </c>
      <c r="B542" s="3">
        <v>7</v>
      </c>
      <c r="C542" s="4">
        <v>26</v>
      </c>
      <c r="D542" s="8">
        <v>108</v>
      </c>
      <c r="E542" s="8">
        <v>112441934.55</v>
      </c>
      <c r="F542" s="8">
        <v>0</v>
      </c>
      <c r="G542" s="8">
        <v>161080642.78999999</v>
      </c>
      <c r="H542" s="8">
        <v>130585550.56999999</v>
      </c>
      <c r="I542" s="8">
        <v>127831664.93000001</v>
      </c>
      <c r="J542" s="8">
        <v>30445040.41</v>
      </c>
      <c r="K542" s="8">
        <v>0</v>
      </c>
      <c r="L542" s="8">
        <v>22488386.870000001</v>
      </c>
      <c r="M542" s="8">
        <v>7139019.3099999996</v>
      </c>
      <c r="N542" s="8">
        <v>31886235.75</v>
      </c>
      <c r="O542" s="8">
        <v>8053835.4699999997</v>
      </c>
      <c r="P542" s="8">
        <v>120898.21</v>
      </c>
      <c r="Q542" s="8">
        <v>0</v>
      </c>
      <c r="R542" s="8">
        <v>0</v>
      </c>
      <c r="S542" s="8">
        <v>102168013.08</v>
      </c>
      <c r="T542" s="8">
        <v>100833316.31</v>
      </c>
      <c r="U542" s="8">
        <v>245576.14</v>
      </c>
      <c r="V542" s="8">
        <v>212.35</v>
      </c>
      <c r="W542" s="8">
        <v>127.4</v>
      </c>
      <c r="X542" s="8">
        <v>61026.87</v>
      </c>
      <c r="Y542" s="8">
        <v>0</v>
      </c>
      <c r="Z542" s="8">
        <v>0</v>
      </c>
      <c r="AA542" s="8">
        <v>278971.32</v>
      </c>
      <c r="AB542" s="8">
        <v>2537800.89</v>
      </c>
      <c r="AC542" s="9">
        <f t="shared" si="48"/>
        <v>-2258829.5700000003</v>
      </c>
      <c r="AD542" s="5" t="str">
        <f>$C542&amp;" "&amp;VLOOKUP(C542,Tegevusalad!$A$1:$B$89,2,FALSE)</f>
        <v>26 ARVUTITE, ELEKTROONIKA- JA OPTIKASEADMETE TOOTMINE</v>
      </c>
      <c r="AE542" s="6">
        <f t="shared" si="49"/>
        <v>10089372.200000003</v>
      </c>
      <c r="AF542" s="6">
        <f t="shared" si="50"/>
        <v>16748624.530000009</v>
      </c>
      <c r="AG542" s="6">
        <f t="shared" si="51"/>
        <v>171170014.98999998</v>
      </c>
      <c r="AH542" s="6">
        <f t="shared" si="52"/>
        <v>159431178.75</v>
      </c>
      <c r="AI542" s="6">
        <f t="shared" si="53"/>
        <v>171108988.11999997</v>
      </c>
    </row>
    <row r="543" spans="1:35" s="2" customFormat="1">
      <c r="A543" s="3">
        <v>2014</v>
      </c>
      <c r="B543" s="3">
        <v>7</v>
      </c>
      <c r="C543" s="4">
        <v>27</v>
      </c>
      <c r="D543" s="8">
        <v>129</v>
      </c>
      <c r="E543" s="8">
        <v>31726394.940000001</v>
      </c>
      <c r="F543" s="8">
        <v>152</v>
      </c>
      <c r="G543" s="8">
        <v>38419327.079999998</v>
      </c>
      <c r="H543" s="8">
        <v>28862161.129999999</v>
      </c>
      <c r="I543" s="8">
        <v>26577390.329999998</v>
      </c>
      <c r="J543" s="8">
        <v>9104623.9399999995</v>
      </c>
      <c r="K543" s="8">
        <v>0</v>
      </c>
      <c r="L543" s="8">
        <v>6345292.6799999997</v>
      </c>
      <c r="M543" s="8">
        <v>437602.24</v>
      </c>
      <c r="N543" s="8">
        <v>7589804.2300000004</v>
      </c>
      <c r="O543" s="8">
        <v>1081640.0900000001</v>
      </c>
      <c r="P543" s="8">
        <v>214081.07</v>
      </c>
      <c r="Q543" s="8">
        <v>0</v>
      </c>
      <c r="R543" s="8">
        <v>0</v>
      </c>
      <c r="S543" s="8">
        <v>18073356.800000001</v>
      </c>
      <c r="T543" s="8">
        <v>15767003.98</v>
      </c>
      <c r="U543" s="8">
        <v>1535204.39</v>
      </c>
      <c r="V543" s="8">
        <v>0</v>
      </c>
      <c r="W543" s="8">
        <v>19860.669999999998</v>
      </c>
      <c r="X543" s="8">
        <v>271595.15000000002</v>
      </c>
      <c r="Y543" s="8">
        <v>0</v>
      </c>
      <c r="Z543" s="8">
        <v>0</v>
      </c>
      <c r="AA543" s="8">
        <v>744682.79</v>
      </c>
      <c r="AB543" s="8">
        <v>1551592.1</v>
      </c>
      <c r="AC543" s="9">
        <f t="shared" si="48"/>
        <v>-806909.31</v>
      </c>
      <c r="AD543" s="5" t="str">
        <f>$C543&amp;" "&amp;VLOOKUP(C543,Tegevusalad!$A$1:$B$89,2,FALSE)</f>
        <v>27 ELEKTRISEADMETE TOOTMINE</v>
      </c>
      <c r="AE543" s="6">
        <f t="shared" si="49"/>
        <v>12389580.899999999</v>
      </c>
      <c r="AF543" s="6">
        <f t="shared" si="50"/>
        <v>12932259.510000002</v>
      </c>
      <c r="AG543" s="6">
        <f t="shared" si="51"/>
        <v>50808907.980000004</v>
      </c>
      <c r="AH543" s="6">
        <f t="shared" si="52"/>
        <v>37949021.149999999</v>
      </c>
      <c r="AI543" s="6">
        <f t="shared" si="53"/>
        <v>50537312.829999998</v>
      </c>
    </row>
    <row r="544" spans="1:35" s="2" customFormat="1">
      <c r="A544" s="3">
        <v>2014</v>
      </c>
      <c r="B544" s="3">
        <v>7</v>
      </c>
      <c r="C544" s="4">
        <v>28</v>
      </c>
      <c r="D544" s="8">
        <v>168</v>
      </c>
      <c r="E544" s="8">
        <v>11469690.42</v>
      </c>
      <c r="F544" s="8">
        <v>3721.29</v>
      </c>
      <c r="G544" s="8">
        <v>13364240.949999999</v>
      </c>
      <c r="H544" s="8">
        <v>10301106.6</v>
      </c>
      <c r="I544" s="8">
        <v>9800902.8000000007</v>
      </c>
      <c r="J544" s="8">
        <v>2976259.79</v>
      </c>
      <c r="K544" s="8">
        <v>0</v>
      </c>
      <c r="L544" s="8">
        <v>2294272.9500000002</v>
      </c>
      <c r="M544" s="8">
        <v>4788.1099999999997</v>
      </c>
      <c r="N544" s="8">
        <v>2883325.03</v>
      </c>
      <c r="O544" s="8">
        <v>196199.88</v>
      </c>
      <c r="P544" s="8">
        <v>181658.6</v>
      </c>
      <c r="Q544" s="8">
        <v>0</v>
      </c>
      <c r="R544" s="8">
        <v>0</v>
      </c>
      <c r="S544" s="8">
        <v>4117748.15</v>
      </c>
      <c r="T544" s="8">
        <v>3912019.57</v>
      </c>
      <c r="U544" s="8">
        <v>44900.71</v>
      </c>
      <c r="V544" s="8">
        <v>2083.1999999999998</v>
      </c>
      <c r="W544" s="8">
        <v>4822.3900000000003</v>
      </c>
      <c r="X544" s="8">
        <v>57415.94</v>
      </c>
      <c r="Y544" s="8">
        <v>0</v>
      </c>
      <c r="Z544" s="8">
        <v>0</v>
      </c>
      <c r="AA544" s="8">
        <v>378564.14</v>
      </c>
      <c r="AB544" s="8">
        <v>962828.11</v>
      </c>
      <c r="AC544" s="9">
        <f t="shared" si="48"/>
        <v>-584263.97</v>
      </c>
      <c r="AD544" s="5" t="str">
        <f>$C544&amp;" "&amp;VLOOKUP(C544,Tegevusalad!$A$1:$B$89,2,FALSE)</f>
        <v>28 MUJAL LIIGITAMATA MASINATE JA SEADMETE TOOTMINE</v>
      </c>
      <c r="AE544" s="6">
        <f t="shared" si="49"/>
        <v>7368178.7899999991</v>
      </c>
      <c r="AF544" s="6">
        <f t="shared" si="50"/>
        <v>9275060.089999998</v>
      </c>
      <c r="AG544" s="6">
        <f t="shared" si="51"/>
        <v>20732419.739999998</v>
      </c>
      <c r="AH544" s="6">
        <f t="shared" si="52"/>
        <v>14416625.149999999</v>
      </c>
      <c r="AI544" s="6">
        <f t="shared" si="53"/>
        <v>20675003.799999997</v>
      </c>
    </row>
    <row r="545" spans="1:35" s="2" customFormat="1">
      <c r="A545" s="3">
        <v>2014</v>
      </c>
      <c r="B545" s="3">
        <v>7</v>
      </c>
      <c r="C545" s="4">
        <v>29</v>
      </c>
      <c r="D545" s="8">
        <v>61</v>
      </c>
      <c r="E545" s="8">
        <v>15613861.01</v>
      </c>
      <c r="F545" s="8">
        <v>0</v>
      </c>
      <c r="G545" s="8">
        <v>18375668.68</v>
      </c>
      <c r="H545" s="8">
        <v>14403179.9</v>
      </c>
      <c r="I545" s="8">
        <v>13785048.24</v>
      </c>
      <c r="J545" s="8">
        <v>3677922.88</v>
      </c>
      <c r="K545" s="8">
        <v>0</v>
      </c>
      <c r="L545" s="8">
        <v>3122772.2</v>
      </c>
      <c r="M545" s="8">
        <v>84003.1</v>
      </c>
      <c r="N545" s="8">
        <v>4207009.6500000004</v>
      </c>
      <c r="O545" s="8">
        <v>192038.96</v>
      </c>
      <c r="P545" s="8">
        <v>151870.82</v>
      </c>
      <c r="Q545" s="8">
        <v>0</v>
      </c>
      <c r="R545" s="8">
        <v>0</v>
      </c>
      <c r="S545" s="8">
        <v>13281318.09</v>
      </c>
      <c r="T545" s="8">
        <v>12446477.199999999</v>
      </c>
      <c r="U545" s="8">
        <v>1639.2</v>
      </c>
      <c r="V545" s="8">
        <v>1639.2</v>
      </c>
      <c r="W545" s="8">
        <v>200.43</v>
      </c>
      <c r="X545" s="8">
        <v>213072.82</v>
      </c>
      <c r="Y545" s="8">
        <v>0.01</v>
      </c>
      <c r="Z545" s="8">
        <v>0</v>
      </c>
      <c r="AA545" s="8">
        <v>29385.279999999999</v>
      </c>
      <c r="AB545" s="8">
        <v>1029619.62</v>
      </c>
      <c r="AC545" s="9">
        <f t="shared" si="48"/>
        <v>-1000234.34</v>
      </c>
      <c r="AD545" s="5" t="str">
        <f>$C545&amp;" "&amp;VLOOKUP(C545,Tegevusalad!$A$1:$B$89,2,FALSE)</f>
        <v>29 MOOTORSÕIDUKITE, HAAGISTE JA POOLHAAGISTE TOOTMINE</v>
      </c>
      <c r="AE545" s="6">
        <f t="shared" si="49"/>
        <v>2543976.540000001</v>
      </c>
      <c r="AF545" s="6">
        <f t="shared" si="50"/>
        <v>6793535.3599999994</v>
      </c>
      <c r="AG545" s="6">
        <f t="shared" si="51"/>
        <v>20919645.219999999</v>
      </c>
      <c r="AH545" s="6">
        <f t="shared" si="52"/>
        <v>21035048.25</v>
      </c>
      <c r="AI545" s="6">
        <f t="shared" si="53"/>
        <v>20706572.399999999</v>
      </c>
    </row>
    <row r="546" spans="1:35" s="2" customFormat="1">
      <c r="A546" s="3">
        <v>2014</v>
      </c>
      <c r="B546" s="3">
        <v>7</v>
      </c>
      <c r="C546" s="4">
        <v>30</v>
      </c>
      <c r="D546" s="8">
        <v>75</v>
      </c>
      <c r="E546" s="8">
        <v>1283009.8500000001</v>
      </c>
      <c r="F546" s="8">
        <v>0</v>
      </c>
      <c r="G546" s="8">
        <v>5167661.28</v>
      </c>
      <c r="H546" s="8">
        <v>2026389.81</v>
      </c>
      <c r="I546" s="8">
        <v>1881556.99</v>
      </c>
      <c r="J546" s="8">
        <v>3061708.42</v>
      </c>
      <c r="K546" s="8">
        <v>0</v>
      </c>
      <c r="L546" s="8">
        <v>256601.96</v>
      </c>
      <c r="M546" s="8">
        <v>0</v>
      </c>
      <c r="N546" s="8">
        <v>613414.81999999995</v>
      </c>
      <c r="O546" s="8">
        <v>12614.48</v>
      </c>
      <c r="P546" s="8">
        <v>6708.18</v>
      </c>
      <c r="Q546" s="8">
        <v>0</v>
      </c>
      <c r="R546" s="8">
        <v>0</v>
      </c>
      <c r="S546" s="8">
        <v>705385.53</v>
      </c>
      <c r="T546" s="8">
        <v>466713.97</v>
      </c>
      <c r="U546" s="8">
        <v>0</v>
      </c>
      <c r="V546" s="8">
        <v>0</v>
      </c>
      <c r="W546" s="8">
        <v>3744.5</v>
      </c>
      <c r="X546" s="8">
        <v>11030.23</v>
      </c>
      <c r="Y546" s="8">
        <v>0</v>
      </c>
      <c r="Z546" s="8">
        <v>0</v>
      </c>
      <c r="AA546" s="8">
        <v>33997.46</v>
      </c>
      <c r="AB546" s="8">
        <v>390810.32</v>
      </c>
      <c r="AC546" s="9">
        <f t="shared" si="48"/>
        <v>-356812.86</v>
      </c>
      <c r="AD546" s="5" t="str">
        <f>$C546&amp;" "&amp;VLOOKUP(C546,Tegevusalad!$A$1:$B$89,2,FALSE)</f>
        <v>30 MUUDE TRANSPORDIVAHENDITE TOOTMINE</v>
      </c>
      <c r="AE546" s="6">
        <f t="shared" si="49"/>
        <v>588654.55000000005</v>
      </c>
      <c r="AF546" s="6">
        <f t="shared" si="50"/>
        <v>2298616.17</v>
      </c>
      <c r="AG546" s="6">
        <f t="shared" si="51"/>
        <v>5756315.830000001</v>
      </c>
      <c r="AH546" s="6">
        <f t="shared" si="52"/>
        <v>3067074.0999999996</v>
      </c>
      <c r="AI546" s="6">
        <f t="shared" si="53"/>
        <v>5745285.6000000006</v>
      </c>
    </row>
    <row r="547" spans="1:35" s="2" customFormat="1">
      <c r="A547" s="3">
        <v>2014</v>
      </c>
      <c r="B547" s="3">
        <v>7</v>
      </c>
      <c r="C547" s="4">
        <v>31</v>
      </c>
      <c r="D547" s="8">
        <v>621</v>
      </c>
      <c r="E547" s="8">
        <v>17862702.469999999</v>
      </c>
      <c r="F547" s="8">
        <v>0</v>
      </c>
      <c r="G547" s="8">
        <v>17969258.300000001</v>
      </c>
      <c r="H547" s="8">
        <v>16122512.699999999</v>
      </c>
      <c r="I547" s="8">
        <v>15710063.77</v>
      </c>
      <c r="J547" s="8">
        <v>1590797.92</v>
      </c>
      <c r="K547" s="8">
        <v>0</v>
      </c>
      <c r="L547" s="8">
        <v>3572540.55</v>
      </c>
      <c r="M547" s="8">
        <v>102730.76</v>
      </c>
      <c r="N547" s="8">
        <v>4767516.03</v>
      </c>
      <c r="O547" s="8">
        <v>222147.12</v>
      </c>
      <c r="P547" s="8">
        <v>259462.14</v>
      </c>
      <c r="Q547" s="8">
        <v>0</v>
      </c>
      <c r="R547" s="8">
        <v>0</v>
      </c>
      <c r="S547" s="8">
        <v>6882119.3700000001</v>
      </c>
      <c r="T547" s="8">
        <v>6246110.0099999998</v>
      </c>
      <c r="U547" s="8">
        <v>140439.96</v>
      </c>
      <c r="V547" s="8">
        <v>115845.65</v>
      </c>
      <c r="W547" s="8">
        <v>7007.72</v>
      </c>
      <c r="X547" s="8">
        <v>78461.59</v>
      </c>
      <c r="Y547" s="8">
        <v>0</v>
      </c>
      <c r="Z547" s="8">
        <v>0</v>
      </c>
      <c r="AA547" s="8">
        <v>590087.77</v>
      </c>
      <c r="AB547" s="8">
        <v>1682332.49</v>
      </c>
      <c r="AC547" s="9">
        <f t="shared" si="48"/>
        <v>-1092244.72</v>
      </c>
      <c r="AD547" s="5" t="str">
        <f>$C547&amp;" "&amp;VLOOKUP(C547,Tegevusalad!$A$1:$B$89,2,FALSE)</f>
        <v>31 MÖÖBLITOOTMINE</v>
      </c>
      <c r="AE547" s="6">
        <f t="shared" si="49"/>
        <v>10918604.729999999</v>
      </c>
      <c r="AF547" s="6">
        <f t="shared" si="50"/>
        <v>15820130.869999999</v>
      </c>
      <c r="AG547" s="6">
        <f t="shared" si="51"/>
        <v>28887863.030000001</v>
      </c>
      <c r="AH547" s="6">
        <f t="shared" si="52"/>
        <v>23837580.149999999</v>
      </c>
      <c r="AI547" s="6">
        <f t="shared" si="53"/>
        <v>28809401.439999998</v>
      </c>
    </row>
    <row r="548" spans="1:35" s="2" customFormat="1">
      <c r="A548" s="3">
        <v>2014</v>
      </c>
      <c r="B548" s="3">
        <v>7</v>
      </c>
      <c r="C548" s="4">
        <v>32</v>
      </c>
      <c r="D548" s="8">
        <v>258</v>
      </c>
      <c r="E548" s="8">
        <v>4521726.8600000003</v>
      </c>
      <c r="F548" s="8">
        <v>830157.79</v>
      </c>
      <c r="G548" s="8">
        <v>7168746.6200000001</v>
      </c>
      <c r="H548" s="8">
        <v>6157917.3799999999</v>
      </c>
      <c r="I548" s="8">
        <v>5062462.3</v>
      </c>
      <c r="J548" s="8">
        <v>927267.43</v>
      </c>
      <c r="K548" s="8">
        <v>1472.21</v>
      </c>
      <c r="L548" s="8">
        <v>979059.64</v>
      </c>
      <c r="M548" s="8">
        <v>11397.03</v>
      </c>
      <c r="N548" s="8">
        <v>1446581.27</v>
      </c>
      <c r="O548" s="8">
        <v>338387.66</v>
      </c>
      <c r="P548" s="8">
        <v>41244.339999999997</v>
      </c>
      <c r="Q548" s="8">
        <v>0</v>
      </c>
      <c r="R548" s="8">
        <v>0</v>
      </c>
      <c r="S548" s="8">
        <v>2155575.46</v>
      </c>
      <c r="T548" s="8">
        <v>2002345.71</v>
      </c>
      <c r="U548" s="8">
        <v>12244.4</v>
      </c>
      <c r="V548" s="8">
        <v>1626.54</v>
      </c>
      <c r="W548" s="8">
        <v>88552.78</v>
      </c>
      <c r="X548" s="8">
        <v>7751.04</v>
      </c>
      <c r="Y548" s="8">
        <v>0</v>
      </c>
      <c r="Z548" s="8">
        <v>0</v>
      </c>
      <c r="AA548" s="8">
        <v>179743.54</v>
      </c>
      <c r="AB548" s="8">
        <v>635868.14</v>
      </c>
      <c r="AC548" s="9">
        <f t="shared" si="48"/>
        <v>-456124.6</v>
      </c>
      <c r="AD548" s="5" t="str">
        <f>$C548&amp;" "&amp;VLOOKUP(C548,Tegevusalad!$A$1:$B$89,2,FALSE)</f>
        <v>32 MUU TOOTMINE</v>
      </c>
      <c r="AE548" s="6">
        <f t="shared" si="49"/>
        <v>3191815.8300000005</v>
      </c>
      <c r="AF548" s="6">
        <f t="shared" si="50"/>
        <v>3374774.73</v>
      </c>
      <c r="AG548" s="6">
        <f t="shared" si="51"/>
        <v>10360562.449999999</v>
      </c>
      <c r="AH548" s="6">
        <f t="shared" si="52"/>
        <v>7232906.3499999996</v>
      </c>
      <c r="AI548" s="6">
        <f t="shared" si="53"/>
        <v>10352811.41</v>
      </c>
    </row>
    <row r="549" spans="1:35" s="2" customFormat="1">
      <c r="A549" s="3">
        <v>2014</v>
      </c>
      <c r="B549" s="3">
        <v>7</v>
      </c>
      <c r="C549" s="4">
        <v>33</v>
      </c>
      <c r="D549" s="8">
        <v>633</v>
      </c>
      <c r="E549" s="8">
        <v>17195771.59</v>
      </c>
      <c r="F549" s="8">
        <v>2915.97</v>
      </c>
      <c r="G549" s="8">
        <v>11839850.42</v>
      </c>
      <c r="H549" s="8">
        <v>2348874.44</v>
      </c>
      <c r="I549" s="8">
        <v>621052.74</v>
      </c>
      <c r="J549" s="8">
        <v>260106.23</v>
      </c>
      <c r="K549" s="8">
        <v>0</v>
      </c>
      <c r="L549" s="8">
        <v>3439416.78</v>
      </c>
      <c r="M549" s="8">
        <v>0</v>
      </c>
      <c r="N549" s="8">
        <v>2708561.77</v>
      </c>
      <c r="O549" s="8">
        <v>73377.740000000005</v>
      </c>
      <c r="P549" s="8">
        <v>67903.63</v>
      </c>
      <c r="Q549" s="8">
        <v>0</v>
      </c>
      <c r="R549" s="8">
        <v>0</v>
      </c>
      <c r="S549" s="8">
        <v>4622880.9800000004</v>
      </c>
      <c r="T549" s="8">
        <v>3944659.42</v>
      </c>
      <c r="U549" s="8">
        <v>545104.72</v>
      </c>
      <c r="V549" s="8">
        <v>289.74</v>
      </c>
      <c r="W549" s="8">
        <v>5831.06</v>
      </c>
      <c r="X549" s="8">
        <v>326595.68</v>
      </c>
      <c r="Y549" s="8">
        <v>89.07</v>
      </c>
      <c r="Z549" s="8">
        <v>861.2</v>
      </c>
      <c r="AA549" s="8">
        <v>1213477.25</v>
      </c>
      <c r="AB549" s="8">
        <v>483394.37</v>
      </c>
      <c r="AC549" s="9">
        <f t="shared" si="48"/>
        <v>730082.88</v>
      </c>
      <c r="AD549" s="5" t="str">
        <f>$C549&amp;" "&amp;VLOOKUP(C549,Tegevusalad!$A$1:$B$89,2,FALSE)</f>
        <v>33 MASINATE JA SEADMETE REMONT JA PAIGALDUS</v>
      </c>
      <c r="AE549" s="6">
        <f t="shared" si="49"/>
        <v>12357297.539999999</v>
      </c>
      <c r="AF549" s="6">
        <f t="shared" si="50"/>
        <v>8008224.1899999976</v>
      </c>
      <c r="AG549" s="6">
        <f t="shared" si="51"/>
        <v>24197147.959999997</v>
      </c>
      <c r="AH549" s="6">
        <f t="shared" si="52"/>
        <v>13542808.85</v>
      </c>
      <c r="AI549" s="6">
        <f t="shared" si="53"/>
        <v>23870552.279999997</v>
      </c>
    </row>
    <row r="550" spans="1:35" s="2" customFormat="1">
      <c r="A550" s="3">
        <v>2014</v>
      </c>
      <c r="B550" s="3">
        <v>7</v>
      </c>
      <c r="C550" s="4">
        <v>35</v>
      </c>
      <c r="D550" s="8">
        <v>233</v>
      </c>
      <c r="E550" s="8">
        <v>130159553.98</v>
      </c>
      <c r="F550" s="8">
        <v>3255.2</v>
      </c>
      <c r="G550" s="8">
        <v>11542439.58</v>
      </c>
      <c r="H550" s="8">
        <v>3792731.73</v>
      </c>
      <c r="I550" s="8">
        <v>2064966.2</v>
      </c>
      <c r="J550" s="8">
        <v>60129.75</v>
      </c>
      <c r="K550" s="8">
        <v>0</v>
      </c>
      <c r="L550" s="8">
        <v>26032203.789999999</v>
      </c>
      <c r="M550" s="8">
        <v>0</v>
      </c>
      <c r="N550" s="8">
        <v>24023908.510000002</v>
      </c>
      <c r="O550" s="8">
        <v>53464.09</v>
      </c>
      <c r="P550" s="8">
        <v>8419112.25</v>
      </c>
      <c r="Q550" s="8">
        <v>0</v>
      </c>
      <c r="R550" s="8">
        <v>0</v>
      </c>
      <c r="S550" s="8">
        <v>8136197.7599999998</v>
      </c>
      <c r="T550" s="8">
        <v>2335162.3199999998</v>
      </c>
      <c r="U550" s="8">
        <v>36800272.399999999</v>
      </c>
      <c r="V550" s="8">
        <v>0</v>
      </c>
      <c r="W550" s="8">
        <v>112421.67</v>
      </c>
      <c r="X550" s="8">
        <v>630763.89</v>
      </c>
      <c r="Y550" s="8">
        <v>0.1</v>
      </c>
      <c r="Z550" s="8">
        <v>15.29</v>
      </c>
      <c r="AA550" s="8">
        <v>2896202.5</v>
      </c>
      <c r="AB550" s="8">
        <v>887922.41</v>
      </c>
      <c r="AC550" s="9">
        <f t="shared" si="48"/>
        <v>2008280.0899999999</v>
      </c>
      <c r="AD550" s="5" t="str">
        <f>$C550&amp;" "&amp;VLOOKUP(C550,Tegevusalad!$A$1:$B$89,2,FALSE)</f>
        <v>35 ELEKTRIENERGIA, GAASI, AURU JA KONDITSIONEERITUD ÕHUGA VARUSTAMINE</v>
      </c>
      <c r="AE550" s="6">
        <f t="shared" si="49"/>
        <v>85857102.910000011</v>
      </c>
      <c r="AF550" s="6">
        <f t="shared" si="50"/>
        <v>74915751.939999998</v>
      </c>
      <c r="AG550" s="6">
        <f t="shared" si="51"/>
        <v>97399542.49000001</v>
      </c>
      <c r="AH550" s="6">
        <f t="shared" si="52"/>
        <v>120119542.55</v>
      </c>
      <c r="AI550" s="6">
        <f t="shared" si="53"/>
        <v>96768778.600000024</v>
      </c>
    </row>
    <row r="551" spans="1:35" s="2" customFormat="1">
      <c r="A551" s="3">
        <v>2014</v>
      </c>
      <c r="B551" s="3">
        <v>7</v>
      </c>
      <c r="C551" s="4">
        <v>36</v>
      </c>
      <c r="D551" s="8">
        <v>95</v>
      </c>
      <c r="E551" s="8">
        <v>9806599.0500000007</v>
      </c>
      <c r="F551" s="8">
        <v>1145.05</v>
      </c>
      <c r="G551" s="8">
        <v>132850.66</v>
      </c>
      <c r="H551" s="8">
        <v>65521.2</v>
      </c>
      <c r="I551" s="8">
        <v>64689.05</v>
      </c>
      <c r="J551" s="8">
        <v>63017.84</v>
      </c>
      <c r="K551" s="8">
        <v>0</v>
      </c>
      <c r="L551" s="8">
        <v>1961422.8</v>
      </c>
      <c r="M551" s="8">
        <v>0</v>
      </c>
      <c r="N551" s="8">
        <v>1512300.15</v>
      </c>
      <c r="O551" s="8">
        <v>0</v>
      </c>
      <c r="P551" s="8">
        <v>777427.78</v>
      </c>
      <c r="Q551" s="8">
        <v>0</v>
      </c>
      <c r="R551" s="8">
        <v>0</v>
      </c>
      <c r="S551" s="8">
        <v>273086.39</v>
      </c>
      <c r="T551" s="8">
        <v>248336.36</v>
      </c>
      <c r="U551" s="8">
        <v>0</v>
      </c>
      <c r="V551" s="8">
        <v>0</v>
      </c>
      <c r="W551" s="8">
        <v>41985.9</v>
      </c>
      <c r="X551" s="8">
        <v>68652.800000000003</v>
      </c>
      <c r="Y551" s="8">
        <v>0.02</v>
      </c>
      <c r="Z551" s="8">
        <v>0</v>
      </c>
      <c r="AA551" s="8">
        <v>1036242.12</v>
      </c>
      <c r="AB551" s="8">
        <v>587119.44999999995</v>
      </c>
      <c r="AC551" s="9">
        <f t="shared" si="48"/>
        <v>449122.67000000004</v>
      </c>
      <c r="AD551" s="5" t="str">
        <f>$C551&amp;" "&amp;VLOOKUP(C551,Tegevusalad!$A$1:$B$89,2,FALSE)</f>
        <v>36 VEEKOGUMINE, -TÖÖTLUS JA -VARUSTUS</v>
      </c>
      <c r="AE551" s="6">
        <f t="shared" si="49"/>
        <v>9603310.5100000016</v>
      </c>
      <c r="AF551" s="6">
        <f t="shared" si="50"/>
        <v>7288414.3599999994</v>
      </c>
      <c r="AG551" s="6">
        <f t="shared" si="51"/>
        <v>9736161.1700000018</v>
      </c>
      <c r="AH551" s="6">
        <f t="shared" si="52"/>
        <v>7561500.7499999991</v>
      </c>
      <c r="AI551" s="6">
        <f t="shared" si="53"/>
        <v>9667508.370000001</v>
      </c>
    </row>
    <row r="552" spans="1:35" s="2" customFormat="1">
      <c r="A552" s="3">
        <v>2014</v>
      </c>
      <c r="B552" s="3">
        <v>7</v>
      </c>
      <c r="C552" s="4">
        <v>37</v>
      </c>
      <c r="D552" s="8">
        <v>67</v>
      </c>
      <c r="E552" s="8">
        <v>2987003.91</v>
      </c>
      <c r="F552" s="8">
        <v>0</v>
      </c>
      <c r="G552" s="8">
        <v>14745.75</v>
      </c>
      <c r="H552" s="8">
        <v>10548</v>
      </c>
      <c r="I552" s="8">
        <v>0</v>
      </c>
      <c r="J552" s="8">
        <v>0</v>
      </c>
      <c r="K552" s="8">
        <v>0</v>
      </c>
      <c r="L552" s="8">
        <v>597400.76</v>
      </c>
      <c r="M552" s="8">
        <v>0</v>
      </c>
      <c r="N552" s="8">
        <v>446935.43</v>
      </c>
      <c r="O552" s="8">
        <v>0</v>
      </c>
      <c r="P552" s="8">
        <v>246487.3</v>
      </c>
      <c r="Q552" s="8">
        <v>0</v>
      </c>
      <c r="R552" s="8">
        <v>0</v>
      </c>
      <c r="S552" s="8">
        <v>8986.93</v>
      </c>
      <c r="T552" s="8">
        <v>1220.44</v>
      </c>
      <c r="U552" s="8">
        <v>0</v>
      </c>
      <c r="V552" s="8">
        <v>0</v>
      </c>
      <c r="W552" s="8">
        <v>1343.96</v>
      </c>
      <c r="X552" s="8">
        <v>12337.88</v>
      </c>
      <c r="Y552" s="8">
        <v>0</v>
      </c>
      <c r="Z552" s="8">
        <v>0</v>
      </c>
      <c r="AA552" s="8">
        <v>228806.3</v>
      </c>
      <c r="AB552" s="8">
        <v>78340.97</v>
      </c>
      <c r="AC552" s="9">
        <f t="shared" si="48"/>
        <v>150465.32999999999</v>
      </c>
      <c r="AD552" s="5" t="str">
        <f>$C552&amp;" "&amp;VLOOKUP(C552,Tegevusalad!$A$1:$B$89,2,FALSE)</f>
        <v>37 KANALISATSIOON</v>
      </c>
      <c r="AE552" s="6">
        <f t="shared" si="49"/>
        <v>2990354.86</v>
      </c>
      <c r="AF552" s="6">
        <f t="shared" si="50"/>
        <v>2225690.2199999997</v>
      </c>
      <c r="AG552" s="6">
        <f t="shared" si="51"/>
        <v>3005100.61</v>
      </c>
      <c r="AH552" s="6">
        <f t="shared" si="52"/>
        <v>2234677.15</v>
      </c>
      <c r="AI552" s="6">
        <f t="shared" si="53"/>
        <v>2992762.73</v>
      </c>
    </row>
    <row r="553" spans="1:35" s="2" customFormat="1">
      <c r="A553" s="3">
        <v>2014</v>
      </c>
      <c r="B553" s="3">
        <v>7</v>
      </c>
      <c r="C553" s="4">
        <v>38</v>
      </c>
      <c r="D553" s="8">
        <v>160</v>
      </c>
      <c r="E553" s="8">
        <v>16871410.539999999</v>
      </c>
      <c r="F553" s="8">
        <v>0</v>
      </c>
      <c r="G553" s="8">
        <v>14972042.26</v>
      </c>
      <c r="H553" s="8">
        <v>7020044.2699999996</v>
      </c>
      <c r="I553" s="8">
        <v>6732767.1699999999</v>
      </c>
      <c r="J553" s="8">
        <v>7882402.7400000002</v>
      </c>
      <c r="K553" s="8">
        <v>0</v>
      </c>
      <c r="L553" s="8">
        <v>3374282.15</v>
      </c>
      <c r="M553" s="8">
        <v>91877.88</v>
      </c>
      <c r="N553" s="8">
        <v>3572803.58</v>
      </c>
      <c r="O553" s="8">
        <v>95786.51</v>
      </c>
      <c r="P553" s="8">
        <v>243987.08</v>
      </c>
      <c r="Q553" s="8">
        <v>0</v>
      </c>
      <c r="R553" s="8">
        <v>0</v>
      </c>
      <c r="S553" s="8">
        <v>3575912.48</v>
      </c>
      <c r="T553" s="8">
        <v>3400498.81</v>
      </c>
      <c r="U553" s="8">
        <v>4551099.1100000003</v>
      </c>
      <c r="V553" s="8">
        <v>4547909.1100000003</v>
      </c>
      <c r="W553" s="8">
        <v>5267.8</v>
      </c>
      <c r="X553" s="8">
        <v>1833782.38</v>
      </c>
      <c r="Y553" s="8">
        <v>0</v>
      </c>
      <c r="Z553" s="8">
        <v>590.16999999999996</v>
      </c>
      <c r="AA553" s="8">
        <v>426733.9</v>
      </c>
      <c r="AB553" s="8">
        <v>533967.62</v>
      </c>
      <c r="AC553" s="9">
        <f t="shared" si="48"/>
        <v>-107233.71999999997</v>
      </c>
      <c r="AD553" s="5" t="str">
        <f>$C553&amp;" "&amp;VLOOKUP(C553,Tegevusalad!$A$1:$B$89,2,FALSE)</f>
        <v>38 JÄÄTMEKOGUMINE, -TÖÖTLUS JA -KÕRVALDUS; MATERJALIDE TAASKASUTUSELE VÕTMINE</v>
      </c>
      <c r="AE553" s="6">
        <f t="shared" si="49"/>
        <v>10578181.329999998</v>
      </c>
      <c r="AF553" s="6">
        <f t="shared" si="50"/>
        <v>13805982.870000001</v>
      </c>
      <c r="AG553" s="6">
        <f t="shared" si="51"/>
        <v>25550223.59</v>
      </c>
      <c r="AH553" s="6">
        <f t="shared" si="52"/>
        <v>17864017.899999999</v>
      </c>
      <c r="AI553" s="6">
        <f t="shared" si="53"/>
        <v>23716441.209999997</v>
      </c>
    </row>
    <row r="554" spans="1:35" s="2" customFormat="1">
      <c r="A554" s="3">
        <v>2014</v>
      </c>
      <c r="B554" s="3">
        <v>7</v>
      </c>
      <c r="C554" s="4">
        <v>39</v>
      </c>
      <c r="D554" s="8">
        <v>16</v>
      </c>
      <c r="E554" s="8">
        <v>514810.47</v>
      </c>
      <c r="F554" s="8">
        <v>380</v>
      </c>
      <c r="G554" s="8">
        <v>18319.02</v>
      </c>
      <c r="H554" s="8">
        <v>4697.2700000000004</v>
      </c>
      <c r="I554" s="8">
        <v>0</v>
      </c>
      <c r="J554" s="8">
        <v>0</v>
      </c>
      <c r="K554" s="8">
        <v>0</v>
      </c>
      <c r="L554" s="8">
        <v>102996.29</v>
      </c>
      <c r="M554" s="8">
        <v>0</v>
      </c>
      <c r="N554" s="8">
        <v>45054.14</v>
      </c>
      <c r="O554" s="8">
        <v>0</v>
      </c>
      <c r="P554" s="8">
        <v>17692.22</v>
      </c>
      <c r="Q554" s="8">
        <v>0</v>
      </c>
      <c r="R554" s="8">
        <v>0</v>
      </c>
      <c r="S554" s="8">
        <v>2340</v>
      </c>
      <c r="T554" s="8">
        <v>2340</v>
      </c>
      <c r="U554" s="8">
        <v>2809.57</v>
      </c>
      <c r="V554" s="8">
        <v>2809.57</v>
      </c>
      <c r="W554" s="8">
        <v>1147.67</v>
      </c>
      <c r="X554" s="8">
        <v>103223.56</v>
      </c>
      <c r="Y554" s="8">
        <v>0</v>
      </c>
      <c r="Z554" s="8">
        <v>0</v>
      </c>
      <c r="AA554" s="8">
        <v>73705.570000000007</v>
      </c>
      <c r="AB554" s="8">
        <v>15763.42</v>
      </c>
      <c r="AC554" s="9">
        <f t="shared" si="48"/>
        <v>57942.150000000009</v>
      </c>
      <c r="AD554" s="5" t="str">
        <f>$C554&amp;" "&amp;VLOOKUP(C554,Tegevusalad!$A$1:$B$89,2,FALSE)</f>
        <v>39 SAASTEKÄITLUS JA MUUD JÄÄTMEKÄITLUSTEGEVUSED</v>
      </c>
      <c r="AE554" s="6">
        <f t="shared" si="49"/>
        <v>613264.46000000008</v>
      </c>
      <c r="AF554" s="6">
        <f t="shared" si="50"/>
        <v>222930.69999999998</v>
      </c>
      <c r="AG554" s="6">
        <f t="shared" si="51"/>
        <v>631583.4800000001</v>
      </c>
      <c r="AH554" s="6">
        <f t="shared" si="52"/>
        <v>225270.69999999998</v>
      </c>
      <c r="AI554" s="6">
        <f t="shared" si="53"/>
        <v>528359.92000000004</v>
      </c>
    </row>
    <row r="555" spans="1:35" s="2" customFormat="1">
      <c r="A555" s="3">
        <v>2014</v>
      </c>
      <c r="B555" s="3">
        <v>7</v>
      </c>
      <c r="C555" s="4">
        <v>41</v>
      </c>
      <c r="D555" s="8">
        <v>3215</v>
      </c>
      <c r="E555" s="8">
        <v>142888127.55000001</v>
      </c>
      <c r="F555" s="8">
        <v>26052.94</v>
      </c>
      <c r="G555" s="8">
        <v>12563236.34</v>
      </c>
      <c r="H555" s="8">
        <v>5863661.7800000003</v>
      </c>
      <c r="I555" s="8">
        <v>1517748.15</v>
      </c>
      <c r="J555" s="8">
        <v>2977669.54</v>
      </c>
      <c r="K555" s="8">
        <v>300.7</v>
      </c>
      <c r="L555" s="8">
        <v>28579970.440000001</v>
      </c>
      <c r="M555" s="8">
        <v>0</v>
      </c>
      <c r="N555" s="8">
        <v>26073069.199999999</v>
      </c>
      <c r="O555" s="8">
        <v>23713.25</v>
      </c>
      <c r="P555" s="8">
        <v>995563.72</v>
      </c>
      <c r="Q555" s="8">
        <v>0</v>
      </c>
      <c r="R555" s="8">
        <v>0</v>
      </c>
      <c r="S555" s="8">
        <v>3083041.01</v>
      </c>
      <c r="T555" s="8">
        <v>2674167</v>
      </c>
      <c r="U555" s="8">
        <v>2779668.72</v>
      </c>
      <c r="V555" s="8">
        <v>2750027</v>
      </c>
      <c r="W555" s="8">
        <v>3342354.97</v>
      </c>
      <c r="X555" s="8">
        <v>258265.86</v>
      </c>
      <c r="Y555" s="8">
        <v>46731.99</v>
      </c>
      <c r="Z555" s="8">
        <v>233.84</v>
      </c>
      <c r="AA555" s="8">
        <v>5979889.71</v>
      </c>
      <c r="AB555" s="8">
        <v>3426490.32</v>
      </c>
      <c r="AC555" s="9">
        <f t="shared" si="48"/>
        <v>2553399.39</v>
      </c>
      <c r="AD555" s="5" t="str">
        <f>$C555&amp;" "&amp;VLOOKUP(C555,Tegevusalad!$A$1:$B$89,2,FALSE)</f>
        <v>41 HOONETE EHITUS</v>
      </c>
      <c r="AE555" s="6">
        <f t="shared" si="49"/>
        <v>137309736.62000003</v>
      </c>
      <c r="AF555" s="6">
        <f t="shared" si="50"/>
        <v>127134097.01999998</v>
      </c>
      <c r="AG555" s="6">
        <f t="shared" si="51"/>
        <v>149872972.96000004</v>
      </c>
      <c r="AH555" s="6">
        <f t="shared" si="52"/>
        <v>130365345.99999999</v>
      </c>
      <c r="AI555" s="6">
        <f t="shared" si="53"/>
        <v>149614707.10000002</v>
      </c>
    </row>
    <row r="556" spans="1:35" s="2" customFormat="1">
      <c r="A556" s="3">
        <v>2014</v>
      </c>
      <c r="B556" s="3">
        <v>7</v>
      </c>
      <c r="C556" s="4">
        <v>42</v>
      </c>
      <c r="D556" s="8">
        <v>832</v>
      </c>
      <c r="E556" s="8">
        <v>114576644.63</v>
      </c>
      <c r="F556" s="8">
        <v>8761.49</v>
      </c>
      <c r="G556" s="8">
        <v>2677907.39</v>
      </c>
      <c r="H556" s="8">
        <v>1964825.45</v>
      </c>
      <c r="I556" s="8">
        <v>715049.42</v>
      </c>
      <c r="J556" s="8">
        <v>1990.78</v>
      </c>
      <c r="K556" s="8">
        <v>0</v>
      </c>
      <c r="L556" s="8">
        <v>22916117.489999998</v>
      </c>
      <c r="M556" s="8">
        <v>0</v>
      </c>
      <c r="N556" s="8">
        <v>18579483.850000001</v>
      </c>
      <c r="O556" s="8">
        <v>79891.95</v>
      </c>
      <c r="P556" s="8">
        <v>306384.95</v>
      </c>
      <c r="Q556" s="8">
        <v>0</v>
      </c>
      <c r="R556" s="8">
        <v>0</v>
      </c>
      <c r="S556" s="8">
        <v>3295889.93</v>
      </c>
      <c r="T556" s="8">
        <v>2441257.5299999998</v>
      </c>
      <c r="U556" s="8">
        <v>20403.13</v>
      </c>
      <c r="V556" s="8">
        <v>0</v>
      </c>
      <c r="W556" s="8">
        <v>137282.87</v>
      </c>
      <c r="X556" s="8">
        <v>32460.87</v>
      </c>
      <c r="Y556" s="8">
        <v>0</v>
      </c>
      <c r="Z556" s="8">
        <v>0</v>
      </c>
      <c r="AA556" s="8">
        <v>4886293.75</v>
      </c>
      <c r="AB556" s="8">
        <v>549660.11</v>
      </c>
      <c r="AC556" s="9">
        <f t="shared" si="48"/>
        <v>4336633.6399999997</v>
      </c>
      <c r="AD556" s="5" t="str">
        <f>$C556&amp;" "&amp;VLOOKUP(C556,Tegevusalad!$A$1:$B$89,2,FALSE)</f>
        <v>42 RAJATISTE EHITUS</v>
      </c>
      <c r="AE556" s="6">
        <f t="shared" si="49"/>
        <v>111301573.92999999</v>
      </c>
      <c r="AF556" s="6">
        <f t="shared" si="50"/>
        <v>89181666.439999998</v>
      </c>
      <c r="AG556" s="6">
        <f t="shared" si="51"/>
        <v>113979481.31999999</v>
      </c>
      <c r="AH556" s="6">
        <f t="shared" si="52"/>
        <v>92897419.25</v>
      </c>
      <c r="AI556" s="6">
        <f t="shared" si="53"/>
        <v>113947020.44999999</v>
      </c>
    </row>
    <row r="557" spans="1:35" s="2" customFormat="1">
      <c r="A557" s="3">
        <v>2014</v>
      </c>
      <c r="B557" s="3">
        <v>7</v>
      </c>
      <c r="C557" s="4">
        <v>43</v>
      </c>
      <c r="D557" s="8">
        <v>4517</v>
      </c>
      <c r="E557" s="8">
        <v>113787873.19</v>
      </c>
      <c r="F557" s="8">
        <v>34128.550000000003</v>
      </c>
      <c r="G557" s="8">
        <v>10789438.300000001</v>
      </c>
      <c r="H557" s="8">
        <v>5827427.3799999999</v>
      </c>
      <c r="I557" s="8">
        <v>1556882.85</v>
      </c>
      <c r="J557" s="8">
        <v>1056986.1499999999</v>
      </c>
      <c r="K557" s="8">
        <v>0</v>
      </c>
      <c r="L557" s="8">
        <v>22760646.399999999</v>
      </c>
      <c r="M557" s="8">
        <v>0</v>
      </c>
      <c r="N557" s="8">
        <v>17373539.609999999</v>
      </c>
      <c r="O557" s="8">
        <v>140889.76</v>
      </c>
      <c r="P557" s="8">
        <v>502374.27</v>
      </c>
      <c r="Q557" s="8">
        <v>0</v>
      </c>
      <c r="R557" s="8">
        <v>0</v>
      </c>
      <c r="S557" s="8">
        <v>11636216.98</v>
      </c>
      <c r="T557" s="8">
        <v>6860711.6200000001</v>
      </c>
      <c r="U557" s="8">
        <v>363747.54</v>
      </c>
      <c r="V557" s="8">
        <v>27444.78</v>
      </c>
      <c r="W557" s="8">
        <v>194935.51</v>
      </c>
      <c r="X557" s="8">
        <v>252175.35999999999</v>
      </c>
      <c r="Y557" s="8">
        <v>162.28</v>
      </c>
      <c r="Z557" s="8">
        <v>0</v>
      </c>
      <c r="AA557" s="8">
        <v>6684979.9100000001</v>
      </c>
      <c r="AB557" s="8">
        <v>1297710.8400000001</v>
      </c>
      <c r="AC557" s="9">
        <f t="shared" si="48"/>
        <v>5387269.0700000003</v>
      </c>
      <c r="AD557" s="5" t="str">
        <f>$C557&amp;" "&amp;VLOOKUP(C557,Tegevusalad!$A$1:$B$89,2,FALSE)</f>
        <v>43 ERIEHITUSTÖÖD</v>
      </c>
      <c r="AE557" s="6">
        <f t="shared" si="49"/>
        <v>102074212.58</v>
      </c>
      <c r="AF557" s="6">
        <f t="shared" si="50"/>
        <v>74190729.509999976</v>
      </c>
      <c r="AG557" s="6">
        <f t="shared" si="51"/>
        <v>112863650.88</v>
      </c>
      <c r="AH557" s="6">
        <f t="shared" si="52"/>
        <v>86867698.049999997</v>
      </c>
      <c r="AI557" s="6">
        <f t="shared" si="53"/>
        <v>112611475.52</v>
      </c>
    </row>
    <row r="558" spans="1:35" s="2" customFormat="1">
      <c r="A558" s="3">
        <v>2014</v>
      </c>
      <c r="B558" s="3">
        <v>7</v>
      </c>
      <c r="C558" s="4">
        <v>45</v>
      </c>
      <c r="D558" s="8">
        <v>2745</v>
      </c>
      <c r="E558" s="8">
        <v>227362676.13999999</v>
      </c>
      <c r="F558" s="8">
        <v>4073.71</v>
      </c>
      <c r="G558" s="8">
        <v>36251671.990000002</v>
      </c>
      <c r="H558" s="8">
        <v>30626754.710000001</v>
      </c>
      <c r="I558" s="8">
        <v>28323670.350000001</v>
      </c>
      <c r="J558" s="8">
        <v>3287719.25</v>
      </c>
      <c r="K558" s="8">
        <v>239007.55</v>
      </c>
      <c r="L558" s="8">
        <v>45472901.890000001</v>
      </c>
      <c r="M558" s="8">
        <v>129525.96</v>
      </c>
      <c r="N558" s="8">
        <v>33089046.140000001</v>
      </c>
      <c r="O558" s="8">
        <v>1333866.3</v>
      </c>
      <c r="P558" s="8">
        <v>616842.09</v>
      </c>
      <c r="Q558" s="8">
        <v>0</v>
      </c>
      <c r="R558" s="8">
        <v>0</v>
      </c>
      <c r="S558" s="8">
        <v>82163174.040000007</v>
      </c>
      <c r="T558" s="8">
        <v>78426457.590000004</v>
      </c>
      <c r="U558" s="8">
        <v>3661723.18</v>
      </c>
      <c r="V558" s="8">
        <v>22301.9</v>
      </c>
      <c r="W558" s="8">
        <v>224820.28</v>
      </c>
      <c r="X558" s="8">
        <v>192793.75</v>
      </c>
      <c r="Y558" s="8">
        <v>3729.6</v>
      </c>
      <c r="Z558" s="8">
        <v>0.03</v>
      </c>
      <c r="AA558" s="8">
        <v>14002496.17</v>
      </c>
      <c r="AB558" s="8">
        <v>1485384.88</v>
      </c>
      <c r="AC558" s="9">
        <f t="shared" si="48"/>
        <v>12517111.289999999</v>
      </c>
      <c r="AD558" s="5" t="str">
        <f>$C558&amp;" "&amp;VLOOKUP(C558,Tegevusalad!$A$1:$B$89,2,FALSE)</f>
        <v>45 MOOTORSÕIDUKITE JA MOOTORRATASTE HULGI- JA JAEMÜÜK NING REMONT</v>
      </c>
      <c r="AE558" s="6">
        <f t="shared" si="49"/>
        <v>141734646.38</v>
      </c>
      <c r="AF558" s="6">
        <f t="shared" si="50"/>
        <v>72973303.87999998</v>
      </c>
      <c r="AG558" s="6">
        <f t="shared" si="51"/>
        <v>177986318.37</v>
      </c>
      <c r="AH558" s="6">
        <f t="shared" si="52"/>
        <v>165445230.69999999</v>
      </c>
      <c r="AI558" s="6">
        <f t="shared" si="53"/>
        <v>177793524.62</v>
      </c>
    </row>
    <row r="559" spans="1:35" s="2" customFormat="1">
      <c r="A559" s="3">
        <v>2014</v>
      </c>
      <c r="B559" s="3">
        <v>7</v>
      </c>
      <c r="C559" s="4">
        <v>46</v>
      </c>
      <c r="D559" s="8">
        <v>6918</v>
      </c>
      <c r="E559" s="8">
        <v>955603811.13</v>
      </c>
      <c r="F559" s="8">
        <v>51298532.310000002</v>
      </c>
      <c r="G559" s="8">
        <v>267971258.37</v>
      </c>
      <c r="H559" s="8">
        <v>134770418.50999999</v>
      </c>
      <c r="I559" s="8">
        <v>119401623.55</v>
      </c>
      <c r="J559" s="8">
        <v>37118477.719999999</v>
      </c>
      <c r="K559" s="8">
        <v>69671.02</v>
      </c>
      <c r="L559" s="8">
        <v>195737630.06999999</v>
      </c>
      <c r="M559" s="8">
        <v>1572844.56</v>
      </c>
      <c r="N559" s="8">
        <v>144656953.09999999</v>
      </c>
      <c r="O559" s="8">
        <v>8242169.9299999997</v>
      </c>
      <c r="P559" s="8">
        <v>1313427.1100000001</v>
      </c>
      <c r="Q559" s="8">
        <v>0</v>
      </c>
      <c r="R559" s="8">
        <v>0</v>
      </c>
      <c r="S559" s="8">
        <v>340567765.75999999</v>
      </c>
      <c r="T559" s="8">
        <v>308037545.47000003</v>
      </c>
      <c r="U559" s="8">
        <v>15583955.060000001</v>
      </c>
      <c r="V559" s="8">
        <v>3941961.53</v>
      </c>
      <c r="W559" s="8">
        <v>1777861.1</v>
      </c>
      <c r="X559" s="8">
        <v>2379250.9500000002</v>
      </c>
      <c r="Y559" s="8">
        <v>1964.15</v>
      </c>
      <c r="Z559" s="8">
        <v>393.41</v>
      </c>
      <c r="AA559" s="8">
        <v>62607955.100000001</v>
      </c>
      <c r="AB559" s="8">
        <v>9952862.8300000001</v>
      </c>
      <c r="AC559" s="9">
        <f t="shared" si="48"/>
        <v>52655092.270000003</v>
      </c>
      <c r="AD559" s="5" t="str">
        <f>$C559&amp;" "&amp;VLOOKUP(C559,Tegevusalad!$A$1:$B$89,2,FALSE)</f>
        <v>46 HULGIKAUBANDUS, V.A MOOTORSÕIDUKID JA MOOTORRATTAD</v>
      </c>
      <c r="AE559" s="6">
        <f t="shared" si="49"/>
        <v>653129873.57000017</v>
      </c>
      <c r="AF559" s="6">
        <f t="shared" si="50"/>
        <v>329864156.55999994</v>
      </c>
      <c r="AG559" s="6">
        <f t="shared" si="51"/>
        <v>921101131.94000006</v>
      </c>
      <c r="AH559" s="6">
        <f t="shared" si="52"/>
        <v>723284765.49999988</v>
      </c>
      <c r="AI559" s="6">
        <f t="shared" si="53"/>
        <v>918721880.99000001</v>
      </c>
    </row>
    <row r="560" spans="1:35" s="2" customFormat="1">
      <c r="A560" s="3">
        <v>2014</v>
      </c>
      <c r="B560" s="3">
        <v>7</v>
      </c>
      <c r="C560" s="4">
        <v>47</v>
      </c>
      <c r="D560" s="8">
        <v>5440</v>
      </c>
      <c r="E560" s="8">
        <v>547267474.66999996</v>
      </c>
      <c r="F560" s="8">
        <v>22247569.829999998</v>
      </c>
      <c r="G560" s="8">
        <v>23479404.969999999</v>
      </c>
      <c r="H560" s="8">
        <v>17462535.969999999</v>
      </c>
      <c r="I560" s="8">
        <v>15476989.57</v>
      </c>
      <c r="J560" s="8">
        <v>5091547.32</v>
      </c>
      <c r="K560" s="8">
        <v>1643157.65</v>
      </c>
      <c r="L560" s="8">
        <v>111455776.13</v>
      </c>
      <c r="M560" s="8">
        <v>169030.03</v>
      </c>
      <c r="N560" s="8">
        <v>84707093.790000007</v>
      </c>
      <c r="O560" s="8">
        <v>1543112.46</v>
      </c>
      <c r="P560" s="8">
        <v>1031768.31</v>
      </c>
      <c r="Q560" s="8">
        <v>0</v>
      </c>
      <c r="R560" s="8">
        <v>0</v>
      </c>
      <c r="S560" s="8">
        <v>86171949.969999999</v>
      </c>
      <c r="T560" s="8">
        <v>77521233</v>
      </c>
      <c r="U560" s="8">
        <v>2496372.0299999998</v>
      </c>
      <c r="V560" s="8">
        <v>1476105.52</v>
      </c>
      <c r="W560" s="8">
        <v>6869245.21</v>
      </c>
      <c r="X560" s="8">
        <v>133154.06</v>
      </c>
      <c r="Y560" s="8">
        <v>2489.17</v>
      </c>
      <c r="Z560" s="8">
        <v>6</v>
      </c>
      <c r="AA560" s="8">
        <v>27908459.420000002</v>
      </c>
      <c r="AB560" s="8">
        <v>1054895.46</v>
      </c>
      <c r="AC560" s="9">
        <f t="shared" si="48"/>
        <v>26853563.960000001</v>
      </c>
      <c r="AD560" s="5" t="str">
        <f>$C560&amp;" "&amp;VLOOKUP(C560,Tegevusalad!$A$1:$B$89,2,FALSE)</f>
        <v>47 JAEKAUBANDUS, V.A MOOTORSÕIDUKID JA MOOTORRATTAD</v>
      </c>
      <c r="AE560" s="6">
        <f t="shared" si="49"/>
        <v>480979876.55999994</v>
      </c>
      <c r="AF560" s="6">
        <f t="shared" si="50"/>
        <v>328627690.17000008</v>
      </c>
      <c r="AG560" s="6">
        <f t="shared" si="51"/>
        <v>504459281.52999997</v>
      </c>
      <c r="AH560" s="6">
        <f t="shared" si="52"/>
        <v>423535468.94999999</v>
      </c>
      <c r="AI560" s="6">
        <f t="shared" si="53"/>
        <v>504326127.47000003</v>
      </c>
    </row>
    <row r="561" spans="1:35" s="2" customFormat="1">
      <c r="A561" s="3">
        <v>2014</v>
      </c>
      <c r="B561" s="3">
        <v>7</v>
      </c>
      <c r="C561" s="4">
        <v>49</v>
      </c>
      <c r="D561" s="8">
        <v>3721</v>
      </c>
      <c r="E561" s="8">
        <v>105143301.42</v>
      </c>
      <c r="F561" s="8">
        <v>43433.13</v>
      </c>
      <c r="G561" s="8">
        <v>50383988.280000001</v>
      </c>
      <c r="H561" s="8">
        <v>18884888.41</v>
      </c>
      <c r="I561" s="8">
        <v>607578.30000000005</v>
      </c>
      <c r="J561" s="8">
        <v>462204.17</v>
      </c>
      <c r="K561" s="8">
        <v>0</v>
      </c>
      <c r="L561" s="8">
        <v>21032569.219999999</v>
      </c>
      <c r="M561" s="8">
        <v>0</v>
      </c>
      <c r="N561" s="8">
        <v>19612211.41</v>
      </c>
      <c r="O561" s="8">
        <v>154037.01999999999</v>
      </c>
      <c r="P561" s="8">
        <v>2500091.38</v>
      </c>
      <c r="Q561" s="8">
        <v>0</v>
      </c>
      <c r="R561" s="8">
        <v>0</v>
      </c>
      <c r="S561" s="8">
        <v>10705183.369999999</v>
      </c>
      <c r="T561" s="8">
        <v>3587975.48</v>
      </c>
      <c r="U561" s="8">
        <v>2237701.0299999998</v>
      </c>
      <c r="V561" s="8">
        <v>246115.13</v>
      </c>
      <c r="W561" s="8">
        <v>288888.23</v>
      </c>
      <c r="X561" s="8">
        <v>439524.53</v>
      </c>
      <c r="Y561" s="8">
        <v>50.02</v>
      </c>
      <c r="Z561" s="8">
        <v>26.76</v>
      </c>
      <c r="AA561" s="8">
        <v>4628355.38</v>
      </c>
      <c r="AB561" s="8">
        <v>3207974.32</v>
      </c>
      <c r="AC561" s="9">
        <f t="shared" si="48"/>
        <v>1420381.06</v>
      </c>
      <c r="AD561" s="5" t="str">
        <f>$C561&amp;" "&amp;VLOOKUP(C561,Tegevusalad!$A$1:$B$89,2,FALSE)</f>
        <v>49 MAISMAAVEONDUS JA TORUTRANSPORT</v>
      </c>
      <c r="AE561" s="6">
        <f t="shared" si="49"/>
        <v>92683374.680000007</v>
      </c>
      <c r="AF561" s="6">
        <f t="shared" si="50"/>
        <v>84594102.679999992</v>
      </c>
      <c r="AG561" s="6">
        <f t="shared" si="51"/>
        <v>143067362.95999998</v>
      </c>
      <c r="AH561" s="6">
        <f t="shared" si="52"/>
        <v>98061057.049999997</v>
      </c>
      <c r="AI561" s="6">
        <f t="shared" si="53"/>
        <v>142627838.42999998</v>
      </c>
    </row>
    <row r="562" spans="1:35" s="2" customFormat="1">
      <c r="A562" s="3">
        <v>2014</v>
      </c>
      <c r="B562" s="3">
        <v>7</v>
      </c>
      <c r="C562" s="4">
        <v>50</v>
      </c>
      <c r="D562" s="8">
        <v>53</v>
      </c>
      <c r="E562" s="8">
        <v>4385800.84</v>
      </c>
      <c r="F562" s="8">
        <v>0</v>
      </c>
      <c r="G562" s="8">
        <v>3551837.36</v>
      </c>
      <c r="H562" s="8">
        <v>470591.99</v>
      </c>
      <c r="I562" s="8">
        <v>0</v>
      </c>
      <c r="J562" s="8">
        <v>24177.78</v>
      </c>
      <c r="K562" s="8">
        <v>0</v>
      </c>
      <c r="L562" s="8">
        <v>877160.15</v>
      </c>
      <c r="M562" s="8">
        <v>0</v>
      </c>
      <c r="N562" s="8">
        <v>731474.67</v>
      </c>
      <c r="O562" s="8">
        <v>0</v>
      </c>
      <c r="P562" s="8">
        <v>6383.62</v>
      </c>
      <c r="Q562" s="8">
        <v>0</v>
      </c>
      <c r="R562" s="8">
        <v>0</v>
      </c>
      <c r="S562" s="8">
        <v>1216949.3600000001</v>
      </c>
      <c r="T562" s="8">
        <v>77668.600000000006</v>
      </c>
      <c r="U562" s="8">
        <v>9414.6</v>
      </c>
      <c r="V562" s="8">
        <v>0</v>
      </c>
      <c r="W562" s="8">
        <v>60</v>
      </c>
      <c r="X562" s="8">
        <v>0</v>
      </c>
      <c r="Y562" s="8">
        <v>0</v>
      </c>
      <c r="Z562" s="8">
        <v>0</v>
      </c>
      <c r="AA562" s="8">
        <v>279714.11</v>
      </c>
      <c r="AB562" s="8">
        <v>134028.63</v>
      </c>
      <c r="AC562" s="9">
        <f t="shared" si="48"/>
        <v>145685.47999999998</v>
      </c>
      <c r="AD562" s="5" t="str">
        <f>$C562&amp;" "&amp;VLOOKUP(C562,Tegevusalad!$A$1:$B$89,2,FALSE)</f>
        <v>50 VEETRANSPORT</v>
      </c>
      <c r="AE562" s="6">
        <f t="shared" si="49"/>
        <v>3159436.88</v>
      </c>
      <c r="AF562" s="6">
        <f t="shared" si="50"/>
        <v>2431009.39</v>
      </c>
      <c r="AG562" s="6">
        <f t="shared" si="51"/>
        <v>6711274.2399999993</v>
      </c>
      <c r="AH562" s="6">
        <f t="shared" si="52"/>
        <v>3657373.35</v>
      </c>
      <c r="AI562" s="6">
        <f t="shared" si="53"/>
        <v>6711274.2399999993</v>
      </c>
    </row>
    <row r="563" spans="1:35" s="2" customFormat="1">
      <c r="A563" s="3">
        <v>2014</v>
      </c>
      <c r="B563" s="3">
        <v>7</v>
      </c>
      <c r="C563" s="4">
        <v>51</v>
      </c>
      <c r="D563" s="8">
        <v>24</v>
      </c>
      <c r="E563" s="8">
        <v>1887522.14</v>
      </c>
      <c r="F563" s="8">
        <v>0</v>
      </c>
      <c r="G563" s="8">
        <v>10686743.98</v>
      </c>
      <c r="H563" s="8">
        <v>670350.57999999996</v>
      </c>
      <c r="I563" s="8">
        <v>10417.540000000001</v>
      </c>
      <c r="J563" s="8">
        <v>3000</v>
      </c>
      <c r="K563" s="8">
        <v>0</v>
      </c>
      <c r="L563" s="8">
        <v>377504.42</v>
      </c>
      <c r="M563" s="8">
        <v>0</v>
      </c>
      <c r="N563" s="8">
        <v>414166.39</v>
      </c>
      <c r="O563" s="8">
        <v>0</v>
      </c>
      <c r="P563" s="8">
        <v>6745.8</v>
      </c>
      <c r="Q563" s="8">
        <v>0</v>
      </c>
      <c r="R563" s="8">
        <v>0</v>
      </c>
      <c r="S563" s="8">
        <v>1327485.18</v>
      </c>
      <c r="T563" s="8">
        <v>112628.04</v>
      </c>
      <c r="U563" s="8">
        <v>20624.5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49043.63</v>
      </c>
      <c r="AB563" s="8">
        <v>85705.600000000006</v>
      </c>
      <c r="AC563" s="9">
        <f t="shared" si="48"/>
        <v>-36661.970000000008</v>
      </c>
      <c r="AD563" s="5" t="str">
        <f>$C563&amp;" "&amp;VLOOKUP(C563,Tegevusalad!$A$1:$B$89,2,FALSE)</f>
        <v>51 ÕHUTRANSPORT</v>
      </c>
      <c r="AE563" s="6">
        <f t="shared" si="49"/>
        <v>539412.46</v>
      </c>
      <c r="AF563" s="6">
        <f t="shared" si="50"/>
        <v>722722.27</v>
      </c>
      <c r="AG563" s="6">
        <f t="shared" si="51"/>
        <v>11226156.440000001</v>
      </c>
      <c r="AH563" s="6">
        <f t="shared" si="52"/>
        <v>2070831.95</v>
      </c>
      <c r="AI563" s="6">
        <f t="shared" si="53"/>
        <v>11226156.440000001</v>
      </c>
    </row>
    <row r="564" spans="1:35" s="2" customFormat="1">
      <c r="A564" s="3">
        <v>2014</v>
      </c>
      <c r="B564" s="3">
        <v>7</v>
      </c>
      <c r="C564" s="4">
        <v>52</v>
      </c>
      <c r="D564" s="8">
        <v>1233</v>
      </c>
      <c r="E564" s="8">
        <v>95008286.230000004</v>
      </c>
      <c r="F564" s="8">
        <v>17667.89</v>
      </c>
      <c r="G564" s="8">
        <v>171297260.63999999</v>
      </c>
      <c r="H564" s="8">
        <v>20345928.879999999</v>
      </c>
      <c r="I564" s="8">
        <v>1193352.71</v>
      </c>
      <c r="J564" s="8">
        <v>2865979.03</v>
      </c>
      <c r="K564" s="8">
        <v>102.71</v>
      </c>
      <c r="L564" s="8">
        <v>19003247.469999999</v>
      </c>
      <c r="M564" s="8">
        <v>0</v>
      </c>
      <c r="N564" s="8">
        <v>20859597.079999998</v>
      </c>
      <c r="O564" s="8">
        <v>111234.18</v>
      </c>
      <c r="P564" s="8">
        <v>2642014.87</v>
      </c>
      <c r="Q564" s="8">
        <v>0</v>
      </c>
      <c r="R564" s="8">
        <v>0</v>
      </c>
      <c r="S564" s="8">
        <v>30714987.43</v>
      </c>
      <c r="T564" s="8">
        <v>12259010.720000001</v>
      </c>
      <c r="U564" s="8">
        <v>7815211.1799999997</v>
      </c>
      <c r="V564" s="8">
        <v>0</v>
      </c>
      <c r="W564" s="8">
        <v>1054936.4099999999</v>
      </c>
      <c r="X564" s="8">
        <v>191368.34</v>
      </c>
      <c r="Y564" s="8">
        <v>46936.73</v>
      </c>
      <c r="Z564" s="8">
        <v>0.01</v>
      </c>
      <c r="AA564" s="8">
        <v>2511934.64</v>
      </c>
      <c r="AB564" s="8">
        <v>4321347.53</v>
      </c>
      <c r="AC564" s="9">
        <f t="shared" si="48"/>
        <v>-1809412.8900000001</v>
      </c>
      <c r="AD564" s="5" t="str">
        <f>$C564&amp;" "&amp;VLOOKUP(C564,Tegevusalad!$A$1:$B$89,2,FALSE)</f>
        <v>52 LAONDUS JA VEONDUST ABISTAVAD TEGEVUSALAD</v>
      </c>
      <c r="AE564" s="6">
        <f t="shared" si="49"/>
        <v>56687123.850000009</v>
      </c>
      <c r="AF564" s="6">
        <f t="shared" si="50"/>
        <v>65211615.889999993</v>
      </c>
      <c r="AG564" s="6">
        <f t="shared" si="51"/>
        <v>227984384.49000001</v>
      </c>
      <c r="AH564" s="6">
        <f t="shared" si="52"/>
        <v>104297985.39999999</v>
      </c>
      <c r="AI564" s="6">
        <f t="shared" si="53"/>
        <v>227793016.14999998</v>
      </c>
    </row>
    <row r="565" spans="1:35" s="2" customFormat="1">
      <c r="A565" s="3">
        <v>2014</v>
      </c>
      <c r="B565" s="3">
        <v>7</v>
      </c>
      <c r="C565" s="4">
        <v>53</v>
      </c>
      <c r="D565" s="8">
        <v>117</v>
      </c>
      <c r="E565" s="8">
        <v>5795462.5899999999</v>
      </c>
      <c r="F565" s="8">
        <v>107126.92</v>
      </c>
      <c r="G565" s="8">
        <v>1256583.1299999999</v>
      </c>
      <c r="H565" s="8">
        <v>718437.8</v>
      </c>
      <c r="I565" s="8">
        <v>17484.349999999999</v>
      </c>
      <c r="J565" s="8">
        <v>3205.86</v>
      </c>
      <c r="K565" s="8">
        <v>0</v>
      </c>
      <c r="L565" s="8">
        <v>1168733.9099999999</v>
      </c>
      <c r="M565" s="8">
        <v>0</v>
      </c>
      <c r="N565" s="8">
        <v>711902</v>
      </c>
      <c r="O565" s="8">
        <v>0</v>
      </c>
      <c r="P565" s="8">
        <v>53859.44</v>
      </c>
      <c r="Q565" s="8">
        <v>0</v>
      </c>
      <c r="R565" s="8">
        <v>0</v>
      </c>
      <c r="S565" s="8">
        <v>624074.80000000005</v>
      </c>
      <c r="T565" s="8">
        <v>48127.05</v>
      </c>
      <c r="U565" s="8">
        <v>142250.01</v>
      </c>
      <c r="V565" s="8">
        <v>0</v>
      </c>
      <c r="W565" s="8">
        <v>1437881.32</v>
      </c>
      <c r="X565" s="8">
        <v>0</v>
      </c>
      <c r="Y565" s="8">
        <v>0</v>
      </c>
      <c r="Z565" s="8">
        <v>0</v>
      </c>
      <c r="AA565" s="8">
        <v>468838.03</v>
      </c>
      <c r="AB565" s="8">
        <v>12006.12</v>
      </c>
      <c r="AC565" s="9">
        <f t="shared" si="48"/>
        <v>456831.91000000003</v>
      </c>
      <c r="AD565" s="5" t="str">
        <f>$C565&amp;" "&amp;VLOOKUP(C565,Tegevusalad!$A$1:$B$89,2,FALSE)</f>
        <v>53 POSTI- JA KULLERITEENISTUS</v>
      </c>
      <c r="AE565" s="6">
        <f t="shared" si="49"/>
        <v>5136264.6999999993</v>
      </c>
      <c r="AF565" s="6">
        <f t="shared" si="50"/>
        <v>2793185.1900000004</v>
      </c>
      <c r="AG565" s="6">
        <f t="shared" si="51"/>
        <v>6392847.8300000001</v>
      </c>
      <c r="AH565" s="6">
        <f t="shared" si="52"/>
        <v>3559510</v>
      </c>
      <c r="AI565" s="6">
        <f t="shared" si="53"/>
        <v>6392847.8300000001</v>
      </c>
    </row>
    <row r="566" spans="1:35" s="2" customFormat="1">
      <c r="A566" s="3">
        <v>2014</v>
      </c>
      <c r="B566" s="3">
        <v>7</v>
      </c>
      <c r="C566" s="4">
        <v>55</v>
      </c>
      <c r="D566" s="8">
        <v>670</v>
      </c>
      <c r="E566" s="8">
        <v>9800256.1600000001</v>
      </c>
      <c r="F566" s="8">
        <v>20823145.18</v>
      </c>
      <c r="G566" s="8">
        <v>25945.08</v>
      </c>
      <c r="H566" s="8">
        <v>10964.83</v>
      </c>
      <c r="I566" s="8">
        <v>3872.67</v>
      </c>
      <c r="J566" s="8">
        <v>786.16</v>
      </c>
      <c r="K566" s="8">
        <v>0</v>
      </c>
      <c r="L566" s="8">
        <v>3834134.65</v>
      </c>
      <c r="M566" s="8">
        <v>0</v>
      </c>
      <c r="N566" s="8">
        <v>2733119.61</v>
      </c>
      <c r="O566" s="8">
        <v>6326.8</v>
      </c>
      <c r="P566" s="8">
        <v>190516.73</v>
      </c>
      <c r="Q566" s="8">
        <v>0</v>
      </c>
      <c r="R566" s="8">
        <v>0</v>
      </c>
      <c r="S566" s="8">
        <v>1023622.18</v>
      </c>
      <c r="T566" s="8">
        <v>81324.149999999994</v>
      </c>
      <c r="U566" s="8">
        <v>79659.59</v>
      </c>
      <c r="V566" s="8">
        <v>0</v>
      </c>
      <c r="W566" s="8">
        <v>446065.69</v>
      </c>
      <c r="X566" s="8">
        <v>1301.9100000000001</v>
      </c>
      <c r="Y566" s="8">
        <v>167.96</v>
      </c>
      <c r="Z566" s="8">
        <v>0.04</v>
      </c>
      <c r="AA566" s="8">
        <v>1322534.7</v>
      </c>
      <c r="AB566" s="8">
        <v>221351.74</v>
      </c>
      <c r="AC566" s="9">
        <f t="shared" si="48"/>
        <v>1101182.96</v>
      </c>
      <c r="AD566" s="5" t="str">
        <f>$C566&amp;" "&amp;VLOOKUP(C566,Tegevusalad!$A$1:$B$89,2,FALSE)</f>
        <v>55 MAJUTUS</v>
      </c>
      <c r="AE566" s="6">
        <f t="shared" si="49"/>
        <v>29521421.48</v>
      </c>
      <c r="AF566" s="6">
        <f t="shared" si="50"/>
        <v>12530682.279999999</v>
      </c>
      <c r="AG566" s="6">
        <f t="shared" si="51"/>
        <v>29547366.559999999</v>
      </c>
      <c r="AH566" s="6">
        <f t="shared" si="52"/>
        <v>13665598.049999999</v>
      </c>
      <c r="AI566" s="6">
        <f t="shared" si="53"/>
        <v>29546064.649999999</v>
      </c>
    </row>
    <row r="567" spans="1:35" s="2" customFormat="1">
      <c r="A567" s="3">
        <v>2014</v>
      </c>
      <c r="B567" s="3">
        <v>7</v>
      </c>
      <c r="C567" s="4">
        <v>56</v>
      </c>
      <c r="D567" s="8">
        <v>1801</v>
      </c>
      <c r="E567" s="8">
        <v>64942244.859999999</v>
      </c>
      <c r="F567" s="8">
        <v>3871347.33</v>
      </c>
      <c r="G567" s="8">
        <v>21349330.690000001</v>
      </c>
      <c r="H567" s="8">
        <v>3865248.82</v>
      </c>
      <c r="I567" s="8">
        <v>1488774.56</v>
      </c>
      <c r="J567" s="8">
        <v>13967.84</v>
      </c>
      <c r="K567" s="8">
        <v>0</v>
      </c>
      <c r="L567" s="8">
        <v>13336870.529999999</v>
      </c>
      <c r="M567" s="8">
        <v>0</v>
      </c>
      <c r="N567" s="8">
        <v>8838865.4100000001</v>
      </c>
      <c r="O567" s="8">
        <v>13512.9</v>
      </c>
      <c r="P567" s="8">
        <v>352320.31</v>
      </c>
      <c r="Q567" s="8">
        <v>0</v>
      </c>
      <c r="R567" s="8">
        <v>0</v>
      </c>
      <c r="S567" s="8">
        <v>7501155.9199999999</v>
      </c>
      <c r="T567" s="8">
        <v>6557385.3899999997</v>
      </c>
      <c r="U567" s="8">
        <v>114445.06</v>
      </c>
      <c r="V567" s="8">
        <v>4593.01</v>
      </c>
      <c r="W567" s="8">
        <v>30027.95</v>
      </c>
      <c r="X567" s="8">
        <v>1450282.87</v>
      </c>
      <c r="Y567" s="8">
        <v>40.520000000000003</v>
      </c>
      <c r="Z567" s="8">
        <v>52.1</v>
      </c>
      <c r="AA567" s="8">
        <v>4762745.3600000003</v>
      </c>
      <c r="AB567" s="8">
        <v>264751.82</v>
      </c>
      <c r="AC567" s="9">
        <f t="shared" si="48"/>
        <v>4497993.54</v>
      </c>
      <c r="AD567" s="5" t="str">
        <f>$C567&amp;" "&amp;VLOOKUP(C567,Tegevusalad!$A$1:$B$89,2,FALSE)</f>
        <v>56 TOIDU JA JOOGI SERVEERIMINE</v>
      </c>
      <c r="AE567" s="6">
        <f t="shared" si="49"/>
        <v>62648274.080000006</v>
      </c>
      <c r="AF567" s="6">
        <f t="shared" si="50"/>
        <v>36515754.579999998</v>
      </c>
      <c r="AG567" s="6">
        <f t="shared" si="51"/>
        <v>83997604.769999996</v>
      </c>
      <c r="AH567" s="6">
        <f t="shared" si="52"/>
        <v>44194327.049999997</v>
      </c>
      <c r="AI567" s="6">
        <f t="shared" si="53"/>
        <v>82547321.899999991</v>
      </c>
    </row>
    <row r="568" spans="1:35" s="2" customFormat="1">
      <c r="A568" s="3">
        <v>2014</v>
      </c>
      <c r="B568" s="3">
        <v>7</v>
      </c>
      <c r="C568" s="4">
        <v>58</v>
      </c>
      <c r="D568" s="8">
        <v>362</v>
      </c>
      <c r="E568" s="8">
        <v>2990215.46</v>
      </c>
      <c r="F568" s="8">
        <v>4427011.3899999997</v>
      </c>
      <c r="G568" s="8">
        <v>366756.09</v>
      </c>
      <c r="H568" s="8">
        <v>231780.69</v>
      </c>
      <c r="I568" s="8">
        <v>137636.98000000001</v>
      </c>
      <c r="J568" s="8">
        <v>8244</v>
      </c>
      <c r="K568" s="8">
        <v>0</v>
      </c>
      <c r="L568" s="8">
        <v>996474.09</v>
      </c>
      <c r="M568" s="8">
        <v>0</v>
      </c>
      <c r="N568" s="8">
        <v>884383.68</v>
      </c>
      <c r="O568" s="8">
        <v>12410.64</v>
      </c>
      <c r="P568" s="8">
        <v>29162.03</v>
      </c>
      <c r="Q568" s="8">
        <v>0</v>
      </c>
      <c r="R568" s="8">
        <v>0</v>
      </c>
      <c r="S568" s="8">
        <v>280584.40000000002</v>
      </c>
      <c r="T568" s="8">
        <v>195710.45</v>
      </c>
      <c r="U568" s="8">
        <v>50632.53</v>
      </c>
      <c r="V568" s="8">
        <v>0</v>
      </c>
      <c r="W568" s="8">
        <v>37121.26</v>
      </c>
      <c r="X568" s="8">
        <v>0</v>
      </c>
      <c r="Y568" s="8">
        <v>0.04</v>
      </c>
      <c r="Z568" s="8">
        <v>0</v>
      </c>
      <c r="AA568" s="8">
        <v>203037.7</v>
      </c>
      <c r="AB568" s="8">
        <v>90947.25</v>
      </c>
      <c r="AC568" s="9">
        <f t="shared" si="48"/>
        <v>112090.45000000001</v>
      </c>
      <c r="AD568" s="5" t="str">
        <f>$C568&amp;" "&amp;VLOOKUP(C568,Tegevusalad!$A$1:$B$89,2,FALSE)</f>
        <v>58 KIRJASTAMINE</v>
      </c>
      <c r="AE568" s="6">
        <f t="shared" si="49"/>
        <v>7086009.9199999999</v>
      </c>
      <c r="AF568" s="6">
        <f t="shared" si="50"/>
        <v>4028648.2700000005</v>
      </c>
      <c r="AG568" s="6">
        <f t="shared" si="51"/>
        <v>7452766.0099999998</v>
      </c>
      <c r="AH568" s="6">
        <f t="shared" si="52"/>
        <v>4421918.4000000004</v>
      </c>
      <c r="AI568" s="6">
        <f t="shared" si="53"/>
        <v>7452766.0099999998</v>
      </c>
    </row>
    <row r="569" spans="1:35" s="2" customFormat="1">
      <c r="A569" s="3">
        <v>2014</v>
      </c>
      <c r="B569" s="3">
        <v>7</v>
      </c>
      <c r="C569" s="4">
        <v>59</v>
      </c>
      <c r="D569" s="8">
        <v>445</v>
      </c>
      <c r="E569" s="8">
        <v>3991629.21</v>
      </c>
      <c r="F569" s="8">
        <v>9180.02</v>
      </c>
      <c r="G569" s="8">
        <v>1936866.07</v>
      </c>
      <c r="H569" s="8">
        <v>1642460.39</v>
      </c>
      <c r="I569" s="8">
        <v>63183.3</v>
      </c>
      <c r="J569" s="8">
        <v>589.25</v>
      </c>
      <c r="K569" s="8">
        <v>0</v>
      </c>
      <c r="L569" s="8">
        <v>799152.09</v>
      </c>
      <c r="M569" s="8">
        <v>0</v>
      </c>
      <c r="N569" s="8">
        <v>680702.64</v>
      </c>
      <c r="O569" s="8">
        <v>449.17</v>
      </c>
      <c r="P569" s="8">
        <v>18147.439999999999</v>
      </c>
      <c r="Q569" s="8">
        <v>0</v>
      </c>
      <c r="R569" s="8">
        <v>0</v>
      </c>
      <c r="S569" s="8">
        <v>785131.97</v>
      </c>
      <c r="T569" s="8">
        <v>98442.18</v>
      </c>
      <c r="U569" s="8">
        <v>216597.43</v>
      </c>
      <c r="V569" s="8">
        <v>0</v>
      </c>
      <c r="W569" s="8">
        <v>66477.86</v>
      </c>
      <c r="X569" s="8">
        <v>0</v>
      </c>
      <c r="Y569" s="8">
        <v>0</v>
      </c>
      <c r="Z569" s="8">
        <v>0</v>
      </c>
      <c r="AA569" s="8">
        <v>309695.90999999997</v>
      </c>
      <c r="AB569" s="8">
        <v>191246.46</v>
      </c>
      <c r="AC569" s="9">
        <f t="shared" si="48"/>
        <v>118449.44999999998</v>
      </c>
      <c r="AD569" s="5" t="str">
        <f>$C569&amp;" "&amp;VLOOKUP(C569,Tegevusalad!$A$1:$B$89,2,FALSE)</f>
        <v>59 KINOFILMIDE, VIDEOTE JA TELESAADETE TOOTMINE; HELISALVESTISTE JA MUUSIKA KIRJASTAMINE</v>
      </c>
      <c r="AE569" s="6">
        <f t="shared" si="49"/>
        <v>2999079.83</v>
      </c>
      <c r="AF569" s="6">
        <f t="shared" si="50"/>
        <v>2399537.9499999997</v>
      </c>
      <c r="AG569" s="6">
        <f t="shared" si="51"/>
        <v>4935945.9000000004</v>
      </c>
      <c r="AH569" s="6">
        <f t="shared" si="52"/>
        <v>3403513.1999999997</v>
      </c>
      <c r="AI569" s="6">
        <f t="shared" si="53"/>
        <v>4935945.9000000004</v>
      </c>
    </row>
    <row r="570" spans="1:35" s="2" customFormat="1">
      <c r="A570" s="3">
        <v>2014</v>
      </c>
      <c r="B570" s="3">
        <v>7</v>
      </c>
      <c r="C570" s="4">
        <v>60</v>
      </c>
      <c r="D570" s="8">
        <v>40</v>
      </c>
      <c r="E570" s="8">
        <v>661593.31000000006</v>
      </c>
      <c r="F570" s="8">
        <v>1393.77</v>
      </c>
      <c r="G570" s="8">
        <v>163768.79</v>
      </c>
      <c r="H570" s="8">
        <v>97967.75</v>
      </c>
      <c r="I570" s="8">
        <v>1490</v>
      </c>
      <c r="J570" s="8">
        <v>0</v>
      </c>
      <c r="K570" s="8">
        <v>0</v>
      </c>
      <c r="L570" s="8">
        <v>132444.1</v>
      </c>
      <c r="M570" s="8">
        <v>0</v>
      </c>
      <c r="N570" s="8">
        <v>88623.65</v>
      </c>
      <c r="O570" s="8">
        <v>774.66</v>
      </c>
      <c r="P570" s="8">
        <v>861.77</v>
      </c>
      <c r="Q570" s="8">
        <v>0</v>
      </c>
      <c r="R570" s="8">
        <v>0</v>
      </c>
      <c r="S570" s="8">
        <v>32921.35</v>
      </c>
      <c r="T570" s="8">
        <v>3919.26</v>
      </c>
      <c r="U570" s="8">
        <v>6057.17</v>
      </c>
      <c r="V570" s="8">
        <v>0</v>
      </c>
      <c r="W570" s="8">
        <v>342.01</v>
      </c>
      <c r="X570" s="8">
        <v>0</v>
      </c>
      <c r="Y570" s="8">
        <v>0.02</v>
      </c>
      <c r="Z570" s="8">
        <v>0</v>
      </c>
      <c r="AA570" s="8">
        <v>50249.66</v>
      </c>
      <c r="AB570" s="8">
        <v>6429.19</v>
      </c>
      <c r="AC570" s="9">
        <f t="shared" si="48"/>
        <v>43820.47</v>
      </c>
      <c r="AD570" s="5" t="str">
        <f>$C570&amp;" "&amp;VLOOKUP(C570,Tegevusalad!$A$1:$B$89,2,FALSE)</f>
        <v>60 PROGRAMMID JA RINGHÄÄLING</v>
      </c>
      <c r="AE570" s="6">
        <f t="shared" si="49"/>
        <v>624008.56000000006</v>
      </c>
      <c r="AF570" s="6">
        <f t="shared" si="50"/>
        <v>400266.43</v>
      </c>
      <c r="AG570" s="6">
        <f t="shared" si="51"/>
        <v>787777.35000000009</v>
      </c>
      <c r="AH570" s="6">
        <f t="shared" si="52"/>
        <v>443118.24999999994</v>
      </c>
      <c r="AI570" s="6">
        <f t="shared" si="53"/>
        <v>787777.35000000009</v>
      </c>
    </row>
    <row r="571" spans="1:35" s="2" customFormat="1">
      <c r="A571" s="3">
        <v>2014</v>
      </c>
      <c r="B571" s="3">
        <v>7</v>
      </c>
      <c r="C571" s="4">
        <v>61</v>
      </c>
      <c r="D571" s="8">
        <v>198</v>
      </c>
      <c r="E571" s="8">
        <v>70847340.950000003</v>
      </c>
      <c r="F571" s="8">
        <v>441.28</v>
      </c>
      <c r="G571" s="8">
        <v>13089701.640000001</v>
      </c>
      <c r="H571" s="8">
        <v>7067697.4199999999</v>
      </c>
      <c r="I571" s="8">
        <v>260022.24</v>
      </c>
      <c r="J571" s="8">
        <v>248711.02</v>
      </c>
      <c r="K571" s="8">
        <v>1886.67</v>
      </c>
      <c r="L571" s="8">
        <v>14169507.93</v>
      </c>
      <c r="M571" s="8">
        <v>0</v>
      </c>
      <c r="N571" s="8">
        <v>9273822.0899999999</v>
      </c>
      <c r="O571" s="8">
        <v>120801.32</v>
      </c>
      <c r="P571" s="8">
        <v>818066.04</v>
      </c>
      <c r="Q571" s="8">
        <v>0</v>
      </c>
      <c r="R571" s="8">
        <v>0</v>
      </c>
      <c r="S571" s="8">
        <v>14166453.140000001</v>
      </c>
      <c r="T571" s="8">
        <v>6752689.21</v>
      </c>
      <c r="U571" s="8">
        <v>4164707.82</v>
      </c>
      <c r="V571" s="8">
        <v>0</v>
      </c>
      <c r="W571" s="8">
        <v>465107.56</v>
      </c>
      <c r="X571" s="8">
        <v>28779.4</v>
      </c>
      <c r="Y571" s="8">
        <v>0</v>
      </c>
      <c r="Z571" s="8">
        <v>23.84</v>
      </c>
      <c r="AA571" s="8">
        <v>5059283.8600000003</v>
      </c>
      <c r="AB571" s="8">
        <v>163621.85999999999</v>
      </c>
      <c r="AC571" s="9">
        <f t="shared" si="48"/>
        <v>4895662</v>
      </c>
      <c r="AD571" s="5" t="str">
        <f>$C571&amp;" "&amp;VLOOKUP(C571,Tegevusalad!$A$1:$B$89,2,FALSE)</f>
        <v>61 TELEKOMMUNIKATSIOON</v>
      </c>
      <c r="AE571" s="6">
        <f t="shared" si="49"/>
        <v>52545400.670000009</v>
      </c>
      <c r="AF571" s="6">
        <f t="shared" si="50"/>
        <v>27433942.889999993</v>
      </c>
      <c r="AG571" s="6">
        <f t="shared" si="51"/>
        <v>65635102.31000001</v>
      </c>
      <c r="AH571" s="6">
        <f t="shared" si="52"/>
        <v>46369110.449999996</v>
      </c>
      <c r="AI571" s="6">
        <f t="shared" si="53"/>
        <v>65606322.910000004</v>
      </c>
    </row>
    <row r="572" spans="1:35" s="2" customFormat="1">
      <c r="A572" s="3">
        <v>2014</v>
      </c>
      <c r="B572" s="3">
        <v>7</v>
      </c>
      <c r="C572" s="4">
        <v>62</v>
      </c>
      <c r="D572" s="8">
        <v>2437</v>
      </c>
      <c r="E572" s="8">
        <v>32937937.149999999</v>
      </c>
      <c r="F572" s="8">
        <v>42045.83</v>
      </c>
      <c r="G572" s="8">
        <v>28982216.039999999</v>
      </c>
      <c r="H572" s="8">
        <v>12637256.710000001</v>
      </c>
      <c r="I572" s="8">
        <v>1284399.3500000001</v>
      </c>
      <c r="J572" s="8">
        <v>82353.31</v>
      </c>
      <c r="K572" s="8">
        <v>0</v>
      </c>
      <c r="L572" s="8">
        <v>6591371.6399999997</v>
      </c>
      <c r="M572" s="8">
        <v>0</v>
      </c>
      <c r="N572" s="8">
        <v>4323610.66</v>
      </c>
      <c r="O572" s="8">
        <v>25729.919999999998</v>
      </c>
      <c r="P572" s="8">
        <v>143215.21</v>
      </c>
      <c r="Q572" s="8">
        <v>0</v>
      </c>
      <c r="R572" s="8">
        <v>0</v>
      </c>
      <c r="S572" s="8">
        <v>6620908.1100000003</v>
      </c>
      <c r="T572" s="8">
        <v>2382142.34</v>
      </c>
      <c r="U572" s="8">
        <v>1904441.57</v>
      </c>
      <c r="V572" s="8">
        <v>0</v>
      </c>
      <c r="W572" s="8">
        <v>349705.56</v>
      </c>
      <c r="X572" s="8">
        <v>209.39</v>
      </c>
      <c r="Y572" s="8">
        <v>0.63</v>
      </c>
      <c r="Z572" s="8">
        <v>102.41</v>
      </c>
      <c r="AA572" s="8">
        <v>2890944.39</v>
      </c>
      <c r="AB572" s="8">
        <v>623285.18999999994</v>
      </c>
      <c r="AC572" s="9">
        <f t="shared" si="48"/>
        <v>2267659.2000000002</v>
      </c>
      <c r="AD572" s="5" t="str">
        <f>$C572&amp;" "&amp;VLOOKUP(C572,Tegevusalad!$A$1:$B$89,2,FALSE)</f>
        <v>62 PROGRAMMEERIMINE, KONSULTATSIOONID JMS TEGEVUSED</v>
      </c>
      <c r="AE572" s="6">
        <f t="shared" si="49"/>
        <v>24454842.689999998</v>
      </c>
      <c r="AF572" s="6">
        <f t="shared" si="50"/>
        <v>12964054.02</v>
      </c>
      <c r="AG572" s="6">
        <f t="shared" si="51"/>
        <v>53437058.729999997</v>
      </c>
      <c r="AH572" s="6">
        <f t="shared" si="52"/>
        <v>21618053.300000001</v>
      </c>
      <c r="AI572" s="6">
        <f t="shared" si="53"/>
        <v>53436849.339999996</v>
      </c>
    </row>
    <row r="573" spans="1:35" s="2" customFormat="1">
      <c r="A573" s="3">
        <v>2014</v>
      </c>
      <c r="B573" s="3">
        <v>7</v>
      </c>
      <c r="C573" s="4">
        <v>63</v>
      </c>
      <c r="D573" s="8">
        <v>552</v>
      </c>
      <c r="E573" s="8">
        <v>7474577.1299999999</v>
      </c>
      <c r="F573" s="8">
        <v>2107.41</v>
      </c>
      <c r="G573" s="8">
        <v>7700919.5099999998</v>
      </c>
      <c r="H573" s="8">
        <v>3230969</v>
      </c>
      <c r="I573" s="8">
        <v>747159.14</v>
      </c>
      <c r="J573" s="8">
        <v>67877.31</v>
      </c>
      <c r="K573" s="8">
        <v>0</v>
      </c>
      <c r="L573" s="8">
        <v>1495105.17</v>
      </c>
      <c r="M573" s="8">
        <v>0</v>
      </c>
      <c r="N573" s="8">
        <v>1246623.18</v>
      </c>
      <c r="O573" s="8">
        <v>3076.74</v>
      </c>
      <c r="P573" s="8">
        <v>23753.26</v>
      </c>
      <c r="Q573" s="8">
        <v>0</v>
      </c>
      <c r="R573" s="8">
        <v>0</v>
      </c>
      <c r="S573" s="8">
        <v>1838767.95</v>
      </c>
      <c r="T573" s="8">
        <v>240253.35</v>
      </c>
      <c r="U573" s="8">
        <v>2066019.03</v>
      </c>
      <c r="V573" s="8">
        <v>0</v>
      </c>
      <c r="W573" s="8">
        <v>428606.33</v>
      </c>
      <c r="X573" s="8">
        <v>0</v>
      </c>
      <c r="Y573" s="8">
        <v>45.93</v>
      </c>
      <c r="Z573" s="8">
        <v>0.23</v>
      </c>
      <c r="AA573" s="8">
        <v>437210.25</v>
      </c>
      <c r="AB573" s="8">
        <v>188682.56</v>
      </c>
      <c r="AC573" s="9">
        <f t="shared" si="48"/>
        <v>248527.69</v>
      </c>
      <c r="AD573" s="5" t="str">
        <f>$C573&amp;" "&amp;VLOOKUP(C573,Tegevusalad!$A$1:$B$89,2,FALSE)</f>
        <v>63 INFOALANE TEGEVUS</v>
      </c>
      <c r="AE573" s="6">
        <f t="shared" si="49"/>
        <v>3571897.56</v>
      </c>
      <c r="AF573" s="6">
        <f t="shared" si="50"/>
        <v>2312945.2199999988</v>
      </c>
      <c r="AG573" s="6">
        <f t="shared" si="51"/>
        <v>11272817.07</v>
      </c>
      <c r="AH573" s="6">
        <f t="shared" si="52"/>
        <v>6233115.8999999994</v>
      </c>
      <c r="AI573" s="6">
        <f t="shared" si="53"/>
        <v>11272817.07</v>
      </c>
    </row>
    <row r="574" spans="1:35" s="2" customFormat="1">
      <c r="A574" s="3">
        <v>2014</v>
      </c>
      <c r="B574" s="3">
        <v>7</v>
      </c>
      <c r="C574" s="4">
        <v>64</v>
      </c>
      <c r="D574" s="8">
        <v>434</v>
      </c>
      <c r="E574" s="8">
        <v>105148077.03</v>
      </c>
      <c r="F574" s="8">
        <v>56216.74</v>
      </c>
      <c r="G574" s="8">
        <v>3617762.9</v>
      </c>
      <c r="H574" s="8">
        <v>3012889.13</v>
      </c>
      <c r="I574" s="8">
        <v>1104168.45</v>
      </c>
      <c r="J574" s="8">
        <v>7860.3</v>
      </c>
      <c r="K574" s="8">
        <v>0</v>
      </c>
      <c r="L574" s="8">
        <v>21034674.949999999</v>
      </c>
      <c r="M574" s="8">
        <v>0</v>
      </c>
      <c r="N574" s="8">
        <v>21230193.079999998</v>
      </c>
      <c r="O574" s="8">
        <v>7819.62</v>
      </c>
      <c r="P574" s="8">
        <v>929188.19</v>
      </c>
      <c r="Q574" s="8">
        <v>0</v>
      </c>
      <c r="R574" s="8">
        <v>0</v>
      </c>
      <c r="S574" s="8">
        <v>7307417.9800000004</v>
      </c>
      <c r="T574" s="8">
        <v>4755203.25</v>
      </c>
      <c r="U574" s="8">
        <v>271436.77</v>
      </c>
      <c r="V574" s="8">
        <v>387.07</v>
      </c>
      <c r="W574" s="8">
        <v>128292478.92</v>
      </c>
      <c r="X574" s="8">
        <v>884.95</v>
      </c>
      <c r="Y574" s="8">
        <v>1060.22</v>
      </c>
      <c r="Z574" s="8">
        <v>298.18</v>
      </c>
      <c r="AA574" s="8">
        <v>1392509.8</v>
      </c>
      <c r="AB574" s="8">
        <v>1587265.89</v>
      </c>
      <c r="AC574" s="9">
        <f t="shared" si="48"/>
        <v>-194756.08999999985</v>
      </c>
      <c r="AD574" s="5" t="str">
        <f>$C574&amp;" "&amp;VLOOKUP(C574,Tegevusalad!$A$1:$B$89,2,FALSE)</f>
        <v>64 FINANTSTEENUSTE OSUTAMINE, V.A KINDLUSTUS JA PENSIONIFONDID</v>
      </c>
      <c r="AE574" s="6">
        <f t="shared" si="49"/>
        <v>97626323.969999999</v>
      </c>
      <c r="AF574" s="6">
        <f t="shared" si="50"/>
        <v>98533399.619999975</v>
      </c>
      <c r="AG574" s="6">
        <f t="shared" si="51"/>
        <v>101244086.87</v>
      </c>
      <c r="AH574" s="6">
        <f t="shared" si="52"/>
        <v>106150965.39999999</v>
      </c>
      <c r="AI574" s="6">
        <f t="shared" si="53"/>
        <v>101243201.92</v>
      </c>
    </row>
    <row r="575" spans="1:35" s="2" customFormat="1">
      <c r="A575" s="3">
        <v>2014</v>
      </c>
      <c r="B575" s="3">
        <v>7</v>
      </c>
      <c r="C575" s="4">
        <v>65</v>
      </c>
      <c r="D575" s="8">
        <v>27</v>
      </c>
      <c r="E575" s="8">
        <v>1306654.78</v>
      </c>
      <c r="F575" s="8">
        <v>0</v>
      </c>
      <c r="G575" s="8">
        <v>38958.85</v>
      </c>
      <c r="H575" s="8">
        <v>0</v>
      </c>
      <c r="I575" s="8">
        <v>0</v>
      </c>
      <c r="J575" s="8">
        <v>0</v>
      </c>
      <c r="K575" s="8">
        <v>0</v>
      </c>
      <c r="L575" s="8">
        <v>261330.95</v>
      </c>
      <c r="M575" s="8">
        <v>0</v>
      </c>
      <c r="N575" s="8">
        <v>145989.23000000001</v>
      </c>
      <c r="O575" s="8">
        <v>0</v>
      </c>
      <c r="P575" s="8">
        <v>3650</v>
      </c>
      <c r="Q575" s="8">
        <v>0</v>
      </c>
      <c r="R575" s="8">
        <v>0</v>
      </c>
      <c r="S575" s="8">
        <v>568969.96</v>
      </c>
      <c r="T575" s="8">
        <v>268212.34999999998</v>
      </c>
      <c r="U575" s="8">
        <v>12243.84</v>
      </c>
      <c r="V575" s="8">
        <v>0</v>
      </c>
      <c r="W575" s="8">
        <v>21770433.460000001</v>
      </c>
      <c r="X575" s="8">
        <v>0</v>
      </c>
      <c r="Y575" s="8">
        <v>0</v>
      </c>
      <c r="Z575" s="8">
        <v>0</v>
      </c>
      <c r="AA575" s="8">
        <v>116399.81</v>
      </c>
      <c r="AB575" s="8">
        <v>1058.0899999999999</v>
      </c>
      <c r="AC575" s="9">
        <f t="shared" si="48"/>
        <v>115341.72</v>
      </c>
      <c r="AD575" s="5" t="str">
        <f>$C575&amp;" "&amp;VLOOKUP(C575,Tegevusalad!$A$1:$B$89,2,FALSE)</f>
        <v>65 KINDLUSTUS, EDASIKINDLUSTUS JA PENSIONIFONDID, V.A KOHUSTUSLIK SOTSIAALKINDLUSTUS</v>
      </c>
      <c r="AE575" s="6">
        <f t="shared" si="49"/>
        <v>725440.9800000001</v>
      </c>
      <c r="AF575" s="6">
        <f t="shared" si="50"/>
        <v>148732.35000000006</v>
      </c>
      <c r="AG575" s="6">
        <f t="shared" si="51"/>
        <v>764399.83000000019</v>
      </c>
      <c r="AH575" s="6">
        <f t="shared" si="52"/>
        <v>729946.15</v>
      </c>
      <c r="AI575" s="6">
        <f t="shared" si="53"/>
        <v>764399.83000000019</v>
      </c>
    </row>
    <row r="576" spans="1:35" s="2" customFormat="1">
      <c r="A576" s="3">
        <v>2014</v>
      </c>
      <c r="B576" s="3">
        <v>7</v>
      </c>
      <c r="C576" s="4">
        <v>66</v>
      </c>
      <c r="D576" s="8">
        <v>302</v>
      </c>
      <c r="E576" s="8">
        <v>3359544.5</v>
      </c>
      <c r="F576" s="8">
        <v>4508.33</v>
      </c>
      <c r="G576" s="8">
        <v>1676902.6</v>
      </c>
      <c r="H576" s="8">
        <v>630173.03</v>
      </c>
      <c r="I576" s="8">
        <v>308611.34000000003</v>
      </c>
      <c r="J576" s="8">
        <v>2250</v>
      </c>
      <c r="K576" s="8">
        <v>0</v>
      </c>
      <c r="L576" s="8">
        <v>672314.64</v>
      </c>
      <c r="M576" s="8">
        <v>0</v>
      </c>
      <c r="N576" s="8">
        <v>492897.53</v>
      </c>
      <c r="O576" s="8">
        <v>7455.49</v>
      </c>
      <c r="P576" s="8">
        <v>55232.02</v>
      </c>
      <c r="Q576" s="8">
        <v>0</v>
      </c>
      <c r="R576" s="8">
        <v>0</v>
      </c>
      <c r="S576" s="8">
        <v>1376165.14</v>
      </c>
      <c r="T576" s="8">
        <v>357675.68</v>
      </c>
      <c r="U576" s="8">
        <v>229713.85</v>
      </c>
      <c r="V576" s="8">
        <v>0</v>
      </c>
      <c r="W576" s="8">
        <v>5202734.5199999996</v>
      </c>
      <c r="X576" s="8">
        <v>0</v>
      </c>
      <c r="Y576" s="8">
        <v>0</v>
      </c>
      <c r="Z576" s="8">
        <v>323.45999999999998</v>
      </c>
      <c r="AA576" s="8">
        <v>290909.06</v>
      </c>
      <c r="AB576" s="8">
        <v>111815.41</v>
      </c>
      <c r="AC576" s="9">
        <f t="shared" si="48"/>
        <v>179093.65</v>
      </c>
      <c r="AD576" s="5" t="str">
        <f>$C576&amp;" "&amp;VLOOKUP(C576,Tegevusalad!$A$1:$B$89,2,FALSE)</f>
        <v>66 FINANTSTEENUSTE JA KINDLUSTUSTEGEVUSE ABITEGEVUSALAD</v>
      </c>
      <c r="AE576" s="6">
        <f t="shared" si="49"/>
        <v>1758173.84</v>
      </c>
      <c r="AF576" s="6">
        <f t="shared" si="50"/>
        <v>821331.21000000031</v>
      </c>
      <c r="AG576" s="6">
        <f t="shared" si="51"/>
        <v>3435076.4399999995</v>
      </c>
      <c r="AH576" s="6">
        <f t="shared" si="52"/>
        <v>2464487.65</v>
      </c>
      <c r="AI576" s="6">
        <f t="shared" si="53"/>
        <v>3435076.4399999995</v>
      </c>
    </row>
    <row r="577" spans="1:35" s="2" customFormat="1">
      <c r="A577" s="3">
        <v>2014</v>
      </c>
      <c r="B577" s="3">
        <v>7</v>
      </c>
      <c r="C577" s="4">
        <v>68</v>
      </c>
      <c r="D577" s="8">
        <v>5626</v>
      </c>
      <c r="E577" s="8">
        <v>111785986.68000001</v>
      </c>
      <c r="F577" s="8">
        <v>1017070.86</v>
      </c>
      <c r="G577" s="8">
        <v>13216745.26</v>
      </c>
      <c r="H577" s="8">
        <v>3125446.33</v>
      </c>
      <c r="I577" s="8">
        <v>2151472.31</v>
      </c>
      <c r="J577" s="8">
        <v>2714490.2</v>
      </c>
      <c r="K577" s="8">
        <v>3506.67</v>
      </c>
      <c r="L577" s="8">
        <v>22448733.870000001</v>
      </c>
      <c r="M577" s="8">
        <v>0</v>
      </c>
      <c r="N577" s="8">
        <v>20347749.43</v>
      </c>
      <c r="O577" s="8">
        <v>595329.15</v>
      </c>
      <c r="P577" s="8">
        <v>5891647.1799999997</v>
      </c>
      <c r="Q577" s="8">
        <v>0</v>
      </c>
      <c r="R577" s="8">
        <v>0</v>
      </c>
      <c r="S577" s="8">
        <v>5912865.1100000003</v>
      </c>
      <c r="T577" s="8">
        <v>3340401.76</v>
      </c>
      <c r="U577" s="8">
        <v>1971088.99</v>
      </c>
      <c r="V577" s="8">
        <v>1700833.58</v>
      </c>
      <c r="W577" s="8">
        <v>34448972.880000003</v>
      </c>
      <c r="X577" s="8">
        <v>6306253.5999999996</v>
      </c>
      <c r="Y577" s="8">
        <v>1489485.75</v>
      </c>
      <c r="Z577" s="8">
        <v>972.79</v>
      </c>
      <c r="AA577" s="8">
        <v>11961195.99</v>
      </c>
      <c r="AB577" s="8">
        <v>8371698.5899999999</v>
      </c>
      <c r="AC577" s="9">
        <f t="shared" si="48"/>
        <v>3589497.4000000004</v>
      </c>
      <c r="AD577" s="5" t="str">
        <f>$C577&amp;" "&amp;VLOOKUP(C577,Tegevusalad!$A$1:$B$89,2,FALSE)</f>
        <v>68 KINNISVARAALANE TEGEVUS</v>
      </c>
      <c r="AE577" s="6">
        <f t="shared" si="49"/>
        <v>111225357.04000001</v>
      </c>
      <c r="AF577" s="6">
        <f t="shared" si="50"/>
        <v>92578980.88000001</v>
      </c>
      <c r="AG577" s="6">
        <f t="shared" si="51"/>
        <v>124442102.30000001</v>
      </c>
      <c r="AH577" s="6">
        <f t="shared" si="52"/>
        <v>101738747.14999999</v>
      </c>
      <c r="AI577" s="6">
        <f t="shared" si="53"/>
        <v>118135848.70000002</v>
      </c>
    </row>
    <row r="578" spans="1:35" s="2" customFormat="1">
      <c r="A578" s="3">
        <v>2014</v>
      </c>
      <c r="B578" s="3">
        <v>7</v>
      </c>
      <c r="C578" s="4">
        <v>69</v>
      </c>
      <c r="D578" s="8">
        <v>2843</v>
      </c>
      <c r="E578" s="8">
        <v>15500809.52</v>
      </c>
      <c r="F578" s="8">
        <v>23924.58</v>
      </c>
      <c r="G578" s="8">
        <v>3027513.73</v>
      </c>
      <c r="H578" s="8">
        <v>2095488.84</v>
      </c>
      <c r="I578" s="8">
        <v>99373.71</v>
      </c>
      <c r="J578" s="8">
        <v>87657.24</v>
      </c>
      <c r="K578" s="8">
        <v>0</v>
      </c>
      <c r="L578" s="8">
        <v>3102315.47</v>
      </c>
      <c r="M578" s="8">
        <v>0</v>
      </c>
      <c r="N578" s="8">
        <v>1362084.43</v>
      </c>
      <c r="O578" s="8">
        <v>2615.14</v>
      </c>
      <c r="P578" s="8">
        <v>159476.5</v>
      </c>
      <c r="Q578" s="8">
        <v>0</v>
      </c>
      <c r="R578" s="8">
        <v>0</v>
      </c>
      <c r="S578" s="8">
        <v>719644.9</v>
      </c>
      <c r="T578" s="8">
        <v>242976.31</v>
      </c>
      <c r="U578" s="8">
        <v>49850.15</v>
      </c>
      <c r="V578" s="8">
        <v>0</v>
      </c>
      <c r="W578" s="8">
        <v>158791.35</v>
      </c>
      <c r="X578" s="8">
        <v>968.87</v>
      </c>
      <c r="Y578" s="8">
        <v>604.51</v>
      </c>
      <c r="Z578" s="8">
        <v>4.58</v>
      </c>
      <c r="AA578" s="8">
        <v>1920068.11</v>
      </c>
      <c r="AB578" s="8">
        <v>179237.14</v>
      </c>
      <c r="AC578" s="9">
        <f t="shared" ref="AC578:AC641" si="54">AA578-AB578</f>
        <v>1740830.9700000002</v>
      </c>
      <c r="AD578" s="5" t="str">
        <f>$C578&amp;" "&amp;VLOOKUP(C578,Tegevusalad!$A$1:$B$89,2,FALSE)</f>
        <v>69 JURIIDILISED TOIMINGUD JA ARVEPIDAMINE</v>
      </c>
      <c r="AE578" s="6">
        <f t="shared" si="49"/>
        <v>14756207.919999998</v>
      </c>
      <c r="AF578" s="6">
        <f t="shared" si="50"/>
        <v>6027851.3999999994</v>
      </c>
      <c r="AG578" s="6">
        <f t="shared" si="51"/>
        <v>17783721.649999999</v>
      </c>
      <c r="AH578" s="6">
        <f t="shared" si="52"/>
        <v>6810422.1499999994</v>
      </c>
      <c r="AI578" s="6">
        <f t="shared" si="53"/>
        <v>17782752.779999997</v>
      </c>
    </row>
    <row r="579" spans="1:35" s="2" customFormat="1">
      <c r="A579" s="3">
        <v>2014</v>
      </c>
      <c r="B579" s="3">
        <v>7</v>
      </c>
      <c r="C579" s="4">
        <v>70</v>
      </c>
      <c r="D579" s="8">
        <v>2611</v>
      </c>
      <c r="E579" s="8">
        <v>26820550.960000001</v>
      </c>
      <c r="F579" s="8">
        <v>86412.6</v>
      </c>
      <c r="G579" s="8">
        <v>11071755.99</v>
      </c>
      <c r="H579" s="8">
        <v>7570290.7199999997</v>
      </c>
      <c r="I579" s="8">
        <v>3096527.18</v>
      </c>
      <c r="J579" s="8">
        <v>232870.59</v>
      </c>
      <c r="K579" s="8">
        <v>0</v>
      </c>
      <c r="L579" s="8">
        <v>5371887.4299999997</v>
      </c>
      <c r="M579" s="8">
        <v>3630.86</v>
      </c>
      <c r="N579" s="8">
        <v>6577722.29</v>
      </c>
      <c r="O579" s="8">
        <v>213617.64</v>
      </c>
      <c r="P579" s="8">
        <v>1114873.9099999999</v>
      </c>
      <c r="Q579" s="8">
        <v>0</v>
      </c>
      <c r="R579" s="8">
        <v>0</v>
      </c>
      <c r="S579" s="8">
        <v>7371333.7000000002</v>
      </c>
      <c r="T579" s="8">
        <v>4019107.55</v>
      </c>
      <c r="U579" s="8">
        <v>724623.86</v>
      </c>
      <c r="V579" s="8">
        <v>88817.5</v>
      </c>
      <c r="W579" s="8">
        <v>1352607.41</v>
      </c>
      <c r="X579" s="8">
        <v>531815.76</v>
      </c>
      <c r="Y579" s="8">
        <v>0.02</v>
      </c>
      <c r="Z579" s="8">
        <v>0</v>
      </c>
      <c r="AA579" s="8">
        <v>1699303.51</v>
      </c>
      <c r="AB579" s="8">
        <v>2901507.49</v>
      </c>
      <c r="AC579" s="9">
        <f t="shared" si="54"/>
        <v>-1202203.9800000002</v>
      </c>
      <c r="AD579" s="5" t="str">
        <f>$C579&amp;" "&amp;VLOOKUP(C579,Tegevusalad!$A$1:$B$89,2,FALSE)</f>
        <v>70 PEAKONTORITE TEGEVUS; JUHTIMISALANE NÕUSTAMINE</v>
      </c>
      <c r="AE579" s="6">
        <f t="shared" ref="AE579:AE642" si="55">(E579+F579+X579)-(S579+U579)</f>
        <v>19342821.760000005</v>
      </c>
      <c r="AF579" s="6">
        <f t="shared" ref="AF579:AF642" si="56">((N579+R579-O579)/0.2)-S579-(U579-V579)</f>
        <v>23813383.190000001</v>
      </c>
      <c r="AG579" s="6">
        <f t="shared" ref="AG579:AG642" si="57">(E579+F579+G579+X579)-(S579+U579)</f>
        <v>30414577.75</v>
      </c>
      <c r="AH579" s="6">
        <f t="shared" ref="AH579:AH642" si="58">(N579+R579)/0.2</f>
        <v>32888611.449999999</v>
      </c>
      <c r="AI579" s="6">
        <f t="shared" ref="AI579:AI642" si="59">(E579+F579+G579)-(S579+U579)</f>
        <v>29882761.990000002</v>
      </c>
    </row>
    <row r="580" spans="1:35" s="2" customFormat="1">
      <c r="A580" s="3">
        <v>2014</v>
      </c>
      <c r="B580" s="3">
        <v>7</v>
      </c>
      <c r="C580" s="4">
        <v>71</v>
      </c>
      <c r="D580" s="8">
        <v>1909</v>
      </c>
      <c r="E580" s="8">
        <v>17699552.120000001</v>
      </c>
      <c r="F580" s="8">
        <v>33949.629999999997</v>
      </c>
      <c r="G580" s="8">
        <v>4051839.31</v>
      </c>
      <c r="H580" s="8">
        <v>1509667.59</v>
      </c>
      <c r="I580" s="8">
        <v>342879.05</v>
      </c>
      <c r="J580" s="8">
        <v>528748.92000000004</v>
      </c>
      <c r="K580" s="8">
        <v>0</v>
      </c>
      <c r="L580" s="8">
        <v>3542966.19</v>
      </c>
      <c r="M580" s="8">
        <v>0</v>
      </c>
      <c r="N580" s="8">
        <v>2208753.17</v>
      </c>
      <c r="O580" s="8">
        <v>8358.83</v>
      </c>
      <c r="P580" s="8">
        <v>325039.53999999998</v>
      </c>
      <c r="Q580" s="8">
        <v>0</v>
      </c>
      <c r="R580" s="8">
        <v>0</v>
      </c>
      <c r="S580" s="8">
        <v>1170732.49</v>
      </c>
      <c r="T580" s="8">
        <v>655166.56000000006</v>
      </c>
      <c r="U580" s="8">
        <v>186093.25</v>
      </c>
      <c r="V580" s="8">
        <v>0</v>
      </c>
      <c r="W580" s="8">
        <v>52863.43</v>
      </c>
      <c r="X580" s="8">
        <v>0</v>
      </c>
      <c r="Y580" s="8">
        <v>0</v>
      </c>
      <c r="Z580" s="8">
        <v>0</v>
      </c>
      <c r="AA580" s="8">
        <v>1786688.02</v>
      </c>
      <c r="AB580" s="8">
        <v>452475</v>
      </c>
      <c r="AC580" s="9">
        <f t="shared" si="54"/>
        <v>1334213.02</v>
      </c>
      <c r="AD580" s="5" t="str">
        <f>$C580&amp;" "&amp;VLOOKUP(C580,Tegevusalad!$A$1:$B$89,2,FALSE)</f>
        <v>71 ARHITEKTI- JA INSENERITEGEVUSED; TEIMIMINE JA ANALÜÜS</v>
      </c>
      <c r="AE580" s="6">
        <f t="shared" si="55"/>
        <v>16376676.01</v>
      </c>
      <c r="AF580" s="6">
        <f t="shared" si="56"/>
        <v>9645145.959999999</v>
      </c>
      <c r="AG580" s="6">
        <f t="shared" si="57"/>
        <v>20428515.32</v>
      </c>
      <c r="AH580" s="6">
        <f t="shared" si="58"/>
        <v>11043765.85</v>
      </c>
      <c r="AI580" s="6">
        <f t="shared" si="59"/>
        <v>20428515.32</v>
      </c>
    </row>
    <row r="581" spans="1:35" s="2" customFormat="1">
      <c r="A581" s="3">
        <v>2014</v>
      </c>
      <c r="B581" s="3">
        <v>7</v>
      </c>
      <c r="C581" s="4">
        <v>72</v>
      </c>
      <c r="D581" s="8">
        <v>256</v>
      </c>
      <c r="E581" s="8">
        <v>1518665.7</v>
      </c>
      <c r="F581" s="8">
        <v>17300.650000000001</v>
      </c>
      <c r="G581" s="8">
        <v>1432698.8799999999</v>
      </c>
      <c r="H581" s="8">
        <v>995425.46</v>
      </c>
      <c r="I581" s="8">
        <v>35539.33</v>
      </c>
      <c r="J581" s="8">
        <v>43569.37</v>
      </c>
      <c r="K581" s="8">
        <v>0</v>
      </c>
      <c r="L581" s="8">
        <v>305290.23999999999</v>
      </c>
      <c r="M581" s="8">
        <v>0</v>
      </c>
      <c r="N581" s="8">
        <v>322414.84999999998</v>
      </c>
      <c r="O581" s="8">
        <v>6193.28</v>
      </c>
      <c r="P581" s="8">
        <v>20994.93</v>
      </c>
      <c r="Q581" s="8">
        <v>0</v>
      </c>
      <c r="R581" s="8">
        <v>0</v>
      </c>
      <c r="S581" s="8">
        <v>243481.5</v>
      </c>
      <c r="T581" s="8">
        <v>194843.61</v>
      </c>
      <c r="U581" s="8">
        <v>10645.45</v>
      </c>
      <c r="V581" s="8">
        <v>0</v>
      </c>
      <c r="W581" s="8">
        <v>22725.360000000001</v>
      </c>
      <c r="X581" s="8">
        <v>147</v>
      </c>
      <c r="Y581" s="8">
        <v>0</v>
      </c>
      <c r="Z581" s="8">
        <v>0</v>
      </c>
      <c r="AA581" s="8">
        <v>155199.88</v>
      </c>
      <c r="AB581" s="8">
        <v>172324.49</v>
      </c>
      <c r="AC581" s="9">
        <f t="shared" si="54"/>
        <v>-17124.609999999986</v>
      </c>
      <c r="AD581" s="5" t="str">
        <f>$C581&amp;" "&amp;VLOOKUP(C581,Tegevusalad!$A$1:$B$89,2,FALSE)</f>
        <v>72 TEADUS- JA ARENDUSTEGEVUS</v>
      </c>
      <c r="AE581" s="6">
        <f t="shared" si="55"/>
        <v>1281986.3999999999</v>
      </c>
      <c r="AF581" s="6">
        <f t="shared" si="56"/>
        <v>1326980.8999999997</v>
      </c>
      <c r="AG581" s="6">
        <f t="shared" si="57"/>
        <v>2714685.2799999993</v>
      </c>
      <c r="AH581" s="6">
        <f t="shared" si="58"/>
        <v>1612074.2499999998</v>
      </c>
      <c r="AI581" s="6">
        <f t="shared" si="59"/>
        <v>2714538.2799999993</v>
      </c>
    </row>
    <row r="582" spans="1:35" s="2" customFormat="1">
      <c r="A582" s="3">
        <v>2014</v>
      </c>
      <c r="B582" s="3">
        <v>7</v>
      </c>
      <c r="C582" s="4">
        <v>73</v>
      </c>
      <c r="D582" s="8">
        <v>1071</v>
      </c>
      <c r="E582" s="8">
        <v>19905797.199999999</v>
      </c>
      <c r="F582" s="8">
        <v>4493.29</v>
      </c>
      <c r="G582" s="8">
        <v>7964650.6299999999</v>
      </c>
      <c r="H582" s="8">
        <v>3464003.23</v>
      </c>
      <c r="I582" s="8">
        <v>615117.29</v>
      </c>
      <c r="J582" s="8">
        <v>84557</v>
      </c>
      <c r="K582" s="8">
        <v>0</v>
      </c>
      <c r="L582" s="8">
        <v>3981563.97</v>
      </c>
      <c r="M582" s="8">
        <v>0</v>
      </c>
      <c r="N582" s="8">
        <v>3230975.48</v>
      </c>
      <c r="O582" s="8">
        <v>20146.78</v>
      </c>
      <c r="P582" s="8">
        <v>98099.55</v>
      </c>
      <c r="Q582" s="8">
        <v>0</v>
      </c>
      <c r="R582" s="8">
        <v>0</v>
      </c>
      <c r="S582" s="8">
        <v>2537053.5699999998</v>
      </c>
      <c r="T582" s="8">
        <v>523202.54</v>
      </c>
      <c r="U582" s="8">
        <v>785363.48</v>
      </c>
      <c r="V582" s="8">
        <v>0</v>
      </c>
      <c r="W582" s="8">
        <v>11142.69</v>
      </c>
      <c r="X582" s="8">
        <v>2321.5500000000002</v>
      </c>
      <c r="Y582" s="8">
        <v>0</v>
      </c>
      <c r="Z582" s="8">
        <v>0</v>
      </c>
      <c r="AA582" s="8">
        <v>1030233.36</v>
      </c>
      <c r="AB582" s="8">
        <v>279644.87</v>
      </c>
      <c r="AC582" s="9">
        <f t="shared" si="54"/>
        <v>750588.49</v>
      </c>
      <c r="AD582" s="5" t="str">
        <f>$C582&amp;" "&amp;VLOOKUP(C582,Tegevusalad!$A$1:$B$89,2,FALSE)</f>
        <v>73 REKLAAMINDUS JA TURU-UURINGUD</v>
      </c>
      <c r="AE582" s="6">
        <f t="shared" si="55"/>
        <v>16590194.989999998</v>
      </c>
      <c r="AF582" s="6">
        <f t="shared" si="56"/>
        <v>12731726.449999999</v>
      </c>
      <c r="AG582" s="6">
        <f t="shared" si="57"/>
        <v>24554845.619999997</v>
      </c>
      <c r="AH582" s="6">
        <f t="shared" si="58"/>
        <v>16154877.399999999</v>
      </c>
      <c r="AI582" s="6">
        <f t="shared" si="59"/>
        <v>24552524.069999997</v>
      </c>
    </row>
    <row r="583" spans="1:35" s="2" customFormat="1">
      <c r="A583" s="3">
        <v>2014</v>
      </c>
      <c r="B583" s="3">
        <v>7</v>
      </c>
      <c r="C583" s="4">
        <v>74</v>
      </c>
      <c r="D583" s="8">
        <v>1644</v>
      </c>
      <c r="E583" s="8">
        <v>7890398.96</v>
      </c>
      <c r="F583" s="8">
        <v>4297246.83</v>
      </c>
      <c r="G583" s="8">
        <v>7091641.75</v>
      </c>
      <c r="H583" s="8">
        <v>3982647.75</v>
      </c>
      <c r="I583" s="8">
        <v>553963.37</v>
      </c>
      <c r="J583" s="8">
        <v>145530.09</v>
      </c>
      <c r="K583" s="8">
        <v>0</v>
      </c>
      <c r="L583" s="8">
        <v>1964832.02</v>
      </c>
      <c r="M583" s="8">
        <v>0</v>
      </c>
      <c r="N583" s="8">
        <v>1845575.17</v>
      </c>
      <c r="O583" s="8">
        <v>368223.12</v>
      </c>
      <c r="P583" s="8">
        <v>146096.07</v>
      </c>
      <c r="Q583" s="8">
        <v>0</v>
      </c>
      <c r="R583" s="8">
        <v>0</v>
      </c>
      <c r="S583" s="8">
        <v>2352262.11</v>
      </c>
      <c r="T583" s="8">
        <v>1618667.9</v>
      </c>
      <c r="U583" s="8">
        <v>39867.24</v>
      </c>
      <c r="V583" s="8">
        <v>0</v>
      </c>
      <c r="W583" s="8">
        <v>22034.11</v>
      </c>
      <c r="X583" s="8">
        <v>0</v>
      </c>
      <c r="Y583" s="8">
        <v>6.12</v>
      </c>
      <c r="Z583" s="8">
        <v>130.28</v>
      </c>
      <c r="AA583" s="8">
        <v>648653.24</v>
      </c>
      <c r="AB583" s="8">
        <v>529520.55000000005</v>
      </c>
      <c r="AC583" s="9">
        <f t="shared" si="54"/>
        <v>119132.68999999994</v>
      </c>
      <c r="AD583" s="5" t="str">
        <f>$C583&amp;" "&amp;VLOOKUP(C583,Tegevusalad!$A$1:$B$89,2,FALSE)</f>
        <v>74 MUU KUTSE-, TEADUS- JA TEHNIKAALANE TEGEVUS</v>
      </c>
      <c r="AE583" s="6">
        <f t="shared" si="55"/>
        <v>9795516.4399999995</v>
      </c>
      <c r="AF583" s="6">
        <f t="shared" si="56"/>
        <v>4994630.8999999985</v>
      </c>
      <c r="AG583" s="6">
        <f t="shared" si="57"/>
        <v>16887158.189999998</v>
      </c>
      <c r="AH583" s="6">
        <f t="shared" si="58"/>
        <v>9227875.8499999996</v>
      </c>
      <c r="AI583" s="6">
        <f t="shared" si="59"/>
        <v>16887158.189999998</v>
      </c>
    </row>
    <row r="584" spans="1:35" s="2" customFormat="1">
      <c r="A584" s="3">
        <v>2014</v>
      </c>
      <c r="B584" s="3">
        <v>7</v>
      </c>
      <c r="C584" s="4">
        <v>75</v>
      </c>
      <c r="D584" s="8">
        <v>130</v>
      </c>
      <c r="E584" s="8">
        <v>787993.59</v>
      </c>
      <c r="F584" s="8">
        <v>356741.75</v>
      </c>
      <c r="G584" s="8">
        <v>1839.99</v>
      </c>
      <c r="H584" s="8">
        <v>1203.94</v>
      </c>
      <c r="I584" s="8">
        <v>40.07</v>
      </c>
      <c r="J584" s="8">
        <v>287.54000000000002</v>
      </c>
      <c r="K584" s="8">
        <v>287.54000000000002</v>
      </c>
      <c r="L584" s="8">
        <v>189705.56</v>
      </c>
      <c r="M584" s="8">
        <v>0</v>
      </c>
      <c r="N584" s="8">
        <v>136077.9</v>
      </c>
      <c r="O584" s="8">
        <v>0</v>
      </c>
      <c r="P584" s="8">
        <v>18906.54</v>
      </c>
      <c r="Q584" s="8">
        <v>0</v>
      </c>
      <c r="R584" s="8">
        <v>0</v>
      </c>
      <c r="S584" s="8">
        <v>16736.45</v>
      </c>
      <c r="T584" s="8">
        <v>9246.65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67910.789999999994</v>
      </c>
      <c r="AB584" s="8">
        <v>14283.13</v>
      </c>
      <c r="AC584" s="9">
        <f t="shared" si="54"/>
        <v>53627.659999999996</v>
      </c>
      <c r="AD584" s="5" t="str">
        <f>$C584&amp;" "&amp;VLOOKUP(C584,Tegevusalad!$A$1:$B$89,2,FALSE)</f>
        <v>75 VETERINAARIA</v>
      </c>
      <c r="AE584" s="6">
        <f t="shared" si="55"/>
        <v>1127998.8899999999</v>
      </c>
      <c r="AF584" s="6">
        <f t="shared" si="56"/>
        <v>663653.04999999993</v>
      </c>
      <c r="AG584" s="6">
        <f t="shared" si="57"/>
        <v>1129838.8799999999</v>
      </c>
      <c r="AH584" s="6">
        <f t="shared" si="58"/>
        <v>680389.49999999988</v>
      </c>
      <c r="AI584" s="6">
        <f t="shared" si="59"/>
        <v>1129838.8799999999</v>
      </c>
    </row>
    <row r="585" spans="1:35" s="2" customFormat="1">
      <c r="A585" s="3">
        <v>2014</v>
      </c>
      <c r="B585" s="3">
        <v>7</v>
      </c>
      <c r="C585" s="4">
        <v>77</v>
      </c>
      <c r="D585" s="8">
        <v>1119</v>
      </c>
      <c r="E585" s="8">
        <v>33188845.199999999</v>
      </c>
      <c r="F585" s="8">
        <v>426014.38</v>
      </c>
      <c r="G585" s="8">
        <v>12595292.34</v>
      </c>
      <c r="H585" s="8">
        <v>6416791.6200000001</v>
      </c>
      <c r="I585" s="8">
        <v>1401427.38</v>
      </c>
      <c r="J585" s="8">
        <v>226355.8</v>
      </c>
      <c r="K585" s="8">
        <v>0</v>
      </c>
      <c r="L585" s="8">
        <v>6676110.3499999996</v>
      </c>
      <c r="M585" s="8">
        <v>0</v>
      </c>
      <c r="N585" s="8">
        <v>4834315.46</v>
      </c>
      <c r="O585" s="8">
        <v>87889.93</v>
      </c>
      <c r="P585" s="8">
        <v>838539.42</v>
      </c>
      <c r="Q585" s="8">
        <v>0</v>
      </c>
      <c r="R585" s="8">
        <v>0</v>
      </c>
      <c r="S585" s="8">
        <v>5368159.28</v>
      </c>
      <c r="T585" s="8">
        <v>3486244.33</v>
      </c>
      <c r="U585" s="8">
        <v>1948980.36</v>
      </c>
      <c r="V585" s="8">
        <v>3856.5</v>
      </c>
      <c r="W585" s="8">
        <v>904455.51</v>
      </c>
      <c r="X585" s="8">
        <v>21638.25</v>
      </c>
      <c r="Y585" s="8">
        <v>179.01</v>
      </c>
      <c r="Z585" s="8">
        <v>0.01</v>
      </c>
      <c r="AA585" s="8">
        <v>2256409.98</v>
      </c>
      <c r="AB585" s="8">
        <v>414436.09</v>
      </c>
      <c r="AC585" s="9">
        <f t="shared" si="54"/>
        <v>1841973.89</v>
      </c>
      <c r="AD585" s="5" t="str">
        <f>$C585&amp;" "&amp;VLOOKUP(C585,Tegevusalad!$A$1:$B$89,2,FALSE)</f>
        <v>77 RENTIMINE JA KASUTUSRENT</v>
      </c>
      <c r="AE585" s="6">
        <f t="shared" si="55"/>
        <v>26319358.189999998</v>
      </c>
      <c r="AF585" s="6">
        <f t="shared" si="56"/>
        <v>16418844.509999998</v>
      </c>
      <c r="AG585" s="6">
        <f t="shared" si="57"/>
        <v>38914650.530000001</v>
      </c>
      <c r="AH585" s="6">
        <f t="shared" si="58"/>
        <v>24171577.299999997</v>
      </c>
      <c r="AI585" s="6">
        <f t="shared" si="59"/>
        <v>38893012.280000001</v>
      </c>
    </row>
    <row r="586" spans="1:35" s="2" customFormat="1">
      <c r="A586" s="3">
        <v>2014</v>
      </c>
      <c r="B586" s="3">
        <v>7</v>
      </c>
      <c r="C586" s="4">
        <v>78</v>
      </c>
      <c r="D586" s="8">
        <v>502</v>
      </c>
      <c r="E586" s="8">
        <v>9070023.5899999999</v>
      </c>
      <c r="F586" s="8">
        <v>6427.11</v>
      </c>
      <c r="G586" s="8">
        <v>9763849.5700000003</v>
      </c>
      <c r="H586" s="8">
        <v>8745627.5999999996</v>
      </c>
      <c r="I586" s="8">
        <v>252631.29</v>
      </c>
      <c r="J586" s="8">
        <v>5451.67</v>
      </c>
      <c r="K586" s="8">
        <v>226.67</v>
      </c>
      <c r="L586" s="8">
        <v>1814583.19</v>
      </c>
      <c r="M586" s="8">
        <v>1734.97</v>
      </c>
      <c r="N586" s="8">
        <v>829941.58</v>
      </c>
      <c r="O586" s="8">
        <v>7934.7</v>
      </c>
      <c r="P586" s="8">
        <v>87517.91</v>
      </c>
      <c r="Q586" s="8">
        <v>0</v>
      </c>
      <c r="R586" s="8">
        <v>0</v>
      </c>
      <c r="S586" s="8">
        <v>900877.68</v>
      </c>
      <c r="T586" s="8">
        <v>254865.1</v>
      </c>
      <c r="U586" s="8">
        <v>5350.1</v>
      </c>
      <c r="V586" s="8">
        <v>1177</v>
      </c>
      <c r="W586" s="8">
        <v>5960.74</v>
      </c>
      <c r="X586" s="8">
        <v>1393</v>
      </c>
      <c r="Y586" s="8">
        <v>0</v>
      </c>
      <c r="Z586" s="8">
        <v>0</v>
      </c>
      <c r="AA586" s="8">
        <v>1260774.3700000001</v>
      </c>
      <c r="AB586" s="8">
        <v>274397.78999999998</v>
      </c>
      <c r="AC586" s="9">
        <f t="shared" si="54"/>
        <v>986376.58000000007</v>
      </c>
      <c r="AD586" s="5" t="str">
        <f>$C586&amp;" "&amp;VLOOKUP(C586,Tegevusalad!$A$1:$B$89,2,FALSE)</f>
        <v>78 TÖÖHÕIVE</v>
      </c>
      <c r="AE586" s="6">
        <f t="shared" si="55"/>
        <v>8171615.919999999</v>
      </c>
      <c r="AF586" s="6">
        <f t="shared" si="56"/>
        <v>3204983.6199999996</v>
      </c>
      <c r="AG586" s="6">
        <f t="shared" si="57"/>
        <v>17935465.489999998</v>
      </c>
      <c r="AH586" s="6">
        <f t="shared" si="58"/>
        <v>4149707.8999999994</v>
      </c>
      <c r="AI586" s="6">
        <f t="shared" si="59"/>
        <v>17934072.489999998</v>
      </c>
    </row>
    <row r="587" spans="1:35" s="2" customFormat="1">
      <c r="A587" s="3">
        <v>2014</v>
      </c>
      <c r="B587" s="3">
        <v>7</v>
      </c>
      <c r="C587" s="4">
        <v>79</v>
      </c>
      <c r="D587" s="8">
        <v>323</v>
      </c>
      <c r="E587" s="8">
        <v>5396502.9100000001</v>
      </c>
      <c r="F587" s="8">
        <v>510186.23</v>
      </c>
      <c r="G587" s="8">
        <v>6403381</v>
      </c>
      <c r="H587" s="8">
        <v>956479.22</v>
      </c>
      <c r="I587" s="8">
        <v>1176.71</v>
      </c>
      <c r="J587" s="8">
        <v>151296.95999999999</v>
      </c>
      <c r="K587" s="8">
        <v>1657.73</v>
      </c>
      <c r="L587" s="8">
        <v>1125217.3999999999</v>
      </c>
      <c r="M587" s="8">
        <v>0</v>
      </c>
      <c r="N587" s="8">
        <v>898830.37</v>
      </c>
      <c r="O587" s="8">
        <v>23.68</v>
      </c>
      <c r="P587" s="8">
        <v>14595.91</v>
      </c>
      <c r="Q587" s="8">
        <v>0</v>
      </c>
      <c r="R587" s="8">
        <v>0</v>
      </c>
      <c r="S587" s="8">
        <v>329642.71999999997</v>
      </c>
      <c r="T587" s="8">
        <v>16348.71</v>
      </c>
      <c r="U587" s="8">
        <v>18544.18</v>
      </c>
      <c r="V587" s="8">
        <v>0</v>
      </c>
      <c r="W587" s="8">
        <v>276435.08</v>
      </c>
      <c r="X587" s="8">
        <v>0</v>
      </c>
      <c r="Y587" s="8">
        <v>11.69</v>
      </c>
      <c r="Z587" s="8">
        <v>67.88</v>
      </c>
      <c r="AA587" s="8">
        <v>346455.57</v>
      </c>
      <c r="AB587" s="8">
        <v>120124.73</v>
      </c>
      <c r="AC587" s="9">
        <f t="shared" si="54"/>
        <v>226330.84000000003</v>
      </c>
      <c r="AD587" s="5" t="str">
        <f>$C587&amp;" "&amp;VLOOKUP(C587,Tegevusalad!$A$1:$B$89,2,FALSE)</f>
        <v>79 REISIBÜROODE JA REISIKORRALDAJATE TEGEVUS, RESERVEERIMINE NING SELLEGA SEOTUD TEGEVUS</v>
      </c>
      <c r="AE587" s="6">
        <f t="shared" si="55"/>
        <v>5558502.2400000002</v>
      </c>
      <c r="AF587" s="6">
        <f t="shared" si="56"/>
        <v>4145846.5499999993</v>
      </c>
      <c r="AG587" s="6">
        <f t="shared" si="57"/>
        <v>11961883.24</v>
      </c>
      <c r="AH587" s="6">
        <f t="shared" si="58"/>
        <v>4494151.8499999996</v>
      </c>
      <c r="AI587" s="6">
        <f t="shared" si="59"/>
        <v>11961883.24</v>
      </c>
    </row>
    <row r="588" spans="1:35" s="2" customFormat="1">
      <c r="A588" s="3">
        <v>2014</v>
      </c>
      <c r="B588" s="3">
        <v>7</v>
      </c>
      <c r="C588" s="4">
        <v>80</v>
      </c>
      <c r="D588" s="8">
        <v>128</v>
      </c>
      <c r="E588" s="8">
        <v>10883341.42</v>
      </c>
      <c r="F588" s="8">
        <v>12296.21</v>
      </c>
      <c r="G588" s="8">
        <v>730831.6</v>
      </c>
      <c r="H588" s="8">
        <v>435262.71</v>
      </c>
      <c r="I588" s="8">
        <v>124867.48</v>
      </c>
      <c r="J588" s="8">
        <v>1785.64</v>
      </c>
      <c r="K588" s="8">
        <v>0</v>
      </c>
      <c r="L588" s="8">
        <v>2177774.94</v>
      </c>
      <c r="M588" s="8">
        <v>0</v>
      </c>
      <c r="N588" s="8">
        <v>822838.15</v>
      </c>
      <c r="O588" s="8">
        <v>17140.21</v>
      </c>
      <c r="P588" s="8">
        <v>21917.07</v>
      </c>
      <c r="Q588" s="8">
        <v>0</v>
      </c>
      <c r="R588" s="8">
        <v>0</v>
      </c>
      <c r="S588" s="8">
        <v>605020.24</v>
      </c>
      <c r="T588" s="8">
        <v>314621.84999999998</v>
      </c>
      <c r="U588" s="8">
        <v>128453.61</v>
      </c>
      <c r="V588" s="8">
        <v>0</v>
      </c>
      <c r="W588" s="8">
        <v>132182.53</v>
      </c>
      <c r="X588" s="8">
        <v>0</v>
      </c>
      <c r="Y588" s="8">
        <v>0</v>
      </c>
      <c r="Z588" s="8">
        <v>43.65</v>
      </c>
      <c r="AA588" s="8">
        <v>1383618.73</v>
      </c>
      <c r="AB588" s="8">
        <v>28725.59</v>
      </c>
      <c r="AC588" s="9">
        <f t="shared" si="54"/>
        <v>1354893.14</v>
      </c>
      <c r="AD588" s="5" t="str">
        <f>$C588&amp;" "&amp;VLOOKUP(C588,Tegevusalad!$A$1:$B$89,2,FALSE)</f>
        <v>80 TURVATÖÖ JA JUURDLUS</v>
      </c>
      <c r="AE588" s="6">
        <f t="shared" si="55"/>
        <v>10162163.780000001</v>
      </c>
      <c r="AF588" s="6">
        <f t="shared" si="56"/>
        <v>3295015.85</v>
      </c>
      <c r="AG588" s="6">
        <f t="shared" si="57"/>
        <v>10892995.380000001</v>
      </c>
      <c r="AH588" s="6">
        <f t="shared" si="58"/>
        <v>4114190.75</v>
      </c>
      <c r="AI588" s="6">
        <f t="shared" si="59"/>
        <v>10892995.380000001</v>
      </c>
    </row>
    <row r="589" spans="1:35" s="2" customFormat="1">
      <c r="A589" s="3">
        <v>2014</v>
      </c>
      <c r="B589" s="3">
        <v>7</v>
      </c>
      <c r="C589" s="4">
        <v>81</v>
      </c>
      <c r="D589" s="8">
        <v>1059</v>
      </c>
      <c r="E589" s="8">
        <v>17209698.289999999</v>
      </c>
      <c r="F589" s="8">
        <v>44319.360000000001</v>
      </c>
      <c r="G589" s="8">
        <v>1251870.42</v>
      </c>
      <c r="H589" s="8">
        <v>431762.95</v>
      </c>
      <c r="I589" s="8">
        <v>18791.98</v>
      </c>
      <c r="J589" s="8">
        <v>10725.2</v>
      </c>
      <c r="K589" s="8">
        <v>0</v>
      </c>
      <c r="L589" s="8">
        <v>3445928.36</v>
      </c>
      <c r="M589" s="8">
        <v>0</v>
      </c>
      <c r="N589" s="8">
        <v>2291879.2999999998</v>
      </c>
      <c r="O589" s="8">
        <v>438.18</v>
      </c>
      <c r="P589" s="8">
        <v>358457.38</v>
      </c>
      <c r="Q589" s="8">
        <v>0</v>
      </c>
      <c r="R589" s="8">
        <v>0</v>
      </c>
      <c r="S589" s="8">
        <v>322810.90000000002</v>
      </c>
      <c r="T589" s="8">
        <v>296989.95</v>
      </c>
      <c r="U589" s="8">
        <v>48890.09</v>
      </c>
      <c r="V589" s="8">
        <v>0</v>
      </c>
      <c r="W589" s="8">
        <v>106576.86</v>
      </c>
      <c r="X589" s="8">
        <v>3556.8</v>
      </c>
      <c r="Y589" s="8">
        <v>0</v>
      </c>
      <c r="Z589" s="8">
        <v>221.16</v>
      </c>
      <c r="AA589" s="8">
        <v>1529075.19</v>
      </c>
      <c r="AB589" s="8">
        <v>375247.29</v>
      </c>
      <c r="AC589" s="9">
        <f t="shared" si="54"/>
        <v>1153827.8999999999</v>
      </c>
      <c r="AD589" s="5" t="str">
        <f>$C589&amp;" "&amp;VLOOKUP(C589,Tegevusalad!$A$1:$B$89,2,FALSE)</f>
        <v>81 HOONETE JA MAASTIKE HOOLDUS</v>
      </c>
      <c r="AE589" s="6">
        <f t="shared" si="55"/>
        <v>16885873.460000001</v>
      </c>
      <c r="AF589" s="6">
        <f t="shared" si="56"/>
        <v>11085504.609999998</v>
      </c>
      <c r="AG589" s="6">
        <f t="shared" si="57"/>
        <v>18137743.880000003</v>
      </c>
      <c r="AH589" s="6">
        <f t="shared" si="58"/>
        <v>11459396.499999998</v>
      </c>
      <c r="AI589" s="6">
        <f t="shared" si="59"/>
        <v>18134187.080000002</v>
      </c>
    </row>
    <row r="590" spans="1:35" s="2" customFormat="1">
      <c r="A590" s="3">
        <v>2014</v>
      </c>
      <c r="B590" s="3">
        <v>7</v>
      </c>
      <c r="C590" s="4">
        <v>82</v>
      </c>
      <c r="D590" s="8">
        <v>933</v>
      </c>
      <c r="E590" s="8">
        <v>10154801.98</v>
      </c>
      <c r="F590" s="8">
        <v>70278.87</v>
      </c>
      <c r="G590" s="8">
        <v>5294087.25</v>
      </c>
      <c r="H590" s="8">
        <v>3589298.2</v>
      </c>
      <c r="I590" s="8">
        <v>250556.34</v>
      </c>
      <c r="J590" s="8">
        <v>126703.05</v>
      </c>
      <c r="K590" s="8">
        <v>11926.39</v>
      </c>
      <c r="L590" s="8">
        <v>2037285.58</v>
      </c>
      <c r="M590" s="8">
        <v>0</v>
      </c>
      <c r="N590" s="8">
        <v>1553061.34</v>
      </c>
      <c r="O590" s="8">
        <v>13806.87</v>
      </c>
      <c r="P590" s="8">
        <v>58159.28</v>
      </c>
      <c r="Q590" s="8">
        <v>0</v>
      </c>
      <c r="R590" s="8">
        <v>0</v>
      </c>
      <c r="S590" s="8">
        <v>2152780.5099999998</v>
      </c>
      <c r="T590" s="8">
        <v>1386880.56</v>
      </c>
      <c r="U590" s="8">
        <v>380432.44</v>
      </c>
      <c r="V590" s="8">
        <v>175000</v>
      </c>
      <c r="W590" s="8">
        <v>211301.93</v>
      </c>
      <c r="X590" s="8">
        <v>34144.379999999997</v>
      </c>
      <c r="Y590" s="8">
        <v>0</v>
      </c>
      <c r="Z590" s="8">
        <v>0</v>
      </c>
      <c r="AA590" s="8">
        <v>817182.18</v>
      </c>
      <c r="AB590" s="8">
        <v>332957.94</v>
      </c>
      <c r="AC590" s="9">
        <f t="shared" si="54"/>
        <v>484224.24000000005</v>
      </c>
      <c r="AD590" s="5" t="str">
        <f>$C590&amp;" "&amp;VLOOKUP(C590,Tegevusalad!$A$1:$B$89,2,FALSE)</f>
        <v>82 BÜROOHALDUS, BÜROODE JA MUU ÄRITEGEVUSE ABITEGEVUSED</v>
      </c>
      <c r="AE590" s="6">
        <f t="shared" si="55"/>
        <v>7726012.2800000012</v>
      </c>
      <c r="AF590" s="6">
        <f t="shared" si="56"/>
        <v>5338059.3999999994</v>
      </c>
      <c r="AG590" s="6">
        <f t="shared" si="57"/>
        <v>13020099.530000001</v>
      </c>
      <c r="AH590" s="6">
        <f t="shared" si="58"/>
        <v>7765306.7000000002</v>
      </c>
      <c r="AI590" s="6">
        <f t="shared" si="59"/>
        <v>12985955.15</v>
      </c>
    </row>
    <row r="591" spans="1:35" s="2" customFormat="1">
      <c r="A591" s="3">
        <v>2014</v>
      </c>
      <c r="B591" s="3">
        <v>7</v>
      </c>
      <c r="C591" s="4">
        <v>84</v>
      </c>
      <c r="D591" s="8">
        <v>86</v>
      </c>
      <c r="E591" s="8">
        <v>13940289.4</v>
      </c>
      <c r="F591" s="8">
        <v>107596.75</v>
      </c>
      <c r="G591" s="8">
        <v>112468.59</v>
      </c>
      <c r="H591" s="8">
        <v>30332.52</v>
      </c>
      <c r="I591" s="8">
        <v>23070.15</v>
      </c>
      <c r="J591" s="8">
        <v>0</v>
      </c>
      <c r="K591" s="8">
        <v>0</v>
      </c>
      <c r="L591" s="8">
        <v>2797741.59</v>
      </c>
      <c r="M591" s="8">
        <v>0</v>
      </c>
      <c r="N591" s="8">
        <v>1926803.98</v>
      </c>
      <c r="O591" s="8">
        <v>0</v>
      </c>
      <c r="P591" s="8">
        <v>474720.58</v>
      </c>
      <c r="Q591" s="8">
        <v>0</v>
      </c>
      <c r="R591" s="8">
        <v>0</v>
      </c>
      <c r="S591" s="8">
        <v>1190505.05</v>
      </c>
      <c r="T591" s="8">
        <v>958855.47</v>
      </c>
      <c r="U591" s="8">
        <v>78092.69</v>
      </c>
      <c r="V591" s="8">
        <v>0</v>
      </c>
      <c r="W591" s="8">
        <v>290341.13</v>
      </c>
      <c r="X591" s="8">
        <v>45823.4</v>
      </c>
      <c r="Y591" s="8">
        <v>0</v>
      </c>
      <c r="Z591" s="8">
        <v>0.4</v>
      </c>
      <c r="AA591" s="8">
        <v>1035514.92</v>
      </c>
      <c r="AB591" s="8">
        <v>164577.71</v>
      </c>
      <c r="AC591" s="9">
        <f t="shared" si="54"/>
        <v>870937.21000000008</v>
      </c>
      <c r="AD591" s="5" t="str">
        <f>$C591&amp;" "&amp;VLOOKUP(C591,Tegevusalad!$A$1:$B$89,2,FALSE)</f>
        <v>84 AVALIK HALDUS JA RIIGIKAITSE; KOHUSTUSLIK SOTSIAALKINDLUSTUS</v>
      </c>
      <c r="AE591" s="6">
        <f t="shared" si="55"/>
        <v>12825111.810000001</v>
      </c>
      <c r="AF591" s="6">
        <f t="shared" si="56"/>
        <v>8365422.1599999974</v>
      </c>
      <c r="AG591" s="6">
        <f t="shared" si="57"/>
        <v>12937580.4</v>
      </c>
      <c r="AH591" s="6">
        <f t="shared" si="58"/>
        <v>9634019.8999999985</v>
      </c>
      <c r="AI591" s="6">
        <f t="shared" si="59"/>
        <v>12891757</v>
      </c>
    </row>
    <row r="592" spans="1:35" s="2" customFormat="1">
      <c r="A592" s="3">
        <v>2014</v>
      </c>
      <c r="B592" s="3">
        <v>7</v>
      </c>
      <c r="C592" s="4">
        <v>85</v>
      </c>
      <c r="D592" s="8">
        <v>897</v>
      </c>
      <c r="E592" s="8">
        <v>4798169.6399999997</v>
      </c>
      <c r="F592" s="8">
        <v>244895.03</v>
      </c>
      <c r="G592" s="8">
        <v>592361.65</v>
      </c>
      <c r="H592" s="8">
        <v>321522.81</v>
      </c>
      <c r="I592" s="8">
        <v>4050.11</v>
      </c>
      <c r="J592" s="8">
        <v>13272.14</v>
      </c>
      <c r="K592" s="8">
        <v>0</v>
      </c>
      <c r="L592" s="8">
        <v>981674.38</v>
      </c>
      <c r="M592" s="8">
        <v>0</v>
      </c>
      <c r="N592" s="8">
        <v>737610.04</v>
      </c>
      <c r="O592" s="8">
        <v>12953.2</v>
      </c>
      <c r="P592" s="8">
        <v>150193.28</v>
      </c>
      <c r="Q592" s="8">
        <v>0</v>
      </c>
      <c r="R592" s="8">
        <v>0</v>
      </c>
      <c r="S592" s="8">
        <v>558504.11</v>
      </c>
      <c r="T592" s="8">
        <v>378597.29</v>
      </c>
      <c r="U592" s="8">
        <v>36082.199999999997</v>
      </c>
      <c r="V592" s="8">
        <v>0</v>
      </c>
      <c r="W592" s="8">
        <v>6922007.79</v>
      </c>
      <c r="X592" s="8">
        <v>0</v>
      </c>
      <c r="Y592" s="8">
        <v>61991.45</v>
      </c>
      <c r="Z592" s="8">
        <v>53.6</v>
      </c>
      <c r="AA592" s="8">
        <v>468985.3</v>
      </c>
      <c r="AB592" s="8">
        <v>162983.10999999999</v>
      </c>
      <c r="AC592" s="9">
        <f t="shared" si="54"/>
        <v>306002.19</v>
      </c>
      <c r="AD592" s="5" t="str">
        <f>$C592&amp;" "&amp;VLOOKUP(C592,Tegevusalad!$A$1:$B$89,2,FALSE)</f>
        <v>85 HARIDUS</v>
      </c>
      <c r="AE592" s="6">
        <f t="shared" si="55"/>
        <v>4448478.3600000003</v>
      </c>
      <c r="AF592" s="6">
        <f t="shared" si="56"/>
        <v>3028697.89</v>
      </c>
      <c r="AG592" s="6">
        <f t="shared" si="57"/>
        <v>5040840.0100000007</v>
      </c>
      <c r="AH592" s="6">
        <f t="shared" si="58"/>
        <v>3688050.2</v>
      </c>
      <c r="AI592" s="6">
        <f t="shared" si="59"/>
        <v>5040840.0100000007</v>
      </c>
    </row>
    <row r="593" spans="1:35" s="2" customFormat="1">
      <c r="A593" s="3">
        <v>2014</v>
      </c>
      <c r="B593" s="3">
        <v>7</v>
      </c>
      <c r="C593" s="4">
        <v>86</v>
      </c>
      <c r="D593" s="8">
        <v>272</v>
      </c>
      <c r="E593" s="8">
        <v>2259343.79</v>
      </c>
      <c r="F593" s="8">
        <v>1066171.75</v>
      </c>
      <c r="G593" s="8">
        <v>253188.42</v>
      </c>
      <c r="H593" s="8">
        <v>160698.01999999999</v>
      </c>
      <c r="I593" s="8">
        <v>24886.560000000001</v>
      </c>
      <c r="J593" s="8">
        <v>42839</v>
      </c>
      <c r="K593" s="8">
        <v>0</v>
      </c>
      <c r="L593" s="8">
        <v>547824.25</v>
      </c>
      <c r="M593" s="8">
        <v>10</v>
      </c>
      <c r="N593" s="8">
        <v>293216.23</v>
      </c>
      <c r="O593" s="8">
        <v>366.59</v>
      </c>
      <c r="P593" s="8">
        <v>62806.21</v>
      </c>
      <c r="Q593" s="8">
        <v>0</v>
      </c>
      <c r="R593" s="8">
        <v>0</v>
      </c>
      <c r="S593" s="8">
        <v>595800.93000000005</v>
      </c>
      <c r="T593" s="8">
        <v>529932.6</v>
      </c>
      <c r="U593" s="8">
        <v>5082.32</v>
      </c>
      <c r="V593" s="8">
        <v>0</v>
      </c>
      <c r="W593" s="8">
        <v>46142015.780000001</v>
      </c>
      <c r="X593" s="8">
        <v>0</v>
      </c>
      <c r="Y593" s="8">
        <v>1483.65</v>
      </c>
      <c r="Z593" s="8">
        <v>0</v>
      </c>
      <c r="AA593" s="8">
        <v>300742.75</v>
      </c>
      <c r="AB593" s="8">
        <v>44641.08</v>
      </c>
      <c r="AC593" s="9">
        <f t="shared" si="54"/>
        <v>256101.66999999998</v>
      </c>
      <c r="AD593" s="5" t="str">
        <f>$C593&amp;" "&amp;VLOOKUP(C593,Tegevusalad!$A$1:$B$89,2,FALSE)</f>
        <v>86 TERVISHOID</v>
      </c>
      <c r="AE593" s="6">
        <f t="shared" si="55"/>
        <v>2724632.29</v>
      </c>
      <c r="AF593" s="6">
        <f t="shared" si="56"/>
        <v>863364.94999999972</v>
      </c>
      <c r="AG593" s="6">
        <f t="shared" si="57"/>
        <v>2977820.71</v>
      </c>
      <c r="AH593" s="6">
        <f t="shared" si="58"/>
        <v>1466081.15</v>
      </c>
      <c r="AI593" s="6">
        <f t="shared" si="59"/>
        <v>2977820.71</v>
      </c>
    </row>
    <row r="594" spans="1:35" s="2" customFormat="1">
      <c r="A594" s="3">
        <v>2014</v>
      </c>
      <c r="B594" s="3">
        <v>7</v>
      </c>
      <c r="C594" s="4">
        <v>87</v>
      </c>
      <c r="D594" s="8">
        <v>32</v>
      </c>
      <c r="E594" s="8">
        <v>164337.57</v>
      </c>
      <c r="F594" s="8">
        <v>30773.89</v>
      </c>
      <c r="G594" s="8">
        <v>26.44</v>
      </c>
      <c r="H594" s="8">
        <v>0</v>
      </c>
      <c r="I594" s="8">
        <v>0</v>
      </c>
      <c r="J594" s="8">
        <v>0</v>
      </c>
      <c r="K594" s="8">
        <v>0</v>
      </c>
      <c r="L594" s="8">
        <v>35637.160000000003</v>
      </c>
      <c r="M594" s="8">
        <v>0</v>
      </c>
      <c r="N594" s="8">
        <v>19344.46</v>
      </c>
      <c r="O594" s="8">
        <v>0</v>
      </c>
      <c r="P594" s="8">
        <v>3146.53</v>
      </c>
      <c r="Q594" s="8">
        <v>0</v>
      </c>
      <c r="R594" s="8">
        <v>0</v>
      </c>
      <c r="S594" s="8">
        <v>3251.13</v>
      </c>
      <c r="T594" s="8">
        <v>26.85</v>
      </c>
      <c r="U594" s="8">
        <v>0</v>
      </c>
      <c r="V594" s="8">
        <v>0</v>
      </c>
      <c r="W594" s="8">
        <v>2551353.9300000002</v>
      </c>
      <c r="X594" s="8">
        <v>0</v>
      </c>
      <c r="Y594" s="8">
        <v>0</v>
      </c>
      <c r="Z594" s="8">
        <v>0</v>
      </c>
      <c r="AA594" s="8">
        <v>21403.86</v>
      </c>
      <c r="AB594" s="8">
        <v>5111.16</v>
      </c>
      <c r="AC594" s="9">
        <f t="shared" si="54"/>
        <v>16292.7</v>
      </c>
      <c r="AD594" s="5" t="str">
        <f>$C594&amp;" "&amp;VLOOKUP(C594,Tegevusalad!$A$1:$B$89,2,FALSE)</f>
        <v>87 HOOLEKANDEASUTUSTE TEGEVUS</v>
      </c>
      <c r="AE594" s="6">
        <f t="shared" si="55"/>
        <v>191860.33000000002</v>
      </c>
      <c r="AF594" s="6">
        <f t="shared" si="56"/>
        <v>93471.169999999984</v>
      </c>
      <c r="AG594" s="6">
        <f t="shared" si="57"/>
        <v>191886.77000000002</v>
      </c>
      <c r="AH594" s="6">
        <f t="shared" si="58"/>
        <v>96722.299999999988</v>
      </c>
      <c r="AI594" s="6">
        <f t="shared" si="59"/>
        <v>191886.77000000002</v>
      </c>
    </row>
    <row r="595" spans="1:35" s="2" customFormat="1">
      <c r="A595" s="3">
        <v>2014</v>
      </c>
      <c r="B595" s="3">
        <v>7</v>
      </c>
      <c r="C595" s="4">
        <v>88</v>
      </c>
      <c r="D595" s="8">
        <v>46</v>
      </c>
      <c r="E595" s="8">
        <v>102184.85</v>
      </c>
      <c r="F595" s="8">
        <v>6797.14</v>
      </c>
      <c r="G595" s="8">
        <v>120138.36</v>
      </c>
      <c r="H595" s="8">
        <v>9127.14</v>
      </c>
      <c r="I595" s="8">
        <v>0</v>
      </c>
      <c r="J595" s="8">
        <v>0</v>
      </c>
      <c r="K595" s="8">
        <v>0</v>
      </c>
      <c r="L595" s="8">
        <v>21048.720000000001</v>
      </c>
      <c r="M595" s="8">
        <v>0</v>
      </c>
      <c r="N595" s="8">
        <v>15086.68</v>
      </c>
      <c r="O595" s="8">
        <v>0</v>
      </c>
      <c r="P595" s="8">
        <v>0</v>
      </c>
      <c r="Q595" s="8">
        <v>0</v>
      </c>
      <c r="R595" s="8">
        <v>0</v>
      </c>
      <c r="S595" s="8">
        <v>1516.3</v>
      </c>
      <c r="T595" s="8">
        <v>1251.56</v>
      </c>
      <c r="U595" s="8">
        <v>0</v>
      </c>
      <c r="V595" s="8">
        <v>0</v>
      </c>
      <c r="W595" s="8">
        <v>46090.07</v>
      </c>
      <c r="X595" s="8">
        <v>0</v>
      </c>
      <c r="Y595" s="8">
        <v>0</v>
      </c>
      <c r="Z595" s="8">
        <v>0</v>
      </c>
      <c r="AA595" s="8">
        <v>9743.6200000000008</v>
      </c>
      <c r="AB595" s="8">
        <v>3781.58</v>
      </c>
      <c r="AC595" s="9">
        <f t="shared" si="54"/>
        <v>5962.0400000000009</v>
      </c>
      <c r="AD595" s="5" t="str">
        <f>$C595&amp;" "&amp;VLOOKUP(C595,Tegevusalad!$A$1:$B$89,2,FALSE)</f>
        <v>88 SOTSIAALHOOLEKANNE MAJUTUSETA</v>
      </c>
      <c r="AE595" s="6">
        <f t="shared" si="55"/>
        <v>107465.69</v>
      </c>
      <c r="AF595" s="6">
        <f t="shared" si="56"/>
        <v>73917.099999999991</v>
      </c>
      <c r="AG595" s="6">
        <f t="shared" si="57"/>
        <v>227604.05000000002</v>
      </c>
      <c r="AH595" s="6">
        <f t="shared" si="58"/>
        <v>75433.399999999994</v>
      </c>
      <c r="AI595" s="6">
        <f t="shared" si="59"/>
        <v>227604.05000000002</v>
      </c>
    </row>
    <row r="596" spans="1:35" s="2" customFormat="1">
      <c r="A596" s="3">
        <v>2014</v>
      </c>
      <c r="B596" s="3">
        <v>7</v>
      </c>
      <c r="C596" s="4">
        <v>90</v>
      </c>
      <c r="D596" s="8">
        <v>799</v>
      </c>
      <c r="E596" s="8">
        <v>4590467.6900000004</v>
      </c>
      <c r="F596" s="8">
        <v>27816.02</v>
      </c>
      <c r="G596" s="8">
        <v>558695.5</v>
      </c>
      <c r="H596" s="8">
        <v>320475.84999999998</v>
      </c>
      <c r="I596" s="8">
        <v>83948.97</v>
      </c>
      <c r="J596" s="8">
        <v>22000</v>
      </c>
      <c r="K596" s="8">
        <v>0</v>
      </c>
      <c r="L596" s="8">
        <v>920597.02</v>
      </c>
      <c r="M596" s="8">
        <v>0</v>
      </c>
      <c r="N596" s="8">
        <v>857499.08</v>
      </c>
      <c r="O596" s="8">
        <v>808.46</v>
      </c>
      <c r="P596" s="8">
        <v>77386.429999999993</v>
      </c>
      <c r="Q596" s="8">
        <v>0</v>
      </c>
      <c r="R596" s="8">
        <v>0</v>
      </c>
      <c r="S596" s="8">
        <v>314055.45</v>
      </c>
      <c r="T596" s="8">
        <v>263147.05</v>
      </c>
      <c r="U596" s="8">
        <v>153715.78</v>
      </c>
      <c r="V596" s="8">
        <v>0</v>
      </c>
      <c r="W596" s="8">
        <v>98184.06</v>
      </c>
      <c r="X596" s="8">
        <v>0</v>
      </c>
      <c r="Y596" s="8">
        <v>0</v>
      </c>
      <c r="Z596" s="8">
        <v>0</v>
      </c>
      <c r="AA596" s="8">
        <v>269989.24</v>
      </c>
      <c r="AB596" s="8">
        <v>206891.3</v>
      </c>
      <c r="AC596" s="9">
        <f t="shared" si="54"/>
        <v>63097.94</v>
      </c>
      <c r="AD596" s="5" t="str">
        <f>$C596&amp;" "&amp;VLOOKUP(C596,Tegevusalad!$A$1:$B$89,2,FALSE)</f>
        <v>90 LOOME-, KUNSTI- JA MEELELAHUTUSTEGEVUS</v>
      </c>
      <c r="AE596" s="6">
        <f t="shared" si="55"/>
        <v>4150512.48</v>
      </c>
      <c r="AF596" s="6">
        <f t="shared" si="56"/>
        <v>3815681.8699999996</v>
      </c>
      <c r="AG596" s="6">
        <f t="shared" si="57"/>
        <v>4709207.9800000004</v>
      </c>
      <c r="AH596" s="6">
        <f t="shared" si="58"/>
        <v>4287495.3999999994</v>
      </c>
      <c r="AI596" s="6">
        <f t="shared" si="59"/>
        <v>4709207.9800000004</v>
      </c>
    </row>
    <row r="597" spans="1:35" s="2" customFormat="1">
      <c r="A597" s="3">
        <v>2014</v>
      </c>
      <c r="B597" s="3">
        <v>7</v>
      </c>
      <c r="C597" s="4">
        <v>91</v>
      </c>
      <c r="D597" s="8">
        <v>71</v>
      </c>
      <c r="E597" s="8">
        <v>2097013.18</v>
      </c>
      <c r="F597" s="8">
        <v>60666.51</v>
      </c>
      <c r="G597" s="8">
        <v>2686.6</v>
      </c>
      <c r="H597" s="8">
        <v>-195.03</v>
      </c>
      <c r="I597" s="8">
        <v>-430.55</v>
      </c>
      <c r="J597" s="8">
        <v>58</v>
      </c>
      <c r="K597" s="8">
        <v>0</v>
      </c>
      <c r="L597" s="8">
        <v>424862.62</v>
      </c>
      <c r="M597" s="8">
        <v>0</v>
      </c>
      <c r="N597" s="8">
        <v>464592.17</v>
      </c>
      <c r="O597" s="8">
        <v>0</v>
      </c>
      <c r="P597" s="8">
        <v>174846.64</v>
      </c>
      <c r="Q597" s="8">
        <v>0</v>
      </c>
      <c r="R597" s="8">
        <v>0</v>
      </c>
      <c r="S597" s="8">
        <v>51502.46</v>
      </c>
      <c r="T597" s="8">
        <v>33488.300000000003</v>
      </c>
      <c r="U597" s="8">
        <v>26460.37</v>
      </c>
      <c r="V597" s="8">
        <v>0</v>
      </c>
      <c r="W597" s="8">
        <v>11425.71</v>
      </c>
      <c r="X597" s="8">
        <v>6102.9</v>
      </c>
      <c r="Y597" s="8">
        <v>0</v>
      </c>
      <c r="Z597" s="8">
        <v>0</v>
      </c>
      <c r="AA597" s="8">
        <v>166088.85</v>
      </c>
      <c r="AB597" s="8">
        <v>205818.4</v>
      </c>
      <c r="AC597" s="9">
        <f t="shared" si="54"/>
        <v>-39729.549999999988</v>
      </c>
      <c r="AD597" s="5" t="str">
        <f>$C597&amp;" "&amp;VLOOKUP(C597,Tegevusalad!$A$1:$B$89,2,FALSE)</f>
        <v>91 RAAMATUKOGUDE, ARHIIVIDE, MUUSEUMIDE JA MUUDE KULTUURIASUTUSTE TEGEVUS</v>
      </c>
      <c r="AE597" s="6">
        <f t="shared" si="55"/>
        <v>2085819.7599999998</v>
      </c>
      <c r="AF597" s="6">
        <f t="shared" si="56"/>
        <v>2244998.0199999996</v>
      </c>
      <c r="AG597" s="6">
        <f t="shared" si="57"/>
        <v>2088506.3599999999</v>
      </c>
      <c r="AH597" s="6">
        <f t="shared" si="58"/>
        <v>2322960.8499999996</v>
      </c>
      <c r="AI597" s="6">
        <f t="shared" si="59"/>
        <v>2082403.46</v>
      </c>
    </row>
    <row r="598" spans="1:35" s="2" customFormat="1">
      <c r="A598" s="3">
        <v>2014</v>
      </c>
      <c r="B598" s="3">
        <v>7</v>
      </c>
      <c r="C598" s="4">
        <v>92</v>
      </c>
      <c r="D598" s="8">
        <v>12</v>
      </c>
      <c r="E598" s="8">
        <v>861138.46</v>
      </c>
      <c r="F598" s="8">
        <v>0</v>
      </c>
      <c r="G598" s="8">
        <v>109815.83</v>
      </c>
      <c r="H598" s="8">
        <v>40440.980000000003</v>
      </c>
      <c r="I598" s="8">
        <v>0</v>
      </c>
      <c r="J598" s="8">
        <v>0</v>
      </c>
      <c r="K598" s="8">
        <v>0</v>
      </c>
      <c r="L598" s="8">
        <v>172227.7</v>
      </c>
      <c r="M598" s="8">
        <v>0</v>
      </c>
      <c r="N598" s="8">
        <v>14177.41</v>
      </c>
      <c r="O598" s="8">
        <v>99.94</v>
      </c>
      <c r="P598" s="8">
        <v>0</v>
      </c>
      <c r="Q598" s="8">
        <v>0</v>
      </c>
      <c r="R598" s="8">
        <v>0</v>
      </c>
      <c r="S598" s="8">
        <v>664228.01</v>
      </c>
      <c r="T598" s="8">
        <v>462641.44</v>
      </c>
      <c r="U598" s="8">
        <v>120756.77</v>
      </c>
      <c r="V598" s="8">
        <v>0</v>
      </c>
      <c r="W598" s="8">
        <v>8381978.5999999996</v>
      </c>
      <c r="X598" s="8">
        <v>0</v>
      </c>
      <c r="Y598" s="8">
        <v>1.94</v>
      </c>
      <c r="Z598" s="8">
        <v>0</v>
      </c>
      <c r="AA598" s="8">
        <v>158889.78</v>
      </c>
      <c r="AB598" s="8">
        <v>837.55</v>
      </c>
      <c r="AC598" s="9">
        <f t="shared" si="54"/>
        <v>158052.23000000001</v>
      </c>
      <c r="AD598" s="5" t="str">
        <f>$C598&amp;" "&amp;VLOOKUP(C598,Tegevusalad!$A$1:$B$89,2,FALSE)</f>
        <v>92 HASARTMÄNGUDE JA KIHLVEDUDE KORRALDAMINE</v>
      </c>
      <c r="AE598" s="6">
        <f t="shared" si="55"/>
        <v>76153.679999999935</v>
      </c>
      <c r="AF598" s="6">
        <f t="shared" si="56"/>
        <v>-714597.43</v>
      </c>
      <c r="AG598" s="6">
        <f t="shared" si="57"/>
        <v>185969.50999999989</v>
      </c>
      <c r="AH598" s="6">
        <f t="shared" si="58"/>
        <v>70887.049999999988</v>
      </c>
      <c r="AI598" s="6">
        <f t="shared" si="59"/>
        <v>185969.50999999989</v>
      </c>
    </row>
    <row r="599" spans="1:35" s="2" customFormat="1">
      <c r="A599" s="3">
        <v>2014</v>
      </c>
      <c r="B599" s="3">
        <v>7</v>
      </c>
      <c r="C599" s="4">
        <v>93</v>
      </c>
      <c r="D599" s="8">
        <v>904</v>
      </c>
      <c r="E599" s="8">
        <v>9685748.3399999999</v>
      </c>
      <c r="F599" s="8">
        <v>314638.51</v>
      </c>
      <c r="G599" s="8">
        <v>1611514.92</v>
      </c>
      <c r="H599" s="8">
        <v>937004.16</v>
      </c>
      <c r="I599" s="8">
        <v>36701.040000000001</v>
      </c>
      <c r="J599" s="8">
        <v>39772.559999999998</v>
      </c>
      <c r="K599" s="8">
        <v>0</v>
      </c>
      <c r="L599" s="8">
        <v>1965467.16</v>
      </c>
      <c r="M599" s="8">
        <v>0</v>
      </c>
      <c r="N599" s="8">
        <v>2219651.9</v>
      </c>
      <c r="O599" s="8">
        <v>20569.96</v>
      </c>
      <c r="P599" s="8">
        <v>826272.39</v>
      </c>
      <c r="Q599" s="8">
        <v>0</v>
      </c>
      <c r="R599" s="8">
        <v>0</v>
      </c>
      <c r="S599" s="8">
        <v>858014.96</v>
      </c>
      <c r="T599" s="8">
        <v>276751.84000000003</v>
      </c>
      <c r="U599" s="8">
        <v>150891.20000000001</v>
      </c>
      <c r="V599" s="8">
        <v>13900</v>
      </c>
      <c r="W599" s="8">
        <v>299719.15000000002</v>
      </c>
      <c r="X599" s="8">
        <v>0</v>
      </c>
      <c r="Y599" s="8">
        <v>406.75</v>
      </c>
      <c r="Z599" s="8">
        <v>0</v>
      </c>
      <c r="AA599" s="8">
        <v>665575.73</v>
      </c>
      <c r="AB599" s="8">
        <v>919353.72</v>
      </c>
      <c r="AC599" s="9">
        <f t="shared" si="54"/>
        <v>-253777.99</v>
      </c>
      <c r="AD599" s="5" t="str">
        <f>$C599&amp;" "&amp;VLOOKUP(C599,Tegevusalad!$A$1:$B$89,2,FALSE)</f>
        <v>93 SPORDITEGEVUS NING LÕBUSTUS- JA VABA AJA TEGEVUSED</v>
      </c>
      <c r="AE599" s="6">
        <f t="shared" si="55"/>
        <v>8991480.6899999995</v>
      </c>
      <c r="AF599" s="6">
        <f t="shared" si="56"/>
        <v>10000403.539999999</v>
      </c>
      <c r="AG599" s="6">
        <f t="shared" si="57"/>
        <v>10602995.609999999</v>
      </c>
      <c r="AH599" s="6">
        <f t="shared" si="58"/>
        <v>11098259.499999998</v>
      </c>
      <c r="AI599" s="6">
        <f t="shared" si="59"/>
        <v>10602995.609999999</v>
      </c>
    </row>
    <row r="600" spans="1:35" s="2" customFormat="1">
      <c r="A600" s="3">
        <v>2014</v>
      </c>
      <c r="B600" s="3">
        <v>7</v>
      </c>
      <c r="C600" s="4">
        <v>94</v>
      </c>
      <c r="D600" s="8">
        <v>261</v>
      </c>
      <c r="E600" s="8">
        <v>1623298.77</v>
      </c>
      <c r="F600" s="8">
        <v>57487.62</v>
      </c>
      <c r="G600" s="8">
        <v>75298.399999999994</v>
      </c>
      <c r="H600" s="8">
        <v>8613.0499999999993</v>
      </c>
      <c r="I600" s="8">
        <v>0</v>
      </c>
      <c r="J600" s="8">
        <v>0</v>
      </c>
      <c r="K600" s="8">
        <v>0</v>
      </c>
      <c r="L600" s="8">
        <v>329833.7</v>
      </c>
      <c r="M600" s="8">
        <v>0</v>
      </c>
      <c r="N600" s="8">
        <v>269883.57</v>
      </c>
      <c r="O600" s="8">
        <v>0</v>
      </c>
      <c r="P600" s="8">
        <v>6226.83</v>
      </c>
      <c r="Q600" s="8">
        <v>0</v>
      </c>
      <c r="R600" s="8">
        <v>0</v>
      </c>
      <c r="S600" s="8">
        <v>38589.839999999997</v>
      </c>
      <c r="T600" s="8">
        <v>5974.5</v>
      </c>
      <c r="U600" s="8">
        <v>20699.97</v>
      </c>
      <c r="V600" s="8">
        <v>0</v>
      </c>
      <c r="W600" s="8">
        <v>116129.73</v>
      </c>
      <c r="X600" s="8">
        <v>469</v>
      </c>
      <c r="Y600" s="8">
        <v>6014.18</v>
      </c>
      <c r="Z600" s="8">
        <v>0</v>
      </c>
      <c r="AA600" s="8">
        <v>134196.45000000001</v>
      </c>
      <c r="AB600" s="8">
        <v>68232.14</v>
      </c>
      <c r="AC600" s="9">
        <f t="shared" si="54"/>
        <v>65964.310000000012</v>
      </c>
      <c r="AD600" s="5" t="str">
        <f>$C600&amp;" "&amp;VLOOKUP(C600,Tegevusalad!$A$1:$B$89,2,FALSE)</f>
        <v>94 ORGANISATSIOONIDE TEGEVUS</v>
      </c>
      <c r="AE600" s="6">
        <f t="shared" si="55"/>
        <v>1621965.58</v>
      </c>
      <c r="AF600" s="6">
        <f t="shared" si="56"/>
        <v>1290128.0399999998</v>
      </c>
      <c r="AG600" s="6">
        <f t="shared" si="57"/>
        <v>1697263.98</v>
      </c>
      <c r="AH600" s="6">
        <f t="shared" si="58"/>
        <v>1349417.8499999999</v>
      </c>
      <c r="AI600" s="6">
        <f t="shared" si="59"/>
        <v>1696794.98</v>
      </c>
    </row>
    <row r="601" spans="1:35" s="2" customFormat="1">
      <c r="A601" s="3">
        <v>2014</v>
      </c>
      <c r="B601" s="3">
        <v>7</v>
      </c>
      <c r="C601" s="4">
        <v>95</v>
      </c>
      <c r="D601" s="8">
        <v>348</v>
      </c>
      <c r="E601" s="8">
        <v>2387622.7000000002</v>
      </c>
      <c r="F601" s="8">
        <v>96.3</v>
      </c>
      <c r="G601" s="8">
        <v>500990.02</v>
      </c>
      <c r="H601" s="8">
        <v>376399.59</v>
      </c>
      <c r="I601" s="8">
        <v>88484.64</v>
      </c>
      <c r="J601" s="8">
        <v>55597</v>
      </c>
      <c r="K601" s="8">
        <v>0</v>
      </c>
      <c r="L601" s="8">
        <v>477533.18</v>
      </c>
      <c r="M601" s="8">
        <v>0</v>
      </c>
      <c r="N601" s="8">
        <v>343947.42</v>
      </c>
      <c r="O601" s="8">
        <v>4012.31</v>
      </c>
      <c r="P601" s="8">
        <v>9365.0300000000007</v>
      </c>
      <c r="Q601" s="8">
        <v>0</v>
      </c>
      <c r="R601" s="8">
        <v>0</v>
      </c>
      <c r="S601" s="8">
        <v>499831.05</v>
      </c>
      <c r="T601" s="8">
        <v>478334.73</v>
      </c>
      <c r="U601" s="8">
        <v>60.2</v>
      </c>
      <c r="V601" s="8">
        <v>0</v>
      </c>
      <c r="W601" s="8">
        <v>120.74</v>
      </c>
      <c r="X601" s="8">
        <v>163.80000000000001</v>
      </c>
      <c r="Y601" s="8">
        <v>0</v>
      </c>
      <c r="Z601" s="8">
        <v>0.13</v>
      </c>
      <c r="AA601" s="8">
        <v>153997.51999999999</v>
      </c>
      <c r="AB601" s="8">
        <v>20411.89</v>
      </c>
      <c r="AC601" s="9">
        <f t="shared" si="54"/>
        <v>133585.63</v>
      </c>
      <c r="AD601" s="5" t="str">
        <f>$C601&amp;" "&amp;VLOOKUP(C601,Tegevusalad!$A$1:$B$89,2,FALSE)</f>
        <v>95 ARVUTITE NING TARBEESEMETE JA KODUTARVETE PARANDUS</v>
      </c>
      <c r="AE601" s="6">
        <f t="shared" si="55"/>
        <v>1887991.5499999998</v>
      </c>
      <c r="AF601" s="6">
        <f t="shared" si="56"/>
        <v>1199784.2999999998</v>
      </c>
      <c r="AG601" s="6">
        <f t="shared" si="57"/>
        <v>2388981.5699999998</v>
      </c>
      <c r="AH601" s="6">
        <f t="shared" si="58"/>
        <v>1719737.0999999999</v>
      </c>
      <c r="AI601" s="6">
        <f t="shared" si="59"/>
        <v>2388817.77</v>
      </c>
    </row>
    <row r="602" spans="1:35" s="2" customFormat="1">
      <c r="A602" s="3">
        <v>2014</v>
      </c>
      <c r="B602" s="3">
        <v>7</v>
      </c>
      <c r="C602" s="4">
        <v>96</v>
      </c>
      <c r="D602" s="8">
        <v>1454</v>
      </c>
      <c r="E602" s="8">
        <v>9491832.3300000001</v>
      </c>
      <c r="F602" s="8">
        <v>43579.13</v>
      </c>
      <c r="G602" s="8">
        <v>2272172.9500000002</v>
      </c>
      <c r="H602" s="8">
        <v>1335914.6000000001</v>
      </c>
      <c r="I602" s="8">
        <v>207568.62</v>
      </c>
      <c r="J602" s="8">
        <v>170789.52</v>
      </c>
      <c r="K602" s="8">
        <v>0</v>
      </c>
      <c r="L602" s="8">
        <v>1902288.75</v>
      </c>
      <c r="M602" s="8">
        <v>0</v>
      </c>
      <c r="N602" s="8">
        <v>1372623.05</v>
      </c>
      <c r="O602" s="8">
        <v>15833.3</v>
      </c>
      <c r="P602" s="8">
        <v>57097.36</v>
      </c>
      <c r="Q602" s="8">
        <v>0</v>
      </c>
      <c r="R602" s="8">
        <v>0</v>
      </c>
      <c r="S602" s="8">
        <v>996137.12</v>
      </c>
      <c r="T602" s="8">
        <v>688648.16</v>
      </c>
      <c r="U602" s="8">
        <v>1307.3699999999999</v>
      </c>
      <c r="V602" s="8">
        <v>0</v>
      </c>
      <c r="W602" s="8">
        <v>48795.57</v>
      </c>
      <c r="X602" s="8">
        <v>2415.4</v>
      </c>
      <c r="Y602" s="8">
        <v>0.01</v>
      </c>
      <c r="Z602" s="8">
        <v>2.14</v>
      </c>
      <c r="AA602" s="8">
        <v>756552.77</v>
      </c>
      <c r="AB602" s="8">
        <v>226889.2</v>
      </c>
      <c r="AC602" s="9">
        <f t="shared" si="54"/>
        <v>529663.57000000007</v>
      </c>
      <c r="AD602" s="5" t="str">
        <f>$C602&amp;" "&amp;VLOOKUP(C602,Tegevusalad!$A$1:$B$89,2,FALSE)</f>
        <v>96 MUU TEENINDUS</v>
      </c>
      <c r="AE602" s="6">
        <f t="shared" si="55"/>
        <v>8540382.370000001</v>
      </c>
      <c r="AF602" s="6">
        <f t="shared" si="56"/>
        <v>5786504.2599999998</v>
      </c>
      <c r="AG602" s="6">
        <f t="shared" si="57"/>
        <v>10812555.32</v>
      </c>
      <c r="AH602" s="6">
        <f t="shared" si="58"/>
        <v>6863115.25</v>
      </c>
      <c r="AI602" s="6">
        <f t="shared" si="59"/>
        <v>10810139.92</v>
      </c>
    </row>
    <row r="603" spans="1:35" s="2" customFormat="1">
      <c r="A603" s="3">
        <v>2014</v>
      </c>
      <c r="B603" s="3">
        <v>7</v>
      </c>
      <c r="C603" s="3"/>
      <c r="D603" s="8">
        <v>771</v>
      </c>
      <c r="E603" s="8">
        <v>125165906.92</v>
      </c>
      <c r="F603" s="8">
        <v>1364348.38</v>
      </c>
      <c r="G603" s="8">
        <v>70399426.959999993</v>
      </c>
      <c r="H603" s="8">
        <v>25778756.899999999</v>
      </c>
      <c r="I603" s="8">
        <v>23961025.93</v>
      </c>
      <c r="J603" s="8">
        <v>32142989.300000001</v>
      </c>
      <c r="K603" s="8">
        <v>0</v>
      </c>
      <c r="L603" s="8">
        <v>25155972.940000001</v>
      </c>
      <c r="M603" s="8">
        <v>18901.46</v>
      </c>
      <c r="N603" s="8">
        <v>21769157.710000001</v>
      </c>
      <c r="O603" s="8">
        <v>1092145.27</v>
      </c>
      <c r="P603" s="8">
        <v>200928.49</v>
      </c>
      <c r="Q603" s="8">
        <v>0</v>
      </c>
      <c r="R603" s="8">
        <v>0</v>
      </c>
      <c r="S603" s="8">
        <v>60437824.649999999</v>
      </c>
      <c r="T603" s="8">
        <v>58115801.539999999</v>
      </c>
      <c r="U603" s="8">
        <v>14647529.220000001</v>
      </c>
      <c r="V603" s="8">
        <v>0</v>
      </c>
      <c r="W603" s="8">
        <v>951594.99</v>
      </c>
      <c r="X603" s="8">
        <v>0</v>
      </c>
      <c r="Y603" s="8">
        <v>0.02</v>
      </c>
      <c r="Z603" s="8">
        <v>0</v>
      </c>
      <c r="AA603" s="8">
        <v>6600372.5</v>
      </c>
      <c r="AB603" s="8">
        <v>3194655.75</v>
      </c>
      <c r="AC603" s="9">
        <f t="shared" si="54"/>
        <v>3405716.75</v>
      </c>
      <c r="AD603" s="5" t="e">
        <f>$C603&amp;" "&amp;VLOOKUP(C603,Tegevusalad!$A$1:$B$89,2,FALSE)</f>
        <v>#N/A</v>
      </c>
      <c r="AE603" s="6">
        <f t="shared" si="55"/>
        <v>51444901.429999992</v>
      </c>
      <c r="AF603" s="6">
        <f t="shared" si="56"/>
        <v>28299708.330000006</v>
      </c>
      <c r="AG603" s="6">
        <f t="shared" si="57"/>
        <v>121844328.38999999</v>
      </c>
      <c r="AH603" s="6">
        <f t="shared" si="58"/>
        <v>108845788.55</v>
      </c>
      <c r="AI603" s="6">
        <f t="shared" si="59"/>
        <v>121844328.38999999</v>
      </c>
    </row>
    <row r="604" spans="1:35" s="2" customFormat="1">
      <c r="A604" s="3">
        <v>2014</v>
      </c>
      <c r="B604" s="3">
        <v>8</v>
      </c>
      <c r="C604" s="4">
        <v>1</v>
      </c>
      <c r="D604" s="8">
        <v>4089</v>
      </c>
      <c r="E604" s="8">
        <v>89851785.260000005</v>
      </c>
      <c r="F604" s="8">
        <v>58460.55</v>
      </c>
      <c r="G604" s="8">
        <v>1856867.3</v>
      </c>
      <c r="H604" s="8">
        <v>1697296.88</v>
      </c>
      <c r="I604" s="8">
        <v>1447811.35</v>
      </c>
      <c r="J604" s="8">
        <v>12996.61</v>
      </c>
      <c r="K604" s="8">
        <v>0</v>
      </c>
      <c r="L604" s="8">
        <v>17975618.800000001</v>
      </c>
      <c r="M604" s="8">
        <v>0</v>
      </c>
      <c r="N604" s="8">
        <v>14382737.99</v>
      </c>
      <c r="O604" s="8">
        <v>11512.95</v>
      </c>
      <c r="P604" s="8">
        <v>2198941.4300000002</v>
      </c>
      <c r="Q604" s="8">
        <v>0</v>
      </c>
      <c r="R604" s="8">
        <v>0</v>
      </c>
      <c r="S604" s="8">
        <v>1193242.6499999999</v>
      </c>
      <c r="T604" s="8">
        <v>978294.55</v>
      </c>
      <c r="U604" s="8">
        <v>43267.33</v>
      </c>
      <c r="V604" s="8">
        <v>43267.33</v>
      </c>
      <c r="W604" s="8">
        <v>3368437.44</v>
      </c>
      <c r="X604" s="8">
        <v>236318.89</v>
      </c>
      <c r="Y604" s="8">
        <v>0.01</v>
      </c>
      <c r="Z604" s="8">
        <v>1415.69</v>
      </c>
      <c r="AA604" s="8">
        <v>6402001.5199999996</v>
      </c>
      <c r="AB604" s="8">
        <v>2810536.39</v>
      </c>
      <c r="AC604" s="9">
        <f t="shared" si="54"/>
        <v>3591465.1299999994</v>
      </c>
      <c r="AD604" s="5" t="str">
        <f>$C604&amp;" "&amp;VLOOKUP(C604,Tegevusalad!$A$1:$B$89,2,FALSE)</f>
        <v>1 TAIME- JA LOOMAKASVATUS, JAHINDUS JA NEID TEENINDAVAD TEGEVUSALAD</v>
      </c>
      <c r="AE604" s="6">
        <f t="shared" si="55"/>
        <v>88910054.719999999</v>
      </c>
      <c r="AF604" s="6">
        <f t="shared" si="56"/>
        <v>70662882.549999997</v>
      </c>
      <c r="AG604" s="6">
        <f t="shared" si="57"/>
        <v>90766922.019999996</v>
      </c>
      <c r="AH604" s="6">
        <f t="shared" si="58"/>
        <v>71913689.950000003</v>
      </c>
      <c r="AI604" s="6">
        <f t="shared" si="59"/>
        <v>90530603.129999995</v>
      </c>
    </row>
    <row r="605" spans="1:35" s="2" customFormat="1">
      <c r="A605" s="3">
        <v>2014</v>
      </c>
      <c r="B605" s="3">
        <v>8</v>
      </c>
      <c r="C605" s="4">
        <v>2</v>
      </c>
      <c r="D605" s="8">
        <v>1811</v>
      </c>
      <c r="E605" s="8">
        <v>34705102.719999999</v>
      </c>
      <c r="F605" s="8">
        <v>41609.800000000003</v>
      </c>
      <c r="G605" s="8">
        <v>3522661.68</v>
      </c>
      <c r="H605" s="8">
        <v>2448396.9900000002</v>
      </c>
      <c r="I605" s="8">
        <v>2025835.41</v>
      </c>
      <c r="J605" s="8">
        <v>84263.13</v>
      </c>
      <c r="K605" s="8">
        <v>0</v>
      </c>
      <c r="L605" s="8">
        <v>6944765.5199999996</v>
      </c>
      <c r="M605" s="8">
        <v>0</v>
      </c>
      <c r="N605" s="8">
        <v>5533848.9800000004</v>
      </c>
      <c r="O605" s="8">
        <v>12354.44</v>
      </c>
      <c r="P605" s="8">
        <v>690933.79</v>
      </c>
      <c r="Q605" s="8">
        <v>0</v>
      </c>
      <c r="R605" s="8">
        <v>0</v>
      </c>
      <c r="S605" s="8">
        <v>1408796.05</v>
      </c>
      <c r="T605" s="8">
        <v>1263952.76</v>
      </c>
      <c r="U605" s="8">
        <v>5801.25</v>
      </c>
      <c r="V605" s="8">
        <v>0</v>
      </c>
      <c r="W605" s="8">
        <v>1541016.45</v>
      </c>
      <c r="X605" s="8">
        <v>52433.02</v>
      </c>
      <c r="Y605" s="8">
        <v>141.44</v>
      </c>
      <c r="Z605" s="8">
        <v>342.84</v>
      </c>
      <c r="AA605" s="8">
        <v>2239964.34</v>
      </c>
      <c r="AB605" s="8">
        <v>829249.2</v>
      </c>
      <c r="AC605" s="9">
        <f t="shared" si="54"/>
        <v>1410715.14</v>
      </c>
      <c r="AD605" s="5" t="str">
        <f>$C605&amp;" "&amp;VLOOKUP(C605,Tegevusalad!$A$1:$B$89,2,FALSE)</f>
        <v>2 METSAMAJANDUS JA METSAVARUMINE</v>
      </c>
      <c r="AE605" s="6">
        <f t="shared" si="55"/>
        <v>33384548.239999998</v>
      </c>
      <c r="AF605" s="6">
        <f t="shared" si="56"/>
        <v>26192875.399999999</v>
      </c>
      <c r="AG605" s="6">
        <f t="shared" si="57"/>
        <v>36907209.920000002</v>
      </c>
      <c r="AH605" s="6">
        <f t="shared" si="58"/>
        <v>27669244.900000002</v>
      </c>
      <c r="AI605" s="6">
        <f t="shared" si="59"/>
        <v>36854776.899999999</v>
      </c>
    </row>
    <row r="606" spans="1:35" s="2" customFormat="1">
      <c r="A606" s="3">
        <v>2014</v>
      </c>
      <c r="B606" s="3">
        <v>8</v>
      </c>
      <c r="C606" s="4">
        <v>3</v>
      </c>
      <c r="D606" s="8">
        <v>244</v>
      </c>
      <c r="E606" s="8">
        <v>1118140.52</v>
      </c>
      <c r="F606" s="8">
        <v>6307.01</v>
      </c>
      <c r="G606" s="8">
        <v>1441148.44</v>
      </c>
      <c r="H606" s="8">
        <v>215489.2</v>
      </c>
      <c r="I606" s="8">
        <v>128708.65</v>
      </c>
      <c r="J606" s="8">
        <v>0</v>
      </c>
      <c r="K606" s="8">
        <v>0</v>
      </c>
      <c r="L606" s="8">
        <v>224195.7</v>
      </c>
      <c r="M606" s="8">
        <v>0</v>
      </c>
      <c r="N606" s="8">
        <v>301589.76000000001</v>
      </c>
      <c r="O606" s="8">
        <v>0</v>
      </c>
      <c r="P606" s="8">
        <v>99287.88</v>
      </c>
      <c r="Q606" s="8">
        <v>0</v>
      </c>
      <c r="R606" s="8">
        <v>0</v>
      </c>
      <c r="S606" s="8">
        <v>318765.24</v>
      </c>
      <c r="T606" s="8">
        <v>229213.03</v>
      </c>
      <c r="U606" s="8">
        <v>0</v>
      </c>
      <c r="V606" s="8">
        <v>0</v>
      </c>
      <c r="W606" s="8">
        <v>37775.550000000003</v>
      </c>
      <c r="X606" s="8">
        <v>0</v>
      </c>
      <c r="Y606" s="8">
        <v>0</v>
      </c>
      <c r="Z606" s="8">
        <v>281.86</v>
      </c>
      <c r="AA606" s="8">
        <v>47354.5</v>
      </c>
      <c r="AB606" s="8">
        <v>125030.42</v>
      </c>
      <c r="AC606" s="9">
        <f t="shared" si="54"/>
        <v>-77675.92</v>
      </c>
      <c r="AD606" s="5" t="str">
        <f>$C606&amp;" "&amp;VLOOKUP(C606,Tegevusalad!$A$1:$B$89,2,FALSE)</f>
        <v>3 KALAPÜÜK JA VESIVILJELUS</v>
      </c>
      <c r="AE606" s="6">
        <f t="shared" si="55"/>
        <v>805682.29</v>
      </c>
      <c r="AF606" s="6">
        <f t="shared" si="56"/>
        <v>1189183.56</v>
      </c>
      <c r="AG606" s="6">
        <f t="shared" si="57"/>
        <v>2246830.7299999995</v>
      </c>
      <c r="AH606" s="6">
        <f t="shared" si="58"/>
        <v>1507948.8</v>
      </c>
      <c r="AI606" s="6">
        <f t="shared" si="59"/>
        <v>2246830.7299999995</v>
      </c>
    </row>
    <row r="607" spans="1:35" s="2" customFormat="1">
      <c r="A607" s="3">
        <v>2014</v>
      </c>
      <c r="B607" s="3">
        <v>8</v>
      </c>
      <c r="C607" s="4">
        <v>5</v>
      </c>
      <c r="D607" s="8">
        <v>1</v>
      </c>
      <c r="E607" s="8">
        <v>4780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956</v>
      </c>
      <c r="M607" s="8">
        <v>0</v>
      </c>
      <c r="N607" s="8">
        <v>244.96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711.04</v>
      </c>
      <c r="AB607" s="8">
        <v>0</v>
      </c>
      <c r="AC607" s="9">
        <f t="shared" si="54"/>
        <v>711.04</v>
      </c>
      <c r="AD607" s="5" t="str">
        <f>$C607&amp;" "&amp;VLOOKUP(C607,Tegevusalad!$A$1:$B$89,2,FALSE)</f>
        <v>5 KIVI- JA PRUUNSÖE KAEVANDAMINE</v>
      </c>
      <c r="AE607" s="6">
        <f t="shared" si="55"/>
        <v>4780</v>
      </c>
      <c r="AF607" s="6">
        <f t="shared" si="56"/>
        <v>1224.8</v>
      </c>
      <c r="AG607" s="6">
        <f t="shared" si="57"/>
        <v>4780</v>
      </c>
      <c r="AH607" s="6">
        <f t="shared" si="58"/>
        <v>1224.8</v>
      </c>
      <c r="AI607" s="6">
        <f t="shared" si="59"/>
        <v>4780</v>
      </c>
    </row>
    <row r="608" spans="1:35" s="2" customFormat="1">
      <c r="A608" s="3">
        <v>2014</v>
      </c>
      <c r="B608" s="3">
        <v>8</v>
      </c>
      <c r="C608" s="4">
        <v>6</v>
      </c>
      <c r="D608" s="8">
        <v>1</v>
      </c>
      <c r="E608" s="8">
        <v>857888.52</v>
      </c>
      <c r="F608" s="8">
        <v>0</v>
      </c>
      <c r="G608" s="8">
        <v>2486124.62</v>
      </c>
      <c r="H608" s="8">
        <v>0</v>
      </c>
      <c r="I608" s="8">
        <v>0</v>
      </c>
      <c r="J608" s="8">
        <v>0</v>
      </c>
      <c r="K608" s="8">
        <v>0</v>
      </c>
      <c r="L608" s="8">
        <v>171577.7</v>
      </c>
      <c r="M608" s="8">
        <v>0</v>
      </c>
      <c r="N608" s="8">
        <v>273733.08</v>
      </c>
      <c r="O608" s="8">
        <v>0</v>
      </c>
      <c r="P608" s="8">
        <v>63895.1</v>
      </c>
      <c r="Q608" s="8">
        <v>0</v>
      </c>
      <c r="R608" s="8">
        <v>0</v>
      </c>
      <c r="S608" s="8">
        <v>239.66</v>
      </c>
      <c r="T608" s="8">
        <v>239.66</v>
      </c>
      <c r="U608" s="8">
        <v>0</v>
      </c>
      <c r="V608" s="8">
        <v>0</v>
      </c>
      <c r="W608" s="8">
        <v>0</v>
      </c>
      <c r="X608" s="8">
        <v>40484.81</v>
      </c>
      <c r="Y608" s="8">
        <v>0</v>
      </c>
      <c r="Z608" s="8">
        <v>0</v>
      </c>
      <c r="AA608" s="8">
        <v>0</v>
      </c>
      <c r="AB608" s="8">
        <v>102155.38</v>
      </c>
      <c r="AC608" s="9">
        <f t="shared" si="54"/>
        <v>-102155.38</v>
      </c>
      <c r="AD608" s="5" t="str">
        <f>$C608&amp;" "&amp;VLOOKUP(C608,Tegevusalad!$A$1:$B$89,2,FALSE)</f>
        <v>6 TOORNAFTA JA MAAGAASI TOOTMINE</v>
      </c>
      <c r="AE608" s="6">
        <f t="shared" si="55"/>
        <v>898133.67</v>
      </c>
      <c r="AF608" s="6">
        <f t="shared" si="56"/>
        <v>1368425.74</v>
      </c>
      <c r="AG608" s="6">
        <f t="shared" si="57"/>
        <v>3384258.29</v>
      </c>
      <c r="AH608" s="6">
        <f t="shared" si="58"/>
        <v>1368665.4</v>
      </c>
      <c r="AI608" s="6">
        <f t="shared" si="59"/>
        <v>3343773.48</v>
      </c>
    </row>
    <row r="609" spans="1:35" s="2" customFormat="1">
      <c r="A609" s="3">
        <v>2014</v>
      </c>
      <c r="B609" s="3">
        <v>8</v>
      </c>
      <c r="C609" s="4">
        <v>7</v>
      </c>
      <c r="D609" s="8">
        <v>1</v>
      </c>
      <c r="E609" s="8">
        <v>16006.93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3201.39</v>
      </c>
      <c r="M609" s="8">
        <v>0</v>
      </c>
      <c r="N609" s="8">
        <v>5121.7700000000004</v>
      </c>
      <c r="O609" s="8">
        <v>0</v>
      </c>
      <c r="P609" s="8">
        <v>0</v>
      </c>
      <c r="Q609" s="8">
        <v>0</v>
      </c>
      <c r="R609" s="8">
        <v>0</v>
      </c>
      <c r="S609" s="8">
        <v>528.78</v>
      </c>
      <c r="T609" s="8">
        <v>528.78</v>
      </c>
      <c r="U609" s="8">
        <v>0</v>
      </c>
      <c r="V609" s="8">
        <v>0</v>
      </c>
      <c r="W609" s="8">
        <v>0</v>
      </c>
      <c r="X609" s="8">
        <v>19496.75</v>
      </c>
      <c r="Y609" s="8">
        <v>0</v>
      </c>
      <c r="Z609" s="8">
        <v>0</v>
      </c>
      <c r="AA609" s="8">
        <v>0</v>
      </c>
      <c r="AB609" s="8">
        <v>1920.38</v>
      </c>
      <c r="AC609" s="9">
        <f t="shared" si="54"/>
        <v>-1920.38</v>
      </c>
      <c r="AD609" s="5" t="str">
        <f>$C609&amp;" "&amp;VLOOKUP(C609,Tegevusalad!$A$1:$B$89,2,FALSE)</f>
        <v>7 METALLIMAAKIDE KAEVANDAMINE</v>
      </c>
      <c r="AE609" s="6">
        <f t="shared" si="55"/>
        <v>34974.9</v>
      </c>
      <c r="AF609" s="6">
        <f t="shared" si="56"/>
        <v>25080.070000000003</v>
      </c>
      <c r="AG609" s="6">
        <f t="shared" si="57"/>
        <v>34974.9</v>
      </c>
      <c r="AH609" s="6">
        <f t="shared" si="58"/>
        <v>25608.850000000002</v>
      </c>
      <c r="AI609" s="6">
        <f t="shared" si="59"/>
        <v>15478.15</v>
      </c>
    </row>
    <row r="610" spans="1:35" s="2" customFormat="1">
      <c r="A610" s="3">
        <v>2014</v>
      </c>
      <c r="B610" s="3">
        <v>8</v>
      </c>
      <c r="C610" s="4">
        <v>8</v>
      </c>
      <c r="D610" s="8">
        <v>123</v>
      </c>
      <c r="E610" s="8">
        <v>9751652.2400000002</v>
      </c>
      <c r="F610" s="8">
        <v>7956.84</v>
      </c>
      <c r="G610" s="8">
        <v>3933932.57</v>
      </c>
      <c r="H610" s="8">
        <v>3229353.45</v>
      </c>
      <c r="I610" s="8">
        <v>3054589.33</v>
      </c>
      <c r="J610" s="8">
        <v>690579.12</v>
      </c>
      <c r="K610" s="8">
        <v>0</v>
      </c>
      <c r="L610" s="8">
        <v>1951046.59</v>
      </c>
      <c r="M610" s="8">
        <v>0</v>
      </c>
      <c r="N610" s="8">
        <v>1795162.61</v>
      </c>
      <c r="O610" s="8">
        <v>24907.16</v>
      </c>
      <c r="P610" s="8">
        <v>296906.37</v>
      </c>
      <c r="Q610" s="8">
        <v>0</v>
      </c>
      <c r="R610" s="8">
        <v>0</v>
      </c>
      <c r="S610" s="8">
        <v>939283.11</v>
      </c>
      <c r="T610" s="8">
        <v>716912.54</v>
      </c>
      <c r="U610" s="8">
        <v>0</v>
      </c>
      <c r="V610" s="8">
        <v>0</v>
      </c>
      <c r="W610" s="8">
        <v>40054.800000000003</v>
      </c>
      <c r="X610" s="8">
        <v>802</v>
      </c>
      <c r="Y610" s="8">
        <v>0</v>
      </c>
      <c r="Z610" s="8">
        <v>0</v>
      </c>
      <c r="AA610" s="8">
        <v>630843.72</v>
      </c>
      <c r="AB610" s="8">
        <v>474959.74</v>
      </c>
      <c r="AC610" s="9">
        <f t="shared" si="54"/>
        <v>155883.97999999998</v>
      </c>
      <c r="AD610" s="5" t="str">
        <f>$C610&amp;" "&amp;VLOOKUP(C610,Tegevusalad!$A$1:$B$89,2,FALSE)</f>
        <v>8 MUU KAEVANDAMINE</v>
      </c>
      <c r="AE610" s="6">
        <f t="shared" si="55"/>
        <v>8821127.9700000007</v>
      </c>
      <c r="AF610" s="6">
        <f t="shared" si="56"/>
        <v>7911994.1399999997</v>
      </c>
      <c r="AG610" s="6">
        <f t="shared" si="57"/>
        <v>12755060.540000001</v>
      </c>
      <c r="AH610" s="6">
        <f t="shared" si="58"/>
        <v>8975813.0500000007</v>
      </c>
      <c r="AI610" s="6">
        <f t="shared" si="59"/>
        <v>12754258.540000001</v>
      </c>
    </row>
    <row r="611" spans="1:35" s="2" customFormat="1">
      <c r="A611" s="3">
        <v>2014</v>
      </c>
      <c r="B611" s="3">
        <v>8</v>
      </c>
      <c r="C611" s="4">
        <v>9</v>
      </c>
      <c r="D611" s="8">
        <v>19</v>
      </c>
      <c r="E611" s="8">
        <v>574876.76</v>
      </c>
      <c r="F611" s="8">
        <v>0</v>
      </c>
      <c r="G611" s="8">
        <v>10697</v>
      </c>
      <c r="H611" s="8">
        <v>8412</v>
      </c>
      <c r="I611" s="8">
        <v>0</v>
      </c>
      <c r="J611" s="8">
        <v>0</v>
      </c>
      <c r="K611" s="8">
        <v>0</v>
      </c>
      <c r="L611" s="8">
        <v>114975.34</v>
      </c>
      <c r="M611" s="8">
        <v>0</v>
      </c>
      <c r="N611" s="8">
        <v>96963.21</v>
      </c>
      <c r="O611" s="8">
        <v>0</v>
      </c>
      <c r="P611" s="8">
        <v>39920</v>
      </c>
      <c r="Q611" s="8">
        <v>0</v>
      </c>
      <c r="R611" s="8">
        <v>0</v>
      </c>
      <c r="S611" s="8">
        <v>33714.54</v>
      </c>
      <c r="T611" s="8">
        <v>0</v>
      </c>
      <c r="U611" s="8">
        <v>0</v>
      </c>
      <c r="V611" s="8">
        <v>0</v>
      </c>
      <c r="W611" s="8">
        <v>324.41000000000003</v>
      </c>
      <c r="X611" s="8">
        <v>0</v>
      </c>
      <c r="Y611" s="8">
        <v>0</v>
      </c>
      <c r="Z611" s="8">
        <v>0</v>
      </c>
      <c r="AA611" s="8">
        <v>33312.94</v>
      </c>
      <c r="AB611" s="8">
        <v>15300.81</v>
      </c>
      <c r="AC611" s="9">
        <f t="shared" si="54"/>
        <v>18012.130000000005</v>
      </c>
      <c r="AD611" s="5" t="str">
        <f>$C611&amp;" "&amp;VLOOKUP(C611,Tegevusalad!$A$1:$B$89,2,FALSE)</f>
        <v>9 KAEVANDAMIST ABISTAVAD TEGEVUSALAD</v>
      </c>
      <c r="AE611" s="6">
        <f t="shared" si="55"/>
        <v>541162.22</v>
      </c>
      <c r="AF611" s="6">
        <f t="shared" si="56"/>
        <v>451101.51</v>
      </c>
      <c r="AG611" s="6">
        <f t="shared" si="57"/>
        <v>551859.22</v>
      </c>
      <c r="AH611" s="6">
        <f t="shared" si="58"/>
        <v>484816.05</v>
      </c>
      <c r="AI611" s="6">
        <f t="shared" si="59"/>
        <v>551859.22</v>
      </c>
    </row>
    <row r="612" spans="1:35" s="2" customFormat="1">
      <c r="A612" s="3">
        <v>2014</v>
      </c>
      <c r="B612" s="3">
        <v>8</v>
      </c>
      <c r="C612" s="4">
        <v>10</v>
      </c>
      <c r="D612" s="8">
        <v>498</v>
      </c>
      <c r="E612" s="8">
        <v>115383467.63</v>
      </c>
      <c r="F612" s="8">
        <v>14172.72</v>
      </c>
      <c r="G612" s="8">
        <v>41644132.479999997</v>
      </c>
      <c r="H612" s="8">
        <v>37076432.450000003</v>
      </c>
      <c r="I612" s="8">
        <v>35655251.119999997</v>
      </c>
      <c r="J612" s="8">
        <v>4050190.37</v>
      </c>
      <c r="K612" s="8">
        <v>0</v>
      </c>
      <c r="L612" s="8">
        <v>23077969.079999998</v>
      </c>
      <c r="M612" s="8">
        <v>88811.48</v>
      </c>
      <c r="N612" s="8">
        <v>22347763.789999999</v>
      </c>
      <c r="O612" s="8">
        <v>387766.14</v>
      </c>
      <c r="P612" s="8">
        <v>603753.32999999996</v>
      </c>
      <c r="Q612" s="8">
        <v>0</v>
      </c>
      <c r="R612" s="8">
        <v>0</v>
      </c>
      <c r="S612" s="8">
        <v>28628244.32</v>
      </c>
      <c r="T612" s="8">
        <v>27044955.800000001</v>
      </c>
      <c r="U612" s="8">
        <v>257741.48</v>
      </c>
      <c r="V612" s="8">
        <v>1251.95</v>
      </c>
      <c r="W612" s="8">
        <v>133353.07</v>
      </c>
      <c r="X612" s="8">
        <v>7551.66</v>
      </c>
      <c r="Y612" s="8">
        <v>0.01</v>
      </c>
      <c r="Z612" s="8">
        <v>0.18</v>
      </c>
      <c r="AA612" s="8">
        <v>4205944.4000000004</v>
      </c>
      <c r="AB612" s="8">
        <v>3386927.8</v>
      </c>
      <c r="AC612" s="9">
        <f t="shared" si="54"/>
        <v>819016.60000000056</v>
      </c>
      <c r="AD612" s="5" t="str">
        <f>$C612&amp;" "&amp;VLOOKUP(C612,Tegevusalad!$A$1:$B$89,2,FALSE)</f>
        <v>10 TOIDUAINETE TOOTMINE</v>
      </c>
      <c r="AE612" s="6">
        <f t="shared" si="55"/>
        <v>86519206.209999993</v>
      </c>
      <c r="AF612" s="6">
        <f t="shared" si="56"/>
        <v>80915254.399999976</v>
      </c>
      <c r="AG612" s="6">
        <f t="shared" si="57"/>
        <v>128163338.68999998</v>
      </c>
      <c r="AH612" s="6">
        <f t="shared" si="58"/>
        <v>111738818.94999999</v>
      </c>
      <c r="AI612" s="6">
        <f t="shared" si="59"/>
        <v>128155787.02999999</v>
      </c>
    </row>
    <row r="613" spans="1:35" s="2" customFormat="1">
      <c r="A613" s="3">
        <v>2014</v>
      </c>
      <c r="B613" s="3">
        <v>8</v>
      </c>
      <c r="C613" s="4">
        <v>11</v>
      </c>
      <c r="D613" s="8">
        <v>51</v>
      </c>
      <c r="E613" s="8">
        <v>29066902.780000001</v>
      </c>
      <c r="F613" s="8">
        <v>0</v>
      </c>
      <c r="G613" s="8">
        <v>5586682.0599999996</v>
      </c>
      <c r="H613" s="8">
        <v>4601250.34</v>
      </c>
      <c r="I613" s="8">
        <v>4493894.4400000004</v>
      </c>
      <c r="J613" s="8">
        <v>331723.51</v>
      </c>
      <c r="K613" s="8">
        <v>57050.14</v>
      </c>
      <c r="L613" s="8">
        <v>5813380.5700000003</v>
      </c>
      <c r="M613" s="8">
        <v>0</v>
      </c>
      <c r="N613" s="8">
        <v>3607031.91</v>
      </c>
      <c r="O613" s="8">
        <v>54739.23</v>
      </c>
      <c r="P613" s="8">
        <v>68840.399999999994</v>
      </c>
      <c r="Q613" s="8">
        <v>0</v>
      </c>
      <c r="R613" s="8">
        <v>0</v>
      </c>
      <c r="S613" s="8">
        <v>2859785.24</v>
      </c>
      <c r="T613" s="8">
        <v>2694911.64</v>
      </c>
      <c r="U613" s="8">
        <v>1757.39</v>
      </c>
      <c r="V613" s="8">
        <v>0</v>
      </c>
      <c r="W613" s="8">
        <v>102428.05</v>
      </c>
      <c r="X613" s="8">
        <v>0</v>
      </c>
      <c r="Y613" s="8">
        <v>0</v>
      </c>
      <c r="Z613" s="8">
        <v>0</v>
      </c>
      <c r="AA613" s="8">
        <v>2265830.84</v>
      </c>
      <c r="AB613" s="8">
        <v>59482.18</v>
      </c>
      <c r="AC613" s="9">
        <f t="shared" si="54"/>
        <v>2206348.6599999997</v>
      </c>
      <c r="AD613" s="5" t="str">
        <f>$C613&amp;" "&amp;VLOOKUP(C613,Tegevusalad!$A$1:$B$89,2,FALSE)</f>
        <v>11 JOOGITOOTMINE</v>
      </c>
      <c r="AE613" s="6">
        <f t="shared" si="55"/>
        <v>26205360.150000002</v>
      </c>
      <c r="AF613" s="6">
        <f t="shared" si="56"/>
        <v>14899920.769999998</v>
      </c>
      <c r="AG613" s="6">
        <f t="shared" si="57"/>
        <v>31792042.210000005</v>
      </c>
      <c r="AH613" s="6">
        <f t="shared" si="58"/>
        <v>18035159.550000001</v>
      </c>
      <c r="AI613" s="6">
        <f t="shared" si="59"/>
        <v>31792042.210000005</v>
      </c>
    </row>
    <row r="614" spans="1:35" s="2" customFormat="1">
      <c r="A614" s="3">
        <v>2014</v>
      </c>
      <c r="B614" s="3">
        <v>8</v>
      </c>
      <c r="C614" s="4">
        <v>12</v>
      </c>
      <c r="D614" s="8">
        <v>1</v>
      </c>
      <c r="E614" s="8">
        <v>75.400000000000006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15.08</v>
      </c>
      <c r="M614" s="8">
        <v>0</v>
      </c>
      <c r="N614" s="8">
        <v>4.18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10.9</v>
      </c>
      <c r="AB614" s="8">
        <v>0</v>
      </c>
      <c r="AC614" s="9">
        <f t="shared" si="54"/>
        <v>10.9</v>
      </c>
      <c r="AD614" s="5" t="str">
        <f>$C614&amp;" "&amp;VLOOKUP(C614,Tegevusalad!$A$1:$B$89,2,FALSE)</f>
        <v>12 TUBAKATOODETE TOOTMINE</v>
      </c>
      <c r="AE614" s="6">
        <f t="shared" si="55"/>
        <v>75.400000000000006</v>
      </c>
      <c r="AF614" s="6">
        <f t="shared" si="56"/>
        <v>20.9</v>
      </c>
      <c r="AG614" s="6">
        <f t="shared" si="57"/>
        <v>75.400000000000006</v>
      </c>
      <c r="AH614" s="6">
        <f t="shared" si="58"/>
        <v>20.9</v>
      </c>
      <c r="AI614" s="6">
        <f t="shared" si="59"/>
        <v>75.400000000000006</v>
      </c>
    </row>
    <row r="615" spans="1:35" s="2" customFormat="1">
      <c r="A615" s="3">
        <v>2014</v>
      </c>
      <c r="B615" s="3">
        <v>8</v>
      </c>
      <c r="C615" s="4">
        <v>13</v>
      </c>
      <c r="D615" s="8">
        <v>232</v>
      </c>
      <c r="E615" s="8">
        <v>8869441.2300000004</v>
      </c>
      <c r="F615" s="8">
        <v>75.400000000000006</v>
      </c>
      <c r="G615" s="8">
        <v>16422536.289999999</v>
      </c>
      <c r="H615" s="8">
        <v>14064027.390000001</v>
      </c>
      <c r="I615" s="8">
        <v>12938152.359999999</v>
      </c>
      <c r="J615" s="8">
        <v>2293220.88</v>
      </c>
      <c r="K615" s="8">
        <v>0</v>
      </c>
      <c r="L615" s="8">
        <v>1773895.03</v>
      </c>
      <c r="M615" s="8">
        <v>654281.94999999995</v>
      </c>
      <c r="N615" s="8">
        <v>2918940.56</v>
      </c>
      <c r="O615" s="8">
        <v>888020.62</v>
      </c>
      <c r="P615" s="8">
        <v>84196.61</v>
      </c>
      <c r="Q615" s="8">
        <v>0</v>
      </c>
      <c r="R615" s="8">
        <v>0</v>
      </c>
      <c r="S615" s="8">
        <v>5143052.2300000004</v>
      </c>
      <c r="T615" s="8">
        <v>4740730.53</v>
      </c>
      <c r="U615" s="8">
        <v>24847.97</v>
      </c>
      <c r="V615" s="8">
        <v>0</v>
      </c>
      <c r="W615" s="8">
        <v>674.48</v>
      </c>
      <c r="X615" s="8">
        <v>3279.3</v>
      </c>
      <c r="Y615" s="8">
        <v>0</v>
      </c>
      <c r="Z615" s="8">
        <v>0.02</v>
      </c>
      <c r="AA615" s="8">
        <v>252247.45</v>
      </c>
      <c r="AB615" s="8">
        <v>743011.05</v>
      </c>
      <c r="AC615" s="9">
        <f t="shared" si="54"/>
        <v>-490763.60000000003</v>
      </c>
      <c r="AD615" s="5" t="str">
        <f>$C615&amp;" "&amp;VLOOKUP(C615,Tegevusalad!$A$1:$B$89,2,FALSE)</f>
        <v>13 TEKSTIILITOOTMINE</v>
      </c>
      <c r="AE615" s="6">
        <f t="shared" si="55"/>
        <v>3704895.7300000014</v>
      </c>
      <c r="AF615" s="6">
        <f t="shared" si="56"/>
        <v>4986699.4999999991</v>
      </c>
      <c r="AG615" s="6">
        <f t="shared" si="57"/>
        <v>20127432.020000003</v>
      </c>
      <c r="AH615" s="6">
        <f t="shared" si="58"/>
        <v>14594702.799999999</v>
      </c>
      <c r="AI615" s="6">
        <f t="shared" si="59"/>
        <v>20124152.720000003</v>
      </c>
    </row>
    <row r="616" spans="1:35" s="2" customFormat="1">
      <c r="A616" s="3">
        <v>2014</v>
      </c>
      <c r="B616" s="3">
        <v>8</v>
      </c>
      <c r="C616" s="4">
        <v>14</v>
      </c>
      <c r="D616" s="8">
        <v>404</v>
      </c>
      <c r="E616" s="8">
        <v>6431339</v>
      </c>
      <c r="F616" s="8">
        <v>4704.75</v>
      </c>
      <c r="G616" s="8">
        <v>10825849.73</v>
      </c>
      <c r="H616" s="8">
        <v>7692120.1600000001</v>
      </c>
      <c r="I616" s="8">
        <v>5447722.2999999998</v>
      </c>
      <c r="J616" s="8">
        <v>3035633.48</v>
      </c>
      <c r="K616" s="8">
        <v>38015.279999999999</v>
      </c>
      <c r="L616" s="8">
        <v>1286691.27</v>
      </c>
      <c r="M616" s="8">
        <v>97721.600000000006</v>
      </c>
      <c r="N616" s="8">
        <v>1411033.79</v>
      </c>
      <c r="O616" s="8">
        <v>261992.85</v>
      </c>
      <c r="P616" s="8">
        <v>34985.14</v>
      </c>
      <c r="Q616" s="8">
        <v>0</v>
      </c>
      <c r="R616" s="8">
        <v>0</v>
      </c>
      <c r="S616" s="8">
        <v>1970932.92</v>
      </c>
      <c r="T616" s="8">
        <v>1586785.11</v>
      </c>
      <c r="U616" s="8">
        <v>5398.42</v>
      </c>
      <c r="V616" s="8">
        <v>0</v>
      </c>
      <c r="W616" s="8">
        <v>16415.59</v>
      </c>
      <c r="X616" s="8">
        <v>150.5</v>
      </c>
      <c r="Y616" s="8">
        <v>0.02</v>
      </c>
      <c r="Z616" s="8">
        <v>0.01</v>
      </c>
      <c r="AA616" s="8">
        <v>396329.63</v>
      </c>
      <c r="AB616" s="8">
        <v>422950.54</v>
      </c>
      <c r="AC616" s="9">
        <f t="shared" si="54"/>
        <v>-26620.909999999974</v>
      </c>
      <c r="AD616" s="5" t="str">
        <f>$C616&amp;" "&amp;VLOOKUP(C616,Tegevusalad!$A$1:$B$89,2,FALSE)</f>
        <v>14 RÕIVATOOTMINE</v>
      </c>
      <c r="AE616" s="6">
        <f t="shared" si="55"/>
        <v>4459862.91</v>
      </c>
      <c r="AF616" s="6">
        <f t="shared" si="56"/>
        <v>3768873.3599999994</v>
      </c>
      <c r="AG616" s="6">
        <f t="shared" si="57"/>
        <v>15285712.640000001</v>
      </c>
      <c r="AH616" s="6">
        <f t="shared" si="58"/>
        <v>7055168.9500000002</v>
      </c>
      <c r="AI616" s="6">
        <f t="shared" si="59"/>
        <v>15285562.140000001</v>
      </c>
    </row>
    <row r="617" spans="1:35" s="2" customFormat="1">
      <c r="A617" s="3">
        <v>2014</v>
      </c>
      <c r="B617" s="3">
        <v>8</v>
      </c>
      <c r="C617" s="4">
        <v>15</v>
      </c>
      <c r="D617" s="8">
        <v>65</v>
      </c>
      <c r="E617" s="8">
        <v>1674428.68</v>
      </c>
      <c r="F617" s="8">
        <v>3898.71</v>
      </c>
      <c r="G617" s="8">
        <v>2434976.54</v>
      </c>
      <c r="H617" s="8">
        <v>1703066.73</v>
      </c>
      <c r="I617" s="8">
        <v>1114901.52</v>
      </c>
      <c r="J617" s="8">
        <v>681020.28</v>
      </c>
      <c r="K617" s="8">
        <v>41.92</v>
      </c>
      <c r="L617" s="8">
        <v>335236.62</v>
      </c>
      <c r="M617" s="8">
        <v>25676.1</v>
      </c>
      <c r="N617" s="8">
        <v>362468.75</v>
      </c>
      <c r="O617" s="8">
        <v>40040.410000000003</v>
      </c>
      <c r="P617" s="8">
        <v>16328.2</v>
      </c>
      <c r="Q617" s="8">
        <v>0</v>
      </c>
      <c r="R617" s="8">
        <v>0</v>
      </c>
      <c r="S617" s="8">
        <v>821968.39</v>
      </c>
      <c r="T617" s="8">
        <v>543972</v>
      </c>
      <c r="U617" s="8">
        <v>2515.9299999999998</v>
      </c>
      <c r="V617" s="8">
        <v>0</v>
      </c>
      <c r="W617" s="8">
        <v>227449.8</v>
      </c>
      <c r="X617" s="8">
        <v>272</v>
      </c>
      <c r="Y617" s="8">
        <v>0</v>
      </c>
      <c r="Z617" s="8">
        <v>0</v>
      </c>
      <c r="AA617" s="8">
        <v>90916.29</v>
      </c>
      <c r="AB617" s="8">
        <v>92472.320000000007</v>
      </c>
      <c r="AC617" s="9">
        <f t="shared" si="54"/>
        <v>-1556.0300000000134</v>
      </c>
      <c r="AD617" s="5" t="str">
        <f>$C617&amp;" "&amp;VLOOKUP(C617,Tegevusalad!$A$1:$B$89,2,FALSE)</f>
        <v>15 NAHATÖÖTLEMINE JA NAHKTOODETE TOOTMINE</v>
      </c>
      <c r="AE617" s="6">
        <f t="shared" si="55"/>
        <v>854115.06999999983</v>
      </c>
      <c r="AF617" s="6">
        <f t="shared" si="56"/>
        <v>787657.37999999966</v>
      </c>
      <c r="AG617" s="6">
        <f t="shared" si="57"/>
        <v>3289091.6099999994</v>
      </c>
      <c r="AH617" s="6">
        <f t="shared" si="58"/>
        <v>1812343.75</v>
      </c>
      <c r="AI617" s="6">
        <f t="shared" si="59"/>
        <v>3288819.6099999994</v>
      </c>
    </row>
    <row r="618" spans="1:35" s="2" customFormat="1">
      <c r="A618" s="3">
        <v>2014</v>
      </c>
      <c r="B618" s="3">
        <v>8</v>
      </c>
      <c r="C618" s="4">
        <v>16</v>
      </c>
      <c r="D618" s="8">
        <v>1015</v>
      </c>
      <c r="E618" s="8">
        <v>63907329.509999998</v>
      </c>
      <c r="F618" s="8">
        <v>36869.46</v>
      </c>
      <c r="G618" s="8">
        <v>77354504.659999996</v>
      </c>
      <c r="H618" s="8">
        <v>56489563.009999998</v>
      </c>
      <c r="I618" s="8">
        <v>54781554.979999997</v>
      </c>
      <c r="J618" s="8">
        <v>18869490.199999999</v>
      </c>
      <c r="K618" s="8">
        <v>0</v>
      </c>
      <c r="L618" s="8">
        <v>12784784.300000001</v>
      </c>
      <c r="M618" s="8">
        <v>905604.35</v>
      </c>
      <c r="N618" s="8">
        <v>20780573.850000001</v>
      </c>
      <c r="O618" s="8">
        <v>1697863.7</v>
      </c>
      <c r="P618" s="8">
        <v>1303581.8400000001</v>
      </c>
      <c r="Q618" s="8">
        <v>0</v>
      </c>
      <c r="R618" s="8">
        <v>0</v>
      </c>
      <c r="S618" s="8">
        <v>13729927.390000001</v>
      </c>
      <c r="T618" s="8">
        <v>11967870.23</v>
      </c>
      <c r="U618" s="8">
        <v>779387.07</v>
      </c>
      <c r="V618" s="8">
        <v>600000</v>
      </c>
      <c r="W618" s="8">
        <v>374455.35</v>
      </c>
      <c r="X618" s="8">
        <v>971713.77</v>
      </c>
      <c r="Y618" s="8">
        <v>792.97</v>
      </c>
      <c r="Z618" s="8">
        <v>0.04</v>
      </c>
      <c r="AA618" s="8">
        <v>1460033.66</v>
      </c>
      <c r="AB618" s="8">
        <v>8549425.9299999997</v>
      </c>
      <c r="AC618" s="9">
        <f t="shared" si="54"/>
        <v>-7089392.2699999996</v>
      </c>
      <c r="AD618" s="5" t="str">
        <f>$C618&amp;" "&amp;VLOOKUP(C618,Tegevusalad!$A$1:$B$89,2,FALSE)</f>
        <v>16 PUIDUTÖÖTLEMINE NING PUIT- JA KORKTOODETE TOOTMINE, V.A MÖÖBEL; ÕLEST JA PUNUMISMATERJALIST TOODETE TOOTMINE</v>
      </c>
      <c r="AE618" s="6">
        <f t="shared" si="55"/>
        <v>50406598.280000001</v>
      </c>
      <c r="AF618" s="6">
        <f t="shared" si="56"/>
        <v>81504236.290000007</v>
      </c>
      <c r="AG618" s="6">
        <f t="shared" si="57"/>
        <v>127761102.94</v>
      </c>
      <c r="AH618" s="6">
        <f t="shared" si="58"/>
        <v>103902869.25</v>
      </c>
      <c r="AI618" s="6">
        <f t="shared" si="59"/>
        <v>126789389.16999999</v>
      </c>
    </row>
    <row r="619" spans="1:35" s="2" customFormat="1">
      <c r="A619" s="3">
        <v>2014</v>
      </c>
      <c r="B619" s="3">
        <v>8</v>
      </c>
      <c r="C619" s="4">
        <v>17</v>
      </c>
      <c r="D619" s="8">
        <v>56</v>
      </c>
      <c r="E619" s="8">
        <v>7942839.5</v>
      </c>
      <c r="F619" s="8">
        <v>0</v>
      </c>
      <c r="G619" s="8">
        <v>13414889.359999999</v>
      </c>
      <c r="H619" s="8">
        <v>8111254.8300000001</v>
      </c>
      <c r="I619" s="8">
        <v>7788164.0999999996</v>
      </c>
      <c r="J619" s="8">
        <v>5302976.7300000004</v>
      </c>
      <c r="K619" s="8">
        <v>0</v>
      </c>
      <c r="L619" s="8">
        <v>1588567.87</v>
      </c>
      <c r="M619" s="8">
        <v>34772.49</v>
      </c>
      <c r="N619" s="8">
        <v>2600037.7000000002</v>
      </c>
      <c r="O619" s="8">
        <v>84666.28</v>
      </c>
      <c r="P619" s="8">
        <v>24650.12</v>
      </c>
      <c r="Q619" s="8">
        <v>0</v>
      </c>
      <c r="R619" s="8">
        <v>0</v>
      </c>
      <c r="S619" s="8">
        <v>4198425.74</v>
      </c>
      <c r="T619" s="8">
        <v>3717520.15</v>
      </c>
      <c r="U619" s="8">
        <v>42353.62</v>
      </c>
      <c r="V619" s="8">
        <v>0</v>
      </c>
      <c r="W619" s="8">
        <v>117.14</v>
      </c>
      <c r="X619" s="8">
        <v>2837.37</v>
      </c>
      <c r="Y619" s="8">
        <v>0</v>
      </c>
      <c r="Z619" s="8">
        <v>0</v>
      </c>
      <c r="AA619" s="8">
        <v>358425.08</v>
      </c>
      <c r="AB619" s="8">
        <v>1335122.42</v>
      </c>
      <c r="AC619" s="9">
        <f t="shared" si="54"/>
        <v>-976697.33999999985</v>
      </c>
      <c r="AD619" s="5" t="str">
        <f>$C619&amp;" "&amp;VLOOKUP(C619,Tegevusalad!$A$1:$B$89,2,FALSE)</f>
        <v>17 PABERI JA PABERTOODETE TOOTMINE</v>
      </c>
      <c r="AE619" s="6">
        <f t="shared" si="55"/>
        <v>3704897.51</v>
      </c>
      <c r="AF619" s="6">
        <f t="shared" si="56"/>
        <v>8336077.7400000012</v>
      </c>
      <c r="AG619" s="6">
        <f t="shared" si="57"/>
        <v>17119786.870000001</v>
      </c>
      <c r="AH619" s="6">
        <f t="shared" si="58"/>
        <v>13000188.5</v>
      </c>
      <c r="AI619" s="6">
        <f t="shared" si="59"/>
        <v>17116949.5</v>
      </c>
    </row>
    <row r="620" spans="1:35" s="2" customFormat="1">
      <c r="A620" s="3">
        <v>2014</v>
      </c>
      <c r="B620" s="3">
        <v>8</v>
      </c>
      <c r="C620" s="4">
        <v>18</v>
      </c>
      <c r="D620" s="8">
        <v>360</v>
      </c>
      <c r="E620" s="8">
        <v>13146774.26</v>
      </c>
      <c r="F620" s="8">
        <v>34807.01</v>
      </c>
      <c r="G620" s="8">
        <v>8033761.8399999999</v>
      </c>
      <c r="H620" s="8">
        <v>5963855.1500000004</v>
      </c>
      <c r="I620" s="8">
        <v>4439712.03</v>
      </c>
      <c r="J620" s="8">
        <v>1490251.9</v>
      </c>
      <c r="K620" s="8">
        <v>0</v>
      </c>
      <c r="L620" s="8">
        <v>2632487.4500000002</v>
      </c>
      <c r="M620" s="8">
        <v>0</v>
      </c>
      <c r="N620" s="8">
        <v>2390535.11</v>
      </c>
      <c r="O620" s="8">
        <v>11574.84</v>
      </c>
      <c r="P620" s="8">
        <v>314649.03999999998</v>
      </c>
      <c r="Q620" s="8">
        <v>0</v>
      </c>
      <c r="R620" s="8">
        <v>0</v>
      </c>
      <c r="S620" s="8">
        <v>3585765.12</v>
      </c>
      <c r="T620" s="8">
        <v>3380110.5</v>
      </c>
      <c r="U620" s="8">
        <v>22056.61</v>
      </c>
      <c r="V620" s="8">
        <v>7482.3</v>
      </c>
      <c r="W620" s="8">
        <v>12595.2</v>
      </c>
      <c r="X620" s="8">
        <v>28232.65</v>
      </c>
      <c r="Y620" s="8">
        <v>0.01</v>
      </c>
      <c r="Z620" s="8">
        <v>0</v>
      </c>
      <c r="AA620" s="8">
        <v>663697.48</v>
      </c>
      <c r="AB620" s="8">
        <v>421745.13</v>
      </c>
      <c r="AC620" s="9">
        <f t="shared" si="54"/>
        <v>241952.34999999998</v>
      </c>
      <c r="AD620" s="5" t="str">
        <f>$C620&amp;" "&amp;VLOOKUP(C620,Tegevusalad!$A$1:$B$89,2,FALSE)</f>
        <v>18 TRÜKINDUS JA SALVESTISTE PALJUNDUS</v>
      </c>
      <c r="AE620" s="6">
        <f t="shared" si="55"/>
        <v>9601992.1899999995</v>
      </c>
      <c r="AF620" s="6">
        <f t="shared" si="56"/>
        <v>8294461.9199999999</v>
      </c>
      <c r="AG620" s="6">
        <f t="shared" si="57"/>
        <v>17635754.029999997</v>
      </c>
      <c r="AH620" s="6">
        <f t="shared" si="58"/>
        <v>11952675.549999999</v>
      </c>
      <c r="AI620" s="6">
        <f t="shared" si="59"/>
        <v>17607521.379999999</v>
      </c>
    </row>
    <row r="621" spans="1:35" s="2" customFormat="1">
      <c r="A621" s="3">
        <v>2014</v>
      </c>
      <c r="B621" s="3">
        <v>8</v>
      </c>
      <c r="C621" s="4">
        <v>19</v>
      </c>
      <c r="D621" s="8">
        <v>4</v>
      </c>
      <c r="E621" s="8">
        <v>624564.05000000005</v>
      </c>
      <c r="F621" s="8">
        <v>0</v>
      </c>
      <c r="G621" s="8">
        <v>17222</v>
      </c>
      <c r="H621" s="8">
        <v>17222</v>
      </c>
      <c r="I621" s="8">
        <v>17222</v>
      </c>
      <c r="J621" s="8">
        <v>0</v>
      </c>
      <c r="K621" s="8">
        <v>0</v>
      </c>
      <c r="L621" s="8">
        <v>124912.81</v>
      </c>
      <c r="M621" s="8">
        <v>0</v>
      </c>
      <c r="N621" s="8">
        <v>18602.189999999999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739.2</v>
      </c>
      <c r="V621" s="8">
        <v>739.2</v>
      </c>
      <c r="W621" s="8">
        <v>15.26</v>
      </c>
      <c r="X621" s="8">
        <v>0</v>
      </c>
      <c r="Y621" s="8">
        <v>0</v>
      </c>
      <c r="Z621" s="8">
        <v>0</v>
      </c>
      <c r="AA621" s="8">
        <v>107882.86</v>
      </c>
      <c r="AB621" s="8">
        <v>1572.24</v>
      </c>
      <c r="AC621" s="9">
        <f t="shared" si="54"/>
        <v>106310.62</v>
      </c>
      <c r="AD621" s="5" t="str">
        <f>$C621&amp;" "&amp;VLOOKUP(C621,Tegevusalad!$A$1:$B$89,2,FALSE)</f>
        <v>19 KOKSI JA PUHASTATUD NAFTATOODETE TOOTMINE</v>
      </c>
      <c r="AE621" s="6">
        <f t="shared" si="55"/>
        <v>623824.85000000009</v>
      </c>
      <c r="AF621" s="6">
        <f t="shared" si="56"/>
        <v>93010.949999999983</v>
      </c>
      <c r="AG621" s="6">
        <f t="shared" si="57"/>
        <v>641046.85000000009</v>
      </c>
      <c r="AH621" s="6">
        <f t="shared" si="58"/>
        <v>93010.949999999983</v>
      </c>
      <c r="AI621" s="6">
        <f t="shared" si="59"/>
        <v>641046.85000000009</v>
      </c>
    </row>
    <row r="622" spans="1:35" s="2" customFormat="1">
      <c r="A622" s="3">
        <v>2014</v>
      </c>
      <c r="B622" s="3">
        <v>8</v>
      </c>
      <c r="C622" s="4">
        <v>20</v>
      </c>
      <c r="D622" s="8">
        <v>93</v>
      </c>
      <c r="E622" s="8">
        <v>22322731.489999998</v>
      </c>
      <c r="F622" s="8">
        <v>276.83999999999997</v>
      </c>
      <c r="G622" s="8">
        <v>41382096.609999999</v>
      </c>
      <c r="H622" s="8">
        <v>10411915.27</v>
      </c>
      <c r="I622" s="8">
        <v>10208709.49</v>
      </c>
      <c r="J622" s="8">
        <v>26096854.690000001</v>
      </c>
      <c r="K622" s="8">
        <v>0</v>
      </c>
      <c r="L622" s="8">
        <v>4464571.25</v>
      </c>
      <c r="M622" s="8">
        <v>1101299.8999999999</v>
      </c>
      <c r="N622" s="8">
        <v>6022423.4800000004</v>
      </c>
      <c r="O622" s="8">
        <v>1203192.31</v>
      </c>
      <c r="P622" s="8">
        <v>75099.820000000007</v>
      </c>
      <c r="Q622" s="8">
        <v>0</v>
      </c>
      <c r="R622" s="8">
        <v>0</v>
      </c>
      <c r="S622" s="8">
        <v>13443282.560000001</v>
      </c>
      <c r="T622" s="8">
        <v>12843988.810000001</v>
      </c>
      <c r="U622" s="8">
        <v>212901.19</v>
      </c>
      <c r="V622" s="8">
        <v>0</v>
      </c>
      <c r="W622" s="8">
        <v>79481.509999999995</v>
      </c>
      <c r="X622" s="8">
        <v>94124.89</v>
      </c>
      <c r="Y622" s="8">
        <v>0</v>
      </c>
      <c r="Z622" s="8">
        <v>0</v>
      </c>
      <c r="AA622" s="8">
        <v>816668</v>
      </c>
      <c r="AB622" s="8">
        <v>1273220.33</v>
      </c>
      <c r="AC622" s="9">
        <f t="shared" si="54"/>
        <v>-456552.33000000007</v>
      </c>
      <c r="AD622" s="5" t="str">
        <f>$C622&amp;" "&amp;VLOOKUP(C622,Tegevusalad!$A$1:$B$89,2,FALSE)</f>
        <v>20 KEMIKAALIDE JA KEEMIATOODETE TOOTMINE</v>
      </c>
      <c r="AE622" s="6">
        <f t="shared" si="55"/>
        <v>8760949.4699999988</v>
      </c>
      <c r="AF622" s="6">
        <f t="shared" si="56"/>
        <v>10439972.099999998</v>
      </c>
      <c r="AG622" s="6">
        <f t="shared" si="57"/>
        <v>50143046.079999998</v>
      </c>
      <c r="AH622" s="6">
        <f t="shared" si="58"/>
        <v>30112117.400000002</v>
      </c>
      <c r="AI622" s="6">
        <f t="shared" si="59"/>
        <v>50048921.189999998</v>
      </c>
    </row>
    <row r="623" spans="1:35" s="2" customFormat="1">
      <c r="A623" s="3">
        <v>2014</v>
      </c>
      <c r="B623" s="3">
        <v>8</v>
      </c>
      <c r="C623" s="4">
        <v>21</v>
      </c>
      <c r="D623" s="8">
        <v>10</v>
      </c>
      <c r="E623" s="8">
        <v>1609048.67</v>
      </c>
      <c r="F623" s="8">
        <v>1013605.32</v>
      </c>
      <c r="G623" s="8">
        <v>2696869.57</v>
      </c>
      <c r="H623" s="8">
        <v>2003005.52</v>
      </c>
      <c r="I623" s="8">
        <v>2002686.52</v>
      </c>
      <c r="J623" s="8">
        <v>326612.47999999998</v>
      </c>
      <c r="K623" s="8">
        <v>0</v>
      </c>
      <c r="L623" s="8">
        <v>413034.22</v>
      </c>
      <c r="M623" s="8">
        <v>0</v>
      </c>
      <c r="N623" s="8">
        <v>537424.06000000006</v>
      </c>
      <c r="O623" s="8">
        <v>59016.46</v>
      </c>
      <c r="P623" s="8">
        <v>28143.45</v>
      </c>
      <c r="Q623" s="8">
        <v>0</v>
      </c>
      <c r="R623" s="8">
        <v>0</v>
      </c>
      <c r="S623" s="8">
        <v>1789213.43</v>
      </c>
      <c r="T623" s="8">
        <v>1350245.59</v>
      </c>
      <c r="U623" s="8">
        <v>174003.74</v>
      </c>
      <c r="V623" s="8">
        <v>0</v>
      </c>
      <c r="W623" s="8">
        <v>9676.34</v>
      </c>
      <c r="X623" s="8">
        <v>102</v>
      </c>
      <c r="Y623" s="8">
        <v>0</v>
      </c>
      <c r="Z623" s="8">
        <v>0</v>
      </c>
      <c r="AA623" s="8">
        <v>167.57</v>
      </c>
      <c r="AB623" s="8">
        <v>124557.41</v>
      </c>
      <c r="AC623" s="9">
        <f t="shared" si="54"/>
        <v>-124389.84</v>
      </c>
      <c r="AD623" s="5" t="str">
        <f>$C623&amp;" "&amp;VLOOKUP(C623,Tegevusalad!$A$1:$B$89,2,FALSE)</f>
        <v>21 PÕHIFARMAATSIATOODETE JA RAVIMPREPARAATIDE TOOTMINE</v>
      </c>
      <c r="AE623" s="6">
        <f t="shared" si="55"/>
        <v>659538.81999999983</v>
      </c>
      <c r="AF623" s="6">
        <f t="shared" si="56"/>
        <v>428820.83000000007</v>
      </c>
      <c r="AG623" s="6">
        <f t="shared" si="57"/>
        <v>3356408.3899999997</v>
      </c>
      <c r="AH623" s="6">
        <f t="shared" si="58"/>
        <v>2687120.3000000003</v>
      </c>
      <c r="AI623" s="6">
        <f t="shared" si="59"/>
        <v>3356306.3899999997</v>
      </c>
    </row>
    <row r="624" spans="1:35" s="2" customFormat="1">
      <c r="A624" s="3">
        <v>2014</v>
      </c>
      <c r="B624" s="3">
        <v>8</v>
      </c>
      <c r="C624" s="4">
        <v>22</v>
      </c>
      <c r="D624" s="8">
        <v>198</v>
      </c>
      <c r="E624" s="8">
        <v>23421314.850000001</v>
      </c>
      <c r="F624" s="8">
        <v>665.6</v>
      </c>
      <c r="G624" s="8">
        <v>16849437.809999999</v>
      </c>
      <c r="H624" s="8">
        <v>13866074.92</v>
      </c>
      <c r="I624" s="8">
        <v>13403663.039999999</v>
      </c>
      <c r="J624" s="8">
        <v>2781254.2</v>
      </c>
      <c r="K624" s="8">
        <v>0</v>
      </c>
      <c r="L624" s="8">
        <v>4684322.8600000003</v>
      </c>
      <c r="M624" s="8">
        <v>57536.84</v>
      </c>
      <c r="N624" s="8">
        <v>4488360.21</v>
      </c>
      <c r="O624" s="8">
        <v>179337.73</v>
      </c>
      <c r="P624" s="8">
        <v>240172.95</v>
      </c>
      <c r="Q624" s="8">
        <v>0</v>
      </c>
      <c r="R624" s="8">
        <v>0</v>
      </c>
      <c r="S624" s="8">
        <v>11529195.34</v>
      </c>
      <c r="T624" s="8">
        <v>10267534.869999999</v>
      </c>
      <c r="U624" s="8">
        <v>21718.38</v>
      </c>
      <c r="V624" s="8">
        <v>0</v>
      </c>
      <c r="W624" s="8">
        <v>3932.87</v>
      </c>
      <c r="X624" s="8">
        <v>3377.3</v>
      </c>
      <c r="Y624" s="8">
        <v>0</v>
      </c>
      <c r="Z624" s="8">
        <v>0</v>
      </c>
      <c r="AA624" s="8">
        <v>898052.7</v>
      </c>
      <c r="AB624" s="8">
        <v>644553.21</v>
      </c>
      <c r="AC624" s="9">
        <f t="shared" si="54"/>
        <v>253499.49</v>
      </c>
      <c r="AD624" s="5" t="str">
        <f>$C624&amp;" "&amp;VLOOKUP(C624,Tegevusalad!$A$1:$B$89,2,FALSE)</f>
        <v>22 KUMMI- JA PLASTTOODETE TOOTMINE</v>
      </c>
      <c r="AE624" s="6">
        <f t="shared" si="55"/>
        <v>11874444.030000003</v>
      </c>
      <c r="AF624" s="6">
        <f t="shared" si="56"/>
        <v>9994198.6799999941</v>
      </c>
      <c r="AG624" s="6">
        <f t="shared" si="57"/>
        <v>28723881.840000004</v>
      </c>
      <c r="AH624" s="6">
        <f t="shared" si="58"/>
        <v>22441801.049999997</v>
      </c>
      <c r="AI624" s="6">
        <f t="shared" si="59"/>
        <v>28720504.540000007</v>
      </c>
    </row>
    <row r="625" spans="1:35" s="2" customFormat="1">
      <c r="A625" s="3">
        <v>2014</v>
      </c>
      <c r="B625" s="3">
        <v>8</v>
      </c>
      <c r="C625" s="4">
        <v>23</v>
      </c>
      <c r="D625" s="8">
        <v>209</v>
      </c>
      <c r="E625" s="8">
        <v>34047778.649999999</v>
      </c>
      <c r="F625" s="8">
        <v>2224.7399999999998</v>
      </c>
      <c r="G625" s="8">
        <v>14261902.83</v>
      </c>
      <c r="H625" s="8">
        <v>10245152.67</v>
      </c>
      <c r="I625" s="8">
        <v>9618472.4900000002</v>
      </c>
      <c r="J625" s="8">
        <v>2260037.2799999998</v>
      </c>
      <c r="K625" s="8">
        <v>0</v>
      </c>
      <c r="L625" s="8">
        <v>6809756.0099999998</v>
      </c>
      <c r="M625" s="8">
        <v>13788.97</v>
      </c>
      <c r="N625" s="8">
        <v>5803335.3399999999</v>
      </c>
      <c r="O625" s="8">
        <v>275970.2</v>
      </c>
      <c r="P625" s="8">
        <v>131573.12</v>
      </c>
      <c r="Q625" s="8">
        <v>0</v>
      </c>
      <c r="R625" s="8">
        <v>0</v>
      </c>
      <c r="S625" s="8">
        <v>9208402.8699999992</v>
      </c>
      <c r="T625" s="8">
        <v>7494914.9900000002</v>
      </c>
      <c r="U625" s="8">
        <v>6923.48</v>
      </c>
      <c r="V625" s="8">
        <v>2304.3200000000002</v>
      </c>
      <c r="W625" s="8">
        <v>8790.98</v>
      </c>
      <c r="X625" s="8">
        <v>308638.8</v>
      </c>
      <c r="Y625" s="8">
        <v>0</v>
      </c>
      <c r="Z625" s="8">
        <v>0</v>
      </c>
      <c r="AA625" s="8">
        <v>1538866.28</v>
      </c>
      <c r="AB625" s="8">
        <v>518656.64</v>
      </c>
      <c r="AC625" s="9">
        <f t="shared" si="54"/>
        <v>1020209.64</v>
      </c>
      <c r="AD625" s="5" t="str">
        <f>$C625&amp;" "&amp;VLOOKUP(C625,Tegevusalad!$A$1:$B$89,2,FALSE)</f>
        <v>23 MUUDE MITTEMETALSETEST MINERAALIDEST TOODETE TOOTMINE</v>
      </c>
      <c r="AE625" s="6">
        <f t="shared" si="55"/>
        <v>25143315.839999996</v>
      </c>
      <c r="AF625" s="6">
        <f t="shared" si="56"/>
        <v>18423803.669999998</v>
      </c>
      <c r="AG625" s="6">
        <f t="shared" si="57"/>
        <v>39405218.669999994</v>
      </c>
      <c r="AH625" s="6">
        <f t="shared" si="58"/>
        <v>29016676.699999999</v>
      </c>
      <c r="AI625" s="6">
        <f t="shared" si="59"/>
        <v>39096579.869999997</v>
      </c>
    </row>
    <row r="626" spans="1:35" s="2" customFormat="1">
      <c r="A626" s="3">
        <v>2014</v>
      </c>
      <c r="B626" s="3">
        <v>8</v>
      </c>
      <c r="C626" s="4">
        <v>24</v>
      </c>
      <c r="D626" s="8">
        <v>30</v>
      </c>
      <c r="E626" s="8">
        <v>3575008.72</v>
      </c>
      <c r="F626" s="8">
        <v>0</v>
      </c>
      <c r="G626" s="8">
        <v>6437564.4299999997</v>
      </c>
      <c r="H626" s="8">
        <v>6030880.1500000004</v>
      </c>
      <c r="I626" s="8">
        <v>5771452.6699999999</v>
      </c>
      <c r="J626" s="8">
        <v>371001.1</v>
      </c>
      <c r="K626" s="8">
        <v>0</v>
      </c>
      <c r="L626" s="8">
        <v>715001.74</v>
      </c>
      <c r="M626" s="8">
        <v>615500.04</v>
      </c>
      <c r="N626" s="8">
        <v>1339593.46</v>
      </c>
      <c r="O626" s="8">
        <v>614870.04</v>
      </c>
      <c r="P626" s="8">
        <v>8753.08</v>
      </c>
      <c r="Q626" s="8">
        <v>0</v>
      </c>
      <c r="R626" s="8">
        <v>0</v>
      </c>
      <c r="S626" s="8">
        <v>2291102.81</v>
      </c>
      <c r="T626" s="8">
        <v>1943520.76</v>
      </c>
      <c r="U626" s="8">
        <v>173216.06</v>
      </c>
      <c r="V626" s="8">
        <v>173216.08</v>
      </c>
      <c r="W626" s="8">
        <v>33144.43</v>
      </c>
      <c r="X626" s="8">
        <v>86821.33</v>
      </c>
      <c r="Y626" s="8">
        <v>0</v>
      </c>
      <c r="Z626" s="8">
        <v>0</v>
      </c>
      <c r="AA626" s="8">
        <v>88777.79</v>
      </c>
      <c r="AB626" s="8">
        <v>97869.47</v>
      </c>
      <c r="AC626" s="9">
        <f t="shared" si="54"/>
        <v>-9091.6800000000076</v>
      </c>
      <c r="AD626" s="5" t="str">
        <f>$C626&amp;" "&amp;VLOOKUP(C626,Tegevusalad!$A$1:$B$89,2,FALSE)</f>
        <v>24 METALLITOOTMINE</v>
      </c>
      <c r="AE626" s="6">
        <f t="shared" si="55"/>
        <v>1197511.1800000002</v>
      </c>
      <c r="AF626" s="6">
        <f t="shared" si="56"/>
        <v>1332514.3099999996</v>
      </c>
      <c r="AG626" s="6">
        <f t="shared" si="57"/>
        <v>7635075.6100000003</v>
      </c>
      <c r="AH626" s="6">
        <f t="shared" si="58"/>
        <v>6697967.2999999998</v>
      </c>
      <c r="AI626" s="6">
        <f t="shared" si="59"/>
        <v>7548254.2800000003</v>
      </c>
    </row>
    <row r="627" spans="1:35" s="2" customFormat="1">
      <c r="A627" s="3">
        <v>2014</v>
      </c>
      <c r="B627" s="3">
        <v>8</v>
      </c>
      <c r="C627" s="4">
        <v>25</v>
      </c>
      <c r="D627" s="8">
        <v>1176</v>
      </c>
      <c r="E627" s="8">
        <v>63497605.060000002</v>
      </c>
      <c r="F627" s="8">
        <v>-852.02</v>
      </c>
      <c r="G627" s="8">
        <v>47824916.920000002</v>
      </c>
      <c r="H627" s="8">
        <v>39157478.729999997</v>
      </c>
      <c r="I627" s="8">
        <v>33637550.82</v>
      </c>
      <c r="J627" s="8">
        <v>7678996.6799999997</v>
      </c>
      <c r="K627" s="8">
        <v>0</v>
      </c>
      <c r="L627" s="8">
        <v>12699444.439999999</v>
      </c>
      <c r="M627" s="8">
        <v>310257.96999999997</v>
      </c>
      <c r="N627" s="8">
        <v>14232774.52</v>
      </c>
      <c r="O627" s="8">
        <v>610142.01</v>
      </c>
      <c r="P627" s="8">
        <v>498486.71</v>
      </c>
      <c r="Q627" s="8">
        <v>0</v>
      </c>
      <c r="R627" s="8">
        <v>0</v>
      </c>
      <c r="S627" s="8">
        <v>19445063.5</v>
      </c>
      <c r="T627" s="8">
        <v>10432173.07</v>
      </c>
      <c r="U627" s="8">
        <v>72200.160000000003</v>
      </c>
      <c r="V627" s="8">
        <v>10573.92</v>
      </c>
      <c r="W627" s="8">
        <v>55621.51</v>
      </c>
      <c r="X627" s="8">
        <v>731051.93</v>
      </c>
      <c r="Y627" s="8">
        <v>0.02</v>
      </c>
      <c r="Z627" s="8">
        <v>0</v>
      </c>
      <c r="AA627" s="8">
        <v>2855983.58</v>
      </c>
      <c r="AB627" s="8">
        <v>4079055.67</v>
      </c>
      <c r="AC627" s="9">
        <f t="shared" si="54"/>
        <v>-1223072.0899999999</v>
      </c>
      <c r="AD627" s="5" t="str">
        <f>$C627&amp;" "&amp;VLOOKUP(C627,Tegevusalad!$A$1:$B$89,2,FALSE)</f>
        <v>25 METALLTOODETE TOOTMINE, V.A MASINAD JA SEADMED</v>
      </c>
      <c r="AE627" s="6">
        <f t="shared" si="55"/>
        <v>44710541.310000002</v>
      </c>
      <c r="AF627" s="6">
        <f t="shared" si="56"/>
        <v>48606472.809999995</v>
      </c>
      <c r="AG627" s="6">
        <f t="shared" si="57"/>
        <v>92535458.230000019</v>
      </c>
      <c r="AH627" s="6">
        <f t="shared" si="58"/>
        <v>71163872.599999994</v>
      </c>
      <c r="AI627" s="6">
        <f t="shared" si="59"/>
        <v>91804406.300000012</v>
      </c>
    </row>
    <row r="628" spans="1:35" s="2" customFormat="1">
      <c r="A628" s="3">
        <v>2014</v>
      </c>
      <c r="B628" s="3">
        <v>8</v>
      </c>
      <c r="C628" s="4">
        <v>26</v>
      </c>
      <c r="D628" s="8">
        <v>110</v>
      </c>
      <c r="E628" s="8">
        <v>95756038.659999996</v>
      </c>
      <c r="F628" s="8">
        <v>0</v>
      </c>
      <c r="G628" s="8">
        <v>133865110.14</v>
      </c>
      <c r="H628" s="8">
        <v>114344691.5</v>
      </c>
      <c r="I628" s="8">
        <v>112794934.81999999</v>
      </c>
      <c r="J628" s="8">
        <v>19476382.350000001</v>
      </c>
      <c r="K628" s="8">
        <v>0</v>
      </c>
      <c r="L628" s="8">
        <v>19151207.760000002</v>
      </c>
      <c r="M628" s="8">
        <v>6444734.0999999996</v>
      </c>
      <c r="N628" s="8">
        <v>28003498.699999999</v>
      </c>
      <c r="O628" s="8">
        <v>7286377.3899999997</v>
      </c>
      <c r="P628" s="8">
        <v>155854.29</v>
      </c>
      <c r="Q628" s="8">
        <v>0</v>
      </c>
      <c r="R628" s="8">
        <v>0</v>
      </c>
      <c r="S628" s="8">
        <v>86397233.680000007</v>
      </c>
      <c r="T628" s="8">
        <v>84928828.530000001</v>
      </c>
      <c r="U628" s="8">
        <v>221340.25</v>
      </c>
      <c r="V628" s="8">
        <v>0</v>
      </c>
      <c r="W628" s="8">
        <v>64.489999999999995</v>
      </c>
      <c r="X628" s="8">
        <v>41909.39</v>
      </c>
      <c r="Y628" s="8">
        <v>0</v>
      </c>
      <c r="Z628" s="8">
        <v>0</v>
      </c>
      <c r="AA628" s="8">
        <v>336605.36</v>
      </c>
      <c r="AB628" s="8">
        <v>2744162.2</v>
      </c>
      <c r="AC628" s="9">
        <f t="shared" si="54"/>
        <v>-2407556.8400000003</v>
      </c>
      <c r="AD628" s="5" t="str">
        <f>$C628&amp;" "&amp;VLOOKUP(C628,Tegevusalad!$A$1:$B$89,2,FALSE)</f>
        <v>26 ARVUTITE, ELEKTROONIKA- JA OPTIKASEADMETE TOOTMINE</v>
      </c>
      <c r="AE628" s="6">
        <f t="shared" si="55"/>
        <v>9179374.1199999899</v>
      </c>
      <c r="AF628" s="6">
        <f t="shared" si="56"/>
        <v>16967032.619999975</v>
      </c>
      <c r="AG628" s="6">
        <f t="shared" si="57"/>
        <v>143044484.25999999</v>
      </c>
      <c r="AH628" s="6">
        <f t="shared" si="58"/>
        <v>140017493.5</v>
      </c>
      <c r="AI628" s="6">
        <f t="shared" si="59"/>
        <v>143002574.87</v>
      </c>
    </row>
    <row r="629" spans="1:35" s="2" customFormat="1">
      <c r="A629" s="3">
        <v>2014</v>
      </c>
      <c r="B629" s="3">
        <v>8</v>
      </c>
      <c r="C629" s="4">
        <v>27</v>
      </c>
      <c r="D629" s="8">
        <v>127</v>
      </c>
      <c r="E629" s="8">
        <v>27705537.57</v>
      </c>
      <c r="F629" s="8">
        <v>48.15</v>
      </c>
      <c r="G629" s="8">
        <v>39269468.82</v>
      </c>
      <c r="H629" s="8">
        <v>30485651.719999999</v>
      </c>
      <c r="I629" s="8">
        <v>26404894.129999999</v>
      </c>
      <c r="J629" s="8">
        <v>8592915.7799999993</v>
      </c>
      <c r="K629" s="8">
        <v>0</v>
      </c>
      <c r="L629" s="8">
        <v>5541111.9000000004</v>
      </c>
      <c r="M629" s="8">
        <v>322816.58</v>
      </c>
      <c r="N629" s="8">
        <v>6904872.54</v>
      </c>
      <c r="O629" s="8">
        <v>1098811.58</v>
      </c>
      <c r="P629" s="8">
        <v>73045.240000000005</v>
      </c>
      <c r="Q629" s="8">
        <v>0</v>
      </c>
      <c r="R629" s="8">
        <v>0</v>
      </c>
      <c r="S629" s="8">
        <v>16223629.779999999</v>
      </c>
      <c r="T629" s="8">
        <v>13695960.029999999</v>
      </c>
      <c r="U629" s="8">
        <v>1134348.1299999999</v>
      </c>
      <c r="V629" s="8">
        <v>0</v>
      </c>
      <c r="W629" s="8">
        <v>10068.870000000001</v>
      </c>
      <c r="X629" s="8">
        <v>211268.76</v>
      </c>
      <c r="Y629" s="8">
        <v>0</v>
      </c>
      <c r="Z629" s="8">
        <v>0</v>
      </c>
      <c r="AA629" s="8">
        <v>542172.67000000004</v>
      </c>
      <c r="AB629" s="8">
        <v>1583116.73</v>
      </c>
      <c r="AC629" s="9">
        <f t="shared" si="54"/>
        <v>-1040944.0599999999</v>
      </c>
      <c r="AD629" s="5" t="str">
        <f>$C629&amp;" "&amp;VLOOKUP(C629,Tegevusalad!$A$1:$B$89,2,FALSE)</f>
        <v>27 ELEKTRISEADMETE TOOTMINE</v>
      </c>
      <c r="AE629" s="6">
        <f t="shared" si="55"/>
        <v>10558876.57</v>
      </c>
      <c r="AF629" s="6">
        <f t="shared" si="56"/>
        <v>11672326.889999997</v>
      </c>
      <c r="AG629" s="6">
        <f t="shared" si="57"/>
        <v>49828345.390000001</v>
      </c>
      <c r="AH629" s="6">
        <f t="shared" si="58"/>
        <v>34524362.699999996</v>
      </c>
      <c r="AI629" s="6">
        <f t="shared" si="59"/>
        <v>49617076.629999995</v>
      </c>
    </row>
    <row r="630" spans="1:35" s="2" customFormat="1">
      <c r="A630" s="3">
        <v>2014</v>
      </c>
      <c r="B630" s="3">
        <v>8</v>
      </c>
      <c r="C630" s="4">
        <v>28</v>
      </c>
      <c r="D630" s="8">
        <v>170</v>
      </c>
      <c r="E630" s="8">
        <v>10081939.689999999</v>
      </c>
      <c r="F630" s="8">
        <v>3980.68</v>
      </c>
      <c r="G630" s="8">
        <v>13091893.58</v>
      </c>
      <c r="H630" s="8">
        <v>9428155.7699999996</v>
      </c>
      <c r="I630" s="8">
        <v>9108837.9499999993</v>
      </c>
      <c r="J630" s="8">
        <v>3038608.3</v>
      </c>
      <c r="K630" s="8">
        <v>0</v>
      </c>
      <c r="L630" s="8">
        <v>2016746.17</v>
      </c>
      <c r="M630" s="8">
        <v>19408.97</v>
      </c>
      <c r="N630" s="8">
        <v>3213694.12</v>
      </c>
      <c r="O630" s="8">
        <v>101027.03</v>
      </c>
      <c r="P630" s="8">
        <v>207707.63</v>
      </c>
      <c r="Q630" s="8">
        <v>0</v>
      </c>
      <c r="R630" s="8">
        <v>0</v>
      </c>
      <c r="S630" s="8">
        <v>3748229.82</v>
      </c>
      <c r="T630" s="8">
        <v>3529796.29</v>
      </c>
      <c r="U630" s="8">
        <v>146017.10999999999</v>
      </c>
      <c r="V630" s="8">
        <v>21167.08</v>
      </c>
      <c r="W630" s="8">
        <v>4465.6499999999996</v>
      </c>
      <c r="X630" s="8">
        <v>69126.759999999995</v>
      </c>
      <c r="Y630" s="8">
        <v>0</v>
      </c>
      <c r="Z630" s="8">
        <v>0</v>
      </c>
      <c r="AA630" s="8">
        <v>256250.4</v>
      </c>
      <c r="AB630" s="8">
        <v>1433789.38</v>
      </c>
      <c r="AC630" s="9">
        <f t="shared" si="54"/>
        <v>-1177538.98</v>
      </c>
      <c r="AD630" s="5" t="str">
        <f>$C630&amp;" "&amp;VLOOKUP(C630,Tegevusalad!$A$1:$B$89,2,FALSE)</f>
        <v>28 MUJAL LIIGITAMATA MASINATE JA SEADMETE TOOTMINE</v>
      </c>
      <c r="AE630" s="6">
        <f t="shared" si="55"/>
        <v>6260800.1999999993</v>
      </c>
      <c r="AF630" s="6">
        <f t="shared" si="56"/>
        <v>11690255.600000001</v>
      </c>
      <c r="AG630" s="6">
        <f t="shared" si="57"/>
        <v>19352693.780000001</v>
      </c>
      <c r="AH630" s="6">
        <f t="shared" si="58"/>
        <v>16068470.6</v>
      </c>
      <c r="AI630" s="6">
        <f t="shared" si="59"/>
        <v>19283567.02</v>
      </c>
    </row>
    <row r="631" spans="1:35" s="2" customFormat="1">
      <c r="A631" s="3">
        <v>2014</v>
      </c>
      <c r="B631" s="3">
        <v>8</v>
      </c>
      <c r="C631" s="4">
        <v>29</v>
      </c>
      <c r="D631" s="8">
        <v>62</v>
      </c>
      <c r="E631" s="8">
        <v>16788125.699999999</v>
      </c>
      <c r="F631" s="8">
        <v>0</v>
      </c>
      <c r="G631" s="8">
        <v>28459293.390000001</v>
      </c>
      <c r="H631" s="8">
        <v>24047284.18</v>
      </c>
      <c r="I631" s="8">
        <v>23253752.899999999</v>
      </c>
      <c r="J631" s="8">
        <v>4271743.0199999996</v>
      </c>
      <c r="K631" s="8">
        <v>0</v>
      </c>
      <c r="L631" s="8">
        <v>3357625.15</v>
      </c>
      <c r="M631" s="8">
        <v>60647.51</v>
      </c>
      <c r="N631" s="8">
        <v>4378782.78</v>
      </c>
      <c r="O631" s="8">
        <v>220719.57</v>
      </c>
      <c r="P631" s="8">
        <v>34962.160000000003</v>
      </c>
      <c r="Q631" s="8">
        <v>0</v>
      </c>
      <c r="R631" s="8">
        <v>0</v>
      </c>
      <c r="S631" s="8">
        <v>14594093.380000001</v>
      </c>
      <c r="T631" s="8">
        <v>13500390.970000001</v>
      </c>
      <c r="U631" s="8">
        <v>7403.21</v>
      </c>
      <c r="V631" s="8">
        <v>2925.6</v>
      </c>
      <c r="W631" s="8">
        <v>100.43</v>
      </c>
      <c r="X631" s="8">
        <v>281771.63</v>
      </c>
      <c r="Y631" s="8">
        <v>0</v>
      </c>
      <c r="Z631" s="8">
        <v>0.02</v>
      </c>
      <c r="AA631" s="8">
        <v>30374.5</v>
      </c>
      <c r="AB631" s="8">
        <v>990884.64</v>
      </c>
      <c r="AC631" s="9">
        <f t="shared" si="54"/>
        <v>-960510.14</v>
      </c>
      <c r="AD631" s="5" t="str">
        <f>$C631&amp;" "&amp;VLOOKUP(C631,Tegevusalad!$A$1:$B$89,2,FALSE)</f>
        <v>29 MOOTORSÕIDUKITE, HAAGISTE JA POOLHAAGISTE TOOTMINE</v>
      </c>
      <c r="AE631" s="6">
        <f t="shared" si="55"/>
        <v>2468400.7399999965</v>
      </c>
      <c r="AF631" s="6">
        <f t="shared" si="56"/>
        <v>6191745.0599999996</v>
      </c>
      <c r="AG631" s="6">
        <f t="shared" si="57"/>
        <v>30927694.130000003</v>
      </c>
      <c r="AH631" s="6">
        <f t="shared" si="58"/>
        <v>21893913.899999999</v>
      </c>
      <c r="AI631" s="6">
        <f t="shared" si="59"/>
        <v>30645922.5</v>
      </c>
    </row>
    <row r="632" spans="1:35" s="2" customFormat="1">
      <c r="A632" s="3">
        <v>2014</v>
      </c>
      <c r="B632" s="3">
        <v>8</v>
      </c>
      <c r="C632" s="4">
        <v>30</v>
      </c>
      <c r="D632" s="8">
        <v>74</v>
      </c>
      <c r="E632" s="8">
        <v>3228338.8</v>
      </c>
      <c r="F632" s="8">
        <v>2832</v>
      </c>
      <c r="G632" s="8">
        <v>4321029.55</v>
      </c>
      <c r="H632" s="8">
        <v>2976231.62</v>
      </c>
      <c r="I632" s="8">
        <v>2824256.9</v>
      </c>
      <c r="J632" s="8">
        <v>138394.21</v>
      </c>
      <c r="K632" s="8">
        <v>0</v>
      </c>
      <c r="L632" s="8">
        <v>645922.62</v>
      </c>
      <c r="M632" s="8">
        <v>0</v>
      </c>
      <c r="N632" s="8">
        <v>942786.59</v>
      </c>
      <c r="O632" s="8">
        <v>96235.03</v>
      </c>
      <c r="P632" s="8">
        <v>37401.019999999997</v>
      </c>
      <c r="Q632" s="8">
        <v>0</v>
      </c>
      <c r="R632" s="8">
        <v>0</v>
      </c>
      <c r="S632" s="8">
        <v>2157171.19</v>
      </c>
      <c r="T632" s="8">
        <v>1921211.37</v>
      </c>
      <c r="U632" s="8">
        <v>0</v>
      </c>
      <c r="V632" s="8">
        <v>0</v>
      </c>
      <c r="W632" s="8">
        <v>7.5</v>
      </c>
      <c r="X632" s="8">
        <v>67785.990000000005</v>
      </c>
      <c r="Y632" s="8">
        <v>0</v>
      </c>
      <c r="Z632" s="8">
        <v>0</v>
      </c>
      <c r="AA632" s="8">
        <v>73069.570000000007</v>
      </c>
      <c r="AB632" s="8">
        <v>369933.54</v>
      </c>
      <c r="AC632" s="9">
        <f t="shared" si="54"/>
        <v>-296863.96999999997</v>
      </c>
      <c r="AD632" s="5" t="str">
        <f>$C632&amp;" "&amp;VLOOKUP(C632,Tegevusalad!$A$1:$B$89,2,FALSE)</f>
        <v>30 MUUDE TRANSPORDIVAHENDITE TOOTMINE</v>
      </c>
      <c r="AE632" s="6">
        <f t="shared" si="55"/>
        <v>1141785.6000000001</v>
      </c>
      <c r="AF632" s="6">
        <f t="shared" si="56"/>
        <v>2075586.6099999999</v>
      </c>
      <c r="AG632" s="6">
        <f t="shared" si="57"/>
        <v>5462815.1500000004</v>
      </c>
      <c r="AH632" s="6">
        <f t="shared" si="58"/>
        <v>4713932.9499999993</v>
      </c>
      <c r="AI632" s="6">
        <f t="shared" si="59"/>
        <v>5395029.1600000001</v>
      </c>
    </row>
    <row r="633" spans="1:35" s="2" customFormat="1">
      <c r="A633" s="3">
        <v>2014</v>
      </c>
      <c r="B633" s="3">
        <v>8</v>
      </c>
      <c r="C633" s="4">
        <v>31</v>
      </c>
      <c r="D633" s="8">
        <v>624</v>
      </c>
      <c r="E633" s="8">
        <v>19274271.59</v>
      </c>
      <c r="F633" s="8">
        <v>0</v>
      </c>
      <c r="G633" s="8">
        <v>25519659.949999999</v>
      </c>
      <c r="H633" s="8">
        <v>22194254.899999999</v>
      </c>
      <c r="I633" s="8">
        <v>21756484.260000002</v>
      </c>
      <c r="J633" s="8">
        <v>2631532.38</v>
      </c>
      <c r="K633" s="8">
        <v>0</v>
      </c>
      <c r="L633" s="8">
        <v>3854854.35</v>
      </c>
      <c r="M633" s="8">
        <v>58306.55</v>
      </c>
      <c r="N633" s="8">
        <v>5219258.43</v>
      </c>
      <c r="O633" s="8">
        <v>161734.92000000001</v>
      </c>
      <c r="P633" s="8">
        <v>151745.09</v>
      </c>
      <c r="Q633" s="8">
        <v>0</v>
      </c>
      <c r="R633" s="8">
        <v>0</v>
      </c>
      <c r="S633" s="8">
        <v>6887959.2300000004</v>
      </c>
      <c r="T633" s="8">
        <v>6341226.6699999999</v>
      </c>
      <c r="U633" s="8">
        <v>42721.89</v>
      </c>
      <c r="V633" s="8">
        <v>255.53</v>
      </c>
      <c r="W633" s="8">
        <v>8080.6</v>
      </c>
      <c r="X633" s="8">
        <v>51470.99</v>
      </c>
      <c r="Y633" s="8">
        <v>0</v>
      </c>
      <c r="Z633" s="8">
        <v>0</v>
      </c>
      <c r="AA633" s="8">
        <v>679399.4</v>
      </c>
      <c r="AB633" s="8">
        <v>1985496.93</v>
      </c>
      <c r="AC633" s="9">
        <f t="shared" si="54"/>
        <v>-1306097.5299999998</v>
      </c>
      <c r="AD633" s="5" t="str">
        <f>$C633&amp;" "&amp;VLOOKUP(C633,Tegevusalad!$A$1:$B$89,2,FALSE)</f>
        <v>31 MÖÖBLITOOTMINE</v>
      </c>
      <c r="AE633" s="6">
        <f t="shared" si="55"/>
        <v>12395061.459999997</v>
      </c>
      <c r="AF633" s="6">
        <f t="shared" si="56"/>
        <v>18357191.959999997</v>
      </c>
      <c r="AG633" s="6">
        <f t="shared" si="57"/>
        <v>37914721.410000004</v>
      </c>
      <c r="AH633" s="6">
        <f t="shared" si="58"/>
        <v>26096292.149999999</v>
      </c>
      <c r="AI633" s="6">
        <f t="shared" si="59"/>
        <v>37863250.420000002</v>
      </c>
    </row>
    <row r="634" spans="1:35" s="2" customFormat="1">
      <c r="A634" s="3">
        <v>2014</v>
      </c>
      <c r="B634" s="3">
        <v>8</v>
      </c>
      <c r="C634" s="4">
        <v>32</v>
      </c>
      <c r="D634" s="8">
        <v>255</v>
      </c>
      <c r="E634" s="8">
        <v>4184013.64</v>
      </c>
      <c r="F634" s="8">
        <v>874344.28</v>
      </c>
      <c r="G634" s="8">
        <v>7441429.1699999999</v>
      </c>
      <c r="H634" s="8">
        <v>6629808.6699999999</v>
      </c>
      <c r="I634" s="8">
        <v>5843981.1600000001</v>
      </c>
      <c r="J634" s="8">
        <v>791547.21</v>
      </c>
      <c r="K634" s="8">
        <v>1137.32</v>
      </c>
      <c r="L634" s="8">
        <v>915493.78</v>
      </c>
      <c r="M634" s="8">
        <v>18663.849999999999</v>
      </c>
      <c r="N634" s="8">
        <v>1417482.37</v>
      </c>
      <c r="O634" s="8">
        <v>311520.13</v>
      </c>
      <c r="P634" s="8">
        <v>32989.279999999999</v>
      </c>
      <c r="Q634" s="8">
        <v>0</v>
      </c>
      <c r="R634" s="8">
        <v>0</v>
      </c>
      <c r="S634" s="8">
        <v>2152453.44</v>
      </c>
      <c r="T634" s="8">
        <v>1956685.3</v>
      </c>
      <c r="U634" s="8">
        <v>82649.009999999995</v>
      </c>
      <c r="V634" s="8">
        <v>74735.11</v>
      </c>
      <c r="W634" s="8">
        <v>125663.65</v>
      </c>
      <c r="X634" s="8">
        <v>8754.75</v>
      </c>
      <c r="Y634" s="8">
        <v>0</v>
      </c>
      <c r="Z634" s="8">
        <v>0</v>
      </c>
      <c r="AA634" s="8">
        <v>193771.1</v>
      </c>
      <c r="AB634" s="8">
        <v>677095.84</v>
      </c>
      <c r="AC634" s="9">
        <f t="shared" si="54"/>
        <v>-483324.74</v>
      </c>
      <c r="AD634" s="5" t="str">
        <f>$C634&amp;" "&amp;VLOOKUP(C634,Tegevusalad!$A$1:$B$89,2,FALSE)</f>
        <v>32 MUU TOOTMINE</v>
      </c>
      <c r="AE634" s="6">
        <f t="shared" si="55"/>
        <v>2832010.22</v>
      </c>
      <c r="AF634" s="6">
        <f t="shared" si="56"/>
        <v>3369443.8600000013</v>
      </c>
      <c r="AG634" s="6">
        <f t="shared" si="57"/>
        <v>10273439.390000001</v>
      </c>
      <c r="AH634" s="6">
        <f t="shared" si="58"/>
        <v>7087411.8500000006</v>
      </c>
      <c r="AI634" s="6">
        <f t="shared" si="59"/>
        <v>10264684.640000001</v>
      </c>
    </row>
    <row r="635" spans="1:35" s="2" customFormat="1">
      <c r="A635" s="3">
        <v>2014</v>
      </c>
      <c r="B635" s="3">
        <v>8</v>
      </c>
      <c r="C635" s="4">
        <v>33</v>
      </c>
      <c r="D635" s="8">
        <v>637</v>
      </c>
      <c r="E635" s="8">
        <v>16711356.460000001</v>
      </c>
      <c r="F635" s="8">
        <v>2866.7</v>
      </c>
      <c r="G635" s="8">
        <v>20537970.129999999</v>
      </c>
      <c r="H635" s="8">
        <v>2541886.65</v>
      </c>
      <c r="I635" s="8">
        <v>647727.80000000005</v>
      </c>
      <c r="J635" s="8">
        <v>229699.78</v>
      </c>
      <c r="K635" s="8">
        <v>0</v>
      </c>
      <c r="L635" s="8">
        <v>3342529.25</v>
      </c>
      <c r="M635" s="8">
        <v>0</v>
      </c>
      <c r="N635" s="8">
        <v>2785103.64</v>
      </c>
      <c r="O635" s="8">
        <v>46411.01</v>
      </c>
      <c r="P635" s="8">
        <v>83715.91</v>
      </c>
      <c r="Q635" s="8">
        <v>0</v>
      </c>
      <c r="R635" s="8">
        <v>0</v>
      </c>
      <c r="S635" s="8">
        <v>4357096.0199999996</v>
      </c>
      <c r="T635" s="8">
        <v>3880733.49</v>
      </c>
      <c r="U635" s="8">
        <v>293453.90999999997</v>
      </c>
      <c r="V635" s="8">
        <v>209</v>
      </c>
      <c r="W635" s="8">
        <v>5613.32</v>
      </c>
      <c r="X635" s="8">
        <v>22824.09</v>
      </c>
      <c r="Y635" s="8">
        <v>215.41</v>
      </c>
      <c r="Z635" s="8">
        <v>263.27999999999997</v>
      </c>
      <c r="AA635" s="8">
        <v>1206464.24</v>
      </c>
      <c r="AB635" s="8">
        <v>649086.5</v>
      </c>
      <c r="AC635" s="9">
        <f t="shared" si="54"/>
        <v>557377.74</v>
      </c>
      <c r="AD635" s="5" t="str">
        <f>$C635&amp;" "&amp;VLOOKUP(C635,Tegevusalad!$A$1:$B$89,2,FALSE)</f>
        <v>33 MASINATE JA SEADMETE REMONT JA PAIGALDUS</v>
      </c>
      <c r="AE635" s="6">
        <f t="shared" si="55"/>
        <v>12086497.32</v>
      </c>
      <c r="AF635" s="6">
        <f t="shared" si="56"/>
        <v>9043122.2200000007</v>
      </c>
      <c r="AG635" s="6">
        <f t="shared" si="57"/>
        <v>32624467.450000003</v>
      </c>
      <c r="AH635" s="6">
        <f t="shared" si="58"/>
        <v>13925518.199999999</v>
      </c>
      <c r="AI635" s="6">
        <f t="shared" si="59"/>
        <v>32601643.359999999</v>
      </c>
    </row>
    <row r="636" spans="1:35" s="2" customFormat="1">
      <c r="A636" s="3">
        <v>2014</v>
      </c>
      <c r="B636" s="3">
        <v>8</v>
      </c>
      <c r="C636" s="4">
        <v>35</v>
      </c>
      <c r="D636" s="8">
        <v>235</v>
      </c>
      <c r="E636" s="8">
        <v>119763829.59</v>
      </c>
      <c r="F636" s="8">
        <v>7129.24</v>
      </c>
      <c r="G636" s="8">
        <v>9235929.75</v>
      </c>
      <c r="H636" s="8">
        <v>2714709.26</v>
      </c>
      <c r="I636" s="8">
        <v>1679871.54</v>
      </c>
      <c r="J636" s="8">
        <v>91612.05</v>
      </c>
      <c r="K636" s="8">
        <v>0</v>
      </c>
      <c r="L636" s="8">
        <v>23953407.530000001</v>
      </c>
      <c r="M636" s="8">
        <v>0</v>
      </c>
      <c r="N636" s="8">
        <v>18739055.879999999</v>
      </c>
      <c r="O636" s="8">
        <v>92637.18</v>
      </c>
      <c r="P636" s="8">
        <v>3260913.95</v>
      </c>
      <c r="Q636" s="8">
        <v>0</v>
      </c>
      <c r="R636" s="8">
        <v>0</v>
      </c>
      <c r="S636" s="8">
        <v>3469622.13</v>
      </c>
      <c r="T636" s="8">
        <v>1542914.86</v>
      </c>
      <c r="U636" s="8">
        <v>27087155.140000001</v>
      </c>
      <c r="V636" s="8">
        <v>0</v>
      </c>
      <c r="W636" s="8">
        <v>7424009.3700000001</v>
      </c>
      <c r="X636" s="8">
        <v>713656.9</v>
      </c>
      <c r="Y636" s="8">
        <v>0</v>
      </c>
      <c r="Z636" s="8">
        <v>0.17</v>
      </c>
      <c r="AA636" s="8">
        <v>5859487.6900000004</v>
      </c>
      <c r="AB636" s="8">
        <v>645136.21</v>
      </c>
      <c r="AC636" s="9">
        <f t="shared" si="54"/>
        <v>5214351.4800000004</v>
      </c>
      <c r="AD636" s="5" t="str">
        <f>$C636&amp;" "&amp;VLOOKUP(C636,Tegevusalad!$A$1:$B$89,2,FALSE)</f>
        <v>35 ELEKTRIENERGIA, GAASI, AURU JA KONDITSIONEERITUD ÕHUGA VARUSTAMINE</v>
      </c>
      <c r="AE636" s="6">
        <f t="shared" si="55"/>
        <v>89927838.460000008</v>
      </c>
      <c r="AF636" s="6">
        <f t="shared" si="56"/>
        <v>62675316.229999989</v>
      </c>
      <c r="AG636" s="6">
        <f t="shared" si="57"/>
        <v>99163768.210000008</v>
      </c>
      <c r="AH636" s="6">
        <f t="shared" si="58"/>
        <v>93695279.399999991</v>
      </c>
      <c r="AI636" s="6">
        <f t="shared" si="59"/>
        <v>98450111.310000002</v>
      </c>
    </row>
    <row r="637" spans="1:35" s="2" customFormat="1">
      <c r="A637" s="3">
        <v>2014</v>
      </c>
      <c r="B637" s="3">
        <v>8</v>
      </c>
      <c r="C637" s="4">
        <v>36</v>
      </c>
      <c r="D637" s="8">
        <v>96</v>
      </c>
      <c r="E637" s="8">
        <v>8082736.9699999997</v>
      </c>
      <c r="F637" s="8">
        <v>1090</v>
      </c>
      <c r="G637" s="8">
        <v>304764.79999999999</v>
      </c>
      <c r="H637" s="8">
        <v>281761.23</v>
      </c>
      <c r="I637" s="8">
        <v>46731</v>
      </c>
      <c r="J637" s="8">
        <v>18592.93</v>
      </c>
      <c r="K637" s="8">
        <v>0</v>
      </c>
      <c r="L637" s="8">
        <v>1616645.49</v>
      </c>
      <c r="M637" s="8">
        <v>0</v>
      </c>
      <c r="N637" s="8">
        <v>1513797.23</v>
      </c>
      <c r="O637" s="8">
        <v>0</v>
      </c>
      <c r="P637" s="8">
        <v>691116.32</v>
      </c>
      <c r="Q637" s="8">
        <v>0</v>
      </c>
      <c r="R637" s="8">
        <v>0</v>
      </c>
      <c r="S637" s="8">
        <v>343490.9</v>
      </c>
      <c r="T637" s="8">
        <v>203754.97</v>
      </c>
      <c r="U637" s="8">
        <v>0</v>
      </c>
      <c r="V637" s="8">
        <v>0</v>
      </c>
      <c r="W637" s="8">
        <v>1833.04</v>
      </c>
      <c r="X637" s="8">
        <v>4751.3999999999996</v>
      </c>
      <c r="Y637" s="8">
        <v>0</v>
      </c>
      <c r="Z637" s="8">
        <v>0.04</v>
      </c>
      <c r="AA637" s="8">
        <v>783000.18</v>
      </c>
      <c r="AB637" s="8">
        <v>680151.96</v>
      </c>
      <c r="AC637" s="9">
        <f t="shared" si="54"/>
        <v>102848.22000000009</v>
      </c>
      <c r="AD637" s="5" t="str">
        <f>$C637&amp;" "&amp;VLOOKUP(C637,Tegevusalad!$A$1:$B$89,2,FALSE)</f>
        <v>36 VEEKOGUMINE, -TÖÖTLUS JA -VARUSTUS</v>
      </c>
      <c r="AE637" s="6">
        <f t="shared" si="55"/>
        <v>7745087.4699999997</v>
      </c>
      <c r="AF637" s="6">
        <f t="shared" si="56"/>
        <v>7225495.2499999991</v>
      </c>
      <c r="AG637" s="6">
        <f t="shared" si="57"/>
        <v>8049852.2699999996</v>
      </c>
      <c r="AH637" s="6">
        <f t="shared" si="58"/>
        <v>7568986.1499999994</v>
      </c>
      <c r="AI637" s="6">
        <f t="shared" si="59"/>
        <v>8045100.8699999992</v>
      </c>
    </row>
    <row r="638" spans="1:35" s="2" customFormat="1">
      <c r="A638" s="3">
        <v>2014</v>
      </c>
      <c r="B638" s="3">
        <v>8</v>
      </c>
      <c r="C638" s="4">
        <v>37</v>
      </c>
      <c r="D638" s="8">
        <v>67</v>
      </c>
      <c r="E638" s="8">
        <v>2935877.27</v>
      </c>
      <c r="F638" s="8">
        <v>0</v>
      </c>
      <c r="G638" s="8">
        <v>37681.85</v>
      </c>
      <c r="H638" s="8">
        <v>17542</v>
      </c>
      <c r="I638" s="8">
        <v>0</v>
      </c>
      <c r="J638" s="8">
        <v>0</v>
      </c>
      <c r="K638" s="8">
        <v>0</v>
      </c>
      <c r="L638" s="8">
        <v>587175.46</v>
      </c>
      <c r="M638" s="8">
        <v>0</v>
      </c>
      <c r="N638" s="8">
        <v>436370.08</v>
      </c>
      <c r="O638" s="8">
        <v>0</v>
      </c>
      <c r="P638" s="8">
        <v>175626.4</v>
      </c>
      <c r="Q638" s="8">
        <v>0</v>
      </c>
      <c r="R638" s="8">
        <v>0</v>
      </c>
      <c r="S638" s="8">
        <v>1821.95</v>
      </c>
      <c r="T638" s="8">
        <v>1760</v>
      </c>
      <c r="U638" s="8">
        <v>55050</v>
      </c>
      <c r="V638" s="8">
        <v>55050</v>
      </c>
      <c r="W638" s="8">
        <v>1768.96</v>
      </c>
      <c r="X638" s="8">
        <v>975.84</v>
      </c>
      <c r="Y638" s="8">
        <v>0</v>
      </c>
      <c r="Z638" s="8">
        <v>0</v>
      </c>
      <c r="AA638" s="8">
        <v>201600.21</v>
      </c>
      <c r="AB638" s="8">
        <v>50794.83</v>
      </c>
      <c r="AC638" s="9">
        <f t="shared" si="54"/>
        <v>150805.38</v>
      </c>
      <c r="AD638" s="5" t="str">
        <f>$C638&amp;" "&amp;VLOOKUP(C638,Tegevusalad!$A$1:$B$89,2,FALSE)</f>
        <v>37 KANALISATSIOON</v>
      </c>
      <c r="AE638" s="6">
        <f t="shared" si="55"/>
        <v>2879981.1599999997</v>
      </c>
      <c r="AF638" s="6">
        <f t="shared" si="56"/>
        <v>2180028.4499999997</v>
      </c>
      <c r="AG638" s="6">
        <f t="shared" si="57"/>
        <v>2917663.01</v>
      </c>
      <c r="AH638" s="6">
        <f t="shared" si="58"/>
        <v>2181850.4</v>
      </c>
      <c r="AI638" s="6">
        <f t="shared" si="59"/>
        <v>2916687.17</v>
      </c>
    </row>
    <row r="639" spans="1:35" s="2" customFormat="1">
      <c r="A639" s="3">
        <v>2014</v>
      </c>
      <c r="B639" s="3">
        <v>8</v>
      </c>
      <c r="C639" s="4">
        <v>38</v>
      </c>
      <c r="D639" s="8">
        <v>160</v>
      </c>
      <c r="E639" s="8">
        <v>16108542.380000001</v>
      </c>
      <c r="F639" s="8">
        <v>0</v>
      </c>
      <c r="G639" s="8">
        <v>6465872.2599999998</v>
      </c>
      <c r="H639" s="8">
        <v>4632461.45</v>
      </c>
      <c r="I639" s="8">
        <v>4376675.2699999996</v>
      </c>
      <c r="J639" s="8">
        <v>1362791.47</v>
      </c>
      <c r="K639" s="8">
        <v>0</v>
      </c>
      <c r="L639" s="8">
        <v>3221708.49</v>
      </c>
      <c r="M639" s="8">
        <v>109840.31</v>
      </c>
      <c r="N639" s="8">
        <v>3315938.57</v>
      </c>
      <c r="O639" s="8">
        <v>109840.31</v>
      </c>
      <c r="P639" s="8">
        <v>60842.27</v>
      </c>
      <c r="Q639" s="8">
        <v>0</v>
      </c>
      <c r="R639" s="8">
        <v>0</v>
      </c>
      <c r="S639" s="8">
        <v>3898990.86</v>
      </c>
      <c r="T639" s="8">
        <v>3708943.68</v>
      </c>
      <c r="U639" s="8">
        <v>3954991.53</v>
      </c>
      <c r="V639" s="8">
        <v>3939631.53</v>
      </c>
      <c r="W639" s="8">
        <v>5954.18</v>
      </c>
      <c r="X639" s="8">
        <v>2049743.5</v>
      </c>
      <c r="Y639" s="8">
        <v>196.26</v>
      </c>
      <c r="Z639" s="8">
        <v>0</v>
      </c>
      <c r="AA639" s="8">
        <v>503753.27</v>
      </c>
      <c r="AB639" s="8">
        <v>487946.78</v>
      </c>
      <c r="AC639" s="9">
        <f t="shared" si="54"/>
        <v>15806.489999999991</v>
      </c>
      <c r="AD639" s="5" t="str">
        <f>$C639&amp;" "&amp;VLOOKUP(C639,Tegevusalad!$A$1:$B$89,2,FALSE)</f>
        <v>38 JÄÄTMEKOGUMINE, -TÖÖTLUS JA -KÕRVALDUS; MATERJALIDE TAASKASUTUSELE VÕTMINE</v>
      </c>
      <c r="AE639" s="6">
        <f t="shared" si="55"/>
        <v>10304303.490000002</v>
      </c>
      <c r="AF639" s="6">
        <f t="shared" si="56"/>
        <v>12116140.439999999</v>
      </c>
      <c r="AG639" s="6">
        <f t="shared" si="57"/>
        <v>16770175.75</v>
      </c>
      <c r="AH639" s="6">
        <f t="shared" si="58"/>
        <v>16579692.849999998</v>
      </c>
      <c r="AI639" s="6">
        <f t="shared" si="59"/>
        <v>14720432.25</v>
      </c>
    </row>
    <row r="640" spans="1:35" s="2" customFormat="1">
      <c r="A640" s="3">
        <v>2014</v>
      </c>
      <c r="B640" s="3">
        <v>8</v>
      </c>
      <c r="C640" s="4">
        <v>39</v>
      </c>
      <c r="D640" s="8">
        <v>16</v>
      </c>
      <c r="E640" s="8">
        <v>310132.45</v>
      </c>
      <c r="F640" s="8">
        <v>435</v>
      </c>
      <c r="G640" s="8">
        <v>21913.05</v>
      </c>
      <c r="H640" s="8">
        <v>12916.22</v>
      </c>
      <c r="I640" s="8">
        <v>0</v>
      </c>
      <c r="J640" s="8">
        <v>0</v>
      </c>
      <c r="K640" s="8">
        <v>0</v>
      </c>
      <c r="L640" s="8">
        <v>62065.65</v>
      </c>
      <c r="M640" s="8">
        <v>0</v>
      </c>
      <c r="N640" s="8">
        <v>57494.57</v>
      </c>
      <c r="O640" s="8">
        <v>3053.52</v>
      </c>
      <c r="P640" s="8">
        <v>21797.83</v>
      </c>
      <c r="Q640" s="8">
        <v>0</v>
      </c>
      <c r="R640" s="8">
        <v>0</v>
      </c>
      <c r="S640" s="8">
        <v>4080</v>
      </c>
      <c r="T640" s="8">
        <v>4080</v>
      </c>
      <c r="U640" s="8">
        <v>7948.98</v>
      </c>
      <c r="V640" s="8">
        <v>7948.98</v>
      </c>
      <c r="W640" s="8">
        <v>1147.67</v>
      </c>
      <c r="X640" s="8">
        <v>92865.56</v>
      </c>
      <c r="Y640" s="8">
        <v>0</v>
      </c>
      <c r="Z640" s="8">
        <v>0</v>
      </c>
      <c r="AA640" s="8">
        <v>28950.31</v>
      </c>
      <c r="AB640" s="8">
        <v>24379.23</v>
      </c>
      <c r="AC640" s="9">
        <f t="shared" si="54"/>
        <v>4571.0800000000017</v>
      </c>
      <c r="AD640" s="5" t="str">
        <f>$C640&amp;" "&amp;VLOOKUP(C640,Tegevusalad!$A$1:$B$89,2,FALSE)</f>
        <v>39 SAASTEKÄITLUS JA MUUD JÄÄTMEKÄITLUSTEGEVUSED</v>
      </c>
      <c r="AE640" s="6">
        <f t="shared" si="55"/>
        <v>391404.03</v>
      </c>
      <c r="AF640" s="6">
        <f t="shared" si="56"/>
        <v>268125.25</v>
      </c>
      <c r="AG640" s="6">
        <f t="shared" si="57"/>
        <v>413317.08</v>
      </c>
      <c r="AH640" s="6">
        <f t="shared" si="58"/>
        <v>287472.84999999998</v>
      </c>
      <c r="AI640" s="6">
        <f t="shared" si="59"/>
        <v>320451.52</v>
      </c>
    </row>
    <row r="641" spans="1:35" s="2" customFormat="1">
      <c r="A641" s="3">
        <v>2014</v>
      </c>
      <c r="B641" s="3">
        <v>8</v>
      </c>
      <c r="C641" s="4">
        <v>41</v>
      </c>
      <c r="D641" s="8">
        <v>3231</v>
      </c>
      <c r="E641" s="8">
        <v>140000281.53</v>
      </c>
      <c r="F641" s="8">
        <v>20721.7</v>
      </c>
      <c r="G641" s="8">
        <v>14831546.65</v>
      </c>
      <c r="H641" s="8">
        <v>6106047.2000000002</v>
      </c>
      <c r="I641" s="8">
        <v>1538980.63</v>
      </c>
      <c r="J641" s="8">
        <v>5819569.1299999999</v>
      </c>
      <c r="K641" s="8">
        <v>155.18</v>
      </c>
      <c r="L641" s="8">
        <v>28001921.149999999</v>
      </c>
      <c r="M641" s="8">
        <v>4958.8500000000004</v>
      </c>
      <c r="N641" s="8">
        <v>25434075.649999999</v>
      </c>
      <c r="O641" s="8">
        <v>30896.94</v>
      </c>
      <c r="P641" s="8">
        <v>519149.83</v>
      </c>
      <c r="Q641" s="8">
        <v>0</v>
      </c>
      <c r="R641" s="8">
        <v>0</v>
      </c>
      <c r="S641" s="8">
        <v>3366612.82</v>
      </c>
      <c r="T641" s="8">
        <v>2023374.14</v>
      </c>
      <c r="U641" s="8">
        <v>155128.82999999999</v>
      </c>
      <c r="V641" s="8">
        <v>130272</v>
      </c>
      <c r="W641" s="8">
        <v>610739.30000000005</v>
      </c>
      <c r="X641" s="8">
        <v>44102.02</v>
      </c>
      <c r="Y641" s="8">
        <v>73.03</v>
      </c>
      <c r="Z641" s="8">
        <v>277.82</v>
      </c>
      <c r="AA641" s="8">
        <v>5628535.9199999999</v>
      </c>
      <c r="AB641" s="8">
        <v>3055936.36</v>
      </c>
      <c r="AC641" s="9">
        <f t="shared" si="54"/>
        <v>2572599.56</v>
      </c>
      <c r="AD641" s="5" t="str">
        <f>$C641&amp;" "&amp;VLOOKUP(C641,Tegevusalad!$A$1:$B$89,2,FALSE)</f>
        <v>41 HOONETE EHITUS</v>
      </c>
      <c r="AE641" s="6">
        <f t="shared" si="55"/>
        <v>136543363.59999999</v>
      </c>
      <c r="AF641" s="6">
        <f t="shared" si="56"/>
        <v>123624423.89999999</v>
      </c>
      <c r="AG641" s="6">
        <f t="shared" si="57"/>
        <v>151374910.25</v>
      </c>
      <c r="AH641" s="6">
        <f t="shared" si="58"/>
        <v>127170378.24999999</v>
      </c>
      <c r="AI641" s="6">
        <f t="shared" si="59"/>
        <v>151330808.22999999</v>
      </c>
    </row>
    <row r="642" spans="1:35" s="2" customFormat="1">
      <c r="A642" s="3">
        <v>2014</v>
      </c>
      <c r="B642" s="3">
        <v>8</v>
      </c>
      <c r="C642" s="4">
        <v>42</v>
      </c>
      <c r="D642" s="8">
        <v>835</v>
      </c>
      <c r="E642" s="8">
        <v>117426420.72</v>
      </c>
      <c r="F642" s="8">
        <v>6823.86</v>
      </c>
      <c r="G642" s="8">
        <v>2338136.2999999998</v>
      </c>
      <c r="H642" s="8">
        <v>1863697.81</v>
      </c>
      <c r="I642" s="8">
        <v>1003276.71</v>
      </c>
      <c r="J642" s="8">
        <v>38320.550000000003</v>
      </c>
      <c r="K642" s="8">
        <v>0</v>
      </c>
      <c r="L642" s="8">
        <v>23485898.300000001</v>
      </c>
      <c r="M642" s="8">
        <v>0</v>
      </c>
      <c r="N642" s="8">
        <v>18892374.670000002</v>
      </c>
      <c r="O642" s="8">
        <v>40059.17</v>
      </c>
      <c r="P642" s="8">
        <v>349051.28</v>
      </c>
      <c r="Q642" s="8">
        <v>0</v>
      </c>
      <c r="R642" s="8">
        <v>0</v>
      </c>
      <c r="S642" s="8">
        <v>3734788.54</v>
      </c>
      <c r="T642" s="8">
        <v>2663505.7000000002</v>
      </c>
      <c r="U642" s="8">
        <v>732300.82</v>
      </c>
      <c r="V642" s="8">
        <v>0</v>
      </c>
      <c r="W642" s="8">
        <v>51475.79</v>
      </c>
      <c r="X642" s="8">
        <v>34271.75</v>
      </c>
      <c r="Y642" s="8">
        <v>0</v>
      </c>
      <c r="Z642" s="8">
        <v>0</v>
      </c>
      <c r="AA642" s="8">
        <v>5173440.54</v>
      </c>
      <c r="AB642" s="8">
        <v>579916.91</v>
      </c>
      <c r="AC642" s="9">
        <f t="shared" ref="AC642:AC705" si="60">AA642-AB642</f>
        <v>4593523.63</v>
      </c>
      <c r="AD642" s="5" t="str">
        <f>$C642&amp;" "&amp;VLOOKUP(C642,Tegevusalad!$A$1:$B$89,2,FALSE)</f>
        <v>42 RAJATISTE EHITUS</v>
      </c>
      <c r="AE642" s="6">
        <f t="shared" si="55"/>
        <v>113000426.97</v>
      </c>
      <c r="AF642" s="6">
        <f t="shared" si="56"/>
        <v>89794488.140000001</v>
      </c>
      <c r="AG642" s="6">
        <f t="shared" si="57"/>
        <v>115338563.27</v>
      </c>
      <c r="AH642" s="6">
        <f t="shared" si="58"/>
        <v>94461873.350000009</v>
      </c>
      <c r="AI642" s="6">
        <f t="shared" si="59"/>
        <v>115304291.52</v>
      </c>
    </row>
    <row r="643" spans="1:35" s="2" customFormat="1">
      <c r="A643" s="3">
        <v>2014</v>
      </c>
      <c r="B643" s="3">
        <v>8</v>
      </c>
      <c r="C643" s="4">
        <v>43</v>
      </c>
      <c r="D643" s="8">
        <v>4514</v>
      </c>
      <c r="E643" s="8">
        <v>101770112.55</v>
      </c>
      <c r="F643" s="8">
        <v>51832.43</v>
      </c>
      <c r="G643" s="8">
        <v>10783366.17</v>
      </c>
      <c r="H643" s="8">
        <v>6215664.3700000001</v>
      </c>
      <c r="I643" s="8">
        <v>2063646.38</v>
      </c>
      <c r="J643" s="8">
        <v>1005836.13</v>
      </c>
      <c r="K643" s="8">
        <v>392.57</v>
      </c>
      <c r="L643" s="8">
        <v>20358687.41</v>
      </c>
      <c r="M643" s="8">
        <v>0</v>
      </c>
      <c r="N643" s="8">
        <v>15444245.779999999</v>
      </c>
      <c r="O643" s="8">
        <v>160391.04999999999</v>
      </c>
      <c r="P643" s="8">
        <v>500192.26</v>
      </c>
      <c r="Q643" s="8">
        <v>0</v>
      </c>
      <c r="R643" s="8">
        <v>0</v>
      </c>
      <c r="S643" s="8">
        <v>9631358.3599999994</v>
      </c>
      <c r="T643" s="8">
        <v>7559919.7300000004</v>
      </c>
      <c r="U643" s="8">
        <v>194797.07</v>
      </c>
      <c r="V643" s="8">
        <v>44242.44</v>
      </c>
      <c r="W643" s="8">
        <v>197553.29</v>
      </c>
      <c r="X643" s="8">
        <v>244624.75</v>
      </c>
      <c r="Y643" s="8">
        <v>3783.89</v>
      </c>
      <c r="Z643" s="8">
        <v>99.34</v>
      </c>
      <c r="AA643" s="8">
        <v>6568234.29</v>
      </c>
      <c r="AB643" s="8">
        <v>1650108.11</v>
      </c>
      <c r="AC643" s="9">
        <f t="shared" si="60"/>
        <v>4918126.18</v>
      </c>
      <c r="AD643" s="5" t="str">
        <f>$C643&amp;" "&amp;VLOOKUP(C643,Tegevusalad!$A$1:$B$89,2,FALSE)</f>
        <v>43 ERIEHITUSTÖÖD</v>
      </c>
      <c r="AE643" s="6">
        <f t="shared" ref="AE643:AE706" si="61">(E643+F643+X643)-(S643+U643)</f>
        <v>92240414.300000012</v>
      </c>
      <c r="AF643" s="6">
        <f t="shared" ref="AF643:AF706" si="62">((N643+R643-O643)/0.2)-S643-(U643-V643)</f>
        <v>66637360.659999989</v>
      </c>
      <c r="AG643" s="6">
        <f t="shared" ref="AG643:AG706" si="63">(E643+F643+G643+X643)-(S643+U643)</f>
        <v>103023780.47</v>
      </c>
      <c r="AH643" s="6">
        <f t="shared" ref="AH643:AH706" si="64">(N643+R643)/0.2</f>
        <v>77221228.899999991</v>
      </c>
      <c r="AI643" s="6">
        <f t="shared" ref="AI643:AI706" si="65">(E643+F643+G643)-(S643+U643)</f>
        <v>102779155.72</v>
      </c>
    </row>
    <row r="644" spans="1:35" s="2" customFormat="1">
      <c r="A644" s="3">
        <v>2014</v>
      </c>
      <c r="B644" s="3">
        <v>8</v>
      </c>
      <c r="C644" s="4">
        <v>45</v>
      </c>
      <c r="D644" s="8">
        <v>2752</v>
      </c>
      <c r="E644" s="8">
        <v>195058175.83000001</v>
      </c>
      <c r="F644" s="8">
        <v>3626.49</v>
      </c>
      <c r="G644" s="8">
        <v>33456701.359999999</v>
      </c>
      <c r="H644" s="8">
        <v>27346503.460000001</v>
      </c>
      <c r="I644" s="8">
        <v>25363571.780000001</v>
      </c>
      <c r="J644" s="8">
        <v>3794685.09</v>
      </c>
      <c r="K644" s="8">
        <v>249201.81</v>
      </c>
      <c r="L644" s="8">
        <v>39011961.590000004</v>
      </c>
      <c r="M644" s="8">
        <v>82846.98</v>
      </c>
      <c r="N644" s="8">
        <v>27598547.100000001</v>
      </c>
      <c r="O644" s="8">
        <v>758374.18</v>
      </c>
      <c r="P644" s="8">
        <v>358831.97</v>
      </c>
      <c r="Q644" s="8">
        <v>0</v>
      </c>
      <c r="R644" s="8">
        <v>0</v>
      </c>
      <c r="S644" s="8">
        <v>68655133.349999994</v>
      </c>
      <c r="T644" s="8">
        <v>65701234.299999997</v>
      </c>
      <c r="U644" s="8">
        <v>1291989.44</v>
      </c>
      <c r="V644" s="8">
        <v>11504.9</v>
      </c>
      <c r="W644" s="8">
        <v>337572.21</v>
      </c>
      <c r="X644" s="8">
        <v>549681.56000000006</v>
      </c>
      <c r="Y644" s="8">
        <v>2.58</v>
      </c>
      <c r="Z644" s="8">
        <v>0</v>
      </c>
      <c r="AA644" s="8">
        <v>13005963.84</v>
      </c>
      <c r="AB644" s="8">
        <v>1509699.79</v>
      </c>
      <c r="AC644" s="9">
        <f t="shared" si="60"/>
        <v>11496264.050000001</v>
      </c>
      <c r="AD644" s="5" t="str">
        <f>$C644&amp;" "&amp;VLOOKUP(C644,Tegevusalad!$A$1:$B$89,2,FALSE)</f>
        <v>45 MOOTORSÕIDUKITE JA MOOTORRATASTE HULGI- JA JAEMÜÜK NING REMONT</v>
      </c>
      <c r="AE644" s="6">
        <f t="shared" si="61"/>
        <v>125664361.09000003</v>
      </c>
      <c r="AF644" s="6">
        <f t="shared" si="62"/>
        <v>64265246.710000001</v>
      </c>
      <c r="AG644" s="6">
        <f t="shared" si="63"/>
        <v>159121062.45000002</v>
      </c>
      <c r="AH644" s="6">
        <f t="shared" si="64"/>
        <v>137992735.5</v>
      </c>
      <c r="AI644" s="6">
        <f t="shared" si="65"/>
        <v>158571380.89000002</v>
      </c>
    </row>
    <row r="645" spans="1:35" s="2" customFormat="1">
      <c r="A645" s="3">
        <v>2014</v>
      </c>
      <c r="B645" s="3">
        <v>8</v>
      </c>
      <c r="C645" s="4">
        <v>46</v>
      </c>
      <c r="D645" s="8">
        <v>6921</v>
      </c>
      <c r="E645" s="8">
        <v>897438732.66999996</v>
      </c>
      <c r="F645" s="8">
        <v>47210841.109999999</v>
      </c>
      <c r="G645" s="8">
        <v>270401886.85000002</v>
      </c>
      <c r="H645" s="8">
        <v>138732786.53999999</v>
      </c>
      <c r="I645" s="8">
        <v>120765131.67</v>
      </c>
      <c r="J645" s="8">
        <v>38090275.439999998</v>
      </c>
      <c r="K645" s="8">
        <v>121218.78</v>
      </c>
      <c r="L645" s="8">
        <v>183736722.36000001</v>
      </c>
      <c r="M645" s="8">
        <v>1227627.9099999999</v>
      </c>
      <c r="N645" s="8">
        <v>141732339.59999999</v>
      </c>
      <c r="O645" s="8">
        <v>8229732.9000000004</v>
      </c>
      <c r="P645" s="8">
        <v>1040891</v>
      </c>
      <c r="Q645" s="8">
        <v>0</v>
      </c>
      <c r="R645" s="8">
        <v>0</v>
      </c>
      <c r="S645" s="8">
        <v>298922595.62</v>
      </c>
      <c r="T645" s="8">
        <v>282613149.43000001</v>
      </c>
      <c r="U645" s="8">
        <v>15184179.810000001</v>
      </c>
      <c r="V645" s="8">
        <v>4000256.17</v>
      </c>
      <c r="W645" s="8">
        <v>2076129.21</v>
      </c>
      <c r="X645" s="8">
        <v>2641011.25</v>
      </c>
      <c r="Y645" s="8">
        <v>7920.77</v>
      </c>
      <c r="Z645" s="8">
        <v>504.08</v>
      </c>
      <c r="AA645" s="8">
        <v>56348330.170000002</v>
      </c>
      <c r="AB645" s="8">
        <v>13108902.810000001</v>
      </c>
      <c r="AC645" s="9">
        <f t="shared" si="60"/>
        <v>43239427.359999999</v>
      </c>
      <c r="AD645" s="5" t="str">
        <f>$C645&amp;" "&amp;VLOOKUP(C645,Tegevusalad!$A$1:$B$89,2,FALSE)</f>
        <v>46 HULGIKAUBANDUS, V.A MOOTORSÕIDUKID JA MOOTORRATTAD</v>
      </c>
      <c r="AE645" s="6">
        <f t="shared" si="61"/>
        <v>633183809.5999999</v>
      </c>
      <c r="AF645" s="6">
        <f t="shared" si="62"/>
        <v>357406514.23999989</v>
      </c>
      <c r="AG645" s="6">
        <f t="shared" si="63"/>
        <v>903585696.45000005</v>
      </c>
      <c r="AH645" s="6">
        <f t="shared" si="64"/>
        <v>708661697.99999988</v>
      </c>
      <c r="AI645" s="6">
        <f t="shared" si="65"/>
        <v>900944685.20000005</v>
      </c>
    </row>
    <row r="646" spans="1:35" s="2" customFormat="1">
      <c r="A646" s="3">
        <v>2014</v>
      </c>
      <c r="B646" s="3">
        <v>8</v>
      </c>
      <c r="C646" s="4">
        <v>47</v>
      </c>
      <c r="D646" s="8">
        <v>5455</v>
      </c>
      <c r="E646" s="8">
        <v>530788266.77999997</v>
      </c>
      <c r="F646" s="8">
        <v>21410936.620000001</v>
      </c>
      <c r="G646" s="8">
        <v>22220966.699999999</v>
      </c>
      <c r="H646" s="8">
        <v>17139278.550000001</v>
      </c>
      <c r="I646" s="8">
        <v>15287348.109999999</v>
      </c>
      <c r="J646" s="8">
        <v>4222750.42</v>
      </c>
      <c r="K646" s="8">
        <v>1379560.44</v>
      </c>
      <c r="L646" s="8">
        <v>108084638.16</v>
      </c>
      <c r="M646" s="8">
        <v>45247.1</v>
      </c>
      <c r="N646" s="8">
        <v>79300725.909999996</v>
      </c>
      <c r="O646" s="8">
        <v>1253785.03</v>
      </c>
      <c r="P646" s="8">
        <v>1352907.01</v>
      </c>
      <c r="Q646" s="8">
        <v>0</v>
      </c>
      <c r="R646" s="8">
        <v>0</v>
      </c>
      <c r="S646" s="8">
        <v>86841310.349999994</v>
      </c>
      <c r="T646" s="8">
        <v>78473507.129999995</v>
      </c>
      <c r="U646" s="8">
        <v>1222804.94</v>
      </c>
      <c r="V646" s="8">
        <v>118333.33</v>
      </c>
      <c r="W646" s="8">
        <v>9189137.7799999993</v>
      </c>
      <c r="X646" s="8">
        <v>19983.97</v>
      </c>
      <c r="Y646" s="8">
        <v>444.94</v>
      </c>
      <c r="Z646" s="8">
        <v>402.21</v>
      </c>
      <c r="AA646" s="8">
        <v>29850247.620000001</v>
      </c>
      <c r="AB646" s="8">
        <v>1021045.55</v>
      </c>
      <c r="AC646" s="9">
        <f t="shared" si="60"/>
        <v>28829202.07</v>
      </c>
      <c r="AD646" s="5" t="str">
        <f>$C646&amp;" "&amp;VLOOKUP(C646,Tegevusalad!$A$1:$B$89,2,FALSE)</f>
        <v>47 JAEKAUBANDUS, V.A MOOTORSÕIDUKID JA MOOTORRATTAD</v>
      </c>
      <c r="AE646" s="6">
        <f t="shared" si="61"/>
        <v>464155072.08000004</v>
      </c>
      <c r="AF646" s="6">
        <f t="shared" si="62"/>
        <v>302288922.43999994</v>
      </c>
      <c r="AG646" s="6">
        <f t="shared" si="63"/>
        <v>486376038.78000009</v>
      </c>
      <c r="AH646" s="6">
        <f t="shared" si="64"/>
        <v>396503629.54999995</v>
      </c>
      <c r="AI646" s="6">
        <f t="shared" si="65"/>
        <v>486356054.81000006</v>
      </c>
    </row>
    <row r="647" spans="1:35" s="2" customFormat="1">
      <c r="A647" s="3">
        <v>2014</v>
      </c>
      <c r="B647" s="3">
        <v>8</v>
      </c>
      <c r="C647" s="4">
        <v>49</v>
      </c>
      <c r="D647" s="8">
        <v>3733</v>
      </c>
      <c r="E647" s="8">
        <v>99408581.670000002</v>
      </c>
      <c r="F647" s="8">
        <v>24394.85</v>
      </c>
      <c r="G647" s="8">
        <v>51992490.689999998</v>
      </c>
      <c r="H647" s="8">
        <v>18527159.370000001</v>
      </c>
      <c r="I647" s="8">
        <v>626927.73</v>
      </c>
      <c r="J647" s="8">
        <v>655230.15</v>
      </c>
      <c r="K647" s="8">
        <v>0</v>
      </c>
      <c r="L647" s="8">
        <v>19883911.859999999</v>
      </c>
      <c r="M647" s="8">
        <v>0</v>
      </c>
      <c r="N647" s="8">
        <v>18277890.949999999</v>
      </c>
      <c r="O647" s="8">
        <v>92246.69</v>
      </c>
      <c r="P647" s="8">
        <v>2151401.84</v>
      </c>
      <c r="Q647" s="8">
        <v>0</v>
      </c>
      <c r="R647" s="8">
        <v>0</v>
      </c>
      <c r="S647" s="8">
        <v>10795015.970000001</v>
      </c>
      <c r="T647" s="8">
        <v>4227197.17</v>
      </c>
      <c r="U647" s="8">
        <v>2449581.91</v>
      </c>
      <c r="V647" s="8">
        <v>574264.35</v>
      </c>
      <c r="W647" s="8">
        <v>171501.06</v>
      </c>
      <c r="X647" s="8">
        <v>512610.89</v>
      </c>
      <c r="Y647" s="8">
        <v>47.22</v>
      </c>
      <c r="Z647" s="8">
        <v>494.06</v>
      </c>
      <c r="AA647" s="8">
        <v>4752899.74</v>
      </c>
      <c r="AB647" s="8">
        <v>3147325.67</v>
      </c>
      <c r="AC647" s="9">
        <f t="shared" si="60"/>
        <v>1605574.0700000003</v>
      </c>
      <c r="AD647" s="5" t="str">
        <f>$C647&amp;" "&amp;VLOOKUP(C647,Tegevusalad!$A$1:$B$89,2,FALSE)</f>
        <v>49 MAISMAAVEONDUS JA TORUTRANSPORT</v>
      </c>
      <c r="AE647" s="6">
        <f t="shared" si="61"/>
        <v>86700989.530000001</v>
      </c>
      <c r="AF647" s="6">
        <f t="shared" si="62"/>
        <v>78257887.769999981</v>
      </c>
      <c r="AG647" s="6">
        <f t="shared" si="63"/>
        <v>138693480.21999997</v>
      </c>
      <c r="AH647" s="6">
        <f t="shared" si="64"/>
        <v>91389454.749999985</v>
      </c>
      <c r="AI647" s="6">
        <f t="shared" si="65"/>
        <v>138180869.32999998</v>
      </c>
    </row>
    <row r="648" spans="1:35" s="2" customFormat="1">
      <c r="A648" s="3">
        <v>2014</v>
      </c>
      <c r="B648" s="3">
        <v>8</v>
      </c>
      <c r="C648" s="4">
        <v>50</v>
      </c>
      <c r="D648" s="8">
        <v>52</v>
      </c>
      <c r="E648" s="8">
        <v>3039856.78</v>
      </c>
      <c r="F648" s="8">
        <v>213.3</v>
      </c>
      <c r="G648" s="8">
        <v>3449749.16</v>
      </c>
      <c r="H648" s="8">
        <v>416005.03</v>
      </c>
      <c r="I648" s="8">
        <v>0</v>
      </c>
      <c r="J648" s="8">
        <v>23990.79</v>
      </c>
      <c r="K648" s="8">
        <v>0</v>
      </c>
      <c r="L648" s="8">
        <v>607990.56999999995</v>
      </c>
      <c r="M648" s="8">
        <v>0</v>
      </c>
      <c r="N648" s="8">
        <v>498330.67</v>
      </c>
      <c r="O648" s="8">
        <v>0</v>
      </c>
      <c r="P648" s="8">
        <v>7129.8</v>
      </c>
      <c r="Q648" s="8">
        <v>0</v>
      </c>
      <c r="R648" s="8">
        <v>0</v>
      </c>
      <c r="S648" s="8">
        <v>261404.05</v>
      </c>
      <c r="T648" s="8">
        <v>190361.56</v>
      </c>
      <c r="U648" s="8">
        <v>14063.78</v>
      </c>
      <c r="V648" s="8">
        <v>0</v>
      </c>
      <c r="W648" s="8">
        <v>1851.02</v>
      </c>
      <c r="X648" s="8">
        <v>0</v>
      </c>
      <c r="Y648" s="8">
        <v>0</v>
      </c>
      <c r="Z648" s="8">
        <v>0</v>
      </c>
      <c r="AA648" s="8">
        <v>265394.96999999997</v>
      </c>
      <c r="AB648" s="8">
        <v>155735.07</v>
      </c>
      <c r="AC648" s="9">
        <f t="shared" si="60"/>
        <v>109659.89999999997</v>
      </c>
      <c r="AD648" s="5" t="str">
        <f>$C648&amp;" "&amp;VLOOKUP(C648,Tegevusalad!$A$1:$B$89,2,FALSE)</f>
        <v>50 VEETRANSPORT</v>
      </c>
      <c r="AE648" s="6">
        <f t="shared" si="61"/>
        <v>2764602.2499999995</v>
      </c>
      <c r="AF648" s="6">
        <f t="shared" si="62"/>
        <v>2216185.52</v>
      </c>
      <c r="AG648" s="6">
        <f t="shared" si="63"/>
        <v>6214351.4100000001</v>
      </c>
      <c r="AH648" s="6">
        <f t="shared" si="64"/>
        <v>2491653.3499999996</v>
      </c>
      <c r="AI648" s="6">
        <f t="shared" si="65"/>
        <v>6214351.4100000001</v>
      </c>
    </row>
    <row r="649" spans="1:35" s="2" customFormat="1">
      <c r="A649" s="3">
        <v>2014</v>
      </c>
      <c r="B649" s="3">
        <v>8</v>
      </c>
      <c r="C649" s="4">
        <v>51</v>
      </c>
      <c r="D649" s="8">
        <v>25</v>
      </c>
      <c r="E649" s="8">
        <v>1745831.26</v>
      </c>
      <c r="F649" s="8">
        <v>0</v>
      </c>
      <c r="G649" s="8">
        <v>10731134.689999999</v>
      </c>
      <c r="H649" s="8">
        <v>1377157.36</v>
      </c>
      <c r="I649" s="8">
        <v>4750</v>
      </c>
      <c r="J649" s="8">
        <v>7780</v>
      </c>
      <c r="K649" s="8">
        <v>0</v>
      </c>
      <c r="L649" s="8">
        <v>349166.27</v>
      </c>
      <c r="M649" s="8">
        <v>0</v>
      </c>
      <c r="N649" s="8">
        <v>399808.84</v>
      </c>
      <c r="O649" s="8">
        <v>11.88</v>
      </c>
      <c r="P649" s="8">
        <v>871.41</v>
      </c>
      <c r="Q649" s="8">
        <v>0</v>
      </c>
      <c r="R649" s="8">
        <v>0</v>
      </c>
      <c r="S649" s="8">
        <v>1293941.53</v>
      </c>
      <c r="T649" s="8">
        <v>5426.28</v>
      </c>
      <c r="U649" s="8">
        <v>15875.85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39507.86</v>
      </c>
      <c r="AB649" s="8">
        <v>90150.43</v>
      </c>
      <c r="AC649" s="9">
        <f t="shared" si="60"/>
        <v>-50642.569999999992</v>
      </c>
      <c r="AD649" s="5" t="str">
        <f>$C649&amp;" "&amp;VLOOKUP(C649,Tegevusalad!$A$1:$B$89,2,FALSE)</f>
        <v>51 ÕHUTRANSPORT</v>
      </c>
      <c r="AE649" s="6">
        <f t="shared" si="61"/>
        <v>436013.87999999989</v>
      </c>
      <c r="AF649" s="6">
        <f t="shared" si="62"/>
        <v>689167.42</v>
      </c>
      <c r="AG649" s="6">
        <f t="shared" si="63"/>
        <v>11167148.569999998</v>
      </c>
      <c r="AH649" s="6">
        <f t="shared" si="64"/>
        <v>1999044.2</v>
      </c>
      <c r="AI649" s="6">
        <f t="shared" si="65"/>
        <v>11167148.569999998</v>
      </c>
    </row>
    <row r="650" spans="1:35" s="2" customFormat="1">
      <c r="A650" s="3">
        <v>2014</v>
      </c>
      <c r="B650" s="3">
        <v>8</v>
      </c>
      <c r="C650" s="4">
        <v>52</v>
      </c>
      <c r="D650" s="8">
        <v>1233</v>
      </c>
      <c r="E650" s="8">
        <v>84684904.340000004</v>
      </c>
      <c r="F650" s="8">
        <v>12684.89</v>
      </c>
      <c r="G650" s="8">
        <v>159280900.12</v>
      </c>
      <c r="H650" s="8">
        <v>19333797.98</v>
      </c>
      <c r="I650" s="8">
        <v>2283908.91</v>
      </c>
      <c r="J650" s="8">
        <v>2683961.63</v>
      </c>
      <c r="K650" s="8">
        <v>302.25</v>
      </c>
      <c r="L650" s="8">
        <v>16938122.609999999</v>
      </c>
      <c r="M650" s="8">
        <v>16028.64</v>
      </c>
      <c r="N650" s="8">
        <v>18526659.920000002</v>
      </c>
      <c r="O650" s="8">
        <v>112240.17</v>
      </c>
      <c r="P650" s="8">
        <v>1578389.32</v>
      </c>
      <c r="Q650" s="8">
        <v>0</v>
      </c>
      <c r="R650" s="8">
        <v>0</v>
      </c>
      <c r="S650" s="8">
        <v>27211441.510000002</v>
      </c>
      <c r="T650" s="8">
        <v>9124611.2699999996</v>
      </c>
      <c r="U650" s="8">
        <v>6801410.1799999997</v>
      </c>
      <c r="V650" s="8">
        <v>0</v>
      </c>
      <c r="W650" s="8">
        <v>850595.82</v>
      </c>
      <c r="X650" s="8">
        <v>33769.449999999997</v>
      </c>
      <c r="Y650" s="8">
        <v>3712</v>
      </c>
      <c r="Z650" s="8">
        <v>0</v>
      </c>
      <c r="AA650" s="8">
        <v>2325773.63</v>
      </c>
      <c r="AB650" s="8">
        <v>3894570.3</v>
      </c>
      <c r="AC650" s="9">
        <f t="shared" si="60"/>
        <v>-1568796.67</v>
      </c>
      <c r="AD650" s="5" t="str">
        <f>$C650&amp;" "&amp;VLOOKUP(C650,Tegevusalad!$A$1:$B$89,2,FALSE)</f>
        <v>52 LAONDUS JA VEONDUST ABISTAVAD TEGEVUSALAD</v>
      </c>
      <c r="AE650" s="6">
        <f t="shared" si="61"/>
        <v>50718506.99000001</v>
      </c>
      <c r="AF650" s="6">
        <f t="shared" si="62"/>
        <v>58059247.059999995</v>
      </c>
      <c r="AG650" s="6">
        <f t="shared" si="63"/>
        <v>209999407.11000001</v>
      </c>
      <c r="AH650" s="6">
        <f t="shared" si="64"/>
        <v>92633299.600000009</v>
      </c>
      <c r="AI650" s="6">
        <f t="shared" si="65"/>
        <v>209965637.66000003</v>
      </c>
    </row>
    <row r="651" spans="1:35" s="2" customFormat="1">
      <c r="A651" s="3">
        <v>2014</v>
      </c>
      <c r="B651" s="3">
        <v>8</v>
      </c>
      <c r="C651" s="4">
        <v>53</v>
      </c>
      <c r="D651" s="8">
        <v>119</v>
      </c>
      <c r="E651" s="8">
        <v>5461591.3799999999</v>
      </c>
      <c r="F651" s="8">
        <v>97680.04</v>
      </c>
      <c r="G651" s="8">
        <v>1202847.97</v>
      </c>
      <c r="H651" s="8">
        <v>694050.4</v>
      </c>
      <c r="I651" s="8">
        <v>17273.11</v>
      </c>
      <c r="J651" s="8">
        <v>2603.27</v>
      </c>
      <c r="K651" s="8">
        <v>0</v>
      </c>
      <c r="L651" s="8">
        <v>1101109.43</v>
      </c>
      <c r="M651" s="8">
        <v>0</v>
      </c>
      <c r="N651" s="8">
        <v>630220.74</v>
      </c>
      <c r="O651" s="8">
        <v>0</v>
      </c>
      <c r="P651" s="8">
        <v>29159.82</v>
      </c>
      <c r="Q651" s="8">
        <v>0</v>
      </c>
      <c r="R651" s="8">
        <v>0</v>
      </c>
      <c r="S651" s="8">
        <v>466579.35</v>
      </c>
      <c r="T651" s="8">
        <v>28165.200000000001</v>
      </c>
      <c r="U651" s="8">
        <v>126627.18</v>
      </c>
      <c r="V651" s="8">
        <v>0</v>
      </c>
      <c r="W651" s="8">
        <v>1380698.38</v>
      </c>
      <c r="X651" s="8">
        <v>0</v>
      </c>
      <c r="Y651" s="8">
        <v>0</v>
      </c>
      <c r="Z651" s="8">
        <v>0</v>
      </c>
      <c r="AA651" s="8">
        <v>486556.63</v>
      </c>
      <c r="AB651" s="8">
        <v>15667.94</v>
      </c>
      <c r="AC651" s="9">
        <f t="shared" si="60"/>
        <v>470888.69</v>
      </c>
      <c r="AD651" s="5" t="str">
        <f>$C651&amp;" "&amp;VLOOKUP(C651,Tegevusalad!$A$1:$B$89,2,FALSE)</f>
        <v>53 POSTI- JA KULLERITEENISTUS</v>
      </c>
      <c r="AE651" s="6">
        <f t="shared" si="61"/>
        <v>4966064.8899999997</v>
      </c>
      <c r="AF651" s="6">
        <f t="shared" si="62"/>
        <v>2557897.1699999995</v>
      </c>
      <c r="AG651" s="6">
        <f t="shared" si="63"/>
        <v>6168912.8599999994</v>
      </c>
      <c r="AH651" s="6">
        <f t="shared" si="64"/>
        <v>3151103.6999999997</v>
      </c>
      <c r="AI651" s="6">
        <f t="shared" si="65"/>
        <v>6168912.8599999994</v>
      </c>
    </row>
    <row r="652" spans="1:35" s="2" customFormat="1">
      <c r="A652" s="3">
        <v>2014</v>
      </c>
      <c r="B652" s="3">
        <v>8</v>
      </c>
      <c r="C652" s="4">
        <v>55</v>
      </c>
      <c r="D652" s="8">
        <v>668</v>
      </c>
      <c r="E652" s="8">
        <v>9672302.5099999998</v>
      </c>
      <c r="F652" s="8">
        <v>17604820.219999999</v>
      </c>
      <c r="G652" s="8">
        <v>42288.58</v>
      </c>
      <c r="H652" s="8">
        <v>14778.35</v>
      </c>
      <c r="I652" s="8">
        <v>5254.98</v>
      </c>
      <c r="J652" s="8">
        <v>82.5</v>
      </c>
      <c r="K652" s="8">
        <v>0</v>
      </c>
      <c r="L652" s="8">
        <v>3518894.4</v>
      </c>
      <c r="M652" s="8">
        <v>0</v>
      </c>
      <c r="N652" s="8">
        <v>2484655.7599999998</v>
      </c>
      <c r="O652" s="8">
        <v>790.64</v>
      </c>
      <c r="P652" s="8">
        <v>199939.34</v>
      </c>
      <c r="Q652" s="8">
        <v>0</v>
      </c>
      <c r="R652" s="8">
        <v>0</v>
      </c>
      <c r="S652" s="8">
        <v>785502.19</v>
      </c>
      <c r="T652" s="8">
        <v>67378.490000000005</v>
      </c>
      <c r="U652" s="8">
        <v>70315.78</v>
      </c>
      <c r="V652" s="8">
        <v>0</v>
      </c>
      <c r="W652" s="8">
        <v>615478.21</v>
      </c>
      <c r="X652" s="8">
        <v>4965.1099999999997</v>
      </c>
      <c r="Y652" s="8">
        <v>142.74</v>
      </c>
      <c r="Z652" s="8">
        <v>0</v>
      </c>
      <c r="AA652" s="8">
        <v>1214160.54</v>
      </c>
      <c r="AB652" s="8">
        <v>179779.17</v>
      </c>
      <c r="AC652" s="9">
        <f t="shared" si="60"/>
        <v>1034381.37</v>
      </c>
      <c r="AD652" s="5" t="str">
        <f>$C652&amp;" "&amp;VLOOKUP(C652,Tegevusalad!$A$1:$B$89,2,FALSE)</f>
        <v>55 MAJUTUS</v>
      </c>
      <c r="AE652" s="6">
        <f t="shared" si="61"/>
        <v>26426269.869999997</v>
      </c>
      <c r="AF652" s="6">
        <f t="shared" si="62"/>
        <v>11563507.629999999</v>
      </c>
      <c r="AG652" s="6">
        <f t="shared" si="63"/>
        <v>26468558.449999996</v>
      </c>
      <c r="AH652" s="6">
        <f t="shared" si="64"/>
        <v>12423278.799999999</v>
      </c>
      <c r="AI652" s="6">
        <f t="shared" si="65"/>
        <v>26463593.339999996</v>
      </c>
    </row>
    <row r="653" spans="1:35" s="2" customFormat="1">
      <c r="A653" s="3">
        <v>2014</v>
      </c>
      <c r="B653" s="3">
        <v>8</v>
      </c>
      <c r="C653" s="4">
        <v>56</v>
      </c>
      <c r="D653" s="8">
        <v>1816</v>
      </c>
      <c r="E653" s="8">
        <v>59423415.579999998</v>
      </c>
      <c r="F653" s="8">
        <v>3048909.4</v>
      </c>
      <c r="G653" s="8">
        <v>24383973.59</v>
      </c>
      <c r="H653" s="8">
        <v>5313704.72</v>
      </c>
      <c r="I653" s="8">
        <v>1273217.31</v>
      </c>
      <c r="J653" s="8">
        <v>40876.730000000003</v>
      </c>
      <c r="K653" s="8">
        <v>0</v>
      </c>
      <c r="L653" s="8">
        <v>12159085.060000001</v>
      </c>
      <c r="M653" s="8">
        <v>0</v>
      </c>
      <c r="N653" s="8">
        <v>7812360.6399999997</v>
      </c>
      <c r="O653" s="8">
        <v>12569.13</v>
      </c>
      <c r="P653" s="8">
        <v>308011.34999999998</v>
      </c>
      <c r="Q653" s="8">
        <v>0</v>
      </c>
      <c r="R653" s="8">
        <v>0</v>
      </c>
      <c r="S653" s="8">
        <v>6298293.0599999996</v>
      </c>
      <c r="T653" s="8">
        <v>5243494.09</v>
      </c>
      <c r="U653" s="8">
        <v>108710.1</v>
      </c>
      <c r="V653" s="8">
        <v>0</v>
      </c>
      <c r="W653" s="8">
        <v>25602.69</v>
      </c>
      <c r="X653" s="8">
        <v>1394.76</v>
      </c>
      <c r="Y653" s="8">
        <v>0.05</v>
      </c>
      <c r="Z653" s="8">
        <v>35.200000000000003</v>
      </c>
      <c r="AA653" s="8">
        <v>4619909.72</v>
      </c>
      <c r="AB653" s="8">
        <v>273220.45</v>
      </c>
      <c r="AC653" s="9">
        <f t="shared" si="60"/>
        <v>4346689.2699999996</v>
      </c>
      <c r="AD653" s="5" t="str">
        <f>$C653&amp;" "&amp;VLOOKUP(C653,Tegevusalad!$A$1:$B$89,2,FALSE)</f>
        <v>56 TOIDU JA JOOGI SERVEERIMINE</v>
      </c>
      <c r="AE653" s="6">
        <f t="shared" si="61"/>
        <v>56066716.579999998</v>
      </c>
      <c r="AF653" s="6">
        <f t="shared" si="62"/>
        <v>32591954.389999997</v>
      </c>
      <c r="AG653" s="6">
        <f t="shared" si="63"/>
        <v>80450690.170000002</v>
      </c>
      <c r="AH653" s="6">
        <f t="shared" si="64"/>
        <v>39061803.199999996</v>
      </c>
      <c r="AI653" s="6">
        <f t="shared" si="65"/>
        <v>80449295.409999996</v>
      </c>
    </row>
    <row r="654" spans="1:35" s="2" customFormat="1">
      <c r="A654" s="3">
        <v>2014</v>
      </c>
      <c r="B654" s="3">
        <v>8</v>
      </c>
      <c r="C654" s="4">
        <v>58</v>
      </c>
      <c r="D654" s="8">
        <v>361</v>
      </c>
      <c r="E654" s="8">
        <v>3537302.24</v>
      </c>
      <c r="F654" s="8">
        <v>5756892.8200000003</v>
      </c>
      <c r="G654" s="8">
        <v>317171</v>
      </c>
      <c r="H654" s="8">
        <v>203621.16</v>
      </c>
      <c r="I654" s="8">
        <v>97146.16</v>
      </c>
      <c r="J654" s="8">
        <v>1164.3699999999999</v>
      </c>
      <c r="K654" s="8">
        <v>0</v>
      </c>
      <c r="L654" s="8">
        <v>1225580.79</v>
      </c>
      <c r="M654" s="8">
        <v>0</v>
      </c>
      <c r="N654" s="8">
        <v>915460.96</v>
      </c>
      <c r="O654" s="8">
        <v>14986.19</v>
      </c>
      <c r="P654" s="8">
        <v>20760.2</v>
      </c>
      <c r="Q654" s="8">
        <v>0</v>
      </c>
      <c r="R654" s="8">
        <v>0</v>
      </c>
      <c r="S654" s="8">
        <v>388829.58</v>
      </c>
      <c r="T654" s="8">
        <v>294994.74</v>
      </c>
      <c r="U654" s="8">
        <v>41032.79</v>
      </c>
      <c r="V654" s="8">
        <v>0</v>
      </c>
      <c r="W654" s="8">
        <v>37345.1</v>
      </c>
      <c r="X654" s="8">
        <v>745.8</v>
      </c>
      <c r="Y654" s="8">
        <v>7.0000000000000007E-2</v>
      </c>
      <c r="Z654" s="8">
        <v>0</v>
      </c>
      <c r="AA654" s="8">
        <v>357963.41</v>
      </c>
      <c r="AB654" s="8">
        <v>47843.51</v>
      </c>
      <c r="AC654" s="9">
        <f t="shared" si="60"/>
        <v>310119.89999999997</v>
      </c>
      <c r="AD654" s="5" t="str">
        <f>$C654&amp;" "&amp;VLOOKUP(C654,Tegevusalad!$A$1:$B$89,2,FALSE)</f>
        <v>58 KIRJASTAMINE</v>
      </c>
      <c r="AE654" s="6">
        <f t="shared" si="61"/>
        <v>8865078.4900000021</v>
      </c>
      <c r="AF654" s="6">
        <f t="shared" si="62"/>
        <v>4072511.4799999995</v>
      </c>
      <c r="AG654" s="6">
        <f t="shared" si="63"/>
        <v>9182249.4900000021</v>
      </c>
      <c r="AH654" s="6">
        <f t="shared" si="64"/>
        <v>4577304.8</v>
      </c>
      <c r="AI654" s="6">
        <f t="shared" si="65"/>
        <v>9181503.6900000013</v>
      </c>
    </row>
    <row r="655" spans="1:35" s="2" customFormat="1">
      <c r="A655" s="3">
        <v>2014</v>
      </c>
      <c r="B655" s="3">
        <v>8</v>
      </c>
      <c r="C655" s="4">
        <v>59</v>
      </c>
      <c r="D655" s="8">
        <v>449</v>
      </c>
      <c r="E655" s="8">
        <v>4901046.62</v>
      </c>
      <c r="F655" s="8">
        <v>10305.58</v>
      </c>
      <c r="G655" s="8">
        <v>1384980.53</v>
      </c>
      <c r="H655" s="8">
        <v>1039164.84</v>
      </c>
      <c r="I655" s="8">
        <v>50242.94</v>
      </c>
      <c r="J655" s="8">
        <v>1332.75</v>
      </c>
      <c r="K655" s="8">
        <v>0</v>
      </c>
      <c r="L655" s="8">
        <v>981136.87</v>
      </c>
      <c r="M655" s="8">
        <v>0</v>
      </c>
      <c r="N655" s="8">
        <v>718128.32</v>
      </c>
      <c r="O655" s="8">
        <v>4081.71</v>
      </c>
      <c r="P655" s="8">
        <v>23651.15</v>
      </c>
      <c r="Q655" s="8">
        <v>0</v>
      </c>
      <c r="R655" s="8">
        <v>0</v>
      </c>
      <c r="S655" s="8">
        <v>829638.58</v>
      </c>
      <c r="T655" s="8">
        <v>90643.61</v>
      </c>
      <c r="U655" s="8">
        <v>207855.82</v>
      </c>
      <c r="V655" s="8">
        <v>0</v>
      </c>
      <c r="W655" s="8">
        <v>2905.6</v>
      </c>
      <c r="X655" s="8">
        <v>0</v>
      </c>
      <c r="Y655" s="8">
        <v>0</v>
      </c>
      <c r="Z655" s="8">
        <v>0</v>
      </c>
      <c r="AA655" s="8">
        <v>416269.86</v>
      </c>
      <c r="AB655" s="8">
        <v>153261.31</v>
      </c>
      <c r="AC655" s="9">
        <f t="shared" si="60"/>
        <v>263008.55</v>
      </c>
      <c r="AD655" s="5" t="str">
        <f>$C655&amp;" "&amp;VLOOKUP(C655,Tegevusalad!$A$1:$B$89,2,FALSE)</f>
        <v>59 KINOFILMIDE, VIDEOTE JA TELESAADETE TOOTMINE; HELISALVESTISTE JA MUUSIKA KIRJASTAMINE</v>
      </c>
      <c r="AE655" s="6">
        <f t="shared" si="61"/>
        <v>3873857.8000000003</v>
      </c>
      <c r="AF655" s="6">
        <f t="shared" si="62"/>
        <v>2532738.65</v>
      </c>
      <c r="AG655" s="6">
        <f t="shared" si="63"/>
        <v>5258838.33</v>
      </c>
      <c r="AH655" s="6">
        <f t="shared" si="64"/>
        <v>3590641.5999999996</v>
      </c>
      <c r="AI655" s="6">
        <f t="shared" si="65"/>
        <v>5258838.33</v>
      </c>
    </row>
    <row r="656" spans="1:35" s="2" customFormat="1">
      <c r="A656" s="3">
        <v>2014</v>
      </c>
      <c r="B656" s="3">
        <v>8</v>
      </c>
      <c r="C656" s="4">
        <v>60</v>
      </c>
      <c r="D656" s="8">
        <v>39</v>
      </c>
      <c r="E656" s="8">
        <v>572044.88</v>
      </c>
      <c r="F656" s="8">
        <v>27.52</v>
      </c>
      <c r="G656" s="8">
        <v>97480.12</v>
      </c>
      <c r="H656" s="8">
        <v>47986.54</v>
      </c>
      <c r="I656" s="8">
        <v>0</v>
      </c>
      <c r="J656" s="8">
        <v>0</v>
      </c>
      <c r="K656" s="8">
        <v>0</v>
      </c>
      <c r="L656" s="8">
        <v>114411.43</v>
      </c>
      <c r="M656" s="8">
        <v>0</v>
      </c>
      <c r="N656" s="8">
        <v>68286.960000000006</v>
      </c>
      <c r="O656" s="8">
        <v>0</v>
      </c>
      <c r="P656" s="8">
        <v>2155.08</v>
      </c>
      <c r="Q656" s="8">
        <v>0</v>
      </c>
      <c r="R656" s="8">
        <v>0</v>
      </c>
      <c r="S656" s="8">
        <v>35855.410000000003</v>
      </c>
      <c r="T656" s="8">
        <v>580.79999999999995</v>
      </c>
      <c r="U656" s="8">
        <v>5514.52</v>
      </c>
      <c r="V656" s="8">
        <v>0</v>
      </c>
      <c r="W656" s="8">
        <v>421.58</v>
      </c>
      <c r="X656" s="8">
        <v>0</v>
      </c>
      <c r="Y656" s="8">
        <v>0.02</v>
      </c>
      <c r="Z656" s="8">
        <v>0</v>
      </c>
      <c r="AA656" s="8">
        <v>52188.34</v>
      </c>
      <c r="AB656" s="8">
        <v>6063.85</v>
      </c>
      <c r="AC656" s="9">
        <f t="shared" si="60"/>
        <v>46124.49</v>
      </c>
      <c r="AD656" s="5" t="str">
        <f>$C656&amp;" "&amp;VLOOKUP(C656,Tegevusalad!$A$1:$B$89,2,FALSE)</f>
        <v>60 PROGRAMMID JA RINGHÄÄLING</v>
      </c>
      <c r="AE656" s="6">
        <f t="shared" si="61"/>
        <v>530702.47</v>
      </c>
      <c r="AF656" s="6">
        <f t="shared" si="62"/>
        <v>300064.87</v>
      </c>
      <c r="AG656" s="6">
        <f t="shared" si="63"/>
        <v>628182.59</v>
      </c>
      <c r="AH656" s="6">
        <f t="shared" si="64"/>
        <v>341434.8</v>
      </c>
      <c r="AI656" s="6">
        <f t="shared" si="65"/>
        <v>628182.59</v>
      </c>
    </row>
    <row r="657" spans="1:35" s="2" customFormat="1">
      <c r="A657" s="3">
        <v>2014</v>
      </c>
      <c r="B657" s="3">
        <v>8</v>
      </c>
      <c r="C657" s="4">
        <v>61</v>
      </c>
      <c r="D657" s="8">
        <v>197</v>
      </c>
      <c r="E657" s="8">
        <v>64494064.259999998</v>
      </c>
      <c r="F657" s="8">
        <v>94.98</v>
      </c>
      <c r="G657" s="8">
        <v>16353987.699999999</v>
      </c>
      <c r="H657" s="8">
        <v>5727199.5</v>
      </c>
      <c r="I657" s="8">
        <v>106825.45</v>
      </c>
      <c r="J657" s="8">
        <v>494549.06</v>
      </c>
      <c r="K657" s="8">
        <v>2130.66</v>
      </c>
      <c r="L657" s="8">
        <v>12898821.4</v>
      </c>
      <c r="M657" s="8">
        <v>0</v>
      </c>
      <c r="N657" s="8">
        <v>8399579.0500000007</v>
      </c>
      <c r="O657" s="8">
        <v>171500.53</v>
      </c>
      <c r="P657" s="8">
        <v>780641.09</v>
      </c>
      <c r="Q657" s="8">
        <v>0</v>
      </c>
      <c r="R657" s="8">
        <v>0</v>
      </c>
      <c r="S657" s="8">
        <v>12042668.199999999</v>
      </c>
      <c r="T657" s="8">
        <v>5836334.1500000004</v>
      </c>
      <c r="U657" s="8">
        <v>3757042.1</v>
      </c>
      <c r="V657" s="8">
        <v>0</v>
      </c>
      <c r="W657" s="8">
        <v>442513.68</v>
      </c>
      <c r="X657" s="8">
        <v>15853</v>
      </c>
      <c r="Y657" s="8">
        <v>44.34</v>
      </c>
      <c r="Z657" s="8">
        <v>7.26</v>
      </c>
      <c r="AA657" s="8">
        <v>4653789.7300000004</v>
      </c>
      <c r="AB657" s="8">
        <v>154510.29999999999</v>
      </c>
      <c r="AC657" s="9">
        <f t="shared" si="60"/>
        <v>4499279.4300000006</v>
      </c>
      <c r="AD657" s="5" t="str">
        <f>$C657&amp;" "&amp;VLOOKUP(C657,Tegevusalad!$A$1:$B$89,2,FALSE)</f>
        <v>61 TELEKOMMUNIKATSIOON</v>
      </c>
      <c r="AE657" s="6">
        <f t="shared" si="61"/>
        <v>48710301.939999998</v>
      </c>
      <c r="AF657" s="6">
        <f t="shared" si="62"/>
        <v>25340682.300000001</v>
      </c>
      <c r="AG657" s="6">
        <f t="shared" si="63"/>
        <v>65064289.640000001</v>
      </c>
      <c r="AH657" s="6">
        <f t="shared" si="64"/>
        <v>41997895.25</v>
      </c>
      <c r="AI657" s="6">
        <f t="shared" si="65"/>
        <v>65048436.640000001</v>
      </c>
    </row>
    <row r="658" spans="1:35" s="2" customFormat="1">
      <c r="A658" s="3">
        <v>2014</v>
      </c>
      <c r="B658" s="3">
        <v>8</v>
      </c>
      <c r="C658" s="4">
        <v>62</v>
      </c>
      <c r="D658" s="8">
        <v>2460</v>
      </c>
      <c r="E658" s="8">
        <v>29686012.890000001</v>
      </c>
      <c r="F658" s="8">
        <v>28206.89</v>
      </c>
      <c r="G658" s="8">
        <v>31828725.190000001</v>
      </c>
      <c r="H658" s="8">
        <v>12339976.76</v>
      </c>
      <c r="I658" s="8">
        <v>1318564.21</v>
      </c>
      <c r="J658" s="8">
        <v>205902.56</v>
      </c>
      <c r="K658" s="8">
        <v>0</v>
      </c>
      <c r="L658" s="8">
        <v>5939741.3799999999</v>
      </c>
      <c r="M658" s="8">
        <v>0</v>
      </c>
      <c r="N658" s="8">
        <v>4382086.3099999996</v>
      </c>
      <c r="O658" s="8">
        <v>31289.11</v>
      </c>
      <c r="P658" s="8">
        <v>205018.34</v>
      </c>
      <c r="Q658" s="8">
        <v>0</v>
      </c>
      <c r="R658" s="8">
        <v>0</v>
      </c>
      <c r="S658" s="8">
        <v>5828961.5700000003</v>
      </c>
      <c r="T658" s="8">
        <v>2656973.94</v>
      </c>
      <c r="U658" s="8">
        <v>2666544.86</v>
      </c>
      <c r="V658" s="8">
        <v>119</v>
      </c>
      <c r="W658" s="8">
        <v>23632.78</v>
      </c>
      <c r="X658" s="8">
        <v>0</v>
      </c>
      <c r="Y658" s="8">
        <v>0.65</v>
      </c>
      <c r="Z658" s="8">
        <v>2.79</v>
      </c>
      <c r="AA658" s="8">
        <v>2335507.31</v>
      </c>
      <c r="AB658" s="8">
        <v>777854.38</v>
      </c>
      <c r="AC658" s="9">
        <f t="shared" si="60"/>
        <v>1557652.9300000002</v>
      </c>
      <c r="AD658" s="5" t="str">
        <f>$C658&amp;" "&amp;VLOOKUP(C658,Tegevusalad!$A$1:$B$89,2,FALSE)</f>
        <v>62 PROGRAMMEERIMINE, KONSULTATSIOONID JMS TEGEVUSED</v>
      </c>
      <c r="AE658" s="6">
        <f t="shared" si="61"/>
        <v>21218713.350000001</v>
      </c>
      <c r="AF658" s="6">
        <f t="shared" si="62"/>
        <v>13258598.569999997</v>
      </c>
      <c r="AG658" s="6">
        <f t="shared" si="63"/>
        <v>53047438.539999999</v>
      </c>
      <c r="AH658" s="6">
        <f t="shared" si="64"/>
        <v>21910431.549999997</v>
      </c>
      <c r="AI658" s="6">
        <f t="shared" si="65"/>
        <v>53047438.539999999</v>
      </c>
    </row>
    <row r="659" spans="1:35" s="2" customFormat="1">
      <c r="A659" s="3">
        <v>2014</v>
      </c>
      <c r="B659" s="3">
        <v>8</v>
      </c>
      <c r="C659" s="4">
        <v>63</v>
      </c>
      <c r="D659" s="8">
        <v>557</v>
      </c>
      <c r="E659" s="8">
        <v>7252572.46</v>
      </c>
      <c r="F659" s="8">
        <v>12837.37</v>
      </c>
      <c r="G659" s="8">
        <v>6294229.8499999996</v>
      </c>
      <c r="H659" s="8">
        <v>2618772.31</v>
      </c>
      <c r="I659" s="8">
        <v>7073.75</v>
      </c>
      <c r="J659" s="8">
        <v>23782.7</v>
      </c>
      <c r="K659" s="8">
        <v>0</v>
      </c>
      <c r="L659" s="8">
        <v>1451669.94</v>
      </c>
      <c r="M659" s="8">
        <v>0</v>
      </c>
      <c r="N659" s="8">
        <v>1124727.8999999999</v>
      </c>
      <c r="O659" s="8">
        <v>2265.35</v>
      </c>
      <c r="P659" s="8">
        <v>29863.18</v>
      </c>
      <c r="Q659" s="8">
        <v>0</v>
      </c>
      <c r="R659" s="8">
        <v>0</v>
      </c>
      <c r="S659" s="8">
        <v>1838833.95</v>
      </c>
      <c r="T659" s="8">
        <v>72217.149999999994</v>
      </c>
      <c r="U659" s="8">
        <v>1790121.07</v>
      </c>
      <c r="V659" s="8">
        <v>0</v>
      </c>
      <c r="W659" s="8">
        <v>2282832.2799999998</v>
      </c>
      <c r="X659" s="8">
        <v>0</v>
      </c>
      <c r="Y659" s="8">
        <v>0</v>
      </c>
      <c r="Z659" s="8">
        <v>0.22</v>
      </c>
      <c r="AA659" s="8">
        <v>458115.34</v>
      </c>
      <c r="AB659" s="8">
        <v>131173.51999999999</v>
      </c>
      <c r="AC659" s="9">
        <f t="shared" si="60"/>
        <v>326941.82000000007</v>
      </c>
      <c r="AD659" s="5" t="str">
        <f>$C659&amp;" "&amp;VLOOKUP(C659,Tegevusalad!$A$1:$B$89,2,FALSE)</f>
        <v>63 INFOALANE TEGEVUS</v>
      </c>
      <c r="AE659" s="6">
        <f t="shared" si="61"/>
        <v>3636454.81</v>
      </c>
      <c r="AF659" s="6">
        <f t="shared" si="62"/>
        <v>1983357.7299999988</v>
      </c>
      <c r="AG659" s="6">
        <f t="shared" si="63"/>
        <v>9930684.6600000001</v>
      </c>
      <c r="AH659" s="6">
        <f t="shared" si="64"/>
        <v>5623639.4999999991</v>
      </c>
      <c r="AI659" s="6">
        <f t="shared" si="65"/>
        <v>9930684.6600000001</v>
      </c>
    </row>
    <row r="660" spans="1:35" s="2" customFormat="1">
      <c r="A660" s="3">
        <v>2014</v>
      </c>
      <c r="B660" s="3">
        <v>8</v>
      </c>
      <c r="C660" s="4">
        <v>64</v>
      </c>
      <c r="D660" s="8">
        <v>440</v>
      </c>
      <c r="E660" s="8">
        <v>88267386.450000003</v>
      </c>
      <c r="F660" s="8">
        <v>35830.58</v>
      </c>
      <c r="G660" s="8">
        <v>2874835.57</v>
      </c>
      <c r="H660" s="8">
        <v>2239952.11</v>
      </c>
      <c r="I660" s="8">
        <v>437548.5</v>
      </c>
      <c r="J660" s="8">
        <v>23728.2</v>
      </c>
      <c r="K660" s="8">
        <v>0</v>
      </c>
      <c r="L660" s="8">
        <v>17656702.07</v>
      </c>
      <c r="M660" s="8">
        <v>0</v>
      </c>
      <c r="N660" s="8">
        <v>16091665.24</v>
      </c>
      <c r="O660" s="8">
        <v>825.23</v>
      </c>
      <c r="P660" s="8">
        <v>728395.55</v>
      </c>
      <c r="Q660" s="8">
        <v>0</v>
      </c>
      <c r="R660" s="8">
        <v>0</v>
      </c>
      <c r="S660" s="8">
        <v>7119242.9100000001</v>
      </c>
      <c r="T660" s="8">
        <v>5057937.51</v>
      </c>
      <c r="U660" s="8">
        <v>669924.59</v>
      </c>
      <c r="V660" s="8">
        <v>300000</v>
      </c>
      <c r="W660" s="8">
        <v>83438960.239999995</v>
      </c>
      <c r="X660" s="8">
        <v>1636.05</v>
      </c>
      <c r="Y660" s="8">
        <v>518.66999999999996</v>
      </c>
      <c r="Z660" s="8">
        <v>9352.23</v>
      </c>
      <c r="AA660" s="8">
        <v>2366554.59</v>
      </c>
      <c r="AB660" s="8">
        <v>810351.32</v>
      </c>
      <c r="AC660" s="9">
        <f t="shared" si="60"/>
        <v>1556203.27</v>
      </c>
      <c r="AD660" s="5" t="str">
        <f>$C660&amp;" "&amp;VLOOKUP(C660,Tegevusalad!$A$1:$B$89,2,FALSE)</f>
        <v>64 FINANTSTEENUSTE OSUTAMINE, V.A KINDLUSTUS JA PENSIONIFONDID</v>
      </c>
      <c r="AE660" s="6">
        <f t="shared" si="61"/>
        <v>80515685.579999998</v>
      </c>
      <c r="AF660" s="6">
        <f t="shared" si="62"/>
        <v>72965032.549999997</v>
      </c>
      <c r="AG660" s="6">
        <f t="shared" si="63"/>
        <v>83390521.149999991</v>
      </c>
      <c r="AH660" s="6">
        <f t="shared" si="64"/>
        <v>80458326.200000003</v>
      </c>
      <c r="AI660" s="6">
        <f t="shared" si="65"/>
        <v>83388885.099999994</v>
      </c>
    </row>
    <row r="661" spans="1:35" s="2" customFormat="1">
      <c r="A661" s="3">
        <v>2014</v>
      </c>
      <c r="B661" s="3">
        <v>8</v>
      </c>
      <c r="C661" s="4">
        <v>65</v>
      </c>
      <c r="D661" s="8">
        <v>27</v>
      </c>
      <c r="E661" s="8">
        <v>586800.39</v>
      </c>
      <c r="F661" s="8">
        <v>0</v>
      </c>
      <c r="G661" s="8">
        <v>49369</v>
      </c>
      <c r="H661" s="8">
        <v>38109</v>
      </c>
      <c r="I661" s="8">
        <v>0</v>
      </c>
      <c r="J661" s="8">
        <v>0</v>
      </c>
      <c r="K661" s="8">
        <v>0</v>
      </c>
      <c r="L661" s="8">
        <v>117360.09</v>
      </c>
      <c r="M661" s="8">
        <v>0</v>
      </c>
      <c r="N661" s="8">
        <v>42133.78</v>
      </c>
      <c r="O661" s="8">
        <v>0</v>
      </c>
      <c r="P661" s="8">
        <v>0</v>
      </c>
      <c r="Q661" s="8">
        <v>0</v>
      </c>
      <c r="R661" s="8">
        <v>0</v>
      </c>
      <c r="S661" s="8">
        <v>252193.28</v>
      </c>
      <c r="T661" s="8">
        <v>101277.99</v>
      </c>
      <c r="U661" s="8">
        <v>19767.63</v>
      </c>
      <c r="V661" s="8">
        <v>0</v>
      </c>
      <c r="W661" s="8">
        <v>18688815.48</v>
      </c>
      <c r="X661" s="8">
        <v>0</v>
      </c>
      <c r="Y661" s="8">
        <v>0</v>
      </c>
      <c r="Z661" s="8">
        <v>0</v>
      </c>
      <c r="AA661" s="8">
        <v>75277.78</v>
      </c>
      <c r="AB661" s="8">
        <v>51.47</v>
      </c>
      <c r="AC661" s="9">
        <f t="shared" si="60"/>
        <v>75226.31</v>
      </c>
      <c r="AD661" s="5" t="str">
        <f>$C661&amp;" "&amp;VLOOKUP(C661,Tegevusalad!$A$1:$B$89,2,FALSE)</f>
        <v>65 KINDLUSTUS, EDASIKINDLUSTUS JA PENSIONIFONDID, V.A KOHUSTUSLIK SOTSIAALKINDLUSTUS</v>
      </c>
      <c r="AE661" s="6">
        <f t="shared" si="61"/>
        <v>314839.48000000004</v>
      </c>
      <c r="AF661" s="6">
        <f t="shared" si="62"/>
        <v>-61292.010000000009</v>
      </c>
      <c r="AG661" s="6">
        <f t="shared" si="63"/>
        <v>364208.48000000004</v>
      </c>
      <c r="AH661" s="6">
        <f t="shared" si="64"/>
        <v>210668.9</v>
      </c>
      <c r="AI661" s="6">
        <f t="shared" si="65"/>
        <v>364208.48000000004</v>
      </c>
    </row>
    <row r="662" spans="1:35" s="2" customFormat="1">
      <c r="A662" s="3">
        <v>2014</v>
      </c>
      <c r="B662" s="3">
        <v>8</v>
      </c>
      <c r="C662" s="4">
        <v>66</v>
      </c>
      <c r="D662" s="8">
        <v>301</v>
      </c>
      <c r="E662" s="8">
        <v>2228419.19</v>
      </c>
      <c r="F662" s="8">
        <v>2672.25</v>
      </c>
      <c r="G662" s="8">
        <v>1041131.11</v>
      </c>
      <c r="H662" s="8">
        <v>590213.13</v>
      </c>
      <c r="I662" s="8">
        <v>50128.93</v>
      </c>
      <c r="J662" s="8">
        <v>0</v>
      </c>
      <c r="K662" s="8">
        <v>0</v>
      </c>
      <c r="L662" s="8">
        <v>445924.38</v>
      </c>
      <c r="M662" s="8">
        <v>0</v>
      </c>
      <c r="N662" s="8">
        <v>331015.76</v>
      </c>
      <c r="O662" s="8">
        <v>2397.0100000000002</v>
      </c>
      <c r="P662" s="8">
        <v>48592.44</v>
      </c>
      <c r="Q662" s="8">
        <v>0</v>
      </c>
      <c r="R662" s="8">
        <v>0</v>
      </c>
      <c r="S662" s="8">
        <v>417623.74</v>
      </c>
      <c r="T662" s="8">
        <v>74948.75</v>
      </c>
      <c r="U662" s="8">
        <v>345054.2</v>
      </c>
      <c r="V662" s="8">
        <v>0</v>
      </c>
      <c r="W662" s="8">
        <v>4397438.9000000004</v>
      </c>
      <c r="X662" s="8">
        <v>0</v>
      </c>
      <c r="Y662" s="8">
        <v>0</v>
      </c>
      <c r="Z662" s="8">
        <v>0</v>
      </c>
      <c r="AA662" s="8">
        <v>208052.44</v>
      </c>
      <c r="AB662" s="8">
        <v>93143.82</v>
      </c>
      <c r="AC662" s="9">
        <f t="shared" si="60"/>
        <v>114908.62</v>
      </c>
      <c r="AD662" s="5" t="str">
        <f>$C662&amp;" "&amp;VLOOKUP(C662,Tegevusalad!$A$1:$B$89,2,FALSE)</f>
        <v>66 FINANTSTEENUSTE JA KINDLUSTUSTEGEVUSE ABITEGEVUSALAD</v>
      </c>
      <c r="AE662" s="6">
        <f t="shared" si="61"/>
        <v>1468413.5</v>
      </c>
      <c r="AF662" s="6">
        <f t="shared" si="62"/>
        <v>880415.81</v>
      </c>
      <c r="AG662" s="6">
        <f t="shared" si="63"/>
        <v>2509544.61</v>
      </c>
      <c r="AH662" s="6">
        <f t="shared" si="64"/>
        <v>1655078.8</v>
      </c>
      <c r="AI662" s="6">
        <f t="shared" si="65"/>
        <v>2509544.61</v>
      </c>
    </row>
    <row r="663" spans="1:35" s="2" customFormat="1">
      <c r="A663" s="3">
        <v>2014</v>
      </c>
      <c r="B663" s="3">
        <v>8</v>
      </c>
      <c r="C663" s="4">
        <v>68</v>
      </c>
      <c r="D663" s="8">
        <v>5639</v>
      </c>
      <c r="E663" s="8">
        <v>135946957.41</v>
      </c>
      <c r="F663" s="8">
        <v>793438.32</v>
      </c>
      <c r="G663" s="8">
        <v>8372228.5899999999</v>
      </c>
      <c r="H663" s="8">
        <v>2454354.3199999998</v>
      </c>
      <c r="I663" s="8">
        <v>1868255.75</v>
      </c>
      <c r="J663" s="8">
        <v>1362884.06</v>
      </c>
      <c r="K663" s="8">
        <v>20875.09</v>
      </c>
      <c r="L663" s="8">
        <v>27260800.960000001</v>
      </c>
      <c r="M663" s="8">
        <v>0</v>
      </c>
      <c r="N663" s="8">
        <v>23815647.140000001</v>
      </c>
      <c r="O663" s="8">
        <v>434791.17</v>
      </c>
      <c r="P663" s="8">
        <v>5699583.5</v>
      </c>
      <c r="Q663" s="8">
        <v>0</v>
      </c>
      <c r="R663" s="8">
        <v>0</v>
      </c>
      <c r="S663" s="8">
        <v>8021998.0899999999</v>
      </c>
      <c r="T663" s="8">
        <v>3640568.87</v>
      </c>
      <c r="U663" s="8">
        <v>22484210.170000002</v>
      </c>
      <c r="V663" s="8">
        <v>22261058.289999999</v>
      </c>
      <c r="W663" s="8">
        <v>14084693.960000001</v>
      </c>
      <c r="X663" s="8">
        <v>25584170.390000001</v>
      </c>
      <c r="Y663" s="8">
        <v>82562.02</v>
      </c>
      <c r="Z663" s="8">
        <v>1144.8900000000001</v>
      </c>
      <c r="AA663" s="8">
        <v>10636087.32</v>
      </c>
      <c r="AB663" s="8">
        <v>7109516.3700000001</v>
      </c>
      <c r="AC663" s="9">
        <f t="shared" si="60"/>
        <v>3526570.95</v>
      </c>
      <c r="AD663" s="5" t="str">
        <f>$C663&amp;" "&amp;VLOOKUP(C663,Tegevusalad!$A$1:$B$89,2,FALSE)</f>
        <v>68 KINNISVARAALANE TEGEVUS</v>
      </c>
      <c r="AE663" s="6">
        <f t="shared" si="61"/>
        <v>131818357.86</v>
      </c>
      <c r="AF663" s="6">
        <f t="shared" si="62"/>
        <v>108659129.88</v>
      </c>
      <c r="AG663" s="6">
        <f t="shared" si="63"/>
        <v>140190586.44999999</v>
      </c>
      <c r="AH663" s="6">
        <f t="shared" si="64"/>
        <v>119078235.7</v>
      </c>
      <c r="AI663" s="6">
        <f t="shared" si="65"/>
        <v>114606416.05999999</v>
      </c>
    </row>
    <row r="664" spans="1:35" s="2" customFormat="1">
      <c r="A664" s="3">
        <v>2014</v>
      </c>
      <c r="B664" s="3">
        <v>8</v>
      </c>
      <c r="C664" s="4">
        <v>69</v>
      </c>
      <c r="D664" s="8">
        <v>2854</v>
      </c>
      <c r="E664" s="8">
        <v>14735970.720000001</v>
      </c>
      <c r="F664" s="8">
        <v>73142.67</v>
      </c>
      <c r="G664" s="8">
        <v>2659847.8199999998</v>
      </c>
      <c r="H664" s="8">
        <v>1772946</v>
      </c>
      <c r="I664" s="8">
        <v>55651.71</v>
      </c>
      <c r="J664" s="8">
        <v>135816.98000000001</v>
      </c>
      <c r="K664" s="8">
        <v>0</v>
      </c>
      <c r="L664" s="8">
        <v>2953777.17</v>
      </c>
      <c r="M664" s="8">
        <v>0</v>
      </c>
      <c r="N664" s="8">
        <v>1341548.82</v>
      </c>
      <c r="O664" s="8">
        <v>5042.3999999999996</v>
      </c>
      <c r="P664" s="8">
        <v>148897.34</v>
      </c>
      <c r="Q664" s="8">
        <v>0</v>
      </c>
      <c r="R664" s="8">
        <v>0</v>
      </c>
      <c r="S664" s="8">
        <v>664429.41</v>
      </c>
      <c r="T664" s="8">
        <v>148766.44</v>
      </c>
      <c r="U664" s="8">
        <v>121926.68</v>
      </c>
      <c r="V664" s="8">
        <v>38541.67</v>
      </c>
      <c r="W664" s="8">
        <v>311534.69</v>
      </c>
      <c r="X664" s="8">
        <v>271.8</v>
      </c>
      <c r="Y664" s="8">
        <v>566.80999999999995</v>
      </c>
      <c r="Z664" s="8">
        <v>19.78</v>
      </c>
      <c r="AA664" s="8">
        <v>1790930.05</v>
      </c>
      <c r="AB664" s="8">
        <v>178154.67</v>
      </c>
      <c r="AC664" s="9">
        <f t="shared" si="60"/>
        <v>1612775.3800000001</v>
      </c>
      <c r="AD664" s="5" t="str">
        <f>$C664&amp;" "&amp;VLOOKUP(C664,Tegevusalad!$A$1:$B$89,2,FALSE)</f>
        <v>69 JURIIDILISED TOIMINGUD JA ARVEPIDAMINE</v>
      </c>
      <c r="AE664" s="6">
        <f t="shared" si="61"/>
        <v>14023029.100000001</v>
      </c>
      <c r="AF664" s="6">
        <f t="shared" si="62"/>
        <v>5934717.6800000006</v>
      </c>
      <c r="AG664" s="6">
        <f t="shared" si="63"/>
        <v>16682876.920000002</v>
      </c>
      <c r="AH664" s="6">
        <f t="shared" si="64"/>
        <v>6707744.0999999996</v>
      </c>
      <c r="AI664" s="6">
        <f t="shared" si="65"/>
        <v>16682605.120000001</v>
      </c>
    </row>
    <row r="665" spans="1:35" s="2" customFormat="1">
      <c r="A665" s="3">
        <v>2014</v>
      </c>
      <c r="B665" s="3">
        <v>8</v>
      </c>
      <c r="C665" s="4">
        <v>70</v>
      </c>
      <c r="D665" s="8">
        <v>2608</v>
      </c>
      <c r="E665" s="8">
        <v>26172577.329999998</v>
      </c>
      <c r="F665" s="8">
        <v>40514.65</v>
      </c>
      <c r="G665" s="8">
        <v>22020867.449999999</v>
      </c>
      <c r="H665" s="8">
        <v>19058665.77</v>
      </c>
      <c r="I665" s="8">
        <v>15155438.279999999</v>
      </c>
      <c r="J665" s="8">
        <v>267771.61</v>
      </c>
      <c r="K665" s="8">
        <v>0</v>
      </c>
      <c r="L665" s="8">
        <v>5238162.0599999996</v>
      </c>
      <c r="M665" s="8">
        <v>2243.73</v>
      </c>
      <c r="N665" s="8">
        <v>6149252.9100000001</v>
      </c>
      <c r="O665" s="8">
        <v>56082.69</v>
      </c>
      <c r="P665" s="8">
        <v>1374995.02</v>
      </c>
      <c r="Q665" s="8">
        <v>0</v>
      </c>
      <c r="R665" s="8">
        <v>0</v>
      </c>
      <c r="S665" s="8">
        <v>5663345.7400000002</v>
      </c>
      <c r="T665" s="8">
        <v>3742789.26</v>
      </c>
      <c r="U665" s="8">
        <v>1151766.03</v>
      </c>
      <c r="V665" s="8">
        <v>350048</v>
      </c>
      <c r="W665" s="8">
        <v>1193577.21</v>
      </c>
      <c r="X665" s="8">
        <v>258535.79</v>
      </c>
      <c r="Y665" s="8">
        <v>1721.82</v>
      </c>
      <c r="Z665" s="8">
        <v>260</v>
      </c>
      <c r="AA665" s="8">
        <v>1981228.69</v>
      </c>
      <c r="AB665" s="8">
        <v>2888613.99</v>
      </c>
      <c r="AC665" s="9">
        <f t="shared" si="60"/>
        <v>-907385.30000000028</v>
      </c>
      <c r="AD665" s="5" t="str">
        <f>$C665&amp;" "&amp;VLOOKUP(C665,Tegevusalad!$A$1:$B$89,2,FALSE)</f>
        <v>70 PEAKONTORITE TEGEVUS; JUHTIMISALANE NÕUSTAMINE</v>
      </c>
      <c r="AE665" s="6">
        <f t="shared" si="61"/>
        <v>19656515.999999996</v>
      </c>
      <c r="AF665" s="6">
        <f t="shared" si="62"/>
        <v>24000787.329999998</v>
      </c>
      <c r="AG665" s="6">
        <f t="shared" si="63"/>
        <v>41677383.449999988</v>
      </c>
      <c r="AH665" s="6">
        <f t="shared" si="64"/>
        <v>30746264.550000001</v>
      </c>
      <c r="AI665" s="6">
        <f t="shared" si="65"/>
        <v>41418847.659999989</v>
      </c>
    </row>
    <row r="666" spans="1:35" s="2" customFormat="1">
      <c r="A666" s="3">
        <v>2014</v>
      </c>
      <c r="B666" s="3">
        <v>8</v>
      </c>
      <c r="C666" s="4">
        <v>71</v>
      </c>
      <c r="D666" s="8">
        <v>1916</v>
      </c>
      <c r="E666" s="8">
        <v>16962436.289999999</v>
      </c>
      <c r="F666" s="8">
        <v>14086.76</v>
      </c>
      <c r="G666" s="8">
        <v>4157237.39</v>
      </c>
      <c r="H666" s="8">
        <v>1408946.11</v>
      </c>
      <c r="I666" s="8">
        <v>220516.97</v>
      </c>
      <c r="J666" s="8">
        <v>106807.83</v>
      </c>
      <c r="K666" s="8">
        <v>0</v>
      </c>
      <c r="L666" s="8">
        <v>3393755.3</v>
      </c>
      <c r="M666" s="8">
        <v>0</v>
      </c>
      <c r="N666" s="8">
        <v>2070365.66</v>
      </c>
      <c r="O666" s="8">
        <v>9424.7000000000007</v>
      </c>
      <c r="P666" s="8">
        <v>145851.91</v>
      </c>
      <c r="Q666" s="8">
        <v>0</v>
      </c>
      <c r="R666" s="8">
        <v>0</v>
      </c>
      <c r="S666" s="8">
        <v>1146864.7</v>
      </c>
      <c r="T666" s="8">
        <v>654856.68000000005</v>
      </c>
      <c r="U666" s="8">
        <v>140793.37</v>
      </c>
      <c r="V666" s="8">
        <v>0</v>
      </c>
      <c r="W666" s="8">
        <v>120272.68</v>
      </c>
      <c r="X666" s="8">
        <v>2700</v>
      </c>
      <c r="Y666" s="8">
        <v>0.01</v>
      </c>
      <c r="Z666" s="8">
        <v>1673.75</v>
      </c>
      <c r="AA666" s="8">
        <v>1718261.86</v>
      </c>
      <c r="AB666" s="8">
        <v>396545.96</v>
      </c>
      <c r="AC666" s="9">
        <f t="shared" si="60"/>
        <v>1321715.9000000001</v>
      </c>
      <c r="AD666" s="5" t="str">
        <f>$C666&amp;" "&amp;VLOOKUP(C666,Tegevusalad!$A$1:$B$89,2,FALSE)</f>
        <v>71 ARHITEKTI- JA INSENERITEGEVUSED; TEIMIMINE JA ANALÜÜS</v>
      </c>
      <c r="AE666" s="6">
        <f t="shared" si="61"/>
        <v>15691564.98</v>
      </c>
      <c r="AF666" s="6">
        <f t="shared" si="62"/>
        <v>9017046.7300000004</v>
      </c>
      <c r="AG666" s="6">
        <f t="shared" si="63"/>
        <v>19848802.370000001</v>
      </c>
      <c r="AH666" s="6">
        <f t="shared" si="64"/>
        <v>10351828.299999999</v>
      </c>
      <c r="AI666" s="6">
        <f t="shared" si="65"/>
        <v>19846102.370000001</v>
      </c>
    </row>
    <row r="667" spans="1:35" s="2" customFormat="1">
      <c r="A667" s="3">
        <v>2014</v>
      </c>
      <c r="B667" s="3">
        <v>8</v>
      </c>
      <c r="C667" s="4">
        <v>72</v>
      </c>
      <c r="D667" s="8">
        <v>257</v>
      </c>
      <c r="E667" s="8">
        <v>1581154.37</v>
      </c>
      <c r="F667" s="8">
        <v>13978.35</v>
      </c>
      <c r="G667" s="8">
        <v>1103179.3</v>
      </c>
      <c r="H667" s="8">
        <v>715690.88</v>
      </c>
      <c r="I667" s="8">
        <v>23154.5</v>
      </c>
      <c r="J667" s="8">
        <v>49871.28</v>
      </c>
      <c r="K667" s="8">
        <v>0</v>
      </c>
      <c r="L667" s="8">
        <v>317488.96000000002</v>
      </c>
      <c r="M667" s="8">
        <v>0</v>
      </c>
      <c r="N667" s="8">
        <v>280912.13</v>
      </c>
      <c r="O667" s="8">
        <v>2436.06</v>
      </c>
      <c r="P667" s="8">
        <v>14170.32</v>
      </c>
      <c r="Q667" s="8">
        <v>0</v>
      </c>
      <c r="R667" s="8">
        <v>0</v>
      </c>
      <c r="S667" s="8">
        <v>328701.19</v>
      </c>
      <c r="T667" s="8">
        <v>158356.22</v>
      </c>
      <c r="U667" s="8">
        <v>12914.4</v>
      </c>
      <c r="V667" s="8">
        <v>0</v>
      </c>
      <c r="W667" s="8">
        <v>38419.089999999997</v>
      </c>
      <c r="X667" s="8">
        <v>0</v>
      </c>
      <c r="Y667" s="8">
        <v>0</v>
      </c>
      <c r="Z667" s="8">
        <v>0</v>
      </c>
      <c r="AA667" s="8">
        <v>148964.18</v>
      </c>
      <c r="AB667" s="8">
        <v>112387.35</v>
      </c>
      <c r="AC667" s="9">
        <f t="shared" si="60"/>
        <v>36576.829999999987</v>
      </c>
      <c r="AD667" s="5" t="str">
        <f>$C667&amp;" "&amp;VLOOKUP(C667,Tegevusalad!$A$1:$B$89,2,FALSE)</f>
        <v>72 TEADUS- JA ARENDUSTEGEVUS</v>
      </c>
      <c r="AE667" s="6">
        <f t="shared" si="61"/>
        <v>1253517.1300000001</v>
      </c>
      <c r="AF667" s="6">
        <f t="shared" si="62"/>
        <v>1050764.76</v>
      </c>
      <c r="AG667" s="6">
        <f t="shared" si="63"/>
        <v>2356696.4300000006</v>
      </c>
      <c r="AH667" s="6">
        <f t="shared" si="64"/>
        <v>1404560.65</v>
      </c>
      <c r="AI667" s="6">
        <f t="shared" si="65"/>
        <v>2356696.4300000006</v>
      </c>
    </row>
    <row r="668" spans="1:35" s="2" customFormat="1">
      <c r="A668" s="3">
        <v>2014</v>
      </c>
      <c r="B668" s="3">
        <v>8</v>
      </c>
      <c r="C668" s="4">
        <v>73</v>
      </c>
      <c r="D668" s="8">
        <v>1066</v>
      </c>
      <c r="E668" s="8">
        <v>18689226</v>
      </c>
      <c r="F668" s="8">
        <v>20263.400000000001</v>
      </c>
      <c r="G668" s="8">
        <v>7532041.0700000003</v>
      </c>
      <c r="H668" s="8">
        <v>3665977.01</v>
      </c>
      <c r="I668" s="8">
        <v>648028.37</v>
      </c>
      <c r="J668" s="8">
        <v>75709.16</v>
      </c>
      <c r="K668" s="8">
        <v>0</v>
      </c>
      <c r="L668" s="8">
        <v>3739669.03</v>
      </c>
      <c r="M668" s="8">
        <v>0</v>
      </c>
      <c r="N668" s="8">
        <v>3016775.56</v>
      </c>
      <c r="O668" s="8">
        <v>10654.21</v>
      </c>
      <c r="P668" s="8">
        <v>93250.21</v>
      </c>
      <c r="Q668" s="8">
        <v>0</v>
      </c>
      <c r="R668" s="8">
        <v>0</v>
      </c>
      <c r="S668" s="8">
        <v>2469186.3199999998</v>
      </c>
      <c r="T668" s="8">
        <v>542884.63</v>
      </c>
      <c r="U668" s="8">
        <v>511177.31</v>
      </c>
      <c r="V668" s="8">
        <v>0</v>
      </c>
      <c r="W668" s="8">
        <v>8822.59</v>
      </c>
      <c r="X668" s="8">
        <v>4377.5200000000004</v>
      </c>
      <c r="Y668" s="8">
        <v>17772.84</v>
      </c>
      <c r="Z668" s="8">
        <v>0</v>
      </c>
      <c r="AA668" s="8">
        <v>1039344.61</v>
      </c>
      <c r="AB668" s="8">
        <v>298678.3</v>
      </c>
      <c r="AC668" s="9">
        <f t="shared" si="60"/>
        <v>740666.31</v>
      </c>
      <c r="AD668" s="5" t="str">
        <f>$C668&amp;" "&amp;VLOOKUP(C668,Tegevusalad!$A$1:$B$89,2,FALSE)</f>
        <v>73 REKLAAMINDUS JA TURU-UURINGUD</v>
      </c>
      <c r="AE668" s="6">
        <f t="shared" si="61"/>
        <v>15733503.289999999</v>
      </c>
      <c r="AF668" s="6">
        <f t="shared" si="62"/>
        <v>12050243.119999999</v>
      </c>
      <c r="AG668" s="6">
        <f t="shared" si="63"/>
        <v>23265544.359999999</v>
      </c>
      <c r="AH668" s="6">
        <f t="shared" si="64"/>
        <v>15083877.799999999</v>
      </c>
      <c r="AI668" s="6">
        <f t="shared" si="65"/>
        <v>23261166.84</v>
      </c>
    </row>
    <row r="669" spans="1:35" s="2" customFormat="1">
      <c r="A669" s="3">
        <v>2014</v>
      </c>
      <c r="B669" s="3">
        <v>8</v>
      </c>
      <c r="C669" s="4">
        <v>74</v>
      </c>
      <c r="D669" s="8">
        <v>1648</v>
      </c>
      <c r="E669" s="8">
        <v>8222183.5</v>
      </c>
      <c r="F669" s="8">
        <v>5468345.1699999999</v>
      </c>
      <c r="G669" s="8">
        <v>6463395.79</v>
      </c>
      <c r="H669" s="8">
        <v>2289707.27</v>
      </c>
      <c r="I669" s="8">
        <v>1147071.81</v>
      </c>
      <c r="J669" s="8">
        <v>271882.57</v>
      </c>
      <c r="K669" s="8">
        <v>0</v>
      </c>
      <c r="L669" s="8">
        <v>2136587.92</v>
      </c>
      <c r="M669" s="8">
        <v>0</v>
      </c>
      <c r="N669" s="8">
        <v>1852521.19</v>
      </c>
      <c r="O669" s="8">
        <v>336158.45</v>
      </c>
      <c r="P669" s="8">
        <v>72753.59</v>
      </c>
      <c r="Q669" s="8">
        <v>0</v>
      </c>
      <c r="R669" s="8">
        <v>0</v>
      </c>
      <c r="S669" s="8">
        <v>3272928.11</v>
      </c>
      <c r="T669" s="8">
        <v>2940606.89</v>
      </c>
      <c r="U669" s="8">
        <v>417241.33</v>
      </c>
      <c r="V669" s="8">
        <v>8716</v>
      </c>
      <c r="W669" s="8">
        <v>24040.9</v>
      </c>
      <c r="X669" s="8">
        <v>3466.72</v>
      </c>
      <c r="Y669" s="8">
        <v>209.57</v>
      </c>
      <c r="Z669" s="8">
        <v>138.13</v>
      </c>
      <c r="AA669" s="8">
        <v>682501.44</v>
      </c>
      <c r="AB669" s="8">
        <v>398363.27</v>
      </c>
      <c r="AC669" s="9">
        <f t="shared" si="60"/>
        <v>284138.16999999993</v>
      </c>
      <c r="AD669" s="5" t="str">
        <f>$C669&amp;" "&amp;VLOOKUP(C669,Tegevusalad!$A$1:$B$89,2,FALSE)</f>
        <v>74 MUU KUTSE-, TEADUS- JA TEHNIKAALANE TEGEVUS</v>
      </c>
      <c r="AE669" s="6">
        <f t="shared" si="61"/>
        <v>10003825.950000001</v>
      </c>
      <c r="AF669" s="6">
        <f t="shared" si="62"/>
        <v>3900360.26</v>
      </c>
      <c r="AG669" s="6">
        <f t="shared" si="63"/>
        <v>16467221.74</v>
      </c>
      <c r="AH669" s="6">
        <f t="shared" si="64"/>
        <v>9262605.9499999993</v>
      </c>
      <c r="AI669" s="6">
        <f t="shared" si="65"/>
        <v>16463755.020000001</v>
      </c>
    </row>
    <row r="670" spans="1:35" s="2" customFormat="1">
      <c r="A670" s="3">
        <v>2014</v>
      </c>
      <c r="B670" s="3">
        <v>8</v>
      </c>
      <c r="C670" s="4">
        <v>75</v>
      </c>
      <c r="D670" s="8">
        <v>133</v>
      </c>
      <c r="E670" s="8">
        <v>728289.56</v>
      </c>
      <c r="F670" s="8">
        <v>333075.21999999997</v>
      </c>
      <c r="G670" s="8">
        <v>45894.44</v>
      </c>
      <c r="H670" s="8">
        <v>45575.46</v>
      </c>
      <c r="I670" s="8">
        <v>330.54</v>
      </c>
      <c r="J670" s="8">
        <v>203.31</v>
      </c>
      <c r="K670" s="8">
        <v>203.31</v>
      </c>
      <c r="L670" s="8">
        <v>175634.69</v>
      </c>
      <c r="M670" s="8">
        <v>0</v>
      </c>
      <c r="N670" s="8">
        <v>116380.09</v>
      </c>
      <c r="O670" s="8">
        <v>0</v>
      </c>
      <c r="P670" s="8">
        <v>9504.67</v>
      </c>
      <c r="Q670" s="8">
        <v>0</v>
      </c>
      <c r="R670" s="8">
        <v>0</v>
      </c>
      <c r="S670" s="8">
        <v>11415.34</v>
      </c>
      <c r="T670" s="8">
        <v>2288.29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68007.81</v>
      </c>
      <c r="AB670" s="8">
        <v>8753.2099999999991</v>
      </c>
      <c r="AC670" s="9">
        <f t="shared" si="60"/>
        <v>59254.6</v>
      </c>
      <c r="AD670" s="5" t="str">
        <f>$C670&amp;" "&amp;VLOOKUP(C670,Tegevusalad!$A$1:$B$89,2,FALSE)</f>
        <v>75 VETERINAARIA</v>
      </c>
      <c r="AE670" s="6">
        <f t="shared" si="61"/>
        <v>1049949.44</v>
      </c>
      <c r="AF670" s="6">
        <f t="shared" si="62"/>
        <v>570485.11</v>
      </c>
      <c r="AG670" s="6">
        <f t="shared" si="63"/>
        <v>1095843.8799999999</v>
      </c>
      <c r="AH670" s="6">
        <f t="shared" si="64"/>
        <v>581900.44999999995</v>
      </c>
      <c r="AI670" s="6">
        <f t="shared" si="65"/>
        <v>1095843.8799999999</v>
      </c>
    </row>
    <row r="671" spans="1:35" s="2" customFormat="1">
      <c r="A671" s="3">
        <v>2014</v>
      </c>
      <c r="B671" s="3">
        <v>8</v>
      </c>
      <c r="C671" s="4">
        <v>77</v>
      </c>
      <c r="D671" s="8">
        <v>1119</v>
      </c>
      <c r="E671" s="8">
        <v>40947896.719999999</v>
      </c>
      <c r="F671" s="8">
        <v>377116.87</v>
      </c>
      <c r="G671" s="8">
        <v>13090542.310000001</v>
      </c>
      <c r="H671" s="8">
        <v>5721089.5499999998</v>
      </c>
      <c r="I671" s="8">
        <v>643949.19999999995</v>
      </c>
      <c r="J671" s="8">
        <v>436920.63</v>
      </c>
      <c r="K671" s="8">
        <v>0</v>
      </c>
      <c r="L671" s="8">
        <v>8223519.9000000004</v>
      </c>
      <c r="M671" s="8">
        <v>0</v>
      </c>
      <c r="N671" s="8">
        <v>6636994.5</v>
      </c>
      <c r="O671" s="8">
        <v>97429.69</v>
      </c>
      <c r="P671" s="8">
        <v>3291400.63</v>
      </c>
      <c r="Q671" s="8">
        <v>0</v>
      </c>
      <c r="R671" s="8">
        <v>0</v>
      </c>
      <c r="S671" s="8">
        <v>19082199.289999999</v>
      </c>
      <c r="T671" s="8">
        <v>17760532.09</v>
      </c>
      <c r="U671" s="8">
        <v>2301448.84</v>
      </c>
      <c r="V671" s="8">
        <v>4891.2</v>
      </c>
      <c r="W671" s="8">
        <v>446599.58</v>
      </c>
      <c r="X671" s="8">
        <v>19392.63</v>
      </c>
      <c r="Y671" s="8">
        <v>8015.66</v>
      </c>
      <c r="Z671" s="8">
        <v>0</v>
      </c>
      <c r="AA671" s="8">
        <v>2022568.93</v>
      </c>
      <c r="AB671" s="8">
        <v>428027.87</v>
      </c>
      <c r="AC671" s="9">
        <f t="shared" si="60"/>
        <v>1594541.06</v>
      </c>
      <c r="AD671" s="5" t="str">
        <f>$C671&amp;" "&amp;VLOOKUP(C671,Tegevusalad!$A$1:$B$89,2,FALSE)</f>
        <v>77 RENTIMINE JA KASUTUSRENT</v>
      </c>
      <c r="AE671" s="6">
        <f t="shared" si="61"/>
        <v>19960758.09</v>
      </c>
      <c r="AF671" s="6">
        <f t="shared" si="62"/>
        <v>11319067.119999997</v>
      </c>
      <c r="AG671" s="6">
        <f t="shared" si="63"/>
        <v>33051300.400000002</v>
      </c>
      <c r="AH671" s="6">
        <f t="shared" si="64"/>
        <v>33184972.5</v>
      </c>
      <c r="AI671" s="6">
        <f t="shared" si="65"/>
        <v>33031907.77</v>
      </c>
    </row>
    <row r="672" spans="1:35" s="2" customFormat="1">
      <c r="A672" s="3">
        <v>2014</v>
      </c>
      <c r="B672" s="3">
        <v>8</v>
      </c>
      <c r="C672" s="4">
        <v>78</v>
      </c>
      <c r="D672" s="8">
        <v>502</v>
      </c>
      <c r="E672" s="8">
        <v>9324520.2799999993</v>
      </c>
      <c r="F672" s="8">
        <v>2996.35</v>
      </c>
      <c r="G672" s="8">
        <v>10985727.35</v>
      </c>
      <c r="H672" s="8">
        <v>8484142.9299999997</v>
      </c>
      <c r="I672" s="8">
        <v>235656.56</v>
      </c>
      <c r="J672" s="8">
        <v>842141.66</v>
      </c>
      <c r="K672" s="8">
        <v>323.33</v>
      </c>
      <c r="L672" s="8">
        <v>1865173.72</v>
      </c>
      <c r="M672" s="8">
        <v>4926.6499999999996</v>
      </c>
      <c r="N672" s="8">
        <v>878021.95</v>
      </c>
      <c r="O672" s="8">
        <v>4985.21</v>
      </c>
      <c r="P672" s="8">
        <v>19974.97</v>
      </c>
      <c r="Q672" s="8">
        <v>0</v>
      </c>
      <c r="R672" s="8">
        <v>0</v>
      </c>
      <c r="S672" s="8">
        <v>1442615.4</v>
      </c>
      <c r="T672" s="8">
        <v>768176.56</v>
      </c>
      <c r="U672" s="8">
        <v>1623.4</v>
      </c>
      <c r="V672" s="8">
        <v>1038.4000000000001</v>
      </c>
      <c r="W672" s="8">
        <v>8746.2800000000007</v>
      </c>
      <c r="X672" s="8">
        <v>1182.7</v>
      </c>
      <c r="Y672" s="8">
        <v>0</v>
      </c>
      <c r="Z672" s="8">
        <v>0</v>
      </c>
      <c r="AA672" s="8">
        <v>1249073.52</v>
      </c>
      <c r="AB672" s="8">
        <v>256995.1</v>
      </c>
      <c r="AC672" s="9">
        <f t="shared" si="60"/>
        <v>992078.42</v>
      </c>
      <c r="AD672" s="5" t="str">
        <f>$C672&amp;" "&amp;VLOOKUP(C672,Tegevusalad!$A$1:$B$89,2,FALSE)</f>
        <v>78 TÖÖHÕIVE</v>
      </c>
      <c r="AE672" s="6">
        <f t="shared" si="61"/>
        <v>7884460.5299999984</v>
      </c>
      <c r="AF672" s="6">
        <f t="shared" si="62"/>
        <v>2921983.2999999993</v>
      </c>
      <c r="AG672" s="6">
        <f t="shared" si="63"/>
        <v>18870187.879999995</v>
      </c>
      <c r="AH672" s="6">
        <f t="shared" si="64"/>
        <v>4390109.7499999991</v>
      </c>
      <c r="AI672" s="6">
        <f t="shared" si="65"/>
        <v>18869005.179999996</v>
      </c>
    </row>
    <row r="673" spans="1:35" s="2" customFormat="1">
      <c r="A673" s="3">
        <v>2014</v>
      </c>
      <c r="B673" s="3">
        <v>8</v>
      </c>
      <c r="C673" s="4">
        <v>79</v>
      </c>
      <c r="D673" s="8">
        <v>323</v>
      </c>
      <c r="E673" s="8">
        <v>4882613.78</v>
      </c>
      <c r="F673" s="8">
        <v>342916.88</v>
      </c>
      <c r="G673" s="8">
        <v>5689949.3700000001</v>
      </c>
      <c r="H673" s="8">
        <v>846519.65</v>
      </c>
      <c r="I673" s="8">
        <v>2502.14</v>
      </c>
      <c r="J673" s="8">
        <v>4181.74</v>
      </c>
      <c r="K673" s="8">
        <v>1020.01</v>
      </c>
      <c r="L673" s="8">
        <v>1007385.26</v>
      </c>
      <c r="M673" s="8">
        <v>0</v>
      </c>
      <c r="N673" s="8">
        <v>692338.05</v>
      </c>
      <c r="O673" s="8">
        <v>286.49</v>
      </c>
      <c r="P673" s="8">
        <v>10256.81</v>
      </c>
      <c r="Q673" s="8">
        <v>0</v>
      </c>
      <c r="R673" s="8">
        <v>0</v>
      </c>
      <c r="S673" s="8">
        <v>517090.99</v>
      </c>
      <c r="T673" s="8">
        <v>293924.34999999998</v>
      </c>
      <c r="U673" s="8">
        <v>18648.509999999998</v>
      </c>
      <c r="V673" s="8">
        <v>0</v>
      </c>
      <c r="W673" s="8">
        <v>974772.23</v>
      </c>
      <c r="X673" s="8">
        <v>0</v>
      </c>
      <c r="Y673" s="8">
        <v>14.46</v>
      </c>
      <c r="Z673" s="8">
        <v>0.4</v>
      </c>
      <c r="AA673" s="8">
        <v>419436.15</v>
      </c>
      <c r="AB673" s="8">
        <v>104374.88</v>
      </c>
      <c r="AC673" s="9">
        <f t="shared" si="60"/>
        <v>315061.27</v>
      </c>
      <c r="AD673" s="5" t="str">
        <f>$C673&amp;" "&amp;VLOOKUP(C673,Tegevusalad!$A$1:$B$89,2,FALSE)</f>
        <v>79 REISIBÜROODE JA REISIKORRALDAJATE TEGEVUS, RESERVEERIMINE NING SELLEGA SEOTUD TEGEVUS</v>
      </c>
      <c r="AE673" s="6">
        <f t="shared" si="61"/>
        <v>4689791.16</v>
      </c>
      <c r="AF673" s="6">
        <f t="shared" si="62"/>
        <v>2924518.3000000007</v>
      </c>
      <c r="AG673" s="6">
        <f t="shared" si="63"/>
        <v>10379740.530000001</v>
      </c>
      <c r="AH673" s="6">
        <f t="shared" si="64"/>
        <v>3461690.25</v>
      </c>
      <c r="AI673" s="6">
        <f t="shared" si="65"/>
        <v>10379740.530000001</v>
      </c>
    </row>
    <row r="674" spans="1:35" s="2" customFormat="1">
      <c r="A674" s="3">
        <v>2014</v>
      </c>
      <c r="B674" s="3">
        <v>8</v>
      </c>
      <c r="C674" s="4">
        <v>80</v>
      </c>
      <c r="D674" s="8">
        <v>128</v>
      </c>
      <c r="E674" s="8">
        <v>10448016.609999999</v>
      </c>
      <c r="F674" s="8">
        <v>26272.99</v>
      </c>
      <c r="G674" s="8">
        <v>611530.80000000005</v>
      </c>
      <c r="H674" s="8">
        <v>320106.11</v>
      </c>
      <c r="I674" s="8">
        <v>93605.41</v>
      </c>
      <c r="J674" s="8">
        <v>56374.400000000001</v>
      </c>
      <c r="K674" s="8">
        <v>0</v>
      </c>
      <c r="L674" s="8">
        <v>2091967.89</v>
      </c>
      <c r="M674" s="8">
        <v>0</v>
      </c>
      <c r="N674" s="8">
        <v>737436.77</v>
      </c>
      <c r="O674" s="8">
        <v>17716.63</v>
      </c>
      <c r="P674" s="8">
        <v>15109.6</v>
      </c>
      <c r="Q674" s="8">
        <v>0</v>
      </c>
      <c r="R674" s="8">
        <v>0</v>
      </c>
      <c r="S674" s="8">
        <v>465846.14</v>
      </c>
      <c r="T674" s="8">
        <v>418424.05</v>
      </c>
      <c r="U674" s="8">
        <v>179764.69</v>
      </c>
      <c r="V674" s="8">
        <v>0</v>
      </c>
      <c r="W674" s="8">
        <v>134955.95000000001</v>
      </c>
      <c r="X674" s="8">
        <v>633.6</v>
      </c>
      <c r="Y674" s="8">
        <v>0</v>
      </c>
      <c r="Z674" s="8">
        <v>62.37</v>
      </c>
      <c r="AA674" s="8">
        <v>1387497.47</v>
      </c>
      <c r="AB674" s="8">
        <v>33028.720000000001</v>
      </c>
      <c r="AC674" s="9">
        <f t="shared" si="60"/>
        <v>1354468.75</v>
      </c>
      <c r="AD674" s="5" t="str">
        <f>$C674&amp;" "&amp;VLOOKUP(C674,Tegevusalad!$A$1:$B$89,2,FALSE)</f>
        <v>80 TURVATÖÖ JA JUURDLUS</v>
      </c>
      <c r="AE674" s="6">
        <f t="shared" si="61"/>
        <v>9829312.3699999992</v>
      </c>
      <c r="AF674" s="6">
        <f t="shared" si="62"/>
        <v>2952989.8699999996</v>
      </c>
      <c r="AG674" s="6">
        <f t="shared" si="63"/>
        <v>10440843.17</v>
      </c>
      <c r="AH674" s="6">
        <f t="shared" si="64"/>
        <v>3687183.85</v>
      </c>
      <c r="AI674" s="6">
        <f t="shared" si="65"/>
        <v>10440209.57</v>
      </c>
    </row>
    <row r="675" spans="1:35" s="2" customFormat="1">
      <c r="A675" s="3">
        <v>2014</v>
      </c>
      <c r="B675" s="3">
        <v>8</v>
      </c>
      <c r="C675" s="4">
        <v>81</v>
      </c>
      <c r="D675" s="8">
        <v>1065</v>
      </c>
      <c r="E675" s="8">
        <v>16783256.890000001</v>
      </c>
      <c r="F675" s="8">
        <v>29083.24</v>
      </c>
      <c r="G675" s="8">
        <v>2188179.87</v>
      </c>
      <c r="H675" s="8">
        <v>816446.24</v>
      </c>
      <c r="I675" s="8">
        <v>362055.13</v>
      </c>
      <c r="J675" s="8">
        <v>4080</v>
      </c>
      <c r="K675" s="8">
        <v>0</v>
      </c>
      <c r="L675" s="8">
        <v>3359268.92</v>
      </c>
      <c r="M675" s="8">
        <v>0</v>
      </c>
      <c r="N675" s="8">
        <v>2125060.2599999998</v>
      </c>
      <c r="O675" s="8">
        <v>14458.83</v>
      </c>
      <c r="P675" s="8">
        <v>220740.67</v>
      </c>
      <c r="Q675" s="8">
        <v>0</v>
      </c>
      <c r="R675" s="8">
        <v>0</v>
      </c>
      <c r="S675" s="8">
        <v>230059.8</v>
      </c>
      <c r="T675" s="8">
        <v>219919.95</v>
      </c>
      <c r="U675" s="8">
        <v>22424.5</v>
      </c>
      <c r="V675" s="8">
        <v>0</v>
      </c>
      <c r="W675" s="8">
        <v>113060.89</v>
      </c>
      <c r="X675" s="8">
        <v>192.14</v>
      </c>
      <c r="Y675" s="8">
        <v>0.06</v>
      </c>
      <c r="Z675" s="8">
        <v>0</v>
      </c>
      <c r="AA675" s="8">
        <v>1502489.39</v>
      </c>
      <c r="AB675" s="8">
        <v>268280.67</v>
      </c>
      <c r="AC675" s="9">
        <f t="shared" si="60"/>
        <v>1234208.72</v>
      </c>
      <c r="AD675" s="5" t="str">
        <f>$C675&amp;" "&amp;VLOOKUP(C675,Tegevusalad!$A$1:$B$89,2,FALSE)</f>
        <v>81 HOONETE JA MAASTIKE HOOLDUS</v>
      </c>
      <c r="AE675" s="6">
        <f t="shared" si="61"/>
        <v>16560047.969999999</v>
      </c>
      <c r="AF675" s="6">
        <f t="shared" si="62"/>
        <v>10300522.849999998</v>
      </c>
      <c r="AG675" s="6">
        <f t="shared" si="63"/>
        <v>18748227.84</v>
      </c>
      <c r="AH675" s="6">
        <f t="shared" si="64"/>
        <v>10625301.299999999</v>
      </c>
      <c r="AI675" s="6">
        <f t="shared" si="65"/>
        <v>18748035.699999999</v>
      </c>
    </row>
    <row r="676" spans="1:35" s="2" customFormat="1">
      <c r="A676" s="3">
        <v>2014</v>
      </c>
      <c r="B676" s="3">
        <v>8</v>
      </c>
      <c r="C676" s="4">
        <v>82</v>
      </c>
      <c r="D676" s="8">
        <v>949</v>
      </c>
      <c r="E676" s="8">
        <v>9316662.5600000005</v>
      </c>
      <c r="F676" s="8">
        <v>105221.77</v>
      </c>
      <c r="G676" s="8">
        <v>5714351.54</v>
      </c>
      <c r="H676" s="8">
        <v>4250028.5999999996</v>
      </c>
      <c r="I676" s="8">
        <v>494633.69</v>
      </c>
      <c r="J676" s="8">
        <v>186467.17</v>
      </c>
      <c r="K676" s="8">
        <v>5911.6</v>
      </c>
      <c r="L676" s="8">
        <v>1872802.47</v>
      </c>
      <c r="M676" s="8">
        <v>0</v>
      </c>
      <c r="N676" s="8">
        <v>1513684.79</v>
      </c>
      <c r="O676" s="8">
        <v>27160.39</v>
      </c>
      <c r="P676" s="8">
        <v>54482.01</v>
      </c>
      <c r="Q676" s="8">
        <v>0</v>
      </c>
      <c r="R676" s="8">
        <v>0</v>
      </c>
      <c r="S676" s="8">
        <v>1958016.52</v>
      </c>
      <c r="T676" s="8">
        <v>1408010.22</v>
      </c>
      <c r="U676" s="8">
        <v>138329.23000000001</v>
      </c>
      <c r="V676" s="8">
        <v>340.3</v>
      </c>
      <c r="W676" s="8">
        <v>197944.42</v>
      </c>
      <c r="X676" s="8">
        <v>34823.550000000003</v>
      </c>
      <c r="Y676" s="8">
        <v>129.57</v>
      </c>
      <c r="Z676" s="8">
        <v>0</v>
      </c>
      <c r="AA676" s="8">
        <v>709598.56</v>
      </c>
      <c r="AB676" s="8">
        <v>350351.31</v>
      </c>
      <c r="AC676" s="9">
        <f t="shared" si="60"/>
        <v>359247.25000000006</v>
      </c>
      <c r="AD676" s="5" t="str">
        <f>$C676&amp;" "&amp;VLOOKUP(C676,Tegevusalad!$A$1:$B$89,2,FALSE)</f>
        <v>82 BÜROOHALDUS, BÜROODE JA MUU ÄRITEGEVUSE ABITEGEVUSED</v>
      </c>
      <c r="AE676" s="6">
        <f t="shared" si="61"/>
        <v>7360362.1300000008</v>
      </c>
      <c r="AF676" s="6">
        <f t="shared" si="62"/>
        <v>5336616.5500000007</v>
      </c>
      <c r="AG676" s="6">
        <f t="shared" si="63"/>
        <v>13074713.670000002</v>
      </c>
      <c r="AH676" s="6">
        <f t="shared" si="64"/>
        <v>7568423.9500000002</v>
      </c>
      <c r="AI676" s="6">
        <f t="shared" si="65"/>
        <v>13039890.120000001</v>
      </c>
    </row>
    <row r="677" spans="1:35" s="2" customFormat="1">
      <c r="A677" s="3">
        <v>2014</v>
      </c>
      <c r="B677" s="3">
        <v>8</v>
      </c>
      <c r="C677" s="4">
        <v>84</v>
      </c>
      <c r="D677" s="8">
        <v>90</v>
      </c>
      <c r="E677" s="8">
        <v>17629908.289999999</v>
      </c>
      <c r="F677" s="8">
        <v>64859.08</v>
      </c>
      <c r="G677" s="8">
        <v>24162.67</v>
      </c>
      <c r="H677" s="8">
        <v>8905.31</v>
      </c>
      <c r="I677" s="8">
        <v>0</v>
      </c>
      <c r="J677" s="8">
        <v>0</v>
      </c>
      <c r="K677" s="8">
        <v>0</v>
      </c>
      <c r="L677" s="8">
        <v>3531818.97</v>
      </c>
      <c r="M677" s="8">
        <v>0</v>
      </c>
      <c r="N677" s="8">
        <v>2194246.5099999998</v>
      </c>
      <c r="O677" s="8">
        <v>0</v>
      </c>
      <c r="P677" s="8">
        <v>307603.94</v>
      </c>
      <c r="Q677" s="8">
        <v>0</v>
      </c>
      <c r="R677" s="8">
        <v>0</v>
      </c>
      <c r="S677" s="8">
        <v>1796098.31</v>
      </c>
      <c r="T677" s="8">
        <v>843079.92</v>
      </c>
      <c r="U677" s="8">
        <v>16722.7</v>
      </c>
      <c r="V677" s="8">
        <v>0</v>
      </c>
      <c r="W677" s="8">
        <v>267836.3</v>
      </c>
      <c r="X677" s="8">
        <v>43575.4</v>
      </c>
      <c r="Y677" s="8">
        <v>0</v>
      </c>
      <c r="Z677" s="8">
        <v>0.4</v>
      </c>
      <c r="AA677" s="8">
        <v>1437948.85</v>
      </c>
      <c r="AB677" s="8">
        <v>100376.79</v>
      </c>
      <c r="AC677" s="9">
        <f t="shared" si="60"/>
        <v>1337572.06</v>
      </c>
      <c r="AD677" s="5" t="str">
        <f>$C677&amp;" "&amp;VLOOKUP(C677,Tegevusalad!$A$1:$B$89,2,FALSE)</f>
        <v>84 AVALIK HALDUS JA RIIGIKAITSE; KOHUSTUSLIK SOTSIAALKINDLUSTUS</v>
      </c>
      <c r="AE677" s="6">
        <f t="shared" si="61"/>
        <v>15925521.759999996</v>
      </c>
      <c r="AF677" s="6">
        <f t="shared" si="62"/>
        <v>9158411.5399999991</v>
      </c>
      <c r="AG677" s="6">
        <f t="shared" si="63"/>
        <v>15949684.429999998</v>
      </c>
      <c r="AH677" s="6">
        <f t="shared" si="64"/>
        <v>10971232.549999999</v>
      </c>
      <c r="AI677" s="6">
        <f t="shared" si="65"/>
        <v>15906109.029999999</v>
      </c>
    </row>
    <row r="678" spans="1:35" s="2" customFormat="1">
      <c r="A678" s="3">
        <v>2014</v>
      </c>
      <c r="B678" s="3">
        <v>8</v>
      </c>
      <c r="C678" s="4">
        <v>85</v>
      </c>
      <c r="D678" s="8">
        <v>901</v>
      </c>
      <c r="E678" s="8">
        <v>5359357.43</v>
      </c>
      <c r="F678" s="8">
        <v>245662.37</v>
      </c>
      <c r="G678" s="8">
        <v>346165.47</v>
      </c>
      <c r="H678" s="8">
        <v>147877.81</v>
      </c>
      <c r="I678" s="8">
        <v>7498.16</v>
      </c>
      <c r="J678" s="8">
        <v>4971.93</v>
      </c>
      <c r="K678" s="8">
        <v>0</v>
      </c>
      <c r="L678" s="8">
        <v>1093981.1100000001</v>
      </c>
      <c r="M678" s="8">
        <v>0</v>
      </c>
      <c r="N678" s="8">
        <v>706380.12</v>
      </c>
      <c r="O678" s="8">
        <v>4174.59</v>
      </c>
      <c r="P678" s="8">
        <v>95269.36</v>
      </c>
      <c r="Q678" s="8">
        <v>0</v>
      </c>
      <c r="R678" s="8">
        <v>0</v>
      </c>
      <c r="S678" s="8">
        <v>721423</v>
      </c>
      <c r="T678" s="8">
        <v>306388.82</v>
      </c>
      <c r="U678" s="8">
        <v>14082.73</v>
      </c>
      <c r="V678" s="8">
        <v>0</v>
      </c>
      <c r="W678" s="8">
        <v>6411575</v>
      </c>
      <c r="X678" s="8">
        <v>199.6</v>
      </c>
      <c r="Y678" s="8">
        <v>510.84</v>
      </c>
      <c r="Z678" s="8">
        <v>65.2</v>
      </c>
      <c r="AA678" s="8">
        <v>508411.63</v>
      </c>
      <c r="AB678" s="8">
        <v>120365</v>
      </c>
      <c r="AC678" s="9">
        <f t="shared" si="60"/>
        <v>388046.63</v>
      </c>
      <c r="AD678" s="5" t="str">
        <f>$C678&amp;" "&amp;VLOOKUP(C678,Tegevusalad!$A$1:$B$89,2,FALSE)</f>
        <v>85 HARIDUS</v>
      </c>
      <c r="AE678" s="6">
        <f t="shared" si="61"/>
        <v>4869713.67</v>
      </c>
      <c r="AF678" s="6">
        <f t="shared" si="62"/>
        <v>2775521.92</v>
      </c>
      <c r="AG678" s="6">
        <f t="shared" si="63"/>
        <v>5215879.1399999987</v>
      </c>
      <c r="AH678" s="6">
        <f t="shared" si="64"/>
        <v>3531900.5999999996</v>
      </c>
      <c r="AI678" s="6">
        <f t="shared" si="65"/>
        <v>5215679.5399999991</v>
      </c>
    </row>
    <row r="679" spans="1:35" s="2" customFormat="1">
      <c r="A679" s="3">
        <v>2014</v>
      </c>
      <c r="B679" s="3">
        <v>8</v>
      </c>
      <c r="C679" s="4">
        <v>86</v>
      </c>
      <c r="D679" s="8">
        <v>272</v>
      </c>
      <c r="E679" s="8">
        <v>2292332.85</v>
      </c>
      <c r="F679" s="8">
        <v>1008546.58</v>
      </c>
      <c r="G679" s="8">
        <v>479068.89</v>
      </c>
      <c r="H679" s="8">
        <v>303898.08</v>
      </c>
      <c r="I679" s="8">
        <v>31843.4</v>
      </c>
      <c r="J679" s="8">
        <v>80509.58</v>
      </c>
      <c r="K679" s="8">
        <v>0</v>
      </c>
      <c r="L679" s="8">
        <v>549235.76</v>
      </c>
      <c r="M679" s="8">
        <v>0</v>
      </c>
      <c r="N679" s="8">
        <v>351979.83</v>
      </c>
      <c r="O679" s="8">
        <v>284.33</v>
      </c>
      <c r="P679" s="8">
        <v>86296.46</v>
      </c>
      <c r="Q679" s="8">
        <v>0</v>
      </c>
      <c r="R679" s="8">
        <v>0</v>
      </c>
      <c r="S679" s="8">
        <v>647461.96</v>
      </c>
      <c r="T679" s="8">
        <v>556967.55000000005</v>
      </c>
      <c r="U679" s="8">
        <v>25932.92</v>
      </c>
      <c r="V679" s="8">
        <v>172.14</v>
      </c>
      <c r="W679" s="8">
        <v>43347202.740000002</v>
      </c>
      <c r="X679" s="8">
        <v>9694.2999999999993</v>
      </c>
      <c r="Y679" s="8">
        <v>2286.8200000000002</v>
      </c>
      <c r="Z679" s="8">
        <v>0</v>
      </c>
      <c r="AA679" s="8">
        <v>299343.06</v>
      </c>
      <c r="AB679" s="8">
        <v>99800.31</v>
      </c>
      <c r="AC679" s="9">
        <f t="shared" si="60"/>
        <v>199542.75</v>
      </c>
      <c r="AD679" s="5" t="str">
        <f>$C679&amp;" "&amp;VLOOKUP(C679,Tegevusalad!$A$1:$B$89,2,FALSE)</f>
        <v>86 TERVISHOID</v>
      </c>
      <c r="AE679" s="6">
        <f t="shared" si="61"/>
        <v>2637178.85</v>
      </c>
      <c r="AF679" s="6">
        <f t="shared" si="62"/>
        <v>1085254.76</v>
      </c>
      <c r="AG679" s="6">
        <f t="shared" si="63"/>
        <v>3116247.74</v>
      </c>
      <c r="AH679" s="6">
        <f t="shared" si="64"/>
        <v>1759899.15</v>
      </c>
      <c r="AI679" s="6">
        <f t="shared" si="65"/>
        <v>3106553.4400000004</v>
      </c>
    </row>
    <row r="680" spans="1:35" s="2" customFormat="1">
      <c r="A680" s="3">
        <v>2014</v>
      </c>
      <c r="B680" s="3">
        <v>8</v>
      </c>
      <c r="C680" s="4">
        <v>87</v>
      </c>
      <c r="D680" s="8">
        <v>33</v>
      </c>
      <c r="E680" s="8">
        <v>132496.62</v>
      </c>
      <c r="F680" s="8">
        <v>18273.669999999998</v>
      </c>
      <c r="G680" s="8">
        <v>26.32</v>
      </c>
      <c r="H680" s="8">
        <v>0</v>
      </c>
      <c r="I680" s="8">
        <v>0</v>
      </c>
      <c r="J680" s="8">
        <v>0</v>
      </c>
      <c r="K680" s="8">
        <v>0</v>
      </c>
      <c r="L680" s="8">
        <v>28143.95</v>
      </c>
      <c r="M680" s="8">
        <v>0</v>
      </c>
      <c r="N680" s="8">
        <v>30056.39</v>
      </c>
      <c r="O680" s="8">
        <v>0</v>
      </c>
      <c r="P680" s="8">
        <v>2238.8000000000002</v>
      </c>
      <c r="Q680" s="8">
        <v>0</v>
      </c>
      <c r="R680" s="8">
        <v>0</v>
      </c>
      <c r="S680" s="8">
        <v>915.7</v>
      </c>
      <c r="T680" s="8">
        <v>0</v>
      </c>
      <c r="U680" s="8">
        <v>0</v>
      </c>
      <c r="V680" s="8">
        <v>0</v>
      </c>
      <c r="W680" s="8">
        <v>2605057.81</v>
      </c>
      <c r="X680" s="8">
        <v>0</v>
      </c>
      <c r="Y680" s="8">
        <v>0</v>
      </c>
      <c r="Z680" s="8">
        <v>0</v>
      </c>
      <c r="AA680" s="8">
        <v>14856.35</v>
      </c>
      <c r="AB680" s="8">
        <v>16768.79</v>
      </c>
      <c r="AC680" s="9">
        <f t="shared" si="60"/>
        <v>-1912.4400000000005</v>
      </c>
      <c r="AD680" s="5" t="str">
        <f>$C680&amp;" "&amp;VLOOKUP(C680,Tegevusalad!$A$1:$B$89,2,FALSE)</f>
        <v>87 HOOLEKANDEASUTUSTE TEGEVUS</v>
      </c>
      <c r="AE680" s="6">
        <f t="shared" si="61"/>
        <v>149854.58999999997</v>
      </c>
      <c r="AF680" s="6">
        <f t="shared" si="62"/>
        <v>149366.24999999997</v>
      </c>
      <c r="AG680" s="6">
        <f t="shared" si="63"/>
        <v>149880.90999999997</v>
      </c>
      <c r="AH680" s="6">
        <f t="shared" si="64"/>
        <v>150281.94999999998</v>
      </c>
      <c r="AI680" s="6">
        <f t="shared" si="65"/>
        <v>149880.90999999997</v>
      </c>
    </row>
    <row r="681" spans="1:35" s="2" customFormat="1">
      <c r="A681" s="3">
        <v>2014</v>
      </c>
      <c r="B681" s="3">
        <v>8</v>
      </c>
      <c r="C681" s="4">
        <v>88</v>
      </c>
      <c r="D681" s="8">
        <v>46</v>
      </c>
      <c r="E681" s="8">
        <v>119777.3</v>
      </c>
      <c r="F681" s="8">
        <v>21721.89</v>
      </c>
      <c r="G681" s="8">
        <v>112995.49</v>
      </c>
      <c r="H681" s="8">
        <v>5000</v>
      </c>
      <c r="I681" s="8">
        <v>0</v>
      </c>
      <c r="J681" s="8">
        <v>0</v>
      </c>
      <c r="K681" s="8">
        <v>0</v>
      </c>
      <c r="L681" s="8">
        <v>25910.46</v>
      </c>
      <c r="M681" s="8">
        <v>0</v>
      </c>
      <c r="N681" s="8">
        <v>11947.01</v>
      </c>
      <c r="O681" s="8">
        <v>342.44</v>
      </c>
      <c r="P681" s="8">
        <v>0</v>
      </c>
      <c r="Q681" s="8">
        <v>0</v>
      </c>
      <c r="R681" s="8">
        <v>0</v>
      </c>
      <c r="S681" s="8">
        <v>4326.99</v>
      </c>
      <c r="T681" s="8">
        <v>4295.57</v>
      </c>
      <c r="U681" s="8">
        <v>3635.27</v>
      </c>
      <c r="V681" s="8">
        <v>0</v>
      </c>
      <c r="W681" s="8">
        <v>41955.22</v>
      </c>
      <c r="X681" s="8">
        <v>0</v>
      </c>
      <c r="Y681" s="8">
        <v>0</v>
      </c>
      <c r="Z681" s="8">
        <v>0</v>
      </c>
      <c r="AA681" s="8">
        <v>14986.9</v>
      </c>
      <c r="AB681" s="8">
        <v>1023.45</v>
      </c>
      <c r="AC681" s="9">
        <f t="shared" si="60"/>
        <v>13963.449999999999</v>
      </c>
      <c r="AD681" s="5" t="str">
        <f>$C681&amp;" "&amp;VLOOKUP(C681,Tegevusalad!$A$1:$B$89,2,FALSE)</f>
        <v>88 SOTSIAALHOOLEKANNE MAJUTUSETA</v>
      </c>
      <c r="AE681" s="6">
        <f t="shared" si="61"/>
        <v>133536.93</v>
      </c>
      <c r="AF681" s="6">
        <f t="shared" si="62"/>
        <v>50060.590000000004</v>
      </c>
      <c r="AG681" s="6">
        <f t="shared" si="63"/>
        <v>246532.41999999998</v>
      </c>
      <c r="AH681" s="6">
        <f t="shared" si="64"/>
        <v>59735.049999999996</v>
      </c>
      <c r="AI681" s="6">
        <f t="shared" si="65"/>
        <v>246532.41999999998</v>
      </c>
    </row>
    <row r="682" spans="1:35" s="2" customFormat="1">
      <c r="A682" s="3">
        <v>2014</v>
      </c>
      <c r="B682" s="3">
        <v>8</v>
      </c>
      <c r="C682" s="4">
        <v>90</v>
      </c>
      <c r="D682" s="8">
        <v>806</v>
      </c>
      <c r="E682" s="8">
        <v>3925887.98</v>
      </c>
      <c r="F682" s="8">
        <v>5517.49</v>
      </c>
      <c r="G682" s="8">
        <v>326667.53000000003</v>
      </c>
      <c r="H682" s="8">
        <v>139658.45000000001</v>
      </c>
      <c r="I682" s="8">
        <v>12944.68</v>
      </c>
      <c r="J682" s="8">
        <v>39901.17</v>
      </c>
      <c r="K682" s="8">
        <v>0</v>
      </c>
      <c r="L682" s="8">
        <v>785674.26</v>
      </c>
      <c r="M682" s="8">
        <v>0</v>
      </c>
      <c r="N682" s="8">
        <v>700862.01</v>
      </c>
      <c r="O682" s="8">
        <v>2301.41</v>
      </c>
      <c r="P682" s="8">
        <v>114931.93</v>
      </c>
      <c r="Q682" s="8">
        <v>0</v>
      </c>
      <c r="R682" s="8">
        <v>0</v>
      </c>
      <c r="S682" s="8">
        <v>110331.97</v>
      </c>
      <c r="T682" s="8">
        <v>75431.899999999994</v>
      </c>
      <c r="U682" s="8">
        <v>8622.4699999999993</v>
      </c>
      <c r="V682" s="8">
        <v>253.06</v>
      </c>
      <c r="W682" s="8">
        <v>31876.78</v>
      </c>
      <c r="X682" s="8">
        <v>0</v>
      </c>
      <c r="Y682" s="8">
        <v>0</v>
      </c>
      <c r="Z682" s="8">
        <v>0</v>
      </c>
      <c r="AA682" s="8">
        <v>304656.28999999998</v>
      </c>
      <c r="AB682" s="8">
        <v>219844.04</v>
      </c>
      <c r="AC682" s="9">
        <f t="shared" si="60"/>
        <v>84812.249999999971</v>
      </c>
      <c r="AD682" s="5" t="str">
        <f>$C682&amp;" "&amp;VLOOKUP(C682,Tegevusalad!$A$1:$B$89,2,FALSE)</f>
        <v>90 LOOME-, KUNSTI- JA MEELELAHUTUSTEGEVUS</v>
      </c>
      <c r="AE682" s="6">
        <f t="shared" si="61"/>
        <v>3812451.0300000003</v>
      </c>
      <c r="AF682" s="6">
        <f t="shared" si="62"/>
        <v>3374101.6199999992</v>
      </c>
      <c r="AG682" s="6">
        <f t="shared" si="63"/>
        <v>4139118.56</v>
      </c>
      <c r="AH682" s="6">
        <f t="shared" si="64"/>
        <v>3504310.05</v>
      </c>
      <c r="AI682" s="6">
        <f t="shared" si="65"/>
        <v>4139118.56</v>
      </c>
    </row>
    <row r="683" spans="1:35" s="2" customFormat="1">
      <c r="A683" s="3">
        <v>2014</v>
      </c>
      <c r="B683" s="3">
        <v>8</v>
      </c>
      <c r="C683" s="4">
        <v>91</v>
      </c>
      <c r="D683" s="8">
        <v>71</v>
      </c>
      <c r="E683" s="8">
        <v>1758318.31</v>
      </c>
      <c r="F683" s="8">
        <v>44278.61</v>
      </c>
      <c r="G683" s="8">
        <v>1813.83</v>
      </c>
      <c r="H683" s="8">
        <v>235.52</v>
      </c>
      <c r="I683" s="8">
        <v>0</v>
      </c>
      <c r="J683" s="8">
        <v>0</v>
      </c>
      <c r="K683" s="8">
        <v>0</v>
      </c>
      <c r="L683" s="8">
        <v>355648.77</v>
      </c>
      <c r="M683" s="8">
        <v>0</v>
      </c>
      <c r="N683" s="8">
        <v>300459.34000000003</v>
      </c>
      <c r="O683" s="8">
        <v>0</v>
      </c>
      <c r="P683" s="8">
        <v>91140.31</v>
      </c>
      <c r="Q683" s="8">
        <v>0</v>
      </c>
      <c r="R683" s="8">
        <v>0</v>
      </c>
      <c r="S683" s="8">
        <v>2411</v>
      </c>
      <c r="T683" s="8">
        <v>295.76</v>
      </c>
      <c r="U683" s="8">
        <v>0</v>
      </c>
      <c r="V683" s="8">
        <v>0</v>
      </c>
      <c r="W683" s="8">
        <v>6833.43</v>
      </c>
      <c r="X683" s="8">
        <v>9084.8799999999992</v>
      </c>
      <c r="Y683" s="8">
        <v>0</v>
      </c>
      <c r="Z683" s="8">
        <v>0</v>
      </c>
      <c r="AA683" s="8">
        <v>163323.64000000001</v>
      </c>
      <c r="AB683" s="8">
        <v>108134.21</v>
      </c>
      <c r="AC683" s="9">
        <f t="shared" si="60"/>
        <v>55189.430000000008</v>
      </c>
      <c r="AD683" s="5" t="str">
        <f>$C683&amp;" "&amp;VLOOKUP(C683,Tegevusalad!$A$1:$B$89,2,FALSE)</f>
        <v>91 RAAMATUKOGUDE, ARHIIVIDE, MUUSEUMIDE JA MUUDE KULTUURIASUTUSTE TEGEVUS</v>
      </c>
      <c r="AE683" s="6">
        <f t="shared" si="61"/>
        <v>1809270.8</v>
      </c>
      <c r="AF683" s="6">
        <f t="shared" si="62"/>
        <v>1499885.7</v>
      </c>
      <c r="AG683" s="6">
        <f t="shared" si="63"/>
        <v>1811084.6300000001</v>
      </c>
      <c r="AH683" s="6">
        <f t="shared" si="64"/>
        <v>1502296.7</v>
      </c>
      <c r="AI683" s="6">
        <f t="shared" si="65"/>
        <v>1801999.7500000002</v>
      </c>
    </row>
    <row r="684" spans="1:35" s="2" customFormat="1">
      <c r="A684" s="3">
        <v>2014</v>
      </c>
      <c r="B684" s="3">
        <v>8</v>
      </c>
      <c r="C684" s="4">
        <v>92</v>
      </c>
      <c r="D684" s="8">
        <v>12</v>
      </c>
      <c r="E684" s="8">
        <v>450394.75</v>
      </c>
      <c r="F684" s="8">
        <v>0</v>
      </c>
      <c r="G684" s="8">
        <v>57646.22</v>
      </c>
      <c r="H684" s="8">
        <v>37939.440000000002</v>
      </c>
      <c r="I684" s="8">
        <v>0</v>
      </c>
      <c r="J684" s="8">
        <v>0</v>
      </c>
      <c r="K684" s="8">
        <v>0</v>
      </c>
      <c r="L684" s="8">
        <v>90078.95</v>
      </c>
      <c r="M684" s="8">
        <v>0</v>
      </c>
      <c r="N684" s="8">
        <v>12119.06</v>
      </c>
      <c r="O684" s="8">
        <v>0</v>
      </c>
      <c r="P684" s="8">
        <v>0</v>
      </c>
      <c r="Q684" s="8">
        <v>0</v>
      </c>
      <c r="R684" s="8">
        <v>0</v>
      </c>
      <c r="S684" s="8">
        <v>292377.43</v>
      </c>
      <c r="T684" s="8">
        <v>97267.11</v>
      </c>
      <c r="U684" s="8">
        <v>101518.7</v>
      </c>
      <c r="V684" s="8">
        <v>0</v>
      </c>
      <c r="W684" s="8">
        <v>8723335.7699999996</v>
      </c>
      <c r="X684" s="8">
        <v>0</v>
      </c>
      <c r="Y684" s="8">
        <v>1.44</v>
      </c>
      <c r="Z684" s="8">
        <v>0</v>
      </c>
      <c r="AA684" s="8">
        <v>78204.27</v>
      </c>
      <c r="AB684" s="8">
        <v>242.94</v>
      </c>
      <c r="AC684" s="9">
        <f t="shared" si="60"/>
        <v>77961.33</v>
      </c>
      <c r="AD684" s="5" t="str">
        <f>$C684&amp;" "&amp;VLOOKUP(C684,Tegevusalad!$A$1:$B$89,2,FALSE)</f>
        <v>92 HASARTMÄNGUDE JA KIHLVEDUDE KORRALDAMINE</v>
      </c>
      <c r="AE684" s="6">
        <f t="shared" si="61"/>
        <v>56498.619999999995</v>
      </c>
      <c r="AF684" s="6">
        <f t="shared" si="62"/>
        <v>-333300.83</v>
      </c>
      <c r="AG684" s="6">
        <f t="shared" si="63"/>
        <v>114144.83999999997</v>
      </c>
      <c r="AH684" s="6">
        <f t="shared" si="64"/>
        <v>60595.299999999996</v>
      </c>
      <c r="AI684" s="6">
        <f t="shared" si="65"/>
        <v>114144.83999999997</v>
      </c>
    </row>
    <row r="685" spans="1:35" s="2" customFormat="1">
      <c r="A685" s="3">
        <v>2014</v>
      </c>
      <c r="B685" s="3">
        <v>8</v>
      </c>
      <c r="C685" s="4">
        <v>93</v>
      </c>
      <c r="D685" s="8">
        <v>907</v>
      </c>
      <c r="E685" s="8">
        <v>10232354.73</v>
      </c>
      <c r="F685" s="8">
        <v>281059.64</v>
      </c>
      <c r="G685" s="8">
        <v>1496325.69</v>
      </c>
      <c r="H685" s="8">
        <v>486911.01</v>
      </c>
      <c r="I685" s="8">
        <v>45166.239999999998</v>
      </c>
      <c r="J685" s="8">
        <v>23996.84</v>
      </c>
      <c r="K685" s="8">
        <v>0</v>
      </c>
      <c r="L685" s="8">
        <v>2071766.37</v>
      </c>
      <c r="M685" s="8">
        <v>0</v>
      </c>
      <c r="N685" s="8">
        <v>1856841.23</v>
      </c>
      <c r="O685" s="8">
        <v>5072</v>
      </c>
      <c r="P685" s="8">
        <v>545775.06000000006</v>
      </c>
      <c r="Q685" s="8">
        <v>0</v>
      </c>
      <c r="R685" s="8">
        <v>0</v>
      </c>
      <c r="S685" s="8">
        <v>1355133.05</v>
      </c>
      <c r="T685" s="8">
        <v>968466.28</v>
      </c>
      <c r="U685" s="8">
        <v>68504.7</v>
      </c>
      <c r="V685" s="8">
        <v>0</v>
      </c>
      <c r="W685" s="8">
        <v>297756.15000000002</v>
      </c>
      <c r="X685" s="8">
        <v>0</v>
      </c>
      <c r="Y685" s="8">
        <v>410.61</v>
      </c>
      <c r="Z685" s="8">
        <v>0</v>
      </c>
      <c r="AA685" s="8">
        <v>714320.82</v>
      </c>
      <c r="AB685" s="8">
        <v>498985.07</v>
      </c>
      <c r="AC685" s="9">
        <f t="shared" si="60"/>
        <v>215335.74999999994</v>
      </c>
      <c r="AD685" s="5" t="str">
        <f>$C685&amp;" "&amp;VLOOKUP(C685,Tegevusalad!$A$1:$B$89,2,FALSE)</f>
        <v>93 SPORDITEGEVUS NING LÕBUSTUS- JA VABA AJA TEGEVUSED</v>
      </c>
      <c r="AE685" s="6">
        <f t="shared" si="61"/>
        <v>9089776.620000001</v>
      </c>
      <c r="AF685" s="6">
        <f t="shared" si="62"/>
        <v>7835208.3999999985</v>
      </c>
      <c r="AG685" s="6">
        <f t="shared" si="63"/>
        <v>10586102.310000001</v>
      </c>
      <c r="AH685" s="6">
        <f t="shared" si="64"/>
        <v>9284206.1499999985</v>
      </c>
      <c r="AI685" s="6">
        <f t="shared" si="65"/>
        <v>10586102.310000001</v>
      </c>
    </row>
    <row r="686" spans="1:35" s="2" customFormat="1">
      <c r="A686" s="3">
        <v>2014</v>
      </c>
      <c r="B686" s="3">
        <v>8</v>
      </c>
      <c r="C686" s="4">
        <v>94</v>
      </c>
      <c r="D686" s="8">
        <v>258</v>
      </c>
      <c r="E686" s="8">
        <v>1734145.91</v>
      </c>
      <c r="F686" s="8">
        <v>35815.07</v>
      </c>
      <c r="G686" s="8">
        <v>36533.72</v>
      </c>
      <c r="H686" s="8">
        <v>8375.01</v>
      </c>
      <c r="I686" s="8">
        <v>0</v>
      </c>
      <c r="J686" s="8">
        <v>0</v>
      </c>
      <c r="K686" s="8">
        <v>0</v>
      </c>
      <c r="L686" s="8">
        <v>350052.58</v>
      </c>
      <c r="M686" s="8">
        <v>0</v>
      </c>
      <c r="N686" s="8">
        <v>273664.99</v>
      </c>
      <c r="O686" s="8">
        <v>149.47999999999999</v>
      </c>
      <c r="P686" s="8">
        <v>42848.1</v>
      </c>
      <c r="Q686" s="8">
        <v>0</v>
      </c>
      <c r="R686" s="8">
        <v>0</v>
      </c>
      <c r="S686" s="8">
        <v>67098.12</v>
      </c>
      <c r="T686" s="8">
        <v>2876.39</v>
      </c>
      <c r="U686" s="8">
        <v>10317.530000000001</v>
      </c>
      <c r="V686" s="8">
        <v>0</v>
      </c>
      <c r="W686" s="8">
        <v>92468.35</v>
      </c>
      <c r="X686" s="8">
        <v>0</v>
      </c>
      <c r="Y686" s="8">
        <v>879.72</v>
      </c>
      <c r="Z686" s="8">
        <v>0</v>
      </c>
      <c r="AA686" s="8">
        <v>169977.69</v>
      </c>
      <c r="AB686" s="8">
        <v>92710.38</v>
      </c>
      <c r="AC686" s="9">
        <f t="shared" si="60"/>
        <v>77267.31</v>
      </c>
      <c r="AD686" s="5" t="str">
        <f>$C686&amp;" "&amp;VLOOKUP(C686,Tegevusalad!$A$1:$B$89,2,FALSE)</f>
        <v>94 ORGANISATSIOONIDE TEGEVUS</v>
      </c>
      <c r="AE686" s="6">
        <f t="shared" si="61"/>
        <v>1692545.33</v>
      </c>
      <c r="AF686" s="6">
        <f t="shared" si="62"/>
        <v>1290161.9000000001</v>
      </c>
      <c r="AG686" s="6">
        <f t="shared" si="63"/>
        <v>1729079.05</v>
      </c>
      <c r="AH686" s="6">
        <f t="shared" si="64"/>
        <v>1368324.95</v>
      </c>
      <c r="AI686" s="6">
        <f t="shared" si="65"/>
        <v>1729079.05</v>
      </c>
    </row>
    <row r="687" spans="1:35" s="2" customFormat="1">
      <c r="A687" s="3">
        <v>2014</v>
      </c>
      <c r="B687" s="3">
        <v>8</v>
      </c>
      <c r="C687" s="4">
        <v>95</v>
      </c>
      <c r="D687" s="8">
        <v>348</v>
      </c>
      <c r="E687" s="8">
        <v>2301796.5699999998</v>
      </c>
      <c r="F687" s="8">
        <v>0</v>
      </c>
      <c r="G687" s="8">
        <v>500558.03</v>
      </c>
      <c r="H687" s="8">
        <v>370820.13</v>
      </c>
      <c r="I687" s="8">
        <v>65808.08</v>
      </c>
      <c r="J687" s="8">
        <v>72115</v>
      </c>
      <c r="K687" s="8">
        <v>0</v>
      </c>
      <c r="L687" s="8">
        <v>460359.35</v>
      </c>
      <c r="M687" s="8">
        <v>0</v>
      </c>
      <c r="N687" s="8">
        <v>310510.05</v>
      </c>
      <c r="O687" s="8">
        <v>2364.19</v>
      </c>
      <c r="P687" s="8">
        <v>2705.07</v>
      </c>
      <c r="Q687" s="8">
        <v>0</v>
      </c>
      <c r="R687" s="8">
        <v>0</v>
      </c>
      <c r="S687" s="8">
        <v>406827.72</v>
      </c>
      <c r="T687" s="8">
        <v>391428.19</v>
      </c>
      <c r="U687" s="8">
        <v>847.01</v>
      </c>
      <c r="V687" s="8">
        <v>200.96</v>
      </c>
      <c r="W687" s="8">
        <v>183.45</v>
      </c>
      <c r="X687" s="8">
        <v>0</v>
      </c>
      <c r="Y687" s="8">
        <v>0</v>
      </c>
      <c r="Z687" s="8">
        <v>0.13</v>
      </c>
      <c r="AA687" s="8">
        <v>165611.25</v>
      </c>
      <c r="AB687" s="8">
        <v>15762.08</v>
      </c>
      <c r="AC687" s="9">
        <f t="shared" si="60"/>
        <v>149849.17000000001</v>
      </c>
      <c r="AD687" s="5" t="str">
        <f>$C687&amp;" "&amp;VLOOKUP(C687,Tegevusalad!$A$1:$B$89,2,FALSE)</f>
        <v>95 ARVUTITE NING TARBEESEMETE JA KODUTARVETE PARANDUS</v>
      </c>
      <c r="AE687" s="6">
        <f t="shared" si="61"/>
        <v>1894121.8399999999</v>
      </c>
      <c r="AF687" s="6">
        <f t="shared" si="62"/>
        <v>1133255.5299999998</v>
      </c>
      <c r="AG687" s="6">
        <f t="shared" si="63"/>
        <v>2394679.8699999996</v>
      </c>
      <c r="AH687" s="6">
        <f t="shared" si="64"/>
        <v>1552550.2499999998</v>
      </c>
      <c r="AI687" s="6">
        <f t="shared" si="65"/>
        <v>2394679.8699999996</v>
      </c>
    </row>
    <row r="688" spans="1:35" s="2" customFormat="1">
      <c r="A688" s="3">
        <v>2014</v>
      </c>
      <c r="B688" s="3">
        <v>8</v>
      </c>
      <c r="C688" s="4">
        <v>96</v>
      </c>
      <c r="D688" s="8">
        <v>1457</v>
      </c>
      <c r="E688" s="8">
        <v>10231517.380000001</v>
      </c>
      <c r="F688" s="8">
        <v>33890.639999999999</v>
      </c>
      <c r="G688" s="8">
        <v>2050888.57</v>
      </c>
      <c r="H688" s="8">
        <v>1389440.46</v>
      </c>
      <c r="I688" s="8">
        <v>305520.43</v>
      </c>
      <c r="J688" s="8">
        <v>18793.11</v>
      </c>
      <c r="K688" s="8">
        <v>0</v>
      </c>
      <c r="L688" s="8">
        <v>2049353.81</v>
      </c>
      <c r="M688" s="8">
        <v>0</v>
      </c>
      <c r="N688" s="8">
        <v>1571291.1</v>
      </c>
      <c r="O688" s="8">
        <v>18187.5</v>
      </c>
      <c r="P688" s="8">
        <v>92541.49</v>
      </c>
      <c r="Q688" s="8">
        <v>0</v>
      </c>
      <c r="R688" s="8">
        <v>0</v>
      </c>
      <c r="S688" s="8">
        <v>2195699.09</v>
      </c>
      <c r="T688" s="8">
        <v>1807010.48</v>
      </c>
      <c r="U688" s="8">
        <v>1107.44</v>
      </c>
      <c r="V688" s="8">
        <v>444.34</v>
      </c>
      <c r="W688" s="8">
        <v>325525.98</v>
      </c>
      <c r="X688" s="8">
        <v>2509.6</v>
      </c>
      <c r="Y688" s="8">
        <v>293.14999999999998</v>
      </c>
      <c r="Z688" s="8">
        <v>0.3</v>
      </c>
      <c r="AA688" s="8">
        <v>691236.9</v>
      </c>
      <c r="AB688" s="8">
        <v>212881.34</v>
      </c>
      <c r="AC688" s="9">
        <f t="shared" si="60"/>
        <v>478355.56000000006</v>
      </c>
      <c r="AD688" s="5" t="str">
        <f>$C688&amp;" "&amp;VLOOKUP(C688,Tegevusalad!$A$1:$B$89,2,FALSE)</f>
        <v>96 MUU TEENINDUS</v>
      </c>
      <c r="AE688" s="6">
        <f t="shared" si="61"/>
        <v>8071111.0900000017</v>
      </c>
      <c r="AF688" s="6">
        <f t="shared" si="62"/>
        <v>5569155.8100000005</v>
      </c>
      <c r="AG688" s="6">
        <f t="shared" si="63"/>
        <v>10121999.660000002</v>
      </c>
      <c r="AH688" s="6">
        <f t="shared" si="64"/>
        <v>7856455.5</v>
      </c>
      <c r="AI688" s="6">
        <f t="shared" si="65"/>
        <v>10119490.060000002</v>
      </c>
    </row>
    <row r="689" spans="1:35" s="2" customFormat="1">
      <c r="A689" s="3">
        <v>2014</v>
      </c>
      <c r="B689" s="3">
        <v>8</v>
      </c>
      <c r="C689" s="3"/>
      <c r="D689" s="8">
        <v>804</v>
      </c>
      <c r="E689" s="8">
        <v>124912758.68000001</v>
      </c>
      <c r="F689" s="8">
        <v>1276820.49</v>
      </c>
      <c r="G689" s="8">
        <v>70380732.120000005</v>
      </c>
      <c r="H689" s="8">
        <v>22629913.899999999</v>
      </c>
      <c r="I689" s="8">
        <v>21060107.140000001</v>
      </c>
      <c r="J689" s="8">
        <v>33777037.060000002</v>
      </c>
      <c r="K689" s="8">
        <v>0</v>
      </c>
      <c r="L689" s="8">
        <v>25097465.690000001</v>
      </c>
      <c r="M689" s="8">
        <v>0</v>
      </c>
      <c r="N689" s="8">
        <v>20552531.93</v>
      </c>
      <c r="O689" s="8">
        <v>732113.82</v>
      </c>
      <c r="P689" s="8">
        <v>34194.54</v>
      </c>
      <c r="Q689" s="8">
        <v>0</v>
      </c>
      <c r="R689" s="8">
        <v>0</v>
      </c>
      <c r="S689" s="8">
        <v>70102023.450000003</v>
      </c>
      <c r="T689" s="8">
        <v>67777573.040000007</v>
      </c>
      <c r="U689" s="8">
        <v>7958700.5700000003</v>
      </c>
      <c r="V689" s="8">
        <v>0</v>
      </c>
      <c r="W689" s="8">
        <v>1009783.17</v>
      </c>
      <c r="X689" s="8">
        <v>4515.17</v>
      </c>
      <c r="Y689" s="8">
        <v>0.05</v>
      </c>
      <c r="Z689" s="8">
        <v>0</v>
      </c>
      <c r="AA689" s="8">
        <v>6589742.9000000004</v>
      </c>
      <c r="AB689" s="8">
        <v>2044809.08</v>
      </c>
      <c r="AC689" s="9">
        <f t="shared" si="60"/>
        <v>4544933.82</v>
      </c>
      <c r="AD689" s="5" t="e">
        <f>$C689&amp;" "&amp;VLOOKUP(C689,Tegevusalad!$A$1:$B$89,2,FALSE)</f>
        <v>#N/A</v>
      </c>
      <c r="AE689" s="6">
        <f t="shared" si="61"/>
        <v>48133370.319999993</v>
      </c>
      <c r="AF689" s="6">
        <f t="shared" si="62"/>
        <v>21041366.529999994</v>
      </c>
      <c r="AG689" s="6">
        <f t="shared" si="63"/>
        <v>118514102.44</v>
      </c>
      <c r="AH689" s="6">
        <f t="shared" si="64"/>
        <v>102762659.64999999</v>
      </c>
      <c r="AI689" s="6">
        <f t="shared" si="65"/>
        <v>118509587.27000001</v>
      </c>
    </row>
    <row r="690" spans="1:35" s="2" customFormat="1">
      <c r="A690" s="3">
        <v>2014</v>
      </c>
      <c r="B690" s="3">
        <v>9</v>
      </c>
      <c r="C690" s="4">
        <v>1</v>
      </c>
      <c r="D690" s="8">
        <v>4108</v>
      </c>
      <c r="E690" s="8">
        <v>86809123.760000005</v>
      </c>
      <c r="F690" s="8">
        <v>65024.55</v>
      </c>
      <c r="G690" s="8">
        <v>2068940.97</v>
      </c>
      <c r="H690" s="8">
        <v>1961521.64</v>
      </c>
      <c r="I690" s="8">
        <v>1577760.87</v>
      </c>
      <c r="J690" s="8">
        <v>11372</v>
      </c>
      <c r="K690" s="8">
        <v>0</v>
      </c>
      <c r="L690" s="8">
        <v>17367677.260000002</v>
      </c>
      <c r="M690" s="8">
        <v>0</v>
      </c>
      <c r="N690" s="8">
        <v>14910933.789999999</v>
      </c>
      <c r="O690" s="8">
        <v>45534.79</v>
      </c>
      <c r="P690" s="8">
        <v>2513419.56</v>
      </c>
      <c r="Q690" s="8">
        <v>0</v>
      </c>
      <c r="R690" s="8">
        <v>0</v>
      </c>
      <c r="S690" s="8">
        <v>1354557.54</v>
      </c>
      <c r="T690" s="8">
        <v>1243902.77</v>
      </c>
      <c r="U690" s="8">
        <v>25112.79</v>
      </c>
      <c r="V690" s="8">
        <v>1199.52</v>
      </c>
      <c r="W690" s="8">
        <v>1439611.58</v>
      </c>
      <c r="X690" s="8">
        <v>59335.28</v>
      </c>
      <c r="Y690" s="8">
        <v>0.04</v>
      </c>
      <c r="Z690" s="8">
        <v>1012.37</v>
      </c>
      <c r="AA690" s="8">
        <v>5586303.7199999997</v>
      </c>
      <c r="AB690" s="8">
        <v>3130572.58</v>
      </c>
      <c r="AC690" s="9">
        <f t="shared" si="60"/>
        <v>2455731.1399999997</v>
      </c>
      <c r="AD690" s="5" t="str">
        <f>$C690&amp;" "&amp;VLOOKUP(C690,Tegevusalad!$A$1:$B$89,2,FALSE)</f>
        <v>1 TAIME- JA LOOMAKASVATUS, JAHINDUS JA NEID TEENINDAVAD TEGEVUSALAD</v>
      </c>
      <c r="AE690" s="6">
        <f t="shared" si="61"/>
        <v>85553813.260000005</v>
      </c>
      <c r="AF690" s="6">
        <f t="shared" si="62"/>
        <v>72948524.189999998</v>
      </c>
      <c r="AG690" s="6">
        <f t="shared" si="63"/>
        <v>87622754.230000004</v>
      </c>
      <c r="AH690" s="6">
        <f t="shared" si="64"/>
        <v>74554668.949999988</v>
      </c>
      <c r="AI690" s="6">
        <f t="shared" si="65"/>
        <v>87563418.950000003</v>
      </c>
    </row>
    <row r="691" spans="1:35" s="2" customFormat="1">
      <c r="A691" s="3">
        <v>2014</v>
      </c>
      <c r="B691" s="3">
        <v>9</v>
      </c>
      <c r="C691" s="4">
        <v>2</v>
      </c>
      <c r="D691" s="8">
        <v>1820</v>
      </c>
      <c r="E691" s="8">
        <v>41379631.93</v>
      </c>
      <c r="F691" s="8">
        <v>9712.4500000000007</v>
      </c>
      <c r="G691" s="8">
        <v>3617279.52</v>
      </c>
      <c r="H691" s="8">
        <v>2267457.69</v>
      </c>
      <c r="I691" s="8">
        <v>1714704.23</v>
      </c>
      <c r="J691" s="8">
        <v>64689.85</v>
      </c>
      <c r="K691" s="8">
        <v>0</v>
      </c>
      <c r="L691" s="8">
        <v>8276800.5099999998</v>
      </c>
      <c r="M691" s="8">
        <v>0</v>
      </c>
      <c r="N691" s="8">
        <v>6507286.6500000004</v>
      </c>
      <c r="O691" s="8">
        <v>4433.71</v>
      </c>
      <c r="P691" s="8">
        <v>787854.67</v>
      </c>
      <c r="Q691" s="8">
        <v>0</v>
      </c>
      <c r="R691" s="8">
        <v>0</v>
      </c>
      <c r="S691" s="8">
        <v>1294632.6399999999</v>
      </c>
      <c r="T691" s="8">
        <v>875853.9</v>
      </c>
      <c r="U691" s="8">
        <v>13923.8</v>
      </c>
      <c r="V691" s="8">
        <v>113.76</v>
      </c>
      <c r="W691" s="8">
        <v>2054026.48</v>
      </c>
      <c r="X691" s="8">
        <v>182773.54</v>
      </c>
      <c r="Y691" s="8">
        <v>75.790000000000006</v>
      </c>
      <c r="Z691" s="8">
        <v>1498.14</v>
      </c>
      <c r="AA691" s="8">
        <v>2774932.26</v>
      </c>
      <c r="AB691" s="8">
        <v>1006840.75</v>
      </c>
      <c r="AC691" s="9">
        <f t="shared" si="60"/>
        <v>1768091.5099999998</v>
      </c>
      <c r="AD691" s="5" t="str">
        <f>$C691&amp;" "&amp;VLOOKUP(C691,Tegevusalad!$A$1:$B$89,2,FALSE)</f>
        <v>2 METSAMAJANDUS JA METSAVARUMINE</v>
      </c>
      <c r="AE691" s="6">
        <f t="shared" si="61"/>
        <v>40263561.480000004</v>
      </c>
      <c r="AF691" s="6">
        <f t="shared" si="62"/>
        <v>31205822.02</v>
      </c>
      <c r="AG691" s="6">
        <f t="shared" si="63"/>
        <v>43880841.000000007</v>
      </c>
      <c r="AH691" s="6">
        <f t="shared" si="64"/>
        <v>32536433.25</v>
      </c>
      <c r="AI691" s="6">
        <f t="shared" si="65"/>
        <v>43698067.460000008</v>
      </c>
    </row>
    <row r="692" spans="1:35" s="2" customFormat="1">
      <c r="A692" s="3">
        <v>2014</v>
      </c>
      <c r="B692" s="3">
        <v>9</v>
      </c>
      <c r="C692" s="4">
        <v>3</v>
      </c>
      <c r="D692" s="8">
        <v>251</v>
      </c>
      <c r="E692" s="8">
        <v>1535476.8</v>
      </c>
      <c r="F692" s="8">
        <v>2221.52</v>
      </c>
      <c r="G692" s="8">
        <v>3850843.73</v>
      </c>
      <c r="H692" s="8">
        <v>228370.93</v>
      </c>
      <c r="I692" s="8">
        <v>168517.6</v>
      </c>
      <c r="J692" s="8">
        <v>0</v>
      </c>
      <c r="K692" s="8">
        <v>0</v>
      </c>
      <c r="L692" s="8">
        <v>307295.32</v>
      </c>
      <c r="M692" s="8">
        <v>0</v>
      </c>
      <c r="N692" s="8">
        <v>306357.17</v>
      </c>
      <c r="O692" s="8">
        <v>0</v>
      </c>
      <c r="P692" s="8">
        <v>50351.86</v>
      </c>
      <c r="Q692" s="8">
        <v>0</v>
      </c>
      <c r="R692" s="8">
        <v>0</v>
      </c>
      <c r="S692" s="8">
        <v>125878.28</v>
      </c>
      <c r="T692" s="8">
        <v>117104.3</v>
      </c>
      <c r="U692" s="8">
        <v>1097.6500000000001</v>
      </c>
      <c r="V692" s="8">
        <v>0</v>
      </c>
      <c r="W692" s="8">
        <v>36195.94</v>
      </c>
      <c r="X692" s="8">
        <v>0</v>
      </c>
      <c r="Y692" s="8">
        <v>0</v>
      </c>
      <c r="Z692" s="8">
        <v>0</v>
      </c>
      <c r="AA692" s="8">
        <v>106657.81</v>
      </c>
      <c r="AB692" s="8">
        <v>105719.66</v>
      </c>
      <c r="AC692" s="9">
        <f t="shared" si="60"/>
        <v>938.14999999999418</v>
      </c>
      <c r="AD692" s="5" t="str">
        <f>$C692&amp;" "&amp;VLOOKUP(C692,Tegevusalad!$A$1:$B$89,2,FALSE)</f>
        <v>3 KALAPÜÜK JA VESIVILJELUS</v>
      </c>
      <c r="AE692" s="6">
        <f t="shared" si="61"/>
        <v>1410722.3900000001</v>
      </c>
      <c r="AF692" s="6">
        <f t="shared" si="62"/>
        <v>1404809.92</v>
      </c>
      <c r="AG692" s="6">
        <f t="shared" si="63"/>
        <v>5261566.12</v>
      </c>
      <c r="AH692" s="6">
        <f t="shared" si="64"/>
        <v>1531785.8499999999</v>
      </c>
      <c r="AI692" s="6">
        <f t="shared" si="65"/>
        <v>5261566.12</v>
      </c>
    </row>
    <row r="693" spans="1:35" s="2" customFormat="1">
      <c r="A693" s="3">
        <v>2014</v>
      </c>
      <c r="B693" s="3">
        <v>9</v>
      </c>
      <c r="C693" s="4">
        <v>5</v>
      </c>
      <c r="D693" s="8">
        <v>1</v>
      </c>
      <c r="E693" s="8">
        <v>728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145.6</v>
      </c>
      <c r="M693" s="8">
        <v>0</v>
      </c>
      <c r="N693" s="8">
        <v>40.44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105.16</v>
      </c>
      <c r="AB693" s="8">
        <v>0</v>
      </c>
      <c r="AC693" s="9">
        <f t="shared" si="60"/>
        <v>105.16</v>
      </c>
      <c r="AD693" s="5" t="str">
        <f>$C693&amp;" "&amp;VLOOKUP(C693,Tegevusalad!$A$1:$B$89,2,FALSE)</f>
        <v>5 KIVI- JA PRUUNSÖE KAEVANDAMINE</v>
      </c>
      <c r="AE693" s="6">
        <f t="shared" si="61"/>
        <v>728</v>
      </c>
      <c r="AF693" s="6">
        <f t="shared" si="62"/>
        <v>202.2</v>
      </c>
      <c r="AG693" s="6">
        <f t="shared" si="63"/>
        <v>728</v>
      </c>
      <c r="AH693" s="6">
        <f t="shared" si="64"/>
        <v>202.2</v>
      </c>
      <c r="AI693" s="6">
        <f t="shared" si="65"/>
        <v>728</v>
      </c>
    </row>
    <row r="694" spans="1:35" s="2" customFormat="1">
      <c r="A694" s="3">
        <v>2014</v>
      </c>
      <c r="B694" s="3">
        <v>9</v>
      </c>
      <c r="C694" s="4">
        <v>6</v>
      </c>
      <c r="D694" s="8">
        <v>1</v>
      </c>
      <c r="E694" s="8">
        <v>1144444.04</v>
      </c>
      <c r="F694" s="8">
        <v>0</v>
      </c>
      <c r="G694" s="8">
        <v>2112406.11</v>
      </c>
      <c r="H694" s="8">
        <v>0</v>
      </c>
      <c r="I694" s="8">
        <v>0</v>
      </c>
      <c r="J694" s="8">
        <v>0</v>
      </c>
      <c r="K694" s="8">
        <v>0</v>
      </c>
      <c r="L694" s="8">
        <v>228888.81</v>
      </c>
      <c r="M694" s="8">
        <v>0</v>
      </c>
      <c r="N694" s="8">
        <v>253049.93</v>
      </c>
      <c r="O694" s="8">
        <v>0</v>
      </c>
      <c r="P694" s="8">
        <v>48983.91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52513.42</v>
      </c>
      <c r="Y694" s="8">
        <v>0</v>
      </c>
      <c r="Z694" s="8">
        <v>0</v>
      </c>
      <c r="AA694" s="8">
        <v>0</v>
      </c>
      <c r="AB694" s="8">
        <v>24161.119999999999</v>
      </c>
      <c r="AC694" s="9">
        <f t="shared" si="60"/>
        <v>-24161.119999999999</v>
      </c>
      <c r="AD694" s="5" t="str">
        <f>$C694&amp;" "&amp;VLOOKUP(C694,Tegevusalad!$A$1:$B$89,2,FALSE)</f>
        <v>6 TOORNAFTA JA MAAGAASI TOOTMINE</v>
      </c>
      <c r="AE694" s="6">
        <f t="shared" si="61"/>
        <v>1196957.46</v>
      </c>
      <c r="AF694" s="6">
        <f t="shared" si="62"/>
        <v>1265249.6499999999</v>
      </c>
      <c r="AG694" s="6">
        <f t="shared" si="63"/>
        <v>3309363.57</v>
      </c>
      <c r="AH694" s="6">
        <f t="shared" si="64"/>
        <v>1265249.6499999999</v>
      </c>
      <c r="AI694" s="6">
        <f t="shared" si="65"/>
        <v>3256850.15</v>
      </c>
    </row>
    <row r="695" spans="1:35" s="2" customFormat="1">
      <c r="A695" s="3">
        <v>2014</v>
      </c>
      <c r="B695" s="3">
        <v>9</v>
      </c>
      <c r="C695" s="4">
        <v>7</v>
      </c>
      <c r="D695" s="8">
        <v>1</v>
      </c>
      <c r="E695" s="8">
        <v>53697.98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10739.6</v>
      </c>
      <c r="M695" s="8">
        <v>0</v>
      </c>
      <c r="N695" s="8">
        <v>14440.86</v>
      </c>
      <c r="O695" s="8">
        <v>0</v>
      </c>
      <c r="P695" s="8">
        <v>0</v>
      </c>
      <c r="Q695" s="8">
        <v>0</v>
      </c>
      <c r="R695" s="8">
        <v>0</v>
      </c>
      <c r="S695" s="8">
        <v>35067.5</v>
      </c>
      <c r="T695" s="8">
        <v>35067.5</v>
      </c>
      <c r="U695" s="8">
        <v>0</v>
      </c>
      <c r="V695" s="8">
        <v>0</v>
      </c>
      <c r="W695" s="8">
        <v>0</v>
      </c>
      <c r="X695" s="8">
        <v>116651.11</v>
      </c>
      <c r="Y695" s="8">
        <v>0</v>
      </c>
      <c r="Z695" s="8">
        <v>0</v>
      </c>
      <c r="AA695" s="8">
        <v>0</v>
      </c>
      <c r="AB695" s="8">
        <v>3701.26</v>
      </c>
      <c r="AC695" s="9">
        <f t="shared" si="60"/>
        <v>-3701.26</v>
      </c>
      <c r="AD695" s="5" t="str">
        <f>$C695&amp;" "&amp;VLOOKUP(C695,Tegevusalad!$A$1:$B$89,2,FALSE)</f>
        <v>7 METALLIMAAKIDE KAEVANDAMINE</v>
      </c>
      <c r="AE695" s="6">
        <f t="shared" si="61"/>
        <v>135281.59</v>
      </c>
      <c r="AF695" s="6">
        <f t="shared" si="62"/>
        <v>37136.800000000003</v>
      </c>
      <c r="AG695" s="6">
        <f t="shared" si="63"/>
        <v>135281.59</v>
      </c>
      <c r="AH695" s="6">
        <f t="shared" si="64"/>
        <v>72204.3</v>
      </c>
      <c r="AI695" s="6">
        <f t="shared" si="65"/>
        <v>18630.480000000003</v>
      </c>
    </row>
    <row r="696" spans="1:35" s="2" customFormat="1">
      <c r="A696" s="3">
        <v>2014</v>
      </c>
      <c r="B696" s="3">
        <v>9</v>
      </c>
      <c r="C696" s="4">
        <v>8</v>
      </c>
      <c r="D696" s="8">
        <v>123</v>
      </c>
      <c r="E696" s="8">
        <v>11352299.92</v>
      </c>
      <c r="F696" s="8">
        <v>6712.95</v>
      </c>
      <c r="G696" s="8">
        <v>4515436.25</v>
      </c>
      <c r="H696" s="8">
        <v>3750436.59</v>
      </c>
      <c r="I696" s="8">
        <v>3499638.77</v>
      </c>
      <c r="J696" s="8">
        <v>750999.66</v>
      </c>
      <c r="K696" s="8">
        <v>0</v>
      </c>
      <c r="L696" s="8">
        <v>2271064.1800000002</v>
      </c>
      <c r="M696" s="8">
        <v>0</v>
      </c>
      <c r="N696" s="8">
        <v>1792992.92</v>
      </c>
      <c r="O696" s="8">
        <v>0</v>
      </c>
      <c r="P696" s="8">
        <v>266368.2</v>
      </c>
      <c r="Q696" s="8">
        <v>0</v>
      </c>
      <c r="R696" s="8">
        <v>0</v>
      </c>
      <c r="S696" s="8">
        <v>1390909.82</v>
      </c>
      <c r="T696" s="8">
        <v>467222.64</v>
      </c>
      <c r="U696" s="8">
        <v>0</v>
      </c>
      <c r="V696" s="8">
        <v>0</v>
      </c>
      <c r="W696" s="8">
        <v>28160.28</v>
      </c>
      <c r="X696" s="8">
        <v>2265.67</v>
      </c>
      <c r="Y696" s="8">
        <v>0</v>
      </c>
      <c r="Z696" s="8">
        <v>0</v>
      </c>
      <c r="AA696" s="8">
        <v>822765.02</v>
      </c>
      <c r="AB696" s="8">
        <v>344693.76000000001</v>
      </c>
      <c r="AC696" s="9">
        <f t="shared" si="60"/>
        <v>478071.26</v>
      </c>
      <c r="AD696" s="5" t="str">
        <f>$C696&amp;" "&amp;VLOOKUP(C696,Tegevusalad!$A$1:$B$89,2,FALSE)</f>
        <v>8 MUU KAEVANDAMINE</v>
      </c>
      <c r="AE696" s="6">
        <f t="shared" si="61"/>
        <v>9970368.7199999988</v>
      </c>
      <c r="AF696" s="6">
        <f t="shared" si="62"/>
        <v>7574054.7799999993</v>
      </c>
      <c r="AG696" s="6">
        <f t="shared" si="63"/>
        <v>14485804.969999999</v>
      </c>
      <c r="AH696" s="6">
        <f t="shared" si="64"/>
        <v>8964964.5999999996</v>
      </c>
      <c r="AI696" s="6">
        <f t="shared" si="65"/>
        <v>14483539.299999999</v>
      </c>
    </row>
    <row r="697" spans="1:35" s="2" customFormat="1">
      <c r="A697" s="3">
        <v>2014</v>
      </c>
      <c r="B697" s="3">
        <v>9</v>
      </c>
      <c r="C697" s="4">
        <v>9</v>
      </c>
      <c r="D697" s="8">
        <v>20</v>
      </c>
      <c r="E697" s="8">
        <v>544529.30000000005</v>
      </c>
      <c r="F697" s="8">
        <v>0</v>
      </c>
      <c r="G697" s="8">
        <v>14127.02</v>
      </c>
      <c r="H697" s="8">
        <v>14127.02</v>
      </c>
      <c r="I697" s="8">
        <v>0</v>
      </c>
      <c r="J697" s="8">
        <v>0</v>
      </c>
      <c r="K697" s="8">
        <v>0</v>
      </c>
      <c r="L697" s="8">
        <v>108905.86</v>
      </c>
      <c r="M697" s="8">
        <v>0</v>
      </c>
      <c r="N697" s="8">
        <v>56167.02</v>
      </c>
      <c r="O697" s="8">
        <v>278.3</v>
      </c>
      <c r="P697" s="8">
        <v>0</v>
      </c>
      <c r="Q697" s="8">
        <v>0</v>
      </c>
      <c r="R697" s="8">
        <v>0</v>
      </c>
      <c r="S697" s="8">
        <v>11990.63</v>
      </c>
      <c r="T697" s="8">
        <v>11990.63</v>
      </c>
      <c r="U697" s="8">
        <v>0</v>
      </c>
      <c r="V697" s="8">
        <v>0</v>
      </c>
      <c r="W697" s="8">
        <v>897.76</v>
      </c>
      <c r="X697" s="8">
        <v>0</v>
      </c>
      <c r="Y697" s="8">
        <v>0</v>
      </c>
      <c r="Z697" s="8">
        <v>0</v>
      </c>
      <c r="AA697" s="8">
        <v>56797.98</v>
      </c>
      <c r="AB697" s="8">
        <v>4059.14</v>
      </c>
      <c r="AC697" s="9">
        <f t="shared" si="60"/>
        <v>52738.840000000004</v>
      </c>
      <c r="AD697" s="5" t="str">
        <f>$C697&amp;" "&amp;VLOOKUP(C697,Tegevusalad!$A$1:$B$89,2,FALSE)</f>
        <v>9 KAEVANDAMIST ABISTAVAD TEGEVUSALAD</v>
      </c>
      <c r="AE697" s="6">
        <f t="shared" si="61"/>
        <v>532538.67000000004</v>
      </c>
      <c r="AF697" s="6">
        <f t="shared" si="62"/>
        <v>267452.96999999997</v>
      </c>
      <c r="AG697" s="6">
        <f t="shared" si="63"/>
        <v>546665.69000000006</v>
      </c>
      <c r="AH697" s="6">
        <f t="shared" si="64"/>
        <v>280835.09999999998</v>
      </c>
      <c r="AI697" s="6">
        <f t="shared" si="65"/>
        <v>546665.69000000006</v>
      </c>
    </row>
    <row r="698" spans="1:35" s="2" customFormat="1">
      <c r="A698" s="3">
        <v>2014</v>
      </c>
      <c r="B698" s="3">
        <v>9</v>
      </c>
      <c r="C698" s="4">
        <v>10</v>
      </c>
      <c r="D698" s="8">
        <v>498</v>
      </c>
      <c r="E698" s="8">
        <v>119905429.45999999</v>
      </c>
      <c r="F698" s="8">
        <v>6442.19</v>
      </c>
      <c r="G698" s="8">
        <v>45596147.240000002</v>
      </c>
      <c r="H698" s="8">
        <v>40230820.049999997</v>
      </c>
      <c r="I698" s="8">
        <v>38416960.880000003</v>
      </c>
      <c r="J698" s="8">
        <v>4979209.75</v>
      </c>
      <c r="K698" s="8">
        <v>0</v>
      </c>
      <c r="L698" s="8">
        <v>23981665.809999999</v>
      </c>
      <c r="M698" s="8">
        <v>66135.78</v>
      </c>
      <c r="N698" s="8">
        <v>22855729.149999999</v>
      </c>
      <c r="O698" s="8">
        <v>643391.66</v>
      </c>
      <c r="P698" s="8">
        <v>716422.74</v>
      </c>
      <c r="Q698" s="8">
        <v>0</v>
      </c>
      <c r="R698" s="8">
        <v>0</v>
      </c>
      <c r="S698" s="8">
        <v>33698413.710000001</v>
      </c>
      <c r="T698" s="8">
        <v>31711226.280000001</v>
      </c>
      <c r="U698" s="8">
        <v>155319.65</v>
      </c>
      <c r="V698" s="8">
        <v>2668.37</v>
      </c>
      <c r="W698" s="8">
        <v>116088.13</v>
      </c>
      <c r="X698" s="8">
        <v>7029.65</v>
      </c>
      <c r="Y698" s="8">
        <v>0.1</v>
      </c>
      <c r="Z698" s="8">
        <v>26.44</v>
      </c>
      <c r="AA698" s="8">
        <v>3760120.7</v>
      </c>
      <c r="AB698" s="8">
        <v>2568074.6</v>
      </c>
      <c r="AC698" s="9">
        <f t="shared" si="60"/>
        <v>1192046.1000000001</v>
      </c>
      <c r="AD698" s="5" t="str">
        <f>$C698&amp;" "&amp;VLOOKUP(C698,Tegevusalad!$A$1:$B$89,2,FALSE)</f>
        <v>10 TOIDUAINETE TOOTMINE</v>
      </c>
      <c r="AE698" s="6">
        <f t="shared" si="61"/>
        <v>86065167.939999998</v>
      </c>
      <c r="AF698" s="6">
        <f t="shared" si="62"/>
        <v>77210622.459999979</v>
      </c>
      <c r="AG698" s="6">
        <f t="shared" si="63"/>
        <v>131661315.17999999</v>
      </c>
      <c r="AH698" s="6">
        <f t="shared" si="64"/>
        <v>114278645.74999999</v>
      </c>
      <c r="AI698" s="6">
        <f t="shared" si="65"/>
        <v>131654285.52999999</v>
      </c>
    </row>
    <row r="699" spans="1:35" s="2" customFormat="1">
      <c r="A699" s="3">
        <v>2014</v>
      </c>
      <c r="B699" s="3">
        <v>9</v>
      </c>
      <c r="C699" s="4">
        <v>11</v>
      </c>
      <c r="D699" s="8">
        <v>53</v>
      </c>
      <c r="E699" s="8">
        <v>25420552.91</v>
      </c>
      <c r="F699" s="8">
        <v>828.52</v>
      </c>
      <c r="G699" s="8">
        <v>4304012.93</v>
      </c>
      <c r="H699" s="8">
        <v>3363993.26</v>
      </c>
      <c r="I699" s="8">
        <v>3305790.18</v>
      </c>
      <c r="J699" s="8">
        <v>399319.35</v>
      </c>
      <c r="K699" s="8">
        <v>55235.56</v>
      </c>
      <c r="L699" s="8">
        <v>5084185.16</v>
      </c>
      <c r="M699" s="8">
        <v>0</v>
      </c>
      <c r="N699" s="8">
        <v>3030238.63</v>
      </c>
      <c r="O699" s="8">
        <v>50705.06</v>
      </c>
      <c r="P699" s="8">
        <v>63995.08</v>
      </c>
      <c r="Q699" s="8">
        <v>0</v>
      </c>
      <c r="R699" s="8">
        <v>0</v>
      </c>
      <c r="S699" s="8">
        <v>5390401.5199999996</v>
      </c>
      <c r="T699" s="8">
        <v>4831824.24</v>
      </c>
      <c r="U699" s="8">
        <v>5189.4799999999996</v>
      </c>
      <c r="V699" s="8">
        <v>69.48</v>
      </c>
      <c r="W699" s="8">
        <v>88780.42</v>
      </c>
      <c r="X699" s="8">
        <v>5604</v>
      </c>
      <c r="Y699" s="8">
        <v>0</v>
      </c>
      <c r="Z699" s="8">
        <v>0</v>
      </c>
      <c r="AA699" s="8">
        <v>2133611.46</v>
      </c>
      <c r="AB699" s="8">
        <v>79664.92</v>
      </c>
      <c r="AC699" s="9">
        <f t="shared" si="60"/>
        <v>2053946.54</v>
      </c>
      <c r="AD699" s="5" t="str">
        <f>$C699&amp;" "&amp;VLOOKUP(C699,Tegevusalad!$A$1:$B$89,2,FALSE)</f>
        <v>11 JOOGITOOTMINE</v>
      </c>
      <c r="AE699" s="6">
        <f t="shared" si="61"/>
        <v>20031394.43</v>
      </c>
      <c r="AF699" s="6">
        <f t="shared" si="62"/>
        <v>9502146.3299999982</v>
      </c>
      <c r="AG699" s="6">
        <f t="shared" si="63"/>
        <v>24335407.359999999</v>
      </c>
      <c r="AH699" s="6">
        <f t="shared" si="64"/>
        <v>15151193.149999999</v>
      </c>
      <c r="AI699" s="6">
        <f t="shared" si="65"/>
        <v>24329803.359999999</v>
      </c>
    </row>
    <row r="700" spans="1:35" s="2" customFormat="1">
      <c r="A700" s="3">
        <v>2014</v>
      </c>
      <c r="B700" s="3">
        <v>9</v>
      </c>
      <c r="C700" s="4">
        <v>12</v>
      </c>
      <c r="D700" s="8">
        <v>1</v>
      </c>
      <c r="E700" s="8">
        <v>72.5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14.5</v>
      </c>
      <c r="M700" s="8">
        <v>0</v>
      </c>
      <c r="N700" s="8">
        <v>5.58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8.92</v>
      </c>
      <c r="AB700" s="8">
        <v>0</v>
      </c>
      <c r="AC700" s="9">
        <f t="shared" si="60"/>
        <v>8.92</v>
      </c>
      <c r="AD700" s="5" t="str">
        <f>$C700&amp;" "&amp;VLOOKUP(C700,Tegevusalad!$A$1:$B$89,2,FALSE)</f>
        <v>12 TUBAKATOODETE TOOTMINE</v>
      </c>
      <c r="AE700" s="6">
        <f t="shared" si="61"/>
        <v>72.5</v>
      </c>
      <c r="AF700" s="6">
        <f t="shared" si="62"/>
        <v>27.9</v>
      </c>
      <c r="AG700" s="6">
        <f t="shared" si="63"/>
        <v>72.5</v>
      </c>
      <c r="AH700" s="6">
        <f t="shared" si="64"/>
        <v>27.9</v>
      </c>
      <c r="AI700" s="6">
        <f t="shared" si="65"/>
        <v>72.5</v>
      </c>
    </row>
    <row r="701" spans="1:35" s="2" customFormat="1">
      <c r="A701" s="3">
        <v>2014</v>
      </c>
      <c r="B701" s="3">
        <v>9</v>
      </c>
      <c r="C701" s="4">
        <v>13</v>
      </c>
      <c r="D701" s="8">
        <v>235</v>
      </c>
      <c r="E701" s="8">
        <v>11351260.949999999</v>
      </c>
      <c r="F701" s="8">
        <v>29.36</v>
      </c>
      <c r="G701" s="8">
        <v>18972957.579999998</v>
      </c>
      <c r="H701" s="8">
        <v>15493296.15</v>
      </c>
      <c r="I701" s="8">
        <v>13760592.720000001</v>
      </c>
      <c r="J701" s="8">
        <v>3410049.55</v>
      </c>
      <c r="K701" s="8">
        <v>0</v>
      </c>
      <c r="L701" s="8">
        <v>2270254.92</v>
      </c>
      <c r="M701" s="8">
        <v>614452.55000000005</v>
      </c>
      <c r="N701" s="8">
        <v>3387582.27</v>
      </c>
      <c r="O701" s="8">
        <v>765558.32</v>
      </c>
      <c r="P701" s="8">
        <v>215267.55</v>
      </c>
      <c r="Q701" s="8">
        <v>0</v>
      </c>
      <c r="R701" s="8">
        <v>0</v>
      </c>
      <c r="S701" s="8">
        <v>6639551.0999999996</v>
      </c>
      <c r="T701" s="8">
        <v>6246519.8099999996</v>
      </c>
      <c r="U701" s="8">
        <v>2177.39</v>
      </c>
      <c r="V701" s="8">
        <v>0</v>
      </c>
      <c r="W701" s="8">
        <v>830.02</v>
      </c>
      <c r="X701" s="8">
        <v>858.38</v>
      </c>
      <c r="Y701" s="8">
        <v>0.01</v>
      </c>
      <c r="Z701" s="8">
        <v>2.73</v>
      </c>
      <c r="AA701" s="8">
        <v>270440.31</v>
      </c>
      <c r="AB701" s="8">
        <v>773317.83</v>
      </c>
      <c r="AC701" s="9">
        <f t="shared" si="60"/>
        <v>-502877.51999999996</v>
      </c>
      <c r="AD701" s="5" t="str">
        <f>$C701&amp;" "&amp;VLOOKUP(C701,Tegevusalad!$A$1:$B$89,2,FALSE)</f>
        <v>13 TEKSTIILITOOTMINE</v>
      </c>
      <c r="AE701" s="6">
        <f t="shared" si="61"/>
        <v>4710420.2</v>
      </c>
      <c r="AF701" s="6">
        <f t="shared" si="62"/>
        <v>6468391.2600000007</v>
      </c>
      <c r="AG701" s="6">
        <f t="shared" si="63"/>
        <v>23683377.779999997</v>
      </c>
      <c r="AH701" s="6">
        <f t="shared" si="64"/>
        <v>16937911.349999998</v>
      </c>
      <c r="AI701" s="6">
        <f t="shared" si="65"/>
        <v>23682519.399999999</v>
      </c>
    </row>
    <row r="702" spans="1:35" s="2" customFormat="1">
      <c r="A702" s="3">
        <v>2014</v>
      </c>
      <c r="B702" s="3">
        <v>9</v>
      </c>
      <c r="C702" s="4">
        <v>14</v>
      </c>
      <c r="D702" s="8">
        <v>404</v>
      </c>
      <c r="E702" s="8">
        <v>8813533.2400000002</v>
      </c>
      <c r="F702" s="8">
        <v>2520.1</v>
      </c>
      <c r="G702" s="8">
        <v>10769006.609999999</v>
      </c>
      <c r="H702" s="8">
        <v>8323318.21</v>
      </c>
      <c r="I702" s="8">
        <v>5620390.3499999996</v>
      </c>
      <c r="J702" s="8">
        <v>2293559.9</v>
      </c>
      <c r="K702" s="8">
        <v>69055.820000000007</v>
      </c>
      <c r="L702" s="8">
        <v>1762933.49</v>
      </c>
      <c r="M702" s="8">
        <v>64550.53</v>
      </c>
      <c r="N702" s="8">
        <v>1667629.67</v>
      </c>
      <c r="O702" s="8">
        <v>235199.04</v>
      </c>
      <c r="P702" s="8">
        <v>65501.1</v>
      </c>
      <c r="Q702" s="8">
        <v>0</v>
      </c>
      <c r="R702" s="8">
        <v>0</v>
      </c>
      <c r="S702" s="8">
        <v>2969790.86</v>
      </c>
      <c r="T702" s="8">
        <v>2323954.33</v>
      </c>
      <c r="U702" s="8">
        <v>50222.7</v>
      </c>
      <c r="V702" s="8">
        <v>0</v>
      </c>
      <c r="W702" s="8">
        <v>286801.11</v>
      </c>
      <c r="X702" s="8">
        <v>2165.3200000000002</v>
      </c>
      <c r="Y702" s="8">
        <v>403.69</v>
      </c>
      <c r="Z702" s="8">
        <v>0</v>
      </c>
      <c r="AA702" s="8">
        <v>553354.37</v>
      </c>
      <c r="AB702" s="8">
        <v>393096.33</v>
      </c>
      <c r="AC702" s="9">
        <f t="shared" si="60"/>
        <v>160258.03999999998</v>
      </c>
      <c r="AD702" s="5" t="str">
        <f>$C702&amp;" "&amp;VLOOKUP(C702,Tegevusalad!$A$1:$B$89,2,FALSE)</f>
        <v>14 RÕIVATOOTMINE</v>
      </c>
      <c r="AE702" s="6">
        <f t="shared" si="61"/>
        <v>5798205.0999999996</v>
      </c>
      <c r="AF702" s="6">
        <f t="shared" si="62"/>
        <v>4142139.5899999994</v>
      </c>
      <c r="AG702" s="6">
        <f t="shared" si="63"/>
        <v>16567211.709999999</v>
      </c>
      <c r="AH702" s="6">
        <f t="shared" si="64"/>
        <v>8338148.3499999996</v>
      </c>
      <c r="AI702" s="6">
        <f t="shared" si="65"/>
        <v>16565046.389999999</v>
      </c>
    </row>
    <row r="703" spans="1:35" s="2" customFormat="1">
      <c r="A703" s="3">
        <v>2014</v>
      </c>
      <c r="B703" s="3">
        <v>9</v>
      </c>
      <c r="C703" s="4">
        <v>15</v>
      </c>
      <c r="D703" s="8">
        <v>66</v>
      </c>
      <c r="E703" s="8">
        <v>2109289.5099999998</v>
      </c>
      <c r="F703" s="8">
        <v>9702.58</v>
      </c>
      <c r="G703" s="8">
        <v>4069920.01</v>
      </c>
      <c r="H703" s="8">
        <v>2946856.35</v>
      </c>
      <c r="I703" s="8">
        <v>2000304.83</v>
      </c>
      <c r="J703" s="8">
        <v>1071551.8899999999</v>
      </c>
      <c r="K703" s="8">
        <v>572.08000000000004</v>
      </c>
      <c r="L703" s="8">
        <v>422731.12</v>
      </c>
      <c r="M703" s="8">
        <v>66928.87</v>
      </c>
      <c r="N703" s="8">
        <v>443529.01</v>
      </c>
      <c r="O703" s="8">
        <v>89563.66</v>
      </c>
      <c r="P703" s="8">
        <v>17097.96</v>
      </c>
      <c r="Q703" s="8">
        <v>0</v>
      </c>
      <c r="R703" s="8">
        <v>0</v>
      </c>
      <c r="S703" s="8">
        <v>861383.04</v>
      </c>
      <c r="T703" s="8">
        <v>615074.43999999994</v>
      </c>
      <c r="U703" s="8">
        <v>2461.14</v>
      </c>
      <c r="V703" s="8">
        <v>0</v>
      </c>
      <c r="W703" s="8">
        <v>2175.85</v>
      </c>
      <c r="X703" s="8">
        <v>1093</v>
      </c>
      <c r="Y703" s="8">
        <v>0</v>
      </c>
      <c r="Z703" s="8">
        <v>0</v>
      </c>
      <c r="AA703" s="8">
        <v>176481.38</v>
      </c>
      <c r="AB703" s="8">
        <v>130350.39999999999</v>
      </c>
      <c r="AC703" s="9">
        <f t="shared" si="60"/>
        <v>46130.98000000001</v>
      </c>
      <c r="AD703" s="5" t="str">
        <f>$C703&amp;" "&amp;VLOOKUP(C703,Tegevusalad!$A$1:$B$89,2,FALSE)</f>
        <v>15 NAHATÖÖTLEMINE JA NAHKTOODETE TOOTMINE</v>
      </c>
      <c r="AE703" s="6">
        <f t="shared" si="61"/>
        <v>1256240.9099999997</v>
      </c>
      <c r="AF703" s="6">
        <f t="shared" si="62"/>
        <v>905982.56999999972</v>
      </c>
      <c r="AG703" s="6">
        <f t="shared" si="63"/>
        <v>5326160.92</v>
      </c>
      <c r="AH703" s="6">
        <f t="shared" si="64"/>
        <v>2217645.0499999998</v>
      </c>
      <c r="AI703" s="6">
        <f t="shared" si="65"/>
        <v>5325067.92</v>
      </c>
    </row>
    <row r="704" spans="1:35" s="2" customFormat="1">
      <c r="A704" s="3">
        <v>2014</v>
      </c>
      <c r="B704" s="3">
        <v>9</v>
      </c>
      <c r="C704" s="4">
        <v>16</v>
      </c>
      <c r="D704" s="8">
        <v>1016</v>
      </c>
      <c r="E704" s="8">
        <v>77585711.670000002</v>
      </c>
      <c r="F704" s="8">
        <v>7129.35</v>
      </c>
      <c r="G704" s="8">
        <v>86635455.689999998</v>
      </c>
      <c r="H704" s="8">
        <v>65052145.270000003</v>
      </c>
      <c r="I704" s="8">
        <v>63511261.299999997</v>
      </c>
      <c r="J704" s="8">
        <v>20886673.34</v>
      </c>
      <c r="K704" s="8">
        <v>0</v>
      </c>
      <c r="L704" s="8">
        <v>15517783.99</v>
      </c>
      <c r="M704" s="8">
        <v>1016315.81</v>
      </c>
      <c r="N704" s="8">
        <v>24938792.98</v>
      </c>
      <c r="O704" s="8">
        <v>1801878.05</v>
      </c>
      <c r="P704" s="8">
        <v>2010678.67</v>
      </c>
      <c r="Q704" s="8">
        <v>0</v>
      </c>
      <c r="R704" s="8">
        <v>0</v>
      </c>
      <c r="S704" s="8">
        <v>17939864.440000001</v>
      </c>
      <c r="T704" s="8">
        <v>15541467.85</v>
      </c>
      <c r="U704" s="8">
        <v>149719.31</v>
      </c>
      <c r="V704" s="8">
        <v>2417.4</v>
      </c>
      <c r="W704" s="8">
        <v>249799.3</v>
      </c>
      <c r="X704" s="8">
        <v>142776.04999999999</v>
      </c>
      <c r="Y704" s="8">
        <v>0.01</v>
      </c>
      <c r="Z704" s="8">
        <v>0</v>
      </c>
      <c r="AA704" s="8">
        <v>1858607.82</v>
      </c>
      <c r="AB704" s="8">
        <v>10263300.99</v>
      </c>
      <c r="AC704" s="9">
        <f t="shared" si="60"/>
        <v>-8404693.1699999999</v>
      </c>
      <c r="AD704" s="5" t="str">
        <f>$C704&amp;" "&amp;VLOOKUP(C704,Tegevusalad!$A$1:$B$89,2,FALSE)</f>
        <v>16 PUIDUTÖÖTLEMINE NING PUIT- JA KORKTOODETE TOOTMINE, V.A MÖÖBEL; ÕLEST JA PUNUMISMATERJALIST TOODETE TOOTMINE</v>
      </c>
      <c r="AE704" s="6">
        <f t="shared" si="61"/>
        <v>59646033.319999993</v>
      </c>
      <c r="AF704" s="6">
        <f t="shared" si="62"/>
        <v>97597408.299999997</v>
      </c>
      <c r="AG704" s="6">
        <f t="shared" si="63"/>
        <v>146281489.00999999</v>
      </c>
      <c r="AH704" s="6">
        <f t="shared" si="64"/>
        <v>124693964.89999999</v>
      </c>
      <c r="AI704" s="6">
        <f t="shared" si="65"/>
        <v>146138712.95999998</v>
      </c>
    </row>
    <row r="705" spans="1:35" s="2" customFormat="1">
      <c r="A705" s="3">
        <v>2014</v>
      </c>
      <c r="B705" s="3">
        <v>9</v>
      </c>
      <c r="C705" s="4">
        <v>17</v>
      </c>
      <c r="D705" s="8">
        <v>56</v>
      </c>
      <c r="E705" s="8">
        <v>8616186.9900000002</v>
      </c>
      <c r="F705" s="8">
        <v>0</v>
      </c>
      <c r="G705" s="8">
        <v>13527699.5</v>
      </c>
      <c r="H705" s="8">
        <v>9395096.5099999998</v>
      </c>
      <c r="I705" s="8">
        <v>8925965.8800000008</v>
      </c>
      <c r="J705" s="8">
        <v>4132325.09</v>
      </c>
      <c r="K705" s="8">
        <v>0</v>
      </c>
      <c r="L705" s="8">
        <v>1723237.4</v>
      </c>
      <c r="M705" s="8">
        <v>57290.43</v>
      </c>
      <c r="N705" s="8">
        <v>2916617.27</v>
      </c>
      <c r="O705" s="8">
        <v>123391.16</v>
      </c>
      <c r="P705" s="8">
        <v>526050.79</v>
      </c>
      <c r="Q705" s="8">
        <v>0</v>
      </c>
      <c r="R705" s="8">
        <v>0</v>
      </c>
      <c r="S705" s="8">
        <v>4574482.53</v>
      </c>
      <c r="T705" s="8">
        <v>3692063.13</v>
      </c>
      <c r="U705" s="8">
        <v>27307</v>
      </c>
      <c r="V705" s="8">
        <v>0</v>
      </c>
      <c r="W705" s="8">
        <v>113.58</v>
      </c>
      <c r="X705" s="8">
        <v>8924.3799999999992</v>
      </c>
      <c r="Y705" s="8">
        <v>0</v>
      </c>
      <c r="Z705" s="8">
        <v>0</v>
      </c>
      <c r="AA705" s="8">
        <v>344612.04</v>
      </c>
      <c r="AB705" s="8">
        <v>1480701.48</v>
      </c>
      <c r="AC705" s="9">
        <f t="shared" si="60"/>
        <v>-1136089.44</v>
      </c>
      <c r="AD705" s="5" t="str">
        <f>$C705&amp;" "&amp;VLOOKUP(C705,Tegevusalad!$A$1:$B$89,2,FALSE)</f>
        <v>17 PABERI JA PABERTOODETE TOOTMINE</v>
      </c>
      <c r="AE705" s="6">
        <f t="shared" si="61"/>
        <v>4023321.8400000008</v>
      </c>
      <c r="AF705" s="6">
        <f t="shared" si="62"/>
        <v>9364341.0199999996</v>
      </c>
      <c r="AG705" s="6">
        <f t="shared" si="63"/>
        <v>17551021.34</v>
      </c>
      <c r="AH705" s="6">
        <f t="shared" si="64"/>
        <v>14583086.35</v>
      </c>
      <c r="AI705" s="6">
        <f t="shared" si="65"/>
        <v>17542096.960000001</v>
      </c>
    </row>
    <row r="706" spans="1:35" s="2" customFormat="1">
      <c r="A706" s="3">
        <v>2014</v>
      </c>
      <c r="B706" s="3">
        <v>9</v>
      </c>
      <c r="C706" s="4">
        <v>18</v>
      </c>
      <c r="D706" s="8">
        <v>359</v>
      </c>
      <c r="E706" s="8">
        <v>15155368.550000001</v>
      </c>
      <c r="F706" s="8">
        <v>46779.17</v>
      </c>
      <c r="G706" s="8">
        <v>11380089.66</v>
      </c>
      <c r="H706" s="8">
        <v>6629412.8300000001</v>
      </c>
      <c r="I706" s="8">
        <v>5076971.42</v>
      </c>
      <c r="J706" s="8">
        <v>1426110.42</v>
      </c>
      <c r="K706" s="8">
        <v>0</v>
      </c>
      <c r="L706" s="8">
        <v>3035283.81</v>
      </c>
      <c r="M706" s="8">
        <v>0</v>
      </c>
      <c r="N706" s="8">
        <v>2826524.7</v>
      </c>
      <c r="O706" s="8">
        <v>40235.78</v>
      </c>
      <c r="P706" s="8">
        <v>335775.56</v>
      </c>
      <c r="Q706" s="8">
        <v>0</v>
      </c>
      <c r="R706" s="8">
        <v>0</v>
      </c>
      <c r="S706" s="8">
        <v>4310326.22</v>
      </c>
      <c r="T706" s="8">
        <v>4036770.67</v>
      </c>
      <c r="U706" s="8">
        <v>21380.35</v>
      </c>
      <c r="V706" s="8">
        <v>9425.7999999999993</v>
      </c>
      <c r="W706" s="8">
        <v>8043.38</v>
      </c>
      <c r="X706" s="8">
        <v>70945.350000000006</v>
      </c>
      <c r="Y706" s="8">
        <v>0.01</v>
      </c>
      <c r="Z706" s="8">
        <v>0.02</v>
      </c>
      <c r="AA706" s="8">
        <v>721002.67</v>
      </c>
      <c r="AB706" s="8">
        <v>512243.57</v>
      </c>
      <c r="AC706" s="9">
        <f t="shared" ref="AC706:AC769" si="66">AA706-AB706</f>
        <v>208759.10000000003</v>
      </c>
      <c r="AD706" s="5" t="str">
        <f>$C706&amp;" "&amp;VLOOKUP(C706,Tegevusalad!$A$1:$B$89,2,FALSE)</f>
        <v>18 TRÜKINDUS JA SALVESTISTE PALJUNDUS</v>
      </c>
      <c r="AE706" s="6">
        <f t="shared" si="61"/>
        <v>10941386.5</v>
      </c>
      <c r="AF706" s="6">
        <f t="shared" si="62"/>
        <v>9609163.8300000019</v>
      </c>
      <c r="AG706" s="6">
        <f t="shared" si="63"/>
        <v>22321476.160000004</v>
      </c>
      <c r="AH706" s="6">
        <f t="shared" si="64"/>
        <v>14132623.5</v>
      </c>
      <c r="AI706" s="6">
        <f t="shared" si="65"/>
        <v>22250530.810000002</v>
      </c>
    </row>
    <row r="707" spans="1:35" s="2" customFormat="1">
      <c r="A707" s="3">
        <v>2014</v>
      </c>
      <c r="B707" s="3">
        <v>9</v>
      </c>
      <c r="C707" s="4">
        <v>19</v>
      </c>
      <c r="D707" s="8">
        <v>4</v>
      </c>
      <c r="E707" s="8">
        <v>252075.1</v>
      </c>
      <c r="F707" s="8">
        <v>0</v>
      </c>
      <c r="G707" s="8">
        <v>9072</v>
      </c>
      <c r="H707" s="8">
        <v>9072</v>
      </c>
      <c r="I707" s="8">
        <v>9072</v>
      </c>
      <c r="J707" s="8">
        <v>0</v>
      </c>
      <c r="K707" s="8">
        <v>0</v>
      </c>
      <c r="L707" s="8">
        <v>50415.02</v>
      </c>
      <c r="M707" s="8">
        <v>0</v>
      </c>
      <c r="N707" s="8">
        <v>19513.84</v>
      </c>
      <c r="O707" s="8">
        <v>0</v>
      </c>
      <c r="P707" s="8">
        <v>6170.33</v>
      </c>
      <c r="Q707" s="8">
        <v>0</v>
      </c>
      <c r="R707" s="8">
        <v>0</v>
      </c>
      <c r="S707" s="8">
        <v>6170.33</v>
      </c>
      <c r="T707" s="8">
        <v>0</v>
      </c>
      <c r="U707" s="8">
        <v>0</v>
      </c>
      <c r="V707" s="8">
        <v>0</v>
      </c>
      <c r="W707" s="8">
        <v>14.38</v>
      </c>
      <c r="X707" s="8">
        <v>0</v>
      </c>
      <c r="Y707" s="8">
        <v>0</v>
      </c>
      <c r="Z707" s="8">
        <v>0</v>
      </c>
      <c r="AA707" s="8">
        <v>30902.18</v>
      </c>
      <c r="AB707" s="8">
        <v>1</v>
      </c>
      <c r="AC707" s="9">
        <f t="shared" si="66"/>
        <v>30901.18</v>
      </c>
      <c r="AD707" s="5" t="str">
        <f>$C707&amp;" "&amp;VLOOKUP(C707,Tegevusalad!$A$1:$B$89,2,FALSE)</f>
        <v>19 KOKSI JA PUHASTATUD NAFTATOODETE TOOTMINE</v>
      </c>
      <c r="AE707" s="6">
        <f t="shared" ref="AE707:AE770" si="67">(E707+F707+X707)-(S707+U707)</f>
        <v>245904.77000000002</v>
      </c>
      <c r="AF707" s="6">
        <f t="shared" ref="AF707:AF770" si="68">((N707+R707-O707)/0.2)-S707-(U707-V707)</f>
        <v>91398.87</v>
      </c>
      <c r="AG707" s="6">
        <f t="shared" ref="AG707:AG770" si="69">(E707+F707+G707+X707)-(S707+U707)</f>
        <v>254976.77000000002</v>
      </c>
      <c r="AH707" s="6">
        <f t="shared" ref="AH707:AH770" si="70">(N707+R707)/0.2</f>
        <v>97569.2</v>
      </c>
      <c r="AI707" s="6">
        <f t="shared" ref="AI707:AI770" si="71">(E707+F707+G707)-(S707+U707)</f>
        <v>254976.77000000002</v>
      </c>
    </row>
    <row r="708" spans="1:35" s="2" customFormat="1">
      <c r="A708" s="3">
        <v>2014</v>
      </c>
      <c r="B708" s="3">
        <v>9</v>
      </c>
      <c r="C708" s="4">
        <v>20</v>
      </c>
      <c r="D708" s="8">
        <v>96</v>
      </c>
      <c r="E708" s="8">
        <v>26112573.82</v>
      </c>
      <c r="F708" s="8">
        <v>275.02999999999997</v>
      </c>
      <c r="G708" s="8">
        <v>40173962.420000002</v>
      </c>
      <c r="H708" s="8">
        <v>12055686.99</v>
      </c>
      <c r="I708" s="8">
        <v>11617328.4</v>
      </c>
      <c r="J708" s="8">
        <v>22620059.02</v>
      </c>
      <c r="K708" s="8">
        <v>0</v>
      </c>
      <c r="L708" s="8">
        <v>5222539.5199999996</v>
      </c>
      <c r="M708" s="8">
        <v>1348415.72</v>
      </c>
      <c r="N708" s="8">
        <v>7681412.3099999996</v>
      </c>
      <c r="O708" s="8">
        <v>1499374.97</v>
      </c>
      <c r="P708" s="8">
        <v>83811.69</v>
      </c>
      <c r="Q708" s="8">
        <v>0</v>
      </c>
      <c r="R708" s="8">
        <v>0</v>
      </c>
      <c r="S708" s="8">
        <v>17441472.120000001</v>
      </c>
      <c r="T708" s="8">
        <v>16430651.83</v>
      </c>
      <c r="U708" s="8">
        <v>410249.71</v>
      </c>
      <c r="V708" s="8">
        <v>0</v>
      </c>
      <c r="W708" s="8">
        <v>77694.600000000006</v>
      </c>
      <c r="X708" s="8">
        <v>7623.24</v>
      </c>
      <c r="Y708" s="8">
        <v>0</v>
      </c>
      <c r="Z708" s="8">
        <v>0.01</v>
      </c>
      <c r="AA708" s="8">
        <v>724589.4</v>
      </c>
      <c r="AB708" s="8">
        <v>1835046.48</v>
      </c>
      <c r="AC708" s="9">
        <f t="shared" si="66"/>
        <v>-1110457.08</v>
      </c>
      <c r="AD708" s="5" t="str">
        <f>$C708&amp;" "&amp;VLOOKUP(C708,Tegevusalad!$A$1:$B$89,2,FALSE)</f>
        <v>20 KEMIKAALIDE JA KEEMIATOODETE TOOTMINE</v>
      </c>
      <c r="AE708" s="6">
        <f t="shared" si="67"/>
        <v>8268750.2599999979</v>
      </c>
      <c r="AF708" s="6">
        <f t="shared" si="68"/>
        <v>13058464.869999997</v>
      </c>
      <c r="AG708" s="6">
        <f t="shared" si="69"/>
        <v>48442712.680000007</v>
      </c>
      <c r="AH708" s="6">
        <f t="shared" si="70"/>
        <v>38407061.549999997</v>
      </c>
      <c r="AI708" s="6">
        <f t="shared" si="71"/>
        <v>48435089.439999998</v>
      </c>
    </row>
    <row r="709" spans="1:35" s="2" customFormat="1">
      <c r="A709" s="3">
        <v>2014</v>
      </c>
      <c r="B709" s="3">
        <v>9</v>
      </c>
      <c r="C709" s="4">
        <v>21</v>
      </c>
      <c r="D709" s="8">
        <v>11</v>
      </c>
      <c r="E709" s="8">
        <v>1756927.86</v>
      </c>
      <c r="F709" s="8">
        <v>1397566.79</v>
      </c>
      <c r="G709" s="8">
        <v>4688906.7300000004</v>
      </c>
      <c r="H709" s="8">
        <v>3576214.79</v>
      </c>
      <c r="I709" s="8">
        <v>3214462.29</v>
      </c>
      <c r="J709" s="8">
        <v>564952.24</v>
      </c>
      <c r="K709" s="8">
        <v>0</v>
      </c>
      <c r="L709" s="8">
        <v>477166.57</v>
      </c>
      <c r="M709" s="8">
        <v>0</v>
      </c>
      <c r="N709" s="8">
        <v>593536.30000000005</v>
      </c>
      <c r="O709" s="8">
        <v>85320.89</v>
      </c>
      <c r="P709" s="8">
        <v>17536.919999999998</v>
      </c>
      <c r="Q709" s="8">
        <v>0</v>
      </c>
      <c r="R709" s="8">
        <v>0</v>
      </c>
      <c r="S709" s="8">
        <v>2221726.2400000002</v>
      </c>
      <c r="T709" s="8">
        <v>1673380.57</v>
      </c>
      <c r="U709" s="8">
        <v>75352.66</v>
      </c>
      <c r="V709" s="8">
        <v>0</v>
      </c>
      <c r="W709" s="8">
        <v>9676.34</v>
      </c>
      <c r="X709" s="8">
        <v>1159.2</v>
      </c>
      <c r="Y709" s="8">
        <v>0</v>
      </c>
      <c r="Z709" s="8">
        <v>0</v>
      </c>
      <c r="AA709" s="8">
        <v>5660.92</v>
      </c>
      <c r="AB709" s="8">
        <v>122030.65</v>
      </c>
      <c r="AC709" s="9">
        <f t="shared" si="66"/>
        <v>-116369.73</v>
      </c>
      <c r="AD709" s="5" t="str">
        <f>$C709&amp;" "&amp;VLOOKUP(C709,Tegevusalad!$A$1:$B$89,2,FALSE)</f>
        <v>21 PÕHIFARMAATSIATOODETE JA RAVIMPREPARAATIDE TOOTMINE</v>
      </c>
      <c r="AE709" s="6">
        <f t="shared" si="67"/>
        <v>858574.95000000019</v>
      </c>
      <c r="AF709" s="6">
        <f t="shared" si="68"/>
        <v>243998.14999999959</v>
      </c>
      <c r="AG709" s="6">
        <f t="shared" si="69"/>
        <v>5547481.6800000006</v>
      </c>
      <c r="AH709" s="6">
        <f t="shared" si="70"/>
        <v>2967681.5</v>
      </c>
      <c r="AI709" s="6">
        <f t="shared" si="71"/>
        <v>5546322.4800000004</v>
      </c>
    </row>
    <row r="710" spans="1:35" s="2" customFormat="1">
      <c r="A710" s="3">
        <v>2014</v>
      </c>
      <c r="B710" s="3">
        <v>9</v>
      </c>
      <c r="C710" s="4">
        <v>22</v>
      </c>
      <c r="D710" s="8">
        <v>201</v>
      </c>
      <c r="E710" s="8">
        <v>24973619.170000002</v>
      </c>
      <c r="F710" s="8">
        <v>374.45</v>
      </c>
      <c r="G710" s="8">
        <v>18512229.649999999</v>
      </c>
      <c r="H710" s="8">
        <v>14970063.5</v>
      </c>
      <c r="I710" s="8">
        <v>14348215.779999999</v>
      </c>
      <c r="J710" s="8">
        <v>3355881.74</v>
      </c>
      <c r="K710" s="8">
        <v>0</v>
      </c>
      <c r="L710" s="8">
        <v>4994757.55</v>
      </c>
      <c r="M710" s="8">
        <v>89286.48</v>
      </c>
      <c r="N710" s="8">
        <v>4633504.88</v>
      </c>
      <c r="O710" s="8">
        <v>172237.89</v>
      </c>
      <c r="P710" s="8">
        <v>250432.6</v>
      </c>
      <c r="Q710" s="8">
        <v>0</v>
      </c>
      <c r="R710" s="8">
        <v>0</v>
      </c>
      <c r="S710" s="8">
        <v>11181221.75</v>
      </c>
      <c r="T710" s="8">
        <v>10707644.789999999</v>
      </c>
      <c r="U710" s="8">
        <v>163023.32999999999</v>
      </c>
      <c r="V710" s="8">
        <v>0</v>
      </c>
      <c r="W710" s="8">
        <v>6063.93</v>
      </c>
      <c r="X710" s="8">
        <v>3846.28</v>
      </c>
      <c r="Y710" s="8">
        <v>0</v>
      </c>
      <c r="Z710" s="8">
        <v>0</v>
      </c>
      <c r="AA710" s="8">
        <v>1147640.7</v>
      </c>
      <c r="AB710" s="8">
        <v>697101.55</v>
      </c>
      <c r="AC710" s="9">
        <f t="shared" si="66"/>
        <v>450539.14999999991</v>
      </c>
      <c r="AD710" s="5" t="str">
        <f>$C710&amp;" "&amp;VLOOKUP(C710,Tegevusalad!$A$1:$B$89,2,FALSE)</f>
        <v>22 KUMMI- JA PLASTTOODETE TOOTMINE</v>
      </c>
      <c r="AE710" s="6">
        <f t="shared" si="67"/>
        <v>13633594.820000002</v>
      </c>
      <c r="AF710" s="6">
        <f t="shared" si="68"/>
        <v>10962089.869999999</v>
      </c>
      <c r="AG710" s="6">
        <f t="shared" si="69"/>
        <v>32145824.469999999</v>
      </c>
      <c r="AH710" s="6">
        <f t="shared" si="70"/>
        <v>23167524.399999999</v>
      </c>
      <c r="AI710" s="6">
        <f t="shared" si="71"/>
        <v>32141978.189999998</v>
      </c>
    </row>
    <row r="711" spans="1:35" s="2" customFormat="1">
      <c r="A711" s="3">
        <v>2014</v>
      </c>
      <c r="B711" s="3">
        <v>9</v>
      </c>
      <c r="C711" s="4">
        <v>23</v>
      </c>
      <c r="D711" s="8">
        <v>207</v>
      </c>
      <c r="E711" s="8">
        <v>36190555.390000001</v>
      </c>
      <c r="F711" s="8">
        <v>911.06</v>
      </c>
      <c r="G711" s="8">
        <v>16166824.119999999</v>
      </c>
      <c r="H711" s="8">
        <v>12325104.529999999</v>
      </c>
      <c r="I711" s="8">
        <v>11226121.35</v>
      </c>
      <c r="J711" s="8">
        <v>1822160.38</v>
      </c>
      <c r="K711" s="8">
        <v>0</v>
      </c>
      <c r="L711" s="8">
        <v>7238193.04</v>
      </c>
      <c r="M711" s="8">
        <v>18957.34</v>
      </c>
      <c r="N711" s="8">
        <v>6447331.1900000004</v>
      </c>
      <c r="O711" s="8">
        <v>287962.57</v>
      </c>
      <c r="P711" s="8">
        <v>213795.22</v>
      </c>
      <c r="Q711" s="8">
        <v>0</v>
      </c>
      <c r="R711" s="8">
        <v>0</v>
      </c>
      <c r="S711" s="8">
        <v>9699672</v>
      </c>
      <c r="T711" s="8">
        <v>8372184.1600000001</v>
      </c>
      <c r="U711" s="8">
        <v>37876.74</v>
      </c>
      <c r="V711" s="8">
        <v>198.33</v>
      </c>
      <c r="W711" s="8">
        <v>29691</v>
      </c>
      <c r="X711" s="8">
        <v>276224.86</v>
      </c>
      <c r="Y711" s="8">
        <v>0.03</v>
      </c>
      <c r="Z711" s="8">
        <v>0</v>
      </c>
      <c r="AA711" s="8">
        <v>1693054.92</v>
      </c>
      <c r="AB711" s="8">
        <v>883235.7</v>
      </c>
      <c r="AC711" s="9">
        <f t="shared" si="66"/>
        <v>809819.22</v>
      </c>
      <c r="AD711" s="5" t="str">
        <f>$C711&amp;" "&amp;VLOOKUP(C711,Tegevusalad!$A$1:$B$89,2,FALSE)</f>
        <v>23 MUUDE MITTEMETALSETEST MINERAALIDEST TOODETE TOOTMINE</v>
      </c>
      <c r="AE711" s="6">
        <f t="shared" si="67"/>
        <v>26730142.57</v>
      </c>
      <c r="AF711" s="6">
        <f t="shared" si="68"/>
        <v>21059492.689999998</v>
      </c>
      <c r="AG711" s="6">
        <f t="shared" si="69"/>
        <v>42896966.689999998</v>
      </c>
      <c r="AH711" s="6">
        <f t="shared" si="70"/>
        <v>32236655.949999999</v>
      </c>
      <c r="AI711" s="6">
        <f t="shared" si="71"/>
        <v>42620741.829999998</v>
      </c>
    </row>
    <row r="712" spans="1:35" s="2" customFormat="1">
      <c r="A712" s="3">
        <v>2014</v>
      </c>
      <c r="B712" s="3">
        <v>9</v>
      </c>
      <c r="C712" s="4">
        <v>24</v>
      </c>
      <c r="D712" s="8">
        <v>31</v>
      </c>
      <c r="E712" s="8">
        <v>4004169.21</v>
      </c>
      <c r="F712" s="8">
        <v>0</v>
      </c>
      <c r="G712" s="8">
        <v>5929875.3700000001</v>
      </c>
      <c r="H712" s="8">
        <v>5632684.3200000003</v>
      </c>
      <c r="I712" s="8">
        <v>5479494.2300000004</v>
      </c>
      <c r="J712" s="8">
        <v>265041.56</v>
      </c>
      <c r="K712" s="8">
        <v>0</v>
      </c>
      <c r="L712" s="8">
        <v>800833.85</v>
      </c>
      <c r="M712" s="8">
        <v>449397.42</v>
      </c>
      <c r="N712" s="8">
        <v>1299563.3400000001</v>
      </c>
      <c r="O712" s="8">
        <v>450969.64</v>
      </c>
      <c r="P712" s="8">
        <v>41391.660000000003</v>
      </c>
      <c r="Q712" s="8">
        <v>0</v>
      </c>
      <c r="R712" s="8">
        <v>0</v>
      </c>
      <c r="S712" s="8">
        <v>2613939.34</v>
      </c>
      <c r="T712" s="8">
        <v>2536816.83</v>
      </c>
      <c r="U712" s="8">
        <v>132956.22</v>
      </c>
      <c r="V712" s="8">
        <v>132956.22</v>
      </c>
      <c r="W712" s="8">
        <v>32769.43</v>
      </c>
      <c r="X712" s="8">
        <v>15759.8</v>
      </c>
      <c r="Y712" s="8">
        <v>0</v>
      </c>
      <c r="Z712" s="8">
        <v>0</v>
      </c>
      <c r="AA712" s="8">
        <v>119829.72</v>
      </c>
      <c r="AB712" s="8">
        <v>169161.79</v>
      </c>
      <c r="AC712" s="9">
        <f t="shared" si="66"/>
        <v>-49332.070000000007</v>
      </c>
      <c r="AD712" s="5" t="str">
        <f>$C712&amp;" "&amp;VLOOKUP(C712,Tegevusalad!$A$1:$B$89,2,FALSE)</f>
        <v>24 METALLITOOTMINE</v>
      </c>
      <c r="AE712" s="6">
        <f t="shared" si="67"/>
        <v>1273033.4499999997</v>
      </c>
      <c r="AF712" s="6">
        <f t="shared" si="68"/>
        <v>1629029.1600000001</v>
      </c>
      <c r="AG712" s="6">
        <f t="shared" si="69"/>
        <v>7202908.8200000003</v>
      </c>
      <c r="AH712" s="6">
        <f t="shared" si="70"/>
        <v>6497816.7000000002</v>
      </c>
      <c r="AI712" s="6">
        <f t="shared" si="71"/>
        <v>7187149.0199999996</v>
      </c>
    </row>
    <row r="713" spans="1:35" s="2" customFormat="1">
      <c r="A713" s="3">
        <v>2014</v>
      </c>
      <c r="B713" s="3">
        <v>9</v>
      </c>
      <c r="C713" s="4">
        <v>25</v>
      </c>
      <c r="D713" s="8">
        <v>1175</v>
      </c>
      <c r="E713" s="8">
        <v>72334046.890000001</v>
      </c>
      <c r="F713" s="8">
        <v>981</v>
      </c>
      <c r="G713" s="8">
        <v>56096468.409999996</v>
      </c>
      <c r="H713" s="8">
        <v>45906395.369999997</v>
      </c>
      <c r="I713" s="8">
        <v>38311978.210000001</v>
      </c>
      <c r="J713" s="8">
        <v>7293580.25</v>
      </c>
      <c r="K713" s="8">
        <v>1380</v>
      </c>
      <c r="L713" s="8">
        <v>14466897.789999999</v>
      </c>
      <c r="M713" s="8">
        <v>181154.51</v>
      </c>
      <c r="N713" s="8">
        <v>16116734.810000001</v>
      </c>
      <c r="O713" s="8">
        <v>641741.52</v>
      </c>
      <c r="P713" s="8">
        <v>501923.77</v>
      </c>
      <c r="Q713" s="8">
        <v>0</v>
      </c>
      <c r="R713" s="8">
        <v>0</v>
      </c>
      <c r="S713" s="8">
        <v>21318017.43</v>
      </c>
      <c r="T713" s="8">
        <v>17690346.710000001</v>
      </c>
      <c r="U713" s="8">
        <v>60541.29</v>
      </c>
      <c r="V713" s="8">
        <v>10347.73</v>
      </c>
      <c r="W713" s="8">
        <v>328001.33</v>
      </c>
      <c r="X713" s="8">
        <v>1221547.54</v>
      </c>
      <c r="Y713" s="8">
        <v>0.02</v>
      </c>
      <c r="Z713" s="8">
        <v>27.35</v>
      </c>
      <c r="AA713" s="8">
        <v>3189140.37</v>
      </c>
      <c r="AB713" s="8">
        <v>4657850.21</v>
      </c>
      <c r="AC713" s="9">
        <f t="shared" si="66"/>
        <v>-1468709.8399999999</v>
      </c>
      <c r="AD713" s="5" t="str">
        <f>$C713&amp;" "&amp;VLOOKUP(C713,Tegevusalad!$A$1:$B$89,2,FALSE)</f>
        <v>25 METALLTOODETE TOOTMINE, V.A MASINAD JA SEADMED</v>
      </c>
      <c r="AE713" s="6">
        <f t="shared" si="67"/>
        <v>52178016.710000008</v>
      </c>
      <c r="AF713" s="6">
        <f t="shared" si="68"/>
        <v>56006755.460000001</v>
      </c>
      <c r="AG713" s="6">
        <f t="shared" si="69"/>
        <v>108274485.12</v>
      </c>
      <c r="AH713" s="6">
        <f t="shared" si="70"/>
        <v>80583674.049999997</v>
      </c>
      <c r="AI713" s="6">
        <f t="shared" si="71"/>
        <v>107052937.58</v>
      </c>
    </row>
    <row r="714" spans="1:35" s="2" customFormat="1">
      <c r="A714" s="3">
        <v>2014</v>
      </c>
      <c r="B714" s="3">
        <v>9</v>
      </c>
      <c r="C714" s="4">
        <v>26</v>
      </c>
      <c r="D714" s="8">
        <v>112</v>
      </c>
      <c r="E714" s="8">
        <v>144555109.34</v>
      </c>
      <c r="F714" s="8">
        <v>0</v>
      </c>
      <c r="G714" s="8">
        <v>150067376.31</v>
      </c>
      <c r="H714" s="8">
        <v>134753481.33000001</v>
      </c>
      <c r="I714" s="8">
        <v>132893624.45</v>
      </c>
      <c r="J714" s="8">
        <v>15059577.109999999</v>
      </c>
      <c r="K714" s="8">
        <v>0</v>
      </c>
      <c r="L714" s="8">
        <v>28911021.859999999</v>
      </c>
      <c r="M714" s="8">
        <v>8506252.7200000007</v>
      </c>
      <c r="N714" s="8">
        <v>39849847.310000002</v>
      </c>
      <c r="O714" s="8">
        <v>9373029.1300000008</v>
      </c>
      <c r="P714" s="8">
        <v>115072.69</v>
      </c>
      <c r="Q714" s="8">
        <v>0</v>
      </c>
      <c r="R714" s="8">
        <v>0</v>
      </c>
      <c r="S714" s="8">
        <v>132066382.33</v>
      </c>
      <c r="T714" s="8">
        <v>129049686.63</v>
      </c>
      <c r="U714" s="8">
        <v>254804.46</v>
      </c>
      <c r="V714" s="8">
        <v>0</v>
      </c>
      <c r="W714" s="8">
        <v>123.29</v>
      </c>
      <c r="X714" s="8">
        <v>45714.96</v>
      </c>
      <c r="Y714" s="8">
        <v>0</v>
      </c>
      <c r="Z714" s="8">
        <v>0</v>
      </c>
      <c r="AA714" s="8">
        <v>303573.21999999997</v>
      </c>
      <c r="AB714" s="8">
        <v>2736145.95</v>
      </c>
      <c r="AC714" s="9">
        <f t="shared" si="66"/>
        <v>-2432572.7300000004</v>
      </c>
      <c r="AD714" s="5" t="str">
        <f>$C714&amp;" "&amp;VLOOKUP(C714,Tegevusalad!$A$1:$B$89,2,FALSE)</f>
        <v>26 ARVUTITE, ELEKTROONIKA- JA OPTIKASEADMETE TOOTMINE</v>
      </c>
      <c r="AE714" s="6">
        <f t="shared" si="67"/>
        <v>12279637.51000002</v>
      </c>
      <c r="AF714" s="6">
        <f t="shared" si="68"/>
        <v>20062904.109999977</v>
      </c>
      <c r="AG714" s="6">
        <f t="shared" si="69"/>
        <v>162347013.81999996</v>
      </c>
      <c r="AH714" s="6">
        <f t="shared" si="70"/>
        <v>199249236.55000001</v>
      </c>
      <c r="AI714" s="6">
        <f t="shared" si="71"/>
        <v>162301298.85999998</v>
      </c>
    </row>
    <row r="715" spans="1:35" s="2" customFormat="1">
      <c r="A715" s="3">
        <v>2014</v>
      </c>
      <c r="B715" s="3">
        <v>9</v>
      </c>
      <c r="C715" s="4">
        <v>27</v>
      </c>
      <c r="D715" s="8">
        <v>129</v>
      </c>
      <c r="E715" s="8">
        <v>32909568.940000001</v>
      </c>
      <c r="F715" s="8">
        <v>40</v>
      </c>
      <c r="G715" s="8">
        <v>40521315.869999997</v>
      </c>
      <c r="H715" s="8">
        <v>31177507.969999999</v>
      </c>
      <c r="I715" s="8">
        <v>27267151.120000001</v>
      </c>
      <c r="J715" s="8">
        <v>8732065.9800000004</v>
      </c>
      <c r="K715" s="8">
        <v>0</v>
      </c>
      <c r="L715" s="8">
        <v>6581917.3700000001</v>
      </c>
      <c r="M715" s="8">
        <v>355120.61</v>
      </c>
      <c r="N715" s="8">
        <v>7909257.75</v>
      </c>
      <c r="O715" s="8">
        <v>959719.37</v>
      </c>
      <c r="P715" s="8">
        <v>164771.17000000001</v>
      </c>
      <c r="Q715" s="8">
        <v>0</v>
      </c>
      <c r="R715" s="8">
        <v>0</v>
      </c>
      <c r="S715" s="8">
        <v>19936940.239999998</v>
      </c>
      <c r="T715" s="8">
        <v>16359102.710000001</v>
      </c>
      <c r="U715" s="8">
        <v>941255</v>
      </c>
      <c r="V715" s="8">
        <v>9098.4</v>
      </c>
      <c r="W715" s="8">
        <v>19139.96</v>
      </c>
      <c r="X715" s="8">
        <v>248289.13</v>
      </c>
      <c r="Y715" s="8">
        <v>0</v>
      </c>
      <c r="Z715" s="8">
        <v>0</v>
      </c>
      <c r="AA715" s="8">
        <v>568542.64</v>
      </c>
      <c r="AB715" s="8">
        <v>1540762.41</v>
      </c>
      <c r="AC715" s="9">
        <f t="shared" si="66"/>
        <v>-972219.7699999999</v>
      </c>
      <c r="AD715" s="5" t="str">
        <f>$C715&amp;" "&amp;VLOOKUP(C715,Tegevusalad!$A$1:$B$89,2,FALSE)</f>
        <v>27 ELEKTRISEADMETE TOOTMINE</v>
      </c>
      <c r="AE715" s="6">
        <f t="shared" si="67"/>
        <v>12279702.830000002</v>
      </c>
      <c r="AF715" s="6">
        <f t="shared" si="68"/>
        <v>13878595.060000001</v>
      </c>
      <c r="AG715" s="6">
        <f t="shared" si="69"/>
        <v>52801018.700000003</v>
      </c>
      <c r="AH715" s="6">
        <f t="shared" si="70"/>
        <v>39546288.75</v>
      </c>
      <c r="AI715" s="6">
        <f t="shared" si="71"/>
        <v>52552729.570000008</v>
      </c>
    </row>
    <row r="716" spans="1:35" s="2" customFormat="1">
      <c r="A716" s="3">
        <v>2014</v>
      </c>
      <c r="B716" s="3">
        <v>9</v>
      </c>
      <c r="C716" s="4">
        <v>28</v>
      </c>
      <c r="D716" s="8">
        <v>170</v>
      </c>
      <c r="E716" s="8">
        <v>13113251.310000001</v>
      </c>
      <c r="F716" s="8">
        <v>4432.99</v>
      </c>
      <c r="G716" s="8">
        <v>18956689.75</v>
      </c>
      <c r="H716" s="8">
        <v>14265995.609999999</v>
      </c>
      <c r="I716" s="8">
        <v>13879190.470000001</v>
      </c>
      <c r="J716" s="8">
        <v>4076330.36</v>
      </c>
      <c r="K716" s="8">
        <v>0</v>
      </c>
      <c r="L716" s="8">
        <v>2623049.23</v>
      </c>
      <c r="M716" s="8">
        <v>24613.33</v>
      </c>
      <c r="N716" s="8">
        <v>3896008.29</v>
      </c>
      <c r="O716" s="8">
        <v>90605.25</v>
      </c>
      <c r="P716" s="8">
        <v>164622.53</v>
      </c>
      <c r="Q716" s="8">
        <v>0</v>
      </c>
      <c r="R716" s="8">
        <v>0</v>
      </c>
      <c r="S716" s="8">
        <v>5544247.7699999996</v>
      </c>
      <c r="T716" s="8">
        <v>5289562.83</v>
      </c>
      <c r="U716" s="8">
        <v>18470.89</v>
      </c>
      <c r="V716" s="8">
        <v>4288</v>
      </c>
      <c r="W716" s="8">
        <v>2603.54</v>
      </c>
      <c r="X716" s="8">
        <v>89367.48</v>
      </c>
      <c r="Y716" s="8">
        <v>0</v>
      </c>
      <c r="Z716" s="8">
        <v>0</v>
      </c>
      <c r="AA716" s="8">
        <v>227180.37</v>
      </c>
      <c r="AB716" s="8">
        <v>1475526.1</v>
      </c>
      <c r="AC716" s="9">
        <f t="shared" si="66"/>
        <v>-1248345.73</v>
      </c>
      <c r="AD716" s="5" t="str">
        <f>$C716&amp;" "&amp;VLOOKUP(C716,Tegevusalad!$A$1:$B$89,2,FALSE)</f>
        <v>28 MUJAL LIIGITAMATA MASINATE JA SEADMETE TOOTMINE</v>
      </c>
      <c r="AE716" s="6">
        <f t="shared" si="67"/>
        <v>7644333.120000002</v>
      </c>
      <c r="AF716" s="6">
        <f t="shared" si="68"/>
        <v>13468584.539999999</v>
      </c>
      <c r="AG716" s="6">
        <f t="shared" si="69"/>
        <v>26601022.870000001</v>
      </c>
      <c r="AH716" s="6">
        <f t="shared" si="70"/>
        <v>19480041.449999999</v>
      </c>
      <c r="AI716" s="6">
        <f t="shared" si="71"/>
        <v>26511655.390000001</v>
      </c>
    </row>
    <row r="717" spans="1:35" s="2" customFormat="1">
      <c r="A717" s="3">
        <v>2014</v>
      </c>
      <c r="B717" s="3">
        <v>9</v>
      </c>
      <c r="C717" s="4">
        <v>29</v>
      </c>
      <c r="D717" s="8">
        <v>62</v>
      </c>
      <c r="E717" s="8">
        <v>20005120.129999999</v>
      </c>
      <c r="F717" s="8">
        <v>0</v>
      </c>
      <c r="G717" s="8">
        <v>31678030.23</v>
      </c>
      <c r="H717" s="8">
        <v>27119939.260000002</v>
      </c>
      <c r="I717" s="8">
        <v>26382475.890000001</v>
      </c>
      <c r="J717" s="8">
        <v>4052265.71</v>
      </c>
      <c r="K717" s="8">
        <v>0</v>
      </c>
      <c r="L717" s="8">
        <v>4001024.02</v>
      </c>
      <c r="M717" s="8">
        <v>124429.56</v>
      </c>
      <c r="N717" s="8">
        <v>5318395.8</v>
      </c>
      <c r="O717" s="8">
        <v>255496.97</v>
      </c>
      <c r="P717" s="8">
        <v>129993.36</v>
      </c>
      <c r="Q717" s="8">
        <v>0</v>
      </c>
      <c r="R717" s="8">
        <v>0</v>
      </c>
      <c r="S717" s="8">
        <v>17535231.890000001</v>
      </c>
      <c r="T717" s="8">
        <v>16102462.300000001</v>
      </c>
      <c r="U717" s="8">
        <v>2455.89</v>
      </c>
      <c r="V717" s="8">
        <v>2455.89</v>
      </c>
      <c r="W717" s="8">
        <v>107615.77</v>
      </c>
      <c r="X717" s="8">
        <v>224482.69</v>
      </c>
      <c r="Y717" s="8">
        <v>0</v>
      </c>
      <c r="Z717" s="8">
        <v>0.01</v>
      </c>
      <c r="AA717" s="8">
        <v>49882.73</v>
      </c>
      <c r="AB717" s="8">
        <v>1242824.96</v>
      </c>
      <c r="AC717" s="9">
        <f t="shared" si="66"/>
        <v>-1192942.23</v>
      </c>
      <c r="AD717" s="5" t="str">
        <f>$C717&amp;" "&amp;VLOOKUP(C717,Tegevusalad!$A$1:$B$89,2,FALSE)</f>
        <v>29 MOOTORSÕIDUKITE, HAAGISTE JA POOLHAAGISTE TOOTMINE</v>
      </c>
      <c r="AE717" s="6">
        <f t="shared" si="67"/>
        <v>2691915.0399999991</v>
      </c>
      <c r="AF717" s="6">
        <f t="shared" si="68"/>
        <v>7779262.2599999979</v>
      </c>
      <c r="AG717" s="6">
        <f t="shared" si="69"/>
        <v>34369945.269999996</v>
      </c>
      <c r="AH717" s="6">
        <f t="shared" si="70"/>
        <v>26591978.999999996</v>
      </c>
      <c r="AI717" s="6">
        <f t="shared" si="71"/>
        <v>34145462.579999998</v>
      </c>
    </row>
    <row r="718" spans="1:35" s="2" customFormat="1">
      <c r="A718" s="3">
        <v>2014</v>
      </c>
      <c r="B718" s="3">
        <v>9</v>
      </c>
      <c r="C718" s="4">
        <v>30</v>
      </c>
      <c r="D718" s="8">
        <v>76</v>
      </c>
      <c r="E718" s="8">
        <v>2173160.79</v>
      </c>
      <c r="F718" s="8">
        <v>4776</v>
      </c>
      <c r="G718" s="8">
        <v>5738512.0800000001</v>
      </c>
      <c r="H718" s="8">
        <v>5081548.83</v>
      </c>
      <c r="I718" s="8">
        <v>4900221.54</v>
      </c>
      <c r="J718" s="8">
        <v>46839.19</v>
      </c>
      <c r="K718" s="8">
        <v>0</v>
      </c>
      <c r="L718" s="8">
        <v>435062.01</v>
      </c>
      <c r="M718" s="8">
        <v>564.16999999999996</v>
      </c>
      <c r="N718" s="8">
        <v>671509.61</v>
      </c>
      <c r="O718" s="8">
        <v>6234.59</v>
      </c>
      <c r="P718" s="8">
        <v>81134.38</v>
      </c>
      <c r="Q718" s="8">
        <v>0</v>
      </c>
      <c r="R718" s="8">
        <v>0</v>
      </c>
      <c r="S718" s="8">
        <v>1140512.29</v>
      </c>
      <c r="T718" s="8">
        <v>1007993.48</v>
      </c>
      <c r="U718" s="8">
        <v>0</v>
      </c>
      <c r="V718" s="8">
        <v>0</v>
      </c>
      <c r="W718" s="8">
        <v>46330.5</v>
      </c>
      <c r="X718" s="8">
        <v>50780.34</v>
      </c>
      <c r="Y718" s="8">
        <v>0</v>
      </c>
      <c r="Z718" s="8">
        <v>0</v>
      </c>
      <c r="AA718" s="8">
        <v>51790.12</v>
      </c>
      <c r="AB718" s="8">
        <v>287673.55</v>
      </c>
      <c r="AC718" s="9">
        <f t="shared" si="66"/>
        <v>-235883.43</v>
      </c>
      <c r="AD718" s="5" t="str">
        <f>$C718&amp;" "&amp;VLOOKUP(C718,Tegevusalad!$A$1:$B$89,2,FALSE)</f>
        <v>30 MUUDE TRANSPORDIVAHENDITE TOOTMINE</v>
      </c>
      <c r="AE718" s="6">
        <f t="shared" si="67"/>
        <v>1088204.8399999999</v>
      </c>
      <c r="AF718" s="6">
        <f t="shared" si="68"/>
        <v>2185862.81</v>
      </c>
      <c r="AG718" s="6">
        <f t="shared" si="69"/>
        <v>6826716.9199999999</v>
      </c>
      <c r="AH718" s="6">
        <f t="shared" si="70"/>
        <v>3357548.05</v>
      </c>
      <c r="AI718" s="6">
        <f t="shared" si="71"/>
        <v>6775936.5800000001</v>
      </c>
    </row>
    <row r="719" spans="1:35" s="2" customFormat="1">
      <c r="A719" s="3">
        <v>2014</v>
      </c>
      <c r="B719" s="3">
        <v>9</v>
      </c>
      <c r="C719" s="4">
        <v>31</v>
      </c>
      <c r="D719" s="8">
        <v>628</v>
      </c>
      <c r="E719" s="8">
        <v>23866601.579999998</v>
      </c>
      <c r="F719" s="8">
        <v>0</v>
      </c>
      <c r="G719" s="8">
        <v>27306768.149999999</v>
      </c>
      <c r="H719" s="8">
        <v>24451091.530000001</v>
      </c>
      <c r="I719" s="8">
        <v>24100094.559999999</v>
      </c>
      <c r="J719" s="8">
        <v>2403136.67</v>
      </c>
      <c r="K719" s="8">
        <v>258.33</v>
      </c>
      <c r="L719" s="8">
        <v>4773320.32</v>
      </c>
      <c r="M719" s="8">
        <v>85393.24</v>
      </c>
      <c r="N719" s="8">
        <v>6255548.0099999998</v>
      </c>
      <c r="O719" s="8">
        <v>219481.85</v>
      </c>
      <c r="P719" s="8">
        <v>276601.98</v>
      </c>
      <c r="Q719" s="8">
        <v>0</v>
      </c>
      <c r="R719" s="8">
        <v>0</v>
      </c>
      <c r="S719" s="8">
        <v>9243890.3399999999</v>
      </c>
      <c r="T719" s="8">
        <v>8455096.4399999995</v>
      </c>
      <c r="U719" s="8">
        <v>267719.67999999999</v>
      </c>
      <c r="V719" s="8">
        <v>230296.4</v>
      </c>
      <c r="W719" s="8">
        <v>59474.02</v>
      </c>
      <c r="X719" s="8">
        <v>101998.54</v>
      </c>
      <c r="Y719" s="8">
        <v>0</v>
      </c>
      <c r="Z719" s="8">
        <v>0.06</v>
      </c>
      <c r="AA719" s="8">
        <v>759311.85</v>
      </c>
      <c r="AB719" s="8">
        <v>2156146.36</v>
      </c>
      <c r="AC719" s="9">
        <f t="shared" si="66"/>
        <v>-1396834.5099999998</v>
      </c>
      <c r="AD719" s="5" t="str">
        <f>$C719&amp;" "&amp;VLOOKUP(C719,Tegevusalad!$A$1:$B$89,2,FALSE)</f>
        <v>31 MÖÖBLITOOTMINE</v>
      </c>
      <c r="AE719" s="6">
        <f t="shared" si="67"/>
        <v>14456990.099999998</v>
      </c>
      <c r="AF719" s="6">
        <f t="shared" si="68"/>
        <v>20899017.18</v>
      </c>
      <c r="AG719" s="6">
        <f t="shared" si="69"/>
        <v>41763758.25</v>
      </c>
      <c r="AH719" s="6">
        <f t="shared" si="70"/>
        <v>31277740.049999997</v>
      </c>
      <c r="AI719" s="6">
        <f t="shared" si="71"/>
        <v>41661759.709999993</v>
      </c>
    </row>
    <row r="720" spans="1:35" s="2" customFormat="1">
      <c r="A720" s="3">
        <v>2014</v>
      </c>
      <c r="B720" s="3">
        <v>9</v>
      </c>
      <c r="C720" s="4">
        <v>32</v>
      </c>
      <c r="D720" s="8">
        <v>258</v>
      </c>
      <c r="E720" s="8">
        <v>4869842.2300000004</v>
      </c>
      <c r="F720" s="8">
        <v>1090015.6200000001</v>
      </c>
      <c r="G720" s="8">
        <v>10882655.970000001</v>
      </c>
      <c r="H720" s="8">
        <v>9513896.9900000002</v>
      </c>
      <c r="I720" s="8">
        <v>8079562.1100000003</v>
      </c>
      <c r="J720" s="8">
        <v>1331102.99</v>
      </c>
      <c r="K720" s="8">
        <v>3388.32</v>
      </c>
      <c r="L720" s="8">
        <v>1072069.8899999999</v>
      </c>
      <c r="M720" s="8">
        <v>15461.11</v>
      </c>
      <c r="N720" s="8">
        <v>1718784.39</v>
      </c>
      <c r="O720" s="8">
        <v>369938.32</v>
      </c>
      <c r="P720" s="8">
        <v>72452.83</v>
      </c>
      <c r="Q720" s="8">
        <v>0</v>
      </c>
      <c r="R720" s="8">
        <v>0</v>
      </c>
      <c r="S720" s="8">
        <v>2798792.1</v>
      </c>
      <c r="T720" s="8">
        <v>2657837.2999999998</v>
      </c>
      <c r="U720" s="8">
        <v>203486.88</v>
      </c>
      <c r="V720" s="8">
        <v>187712.94</v>
      </c>
      <c r="W720" s="8">
        <v>520261.68</v>
      </c>
      <c r="X720" s="8">
        <v>12951.55</v>
      </c>
      <c r="Y720" s="8">
        <v>0</v>
      </c>
      <c r="Z720" s="8">
        <v>0</v>
      </c>
      <c r="AA720" s="8">
        <v>143508.76999999999</v>
      </c>
      <c r="AB720" s="8">
        <v>774762.16</v>
      </c>
      <c r="AC720" s="9">
        <f t="shared" si="66"/>
        <v>-631253.39</v>
      </c>
      <c r="AD720" s="5" t="str">
        <f>$C720&amp;" "&amp;VLOOKUP(C720,Tegevusalad!$A$1:$B$89,2,FALSE)</f>
        <v>32 MUU TOOTMINE</v>
      </c>
      <c r="AE720" s="6">
        <f t="shared" si="67"/>
        <v>2970530.4200000004</v>
      </c>
      <c r="AF720" s="6">
        <f t="shared" si="68"/>
        <v>3929664.3099999987</v>
      </c>
      <c r="AG720" s="6">
        <f t="shared" si="69"/>
        <v>13853186.390000001</v>
      </c>
      <c r="AH720" s="6">
        <f t="shared" si="70"/>
        <v>8593921.9499999993</v>
      </c>
      <c r="AI720" s="6">
        <f t="shared" si="71"/>
        <v>13840234.84</v>
      </c>
    </row>
    <row r="721" spans="1:35" s="2" customFormat="1">
      <c r="A721" s="3">
        <v>2014</v>
      </c>
      <c r="B721" s="3">
        <v>9</v>
      </c>
      <c r="C721" s="4">
        <v>33</v>
      </c>
      <c r="D721" s="8">
        <v>638</v>
      </c>
      <c r="E721" s="8">
        <v>18013388.940000001</v>
      </c>
      <c r="F721" s="8">
        <v>4599.96</v>
      </c>
      <c r="G721" s="8">
        <v>18816865.140000001</v>
      </c>
      <c r="H721" s="8">
        <v>2450151.27</v>
      </c>
      <c r="I721" s="8">
        <v>663502.65</v>
      </c>
      <c r="J721" s="8">
        <v>222611.44</v>
      </c>
      <c r="K721" s="8">
        <v>0</v>
      </c>
      <c r="L721" s="8">
        <v>3603091.77</v>
      </c>
      <c r="M721" s="8">
        <v>0</v>
      </c>
      <c r="N721" s="8">
        <v>2936564.08</v>
      </c>
      <c r="O721" s="8">
        <v>126293.49</v>
      </c>
      <c r="P721" s="8">
        <v>96358.720000000001</v>
      </c>
      <c r="Q721" s="8">
        <v>0</v>
      </c>
      <c r="R721" s="8">
        <v>0</v>
      </c>
      <c r="S721" s="8">
        <v>5636017.71</v>
      </c>
      <c r="T721" s="8">
        <v>4754013.49</v>
      </c>
      <c r="U721" s="8">
        <v>468521.23</v>
      </c>
      <c r="V721" s="8">
        <v>189</v>
      </c>
      <c r="W721" s="8">
        <v>7068.07</v>
      </c>
      <c r="X721" s="8">
        <v>25076.799999999999</v>
      </c>
      <c r="Y721" s="8">
        <v>79.58</v>
      </c>
      <c r="Z721" s="8">
        <v>579.61</v>
      </c>
      <c r="AA721" s="8">
        <v>1317298.56</v>
      </c>
      <c r="AB721" s="8">
        <v>651270.9</v>
      </c>
      <c r="AC721" s="9">
        <f t="shared" si="66"/>
        <v>666027.66</v>
      </c>
      <c r="AD721" s="5" t="str">
        <f>$C721&amp;" "&amp;VLOOKUP(C721,Tegevusalad!$A$1:$B$89,2,FALSE)</f>
        <v>33 MASINATE JA SEADMETE REMONT JA PAIGALDUS</v>
      </c>
      <c r="AE721" s="6">
        <f t="shared" si="67"/>
        <v>11938526.760000004</v>
      </c>
      <c r="AF721" s="6">
        <f t="shared" si="68"/>
        <v>7947003.0099999979</v>
      </c>
      <c r="AG721" s="6">
        <f t="shared" si="69"/>
        <v>30755391.900000006</v>
      </c>
      <c r="AH721" s="6">
        <f t="shared" si="70"/>
        <v>14682820.4</v>
      </c>
      <c r="AI721" s="6">
        <f t="shared" si="71"/>
        <v>30730315.100000009</v>
      </c>
    </row>
    <row r="722" spans="1:35" s="2" customFormat="1">
      <c r="A722" s="3">
        <v>2014</v>
      </c>
      <c r="B722" s="3">
        <v>9</v>
      </c>
      <c r="C722" s="4">
        <v>35</v>
      </c>
      <c r="D722" s="8">
        <v>233</v>
      </c>
      <c r="E722" s="8">
        <v>144519338.38999999</v>
      </c>
      <c r="F722" s="8">
        <v>7987.53</v>
      </c>
      <c r="G722" s="8">
        <v>10338490.74</v>
      </c>
      <c r="H722" s="8">
        <v>2464188.04</v>
      </c>
      <c r="I722" s="8">
        <v>1165208.78</v>
      </c>
      <c r="J722" s="8">
        <v>384107.2</v>
      </c>
      <c r="K722" s="8">
        <v>0</v>
      </c>
      <c r="L722" s="8">
        <v>28904586.539999999</v>
      </c>
      <c r="M722" s="8">
        <v>0</v>
      </c>
      <c r="N722" s="8">
        <v>25709404.07</v>
      </c>
      <c r="O722" s="8">
        <v>52053.85</v>
      </c>
      <c r="P722" s="8">
        <v>8735874.4800000004</v>
      </c>
      <c r="Q722" s="8">
        <v>0</v>
      </c>
      <c r="R722" s="8">
        <v>0</v>
      </c>
      <c r="S722" s="8">
        <v>7137475.2400000002</v>
      </c>
      <c r="T722" s="8">
        <v>1214155.5900000001</v>
      </c>
      <c r="U722" s="8">
        <v>42398700.57</v>
      </c>
      <c r="V722" s="8">
        <v>0</v>
      </c>
      <c r="W722" s="8">
        <v>1737502.89</v>
      </c>
      <c r="X722" s="8">
        <v>702185.31</v>
      </c>
      <c r="Y722" s="8">
        <v>0</v>
      </c>
      <c r="Z722" s="8">
        <v>0.17</v>
      </c>
      <c r="AA722" s="8">
        <v>4922100.33</v>
      </c>
      <c r="AB722" s="8">
        <v>1726918.03</v>
      </c>
      <c r="AC722" s="9">
        <f t="shared" si="66"/>
        <v>3195182.3</v>
      </c>
      <c r="AD722" s="5" t="str">
        <f>$C722&amp;" "&amp;VLOOKUP(C722,Tegevusalad!$A$1:$B$89,2,FALSE)</f>
        <v>35 ELEKTRIENERGIA, GAASI, AURU JA KONDITSIONEERITUD ÕHUGA VARUSTAMINE</v>
      </c>
      <c r="AE722" s="6">
        <f t="shared" si="67"/>
        <v>95693335.419999987</v>
      </c>
      <c r="AF722" s="6">
        <f t="shared" si="68"/>
        <v>78750575.289999992</v>
      </c>
      <c r="AG722" s="6">
        <f t="shared" si="69"/>
        <v>106031826.16</v>
      </c>
      <c r="AH722" s="6">
        <f t="shared" si="70"/>
        <v>128547020.34999999</v>
      </c>
      <c r="AI722" s="6">
        <f t="shared" si="71"/>
        <v>105329640.84999999</v>
      </c>
    </row>
    <row r="723" spans="1:35" s="2" customFormat="1">
      <c r="A723" s="3">
        <v>2014</v>
      </c>
      <c r="B723" s="3">
        <v>9</v>
      </c>
      <c r="C723" s="4">
        <v>36</v>
      </c>
      <c r="D723" s="8">
        <v>98</v>
      </c>
      <c r="E723" s="8">
        <v>9354221.5800000001</v>
      </c>
      <c r="F723" s="8">
        <v>90</v>
      </c>
      <c r="G723" s="8">
        <v>178864.35</v>
      </c>
      <c r="H723" s="8">
        <v>97458.09</v>
      </c>
      <c r="I723" s="8">
        <v>90875.18</v>
      </c>
      <c r="J723" s="8">
        <v>80839.820000000007</v>
      </c>
      <c r="K723" s="8">
        <v>0</v>
      </c>
      <c r="L723" s="8">
        <v>1870852.42</v>
      </c>
      <c r="M723" s="8">
        <v>0</v>
      </c>
      <c r="N723" s="8">
        <v>1670950.69</v>
      </c>
      <c r="O723" s="8">
        <v>5205.84</v>
      </c>
      <c r="P723" s="8">
        <v>993153.2</v>
      </c>
      <c r="Q723" s="8">
        <v>0</v>
      </c>
      <c r="R723" s="8">
        <v>0</v>
      </c>
      <c r="S723" s="8">
        <v>261229.77</v>
      </c>
      <c r="T723" s="8">
        <v>189541.49</v>
      </c>
      <c r="U723" s="8">
        <v>0</v>
      </c>
      <c r="V723" s="8">
        <v>0</v>
      </c>
      <c r="W723" s="8">
        <v>166697.63</v>
      </c>
      <c r="X723" s="8">
        <v>532.76</v>
      </c>
      <c r="Y723" s="8">
        <v>0</v>
      </c>
      <c r="Z723" s="8">
        <v>0</v>
      </c>
      <c r="AA723" s="8">
        <v>963248.5</v>
      </c>
      <c r="AB723" s="8">
        <v>763346.77</v>
      </c>
      <c r="AC723" s="9">
        <f t="shared" si="66"/>
        <v>199901.72999999998</v>
      </c>
      <c r="AD723" s="5" t="str">
        <f>$C723&amp;" "&amp;VLOOKUP(C723,Tegevusalad!$A$1:$B$89,2,FALSE)</f>
        <v>36 VEEKOGUMINE, -TÖÖTLUS JA -VARUSTUS</v>
      </c>
      <c r="AE723" s="6">
        <f t="shared" si="67"/>
        <v>9093614.5700000003</v>
      </c>
      <c r="AF723" s="6">
        <f t="shared" si="68"/>
        <v>8067494.4799999995</v>
      </c>
      <c r="AG723" s="6">
        <f t="shared" si="69"/>
        <v>9272478.9199999999</v>
      </c>
      <c r="AH723" s="6">
        <f t="shared" si="70"/>
        <v>8354753.4499999993</v>
      </c>
      <c r="AI723" s="6">
        <f t="shared" si="71"/>
        <v>9271946.1600000001</v>
      </c>
    </row>
    <row r="724" spans="1:35" s="2" customFormat="1">
      <c r="A724" s="3">
        <v>2014</v>
      </c>
      <c r="B724" s="3">
        <v>9</v>
      </c>
      <c r="C724" s="4">
        <v>37</v>
      </c>
      <c r="D724" s="8">
        <v>68</v>
      </c>
      <c r="E724" s="8">
        <v>3311033.23</v>
      </c>
      <c r="F724" s="8">
        <v>0</v>
      </c>
      <c r="G724" s="8">
        <v>36761</v>
      </c>
      <c r="H724" s="8">
        <v>16255</v>
      </c>
      <c r="I724" s="8">
        <v>0</v>
      </c>
      <c r="J724" s="8">
        <v>0</v>
      </c>
      <c r="K724" s="8">
        <v>0</v>
      </c>
      <c r="L724" s="8">
        <v>662206.65</v>
      </c>
      <c r="M724" s="8">
        <v>0</v>
      </c>
      <c r="N724" s="8">
        <v>451495.61</v>
      </c>
      <c r="O724" s="8">
        <v>0</v>
      </c>
      <c r="P724" s="8">
        <v>206974.75</v>
      </c>
      <c r="Q724" s="8">
        <v>0</v>
      </c>
      <c r="R724" s="8">
        <v>0</v>
      </c>
      <c r="S724" s="8">
        <v>15634.07</v>
      </c>
      <c r="T724" s="8">
        <v>15106.72</v>
      </c>
      <c r="U724" s="8">
        <v>0</v>
      </c>
      <c r="V724" s="8">
        <v>0</v>
      </c>
      <c r="W724" s="8">
        <v>1396.58</v>
      </c>
      <c r="X724" s="8">
        <v>512.92999999999995</v>
      </c>
      <c r="Y724" s="8">
        <v>0</v>
      </c>
      <c r="Z724" s="8">
        <v>0</v>
      </c>
      <c r="AA724" s="8">
        <v>232670.88</v>
      </c>
      <c r="AB724" s="8">
        <v>21959.84</v>
      </c>
      <c r="AC724" s="9">
        <f t="shared" si="66"/>
        <v>210711.04000000001</v>
      </c>
      <c r="AD724" s="5" t="str">
        <f>$C724&amp;" "&amp;VLOOKUP(C724,Tegevusalad!$A$1:$B$89,2,FALSE)</f>
        <v>37 KANALISATSIOON</v>
      </c>
      <c r="AE724" s="6">
        <f t="shared" si="67"/>
        <v>3295912.0900000003</v>
      </c>
      <c r="AF724" s="6">
        <f t="shared" si="68"/>
        <v>2241843.98</v>
      </c>
      <c r="AG724" s="6">
        <f t="shared" si="69"/>
        <v>3332673.0900000003</v>
      </c>
      <c r="AH724" s="6">
        <f t="shared" si="70"/>
        <v>2257478.0499999998</v>
      </c>
      <c r="AI724" s="6">
        <f t="shared" si="71"/>
        <v>3332160.16</v>
      </c>
    </row>
    <row r="725" spans="1:35" s="2" customFormat="1">
      <c r="A725" s="3">
        <v>2014</v>
      </c>
      <c r="B725" s="3">
        <v>9</v>
      </c>
      <c r="C725" s="4">
        <v>38</v>
      </c>
      <c r="D725" s="8">
        <v>162</v>
      </c>
      <c r="E725" s="8">
        <v>18815414.120000001</v>
      </c>
      <c r="F725" s="8">
        <v>0</v>
      </c>
      <c r="G725" s="8">
        <v>22723596.579999998</v>
      </c>
      <c r="H725" s="8">
        <v>6824125.6699999999</v>
      </c>
      <c r="I725" s="8">
        <v>6457541.3200000003</v>
      </c>
      <c r="J725" s="8">
        <v>15835978.08</v>
      </c>
      <c r="K725" s="8">
        <v>0</v>
      </c>
      <c r="L725" s="8">
        <v>3763082.81</v>
      </c>
      <c r="M725" s="8">
        <v>106773.63</v>
      </c>
      <c r="N725" s="8">
        <v>3884888.31</v>
      </c>
      <c r="O725" s="8">
        <v>106773.63</v>
      </c>
      <c r="P725" s="8">
        <v>283690.19</v>
      </c>
      <c r="Q725" s="8">
        <v>0</v>
      </c>
      <c r="R725" s="8">
        <v>0</v>
      </c>
      <c r="S725" s="8">
        <v>4840878.6500000004</v>
      </c>
      <c r="T725" s="8">
        <v>4301140.49</v>
      </c>
      <c r="U725" s="8">
        <v>4849488.75</v>
      </c>
      <c r="V725" s="8">
        <v>4841304.95</v>
      </c>
      <c r="W725" s="8">
        <v>85607.92</v>
      </c>
      <c r="X725" s="8">
        <v>2681636.11</v>
      </c>
      <c r="Y725" s="8">
        <v>0</v>
      </c>
      <c r="Z725" s="8">
        <v>1.67</v>
      </c>
      <c r="AA725" s="8">
        <v>542759.87</v>
      </c>
      <c r="AB725" s="8">
        <v>557793.41</v>
      </c>
      <c r="AC725" s="9">
        <f t="shared" si="66"/>
        <v>-15033.540000000037</v>
      </c>
      <c r="AD725" s="5" t="str">
        <f>$C725&amp;" "&amp;VLOOKUP(C725,Tegevusalad!$A$1:$B$89,2,FALSE)</f>
        <v>38 JÄÄTMEKOGUMINE, -TÖÖTLUS JA -KÕRVALDUS; MATERJALIDE TAASKASUTUSELE VÕTMINE</v>
      </c>
      <c r="AE725" s="6">
        <f t="shared" si="67"/>
        <v>11806682.83</v>
      </c>
      <c r="AF725" s="6">
        <f t="shared" si="68"/>
        <v>14041510.949999999</v>
      </c>
      <c r="AG725" s="6">
        <f t="shared" si="69"/>
        <v>34530279.410000004</v>
      </c>
      <c r="AH725" s="6">
        <f t="shared" si="70"/>
        <v>19424441.550000001</v>
      </c>
      <c r="AI725" s="6">
        <f t="shared" si="71"/>
        <v>31848643.300000004</v>
      </c>
    </row>
    <row r="726" spans="1:35" s="2" customFormat="1">
      <c r="A726" s="3">
        <v>2014</v>
      </c>
      <c r="B726" s="3">
        <v>9</v>
      </c>
      <c r="C726" s="4">
        <v>39</v>
      </c>
      <c r="D726" s="8">
        <v>16</v>
      </c>
      <c r="E726" s="8">
        <v>315482.49</v>
      </c>
      <c r="F726" s="8">
        <v>342</v>
      </c>
      <c r="G726" s="8">
        <v>25817.29</v>
      </c>
      <c r="H726" s="8">
        <v>9378.34</v>
      </c>
      <c r="I726" s="8">
        <v>0</v>
      </c>
      <c r="J726" s="8">
        <v>0</v>
      </c>
      <c r="K726" s="8">
        <v>0</v>
      </c>
      <c r="L726" s="8">
        <v>63127.27</v>
      </c>
      <c r="M726" s="8">
        <v>0</v>
      </c>
      <c r="N726" s="8">
        <v>65983.31</v>
      </c>
      <c r="O726" s="8">
        <v>0</v>
      </c>
      <c r="P726" s="8">
        <v>28123.83</v>
      </c>
      <c r="Q726" s="8">
        <v>0</v>
      </c>
      <c r="R726" s="8">
        <v>0</v>
      </c>
      <c r="S726" s="8">
        <v>411.3</v>
      </c>
      <c r="T726" s="8">
        <v>411.3</v>
      </c>
      <c r="U726" s="8">
        <v>7966.97</v>
      </c>
      <c r="V726" s="8">
        <v>7966.97</v>
      </c>
      <c r="W726" s="8">
        <v>1147.67</v>
      </c>
      <c r="X726" s="8">
        <v>91668.88</v>
      </c>
      <c r="Y726" s="8">
        <v>0</v>
      </c>
      <c r="Z726" s="8">
        <v>0</v>
      </c>
      <c r="AA726" s="8">
        <v>10452.84</v>
      </c>
      <c r="AB726" s="8">
        <v>13308.88</v>
      </c>
      <c r="AC726" s="9">
        <f t="shared" si="66"/>
        <v>-2856.0399999999991</v>
      </c>
      <c r="AD726" s="5" t="str">
        <f>$C726&amp;" "&amp;VLOOKUP(C726,Tegevusalad!$A$1:$B$89,2,FALSE)</f>
        <v>39 SAASTEKÄITLUS JA MUUD JÄÄTMEKÄITLUSTEGEVUSED</v>
      </c>
      <c r="AE726" s="6">
        <f t="shared" si="67"/>
        <v>399115.1</v>
      </c>
      <c r="AF726" s="6">
        <f t="shared" si="68"/>
        <v>329505.25</v>
      </c>
      <c r="AG726" s="6">
        <f t="shared" si="69"/>
        <v>424932.38999999996</v>
      </c>
      <c r="AH726" s="6">
        <f t="shared" si="70"/>
        <v>329916.55</v>
      </c>
      <c r="AI726" s="6">
        <f t="shared" si="71"/>
        <v>333263.50999999995</v>
      </c>
    </row>
    <row r="727" spans="1:35" s="2" customFormat="1">
      <c r="A727" s="3">
        <v>2014</v>
      </c>
      <c r="B727" s="3">
        <v>9</v>
      </c>
      <c r="C727" s="4">
        <v>41</v>
      </c>
      <c r="D727" s="8">
        <v>3240</v>
      </c>
      <c r="E727" s="8">
        <v>150622360.68000001</v>
      </c>
      <c r="F727" s="8">
        <v>13396.17</v>
      </c>
      <c r="G727" s="8">
        <v>19253304.440000001</v>
      </c>
      <c r="H727" s="8">
        <v>6016728.4000000004</v>
      </c>
      <c r="I727" s="8">
        <v>2035003.22</v>
      </c>
      <c r="J727" s="8">
        <v>4725578.03</v>
      </c>
      <c r="K727" s="8">
        <v>162.08000000000001</v>
      </c>
      <c r="L727" s="8">
        <v>30125678.100000001</v>
      </c>
      <c r="M727" s="8">
        <v>2052.67</v>
      </c>
      <c r="N727" s="8">
        <v>27207837.289999999</v>
      </c>
      <c r="O727" s="8">
        <v>46743.86</v>
      </c>
      <c r="P727" s="8">
        <v>690663.64</v>
      </c>
      <c r="Q727" s="8">
        <v>0</v>
      </c>
      <c r="R727" s="8">
        <v>0</v>
      </c>
      <c r="S727" s="8">
        <v>3239066.86</v>
      </c>
      <c r="T727" s="8">
        <v>2469885.62</v>
      </c>
      <c r="U727" s="8">
        <v>397396.25</v>
      </c>
      <c r="V727" s="8">
        <v>280003</v>
      </c>
      <c r="W727" s="8">
        <v>1317368.45</v>
      </c>
      <c r="X727" s="8">
        <v>320922.56</v>
      </c>
      <c r="Y727" s="8">
        <v>21261.68</v>
      </c>
      <c r="Z727" s="8">
        <v>838.03</v>
      </c>
      <c r="AA727" s="8">
        <v>6378877.7300000004</v>
      </c>
      <c r="AB727" s="8">
        <v>3438560.6</v>
      </c>
      <c r="AC727" s="9">
        <f t="shared" si="66"/>
        <v>2940317.1300000004</v>
      </c>
      <c r="AD727" s="5" t="str">
        <f>$C727&amp;" "&amp;VLOOKUP(C727,Tegevusalad!$A$1:$B$89,2,FALSE)</f>
        <v>41 HOONETE EHITUS</v>
      </c>
      <c r="AE727" s="6">
        <f t="shared" si="67"/>
        <v>147320216.29999998</v>
      </c>
      <c r="AF727" s="6">
        <f t="shared" si="68"/>
        <v>132449007.03999998</v>
      </c>
      <c r="AG727" s="6">
        <f t="shared" si="69"/>
        <v>166573520.73999998</v>
      </c>
      <c r="AH727" s="6">
        <f t="shared" si="70"/>
        <v>136039186.44999999</v>
      </c>
      <c r="AI727" s="6">
        <f t="shared" si="71"/>
        <v>166252598.17999998</v>
      </c>
    </row>
    <row r="728" spans="1:35" s="2" customFormat="1">
      <c r="A728" s="3">
        <v>2014</v>
      </c>
      <c r="B728" s="3">
        <v>9</v>
      </c>
      <c r="C728" s="4">
        <v>42</v>
      </c>
      <c r="D728" s="8">
        <v>833</v>
      </c>
      <c r="E728" s="8">
        <v>114459738.01000001</v>
      </c>
      <c r="F728" s="8">
        <v>3641.31</v>
      </c>
      <c r="G728" s="8">
        <v>2703879.68</v>
      </c>
      <c r="H728" s="8">
        <v>2089515.47</v>
      </c>
      <c r="I728" s="8">
        <v>469777.53</v>
      </c>
      <c r="J728" s="8">
        <v>24059.65</v>
      </c>
      <c r="K728" s="8">
        <v>0</v>
      </c>
      <c r="L728" s="8">
        <v>22892275.309999999</v>
      </c>
      <c r="M728" s="8">
        <v>0</v>
      </c>
      <c r="N728" s="8">
        <v>18667718.420000002</v>
      </c>
      <c r="O728" s="8">
        <v>18991.45</v>
      </c>
      <c r="P728" s="8">
        <v>438416.48</v>
      </c>
      <c r="Q728" s="8">
        <v>0</v>
      </c>
      <c r="R728" s="8">
        <v>0</v>
      </c>
      <c r="S728" s="8">
        <v>4894876.8499999996</v>
      </c>
      <c r="T728" s="8">
        <v>4192047.31</v>
      </c>
      <c r="U728" s="8">
        <v>10926.95</v>
      </c>
      <c r="V728" s="8">
        <v>926.95</v>
      </c>
      <c r="W728" s="8">
        <v>255687.09</v>
      </c>
      <c r="X728" s="8">
        <v>36317.25</v>
      </c>
      <c r="Y728" s="8">
        <v>1351.03</v>
      </c>
      <c r="Z728" s="8">
        <v>0.04</v>
      </c>
      <c r="AA728" s="8">
        <v>4711637.91</v>
      </c>
      <c r="AB728" s="8">
        <v>485730.03</v>
      </c>
      <c r="AC728" s="9">
        <f t="shared" si="66"/>
        <v>4225907.88</v>
      </c>
      <c r="AD728" s="5" t="str">
        <f>$C728&amp;" "&amp;VLOOKUP(C728,Tegevusalad!$A$1:$B$89,2,FALSE)</f>
        <v>42 RAJATISTE EHITUS</v>
      </c>
      <c r="AE728" s="6">
        <f t="shared" si="67"/>
        <v>109593892.77000001</v>
      </c>
      <c r="AF728" s="6">
        <f t="shared" si="68"/>
        <v>88338758.000000015</v>
      </c>
      <c r="AG728" s="6">
        <f t="shared" si="69"/>
        <v>112297772.45000002</v>
      </c>
      <c r="AH728" s="6">
        <f t="shared" si="70"/>
        <v>93338592.100000009</v>
      </c>
      <c r="AI728" s="6">
        <f t="shared" si="71"/>
        <v>112261455.20000002</v>
      </c>
    </row>
    <row r="729" spans="1:35" s="2" customFormat="1">
      <c r="A729" s="3">
        <v>2014</v>
      </c>
      <c r="B729" s="3">
        <v>9</v>
      </c>
      <c r="C729" s="4">
        <v>43</v>
      </c>
      <c r="D729" s="8">
        <v>4528</v>
      </c>
      <c r="E729" s="8">
        <v>108838825.58</v>
      </c>
      <c r="F729" s="8">
        <v>23137.040000000001</v>
      </c>
      <c r="G729" s="8">
        <v>12065334.810000001</v>
      </c>
      <c r="H729" s="8">
        <v>6465530.9400000004</v>
      </c>
      <c r="I729" s="8">
        <v>3600139.19</v>
      </c>
      <c r="J729" s="8">
        <v>1774814.32</v>
      </c>
      <c r="K729" s="8">
        <v>1387.42</v>
      </c>
      <c r="L729" s="8">
        <v>21769847.640000001</v>
      </c>
      <c r="M729" s="8">
        <v>0</v>
      </c>
      <c r="N729" s="8">
        <v>17998354.989999998</v>
      </c>
      <c r="O729" s="8">
        <v>215439.69</v>
      </c>
      <c r="P729" s="8">
        <v>635444.03</v>
      </c>
      <c r="Q729" s="8">
        <v>0</v>
      </c>
      <c r="R729" s="8">
        <v>0</v>
      </c>
      <c r="S729" s="8">
        <v>7149613.7999999998</v>
      </c>
      <c r="T729" s="8">
        <v>7882141.6900000004</v>
      </c>
      <c r="U729" s="8">
        <v>611708.11</v>
      </c>
      <c r="V729" s="8">
        <v>55850.76</v>
      </c>
      <c r="W729" s="8">
        <v>268686.83</v>
      </c>
      <c r="X729" s="8">
        <v>289124.90999999997</v>
      </c>
      <c r="Y729" s="8">
        <v>0.01</v>
      </c>
      <c r="Z729" s="8">
        <v>1214.53</v>
      </c>
      <c r="AA729" s="8">
        <v>6148369.46</v>
      </c>
      <c r="AB729" s="8">
        <v>2378091.33</v>
      </c>
      <c r="AC729" s="9">
        <f t="shared" si="66"/>
        <v>3770278.13</v>
      </c>
      <c r="AD729" s="5" t="str">
        <f>$C729&amp;" "&amp;VLOOKUP(C729,Tegevusalad!$A$1:$B$89,2,FALSE)</f>
        <v>43 ERIEHITUSTÖÖD</v>
      </c>
      <c r="AE729" s="6">
        <f t="shared" si="67"/>
        <v>101389765.62</v>
      </c>
      <c r="AF729" s="6">
        <f t="shared" si="68"/>
        <v>81209105.349999994</v>
      </c>
      <c r="AG729" s="6">
        <f t="shared" si="69"/>
        <v>113455100.43000001</v>
      </c>
      <c r="AH729" s="6">
        <f t="shared" si="70"/>
        <v>89991774.949999988</v>
      </c>
      <c r="AI729" s="6">
        <f t="shared" si="71"/>
        <v>113165975.52000001</v>
      </c>
    </row>
    <row r="730" spans="1:35" s="2" customFormat="1">
      <c r="A730" s="3">
        <v>2014</v>
      </c>
      <c r="B730" s="3">
        <v>9</v>
      </c>
      <c r="C730" s="4">
        <v>45</v>
      </c>
      <c r="D730" s="8">
        <v>2755</v>
      </c>
      <c r="E730" s="8">
        <v>248181684.06</v>
      </c>
      <c r="F730" s="8">
        <v>1031.72</v>
      </c>
      <c r="G730" s="8">
        <v>35501790.460000001</v>
      </c>
      <c r="H730" s="8">
        <v>28932769.039999999</v>
      </c>
      <c r="I730" s="8">
        <v>25314382.800000001</v>
      </c>
      <c r="J730" s="8">
        <v>4343483.22</v>
      </c>
      <c r="K730" s="8">
        <v>172659.32</v>
      </c>
      <c r="L730" s="8">
        <v>49636429.689999998</v>
      </c>
      <c r="M730" s="8">
        <v>160726.89000000001</v>
      </c>
      <c r="N730" s="8">
        <v>36031206.109999999</v>
      </c>
      <c r="O730" s="8">
        <v>1172948.92</v>
      </c>
      <c r="P730" s="8">
        <v>538390.43999999994</v>
      </c>
      <c r="Q730" s="8">
        <v>0</v>
      </c>
      <c r="R730" s="8">
        <v>0</v>
      </c>
      <c r="S730" s="8">
        <v>95165320.760000005</v>
      </c>
      <c r="T730" s="8">
        <v>91763266.260000005</v>
      </c>
      <c r="U730" s="8">
        <v>2443638.89</v>
      </c>
      <c r="V730" s="8">
        <v>56248.5</v>
      </c>
      <c r="W730" s="8">
        <v>283345.42</v>
      </c>
      <c r="X730" s="8">
        <v>566016.68999999994</v>
      </c>
      <c r="Y730" s="8">
        <v>2.0699999999999998</v>
      </c>
      <c r="Z730" s="8">
        <v>260.45999999999998</v>
      </c>
      <c r="AA730" s="8">
        <v>15258278.869999999</v>
      </c>
      <c r="AB730" s="8">
        <v>1492586.79</v>
      </c>
      <c r="AC730" s="9">
        <f t="shared" si="66"/>
        <v>13765692.079999998</v>
      </c>
      <c r="AD730" s="5" t="str">
        <f>$C730&amp;" "&amp;VLOOKUP(C730,Tegevusalad!$A$1:$B$89,2,FALSE)</f>
        <v>45 MOOTORSÕIDUKITE JA MOOTORRATASTE HULGI- JA JAEMÜÜK NING REMONT</v>
      </c>
      <c r="AE730" s="6">
        <f t="shared" si="67"/>
        <v>151139772.81999999</v>
      </c>
      <c r="AF730" s="6">
        <f t="shared" si="68"/>
        <v>76738574.799999982</v>
      </c>
      <c r="AG730" s="6">
        <f t="shared" si="69"/>
        <v>186641563.28</v>
      </c>
      <c r="AH730" s="6">
        <f t="shared" si="70"/>
        <v>180156030.54999998</v>
      </c>
      <c r="AI730" s="6">
        <f t="shared" si="71"/>
        <v>186075546.59</v>
      </c>
    </row>
    <row r="731" spans="1:35" s="2" customFormat="1">
      <c r="A731" s="3">
        <v>2014</v>
      </c>
      <c r="B731" s="3">
        <v>9</v>
      </c>
      <c r="C731" s="4">
        <v>46</v>
      </c>
      <c r="D731" s="8">
        <v>6939</v>
      </c>
      <c r="E731" s="8">
        <v>943097668.15999997</v>
      </c>
      <c r="F731" s="8">
        <v>51220741.890000001</v>
      </c>
      <c r="G731" s="8">
        <v>289291093.87</v>
      </c>
      <c r="H731" s="8">
        <v>152293808.19</v>
      </c>
      <c r="I731" s="8">
        <v>132241821.11</v>
      </c>
      <c r="J731" s="8">
        <v>52615171.520000003</v>
      </c>
      <c r="K731" s="8">
        <v>124804.41</v>
      </c>
      <c r="L731" s="8">
        <v>193229400.52000001</v>
      </c>
      <c r="M731" s="8">
        <v>1631143.21</v>
      </c>
      <c r="N731" s="8">
        <v>148494005.63999999</v>
      </c>
      <c r="O731" s="8">
        <v>9498712</v>
      </c>
      <c r="P731" s="8">
        <v>1304021.28</v>
      </c>
      <c r="Q731" s="8">
        <v>0</v>
      </c>
      <c r="R731" s="8">
        <v>0</v>
      </c>
      <c r="S731" s="8">
        <v>330644409.75999999</v>
      </c>
      <c r="T731" s="8">
        <v>308215851.60000002</v>
      </c>
      <c r="U731" s="8">
        <v>16397092.74</v>
      </c>
      <c r="V731" s="8">
        <v>3695462.96</v>
      </c>
      <c r="W731" s="8">
        <v>2177636.4700000002</v>
      </c>
      <c r="X731" s="8">
        <v>3587890.45</v>
      </c>
      <c r="Y731" s="8">
        <v>53.78</v>
      </c>
      <c r="Z731" s="8">
        <v>1541.83</v>
      </c>
      <c r="AA731" s="8">
        <v>60910891.079999998</v>
      </c>
      <c r="AB731" s="8">
        <v>14545841.039999999</v>
      </c>
      <c r="AC731" s="9">
        <f t="shared" si="66"/>
        <v>46365050.039999999</v>
      </c>
      <c r="AD731" s="5" t="str">
        <f>$C731&amp;" "&amp;VLOOKUP(C731,Tegevusalad!$A$1:$B$89,2,FALSE)</f>
        <v>46 HULGIKAUBANDUS, V.A MOOTORSÕIDUKID JA MOOTORRATTAD</v>
      </c>
      <c r="AE731" s="6">
        <f t="shared" si="67"/>
        <v>650864798</v>
      </c>
      <c r="AF731" s="6">
        <f t="shared" si="68"/>
        <v>351630428.65999997</v>
      </c>
      <c r="AG731" s="6">
        <f t="shared" si="69"/>
        <v>940155891.87000012</v>
      </c>
      <c r="AH731" s="6">
        <f t="shared" si="70"/>
        <v>742470028.19999993</v>
      </c>
      <c r="AI731" s="6">
        <f t="shared" si="71"/>
        <v>936568001.42000008</v>
      </c>
    </row>
    <row r="732" spans="1:35" s="2" customFormat="1">
      <c r="A732" s="3">
        <v>2014</v>
      </c>
      <c r="B732" s="3">
        <v>9</v>
      </c>
      <c r="C732" s="4">
        <v>47</v>
      </c>
      <c r="D732" s="8">
        <v>5484</v>
      </c>
      <c r="E732" s="8">
        <v>510349240.17000002</v>
      </c>
      <c r="F732" s="8">
        <v>23799005.32</v>
      </c>
      <c r="G732" s="8">
        <v>19969220.140000001</v>
      </c>
      <c r="H732" s="8">
        <v>14365986.560000001</v>
      </c>
      <c r="I732" s="8">
        <v>12463643.24</v>
      </c>
      <c r="J732" s="8">
        <v>5044987.47</v>
      </c>
      <c r="K732" s="8">
        <v>2160251.36</v>
      </c>
      <c r="L732" s="8">
        <v>104211758.76000001</v>
      </c>
      <c r="M732" s="8">
        <v>34088.620000000003</v>
      </c>
      <c r="N732" s="8">
        <v>81986693.329999998</v>
      </c>
      <c r="O732" s="8">
        <v>1115259.08</v>
      </c>
      <c r="P732" s="8">
        <v>1667991.27</v>
      </c>
      <c r="Q732" s="8">
        <v>0</v>
      </c>
      <c r="R732" s="8">
        <v>0</v>
      </c>
      <c r="S732" s="8">
        <v>95965178.930000007</v>
      </c>
      <c r="T732" s="8">
        <v>89520450.280000001</v>
      </c>
      <c r="U732" s="8">
        <v>1060296.44</v>
      </c>
      <c r="V732" s="8">
        <v>11473</v>
      </c>
      <c r="W732" s="8">
        <v>11123702.619999999</v>
      </c>
      <c r="X732" s="8">
        <v>214622.38</v>
      </c>
      <c r="Y732" s="8">
        <v>2238.7199999999998</v>
      </c>
      <c r="Z732" s="8">
        <v>38.22</v>
      </c>
      <c r="AA732" s="8">
        <v>23511656.510000002</v>
      </c>
      <c r="AB732" s="8">
        <v>1250301.96</v>
      </c>
      <c r="AC732" s="9">
        <f t="shared" si="66"/>
        <v>22261354.550000001</v>
      </c>
      <c r="AD732" s="5" t="str">
        <f>$C732&amp;" "&amp;VLOOKUP(C732,Tegevusalad!$A$1:$B$89,2,FALSE)</f>
        <v>47 JAEKAUBANDUS, V.A MOOTORSÕIDUKID JA MOOTORRATTAD</v>
      </c>
      <c r="AE732" s="6">
        <f t="shared" si="67"/>
        <v>437337392.5</v>
      </c>
      <c r="AF732" s="6">
        <f t="shared" si="68"/>
        <v>307343168.88</v>
      </c>
      <c r="AG732" s="6">
        <f t="shared" si="69"/>
        <v>457306612.63999999</v>
      </c>
      <c r="AH732" s="6">
        <f t="shared" si="70"/>
        <v>409933466.64999998</v>
      </c>
      <c r="AI732" s="6">
        <f t="shared" si="71"/>
        <v>457091990.25999999</v>
      </c>
    </row>
    <row r="733" spans="1:35" s="2" customFormat="1">
      <c r="A733" s="3">
        <v>2014</v>
      </c>
      <c r="B733" s="3">
        <v>9</v>
      </c>
      <c r="C733" s="4">
        <v>49</v>
      </c>
      <c r="D733" s="8">
        <v>3744</v>
      </c>
      <c r="E733" s="8">
        <v>105347078.69</v>
      </c>
      <c r="F733" s="8">
        <v>20346.66</v>
      </c>
      <c r="G733" s="8">
        <v>53025736.939999998</v>
      </c>
      <c r="H733" s="8">
        <v>20475886.100000001</v>
      </c>
      <c r="I733" s="8">
        <v>1188878.7</v>
      </c>
      <c r="J733" s="8">
        <v>540142.72</v>
      </c>
      <c r="K733" s="8">
        <v>911.2</v>
      </c>
      <c r="L733" s="8">
        <v>21071246.960000001</v>
      </c>
      <c r="M733" s="8">
        <v>0</v>
      </c>
      <c r="N733" s="8">
        <v>19998160.190000001</v>
      </c>
      <c r="O733" s="8">
        <v>79205.19</v>
      </c>
      <c r="P733" s="8">
        <v>2848423.42</v>
      </c>
      <c r="Q733" s="8">
        <v>0</v>
      </c>
      <c r="R733" s="8">
        <v>0</v>
      </c>
      <c r="S733" s="8">
        <v>8916066.2300000004</v>
      </c>
      <c r="T733" s="8">
        <v>2272884.9</v>
      </c>
      <c r="U733" s="8">
        <v>2618545.6800000002</v>
      </c>
      <c r="V733" s="8">
        <v>458230.5</v>
      </c>
      <c r="W733" s="8">
        <v>569439.63</v>
      </c>
      <c r="X733" s="8">
        <v>609670.98</v>
      </c>
      <c r="Y733" s="8">
        <v>0.02</v>
      </c>
      <c r="Z733" s="8">
        <v>442.97</v>
      </c>
      <c r="AA733" s="8">
        <v>4838182.82</v>
      </c>
      <c r="AB733" s="8">
        <v>3765516</v>
      </c>
      <c r="AC733" s="9">
        <f t="shared" si="66"/>
        <v>1072666.8200000003</v>
      </c>
      <c r="AD733" s="5" t="str">
        <f>$C733&amp;" "&amp;VLOOKUP(C733,Tegevusalad!$A$1:$B$89,2,FALSE)</f>
        <v>49 MAISMAAVEONDUS JA TORUTRANSPORT</v>
      </c>
      <c r="AE733" s="6">
        <f t="shared" si="67"/>
        <v>94442484.420000002</v>
      </c>
      <c r="AF733" s="6">
        <f t="shared" si="68"/>
        <v>88518393.589999989</v>
      </c>
      <c r="AG733" s="6">
        <f t="shared" si="69"/>
        <v>147468221.35999998</v>
      </c>
      <c r="AH733" s="6">
        <f t="shared" si="70"/>
        <v>99990800.950000003</v>
      </c>
      <c r="AI733" s="6">
        <f t="shared" si="71"/>
        <v>146858550.38</v>
      </c>
    </row>
    <row r="734" spans="1:35" s="2" customFormat="1">
      <c r="A734" s="3">
        <v>2014</v>
      </c>
      <c r="B734" s="3">
        <v>9</v>
      </c>
      <c r="C734" s="4">
        <v>50</v>
      </c>
      <c r="D734" s="8">
        <v>51</v>
      </c>
      <c r="E734" s="8">
        <v>2713574.35</v>
      </c>
      <c r="F734" s="8">
        <v>137.61000000000001</v>
      </c>
      <c r="G734" s="8">
        <v>3154241.45</v>
      </c>
      <c r="H734" s="8">
        <v>445727.89</v>
      </c>
      <c r="I734" s="8">
        <v>0</v>
      </c>
      <c r="J734" s="8">
        <v>20458.150000000001</v>
      </c>
      <c r="K734" s="8">
        <v>0</v>
      </c>
      <c r="L734" s="8">
        <v>542727.23</v>
      </c>
      <c r="M734" s="8">
        <v>0</v>
      </c>
      <c r="N734" s="8">
        <v>507079.27</v>
      </c>
      <c r="O734" s="8">
        <v>380.24</v>
      </c>
      <c r="P734" s="8">
        <v>10763.33</v>
      </c>
      <c r="Q734" s="8">
        <v>0</v>
      </c>
      <c r="R734" s="8">
        <v>0</v>
      </c>
      <c r="S734" s="8">
        <v>495800.71</v>
      </c>
      <c r="T734" s="8">
        <v>124511.86</v>
      </c>
      <c r="U734" s="8">
        <v>2218.77</v>
      </c>
      <c r="V734" s="8">
        <v>0</v>
      </c>
      <c r="W734" s="8">
        <v>60</v>
      </c>
      <c r="X734" s="8">
        <v>0</v>
      </c>
      <c r="Y734" s="8">
        <v>0</v>
      </c>
      <c r="Z734" s="8">
        <v>0</v>
      </c>
      <c r="AA734" s="8">
        <v>258331.6</v>
      </c>
      <c r="AB734" s="8">
        <v>222683.64</v>
      </c>
      <c r="AC734" s="9">
        <f t="shared" si="66"/>
        <v>35647.959999999992</v>
      </c>
      <c r="AD734" s="5" t="str">
        <f>$C734&amp;" "&amp;VLOOKUP(C734,Tegevusalad!$A$1:$B$89,2,FALSE)</f>
        <v>50 VEETRANSPORT</v>
      </c>
      <c r="AE734" s="6">
        <f t="shared" si="67"/>
        <v>2215692.48</v>
      </c>
      <c r="AF734" s="6">
        <f t="shared" si="68"/>
        <v>2035475.67</v>
      </c>
      <c r="AG734" s="6">
        <f t="shared" si="69"/>
        <v>5369933.9299999997</v>
      </c>
      <c r="AH734" s="6">
        <f t="shared" si="70"/>
        <v>2535396.35</v>
      </c>
      <c r="AI734" s="6">
        <f t="shared" si="71"/>
        <v>5369933.9299999997</v>
      </c>
    </row>
    <row r="735" spans="1:35" s="2" customFormat="1">
      <c r="A735" s="3">
        <v>2014</v>
      </c>
      <c r="B735" s="3">
        <v>9</v>
      </c>
      <c r="C735" s="4">
        <v>51</v>
      </c>
      <c r="D735" s="8">
        <v>25</v>
      </c>
      <c r="E735" s="8">
        <v>1618005.81</v>
      </c>
      <c r="F735" s="8">
        <v>0</v>
      </c>
      <c r="G735" s="8">
        <v>10056909.779999999</v>
      </c>
      <c r="H735" s="8">
        <v>496990.2</v>
      </c>
      <c r="I735" s="8">
        <v>4750</v>
      </c>
      <c r="J735" s="8">
        <v>6770</v>
      </c>
      <c r="K735" s="8">
        <v>0</v>
      </c>
      <c r="L735" s="8">
        <v>323601.17</v>
      </c>
      <c r="M735" s="8">
        <v>0</v>
      </c>
      <c r="N735" s="8">
        <v>367172.49</v>
      </c>
      <c r="O735" s="8">
        <v>0</v>
      </c>
      <c r="P735" s="8">
        <v>6276.48</v>
      </c>
      <c r="Q735" s="8">
        <v>0</v>
      </c>
      <c r="R735" s="8">
        <v>0</v>
      </c>
      <c r="S735" s="8">
        <v>1121848.83</v>
      </c>
      <c r="T735" s="8">
        <v>36829.93</v>
      </c>
      <c r="U735" s="8">
        <v>30747.3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39819.589999999997</v>
      </c>
      <c r="AB735" s="8">
        <v>83390.91</v>
      </c>
      <c r="AC735" s="9">
        <f t="shared" si="66"/>
        <v>-43571.320000000007</v>
      </c>
      <c r="AD735" s="5" t="str">
        <f>$C735&amp;" "&amp;VLOOKUP(C735,Tegevusalad!$A$1:$B$89,2,FALSE)</f>
        <v>51 ÕHUTRANSPORT</v>
      </c>
      <c r="AE735" s="6">
        <f t="shared" si="67"/>
        <v>465409.67999999993</v>
      </c>
      <c r="AF735" s="6">
        <f t="shared" si="68"/>
        <v>683266.31999999983</v>
      </c>
      <c r="AG735" s="6">
        <f t="shared" si="69"/>
        <v>10522319.459999999</v>
      </c>
      <c r="AH735" s="6">
        <f t="shared" si="70"/>
        <v>1835862.45</v>
      </c>
      <c r="AI735" s="6">
        <f t="shared" si="71"/>
        <v>10522319.459999999</v>
      </c>
    </row>
    <row r="736" spans="1:35" s="2" customFormat="1">
      <c r="A736" s="3">
        <v>2014</v>
      </c>
      <c r="B736" s="3">
        <v>9</v>
      </c>
      <c r="C736" s="4">
        <v>52</v>
      </c>
      <c r="D736" s="8">
        <v>1236</v>
      </c>
      <c r="E736" s="8">
        <v>92446222.670000002</v>
      </c>
      <c r="F736" s="8">
        <v>7101.23</v>
      </c>
      <c r="G736" s="8">
        <v>177949610.80000001</v>
      </c>
      <c r="H736" s="8">
        <v>21521852.079999998</v>
      </c>
      <c r="I736" s="8">
        <v>1455709.88</v>
      </c>
      <c r="J736" s="8">
        <v>4463776.1500000004</v>
      </c>
      <c r="K736" s="8">
        <v>0</v>
      </c>
      <c r="L736" s="8">
        <v>18489883.719999999</v>
      </c>
      <c r="M736" s="8">
        <v>0</v>
      </c>
      <c r="N736" s="8">
        <v>20616422.879999999</v>
      </c>
      <c r="O736" s="8">
        <v>181651.09</v>
      </c>
      <c r="P736" s="8">
        <v>2141926.2200000002</v>
      </c>
      <c r="Q736" s="8">
        <v>0</v>
      </c>
      <c r="R736" s="8">
        <v>0</v>
      </c>
      <c r="S736" s="8">
        <v>28324907.510000002</v>
      </c>
      <c r="T736" s="8">
        <v>10580591.050000001</v>
      </c>
      <c r="U736" s="8">
        <v>7691399.1100000003</v>
      </c>
      <c r="V736" s="8">
        <v>1001014.86</v>
      </c>
      <c r="W736" s="8">
        <v>537180.4</v>
      </c>
      <c r="X736" s="8">
        <v>959931.45</v>
      </c>
      <c r="Y736" s="8">
        <v>12596.16</v>
      </c>
      <c r="Z736" s="8">
        <v>0</v>
      </c>
      <c r="AA736" s="8">
        <v>2377005.9500000002</v>
      </c>
      <c r="AB736" s="8">
        <v>4490948.95</v>
      </c>
      <c r="AC736" s="9">
        <f t="shared" si="66"/>
        <v>-2113943</v>
      </c>
      <c r="AD736" s="5" t="str">
        <f>$C736&amp;" "&amp;VLOOKUP(C736,Tegevusalad!$A$1:$B$89,2,FALSE)</f>
        <v>52 LAONDUS JA VEONDUST ABISTAVAD TEGEVUSALAD</v>
      </c>
      <c r="AE736" s="6">
        <f t="shared" si="67"/>
        <v>57396948.730000004</v>
      </c>
      <c r="AF736" s="6">
        <f t="shared" si="68"/>
        <v>67158567.189999983</v>
      </c>
      <c r="AG736" s="6">
        <f t="shared" si="69"/>
        <v>235346559.53000003</v>
      </c>
      <c r="AH736" s="6">
        <f t="shared" si="70"/>
        <v>103082114.39999999</v>
      </c>
      <c r="AI736" s="6">
        <f t="shared" si="71"/>
        <v>234386628.08000004</v>
      </c>
    </row>
    <row r="737" spans="1:35" s="2" customFormat="1">
      <c r="A737" s="3">
        <v>2014</v>
      </c>
      <c r="B737" s="3">
        <v>9</v>
      </c>
      <c r="C737" s="4">
        <v>53</v>
      </c>
      <c r="D737" s="8">
        <v>120</v>
      </c>
      <c r="E737" s="8">
        <v>7354460.9500000002</v>
      </c>
      <c r="F737" s="8">
        <v>203203.9</v>
      </c>
      <c r="G737" s="8">
        <v>1437979.08</v>
      </c>
      <c r="H737" s="8">
        <v>876837.15</v>
      </c>
      <c r="I737" s="8">
        <v>1656.55</v>
      </c>
      <c r="J737" s="8">
        <v>5218.21</v>
      </c>
      <c r="K737" s="8">
        <v>0</v>
      </c>
      <c r="L737" s="8">
        <v>1489180.52</v>
      </c>
      <c r="M737" s="8">
        <v>0</v>
      </c>
      <c r="N737" s="8">
        <v>923261.22</v>
      </c>
      <c r="O737" s="8">
        <v>0</v>
      </c>
      <c r="P737" s="8">
        <v>118715.72</v>
      </c>
      <c r="Q737" s="8">
        <v>0</v>
      </c>
      <c r="R737" s="8">
        <v>0</v>
      </c>
      <c r="S737" s="8">
        <v>1463398.18</v>
      </c>
      <c r="T737" s="8">
        <v>701226.41</v>
      </c>
      <c r="U737" s="8">
        <v>135808.31</v>
      </c>
      <c r="V737" s="8">
        <v>0</v>
      </c>
      <c r="W737" s="8">
        <v>1668198.53</v>
      </c>
      <c r="X737" s="8">
        <v>0</v>
      </c>
      <c r="Y737" s="8">
        <v>0</v>
      </c>
      <c r="Z737" s="8">
        <v>0</v>
      </c>
      <c r="AA737" s="8">
        <v>581690.28</v>
      </c>
      <c r="AB737" s="8">
        <v>15770.98</v>
      </c>
      <c r="AC737" s="9">
        <f t="shared" si="66"/>
        <v>565919.30000000005</v>
      </c>
      <c r="AD737" s="5" t="str">
        <f>$C737&amp;" "&amp;VLOOKUP(C737,Tegevusalad!$A$1:$B$89,2,FALSE)</f>
        <v>53 POSTI- JA KULLERITEENISTUS</v>
      </c>
      <c r="AE737" s="6">
        <f t="shared" si="67"/>
        <v>5958458.3600000003</v>
      </c>
      <c r="AF737" s="6">
        <f t="shared" si="68"/>
        <v>3017099.61</v>
      </c>
      <c r="AG737" s="6">
        <f t="shared" si="69"/>
        <v>7396437.4399999995</v>
      </c>
      <c r="AH737" s="6">
        <f t="shared" si="70"/>
        <v>4616306.0999999996</v>
      </c>
      <c r="AI737" s="6">
        <f t="shared" si="71"/>
        <v>7396437.4399999995</v>
      </c>
    </row>
    <row r="738" spans="1:35" s="2" customFormat="1">
      <c r="A738" s="3">
        <v>2014</v>
      </c>
      <c r="B738" s="3">
        <v>9</v>
      </c>
      <c r="C738" s="4">
        <v>55</v>
      </c>
      <c r="D738" s="8">
        <v>673</v>
      </c>
      <c r="E738" s="8">
        <v>8934933.1099999994</v>
      </c>
      <c r="F738" s="8">
        <v>12758566.439999999</v>
      </c>
      <c r="G738" s="8">
        <v>91256.3</v>
      </c>
      <c r="H738" s="8">
        <v>45617.96</v>
      </c>
      <c r="I738" s="8">
        <v>3962.68</v>
      </c>
      <c r="J738" s="8">
        <v>0</v>
      </c>
      <c r="K738" s="8">
        <v>0</v>
      </c>
      <c r="L738" s="8">
        <v>2935257.71</v>
      </c>
      <c r="M738" s="8">
        <v>0</v>
      </c>
      <c r="N738" s="8">
        <v>2704021.91</v>
      </c>
      <c r="O738" s="8">
        <v>887.38</v>
      </c>
      <c r="P738" s="8">
        <v>359844.23</v>
      </c>
      <c r="Q738" s="8">
        <v>0</v>
      </c>
      <c r="R738" s="8">
        <v>0</v>
      </c>
      <c r="S738" s="8">
        <v>914947.12</v>
      </c>
      <c r="T738" s="8">
        <v>83173.279999999999</v>
      </c>
      <c r="U738" s="8">
        <v>42085.07</v>
      </c>
      <c r="V738" s="8">
        <v>0</v>
      </c>
      <c r="W738" s="8">
        <v>646278.06999999995</v>
      </c>
      <c r="X738" s="8">
        <v>0</v>
      </c>
      <c r="Y738" s="8">
        <v>184.49</v>
      </c>
      <c r="Z738" s="8">
        <v>7.46</v>
      </c>
      <c r="AA738" s="8">
        <v>676903.87</v>
      </c>
      <c r="AB738" s="8">
        <v>445491.04</v>
      </c>
      <c r="AC738" s="9">
        <f t="shared" si="66"/>
        <v>231412.83000000002</v>
      </c>
      <c r="AD738" s="5" t="str">
        <f>$C738&amp;" "&amp;VLOOKUP(C738,Tegevusalad!$A$1:$B$89,2,FALSE)</f>
        <v>55 MAJUTUS</v>
      </c>
      <c r="AE738" s="6">
        <f t="shared" si="67"/>
        <v>20736467.359999996</v>
      </c>
      <c r="AF738" s="6">
        <f t="shared" si="68"/>
        <v>12558640.460000001</v>
      </c>
      <c r="AG738" s="6">
        <f t="shared" si="69"/>
        <v>20827723.659999996</v>
      </c>
      <c r="AH738" s="6">
        <f t="shared" si="70"/>
        <v>13520109.550000001</v>
      </c>
      <c r="AI738" s="6">
        <f t="shared" si="71"/>
        <v>20827723.659999996</v>
      </c>
    </row>
    <row r="739" spans="1:35" s="2" customFormat="1">
      <c r="A739" s="3">
        <v>2014</v>
      </c>
      <c r="B739" s="3">
        <v>9</v>
      </c>
      <c r="C739" s="4">
        <v>56</v>
      </c>
      <c r="D739" s="8">
        <v>1817</v>
      </c>
      <c r="E739" s="8">
        <v>54295343.859999999</v>
      </c>
      <c r="F739" s="8">
        <v>2021479.94</v>
      </c>
      <c r="G739" s="8">
        <v>19704761.460000001</v>
      </c>
      <c r="H739" s="8">
        <v>4189555.12</v>
      </c>
      <c r="I739" s="8">
        <v>1417540.06</v>
      </c>
      <c r="J739" s="8">
        <v>36802.25</v>
      </c>
      <c r="K739" s="8">
        <v>0</v>
      </c>
      <c r="L739" s="8">
        <v>11041002.119999999</v>
      </c>
      <c r="M739" s="8">
        <v>0</v>
      </c>
      <c r="N739" s="8">
        <v>7618265.7699999996</v>
      </c>
      <c r="O739" s="8">
        <v>16705.419999999998</v>
      </c>
      <c r="P739" s="8">
        <v>276728.86</v>
      </c>
      <c r="Q739" s="8">
        <v>0</v>
      </c>
      <c r="R739" s="8">
        <v>0</v>
      </c>
      <c r="S739" s="8">
        <v>6331948.75</v>
      </c>
      <c r="T739" s="8">
        <v>5222949.34</v>
      </c>
      <c r="U739" s="8">
        <v>118122.84</v>
      </c>
      <c r="V739" s="8">
        <v>27600</v>
      </c>
      <c r="W739" s="8">
        <v>457815.46</v>
      </c>
      <c r="X739" s="8">
        <v>0</v>
      </c>
      <c r="Y739" s="8">
        <v>0</v>
      </c>
      <c r="Z739" s="8">
        <v>52.23</v>
      </c>
      <c r="AA739" s="8">
        <v>3683526.02</v>
      </c>
      <c r="AB739" s="8">
        <v>260841.9</v>
      </c>
      <c r="AC739" s="9">
        <f t="shared" si="66"/>
        <v>3422684.12</v>
      </c>
      <c r="AD739" s="5" t="str">
        <f>$C739&amp;" "&amp;VLOOKUP(C739,Tegevusalad!$A$1:$B$89,2,FALSE)</f>
        <v>56 TOIDU JA JOOGI SERVEERIMINE</v>
      </c>
      <c r="AE739" s="6">
        <f t="shared" si="67"/>
        <v>49866752.209999993</v>
      </c>
      <c r="AF739" s="6">
        <f t="shared" si="68"/>
        <v>31585330.159999993</v>
      </c>
      <c r="AG739" s="6">
        <f t="shared" si="69"/>
        <v>69571513.669999987</v>
      </c>
      <c r="AH739" s="6">
        <f t="shared" si="70"/>
        <v>38091328.849999994</v>
      </c>
      <c r="AI739" s="6">
        <f t="shared" si="71"/>
        <v>69571513.669999987</v>
      </c>
    </row>
    <row r="740" spans="1:35" s="2" customFormat="1">
      <c r="A740" s="3">
        <v>2014</v>
      </c>
      <c r="B740" s="3">
        <v>9</v>
      </c>
      <c r="C740" s="4">
        <v>58</v>
      </c>
      <c r="D740" s="8">
        <v>364</v>
      </c>
      <c r="E740" s="8">
        <v>4497284.17</v>
      </c>
      <c r="F740" s="8">
        <v>6012079.6100000003</v>
      </c>
      <c r="G740" s="8">
        <v>316871.92</v>
      </c>
      <c r="H740" s="8">
        <v>242781.72</v>
      </c>
      <c r="I740" s="8">
        <v>107304.95</v>
      </c>
      <c r="J740" s="8">
        <v>5884.4</v>
      </c>
      <c r="K740" s="8">
        <v>0</v>
      </c>
      <c r="L740" s="8">
        <v>1440544.07</v>
      </c>
      <c r="M740" s="8">
        <v>0</v>
      </c>
      <c r="N740" s="8">
        <v>1160961.67</v>
      </c>
      <c r="O740" s="8">
        <v>18790.13</v>
      </c>
      <c r="P740" s="8">
        <v>66315.44</v>
      </c>
      <c r="Q740" s="8">
        <v>0</v>
      </c>
      <c r="R740" s="8">
        <v>0</v>
      </c>
      <c r="S740" s="8">
        <v>423391.37</v>
      </c>
      <c r="T740" s="8">
        <v>298455.21999999997</v>
      </c>
      <c r="U740" s="8">
        <v>39297.06</v>
      </c>
      <c r="V740" s="8">
        <v>0</v>
      </c>
      <c r="W740" s="8">
        <v>36536.449999999997</v>
      </c>
      <c r="X740" s="8">
        <v>0</v>
      </c>
      <c r="Y740" s="8">
        <v>0</v>
      </c>
      <c r="Z740" s="8">
        <v>0.01</v>
      </c>
      <c r="AA740" s="8">
        <v>367583.69</v>
      </c>
      <c r="AB740" s="8">
        <v>88001.3</v>
      </c>
      <c r="AC740" s="9">
        <f t="shared" si="66"/>
        <v>279582.39</v>
      </c>
      <c r="AD740" s="5" t="str">
        <f>$C740&amp;" "&amp;VLOOKUP(C740,Tegevusalad!$A$1:$B$89,2,FALSE)</f>
        <v>58 KIRJASTAMINE</v>
      </c>
      <c r="AE740" s="6">
        <f t="shared" si="67"/>
        <v>10046675.350000001</v>
      </c>
      <c r="AF740" s="6">
        <f t="shared" si="68"/>
        <v>5248169.2700000005</v>
      </c>
      <c r="AG740" s="6">
        <f t="shared" si="69"/>
        <v>10363547.270000001</v>
      </c>
      <c r="AH740" s="6">
        <f t="shared" si="70"/>
        <v>5804808.3499999996</v>
      </c>
      <c r="AI740" s="6">
        <f t="shared" si="71"/>
        <v>10363547.270000001</v>
      </c>
    </row>
    <row r="741" spans="1:35" s="2" customFormat="1">
      <c r="A741" s="3">
        <v>2014</v>
      </c>
      <c r="B741" s="3">
        <v>9</v>
      </c>
      <c r="C741" s="4">
        <v>59</v>
      </c>
      <c r="D741" s="8">
        <v>452</v>
      </c>
      <c r="E741" s="8">
        <v>5236347.4000000004</v>
      </c>
      <c r="F741" s="8">
        <v>18184.169999999998</v>
      </c>
      <c r="G741" s="8">
        <v>1731999.48</v>
      </c>
      <c r="H741" s="8">
        <v>1426842.41</v>
      </c>
      <c r="I741" s="8">
        <v>194350.61</v>
      </c>
      <c r="J741" s="8">
        <v>1545</v>
      </c>
      <c r="K741" s="8">
        <v>0</v>
      </c>
      <c r="L741" s="8">
        <v>1048906.08</v>
      </c>
      <c r="M741" s="8">
        <v>0</v>
      </c>
      <c r="N741" s="8">
        <v>844747.95</v>
      </c>
      <c r="O741" s="8">
        <v>371.56</v>
      </c>
      <c r="P741" s="8">
        <v>58485.41</v>
      </c>
      <c r="Q741" s="8">
        <v>0</v>
      </c>
      <c r="R741" s="8">
        <v>0</v>
      </c>
      <c r="S741" s="8">
        <v>1251971.83</v>
      </c>
      <c r="T741" s="8">
        <v>345901.68</v>
      </c>
      <c r="U741" s="8">
        <v>231041.83</v>
      </c>
      <c r="V741" s="8">
        <v>0</v>
      </c>
      <c r="W741" s="8">
        <v>27256.400000000001</v>
      </c>
      <c r="X741" s="8">
        <v>0</v>
      </c>
      <c r="Y741" s="8">
        <v>0</v>
      </c>
      <c r="Z741" s="8">
        <v>0</v>
      </c>
      <c r="AA741" s="8">
        <v>370587.26</v>
      </c>
      <c r="AB741" s="8">
        <v>166429.13</v>
      </c>
      <c r="AC741" s="9">
        <f t="shared" si="66"/>
        <v>204158.13</v>
      </c>
      <c r="AD741" s="5" t="str">
        <f>$C741&amp;" "&amp;VLOOKUP(C741,Tegevusalad!$A$1:$B$89,2,FALSE)</f>
        <v>59 KINOFILMIDE, VIDEOTE JA TELESAADETE TOOTMINE; HELISALVESTISTE JA MUUSIKA KIRJASTAMINE</v>
      </c>
      <c r="AE741" s="6">
        <f t="shared" si="67"/>
        <v>3771517.91</v>
      </c>
      <c r="AF741" s="6">
        <f t="shared" si="68"/>
        <v>2738868.2899999991</v>
      </c>
      <c r="AG741" s="6">
        <f t="shared" si="69"/>
        <v>5503517.3900000006</v>
      </c>
      <c r="AH741" s="6">
        <f t="shared" si="70"/>
        <v>4223739.7499999991</v>
      </c>
      <c r="AI741" s="6">
        <f t="shared" si="71"/>
        <v>5503517.3900000006</v>
      </c>
    </row>
    <row r="742" spans="1:35" s="2" customFormat="1">
      <c r="A742" s="3">
        <v>2014</v>
      </c>
      <c r="B742" s="3">
        <v>9</v>
      </c>
      <c r="C742" s="4">
        <v>60</v>
      </c>
      <c r="D742" s="8">
        <v>39</v>
      </c>
      <c r="E742" s="8">
        <v>614201.96</v>
      </c>
      <c r="F742" s="8">
        <v>181.74</v>
      </c>
      <c r="G742" s="8">
        <v>177774.78</v>
      </c>
      <c r="H742" s="8">
        <v>118977.79</v>
      </c>
      <c r="I742" s="8">
        <v>6240</v>
      </c>
      <c r="J742" s="8">
        <v>0</v>
      </c>
      <c r="K742" s="8">
        <v>0</v>
      </c>
      <c r="L742" s="8">
        <v>122856.77</v>
      </c>
      <c r="M742" s="8">
        <v>0</v>
      </c>
      <c r="N742" s="8">
        <v>82932.47</v>
      </c>
      <c r="O742" s="8">
        <v>0</v>
      </c>
      <c r="P742" s="8">
        <v>5901.99</v>
      </c>
      <c r="Q742" s="8">
        <v>0</v>
      </c>
      <c r="R742" s="8">
        <v>0</v>
      </c>
      <c r="S742" s="8">
        <v>80792.570000000007</v>
      </c>
      <c r="T742" s="8">
        <v>38286.6</v>
      </c>
      <c r="U742" s="8">
        <v>2455.37</v>
      </c>
      <c r="V742" s="8">
        <v>0</v>
      </c>
      <c r="W742" s="8">
        <v>1758.75</v>
      </c>
      <c r="X742" s="8">
        <v>0</v>
      </c>
      <c r="Y742" s="8">
        <v>0</v>
      </c>
      <c r="Z742" s="8">
        <v>0</v>
      </c>
      <c r="AA742" s="8">
        <v>51569.63</v>
      </c>
      <c r="AB742" s="8">
        <v>11645.33</v>
      </c>
      <c r="AC742" s="9">
        <f t="shared" si="66"/>
        <v>39924.299999999996</v>
      </c>
      <c r="AD742" s="5" t="str">
        <f>$C742&amp;" "&amp;VLOOKUP(C742,Tegevusalad!$A$1:$B$89,2,FALSE)</f>
        <v>60 PROGRAMMID JA RINGHÄÄLING</v>
      </c>
      <c r="AE742" s="6">
        <f t="shared" si="67"/>
        <v>531135.76</v>
      </c>
      <c r="AF742" s="6">
        <f t="shared" si="68"/>
        <v>331414.40999999997</v>
      </c>
      <c r="AG742" s="6">
        <f t="shared" si="69"/>
        <v>708910.54</v>
      </c>
      <c r="AH742" s="6">
        <f t="shared" si="70"/>
        <v>414662.35</v>
      </c>
      <c r="AI742" s="6">
        <f t="shared" si="71"/>
        <v>708910.54</v>
      </c>
    </row>
    <row r="743" spans="1:35" s="2" customFormat="1">
      <c r="A743" s="3">
        <v>2014</v>
      </c>
      <c r="B743" s="3">
        <v>9</v>
      </c>
      <c r="C743" s="4">
        <v>61</v>
      </c>
      <c r="D743" s="8">
        <v>196</v>
      </c>
      <c r="E743" s="8">
        <v>61722727.020000003</v>
      </c>
      <c r="F743" s="8">
        <v>168.56</v>
      </c>
      <c r="G743" s="8">
        <v>13847777.529999999</v>
      </c>
      <c r="H743" s="8">
        <v>7045155.21</v>
      </c>
      <c r="I743" s="8">
        <v>84077.18</v>
      </c>
      <c r="J743" s="8">
        <v>372240.87</v>
      </c>
      <c r="K743" s="8">
        <v>4140.12</v>
      </c>
      <c r="L743" s="8">
        <v>12344560.65</v>
      </c>
      <c r="M743" s="8">
        <v>0</v>
      </c>
      <c r="N743" s="8">
        <v>8019269.0099999998</v>
      </c>
      <c r="O743" s="8">
        <v>227866.79</v>
      </c>
      <c r="P743" s="8">
        <v>880973.93</v>
      </c>
      <c r="Q743" s="8">
        <v>0</v>
      </c>
      <c r="R743" s="8">
        <v>0</v>
      </c>
      <c r="S743" s="8">
        <v>12363986.060000001</v>
      </c>
      <c r="T743" s="8">
        <v>6099961.4400000004</v>
      </c>
      <c r="U743" s="8">
        <v>3449948.43</v>
      </c>
      <c r="V743" s="8">
        <v>0</v>
      </c>
      <c r="W743" s="8">
        <v>414041.39</v>
      </c>
      <c r="X743" s="8">
        <v>7850.5</v>
      </c>
      <c r="Y743" s="8">
        <v>8.9700000000000006</v>
      </c>
      <c r="Z743" s="8">
        <v>0</v>
      </c>
      <c r="AA743" s="8">
        <v>4545493.9800000004</v>
      </c>
      <c r="AB743" s="8">
        <v>220193.37</v>
      </c>
      <c r="AC743" s="9">
        <f t="shared" si="66"/>
        <v>4325300.6100000003</v>
      </c>
      <c r="AD743" s="5" t="str">
        <f>$C743&amp;" "&amp;VLOOKUP(C743,Tegevusalad!$A$1:$B$89,2,FALSE)</f>
        <v>61 TELEKOMMUNIKATSIOON</v>
      </c>
      <c r="AE743" s="6">
        <f t="shared" si="67"/>
        <v>45916811.590000004</v>
      </c>
      <c r="AF743" s="6">
        <f t="shared" si="68"/>
        <v>23143076.609999992</v>
      </c>
      <c r="AG743" s="6">
        <f t="shared" si="69"/>
        <v>59764589.119999997</v>
      </c>
      <c r="AH743" s="6">
        <f t="shared" si="70"/>
        <v>40096345.049999997</v>
      </c>
      <c r="AI743" s="6">
        <f t="shared" si="71"/>
        <v>59756738.619999997</v>
      </c>
    </row>
    <row r="744" spans="1:35" s="2" customFormat="1">
      <c r="A744" s="3">
        <v>2014</v>
      </c>
      <c r="B744" s="3">
        <v>9</v>
      </c>
      <c r="C744" s="4">
        <v>62</v>
      </c>
      <c r="D744" s="8">
        <v>2479</v>
      </c>
      <c r="E744" s="8">
        <v>34161578</v>
      </c>
      <c r="F744" s="8">
        <v>20946.650000000001</v>
      </c>
      <c r="G744" s="8">
        <v>36567334.32</v>
      </c>
      <c r="H744" s="8">
        <v>12759465.699999999</v>
      </c>
      <c r="I744" s="8">
        <v>1409410.86</v>
      </c>
      <c r="J744" s="8">
        <v>75169.789999999994</v>
      </c>
      <c r="K744" s="8">
        <v>0</v>
      </c>
      <c r="L744" s="8">
        <v>6571087.4199999999</v>
      </c>
      <c r="M744" s="8">
        <v>0</v>
      </c>
      <c r="N744" s="8">
        <v>4701606.43</v>
      </c>
      <c r="O744" s="8">
        <v>39647.19</v>
      </c>
      <c r="P744" s="8">
        <v>184769.36</v>
      </c>
      <c r="Q744" s="8">
        <v>0</v>
      </c>
      <c r="R744" s="8">
        <v>0</v>
      </c>
      <c r="S744" s="8">
        <v>7135852.2000000002</v>
      </c>
      <c r="T744" s="8">
        <v>3650991.51</v>
      </c>
      <c r="U744" s="8">
        <v>2184775.9300000002</v>
      </c>
      <c r="V744" s="8">
        <v>239659.41</v>
      </c>
      <c r="W744" s="8">
        <v>6972377.2300000004</v>
      </c>
      <c r="X744" s="8">
        <v>19.88</v>
      </c>
      <c r="Y744" s="8">
        <v>324.14999999999998</v>
      </c>
      <c r="Z744" s="8">
        <v>252.01</v>
      </c>
      <c r="AA744" s="8">
        <v>2813031.76</v>
      </c>
      <c r="AB744" s="8">
        <v>697956.76</v>
      </c>
      <c r="AC744" s="9">
        <f t="shared" si="66"/>
        <v>2115075</v>
      </c>
      <c r="AD744" s="5" t="str">
        <f>$C744&amp;" "&amp;VLOOKUP(C744,Tegevusalad!$A$1:$B$89,2,FALSE)</f>
        <v>62 PROGRAMMEERIMINE, KONSULTATSIOONID JMS TEGEVUSED</v>
      </c>
      <c r="AE744" s="6">
        <f t="shared" si="67"/>
        <v>24861916.399999999</v>
      </c>
      <c r="AF744" s="6">
        <f t="shared" si="68"/>
        <v>14228827.479999997</v>
      </c>
      <c r="AG744" s="6">
        <f t="shared" si="69"/>
        <v>61429250.719999991</v>
      </c>
      <c r="AH744" s="6">
        <f t="shared" si="70"/>
        <v>23508032.149999999</v>
      </c>
      <c r="AI744" s="6">
        <f t="shared" si="71"/>
        <v>61429230.839999996</v>
      </c>
    </row>
    <row r="745" spans="1:35" s="2" customFormat="1">
      <c r="A745" s="3">
        <v>2014</v>
      </c>
      <c r="B745" s="3">
        <v>9</v>
      </c>
      <c r="C745" s="4">
        <v>63</v>
      </c>
      <c r="D745" s="8">
        <v>556</v>
      </c>
      <c r="E745" s="8">
        <v>8538240.2799999993</v>
      </c>
      <c r="F745" s="8">
        <v>24501.85</v>
      </c>
      <c r="G745" s="8">
        <v>6429525.4900000002</v>
      </c>
      <c r="H745" s="8">
        <v>2501047.5099999998</v>
      </c>
      <c r="I745" s="8">
        <v>57908.05</v>
      </c>
      <c r="J745" s="8">
        <v>63213.49</v>
      </c>
      <c r="K745" s="8">
        <v>0</v>
      </c>
      <c r="L745" s="8">
        <v>1709853.22</v>
      </c>
      <c r="M745" s="8">
        <v>0</v>
      </c>
      <c r="N745" s="8">
        <v>1338229.24</v>
      </c>
      <c r="O745" s="8">
        <v>2956.49</v>
      </c>
      <c r="P745" s="8">
        <v>31280.67</v>
      </c>
      <c r="Q745" s="8">
        <v>0</v>
      </c>
      <c r="R745" s="8">
        <v>0</v>
      </c>
      <c r="S745" s="8">
        <v>2862002.33</v>
      </c>
      <c r="T745" s="8">
        <v>120285.15</v>
      </c>
      <c r="U745" s="8">
        <v>1565572.06</v>
      </c>
      <c r="V745" s="8">
        <v>0</v>
      </c>
      <c r="W745" s="8">
        <v>1541404.03</v>
      </c>
      <c r="X745" s="8">
        <v>0</v>
      </c>
      <c r="Y745" s="8">
        <v>0</v>
      </c>
      <c r="Z745" s="8">
        <v>0.24</v>
      </c>
      <c r="AA745" s="8">
        <v>534269.73</v>
      </c>
      <c r="AB745" s="8">
        <v>162645.99</v>
      </c>
      <c r="AC745" s="9">
        <f t="shared" si="66"/>
        <v>371623.74</v>
      </c>
      <c r="AD745" s="5" t="str">
        <f>$C745&amp;" "&amp;VLOOKUP(C745,Tegevusalad!$A$1:$B$89,2,FALSE)</f>
        <v>63 INFOALANE TEGEVUS</v>
      </c>
      <c r="AE745" s="6">
        <f t="shared" si="67"/>
        <v>4135167.7399999984</v>
      </c>
      <c r="AF745" s="6">
        <f t="shared" si="68"/>
        <v>2248789.36</v>
      </c>
      <c r="AG745" s="6">
        <f t="shared" si="69"/>
        <v>10564693.229999999</v>
      </c>
      <c r="AH745" s="6">
        <f t="shared" si="70"/>
        <v>6691146.1999999993</v>
      </c>
      <c r="AI745" s="6">
        <f t="shared" si="71"/>
        <v>10564693.229999999</v>
      </c>
    </row>
    <row r="746" spans="1:35" s="2" customFormat="1">
      <c r="A746" s="3">
        <v>2014</v>
      </c>
      <c r="B746" s="3">
        <v>9</v>
      </c>
      <c r="C746" s="4">
        <v>64</v>
      </c>
      <c r="D746" s="8">
        <v>441</v>
      </c>
      <c r="E746" s="8">
        <v>108819218.34</v>
      </c>
      <c r="F746" s="8">
        <v>1067.7</v>
      </c>
      <c r="G746" s="8">
        <v>5298781.05</v>
      </c>
      <c r="H746" s="8">
        <v>3034277.29</v>
      </c>
      <c r="I746" s="8">
        <v>879246.58</v>
      </c>
      <c r="J746" s="8">
        <v>8365</v>
      </c>
      <c r="K746" s="8">
        <v>0</v>
      </c>
      <c r="L746" s="8">
        <v>21763939.68</v>
      </c>
      <c r="M746" s="8">
        <v>0</v>
      </c>
      <c r="N746" s="8">
        <v>19150739.809999999</v>
      </c>
      <c r="O746" s="8">
        <v>364.25</v>
      </c>
      <c r="P746" s="8">
        <v>663272.46</v>
      </c>
      <c r="Q746" s="8">
        <v>0</v>
      </c>
      <c r="R746" s="8">
        <v>0</v>
      </c>
      <c r="S746" s="8">
        <v>4641190.17</v>
      </c>
      <c r="T746" s="8">
        <v>2937463.91</v>
      </c>
      <c r="U746" s="8">
        <v>390468.22</v>
      </c>
      <c r="V746" s="8">
        <v>0</v>
      </c>
      <c r="W746" s="8">
        <v>91466815</v>
      </c>
      <c r="X746" s="8">
        <v>5364.4</v>
      </c>
      <c r="Y746" s="8">
        <v>3693.42</v>
      </c>
      <c r="Z746" s="8">
        <v>239002.12</v>
      </c>
      <c r="AA746" s="8">
        <v>2785864.91</v>
      </c>
      <c r="AB746" s="8">
        <v>407973.74</v>
      </c>
      <c r="AC746" s="9">
        <f t="shared" si="66"/>
        <v>2377891.17</v>
      </c>
      <c r="AD746" s="5" t="str">
        <f>$C746&amp;" "&amp;VLOOKUP(C746,Tegevusalad!$A$1:$B$89,2,FALSE)</f>
        <v>64 FINANTSTEENUSTE OSUTAMINE, V.A KINDLUSTUS JA PENSIONIFONDID</v>
      </c>
      <c r="AE746" s="6">
        <f t="shared" si="67"/>
        <v>103793992.05000001</v>
      </c>
      <c r="AF746" s="6">
        <f t="shared" si="68"/>
        <v>90720219.409999982</v>
      </c>
      <c r="AG746" s="6">
        <f t="shared" si="69"/>
        <v>109092773.10000001</v>
      </c>
      <c r="AH746" s="6">
        <f t="shared" si="70"/>
        <v>95753699.049999982</v>
      </c>
      <c r="AI746" s="6">
        <f t="shared" si="71"/>
        <v>109087408.7</v>
      </c>
    </row>
    <row r="747" spans="1:35" s="2" customFormat="1">
      <c r="A747" s="3">
        <v>2014</v>
      </c>
      <c r="B747" s="3">
        <v>9</v>
      </c>
      <c r="C747" s="4">
        <v>65</v>
      </c>
      <c r="D747" s="8">
        <v>26</v>
      </c>
      <c r="E747" s="8">
        <v>781903.48</v>
      </c>
      <c r="F747" s="8">
        <v>0</v>
      </c>
      <c r="G747" s="8">
        <v>1594.38</v>
      </c>
      <c r="H747" s="8">
        <v>1594.38</v>
      </c>
      <c r="I747" s="8">
        <v>0</v>
      </c>
      <c r="J747" s="8">
        <v>0</v>
      </c>
      <c r="K747" s="8">
        <v>0</v>
      </c>
      <c r="L747" s="8">
        <v>156380.68</v>
      </c>
      <c r="M747" s="8">
        <v>0</v>
      </c>
      <c r="N747" s="8">
        <v>77656.350000000006</v>
      </c>
      <c r="O747" s="8">
        <v>0</v>
      </c>
      <c r="P747" s="8">
        <v>0</v>
      </c>
      <c r="Q747" s="8">
        <v>0</v>
      </c>
      <c r="R747" s="8">
        <v>0</v>
      </c>
      <c r="S747" s="8">
        <v>339827.27</v>
      </c>
      <c r="T747" s="8">
        <v>202757.55</v>
      </c>
      <c r="U747" s="8">
        <v>37524.199999999997</v>
      </c>
      <c r="V747" s="8">
        <v>0</v>
      </c>
      <c r="W747" s="8">
        <v>27224919.5</v>
      </c>
      <c r="X747" s="8">
        <v>0</v>
      </c>
      <c r="Y747" s="8">
        <v>0</v>
      </c>
      <c r="Z747" s="8">
        <v>0</v>
      </c>
      <c r="AA747" s="8">
        <v>78800.429999999993</v>
      </c>
      <c r="AB747" s="8">
        <v>76.099999999999994</v>
      </c>
      <c r="AC747" s="9">
        <f t="shared" si="66"/>
        <v>78724.329999999987</v>
      </c>
      <c r="AD747" s="5" t="str">
        <f>$C747&amp;" "&amp;VLOOKUP(C747,Tegevusalad!$A$1:$B$89,2,FALSE)</f>
        <v>65 KINDLUSTUS, EDASIKINDLUSTUS JA PENSIONIFONDID, V.A KOHUSTUSLIK SOTSIAALKINDLUSTUS</v>
      </c>
      <c r="AE747" s="6">
        <f t="shared" si="67"/>
        <v>404552.00999999995</v>
      </c>
      <c r="AF747" s="6">
        <f t="shared" si="68"/>
        <v>10930.279999999984</v>
      </c>
      <c r="AG747" s="6">
        <f t="shared" si="69"/>
        <v>406146.38999999996</v>
      </c>
      <c r="AH747" s="6">
        <f t="shared" si="70"/>
        <v>388281.75</v>
      </c>
      <c r="AI747" s="6">
        <f t="shared" si="71"/>
        <v>406146.38999999996</v>
      </c>
    </row>
    <row r="748" spans="1:35" s="2" customFormat="1">
      <c r="A748" s="3">
        <v>2014</v>
      </c>
      <c r="B748" s="3">
        <v>9</v>
      </c>
      <c r="C748" s="4">
        <v>66</v>
      </c>
      <c r="D748" s="8">
        <v>303</v>
      </c>
      <c r="E748" s="8">
        <v>3392966.67</v>
      </c>
      <c r="F748" s="8">
        <v>2583.04</v>
      </c>
      <c r="G748" s="8">
        <v>2333167.75</v>
      </c>
      <c r="H748" s="8">
        <v>1019763.91</v>
      </c>
      <c r="I748" s="8">
        <v>47785.71</v>
      </c>
      <c r="J748" s="8">
        <v>0</v>
      </c>
      <c r="K748" s="8">
        <v>0</v>
      </c>
      <c r="L748" s="8">
        <v>679856.42</v>
      </c>
      <c r="M748" s="8">
        <v>0</v>
      </c>
      <c r="N748" s="8">
        <v>531701.06000000006</v>
      </c>
      <c r="O748" s="8">
        <v>3884.03</v>
      </c>
      <c r="P748" s="8">
        <v>100923.52</v>
      </c>
      <c r="Q748" s="8">
        <v>0</v>
      </c>
      <c r="R748" s="8">
        <v>0</v>
      </c>
      <c r="S748" s="8">
        <v>958220.56</v>
      </c>
      <c r="T748" s="8">
        <v>168893.33</v>
      </c>
      <c r="U748" s="8">
        <v>456500.9</v>
      </c>
      <c r="V748" s="8">
        <v>0</v>
      </c>
      <c r="W748" s="8">
        <v>5602640.0300000003</v>
      </c>
      <c r="X748" s="8">
        <v>0</v>
      </c>
      <c r="Y748" s="8">
        <v>0</v>
      </c>
      <c r="Z748" s="8">
        <v>0</v>
      </c>
      <c r="AA748" s="8">
        <v>290479.53999999998</v>
      </c>
      <c r="AB748" s="8">
        <v>142322.18</v>
      </c>
      <c r="AC748" s="9">
        <f t="shared" si="66"/>
        <v>148157.35999999999</v>
      </c>
      <c r="AD748" s="5" t="str">
        <f>$C748&amp;" "&amp;VLOOKUP(C748,Tegevusalad!$A$1:$B$89,2,FALSE)</f>
        <v>66 FINANTSTEENUSTE JA KINDLUSTUSTEGEVUSE ABITEGEVUSALAD</v>
      </c>
      <c r="AE748" s="6">
        <f t="shared" si="67"/>
        <v>1980828.25</v>
      </c>
      <c r="AF748" s="6">
        <f t="shared" si="68"/>
        <v>1224363.69</v>
      </c>
      <c r="AG748" s="6">
        <f t="shared" si="69"/>
        <v>4313996</v>
      </c>
      <c r="AH748" s="6">
        <f t="shared" si="70"/>
        <v>2658505.3000000003</v>
      </c>
      <c r="AI748" s="6">
        <f t="shared" si="71"/>
        <v>4313996</v>
      </c>
    </row>
    <row r="749" spans="1:35" s="2" customFormat="1">
      <c r="A749" s="3">
        <v>2014</v>
      </c>
      <c r="B749" s="3">
        <v>9</v>
      </c>
      <c r="C749" s="4">
        <v>68</v>
      </c>
      <c r="D749" s="8">
        <v>5637</v>
      </c>
      <c r="E749" s="8">
        <v>129830778.70999999</v>
      </c>
      <c r="F749" s="8">
        <v>527731.55000000005</v>
      </c>
      <c r="G749" s="8">
        <v>13900936.300000001</v>
      </c>
      <c r="H749" s="8">
        <v>3340999.9</v>
      </c>
      <c r="I749" s="8">
        <v>1899843.26</v>
      </c>
      <c r="J749" s="8">
        <v>3924074.84</v>
      </c>
      <c r="K749" s="8">
        <v>5827.39</v>
      </c>
      <c r="L749" s="8">
        <v>26013651.620000001</v>
      </c>
      <c r="M749" s="8">
        <v>0</v>
      </c>
      <c r="N749" s="8">
        <v>23333953.73</v>
      </c>
      <c r="O749" s="8">
        <v>727581.48</v>
      </c>
      <c r="P749" s="8">
        <v>5422722.2000000002</v>
      </c>
      <c r="Q749" s="8">
        <v>0</v>
      </c>
      <c r="R749" s="8">
        <v>0</v>
      </c>
      <c r="S749" s="8">
        <v>4990309.2</v>
      </c>
      <c r="T749" s="8">
        <v>3952265.67</v>
      </c>
      <c r="U749" s="8">
        <v>16239245.310000001</v>
      </c>
      <c r="V749" s="8">
        <v>15994271.800000001</v>
      </c>
      <c r="W749" s="8">
        <v>12284585.800000001</v>
      </c>
      <c r="X749" s="8">
        <v>14086793.289999999</v>
      </c>
      <c r="Y749" s="8">
        <v>102580.95</v>
      </c>
      <c r="Z749" s="8">
        <v>1773.55</v>
      </c>
      <c r="AA749" s="8">
        <v>10689070.17</v>
      </c>
      <c r="AB749" s="8">
        <v>7908564.8799999999</v>
      </c>
      <c r="AC749" s="9">
        <f t="shared" si="66"/>
        <v>2780505.29</v>
      </c>
      <c r="AD749" s="5" t="str">
        <f>$C749&amp;" "&amp;VLOOKUP(C749,Tegevusalad!$A$1:$B$89,2,FALSE)</f>
        <v>68 KINNISVARAALANE TEGEVUS</v>
      </c>
      <c r="AE749" s="6">
        <f t="shared" si="67"/>
        <v>123215749.03999998</v>
      </c>
      <c r="AF749" s="6">
        <f t="shared" si="68"/>
        <v>107796578.53999999</v>
      </c>
      <c r="AG749" s="6">
        <f t="shared" si="69"/>
        <v>137116685.34</v>
      </c>
      <c r="AH749" s="6">
        <f t="shared" si="70"/>
        <v>116669768.64999999</v>
      </c>
      <c r="AI749" s="6">
        <f t="shared" si="71"/>
        <v>123029892.05</v>
      </c>
    </row>
    <row r="750" spans="1:35" s="2" customFormat="1">
      <c r="A750" s="3">
        <v>2014</v>
      </c>
      <c r="B750" s="3">
        <v>9</v>
      </c>
      <c r="C750" s="4">
        <v>69</v>
      </c>
      <c r="D750" s="8">
        <v>2863</v>
      </c>
      <c r="E750" s="8">
        <v>16856443.09</v>
      </c>
      <c r="F750" s="8">
        <v>23728.95</v>
      </c>
      <c r="G750" s="8">
        <v>3270390.49</v>
      </c>
      <c r="H750" s="8">
        <v>2231476.2799999998</v>
      </c>
      <c r="I750" s="8">
        <v>97358.25</v>
      </c>
      <c r="J750" s="8">
        <v>175913.43</v>
      </c>
      <c r="K750" s="8">
        <v>0</v>
      </c>
      <c r="L750" s="8">
        <v>3373424.4</v>
      </c>
      <c r="M750" s="8">
        <v>0</v>
      </c>
      <c r="N750" s="8">
        <v>1590452.8</v>
      </c>
      <c r="O750" s="8">
        <v>18742.009999999998</v>
      </c>
      <c r="P750" s="8">
        <v>261840.45</v>
      </c>
      <c r="Q750" s="8">
        <v>0</v>
      </c>
      <c r="R750" s="8">
        <v>0</v>
      </c>
      <c r="S750" s="8">
        <v>847630.67</v>
      </c>
      <c r="T750" s="8">
        <v>105313.94</v>
      </c>
      <c r="U750" s="8">
        <v>77997.81</v>
      </c>
      <c r="V750" s="8">
        <v>0</v>
      </c>
      <c r="W750" s="8">
        <v>290334.52</v>
      </c>
      <c r="X750" s="8">
        <v>1097.3399999999999</v>
      </c>
      <c r="Y750" s="8">
        <v>220.5</v>
      </c>
      <c r="Z750" s="8">
        <v>62.68</v>
      </c>
      <c r="AA750" s="8">
        <v>2029729.03</v>
      </c>
      <c r="AB750" s="8">
        <v>246599.61</v>
      </c>
      <c r="AC750" s="9">
        <f t="shared" si="66"/>
        <v>1783129.42</v>
      </c>
      <c r="AD750" s="5" t="str">
        <f>$C750&amp;" "&amp;VLOOKUP(C750,Tegevusalad!$A$1:$B$89,2,FALSE)</f>
        <v>69 JURIIDILISED TOIMINGUD JA ARVEPIDAMINE</v>
      </c>
      <c r="AE750" s="6">
        <f t="shared" si="67"/>
        <v>15955640.899999999</v>
      </c>
      <c r="AF750" s="6">
        <f t="shared" si="68"/>
        <v>6932925.4700000007</v>
      </c>
      <c r="AG750" s="6">
        <f t="shared" si="69"/>
        <v>19226031.390000001</v>
      </c>
      <c r="AH750" s="6">
        <f t="shared" si="70"/>
        <v>7952264</v>
      </c>
      <c r="AI750" s="6">
        <f t="shared" si="71"/>
        <v>19224934.050000001</v>
      </c>
    </row>
    <row r="751" spans="1:35" s="2" customFormat="1">
      <c r="A751" s="3">
        <v>2014</v>
      </c>
      <c r="B751" s="3">
        <v>9</v>
      </c>
      <c r="C751" s="4">
        <v>70</v>
      </c>
      <c r="D751" s="8">
        <v>2634</v>
      </c>
      <c r="E751" s="8">
        <v>25064369.719999999</v>
      </c>
      <c r="F751" s="8">
        <v>25519.01</v>
      </c>
      <c r="G751" s="8">
        <v>21140186.32</v>
      </c>
      <c r="H751" s="8">
        <v>17451016.07</v>
      </c>
      <c r="I751" s="8">
        <v>11030573.9</v>
      </c>
      <c r="J751" s="8">
        <v>574209.34</v>
      </c>
      <c r="K751" s="8">
        <v>0</v>
      </c>
      <c r="L751" s="8">
        <v>5015170.68</v>
      </c>
      <c r="M751" s="8">
        <v>0</v>
      </c>
      <c r="N751" s="8">
        <v>6096616.1500000004</v>
      </c>
      <c r="O751" s="8">
        <v>79140.94</v>
      </c>
      <c r="P751" s="8">
        <v>1617322.58</v>
      </c>
      <c r="Q751" s="8">
        <v>0</v>
      </c>
      <c r="R751" s="8">
        <v>0</v>
      </c>
      <c r="S751" s="8">
        <v>3942607.48</v>
      </c>
      <c r="T751" s="8">
        <v>1720195.92</v>
      </c>
      <c r="U751" s="8">
        <v>1213334.3999999999</v>
      </c>
      <c r="V751" s="8">
        <v>536000</v>
      </c>
      <c r="W751" s="8">
        <v>2269812.23</v>
      </c>
      <c r="X751" s="8">
        <v>506380</v>
      </c>
      <c r="Y751" s="8">
        <v>901.54</v>
      </c>
      <c r="Z751" s="8">
        <v>0</v>
      </c>
      <c r="AA751" s="8">
        <v>1788649.64</v>
      </c>
      <c r="AB751" s="8">
        <v>2869193.57</v>
      </c>
      <c r="AC751" s="9">
        <f t="shared" si="66"/>
        <v>-1080543.93</v>
      </c>
      <c r="AD751" s="5" t="str">
        <f>$C751&amp;" "&amp;VLOOKUP(C751,Tegevusalad!$A$1:$B$89,2,FALSE)</f>
        <v>70 PEAKONTORITE TEGEVUS; JUHTIMISALANE NÕUSTAMINE</v>
      </c>
      <c r="AE751" s="6">
        <f t="shared" si="67"/>
        <v>20440326.850000001</v>
      </c>
      <c r="AF751" s="6">
        <f t="shared" si="68"/>
        <v>25467434.169999998</v>
      </c>
      <c r="AG751" s="6">
        <f t="shared" si="69"/>
        <v>41580513.169999994</v>
      </c>
      <c r="AH751" s="6">
        <f t="shared" si="70"/>
        <v>30483080.75</v>
      </c>
      <c r="AI751" s="6">
        <f t="shared" si="71"/>
        <v>41074133.169999994</v>
      </c>
    </row>
    <row r="752" spans="1:35" s="2" customFormat="1">
      <c r="A752" s="3">
        <v>2014</v>
      </c>
      <c r="B752" s="3">
        <v>9</v>
      </c>
      <c r="C752" s="4">
        <v>71</v>
      </c>
      <c r="D752" s="8">
        <v>1920</v>
      </c>
      <c r="E752" s="8">
        <v>21962450.5</v>
      </c>
      <c r="F752" s="8">
        <v>14064.9</v>
      </c>
      <c r="G752" s="8">
        <v>4183800.29</v>
      </c>
      <c r="H752" s="8">
        <v>2139123.65</v>
      </c>
      <c r="I752" s="8">
        <v>519168.36</v>
      </c>
      <c r="J752" s="8">
        <v>446527.7</v>
      </c>
      <c r="K752" s="8">
        <v>0</v>
      </c>
      <c r="L752" s="8">
        <v>4393756.2699999996</v>
      </c>
      <c r="M752" s="8">
        <v>0</v>
      </c>
      <c r="N752" s="8">
        <v>2527765.85</v>
      </c>
      <c r="O752" s="8">
        <v>25727.29</v>
      </c>
      <c r="P752" s="8">
        <v>206284.93</v>
      </c>
      <c r="Q752" s="8">
        <v>0</v>
      </c>
      <c r="R752" s="8">
        <v>0</v>
      </c>
      <c r="S752" s="8">
        <v>2679957.2799999998</v>
      </c>
      <c r="T752" s="8">
        <v>2159359.65</v>
      </c>
      <c r="U752" s="8">
        <v>124480.58</v>
      </c>
      <c r="V752" s="8">
        <v>0</v>
      </c>
      <c r="W752" s="8">
        <v>49218.98</v>
      </c>
      <c r="X752" s="8">
        <v>0</v>
      </c>
      <c r="Y752" s="8">
        <v>0.01</v>
      </c>
      <c r="Z752" s="8">
        <v>130.66</v>
      </c>
      <c r="AA752" s="8">
        <v>2205297.42</v>
      </c>
      <c r="AB752" s="8">
        <v>339437.65</v>
      </c>
      <c r="AC752" s="9">
        <f t="shared" si="66"/>
        <v>1865859.77</v>
      </c>
      <c r="AD752" s="5" t="str">
        <f>$C752&amp;" "&amp;VLOOKUP(C752,Tegevusalad!$A$1:$B$89,2,FALSE)</f>
        <v>71 ARHITEKTI- JA INSENERITEGEVUSED; TEIMIMINE JA ANALÜÜS</v>
      </c>
      <c r="AE752" s="6">
        <f t="shared" si="67"/>
        <v>19172077.539999999</v>
      </c>
      <c r="AF752" s="6">
        <f t="shared" si="68"/>
        <v>9705754.9399999995</v>
      </c>
      <c r="AG752" s="6">
        <f t="shared" si="69"/>
        <v>23355877.829999998</v>
      </c>
      <c r="AH752" s="6">
        <f t="shared" si="70"/>
        <v>12638829.25</v>
      </c>
      <c r="AI752" s="6">
        <f t="shared" si="71"/>
        <v>23355877.829999998</v>
      </c>
    </row>
    <row r="753" spans="1:35" s="2" customFormat="1">
      <c r="A753" s="3">
        <v>2014</v>
      </c>
      <c r="B753" s="3">
        <v>9</v>
      </c>
      <c r="C753" s="4">
        <v>72</v>
      </c>
      <c r="D753" s="8">
        <v>261</v>
      </c>
      <c r="E753" s="8">
        <v>2386197.2799999998</v>
      </c>
      <c r="F753" s="8">
        <v>7539.2</v>
      </c>
      <c r="G753" s="8">
        <v>1550534.86</v>
      </c>
      <c r="H753" s="8">
        <v>943138.26</v>
      </c>
      <c r="I753" s="8">
        <v>145635.38</v>
      </c>
      <c r="J753" s="8">
        <v>186971.62</v>
      </c>
      <c r="K753" s="8">
        <v>0</v>
      </c>
      <c r="L753" s="8">
        <v>477917.96</v>
      </c>
      <c r="M753" s="8">
        <v>0</v>
      </c>
      <c r="N753" s="8">
        <v>502649.62</v>
      </c>
      <c r="O753" s="8">
        <v>28893.63</v>
      </c>
      <c r="P753" s="8">
        <v>33623.919999999998</v>
      </c>
      <c r="Q753" s="8">
        <v>0</v>
      </c>
      <c r="R753" s="8">
        <v>0</v>
      </c>
      <c r="S753" s="8">
        <v>386670.18</v>
      </c>
      <c r="T753" s="8">
        <v>93373.26</v>
      </c>
      <c r="U753" s="8">
        <v>14209.51</v>
      </c>
      <c r="V753" s="8">
        <v>0</v>
      </c>
      <c r="W753" s="8">
        <v>29334.97</v>
      </c>
      <c r="X753" s="8">
        <v>0</v>
      </c>
      <c r="Y753" s="8">
        <v>0</v>
      </c>
      <c r="Z753" s="8">
        <v>0</v>
      </c>
      <c r="AA753" s="8">
        <v>229554.88</v>
      </c>
      <c r="AB753" s="8">
        <v>254286.54</v>
      </c>
      <c r="AC753" s="9">
        <f t="shared" si="66"/>
        <v>-24731.660000000003</v>
      </c>
      <c r="AD753" s="5" t="str">
        <f>$C753&amp;" "&amp;VLOOKUP(C753,Tegevusalad!$A$1:$B$89,2,FALSE)</f>
        <v>72 TEADUS- JA ARENDUSTEGEVUS</v>
      </c>
      <c r="AE753" s="6">
        <f t="shared" si="67"/>
        <v>1992856.79</v>
      </c>
      <c r="AF753" s="6">
        <f t="shared" si="68"/>
        <v>1967900.2599999998</v>
      </c>
      <c r="AG753" s="6">
        <f t="shared" si="69"/>
        <v>3543391.65</v>
      </c>
      <c r="AH753" s="6">
        <f t="shared" si="70"/>
        <v>2513248.0999999996</v>
      </c>
      <c r="AI753" s="6">
        <f t="shared" si="71"/>
        <v>3543391.65</v>
      </c>
    </row>
    <row r="754" spans="1:35" s="2" customFormat="1">
      <c r="A754" s="3">
        <v>2014</v>
      </c>
      <c r="B754" s="3">
        <v>9</v>
      </c>
      <c r="C754" s="4">
        <v>73</v>
      </c>
      <c r="D754" s="8">
        <v>1066</v>
      </c>
      <c r="E754" s="8">
        <v>25316596.940000001</v>
      </c>
      <c r="F754" s="8">
        <v>10991.02</v>
      </c>
      <c r="G754" s="8">
        <v>8111354.9100000001</v>
      </c>
      <c r="H754" s="8">
        <v>5488876.3499999996</v>
      </c>
      <c r="I754" s="8">
        <v>433680.48</v>
      </c>
      <c r="J754" s="8">
        <v>85843.35</v>
      </c>
      <c r="K754" s="8">
        <v>0</v>
      </c>
      <c r="L754" s="8">
        <v>5064308.63</v>
      </c>
      <c r="M754" s="8">
        <v>0</v>
      </c>
      <c r="N754" s="8">
        <v>4152978.99</v>
      </c>
      <c r="O754" s="8">
        <v>13721.08</v>
      </c>
      <c r="P754" s="8">
        <v>73398.75</v>
      </c>
      <c r="Q754" s="8">
        <v>0</v>
      </c>
      <c r="R754" s="8">
        <v>0</v>
      </c>
      <c r="S754" s="8">
        <v>2915516.61</v>
      </c>
      <c r="T754" s="8">
        <v>577860.87</v>
      </c>
      <c r="U754" s="8">
        <v>2090693.4</v>
      </c>
      <c r="V754" s="8">
        <v>12248.8</v>
      </c>
      <c r="W754" s="8">
        <v>62656.92</v>
      </c>
      <c r="X754" s="8">
        <v>1822.34</v>
      </c>
      <c r="Y754" s="8">
        <v>0.01</v>
      </c>
      <c r="Z754" s="8">
        <v>0.01</v>
      </c>
      <c r="AA754" s="8">
        <v>1237413.98</v>
      </c>
      <c r="AB754" s="8">
        <v>326084.34000000003</v>
      </c>
      <c r="AC754" s="9">
        <f t="shared" si="66"/>
        <v>911329.6399999999</v>
      </c>
      <c r="AD754" s="5" t="str">
        <f>$C754&amp;" "&amp;VLOOKUP(C754,Tegevusalad!$A$1:$B$89,2,FALSE)</f>
        <v>73 REKLAAMINDUS JA TURU-UURINGUD</v>
      </c>
      <c r="AE754" s="6">
        <f t="shared" si="67"/>
        <v>20323200.289999999</v>
      </c>
      <c r="AF754" s="6">
        <f t="shared" si="68"/>
        <v>15702328.340000002</v>
      </c>
      <c r="AG754" s="6">
        <f t="shared" si="69"/>
        <v>28434555.200000003</v>
      </c>
      <c r="AH754" s="6">
        <f t="shared" si="70"/>
        <v>20764894.949999999</v>
      </c>
      <c r="AI754" s="6">
        <f t="shared" si="71"/>
        <v>28432732.859999999</v>
      </c>
    </row>
    <row r="755" spans="1:35" s="2" customFormat="1">
      <c r="A755" s="3">
        <v>2014</v>
      </c>
      <c r="B755" s="3">
        <v>9</v>
      </c>
      <c r="C755" s="4">
        <v>74</v>
      </c>
      <c r="D755" s="8">
        <v>1653</v>
      </c>
      <c r="E755" s="8">
        <v>9396482.75</v>
      </c>
      <c r="F755" s="8">
        <v>2707536.37</v>
      </c>
      <c r="G755" s="8">
        <v>8128529.79</v>
      </c>
      <c r="H755" s="8">
        <v>4500840.5199999996</v>
      </c>
      <c r="I755" s="8">
        <v>1295020.6399999999</v>
      </c>
      <c r="J755" s="8">
        <v>81696.14</v>
      </c>
      <c r="K755" s="8">
        <v>0</v>
      </c>
      <c r="L755" s="8">
        <v>2122974.89</v>
      </c>
      <c r="M755" s="8">
        <v>0</v>
      </c>
      <c r="N755" s="8">
        <v>1744309.66</v>
      </c>
      <c r="O755" s="8">
        <v>222620.59</v>
      </c>
      <c r="P755" s="8">
        <v>102930.01</v>
      </c>
      <c r="Q755" s="8">
        <v>0</v>
      </c>
      <c r="R755" s="8">
        <v>0</v>
      </c>
      <c r="S755" s="8">
        <v>1874810.35</v>
      </c>
      <c r="T755" s="8">
        <v>1429854.8</v>
      </c>
      <c r="U755" s="8">
        <v>10683.34</v>
      </c>
      <c r="V755" s="8">
        <v>3088.94</v>
      </c>
      <c r="W755" s="8">
        <v>65306.01</v>
      </c>
      <c r="X755" s="8">
        <v>2077.14</v>
      </c>
      <c r="Y755" s="8">
        <v>50.53</v>
      </c>
      <c r="Z755" s="8">
        <v>130.26</v>
      </c>
      <c r="AA755" s="8">
        <v>707801.13</v>
      </c>
      <c r="AB755" s="8">
        <v>329215.63</v>
      </c>
      <c r="AC755" s="9">
        <f t="shared" si="66"/>
        <v>378585.5</v>
      </c>
      <c r="AD755" s="5" t="str">
        <f>$C755&amp;" "&amp;VLOOKUP(C755,Tegevusalad!$A$1:$B$89,2,FALSE)</f>
        <v>74 MUU KUTSE-, TEADUS- JA TEHNIKAALANE TEGEVUS</v>
      </c>
      <c r="AE755" s="6">
        <f t="shared" si="67"/>
        <v>10220602.570000002</v>
      </c>
      <c r="AF755" s="6">
        <f t="shared" si="68"/>
        <v>5726040.5999999978</v>
      </c>
      <c r="AG755" s="6">
        <f t="shared" si="69"/>
        <v>18349132.359999999</v>
      </c>
      <c r="AH755" s="6">
        <f t="shared" si="70"/>
        <v>8721548.2999999989</v>
      </c>
      <c r="AI755" s="6">
        <f t="shared" si="71"/>
        <v>18347055.219999999</v>
      </c>
    </row>
    <row r="756" spans="1:35" s="2" customFormat="1">
      <c r="A756" s="3">
        <v>2014</v>
      </c>
      <c r="B756" s="3">
        <v>9</v>
      </c>
      <c r="C756" s="4">
        <v>75</v>
      </c>
      <c r="D756" s="8">
        <v>134</v>
      </c>
      <c r="E756" s="8">
        <v>794401.76</v>
      </c>
      <c r="F756" s="8">
        <v>326884.68</v>
      </c>
      <c r="G756" s="8">
        <v>4900.6400000000003</v>
      </c>
      <c r="H756" s="8">
        <v>2982.78</v>
      </c>
      <c r="I756" s="8">
        <v>296.86</v>
      </c>
      <c r="J756" s="8">
        <v>132.38</v>
      </c>
      <c r="K756" s="8">
        <v>132.38</v>
      </c>
      <c r="L756" s="8">
        <v>188300.01</v>
      </c>
      <c r="M756" s="8">
        <v>0</v>
      </c>
      <c r="N756" s="8">
        <v>123660.79</v>
      </c>
      <c r="O756" s="8">
        <v>0</v>
      </c>
      <c r="P756" s="8">
        <v>16096.6</v>
      </c>
      <c r="Q756" s="8">
        <v>0</v>
      </c>
      <c r="R756" s="8">
        <v>0</v>
      </c>
      <c r="S756" s="8">
        <v>10049.370000000001</v>
      </c>
      <c r="T756" s="8">
        <v>6218.13</v>
      </c>
      <c r="U756" s="8">
        <v>0</v>
      </c>
      <c r="V756" s="8">
        <v>0</v>
      </c>
      <c r="W756" s="8">
        <v>11.25</v>
      </c>
      <c r="X756" s="8">
        <v>221.9</v>
      </c>
      <c r="Y756" s="8">
        <v>0</v>
      </c>
      <c r="Z756" s="8">
        <v>0</v>
      </c>
      <c r="AA756" s="8">
        <v>75180.97</v>
      </c>
      <c r="AB756" s="8">
        <v>10541.75</v>
      </c>
      <c r="AC756" s="9">
        <f t="shared" si="66"/>
        <v>64639.22</v>
      </c>
      <c r="AD756" s="5" t="str">
        <f>$C756&amp;" "&amp;VLOOKUP(C756,Tegevusalad!$A$1:$B$89,2,FALSE)</f>
        <v>75 VETERINAARIA</v>
      </c>
      <c r="AE756" s="6">
        <f t="shared" si="67"/>
        <v>1111458.9699999997</v>
      </c>
      <c r="AF756" s="6">
        <f t="shared" si="68"/>
        <v>608254.57999999996</v>
      </c>
      <c r="AG756" s="6">
        <f t="shared" si="69"/>
        <v>1116359.6099999996</v>
      </c>
      <c r="AH756" s="6">
        <f t="shared" si="70"/>
        <v>618303.94999999995</v>
      </c>
      <c r="AI756" s="6">
        <f t="shared" si="71"/>
        <v>1116137.7099999997</v>
      </c>
    </row>
    <row r="757" spans="1:35" s="2" customFormat="1">
      <c r="A757" s="3">
        <v>2014</v>
      </c>
      <c r="B757" s="3">
        <v>9</v>
      </c>
      <c r="C757" s="4">
        <v>77</v>
      </c>
      <c r="D757" s="8">
        <v>1118</v>
      </c>
      <c r="E757" s="8">
        <v>29125245.710000001</v>
      </c>
      <c r="F757" s="8">
        <v>379794.31</v>
      </c>
      <c r="G757" s="8">
        <v>16569294.640000001</v>
      </c>
      <c r="H757" s="8">
        <v>7874316.8499999996</v>
      </c>
      <c r="I757" s="8">
        <v>1306136.58</v>
      </c>
      <c r="J757" s="8">
        <v>26160.35</v>
      </c>
      <c r="K757" s="8">
        <v>0</v>
      </c>
      <c r="L757" s="8">
        <v>5859230.7300000004</v>
      </c>
      <c r="M757" s="8">
        <v>0</v>
      </c>
      <c r="N757" s="8">
        <v>4775426.0599999996</v>
      </c>
      <c r="O757" s="8">
        <v>77090.259999999995</v>
      </c>
      <c r="P757" s="8">
        <v>675098.06</v>
      </c>
      <c r="Q757" s="8">
        <v>0</v>
      </c>
      <c r="R757" s="8">
        <v>0</v>
      </c>
      <c r="S757" s="8">
        <v>4926114.63</v>
      </c>
      <c r="T757" s="8">
        <v>2897292.51</v>
      </c>
      <c r="U757" s="8">
        <v>3329951.01</v>
      </c>
      <c r="V757" s="8">
        <v>376.8</v>
      </c>
      <c r="W757" s="8">
        <v>825096.7</v>
      </c>
      <c r="X757" s="8">
        <v>80783.17</v>
      </c>
      <c r="Y757" s="8">
        <v>6984.27</v>
      </c>
      <c r="Z757" s="8">
        <v>0</v>
      </c>
      <c r="AA757" s="8">
        <v>1830801.06</v>
      </c>
      <c r="AB757" s="8">
        <v>740012.12</v>
      </c>
      <c r="AC757" s="9">
        <f t="shared" si="66"/>
        <v>1090788.94</v>
      </c>
      <c r="AD757" s="5" t="str">
        <f>$C757&amp;" "&amp;VLOOKUP(C757,Tegevusalad!$A$1:$B$89,2,FALSE)</f>
        <v>77 RENTIMINE JA KASUTUSRENT</v>
      </c>
      <c r="AE757" s="6">
        <f t="shared" si="67"/>
        <v>21329757.550000001</v>
      </c>
      <c r="AF757" s="6">
        <f t="shared" si="68"/>
        <v>15235990.159999996</v>
      </c>
      <c r="AG757" s="6">
        <f t="shared" si="69"/>
        <v>37899052.189999998</v>
      </c>
      <c r="AH757" s="6">
        <f t="shared" si="70"/>
        <v>23877130.299999997</v>
      </c>
      <c r="AI757" s="6">
        <f t="shared" si="71"/>
        <v>37818269.019999996</v>
      </c>
    </row>
    <row r="758" spans="1:35" s="2" customFormat="1">
      <c r="A758" s="3">
        <v>2014</v>
      </c>
      <c r="B758" s="3">
        <v>9</v>
      </c>
      <c r="C758" s="4">
        <v>78</v>
      </c>
      <c r="D758" s="8">
        <v>507</v>
      </c>
      <c r="E758" s="8">
        <v>9871133.2699999996</v>
      </c>
      <c r="F758" s="8">
        <v>37.630000000000003</v>
      </c>
      <c r="G758" s="8">
        <v>10166156.51</v>
      </c>
      <c r="H758" s="8">
        <v>8639345.0500000007</v>
      </c>
      <c r="I758" s="8">
        <v>227770.72</v>
      </c>
      <c r="J758" s="8">
        <v>365109.39</v>
      </c>
      <c r="K758" s="8">
        <v>0</v>
      </c>
      <c r="L758" s="8">
        <v>1974230.1</v>
      </c>
      <c r="M758" s="8">
        <v>14294.59</v>
      </c>
      <c r="N758" s="8">
        <v>948009.98</v>
      </c>
      <c r="O758" s="8">
        <v>19798.099999999999</v>
      </c>
      <c r="P758" s="8">
        <v>39737</v>
      </c>
      <c r="Q758" s="8">
        <v>0</v>
      </c>
      <c r="R758" s="8">
        <v>0</v>
      </c>
      <c r="S758" s="8">
        <v>1379371.08</v>
      </c>
      <c r="T758" s="8">
        <v>503991.9</v>
      </c>
      <c r="U758" s="8">
        <v>6837.51</v>
      </c>
      <c r="V758" s="8">
        <v>2564</v>
      </c>
      <c r="W758" s="8">
        <v>19090.91</v>
      </c>
      <c r="X758" s="8">
        <v>2844</v>
      </c>
      <c r="Y758" s="8">
        <v>0</v>
      </c>
      <c r="Z758" s="8">
        <v>0</v>
      </c>
      <c r="AA758" s="8">
        <v>1312758.56</v>
      </c>
      <c r="AB758" s="8">
        <v>272243.84999999998</v>
      </c>
      <c r="AC758" s="9">
        <f t="shared" si="66"/>
        <v>1040514.7100000001</v>
      </c>
      <c r="AD758" s="5" t="str">
        <f>$C758&amp;" "&amp;VLOOKUP(C758,Tegevusalad!$A$1:$B$89,2,FALSE)</f>
        <v>78 TÖÖHÕIVE</v>
      </c>
      <c r="AE758" s="6">
        <f t="shared" si="67"/>
        <v>8487806.3100000005</v>
      </c>
      <c r="AF758" s="6">
        <f t="shared" si="68"/>
        <v>3257414.8099999996</v>
      </c>
      <c r="AG758" s="6">
        <f t="shared" si="69"/>
        <v>18653962.82</v>
      </c>
      <c r="AH758" s="6">
        <f t="shared" si="70"/>
        <v>4740049.8999999994</v>
      </c>
      <c r="AI758" s="6">
        <f t="shared" si="71"/>
        <v>18651118.82</v>
      </c>
    </row>
    <row r="759" spans="1:35" s="2" customFormat="1">
      <c r="A759" s="3">
        <v>2014</v>
      </c>
      <c r="B759" s="3">
        <v>9</v>
      </c>
      <c r="C759" s="4">
        <v>79</v>
      </c>
      <c r="D759" s="8">
        <v>321</v>
      </c>
      <c r="E759" s="8">
        <v>4120959.78</v>
      </c>
      <c r="F759" s="8">
        <v>233262.76</v>
      </c>
      <c r="G759" s="8">
        <v>6826912.8899999997</v>
      </c>
      <c r="H759" s="8">
        <v>1023308.01</v>
      </c>
      <c r="I759" s="8">
        <v>19486.87</v>
      </c>
      <c r="J759" s="8">
        <v>10167.41</v>
      </c>
      <c r="K759" s="8">
        <v>2143.09</v>
      </c>
      <c r="L759" s="8">
        <v>845185.65</v>
      </c>
      <c r="M759" s="8">
        <v>0</v>
      </c>
      <c r="N759" s="8">
        <v>609503.1</v>
      </c>
      <c r="O759" s="8">
        <v>169</v>
      </c>
      <c r="P759" s="8">
        <v>18587.830000000002</v>
      </c>
      <c r="Q759" s="8">
        <v>0</v>
      </c>
      <c r="R759" s="8">
        <v>0</v>
      </c>
      <c r="S759" s="8">
        <v>483174.8</v>
      </c>
      <c r="T759" s="8">
        <v>211058.63</v>
      </c>
      <c r="U759" s="8">
        <v>26020.49</v>
      </c>
      <c r="V759" s="8">
        <v>0</v>
      </c>
      <c r="W759" s="8">
        <v>1175431.21</v>
      </c>
      <c r="X759" s="8">
        <v>0</v>
      </c>
      <c r="Y759" s="8">
        <v>12.12</v>
      </c>
      <c r="Z759" s="8">
        <v>0</v>
      </c>
      <c r="AA759" s="8">
        <v>329912.62</v>
      </c>
      <c r="AB759" s="8">
        <v>94217.95</v>
      </c>
      <c r="AC759" s="9">
        <f t="shared" si="66"/>
        <v>235694.66999999998</v>
      </c>
      <c r="AD759" s="5" t="str">
        <f>$C759&amp;" "&amp;VLOOKUP(C759,Tegevusalad!$A$1:$B$89,2,FALSE)</f>
        <v>79 REISIBÜROODE JA REISIKORRALDAJATE TEGEVUS, RESERVEERIMINE NING SELLEGA SEOTUD TEGEVUS</v>
      </c>
      <c r="AE759" s="6">
        <f t="shared" si="67"/>
        <v>3845027.25</v>
      </c>
      <c r="AF759" s="6">
        <f t="shared" si="68"/>
        <v>2537475.2099999995</v>
      </c>
      <c r="AG759" s="6">
        <f t="shared" si="69"/>
        <v>10671940.140000001</v>
      </c>
      <c r="AH759" s="6">
        <f t="shared" si="70"/>
        <v>3047515.4999999995</v>
      </c>
      <c r="AI759" s="6">
        <f t="shared" si="71"/>
        <v>10671940.140000001</v>
      </c>
    </row>
    <row r="760" spans="1:35" s="2" customFormat="1">
      <c r="A760" s="3">
        <v>2014</v>
      </c>
      <c r="B760" s="3">
        <v>9</v>
      </c>
      <c r="C760" s="4">
        <v>80</v>
      </c>
      <c r="D760" s="8">
        <v>128</v>
      </c>
      <c r="E760" s="8">
        <v>11934948.529999999</v>
      </c>
      <c r="F760" s="8">
        <v>5625.65</v>
      </c>
      <c r="G760" s="8">
        <v>654659.63</v>
      </c>
      <c r="H760" s="8">
        <v>423701.14</v>
      </c>
      <c r="I760" s="8">
        <v>137231.15</v>
      </c>
      <c r="J760" s="8">
        <v>14225.87</v>
      </c>
      <c r="K760" s="8">
        <v>0</v>
      </c>
      <c r="L760" s="8">
        <v>2387496.0299999998</v>
      </c>
      <c r="M760" s="8">
        <v>0</v>
      </c>
      <c r="N760" s="8">
        <v>897683.63</v>
      </c>
      <c r="O760" s="8">
        <v>20080.05</v>
      </c>
      <c r="P760" s="8">
        <v>26278.04</v>
      </c>
      <c r="Q760" s="8">
        <v>0</v>
      </c>
      <c r="R760" s="8">
        <v>0</v>
      </c>
      <c r="S760" s="8">
        <v>874498.38</v>
      </c>
      <c r="T760" s="8">
        <v>808918.18</v>
      </c>
      <c r="U760" s="8">
        <v>109674.54</v>
      </c>
      <c r="V760" s="8">
        <v>0</v>
      </c>
      <c r="W760" s="8">
        <v>131182.57999999999</v>
      </c>
      <c r="X760" s="8">
        <v>0</v>
      </c>
      <c r="Y760" s="8">
        <v>0</v>
      </c>
      <c r="Z760" s="8">
        <v>31.31</v>
      </c>
      <c r="AA760" s="8">
        <v>1516356.48</v>
      </c>
      <c r="AB760" s="8">
        <v>26575.39</v>
      </c>
      <c r="AC760" s="9">
        <f t="shared" si="66"/>
        <v>1489781.09</v>
      </c>
      <c r="AD760" s="5" t="str">
        <f>$C760&amp;" "&amp;VLOOKUP(C760,Tegevusalad!$A$1:$B$89,2,FALSE)</f>
        <v>80 TURVATÖÖ JA JUURDLUS</v>
      </c>
      <c r="AE760" s="6">
        <f t="shared" si="67"/>
        <v>10956401.26</v>
      </c>
      <c r="AF760" s="6">
        <f t="shared" si="68"/>
        <v>3403844.9799999995</v>
      </c>
      <c r="AG760" s="6">
        <f t="shared" si="69"/>
        <v>11611060.890000001</v>
      </c>
      <c r="AH760" s="6">
        <f t="shared" si="70"/>
        <v>4488418.1499999994</v>
      </c>
      <c r="AI760" s="6">
        <f t="shared" si="71"/>
        <v>11611060.890000001</v>
      </c>
    </row>
    <row r="761" spans="1:35" s="2" customFormat="1">
      <c r="A761" s="3">
        <v>2014</v>
      </c>
      <c r="B761" s="3">
        <v>9</v>
      </c>
      <c r="C761" s="4">
        <v>81</v>
      </c>
      <c r="D761" s="8">
        <v>1063</v>
      </c>
      <c r="E761" s="8">
        <v>17833985.969999999</v>
      </c>
      <c r="F761" s="8">
        <v>4921.5200000000004</v>
      </c>
      <c r="G761" s="8">
        <v>1548982.23</v>
      </c>
      <c r="H761" s="8">
        <v>913201.36</v>
      </c>
      <c r="I761" s="8">
        <v>-49106.09</v>
      </c>
      <c r="J761" s="8">
        <v>19350</v>
      </c>
      <c r="K761" s="8">
        <v>0</v>
      </c>
      <c r="L761" s="8">
        <v>3567240.14</v>
      </c>
      <c r="M761" s="8">
        <v>0</v>
      </c>
      <c r="N761" s="8">
        <v>2458783.4500000002</v>
      </c>
      <c r="O761" s="8">
        <v>1587.65</v>
      </c>
      <c r="P761" s="8">
        <v>365194.32</v>
      </c>
      <c r="Q761" s="8">
        <v>0</v>
      </c>
      <c r="R761" s="8">
        <v>0</v>
      </c>
      <c r="S761" s="8">
        <v>198837.6</v>
      </c>
      <c r="T761" s="8">
        <v>106865.86</v>
      </c>
      <c r="U761" s="8">
        <v>36112.36</v>
      </c>
      <c r="V761" s="8">
        <v>7987.56</v>
      </c>
      <c r="W761" s="8">
        <v>228784.04</v>
      </c>
      <c r="X761" s="8">
        <v>413852.38</v>
      </c>
      <c r="Y761" s="8">
        <v>43.04</v>
      </c>
      <c r="Z761" s="8">
        <v>0.01</v>
      </c>
      <c r="AA761" s="8">
        <v>1504481.69</v>
      </c>
      <c r="AB761" s="8">
        <v>395981.97</v>
      </c>
      <c r="AC761" s="9">
        <f t="shared" si="66"/>
        <v>1108499.72</v>
      </c>
      <c r="AD761" s="5" t="str">
        <f>$C761&amp;" "&amp;VLOOKUP(C761,Tegevusalad!$A$1:$B$89,2,FALSE)</f>
        <v>81 HOONETE JA MAASTIKE HOOLDUS</v>
      </c>
      <c r="AE761" s="6">
        <f t="shared" si="67"/>
        <v>18017809.909999996</v>
      </c>
      <c r="AF761" s="6">
        <f t="shared" si="68"/>
        <v>12059016.6</v>
      </c>
      <c r="AG761" s="6">
        <f t="shared" si="69"/>
        <v>19566792.139999997</v>
      </c>
      <c r="AH761" s="6">
        <f t="shared" si="70"/>
        <v>12293917.25</v>
      </c>
      <c r="AI761" s="6">
        <f t="shared" si="71"/>
        <v>19152939.759999998</v>
      </c>
    </row>
    <row r="762" spans="1:35" s="2" customFormat="1">
      <c r="A762" s="3">
        <v>2014</v>
      </c>
      <c r="B762" s="3">
        <v>9</v>
      </c>
      <c r="C762" s="4">
        <v>82</v>
      </c>
      <c r="D762" s="8">
        <v>963</v>
      </c>
      <c r="E762" s="8">
        <v>11123168.27</v>
      </c>
      <c r="F762" s="8">
        <v>199899.25</v>
      </c>
      <c r="G762" s="8">
        <v>7011030.5300000003</v>
      </c>
      <c r="H762" s="8">
        <v>4910894.49</v>
      </c>
      <c r="I762" s="8">
        <v>430348.73</v>
      </c>
      <c r="J762" s="8">
        <v>378456.88</v>
      </c>
      <c r="K762" s="8">
        <v>9138.5300000000007</v>
      </c>
      <c r="L762" s="8">
        <v>2242624.67</v>
      </c>
      <c r="M762" s="8">
        <v>0</v>
      </c>
      <c r="N762" s="8">
        <v>1780973.4</v>
      </c>
      <c r="O762" s="8">
        <v>20164.240000000002</v>
      </c>
      <c r="P762" s="8">
        <v>54712.38</v>
      </c>
      <c r="Q762" s="8">
        <v>0</v>
      </c>
      <c r="R762" s="8">
        <v>0</v>
      </c>
      <c r="S762" s="8">
        <v>2786549.65</v>
      </c>
      <c r="T762" s="8">
        <v>1828535.08</v>
      </c>
      <c r="U762" s="8">
        <v>24599.26</v>
      </c>
      <c r="V762" s="8">
        <v>0</v>
      </c>
      <c r="W762" s="8">
        <v>313887.40000000002</v>
      </c>
      <c r="X762" s="8">
        <v>45517.67</v>
      </c>
      <c r="Y762" s="8">
        <v>10302.09</v>
      </c>
      <c r="Z762" s="8">
        <v>0</v>
      </c>
      <c r="AA762" s="8">
        <v>816520.44</v>
      </c>
      <c r="AB762" s="8">
        <v>344567.08</v>
      </c>
      <c r="AC762" s="9">
        <f t="shared" si="66"/>
        <v>471953.35999999993</v>
      </c>
      <c r="AD762" s="5" t="str">
        <f>$C762&amp;" "&amp;VLOOKUP(C762,Tegevusalad!$A$1:$B$89,2,FALSE)</f>
        <v>82 BÜROOHALDUS, BÜROODE JA MUU ÄRITEGEVUSE ABITEGEVUSED</v>
      </c>
      <c r="AE762" s="6">
        <f t="shared" si="67"/>
        <v>8557436.2799999993</v>
      </c>
      <c r="AF762" s="6">
        <f t="shared" si="68"/>
        <v>5992896.8899999987</v>
      </c>
      <c r="AG762" s="6">
        <f t="shared" si="69"/>
        <v>15568466.810000002</v>
      </c>
      <c r="AH762" s="6">
        <f t="shared" si="70"/>
        <v>8904866.9999999981</v>
      </c>
      <c r="AI762" s="6">
        <f t="shared" si="71"/>
        <v>15522949.140000001</v>
      </c>
    </row>
    <row r="763" spans="1:35" s="2" customFormat="1">
      <c r="A763" s="3">
        <v>2014</v>
      </c>
      <c r="B763" s="3">
        <v>9</v>
      </c>
      <c r="C763" s="4">
        <v>84</v>
      </c>
      <c r="D763" s="8">
        <v>91</v>
      </c>
      <c r="E763" s="8">
        <v>19449426.620000001</v>
      </c>
      <c r="F763" s="8">
        <v>38876.33</v>
      </c>
      <c r="G763" s="8">
        <v>72896.27</v>
      </c>
      <c r="H763" s="8">
        <v>50716.88</v>
      </c>
      <c r="I763" s="8">
        <v>33268.32</v>
      </c>
      <c r="J763" s="8">
        <v>0</v>
      </c>
      <c r="K763" s="8">
        <v>0</v>
      </c>
      <c r="L763" s="8">
        <v>3893384.24</v>
      </c>
      <c r="M763" s="8">
        <v>0</v>
      </c>
      <c r="N763" s="8">
        <v>2498567.75</v>
      </c>
      <c r="O763" s="8">
        <v>0</v>
      </c>
      <c r="P763" s="8">
        <v>430509.55</v>
      </c>
      <c r="Q763" s="8">
        <v>0</v>
      </c>
      <c r="R763" s="8">
        <v>0</v>
      </c>
      <c r="S763" s="8">
        <v>1309782.5900000001</v>
      </c>
      <c r="T763" s="8">
        <v>194475.12</v>
      </c>
      <c r="U763" s="8">
        <v>2607.8200000000002</v>
      </c>
      <c r="V763" s="8">
        <v>0</v>
      </c>
      <c r="W763" s="8">
        <v>317985.33</v>
      </c>
      <c r="X763" s="8">
        <v>148</v>
      </c>
      <c r="Y763" s="8">
        <v>0</v>
      </c>
      <c r="Z763" s="8">
        <v>0.3</v>
      </c>
      <c r="AA763" s="8">
        <v>1511266.5</v>
      </c>
      <c r="AB763" s="8">
        <v>116450.31</v>
      </c>
      <c r="AC763" s="9">
        <f t="shared" si="66"/>
        <v>1394816.19</v>
      </c>
      <c r="AD763" s="5" t="str">
        <f>$C763&amp;" "&amp;VLOOKUP(C763,Tegevusalad!$A$1:$B$89,2,FALSE)</f>
        <v>84 AVALIK HALDUS JA RIIGIKAITSE; KOHUSTUSLIK SOTSIAALKINDLUSTUS</v>
      </c>
      <c r="AE763" s="6">
        <f t="shared" si="67"/>
        <v>18176060.539999999</v>
      </c>
      <c r="AF763" s="6">
        <f t="shared" si="68"/>
        <v>11180448.34</v>
      </c>
      <c r="AG763" s="6">
        <f t="shared" si="69"/>
        <v>18248956.809999999</v>
      </c>
      <c r="AH763" s="6">
        <f t="shared" si="70"/>
        <v>12492838.75</v>
      </c>
      <c r="AI763" s="6">
        <f t="shared" si="71"/>
        <v>18248808.809999999</v>
      </c>
    </row>
    <row r="764" spans="1:35" s="2" customFormat="1">
      <c r="A764" s="3">
        <v>2014</v>
      </c>
      <c r="B764" s="3">
        <v>9</v>
      </c>
      <c r="C764" s="4">
        <v>85</v>
      </c>
      <c r="D764" s="8">
        <v>908</v>
      </c>
      <c r="E764" s="8">
        <v>8060159.7000000002</v>
      </c>
      <c r="F764" s="8">
        <v>204563.98</v>
      </c>
      <c r="G764" s="8">
        <v>674489.8</v>
      </c>
      <c r="H764" s="8">
        <v>242992.61</v>
      </c>
      <c r="I764" s="8">
        <v>19055.650000000001</v>
      </c>
      <c r="J764" s="8">
        <v>4502.0600000000004</v>
      </c>
      <c r="K764" s="8">
        <v>0</v>
      </c>
      <c r="L764" s="8">
        <v>1630442.75</v>
      </c>
      <c r="M764" s="8">
        <v>0</v>
      </c>
      <c r="N764" s="8">
        <v>869410.63</v>
      </c>
      <c r="O764" s="8">
        <v>3154.82</v>
      </c>
      <c r="P764" s="8">
        <v>136961.47</v>
      </c>
      <c r="Q764" s="8">
        <v>0</v>
      </c>
      <c r="R764" s="8">
        <v>0</v>
      </c>
      <c r="S764" s="8">
        <v>543573.02</v>
      </c>
      <c r="T764" s="8">
        <v>367110.76</v>
      </c>
      <c r="U764" s="8">
        <v>123551.52</v>
      </c>
      <c r="V764" s="8">
        <v>0</v>
      </c>
      <c r="W764" s="8">
        <v>12265534.52</v>
      </c>
      <c r="X764" s="8">
        <v>102</v>
      </c>
      <c r="Y764" s="8">
        <v>304.98</v>
      </c>
      <c r="Z764" s="8">
        <v>6452.83</v>
      </c>
      <c r="AA764" s="8">
        <v>839841.51</v>
      </c>
      <c r="AB764" s="8">
        <v>84957.24</v>
      </c>
      <c r="AC764" s="9">
        <f t="shared" si="66"/>
        <v>754884.27</v>
      </c>
      <c r="AD764" s="5" t="str">
        <f>$C764&amp;" "&amp;VLOOKUP(C764,Tegevusalad!$A$1:$B$89,2,FALSE)</f>
        <v>85 HARIDUS</v>
      </c>
      <c r="AE764" s="6">
        <f t="shared" si="67"/>
        <v>7597701.1400000006</v>
      </c>
      <c r="AF764" s="6">
        <f t="shared" si="68"/>
        <v>3664154.51</v>
      </c>
      <c r="AG764" s="6">
        <f t="shared" si="69"/>
        <v>8272190.9400000004</v>
      </c>
      <c r="AH764" s="6">
        <f t="shared" si="70"/>
        <v>4347053.1499999994</v>
      </c>
      <c r="AI764" s="6">
        <f t="shared" si="71"/>
        <v>8272088.9400000004</v>
      </c>
    </row>
    <row r="765" spans="1:35" s="2" customFormat="1">
      <c r="A765" s="3">
        <v>2014</v>
      </c>
      <c r="B765" s="3">
        <v>9</v>
      </c>
      <c r="C765" s="4">
        <v>86</v>
      </c>
      <c r="D765" s="8">
        <v>272</v>
      </c>
      <c r="E765" s="8">
        <v>2702174.73</v>
      </c>
      <c r="F765" s="8">
        <v>883515.39</v>
      </c>
      <c r="G765" s="8">
        <v>482305.98</v>
      </c>
      <c r="H765" s="8">
        <v>278846.56</v>
      </c>
      <c r="I765" s="8">
        <v>35548.49</v>
      </c>
      <c r="J765" s="8">
        <v>49099.34</v>
      </c>
      <c r="K765" s="8">
        <v>0</v>
      </c>
      <c r="L765" s="8">
        <v>619951.27</v>
      </c>
      <c r="M765" s="8">
        <v>0</v>
      </c>
      <c r="N765" s="8">
        <v>312684.49</v>
      </c>
      <c r="O765" s="8">
        <v>4602.3</v>
      </c>
      <c r="P765" s="8">
        <v>50635.93</v>
      </c>
      <c r="Q765" s="8">
        <v>0</v>
      </c>
      <c r="R765" s="8">
        <v>0</v>
      </c>
      <c r="S765" s="8">
        <v>784750.26</v>
      </c>
      <c r="T765" s="8">
        <v>624612.5</v>
      </c>
      <c r="U765" s="8">
        <v>37356.85</v>
      </c>
      <c r="V765" s="8">
        <v>0</v>
      </c>
      <c r="W765" s="8">
        <v>53486553.159999996</v>
      </c>
      <c r="X765" s="8">
        <v>4699.45</v>
      </c>
      <c r="Y765" s="8">
        <v>1853.29</v>
      </c>
      <c r="Z765" s="8">
        <v>1684.34</v>
      </c>
      <c r="AA765" s="8">
        <v>338513.18</v>
      </c>
      <c r="AB765" s="8">
        <v>31077.45</v>
      </c>
      <c r="AC765" s="9">
        <f t="shared" si="66"/>
        <v>307435.73</v>
      </c>
      <c r="AD765" s="5" t="str">
        <f>$C765&amp;" "&amp;VLOOKUP(C765,Tegevusalad!$A$1:$B$89,2,FALSE)</f>
        <v>86 TERVISHOID</v>
      </c>
      <c r="AE765" s="6">
        <f t="shared" si="67"/>
        <v>2768282.4600000004</v>
      </c>
      <c r="AF765" s="6">
        <f t="shared" si="68"/>
        <v>718303.84</v>
      </c>
      <c r="AG765" s="6">
        <f t="shared" si="69"/>
        <v>3250588.4400000004</v>
      </c>
      <c r="AH765" s="6">
        <f t="shared" si="70"/>
        <v>1563422.45</v>
      </c>
      <c r="AI765" s="6">
        <f t="shared" si="71"/>
        <v>3245888.99</v>
      </c>
    </row>
    <row r="766" spans="1:35" s="2" customFormat="1">
      <c r="A766" s="3">
        <v>2014</v>
      </c>
      <c r="B766" s="3">
        <v>9</v>
      </c>
      <c r="C766" s="4">
        <v>87</v>
      </c>
      <c r="D766" s="8">
        <v>32</v>
      </c>
      <c r="E766" s="8">
        <v>151570.03</v>
      </c>
      <c r="F766" s="8">
        <v>11765</v>
      </c>
      <c r="G766" s="8">
        <v>28.36</v>
      </c>
      <c r="H766" s="8">
        <v>0</v>
      </c>
      <c r="I766" s="8">
        <v>0</v>
      </c>
      <c r="J766" s="8">
        <v>0</v>
      </c>
      <c r="K766" s="8">
        <v>0</v>
      </c>
      <c r="L766" s="8">
        <v>31372.87</v>
      </c>
      <c r="M766" s="8">
        <v>0</v>
      </c>
      <c r="N766" s="8">
        <v>24421.09</v>
      </c>
      <c r="O766" s="8">
        <v>223.37</v>
      </c>
      <c r="P766" s="8">
        <v>4713.8100000000004</v>
      </c>
      <c r="Q766" s="8">
        <v>0</v>
      </c>
      <c r="R766" s="8">
        <v>0</v>
      </c>
      <c r="S766" s="8">
        <v>474.29</v>
      </c>
      <c r="T766" s="8">
        <v>0</v>
      </c>
      <c r="U766" s="8">
        <v>0</v>
      </c>
      <c r="V766" s="8">
        <v>0</v>
      </c>
      <c r="W766" s="8">
        <v>2505729.83</v>
      </c>
      <c r="X766" s="8">
        <v>0</v>
      </c>
      <c r="Y766" s="8">
        <v>0</v>
      </c>
      <c r="Z766" s="8">
        <v>0</v>
      </c>
      <c r="AA766" s="8">
        <v>12689.08</v>
      </c>
      <c r="AB766" s="8">
        <v>5737.3</v>
      </c>
      <c r="AC766" s="9">
        <f t="shared" si="66"/>
        <v>6951.78</v>
      </c>
      <c r="AD766" s="5" t="str">
        <f>$C766&amp;" "&amp;VLOOKUP(C766,Tegevusalad!$A$1:$B$89,2,FALSE)</f>
        <v>87 HOOLEKANDEASUTUSTE TEGEVUS</v>
      </c>
      <c r="AE766" s="6">
        <f t="shared" si="67"/>
        <v>162860.74</v>
      </c>
      <c r="AF766" s="6">
        <f t="shared" si="68"/>
        <v>120514.31000000001</v>
      </c>
      <c r="AG766" s="6">
        <f t="shared" si="69"/>
        <v>162889.09999999998</v>
      </c>
      <c r="AH766" s="6">
        <f t="shared" si="70"/>
        <v>122105.45</v>
      </c>
      <c r="AI766" s="6">
        <f t="shared" si="71"/>
        <v>162889.09999999998</v>
      </c>
    </row>
    <row r="767" spans="1:35" s="2" customFormat="1">
      <c r="A767" s="3">
        <v>2014</v>
      </c>
      <c r="B767" s="3">
        <v>9</v>
      </c>
      <c r="C767" s="4">
        <v>88</v>
      </c>
      <c r="D767" s="8">
        <v>44</v>
      </c>
      <c r="E767" s="8">
        <v>136923.95000000001</v>
      </c>
      <c r="F767" s="8">
        <v>15463.69</v>
      </c>
      <c r="G767" s="8">
        <v>115758.9</v>
      </c>
      <c r="H767" s="8">
        <v>10000</v>
      </c>
      <c r="I767" s="8">
        <v>0</v>
      </c>
      <c r="J767" s="8">
        <v>0</v>
      </c>
      <c r="K767" s="8">
        <v>0</v>
      </c>
      <c r="L767" s="8">
        <v>28776.52</v>
      </c>
      <c r="M767" s="8">
        <v>0</v>
      </c>
      <c r="N767" s="8">
        <v>18922.61</v>
      </c>
      <c r="O767" s="8">
        <v>13.21</v>
      </c>
      <c r="P767" s="8">
        <v>0</v>
      </c>
      <c r="Q767" s="8">
        <v>0</v>
      </c>
      <c r="R767" s="8">
        <v>0</v>
      </c>
      <c r="S767" s="8">
        <v>11160.72</v>
      </c>
      <c r="T767" s="8">
        <v>11160.72</v>
      </c>
      <c r="U767" s="8">
        <v>1908.2</v>
      </c>
      <c r="V767" s="8">
        <v>0</v>
      </c>
      <c r="W767" s="8">
        <v>43916.5</v>
      </c>
      <c r="X767" s="8">
        <v>0</v>
      </c>
      <c r="Y767" s="8">
        <v>0</v>
      </c>
      <c r="Z767" s="8">
        <v>0</v>
      </c>
      <c r="AA767" s="8">
        <v>14749.82</v>
      </c>
      <c r="AB767" s="8">
        <v>4895.91</v>
      </c>
      <c r="AC767" s="9">
        <f t="shared" si="66"/>
        <v>9853.91</v>
      </c>
      <c r="AD767" s="5" t="str">
        <f>$C767&amp;" "&amp;VLOOKUP(C767,Tegevusalad!$A$1:$B$89,2,FALSE)</f>
        <v>88 SOTSIAALHOOLEKANNE MAJUTUSETA</v>
      </c>
      <c r="AE767" s="6">
        <f t="shared" si="67"/>
        <v>139318.72</v>
      </c>
      <c r="AF767" s="6">
        <f t="shared" si="68"/>
        <v>81478.080000000002</v>
      </c>
      <c r="AG767" s="6">
        <f t="shared" si="69"/>
        <v>255077.62000000002</v>
      </c>
      <c r="AH767" s="6">
        <f t="shared" si="70"/>
        <v>94613.05</v>
      </c>
      <c r="AI767" s="6">
        <f t="shared" si="71"/>
        <v>255077.62000000002</v>
      </c>
    </row>
    <row r="768" spans="1:35" s="2" customFormat="1">
      <c r="A768" s="3">
        <v>2014</v>
      </c>
      <c r="B768" s="3">
        <v>9</v>
      </c>
      <c r="C768" s="4">
        <v>90</v>
      </c>
      <c r="D768" s="8">
        <v>810</v>
      </c>
      <c r="E768" s="8">
        <v>4341213.46</v>
      </c>
      <c r="F768" s="8">
        <v>13135.15</v>
      </c>
      <c r="G768" s="8">
        <v>538776.15</v>
      </c>
      <c r="H768" s="8">
        <v>184803.59</v>
      </c>
      <c r="I768" s="8">
        <v>24553.5</v>
      </c>
      <c r="J768" s="8">
        <v>53226.89</v>
      </c>
      <c r="K768" s="8">
        <v>0</v>
      </c>
      <c r="L768" s="8">
        <v>869424.98</v>
      </c>
      <c r="M768" s="8">
        <v>0</v>
      </c>
      <c r="N768" s="8">
        <v>711470.07999999996</v>
      </c>
      <c r="O768" s="8">
        <v>933.35</v>
      </c>
      <c r="P768" s="8">
        <v>105999.57</v>
      </c>
      <c r="Q768" s="8">
        <v>0</v>
      </c>
      <c r="R768" s="8">
        <v>0</v>
      </c>
      <c r="S768" s="8">
        <v>101885.1</v>
      </c>
      <c r="T768" s="8">
        <v>57968.14</v>
      </c>
      <c r="U768" s="8">
        <v>143174.39000000001</v>
      </c>
      <c r="V768" s="8">
        <v>0</v>
      </c>
      <c r="W768" s="8">
        <v>54339.54</v>
      </c>
      <c r="X768" s="8">
        <v>0</v>
      </c>
      <c r="Y768" s="8">
        <v>0</v>
      </c>
      <c r="Z768" s="8">
        <v>0</v>
      </c>
      <c r="AA768" s="8">
        <v>358003.35</v>
      </c>
      <c r="AB768" s="8">
        <v>200048.45</v>
      </c>
      <c r="AC768" s="9">
        <f t="shared" si="66"/>
        <v>157954.89999999997</v>
      </c>
      <c r="AD768" s="5" t="str">
        <f>$C768&amp;" "&amp;VLOOKUP(C768,Tegevusalad!$A$1:$B$89,2,FALSE)</f>
        <v>90 LOOME-, KUNSTI- JA MEELELAHUTUSTEGEVUS</v>
      </c>
      <c r="AE768" s="6">
        <f t="shared" si="67"/>
        <v>4109289.12</v>
      </c>
      <c r="AF768" s="6">
        <f t="shared" si="68"/>
        <v>3307624.1599999997</v>
      </c>
      <c r="AG768" s="6">
        <f t="shared" si="69"/>
        <v>4648065.2700000005</v>
      </c>
      <c r="AH768" s="6">
        <f t="shared" si="70"/>
        <v>3557350.3999999994</v>
      </c>
      <c r="AI768" s="6">
        <f t="shared" si="71"/>
        <v>4648065.2700000005</v>
      </c>
    </row>
    <row r="769" spans="1:35" s="2" customFormat="1">
      <c r="A769" s="3">
        <v>2014</v>
      </c>
      <c r="B769" s="3">
        <v>9</v>
      </c>
      <c r="C769" s="4">
        <v>91</v>
      </c>
      <c r="D769" s="8">
        <v>70</v>
      </c>
      <c r="E769" s="8">
        <v>1130888.81</v>
      </c>
      <c r="F769" s="8">
        <v>33121.120000000003</v>
      </c>
      <c r="G769" s="8">
        <v>4513.45</v>
      </c>
      <c r="H769" s="8">
        <v>4025.52</v>
      </c>
      <c r="I769" s="8">
        <v>790</v>
      </c>
      <c r="J769" s="8">
        <v>137.75</v>
      </c>
      <c r="K769" s="8">
        <v>0</v>
      </c>
      <c r="L769" s="8">
        <v>229158.73</v>
      </c>
      <c r="M769" s="8">
        <v>0</v>
      </c>
      <c r="N769" s="8">
        <v>373745.91999999998</v>
      </c>
      <c r="O769" s="8">
        <v>680</v>
      </c>
      <c r="P769" s="8">
        <v>118306.15</v>
      </c>
      <c r="Q769" s="8">
        <v>0</v>
      </c>
      <c r="R769" s="8">
        <v>0</v>
      </c>
      <c r="S769" s="8">
        <v>2985.4</v>
      </c>
      <c r="T769" s="8">
        <v>657.4</v>
      </c>
      <c r="U769" s="8">
        <v>50000</v>
      </c>
      <c r="V769" s="8">
        <v>0</v>
      </c>
      <c r="W769" s="8">
        <v>15784.77</v>
      </c>
      <c r="X769" s="8">
        <v>101.42</v>
      </c>
      <c r="Y769" s="8">
        <v>0</v>
      </c>
      <c r="Z769" s="8">
        <v>0</v>
      </c>
      <c r="AA769" s="8">
        <v>67793.460000000006</v>
      </c>
      <c r="AB769" s="8">
        <v>212380.65</v>
      </c>
      <c r="AC769" s="9">
        <f t="shared" si="66"/>
        <v>-144587.19</v>
      </c>
      <c r="AD769" s="5" t="str">
        <f>$C769&amp;" "&amp;VLOOKUP(C769,Tegevusalad!$A$1:$B$89,2,FALSE)</f>
        <v>91 RAAMATUKOGUDE, ARHIIVIDE, MUUSEUMIDE JA MUUDE KULTUURIASUTUSTE TEGEVUS</v>
      </c>
      <c r="AE769" s="6">
        <f t="shared" si="67"/>
        <v>1111125.9500000002</v>
      </c>
      <c r="AF769" s="6">
        <f t="shared" si="68"/>
        <v>1812344.2</v>
      </c>
      <c r="AG769" s="6">
        <f t="shared" si="69"/>
        <v>1115639.4000000001</v>
      </c>
      <c r="AH769" s="6">
        <f t="shared" si="70"/>
        <v>1868729.5999999999</v>
      </c>
      <c r="AI769" s="6">
        <f t="shared" si="71"/>
        <v>1115537.9800000002</v>
      </c>
    </row>
    <row r="770" spans="1:35" s="2" customFormat="1">
      <c r="A770" s="3">
        <v>2014</v>
      </c>
      <c r="B770" s="3">
        <v>9</v>
      </c>
      <c r="C770" s="4">
        <v>92</v>
      </c>
      <c r="D770" s="8">
        <v>13</v>
      </c>
      <c r="E770" s="8">
        <v>625235.96</v>
      </c>
      <c r="F770" s="8">
        <v>0</v>
      </c>
      <c r="G770" s="8">
        <v>136377.15</v>
      </c>
      <c r="H770" s="8">
        <v>46746.85</v>
      </c>
      <c r="I770" s="8">
        <v>0</v>
      </c>
      <c r="J770" s="8">
        <v>0</v>
      </c>
      <c r="K770" s="8">
        <v>0</v>
      </c>
      <c r="L770" s="8">
        <v>125047.19</v>
      </c>
      <c r="M770" s="8">
        <v>0</v>
      </c>
      <c r="N770" s="8">
        <v>31030.1</v>
      </c>
      <c r="O770" s="8">
        <v>0</v>
      </c>
      <c r="P770" s="8">
        <v>0</v>
      </c>
      <c r="Q770" s="8">
        <v>0</v>
      </c>
      <c r="R770" s="8">
        <v>0</v>
      </c>
      <c r="S770" s="8">
        <v>410808.34</v>
      </c>
      <c r="T770" s="8">
        <v>72784.81</v>
      </c>
      <c r="U770" s="8">
        <v>127597.21</v>
      </c>
      <c r="V770" s="8">
        <v>0</v>
      </c>
      <c r="W770" s="8">
        <v>8828565.8300000001</v>
      </c>
      <c r="X770" s="8">
        <v>0</v>
      </c>
      <c r="Y770" s="8">
        <v>0</v>
      </c>
      <c r="Z770" s="8">
        <v>0.92</v>
      </c>
      <c r="AA770" s="8">
        <v>94079.48</v>
      </c>
      <c r="AB770" s="8">
        <v>63.31</v>
      </c>
      <c r="AC770" s="9">
        <f t="shared" ref="AC770:AC833" si="72">AA770-AB770</f>
        <v>94016.17</v>
      </c>
      <c r="AD770" s="5" t="str">
        <f>$C770&amp;" "&amp;VLOOKUP(C770,Tegevusalad!$A$1:$B$89,2,FALSE)</f>
        <v>92 HASARTMÄNGUDE JA KIHLVEDUDE KORRALDAMINE</v>
      </c>
      <c r="AE770" s="6">
        <f t="shared" si="67"/>
        <v>86830.409999999916</v>
      </c>
      <c r="AF770" s="6">
        <f t="shared" si="68"/>
        <v>-383255.05000000005</v>
      </c>
      <c r="AG770" s="6">
        <f t="shared" si="69"/>
        <v>223207.55999999994</v>
      </c>
      <c r="AH770" s="6">
        <f t="shared" si="70"/>
        <v>155150.49999999997</v>
      </c>
      <c r="AI770" s="6">
        <f t="shared" si="71"/>
        <v>223207.55999999994</v>
      </c>
    </row>
    <row r="771" spans="1:35" s="2" customFormat="1">
      <c r="A771" s="3">
        <v>2014</v>
      </c>
      <c r="B771" s="3">
        <v>9</v>
      </c>
      <c r="C771" s="4">
        <v>93</v>
      </c>
      <c r="D771" s="8">
        <v>920</v>
      </c>
      <c r="E771" s="8">
        <v>7734530.3399999999</v>
      </c>
      <c r="F771" s="8">
        <v>124773.47</v>
      </c>
      <c r="G771" s="8">
        <v>1080131.72</v>
      </c>
      <c r="H771" s="8">
        <v>614437.59</v>
      </c>
      <c r="I771" s="8">
        <v>73345.42</v>
      </c>
      <c r="J771" s="8">
        <v>105417.76</v>
      </c>
      <c r="K771" s="8">
        <v>0</v>
      </c>
      <c r="L771" s="8">
        <v>1558135.75</v>
      </c>
      <c r="M771" s="8">
        <v>0</v>
      </c>
      <c r="N771" s="8">
        <v>1329935.22</v>
      </c>
      <c r="O771" s="8">
        <v>9330.99</v>
      </c>
      <c r="P771" s="8">
        <v>200016.16</v>
      </c>
      <c r="Q771" s="8">
        <v>0</v>
      </c>
      <c r="R771" s="8">
        <v>0</v>
      </c>
      <c r="S771" s="8">
        <v>618247.88</v>
      </c>
      <c r="T771" s="8">
        <v>219235.48</v>
      </c>
      <c r="U771" s="8">
        <v>1126.51</v>
      </c>
      <c r="V771" s="8">
        <v>0</v>
      </c>
      <c r="W771" s="8">
        <v>419358.65</v>
      </c>
      <c r="X771" s="8">
        <v>0</v>
      </c>
      <c r="Y771" s="8">
        <v>1787.8</v>
      </c>
      <c r="Z771" s="8">
        <v>0</v>
      </c>
      <c r="AA771" s="8">
        <v>568241.35</v>
      </c>
      <c r="AB771" s="8">
        <v>338253.02</v>
      </c>
      <c r="AC771" s="9">
        <f t="shared" si="72"/>
        <v>229988.32999999996</v>
      </c>
      <c r="AD771" s="5" t="str">
        <f>$C771&amp;" "&amp;VLOOKUP(C771,Tegevusalad!$A$1:$B$89,2,FALSE)</f>
        <v>93 SPORDITEGEVUS NING LÕBUSTUS- JA VABA AJA TEGEVUSED</v>
      </c>
      <c r="AE771" s="6">
        <f t="shared" ref="AE771:AE834" si="73">(E771+F771+X771)-(S771+U771)</f>
        <v>7239929.4199999999</v>
      </c>
      <c r="AF771" s="6">
        <f t="shared" ref="AF771:AF834" si="74">((N771+R771-O771)/0.2)-S771-(U771-V771)</f>
        <v>5983646.7599999998</v>
      </c>
      <c r="AG771" s="6">
        <f t="shared" ref="AG771:AG834" si="75">(E771+F771+G771+X771)-(S771+U771)</f>
        <v>8320061.1399999997</v>
      </c>
      <c r="AH771" s="6">
        <f t="shared" ref="AH771:AH834" si="76">(N771+R771)/0.2</f>
        <v>6649676.0999999996</v>
      </c>
      <c r="AI771" s="6">
        <f t="shared" ref="AI771:AI834" si="77">(E771+F771+G771)-(S771+U771)</f>
        <v>8320061.1399999997</v>
      </c>
    </row>
    <row r="772" spans="1:35" s="2" customFormat="1">
      <c r="A772" s="3">
        <v>2014</v>
      </c>
      <c r="B772" s="3">
        <v>9</v>
      </c>
      <c r="C772" s="4">
        <v>94</v>
      </c>
      <c r="D772" s="8">
        <v>258</v>
      </c>
      <c r="E772" s="8">
        <v>2423289.41</v>
      </c>
      <c r="F772" s="8">
        <v>33302.31</v>
      </c>
      <c r="G772" s="8">
        <v>151143.5</v>
      </c>
      <c r="H772" s="8">
        <v>16337.53</v>
      </c>
      <c r="I772" s="8">
        <v>59.5</v>
      </c>
      <c r="J772" s="8">
        <v>0</v>
      </c>
      <c r="K772" s="8">
        <v>0</v>
      </c>
      <c r="L772" s="8">
        <v>487655.14</v>
      </c>
      <c r="M772" s="8">
        <v>0</v>
      </c>
      <c r="N772" s="8">
        <v>327691.90999999997</v>
      </c>
      <c r="O772" s="8">
        <v>110.54</v>
      </c>
      <c r="P772" s="8">
        <v>37752.32</v>
      </c>
      <c r="Q772" s="8">
        <v>0</v>
      </c>
      <c r="R772" s="8">
        <v>0</v>
      </c>
      <c r="S772" s="8">
        <v>79511.53</v>
      </c>
      <c r="T772" s="8">
        <v>10338.83</v>
      </c>
      <c r="U772" s="8">
        <v>21413.11</v>
      </c>
      <c r="V772" s="8">
        <v>0</v>
      </c>
      <c r="W772" s="8">
        <v>168452.44</v>
      </c>
      <c r="X772" s="8">
        <v>0</v>
      </c>
      <c r="Y772" s="8">
        <v>794.36</v>
      </c>
      <c r="Z772" s="8">
        <v>0</v>
      </c>
      <c r="AA772" s="8">
        <v>220426.05</v>
      </c>
      <c r="AB772" s="8">
        <v>59668.46</v>
      </c>
      <c r="AC772" s="9">
        <f t="shared" si="72"/>
        <v>160757.59</v>
      </c>
      <c r="AD772" s="5" t="str">
        <f>$C772&amp;" "&amp;VLOOKUP(C772,Tegevusalad!$A$1:$B$89,2,FALSE)</f>
        <v>94 ORGANISATSIOONIDE TEGEVUS</v>
      </c>
      <c r="AE772" s="6">
        <f t="shared" si="73"/>
        <v>2355667.08</v>
      </c>
      <c r="AF772" s="6">
        <f t="shared" si="74"/>
        <v>1536982.2099999997</v>
      </c>
      <c r="AG772" s="6">
        <f t="shared" si="75"/>
        <v>2506810.58</v>
      </c>
      <c r="AH772" s="6">
        <f t="shared" si="76"/>
        <v>1638459.5499999998</v>
      </c>
      <c r="AI772" s="6">
        <f t="shared" si="77"/>
        <v>2506810.58</v>
      </c>
    </row>
    <row r="773" spans="1:35" s="2" customFormat="1">
      <c r="A773" s="3">
        <v>2014</v>
      </c>
      <c r="B773" s="3">
        <v>9</v>
      </c>
      <c r="C773" s="4">
        <v>95</v>
      </c>
      <c r="D773" s="8">
        <v>351</v>
      </c>
      <c r="E773" s="8">
        <v>2584174.87</v>
      </c>
      <c r="F773" s="8">
        <v>224.77</v>
      </c>
      <c r="G773" s="8">
        <v>563942.82999999996</v>
      </c>
      <c r="H773" s="8">
        <v>391552.66</v>
      </c>
      <c r="I773" s="8">
        <v>35031.83</v>
      </c>
      <c r="J773" s="8">
        <v>99784.5</v>
      </c>
      <c r="K773" s="8">
        <v>0</v>
      </c>
      <c r="L773" s="8">
        <v>516855.11</v>
      </c>
      <c r="M773" s="8">
        <v>0</v>
      </c>
      <c r="N773" s="8">
        <v>358839.73</v>
      </c>
      <c r="O773" s="8">
        <v>1905.82</v>
      </c>
      <c r="P773" s="8">
        <v>2732.55</v>
      </c>
      <c r="Q773" s="8">
        <v>0</v>
      </c>
      <c r="R773" s="8">
        <v>0</v>
      </c>
      <c r="S773" s="8">
        <v>551093.30000000005</v>
      </c>
      <c r="T773" s="8">
        <v>529050.38</v>
      </c>
      <c r="U773" s="8">
        <v>2110.08</v>
      </c>
      <c r="V773" s="8">
        <v>0</v>
      </c>
      <c r="W773" s="8">
        <v>228.2</v>
      </c>
      <c r="X773" s="8">
        <v>61.2</v>
      </c>
      <c r="Y773" s="8">
        <v>0</v>
      </c>
      <c r="Z773" s="8">
        <v>0.15</v>
      </c>
      <c r="AA773" s="8">
        <v>171812.87</v>
      </c>
      <c r="AB773" s="8">
        <v>13797.64</v>
      </c>
      <c r="AC773" s="9">
        <f t="shared" si="72"/>
        <v>158015.22999999998</v>
      </c>
      <c r="AD773" s="5" t="str">
        <f>$C773&amp;" "&amp;VLOOKUP(C773,Tegevusalad!$A$1:$B$89,2,FALSE)</f>
        <v>95 ARVUTITE NING TARBEESEMETE JA KODUTARVETE PARANDUS</v>
      </c>
      <c r="AE773" s="6">
        <f t="shared" si="73"/>
        <v>2031257.4600000004</v>
      </c>
      <c r="AF773" s="6">
        <f t="shared" si="74"/>
        <v>1231466.1699999997</v>
      </c>
      <c r="AG773" s="6">
        <f t="shared" si="75"/>
        <v>2595200.2900000005</v>
      </c>
      <c r="AH773" s="6">
        <f t="shared" si="76"/>
        <v>1794198.65</v>
      </c>
      <c r="AI773" s="6">
        <f t="shared" si="77"/>
        <v>2595139.0900000003</v>
      </c>
    </row>
    <row r="774" spans="1:35" s="2" customFormat="1">
      <c r="A774" s="3">
        <v>2014</v>
      </c>
      <c r="B774" s="3">
        <v>9</v>
      </c>
      <c r="C774" s="4">
        <v>96</v>
      </c>
      <c r="D774" s="8">
        <v>1469</v>
      </c>
      <c r="E774" s="8">
        <v>12210754.75</v>
      </c>
      <c r="F774" s="8">
        <v>12144.89</v>
      </c>
      <c r="G774" s="8">
        <v>2153803.65</v>
      </c>
      <c r="H774" s="8">
        <v>1588451.94</v>
      </c>
      <c r="I774" s="8">
        <v>208562</v>
      </c>
      <c r="J774" s="8">
        <v>31228.47</v>
      </c>
      <c r="K774" s="8">
        <v>0</v>
      </c>
      <c r="L774" s="8">
        <v>2443244.1800000002</v>
      </c>
      <c r="M774" s="8">
        <v>0</v>
      </c>
      <c r="N774" s="8">
        <v>1956685.42</v>
      </c>
      <c r="O774" s="8">
        <v>11118.97</v>
      </c>
      <c r="P774" s="8">
        <v>92198.78</v>
      </c>
      <c r="Q774" s="8">
        <v>0</v>
      </c>
      <c r="R774" s="8">
        <v>0</v>
      </c>
      <c r="S774" s="8">
        <v>932850.08</v>
      </c>
      <c r="T774" s="8">
        <v>727718.55</v>
      </c>
      <c r="U774" s="8">
        <v>3075.76</v>
      </c>
      <c r="V774" s="8">
        <v>1380.24</v>
      </c>
      <c r="W774" s="8">
        <v>472460.79</v>
      </c>
      <c r="X774" s="8">
        <v>0</v>
      </c>
      <c r="Y774" s="8">
        <v>3250</v>
      </c>
      <c r="Z774" s="8">
        <v>0.02</v>
      </c>
      <c r="AA774" s="8">
        <v>672854.66</v>
      </c>
      <c r="AB774" s="8">
        <v>183045.92</v>
      </c>
      <c r="AC774" s="9">
        <f t="shared" si="72"/>
        <v>489808.74</v>
      </c>
      <c r="AD774" s="5" t="str">
        <f>$C774&amp;" "&amp;VLOOKUP(C774,Tegevusalad!$A$1:$B$89,2,FALSE)</f>
        <v>96 MUU TEENINDUS</v>
      </c>
      <c r="AE774" s="6">
        <f t="shared" si="73"/>
        <v>11286973.800000001</v>
      </c>
      <c r="AF774" s="6">
        <f t="shared" si="74"/>
        <v>8793286.6500000004</v>
      </c>
      <c r="AG774" s="6">
        <f t="shared" si="75"/>
        <v>13440777.450000001</v>
      </c>
      <c r="AH774" s="6">
        <f t="shared" si="76"/>
        <v>9783427.0999999996</v>
      </c>
      <c r="AI774" s="6">
        <f t="shared" si="77"/>
        <v>13440777.450000001</v>
      </c>
    </row>
    <row r="775" spans="1:35" s="2" customFormat="1">
      <c r="A775" s="3">
        <v>2014</v>
      </c>
      <c r="B775" s="3">
        <v>9</v>
      </c>
      <c r="C775" s="3"/>
      <c r="D775" s="8">
        <v>837</v>
      </c>
      <c r="E775" s="8">
        <v>133660869.37</v>
      </c>
      <c r="F775" s="8">
        <v>1377165.05</v>
      </c>
      <c r="G775" s="8">
        <v>82864153.040000007</v>
      </c>
      <c r="H775" s="8">
        <v>27249440.23</v>
      </c>
      <c r="I775" s="8">
        <v>25246570.41</v>
      </c>
      <c r="J775" s="8">
        <v>43619939.579999998</v>
      </c>
      <c r="K775" s="8">
        <v>0</v>
      </c>
      <c r="L775" s="8">
        <v>26297722.350000001</v>
      </c>
      <c r="M775" s="8">
        <v>0</v>
      </c>
      <c r="N775" s="8">
        <v>22695033.370000001</v>
      </c>
      <c r="O775" s="8">
        <v>862344.64</v>
      </c>
      <c r="P775" s="8">
        <v>61132.07</v>
      </c>
      <c r="Q775" s="8">
        <v>0</v>
      </c>
      <c r="R775" s="8">
        <v>0</v>
      </c>
      <c r="S775" s="8">
        <v>76539743.769999996</v>
      </c>
      <c r="T775" s="8">
        <v>72935295.939999998</v>
      </c>
      <c r="U775" s="8">
        <v>781746.68</v>
      </c>
      <c r="V775" s="8">
        <v>0</v>
      </c>
      <c r="W775" s="8">
        <v>2560497.87</v>
      </c>
      <c r="X775" s="8">
        <v>167.86</v>
      </c>
      <c r="Y775" s="8">
        <v>0.03</v>
      </c>
      <c r="Z775" s="8">
        <v>238.16</v>
      </c>
      <c r="AA775" s="8">
        <v>8125990.1500000004</v>
      </c>
      <c r="AB775" s="8">
        <v>3965296.79</v>
      </c>
      <c r="AC775" s="9">
        <f t="shared" si="72"/>
        <v>4160693.3600000003</v>
      </c>
      <c r="AD775" s="5" t="e">
        <f>$C775&amp;" "&amp;VLOOKUP(C775,Tegevusalad!$A$1:$B$89,2,FALSE)</f>
        <v>#N/A</v>
      </c>
      <c r="AE775" s="6">
        <f t="shared" si="73"/>
        <v>57716711.830000028</v>
      </c>
      <c r="AF775" s="6">
        <f t="shared" si="74"/>
        <v>31841953.199999996</v>
      </c>
      <c r="AG775" s="6">
        <f t="shared" si="75"/>
        <v>140580864.87000006</v>
      </c>
      <c r="AH775" s="6">
        <f t="shared" si="76"/>
        <v>113475166.84999999</v>
      </c>
      <c r="AI775" s="6">
        <f t="shared" si="77"/>
        <v>140580697.01000005</v>
      </c>
    </row>
    <row r="776" spans="1:35" s="2" customFormat="1">
      <c r="A776" s="3">
        <v>2014</v>
      </c>
      <c r="B776" s="3">
        <v>10</v>
      </c>
      <c r="C776" s="4">
        <v>1</v>
      </c>
      <c r="D776" s="8">
        <v>4093</v>
      </c>
      <c r="E776" s="8">
        <v>87670751.969999999</v>
      </c>
      <c r="F776" s="8">
        <v>79654.95</v>
      </c>
      <c r="G776" s="8">
        <v>2458977.75</v>
      </c>
      <c r="H776" s="8">
        <v>2297483.5099999998</v>
      </c>
      <c r="I776" s="8">
        <v>2013647.81</v>
      </c>
      <c r="J776" s="8">
        <v>20167.490000000002</v>
      </c>
      <c r="K776" s="8">
        <v>0</v>
      </c>
      <c r="L776" s="8">
        <v>17541319.390000001</v>
      </c>
      <c r="M776" s="8">
        <v>0</v>
      </c>
      <c r="N776" s="8">
        <v>12064304.68</v>
      </c>
      <c r="O776" s="8">
        <v>32585.49</v>
      </c>
      <c r="P776" s="8">
        <v>2127983.2200000002</v>
      </c>
      <c r="Q776" s="8">
        <v>0</v>
      </c>
      <c r="R776" s="8">
        <v>0</v>
      </c>
      <c r="S776" s="8">
        <v>1473831.81</v>
      </c>
      <c r="T776" s="8">
        <v>1372956.35</v>
      </c>
      <c r="U776" s="8">
        <v>34602.32</v>
      </c>
      <c r="V776" s="8">
        <v>20372.310000000001</v>
      </c>
      <c r="W776" s="8">
        <v>683188.11</v>
      </c>
      <c r="X776" s="8">
        <v>65359.67</v>
      </c>
      <c r="Y776" s="8">
        <v>89.85</v>
      </c>
      <c r="Z776" s="8">
        <v>5137.8100000000004</v>
      </c>
      <c r="AA776" s="8">
        <v>7811326.7400000002</v>
      </c>
      <c r="AB776" s="8">
        <v>2339359.9900000002</v>
      </c>
      <c r="AC776" s="9">
        <f t="shared" si="72"/>
        <v>5471966.75</v>
      </c>
      <c r="AD776" s="5" t="str">
        <f>$C776&amp;" "&amp;VLOOKUP(C776,Tegevusalad!$A$1:$B$89,2,FALSE)</f>
        <v>1 TAIME- JA LOOMAKASVATUS, JAHINDUS JA NEID TEENINDAVAD TEGEVUSALAD</v>
      </c>
      <c r="AE776" s="6">
        <f t="shared" si="73"/>
        <v>86307332.460000008</v>
      </c>
      <c r="AF776" s="6">
        <f t="shared" si="74"/>
        <v>58670534.129999995</v>
      </c>
      <c r="AG776" s="6">
        <f t="shared" si="75"/>
        <v>88766310.210000008</v>
      </c>
      <c r="AH776" s="6">
        <f t="shared" si="76"/>
        <v>60321523.399999999</v>
      </c>
      <c r="AI776" s="6">
        <f t="shared" si="77"/>
        <v>88700950.540000007</v>
      </c>
    </row>
    <row r="777" spans="1:35" s="2" customFormat="1">
      <c r="A777" s="3">
        <v>2014</v>
      </c>
      <c r="B777" s="3">
        <v>10</v>
      </c>
      <c r="C777" s="4">
        <v>2</v>
      </c>
      <c r="D777" s="8">
        <v>1819</v>
      </c>
      <c r="E777" s="8">
        <v>46444213.079999998</v>
      </c>
      <c r="F777" s="8">
        <v>14232.63</v>
      </c>
      <c r="G777" s="8">
        <v>4700456.6399999997</v>
      </c>
      <c r="H777" s="8">
        <v>3483891.13</v>
      </c>
      <c r="I777" s="8">
        <v>2855626.78</v>
      </c>
      <c r="J777" s="8">
        <v>150427.59</v>
      </c>
      <c r="K777" s="8">
        <v>0</v>
      </c>
      <c r="L777" s="8">
        <v>9290123.5399999991</v>
      </c>
      <c r="M777" s="8">
        <v>0</v>
      </c>
      <c r="N777" s="8">
        <v>7469380.5700000003</v>
      </c>
      <c r="O777" s="8">
        <v>9963.25</v>
      </c>
      <c r="P777" s="8">
        <v>1060846.19</v>
      </c>
      <c r="Q777" s="8">
        <v>0</v>
      </c>
      <c r="R777" s="8">
        <v>0</v>
      </c>
      <c r="S777" s="8">
        <v>1135886.07</v>
      </c>
      <c r="T777" s="8">
        <v>948301.13</v>
      </c>
      <c r="U777" s="8">
        <v>78797.289999999994</v>
      </c>
      <c r="V777" s="8">
        <v>71000</v>
      </c>
      <c r="W777" s="8">
        <v>2252547.71</v>
      </c>
      <c r="X777" s="8">
        <v>5055.78</v>
      </c>
      <c r="Y777" s="8">
        <v>594.08000000000004</v>
      </c>
      <c r="Z777" s="8">
        <v>348.64</v>
      </c>
      <c r="AA777" s="8">
        <v>2963644.03</v>
      </c>
      <c r="AB777" s="8">
        <v>1142655.6200000001</v>
      </c>
      <c r="AC777" s="9">
        <f t="shared" si="72"/>
        <v>1820988.4099999997</v>
      </c>
      <c r="AD777" s="5" t="str">
        <f>$C777&amp;" "&amp;VLOOKUP(C777,Tegevusalad!$A$1:$B$89,2,FALSE)</f>
        <v>2 METSAMAJANDUS JA METSAVARUMINE</v>
      </c>
      <c r="AE777" s="6">
        <f t="shared" si="73"/>
        <v>45248818.130000003</v>
      </c>
      <c r="AF777" s="6">
        <f t="shared" si="74"/>
        <v>36153403.240000002</v>
      </c>
      <c r="AG777" s="6">
        <f t="shared" si="75"/>
        <v>49949274.770000003</v>
      </c>
      <c r="AH777" s="6">
        <f t="shared" si="76"/>
        <v>37346902.850000001</v>
      </c>
      <c r="AI777" s="6">
        <f t="shared" si="77"/>
        <v>49944218.990000002</v>
      </c>
    </row>
    <row r="778" spans="1:35" s="2" customFormat="1">
      <c r="A778" s="3">
        <v>2014</v>
      </c>
      <c r="B778" s="3">
        <v>10</v>
      </c>
      <c r="C778" s="4">
        <v>3</v>
      </c>
      <c r="D778" s="8">
        <v>250</v>
      </c>
      <c r="E778" s="8">
        <v>2107658.96</v>
      </c>
      <c r="F778" s="8">
        <v>1855.97</v>
      </c>
      <c r="G778" s="8">
        <v>2132242</v>
      </c>
      <c r="H778" s="8">
        <v>334271.13</v>
      </c>
      <c r="I778" s="8">
        <v>300172.55</v>
      </c>
      <c r="J778" s="8">
        <v>0</v>
      </c>
      <c r="K778" s="8">
        <v>0</v>
      </c>
      <c r="L778" s="8">
        <v>421698.81</v>
      </c>
      <c r="M778" s="8">
        <v>0</v>
      </c>
      <c r="N778" s="8">
        <v>275052.73</v>
      </c>
      <c r="O778" s="8">
        <v>0</v>
      </c>
      <c r="P778" s="8">
        <v>57976.57</v>
      </c>
      <c r="Q778" s="8">
        <v>0</v>
      </c>
      <c r="R778" s="8">
        <v>0</v>
      </c>
      <c r="S778" s="8">
        <v>190047.02</v>
      </c>
      <c r="T778" s="8">
        <v>186526.85</v>
      </c>
      <c r="U778" s="8">
        <v>304.45</v>
      </c>
      <c r="V778" s="8">
        <v>0</v>
      </c>
      <c r="W778" s="8">
        <v>37931.54</v>
      </c>
      <c r="X778" s="8">
        <v>0</v>
      </c>
      <c r="Y778" s="8">
        <v>0.01</v>
      </c>
      <c r="Z778" s="8">
        <v>0</v>
      </c>
      <c r="AA778" s="8">
        <v>224455.58</v>
      </c>
      <c r="AB778" s="8">
        <v>77809.490000000005</v>
      </c>
      <c r="AC778" s="9">
        <f t="shared" si="72"/>
        <v>146646.08999999997</v>
      </c>
      <c r="AD778" s="5" t="str">
        <f>$C778&amp;" "&amp;VLOOKUP(C778,Tegevusalad!$A$1:$B$89,2,FALSE)</f>
        <v>3 KALAPÜÜK JA VESIVILJELUS</v>
      </c>
      <c r="AE778" s="6">
        <f t="shared" si="73"/>
        <v>1919163.4600000002</v>
      </c>
      <c r="AF778" s="6">
        <f t="shared" si="74"/>
        <v>1184912.18</v>
      </c>
      <c r="AG778" s="6">
        <f t="shared" si="75"/>
        <v>4051405.4599999995</v>
      </c>
      <c r="AH778" s="6">
        <f t="shared" si="76"/>
        <v>1375263.65</v>
      </c>
      <c r="AI778" s="6">
        <f t="shared" si="77"/>
        <v>4051405.4599999995</v>
      </c>
    </row>
    <row r="779" spans="1:35" s="2" customFormat="1">
      <c r="A779" s="3">
        <v>2014</v>
      </c>
      <c r="B779" s="3">
        <v>10</v>
      </c>
      <c r="C779" s="4">
        <v>5</v>
      </c>
      <c r="D779" s="8">
        <v>1</v>
      </c>
      <c r="E779" s="8">
        <v>1805.1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361.02</v>
      </c>
      <c r="M779" s="8">
        <v>0</v>
      </c>
      <c r="N779" s="8">
        <v>36.99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324.02999999999997</v>
      </c>
      <c r="AB779" s="8">
        <v>0</v>
      </c>
      <c r="AC779" s="9">
        <f t="shared" si="72"/>
        <v>324.02999999999997</v>
      </c>
      <c r="AD779" s="5" t="str">
        <f>$C779&amp;" "&amp;VLOOKUP(C779,Tegevusalad!$A$1:$B$89,2,FALSE)</f>
        <v>5 KIVI- JA PRUUNSÖE KAEVANDAMINE</v>
      </c>
      <c r="AE779" s="6">
        <f t="shared" si="73"/>
        <v>1805.1</v>
      </c>
      <c r="AF779" s="6">
        <f t="shared" si="74"/>
        <v>184.95</v>
      </c>
      <c r="AG779" s="6">
        <f t="shared" si="75"/>
        <v>1805.1</v>
      </c>
      <c r="AH779" s="6">
        <f t="shared" si="76"/>
        <v>184.95</v>
      </c>
      <c r="AI779" s="6">
        <f t="shared" si="77"/>
        <v>1805.1</v>
      </c>
    </row>
    <row r="780" spans="1:35" s="2" customFormat="1">
      <c r="A780" s="3">
        <v>2014</v>
      </c>
      <c r="B780" s="3">
        <v>10</v>
      </c>
      <c r="C780" s="4">
        <v>6</v>
      </c>
      <c r="D780" s="8">
        <v>1</v>
      </c>
      <c r="E780" s="8">
        <v>1268252.6499999999</v>
      </c>
      <c r="F780" s="8">
        <v>0</v>
      </c>
      <c r="G780" s="8">
        <v>1942561.9</v>
      </c>
      <c r="H780" s="8">
        <v>0</v>
      </c>
      <c r="I780" s="8">
        <v>0</v>
      </c>
      <c r="J780" s="8">
        <v>0</v>
      </c>
      <c r="K780" s="8">
        <v>0</v>
      </c>
      <c r="L780" s="8">
        <v>253650.53</v>
      </c>
      <c r="M780" s="8">
        <v>0</v>
      </c>
      <c r="N780" s="8">
        <v>317770.98</v>
      </c>
      <c r="O780" s="8">
        <v>12441.37</v>
      </c>
      <c r="P780" s="8">
        <v>81174.64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47935.839999999997</v>
      </c>
      <c r="Y780" s="8">
        <v>0</v>
      </c>
      <c r="Z780" s="8">
        <v>0</v>
      </c>
      <c r="AA780" s="8">
        <v>0</v>
      </c>
      <c r="AB780" s="8">
        <v>64120.45</v>
      </c>
      <c r="AC780" s="9">
        <f t="shared" si="72"/>
        <v>-64120.45</v>
      </c>
      <c r="AD780" s="5" t="str">
        <f>$C780&amp;" "&amp;VLOOKUP(C780,Tegevusalad!$A$1:$B$89,2,FALSE)</f>
        <v>6 TOORNAFTA JA MAAGAASI TOOTMINE</v>
      </c>
      <c r="AE780" s="6">
        <f t="shared" si="73"/>
        <v>1316188.49</v>
      </c>
      <c r="AF780" s="6">
        <f t="shared" si="74"/>
        <v>1526648.0499999998</v>
      </c>
      <c r="AG780" s="6">
        <f t="shared" si="75"/>
        <v>3258750.3899999997</v>
      </c>
      <c r="AH780" s="6">
        <f t="shared" si="76"/>
        <v>1588854.9</v>
      </c>
      <c r="AI780" s="6">
        <f t="shared" si="77"/>
        <v>3210814.55</v>
      </c>
    </row>
    <row r="781" spans="1:35" s="2" customFormat="1">
      <c r="A781" s="3">
        <v>2014</v>
      </c>
      <c r="B781" s="3">
        <v>10</v>
      </c>
      <c r="C781" s="4">
        <v>7</v>
      </c>
      <c r="D781" s="8">
        <v>1</v>
      </c>
      <c r="E781" s="8">
        <v>31189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6237.8</v>
      </c>
      <c r="M781" s="8">
        <v>0</v>
      </c>
      <c r="N781" s="8">
        <v>13100</v>
      </c>
      <c r="O781" s="8">
        <v>0</v>
      </c>
      <c r="P781" s="8">
        <v>2186</v>
      </c>
      <c r="Q781" s="8">
        <v>0</v>
      </c>
      <c r="R781" s="8">
        <v>0</v>
      </c>
      <c r="S781" s="8">
        <v>0</v>
      </c>
      <c r="T781" s="8">
        <v>0</v>
      </c>
      <c r="U781" s="8">
        <v>13206.19</v>
      </c>
      <c r="V781" s="8">
        <v>13206.19</v>
      </c>
      <c r="W781" s="8">
        <v>0</v>
      </c>
      <c r="X781" s="8">
        <v>59478.74</v>
      </c>
      <c r="Y781" s="8">
        <v>0</v>
      </c>
      <c r="Z781" s="8">
        <v>0</v>
      </c>
      <c r="AA781" s="8">
        <v>0</v>
      </c>
      <c r="AB781" s="8">
        <v>6862.2</v>
      </c>
      <c r="AC781" s="9">
        <f t="shared" si="72"/>
        <v>-6862.2</v>
      </c>
      <c r="AD781" s="5" t="str">
        <f>$C781&amp;" "&amp;VLOOKUP(C781,Tegevusalad!$A$1:$B$89,2,FALSE)</f>
        <v>7 METALLIMAAKIDE KAEVANDAMINE</v>
      </c>
      <c r="AE781" s="6">
        <f t="shared" si="73"/>
        <v>77461.549999999988</v>
      </c>
      <c r="AF781" s="6">
        <f t="shared" si="74"/>
        <v>65500</v>
      </c>
      <c r="AG781" s="6">
        <f t="shared" si="75"/>
        <v>77461.549999999988</v>
      </c>
      <c r="AH781" s="6">
        <f t="shared" si="76"/>
        <v>65500</v>
      </c>
      <c r="AI781" s="6">
        <f t="shared" si="77"/>
        <v>17982.809999999998</v>
      </c>
    </row>
    <row r="782" spans="1:35" s="2" customFormat="1">
      <c r="A782" s="3">
        <v>2014</v>
      </c>
      <c r="B782" s="3">
        <v>10</v>
      </c>
      <c r="C782" s="4">
        <v>8</v>
      </c>
      <c r="D782" s="8">
        <v>124</v>
      </c>
      <c r="E782" s="8">
        <v>11701975.73</v>
      </c>
      <c r="F782" s="8">
        <v>4151.74</v>
      </c>
      <c r="G782" s="8">
        <v>4424975.33</v>
      </c>
      <c r="H782" s="8">
        <v>3909349.48</v>
      </c>
      <c r="I782" s="8">
        <v>3607254.97</v>
      </c>
      <c r="J782" s="8">
        <v>547931.43000000005</v>
      </c>
      <c r="K782" s="8">
        <v>0</v>
      </c>
      <c r="L782" s="8">
        <v>2340768.79</v>
      </c>
      <c r="M782" s="8">
        <v>0</v>
      </c>
      <c r="N782" s="8">
        <v>2262730.94</v>
      </c>
      <c r="O782" s="8">
        <v>4051.46</v>
      </c>
      <c r="P782" s="8">
        <v>422513.16</v>
      </c>
      <c r="Q782" s="8">
        <v>0</v>
      </c>
      <c r="R782" s="8">
        <v>0</v>
      </c>
      <c r="S782" s="8">
        <v>1594200.56</v>
      </c>
      <c r="T782" s="8">
        <v>1261919.5900000001</v>
      </c>
      <c r="U782" s="8">
        <v>0</v>
      </c>
      <c r="V782" s="8">
        <v>0</v>
      </c>
      <c r="W782" s="8">
        <v>23696.74</v>
      </c>
      <c r="X782" s="8">
        <v>8485.14</v>
      </c>
      <c r="Y782" s="8">
        <v>0</v>
      </c>
      <c r="Z782" s="8">
        <v>0</v>
      </c>
      <c r="AA782" s="8">
        <v>760228.46</v>
      </c>
      <c r="AB782" s="8">
        <v>682190.61</v>
      </c>
      <c r="AC782" s="9">
        <f t="shared" si="72"/>
        <v>78037.849999999977</v>
      </c>
      <c r="AD782" s="5" t="str">
        <f>$C782&amp;" "&amp;VLOOKUP(C782,Tegevusalad!$A$1:$B$89,2,FALSE)</f>
        <v>8 MUU KAEVANDAMINE</v>
      </c>
      <c r="AE782" s="6">
        <f t="shared" si="73"/>
        <v>10120412.050000001</v>
      </c>
      <c r="AF782" s="6">
        <f t="shared" si="74"/>
        <v>9699196.839999998</v>
      </c>
      <c r="AG782" s="6">
        <f t="shared" si="75"/>
        <v>14545387.380000001</v>
      </c>
      <c r="AH782" s="6">
        <f t="shared" si="76"/>
        <v>11313654.699999999</v>
      </c>
      <c r="AI782" s="6">
        <f t="shared" si="77"/>
        <v>14536902.24</v>
      </c>
    </row>
    <row r="783" spans="1:35" s="2" customFormat="1">
      <c r="A783" s="3">
        <v>2014</v>
      </c>
      <c r="B783" s="3">
        <v>10</v>
      </c>
      <c r="C783" s="4">
        <v>9</v>
      </c>
      <c r="D783" s="8">
        <v>20</v>
      </c>
      <c r="E783" s="8">
        <v>683287.3</v>
      </c>
      <c r="F783" s="8">
        <v>0</v>
      </c>
      <c r="G783" s="8">
        <v>12052.6</v>
      </c>
      <c r="H783" s="8">
        <v>11032.6</v>
      </c>
      <c r="I783" s="8">
        <v>0</v>
      </c>
      <c r="J783" s="8">
        <v>0</v>
      </c>
      <c r="K783" s="8">
        <v>0</v>
      </c>
      <c r="L783" s="8">
        <v>136657.46</v>
      </c>
      <c r="M783" s="8">
        <v>0</v>
      </c>
      <c r="N783" s="8">
        <v>56756.58</v>
      </c>
      <c r="O783" s="8">
        <v>0</v>
      </c>
      <c r="P783" s="8">
        <v>6115.03</v>
      </c>
      <c r="Q783" s="8">
        <v>0</v>
      </c>
      <c r="R783" s="8">
        <v>0</v>
      </c>
      <c r="S783" s="8">
        <v>122.32</v>
      </c>
      <c r="T783" s="8">
        <v>122.32</v>
      </c>
      <c r="U783" s="8">
        <v>0</v>
      </c>
      <c r="V783" s="8">
        <v>0</v>
      </c>
      <c r="W783" s="8">
        <v>1216.42</v>
      </c>
      <c r="X783" s="8">
        <v>0</v>
      </c>
      <c r="Y783" s="8">
        <v>0</v>
      </c>
      <c r="Z783" s="8">
        <v>0</v>
      </c>
      <c r="AA783" s="8">
        <v>81567.83</v>
      </c>
      <c r="AB783" s="8">
        <v>1666.95</v>
      </c>
      <c r="AC783" s="9">
        <f t="shared" si="72"/>
        <v>79900.88</v>
      </c>
      <c r="AD783" s="5" t="str">
        <f>$C783&amp;" "&amp;VLOOKUP(C783,Tegevusalad!$A$1:$B$89,2,FALSE)</f>
        <v>9 KAEVANDAMIST ABISTAVAD TEGEVUSALAD</v>
      </c>
      <c r="AE783" s="6">
        <f t="shared" si="73"/>
        <v>683164.9800000001</v>
      </c>
      <c r="AF783" s="6">
        <f t="shared" si="74"/>
        <v>283660.57999999996</v>
      </c>
      <c r="AG783" s="6">
        <f t="shared" si="75"/>
        <v>695217.58000000007</v>
      </c>
      <c r="AH783" s="6">
        <f t="shared" si="76"/>
        <v>283782.89999999997</v>
      </c>
      <c r="AI783" s="6">
        <f t="shared" si="77"/>
        <v>695217.58000000007</v>
      </c>
    </row>
    <row r="784" spans="1:35" s="2" customFormat="1">
      <c r="A784" s="3">
        <v>2014</v>
      </c>
      <c r="B784" s="3">
        <v>10</v>
      </c>
      <c r="C784" s="4">
        <v>10</v>
      </c>
      <c r="D784" s="8">
        <v>502</v>
      </c>
      <c r="E784" s="8">
        <v>121126270.06</v>
      </c>
      <c r="F784" s="8">
        <v>9873.93</v>
      </c>
      <c r="G784" s="8">
        <v>49184464.310000002</v>
      </c>
      <c r="H784" s="8">
        <v>40918740.409999996</v>
      </c>
      <c r="I784" s="8">
        <v>39678855.119999997</v>
      </c>
      <c r="J784" s="8">
        <v>7702272.7300000004</v>
      </c>
      <c r="K784" s="8">
        <v>0</v>
      </c>
      <c r="L784" s="8">
        <v>24226142.620000001</v>
      </c>
      <c r="M784" s="8">
        <v>98748.73</v>
      </c>
      <c r="N784" s="8">
        <v>23708000.82</v>
      </c>
      <c r="O784" s="8">
        <v>805099.36</v>
      </c>
      <c r="P784" s="8">
        <v>1097616.52</v>
      </c>
      <c r="Q784" s="8">
        <v>0</v>
      </c>
      <c r="R784" s="8">
        <v>0</v>
      </c>
      <c r="S784" s="8">
        <v>31901804.440000001</v>
      </c>
      <c r="T784" s="8">
        <v>30076514.690000001</v>
      </c>
      <c r="U784" s="8">
        <v>180595.6</v>
      </c>
      <c r="V784" s="8">
        <v>0</v>
      </c>
      <c r="W784" s="8">
        <v>4029704.41</v>
      </c>
      <c r="X784" s="8">
        <v>25575.4</v>
      </c>
      <c r="Y784" s="8">
        <v>1.42</v>
      </c>
      <c r="Z784" s="8">
        <v>0.17</v>
      </c>
      <c r="AA784" s="8">
        <v>3951700.9</v>
      </c>
      <c r="AB784" s="8">
        <v>3334809.12</v>
      </c>
      <c r="AC784" s="9">
        <f t="shared" si="72"/>
        <v>616891.7799999998</v>
      </c>
      <c r="AD784" s="5" t="str">
        <f>$C784&amp;" "&amp;VLOOKUP(C784,Tegevusalad!$A$1:$B$89,2,FALSE)</f>
        <v>10 TOIDUAINETE TOOTMINE</v>
      </c>
      <c r="AE784" s="6">
        <f t="shared" si="73"/>
        <v>89079319.350000009</v>
      </c>
      <c r="AF784" s="6">
        <f t="shared" si="74"/>
        <v>82432107.260000005</v>
      </c>
      <c r="AG784" s="6">
        <f t="shared" si="75"/>
        <v>138263783.66000003</v>
      </c>
      <c r="AH784" s="6">
        <f t="shared" si="76"/>
        <v>118540004.09999999</v>
      </c>
      <c r="AI784" s="6">
        <f t="shared" si="77"/>
        <v>138238208.26000002</v>
      </c>
    </row>
    <row r="785" spans="1:35" s="2" customFormat="1">
      <c r="A785" s="3">
        <v>2014</v>
      </c>
      <c r="B785" s="3">
        <v>10</v>
      </c>
      <c r="C785" s="4">
        <v>11</v>
      </c>
      <c r="D785" s="8">
        <v>53</v>
      </c>
      <c r="E785" s="8">
        <v>26725630.609999999</v>
      </c>
      <c r="F785" s="8">
        <v>454.35</v>
      </c>
      <c r="G785" s="8">
        <v>4284235.0599999996</v>
      </c>
      <c r="H785" s="8">
        <v>3221448.28</v>
      </c>
      <c r="I785" s="8">
        <v>3143420.66</v>
      </c>
      <c r="J785" s="8">
        <v>524998.13</v>
      </c>
      <c r="K785" s="8">
        <v>35079.33</v>
      </c>
      <c r="L785" s="8">
        <v>5345167</v>
      </c>
      <c r="M785" s="8">
        <v>0</v>
      </c>
      <c r="N785" s="8">
        <v>3045881.41</v>
      </c>
      <c r="O785" s="8">
        <v>42961.17</v>
      </c>
      <c r="P785" s="8">
        <v>98579.96</v>
      </c>
      <c r="Q785" s="8">
        <v>0</v>
      </c>
      <c r="R785" s="8">
        <v>0</v>
      </c>
      <c r="S785" s="8">
        <v>5686559.5599999996</v>
      </c>
      <c r="T785" s="8">
        <v>4622507.13</v>
      </c>
      <c r="U785" s="8">
        <v>16200</v>
      </c>
      <c r="V785" s="8">
        <v>0</v>
      </c>
      <c r="W785" s="8">
        <v>95618.04</v>
      </c>
      <c r="X785" s="8">
        <v>566.64</v>
      </c>
      <c r="Y785" s="8">
        <v>0</v>
      </c>
      <c r="Z785" s="8">
        <v>0</v>
      </c>
      <c r="AA785" s="8">
        <v>2345889.2000000002</v>
      </c>
      <c r="AB785" s="8">
        <v>46603.61</v>
      </c>
      <c r="AC785" s="9">
        <f t="shared" si="72"/>
        <v>2299285.5900000003</v>
      </c>
      <c r="AD785" s="5" t="str">
        <f>$C785&amp;" "&amp;VLOOKUP(C785,Tegevusalad!$A$1:$B$89,2,FALSE)</f>
        <v>11 JOOGITOOTMINE</v>
      </c>
      <c r="AE785" s="6">
        <f t="shared" si="73"/>
        <v>21023892.040000003</v>
      </c>
      <c r="AF785" s="6">
        <f t="shared" si="74"/>
        <v>9311841.6400000006</v>
      </c>
      <c r="AG785" s="6">
        <f t="shared" si="75"/>
        <v>25308127.100000001</v>
      </c>
      <c r="AH785" s="6">
        <f t="shared" si="76"/>
        <v>15229407.050000001</v>
      </c>
      <c r="AI785" s="6">
        <f t="shared" si="77"/>
        <v>25307560.460000001</v>
      </c>
    </row>
    <row r="786" spans="1:35" s="2" customFormat="1">
      <c r="A786" s="3">
        <v>2014</v>
      </c>
      <c r="B786" s="3">
        <v>10</v>
      </c>
      <c r="C786" s="4">
        <v>12</v>
      </c>
      <c r="D786" s="8">
        <v>1</v>
      </c>
      <c r="E786" s="8">
        <v>151718.16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30343.63</v>
      </c>
      <c r="M786" s="8">
        <v>0</v>
      </c>
      <c r="N786" s="8">
        <v>30243.61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100.02</v>
      </c>
      <c r="AB786" s="8">
        <v>0</v>
      </c>
      <c r="AC786" s="9">
        <f t="shared" si="72"/>
        <v>100.02</v>
      </c>
      <c r="AD786" s="5" t="str">
        <f>$C786&amp;" "&amp;VLOOKUP(C786,Tegevusalad!$A$1:$B$89,2,FALSE)</f>
        <v>12 TUBAKATOODETE TOOTMINE</v>
      </c>
      <c r="AE786" s="6">
        <f t="shared" si="73"/>
        <v>151718.16</v>
      </c>
      <c r="AF786" s="6">
        <f t="shared" si="74"/>
        <v>151218.04999999999</v>
      </c>
      <c r="AG786" s="6">
        <f t="shared" si="75"/>
        <v>151718.16</v>
      </c>
      <c r="AH786" s="6">
        <f t="shared" si="76"/>
        <v>151218.04999999999</v>
      </c>
      <c r="AI786" s="6">
        <f t="shared" si="77"/>
        <v>151718.16</v>
      </c>
    </row>
    <row r="787" spans="1:35" s="2" customFormat="1">
      <c r="A787" s="3">
        <v>2014</v>
      </c>
      <c r="B787" s="3">
        <v>10</v>
      </c>
      <c r="C787" s="4">
        <v>13</v>
      </c>
      <c r="D787" s="8">
        <v>235</v>
      </c>
      <c r="E787" s="8">
        <v>10826149.35</v>
      </c>
      <c r="F787" s="8">
        <v>91.82</v>
      </c>
      <c r="G787" s="8">
        <v>18844190.079999998</v>
      </c>
      <c r="H787" s="8">
        <v>15848725.85</v>
      </c>
      <c r="I787" s="8">
        <v>14618303.59</v>
      </c>
      <c r="J787" s="8">
        <v>2841819.25</v>
      </c>
      <c r="K787" s="8">
        <v>714.19</v>
      </c>
      <c r="L787" s="8">
        <v>2165238.1</v>
      </c>
      <c r="M787" s="8">
        <v>894231.35</v>
      </c>
      <c r="N787" s="8">
        <v>3686383.87</v>
      </c>
      <c r="O787" s="8">
        <v>1036965.33</v>
      </c>
      <c r="P787" s="8">
        <v>114216.23</v>
      </c>
      <c r="Q787" s="8">
        <v>0</v>
      </c>
      <c r="R787" s="8">
        <v>0</v>
      </c>
      <c r="S787" s="8">
        <v>6415341.1900000004</v>
      </c>
      <c r="T787" s="8">
        <v>6039564.7199999997</v>
      </c>
      <c r="U787" s="8">
        <v>72777.62</v>
      </c>
      <c r="V787" s="8">
        <v>1270.8599999999999</v>
      </c>
      <c r="W787" s="8">
        <v>9365.9699999999993</v>
      </c>
      <c r="X787" s="8">
        <v>1406085.29</v>
      </c>
      <c r="Y787" s="8">
        <v>0.03</v>
      </c>
      <c r="Z787" s="8">
        <v>3420.95</v>
      </c>
      <c r="AA787" s="8">
        <v>250017.98</v>
      </c>
      <c r="AB787" s="8">
        <v>880353.32</v>
      </c>
      <c r="AC787" s="9">
        <f t="shared" si="72"/>
        <v>-630335.34</v>
      </c>
      <c r="AD787" s="5" t="str">
        <f>$C787&amp;" "&amp;VLOOKUP(C787,Tegevusalad!$A$1:$B$89,2,FALSE)</f>
        <v>13 TEKSTIILITOOTMINE</v>
      </c>
      <c r="AE787" s="6">
        <f t="shared" si="73"/>
        <v>5744207.6500000004</v>
      </c>
      <c r="AF787" s="6">
        <f t="shared" si="74"/>
        <v>6760244.7499999991</v>
      </c>
      <c r="AG787" s="6">
        <f t="shared" si="75"/>
        <v>24588397.729999997</v>
      </c>
      <c r="AH787" s="6">
        <f t="shared" si="76"/>
        <v>18431919.349999998</v>
      </c>
      <c r="AI787" s="6">
        <f t="shared" si="77"/>
        <v>23182312.439999998</v>
      </c>
    </row>
    <row r="788" spans="1:35" s="2" customFormat="1">
      <c r="A788" s="3">
        <v>2014</v>
      </c>
      <c r="B788" s="3">
        <v>10</v>
      </c>
      <c r="C788" s="4">
        <v>14</v>
      </c>
      <c r="D788" s="8">
        <v>404</v>
      </c>
      <c r="E788" s="8">
        <v>7810036.6900000004</v>
      </c>
      <c r="F788" s="8">
        <v>4125.46</v>
      </c>
      <c r="G788" s="8">
        <v>8447571.0600000005</v>
      </c>
      <c r="H788" s="8">
        <v>6495497.7999999998</v>
      </c>
      <c r="I788" s="8">
        <v>3852036.9</v>
      </c>
      <c r="J788" s="8">
        <v>1749693.53</v>
      </c>
      <c r="K788" s="8">
        <v>90903.12</v>
      </c>
      <c r="L788" s="8">
        <v>1562378.52</v>
      </c>
      <c r="M788" s="8">
        <v>73432.72</v>
      </c>
      <c r="N788" s="8">
        <v>1638360.11</v>
      </c>
      <c r="O788" s="8">
        <v>282611.51</v>
      </c>
      <c r="P788" s="8">
        <v>46540.28</v>
      </c>
      <c r="Q788" s="8">
        <v>0</v>
      </c>
      <c r="R788" s="8">
        <v>0</v>
      </c>
      <c r="S788" s="8">
        <v>3784305.3</v>
      </c>
      <c r="T788" s="8">
        <v>1801121.49</v>
      </c>
      <c r="U788" s="8">
        <v>4007.01</v>
      </c>
      <c r="V788" s="8">
        <v>0</v>
      </c>
      <c r="W788" s="8">
        <v>18547.52</v>
      </c>
      <c r="X788" s="8">
        <v>1154.5999999999999</v>
      </c>
      <c r="Y788" s="8">
        <v>0.06</v>
      </c>
      <c r="Z788" s="8">
        <v>0</v>
      </c>
      <c r="AA788" s="8">
        <v>460836.23</v>
      </c>
      <c r="AB788" s="8">
        <v>463385.04</v>
      </c>
      <c r="AC788" s="9">
        <f t="shared" si="72"/>
        <v>-2548.8099999999977</v>
      </c>
      <c r="AD788" s="5" t="str">
        <f>$C788&amp;" "&amp;VLOOKUP(C788,Tegevusalad!$A$1:$B$89,2,FALSE)</f>
        <v>14 RÕIVATOOTMINE</v>
      </c>
      <c r="AE788" s="6">
        <f t="shared" si="73"/>
        <v>4027004.4400000004</v>
      </c>
      <c r="AF788" s="6">
        <f t="shared" si="74"/>
        <v>2990430.6900000004</v>
      </c>
      <c r="AG788" s="6">
        <f t="shared" si="75"/>
        <v>12474575.5</v>
      </c>
      <c r="AH788" s="6">
        <f t="shared" si="76"/>
        <v>8191800.5499999998</v>
      </c>
      <c r="AI788" s="6">
        <f t="shared" si="77"/>
        <v>12473420.900000002</v>
      </c>
    </row>
    <row r="789" spans="1:35" s="2" customFormat="1">
      <c r="A789" s="3">
        <v>2014</v>
      </c>
      <c r="B789" s="3">
        <v>10</v>
      </c>
      <c r="C789" s="4">
        <v>15</v>
      </c>
      <c r="D789" s="8">
        <v>64</v>
      </c>
      <c r="E789" s="8">
        <v>1826534.32</v>
      </c>
      <c r="F789" s="8">
        <v>2434.79</v>
      </c>
      <c r="G789" s="8">
        <v>2739304.06</v>
      </c>
      <c r="H789" s="8">
        <v>2124825.66</v>
      </c>
      <c r="I789" s="8">
        <v>1416678.78</v>
      </c>
      <c r="J789" s="8">
        <v>481831.37</v>
      </c>
      <c r="K789" s="8">
        <v>357.58</v>
      </c>
      <c r="L789" s="8">
        <v>365525.94</v>
      </c>
      <c r="M789" s="8">
        <v>54719.99</v>
      </c>
      <c r="N789" s="8">
        <v>423356.6</v>
      </c>
      <c r="O789" s="8">
        <v>61559.7</v>
      </c>
      <c r="P789" s="8">
        <v>18333.52</v>
      </c>
      <c r="Q789" s="8">
        <v>0</v>
      </c>
      <c r="R789" s="8">
        <v>0</v>
      </c>
      <c r="S789" s="8">
        <v>671162.68</v>
      </c>
      <c r="T789" s="8">
        <v>598459.18000000005</v>
      </c>
      <c r="U789" s="8">
        <v>7240.65</v>
      </c>
      <c r="V789" s="8">
        <v>0</v>
      </c>
      <c r="W789" s="8">
        <v>2181.0100000000002</v>
      </c>
      <c r="X789" s="8">
        <v>0</v>
      </c>
      <c r="Y789" s="8">
        <v>0</v>
      </c>
      <c r="Z789" s="8">
        <v>0</v>
      </c>
      <c r="AA789" s="8">
        <v>126226.45</v>
      </c>
      <c r="AB789" s="8">
        <v>129337.12</v>
      </c>
      <c r="AC789" s="9">
        <f t="shared" si="72"/>
        <v>-3110.6699999999983</v>
      </c>
      <c r="AD789" s="5" t="str">
        <f>$C789&amp;" "&amp;VLOOKUP(C789,Tegevusalad!$A$1:$B$89,2,FALSE)</f>
        <v>15 NAHATÖÖTLEMINE JA NAHKTOODETE TOOTMINE</v>
      </c>
      <c r="AE789" s="6">
        <f t="shared" si="73"/>
        <v>1150565.78</v>
      </c>
      <c r="AF789" s="6">
        <f t="shared" si="74"/>
        <v>1130581.17</v>
      </c>
      <c r="AG789" s="6">
        <f t="shared" si="75"/>
        <v>3889869.84</v>
      </c>
      <c r="AH789" s="6">
        <f t="shared" si="76"/>
        <v>2116782.9999999995</v>
      </c>
      <c r="AI789" s="6">
        <f t="shared" si="77"/>
        <v>3889869.84</v>
      </c>
    </row>
    <row r="790" spans="1:35" s="2" customFormat="1">
      <c r="A790" s="3">
        <v>2014</v>
      </c>
      <c r="B790" s="3">
        <v>10</v>
      </c>
      <c r="C790" s="4">
        <v>16</v>
      </c>
      <c r="D790" s="8">
        <v>1013</v>
      </c>
      <c r="E790" s="8">
        <v>81886359.299999997</v>
      </c>
      <c r="F790" s="8">
        <v>6923.5</v>
      </c>
      <c r="G790" s="8">
        <v>91579994.719999999</v>
      </c>
      <c r="H790" s="8">
        <v>66325290.310000002</v>
      </c>
      <c r="I790" s="8">
        <v>64652871.939999998</v>
      </c>
      <c r="J790" s="8">
        <v>24332750.350000001</v>
      </c>
      <c r="K790" s="8">
        <v>0</v>
      </c>
      <c r="L790" s="8">
        <v>16377894.93</v>
      </c>
      <c r="M790" s="8">
        <v>1029330.97</v>
      </c>
      <c r="N790" s="8">
        <v>25432717.98</v>
      </c>
      <c r="O790" s="8">
        <v>1802008.54</v>
      </c>
      <c r="P790" s="8">
        <v>1483296.84</v>
      </c>
      <c r="Q790" s="8">
        <v>0</v>
      </c>
      <c r="R790" s="8">
        <v>0</v>
      </c>
      <c r="S790" s="8">
        <v>20833903.149999999</v>
      </c>
      <c r="T790" s="8">
        <v>17781926.530000001</v>
      </c>
      <c r="U790" s="8">
        <v>179776.77</v>
      </c>
      <c r="V790" s="8">
        <v>388.5</v>
      </c>
      <c r="W790" s="8">
        <v>334101.58</v>
      </c>
      <c r="X790" s="8">
        <v>93554.73</v>
      </c>
      <c r="Y790" s="8">
        <v>12398.94</v>
      </c>
      <c r="Z790" s="8">
        <v>250</v>
      </c>
      <c r="AA790" s="8">
        <v>1792731.68</v>
      </c>
      <c r="AB790" s="8">
        <v>9806074.8200000003</v>
      </c>
      <c r="AC790" s="9">
        <f t="shared" si="72"/>
        <v>-8013343.1400000006</v>
      </c>
      <c r="AD790" s="5" t="str">
        <f>$C790&amp;" "&amp;VLOOKUP(C790,Tegevusalad!$A$1:$B$89,2,FALSE)</f>
        <v>16 PUIDUTÖÖTLEMINE NING PUIT- JA KORKTOODETE TOOTMINE, V.A MÖÖBEL; ÕLEST JA PUNUMISMATERJALIST TOODETE TOOTMINE</v>
      </c>
      <c r="AE790" s="6">
        <f t="shared" si="73"/>
        <v>60973157.609999999</v>
      </c>
      <c r="AF790" s="6">
        <f t="shared" si="74"/>
        <v>97140255.780000016</v>
      </c>
      <c r="AG790" s="6">
        <f t="shared" si="75"/>
        <v>152553152.32999998</v>
      </c>
      <c r="AH790" s="6">
        <f t="shared" si="76"/>
        <v>127163589.89999999</v>
      </c>
      <c r="AI790" s="6">
        <f t="shared" si="77"/>
        <v>152459597.59999999</v>
      </c>
    </row>
    <row r="791" spans="1:35" s="2" customFormat="1">
      <c r="A791" s="3">
        <v>2014</v>
      </c>
      <c r="B791" s="3">
        <v>10</v>
      </c>
      <c r="C791" s="4">
        <v>17</v>
      </c>
      <c r="D791" s="8">
        <v>55</v>
      </c>
      <c r="E791" s="8">
        <v>9302289.4299999997</v>
      </c>
      <c r="F791" s="8">
        <v>0</v>
      </c>
      <c r="G791" s="8">
        <v>14209775.710000001</v>
      </c>
      <c r="H791" s="8">
        <v>10469905.279999999</v>
      </c>
      <c r="I791" s="8">
        <v>10029281.32</v>
      </c>
      <c r="J791" s="8">
        <v>3727742.07</v>
      </c>
      <c r="K791" s="8">
        <v>0</v>
      </c>
      <c r="L791" s="8">
        <v>1860457.89</v>
      </c>
      <c r="M791" s="8">
        <v>81164.89</v>
      </c>
      <c r="N791" s="8">
        <v>3083559.83</v>
      </c>
      <c r="O791" s="8">
        <v>141997.73000000001</v>
      </c>
      <c r="P791" s="8">
        <v>74592.899999999994</v>
      </c>
      <c r="Q791" s="8">
        <v>0</v>
      </c>
      <c r="R791" s="8">
        <v>0</v>
      </c>
      <c r="S791" s="8">
        <v>3873878.06</v>
      </c>
      <c r="T791" s="8">
        <v>3203432.32</v>
      </c>
      <c r="U791" s="8">
        <v>781967.37</v>
      </c>
      <c r="V791" s="8">
        <v>757314.29</v>
      </c>
      <c r="W791" s="8">
        <v>316.68</v>
      </c>
      <c r="X791" s="8">
        <v>36866.480000000003</v>
      </c>
      <c r="Y791" s="8">
        <v>0</v>
      </c>
      <c r="Z791" s="8">
        <v>0</v>
      </c>
      <c r="AA791" s="8">
        <v>387630.72</v>
      </c>
      <c r="AB791" s="8">
        <v>1529567.77</v>
      </c>
      <c r="AC791" s="9">
        <f t="shared" si="72"/>
        <v>-1141937.05</v>
      </c>
      <c r="AD791" s="5" t="str">
        <f>$C791&amp;" "&amp;VLOOKUP(C791,Tegevusalad!$A$1:$B$89,2,FALSE)</f>
        <v>17 PABERI JA PABERTOODETE TOOTMINE</v>
      </c>
      <c r="AE791" s="6">
        <f t="shared" si="73"/>
        <v>4683310.4800000004</v>
      </c>
      <c r="AF791" s="6">
        <f t="shared" si="74"/>
        <v>10809279.359999999</v>
      </c>
      <c r="AG791" s="6">
        <f t="shared" si="75"/>
        <v>18893086.190000001</v>
      </c>
      <c r="AH791" s="6">
        <f t="shared" si="76"/>
        <v>15417799.15</v>
      </c>
      <c r="AI791" s="6">
        <f t="shared" si="77"/>
        <v>18856219.710000001</v>
      </c>
    </row>
    <row r="792" spans="1:35" s="2" customFormat="1">
      <c r="A792" s="3">
        <v>2014</v>
      </c>
      <c r="B792" s="3">
        <v>10</v>
      </c>
      <c r="C792" s="4">
        <v>18</v>
      </c>
      <c r="D792" s="8">
        <v>359</v>
      </c>
      <c r="E792" s="8">
        <v>17712023.25</v>
      </c>
      <c r="F792" s="8">
        <v>46501.36</v>
      </c>
      <c r="G792" s="8">
        <v>10029331.529999999</v>
      </c>
      <c r="H792" s="8">
        <v>7688683.0700000003</v>
      </c>
      <c r="I792" s="8">
        <v>5536808.9800000004</v>
      </c>
      <c r="J792" s="8">
        <v>1700857.65</v>
      </c>
      <c r="K792" s="8">
        <v>0</v>
      </c>
      <c r="L792" s="8">
        <v>3546589.9</v>
      </c>
      <c r="M792" s="8">
        <v>0</v>
      </c>
      <c r="N792" s="8">
        <v>3320534.67</v>
      </c>
      <c r="O792" s="8">
        <v>226290.42</v>
      </c>
      <c r="P792" s="8">
        <v>255888.92</v>
      </c>
      <c r="Q792" s="8">
        <v>0</v>
      </c>
      <c r="R792" s="8">
        <v>0</v>
      </c>
      <c r="S792" s="8">
        <v>5383433.3600000003</v>
      </c>
      <c r="T792" s="8">
        <v>5073105.8099999996</v>
      </c>
      <c r="U792" s="8">
        <v>23002.49</v>
      </c>
      <c r="V792" s="8">
        <v>10417</v>
      </c>
      <c r="W792" s="8">
        <v>10709.41</v>
      </c>
      <c r="X792" s="8">
        <v>46888.32</v>
      </c>
      <c r="Y792" s="8">
        <v>0</v>
      </c>
      <c r="Z792" s="8">
        <v>0.04</v>
      </c>
      <c r="AA792" s="8">
        <v>797420.03</v>
      </c>
      <c r="AB792" s="8">
        <v>571364.84</v>
      </c>
      <c r="AC792" s="9">
        <f t="shared" si="72"/>
        <v>226055.19000000006</v>
      </c>
      <c r="AD792" s="5" t="str">
        <f>$C792&amp;" "&amp;VLOOKUP(C792,Tegevusalad!$A$1:$B$89,2,FALSE)</f>
        <v>18 TRÜKINDUS JA SALVESTISTE PALJUNDUS</v>
      </c>
      <c r="AE792" s="6">
        <f t="shared" si="73"/>
        <v>12398977.079999998</v>
      </c>
      <c r="AF792" s="6">
        <f t="shared" si="74"/>
        <v>10075202.4</v>
      </c>
      <c r="AG792" s="6">
        <f t="shared" si="75"/>
        <v>22428308.609999999</v>
      </c>
      <c r="AH792" s="6">
        <f t="shared" si="76"/>
        <v>16602673.35</v>
      </c>
      <c r="AI792" s="6">
        <f t="shared" si="77"/>
        <v>22381420.289999999</v>
      </c>
    </row>
    <row r="793" spans="1:35" s="2" customFormat="1">
      <c r="A793" s="3">
        <v>2014</v>
      </c>
      <c r="B793" s="3">
        <v>10</v>
      </c>
      <c r="C793" s="4">
        <v>19</v>
      </c>
      <c r="D793" s="8">
        <v>4</v>
      </c>
      <c r="E793" s="8">
        <v>351218.19</v>
      </c>
      <c r="F793" s="8">
        <v>0</v>
      </c>
      <c r="G793" s="8">
        <v>18130</v>
      </c>
      <c r="H793" s="8">
        <v>18130</v>
      </c>
      <c r="I793" s="8">
        <v>18130</v>
      </c>
      <c r="J793" s="8">
        <v>0</v>
      </c>
      <c r="K793" s="8">
        <v>0</v>
      </c>
      <c r="L793" s="8">
        <v>70243.64</v>
      </c>
      <c r="M793" s="8">
        <v>0</v>
      </c>
      <c r="N793" s="8">
        <v>45891.06</v>
      </c>
      <c r="O793" s="8">
        <v>0</v>
      </c>
      <c r="P793" s="8">
        <v>0</v>
      </c>
      <c r="Q793" s="8">
        <v>0</v>
      </c>
      <c r="R793" s="8">
        <v>0</v>
      </c>
      <c r="S793" s="8">
        <v>2810.8</v>
      </c>
      <c r="T793" s="8">
        <v>2810.8</v>
      </c>
      <c r="U793" s="8">
        <v>0</v>
      </c>
      <c r="V793" s="8">
        <v>0</v>
      </c>
      <c r="W793" s="8">
        <v>13.5</v>
      </c>
      <c r="X793" s="8">
        <v>0</v>
      </c>
      <c r="Y793" s="8">
        <v>0</v>
      </c>
      <c r="Z793" s="8">
        <v>0</v>
      </c>
      <c r="AA793" s="8">
        <v>24537.14</v>
      </c>
      <c r="AB793" s="8">
        <v>184.56</v>
      </c>
      <c r="AC793" s="9">
        <f t="shared" si="72"/>
        <v>24352.579999999998</v>
      </c>
      <c r="AD793" s="5" t="str">
        <f>$C793&amp;" "&amp;VLOOKUP(C793,Tegevusalad!$A$1:$B$89,2,FALSE)</f>
        <v>19 KOKSI JA PUHASTATUD NAFTATOODETE TOOTMINE</v>
      </c>
      <c r="AE793" s="6">
        <f t="shared" si="73"/>
        <v>348407.39</v>
      </c>
      <c r="AF793" s="6">
        <f t="shared" si="74"/>
        <v>226644.5</v>
      </c>
      <c r="AG793" s="6">
        <f t="shared" si="75"/>
        <v>366537.39</v>
      </c>
      <c r="AH793" s="6">
        <f t="shared" si="76"/>
        <v>229455.3</v>
      </c>
      <c r="AI793" s="6">
        <f t="shared" si="77"/>
        <v>366537.39</v>
      </c>
    </row>
    <row r="794" spans="1:35" s="2" customFormat="1">
      <c r="A794" s="3">
        <v>2014</v>
      </c>
      <c r="B794" s="3">
        <v>10</v>
      </c>
      <c r="C794" s="4">
        <v>20</v>
      </c>
      <c r="D794" s="8">
        <v>96</v>
      </c>
      <c r="E794" s="8">
        <v>28264149.800000001</v>
      </c>
      <c r="F794" s="8">
        <v>357.6</v>
      </c>
      <c r="G794" s="8">
        <v>37897368.979999997</v>
      </c>
      <c r="H794" s="8">
        <v>11794580.33</v>
      </c>
      <c r="I794" s="8">
        <v>11590307.76</v>
      </c>
      <c r="J794" s="8">
        <v>20163930.5</v>
      </c>
      <c r="K794" s="8">
        <v>0</v>
      </c>
      <c r="L794" s="8">
        <v>5652862.1399999997</v>
      </c>
      <c r="M794" s="8">
        <v>1311296.94</v>
      </c>
      <c r="N794" s="8">
        <v>7248874.8600000003</v>
      </c>
      <c r="O794" s="8">
        <v>1589989.82</v>
      </c>
      <c r="P794" s="8">
        <v>230958.84</v>
      </c>
      <c r="Q794" s="8">
        <v>0</v>
      </c>
      <c r="R794" s="8">
        <v>0</v>
      </c>
      <c r="S794" s="8">
        <v>13459585.43</v>
      </c>
      <c r="T794" s="8">
        <v>12844594.92</v>
      </c>
      <c r="U794" s="8">
        <v>391895.46</v>
      </c>
      <c r="V794" s="8">
        <v>0</v>
      </c>
      <c r="W794" s="8">
        <v>80306.929999999993</v>
      </c>
      <c r="X794" s="8">
        <v>4260.72</v>
      </c>
      <c r="Y794" s="8">
        <v>0</v>
      </c>
      <c r="Z794" s="8">
        <v>0.01</v>
      </c>
      <c r="AA794" s="8">
        <v>1526631.06</v>
      </c>
      <c r="AB794" s="8">
        <v>1811346.85</v>
      </c>
      <c r="AC794" s="9">
        <f t="shared" si="72"/>
        <v>-284715.79000000004</v>
      </c>
      <c r="AD794" s="5" t="str">
        <f>$C794&amp;" "&amp;VLOOKUP(C794,Tegevusalad!$A$1:$B$89,2,FALSE)</f>
        <v>20 KEMIKAALIDE JA KEEMIATOODETE TOOTMINE</v>
      </c>
      <c r="AE794" s="6">
        <f t="shared" si="73"/>
        <v>14417287.23</v>
      </c>
      <c r="AF794" s="6">
        <f t="shared" si="74"/>
        <v>14442944.309999999</v>
      </c>
      <c r="AG794" s="6">
        <f t="shared" si="75"/>
        <v>52314656.209999993</v>
      </c>
      <c r="AH794" s="6">
        <f t="shared" si="76"/>
        <v>36244374.299999997</v>
      </c>
      <c r="AI794" s="6">
        <f t="shared" si="77"/>
        <v>52310395.489999995</v>
      </c>
    </row>
    <row r="795" spans="1:35" s="2" customFormat="1">
      <c r="A795" s="3">
        <v>2014</v>
      </c>
      <c r="B795" s="3">
        <v>10</v>
      </c>
      <c r="C795" s="4">
        <v>21</v>
      </c>
      <c r="D795" s="8">
        <v>11</v>
      </c>
      <c r="E795" s="8">
        <v>2243667.48</v>
      </c>
      <c r="F795" s="8">
        <v>1386914.01</v>
      </c>
      <c r="G795" s="8">
        <v>3008928.58</v>
      </c>
      <c r="H795" s="8">
        <v>2753566.26</v>
      </c>
      <c r="I795" s="8">
        <v>2694279.46</v>
      </c>
      <c r="J795" s="8">
        <v>214558.86</v>
      </c>
      <c r="K795" s="8">
        <v>0</v>
      </c>
      <c r="L795" s="8">
        <v>573555.76</v>
      </c>
      <c r="M795" s="8">
        <v>0</v>
      </c>
      <c r="N795" s="8">
        <v>682893.16</v>
      </c>
      <c r="O795" s="8">
        <v>65782.710000000006</v>
      </c>
      <c r="P795" s="8">
        <v>9649.4</v>
      </c>
      <c r="Q795" s="8">
        <v>0</v>
      </c>
      <c r="R795" s="8">
        <v>0</v>
      </c>
      <c r="S795" s="8">
        <v>2470043.4700000002</v>
      </c>
      <c r="T795" s="8">
        <v>1764094.57</v>
      </c>
      <c r="U795" s="8">
        <v>267074.44</v>
      </c>
      <c r="V795" s="8">
        <v>0</v>
      </c>
      <c r="W795" s="8">
        <v>9364.2000000000007</v>
      </c>
      <c r="X795" s="8">
        <v>0</v>
      </c>
      <c r="Y795" s="8">
        <v>0</v>
      </c>
      <c r="Z795" s="8">
        <v>0</v>
      </c>
      <c r="AA795" s="8">
        <v>23502.74</v>
      </c>
      <c r="AB795" s="8">
        <v>132840.14000000001</v>
      </c>
      <c r="AC795" s="9">
        <f t="shared" si="72"/>
        <v>-109337.40000000001</v>
      </c>
      <c r="AD795" s="5" t="str">
        <f>$C795&amp;" "&amp;VLOOKUP(C795,Tegevusalad!$A$1:$B$89,2,FALSE)</f>
        <v>21 PÕHIFARMAATSIATOODETE JA RAVIMPREPARAATIDE TOOTMINE</v>
      </c>
      <c r="AE795" s="6">
        <f t="shared" si="73"/>
        <v>893463.58000000007</v>
      </c>
      <c r="AF795" s="6">
        <f t="shared" si="74"/>
        <v>348434.33999999979</v>
      </c>
      <c r="AG795" s="6">
        <f t="shared" si="75"/>
        <v>3902392.16</v>
      </c>
      <c r="AH795" s="6">
        <f t="shared" si="76"/>
        <v>3414465.8</v>
      </c>
      <c r="AI795" s="6">
        <f t="shared" si="77"/>
        <v>3902392.16</v>
      </c>
    </row>
    <row r="796" spans="1:35" s="2" customFormat="1">
      <c r="A796" s="3">
        <v>2014</v>
      </c>
      <c r="B796" s="3">
        <v>10</v>
      </c>
      <c r="C796" s="4">
        <v>22</v>
      </c>
      <c r="D796" s="8">
        <v>201</v>
      </c>
      <c r="E796" s="8">
        <v>27844048.949999999</v>
      </c>
      <c r="F796" s="8">
        <v>366.97</v>
      </c>
      <c r="G796" s="8">
        <v>19471188.219999999</v>
      </c>
      <c r="H796" s="8">
        <v>15214336.59</v>
      </c>
      <c r="I796" s="8">
        <v>14369171.49</v>
      </c>
      <c r="J796" s="8">
        <v>4029995.77</v>
      </c>
      <c r="K796" s="8">
        <v>0</v>
      </c>
      <c r="L796" s="8">
        <v>5568842.7699999996</v>
      </c>
      <c r="M796" s="8">
        <v>168848.05</v>
      </c>
      <c r="N796" s="8">
        <v>5004482.26</v>
      </c>
      <c r="O796" s="8">
        <v>255375.42</v>
      </c>
      <c r="P796" s="8">
        <v>200818.07</v>
      </c>
      <c r="Q796" s="8">
        <v>0</v>
      </c>
      <c r="R796" s="8">
        <v>0</v>
      </c>
      <c r="S796" s="8">
        <v>13206711.73</v>
      </c>
      <c r="T796" s="8">
        <v>12005069.17</v>
      </c>
      <c r="U796" s="8">
        <v>160565.35</v>
      </c>
      <c r="V796" s="8">
        <v>0</v>
      </c>
      <c r="W796" s="8">
        <v>33178.26</v>
      </c>
      <c r="X796" s="8">
        <v>1166.9100000000001</v>
      </c>
      <c r="Y796" s="8">
        <v>0</v>
      </c>
      <c r="Z796" s="8">
        <v>0</v>
      </c>
      <c r="AA796" s="8">
        <v>1307910.0900000001</v>
      </c>
      <c r="AB796" s="8">
        <v>574701.53</v>
      </c>
      <c r="AC796" s="9">
        <f t="shared" si="72"/>
        <v>733208.56</v>
      </c>
      <c r="AD796" s="5" t="str">
        <f>$C796&amp;" "&amp;VLOOKUP(C796,Tegevusalad!$A$1:$B$89,2,FALSE)</f>
        <v>22 KUMMI- JA PLASTTOODETE TOOTMINE</v>
      </c>
      <c r="AE796" s="6">
        <f t="shared" si="73"/>
        <v>14478305.749999998</v>
      </c>
      <c r="AF796" s="6">
        <f t="shared" si="74"/>
        <v>10378257.119999999</v>
      </c>
      <c r="AG796" s="6">
        <f t="shared" si="75"/>
        <v>33949493.969999999</v>
      </c>
      <c r="AH796" s="6">
        <f t="shared" si="76"/>
        <v>25022411.299999997</v>
      </c>
      <c r="AI796" s="6">
        <f t="shared" si="77"/>
        <v>33948327.060000002</v>
      </c>
    </row>
    <row r="797" spans="1:35" s="2" customFormat="1">
      <c r="A797" s="3">
        <v>2014</v>
      </c>
      <c r="B797" s="3">
        <v>10</v>
      </c>
      <c r="C797" s="4">
        <v>23</v>
      </c>
      <c r="D797" s="8">
        <v>209</v>
      </c>
      <c r="E797" s="8">
        <v>38941372.659999996</v>
      </c>
      <c r="F797" s="8">
        <v>954.15</v>
      </c>
      <c r="G797" s="8">
        <v>15702671.050000001</v>
      </c>
      <c r="H797" s="8">
        <v>12114424.939999999</v>
      </c>
      <c r="I797" s="8">
        <v>11465474.23</v>
      </c>
      <c r="J797" s="8">
        <v>1988796.7</v>
      </c>
      <c r="K797" s="8">
        <v>0</v>
      </c>
      <c r="L797" s="8">
        <v>7788360.3600000003</v>
      </c>
      <c r="M797" s="8">
        <v>9811.59</v>
      </c>
      <c r="N797" s="8">
        <v>6785203.8499999996</v>
      </c>
      <c r="O797" s="8">
        <v>331093.34000000003</v>
      </c>
      <c r="P797" s="8">
        <v>229949.63</v>
      </c>
      <c r="Q797" s="8">
        <v>0</v>
      </c>
      <c r="R797" s="8">
        <v>0</v>
      </c>
      <c r="S797" s="8">
        <v>11364627.74</v>
      </c>
      <c r="T797" s="8">
        <v>9566670.8599999994</v>
      </c>
      <c r="U797" s="8">
        <v>113758.69</v>
      </c>
      <c r="V797" s="8">
        <v>996.71</v>
      </c>
      <c r="W797" s="8">
        <v>8744.48</v>
      </c>
      <c r="X797" s="8">
        <v>364547.26</v>
      </c>
      <c r="Y797" s="8">
        <v>0</v>
      </c>
      <c r="Z797" s="8">
        <v>0</v>
      </c>
      <c r="AA797" s="8">
        <v>1904951.74</v>
      </c>
      <c r="AB797" s="8">
        <v>891983.64</v>
      </c>
      <c r="AC797" s="9">
        <f t="shared" si="72"/>
        <v>1012968.1</v>
      </c>
      <c r="AD797" s="5" t="str">
        <f>$C797&amp;" "&amp;VLOOKUP(C797,Tegevusalad!$A$1:$B$89,2,FALSE)</f>
        <v>23 MUUDE MITTEMETALSETEST MINERAALIDEST TOODETE TOOTMINE</v>
      </c>
      <c r="AE797" s="6">
        <f t="shared" si="73"/>
        <v>27828487.639999993</v>
      </c>
      <c r="AF797" s="6">
        <f t="shared" si="74"/>
        <v>20793162.829999994</v>
      </c>
      <c r="AG797" s="6">
        <f t="shared" si="75"/>
        <v>43531158.689999998</v>
      </c>
      <c r="AH797" s="6">
        <f t="shared" si="76"/>
        <v>33926019.249999993</v>
      </c>
      <c r="AI797" s="6">
        <f t="shared" si="77"/>
        <v>43166611.43</v>
      </c>
    </row>
    <row r="798" spans="1:35" s="2" customFormat="1">
      <c r="A798" s="3">
        <v>2014</v>
      </c>
      <c r="B798" s="3">
        <v>10</v>
      </c>
      <c r="C798" s="4">
        <v>24</v>
      </c>
      <c r="D798" s="8">
        <v>31</v>
      </c>
      <c r="E798" s="8">
        <v>3911183.89</v>
      </c>
      <c r="F798" s="8">
        <v>0</v>
      </c>
      <c r="G798" s="8">
        <v>6095501.8300000001</v>
      </c>
      <c r="H798" s="8">
        <v>5669052.0899999999</v>
      </c>
      <c r="I798" s="8">
        <v>5362680.1399999997</v>
      </c>
      <c r="J798" s="8">
        <v>386174.79</v>
      </c>
      <c r="K798" s="8">
        <v>0</v>
      </c>
      <c r="L798" s="8">
        <v>782236.78</v>
      </c>
      <c r="M798" s="8">
        <v>311971.3</v>
      </c>
      <c r="N798" s="8">
        <v>1196159.06</v>
      </c>
      <c r="O798" s="8">
        <v>312251.48</v>
      </c>
      <c r="P798" s="8">
        <v>30627.02</v>
      </c>
      <c r="Q798" s="8">
        <v>0</v>
      </c>
      <c r="R798" s="8">
        <v>0</v>
      </c>
      <c r="S798" s="8">
        <v>2561143.7000000002</v>
      </c>
      <c r="T798" s="8">
        <v>2199710.5299999998</v>
      </c>
      <c r="U798" s="8">
        <v>180112.04</v>
      </c>
      <c r="V798" s="8">
        <v>180112.04</v>
      </c>
      <c r="W798" s="8">
        <v>35179.43</v>
      </c>
      <c r="X798" s="8">
        <v>58107.29</v>
      </c>
      <c r="Y798" s="8">
        <v>0</v>
      </c>
      <c r="Z798" s="8">
        <v>0</v>
      </c>
      <c r="AA798" s="8">
        <v>83188.83</v>
      </c>
      <c r="AB798" s="8">
        <v>185139.81</v>
      </c>
      <c r="AC798" s="9">
        <f t="shared" si="72"/>
        <v>-101950.98</v>
      </c>
      <c r="AD798" s="5" t="str">
        <f>$C798&amp;" "&amp;VLOOKUP(C798,Tegevusalad!$A$1:$B$89,2,FALSE)</f>
        <v>24 METALLITOOTMINE</v>
      </c>
      <c r="AE798" s="6">
        <f t="shared" si="73"/>
        <v>1228035.44</v>
      </c>
      <c r="AF798" s="6">
        <f t="shared" si="74"/>
        <v>1858394.2000000002</v>
      </c>
      <c r="AG798" s="6">
        <f t="shared" si="75"/>
        <v>7323537.2699999996</v>
      </c>
      <c r="AH798" s="6">
        <f t="shared" si="76"/>
        <v>5980795.2999999998</v>
      </c>
      <c r="AI798" s="6">
        <f t="shared" si="77"/>
        <v>7265429.9800000004</v>
      </c>
    </row>
    <row r="799" spans="1:35" s="2" customFormat="1">
      <c r="A799" s="3">
        <v>2014</v>
      </c>
      <c r="B799" s="3">
        <v>10</v>
      </c>
      <c r="C799" s="4">
        <v>25</v>
      </c>
      <c r="D799" s="8">
        <v>1177</v>
      </c>
      <c r="E799" s="8">
        <v>74579789.469999999</v>
      </c>
      <c r="F799" s="8">
        <v>2128.35</v>
      </c>
      <c r="G799" s="8">
        <v>54885879.189999998</v>
      </c>
      <c r="H799" s="8">
        <v>43874607.609999999</v>
      </c>
      <c r="I799" s="8">
        <v>37542589.409999996</v>
      </c>
      <c r="J799" s="8">
        <v>9504874.0899999999</v>
      </c>
      <c r="K799" s="8">
        <v>281.41000000000003</v>
      </c>
      <c r="L799" s="8">
        <v>14916149.41</v>
      </c>
      <c r="M799" s="8">
        <v>242379.41</v>
      </c>
      <c r="N799" s="8">
        <v>16776954.550000001</v>
      </c>
      <c r="O799" s="8">
        <v>514356.33</v>
      </c>
      <c r="P799" s="8">
        <v>978481.44</v>
      </c>
      <c r="Q799" s="8">
        <v>0</v>
      </c>
      <c r="R799" s="8">
        <v>0</v>
      </c>
      <c r="S799" s="8">
        <v>21126617.309999999</v>
      </c>
      <c r="T799" s="8">
        <v>18436328.940000001</v>
      </c>
      <c r="U799" s="8">
        <v>955782.72</v>
      </c>
      <c r="V799" s="8">
        <v>892828.84</v>
      </c>
      <c r="W799" s="8">
        <v>219094.58</v>
      </c>
      <c r="X799" s="8">
        <v>941870.64</v>
      </c>
      <c r="Y799" s="8">
        <v>0</v>
      </c>
      <c r="Z799" s="8">
        <v>0</v>
      </c>
      <c r="AA799" s="8">
        <v>3056466.93</v>
      </c>
      <c r="AB799" s="8">
        <v>4674892.66</v>
      </c>
      <c r="AC799" s="9">
        <f t="shared" si="72"/>
        <v>-1618425.73</v>
      </c>
      <c r="AD799" s="5" t="str">
        <f>$C799&amp;" "&amp;VLOOKUP(C799,Tegevusalad!$A$1:$B$89,2,FALSE)</f>
        <v>25 METALLTOODETE TOOTMINE, V.A MASINAD JA SEADMED</v>
      </c>
      <c r="AE799" s="6">
        <f t="shared" si="73"/>
        <v>53441388.429999992</v>
      </c>
      <c r="AF799" s="6">
        <f t="shared" si="74"/>
        <v>60123419.909999989</v>
      </c>
      <c r="AG799" s="6">
        <f t="shared" si="75"/>
        <v>108327267.61999999</v>
      </c>
      <c r="AH799" s="6">
        <f t="shared" si="76"/>
        <v>83884772.75</v>
      </c>
      <c r="AI799" s="6">
        <f t="shared" si="77"/>
        <v>107385396.97999999</v>
      </c>
    </row>
    <row r="800" spans="1:35" s="2" customFormat="1">
      <c r="A800" s="3">
        <v>2014</v>
      </c>
      <c r="B800" s="3">
        <v>10</v>
      </c>
      <c r="C800" s="4">
        <v>26</v>
      </c>
      <c r="D800" s="8">
        <v>112</v>
      </c>
      <c r="E800" s="8">
        <v>133485871.45999999</v>
      </c>
      <c r="F800" s="8">
        <v>0</v>
      </c>
      <c r="G800" s="8">
        <v>156582214.11000001</v>
      </c>
      <c r="H800" s="8">
        <v>147403727.31</v>
      </c>
      <c r="I800" s="8">
        <v>145893169.49000001</v>
      </c>
      <c r="J800" s="8">
        <v>9046000.4600000009</v>
      </c>
      <c r="K800" s="8">
        <v>0</v>
      </c>
      <c r="L800" s="8">
        <v>26697174.289999999</v>
      </c>
      <c r="M800" s="8">
        <v>8445182.6899999995</v>
      </c>
      <c r="N800" s="8">
        <v>37162354.479999997</v>
      </c>
      <c r="O800" s="8">
        <v>9327559.9900000002</v>
      </c>
      <c r="P800" s="8">
        <v>218953.71</v>
      </c>
      <c r="Q800" s="8">
        <v>0</v>
      </c>
      <c r="R800" s="8">
        <v>0</v>
      </c>
      <c r="S800" s="8">
        <v>121162555.38</v>
      </c>
      <c r="T800" s="8">
        <v>119400512.29000001</v>
      </c>
      <c r="U800" s="8">
        <v>257448.59</v>
      </c>
      <c r="V800" s="8">
        <v>2289.25</v>
      </c>
      <c r="W800" s="8">
        <v>2564.65</v>
      </c>
      <c r="X800" s="8">
        <v>61894.79</v>
      </c>
      <c r="Y800" s="8">
        <v>0</v>
      </c>
      <c r="Z800" s="8">
        <v>0</v>
      </c>
      <c r="AA800" s="8">
        <v>442686.4</v>
      </c>
      <c r="AB800" s="8">
        <v>2462683.9</v>
      </c>
      <c r="AC800" s="9">
        <f t="shared" si="72"/>
        <v>-2019997.5</v>
      </c>
      <c r="AD800" s="5" t="str">
        <f>$C800&amp;" "&amp;VLOOKUP(C800,Tegevusalad!$A$1:$B$89,2,FALSE)</f>
        <v>26 ARVUTITE, ELEKTROONIKA- JA OPTIKASEADMETE TOOTMINE</v>
      </c>
      <c r="AE800" s="6">
        <f t="shared" si="73"/>
        <v>12127762.280000001</v>
      </c>
      <c r="AF800" s="6">
        <f t="shared" si="74"/>
        <v>17756257.729999963</v>
      </c>
      <c r="AG800" s="6">
        <f t="shared" si="75"/>
        <v>168709976.39000002</v>
      </c>
      <c r="AH800" s="6">
        <f t="shared" si="76"/>
        <v>185811772.39999998</v>
      </c>
      <c r="AI800" s="6">
        <f t="shared" si="77"/>
        <v>168648081.59999999</v>
      </c>
    </row>
    <row r="801" spans="1:35" s="2" customFormat="1">
      <c r="A801" s="3">
        <v>2014</v>
      </c>
      <c r="B801" s="3">
        <v>10</v>
      </c>
      <c r="C801" s="4">
        <v>27</v>
      </c>
      <c r="D801" s="8">
        <v>132</v>
      </c>
      <c r="E801" s="8">
        <v>33921333.170000002</v>
      </c>
      <c r="F801" s="8">
        <v>96</v>
      </c>
      <c r="G801" s="8">
        <v>43269790.259999998</v>
      </c>
      <c r="H801" s="8">
        <v>32823033.539999999</v>
      </c>
      <c r="I801" s="8">
        <v>29008598.809999999</v>
      </c>
      <c r="J801" s="8">
        <v>9954563.3399999999</v>
      </c>
      <c r="K801" s="8">
        <v>0</v>
      </c>
      <c r="L801" s="8">
        <v>6784275.2699999996</v>
      </c>
      <c r="M801" s="8">
        <v>511555.07</v>
      </c>
      <c r="N801" s="8">
        <v>8108270.3300000001</v>
      </c>
      <c r="O801" s="8">
        <v>1151253.54</v>
      </c>
      <c r="P801" s="8">
        <v>205647.14</v>
      </c>
      <c r="Q801" s="8">
        <v>0</v>
      </c>
      <c r="R801" s="8">
        <v>0</v>
      </c>
      <c r="S801" s="8">
        <v>18930995.43</v>
      </c>
      <c r="T801" s="8">
        <v>16357942.83</v>
      </c>
      <c r="U801" s="8">
        <v>1457814.92</v>
      </c>
      <c r="V801" s="8">
        <v>6472.42</v>
      </c>
      <c r="W801" s="8">
        <v>11443.52</v>
      </c>
      <c r="X801" s="8">
        <v>282042.93</v>
      </c>
      <c r="Y801" s="8">
        <v>0</v>
      </c>
      <c r="Z801" s="8">
        <v>0</v>
      </c>
      <c r="AA801" s="8">
        <v>661301.99</v>
      </c>
      <c r="AB801" s="8">
        <v>1473741.98</v>
      </c>
      <c r="AC801" s="9">
        <f t="shared" si="72"/>
        <v>-812439.99</v>
      </c>
      <c r="AD801" s="5" t="str">
        <f>$C801&amp;" "&amp;VLOOKUP(C801,Tegevusalad!$A$1:$B$89,2,FALSE)</f>
        <v>27 ELEKTRISEADMETE TOOTMINE</v>
      </c>
      <c r="AE801" s="6">
        <f t="shared" si="73"/>
        <v>13814661.75</v>
      </c>
      <c r="AF801" s="6">
        <f t="shared" si="74"/>
        <v>14402746.019999996</v>
      </c>
      <c r="AG801" s="6">
        <f t="shared" si="75"/>
        <v>57084452.010000013</v>
      </c>
      <c r="AH801" s="6">
        <f t="shared" si="76"/>
        <v>40541351.649999999</v>
      </c>
      <c r="AI801" s="6">
        <f t="shared" si="77"/>
        <v>56802409.080000006</v>
      </c>
    </row>
    <row r="802" spans="1:35" s="2" customFormat="1">
      <c r="A802" s="3">
        <v>2014</v>
      </c>
      <c r="B802" s="3">
        <v>10</v>
      </c>
      <c r="C802" s="4">
        <v>28</v>
      </c>
      <c r="D802" s="8">
        <v>169</v>
      </c>
      <c r="E802" s="8">
        <v>13195159.359999999</v>
      </c>
      <c r="F802" s="8">
        <v>4925.53</v>
      </c>
      <c r="G802" s="8">
        <v>20792276</v>
      </c>
      <c r="H802" s="8">
        <v>18140591.68</v>
      </c>
      <c r="I802" s="8">
        <v>17478195.190000001</v>
      </c>
      <c r="J802" s="8">
        <v>2345161.84</v>
      </c>
      <c r="K802" s="8">
        <v>0</v>
      </c>
      <c r="L802" s="8">
        <v>2639475.13</v>
      </c>
      <c r="M802" s="8">
        <v>16391.259999999998</v>
      </c>
      <c r="N802" s="8">
        <v>3830919.02</v>
      </c>
      <c r="O802" s="8">
        <v>100134.97</v>
      </c>
      <c r="P802" s="8">
        <v>147557.01999999999</v>
      </c>
      <c r="Q802" s="8">
        <v>0</v>
      </c>
      <c r="R802" s="8">
        <v>0</v>
      </c>
      <c r="S802" s="8">
        <v>5417517.5099999998</v>
      </c>
      <c r="T802" s="8">
        <v>5183584.4400000004</v>
      </c>
      <c r="U802" s="8">
        <v>42994.94</v>
      </c>
      <c r="V802" s="8">
        <v>3863.05</v>
      </c>
      <c r="W802" s="8">
        <v>10532.95</v>
      </c>
      <c r="X802" s="8">
        <v>107219.71</v>
      </c>
      <c r="Y802" s="8">
        <v>0</v>
      </c>
      <c r="Z802" s="8">
        <v>0</v>
      </c>
      <c r="AA802" s="8">
        <v>395512.64</v>
      </c>
      <c r="AB802" s="8">
        <v>1570565.27</v>
      </c>
      <c r="AC802" s="9">
        <f t="shared" si="72"/>
        <v>-1175052.6299999999</v>
      </c>
      <c r="AD802" s="5" t="str">
        <f>$C802&amp;" "&amp;VLOOKUP(C802,Tegevusalad!$A$1:$B$89,2,FALSE)</f>
        <v>28 MUJAL LIIGITAMATA MASINATE JA SEADMETE TOOTMINE</v>
      </c>
      <c r="AE802" s="6">
        <f t="shared" si="73"/>
        <v>7846792.1499999994</v>
      </c>
      <c r="AF802" s="6">
        <f t="shared" si="74"/>
        <v>13197270.849999996</v>
      </c>
      <c r="AG802" s="6">
        <f t="shared" si="75"/>
        <v>28639068.150000002</v>
      </c>
      <c r="AH802" s="6">
        <f t="shared" si="76"/>
        <v>19154595.099999998</v>
      </c>
      <c r="AI802" s="6">
        <f t="shared" si="77"/>
        <v>28531848.440000001</v>
      </c>
    </row>
    <row r="803" spans="1:35" s="2" customFormat="1">
      <c r="A803" s="3">
        <v>2014</v>
      </c>
      <c r="B803" s="3">
        <v>10</v>
      </c>
      <c r="C803" s="4">
        <v>29</v>
      </c>
      <c r="D803" s="8">
        <v>64</v>
      </c>
      <c r="E803" s="8">
        <v>22947707.68</v>
      </c>
      <c r="F803" s="8">
        <v>0</v>
      </c>
      <c r="G803" s="8">
        <v>32492546.98</v>
      </c>
      <c r="H803" s="8">
        <v>26857403.399999999</v>
      </c>
      <c r="I803" s="8">
        <v>25843766.32</v>
      </c>
      <c r="J803" s="8">
        <v>5426793.8099999996</v>
      </c>
      <c r="K803" s="8">
        <v>0</v>
      </c>
      <c r="L803" s="8">
        <v>4589541.54</v>
      </c>
      <c r="M803" s="8">
        <v>146999.69</v>
      </c>
      <c r="N803" s="8">
        <v>6011819.79</v>
      </c>
      <c r="O803" s="8">
        <v>291483.18</v>
      </c>
      <c r="P803" s="8">
        <v>239169.35</v>
      </c>
      <c r="Q803" s="8">
        <v>0</v>
      </c>
      <c r="R803" s="8">
        <v>0</v>
      </c>
      <c r="S803" s="8">
        <v>20634535.98</v>
      </c>
      <c r="T803" s="8">
        <v>18919772.300000001</v>
      </c>
      <c r="U803" s="8">
        <v>3428.4</v>
      </c>
      <c r="V803" s="8">
        <v>3428.4</v>
      </c>
      <c r="W803" s="8">
        <v>245.43</v>
      </c>
      <c r="X803" s="8">
        <v>214885.47</v>
      </c>
      <c r="Y803" s="8">
        <v>0</v>
      </c>
      <c r="Z803" s="8">
        <v>0</v>
      </c>
      <c r="AA803" s="8">
        <v>30323.52</v>
      </c>
      <c r="AB803" s="8">
        <v>1305602.08</v>
      </c>
      <c r="AC803" s="9">
        <f t="shared" si="72"/>
        <v>-1275278.56</v>
      </c>
      <c r="AD803" s="5" t="str">
        <f>$C803&amp;" "&amp;VLOOKUP(C803,Tegevusalad!$A$1:$B$89,2,FALSE)</f>
        <v>29 MOOTORSÕIDUKITE, HAAGISTE JA POOLHAAGISTE TOOTMINE</v>
      </c>
      <c r="AE803" s="6">
        <f t="shared" si="73"/>
        <v>2524628.7699999996</v>
      </c>
      <c r="AF803" s="6">
        <f t="shared" si="74"/>
        <v>7967147.0700000003</v>
      </c>
      <c r="AG803" s="6">
        <f t="shared" si="75"/>
        <v>35017175.75</v>
      </c>
      <c r="AH803" s="6">
        <f t="shared" si="76"/>
        <v>30059098.949999999</v>
      </c>
      <c r="AI803" s="6">
        <f t="shared" si="77"/>
        <v>34802290.280000001</v>
      </c>
    </row>
    <row r="804" spans="1:35" s="2" customFormat="1">
      <c r="A804" s="3">
        <v>2014</v>
      </c>
      <c r="B804" s="3">
        <v>10</v>
      </c>
      <c r="C804" s="4">
        <v>30</v>
      </c>
      <c r="D804" s="8">
        <v>75</v>
      </c>
      <c r="E804" s="8">
        <v>1730602.97</v>
      </c>
      <c r="F804" s="8">
        <v>3784</v>
      </c>
      <c r="G804" s="8">
        <v>1712980.56</v>
      </c>
      <c r="H804" s="8">
        <v>1404747.25</v>
      </c>
      <c r="I804" s="8">
        <v>1021016.95</v>
      </c>
      <c r="J804" s="8">
        <v>84618.08</v>
      </c>
      <c r="K804" s="8">
        <v>0</v>
      </c>
      <c r="L804" s="8">
        <v>346461.17</v>
      </c>
      <c r="M804" s="8">
        <v>0</v>
      </c>
      <c r="N804" s="8">
        <v>851126.91</v>
      </c>
      <c r="O804" s="8">
        <v>11073.44</v>
      </c>
      <c r="P804" s="8">
        <v>33698.49</v>
      </c>
      <c r="Q804" s="8">
        <v>0</v>
      </c>
      <c r="R804" s="8">
        <v>0</v>
      </c>
      <c r="S804" s="8">
        <v>1206950.1599999999</v>
      </c>
      <c r="T804" s="8">
        <v>1073834.02</v>
      </c>
      <c r="U804" s="8">
        <v>0</v>
      </c>
      <c r="V804" s="8">
        <v>0</v>
      </c>
      <c r="W804" s="8">
        <v>1259.5</v>
      </c>
      <c r="X804" s="8">
        <v>30152.18</v>
      </c>
      <c r="Y804" s="8">
        <v>0</v>
      </c>
      <c r="Z804" s="8">
        <v>0</v>
      </c>
      <c r="AA804" s="8">
        <v>16277.17</v>
      </c>
      <c r="AB804" s="8">
        <v>520942.91</v>
      </c>
      <c r="AC804" s="9">
        <f t="shared" si="72"/>
        <v>-504665.74</v>
      </c>
      <c r="AD804" s="5" t="str">
        <f>$C804&amp;" "&amp;VLOOKUP(C804,Tegevusalad!$A$1:$B$89,2,FALSE)</f>
        <v>30 MUUDE TRANSPORDIVAHENDITE TOOTMINE</v>
      </c>
      <c r="AE804" s="6">
        <f t="shared" si="73"/>
        <v>557588.99</v>
      </c>
      <c r="AF804" s="6">
        <f t="shared" si="74"/>
        <v>2993317.1900000004</v>
      </c>
      <c r="AG804" s="6">
        <f t="shared" si="75"/>
        <v>2270569.5500000007</v>
      </c>
      <c r="AH804" s="6">
        <f t="shared" si="76"/>
        <v>4255634.55</v>
      </c>
      <c r="AI804" s="6">
        <f t="shared" si="77"/>
        <v>2240417.37</v>
      </c>
    </row>
    <row r="805" spans="1:35" s="2" customFormat="1">
      <c r="A805" s="3">
        <v>2014</v>
      </c>
      <c r="B805" s="3">
        <v>10</v>
      </c>
      <c r="C805" s="4">
        <v>31</v>
      </c>
      <c r="D805" s="8">
        <v>630</v>
      </c>
      <c r="E805" s="8">
        <v>25519808.800000001</v>
      </c>
      <c r="F805" s="8">
        <v>0</v>
      </c>
      <c r="G805" s="8">
        <v>29908704.210000001</v>
      </c>
      <c r="H805" s="8">
        <v>26297470.399999999</v>
      </c>
      <c r="I805" s="8">
        <v>25612783.34</v>
      </c>
      <c r="J805" s="8">
        <v>2595348.8199999998</v>
      </c>
      <c r="K805" s="8">
        <v>0</v>
      </c>
      <c r="L805" s="8">
        <v>5103961.82</v>
      </c>
      <c r="M805" s="8">
        <v>78079.62</v>
      </c>
      <c r="N805" s="8">
        <v>6657581.6399999997</v>
      </c>
      <c r="O805" s="8">
        <v>236498.13</v>
      </c>
      <c r="P805" s="8">
        <v>186508.21</v>
      </c>
      <c r="Q805" s="8">
        <v>0</v>
      </c>
      <c r="R805" s="8">
        <v>0</v>
      </c>
      <c r="S805" s="8">
        <v>10126518.119999999</v>
      </c>
      <c r="T805" s="8">
        <v>9216532.7300000004</v>
      </c>
      <c r="U805" s="8">
        <v>38097.230000000003</v>
      </c>
      <c r="V805" s="8">
        <v>38.03</v>
      </c>
      <c r="W805" s="8">
        <v>21973.68</v>
      </c>
      <c r="X805" s="8">
        <v>23248.05</v>
      </c>
      <c r="Y805" s="8">
        <v>3523.7</v>
      </c>
      <c r="Z805" s="8">
        <v>0.08</v>
      </c>
      <c r="AA805" s="8">
        <v>846757.47</v>
      </c>
      <c r="AB805" s="8">
        <v>2318774.0499999998</v>
      </c>
      <c r="AC805" s="9">
        <f t="shared" si="72"/>
        <v>-1472016.5799999998</v>
      </c>
      <c r="AD805" s="5" t="str">
        <f>$C805&amp;" "&amp;VLOOKUP(C805,Tegevusalad!$A$1:$B$89,2,FALSE)</f>
        <v>31 MÖÖBLITOOTMINE</v>
      </c>
      <c r="AE805" s="6">
        <f t="shared" si="73"/>
        <v>15378441.500000002</v>
      </c>
      <c r="AF805" s="6">
        <f t="shared" si="74"/>
        <v>21940840.23</v>
      </c>
      <c r="AG805" s="6">
        <f t="shared" si="75"/>
        <v>45287145.710000001</v>
      </c>
      <c r="AH805" s="6">
        <f t="shared" si="76"/>
        <v>33287908.199999996</v>
      </c>
      <c r="AI805" s="6">
        <f t="shared" si="77"/>
        <v>45263897.660000004</v>
      </c>
    </row>
    <row r="806" spans="1:35" s="2" customFormat="1">
      <c r="A806" s="3">
        <v>2014</v>
      </c>
      <c r="B806" s="3">
        <v>10</v>
      </c>
      <c r="C806" s="4">
        <v>32</v>
      </c>
      <c r="D806" s="8">
        <v>256</v>
      </c>
      <c r="E806" s="8">
        <v>4904855.5</v>
      </c>
      <c r="F806" s="8">
        <v>972322.07</v>
      </c>
      <c r="G806" s="8">
        <v>11607330.310000001</v>
      </c>
      <c r="H806" s="8">
        <v>10283512.390000001</v>
      </c>
      <c r="I806" s="8">
        <v>8780139.8699999992</v>
      </c>
      <c r="J806" s="8">
        <v>1297643.79</v>
      </c>
      <c r="K806" s="8">
        <v>167.5</v>
      </c>
      <c r="L806" s="8">
        <v>1068480.1100000001</v>
      </c>
      <c r="M806" s="8">
        <v>9223.0499999999993</v>
      </c>
      <c r="N806" s="8">
        <v>1779670.47</v>
      </c>
      <c r="O806" s="8">
        <v>433394.87</v>
      </c>
      <c r="P806" s="8">
        <v>100538.27</v>
      </c>
      <c r="Q806" s="8">
        <v>0</v>
      </c>
      <c r="R806" s="8">
        <v>0</v>
      </c>
      <c r="S806" s="8">
        <v>2433881.63</v>
      </c>
      <c r="T806" s="8">
        <v>2272195.7599999998</v>
      </c>
      <c r="U806" s="8">
        <v>193007.48</v>
      </c>
      <c r="V806" s="8">
        <v>150680.1</v>
      </c>
      <c r="W806" s="8">
        <v>218870.68</v>
      </c>
      <c r="X806" s="8">
        <v>9998.9</v>
      </c>
      <c r="Y806" s="8">
        <v>0</v>
      </c>
      <c r="Z806" s="8">
        <v>0</v>
      </c>
      <c r="AA806" s="8">
        <v>154223.82</v>
      </c>
      <c r="AB806" s="8">
        <v>856191.13</v>
      </c>
      <c r="AC806" s="9">
        <f t="shared" si="72"/>
        <v>-701967.31</v>
      </c>
      <c r="AD806" s="5" t="str">
        <f>$C806&amp;" "&amp;VLOOKUP(C806,Tegevusalad!$A$1:$B$89,2,FALSE)</f>
        <v>32 MUU TOOTMINE</v>
      </c>
      <c r="AE806" s="6">
        <f t="shared" si="73"/>
        <v>3260287.3600000008</v>
      </c>
      <c r="AF806" s="6">
        <f t="shared" si="74"/>
        <v>4255168.99</v>
      </c>
      <c r="AG806" s="6">
        <f t="shared" si="75"/>
        <v>14867617.670000002</v>
      </c>
      <c r="AH806" s="6">
        <f t="shared" si="76"/>
        <v>8898352.3499999996</v>
      </c>
      <c r="AI806" s="6">
        <f t="shared" si="77"/>
        <v>14857618.770000003</v>
      </c>
    </row>
    <row r="807" spans="1:35" s="2" customFormat="1">
      <c r="A807" s="3">
        <v>2014</v>
      </c>
      <c r="B807" s="3">
        <v>10</v>
      </c>
      <c r="C807" s="4">
        <v>33</v>
      </c>
      <c r="D807" s="8">
        <v>640</v>
      </c>
      <c r="E807" s="8">
        <v>18856952.75</v>
      </c>
      <c r="F807" s="8">
        <v>1361.38</v>
      </c>
      <c r="G807" s="8">
        <v>10792319.289999999</v>
      </c>
      <c r="H807" s="8">
        <v>2730115.69</v>
      </c>
      <c r="I807" s="8">
        <v>564995.13</v>
      </c>
      <c r="J807" s="8">
        <v>116553.38</v>
      </c>
      <c r="K807" s="8">
        <v>0</v>
      </c>
      <c r="L807" s="8">
        <v>3771513.14</v>
      </c>
      <c r="M807" s="8">
        <v>24437.66</v>
      </c>
      <c r="N807" s="8">
        <v>2999456.06</v>
      </c>
      <c r="O807" s="8">
        <v>86337.13</v>
      </c>
      <c r="P807" s="8">
        <v>201524.13</v>
      </c>
      <c r="Q807" s="8">
        <v>0</v>
      </c>
      <c r="R807" s="8">
        <v>0</v>
      </c>
      <c r="S807" s="8">
        <v>5160406.6100000003</v>
      </c>
      <c r="T807" s="8">
        <v>4318080.42</v>
      </c>
      <c r="U807" s="8">
        <v>417446.17</v>
      </c>
      <c r="V807" s="8">
        <v>1011.2</v>
      </c>
      <c r="W807" s="8">
        <v>48285.04</v>
      </c>
      <c r="X807" s="8">
        <v>8800.66</v>
      </c>
      <c r="Y807" s="8">
        <v>112.57</v>
      </c>
      <c r="Z807" s="8">
        <v>746.6</v>
      </c>
      <c r="AA807" s="8">
        <v>1343975.06</v>
      </c>
      <c r="AB807" s="8">
        <v>548114.35</v>
      </c>
      <c r="AC807" s="9">
        <f t="shared" si="72"/>
        <v>795860.71000000008</v>
      </c>
      <c r="AD807" s="5" t="str">
        <f>$C807&amp;" "&amp;VLOOKUP(C807,Tegevusalad!$A$1:$B$89,2,FALSE)</f>
        <v>33 MASINATE JA SEADMETE REMONT JA PAIGALDUS</v>
      </c>
      <c r="AE807" s="6">
        <f t="shared" si="73"/>
        <v>13289262.009999998</v>
      </c>
      <c r="AF807" s="6">
        <f t="shared" si="74"/>
        <v>8988753.0699999984</v>
      </c>
      <c r="AG807" s="6">
        <f t="shared" si="75"/>
        <v>24081581.299999997</v>
      </c>
      <c r="AH807" s="6">
        <f t="shared" si="76"/>
        <v>14997280.299999999</v>
      </c>
      <c r="AI807" s="6">
        <f t="shared" si="77"/>
        <v>24072780.639999997</v>
      </c>
    </row>
    <row r="808" spans="1:35" s="2" customFormat="1">
      <c r="A808" s="3">
        <v>2014</v>
      </c>
      <c r="B808" s="3">
        <v>10</v>
      </c>
      <c r="C808" s="4">
        <v>35</v>
      </c>
      <c r="D808" s="8">
        <v>236</v>
      </c>
      <c r="E808" s="8">
        <v>174810184.31</v>
      </c>
      <c r="F808" s="8">
        <v>1700.13</v>
      </c>
      <c r="G808" s="8">
        <v>15070636.789999999</v>
      </c>
      <c r="H808" s="8">
        <v>3268923.52</v>
      </c>
      <c r="I808" s="8">
        <v>1715401.66</v>
      </c>
      <c r="J808" s="8">
        <v>982209.55</v>
      </c>
      <c r="K808" s="8">
        <v>0</v>
      </c>
      <c r="L808" s="8">
        <v>34962189.850000001</v>
      </c>
      <c r="M808" s="8">
        <v>0</v>
      </c>
      <c r="N808" s="8">
        <v>26398335.870000001</v>
      </c>
      <c r="O808" s="8">
        <v>35090.269999999997</v>
      </c>
      <c r="P808" s="8">
        <v>4091144.01</v>
      </c>
      <c r="Q808" s="8">
        <v>0</v>
      </c>
      <c r="R808" s="8">
        <v>0</v>
      </c>
      <c r="S808" s="8">
        <v>2989785.99</v>
      </c>
      <c r="T808" s="8">
        <v>1085807.96</v>
      </c>
      <c r="U808" s="8">
        <v>39291170.340000004</v>
      </c>
      <c r="V808" s="8">
        <v>2921.7</v>
      </c>
      <c r="W808" s="8">
        <v>184628.68</v>
      </c>
      <c r="X808" s="8">
        <v>804011.99</v>
      </c>
      <c r="Y808" s="8">
        <v>0.25</v>
      </c>
      <c r="Z808" s="8">
        <v>341.8</v>
      </c>
      <c r="AA808" s="8">
        <v>9168061.5800000001</v>
      </c>
      <c r="AB808" s="8">
        <v>604549.15</v>
      </c>
      <c r="AC808" s="9">
        <f t="shared" si="72"/>
        <v>8563512.4299999997</v>
      </c>
      <c r="AD808" s="5" t="str">
        <f>$C808&amp;" "&amp;VLOOKUP(C808,Tegevusalad!$A$1:$B$89,2,FALSE)</f>
        <v>35 ELEKTRIENERGIA, GAASI, AURU JA KONDITSIONEERITUD ÕHUGA VARUSTAMINE</v>
      </c>
      <c r="AE808" s="6">
        <f t="shared" si="73"/>
        <v>133334940.09999999</v>
      </c>
      <c r="AF808" s="6">
        <f t="shared" si="74"/>
        <v>89538193.370000005</v>
      </c>
      <c r="AG808" s="6">
        <f t="shared" si="75"/>
        <v>148405576.88999999</v>
      </c>
      <c r="AH808" s="6">
        <f t="shared" si="76"/>
        <v>131991679.34999999</v>
      </c>
      <c r="AI808" s="6">
        <f t="shared" si="77"/>
        <v>147601564.89999998</v>
      </c>
    </row>
    <row r="809" spans="1:35" s="2" customFormat="1">
      <c r="A809" s="3">
        <v>2014</v>
      </c>
      <c r="B809" s="3">
        <v>10</v>
      </c>
      <c r="C809" s="4">
        <v>36</v>
      </c>
      <c r="D809" s="8">
        <v>98</v>
      </c>
      <c r="E809" s="8">
        <v>8305580.7300000004</v>
      </c>
      <c r="F809" s="8">
        <v>120</v>
      </c>
      <c r="G809" s="8">
        <v>161003.18</v>
      </c>
      <c r="H809" s="8">
        <v>95994.06</v>
      </c>
      <c r="I809" s="8">
        <v>88697.22</v>
      </c>
      <c r="J809" s="8">
        <v>38869.910000000003</v>
      </c>
      <c r="K809" s="8">
        <v>0</v>
      </c>
      <c r="L809" s="8">
        <v>1661126.97</v>
      </c>
      <c r="M809" s="8">
        <v>0</v>
      </c>
      <c r="N809" s="8">
        <v>1389603.04</v>
      </c>
      <c r="O809" s="8">
        <v>77.05</v>
      </c>
      <c r="P809" s="8">
        <v>616384.98</v>
      </c>
      <c r="Q809" s="8">
        <v>0</v>
      </c>
      <c r="R809" s="8">
        <v>0</v>
      </c>
      <c r="S809" s="8">
        <v>334961.96000000002</v>
      </c>
      <c r="T809" s="8">
        <v>105617.49</v>
      </c>
      <c r="U809" s="8">
        <v>0</v>
      </c>
      <c r="V809" s="8">
        <v>0</v>
      </c>
      <c r="W809" s="8">
        <v>37384.33</v>
      </c>
      <c r="X809" s="8">
        <v>1920.8</v>
      </c>
      <c r="Y809" s="8">
        <v>0</v>
      </c>
      <c r="Z809" s="8">
        <v>759.06</v>
      </c>
      <c r="AA809" s="8">
        <v>590311.18000000005</v>
      </c>
      <c r="AB809" s="8">
        <v>319546.31</v>
      </c>
      <c r="AC809" s="9">
        <f t="shared" si="72"/>
        <v>270764.87000000005</v>
      </c>
      <c r="AD809" s="5" t="str">
        <f>$C809&amp;" "&amp;VLOOKUP(C809,Tegevusalad!$A$1:$B$89,2,FALSE)</f>
        <v>36 VEEKOGUMINE, -TÖÖTLUS JA -VARUSTUS</v>
      </c>
      <c r="AE809" s="6">
        <f t="shared" si="73"/>
        <v>7972659.5700000003</v>
      </c>
      <c r="AF809" s="6">
        <f t="shared" si="74"/>
        <v>6612667.9899999993</v>
      </c>
      <c r="AG809" s="6">
        <f t="shared" si="75"/>
        <v>8133662.7500000009</v>
      </c>
      <c r="AH809" s="6">
        <f t="shared" si="76"/>
        <v>6948015.2000000002</v>
      </c>
      <c r="AI809" s="6">
        <f t="shared" si="77"/>
        <v>8131741.9500000002</v>
      </c>
    </row>
    <row r="810" spans="1:35" s="2" customFormat="1">
      <c r="A810" s="3">
        <v>2014</v>
      </c>
      <c r="B810" s="3">
        <v>10</v>
      </c>
      <c r="C810" s="4">
        <v>37</v>
      </c>
      <c r="D810" s="8">
        <v>69</v>
      </c>
      <c r="E810" s="8">
        <v>3698632.62</v>
      </c>
      <c r="F810" s="8">
        <v>0</v>
      </c>
      <c r="G810" s="8">
        <v>43475.25</v>
      </c>
      <c r="H810" s="8">
        <v>12078</v>
      </c>
      <c r="I810" s="8">
        <v>0</v>
      </c>
      <c r="J810" s="8">
        <v>0</v>
      </c>
      <c r="K810" s="8">
        <v>0</v>
      </c>
      <c r="L810" s="8">
        <v>739726.59</v>
      </c>
      <c r="M810" s="8">
        <v>0</v>
      </c>
      <c r="N810" s="8">
        <v>509650.63</v>
      </c>
      <c r="O810" s="8">
        <v>98.4</v>
      </c>
      <c r="P810" s="8">
        <v>223928.81</v>
      </c>
      <c r="Q810" s="8">
        <v>0</v>
      </c>
      <c r="R810" s="8">
        <v>0</v>
      </c>
      <c r="S810" s="8">
        <v>19937.099999999999</v>
      </c>
      <c r="T810" s="8">
        <v>18042.5</v>
      </c>
      <c r="U810" s="8">
        <v>104675.14</v>
      </c>
      <c r="V810" s="8">
        <v>104675.14</v>
      </c>
      <c r="W810" s="8">
        <v>1418.02</v>
      </c>
      <c r="X810" s="8">
        <v>10736.6</v>
      </c>
      <c r="Y810" s="8">
        <v>39.799999999999997</v>
      </c>
      <c r="Z810" s="8">
        <v>0</v>
      </c>
      <c r="AA810" s="8">
        <v>292107.64</v>
      </c>
      <c r="AB810" s="8">
        <v>61991.88</v>
      </c>
      <c r="AC810" s="9">
        <f t="shared" si="72"/>
        <v>230115.76</v>
      </c>
      <c r="AD810" s="5" t="str">
        <f>$C810&amp;" "&amp;VLOOKUP(C810,Tegevusalad!$A$1:$B$89,2,FALSE)</f>
        <v>37 KANALISATSIOON</v>
      </c>
      <c r="AE810" s="6">
        <f t="shared" si="73"/>
        <v>3584756.9800000004</v>
      </c>
      <c r="AF810" s="6">
        <f t="shared" si="74"/>
        <v>2527824.0499999998</v>
      </c>
      <c r="AG810" s="6">
        <f t="shared" si="75"/>
        <v>3628232.2300000004</v>
      </c>
      <c r="AH810" s="6">
        <f t="shared" si="76"/>
        <v>2548253.15</v>
      </c>
      <c r="AI810" s="6">
        <f t="shared" si="77"/>
        <v>3617495.63</v>
      </c>
    </row>
    <row r="811" spans="1:35" s="2" customFormat="1">
      <c r="A811" s="3">
        <v>2014</v>
      </c>
      <c r="B811" s="3">
        <v>10</v>
      </c>
      <c r="C811" s="4">
        <v>38</v>
      </c>
      <c r="D811" s="8">
        <v>161</v>
      </c>
      <c r="E811" s="8">
        <v>20052081.600000001</v>
      </c>
      <c r="F811" s="8">
        <v>0</v>
      </c>
      <c r="G811" s="8">
        <v>10015422.34</v>
      </c>
      <c r="H811" s="8">
        <v>5409410.3899999997</v>
      </c>
      <c r="I811" s="8">
        <v>5089725.42</v>
      </c>
      <c r="J811" s="8">
        <v>4462392.79</v>
      </c>
      <c r="K811" s="8">
        <v>0</v>
      </c>
      <c r="L811" s="8">
        <v>4010416.3</v>
      </c>
      <c r="M811" s="8">
        <v>93058.78</v>
      </c>
      <c r="N811" s="8">
        <v>4257600.8099999996</v>
      </c>
      <c r="O811" s="8">
        <v>99055.15</v>
      </c>
      <c r="P811" s="8">
        <v>183505.15</v>
      </c>
      <c r="Q811" s="8">
        <v>0</v>
      </c>
      <c r="R811" s="8">
        <v>0</v>
      </c>
      <c r="S811" s="8">
        <v>6152891.4900000002</v>
      </c>
      <c r="T811" s="8">
        <v>5938763.29</v>
      </c>
      <c r="U811" s="8">
        <v>4880556.22</v>
      </c>
      <c r="V811" s="8">
        <v>4866116.22</v>
      </c>
      <c r="W811" s="8">
        <v>150467.49</v>
      </c>
      <c r="X811" s="8">
        <v>2761647.93</v>
      </c>
      <c r="Y811" s="8">
        <v>0</v>
      </c>
      <c r="Z811" s="8">
        <v>1706.58</v>
      </c>
      <c r="AA811" s="8">
        <v>378037</v>
      </c>
      <c r="AB811" s="8">
        <v>533869.31000000006</v>
      </c>
      <c r="AC811" s="9">
        <f t="shared" si="72"/>
        <v>-155832.31000000006</v>
      </c>
      <c r="AD811" s="5" t="str">
        <f>$C811&amp;" "&amp;VLOOKUP(C811,Tegevusalad!$A$1:$B$89,2,FALSE)</f>
        <v>38 JÄÄTMEKOGUMINE, -TÖÖTLUS JA -KÕRVALDUS; MATERJALIDE TAASKASUTUSELE VÕTMINE</v>
      </c>
      <c r="AE811" s="6">
        <f t="shared" si="73"/>
        <v>11780281.82</v>
      </c>
      <c r="AF811" s="6">
        <f t="shared" si="74"/>
        <v>14625396.809999997</v>
      </c>
      <c r="AG811" s="6">
        <f t="shared" si="75"/>
        <v>21795704.16</v>
      </c>
      <c r="AH811" s="6">
        <f t="shared" si="76"/>
        <v>21288004.049999997</v>
      </c>
      <c r="AI811" s="6">
        <f t="shared" si="77"/>
        <v>19034056.23</v>
      </c>
    </row>
    <row r="812" spans="1:35" s="2" customFormat="1">
      <c r="A812" s="3">
        <v>2014</v>
      </c>
      <c r="B812" s="3">
        <v>10</v>
      </c>
      <c r="C812" s="4">
        <v>39</v>
      </c>
      <c r="D812" s="8">
        <v>16</v>
      </c>
      <c r="E812" s="8">
        <v>441879.58</v>
      </c>
      <c r="F812" s="8">
        <v>640</v>
      </c>
      <c r="G812" s="8">
        <v>19752.310000000001</v>
      </c>
      <c r="H812" s="8">
        <v>6240.61</v>
      </c>
      <c r="I812" s="8">
        <v>0</v>
      </c>
      <c r="J812" s="8">
        <v>0</v>
      </c>
      <c r="K812" s="8">
        <v>0</v>
      </c>
      <c r="L812" s="8">
        <v>88433.52</v>
      </c>
      <c r="M812" s="8">
        <v>0</v>
      </c>
      <c r="N812" s="8">
        <v>45917.85</v>
      </c>
      <c r="O812" s="8">
        <v>0</v>
      </c>
      <c r="P812" s="8">
        <v>7022</v>
      </c>
      <c r="Q812" s="8">
        <v>0</v>
      </c>
      <c r="R812" s="8">
        <v>0</v>
      </c>
      <c r="S812" s="8">
        <v>64567.9</v>
      </c>
      <c r="T812" s="8">
        <v>54617.9</v>
      </c>
      <c r="U812" s="8">
        <v>4818.79</v>
      </c>
      <c r="V812" s="8">
        <v>4818.79</v>
      </c>
      <c r="W812" s="8">
        <v>1147.67</v>
      </c>
      <c r="X812" s="8">
        <v>111162.42</v>
      </c>
      <c r="Y812" s="8">
        <v>0</v>
      </c>
      <c r="Z812" s="8">
        <v>0</v>
      </c>
      <c r="AA812" s="8">
        <v>46134.27</v>
      </c>
      <c r="AB812" s="8">
        <v>3618.6</v>
      </c>
      <c r="AC812" s="9">
        <f t="shared" si="72"/>
        <v>42515.67</v>
      </c>
      <c r="AD812" s="5" t="str">
        <f>$C812&amp;" "&amp;VLOOKUP(C812,Tegevusalad!$A$1:$B$89,2,FALSE)</f>
        <v>39 SAASTEKÄITLUS JA MUUD JÄÄTMEKÄITLUSTEGEVUSED</v>
      </c>
      <c r="AE812" s="6">
        <f t="shared" si="73"/>
        <v>484295.31</v>
      </c>
      <c r="AF812" s="6">
        <f t="shared" si="74"/>
        <v>165021.34999999998</v>
      </c>
      <c r="AG812" s="6">
        <f t="shared" si="75"/>
        <v>504047.62000000005</v>
      </c>
      <c r="AH812" s="6">
        <f t="shared" si="76"/>
        <v>229589.24999999997</v>
      </c>
      <c r="AI812" s="6">
        <f t="shared" si="77"/>
        <v>392885.2</v>
      </c>
    </row>
    <row r="813" spans="1:35" s="2" customFormat="1">
      <c r="A813" s="3">
        <v>2014</v>
      </c>
      <c r="B813" s="3">
        <v>10</v>
      </c>
      <c r="C813" s="4">
        <v>41</v>
      </c>
      <c r="D813" s="8">
        <v>3255</v>
      </c>
      <c r="E813" s="8">
        <v>152850177.12</v>
      </c>
      <c r="F813" s="8">
        <v>16308.76</v>
      </c>
      <c r="G813" s="8">
        <v>12848835.199999999</v>
      </c>
      <c r="H813" s="8">
        <v>6953702.9299999997</v>
      </c>
      <c r="I813" s="8">
        <v>2128806.48</v>
      </c>
      <c r="J813" s="8">
        <v>1114320.6599999999</v>
      </c>
      <c r="K813" s="8">
        <v>47.42</v>
      </c>
      <c r="L813" s="8">
        <v>30571503.239999998</v>
      </c>
      <c r="M813" s="8">
        <v>959.58</v>
      </c>
      <c r="N813" s="8">
        <v>29162555.829999998</v>
      </c>
      <c r="O813" s="8">
        <v>80432.31</v>
      </c>
      <c r="P813" s="8">
        <v>792941.49</v>
      </c>
      <c r="Q813" s="8">
        <v>0</v>
      </c>
      <c r="R813" s="8">
        <v>0</v>
      </c>
      <c r="S813" s="8">
        <v>2868327.5</v>
      </c>
      <c r="T813" s="8">
        <v>2585455.25</v>
      </c>
      <c r="U813" s="8">
        <v>1402.9</v>
      </c>
      <c r="V813" s="8">
        <v>64.5</v>
      </c>
      <c r="W813" s="8">
        <v>2602639.14</v>
      </c>
      <c r="X813" s="8">
        <v>93311.19</v>
      </c>
      <c r="Y813" s="8">
        <v>41823.980000000003</v>
      </c>
      <c r="Z813" s="8">
        <v>754.82</v>
      </c>
      <c r="AA813" s="8">
        <v>5326709.7699999996</v>
      </c>
      <c r="AB813" s="8">
        <v>3875733.62</v>
      </c>
      <c r="AC813" s="9">
        <f t="shared" si="72"/>
        <v>1450976.1499999994</v>
      </c>
      <c r="AD813" s="5" t="str">
        <f>$C813&amp;" "&amp;VLOOKUP(C813,Tegevusalad!$A$1:$B$89,2,FALSE)</f>
        <v>41 HOONETE EHITUS</v>
      </c>
      <c r="AE813" s="6">
        <f t="shared" si="73"/>
        <v>150090066.66999999</v>
      </c>
      <c r="AF813" s="6">
        <f t="shared" si="74"/>
        <v>142540951.69999999</v>
      </c>
      <c r="AG813" s="6">
        <f t="shared" si="75"/>
        <v>162938901.86999997</v>
      </c>
      <c r="AH813" s="6">
        <f t="shared" si="76"/>
        <v>145812779.14999998</v>
      </c>
      <c r="AI813" s="6">
        <f t="shared" si="77"/>
        <v>162845590.67999998</v>
      </c>
    </row>
    <row r="814" spans="1:35" s="2" customFormat="1">
      <c r="A814" s="3">
        <v>2014</v>
      </c>
      <c r="B814" s="3">
        <v>10</v>
      </c>
      <c r="C814" s="4">
        <v>42</v>
      </c>
      <c r="D814" s="8">
        <v>830</v>
      </c>
      <c r="E814" s="8">
        <v>120039868.29000001</v>
      </c>
      <c r="F814" s="8">
        <v>1126.6199999999999</v>
      </c>
      <c r="G814" s="8">
        <v>1992130.97</v>
      </c>
      <c r="H814" s="8">
        <v>1177228.5900000001</v>
      </c>
      <c r="I814" s="8">
        <v>754374.12</v>
      </c>
      <c r="J814" s="8">
        <v>669.5</v>
      </c>
      <c r="K814" s="8">
        <v>0</v>
      </c>
      <c r="L814" s="8">
        <v>24008075</v>
      </c>
      <c r="M814" s="8">
        <v>0</v>
      </c>
      <c r="N814" s="8">
        <v>18717496.199999999</v>
      </c>
      <c r="O814" s="8">
        <v>25139.03</v>
      </c>
      <c r="P814" s="8">
        <v>811336.71</v>
      </c>
      <c r="Q814" s="8">
        <v>0</v>
      </c>
      <c r="R814" s="8">
        <v>0</v>
      </c>
      <c r="S814" s="8">
        <v>4477281.66</v>
      </c>
      <c r="T814" s="8">
        <v>3597572.88</v>
      </c>
      <c r="U814" s="8">
        <v>29639.3</v>
      </c>
      <c r="V814" s="8">
        <v>806.4</v>
      </c>
      <c r="W814" s="8">
        <v>128548.53</v>
      </c>
      <c r="X814" s="8">
        <v>26783.31</v>
      </c>
      <c r="Y814" s="8">
        <v>0</v>
      </c>
      <c r="Z814" s="8">
        <v>0</v>
      </c>
      <c r="AA814" s="8">
        <v>6066427.7699999996</v>
      </c>
      <c r="AB814" s="8">
        <v>775848.97</v>
      </c>
      <c r="AC814" s="9">
        <f t="shared" si="72"/>
        <v>5290578.8</v>
      </c>
      <c r="AD814" s="5" t="str">
        <f>$C814&amp;" "&amp;VLOOKUP(C814,Tegevusalad!$A$1:$B$89,2,FALSE)</f>
        <v>42 RAJATISTE EHITUS</v>
      </c>
      <c r="AE814" s="6">
        <f t="shared" si="73"/>
        <v>115560857.26000002</v>
      </c>
      <c r="AF814" s="6">
        <f t="shared" si="74"/>
        <v>88955671.289999977</v>
      </c>
      <c r="AG814" s="6">
        <f t="shared" si="75"/>
        <v>117552988.23000002</v>
      </c>
      <c r="AH814" s="6">
        <f t="shared" si="76"/>
        <v>93587480.999999985</v>
      </c>
      <c r="AI814" s="6">
        <f t="shared" si="77"/>
        <v>117526204.92000002</v>
      </c>
    </row>
    <row r="815" spans="1:35" s="2" customFormat="1">
      <c r="A815" s="3">
        <v>2014</v>
      </c>
      <c r="B815" s="3">
        <v>10</v>
      </c>
      <c r="C815" s="4">
        <v>43</v>
      </c>
      <c r="D815" s="8">
        <v>4524</v>
      </c>
      <c r="E815" s="8">
        <v>108992906.98999999</v>
      </c>
      <c r="F815" s="8">
        <v>33076.99</v>
      </c>
      <c r="G815" s="8">
        <v>12735558.49</v>
      </c>
      <c r="H815" s="8">
        <v>7311966.9000000004</v>
      </c>
      <c r="I815" s="8">
        <v>2158456.59</v>
      </c>
      <c r="J815" s="8">
        <v>1128730.33</v>
      </c>
      <c r="K815" s="8">
        <v>0</v>
      </c>
      <c r="L815" s="8">
        <v>21801558.370000001</v>
      </c>
      <c r="M815" s="8">
        <v>0</v>
      </c>
      <c r="N815" s="8">
        <v>17882325.25</v>
      </c>
      <c r="O815" s="8">
        <v>314083.08</v>
      </c>
      <c r="P815" s="8">
        <v>682331.54</v>
      </c>
      <c r="Q815" s="8">
        <v>0</v>
      </c>
      <c r="R815" s="8">
        <v>0</v>
      </c>
      <c r="S815" s="8">
        <v>8931358.0999999996</v>
      </c>
      <c r="T815" s="8">
        <v>6009536.0099999998</v>
      </c>
      <c r="U815" s="8">
        <v>320925.2</v>
      </c>
      <c r="V815" s="8">
        <v>78581.31</v>
      </c>
      <c r="W815" s="8">
        <v>147646.29</v>
      </c>
      <c r="X815" s="8">
        <v>357644.97</v>
      </c>
      <c r="Y815" s="8">
        <v>119.54</v>
      </c>
      <c r="Z815" s="8">
        <v>0.01</v>
      </c>
      <c r="AA815" s="8">
        <v>6163579</v>
      </c>
      <c r="AB815" s="8">
        <v>2244226.35</v>
      </c>
      <c r="AC815" s="9">
        <f t="shared" si="72"/>
        <v>3919352.65</v>
      </c>
      <c r="AD815" s="5" t="str">
        <f>$C815&amp;" "&amp;VLOOKUP(C815,Tegevusalad!$A$1:$B$89,2,FALSE)</f>
        <v>43 ERIEHITUSTÖÖD</v>
      </c>
      <c r="AE815" s="6">
        <f t="shared" si="73"/>
        <v>100131345.64999999</v>
      </c>
      <c r="AF815" s="6">
        <f t="shared" si="74"/>
        <v>78667508.860000014</v>
      </c>
      <c r="AG815" s="6">
        <f t="shared" si="75"/>
        <v>112866904.13999999</v>
      </c>
      <c r="AH815" s="6">
        <f t="shared" si="76"/>
        <v>89411626.25</v>
      </c>
      <c r="AI815" s="6">
        <f t="shared" si="77"/>
        <v>112509259.16999999</v>
      </c>
    </row>
    <row r="816" spans="1:35" s="2" customFormat="1">
      <c r="A816" s="3">
        <v>2014</v>
      </c>
      <c r="B816" s="3">
        <v>10</v>
      </c>
      <c r="C816" s="4">
        <v>45</v>
      </c>
      <c r="D816" s="8">
        <v>2758</v>
      </c>
      <c r="E816" s="8">
        <v>292442950.94</v>
      </c>
      <c r="F816" s="8">
        <v>3057.16</v>
      </c>
      <c r="G816" s="8">
        <v>40616935.159999996</v>
      </c>
      <c r="H816" s="8">
        <v>34555304.729999997</v>
      </c>
      <c r="I816" s="8">
        <v>32381116.940000001</v>
      </c>
      <c r="J816" s="8">
        <v>3749992.54</v>
      </c>
      <c r="K816" s="8">
        <v>234525.11</v>
      </c>
      <c r="L816" s="8">
        <v>58488865.399999999</v>
      </c>
      <c r="M816" s="8">
        <v>193183.26</v>
      </c>
      <c r="N816" s="8">
        <v>41264610.289999999</v>
      </c>
      <c r="O816" s="8">
        <v>1155612.8999999999</v>
      </c>
      <c r="P816" s="8">
        <v>531630.92000000004</v>
      </c>
      <c r="Q816" s="8">
        <v>0</v>
      </c>
      <c r="R816" s="8">
        <v>0</v>
      </c>
      <c r="S816" s="8">
        <v>103828130.14</v>
      </c>
      <c r="T816" s="8">
        <v>99628745.790000007</v>
      </c>
      <c r="U816" s="8">
        <v>3214152.64</v>
      </c>
      <c r="V816" s="8">
        <v>14532.89</v>
      </c>
      <c r="W816" s="8">
        <v>190705.52</v>
      </c>
      <c r="X816" s="8">
        <v>426986.42</v>
      </c>
      <c r="Y816" s="8">
        <v>178.75</v>
      </c>
      <c r="Z816" s="8">
        <v>0</v>
      </c>
      <c r="AA816" s="8">
        <v>19417323.18</v>
      </c>
      <c r="AB816" s="8">
        <v>1999706.06</v>
      </c>
      <c r="AC816" s="9">
        <f t="shared" si="72"/>
        <v>17417617.120000001</v>
      </c>
      <c r="AD816" s="5" t="str">
        <f>$C816&amp;" "&amp;VLOOKUP(C816,Tegevusalad!$A$1:$B$89,2,FALSE)</f>
        <v>45 MOOTORSÕIDUKITE JA MOOTORRATASTE HULGI- JA JAEMÜÜK NING REMONT</v>
      </c>
      <c r="AE816" s="6">
        <f t="shared" si="73"/>
        <v>185830711.74000004</v>
      </c>
      <c r="AF816" s="6">
        <f t="shared" si="74"/>
        <v>93517237.059999987</v>
      </c>
      <c r="AG816" s="6">
        <f t="shared" si="75"/>
        <v>226447646.90000001</v>
      </c>
      <c r="AH816" s="6">
        <f t="shared" si="76"/>
        <v>206323051.44999999</v>
      </c>
      <c r="AI816" s="6">
        <f t="shared" si="77"/>
        <v>226020660.47999999</v>
      </c>
    </row>
    <row r="817" spans="1:35" s="2" customFormat="1">
      <c r="A817" s="3">
        <v>2014</v>
      </c>
      <c r="B817" s="3">
        <v>10</v>
      </c>
      <c r="C817" s="4">
        <v>46</v>
      </c>
      <c r="D817" s="8">
        <v>6942</v>
      </c>
      <c r="E817" s="8">
        <v>945755945.97000003</v>
      </c>
      <c r="F817" s="8">
        <v>58942148.689999998</v>
      </c>
      <c r="G817" s="8">
        <v>314367731.31</v>
      </c>
      <c r="H817" s="8">
        <v>174038518.24000001</v>
      </c>
      <c r="I817" s="8">
        <v>153831490.19999999</v>
      </c>
      <c r="J817" s="8">
        <v>54185382.640000001</v>
      </c>
      <c r="K817" s="8">
        <v>125713.61</v>
      </c>
      <c r="L817" s="8">
        <v>194455982.71000001</v>
      </c>
      <c r="M817" s="8">
        <v>1202684.02</v>
      </c>
      <c r="N817" s="8">
        <v>153388370.47</v>
      </c>
      <c r="O817" s="8">
        <v>8705433.4399999995</v>
      </c>
      <c r="P817" s="8">
        <v>2705656.25</v>
      </c>
      <c r="Q817" s="8">
        <v>0</v>
      </c>
      <c r="R817" s="8">
        <v>0</v>
      </c>
      <c r="S817" s="8">
        <v>349049376.25</v>
      </c>
      <c r="T817" s="8">
        <v>326525795.95999998</v>
      </c>
      <c r="U817" s="8">
        <v>16825716.25</v>
      </c>
      <c r="V817" s="8">
        <v>4116243.16</v>
      </c>
      <c r="W817" s="8">
        <v>5629224.9000000004</v>
      </c>
      <c r="X817" s="8">
        <v>5575365.54</v>
      </c>
      <c r="Y817" s="8">
        <v>19501.53</v>
      </c>
      <c r="Z817" s="8">
        <v>50.75</v>
      </c>
      <c r="AA817" s="8">
        <v>60080877.369999997</v>
      </c>
      <c r="AB817" s="8">
        <v>17791130.329999998</v>
      </c>
      <c r="AC817" s="9">
        <f t="shared" si="72"/>
        <v>42289747.039999999</v>
      </c>
      <c r="AD817" s="5" t="str">
        <f>$C817&amp;" "&amp;VLOOKUP(C817,Tegevusalad!$A$1:$B$89,2,FALSE)</f>
        <v>46 HULGIKAUBANDUS, V.A MOOTORSÕIDUKID JA MOOTORRATTAD</v>
      </c>
      <c r="AE817" s="6">
        <f t="shared" si="73"/>
        <v>644398367.70000005</v>
      </c>
      <c r="AF817" s="6">
        <f t="shared" si="74"/>
        <v>361655835.81</v>
      </c>
      <c r="AG817" s="6">
        <f t="shared" si="75"/>
        <v>958766099.00999999</v>
      </c>
      <c r="AH817" s="6">
        <f t="shared" si="76"/>
        <v>766941852.3499999</v>
      </c>
      <c r="AI817" s="6">
        <f t="shared" si="77"/>
        <v>953190733.47000003</v>
      </c>
    </row>
    <row r="818" spans="1:35" s="2" customFormat="1">
      <c r="A818" s="3">
        <v>2014</v>
      </c>
      <c r="B818" s="3">
        <v>10</v>
      </c>
      <c r="C818" s="4">
        <v>47</v>
      </c>
      <c r="D818" s="8">
        <v>5497</v>
      </c>
      <c r="E818" s="8">
        <v>537065956.39999998</v>
      </c>
      <c r="F818" s="8">
        <v>25167974.899999999</v>
      </c>
      <c r="G818" s="8">
        <v>20835079.93</v>
      </c>
      <c r="H818" s="8">
        <v>14654569.279999999</v>
      </c>
      <c r="I818" s="8">
        <v>12150217.9</v>
      </c>
      <c r="J818" s="8">
        <v>5475346.4100000001</v>
      </c>
      <c r="K818" s="8">
        <v>2013242.32</v>
      </c>
      <c r="L818" s="8">
        <v>109678308.91</v>
      </c>
      <c r="M818" s="8">
        <v>34222.81</v>
      </c>
      <c r="N818" s="8">
        <v>85039422.189999998</v>
      </c>
      <c r="O818" s="8">
        <v>1267648.46</v>
      </c>
      <c r="P818" s="8">
        <v>1764169.63</v>
      </c>
      <c r="Q818" s="8">
        <v>0</v>
      </c>
      <c r="R818" s="8">
        <v>0</v>
      </c>
      <c r="S818" s="8">
        <v>100871741.55</v>
      </c>
      <c r="T818" s="8">
        <v>90891856.200000003</v>
      </c>
      <c r="U818" s="8">
        <v>744333.19</v>
      </c>
      <c r="V818" s="8">
        <v>12292.62</v>
      </c>
      <c r="W818" s="8">
        <v>10016606.33</v>
      </c>
      <c r="X818" s="8">
        <v>9713.4500000000007</v>
      </c>
      <c r="Y818" s="8">
        <v>27749.47</v>
      </c>
      <c r="Z818" s="8">
        <v>68.72</v>
      </c>
      <c r="AA818" s="8">
        <v>26168456.969999999</v>
      </c>
      <c r="AB818" s="8">
        <v>1467666.69</v>
      </c>
      <c r="AC818" s="9">
        <f t="shared" si="72"/>
        <v>24700790.279999997</v>
      </c>
      <c r="AD818" s="5" t="str">
        <f>$C818&amp;" "&amp;VLOOKUP(C818,Tegevusalad!$A$1:$B$89,2,FALSE)</f>
        <v>47 JAEKAUBANDUS, V.A MOOTORSÕIDUKID JA MOOTORRATTAD</v>
      </c>
      <c r="AE818" s="6">
        <f t="shared" si="73"/>
        <v>460627570.00999999</v>
      </c>
      <c r="AF818" s="6">
        <f t="shared" si="74"/>
        <v>317255086.52999997</v>
      </c>
      <c r="AG818" s="6">
        <f t="shared" si="75"/>
        <v>481462649.93999994</v>
      </c>
      <c r="AH818" s="6">
        <f t="shared" si="76"/>
        <v>425197110.94999999</v>
      </c>
      <c r="AI818" s="6">
        <f t="shared" si="77"/>
        <v>481452936.48999989</v>
      </c>
    </row>
    <row r="819" spans="1:35" s="2" customFormat="1">
      <c r="A819" s="3">
        <v>2014</v>
      </c>
      <c r="B819" s="3">
        <v>10</v>
      </c>
      <c r="C819" s="4">
        <v>49</v>
      </c>
      <c r="D819" s="8">
        <v>3750</v>
      </c>
      <c r="E819" s="8">
        <v>104906475.16</v>
      </c>
      <c r="F819" s="8">
        <v>17393.240000000002</v>
      </c>
      <c r="G819" s="8">
        <v>54372168.729999997</v>
      </c>
      <c r="H819" s="8">
        <v>22728686.350000001</v>
      </c>
      <c r="I819" s="8">
        <v>1672745.73</v>
      </c>
      <c r="J819" s="8">
        <v>894919.32</v>
      </c>
      <c r="K819" s="8">
        <v>0</v>
      </c>
      <c r="L819" s="8">
        <v>20982860.640000001</v>
      </c>
      <c r="M819" s="8">
        <v>0</v>
      </c>
      <c r="N819" s="8">
        <v>20602260.640000001</v>
      </c>
      <c r="O819" s="8">
        <v>75911.09</v>
      </c>
      <c r="P819" s="8">
        <v>3245923.41</v>
      </c>
      <c r="Q819" s="8">
        <v>0</v>
      </c>
      <c r="R819" s="8">
        <v>0</v>
      </c>
      <c r="S819" s="8">
        <v>9532784.1799999997</v>
      </c>
      <c r="T819" s="8">
        <v>3204872.03</v>
      </c>
      <c r="U819" s="8">
        <v>2109551.1800000002</v>
      </c>
      <c r="V819" s="8">
        <v>128791.02</v>
      </c>
      <c r="W819" s="8">
        <v>458615.08</v>
      </c>
      <c r="X819" s="8">
        <v>322796.81</v>
      </c>
      <c r="Y819" s="8">
        <v>6817.71</v>
      </c>
      <c r="Z819" s="8">
        <v>747.23</v>
      </c>
      <c r="AA819" s="8">
        <v>4472217.1900000004</v>
      </c>
      <c r="AB819" s="8">
        <v>4085546.71</v>
      </c>
      <c r="AC819" s="9">
        <f t="shared" si="72"/>
        <v>386670.48000000045</v>
      </c>
      <c r="AD819" s="5" t="str">
        <f>$C819&amp;" "&amp;VLOOKUP(C819,Tegevusalad!$A$1:$B$89,2,FALSE)</f>
        <v>49 MAISMAAVEONDUS JA TORUTRANSPORT</v>
      </c>
      <c r="AE819" s="6">
        <f t="shared" si="73"/>
        <v>93604329.849999994</v>
      </c>
      <c r="AF819" s="6">
        <f t="shared" si="74"/>
        <v>91118203.409999996</v>
      </c>
      <c r="AG819" s="6">
        <f t="shared" si="75"/>
        <v>147976498.57999998</v>
      </c>
      <c r="AH819" s="6">
        <f t="shared" si="76"/>
        <v>103011303.2</v>
      </c>
      <c r="AI819" s="6">
        <f t="shared" si="77"/>
        <v>147653701.76999998</v>
      </c>
    </row>
    <row r="820" spans="1:35" s="2" customFormat="1">
      <c r="A820" s="3">
        <v>2014</v>
      </c>
      <c r="B820" s="3">
        <v>10</v>
      </c>
      <c r="C820" s="4">
        <v>50</v>
      </c>
      <c r="D820" s="8">
        <v>51</v>
      </c>
      <c r="E820" s="8">
        <v>2310235.31</v>
      </c>
      <c r="F820" s="8">
        <v>0</v>
      </c>
      <c r="G820" s="8">
        <v>2508428.58</v>
      </c>
      <c r="H820" s="8">
        <v>415203.17</v>
      </c>
      <c r="I820" s="8">
        <v>184.69</v>
      </c>
      <c r="J820" s="8">
        <v>18211.36</v>
      </c>
      <c r="K820" s="8">
        <v>0</v>
      </c>
      <c r="L820" s="8">
        <v>462047.04</v>
      </c>
      <c r="M820" s="8">
        <v>0</v>
      </c>
      <c r="N820" s="8">
        <v>491992.85</v>
      </c>
      <c r="O820" s="8">
        <v>0</v>
      </c>
      <c r="P820" s="8">
        <v>19850.48</v>
      </c>
      <c r="Q820" s="8">
        <v>0</v>
      </c>
      <c r="R820" s="8">
        <v>0</v>
      </c>
      <c r="S820" s="8">
        <v>159479.6</v>
      </c>
      <c r="T820" s="8">
        <v>35095.68</v>
      </c>
      <c r="U820" s="8">
        <v>13505.42</v>
      </c>
      <c r="V820" s="8">
        <v>176</v>
      </c>
      <c r="W820" s="8">
        <v>60</v>
      </c>
      <c r="X820" s="8">
        <v>4257.3999999999996</v>
      </c>
      <c r="Y820" s="8">
        <v>0</v>
      </c>
      <c r="Z820" s="8">
        <v>0</v>
      </c>
      <c r="AA820" s="8">
        <v>259497.05</v>
      </c>
      <c r="AB820" s="8">
        <v>289442.86</v>
      </c>
      <c r="AC820" s="9">
        <f t="shared" si="72"/>
        <v>-29945.809999999998</v>
      </c>
      <c r="AD820" s="5" t="str">
        <f>$C820&amp;" "&amp;VLOOKUP(C820,Tegevusalad!$A$1:$B$89,2,FALSE)</f>
        <v>50 VEETRANSPORT</v>
      </c>
      <c r="AE820" s="6">
        <f t="shared" si="73"/>
        <v>2141507.69</v>
      </c>
      <c r="AF820" s="6">
        <f t="shared" si="74"/>
        <v>2287155.2299999995</v>
      </c>
      <c r="AG820" s="6">
        <f t="shared" si="75"/>
        <v>4649936.2700000014</v>
      </c>
      <c r="AH820" s="6">
        <f t="shared" si="76"/>
        <v>2459964.2499999995</v>
      </c>
      <c r="AI820" s="6">
        <f t="shared" si="77"/>
        <v>4645678.870000001</v>
      </c>
    </row>
    <row r="821" spans="1:35" s="2" customFormat="1">
      <c r="A821" s="3">
        <v>2014</v>
      </c>
      <c r="B821" s="3">
        <v>10</v>
      </c>
      <c r="C821" s="4">
        <v>51</v>
      </c>
      <c r="D821" s="8">
        <v>25</v>
      </c>
      <c r="E821" s="8">
        <v>1582079.58</v>
      </c>
      <c r="F821" s="8">
        <v>0</v>
      </c>
      <c r="G821" s="8">
        <v>11203842.960000001</v>
      </c>
      <c r="H821" s="8">
        <v>456279.1</v>
      </c>
      <c r="I821" s="8">
        <v>7171.31</v>
      </c>
      <c r="J821" s="8">
        <v>750</v>
      </c>
      <c r="K821" s="8">
        <v>0</v>
      </c>
      <c r="L821" s="8">
        <v>316415.92</v>
      </c>
      <c r="M821" s="8">
        <v>0</v>
      </c>
      <c r="N821" s="8">
        <v>353632.62</v>
      </c>
      <c r="O821" s="8">
        <v>0</v>
      </c>
      <c r="P821" s="8">
        <v>6008.57</v>
      </c>
      <c r="Q821" s="8">
        <v>0</v>
      </c>
      <c r="R821" s="8">
        <v>0</v>
      </c>
      <c r="S821" s="8">
        <v>983328.56</v>
      </c>
      <c r="T821" s="8">
        <v>5806.52</v>
      </c>
      <c r="U821" s="8">
        <v>22704.65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57433.279999999999</v>
      </c>
      <c r="AB821" s="8">
        <v>94649.98</v>
      </c>
      <c r="AC821" s="9">
        <f t="shared" si="72"/>
        <v>-37216.699999999997</v>
      </c>
      <c r="AD821" s="5" t="str">
        <f>$C821&amp;" "&amp;VLOOKUP(C821,Tegevusalad!$A$1:$B$89,2,FALSE)</f>
        <v>51 ÕHUTRANSPORT</v>
      </c>
      <c r="AE821" s="6">
        <f t="shared" si="73"/>
        <v>576046.37</v>
      </c>
      <c r="AF821" s="6">
        <f t="shared" si="74"/>
        <v>762129.88999999978</v>
      </c>
      <c r="AG821" s="6">
        <f t="shared" si="75"/>
        <v>11779889.33</v>
      </c>
      <c r="AH821" s="6">
        <f t="shared" si="76"/>
        <v>1768163.0999999999</v>
      </c>
      <c r="AI821" s="6">
        <f t="shared" si="77"/>
        <v>11779889.33</v>
      </c>
    </row>
    <row r="822" spans="1:35" s="2" customFormat="1">
      <c r="A822" s="3">
        <v>2014</v>
      </c>
      <c r="B822" s="3">
        <v>10</v>
      </c>
      <c r="C822" s="4">
        <v>52</v>
      </c>
      <c r="D822" s="8">
        <v>1238</v>
      </c>
      <c r="E822" s="8">
        <v>94514720.069999993</v>
      </c>
      <c r="F822" s="8">
        <v>2813.72</v>
      </c>
      <c r="G822" s="8">
        <v>179730729.12</v>
      </c>
      <c r="H822" s="8">
        <v>22702899.93</v>
      </c>
      <c r="I822" s="8">
        <v>1571378.56</v>
      </c>
      <c r="J822" s="8">
        <v>3534600.35</v>
      </c>
      <c r="K822" s="8">
        <v>198.34</v>
      </c>
      <c r="L822" s="8">
        <v>18903197.359999999</v>
      </c>
      <c r="M822" s="8">
        <v>0</v>
      </c>
      <c r="N822" s="8">
        <v>22509551.280000001</v>
      </c>
      <c r="O822" s="8">
        <v>189306.16</v>
      </c>
      <c r="P822" s="8">
        <v>3596766.97</v>
      </c>
      <c r="Q822" s="8">
        <v>0</v>
      </c>
      <c r="R822" s="8">
        <v>0</v>
      </c>
      <c r="S822" s="8">
        <v>28789391.940000001</v>
      </c>
      <c r="T822" s="8">
        <v>10423564.470000001</v>
      </c>
      <c r="U822" s="8">
        <v>7350078.2199999997</v>
      </c>
      <c r="V822" s="8">
        <v>0</v>
      </c>
      <c r="W822" s="8">
        <v>378026.93</v>
      </c>
      <c r="X822" s="8">
        <v>299591.2</v>
      </c>
      <c r="Y822" s="8">
        <v>3916.08</v>
      </c>
      <c r="Z822" s="8">
        <v>4</v>
      </c>
      <c r="AA822" s="8">
        <v>2138488.04</v>
      </c>
      <c r="AB822" s="8">
        <v>5740929.8799999999</v>
      </c>
      <c r="AC822" s="9">
        <f t="shared" si="72"/>
        <v>-3602441.84</v>
      </c>
      <c r="AD822" s="5" t="str">
        <f>$C822&amp;" "&amp;VLOOKUP(C822,Tegevusalad!$A$1:$B$89,2,FALSE)</f>
        <v>52 LAONDUS JA VEONDUST ABISTAVAD TEGEVUSALAD</v>
      </c>
      <c r="AE822" s="6">
        <f t="shared" si="73"/>
        <v>58677654.829999991</v>
      </c>
      <c r="AF822" s="6">
        <f t="shared" si="74"/>
        <v>75461755.439999998</v>
      </c>
      <c r="AG822" s="6">
        <f t="shared" si="75"/>
        <v>238408383.94999996</v>
      </c>
      <c r="AH822" s="6">
        <f t="shared" si="76"/>
        <v>112547756.40000001</v>
      </c>
      <c r="AI822" s="6">
        <f t="shared" si="77"/>
        <v>238108792.74999997</v>
      </c>
    </row>
    <row r="823" spans="1:35" s="2" customFormat="1">
      <c r="A823" s="3">
        <v>2014</v>
      </c>
      <c r="B823" s="3">
        <v>10</v>
      </c>
      <c r="C823" s="4">
        <v>53</v>
      </c>
      <c r="D823" s="8">
        <v>120</v>
      </c>
      <c r="E823" s="8">
        <v>6639519.6299999999</v>
      </c>
      <c r="F823" s="8">
        <v>257431.42</v>
      </c>
      <c r="G823" s="8">
        <v>1709484.03</v>
      </c>
      <c r="H823" s="8">
        <v>930010.96</v>
      </c>
      <c r="I823" s="8">
        <v>41065.75</v>
      </c>
      <c r="J823" s="8">
        <v>14079.17</v>
      </c>
      <c r="K823" s="8">
        <v>0</v>
      </c>
      <c r="L823" s="8">
        <v>1351072.76</v>
      </c>
      <c r="M823" s="8">
        <v>0</v>
      </c>
      <c r="N823" s="8">
        <v>792243.22</v>
      </c>
      <c r="O823" s="8">
        <v>0</v>
      </c>
      <c r="P823" s="8">
        <v>50740.85</v>
      </c>
      <c r="Q823" s="8">
        <v>0</v>
      </c>
      <c r="R823" s="8">
        <v>0</v>
      </c>
      <c r="S823" s="8">
        <v>485398.97</v>
      </c>
      <c r="T823" s="8">
        <v>30167.52</v>
      </c>
      <c r="U823" s="8">
        <v>157863.4</v>
      </c>
      <c r="V823" s="8">
        <v>118.4</v>
      </c>
      <c r="W823" s="8">
        <v>1829377.09</v>
      </c>
      <c r="X823" s="8">
        <v>0</v>
      </c>
      <c r="Y823" s="8">
        <v>0</v>
      </c>
      <c r="Z823" s="8">
        <v>0</v>
      </c>
      <c r="AA823" s="8">
        <v>574755.79</v>
      </c>
      <c r="AB823" s="8">
        <v>15926.25</v>
      </c>
      <c r="AC823" s="9">
        <f t="shared" si="72"/>
        <v>558829.54</v>
      </c>
      <c r="AD823" s="5" t="str">
        <f>$C823&amp;" "&amp;VLOOKUP(C823,Tegevusalad!$A$1:$B$89,2,FALSE)</f>
        <v>53 POSTI- JA KULLERITEENISTUS</v>
      </c>
      <c r="AE823" s="6">
        <f t="shared" si="73"/>
        <v>6253688.6799999997</v>
      </c>
      <c r="AF823" s="6">
        <f t="shared" si="74"/>
        <v>3318072.13</v>
      </c>
      <c r="AG823" s="6">
        <f t="shared" si="75"/>
        <v>7963172.71</v>
      </c>
      <c r="AH823" s="6">
        <f t="shared" si="76"/>
        <v>3961216.0999999996</v>
      </c>
      <c r="AI823" s="6">
        <f t="shared" si="77"/>
        <v>7963172.71</v>
      </c>
    </row>
    <row r="824" spans="1:35" s="2" customFormat="1">
      <c r="A824" s="3">
        <v>2014</v>
      </c>
      <c r="B824" s="3">
        <v>10</v>
      </c>
      <c r="C824" s="4">
        <v>55</v>
      </c>
      <c r="D824" s="8">
        <v>667</v>
      </c>
      <c r="E824" s="8">
        <v>9029421.3399999999</v>
      </c>
      <c r="F824" s="8">
        <v>12020568.18</v>
      </c>
      <c r="G824" s="8">
        <v>103869.66</v>
      </c>
      <c r="H824" s="8">
        <v>2862.13</v>
      </c>
      <c r="I824" s="8">
        <v>1325.28</v>
      </c>
      <c r="J824" s="8">
        <v>3217.33</v>
      </c>
      <c r="K824" s="8">
        <v>217.33</v>
      </c>
      <c r="L824" s="8">
        <v>2887735.46</v>
      </c>
      <c r="M824" s="8">
        <v>0</v>
      </c>
      <c r="N824" s="8">
        <v>2446275.86</v>
      </c>
      <c r="O824" s="8">
        <v>1470.92</v>
      </c>
      <c r="P824" s="8">
        <v>307186.14</v>
      </c>
      <c r="Q824" s="8">
        <v>0</v>
      </c>
      <c r="R824" s="8">
        <v>0</v>
      </c>
      <c r="S824" s="8">
        <v>727021.23</v>
      </c>
      <c r="T824" s="8">
        <v>120427.98</v>
      </c>
      <c r="U824" s="8">
        <v>39808.28</v>
      </c>
      <c r="V824" s="8">
        <v>0</v>
      </c>
      <c r="W824" s="8">
        <v>591915.27</v>
      </c>
      <c r="X824" s="8">
        <v>4351.51</v>
      </c>
      <c r="Y824" s="8">
        <v>331.38</v>
      </c>
      <c r="Z824" s="8">
        <v>1.01</v>
      </c>
      <c r="AA824" s="8">
        <v>706226.79</v>
      </c>
      <c r="AB824" s="8">
        <v>264436.82</v>
      </c>
      <c r="AC824" s="9">
        <f t="shared" si="72"/>
        <v>441789.97000000003</v>
      </c>
      <c r="AD824" s="5" t="str">
        <f>$C824&amp;" "&amp;VLOOKUP(C824,Tegevusalad!$A$1:$B$89,2,FALSE)</f>
        <v>55 MAJUTUS</v>
      </c>
      <c r="AE824" s="6">
        <f t="shared" si="73"/>
        <v>20287511.52</v>
      </c>
      <c r="AF824" s="6">
        <f t="shared" si="74"/>
        <v>11457195.189999999</v>
      </c>
      <c r="AG824" s="6">
        <f t="shared" si="75"/>
        <v>20391381.18</v>
      </c>
      <c r="AH824" s="6">
        <f t="shared" si="76"/>
        <v>12231379.299999999</v>
      </c>
      <c r="AI824" s="6">
        <f t="shared" si="77"/>
        <v>20387029.669999998</v>
      </c>
    </row>
    <row r="825" spans="1:35" s="2" customFormat="1">
      <c r="A825" s="3">
        <v>2014</v>
      </c>
      <c r="B825" s="3">
        <v>10</v>
      </c>
      <c r="C825" s="4">
        <v>56</v>
      </c>
      <c r="D825" s="8">
        <v>1830</v>
      </c>
      <c r="E825" s="8">
        <v>56426474.68</v>
      </c>
      <c r="F825" s="8">
        <v>1955048.7</v>
      </c>
      <c r="G825" s="8">
        <v>19540312.670000002</v>
      </c>
      <c r="H825" s="8">
        <v>4715977.79</v>
      </c>
      <c r="I825" s="8">
        <v>1500642.52</v>
      </c>
      <c r="J825" s="8">
        <v>42169.25</v>
      </c>
      <c r="K825" s="8">
        <v>9115</v>
      </c>
      <c r="L825" s="8">
        <v>11461249.59</v>
      </c>
      <c r="M825" s="8">
        <v>0</v>
      </c>
      <c r="N825" s="8">
        <v>8062055.21</v>
      </c>
      <c r="O825" s="8">
        <v>10736.11</v>
      </c>
      <c r="P825" s="8">
        <v>372877.71</v>
      </c>
      <c r="Q825" s="8">
        <v>0</v>
      </c>
      <c r="R825" s="8">
        <v>0</v>
      </c>
      <c r="S825" s="8">
        <v>6945308.8499999996</v>
      </c>
      <c r="T825" s="8">
        <v>6436491.04</v>
      </c>
      <c r="U825" s="8">
        <v>93060.87</v>
      </c>
      <c r="V825" s="8">
        <v>0</v>
      </c>
      <c r="W825" s="8">
        <v>115298.66</v>
      </c>
      <c r="X825" s="8">
        <v>40.5</v>
      </c>
      <c r="Y825" s="8">
        <v>6.62</v>
      </c>
      <c r="Z825" s="8">
        <v>0</v>
      </c>
      <c r="AA825" s="8">
        <v>3726279.58</v>
      </c>
      <c r="AB825" s="8">
        <v>327078.58</v>
      </c>
      <c r="AC825" s="9">
        <f t="shared" si="72"/>
        <v>3399201</v>
      </c>
      <c r="AD825" s="5" t="str">
        <f>$C825&amp;" "&amp;VLOOKUP(C825,Tegevusalad!$A$1:$B$89,2,FALSE)</f>
        <v>56 TOIDU JA JOOGI SERVEERIMINE</v>
      </c>
      <c r="AE825" s="6">
        <f t="shared" si="73"/>
        <v>51343194.160000004</v>
      </c>
      <c r="AF825" s="6">
        <f t="shared" si="74"/>
        <v>33218225.77999999</v>
      </c>
      <c r="AG825" s="6">
        <f t="shared" si="75"/>
        <v>70883506.830000013</v>
      </c>
      <c r="AH825" s="6">
        <f t="shared" si="76"/>
        <v>40310276.049999997</v>
      </c>
      <c r="AI825" s="6">
        <f t="shared" si="77"/>
        <v>70883466.330000013</v>
      </c>
    </row>
    <row r="826" spans="1:35" s="2" customFormat="1">
      <c r="A826" s="3">
        <v>2014</v>
      </c>
      <c r="B826" s="3">
        <v>10</v>
      </c>
      <c r="C826" s="4">
        <v>58</v>
      </c>
      <c r="D826" s="8">
        <v>368</v>
      </c>
      <c r="E826" s="8">
        <v>5141012.82</v>
      </c>
      <c r="F826" s="8">
        <v>6216267.1799999997</v>
      </c>
      <c r="G826" s="8">
        <v>449319.99</v>
      </c>
      <c r="H826" s="8">
        <v>343892.96</v>
      </c>
      <c r="I826" s="8">
        <v>138969.89000000001</v>
      </c>
      <c r="J826" s="8">
        <v>4231.76</v>
      </c>
      <c r="K826" s="8">
        <v>0</v>
      </c>
      <c r="L826" s="8">
        <v>1587666.54</v>
      </c>
      <c r="M826" s="8">
        <v>0</v>
      </c>
      <c r="N826" s="8">
        <v>1177135.1200000001</v>
      </c>
      <c r="O826" s="8">
        <v>13379.33</v>
      </c>
      <c r="P826" s="8">
        <v>39121.17</v>
      </c>
      <c r="Q826" s="8">
        <v>0</v>
      </c>
      <c r="R826" s="8">
        <v>0</v>
      </c>
      <c r="S826" s="8">
        <v>405835.67</v>
      </c>
      <c r="T826" s="8">
        <v>245396.43</v>
      </c>
      <c r="U826" s="8">
        <v>29604.81</v>
      </c>
      <c r="V826" s="8">
        <v>0</v>
      </c>
      <c r="W826" s="8">
        <v>41178.78</v>
      </c>
      <c r="X826" s="8">
        <v>0</v>
      </c>
      <c r="Y826" s="8">
        <v>0.32</v>
      </c>
      <c r="Z826" s="8">
        <v>0</v>
      </c>
      <c r="AA826" s="8">
        <v>507611.57</v>
      </c>
      <c r="AB826" s="8">
        <v>97079.83</v>
      </c>
      <c r="AC826" s="9">
        <f t="shared" si="72"/>
        <v>410531.74</v>
      </c>
      <c r="AD826" s="5" t="str">
        <f>$C826&amp;" "&amp;VLOOKUP(C826,Tegevusalad!$A$1:$B$89,2,FALSE)</f>
        <v>58 KIRJASTAMINE</v>
      </c>
      <c r="AE826" s="6">
        <f t="shared" si="73"/>
        <v>10921839.52</v>
      </c>
      <c r="AF826" s="6">
        <f t="shared" si="74"/>
        <v>5383338.4700000007</v>
      </c>
      <c r="AG826" s="6">
        <f t="shared" si="75"/>
        <v>11371159.51</v>
      </c>
      <c r="AH826" s="6">
        <f t="shared" si="76"/>
        <v>5885675.6000000006</v>
      </c>
      <c r="AI826" s="6">
        <f t="shared" si="77"/>
        <v>11371159.51</v>
      </c>
    </row>
    <row r="827" spans="1:35" s="2" customFormat="1">
      <c r="A827" s="3">
        <v>2014</v>
      </c>
      <c r="B827" s="3">
        <v>10</v>
      </c>
      <c r="C827" s="4">
        <v>59</v>
      </c>
      <c r="D827" s="8">
        <v>459</v>
      </c>
      <c r="E827" s="8">
        <v>6328269.6600000001</v>
      </c>
      <c r="F827" s="8">
        <v>4752.7</v>
      </c>
      <c r="G827" s="8">
        <v>1272614.1499999999</v>
      </c>
      <c r="H827" s="8">
        <v>945608.22</v>
      </c>
      <c r="I827" s="8">
        <v>181120.16</v>
      </c>
      <c r="J827" s="8">
        <v>125.4</v>
      </c>
      <c r="K827" s="8">
        <v>0</v>
      </c>
      <c r="L827" s="8">
        <v>1266081.73</v>
      </c>
      <c r="M827" s="8">
        <v>0</v>
      </c>
      <c r="N827" s="8">
        <v>828965.27</v>
      </c>
      <c r="O827" s="8">
        <v>1417.08</v>
      </c>
      <c r="P827" s="8">
        <v>43052.35</v>
      </c>
      <c r="Q827" s="8">
        <v>0</v>
      </c>
      <c r="R827" s="8">
        <v>0</v>
      </c>
      <c r="S827" s="8">
        <v>976375.1</v>
      </c>
      <c r="T827" s="8">
        <v>177439.17</v>
      </c>
      <c r="U827" s="8">
        <v>300007.65999999997</v>
      </c>
      <c r="V827" s="8">
        <v>0</v>
      </c>
      <c r="W827" s="8">
        <v>125045.98</v>
      </c>
      <c r="X827" s="8">
        <v>0</v>
      </c>
      <c r="Y827" s="8">
        <v>0</v>
      </c>
      <c r="Z827" s="8">
        <v>0</v>
      </c>
      <c r="AA827" s="8">
        <v>529078.79</v>
      </c>
      <c r="AB827" s="8">
        <v>91962.33</v>
      </c>
      <c r="AC827" s="9">
        <f t="shared" si="72"/>
        <v>437116.46</v>
      </c>
      <c r="AD827" s="5" t="str">
        <f>$C827&amp;" "&amp;VLOOKUP(C827,Tegevusalad!$A$1:$B$89,2,FALSE)</f>
        <v>59 KINOFILMIDE, VIDEOTE JA TELESAADETE TOOTMINE; HELISALVESTISTE JA MUUSIKA KIRJASTAMINE</v>
      </c>
      <c r="AE827" s="6">
        <f t="shared" si="73"/>
        <v>5056639.6000000006</v>
      </c>
      <c r="AF827" s="6">
        <f t="shared" si="74"/>
        <v>2861358.19</v>
      </c>
      <c r="AG827" s="6">
        <f t="shared" si="75"/>
        <v>6329253.75</v>
      </c>
      <c r="AH827" s="6">
        <f t="shared" si="76"/>
        <v>4144826.35</v>
      </c>
      <c r="AI827" s="6">
        <f t="shared" si="77"/>
        <v>6329253.75</v>
      </c>
    </row>
    <row r="828" spans="1:35" s="2" customFormat="1">
      <c r="A828" s="3">
        <v>2014</v>
      </c>
      <c r="B828" s="3">
        <v>10</v>
      </c>
      <c r="C828" s="4">
        <v>60</v>
      </c>
      <c r="D828" s="8">
        <v>43</v>
      </c>
      <c r="E828" s="8">
        <v>716160.63</v>
      </c>
      <c r="F828" s="8">
        <v>379.09</v>
      </c>
      <c r="G828" s="8">
        <v>176273.96</v>
      </c>
      <c r="H828" s="8">
        <v>108106.71</v>
      </c>
      <c r="I828" s="8">
        <v>0</v>
      </c>
      <c r="J828" s="8">
        <v>0</v>
      </c>
      <c r="K828" s="8">
        <v>0</v>
      </c>
      <c r="L828" s="8">
        <v>143266.26</v>
      </c>
      <c r="M828" s="8">
        <v>0</v>
      </c>
      <c r="N828" s="8">
        <v>95149.19</v>
      </c>
      <c r="O828" s="8">
        <v>5890.2</v>
      </c>
      <c r="P828" s="8">
        <v>3350.46</v>
      </c>
      <c r="Q828" s="8">
        <v>0</v>
      </c>
      <c r="R828" s="8">
        <v>0</v>
      </c>
      <c r="S828" s="8">
        <v>112808.7</v>
      </c>
      <c r="T828" s="8">
        <v>39374.21</v>
      </c>
      <c r="U828" s="8">
        <v>3075.37</v>
      </c>
      <c r="V828" s="8">
        <v>0</v>
      </c>
      <c r="W828" s="8">
        <v>367.74</v>
      </c>
      <c r="X828" s="8">
        <v>0</v>
      </c>
      <c r="Y828" s="8">
        <v>0.02</v>
      </c>
      <c r="Z828" s="8">
        <v>0</v>
      </c>
      <c r="AA828" s="8">
        <v>60919.18</v>
      </c>
      <c r="AB828" s="8">
        <v>12802.09</v>
      </c>
      <c r="AC828" s="9">
        <f t="shared" si="72"/>
        <v>48117.09</v>
      </c>
      <c r="AD828" s="5" t="str">
        <f>$C828&amp;" "&amp;VLOOKUP(C828,Tegevusalad!$A$1:$B$89,2,FALSE)</f>
        <v>60 PROGRAMMID JA RINGHÄÄLING</v>
      </c>
      <c r="AE828" s="6">
        <f t="shared" si="73"/>
        <v>600655.65</v>
      </c>
      <c r="AF828" s="6">
        <f t="shared" si="74"/>
        <v>330410.88</v>
      </c>
      <c r="AG828" s="6">
        <f t="shared" si="75"/>
        <v>776929.61</v>
      </c>
      <c r="AH828" s="6">
        <f t="shared" si="76"/>
        <v>475745.95</v>
      </c>
      <c r="AI828" s="6">
        <f t="shared" si="77"/>
        <v>776929.61</v>
      </c>
    </row>
    <row r="829" spans="1:35" s="2" customFormat="1">
      <c r="A829" s="3">
        <v>2014</v>
      </c>
      <c r="B829" s="3">
        <v>10</v>
      </c>
      <c r="C829" s="4">
        <v>61</v>
      </c>
      <c r="D829" s="8">
        <v>194</v>
      </c>
      <c r="E829" s="8">
        <v>65572934.759999998</v>
      </c>
      <c r="F829" s="8">
        <v>266.97000000000003</v>
      </c>
      <c r="G829" s="8">
        <v>11149838.9</v>
      </c>
      <c r="H829" s="8">
        <v>6354781.0599999996</v>
      </c>
      <c r="I829" s="8">
        <v>67901.490000000005</v>
      </c>
      <c r="J829" s="8">
        <v>262305.61</v>
      </c>
      <c r="K829" s="8">
        <v>0</v>
      </c>
      <c r="L829" s="8">
        <v>13114610.970000001</v>
      </c>
      <c r="M829" s="8">
        <v>0</v>
      </c>
      <c r="N829" s="8">
        <v>8744520.5399999991</v>
      </c>
      <c r="O829" s="8">
        <v>92161.78</v>
      </c>
      <c r="P829" s="8">
        <v>1578264.02</v>
      </c>
      <c r="Q829" s="8">
        <v>0</v>
      </c>
      <c r="R829" s="8">
        <v>0</v>
      </c>
      <c r="S829" s="8">
        <v>14222158.51</v>
      </c>
      <c r="T829" s="8">
        <v>7136491.2199999997</v>
      </c>
      <c r="U829" s="8">
        <v>3643320.56</v>
      </c>
      <c r="V829" s="8">
        <v>0</v>
      </c>
      <c r="W829" s="8">
        <v>408209.18</v>
      </c>
      <c r="X829" s="8">
        <v>10947.86</v>
      </c>
      <c r="Y829" s="8">
        <v>0</v>
      </c>
      <c r="Z829" s="8">
        <v>25.73</v>
      </c>
      <c r="AA829" s="8">
        <v>4708912.9400000004</v>
      </c>
      <c r="AB829" s="8">
        <v>338848.24</v>
      </c>
      <c r="AC829" s="9">
        <f t="shared" si="72"/>
        <v>4370064.7</v>
      </c>
      <c r="AD829" s="5" t="str">
        <f>$C829&amp;" "&amp;VLOOKUP(C829,Tegevusalad!$A$1:$B$89,2,FALSE)</f>
        <v>61 TELEKOMMUNIKATSIOON</v>
      </c>
      <c r="AE829" s="6">
        <f t="shared" si="73"/>
        <v>47718670.519999996</v>
      </c>
      <c r="AF829" s="6">
        <f t="shared" si="74"/>
        <v>25396314.73</v>
      </c>
      <c r="AG829" s="6">
        <f t="shared" si="75"/>
        <v>58868509.419999994</v>
      </c>
      <c r="AH829" s="6">
        <f t="shared" si="76"/>
        <v>43722602.699999996</v>
      </c>
      <c r="AI829" s="6">
        <f t="shared" si="77"/>
        <v>58857561.559999995</v>
      </c>
    </row>
    <row r="830" spans="1:35" s="2" customFormat="1">
      <c r="A830" s="3">
        <v>2014</v>
      </c>
      <c r="B830" s="3">
        <v>10</v>
      </c>
      <c r="C830" s="4">
        <v>62</v>
      </c>
      <c r="D830" s="8">
        <v>2493</v>
      </c>
      <c r="E830" s="8">
        <v>37983345.229999997</v>
      </c>
      <c r="F830" s="8">
        <v>18914.419999999998</v>
      </c>
      <c r="G830" s="8">
        <v>25092876.600000001</v>
      </c>
      <c r="H830" s="8">
        <v>13836734.460000001</v>
      </c>
      <c r="I830" s="8">
        <v>1727636.9</v>
      </c>
      <c r="J830" s="8">
        <v>105647.78</v>
      </c>
      <c r="K830" s="8">
        <v>0</v>
      </c>
      <c r="L830" s="8">
        <v>7598371.5499999998</v>
      </c>
      <c r="M830" s="8">
        <v>0</v>
      </c>
      <c r="N830" s="8">
        <v>5127912.9400000004</v>
      </c>
      <c r="O830" s="8">
        <v>20158.05</v>
      </c>
      <c r="P830" s="8">
        <v>293614.13</v>
      </c>
      <c r="Q830" s="8">
        <v>0</v>
      </c>
      <c r="R830" s="8">
        <v>0</v>
      </c>
      <c r="S830" s="8">
        <v>6977279.8799999999</v>
      </c>
      <c r="T830" s="8">
        <v>3123032.78</v>
      </c>
      <c r="U830" s="8">
        <v>1947677.06</v>
      </c>
      <c r="V830" s="8">
        <v>0</v>
      </c>
      <c r="W830" s="8">
        <v>92352.91</v>
      </c>
      <c r="X830" s="8">
        <v>93045.42</v>
      </c>
      <c r="Y830" s="8">
        <v>0.03</v>
      </c>
      <c r="Z830" s="8">
        <v>1.25</v>
      </c>
      <c r="AA830" s="8">
        <v>3243974.23</v>
      </c>
      <c r="AB830" s="8">
        <v>773516.84</v>
      </c>
      <c r="AC830" s="9">
        <f t="shared" si="72"/>
        <v>2470457.39</v>
      </c>
      <c r="AD830" s="5" t="str">
        <f>$C830&amp;" "&amp;VLOOKUP(C830,Tegevusalad!$A$1:$B$89,2,FALSE)</f>
        <v>62 PROGRAMMEERIMINE, KONSULTATSIOONID JMS TEGEVUSED</v>
      </c>
      <c r="AE830" s="6">
        <f t="shared" si="73"/>
        <v>29170348.130000003</v>
      </c>
      <c r="AF830" s="6">
        <f t="shared" si="74"/>
        <v>16613817.510000004</v>
      </c>
      <c r="AG830" s="6">
        <f t="shared" si="75"/>
        <v>54263224.730000004</v>
      </c>
      <c r="AH830" s="6">
        <f t="shared" si="76"/>
        <v>25639564.699999999</v>
      </c>
      <c r="AI830" s="6">
        <f t="shared" si="77"/>
        <v>54170179.310000002</v>
      </c>
    </row>
    <row r="831" spans="1:35" s="2" customFormat="1">
      <c r="A831" s="3">
        <v>2014</v>
      </c>
      <c r="B831" s="3">
        <v>10</v>
      </c>
      <c r="C831" s="4">
        <v>63</v>
      </c>
      <c r="D831" s="8">
        <v>557</v>
      </c>
      <c r="E831" s="8">
        <v>13106229.689999999</v>
      </c>
      <c r="F831" s="8">
        <v>63.87</v>
      </c>
      <c r="G831" s="8">
        <v>8023018.8899999997</v>
      </c>
      <c r="H831" s="8">
        <v>3200251.7</v>
      </c>
      <c r="I831" s="8">
        <v>154407.19</v>
      </c>
      <c r="J831" s="8">
        <v>12440.19</v>
      </c>
      <c r="K831" s="8">
        <v>0</v>
      </c>
      <c r="L831" s="8">
        <v>2621251.69</v>
      </c>
      <c r="M831" s="8">
        <v>0</v>
      </c>
      <c r="N831" s="8">
        <v>2280510.56</v>
      </c>
      <c r="O831" s="8">
        <v>4236.93</v>
      </c>
      <c r="P831" s="8">
        <v>104581.56</v>
      </c>
      <c r="Q831" s="8">
        <v>0</v>
      </c>
      <c r="R831" s="8">
        <v>0</v>
      </c>
      <c r="S831" s="8">
        <v>1746928.65</v>
      </c>
      <c r="T831" s="8">
        <v>95622.94</v>
      </c>
      <c r="U831" s="8">
        <v>6714255.9900000002</v>
      </c>
      <c r="V831" s="8">
        <v>0</v>
      </c>
      <c r="W831" s="8">
        <v>3490702.38</v>
      </c>
      <c r="X831" s="8">
        <v>627.16</v>
      </c>
      <c r="Y831" s="8">
        <v>0</v>
      </c>
      <c r="Z831" s="8">
        <v>0.14000000000000001</v>
      </c>
      <c r="AA831" s="8">
        <v>562029.55000000005</v>
      </c>
      <c r="AB831" s="8">
        <v>221288.56</v>
      </c>
      <c r="AC831" s="9">
        <f t="shared" si="72"/>
        <v>340740.99000000005</v>
      </c>
      <c r="AD831" s="5" t="str">
        <f>$C831&amp;" "&amp;VLOOKUP(C831,Tegevusalad!$A$1:$B$89,2,FALSE)</f>
        <v>63 INFOALANE TEGEVUS</v>
      </c>
      <c r="AE831" s="6">
        <f t="shared" si="73"/>
        <v>4645736.0799999982</v>
      </c>
      <c r="AF831" s="6">
        <f t="shared" si="74"/>
        <v>2920183.5099999979</v>
      </c>
      <c r="AG831" s="6">
        <f t="shared" si="75"/>
        <v>12668754.969999999</v>
      </c>
      <c r="AH831" s="6">
        <f t="shared" si="76"/>
        <v>11402552.799999999</v>
      </c>
      <c r="AI831" s="6">
        <f t="shared" si="77"/>
        <v>12668127.809999999</v>
      </c>
    </row>
    <row r="832" spans="1:35" s="2" customFormat="1">
      <c r="A832" s="3">
        <v>2014</v>
      </c>
      <c r="B832" s="3">
        <v>10</v>
      </c>
      <c r="C832" s="4">
        <v>64</v>
      </c>
      <c r="D832" s="8">
        <v>444</v>
      </c>
      <c r="E832" s="8">
        <v>139832687.38999999</v>
      </c>
      <c r="F832" s="8">
        <v>1333.42</v>
      </c>
      <c r="G832" s="8">
        <v>3878552.03</v>
      </c>
      <c r="H832" s="8">
        <v>3397994.67</v>
      </c>
      <c r="I832" s="8">
        <v>995851.63</v>
      </c>
      <c r="J832" s="8">
        <v>14166.67</v>
      </c>
      <c r="K832" s="8">
        <v>0</v>
      </c>
      <c r="L832" s="8">
        <v>27966657.5</v>
      </c>
      <c r="M832" s="8">
        <v>0</v>
      </c>
      <c r="N832" s="8">
        <v>23900513.960000001</v>
      </c>
      <c r="O832" s="8">
        <v>80815.19</v>
      </c>
      <c r="P832" s="8">
        <v>655861.44999999995</v>
      </c>
      <c r="Q832" s="8">
        <v>0</v>
      </c>
      <c r="R832" s="8">
        <v>0</v>
      </c>
      <c r="S832" s="8">
        <v>7023105.7000000002</v>
      </c>
      <c r="T832" s="8">
        <v>5090474.9800000004</v>
      </c>
      <c r="U832" s="8">
        <v>227694.26</v>
      </c>
      <c r="V832" s="8">
        <v>0</v>
      </c>
      <c r="W832" s="8">
        <v>88150833.310000002</v>
      </c>
      <c r="X832" s="8">
        <v>4653.24</v>
      </c>
      <c r="Y832" s="8">
        <v>1805.14</v>
      </c>
      <c r="Z832" s="8">
        <v>255612.5</v>
      </c>
      <c r="AA832" s="8">
        <v>4044310.42</v>
      </c>
      <c r="AB832" s="8">
        <v>231974.24</v>
      </c>
      <c r="AC832" s="9">
        <f t="shared" si="72"/>
        <v>3812336.1799999997</v>
      </c>
      <c r="AD832" s="5" t="str">
        <f>$C832&amp;" "&amp;VLOOKUP(C832,Tegevusalad!$A$1:$B$89,2,FALSE)</f>
        <v>64 FINANTSTEENUSTE OSUTAMINE, V.A KINDLUSTUS JA PENSIONIFONDID</v>
      </c>
      <c r="AE832" s="6">
        <f t="shared" si="73"/>
        <v>132587874.08999999</v>
      </c>
      <c r="AF832" s="6">
        <f t="shared" si="74"/>
        <v>111847693.88999999</v>
      </c>
      <c r="AG832" s="6">
        <f t="shared" si="75"/>
        <v>136466426.11999997</v>
      </c>
      <c r="AH832" s="6">
        <f t="shared" si="76"/>
        <v>119502569.8</v>
      </c>
      <c r="AI832" s="6">
        <f t="shared" si="77"/>
        <v>136461772.87999997</v>
      </c>
    </row>
    <row r="833" spans="1:35" s="2" customFormat="1">
      <c r="A833" s="3">
        <v>2014</v>
      </c>
      <c r="B833" s="3">
        <v>10</v>
      </c>
      <c r="C833" s="4">
        <v>65</v>
      </c>
      <c r="D833" s="8">
        <v>27</v>
      </c>
      <c r="E833" s="8">
        <v>598005.21</v>
      </c>
      <c r="F833" s="8">
        <v>0</v>
      </c>
      <c r="G833" s="8">
        <v>64998.53</v>
      </c>
      <c r="H833" s="8">
        <v>42598.53</v>
      </c>
      <c r="I833" s="8">
        <v>0</v>
      </c>
      <c r="J833" s="8">
        <v>0</v>
      </c>
      <c r="K833" s="8">
        <v>0</v>
      </c>
      <c r="L833" s="8">
        <v>119601.04</v>
      </c>
      <c r="M833" s="8">
        <v>0</v>
      </c>
      <c r="N833" s="8">
        <v>16797.11</v>
      </c>
      <c r="O833" s="8">
        <v>0</v>
      </c>
      <c r="P833" s="8">
        <v>0</v>
      </c>
      <c r="Q833" s="8">
        <v>0</v>
      </c>
      <c r="R833" s="8">
        <v>0</v>
      </c>
      <c r="S833" s="8">
        <v>343308.13</v>
      </c>
      <c r="T833" s="8">
        <v>5731.5</v>
      </c>
      <c r="U833" s="8">
        <v>6931.88</v>
      </c>
      <c r="V833" s="8">
        <v>0</v>
      </c>
      <c r="W833" s="8">
        <v>25431182.789999999</v>
      </c>
      <c r="X833" s="8">
        <v>0</v>
      </c>
      <c r="Y833" s="8">
        <v>0</v>
      </c>
      <c r="Z833" s="8">
        <v>0</v>
      </c>
      <c r="AA833" s="8">
        <v>102861.63</v>
      </c>
      <c r="AB833" s="8">
        <v>57.7</v>
      </c>
      <c r="AC833" s="9">
        <f t="shared" si="72"/>
        <v>102803.93000000001</v>
      </c>
      <c r="AD833" s="5" t="str">
        <f>$C833&amp;" "&amp;VLOOKUP(C833,Tegevusalad!$A$1:$B$89,2,FALSE)</f>
        <v>65 KINDLUSTUS, EDASIKINDLUSTUS JA PENSIONIFONDID, V.A KOHUSTUSLIK SOTSIAALKINDLUSTUS</v>
      </c>
      <c r="AE833" s="6">
        <f t="shared" si="73"/>
        <v>247765.19999999995</v>
      </c>
      <c r="AF833" s="6">
        <f t="shared" si="74"/>
        <v>-266254.46000000002</v>
      </c>
      <c r="AG833" s="6">
        <f t="shared" si="75"/>
        <v>312763.73</v>
      </c>
      <c r="AH833" s="6">
        <f t="shared" si="76"/>
        <v>83985.55</v>
      </c>
      <c r="AI833" s="6">
        <f t="shared" si="77"/>
        <v>312763.73</v>
      </c>
    </row>
    <row r="834" spans="1:35" s="2" customFormat="1">
      <c r="A834" s="3">
        <v>2014</v>
      </c>
      <c r="B834" s="3">
        <v>10</v>
      </c>
      <c r="C834" s="4">
        <v>66</v>
      </c>
      <c r="D834" s="8">
        <v>306</v>
      </c>
      <c r="E834" s="8">
        <v>3783214.34</v>
      </c>
      <c r="F834" s="8">
        <v>2555</v>
      </c>
      <c r="G834" s="8">
        <v>1614228.21</v>
      </c>
      <c r="H834" s="8">
        <v>1076829.8500000001</v>
      </c>
      <c r="I834" s="8">
        <v>794123.11</v>
      </c>
      <c r="J834" s="8">
        <v>5342.62</v>
      </c>
      <c r="K834" s="8">
        <v>0</v>
      </c>
      <c r="L834" s="8">
        <v>757772.6</v>
      </c>
      <c r="M834" s="8">
        <v>0</v>
      </c>
      <c r="N834" s="8">
        <v>529985.47</v>
      </c>
      <c r="O834" s="8">
        <v>5525.98</v>
      </c>
      <c r="P834" s="8">
        <v>86332.99</v>
      </c>
      <c r="Q834" s="8">
        <v>0</v>
      </c>
      <c r="R834" s="8">
        <v>0</v>
      </c>
      <c r="S834" s="8">
        <v>1133787.92</v>
      </c>
      <c r="T834" s="8">
        <v>608702.81000000006</v>
      </c>
      <c r="U834" s="8">
        <v>437275.24</v>
      </c>
      <c r="V834" s="8">
        <v>0</v>
      </c>
      <c r="W834" s="8">
        <v>5213148.9800000004</v>
      </c>
      <c r="X834" s="8">
        <v>0</v>
      </c>
      <c r="Y834" s="8">
        <v>123.08</v>
      </c>
      <c r="Z834" s="8">
        <v>0</v>
      </c>
      <c r="AA834" s="8">
        <v>362006.36</v>
      </c>
      <c r="AB834" s="8">
        <v>134096.14000000001</v>
      </c>
      <c r="AC834" s="9">
        <f t="shared" ref="AC834:AC897" si="78">AA834-AB834</f>
        <v>227910.21999999997</v>
      </c>
      <c r="AD834" s="5" t="str">
        <f>$C834&amp;" "&amp;VLOOKUP(C834,Tegevusalad!$A$1:$B$89,2,FALSE)</f>
        <v>66 FINANTSTEENUSTE JA KINDLUSTUSTEGEVUSE ABITEGEVUSALAD</v>
      </c>
      <c r="AE834" s="6">
        <f t="shared" si="73"/>
        <v>2214706.1799999997</v>
      </c>
      <c r="AF834" s="6">
        <f t="shared" si="74"/>
        <v>1051234.2899999998</v>
      </c>
      <c r="AG834" s="6">
        <f t="shared" si="75"/>
        <v>3828934.3899999997</v>
      </c>
      <c r="AH834" s="6">
        <f t="shared" si="76"/>
        <v>2649927.3499999996</v>
      </c>
      <c r="AI834" s="6">
        <f t="shared" si="77"/>
        <v>3828934.3899999997</v>
      </c>
    </row>
    <row r="835" spans="1:35" s="2" customFormat="1">
      <c r="A835" s="3">
        <v>2014</v>
      </c>
      <c r="B835" s="3">
        <v>10</v>
      </c>
      <c r="C835" s="4">
        <v>68</v>
      </c>
      <c r="D835" s="8">
        <v>5638</v>
      </c>
      <c r="E835" s="8">
        <v>145099602.74000001</v>
      </c>
      <c r="F835" s="8">
        <v>490653.03</v>
      </c>
      <c r="G835" s="8">
        <v>9957650.1799999997</v>
      </c>
      <c r="H835" s="8">
        <v>2906935.13</v>
      </c>
      <c r="I835" s="8">
        <v>2137690.2999999998</v>
      </c>
      <c r="J835" s="8">
        <v>3397550.15</v>
      </c>
      <c r="K835" s="8">
        <v>7822.67</v>
      </c>
      <c r="L835" s="8">
        <v>29064079.379999999</v>
      </c>
      <c r="M835" s="8">
        <v>0</v>
      </c>
      <c r="N835" s="8">
        <v>27916198.739999998</v>
      </c>
      <c r="O835" s="8">
        <v>960450.94</v>
      </c>
      <c r="P835" s="8">
        <v>6442479.2000000002</v>
      </c>
      <c r="Q835" s="8">
        <v>0</v>
      </c>
      <c r="R835" s="8">
        <v>0</v>
      </c>
      <c r="S835" s="8">
        <v>8140447.4299999997</v>
      </c>
      <c r="T835" s="8">
        <v>4803376.13</v>
      </c>
      <c r="U835" s="8">
        <v>24065394.260000002</v>
      </c>
      <c r="V835" s="8">
        <v>23950385</v>
      </c>
      <c r="W835" s="8">
        <v>16719967.27</v>
      </c>
      <c r="X835" s="8">
        <v>25495692.07</v>
      </c>
      <c r="Y835" s="8">
        <v>61385.87</v>
      </c>
      <c r="Z835" s="8">
        <v>1591.8</v>
      </c>
      <c r="AA835" s="8">
        <v>9841445.9299999997</v>
      </c>
      <c r="AB835" s="8">
        <v>8633771.2200000007</v>
      </c>
      <c r="AC835" s="9">
        <f t="shared" si="78"/>
        <v>1207674.709999999</v>
      </c>
      <c r="AD835" s="5" t="str">
        <f>$C835&amp;" "&amp;VLOOKUP(C835,Tegevusalad!$A$1:$B$89,2,FALSE)</f>
        <v>68 KINNISVARAALANE TEGEVUS</v>
      </c>
      <c r="AE835" s="6">
        <f t="shared" ref="AE835:AE898" si="79">(E835+F835+X835)-(S835+U835)</f>
        <v>138880106.15000001</v>
      </c>
      <c r="AF835" s="6">
        <f t="shared" ref="AF835:AF898" si="80">((N835+R835-O835)/0.2)-S835-(U835-V835)</f>
        <v>126523282.30999996</v>
      </c>
      <c r="AG835" s="6">
        <f t="shared" ref="AG835:AG898" si="81">(E835+F835+G835+X835)-(S835+U835)</f>
        <v>148837756.33000001</v>
      </c>
      <c r="AH835" s="6">
        <f t="shared" ref="AH835:AH898" si="82">(N835+R835)/0.2</f>
        <v>139580993.69999999</v>
      </c>
      <c r="AI835" s="6">
        <f t="shared" ref="AI835:AI898" si="83">(E835+F835+G835)-(S835+U835)</f>
        <v>123342064.26000002</v>
      </c>
    </row>
    <row r="836" spans="1:35" s="2" customFormat="1">
      <c r="A836" s="3">
        <v>2014</v>
      </c>
      <c r="B836" s="3">
        <v>10</v>
      </c>
      <c r="C836" s="4">
        <v>69</v>
      </c>
      <c r="D836" s="8">
        <v>2876</v>
      </c>
      <c r="E836" s="8">
        <v>20141623.77</v>
      </c>
      <c r="F836" s="8">
        <v>19543.14</v>
      </c>
      <c r="G836" s="8">
        <v>3688353.37</v>
      </c>
      <c r="H836" s="8">
        <v>2533349.1</v>
      </c>
      <c r="I836" s="8">
        <v>201438.02</v>
      </c>
      <c r="J836" s="8">
        <v>144463.59</v>
      </c>
      <c r="K836" s="8">
        <v>495</v>
      </c>
      <c r="L836" s="8">
        <v>4030083.88</v>
      </c>
      <c r="M836" s="8">
        <v>0</v>
      </c>
      <c r="N836" s="8">
        <v>1911800.31</v>
      </c>
      <c r="O836" s="8">
        <v>1060.3900000000001</v>
      </c>
      <c r="P836" s="8">
        <v>431590.22</v>
      </c>
      <c r="Q836" s="8">
        <v>0</v>
      </c>
      <c r="R836" s="8">
        <v>0</v>
      </c>
      <c r="S836" s="8">
        <v>962145.56</v>
      </c>
      <c r="T836" s="8">
        <v>561562.91</v>
      </c>
      <c r="U836" s="8">
        <v>132237.72</v>
      </c>
      <c r="V836" s="8">
        <v>0</v>
      </c>
      <c r="W836" s="8">
        <v>178222.43</v>
      </c>
      <c r="X836" s="8">
        <v>217.05</v>
      </c>
      <c r="Y836" s="8">
        <v>18869.71</v>
      </c>
      <c r="Z836" s="8">
        <v>3.09</v>
      </c>
      <c r="AA836" s="8">
        <v>2468270.98</v>
      </c>
      <c r="AB836" s="8">
        <v>331120.78999999998</v>
      </c>
      <c r="AC836" s="9">
        <f t="shared" si="78"/>
        <v>2137150.19</v>
      </c>
      <c r="AD836" s="5" t="str">
        <f>$C836&amp;" "&amp;VLOOKUP(C836,Tegevusalad!$A$1:$B$89,2,FALSE)</f>
        <v>69 JURIIDILISED TOIMINGUD JA ARVEPIDAMINE</v>
      </c>
      <c r="AE836" s="6">
        <f t="shared" si="79"/>
        <v>19067000.68</v>
      </c>
      <c r="AF836" s="6">
        <f t="shared" si="80"/>
        <v>8459316.3199999984</v>
      </c>
      <c r="AG836" s="6">
        <f t="shared" si="81"/>
        <v>22755354.050000001</v>
      </c>
      <c r="AH836" s="6">
        <f t="shared" si="82"/>
        <v>9559001.5499999989</v>
      </c>
      <c r="AI836" s="6">
        <f t="shared" si="83"/>
        <v>22755137</v>
      </c>
    </row>
    <row r="837" spans="1:35" s="2" customFormat="1">
      <c r="A837" s="3">
        <v>2014</v>
      </c>
      <c r="B837" s="3">
        <v>10</v>
      </c>
      <c r="C837" s="4">
        <v>70</v>
      </c>
      <c r="D837" s="8">
        <v>2653</v>
      </c>
      <c r="E837" s="8">
        <v>30256844.120000001</v>
      </c>
      <c r="F837" s="8">
        <v>20708.45</v>
      </c>
      <c r="G837" s="8">
        <v>18430944.809999999</v>
      </c>
      <c r="H837" s="8">
        <v>13005874.470000001</v>
      </c>
      <c r="I837" s="8">
        <v>7970694.4900000002</v>
      </c>
      <c r="J837" s="8">
        <v>224430.98</v>
      </c>
      <c r="K837" s="8">
        <v>837.5</v>
      </c>
      <c r="L837" s="8">
        <v>6053232.9500000002</v>
      </c>
      <c r="M837" s="8">
        <v>2150.14</v>
      </c>
      <c r="N837" s="8">
        <v>7674122.7999999998</v>
      </c>
      <c r="O837" s="8">
        <v>60261.16</v>
      </c>
      <c r="P837" s="8">
        <v>2083882.18</v>
      </c>
      <c r="Q837" s="8">
        <v>0</v>
      </c>
      <c r="R837" s="8">
        <v>0</v>
      </c>
      <c r="S837" s="8">
        <v>8264294.3499999996</v>
      </c>
      <c r="T837" s="8">
        <v>6081483.4400000004</v>
      </c>
      <c r="U837" s="8">
        <v>554136.97</v>
      </c>
      <c r="V837" s="8">
        <v>220000</v>
      </c>
      <c r="W837" s="8">
        <v>1885946.29</v>
      </c>
      <c r="X837" s="8">
        <v>157112.6</v>
      </c>
      <c r="Y837" s="8">
        <v>13551.45</v>
      </c>
      <c r="Z837" s="8">
        <v>0</v>
      </c>
      <c r="AA837" s="8">
        <v>1675338.68</v>
      </c>
      <c r="AB837" s="8">
        <v>3280526.94</v>
      </c>
      <c r="AC837" s="9">
        <f t="shared" si="78"/>
        <v>-1605188.26</v>
      </c>
      <c r="AD837" s="5" t="str">
        <f>$C837&amp;" "&amp;VLOOKUP(C837,Tegevusalad!$A$1:$B$89,2,FALSE)</f>
        <v>70 PEAKONTORITE TEGEVUS; JUHTIMISALANE NÕUSTAMINE</v>
      </c>
      <c r="AE837" s="6">
        <f t="shared" si="79"/>
        <v>21616233.850000001</v>
      </c>
      <c r="AF837" s="6">
        <f t="shared" si="80"/>
        <v>29470876.879999995</v>
      </c>
      <c r="AG837" s="6">
        <f t="shared" si="81"/>
        <v>40047178.659999996</v>
      </c>
      <c r="AH837" s="6">
        <f t="shared" si="82"/>
        <v>38370614</v>
      </c>
      <c r="AI837" s="6">
        <f t="shared" si="83"/>
        <v>39890066.059999995</v>
      </c>
    </row>
    <row r="838" spans="1:35" s="2" customFormat="1">
      <c r="A838" s="3">
        <v>2014</v>
      </c>
      <c r="B838" s="3">
        <v>10</v>
      </c>
      <c r="C838" s="4">
        <v>71</v>
      </c>
      <c r="D838" s="8">
        <v>1925</v>
      </c>
      <c r="E838" s="8">
        <v>20570251.07</v>
      </c>
      <c r="F838" s="8">
        <v>7248.41</v>
      </c>
      <c r="G838" s="8">
        <v>6015684.6699999999</v>
      </c>
      <c r="H838" s="8">
        <v>3198949.6</v>
      </c>
      <c r="I838" s="8">
        <v>443505.25</v>
      </c>
      <c r="J838" s="8">
        <v>227862.25</v>
      </c>
      <c r="K838" s="8">
        <v>0</v>
      </c>
      <c r="L838" s="8">
        <v>4114702.66</v>
      </c>
      <c r="M838" s="8">
        <v>0</v>
      </c>
      <c r="N838" s="8">
        <v>2717276.96</v>
      </c>
      <c r="O838" s="8">
        <v>7081.3</v>
      </c>
      <c r="P838" s="8">
        <v>217333.41</v>
      </c>
      <c r="Q838" s="8">
        <v>0</v>
      </c>
      <c r="R838" s="8">
        <v>0</v>
      </c>
      <c r="S838" s="8">
        <v>2430135.83</v>
      </c>
      <c r="T838" s="8">
        <v>1329657.55</v>
      </c>
      <c r="U838" s="8">
        <v>159029.01999999999</v>
      </c>
      <c r="V838" s="8">
        <v>0</v>
      </c>
      <c r="W838" s="8">
        <v>21964.21</v>
      </c>
      <c r="X838" s="8">
        <v>3956.6</v>
      </c>
      <c r="Y838" s="8">
        <v>23.92</v>
      </c>
      <c r="Z838" s="8">
        <v>133.51</v>
      </c>
      <c r="AA838" s="8">
        <v>1857016.07</v>
      </c>
      <c r="AB838" s="8">
        <v>459699.96</v>
      </c>
      <c r="AC838" s="9">
        <f t="shared" si="78"/>
        <v>1397316.11</v>
      </c>
      <c r="AD838" s="5" t="str">
        <f>$C838&amp;" "&amp;VLOOKUP(C838,Tegevusalad!$A$1:$B$89,2,FALSE)</f>
        <v>71 ARHITEKTI- JA INSENERITEGEVUSED; TEIMIMINE JA ANALÜÜS</v>
      </c>
      <c r="AE838" s="6">
        <f t="shared" si="79"/>
        <v>17992291.23</v>
      </c>
      <c r="AF838" s="6">
        <f t="shared" si="80"/>
        <v>10961813.450000001</v>
      </c>
      <c r="AG838" s="6">
        <f t="shared" si="81"/>
        <v>24007975.899999999</v>
      </c>
      <c r="AH838" s="6">
        <f t="shared" si="82"/>
        <v>13586384.799999999</v>
      </c>
      <c r="AI838" s="6">
        <f t="shared" si="83"/>
        <v>24004019.299999997</v>
      </c>
    </row>
    <row r="839" spans="1:35" s="2" customFormat="1">
      <c r="A839" s="3">
        <v>2014</v>
      </c>
      <c r="B839" s="3">
        <v>10</v>
      </c>
      <c r="C839" s="4">
        <v>72</v>
      </c>
      <c r="D839" s="8">
        <v>259</v>
      </c>
      <c r="E839" s="8">
        <v>1875934.44</v>
      </c>
      <c r="F839" s="8">
        <v>28776.94</v>
      </c>
      <c r="G839" s="8">
        <v>1815389.31</v>
      </c>
      <c r="H839" s="8">
        <v>1061550.31</v>
      </c>
      <c r="I839" s="8">
        <v>79521.8</v>
      </c>
      <c r="J839" s="8">
        <v>477125.83</v>
      </c>
      <c r="K839" s="8">
        <v>0</v>
      </c>
      <c r="L839" s="8">
        <v>377776.8</v>
      </c>
      <c r="M839" s="8">
        <v>0</v>
      </c>
      <c r="N839" s="8">
        <v>512015.13</v>
      </c>
      <c r="O839" s="8">
        <v>7715.22</v>
      </c>
      <c r="P839" s="8">
        <v>77275.490000000005</v>
      </c>
      <c r="Q839" s="8">
        <v>0</v>
      </c>
      <c r="R839" s="8">
        <v>0</v>
      </c>
      <c r="S839" s="8">
        <v>344943.33</v>
      </c>
      <c r="T839" s="8">
        <v>149527.12</v>
      </c>
      <c r="U839" s="8">
        <v>53073.71</v>
      </c>
      <c r="V839" s="8">
        <v>0</v>
      </c>
      <c r="W839" s="8">
        <v>30573.71</v>
      </c>
      <c r="X839" s="8">
        <v>0</v>
      </c>
      <c r="Y839" s="8">
        <v>0</v>
      </c>
      <c r="Z839" s="8">
        <v>0</v>
      </c>
      <c r="AA839" s="8">
        <v>148317.60999999999</v>
      </c>
      <c r="AB839" s="8">
        <v>282555.94</v>
      </c>
      <c r="AC839" s="9">
        <f t="shared" si="78"/>
        <v>-134238.33000000002</v>
      </c>
      <c r="AD839" s="5" t="str">
        <f>$C839&amp;" "&amp;VLOOKUP(C839,Tegevusalad!$A$1:$B$89,2,FALSE)</f>
        <v>72 TEADUS- JA ARENDUSTEGEVUS</v>
      </c>
      <c r="AE839" s="6">
        <f t="shared" si="79"/>
        <v>1506694.3399999999</v>
      </c>
      <c r="AF839" s="6">
        <f t="shared" si="80"/>
        <v>2123482.5099999998</v>
      </c>
      <c r="AG839" s="6">
        <f t="shared" si="81"/>
        <v>3322083.65</v>
      </c>
      <c r="AH839" s="6">
        <f t="shared" si="82"/>
        <v>2560075.65</v>
      </c>
      <c r="AI839" s="6">
        <f t="shared" si="83"/>
        <v>3322083.65</v>
      </c>
    </row>
    <row r="840" spans="1:35" s="2" customFormat="1">
      <c r="A840" s="3">
        <v>2014</v>
      </c>
      <c r="B840" s="3">
        <v>10</v>
      </c>
      <c r="C840" s="4">
        <v>73</v>
      </c>
      <c r="D840" s="8">
        <v>1069</v>
      </c>
      <c r="E840" s="8">
        <v>29102981.350000001</v>
      </c>
      <c r="F840" s="8">
        <v>6968.6</v>
      </c>
      <c r="G840" s="8">
        <v>7296283.5300000003</v>
      </c>
      <c r="H840" s="8">
        <v>5419684.2599999998</v>
      </c>
      <c r="I840" s="8">
        <v>590906.28</v>
      </c>
      <c r="J840" s="8">
        <v>143455.01999999999</v>
      </c>
      <c r="K840" s="8">
        <v>0</v>
      </c>
      <c r="L840" s="8">
        <v>5821223.46</v>
      </c>
      <c r="M840" s="8">
        <v>0</v>
      </c>
      <c r="N840" s="8">
        <v>4539723.01</v>
      </c>
      <c r="O840" s="8">
        <v>10149.94</v>
      </c>
      <c r="P840" s="8">
        <v>120480.41</v>
      </c>
      <c r="Q840" s="8">
        <v>0</v>
      </c>
      <c r="R840" s="8">
        <v>0</v>
      </c>
      <c r="S840" s="8">
        <v>3473975.85</v>
      </c>
      <c r="T840" s="8">
        <v>1147963.6200000001</v>
      </c>
      <c r="U840" s="8">
        <v>1115177.99</v>
      </c>
      <c r="V840" s="8">
        <v>0</v>
      </c>
      <c r="W840" s="8">
        <v>21105.08</v>
      </c>
      <c r="X840" s="8">
        <v>275480.43</v>
      </c>
      <c r="Y840" s="8">
        <v>0</v>
      </c>
      <c r="Z840" s="8">
        <v>0.01</v>
      </c>
      <c r="AA840" s="8">
        <v>1615781.13</v>
      </c>
      <c r="AB840" s="8">
        <v>334280.69</v>
      </c>
      <c r="AC840" s="9">
        <f t="shared" si="78"/>
        <v>1281500.44</v>
      </c>
      <c r="AD840" s="5" t="str">
        <f>$C840&amp;" "&amp;VLOOKUP(C840,Tegevusalad!$A$1:$B$89,2,FALSE)</f>
        <v>73 REKLAAMINDUS JA TURU-UURINGUD</v>
      </c>
      <c r="AE840" s="6">
        <f t="shared" si="79"/>
        <v>24796276.540000003</v>
      </c>
      <c r="AF840" s="6">
        <f t="shared" si="80"/>
        <v>18058711.509999994</v>
      </c>
      <c r="AG840" s="6">
        <f t="shared" si="81"/>
        <v>32092560.070000004</v>
      </c>
      <c r="AH840" s="6">
        <f t="shared" si="82"/>
        <v>22698615.049999997</v>
      </c>
      <c r="AI840" s="6">
        <f t="shared" si="83"/>
        <v>31817079.640000004</v>
      </c>
    </row>
    <row r="841" spans="1:35" s="2" customFormat="1">
      <c r="A841" s="3">
        <v>2014</v>
      </c>
      <c r="B841" s="3">
        <v>10</v>
      </c>
      <c r="C841" s="4">
        <v>74</v>
      </c>
      <c r="D841" s="8">
        <v>1656</v>
      </c>
      <c r="E841" s="8">
        <v>9817312.7699999996</v>
      </c>
      <c r="F841" s="8">
        <v>3882026.74</v>
      </c>
      <c r="G841" s="8">
        <v>9158193.5600000005</v>
      </c>
      <c r="H841" s="8">
        <v>5956747.9400000004</v>
      </c>
      <c r="I841" s="8">
        <v>791865.81</v>
      </c>
      <c r="J841" s="8">
        <v>321209.3</v>
      </c>
      <c r="K841" s="8">
        <v>0</v>
      </c>
      <c r="L841" s="8">
        <v>2312845.15</v>
      </c>
      <c r="M841" s="8">
        <v>0</v>
      </c>
      <c r="N841" s="8">
        <v>2074251.73</v>
      </c>
      <c r="O841" s="8">
        <v>87788.67</v>
      </c>
      <c r="P841" s="8">
        <v>294876.83</v>
      </c>
      <c r="Q841" s="8">
        <v>0</v>
      </c>
      <c r="R841" s="8">
        <v>0</v>
      </c>
      <c r="S841" s="8">
        <v>2581110.8199999998</v>
      </c>
      <c r="T841" s="8">
        <v>2102192.41</v>
      </c>
      <c r="U841" s="8">
        <v>53787.15</v>
      </c>
      <c r="V841" s="8">
        <v>62.9</v>
      </c>
      <c r="W841" s="8">
        <v>39886.5</v>
      </c>
      <c r="X841" s="8">
        <v>3529.51</v>
      </c>
      <c r="Y841" s="8">
        <v>116.04</v>
      </c>
      <c r="Z841" s="8">
        <v>130.26</v>
      </c>
      <c r="AA841" s="8">
        <v>842441.79</v>
      </c>
      <c r="AB841" s="8">
        <v>603862.59</v>
      </c>
      <c r="AC841" s="9">
        <f t="shared" si="78"/>
        <v>238579.20000000007</v>
      </c>
      <c r="AD841" s="5" t="str">
        <f>$C841&amp;" "&amp;VLOOKUP(C841,Tegevusalad!$A$1:$B$89,2,FALSE)</f>
        <v>74 MUU KUTSE-, TEADUS- JA TEHNIKAALANE TEGEVUS</v>
      </c>
      <c r="AE841" s="6">
        <f t="shared" si="79"/>
        <v>11067971.050000001</v>
      </c>
      <c r="AF841" s="6">
        <f t="shared" si="80"/>
        <v>7297480.2299999986</v>
      </c>
      <c r="AG841" s="6">
        <f t="shared" si="81"/>
        <v>20226164.610000003</v>
      </c>
      <c r="AH841" s="6">
        <f t="shared" si="82"/>
        <v>10371258.649999999</v>
      </c>
      <c r="AI841" s="6">
        <f t="shared" si="83"/>
        <v>20222635.100000001</v>
      </c>
    </row>
    <row r="842" spans="1:35" s="2" customFormat="1">
      <c r="A842" s="3">
        <v>2014</v>
      </c>
      <c r="B842" s="3">
        <v>10</v>
      </c>
      <c r="C842" s="4">
        <v>75</v>
      </c>
      <c r="D842" s="8">
        <v>134</v>
      </c>
      <c r="E842" s="8">
        <v>801729.07</v>
      </c>
      <c r="F842" s="8">
        <v>335214.2</v>
      </c>
      <c r="G842" s="8">
        <v>7648.17</v>
      </c>
      <c r="H842" s="8">
        <v>6917.68</v>
      </c>
      <c r="I842" s="8">
        <v>65.510000000000005</v>
      </c>
      <c r="J842" s="8">
        <v>434.54</v>
      </c>
      <c r="K842" s="8">
        <v>34.54</v>
      </c>
      <c r="L842" s="8">
        <v>190515.08</v>
      </c>
      <c r="M842" s="8">
        <v>0</v>
      </c>
      <c r="N842" s="8">
        <v>135552.29999999999</v>
      </c>
      <c r="O842" s="8">
        <v>0</v>
      </c>
      <c r="P842" s="8">
        <v>20898.29</v>
      </c>
      <c r="Q842" s="8">
        <v>0</v>
      </c>
      <c r="R842" s="8">
        <v>0</v>
      </c>
      <c r="S842" s="8">
        <v>13780.3</v>
      </c>
      <c r="T842" s="8">
        <v>11520.8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1083.27</v>
      </c>
      <c r="AA842" s="8">
        <v>71698.240000000005</v>
      </c>
      <c r="AB842" s="8">
        <v>17818.73</v>
      </c>
      <c r="AC842" s="9">
        <f t="shared" si="78"/>
        <v>53879.510000000009</v>
      </c>
      <c r="AD842" s="5" t="str">
        <f>$C842&amp;" "&amp;VLOOKUP(C842,Tegevusalad!$A$1:$B$89,2,FALSE)</f>
        <v>75 VETERINAARIA</v>
      </c>
      <c r="AE842" s="6">
        <f t="shared" si="79"/>
        <v>1123162.97</v>
      </c>
      <c r="AF842" s="6">
        <f t="shared" si="80"/>
        <v>663981.19999999984</v>
      </c>
      <c r="AG842" s="6">
        <f t="shared" si="81"/>
        <v>1130811.1399999999</v>
      </c>
      <c r="AH842" s="6">
        <f t="shared" si="82"/>
        <v>677761.49999999988</v>
      </c>
      <c r="AI842" s="6">
        <f t="shared" si="83"/>
        <v>1130811.1399999999</v>
      </c>
    </row>
    <row r="843" spans="1:35" s="2" customFormat="1">
      <c r="A843" s="3">
        <v>2014</v>
      </c>
      <c r="B843" s="3">
        <v>10</v>
      </c>
      <c r="C843" s="4">
        <v>77</v>
      </c>
      <c r="D843" s="8">
        <v>1117</v>
      </c>
      <c r="E843" s="8">
        <v>31103876.34</v>
      </c>
      <c r="F843" s="8">
        <v>431766.74</v>
      </c>
      <c r="G843" s="8">
        <v>12642986.91</v>
      </c>
      <c r="H843" s="8">
        <v>6218353.25</v>
      </c>
      <c r="I843" s="8">
        <v>1008160.64</v>
      </c>
      <c r="J843" s="8">
        <v>166833.84</v>
      </c>
      <c r="K843" s="8">
        <v>0</v>
      </c>
      <c r="L843" s="8">
        <v>6259634.2699999996</v>
      </c>
      <c r="M843" s="8">
        <v>0</v>
      </c>
      <c r="N843" s="8">
        <v>4643941.95</v>
      </c>
      <c r="O843" s="8">
        <v>112116.06</v>
      </c>
      <c r="P843" s="8">
        <v>583968.09</v>
      </c>
      <c r="Q843" s="8">
        <v>0</v>
      </c>
      <c r="R843" s="8">
        <v>0</v>
      </c>
      <c r="S843" s="8">
        <v>4855653.82</v>
      </c>
      <c r="T843" s="8">
        <v>3371900.21</v>
      </c>
      <c r="U843" s="8">
        <v>2825435.49</v>
      </c>
      <c r="V843" s="8">
        <v>3721.04</v>
      </c>
      <c r="W843" s="8">
        <v>580175.91</v>
      </c>
      <c r="X843" s="8">
        <v>29781.26</v>
      </c>
      <c r="Y843" s="8">
        <v>77.58</v>
      </c>
      <c r="Z843" s="8">
        <v>0</v>
      </c>
      <c r="AA843" s="8">
        <v>2157231.94</v>
      </c>
      <c r="AB843" s="8">
        <v>541462.04</v>
      </c>
      <c r="AC843" s="9">
        <f t="shared" si="78"/>
        <v>1615769.9</v>
      </c>
      <c r="AD843" s="5" t="str">
        <f>$C843&amp;" "&amp;VLOOKUP(C843,Tegevusalad!$A$1:$B$89,2,FALSE)</f>
        <v>77 RENTIMINE JA KASUTUSRENT</v>
      </c>
      <c r="AE843" s="6">
        <f t="shared" si="79"/>
        <v>23884335.030000001</v>
      </c>
      <c r="AF843" s="6">
        <f t="shared" si="80"/>
        <v>14981761.180000003</v>
      </c>
      <c r="AG843" s="6">
        <f t="shared" si="81"/>
        <v>36527321.93999999</v>
      </c>
      <c r="AH843" s="6">
        <f t="shared" si="82"/>
        <v>23219709.75</v>
      </c>
      <c r="AI843" s="6">
        <f t="shared" si="83"/>
        <v>36497540.679999992</v>
      </c>
    </row>
    <row r="844" spans="1:35" s="2" customFormat="1">
      <c r="A844" s="3">
        <v>2014</v>
      </c>
      <c r="B844" s="3">
        <v>10</v>
      </c>
      <c r="C844" s="4">
        <v>78</v>
      </c>
      <c r="D844" s="8">
        <v>506</v>
      </c>
      <c r="E844" s="8">
        <v>10883947.439999999</v>
      </c>
      <c r="F844" s="8">
        <v>51.28</v>
      </c>
      <c r="G844" s="8">
        <v>11019181.560000001</v>
      </c>
      <c r="H844" s="8">
        <v>8684052.0299999993</v>
      </c>
      <c r="I844" s="8">
        <v>338573.51</v>
      </c>
      <c r="J844" s="8">
        <v>1066549.51</v>
      </c>
      <c r="K844" s="8">
        <v>0</v>
      </c>
      <c r="L844" s="8">
        <v>2176794.15</v>
      </c>
      <c r="M844" s="8">
        <v>10861.98</v>
      </c>
      <c r="N844" s="8">
        <v>1113624.33</v>
      </c>
      <c r="O844" s="8">
        <v>10861.98</v>
      </c>
      <c r="P844" s="8">
        <v>112644.46</v>
      </c>
      <c r="Q844" s="8">
        <v>0</v>
      </c>
      <c r="R844" s="8">
        <v>0</v>
      </c>
      <c r="S844" s="8">
        <v>2175146.31</v>
      </c>
      <c r="T844" s="8">
        <v>1447355.16</v>
      </c>
      <c r="U844" s="8">
        <v>29181.01</v>
      </c>
      <c r="V844" s="8">
        <v>0</v>
      </c>
      <c r="W844" s="8">
        <v>136296.78</v>
      </c>
      <c r="X844" s="8">
        <v>567</v>
      </c>
      <c r="Y844" s="8">
        <v>1323.79</v>
      </c>
      <c r="Z844" s="8">
        <v>0</v>
      </c>
      <c r="AA844" s="8">
        <v>1345213.27</v>
      </c>
      <c r="AB844" s="8">
        <v>269857.68</v>
      </c>
      <c r="AC844" s="9">
        <f t="shared" si="78"/>
        <v>1075355.5900000001</v>
      </c>
      <c r="AD844" s="5" t="str">
        <f>$C844&amp;" "&amp;VLOOKUP(C844,Tegevusalad!$A$1:$B$89,2,FALSE)</f>
        <v>78 TÖÖHÕIVE</v>
      </c>
      <c r="AE844" s="6">
        <f t="shared" si="79"/>
        <v>8680238.3999999985</v>
      </c>
      <c r="AF844" s="6">
        <f t="shared" si="80"/>
        <v>3309484.43</v>
      </c>
      <c r="AG844" s="6">
        <f t="shared" si="81"/>
        <v>19699419.960000001</v>
      </c>
      <c r="AH844" s="6">
        <f t="shared" si="82"/>
        <v>5568121.6500000004</v>
      </c>
      <c r="AI844" s="6">
        <f t="shared" si="83"/>
        <v>19698852.960000001</v>
      </c>
    </row>
    <row r="845" spans="1:35" s="2" customFormat="1">
      <c r="A845" s="3">
        <v>2014</v>
      </c>
      <c r="B845" s="3">
        <v>10</v>
      </c>
      <c r="C845" s="4">
        <v>79</v>
      </c>
      <c r="D845" s="8">
        <v>319</v>
      </c>
      <c r="E845" s="8">
        <v>3749695.48</v>
      </c>
      <c r="F845" s="8">
        <v>145182.20000000001</v>
      </c>
      <c r="G845" s="8">
        <v>4867365.3</v>
      </c>
      <c r="H845" s="8">
        <v>693371.49</v>
      </c>
      <c r="I845" s="8">
        <v>2187.77</v>
      </c>
      <c r="J845" s="8">
        <v>13017.51</v>
      </c>
      <c r="K845" s="8">
        <v>0</v>
      </c>
      <c r="L845" s="8">
        <v>763005.43</v>
      </c>
      <c r="M845" s="8">
        <v>0</v>
      </c>
      <c r="N845" s="8">
        <v>606195.31999999995</v>
      </c>
      <c r="O845" s="8">
        <v>94.13</v>
      </c>
      <c r="P845" s="8">
        <v>69649.31</v>
      </c>
      <c r="Q845" s="8">
        <v>0</v>
      </c>
      <c r="R845" s="8">
        <v>0</v>
      </c>
      <c r="S845" s="8">
        <v>495845.56</v>
      </c>
      <c r="T845" s="8">
        <v>28922.240000000002</v>
      </c>
      <c r="U845" s="8">
        <v>42811.38</v>
      </c>
      <c r="V845" s="8">
        <v>0</v>
      </c>
      <c r="W845" s="8">
        <v>232087.29</v>
      </c>
      <c r="X845" s="8">
        <v>0</v>
      </c>
      <c r="Y845" s="8">
        <v>36.64</v>
      </c>
      <c r="Z845" s="8">
        <v>0</v>
      </c>
      <c r="AA845" s="8">
        <v>274793.19</v>
      </c>
      <c r="AB845" s="8">
        <v>117946.44</v>
      </c>
      <c r="AC845" s="9">
        <f t="shared" si="78"/>
        <v>156846.75</v>
      </c>
      <c r="AD845" s="5" t="str">
        <f>$C845&amp;" "&amp;VLOOKUP(C845,Tegevusalad!$A$1:$B$89,2,FALSE)</f>
        <v>79 REISIBÜROODE JA REISIKORRALDAJATE TEGEVUS, RESERVEERIMINE NING SELLEGA SEOTUD TEGEVUS</v>
      </c>
      <c r="AE845" s="6">
        <f t="shared" si="79"/>
        <v>3356220.74</v>
      </c>
      <c r="AF845" s="6">
        <f t="shared" si="80"/>
        <v>2491849.0099999998</v>
      </c>
      <c r="AG845" s="6">
        <f t="shared" si="81"/>
        <v>8223586.040000001</v>
      </c>
      <c r="AH845" s="6">
        <f t="shared" si="82"/>
        <v>3030976.5999999996</v>
      </c>
      <c r="AI845" s="6">
        <f t="shared" si="83"/>
        <v>8223586.040000001</v>
      </c>
    </row>
    <row r="846" spans="1:35" s="2" customFormat="1">
      <c r="A846" s="3">
        <v>2014</v>
      </c>
      <c r="B846" s="3">
        <v>10</v>
      </c>
      <c r="C846" s="4">
        <v>80</v>
      </c>
      <c r="D846" s="8">
        <v>132</v>
      </c>
      <c r="E846" s="8">
        <v>11491726.460000001</v>
      </c>
      <c r="F846" s="8">
        <v>7819.26</v>
      </c>
      <c r="G846" s="8">
        <v>635531.41</v>
      </c>
      <c r="H846" s="8">
        <v>413062.28</v>
      </c>
      <c r="I846" s="8">
        <v>103634.82</v>
      </c>
      <c r="J846" s="8">
        <v>7130</v>
      </c>
      <c r="K846" s="8">
        <v>0</v>
      </c>
      <c r="L846" s="8">
        <v>2299049.0299999998</v>
      </c>
      <c r="M846" s="8">
        <v>0</v>
      </c>
      <c r="N846" s="8">
        <v>1046701.64</v>
      </c>
      <c r="O846" s="8">
        <v>24844.99</v>
      </c>
      <c r="P846" s="8">
        <v>32719.24</v>
      </c>
      <c r="Q846" s="8">
        <v>0</v>
      </c>
      <c r="R846" s="8">
        <v>0</v>
      </c>
      <c r="S846" s="8">
        <v>722262.54</v>
      </c>
      <c r="T846" s="8">
        <v>650110.81000000006</v>
      </c>
      <c r="U846" s="8">
        <v>122961.93</v>
      </c>
      <c r="V846" s="8">
        <v>0</v>
      </c>
      <c r="W846" s="8">
        <v>128162.48</v>
      </c>
      <c r="X846" s="8">
        <v>44.4</v>
      </c>
      <c r="Y846" s="8">
        <v>0</v>
      </c>
      <c r="Z846" s="8">
        <v>43.45</v>
      </c>
      <c r="AA846" s="8">
        <v>1272587.99</v>
      </c>
      <c r="AB846" s="8">
        <v>20284.05</v>
      </c>
      <c r="AC846" s="9">
        <f t="shared" si="78"/>
        <v>1252303.94</v>
      </c>
      <c r="AD846" s="5" t="str">
        <f>$C846&amp;" "&amp;VLOOKUP(C846,Tegevusalad!$A$1:$B$89,2,FALSE)</f>
        <v>80 TURVATÖÖ JA JUURDLUS</v>
      </c>
      <c r="AE846" s="6">
        <f t="shared" si="79"/>
        <v>10654365.65</v>
      </c>
      <c r="AF846" s="6">
        <f t="shared" si="80"/>
        <v>4264058.78</v>
      </c>
      <c r="AG846" s="6">
        <f t="shared" si="81"/>
        <v>11289897.060000001</v>
      </c>
      <c r="AH846" s="6">
        <f t="shared" si="82"/>
        <v>5233508.2</v>
      </c>
      <c r="AI846" s="6">
        <f t="shared" si="83"/>
        <v>11289852.66</v>
      </c>
    </row>
    <row r="847" spans="1:35" s="2" customFormat="1">
      <c r="A847" s="3">
        <v>2014</v>
      </c>
      <c r="B847" s="3">
        <v>10</v>
      </c>
      <c r="C847" s="4">
        <v>81</v>
      </c>
      <c r="D847" s="8">
        <v>1063</v>
      </c>
      <c r="E847" s="8">
        <v>18826264.050000001</v>
      </c>
      <c r="F847" s="8">
        <v>2936.51</v>
      </c>
      <c r="G847" s="8">
        <v>1115079.83</v>
      </c>
      <c r="H847" s="8">
        <v>777627.44</v>
      </c>
      <c r="I847" s="8">
        <v>249241.34</v>
      </c>
      <c r="J847" s="8">
        <v>9840</v>
      </c>
      <c r="K847" s="8">
        <v>0</v>
      </c>
      <c r="L847" s="8">
        <v>3765517.18</v>
      </c>
      <c r="M847" s="8">
        <v>0</v>
      </c>
      <c r="N847" s="8">
        <v>2545203.0499999998</v>
      </c>
      <c r="O847" s="8">
        <v>5483.06</v>
      </c>
      <c r="P847" s="8">
        <v>201727.06</v>
      </c>
      <c r="Q847" s="8">
        <v>0</v>
      </c>
      <c r="R847" s="8">
        <v>0</v>
      </c>
      <c r="S847" s="8">
        <v>248190.28</v>
      </c>
      <c r="T847" s="8">
        <v>184766.14</v>
      </c>
      <c r="U847" s="8">
        <v>85634.45</v>
      </c>
      <c r="V847" s="8">
        <v>92.32</v>
      </c>
      <c r="W847" s="8">
        <v>217181.49</v>
      </c>
      <c r="X847" s="8">
        <v>231300.78</v>
      </c>
      <c r="Y847" s="8">
        <v>42.67</v>
      </c>
      <c r="Z847" s="8">
        <v>0.03</v>
      </c>
      <c r="AA847" s="8">
        <v>1499220.92</v>
      </c>
      <c r="AB847" s="8">
        <v>278864.15000000002</v>
      </c>
      <c r="AC847" s="9">
        <f t="shared" si="78"/>
        <v>1220356.77</v>
      </c>
      <c r="AD847" s="5" t="str">
        <f>$C847&amp;" "&amp;VLOOKUP(C847,Tegevusalad!$A$1:$B$89,2,FALSE)</f>
        <v>81 HOONETE JA MAASTIKE HOOLDUS</v>
      </c>
      <c r="AE847" s="6">
        <f t="shared" si="79"/>
        <v>18726676.610000003</v>
      </c>
      <c r="AF847" s="6">
        <f t="shared" si="80"/>
        <v>12364867.539999997</v>
      </c>
      <c r="AG847" s="6">
        <f t="shared" si="81"/>
        <v>19841756.440000001</v>
      </c>
      <c r="AH847" s="6">
        <f t="shared" si="82"/>
        <v>12726015.249999998</v>
      </c>
      <c r="AI847" s="6">
        <f t="shared" si="83"/>
        <v>19610455.66</v>
      </c>
    </row>
    <row r="848" spans="1:35" s="2" customFormat="1">
      <c r="A848" s="3">
        <v>2014</v>
      </c>
      <c r="B848" s="3">
        <v>10</v>
      </c>
      <c r="C848" s="4">
        <v>82</v>
      </c>
      <c r="D848" s="8">
        <v>962</v>
      </c>
      <c r="E848" s="8">
        <v>13007724.720000001</v>
      </c>
      <c r="F848" s="8">
        <v>166222.06</v>
      </c>
      <c r="G848" s="8">
        <v>6727911.0499999998</v>
      </c>
      <c r="H848" s="8">
        <v>4733431.5</v>
      </c>
      <c r="I848" s="8">
        <v>420788.27</v>
      </c>
      <c r="J848" s="8">
        <v>284834.53999999998</v>
      </c>
      <c r="K848" s="8">
        <v>4023.01</v>
      </c>
      <c r="L848" s="8">
        <v>2616505.0099999998</v>
      </c>
      <c r="M848" s="8">
        <v>0</v>
      </c>
      <c r="N848" s="8">
        <v>2171702.21</v>
      </c>
      <c r="O848" s="8">
        <v>22744.83</v>
      </c>
      <c r="P848" s="8">
        <v>127715.14</v>
      </c>
      <c r="Q848" s="8">
        <v>0</v>
      </c>
      <c r="R848" s="8">
        <v>0</v>
      </c>
      <c r="S848" s="8">
        <v>3130244.96</v>
      </c>
      <c r="T848" s="8">
        <v>1681784.06</v>
      </c>
      <c r="U848" s="8">
        <v>68885.73</v>
      </c>
      <c r="V848" s="8">
        <v>20967.169999999998</v>
      </c>
      <c r="W848" s="8">
        <v>501591.7</v>
      </c>
      <c r="X848" s="8">
        <v>71465.240000000005</v>
      </c>
      <c r="Y848" s="8">
        <v>0</v>
      </c>
      <c r="Z848" s="8">
        <v>0</v>
      </c>
      <c r="AA848" s="8">
        <v>943113.96</v>
      </c>
      <c r="AB848" s="8">
        <v>498311.16</v>
      </c>
      <c r="AC848" s="9">
        <f t="shared" si="78"/>
        <v>444802.8</v>
      </c>
      <c r="AD848" s="5" t="str">
        <f>$C848&amp;" "&amp;VLOOKUP(C848,Tegevusalad!$A$1:$B$89,2,FALSE)</f>
        <v>82 BÜROOHALDUS, BÜROODE JA MUU ÄRITEGEVUSE ABITEGEVUSED</v>
      </c>
      <c r="AE848" s="6">
        <f t="shared" si="79"/>
        <v>10046281.330000002</v>
      </c>
      <c r="AF848" s="6">
        <f t="shared" si="80"/>
        <v>7566623.379999999</v>
      </c>
      <c r="AG848" s="6">
        <f t="shared" si="81"/>
        <v>16774192.380000001</v>
      </c>
      <c r="AH848" s="6">
        <f t="shared" si="82"/>
        <v>10858511.049999999</v>
      </c>
      <c r="AI848" s="6">
        <f t="shared" si="83"/>
        <v>16702727.140000002</v>
      </c>
    </row>
    <row r="849" spans="1:35" s="2" customFormat="1">
      <c r="A849" s="3">
        <v>2014</v>
      </c>
      <c r="B849" s="3">
        <v>10</v>
      </c>
      <c r="C849" s="4">
        <v>84</v>
      </c>
      <c r="D849" s="8">
        <v>90</v>
      </c>
      <c r="E849" s="8">
        <v>30887576.100000001</v>
      </c>
      <c r="F849" s="8">
        <v>31232.71</v>
      </c>
      <c r="G849" s="8">
        <v>107015.98</v>
      </c>
      <c r="H849" s="8">
        <v>89430.99</v>
      </c>
      <c r="I849" s="8">
        <v>81120.91</v>
      </c>
      <c r="J849" s="8">
        <v>0</v>
      </c>
      <c r="K849" s="8">
        <v>0</v>
      </c>
      <c r="L849" s="8">
        <v>6180326.1799999997</v>
      </c>
      <c r="M849" s="8">
        <v>0</v>
      </c>
      <c r="N849" s="8">
        <v>2581355.17</v>
      </c>
      <c r="O849" s="8">
        <v>0</v>
      </c>
      <c r="P849" s="8">
        <v>450374.46</v>
      </c>
      <c r="Q849" s="8">
        <v>0</v>
      </c>
      <c r="R849" s="8">
        <v>0</v>
      </c>
      <c r="S849" s="8">
        <v>12591781.74</v>
      </c>
      <c r="T849" s="8">
        <v>11943872.99</v>
      </c>
      <c r="U849" s="8">
        <v>71496.570000000007</v>
      </c>
      <c r="V849" s="8">
        <v>0</v>
      </c>
      <c r="W849" s="8">
        <v>358528.43</v>
      </c>
      <c r="X849" s="8">
        <v>7067.67</v>
      </c>
      <c r="Y849" s="8">
        <v>0</v>
      </c>
      <c r="Z849" s="8">
        <v>0.36</v>
      </c>
      <c r="AA849" s="8">
        <v>3826557.31</v>
      </c>
      <c r="AB849" s="8">
        <v>227586.66</v>
      </c>
      <c r="AC849" s="9">
        <f t="shared" si="78"/>
        <v>3598970.65</v>
      </c>
      <c r="AD849" s="5" t="str">
        <f>$C849&amp;" "&amp;VLOOKUP(C849,Tegevusalad!$A$1:$B$89,2,FALSE)</f>
        <v>84 AVALIK HALDUS JA RIIGIKAITSE; KOHUSTUSLIK SOTSIAALKINDLUSTUS</v>
      </c>
      <c r="AE849" s="6">
        <f t="shared" si="79"/>
        <v>18262598.170000002</v>
      </c>
      <c r="AF849" s="6">
        <f t="shared" si="80"/>
        <v>243497.5399999994</v>
      </c>
      <c r="AG849" s="6">
        <f t="shared" si="81"/>
        <v>18369614.150000006</v>
      </c>
      <c r="AH849" s="6">
        <f t="shared" si="82"/>
        <v>12906775.85</v>
      </c>
      <c r="AI849" s="6">
        <f t="shared" si="83"/>
        <v>18362546.480000004</v>
      </c>
    </row>
    <row r="850" spans="1:35" s="2" customFormat="1">
      <c r="A850" s="3">
        <v>2014</v>
      </c>
      <c r="B850" s="3">
        <v>10</v>
      </c>
      <c r="C850" s="4">
        <v>85</v>
      </c>
      <c r="D850" s="8">
        <v>921</v>
      </c>
      <c r="E850" s="8">
        <v>8662414.8900000006</v>
      </c>
      <c r="F850" s="8">
        <v>203102.15</v>
      </c>
      <c r="G850" s="8">
        <v>1117762.27</v>
      </c>
      <c r="H850" s="8">
        <v>646086.31999999995</v>
      </c>
      <c r="I850" s="8">
        <v>11585.65</v>
      </c>
      <c r="J850" s="8">
        <v>6379.75</v>
      </c>
      <c r="K850" s="8">
        <v>0</v>
      </c>
      <c r="L850" s="8">
        <v>1750762.26</v>
      </c>
      <c r="M850" s="8">
        <v>0</v>
      </c>
      <c r="N850" s="8">
        <v>978513.24</v>
      </c>
      <c r="O850" s="8">
        <v>14074.59</v>
      </c>
      <c r="P850" s="8">
        <v>170774.31</v>
      </c>
      <c r="Q850" s="8">
        <v>0</v>
      </c>
      <c r="R850" s="8">
        <v>0</v>
      </c>
      <c r="S850" s="8">
        <v>663879.84</v>
      </c>
      <c r="T850" s="8">
        <v>434669.95</v>
      </c>
      <c r="U850" s="8">
        <v>75738.31</v>
      </c>
      <c r="V850" s="8">
        <v>0</v>
      </c>
      <c r="W850" s="8">
        <v>9362654.0399999991</v>
      </c>
      <c r="X850" s="8">
        <v>825.21</v>
      </c>
      <c r="Y850" s="8">
        <v>222.45</v>
      </c>
      <c r="Z850" s="8">
        <v>222.3</v>
      </c>
      <c r="AA850" s="8">
        <v>876822.76</v>
      </c>
      <c r="AB850" s="8">
        <v>104573.59</v>
      </c>
      <c r="AC850" s="9">
        <f t="shared" si="78"/>
        <v>772249.17</v>
      </c>
      <c r="AD850" s="5" t="str">
        <f>$C850&amp;" "&amp;VLOOKUP(C850,Tegevusalad!$A$1:$B$89,2,FALSE)</f>
        <v>85 HARIDUS</v>
      </c>
      <c r="AE850" s="6">
        <f t="shared" si="79"/>
        <v>8126724.1000000015</v>
      </c>
      <c r="AF850" s="6">
        <f t="shared" si="80"/>
        <v>4082575.1</v>
      </c>
      <c r="AG850" s="6">
        <f t="shared" si="81"/>
        <v>9244486.370000001</v>
      </c>
      <c r="AH850" s="6">
        <f t="shared" si="82"/>
        <v>4892566.1999999993</v>
      </c>
      <c r="AI850" s="6">
        <f t="shared" si="83"/>
        <v>9243661.1600000001</v>
      </c>
    </row>
    <row r="851" spans="1:35" s="2" customFormat="1">
      <c r="A851" s="3">
        <v>2014</v>
      </c>
      <c r="B851" s="3">
        <v>10</v>
      </c>
      <c r="C851" s="4">
        <v>86</v>
      </c>
      <c r="D851" s="8">
        <v>276</v>
      </c>
      <c r="E851" s="8">
        <v>3049240.02</v>
      </c>
      <c r="F851" s="8">
        <v>1008121.36</v>
      </c>
      <c r="G851" s="8">
        <v>494687.9</v>
      </c>
      <c r="H851" s="8">
        <v>146856.18</v>
      </c>
      <c r="I851" s="8">
        <v>27258.68</v>
      </c>
      <c r="J851" s="8">
        <v>239247.12</v>
      </c>
      <c r="K851" s="8">
        <v>0</v>
      </c>
      <c r="L851" s="8">
        <v>700578.86</v>
      </c>
      <c r="M851" s="8">
        <v>107.03</v>
      </c>
      <c r="N851" s="8">
        <v>377002.88</v>
      </c>
      <c r="O851" s="8">
        <v>2590.91</v>
      </c>
      <c r="P851" s="8">
        <v>88328.23</v>
      </c>
      <c r="Q851" s="8">
        <v>0</v>
      </c>
      <c r="R851" s="8">
        <v>0</v>
      </c>
      <c r="S851" s="8">
        <v>805489.03</v>
      </c>
      <c r="T851" s="8">
        <v>721098.15</v>
      </c>
      <c r="U851" s="8">
        <v>43070.99</v>
      </c>
      <c r="V851" s="8">
        <v>0</v>
      </c>
      <c r="W851" s="8">
        <v>58387603.460000001</v>
      </c>
      <c r="X851" s="8">
        <v>307.2</v>
      </c>
      <c r="Y851" s="8">
        <v>7957.96</v>
      </c>
      <c r="Z851" s="8">
        <v>0</v>
      </c>
      <c r="AA851" s="8">
        <v>370306.63</v>
      </c>
      <c r="AB851" s="8">
        <v>38665.660000000003</v>
      </c>
      <c r="AC851" s="9">
        <f t="shared" si="78"/>
        <v>331640.96999999997</v>
      </c>
      <c r="AD851" s="5" t="str">
        <f>$C851&amp;" "&amp;VLOOKUP(C851,Tegevusalad!$A$1:$B$89,2,FALSE)</f>
        <v>86 TERVISHOID</v>
      </c>
      <c r="AE851" s="6">
        <f t="shared" si="79"/>
        <v>3209108.56</v>
      </c>
      <c r="AF851" s="6">
        <f t="shared" si="80"/>
        <v>1023499.8300000001</v>
      </c>
      <c r="AG851" s="6">
        <f t="shared" si="81"/>
        <v>3703796.4600000004</v>
      </c>
      <c r="AH851" s="6">
        <f t="shared" si="82"/>
        <v>1885014.4</v>
      </c>
      <c r="AI851" s="6">
        <f t="shared" si="83"/>
        <v>3703489.2600000002</v>
      </c>
    </row>
    <row r="852" spans="1:35" s="2" customFormat="1">
      <c r="A852" s="3">
        <v>2014</v>
      </c>
      <c r="B852" s="3">
        <v>10</v>
      </c>
      <c r="C852" s="4">
        <v>87</v>
      </c>
      <c r="D852" s="8">
        <v>31</v>
      </c>
      <c r="E852" s="8">
        <v>189044.12</v>
      </c>
      <c r="F852" s="8">
        <v>14904.76</v>
      </c>
      <c r="G852" s="8">
        <v>31.71</v>
      </c>
      <c r="H852" s="8">
        <v>0</v>
      </c>
      <c r="I852" s="8">
        <v>0</v>
      </c>
      <c r="J852" s="8">
        <v>0</v>
      </c>
      <c r="K852" s="8">
        <v>0</v>
      </c>
      <c r="L852" s="8">
        <v>39150.25</v>
      </c>
      <c r="M852" s="8">
        <v>0</v>
      </c>
      <c r="N852" s="8">
        <v>32595.34</v>
      </c>
      <c r="O852" s="8">
        <v>229.07</v>
      </c>
      <c r="P852" s="8">
        <v>11416.37</v>
      </c>
      <c r="Q852" s="8">
        <v>0</v>
      </c>
      <c r="R852" s="8">
        <v>0</v>
      </c>
      <c r="S852" s="8">
        <v>1870.63</v>
      </c>
      <c r="T852" s="8">
        <v>1857.38</v>
      </c>
      <c r="U852" s="8">
        <v>0</v>
      </c>
      <c r="V852" s="8">
        <v>0</v>
      </c>
      <c r="W852" s="8">
        <v>2607448.31</v>
      </c>
      <c r="X852" s="8">
        <v>0</v>
      </c>
      <c r="Y852" s="8">
        <v>0</v>
      </c>
      <c r="Z852" s="8">
        <v>0</v>
      </c>
      <c r="AA852" s="8">
        <v>20036.2</v>
      </c>
      <c r="AB852" s="8">
        <v>13481.29</v>
      </c>
      <c r="AC852" s="9">
        <f t="shared" si="78"/>
        <v>6554.91</v>
      </c>
      <c r="AD852" s="5" t="str">
        <f>$C852&amp;" "&amp;VLOOKUP(C852,Tegevusalad!$A$1:$B$89,2,FALSE)</f>
        <v>87 HOOLEKANDEASUTUSTE TEGEVUS</v>
      </c>
      <c r="AE852" s="6">
        <f t="shared" si="79"/>
        <v>202078.25</v>
      </c>
      <c r="AF852" s="6">
        <f t="shared" si="80"/>
        <v>159960.72</v>
      </c>
      <c r="AG852" s="6">
        <f t="shared" si="81"/>
        <v>202109.96</v>
      </c>
      <c r="AH852" s="6">
        <f t="shared" si="82"/>
        <v>162976.69999999998</v>
      </c>
      <c r="AI852" s="6">
        <f t="shared" si="83"/>
        <v>202109.96</v>
      </c>
    </row>
    <row r="853" spans="1:35" s="2" customFormat="1">
      <c r="A853" s="3">
        <v>2014</v>
      </c>
      <c r="B853" s="3">
        <v>10</v>
      </c>
      <c r="C853" s="4">
        <v>88</v>
      </c>
      <c r="D853" s="8">
        <v>45</v>
      </c>
      <c r="E853" s="8">
        <v>183011.19</v>
      </c>
      <c r="F853" s="8">
        <v>33098.69</v>
      </c>
      <c r="G853" s="8">
        <v>117135.57</v>
      </c>
      <c r="H853" s="8">
        <v>5000</v>
      </c>
      <c r="I853" s="8">
        <v>0</v>
      </c>
      <c r="J853" s="8">
        <v>0</v>
      </c>
      <c r="K853" s="8">
        <v>0</v>
      </c>
      <c r="L853" s="8">
        <v>39581.14</v>
      </c>
      <c r="M853" s="8">
        <v>0</v>
      </c>
      <c r="N853" s="8">
        <v>19902.36</v>
      </c>
      <c r="O853" s="8">
        <v>555.42999999999995</v>
      </c>
      <c r="P853" s="8">
        <v>0</v>
      </c>
      <c r="Q853" s="8">
        <v>0</v>
      </c>
      <c r="R853" s="8">
        <v>0</v>
      </c>
      <c r="S853" s="8">
        <v>6728.67</v>
      </c>
      <c r="T853" s="8">
        <v>6728.67</v>
      </c>
      <c r="U853" s="8">
        <v>7788.87</v>
      </c>
      <c r="V853" s="8">
        <v>0</v>
      </c>
      <c r="W853" s="8">
        <v>50534.65</v>
      </c>
      <c r="X853" s="8">
        <v>0</v>
      </c>
      <c r="Y853" s="8">
        <v>0</v>
      </c>
      <c r="Z853" s="8">
        <v>0</v>
      </c>
      <c r="AA853" s="8">
        <v>21140.6</v>
      </c>
      <c r="AB853" s="8">
        <v>1461.82</v>
      </c>
      <c r="AC853" s="9">
        <f t="shared" si="78"/>
        <v>19678.78</v>
      </c>
      <c r="AD853" s="5" t="str">
        <f>$C853&amp;" "&amp;VLOOKUP(C853,Tegevusalad!$A$1:$B$89,2,FALSE)</f>
        <v>88 SOTSIAALHOOLEKANNE MAJUTUSETA</v>
      </c>
      <c r="AE853" s="6">
        <f t="shared" si="79"/>
        <v>201592.34</v>
      </c>
      <c r="AF853" s="6">
        <f t="shared" si="80"/>
        <v>82217.11</v>
      </c>
      <c r="AG853" s="6">
        <f t="shared" si="81"/>
        <v>318727.91000000003</v>
      </c>
      <c r="AH853" s="6">
        <f t="shared" si="82"/>
        <v>99511.8</v>
      </c>
      <c r="AI853" s="6">
        <f t="shared" si="83"/>
        <v>318727.91000000003</v>
      </c>
    </row>
    <row r="854" spans="1:35" s="2" customFormat="1">
      <c r="A854" s="3">
        <v>2014</v>
      </c>
      <c r="B854" s="3">
        <v>10</v>
      </c>
      <c r="C854" s="4">
        <v>90</v>
      </c>
      <c r="D854" s="8">
        <v>818</v>
      </c>
      <c r="E854" s="8">
        <v>4989265.78</v>
      </c>
      <c r="F854" s="8">
        <v>15879.06</v>
      </c>
      <c r="G854" s="8">
        <v>362144.31</v>
      </c>
      <c r="H854" s="8">
        <v>165252.71</v>
      </c>
      <c r="I854" s="8">
        <v>52598.05</v>
      </c>
      <c r="J854" s="8">
        <v>10913.12</v>
      </c>
      <c r="K854" s="8">
        <v>0</v>
      </c>
      <c r="L854" s="8">
        <v>999282.42</v>
      </c>
      <c r="M854" s="8">
        <v>0</v>
      </c>
      <c r="N854" s="8">
        <v>814124.28</v>
      </c>
      <c r="O854" s="8">
        <v>1459.46</v>
      </c>
      <c r="P854" s="8">
        <v>187001.26</v>
      </c>
      <c r="Q854" s="8">
        <v>0</v>
      </c>
      <c r="R854" s="8">
        <v>0</v>
      </c>
      <c r="S854" s="8">
        <v>286719.75</v>
      </c>
      <c r="T854" s="8">
        <v>173292.02</v>
      </c>
      <c r="U854" s="8">
        <v>11567.65</v>
      </c>
      <c r="V854" s="8">
        <v>0</v>
      </c>
      <c r="W854" s="8">
        <v>70329.81</v>
      </c>
      <c r="X854" s="8">
        <v>0</v>
      </c>
      <c r="Y854" s="8">
        <v>0.01</v>
      </c>
      <c r="Z854" s="8">
        <v>0</v>
      </c>
      <c r="AA854" s="8">
        <v>383595.59</v>
      </c>
      <c r="AB854" s="8">
        <v>198437.44</v>
      </c>
      <c r="AC854" s="9">
        <f t="shared" si="78"/>
        <v>185158.15000000002</v>
      </c>
      <c r="AD854" s="5" t="str">
        <f>$C854&amp;" "&amp;VLOOKUP(C854,Tegevusalad!$A$1:$B$89,2,FALSE)</f>
        <v>90 LOOME-, KUNSTI- JA MEELELAHUTUSTEGEVUS</v>
      </c>
      <c r="AE854" s="6">
        <f t="shared" si="79"/>
        <v>4706857.4399999995</v>
      </c>
      <c r="AF854" s="6">
        <f t="shared" si="80"/>
        <v>3765036.7</v>
      </c>
      <c r="AG854" s="6">
        <f t="shared" si="81"/>
        <v>5069001.7499999991</v>
      </c>
      <c r="AH854" s="6">
        <f t="shared" si="82"/>
        <v>4070621.4</v>
      </c>
      <c r="AI854" s="6">
        <f t="shared" si="83"/>
        <v>5069001.7499999991</v>
      </c>
    </row>
    <row r="855" spans="1:35" s="2" customFormat="1">
      <c r="A855" s="3">
        <v>2014</v>
      </c>
      <c r="B855" s="3">
        <v>10</v>
      </c>
      <c r="C855" s="4">
        <v>91</v>
      </c>
      <c r="D855" s="8">
        <v>73</v>
      </c>
      <c r="E855" s="8">
        <v>922853.36</v>
      </c>
      <c r="F855" s="8">
        <v>34466.660000000003</v>
      </c>
      <c r="G855" s="8">
        <v>18133.150000000001</v>
      </c>
      <c r="H855" s="8">
        <v>1714.52</v>
      </c>
      <c r="I855" s="8">
        <v>0</v>
      </c>
      <c r="J855" s="8">
        <v>0</v>
      </c>
      <c r="K855" s="8">
        <v>0</v>
      </c>
      <c r="L855" s="8">
        <v>187672.65</v>
      </c>
      <c r="M855" s="8">
        <v>0</v>
      </c>
      <c r="N855" s="8">
        <v>368667.7</v>
      </c>
      <c r="O855" s="8">
        <v>62.35</v>
      </c>
      <c r="P855" s="8">
        <v>152511.54</v>
      </c>
      <c r="Q855" s="8">
        <v>0</v>
      </c>
      <c r="R855" s="8">
        <v>0</v>
      </c>
      <c r="S855" s="8">
        <v>14302.56</v>
      </c>
      <c r="T855" s="8">
        <v>11732.28</v>
      </c>
      <c r="U855" s="8">
        <v>18003.36</v>
      </c>
      <c r="V855" s="8">
        <v>1302</v>
      </c>
      <c r="W855" s="8">
        <v>17950.580000000002</v>
      </c>
      <c r="X855" s="8">
        <v>221.26</v>
      </c>
      <c r="Y855" s="8">
        <v>0</v>
      </c>
      <c r="Z855" s="8">
        <v>0</v>
      </c>
      <c r="AA855" s="8">
        <v>44996.160000000003</v>
      </c>
      <c r="AB855" s="8">
        <v>225991.21</v>
      </c>
      <c r="AC855" s="9">
        <f t="shared" si="78"/>
        <v>-180995.05</v>
      </c>
      <c r="AD855" s="5" t="str">
        <f>$C855&amp;" "&amp;VLOOKUP(C855,Tegevusalad!$A$1:$B$89,2,FALSE)</f>
        <v>91 RAAMATUKOGUDE, ARHIIVIDE, MUUSEUMIDE JA MUUDE KULTUURIASUTUSTE TEGEVUS</v>
      </c>
      <c r="AE855" s="6">
        <f t="shared" si="79"/>
        <v>925235.36</v>
      </c>
      <c r="AF855" s="6">
        <f t="shared" si="80"/>
        <v>1812022.8299999998</v>
      </c>
      <c r="AG855" s="6">
        <f t="shared" si="81"/>
        <v>943368.51</v>
      </c>
      <c r="AH855" s="6">
        <f t="shared" si="82"/>
        <v>1843338.5</v>
      </c>
      <c r="AI855" s="6">
        <f t="shared" si="83"/>
        <v>943147.25</v>
      </c>
    </row>
    <row r="856" spans="1:35" s="2" customFormat="1">
      <c r="A856" s="3">
        <v>2014</v>
      </c>
      <c r="B856" s="3">
        <v>10</v>
      </c>
      <c r="C856" s="4">
        <v>92</v>
      </c>
      <c r="D856" s="8">
        <v>13</v>
      </c>
      <c r="E856" s="8">
        <v>821035.79</v>
      </c>
      <c r="F856" s="8">
        <v>0</v>
      </c>
      <c r="G856" s="8">
        <v>5893.14</v>
      </c>
      <c r="H856" s="8">
        <v>0</v>
      </c>
      <c r="I856" s="8">
        <v>0</v>
      </c>
      <c r="J856" s="8">
        <v>0</v>
      </c>
      <c r="K856" s="8">
        <v>0</v>
      </c>
      <c r="L856" s="8">
        <v>164207.17000000001</v>
      </c>
      <c r="M856" s="8">
        <v>0</v>
      </c>
      <c r="N856" s="8">
        <v>13415.58</v>
      </c>
      <c r="O856" s="8">
        <v>0</v>
      </c>
      <c r="P856" s="8">
        <v>0</v>
      </c>
      <c r="Q856" s="8">
        <v>0</v>
      </c>
      <c r="R856" s="8">
        <v>0</v>
      </c>
      <c r="S856" s="8">
        <v>640314.37</v>
      </c>
      <c r="T856" s="8">
        <v>480177.83</v>
      </c>
      <c r="U856" s="8">
        <v>113443.32</v>
      </c>
      <c r="V856" s="8">
        <v>0</v>
      </c>
      <c r="W856" s="8">
        <v>9075951.1600000001</v>
      </c>
      <c r="X856" s="8">
        <v>0</v>
      </c>
      <c r="Y856" s="8">
        <v>0</v>
      </c>
      <c r="Z856" s="8">
        <v>1.9</v>
      </c>
      <c r="AA856" s="8">
        <v>150864.85999999999</v>
      </c>
      <c r="AB856" s="8">
        <v>75.17</v>
      </c>
      <c r="AC856" s="9">
        <f t="shared" si="78"/>
        <v>150789.68999999997</v>
      </c>
      <c r="AD856" s="5" t="str">
        <f>$C856&amp;" "&amp;VLOOKUP(C856,Tegevusalad!$A$1:$B$89,2,FALSE)</f>
        <v>92 HASARTMÄNGUDE JA KIHLVEDUDE KORRALDAMINE</v>
      </c>
      <c r="AE856" s="6">
        <f t="shared" si="79"/>
        <v>67278.100000000093</v>
      </c>
      <c r="AF856" s="6">
        <f t="shared" si="80"/>
        <v>-686679.79</v>
      </c>
      <c r="AG856" s="6">
        <f t="shared" si="81"/>
        <v>73171.240000000107</v>
      </c>
      <c r="AH856" s="6">
        <f t="shared" si="82"/>
        <v>67077.899999999994</v>
      </c>
      <c r="AI856" s="6">
        <f t="shared" si="83"/>
        <v>73171.240000000107</v>
      </c>
    </row>
    <row r="857" spans="1:35" s="2" customFormat="1">
      <c r="A857" s="3">
        <v>2014</v>
      </c>
      <c r="B857" s="3">
        <v>10</v>
      </c>
      <c r="C857" s="4">
        <v>93</v>
      </c>
      <c r="D857" s="8">
        <v>925</v>
      </c>
      <c r="E857" s="8">
        <v>9097285.0600000005</v>
      </c>
      <c r="F857" s="8">
        <v>98601.2</v>
      </c>
      <c r="G857" s="8">
        <v>1135053.99</v>
      </c>
      <c r="H857" s="8">
        <v>736186.88</v>
      </c>
      <c r="I857" s="8">
        <v>125740.07</v>
      </c>
      <c r="J857" s="8">
        <v>4139.8</v>
      </c>
      <c r="K857" s="8">
        <v>0</v>
      </c>
      <c r="L857" s="8">
        <v>1828331.31</v>
      </c>
      <c r="M857" s="8">
        <v>0</v>
      </c>
      <c r="N857" s="8">
        <v>1581223.5</v>
      </c>
      <c r="O857" s="8">
        <v>4477.1400000000003</v>
      </c>
      <c r="P857" s="8">
        <v>420904.58</v>
      </c>
      <c r="Q857" s="8">
        <v>0</v>
      </c>
      <c r="R857" s="8">
        <v>0</v>
      </c>
      <c r="S857" s="8">
        <v>549280.06999999995</v>
      </c>
      <c r="T857" s="8">
        <v>264422.46000000002</v>
      </c>
      <c r="U857" s="8">
        <v>27098.69</v>
      </c>
      <c r="V857" s="8">
        <v>0</v>
      </c>
      <c r="W857" s="8">
        <v>2335127.39</v>
      </c>
      <c r="X857" s="8">
        <v>0</v>
      </c>
      <c r="Y857" s="8">
        <v>1140.76</v>
      </c>
      <c r="Z857" s="8">
        <v>185.37</v>
      </c>
      <c r="AA857" s="8">
        <v>776456.46</v>
      </c>
      <c r="AB857" s="8">
        <v>528393.26</v>
      </c>
      <c r="AC857" s="9">
        <f t="shared" si="78"/>
        <v>248063.19999999995</v>
      </c>
      <c r="AD857" s="5" t="str">
        <f>$C857&amp;" "&amp;VLOOKUP(C857,Tegevusalad!$A$1:$B$89,2,FALSE)</f>
        <v>93 SPORDITEGEVUS NING LÕBUSTUS- JA VABA AJA TEGEVUSED</v>
      </c>
      <c r="AE857" s="6">
        <f t="shared" si="79"/>
        <v>8619507.5</v>
      </c>
      <c r="AF857" s="6">
        <f t="shared" si="80"/>
        <v>7307353.0399999991</v>
      </c>
      <c r="AG857" s="6">
        <f t="shared" si="81"/>
        <v>9754561.4900000002</v>
      </c>
      <c r="AH857" s="6">
        <f t="shared" si="82"/>
        <v>7906117.5</v>
      </c>
      <c r="AI857" s="6">
        <f t="shared" si="83"/>
        <v>9754561.4900000002</v>
      </c>
    </row>
    <row r="858" spans="1:35" s="2" customFormat="1">
      <c r="A858" s="3">
        <v>2014</v>
      </c>
      <c r="B858" s="3">
        <v>10</v>
      </c>
      <c r="C858" s="4">
        <v>94</v>
      </c>
      <c r="D858" s="8">
        <v>258</v>
      </c>
      <c r="E858" s="8">
        <v>2049948.42</v>
      </c>
      <c r="F858" s="8">
        <v>34381.53</v>
      </c>
      <c r="G858" s="8">
        <v>90710.78</v>
      </c>
      <c r="H858" s="8">
        <v>22418.81</v>
      </c>
      <c r="I858" s="8">
        <v>0</v>
      </c>
      <c r="J858" s="8">
        <v>0</v>
      </c>
      <c r="K858" s="8">
        <v>0</v>
      </c>
      <c r="L858" s="8">
        <v>413084.01</v>
      </c>
      <c r="M858" s="8">
        <v>0</v>
      </c>
      <c r="N858" s="8">
        <v>371055.81</v>
      </c>
      <c r="O858" s="8">
        <v>137.80000000000001</v>
      </c>
      <c r="P858" s="8">
        <v>52249.67</v>
      </c>
      <c r="Q858" s="8">
        <v>0</v>
      </c>
      <c r="R858" s="8">
        <v>0</v>
      </c>
      <c r="S858" s="8">
        <v>83262.259999999995</v>
      </c>
      <c r="T858" s="8">
        <v>8735.06</v>
      </c>
      <c r="U858" s="8">
        <v>11412.11</v>
      </c>
      <c r="V858" s="8">
        <v>0</v>
      </c>
      <c r="W858" s="8">
        <v>170592.73</v>
      </c>
      <c r="X858" s="8">
        <v>0</v>
      </c>
      <c r="Y858" s="8">
        <v>1011.78</v>
      </c>
      <c r="Z858" s="8">
        <v>0.16</v>
      </c>
      <c r="AA858" s="8">
        <v>177976.21</v>
      </c>
      <c r="AB858" s="8">
        <v>134936.39000000001</v>
      </c>
      <c r="AC858" s="9">
        <f t="shared" si="78"/>
        <v>43039.819999999978</v>
      </c>
      <c r="AD858" s="5" t="str">
        <f>$C858&amp;" "&amp;VLOOKUP(C858,Tegevusalad!$A$1:$B$89,2,FALSE)</f>
        <v>94 ORGANISATSIOONIDE TEGEVUS</v>
      </c>
      <c r="AE858" s="6">
        <f t="shared" si="79"/>
        <v>1989655.58</v>
      </c>
      <c r="AF858" s="6">
        <f t="shared" si="80"/>
        <v>1759915.68</v>
      </c>
      <c r="AG858" s="6">
        <f t="shared" si="81"/>
        <v>2080366.3599999999</v>
      </c>
      <c r="AH858" s="6">
        <f t="shared" si="82"/>
        <v>1855279.0499999998</v>
      </c>
      <c r="AI858" s="6">
        <f t="shared" si="83"/>
        <v>2080366.3599999999</v>
      </c>
    </row>
    <row r="859" spans="1:35" s="2" customFormat="1">
      <c r="A859" s="3">
        <v>2014</v>
      </c>
      <c r="B859" s="3">
        <v>10</v>
      </c>
      <c r="C859" s="4">
        <v>95</v>
      </c>
      <c r="D859" s="8">
        <v>349</v>
      </c>
      <c r="E859" s="8">
        <v>2843088.2</v>
      </c>
      <c r="F859" s="8">
        <v>1946.73</v>
      </c>
      <c r="G859" s="8">
        <v>594626.88</v>
      </c>
      <c r="H859" s="8">
        <v>420355.4</v>
      </c>
      <c r="I859" s="8">
        <v>44406.54</v>
      </c>
      <c r="J859" s="8">
        <v>89294.5</v>
      </c>
      <c r="K859" s="8">
        <v>0</v>
      </c>
      <c r="L859" s="8">
        <v>568792.81999999995</v>
      </c>
      <c r="M859" s="8">
        <v>0</v>
      </c>
      <c r="N859" s="8">
        <v>410376.37</v>
      </c>
      <c r="O859" s="8">
        <v>4161.5600000000004</v>
      </c>
      <c r="P859" s="8">
        <v>23302.94</v>
      </c>
      <c r="Q859" s="8">
        <v>0</v>
      </c>
      <c r="R859" s="8">
        <v>0</v>
      </c>
      <c r="S859" s="8">
        <v>497669.2</v>
      </c>
      <c r="T859" s="8">
        <v>437367.53</v>
      </c>
      <c r="U859" s="8">
        <v>1657.76</v>
      </c>
      <c r="V859" s="8">
        <v>0</v>
      </c>
      <c r="W859" s="8">
        <v>383.4</v>
      </c>
      <c r="X859" s="8">
        <v>0</v>
      </c>
      <c r="Y859" s="8">
        <v>0</v>
      </c>
      <c r="Z859" s="8">
        <v>2.2400000000000002</v>
      </c>
      <c r="AA859" s="8">
        <v>188428.21</v>
      </c>
      <c r="AB859" s="8">
        <v>30014</v>
      </c>
      <c r="AC859" s="9">
        <f t="shared" si="78"/>
        <v>158414.21</v>
      </c>
      <c r="AD859" s="5" t="str">
        <f>$C859&amp;" "&amp;VLOOKUP(C859,Tegevusalad!$A$1:$B$89,2,FALSE)</f>
        <v>95 ARVUTITE NING TARBEESEMETE JA KODUTARVETE PARANDUS</v>
      </c>
      <c r="AE859" s="6">
        <f t="shared" si="79"/>
        <v>2345707.9700000002</v>
      </c>
      <c r="AF859" s="6">
        <f t="shared" si="80"/>
        <v>1531747.0899999999</v>
      </c>
      <c r="AG859" s="6">
        <f t="shared" si="81"/>
        <v>2940334.85</v>
      </c>
      <c r="AH859" s="6">
        <f t="shared" si="82"/>
        <v>2051881.8499999999</v>
      </c>
      <c r="AI859" s="6">
        <f t="shared" si="83"/>
        <v>2940334.85</v>
      </c>
    </row>
    <row r="860" spans="1:35" s="2" customFormat="1">
      <c r="A860" s="3">
        <v>2014</v>
      </c>
      <c r="B860" s="3">
        <v>10</v>
      </c>
      <c r="C860" s="4">
        <v>96</v>
      </c>
      <c r="D860" s="8">
        <v>1474</v>
      </c>
      <c r="E860" s="8">
        <v>9713622.7899999991</v>
      </c>
      <c r="F860" s="8">
        <v>14574.54</v>
      </c>
      <c r="G860" s="8">
        <v>2431074.4500000002</v>
      </c>
      <c r="H860" s="8">
        <v>1604600.01</v>
      </c>
      <c r="I860" s="8">
        <v>328910.67</v>
      </c>
      <c r="J860" s="8">
        <v>80423.13</v>
      </c>
      <c r="K860" s="8">
        <v>0</v>
      </c>
      <c r="L860" s="8">
        <v>1944036.3</v>
      </c>
      <c r="M860" s="8">
        <v>0</v>
      </c>
      <c r="N860" s="8">
        <v>1492154.55</v>
      </c>
      <c r="O860" s="8">
        <v>28565.42</v>
      </c>
      <c r="P860" s="8">
        <v>123473.78</v>
      </c>
      <c r="Q860" s="8">
        <v>0</v>
      </c>
      <c r="R860" s="8">
        <v>0</v>
      </c>
      <c r="S860" s="8">
        <v>898548.99</v>
      </c>
      <c r="T860" s="8">
        <v>623983.63</v>
      </c>
      <c r="U860" s="8">
        <v>1483.71</v>
      </c>
      <c r="V860" s="8">
        <v>47.1</v>
      </c>
      <c r="W860" s="8">
        <v>51874.17</v>
      </c>
      <c r="X860" s="8">
        <v>89.9</v>
      </c>
      <c r="Y860" s="8">
        <v>0.01</v>
      </c>
      <c r="Z860" s="8">
        <v>0.54</v>
      </c>
      <c r="AA860" s="8">
        <v>704328.39</v>
      </c>
      <c r="AB860" s="8">
        <v>252447.17</v>
      </c>
      <c r="AC860" s="9">
        <f t="shared" si="78"/>
        <v>451881.22</v>
      </c>
      <c r="AD860" s="5" t="str">
        <f>$C860&amp;" "&amp;VLOOKUP(C860,Tegevusalad!$A$1:$B$89,2,FALSE)</f>
        <v>96 MUU TEENINDUS</v>
      </c>
      <c r="AE860" s="6">
        <f t="shared" si="79"/>
        <v>8828254.5299999993</v>
      </c>
      <c r="AF860" s="6">
        <f t="shared" si="80"/>
        <v>6417960.0499999998</v>
      </c>
      <c r="AG860" s="6">
        <f t="shared" si="81"/>
        <v>11259328.979999999</v>
      </c>
      <c r="AH860" s="6">
        <f t="shared" si="82"/>
        <v>7460772.75</v>
      </c>
      <c r="AI860" s="6">
        <f t="shared" si="83"/>
        <v>11259239.079999998</v>
      </c>
    </row>
    <row r="861" spans="1:35" s="2" customFormat="1">
      <c r="A861" s="3">
        <v>2014</v>
      </c>
      <c r="B861" s="3">
        <v>10</v>
      </c>
      <c r="C861" s="3"/>
      <c r="D861" s="8">
        <v>882</v>
      </c>
      <c r="E861" s="8">
        <v>129917133.09999999</v>
      </c>
      <c r="F861" s="8">
        <v>1507451.64</v>
      </c>
      <c r="G861" s="8">
        <v>103320846.98999999</v>
      </c>
      <c r="H861" s="8">
        <v>28377336.809999999</v>
      </c>
      <c r="I861" s="8">
        <v>26501512.890000001</v>
      </c>
      <c r="J861" s="8">
        <v>64391362.32</v>
      </c>
      <c r="K861" s="8">
        <v>0</v>
      </c>
      <c r="L861" s="8">
        <v>26119097.210000001</v>
      </c>
      <c r="M861" s="8">
        <v>0</v>
      </c>
      <c r="N861" s="8">
        <v>23035606.739999998</v>
      </c>
      <c r="O861" s="8">
        <v>1083636.43</v>
      </c>
      <c r="P861" s="8">
        <v>64091.68</v>
      </c>
      <c r="Q861" s="8">
        <v>0</v>
      </c>
      <c r="R861" s="8">
        <v>0</v>
      </c>
      <c r="S861" s="8">
        <v>70852540.379999995</v>
      </c>
      <c r="T861" s="8">
        <v>67247768.590000004</v>
      </c>
      <c r="U861" s="8">
        <v>6949619.25</v>
      </c>
      <c r="V861" s="8">
        <v>3311682.61</v>
      </c>
      <c r="W861" s="8">
        <v>1541031.46</v>
      </c>
      <c r="X861" s="8">
        <v>0</v>
      </c>
      <c r="Y861" s="8">
        <v>3500</v>
      </c>
      <c r="Z861" s="8">
        <v>25.81</v>
      </c>
      <c r="AA861" s="8">
        <v>7164220.6299999999</v>
      </c>
      <c r="AB861" s="8">
        <v>4077195.57</v>
      </c>
      <c r="AC861" s="9">
        <f t="shared" si="78"/>
        <v>3087025.06</v>
      </c>
      <c r="AD861" s="5" t="e">
        <f>$C861&amp;" "&amp;VLOOKUP(C861,Tegevusalad!$A$1:$B$89,2,FALSE)</f>
        <v>#N/A</v>
      </c>
      <c r="AE861" s="6">
        <f t="shared" si="79"/>
        <v>53622425.109999999</v>
      </c>
      <c r="AF861" s="6">
        <f t="shared" si="80"/>
        <v>35269374.529999986</v>
      </c>
      <c r="AG861" s="6">
        <f t="shared" si="81"/>
        <v>156943272.09999999</v>
      </c>
      <c r="AH861" s="6">
        <f t="shared" si="82"/>
        <v>115178033.69999999</v>
      </c>
      <c r="AI861" s="6">
        <f t="shared" si="83"/>
        <v>156943272.09999999</v>
      </c>
    </row>
    <row r="862" spans="1:35" s="2" customFormat="1">
      <c r="A862" s="3">
        <v>2014</v>
      </c>
      <c r="B862" s="3">
        <v>11</v>
      </c>
      <c r="C862" s="4">
        <v>1</v>
      </c>
      <c r="D862" s="8">
        <v>4089</v>
      </c>
      <c r="E862" s="8">
        <v>62808041.619999997</v>
      </c>
      <c r="F862" s="8">
        <v>62039.7</v>
      </c>
      <c r="G862" s="8">
        <v>2611903.2000000002</v>
      </c>
      <c r="H862" s="8">
        <v>2150019.83</v>
      </c>
      <c r="I862" s="8">
        <v>1408125.8</v>
      </c>
      <c r="J862" s="8">
        <v>9511.75</v>
      </c>
      <c r="K862" s="8">
        <v>0</v>
      </c>
      <c r="L862" s="8">
        <v>12567192.109999999</v>
      </c>
      <c r="M862" s="8">
        <v>0</v>
      </c>
      <c r="N862" s="8">
        <v>10406438.07</v>
      </c>
      <c r="O862" s="8">
        <v>41936.129999999997</v>
      </c>
      <c r="P862" s="8">
        <v>1608262.34</v>
      </c>
      <c r="Q862" s="8">
        <v>0</v>
      </c>
      <c r="R862" s="8">
        <v>0</v>
      </c>
      <c r="S862" s="8">
        <v>1192613.54</v>
      </c>
      <c r="T862" s="8">
        <v>1033694.13</v>
      </c>
      <c r="U862" s="8">
        <v>119709.89</v>
      </c>
      <c r="V862" s="8">
        <v>2573.4499999999998</v>
      </c>
      <c r="W862" s="8">
        <v>2246267.91</v>
      </c>
      <c r="X862" s="8">
        <v>66382.5</v>
      </c>
      <c r="Y862" s="8">
        <v>2683.96</v>
      </c>
      <c r="Z862" s="8">
        <v>1270.99</v>
      </c>
      <c r="AA862" s="8">
        <v>4750228.99</v>
      </c>
      <c r="AB862" s="8">
        <v>2588061.98</v>
      </c>
      <c r="AC862" s="9">
        <f t="shared" si="78"/>
        <v>2162167.0100000002</v>
      </c>
      <c r="AD862" s="5" t="str">
        <f>$C862&amp;" "&amp;VLOOKUP(C862,Tegevusalad!$A$1:$B$89,2,FALSE)</f>
        <v>1 TAIME- JA LOOMAKASVATUS, JAHINDUS JA NEID TEENINDAVAD TEGEVUSALAD</v>
      </c>
      <c r="AE862" s="6">
        <f t="shared" si="79"/>
        <v>61624140.390000001</v>
      </c>
      <c r="AF862" s="6">
        <f t="shared" si="80"/>
        <v>50512759.719999999</v>
      </c>
      <c r="AG862" s="6">
        <f t="shared" si="81"/>
        <v>64236043.590000004</v>
      </c>
      <c r="AH862" s="6">
        <f t="shared" si="82"/>
        <v>52032190.350000001</v>
      </c>
      <c r="AI862" s="6">
        <f t="shared" si="83"/>
        <v>64169661.090000004</v>
      </c>
    </row>
    <row r="863" spans="1:35" s="2" customFormat="1">
      <c r="A863" s="3">
        <v>2014</v>
      </c>
      <c r="B863" s="3">
        <v>11</v>
      </c>
      <c r="C863" s="4">
        <v>2</v>
      </c>
      <c r="D863" s="8">
        <v>1822</v>
      </c>
      <c r="E863" s="8">
        <v>42070578.659999996</v>
      </c>
      <c r="F863" s="8">
        <v>7267.38</v>
      </c>
      <c r="G863" s="8">
        <v>4408084.16</v>
      </c>
      <c r="H863" s="8">
        <v>2835116.45</v>
      </c>
      <c r="I863" s="8">
        <v>2231830.61</v>
      </c>
      <c r="J863" s="8">
        <v>233256.56</v>
      </c>
      <c r="K863" s="8">
        <v>2702.37</v>
      </c>
      <c r="L863" s="8">
        <v>8414769.8900000006</v>
      </c>
      <c r="M863" s="8">
        <v>0</v>
      </c>
      <c r="N863" s="8">
        <v>6752493.1699999999</v>
      </c>
      <c r="O863" s="8">
        <v>1988</v>
      </c>
      <c r="P863" s="8">
        <v>1191837</v>
      </c>
      <c r="Q863" s="8">
        <v>0</v>
      </c>
      <c r="R863" s="8">
        <v>0</v>
      </c>
      <c r="S863" s="8">
        <v>903012.85</v>
      </c>
      <c r="T863" s="8">
        <v>704452.2</v>
      </c>
      <c r="U863" s="8">
        <v>4829.49</v>
      </c>
      <c r="V863" s="8">
        <v>0</v>
      </c>
      <c r="W863" s="8">
        <v>3208965.1</v>
      </c>
      <c r="X863" s="8">
        <v>6768.03</v>
      </c>
      <c r="Y863" s="8">
        <v>521.35</v>
      </c>
      <c r="Z863" s="8">
        <v>285.70999999999998</v>
      </c>
      <c r="AA863" s="8">
        <v>2994823.98</v>
      </c>
      <c r="AB863" s="8">
        <v>1332311.6200000001</v>
      </c>
      <c r="AC863" s="9">
        <f t="shared" si="78"/>
        <v>1662512.3599999999</v>
      </c>
      <c r="AD863" s="5" t="str">
        <f>$C863&amp;" "&amp;VLOOKUP(C863,Tegevusalad!$A$1:$B$89,2,FALSE)</f>
        <v>2 METSAMAJANDUS JA METSAVARUMINE</v>
      </c>
      <c r="AE863" s="6">
        <f t="shared" si="79"/>
        <v>41176771.729999997</v>
      </c>
      <c r="AF863" s="6">
        <f t="shared" si="80"/>
        <v>32844683.509999994</v>
      </c>
      <c r="AG863" s="6">
        <f t="shared" si="81"/>
        <v>45584855.890000001</v>
      </c>
      <c r="AH863" s="6">
        <f t="shared" si="82"/>
        <v>33762465.849999994</v>
      </c>
      <c r="AI863" s="6">
        <f t="shared" si="83"/>
        <v>45578087.859999999</v>
      </c>
    </row>
    <row r="864" spans="1:35" s="2" customFormat="1">
      <c r="A864" s="3">
        <v>2014</v>
      </c>
      <c r="B864" s="3">
        <v>11</v>
      </c>
      <c r="C864" s="4">
        <v>3</v>
      </c>
      <c r="D864" s="8">
        <v>250</v>
      </c>
      <c r="E864" s="8">
        <v>1963887.75</v>
      </c>
      <c r="F864" s="8">
        <v>1046.79</v>
      </c>
      <c r="G864" s="8">
        <v>1475755.95</v>
      </c>
      <c r="H864" s="8">
        <v>401572.98</v>
      </c>
      <c r="I864" s="8">
        <v>217263.34</v>
      </c>
      <c r="J864" s="8">
        <v>0</v>
      </c>
      <c r="K864" s="8">
        <v>0</v>
      </c>
      <c r="L864" s="8">
        <v>392871.78</v>
      </c>
      <c r="M864" s="8">
        <v>0</v>
      </c>
      <c r="N864" s="8">
        <v>217887.44</v>
      </c>
      <c r="O864" s="8">
        <v>6362.39</v>
      </c>
      <c r="P864" s="8">
        <v>37412.589999999997</v>
      </c>
      <c r="Q864" s="8">
        <v>0</v>
      </c>
      <c r="R864" s="8">
        <v>0</v>
      </c>
      <c r="S864" s="8">
        <v>87022.71</v>
      </c>
      <c r="T864" s="8">
        <v>86913.43</v>
      </c>
      <c r="U864" s="8">
        <v>677.15</v>
      </c>
      <c r="V864" s="8">
        <v>0</v>
      </c>
      <c r="W864" s="8">
        <v>36627.550000000003</v>
      </c>
      <c r="X864" s="8">
        <v>0</v>
      </c>
      <c r="Y864" s="8">
        <v>69.75</v>
      </c>
      <c r="Z864" s="8">
        <v>0</v>
      </c>
      <c r="AA864" s="8">
        <v>250650.41</v>
      </c>
      <c r="AB864" s="8">
        <v>75596.320000000007</v>
      </c>
      <c r="AC864" s="9">
        <f t="shared" si="78"/>
        <v>175054.09</v>
      </c>
      <c r="AD864" s="5" t="str">
        <f>$C864&amp;" "&amp;VLOOKUP(C864,Tegevusalad!$A$1:$B$89,2,FALSE)</f>
        <v>3 KALAPÜÜK JA VESIVILJELUS</v>
      </c>
      <c r="AE864" s="6">
        <f t="shared" si="79"/>
        <v>1877234.68</v>
      </c>
      <c r="AF864" s="6">
        <f t="shared" si="80"/>
        <v>969925.38999999978</v>
      </c>
      <c r="AG864" s="6">
        <f t="shared" si="81"/>
        <v>3352990.6300000004</v>
      </c>
      <c r="AH864" s="6">
        <f t="shared" si="82"/>
        <v>1089437.2</v>
      </c>
      <c r="AI864" s="6">
        <f t="shared" si="83"/>
        <v>3352990.6300000004</v>
      </c>
    </row>
    <row r="865" spans="1:35" s="2" customFormat="1">
      <c r="A865" s="3">
        <v>2014</v>
      </c>
      <c r="B865" s="3">
        <v>11</v>
      </c>
      <c r="C865" s="4">
        <v>5</v>
      </c>
      <c r="D865" s="8">
        <v>1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22.26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22.26</v>
      </c>
      <c r="AC865" s="9">
        <f t="shared" si="78"/>
        <v>-22.26</v>
      </c>
      <c r="AD865" s="5" t="str">
        <f>$C865&amp;" "&amp;VLOOKUP(C865,Tegevusalad!$A$1:$B$89,2,FALSE)</f>
        <v>5 KIVI- JA PRUUNSÖE KAEVANDAMINE</v>
      </c>
      <c r="AE865" s="6">
        <f t="shared" si="79"/>
        <v>0</v>
      </c>
      <c r="AF865" s="6">
        <f t="shared" si="80"/>
        <v>111.3</v>
      </c>
      <c r="AG865" s="6">
        <f t="shared" si="81"/>
        <v>0</v>
      </c>
      <c r="AH865" s="6">
        <f t="shared" si="82"/>
        <v>111.3</v>
      </c>
      <c r="AI865" s="6">
        <f t="shared" si="83"/>
        <v>0</v>
      </c>
    </row>
    <row r="866" spans="1:35" s="2" customFormat="1">
      <c r="A866" s="3">
        <v>2014</v>
      </c>
      <c r="B866" s="3">
        <v>11</v>
      </c>
      <c r="C866" s="4">
        <v>6</v>
      </c>
      <c r="D866" s="8">
        <v>1</v>
      </c>
      <c r="E866" s="8">
        <v>980289.81</v>
      </c>
      <c r="F866" s="8">
        <v>0</v>
      </c>
      <c r="G866" s="8">
        <v>1894256.68</v>
      </c>
      <c r="H866" s="8">
        <v>0</v>
      </c>
      <c r="I866" s="8">
        <v>0</v>
      </c>
      <c r="J866" s="8">
        <v>0</v>
      </c>
      <c r="K866" s="8">
        <v>0</v>
      </c>
      <c r="L866" s="8">
        <v>196057.96</v>
      </c>
      <c r="M866" s="8">
        <v>0</v>
      </c>
      <c r="N866" s="8">
        <v>307375.61</v>
      </c>
      <c r="O866" s="8">
        <v>0</v>
      </c>
      <c r="P866" s="8">
        <v>231061.57</v>
      </c>
      <c r="Q866" s="8">
        <v>0</v>
      </c>
      <c r="R866" s="8">
        <v>0</v>
      </c>
      <c r="S866" s="8">
        <v>36689.699999999997</v>
      </c>
      <c r="T866" s="8">
        <v>36689.699999999997</v>
      </c>
      <c r="U866" s="8">
        <v>0</v>
      </c>
      <c r="V866" s="8">
        <v>0</v>
      </c>
      <c r="W866" s="8">
        <v>0</v>
      </c>
      <c r="X866" s="8">
        <v>17505.16</v>
      </c>
      <c r="Y866" s="8">
        <v>0</v>
      </c>
      <c r="Z866" s="8">
        <v>0</v>
      </c>
      <c r="AA866" s="8">
        <v>0</v>
      </c>
      <c r="AB866" s="8">
        <v>111317.65</v>
      </c>
      <c r="AC866" s="9">
        <f t="shared" si="78"/>
        <v>-111317.65</v>
      </c>
      <c r="AD866" s="5" t="str">
        <f>$C866&amp;" "&amp;VLOOKUP(C866,Tegevusalad!$A$1:$B$89,2,FALSE)</f>
        <v>6 TOORNAFTA JA MAAGAASI TOOTMINE</v>
      </c>
      <c r="AE866" s="6">
        <f t="shared" si="79"/>
        <v>961105.27000000014</v>
      </c>
      <c r="AF866" s="6">
        <f t="shared" si="80"/>
        <v>1500188.3499999999</v>
      </c>
      <c r="AG866" s="6">
        <f t="shared" si="81"/>
        <v>2855361.95</v>
      </c>
      <c r="AH866" s="6">
        <f t="shared" si="82"/>
        <v>1536878.0499999998</v>
      </c>
      <c r="AI866" s="6">
        <f t="shared" si="83"/>
        <v>2837856.79</v>
      </c>
    </row>
    <row r="867" spans="1:35" s="2" customFormat="1">
      <c r="A867" s="3">
        <v>2014</v>
      </c>
      <c r="B867" s="3">
        <v>11</v>
      </c>
      <c r="C867" s="4">
        <v>7</v>
      </c>
      <c r="D867" s="8">
        <v>1</v>
      </c>
      <c r="E867" s="8">
        <v>11587.24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2317.4499999999998</v>
      </c>
      <c r="M867" s="8">
        <v>0</v>
      </c>
      <c r="N867" s="8">
        <v>6877.38</v>
      </c>
      <c r="O867" s="8">
        <v>0</v>
      </c>
      <c r="P867" s="8">
        <v>660</v>
      </c>
      <c r="Q867" s="8">
        <v>0</v>
      </c>
      <c r="R867" s="8">
        <v>0</v>
      </c>
      <c r="S867" s="8">
        <v>0</v>
      </c>
      <c r="T867" s="8">
        <v>0</v>
      </c>
      <c r="U867" s="8">
        <v>6178.74</v>
      </c>
      <c r="V867" s="8">
        <v>6178.74</v>
      </c>
      <c r="W867" s="8">
        <v>0</v>
      </c>
      <c r="X867" s="8">
        <v>25253.13</v>
      </c>
      <c r="Y867" s="8">
        <v>0</v>
      </c>
      <c r="Z867" s="8">
        <v>0</v>
      </c>
      <c r="AA867" s="8">
        <v>0</v>
      </c>
      <c r="AB867" s="8">
        <v>4559.93</v>
      </c>
      <c r="AC867" s="9">
        <f t="shared" si="78"/>
        <v>-4559.93</v>
      </c>
      <c r="AD867" s="5" t="str">
        <f>$C867&amp;" "&amp;VLOOKUP(C867,Tegevusalad!$A$1:$B$89,2,FALSE)</f>
        <v>7 METALLIMAAKIDE KAEVANDAMINE</v>
      </c>
      <c r="AE867" s="6">
        <f t="shared" si="79"/>
        <v>30661.630000000005</v>
      </c>
      <c r="AF867" s="6">
        <f t="shared" si="80"/>
        <v>34386.9</v>
      </c>
      <c r="AG867" s="6">
        <f t="shared" si="81"/>
        <v>30661.630000000005</v>
      </c>
      <c r="AH867" s="6">
        <f t="shared" si="82"/>
        <v>34386.9</v>
      </c>
      <c r="AI867" s="6">
        <f t="shared" si="83"/>
        <v>5408.5</v>
      </c>
    </row>
    <row r="868" spans="1:35" s="2" customFormat="1">
      <c r="A868" s="3">
        <v>2014</v>
      </c>
      <c r="B868" s="3">
        <v>11</v>
      </c>
      <c r="C868" s="4">
        <v>8</v>
      </c>
      <c r="D868" s="8">
        <v>123</v>
      </c>
      <c r="E868" s="8">
        <v>8402150.3800000008</v>
      </c>
      <c r="F868" s="8">
        <v>3932.43</v>
      </c>
      <c r="G868" s="8">
        <v>3655727.8</v>
      </c>
      <c r="H868" s="8">
        <v>3167718.57</v>
      </c>
      <c r="I868" s="8">
        <v>3121295.99</v>
      </c>
      <c r="J868" s="8">
        <v>439468.45</v>
      </c>
      <c r="K868" s="8">
        <v>0</v>
      </c>
      <c r="L868" s="8">
        <v>1680784.01</v>
      </c>
      <c r="M868" s="8">
        <v>0</v>
      </c>
      <c r="N868" s="8">
        <v>1485746.51</v>
      </c>
      <c r="O868" s="8">
        <v>9661.1200000000008</v>
      </c>
      <c r="P868" s="8">
        <v>208069.46</v>
      </c>
      <c r="Q868" s="8">
        <v>0</v>
      </c>
      <c r="R868" s="8">
        <v>0</v>
      </c>
      <c r="S868" s="8">
        <v>881828.16</v>
      </c>
      <c r="T868" s="8">
        <v>653668.16</v>
      </c>
      <c r="U868" s="8">
        <v>5205</v>
      </c>
      <c r="V868" s="8">
        <v>0</v>
      </c>
      <c r="W868" s="8">
        <v>161409.32</v>
      </c>
      <c r="X868" s="8">
        <v>4303.6000000000004</v>
      </c>
      <c r="Y868" s="8">
        <v>0</v>
      </c>
      <c r="Z868" s="8">
        <v>0</v>
      </c>
      <c r="AA868" s="8">
        <v>501543.22</v>
      </c>
      <c r="AB868" s="8">
        <v>306505.71999999997</v>
      </c>
      <c r="AC868" s="9">
        <f t="shared" si="78"/>
        <v>195037.5</v>
      </c>
      <c r="AD868" s="5" t="str">
        <f>$C868&amp;" "&amp;VLOOKUP(C868,Tegevusalad!$A$1:$B$89,2,FALSE)</f>
        <v>8 MUU KAEVANDAMINE</v>
      </c>
      <c r="AE868" s="6">
        <f t="shared" si="79"/>
        <v>7523353.25</v>
      </c>
      <c r="AF868" s="6">
        <f t="shared" si="80"/>
        <v>6493393.7899999991</v>
      </c>
      <c r="AG868" s="6">
        <f t="shared" si="81"/>
        <v>11179081.049999999</v>
      </c>
      <c r="AH868" s="6">
        <f t="shared" si="82"/>
        <v>7428732.5499999998</v>
      </c>
      <c r="AI868" s="6">
        <f t="shared" si="83"/>
        <v>11174777.449999999</v>
      </c>
    </row>
    <row r="869" spans="1:35" s="2" customFormat="1">
      <c r="A869" s="3">
        <v>2014</v>
      </c>
      <c r="B869" s="3">
        <v>11</v>
      </c>
      <c r="C869" s="4">
        <v>9</v>
      </c>
      <c r="D869" s="8">
        <v>20</v>
      </c>
      <c r="E869" s="8">
        <v>312701.26</v>
      </c>
      <c r="F869" s="8">
        <v>0</v>
      </c>
      <c r="G869" s="8">
        <v>10449.200000000001</v>
      </c>
      <c r="H869" s="8">
        <v>0</v>
      </c>
      <c r="I869" s="8">
        <v>0</v>
      </c>
      <c r="J869" s="8">
        <v>0</v>
      </c>
      <c r="K869" s="8">
        <v>0</v>
      </c>
      <c r="L869" s="8">
        <v>62540.25</v>
      </c>
      <c r="M869" s="8">
        <v>0</v>
      </c>
      <c r="N869" s="8">
        <v>43163.42</v>
      </c>
      <c r="O869" s="8">
        <v>0</v>
      </c>
      <c r="P869" s="8">
        <v>4746.3599999999997</v>
      </c>
      <c r="Q869" s="8">
        <v>0</v>
      </c>
      <c r="R869" s="8">
        <v>0</v>
      </c>
      <c r="S869" s="8">
        <v>1039.28</v>
      </c>
      <c r="T869" s="8">
        <v>1039.28</v>
      </c>
      <c r="U869" s="8">
        <v>0</v>
      </c>
      <c r="V869" s="8">
        <v>0</v>
      </c>
      <c r="W869" s="8">
        <v>918.47</v>
      </c>
      <c r="X869" s="8">
        <v>0</v>
      </c>
      <c r="Y869" s="8">
        <v>10</v>
      </c>
      <c r="Z869" s="8">
        <v>0</v>
      </c>
      <c r="AA869" s="8">
        <v>26203.86</v>
      </c>
      <c r="AB869" s="8">
        <v>6817.03</v>
      </c>
      <c r="AC869" s="9">
        <f t="shared" si="78"/>
        <v>19386.830000000002</v>
      </c>
      <c r="AD869" s="5" t="str">
        <f>$C869&amp;" "&amp;VLOOKUP(C869,Tegevusalad!$A$1:$B$89,2,FALSE)</f>
        <v>9 KAEVANDAMIST ABISTAVAD TEGEVUSALAD</v>
      </c>
      <c r="AE869" s="6">
        <f t="shared" si="79"/>
        <v>311661.98</v>
      </c>
      <c r="AF869" s="6">
        <f t="shared" si="80"/>
        <v>214777.81999999998</v>
      </c>
      <c r="AG869" s="6">
        <f t="shared" si="81"/>
        <v>322111.18</v>
      </c>
      <c r="AH869" s="6">
        <f t="shared" si="82"/>
        <v>215817.09999999998</v>
      </c>
      <c r="AI869" s="6">
        <f t="shared" si="83"/>
        <v>322111.18</v>
      </c>
    </row>
    <row r="870" spans="1:35" s="2" customFormat="1">
      <c r="A870" s="3">
        <v>2014</v>
      </c>
      <c r="B870" s="3">
        <v>11</v>
      </c>
      <c r="C870" s="4">
        <v>10</v>
      </c>
      <c r="D870" s="8">
        <v>503</v>
      </c>
      <c r="E870" s="8">
        <v>113234979.78</v>
      </c>
      <c r="F870" s="8">
        <v>4084.22</v>
      </c>
      <c r="G870" s="8">
        <v>44702386.719999999</v>
      </c>
      <c r="H870" s="8">
        <v>37479713.119999997</v>
      </c>
      <c r="I870" s="8">
        <v>37159670.75</v>
      </c>
      <c r="J870" s="8">
        <v>6662463</v>
      </c>
      <c r="K870" s="8">
        <v>0</v>
      </c>
      <c r="L870" s="8">
        <v>22647363.539999999</v>
      </c>
      <c r="M870" s="8">
        <v>111716.28</v>
      </c>
      <c r="N870" s="8">
        <v>20938130.059999999</v>
      </c>
      <c r="O870" s="8">
        <v>670831.91</v>
      </c>
      <c r="P870" s="8">
        <v>841928.58</v>
      </c>
      <c r="Q870" s="8">
        <v>0</v>
      </c>
      <c r="R870" s="8">
        <v>0</v>
      </c>
      <c r="S870" s="8">
        <v>26108909.539999999</v>
      </c>
      <c r="T870" s="8">
        <v>24397025.850000001</v>
      </c>
      <c r="U870" s="8">
        <v>1797873.88</v>
      </c>
      <c r="V870" s="8">
        <v>1625226.2</v>
      </c>
      <c r="W870" s="8">
        <v>365576.22</v>
      </c>
      <c r="X870" s="8">
        <v>58584.75</v>
      </c>
      <c r="Y870" s="8">
        <v>720</v>
      </c>
      <c r="Z870" s="8">
        <v>27.47</v>
      </c>
      <c r="AA870" s="8">
        <v>4452440.7699999996</v>
      </c>
      <c r="AB870" s="8">
        <v>2630798.48</v>
      </c>
      <c r="AC870" s="9">
        <f t="shared" si="78"/>
        <v>1821642.2899999996</v>
      </c>
      <c r="AD870" s="5" t="str">
        <f>$C870&amp;" "&amp;VLOOKUP(C870,Tegevusalad!$A$1:$B$89,2,FALSE)</f>
        <v>10 TOIDUAINETE TOOTMINE</v>
      </c>
      <c r="AE870" s="6">
        <f t="shared" si="79"/>
        <v>85390865.329999998</v>
      </c>
      <c r="AF870" s="6">
        <f t="shared" si="80"/>
        <v>75054933.529999971</v>
      </c>
      <c r="AG870" s="6">
        <f t="shared" si="81"/>
        <v>130093252.05</v>
      </c>
      <c r="AH870" s="6">
        <f t="shared" si="82"/>
        <v>104690650.29999998</v>
      </c>
      <c r="AI870" s="6">
        <f t="shared" si="83"/>
        <v>130034667.3</v>
      </c>
    </row>
    <row r="871" spans="1:35" s="2" customFormat="1">
      <c r="A871" s="3">
        <v>2014</v>
      </c>
      <c r="B871" s="3">
        <v>11</v>
      </c>
      <c r="C871" s="4">
        <v>11</v>
      </c>
      <c r="D871" s="8">
        <v>53</v>
      </c>
      <c r="E871" s="8">
        <v>26464330.760000002</v>
      </c>
      <c r="F871" s="8">
        <v>220.2</v>
      </c>
      <c r="G871" s="8">
        <v>3391978.82</v>
      </c>
      <c r="H871" s="8">
        <v>2667268.15</v>
      </c>
      <c r="I871" s="8">
        <v>2471972.2599999998</v>
      </c>
      <c r="J871" s="8">
        <v>345872.71</v>
      </c>
      <c r="K871" s="8">
        <v>16166.33</v>
      </c>
      <c r="L871" s="8">
        <v>5292885.95</v>
      </c>
      <c r="M871" s="8">
        <v>0</v>
      </c>
      <c r="N871" s="8">
        <v>2681297.7599999998</v>
      </c>
      <c r="O871" s="8">
        <v>71857.97</v>
      </c>
      <c r="P871" s="8">
        <v>134235.03</v>
      </c>
      <c r="Q871" s="8">
        <v>0</v>
      </c>
      <c r="R871" s="8">
        <v>0</v>
      </c>
      <c r="S871" s="8">
        <v>4330337.13</v>
      </c>
      <c r="T871" s="8">
        <v>3829028.82</v>
      </c>
      <c r="U871" s="8">
        <v>31893.4</v>
      </c>
      <c r="V871" s="8">
        <v>0</v>
      </c>
      <c r="W871" s="8">
        <v>85575.05</v>
      </c>
      <c r="X871" s="8">
        <v>1008.91</v>
      </c>
      <c r="Y871" s="8">
        <v>0</v>
      </c>
      <c r="Z871" s="8">
        <v>0</v>
      </c>
      <c r="AA871" s="8">
        <v>2629720.33</v>
      </c>
      <c r="AB871" s="8">
        <v>18132.14</v>
      </c>
      <c r="AC871" s="9">
        <f t="shared" si="78"/>
        <v>2611588.19</v>
      </c>
      <c r="AD871" s="5" t="str">
        <f>$C871&amp;" "&amp;VLOOKUP(C871,Tegevusalad!$A$1:$B$89,2,FALSE)</f>
        <v>11 JOOGITOOTMINE</v>
      </c>
      <c r="AE871" s="6">
        <f t="shared" si="79"/>
        <v>22103329.34</v>
      </c>
      <c r="AF871" s="6">
        <f t="shared" si="80"/>
        <v>8684968.4199999962</v>
      </c>
      <c r="AG871" s="6">
        <f t="shared" si="81"/>
        <v>25495308.16</v>
      </c>
      <c r="AH871" s="6">
        <f t="shared" si="82"/>
        <v>13406488.799999999</v>
      </c>
      <c r="AI871" s="6">
        <f t="shared" si="83"/>
        <v>25494299.25</v>
      </c>
    </row>
    <row r="872" spans="1:35" s="2" customFormat="1">
      <c r="A872" s="3">
        <v>2014</v>
      </c>
      <c r="B872" s="3">
        <v>11</v>
      </c>
      <c r="C872" s="4">
        <v>13</v>
      </c>
      <c r="D872" s="8">
        <v>236</v>
      </c>
      <c r="E872" s="8">
        <v>9815224.7300000004</v>
      </c>
      <c r="F872" s="8">
        <v>46.22</v>
      </c>
      <c r="G872" s="8">
        <v>17520893.440000001</v>
      </c>
      <c r="H872" s="8">
        <v>15501890.779999999</v>
      </c>
      <c r="I872" s="8">
        <v>14354043.52</v>
      </c>
      <c r="J872" s="8">
        <v>1946034.84</v>
      </c>
      <c r="K872" s="8">
        <v>0</v>
      </c>
      <c r="L872" s="8">
        <v>1963049.1</v>
      </c>
      <c r="M872" s="8">
        <v>849592.64</v>
      </c>
      <c r="N872" s="8">
        <v>3586149.94</v>
      </c>
      <c r="O872" s="8">
        <v>1059486.48</v>
      </c>
      <c r="P872" s="8">
        <v>231924.28</v>
      </c>
      <c r="Q872" s="8">
        <v>0</v>
      </c>
      <c r="R872" s="8">
        <v>0</v>
      </c>
      <c r="S872" s="8">
        <v>5676081.6500000004</v>
      </c>
      <c r="T872" s="8">
        <v>5271527.43</v>
      </c>
      <c r="U872" s="8">
        <v>11910.13</v>
      </c>
      <c r="V872" s="8">
        <v>0</v>
      </c>
      <c r="W872" s="8">
        <v>3756.92</v>
      </c>
      <c r="X872" s="8">
        <v>3656.71</v>
      </c>
      <c r="Y872" s="8">
        <v>0</v>
      </c>
      <c r="Z872" s="8">
        <v>48.38</v>
      </c>
      <c r="AA872" s="8">
        <v>235673.83</v>
      </c>
      <c r="AB872" s="8">
        <v>1009230.41</v>
      </c>
      <c r="AC872" s="9">
        <f t="shared" si="78"/>
        <v>-773556.58000000007</v>
      </c>
      <c r="AD872" s="5" t="str">
        <f>$C872&amp;" "&amp;VLOOKUP(C872,Tegevusalad!$A$1:$B$89,2,FALSE)</f>
        <v>13 TEKSTIILITOOTMINE</v>
      </c>
      <c r="AE872" s="6">
        <f t="shared" si="79"/>
        <v>4130935.8800000018</v>
      </c>
      <c r="AF872" s="6">
        <f t="shared" si="80"/>
        <v>6945325.5199999986</v>
      </c>
      <c r="AG872" s="6">
        <f t="shared" si="81"/>
        <v>21651829.32</v>
      </c>
      <c r="AH872" s="6">
        <f t="shared" si="82"/>
        <v>17930749.699999999</v>
      </c>
      <c r="AI872" s="6">
        <f t="shared" si="83"/>
        <v>21648172.609999999</v>
      </c>
    </row>
    <row r="873" spans="1:35" s="2" customFormat="1">
      <c r="A873" s="3">
        <v>2014</v>
      </c>
      <c r="B873" s="3">
        <v>11</v>
      </c>
      <c r="C873" s="4">
        <v>14</v>
      </c>
      <c r="D873" s="8">
        <v>402</v>
      </c>
      <c r="E873" s="8">
        <v>6663782.8200000003</v>
      </c>
      <c r="F873" s="8">
        <v>3562.85</v>
      </c>
      <c r="G873" s="8">
        <v>6370997.7999999998</v>
      </c>
      <c r="H873" s="8">
        <v>5074080.72</v>
      </c>
      <c r="I873" s="8">
        <v>2251054.64</v>
      </c>
      <c r="J873" s="8">
        <v>1164171.04</v>
      </c>
      <c r="K873" s="8">
        <v>64283.55</v>
      </c>
      <c r="L873" s="8">
        <v>1333077.25</v>
      </c>
      <c r="M873" s="8">
        <v>65187.74</v>
      </c>
      <c r="N873" s="8">
        <v>1461362.96</v>
      </c>
      <c r="O873" s="8">
        <v>254993.64</v>
      </c>
      <c r="P873" s="8">
        <v>37566.68</v>
      </c>
      <c r="Q873" s="8">
        <v>0</v>
      </c>
      <c r="R873" s="8">
        <v>0</v>
      </c>
      <c r="S873" s="8">
        <v>1895840.23</v>
      </c>
      <c r="T873" s="8">
        <v>1467973.26</v>
      </c>
      <c r="U873" s="8">
        <v>1907.86</v>
      </c>
      <c r="V873" s="8">
        <v>0</v>
      </c>
      <c r="W873" s="8">
        <v>14120.02</v>
      </c>
      <c r="X873" s="8">
        <v>746.25</v>
      </c>
      <c r="Y873" s="8">
        <v>0.1</v>
      </c>
      <c r="Z873" s="8">
        <v>0.01</v>
      </c>
      <c r="AA873" s="8">
        <v>468986.77</v>
      </c>
      <c r="AB873" s="8">
        <v>532084.65</v>
      </c>
      <c r="AC873" s="9">
        <f t="shared" si="78"/>
        <v>-63097.880000000005</v>
      </c>
      <c r="AD873" s="5" t="str">
        <f>$C873&amp;" "&amp;VLOOKUP(C873,Tegevusalad!$A$1:$B$89,2,FALSE)</f>
        <v>14 RÕIVATOOTMINE</v>
      </c>
      <c r="AE873" s="6">
        <f t="shared" si="79"/>
        <v>4770343.83</v>
      </c>
      <c r="AF873" s="6">
        <f t="shared" si="80"/>
        <v>4134098.5099999988</v>
      </c>
      <c r="AG873" s="6">
        <f t="shared" si="81"/>
        <v>11141341.629999999</v>
      </c>
      <c r="AH873" s="6">
        <f t="shared" si="82"/>
        <v>7306814.7999999998</v>
      </c>
      <c r="AI873" s="6">
        <f t="shared" si="83"/>
        <v>11140595.379999999</v>
      </c>
    </row>
    <row r="874" spans="1:35" s="2" customFormat="1">
      <c r="A874" s="3">
        <v>2014</v>
      </c>
      <c r="B874" s="3">
        <v>11</v>
      </c>
      <c r="C874" s="4">
        <v>15</v>
      </c>
      <c r="D874" s="8">
        <v>64</v>
      </c>
      <c r="E874" s="8">
        <v>1703069.27</v>
      </c>
      <c r="F874" s="8">
        <v>3393.11</v>
      </c>
      <c r="G874" s="8">
        <v>2589956.86</v>
      </c>
      <c r="H874" s="8">
        <v>1700389.85</v>
      </c>
      <c r="I874" s="8">
        <v>1007688.13</v>
      </c>
      <c r="J874" s="8">
        <v>696456.57</v>
      </c>
      <c r="K874" s="8">
        <v>462.9</v>
      </c>
      <c r="L874" s="8">
        <v>340919.2</v>
      </c>
      <c r="M874" s="8">
        <v>131201.59</v>
      </c>
      <c r="N874" s="8">
        <v>535662.52</v>
      </c>
      <c r="O874" s="8">
        <v>137332.72</v>
      </c>
      <c r="P874" s="8">
        <v>34239.68</v>
      </c>
      <c r="Q874" s="8">
        <v>0</v>
      </c>
      <c r="R874" s="8">
        <v>0</v>
      </c>
      <c r="S874" s="8">
        <v>941043.78</v>
      </c>
      <c r="T874" s="8">
        <v>774139.3</v>
      </c>
      <c r="U874" s="8">
        <v>9109.11</v>
      </c>
      <c r="V874" s="8">
        <v>0</v>
      </c>
      <c r="W874" s="8">
        <v>2235.27</v>
      </c>
      <c r="X874" s="8">
        <v>690.5</v>
      </c>
      <c r="Y874" s="8">
        <v>0</v>
      </c>
      <c r="Z874" s="8">
        <v>0</v>
      </c>
      <c r="AA874" s="8">
        <v>67775.990000000005</v>
      </c>
      <c r="AB874" s="8">
        <v>131317.72</v>
      </c>
      <c r="AC874" s="9">
        <f t="shared" si="78"/>
        <v>-63541.729999999996</v>
      </c>
      <c r="AD874" s="5" t="str">
        <f>$C874&amp;" "&amp;VLOOKUP(C874,Tegevusalad!$A$1:$B$89,2,FALSE)</f>
        <v>15 NAHATÖÖTLEMINE JA NAHKTOODETE TOOTMINE</v>
      </c>
      <c r="AE874" s="6">
        <f t="shared" si="79"/>
        <v>756999.99000000011</v>
      </c>
      <c r="AF874" s="6">
        <f t="shared" si="80"/>
        <v>1041496.1100000002</v>
      </c>
      <c r="AG874" s="6">
        <f t="shared" si="81"/>
        <v>3346956.85</v>
      </c>
      <c r="AH874" s="6">
        <f t="shared" si="82"/>
        <v>2678312.6</v>
      </c>
      <c r="AI874" s="6">
        <f t="shared" si="83"/>
        <v>3346266.35</v>
      </c>
    </row>
    <row r="875" spans="1:35" s="2" customFormat="1">
      <c r="A875" s="3">
        <v>2014</v>
      </c>
      <c r="B875" s="3">
        <v>11</v>
      </c>
      <c r="C875" s="4">
        <v>16</v>
      </c>
      <c r="D875" s="8">
        <v>1011</v>
      </c>
      <c r="E875" s="8">
        <v>75453818.069999993</v>
      </c>
      <c r="F875" s="8">
        <v>2249.17</v>
      </c>
      <c r="G875" s="8">
        <v>83910823.280000001</v>
      </c>
      <c r="H875" s="8">
        <v>59499032.579999998</v>
      </c>
      <c r="I875" s="8">
        <v>56871531.520000003</v>
      </c>
      <c r="J875" s="8">
        <v>22446574.530000001</v>
      </c>
      <c r="K875" s="8">
        <v>2247.16</v>
      </c>
      <c r="L875" s="8">
        <v>15090965.99</v>
      </c>
      <c r="M875" s="8">
        <v>1013138.89</v>
      </c>
      <c r="N875" s="8">
        <v>23692840.59</v>
      </c>
      <c r="O875" s="8">
        <v>1634995.51</v>
      </c>
      <c r="P875" s="8">
        <v>1701993.81</v>
      </c>
      <c r="Q875" s="8">
        <v>0</v>
      </c>
      <c r="R875" s="8">
        <v>0</v>
      </c>
      <c r="S875" s="8">
        <v>17502107.059999999</v>
      </c>
      <c r="T875" s="8">
        <v>15063237.560000001</v>
      </c>
      <c r="U875" s="8">
        <v>448755.41</v>
      </c>
      <c r="V875" s="8">
        <v>301985.37</v>
      </c>
      <c r="W875" s="8">
        <v>688231.01</v>
      </c>
      <c r="X875" s="8">
        <v>352805.07</v>
      </c>
      <c r="Y875" s="8">
        <v>12249.54</v>
      </c>
      <c r="Z875" s="8">
        <v>1001.5</v>
      </c>
      <c r="AA875" s="8">
        <v>2103530.08</v>
      </c>
      <c r="AB875" s="8">
        <v>9681017.75</v>
      </c>
      <c r="AC875" s="9">
        <f t="shared" si="78"/>
        <v>-7577487.6699999999</v>
      </c>
      <c r="AD875" s="5" t="str">
        <f>$C875&amp;" "&amp;VLOOKUP(C875,Tegevusalad!$A$1:$B$89,2,FALSE)</f>
        <v>16 PUIDUTÖÖTLEMINE NING PUIT- JA KORKTOODETE TOOTMINE, V.A MÖÖBEL; ÕLEST JA PUNUMISMATERJALIST TOODETE TOOTMINE</v>
      </c>
      <c r="AE875" s="6">
        <f t="shared" si="79"/>
        <v>57858009.839999989</v>
      </c>
      <c r="AF875" s="6">
        <f t="shared" si="80"/>
        <v>92640348.299999982</v>
      </c>
      <c r="AG875" s="6">
        <f t="shared" si="81"/>
        <v>141768833.11999997</v>
      </c>
      <c r="AH875" s="6">
        <f t="shared" si="82"/>
        <v>118464202.94999999</v>
      </c>
      <c r="AI875" s="6">
        <f t="shared" si="83"/>
        <v>141416028.04999998</v>
      </c>
    </row>
    <row r="876" spans="1:35" s="2" customFormat="1">
      <c r="A876" s="3">
        <v>2014</v>
      </c>
      <c r="B876" s="3">
        <v>11</v>
      </c>
      <c r="C876" s="4">
        <v>17</v>
      </c>
      <c r="D876" s="8">
        <v>57</v>
      </c>
      <c r="E876" s="8">
        <v>8179406.9000000004</v>
      </c>
      <c r="F876" s="8">
        <v>286.57</v>
      </c>
      <c r="G876" s="8">
        <v>13012340.58</v>
      </c>
      <c r="H876" s="8">
        <v>9482572.0199999996</v>
      </c>
      <c r="I876" s="8">
        <v>9102300.1500000004</v>
      </c>
      <c r="J876" s="8">
        <v>3526091.69</v>
      </c>
      <c r="K876" s="8">
        <v>0</v>
      </c>
      <c r="L876" s="8">
        <v>1635907.16</v>
      </c>
      <c r="M876" s="8">
        <v>69997</v>
      </c>
      <c r="N876" s="8">
        <v>2881664.93</v>
      </c>
      <c r="O876" s="8">
        <v>102208.4</v>
      </c>
      <c r="P876" s="8">
        <v>79599.87</v>
      </c>
      <c r="Q876" s="8">
        <v>0</v>
      </c>
      <c r="R876" s="8">
        <v>0</v>
      </c>
      <c r="S876" s="8">
        <v>4615084.2</v>
      </c>
      <c r="T876" s="8">
        <v>4073684.18</v>
      </c>
      <c r="U876" s="8">
        <v>18637.3</v>
      </c>
      <c r="V876" s="8">
        <v>2332.8000000000002</v>
      </c>
      <c r="W876" s="8">
        <v>126.26</v>
      </c>
      <c r="X876" s="8">
        <v>5682.66</v>
      </c>
      <c r="Y876" s="8">
        <v>0</v>
      </c>
      <c r="Z876" s="8">
        <v>0</v>
      </c>
      <c r="AA876" s="8">
        <v>264550.96999999997</v>
      </c>
      <c r="AB876" s="8">
        <v>1440311.74</v>
      </c>
      <c r="AC876" s="9">
        <f t="shared" si="78"/>
        <v>-1175760.77</v>
      </c>
      <c r="AD876" s="5" t="str">
        <f>$C876&amp;" "&amp;VLOOKUP(C876,Tegevusalad!$A$1:$B$89,2,FALSE)</f>
        <v>17 PABERI JA PABERTOODETE TOOTMINE</v>
      </c>
      <c r="AE876" s="6">
        <f t="shared" si="79"/>
        <v>3551654.6300000008</v>
      </c>
      <c r="AF876" s="6">
        <f t="shared" si="80"/>
        <v>9265893.9499999993</v>
      </c>
      <c r="AG876" s="6">
        <f t="shared" si="81"/>
        <v>16563995.210000001</v>
      </c>
      <c r="AH876" s="6">
        <f t="shared" si="82"/>
        <v>14408324.65</v>
      </c>
      <c r="AI876" s="6">
        <f t="shared" si="83"/>
        <v>16558312.550000001</v>
      </c>
    </row>
    <row r="877" spans="1:35" s="2" customFormat="1">
      <c r="A877" s="3">
        <v>2014</v>
      </c>
      <c r="B877" s="3">
        <v>11</v>
      </c>
      <c r="C877" s="4">
        <v>18</v>
      </c>
      <c r="D877" s="8">
        <v>359</v>
      </c>
      <c r="E877" s="8">
        <v>16914789.260000002</v>
      </c>
      <c r="F877" s="8">
        <v>39886.53</v>
      </c>
      <c r="G877" s="8">
        <v>9555529.5099999998</v>
      </c>
      <c r="H877" s="8">
        <v>6580174.2999999998</v>
      </c>
      <c r="I877" s="8">
        <v>4566378.8499999996</v>
      </c>
      <c r="J877" s="8">
        <v>2396682.87</v>
      </c>
      <c r="K877" s="8">
        <v>0</v>
      </c>
      <c r="L877" s="8">
        <v>3386547.73</v>
      </c>
      <c r="M877" s="8">
        <v>0</v>
      </c>
      <c r="N877" s="8">
        <v>3332503.18</v>
      </c>
      <c r="O877" s="8">
        <v>51626.51</v>
      </c>
      <c r="P877" s="8">
        <v>579487.89</v>
      </c>
      <c r="Q877" s="8">
        <v>0</v>
      </c>
      <c r="R877" s="8">
        <v>0</v>
      </c>
      <c r="S877" s="8">
        <v>5204912.1399999997</v>
      </c>
      <c r="T877" s="8">
        <v>4525310.4400000004</v>
      </c>
      <c r="U877" s="8">
        <v>24105.57</v>
      </c>
      <c r="V877" s="8">
        <v>10551.07</v>
      </c>
      <c r="W877" s="8">
        <v>56409.4</v>
      </c>
      <c r="X877" s="8">
        <v>9783.2199999999993</v>
      </c>
      <c r="Y877" s="8">
        <v>0</v>
      </c>
      <c r="Z877" s="8">
        <v>0.01</v>
      </c>
      <c r="AA877" s="8">
        <v>709285.5</v>
      </c>
      <c r="AB877" s="8">
        <v>655240.95999999996</v>
      </c>
      <c r="AC877" s="9">
        <f t="shared" si="78"/>
        <v>54044.540000000037</v>
      </c>
      <c r="AD877" s="5" t="str">
        <f>$C877&amp;" "&amp;VLOOKUP(C877,Tegevusalad!$A$1:$B$89,2,FALSE)</f>
        <v>18 TRÜKINDUS JA SALVESTISTE PALJUNDUS</v>
      </c>
      <c r="AE877" s="6">
        <f t="shared" si="79"/>
        <v>11735441.300000001</v>
      </c>
      <c r="AF877" s="6">
        <f t="shared" si="80"/>
        <v>11185916.710000001</v>
      </c>
      <c r="AG877" s="6">
        <f t="shared" si="81"/>
        <v>21290970.810000002</v>
      </c>
      <c r="AH877" s="6">
        <f t="shared" si="82"/>
        <v>16662515.9</v>
      </c>
      <c r="AI877" s="6">
        <f t="shared" si="83"/>
        <v>21281187.590000004</v>
      </c>
    </row>
    <row r="878" spans="1:35" s="2" customFormat="1">
      <c r="A878" s="3">
        <v>2014</v>
      </c>
      <c r="B878" s="3">
        <v>11</v>
      </c>
      <c r="C878" s="4">
        <v>19</v>
      </c>
      <c r="D878" s="8">
        <v>4</v>
      </c>
      <c r="E878" s="8">
        <v>228335.03</v>
      </c>
      <c r="F878" s="8">
        <v>0</v>
      </c>
      <c r="G878" s="8">
        <v>11250</v>
      </c>
      <c r="H878" s="8">
        <v>11250</v>
      </c>
      <c r="I878" s="8">
        <v>0</v>
      </c>
      <c r="J878" s="8">
        <v>0</v>
      </c>
      <c r="K878" s="8">
        <v>0</v>
      </c>
      <c r="L878" s="8">
        <v>45667.01</v>
      </c>
      <c r="M878" s="8">
        <v>0</v>
      </c>
      <c r="N878" s="8">
        <v>25412.1</v>
      </c>
      <c r="O878" s="8">
        <v>0</v>
      </c>
      <c r="P878" s="8">
        <v>2734</v>
      </c>
      <c r="Q878" s="8">
        <v>0</v>
      </c>
      <c r="R878" s="8">
        <v>0</v>
      </c>
      <c r="S878" s="8">
        <v>3101.7</v>
      </c>
      <c r="T878" s="8">
        <v>3101.7</v>
      </c>
      <c r="U878" s="8">
        <v>0</v>
      </c>
      <c r="V878" s="8">
        <v>0</v>
      </c>
      <c r="W878" s="8">
        <v>12.6</v>
      </c>
      <c r="X878" s="8">
        <v>0</v>
      </c>
      <c r="Y878" s="8">
        <v>0</v>
      </c>
      <c r="Z878" s="8">
        <v>0</v>
      </c>
      <c r="AA878" s="8">
        <v>20266.43</v>
      </c>
      <c r="AB878" s="8">
        <v>11.52</v>
      </c>
      <c r="AC878" s="9">
        <f t="shared" si="78"/>
        <v>20254.91</v>
      </c>
      <c r="AD878" s="5" t="str">
        <f>$C878&amp;" "&amp;VLOOKUP(C878,Tegevusalad!$A$1:$B$89,2,FALSE)</f>
        <v>19 KOKSI JA PUHASTATUD NAFTATOODETE TOOTMINE</v>
      </c>
      <c r="AE878" s="6">
        <f t="shared" si="79"/>
        <v>225233.33</v>
      </c>
      <c r="AF878" s="6">
        <f t="shared" si="80"/>
        <v>123958.79999999999</v>
      </c>
      <c r="AG878" s="6">
        <f t="shared" si="81"/>
        <v>236483.33</v>
      </c>
      <c r="AH878" s="6">
        <f t="shared" si="82"/>
        <v>127060.49999999999</v>
      </c>
      <c r="AI878" s="6">
        <f t="shared" si="83"/>
        <v>236483.33</v>
      </c>
    </row>
    <row r="879" spans="1:35" s="2" customFormat="1">
      <c r="A879" s="3">
        <v>2014</v>
      </c>
      <c r="B879" s="3">
        <v>11</v>
      </c>
      <c r="C879" s="4">
        <v>20</v>
      </c>
      <c r="D879" s="8">
        <v>95</v>
      </c>
      <c r="E879" s="8">
        <v>25921229.329999998</v>
      </c>
      <c r="F879" s="8">
        <v>321.64</v>
      </c>
      <c r="G879" s="8">
        <v>25403971.600000001</v>
      </c>
      <c r="H879" s="8">
        <v>10857418.560000001</v>
      </c>
      <c r="I879" s="8">
        <v>10096273.59</v>
      </c>
      <c r="J879" s="8">
        <v>11667990.140000001</v>
      </c>
      <c r="K879" s="8">
        <v>0</v>
      </c>
      <c r="L879" s="8">
        <v>5184274.8</v>
      </c>
      <c r="M879" s="8">
        <v>1181875.71</v>
      </c>
      <c r="N879" s="8">
        <v>7570520.71</v>
      </c>
      <c r="O879" s="8">
        <v>1258671.1499999999</v>
      </c>
      <c r="P879" s="8">
        <v>117138.63</v>
      </c>
      <c r="Q879" s="8">
        <v>0</v>
      </c>
      <c r="R879" s="8">
        <v>0</v>
      </c>
      <c r="S879" s="8">
        <v>16919623.210000001</v>
      </c>
      <c r="T879" s="8">
        <v>13102355.1</v>
      </c>
      <c r="U879" s="8">
        <v>201776.88</v>
      </c>
      <c r="V879" s="8">
        <v>114</v>
      </c>
      <c r="W879" s="8">
        <v>78081.02</v>
      </c>
      <c r="X879" s="8">
        <v>76.599999999999994</v>
      </c>
      <c r="Y879" s="8">
        <v>0.01</v>
      </c>
      <c r="Z879" s="8">
        <v>0</v>
      </c>
      <c r="AA879" s="8">
        <v>659612.03</v>
      </c>
      <c r="AB879" s="8">
        <v>1863982.22</v>
      </c>
      <c r="AC879" s="9">
        <f t="shared" si="78"/>
        <v>-1204370.19</v>
      </c>
      <c r="AD879" s="5" t="str">
        <f>$C879&amp;" "&amp;VLOOKUP(C879,Tegevusalad!$A$1:$B$89,2,FALSE)</f>
        <v>20 KEMIKAALIDE JA KEEMIATOODETE TOOTMINE</v>
      </c>
      <c r="AE879" s="6">
        <f t="shared" si="79"/>
        <v>8800227.4800000004</v>
      </c>
      <c r="AF879" s="6">
        <f t="shared" si="80"/>
        <v>14437961.709999999</v>
      </c>
      <c r="AG879" s="6">
        <f t="shared" si="81"/>
        <v>34204199.079999998</v>
      </c>
      <c r="AH879" s="6">
        <f t="shared" si="82"/>
        <v>37852603.549999997</v>
      </c>
      <c r="AI879" s="6">
        <f t="shared" si="83"/>
        <v>34204122.480000004</v>
      </c>
    </row>
    <row r="880" spans="1:35" s="2" customFormat="1">
      <c r="A880" s="3">
        <v>2014</v>
      </c>
      <c r="B880" s="3">
        <v>11</v>
      </c>
      <c r="C880" s="4">
        <v>21</v>
      </c>
      <c r="D880" s="8">
        <v>11</v>
      </c>
      <c r="E880" s="8">
        <v>2319219.81</v>
      </c>
      <c r="F880" s="8">
        <v>1238057.99</v>
      </c>
      <c r="G880" s="8">
        <v>3504123.16</v>
      </c>
      <c r="H880" s="8">
        <v>2707538.37</v>
      </c>
      <c r="I880" s="8">
        <v>2705360.87</v>
      </c>
      <c r="J880" s="8">
        <v>649550.34</v>
      </c>
      <c r="K880" s="8">
        <v>0</v>
      </c>
      <c r="L880" s="8">
        <v>575269.18000000005</v>
      </c>
      <c r="M880" s="8">
        <v>0</v>
      </c>
      <c r="N880" s="8">
        <v>812216.29</v>
      </c>
      <c r="O880" s="8">
        <v>194413.21</v>
      </c>
      <c r="P880" s="8">
        <v>10498.27</v>
      </c>
      <c r="Q880" s="8">
        <v>0</v>
      </c>
      <c r="R880" s="8">
        <v>0</v>
      </c>
      <c r="S880" s="8">
        <v>2724417.23</v>
      </c>
      <c r="T880" s="8">
        <v>2149568.25</v>
      </c>
      <c r="U880" s="8">
        <v>106092.56</v>
      </c>
      <c r="V880" s="8">
        <v>0</v>
      </c>
      <c r="W880" s="8">
        <v>9364.7000000000007</v>
      </c>
      <c r="X880" s="8">
        <v>0</v>
      </c>
      <c r="Y880" s="8">
        <v>0</v>
      </c>
      <c r="Z880" s="8">
        <v>0</v>
      </c>
      <c r="AA880" s="8">
        <v>769.48</v>
      </c>
      <c r="AB880" s="8">
        <v>237716.59</v>
      </c>
      <c r="AC880" s="9">
        <f t="shared" si="78"/>
        <v>-236947.11</v>
      </c>
      <c r="AD880" s="5" t="str">
        <f>$C880&amp;" "&amp;VLOOKUP(C880,Tegevusalad!$A$1:$B$89,2,FALSE)</f>
        <v>21 PÕHIFARMAATSIATOODETE JA RAVIMPREPARAATIDE TOOTMINE</v>
      </c>
      <c r="AE880" s="6">
        <f t="shared" si="79"/>
        <v>726768.00999999978</v>
      </c>
      <c r="AF880" s="6">
        <f t="shared" si="80"/>
        <v>258505.61000000039</v>
      </c>
      <c r="AG880" s="6">
        <f t="shared" si="81"/>
        <v>4230891.17</v>
      </c>
      <c r="AH880" s="6">
        <f t="shared" si="82"/>
        <v>4061081.45</v>
      </c>
      <c r="AI880" s="6">
        <f t="shared" si="83"/>
        <v>4230891.17</v>
      </c>
    </row>
    <row r="881" spans="1:35" s="2" customFormat="1">
      <c r="A881" s="3">
        <v>2014</v>
      </c>
      <c r="B881" s="3">
        <v>11</v>
      </c>
      <c r="C881" s="4">
        <v>22</v>
      </c>
      <c r="D881" s="8">
        <v>198</v>
      </c>
      <c r="E881" s="8">
        <v>22852603.399999999</v>
      </c>
      <c r="F881" s="8">
        <v>155.94999999999999</v>
      </c>
      <c r="G881" s="8">
        <v>16502576.939999999</v>
      </c>
      <c r="H881" s="8">
        <v>13074747.09</v>
      </c>
      <c r="I881" s="8">
        <v>12385197.1</v>
      </c>
      <c r="J881" s="8">
        <v>3161508.15</v>
      </c>
      <c r="K881" s="8">
        <v>0</v>
      </c>
      <c r="L881" s="8">
        <v>4570534.68</v>
      </c>
      <c r="M881" s="8">
        <v>351860.33</v>
      </c>
      <c r="N881" s="8">
        <v>4579760.72</v>
      </c>
      <c r="O881" s="8">
        <v>440859.01</v>
      </c>
      <c r="P881" s="8">
        <v>309248.28000000003</v>
      </c>
      <c r="Q881" s="8">
        <v>0</v>
      </c>
      <c r="R881" s="8">
        <v>0</v>
      </c>
      <c r="S881" s="8">
        <v>10538674.33</v>
      </c>
      <c r="T881" s="8">
        <v>9861182.4199999999</v>
      </c>
      <c r="U881" s="8">
        <v>61147.97</v>
      </c>
      <c r="V881" s="8">
        <v>2690.2</v>
      </c>
      <c r="W881" s="8">
        <v>4206.1899999999996</v>
      </c>
      <c r="X881" s="8">
        <v>5036.2700000000004</v>
      </c>
      <c r="Y881" s="8">
        <v>0</v>
      </c>
      <c r="Z881" s="8">
        <v>0</v>
      </c>
      <c r="AA881" s="8">
        <v>979172.37</v>
      </c>
      <c r="AB881" s="8">
        <v>636538.07999999996</v>
      </c>
      <c r="AC881" s="9">
        <f t="shared" si="78"/>
        <v>342634.29000000004</v>
      </c>
      <c r="AD881" s="5" t="str">
        <f>$C881&amp;" "&amp;VLOOKUP(C881,Tegevusalad!$A$1:$B$89,2,FALSE)</f>
        <v>22 KUMMI- JA PLASTTOODETE TOOTMINE</v>
      </c>
      <c r="AE881" s="6">
        <f t="shared" si="79"/>
        <v>12257973.319999997</v>
      </c>
      <c r="AF881" s="6">
        <f t="shared" si="80"/>
        <v>10097376.449999997</v>
      </c>
      <c r="AG881" s="6">
        <f t="shared" si="81"/>
        <v>28760550.260000002</v>
      </c>
      <c r="AH881" s="6">
        <f t="shared" si="82"/>
        <v>22898803.599999998</v>
      </c>
      <c r="AI881" s="6">
        <f t="shared" si="83"/>
        <v>28755513.989999998</v>
      </c>
    </row>
    <row r="882" spans="1:35" s="2" customFormat="1">
      <c r="A882" s="3">
        <v>2014</v>
      </c>
      <c r="B882" s="3">
        <v>11</v>
      </c>
      <c r="C882" s="4">
        <v>23</v>
      </c>
      <c r="D882" s="8">
        <v>206</v>
      </c>
      <c r="E882" s="8">
        <v>28507061.68</v>
      </c>
      <c r="F882" s="8">
        <v>840.74</v>
      </c>
      <c r="G882" s="8">
        <v>14030130.289999999</v>
      </c>
      <c r="H882" s="8">
        <v>10811460.93</v>
      </c>
      <c r="I882" s="8">
        <v>9985901.1699999999</v>
      </c>
      <c r="J882" s="8">
        <v>1889484.65</v>
      </c>
      <c r="K882" s="8">
        <v>0</v>
      </c>
      <c r="L882" s="8">
        <v>5701488.0800000001</v>
      </c>
      <c r="M882" s="8">
        <v>16969.349999999999</v>
      </c>
      <c r="N882" s="8">
        <v>5662108.1600000001</v>
      </c>
      <c r="O882" s="8">
        <v>140168.54999999999</v>
      </c>
      <c r="P882" s="8">
        <v>670168.84</v>
      </c>
      <c r="Q882" s="8">
        <v>0</v>
      </c>
      <c r="R882" s="8">
        <v>0</v>
      </c>
      <c r="S882" s="8">
        <v>8870927.1199999992</v>
      </c>
      <c r="T882" s="8">
        <v>8124801.9699999997</v>
      </c>
      <c r="U882" s="8">
        <v>78383.77</v>
      </c>
      <c r="V882" s="8">
        <v>824.6</v>
      </c>
      <c r="W882" s="8">
        <v>7273.33</v>
      </c>
      <c r="X882" s="8">
        <v>1130397.3700000001</v>
      </c>
      <c r="Y882" s="8">
        <v>589.48</v>
      </c>
      <c r="Z882" s="8">
        <v>0</v>
      </c>
      <c r="AA882" s="8">
        <v>1090650.53</v>
      </c>
      <c r="AB882" s="8">
        <v>1033711.78</v>
      </c>
      <c r="AC882" s="9">
        <f t="shared" si="78"/>
        <v>56938.75</v>
      </c>
      <c r="AD882" s="5" t="str">
        <f>$C882&amp;" "&amp;VLOOKUP(C882,Tegevusalad!$A$1:$B$89,2,FALSE)</f>
        <v>23 MUUDE MITTEMETALSETEST MINERAALIDEST TOODETE TOOTMINE</v>
      </c>
      <c r="AE882" s="6">
        <f t="shared" si="79"/>
        <v>20688988.899999999</v>
      </c>
      <c r="AF882" s="6">
        <f t="shared" si="80"/>
        <v>18661211.759999998</v>
      </c>
      <c r="AG882" s="6">
        <f t="shared" si="81"/>
        <v>34719119.18999999</v>
      </c>
      <c r="AH882" s="6">
        <f t="shared" si="82"/>
        <v>28310540.800000001</v>
      </c>
      <c r="AI882" s="6">
        <f t="shared" si="83"/>
        <v>33588721.819999993</v>
      </c>
    </row>
    <row r="883" spans="1:35" s="2" customFormat="1">
      <c r="A883" s="3">
        <v>2014</v>
      </c>
      <c r="B883" s="3">
        <v>11</v>
      </c>
      <c r="C883" s="4">
        <v>24</v>
      </c>
      <c r="D883" s="8">
        <v>31</v>
      </c>
      <c r="E883" s="8">
        <v>3669006.92</v>
      </c>
      <c r="F883" s="8">
        <v>0</v>
      </c>
      <c r="G883" s="8">
        <v>4696093.6900000004</v>
      </c>
      <c r="H883" s="8">
        <v>4349246.04</v>
      </c>
      <c r="I883" s="8">
        <v>4129759.62</v>
      </c>
      <c r="J883" s="8">
        <v>276202.65999999997</v>
      </c>
      <c r="K883" s="8">
        <v>0</v>
      </c>
      <c r="L883" s="8">
        <v>733801.38</v>
      </c>
      <c r="M883" s="8">
        <v>252023.45</v>
      </c>
      <c r="N883" s="8">
        <v>1066794.3799999999</v>
      </c>
      <c r="O883" s="8">
        <v>253490.67</v>
      </c>
      <c r="P883" s="8">
        <v>21473.27</v>
      </c>
      <c r="Q883" s="8">
        <v>0</v>
      </c>
      <c r="R883" s="8">
        <v>0</v>
      </c>
      <c r="S883" s="8">
        <v>2541211.89</v>
      </c>
      <c r="T883" s="8">
        <v>2255649.98</v>
      </c>
      <c r="U883" s="8">
        <v>111422.53</v>
      </c>
      <c r="V883" s="8">
        <v>111422.53</v>
      </c>
      <c r="W883" s="8">
        <v>37159.43</v>
      </c>
      <c r="X883" s="8">
        <v>21617.5</v>
      </c>
      <c r="Y883" s="8">
        <v>0</v>
      </c>
      <c r="Z883" s="8">
        <v>0</v>
      </c>
      <c r="AA883" s="8">
        <v>63483.27</v>
      </c>
      <c r="AB883" s="8">
        <v>144452.82</v>
      </c>
      <c r="AC883" s="9">
        <f t="shared" si="78"/>
        <v>-80969.550000000017</v>
      </c>
      <c r="AD883" s="5" t="str">
        <f>$C883&amp;" "&amp;VLOOKUP(C883,Tegevusalad!$A$1:$B$89,2,FALSE)</f>
        <v>24 METALLITOOTMINE</v>
      </c>
      <c r="AE883" s="6">
        <f t="shared" si="79"/>
        <v>1037990</v>
      </c>
      <c r="AF883" s="6">
        <f t="shared" si="80"/>
        <v>1525306.6599999988</v>
      </c>
      <c r="AG883" s="6">
        <f t="shared" si="81"/>
        <v>5734083.6900000004</v>
      </c>
      <c r="AH883" s="6">
        <f t="shared" si="82"/>
        <v>5333971.8999999994</v>
      </c>
      <c r="AI883" s="6">
        <f t="shared" si="83"/>
        <v>5712466.1900000004</v>
      </c>
    </row>
    <row r="884" spans="1:35" s="2" customFormat="1">
      <c r="A884" s="3">
        <v>2014</v>
      </c>
      <c r="B884" s="3">
        <v>11</v>
      </c>
      <c r="C884" s="4">
        <v>25</v>
      </c>
      <c r="D884" s="8">
        <v>1172</v>
      </c>
      <c r="E884" s="8">
        <v>63545516.799999997</v>
      </c>
      <c r="F884" s="8">
        <v>3211.67</v>
      </c>
      <c r="G884" s="8">
        <v>49929829.869999997</v>
      </c>
      <c r="H884" s="8">
        <v>39543988.759999998</v>
      </c>
      <c r="I884" s="8">
        <v>35021057.060000002</v>
      </c>
      <c r="J884" s="8">
        <v>8528249.0500000007</v>
      </c>
      <c r="K884" s="8">
        <v>0</v>
      </c>
      <c r="L884" s="8">
        <v>12709392.439999999</v>
      </c>
      <c r="M884" s="8">
        <v>228826.77</v>
      </c>
      <c r="N884" s="8">
        <v>13961285.640000001</v>
      </c>
      <c r="O884" s="8">
        <v>484813.92</v>
      </c>
      <c r="P884" s="8">
        <v>890801.59</v>
      </c>
      <c r="Q884" s="8">
        <v>0</v>
      </c>
      <c r="R884" s="8">
        <v>0</v>
      </c>
      <c r="S884" s="8">
        <v>16862265.57</v>
      </c>
      <c r="T884" s="8">
        <v>14804613.109999999</v>
      </c>
      <c r="U884" s="8">
        <v>205025.47</v>
      </c>
      <c r="V884" s="8">
        <v>173470.86</v>
      </c>
      <c r="W884" s="8">
        <v>91525.11</v>
      </c>
      <c r="X884" s="8">
        <v>997573.9</v>
      </c>
      <c r="Y884" s="8">
        <v>0</v>
      </c>
      <c r="Z884" s="8">
        <v>81.58</v>
      </c>
      <c r="AA884" s="8">
        <v>3258394.91</v>
      </c>
      <c r="AB884" s="8">
        <v>4281542.92</v>
      </c>
      <c r="AC884" s="9">
        <f t="shared" si="78"/>
        <v>-1023148.0099999998</v>
      </c>
      <c r="AD884" s="5" t="str">
        <f>$C884&amp;" "&amp;VLOOKUP(C884,Tegevusalad!$A$1:$B$89,2,FALSE)</f>
        <v>25 METALLTOODETE TOOTMINE, V.A MASINAD JA SEADMED</v>
      </c>
      <c r="AE884" s="6">
        <f t="shared" si="79"/>
        <v>47479011.329999998</v>
      </c>
      <c r="AF884" s="6">
        <f t="shared" si="80"/>
        <v>50488538.419999994</v>
      </c>
      <c r="AG884" s="6">
        <f t="shared" si="81"/>
        <v>97408841.200000018</v>
      </c>
      <c r="AH884" s="6">
        <f t="shared" si="82"/>
        <v>69806428.200000003</v>
      </c>
      <c r="AI884" s="6">
        <f t="shared" si="83"/>
        <v>96411267.300000012</v>
      </c>
    </row>
    <row r="885" spans="1:35" s="2" customFormat="1">
      <c r="A885" s="3">
        <v>2014</v>
      </c>
      <c r="B885" s="3">
        <v>11</v>
      </c>
      <c r="C885" s="4">
        <v>26</v>
      </c>
      <c r="D885" s="8">
        <v>114</v>
      </c>
      <c r="E885" s="8">
        <v>127324628.53</v>
      </c>
      <c r="F885" s="8">
        <v>0</v>
      </c>
      <c r="G885" s="8">
        <v>159614247.83000001</v>
      </c>
      <c r="H885" s="8">
        <v>149858037.53</v>
      </c>
      <c r="I885" s="8">
        <v>148472187.41</v>
      </c>
      <c r="J885" s="8">
        <v>9484921.8699999992</v>
      </c>
      <c r="K885" s="8">
        <v>0</v>
      </c>
      <c r="L885" s="8">
        <v>25464925.699999999</v>
      </c>
      <c r="M885" s="8">
        <v>6324979.4000000004</v>
      </c>
      <c r="N885" s="8">
        <v>33349627.829999998</v>
      </c>
      <c r="O885" s="8">
        <v>7230405.25</v>
      </c>
      <c r="P885" s="8">
        <v>71090.45</v>
      </c>
      <c r="Q885" s="8">
        <v>0</v>
      </c>
      <c r="R885" s="8">
        <v>0</v>
      </c>
      <c r="S885" s="8">
        <v>114131016.79000001</v>
      </c>
      <c r="T885" s="8">
        <v>112021110.23999999</v>
      </c>
      <c r="U885" s="8">
        <v>32603.77</v>
      </c>
      <c r="V885" s="8">
        <v>0</v>
      </c>
      <c r="W885" s="8">
        <v>0</v>
      </c>
      <c r="X885" s="8">
        <v>40487.06</v>
      </c>
      <c r="Y885" s="8">
        <v>0</v>
      </c>
      <c r="Z885" s="8">
        <v>0</v>
      </c>
      <c r="AA885" s="8">
        <v>488874.81</v>
      </c>
      <c r="AB885" s="8">
        <v>2048597.54</v>
      </c>
      <c r="AC885" s="9">
        <f t="shared" si="78"/>
        <v>-1559722.73</v>
      </c>
      <c r="AD885" s="5" t="str">
        <f>$C885&amp;" "&amp;VLOOKUP(C885,Tegevusalad!$A$1:$B$89,2,FALSE)</f>
        <v>26 ARVUTITE, ELEKTROONIKA- JA OPTIKASEADMETE TOOTMINE</v>
      </c>
      <c r="AE885" s="6">
        <f t="shared" si="79"/>
        <v>13201495.030000001</v>
      </c>
      <c r="AF885" s="6">
        <f t="shared" si="80"/>
        <v>16432492.339999985</v>
      </c>
      <c r="AG885" s="6">
        <f t="shared" si="81"/>
        <v>172815742.86000001</v>
      </c>
      <c r="AH885" s="6">
        <f t="shared" si="82"/>
        <v>166748139.14999998</v>
      </c>
      <c r="AI885" s="6">
        <f t="shared" si="83"/>
        <v>172775255.80000001</v>
      </c>
    </row>
    <row r="886" spans="1:35" s="2" customFormat="1">
      <c r="A886" s="3">
        <v>2014</v>
      </c>
      <c r="B886" s="3">
        <v>11</v>
      </c>
      <c r="C886" s="4">
        <v>27</v>
      </c>
      <c r="D886" s="8">
        <v>133</v>
      </c>
      <c r="E886" s="8">
        <v>32132713.690000001</v>
      </c>
      <c r="F886" s="8">
        <v>75.599999999999994</v>
      </c>
      <c r="G886" s="8">
        <v>37428490.560000002</v>
      </c>
      <c r="H886" s="8">
        <v>28933612.02</v>
      </c>
      <c r="I886" s="8">
        <v>25302926.77</v>
      </c>
      <c r="J886" s="8">
        <v>7984525.0700000003</v>
      </c>
      <c r="K886" s="8">
        <v>0</v>
      </c>
      <c r="L886" s="8">
        <v>6426549.54</v>
      </c>
      <c r="M886" s="8">
        <v>367382.12</v>
      </c>
      <c r="N886" s="8">
        <v>7548339.3200000003</v>
      </c>
      <c r="O886" s="8">
        <v>848527.82</v>
      </c>
      <c r="P886" s="8">
        <v>422799.16</v>
      </c>
      <c r="Q886" s="8">
        <v>0</v>
      </c>
      <c r="R886" s="8">
        <v>0</v>
      </c>
      <c r="S886" s="8">
        <v>18003135.350000001</v>
      </c>
      <c r="T886" s="8">
        <v>15563180.76</v>
      </c>
      <c r="U886" s="8">
        <v>1141088.5900000001</v>
      </c>
      <c r="V886" s="8">
        <v>4659.59</v>
      </c>
      <c r="W886" s="8">
        <v>11476.73</v>
      </c>
      <c r="X886" s="8">
        <v>490167.71</v>
      </c>
      <c r="Y886" s="8">
        <v>0</v>
      </c>
      <c r="Z886" s="8">
        <v>0</v>
      </c>
      <c r="AA886" s="8">
        <v>660176.26</v>
      </c>
      <c r="AB886" s="8">
        <v>1414583.92</v>
      </c>
      <c r="AC886" s="9">
        <f t="shared" si="78"/>
        <v>-754407.65999999992</v>
      </c>
      <c r="AD886" s="5" t="str">
        <f>$C886&amp;" "&amp;VLOOKUP(C886,Tegevusalad!$A$1:$B$89,2,FALSE)</f>
        <v>27 ELEKTRISEADMETE TOOTMINE</v>
      </c>
      <c r="AE886" s="6">
        <f t="shared" si="79"/>
        <v>13478733.060000002</v>
      </c>
      <c r="AF886" s="6">
        <f t="shared" si="80"/>
        <v>14359493.149999999</v>
      </c>
      <c r="AG886" s="6">
        <f t="shared" si="81"/>
        <v>50907223.620000005</v>
      </c>
      <c r="AH886" s="6">
        <f t="shared" si="82"/>
        <v>37741696.600000001</v>
      </c>
      <c r="AI886" s="6">
        <f t="shared" si="83"/>
        <v>50417055.910000011</v>
      </c>
    </row>
    <row r="887" spans="1:35" s="2" customFormat="1">
      <c r="A887" s="3">
        <v>2014</v>
      </c>
      <c r="B887" s="3">
        <v>11</v>
      </c>
      <c r="C887" s="4">
        <v>28</v>
      </c>
      <c r="D887" s="8">
        <v>169</v>
      </c>
      <c r="E887" s="8">
        <v>11405244.02</v>
      </c>
      <c r="F887" s="8">
        <v>5139.6499999999996</v>
      </c>
      <c r="G887" s="8">
        <v>16926744.100000001</v>
      </c>
      <c r="H887" s="8">
        <v>12471039.4</v>
      </c>
      <c r="I887" s="8">
        <v>11783714.67</v>
      </c>
      <c r="J887" s="8">
        <v>4286085.6100000003</v>
      </c>
      <c r="K887" s="8">
        <v>0</v>
      </c>
      <c r="L887" s="8">
        <v>2281511.35</v>
      </c>
      <c r="M887" s="8">
        <v>34853.300000000003</v>
      </c>
      <c r="N887" s="8">
        <v>3244194.41</v>
      </c>
      <c r="O887" s="8">
        <v>79307.73</v>
      </c>
      <c r="P887" s="8">
        <v>154169.03</v>
      </c>
      <c r="Q887" s="8">
        <v>0</v>
      </c>
      <c r="R887" s="8">
        <v>0</v>
      </c>
      <c r="S887" s="8">
        <v>3606719.93</v>
      </c>
      <c r="T887" s="8">
        <v>3295612.33</v>
      </c>
      <c r="U887" s="8">
        <v>15756.26</v>
      </c>
      <c r="V887" s="8">
        <v>6107.48</v>
      </c>
      <c r="W887" s="8">
        <v>11018.44</v>
      </c>
      <c r="X887" s="8">
        <v>67144.86</v>
      </c>
      <c r="Y887" s="8">
        <v>0</v>
      </c>
      <c r="Z887" s="8">
        <v>38.880000000000003</v>
      </c>
      <c r="AA887" s="8">
        <v>377138.49</v>
      </c>
      <c r="AB887" s="8">
        <v>1305007.1299999999</v>
      </c>
      <c r="AC887" s="9">
        <f t="shared" si="78"/>
        <v>-927868.6399999999</v>
      </c>
      <c r="AD887" s="5" t="str">
        <f>$C887&amp;" "&amp;VLOOKUP(C887,Tegevusalad!$A$1:$B$89,2,FALSE)</f>
        <v>28 MUJAL LIIGITAMATA MASINATE JA SEADMETE TOOTMINE</v>
      </c>
      <c r="AE887" s="6">
        <f t="shared" si="79"/>
        <v>7855052.3399999999</v>
      </c>
      <c r="AF887" s="6">
        <f t="shared" si="80"/>
        <v>12208064.690000001</v>
      </c>
      <c r="AG887" s="6">
        <f t="shared" si="81"/>
        <v>24781796.440000001</v>
      </c>
      <c r="AH887" s="6">
        <f t="shared" si="82"/>
        <v>16220972.050000001</v>
      </c>
      <c r="AI887" s="6">
        <f t="shared" si="83"/>
        <v>24714651.580000002</v>
      </c>
    </row>
    <row r="888" spans="1:35" s="2" customFormat="1">
      <c r="A888" s="3">
        <v>2014</v>
      </c>
      <c r="B888" s="3">
        <v>11</v>
      </c>
      <c r="C888" s="4">
        <v>29</v>
      </c>
      <c r="D888" s="8">
        <v>65</v>
      </c>
      <c r="E888" s="8">
        <v>20167179.559999999</v>
      </c>
      <c r="F888" s="8">
        <v>0</v>
      </c>
      <c r="G888" s="8">
        <v>28483908.699999999</v>
      </c>
      <c r="H888" s="8">
        <v>24866701.530000001</v>
      </c>
      <c r="I888" s="8">
        <v>24173479.129999999</v>
      </c>
      <c r="J888" s="8">
        <v>3497912.05</v>
      </c>
      <c r="K888" s="8">
        <v>0</v>
      </c>
      <c r="L888" s="8">
        <v>4033435.9</v>
      </c>
      <c r="M888" s="8">
        <v>105041.89</v>
      </c>
      <c r="N888" s="8">
        <v>5130227.53</v>
      </c>
      <c r="O888" s="8">
        <v>239200.14</v>
      </c>
      <c r="P888" s="8">
        <v>383373.18</v>
      </c>
      <c r="Q888" s="8">
        <v>0</v>
      </c>
      <c r="R888" s="8">
        <v>0</v>
      </c>
      <c r="S888" s="8">
        <v>16315103.52</v>
      </c>
      <c r="T888" s="8">
        <v>14834297.35</v>
      </c>
      <c r="U888" s="8">
        <v>3146.37</v>
      </c>
      <c r="V888" s="8">
        <v>2720.3</v>
      </c>
      <c r="W888" s="8">
        <v>2774.77</v>
      </c>
      <c r="X888" s="8">
        <v>294654.26</v>
      </c>
      <c r="Y888" s="8">
        <v>0</v>
      </c>
      <c r="Z888" s="8">
        <v>0</v>
      </c>
      <c r="AA888" s="8">
        <v>149534.51</v>
      </c>
      <c r="AB888" s="8">
        <v>1141284.25</v>
      </c>
      <c r="AC888" s="9">
        <f t="shared" si="78"/>
        <v>-991749.74</v>
      </c>
      <c r="AD888" s="5" t="str">
        <f>$C888&amp;" "&amp;VLOOKUP(C888,Tegevusalad!$A$1:$B$89,2,FALSE)</f>
        <v>29 MOOTORSÕIDUKITE, HAAGISTE JA POOLHAAGISTE TOOTMINE</v>
      </c>
      <c r="AE888" s="6">
        <f t="shared" si="79"/>
        <v>4143583.9300000016</v>
      </c>
      <c r="AF888" s="6">
        <f t="shared" si="80"/>
        <v>8139607.3600000031</v>
      </c>
      <c r="AG888" s="6">
        <f t="shared" si="81"/>
        <v>32627492.629999995</v>
      </c>
      <c r="AH888" s="6">
        <f t="shared" si="82"/>
        <v>25651137.649999999</v>
      </c>
      <c r="AI888" s="6">
        <f t="shared" si="83"/>
        <v>32332838.369999997</v>
      </c>
    </row>
    <row r="889" spans="1:35" s="2" customFormat="1">
      <c r="A889" s="3">
        <v>2014</v>
      </c>
      <c r="B889" s="3">
        <v>11</v>
      </c>
      <c r="C889" s="4">
        <v>30</v>
      </c>
      <c r="D889" s="8">
        <v>77</v>
      </c>
      <c r="E889" s="8">
        <v>3651628</v>
      </c>
      <c r="F889" s="8">
        <v>1768</v>
      </c>
      <c r="G889" s="8">
        <v>8140658.1100000003</v>
      </c>
      <c r="H889" s="8">
        <v>2572865.2999999998</v>
      </c>
      <c r="I889" s="8">
        <v>2217544.1800000002</v>
      </c>
      <c r="J889" s="8">
        <v>4000313</v>
      </c>
      <c r="K889" s="8">
        <v>0</v>
      </c>
      <c r="L889" s="8">
        <v>730484.75</v>
      </c>
      <c r="M889" s="8">
        <v>0</v>
      </c>
      <c r="N889" s="8">
        <v>704938.12</v>
      </c>
      <c r="O889" s="8">
        <v>5734.14</v>
      </c>
      <c r="P889" s="8">
        <v>18676.310000000001</v>
      </c>
      <c r="Q889" s="8">
        <v>0</v>
      </c>
      <c r="R889" s="8">
        <v>0</v>
      </c>
      <c r="S889" s="8">
        <v>1078124.93</v>
      </c>
      <c r="T889" s="8">
        <v>917493.15</v>
      </c>
      <c r="U889" s="8">
        <v>0</v>
      </c>
      <c r="V889" s="8">
        <v>0</v>
      </c>
      <c r="W889" s="8">
        <v>7.5</v>
      </c>
      <c r="X889" s="8">
        <v>9911.34</v>
      </c>
      <c r="Y889" s="8">
        <v>0</v>
      </c>
      <c r="Z889" s="8">
        <v>0</v>
      </c>
      <c r="AA889" s="8">
        <v>227409.94</v>
      </c>
      <c r="AB889" s="8">
        <v>201863.31</v>
      </c>
      <c r="AC889" s="9">
        <f t="shared" si="78"/>
        <v>25546.630000000005</v>
      </c>
      <c r="AD889" s="5" t="str">
        <f>$C889&amp;" "&amp;VLOOKUP(C889,Tegevusalad!$A$1:$B$89,2,FALSE)</f>
        <v>30 MUUDE TRANSPORDIVAHENDITE TOOTMINE</v>
      </c>
      <c r="AE889" s="6">
        <f t="shared" si="79"/>
        <v>2585182.41</v>
      </c>
      <c r="AF889" s="6">
        <f t="shared" si="80"/>
        <v>2417894.9699999997</v>
      </c>
      <c r="AG889" s="6">
        <f t="shared" si="81"/>
        <v>10725840.52</v>
      </c>
      <c r="AH889" s="6">
        <f t="shared" si="82"/>
        <v>3524690.5999999996</v>
      </c>
      <c r="AI889" s="6">
        <f t="shared" si="83"/>
        <v>10715929.18</v>
      </c>
    </row>
    <row r="890" spans="1:35" s="2" customFormat="1">
      <c r="A890" s="3">
        <v>2014</v>
      </c>
      <c r="B890" s="3">
        <v>11</v>
      </c>
      <c r="C890" s="4">
        <v>31</v>
      </c>
      <c r="D890" s="8">
        <v>635</v>
      </c>
      <c r="E890" s="8">
        <v>24642353.690000001</v>
      </c>
      <c r="F890" s="8">
        <v>0</v>
      </c>
      <c r="G890" s="8">
        <v>28802215.07</v>
      </c>
      <c r="H890" s="8">
        <v>25164163.760000002</v>
      </c>
      <c r="I890" s="8">
        <v>23621425.850000001</v>
      </c>
      <c r="J890" s="8">
        <v>2965352.32</v>
      </c>
      <c r="K890" s="8">
        <v>0</v>
      </c>
      <c r="L890" s="8">
        <v>4928470.8</v>
      </c>
      <c r="M890" s="8">
        <v>75940.53</v>
      </c>
      <c r="N890" s="8">
        <v>6572704.5099999998</v>
      </c>
      <c r="O890" s="8">
        <v>170865.06</v>
      </c>
      <c r="P890" s="8">
        <v>332657.46999999997</v>
      </c>
      <c r="Q890" s="8">
        <v>0</v>
      </c>
      <c r="R890" s="8">
        <v>0</v>
      </c>
      <c r="S890" s="8">
        <v>10158360.609999999</v>
      </c>
      <c r="T890" s="8">
        <v>9105914.9700000007</v>
      </c>
      <c r="U890" s="8">
        <v>42738.74</v>
      </c>
      <c r="V890" s="8">
        <v>51.81</v>
      </c>
      <c r="W890" s="8">
        <v>30724.73</v>
      </c>
      <c r="X890" s="8">
        <v>28840.61</v>
      </c>
      <c r="Y890" s="8">
        <v>0.04</v>
      </c>
      <c r="Z890" s="8">
        <v>1655.48</v>
      </c>
      <c r="AA890" s="8">
        <v>728549.82</v>
      </c>
      <c r="AB890" s="8">
        <v>2298498.44</v>
      </c>
      <c r="AC890" s="9">
        <f t="shared" si="78"/>
        <v>-1569948.62</v>
      </c>
      <c r="AD890" s="5" t="str">
        <f>$C890&amp;" "&amp;VLOOKUP(C890,Tegevusalad!$A$1:$B$89,2,FALSE)</f>
        <v>31 MÖÖBLITOOTMINE</v>
      </c>
      <c r="AE890" s="6">
        <f t="shared" si="79"/>
        <v>14470094.950000001</v>
      </c>
      <c r="AF890" s="6">
        <f t="shared" si="80"/>
        <v>21808149.710000001</v>
      </c>
      <c r="AG890" s="6">
        <f t="shared" si="81"/>
        <v>43272310.020000003</v>
      </c>
      <c r="AH890" s="6">
        <f t="shared" si="82"/>
        <v>32863522.549999997</v>
      </c>
      <c r="AI890" s="6">
        <f t="shared" si="83"/>
        <v>43243469.410000004</v>
      </c>
    </row>
    <row r="891" spans="1:35" s="2" customFormat="1">
      <c r="A891" s="3">
        <v>2014</v>
      </c>
      <c r="B891" s="3">
        <v>11</v>
      </c>
      <c r="C891" s="4">
        <v>32</v>
      </c>
      <c r="D891" s="8">
        <v>256</v>
      </c>
      <c r="E891" s="8">
        <v>5173808.7</v>
      </c>
      <c r="F891" s="8">
        <v>936211.56</v>
      </c>
      <c r="G891" s="8">
        <v>11090156.949999999</v>
      </c>
      <c r="H891" s="8">
        <v>9979439.6799999997</v>
      </c>
      <c r="I891" s="8">
        <v>8885087.9299999997</v>
      </c>
      <c r="J891" s="8">
        <v>1030887.65</v>
      </c>
      <c r="K891" s="8">
        <v>1650.63</v>
      </c>
      <c r="L891" s="8">
        <v>1119020.79</v>
      </c>
      <c r="M891" s="8">
        <v>13168.16</v>
      </c>
      <c r="N891" s="8">
        <v>1644489.19</v>
      </c>
      <c r="O891" s="8">
        <v>356862.8</v>
      </c>
      <c r="P891" s="8">
        <v>58539.29</v>
      </c>
      <c r="Q891" s="8">
        <v>0</v>
      </c>
      <c r="R891" s="8">
        <v>0</v>
      </c>
      <c r="S891" s="8">
        <v>2746833.86</v>
      </c>
      <c r="T891" s="8">
        <v>2558584.38</v>
      </c>
      <c r="U891" s="8">
        <v>140709.57999999999</v>
      </c>
      <c r="V891" s="8">
        <v>115358.21</v>
      </c>
      <c r="W891" s="8">
        <v>192537.34</v>
      </c>
      <c r="X891" s="8">
        <v>13352.95</v>
      </c>
      <c r="Y891" s="8">
        <v>0</v>
      </c>
      <c r="Z891" s="8">
        <v>0</v>
      </c>
      <c r="AA891" s="8">
        <v>211405.02</v>
      </c>
      <c r="AB891" s="8">
        <v>723705.26</v>
      </c>
      <c r="AC891" s="9">
        <f t="shared" si="78"/>
        <v>-512300.24</v>
      </c>
      <c r="AD891" s="5" t="str">
        <f>$C891&amp;" "&amp;VLOOKUP(C891,Tegevusalad!$A$1:$B$89,2,FALSE)</f>
        <v>32 MUU TOOTMINE</v>
      </c>
      <c r="AE891" s="6">
        <f t="shared" si="79"/>
        <v>3235829.77</v>
      </c>
      <c r="AF891" s="6">
        <f t="shared" si="80"/>
        <v>3665946.7199999993</v>
      </c>
      <c r="AG891" s="6">
        <f t="shared" si="81"/>
        <v>14325986.720000001</v>
      </c>
      <c r="AH891" s="6">
        <f t="shared" si="82"/>
        <v>8222445.9499999993</v>
      </c>
      <c r="AI891" s="6">
        <f t="shared" si="83"/>
        <v>14312633.770000001</v>
      </c>
    </row>
    <row r="892" spans="1:35" s="2" customFormat="1">
      <c r="A892" s="3">
        <v>2014</v>
      </c>
      <c r="B892" s="3">
        <v>11</v>
      </c>
      <c r="C892" s="4">
        <v>33</v>
      </c>
      <c r="D892" s="8">
        <v>640</v>
      </c>
      <c r="E892" s="8">
        <v>19148640.370000001</v>
      </c>
      <c r="F892" s="8">
        <v>2071.25</v>
      </c>
      <c r="G892" s="8">
        <v>8287834.8700000001</v>
      </c>
      <c r="H892" s="8">
        <v>2391928.2400000002</v>
      </c>
      <c r="I892" s="8">
        <v>419034.49</v>
      </c>
      <c r="J892" s="8">
        <v>90756.479999999996</v>
      </c>
      <c r="K892" s="8">
        <v>0</v>
      </c>
      <c r="L892" s="8">
        <v>3829914.5</v>
      </c>
      <c r="M892" s="8">
        <v>0</v>
      </c>
      <c r="N892" s="8">
        <v>2857951.49</v>
      </c>
      <c r="O892" s="8">
        <v>54079.51</v>
      </c>
      <c r="P892" s="8">
        <v>241239.16</v>
      </c>
      <c r="Q892" s="8">
        <v>0</v>
      </c>
      <c r="R892" s="8">
        <v>0</v>
      </c>
      <c r="S892" s="8">
        <v>6018604.5099999998</v>
      </c>
      <c r="T892" s="8">
        <v>4834820.28</v>
      </c>
      <c r="U892" s="8">
        <v>174824.94</v>
      </c>
      <c r="V892" s="8">
        <v>273.79000000000002</v>
      </c>
      <c r="W892" s="8">
        <v>2841.09</v>
      </c>
      <c r="X892" s="8">
        <v>8137.37</v>
      </c>
      <c r="Y892" s="8">
        <v>100.54</v>
      </c>
      <c r="Z892" s="8">
        <v>461.2</v>
      </c>
      <c r="AA892" s="8">
        <v>1423508.47</v>
      </c>
      <c r="AB892" s="8">
        <v>451906.12</v>
      </c>
      <c r="AC892" s="9">
        <f t="shared" si="78"/>
        <v>971602.35</v>
      </c>
      <c r="AD892" s="5" t="str">
        <f>$C892&amp;" "&amp;VLOOKUP(C892,Tegevusalad!$A$1:$B$89,2,FALSE)</f>
        <v>33 MASINATE JA SEADMETE REMONT JA PAIGALDUS</v>
      </c>
      <c r="AE892" s="6">
        <f t="shared" si="79"/>
        <v>12965419.540000003</v>
      </c>
      <c r="AF892" s="6">
        <f t="shared" si="80"/>
        <v>7826204.2400000021</v>
      </c>
      <c r="AG892" s="6">
        <f t="shared" si="81"/>
        <v>21253254.410000004</v>
      </c>
      <c r="AH892" s="6">
        <f t="shared" si="82"/>
        <v>14289757.450000001</v>
      </c>
      <c r="AI892" s="6">
        <f t="shared" si="83"/>
        <v>21245117.040000003</v>
      </c>
    </row>
    <row r="893" spans="1:35" s="2" customFormat="1">
      <c r="A893" s="3">
        <v>2014</v>
      </c>
      <c r="B893" s="3">
        <v>11</v>
      </c>
      <c r="C893" s="4">
        <v>35</v>
      </c>
      <c r="D893" s="8">
        <v>236</v>
      </c>
      <c r="E893" s="8">
        <v>185871192.31</v>
      </c>
      <c r="F893" s="8">
        <v>20426.830000000002</v>
      </c>
      <c r="G893" s="8">
        <v>22168422.52</v>
      </c>
      <c r="H893" s="8">
        <v>10660722.83</v>
      </c>
      <c r="I893" s="8">
        <v>8649475.0199999996</v>
      </c>
      <c r="J893" s="8">
        <v>88895.46</v>
      </c>
      <c r="K893" s="8">
        <v>0</v>
      </c>
      <c r="L893" s="8">
        <v>37176076.890000001</v>
      </c>
      <c r="M893" s="8">
        <v>0</v>
      </c>
      <c r="N893" s="8">
        <v>26215909.48</v>
      </c>
      <c r="O893" s="8">
        <v>9186.81</v>
      </c>
      <c r="P893" s="8">
        <v>3496202.35</v>
      </c>
      <c r="Q893" s="8">
        <v>0</v>
      </c>
      <c r="R893" s="8">
        <v>0</v>
      </c>
      <c r="S893" s="8">
        <v>3693323.24</v>
      </c>
      <c r="T893" s="8">
        <v>960773.32</v>
      </c>
      <c r="U893" s="8">
        <v>41759067.68</v>
      </c>
      <c r="V893" s="8">
        <v>6498</v>
      </c>
      <c r="W893" s="8">
        <v>272637.57</v>
      </c>
      <c r="X893" s="8">
        <v>359283.67</v>
      </c>
      <c r="Y893" s="8">
        <v>0.06</v>
      </c>
      <c r="Z893" s="8">
        <v>16113.69</v>
      </c>
      <c r="AA893" s="8">
        <v>11372440.76</v>
      </c>
      <c r="AB893" s="8">
        <v>428386.98</v>
      </c>
      <c r="AC893" s="9">
        <f t="shared" si="78"/>
        <v>10944053.779999999</v>
      </c>
      <c r="AD893" s="5" t="str">
        <f>$C893&amp;" "&amp;VLOOKUP(C893,Tegevusalad!$A$1:$B$89,2,FALSE)</f>
        <v>35 ELEKTRIENERGIA, GAASI, AURU JA KONDITSIONEERITUD ÕHUGA VARUSTAMINE</v>
      </c>
      <c r="AE893" s="6">
        <f t="shared" si="79"/>
        <v>140798511.88999999</v>
      </c>
      <c r="AF893" s="6">
        <f t="shared" si="80"/>
        <v>85587720.430000007</v>
      </c>
      <c r="AG893" s="6">
        <f t="shared" si="81"/>
        <v>162966934.41000003</v>
      </c>
      <c r="AH893" s="6">
        <f t="shared" si="82"/>
        <v>131079547.39999999</v>
      </c>
      <c r="AI893" s="6">
        <f t="shared" si="83"/>
        <v>162607650.74000001</v>
      </c>
    </row>
    <row r="894" spans="1:35" s="2" customFormat="1">
      <c r="A894" s="3">
        <v>2014</v>
      </c>
      <c r="B894" s="3">
        <v>11</v>
      </c>
      <c r="C894" s="4">
        <v>36</v>
      </c>
      <c r="D894" s="8">
        <v>95</v>
      </c>
      <c r="E894" s="8">
        <v>10328916.77</v>
      </c>
      <c r="F894" s="8">
        <v>0</v>
      </c>
      <c r="G894" s="8">
        <v>132588.32</v>
      </c>
      <c r="H894" s="8">
        <v>87293.01</v>
      </c>
      <c r="I894" s="8">
        <v>83881.52</v>
      </c>
      <c r="J894" s="8">
        <v>43712.41</v>
      </c>
      <c r="K894" s="8">
        <v>0</v>
      </c>
      <c r="L894" s="8">
        <v>2065783.36</v>
      </c>
      <c r="M894" s="8">
        <v>0</v>
      </c>
      <c r="N894" s="8">
        <v>1528967.68</v>
      </c>
      <c r="O894" s="8">
        <v>3606.96</v>
      </c>
      <c r="P894" s="8">
        <v>887194.61</v>
      </c>
      <c r="Q894" s="8">
        <v>0</v>
      </c>
      <c r="R894" s="8">
        <v>0</v>
      </c>
      <c r="S894" s="8">
        <v>264822.84999999998</v>
      </c>
      <c r="T894" s="8">
        <v>225379.41</v>
      </c>
      <c r="U894" s="8">
        <v>0</v>
      </c>
      <c r="V894" s="8">
        <v>0</v>
      </c>
      <c r="W894" s="8">
        <v>1933.39</v>
      </c>
      <c r="X894" s="8">
        <v>1972.33</v>
      </c>
      <c r="Y894" s="8">
        <v>0.03</v>
      </c>
      <c r="Z894" s="8">
        <v>0</v>
      </c>
      <c r="AA894" s="8">
        <v>989415.89</v>
      </c>
      <c r="AB894" s="8">
        <v>452600.18</v>
      </c>
      <c r="AC894" s="9">
        <f t="shared" si="78"/>
        <v>536815.71</v>
      </c>
      <c r="AD894" s="5" t="str">
        <f>$C894&amp;" "&amp;VLOOKUP(C894,Tegevusalad!$A$1:$B$89,2,FALSE)</f>
        <v>36 VEEKOGUMINE, -TÖÖTLUS JA -VARUSTUS</v>
      </c>
      <c r="AE894" s="6">
        <f t="shared" si="79"/>
        <v>10066066.25</v>
      </c>
      <c r="AF894" s="6">
        <f t="shared" si="80"/>
        <v>7361980.75</v>
      </c>
      <c r="AG894" s="6">
        <f t="shared" si="81"/>
        <v>10198654.57</v>
      </c>
      <c r="AH894" s="6">
        <f t="shared" si="82"/>
        <v>7644838.3999999994</v>
      </c>
      <c r="AI894" s="6">
        <f t="shared" si="83"/>
        <v>10196682.24</v>
      </c>
    </row>
    <row r="895" spans="1:35" s="2" customFormat="1">
      <c r="A895" s="3">
        <v>2014</v>
      </c>
      <c r="B895" s="3">
        <v>11</v>
      </c>
      <c r="C895" s="4">
        <v>37</v>
      </c>
      <c r="D895" s="8">
        <v>68</v>
      </c>
      <c r="E895" s="8">
        <v>3239188.77</v>
      </c>
      <c r="F895" s="8">
        <v>0</v>
      </c>
      <c r="G895" s="8">
        <v>22148</v>
      </c>
      <c r="H895" s="8">
        <v>6209</v>
      </c>
      <c r="I895" s="8">
        <v>2231</v>
      </c>
      <c r="J895" s="8">
        <v>0</v>
      </c>
      <c r="K895" s="8">
        <v>0</v>
      </c>
      <c r="L895" s="8">
        <v>647837.76</v>
      </c>
      <c r="M895" s="8">
        <v>0</v>
      </c>
      <c r="N895" s="8">
        <v>639932.17000000004</v>
      </c>
      <c r="O895" s="8">
        <v>529.41999999999996</v>
      </c>
      <c r="P895" s="8">
        <v>390490.66</v>
      </c>
      <c r="Q895" s="8">
        <v>0</v>
      </c>
      <c r="R895" s="8">
        <v>0</v>
      </c>
      <c r="S895" s="8">
        <v>7769</v>
      </c>
      <c r="T895" s="8">
        <v>7769</v>
      </c>
      <c r="U895" s="8">
        <v>79.040000000000006</v>
      </c>
      <c r="V895" s="8">
        <v>79.040000000000006</v>
      </c>
      <c r="W895" s="8">
        <v>1481.79</v>
      </c>
      <c r="X895" s="8">
        <v>3690.4</v>
      </c>
      <c r="Y895" s="8">
        <v>0</v>
      </c>
      <c r="Z895" s="8">
        <v>0</v>
      </c>
      <c r="AA895" s="8">
        <v>172333.79</v>
      </c>
      <c r="AB895" s="8">
        <v>164428.20000000001</v>
      </c>
      <c r="AC895" s="9">
        <f t="shared" si="78"/>
        <v>7905.5899999999965</v>
      </c>
      <c r="AD895" s="5" t="str">
        <f>$C895&amp;" "&amp;VLOOKUP(C895,Tegevusalad!$A$1:$B$89,2,FALSE)</f>
        <v>37 KANALISATSIOON</v>
      </c>
      <c r="AE895" s="6">
        <f t="shared" si="79"/>
        <v>3235031.13</v>
      </c>
      <c r="AF895" s="6">
        <f t="shared" si="80"/>
        <v>3189244.75</v>
      </c>
      <c r="AG895" s="6">
        <f t="shared" si="81"/>
        <v>3257179.13</v>
      </c>
      <c r="AH895" s="6">
        <f t="shared" si="82"/>
        <v>3199660.85</v>
      </c>
      <c r="AI895" s="6">
        <f t="shared" si="83"/>
        <v>3253488.73</v>
      </c>
    </row>
    <row r="896" spans="1:35" s="2" customFormat="1">
      <c r="A896" s="3">
        <v>2014</v>
      </c>
      <c r="B896" s="3">
        <v>11</v>
      </c>
      <c r="C896" s="4">
        <v>38</v>
      </c>
      <c r="D896" s="8">
        <v>162</v>
      </c>
      <c r="E896" s="8">
        <v>16457540.539999999</v>
      </c>
      <c r="F896" s="8">
        <v>0</v>
      </c>
      <c r="G896" s="8">
        <v>10864824.439999999</v>
      </c>
      <c r="H896" s="8">
        <v>4875848.87</v>
      </c>
      <c r="I896" s="8">
        <v>3242740.19</v>
      </c>
      <c r="J896" s="8">
        <v>5840823.3899999997</v>
      </c>
      <c r="K896" s="8">
        <v>0</v>
      </c>
      <c r="L896" s="8">
        <v>3291508.09</v>
      </c>
      <c r="M896" s="8">
        <v>53284.02</v>
      </c>
      <c r="N896" s="8">
        <v>3632369.83</v>
      </c>
      <c r="O896" s="8">
        <v>53450.92</v>
      </c>
      <c r="P896" s="8">
        <v>131588.57999999999</v>
      </c>
      <c r="Q896" s="8">
        <v>0</v>
      </c>
      <c r="R896" s="8">
        <v>0</v>
      </c>
      <c r="S896" s="8">
        <v>3260752.16</v>
      </c>
      <c r="T896" s="8">
        <v>3060294.64</v>
      </c>
      <c r="U896" s="8">
        <v>4060566.3</v>
      </c>
      <c r="V896" s="8">
        <v>4060566.3</v>
      </c>
      <c r="W896" s="8">
        <v>29351.17</v>
      </c>
      <c r="X896" s="8">
        <v>1866506.7</v>
      </c>
      <c r="Y896" s="8">
        <v>189.43</v>
      </c>
      <c r="Z896" s="8">
        <v>554.39</v>
      </c>
      <c r="AA896" s="8">
        <v>328175.28999999998</v>
      </c>
      <c r="AB896" s="8">
        <v>616117.97</v>
      </c>
      <c r="AC896" s="9">
        <f t="shared" si="78"/>
        <v>-287942.68</v>
      </c>
      <c r="AD896" s="5" t="str">
        <f>$C896&amp;" "&amp;VLOOKUP(C896,Tegevusalad!$A$1:$B$89,2,FALSE)</f>
        <v>38 JÄÄTMEKOGUMINE, -TÖÖTLUS JA -KÕRVALDUS; MATERJALIDE TAASKASUTUSELE VÕTMINE</v>
      </c>
      <c r="AE896" s="6">
        <f t="shared" si="79"/>
        <v>11002728.779999997</v>
      </c>
      <c r="AF896" s="6">
        <f t="shared" si="80"/>
        <v>14633842.390000001</v>
      </c>
      <c r="AG896" s="6">
        <f t="shared" si="81"/>
        <v>21867553.219999995</v>
      </c>
      <c r="AH896" s="6">
        <f t="shared" si="82"/>
        <v>18161849.149999999</v>
      </c>
      <c r="AI896" s="6">
        <f t="shared" si="83"/>
        <v>20001046.519999996</v>
      </c>
    </row>
    <row r="897" spans="1:35" s="2" customFormat="1">
      <c r="A897" s="3">
        <v>2014</v>
      </c>
      <c r="B897" s="3">
        <v>11</v>
      </c>
      <c r="C897" s="4">
        <v>39</v>
      </c>
      <c r="D897" s="8">
        <v>16</v>
      </c>
      <c r="E897" s="8">
        <v>371113.27</v>
      </c>
      <c r="F897" s="8">
        <v>412.85</v>
      </c>
      <c r="G897" s="8">
        <v>27595.07</v>
      </c>
      <c r="H897" s="8">
        <v>11913.51</v>
      </c>
      <c r="I897" s="8">
        <v>0</v>
      </c>
      <c r="J897" s="8">
        <v>0</v>
      </c>
      <c r="K897" s="8">
        <v>0</v>
      </c>
      <c r="L897" s="8">
        <v>74259.81</v>
      </c>
      <c r="M897" s="8">
        <v>0</v>
      </c>
      <c r="N897" s="8">
        <v>34591.42</v>
      </c>
      <c r="O897" s="8">
        <v>0</v>
      </c>
      <c r="P897" s="8">
        <v>3348.2</v>
      </c>
      <c r="Q897" s="8">
        <v>0</v>
      </c>
      <c r="R897" s="8">
        <v>0</v>
      </c>
      <c r="S897" s="8">
        <v>9016.6</v>
      </c>
      <c r="T897" s="8">
        <v>9016.6</v>
      </c>
      <c r="U897" s="8">
        <v>14589.16</v>
      </c>
      <c r="V897" s="8">
        <v>14589.16</v>
      </c>
      <c r="W897" s="8">
        <v>1147.67</v>
      </c>
      <c r="X897" s="8">
        <v>80495.19</v>
      </c>
      <c r="Y897" s="8">
        <v>0</v>
      </c>
      <c r="Z897" s="8">
        <v>0</v>
      </c>
      <c r="AA897" s="8">
        <v>42950.07</v>
      </c>
      <c r="AB897" s="8">
        <v>3281.68</v>
      </c>
      <c r="AC897" s="9">
        <f t="shared" si="78"/>
        <v>39668.39</v>
      </c>
      <c r="AD897" s="5" t="str">
        <f>$C897&amp;" "&amp;VLOOKUP(C897,Tegevusalad!$A$1:$B$89,2,FALSE)</f>
        <v>39 SAASTEKÄITLUS JA MUUD JÄÄTMEKÄITLUSTEGEVUSED</v>
      </c>
      <c r="AE897" s="6">
        <f t="shared" si="79"/>
        <v>428415.55</v>
      </c>
      <c r="AF897" s="6">
        <f t="shared" si="80"/>
        <v>163940.49999999997</v>
      </c>
      <c r="AG897" s="6">
        <f t="shared" si="81"/>
        <v>456010.62</v>
      </c>
      <c r="AH897" s="6">
        <f t="shared" si="82"/>
        <v>172957.09999999998</v>
      </c>
      <c r="AI897" s="6">
        <f t="shared" si="83"/>
        <v>375515.43</v>
      </c>
    </row>
    <row r="898" spans="1:35" s="2" customFormat="1">
      <c r="A898" s="3">
        <v>2014</v>
      </c>
      <c r="B898" s="3">
        <v>11</v>
      </c>
      <c r="C898" s="4">
        <v>41</v>
      </c>
      <c r="D898" s="8">
        <v>3254</v>
      </c>
      <c r="E898" s="8">
        <v>141297287.49000001</v>
      </c>
      <c r="F898" s="8">
        <v>12420</v>
      </c>
      <c r="G898" s="8">
        <v>20212757.949999999</v>
      </c>
      <c r="H898" s="8">
        <v>6149351.8399999999</v>
      </c>
      <c r="I898" s="8">
        <v>1559225.75</v>
      </c>
      <c r="J898" s="8">
        <v>10141068.779999999</v>
      </c>
      <c r="K898" s="8">
        <v>96.62</v>
      </c>
      <c r="L898" s="8">
        <v>28260575.309999999</v>
      </c>
      <c r="M898" s="8">
        <v>4636.96</v>
      </c>
      <c r="N898" s="8">
        <v>26485982.489999998</v>
      </c>
      <c r="O898" s="8">
        <v>128153.35</v>
      </c>
      <c r="P898" s="8">
        <v>1310301.73</v>
      </c>
      <c r="Q898" s="8">
        <v>0</v>
      </c>
      <c r="R898" s="8">
        <v>0</v>
      </c>
      <c r="S898" s="8">
        <v>4140091.72</v>
      </c>
      <c r="T898" s="8">
        <v>2529717.91</v>
      </c>
      <c r="U898" s="8">
        <v>1247065.97</v>
      </c>
      <c r="V898" s="8">
        <v>1205728</v>
      </c>
      <c r="W898" s="8">
        <v>1355463.55</v>
      </c>
      <c r="X898" s="8">
        <v>22758.38</v>
      </c>
      <c r="Y898" s="8">
        <v>26780.79</v>
      </c>
      <c r="Z898" s="8">
        <v>1618.29</v>
      </c>
      <c r="AA898" s="8">
        <v>5748386.1200000001</v>
      </c>
      <c r="AB898" s="8">
        <v>3943993.85</v>
      </c>
      <c r="AC898" s="9">
        <f t="shared" ref="AC898:AC961" si="84">AA898-AB898</f>
        <v>1804392.27</v>
      </c>
      <c r="AD898" s="5" t="str">
        <f>$C898&amp;" "&amp;VLOOKUP(C898,Tegevusalad!$A$1:$B$89,2,FALSE)</f>
        <v>41 HOONETE EHITUS</v>
      </c>
      <c r="AE898" s="6">
        <f t="shared" si="79"/>
        <v>135945308.18000001</v>
      </c>
      <c r="AF898" s="6">
        <f t="shared" si="80"/>
        <v>127607716.00999998</v>
      </c>
      <c r="AG898" s="6">
        <f t="shared" si="81"/>
        <v>156158066.13</v>
      </c>
      <c r="AH898" s="6">
        <f t="shared" si="82"/>
        <v>132429912.44999999</v>
      </c>
      <c r="AI898" s="6">
        <f t="shared" si="83"/>
        <v>156135307.75</v>
      </c>
    </row>
    <row r="899" spans="1:35" s="2" customFormat="1">
      <c r="A899" s="3">
        <v>2014</v>
      </c>
      <c r="B899" s="3">
        <v>11</v>
      </c>
      <c r="C899" s="4">
        <v>42</v>
      </c>
      <c r="D899" s="8">
        <v>826</v>
      </c>
      <c r="E899" s="8">
        <v>94701162.709999993</v>
      </c>
      <c r="F899" s="8">
        <v>504.58</v>
      </c>
      <c r="G899" s="8">
        <v>1761108.72</v>
      </c>
      <c r="H899" s="8">
        <v>1182293.69</v>
      </c>
      <c r="I899" s="8">
        <v>371485.98</v>
      </c>
      <c r="J899" s="8">
        <v>40083.949999999997</v>
      </c>
      <c r="K899" s="8">
        <v>0</v>
      </c>
      <c r="L899" s="8">
        <v>18940278.010000002</v>
      </c>
      <c r="M899" s="8">
        <v>0</v>
      </c>
      <c r="N899" s="8">
        <v>13810500.300000001</v>
      </c>
      <c r="O899" s="8">
        <v>18346.689999999999</v>
      </c>
      <c r="P899" s="8">
        <v>863774.95</v>
      </c>
      <c r="Q899" s="8">
        <v>0</v>
      </c>
      <c r="R899" s="8">
        <v>0</v>
      </c>
      <c r="S899" s="8">
        <v>3523307.85</v>
      </c>
      <c r="T899" s="8">
        <v>2479419.04</v>
      </c>
      <c r="U899" s="8">
        <v>1045.97</v>
      </c>
      <c r="V899" s="8">
        <v>409.7</v>
      </c>
      <c r="W899" s="8">
        <v>209375.78</v>
      </c>
      <c r="X899" s="8">
        <v>16647.45</v>
      </c>
      <c r="Y899" s="8">
        <v>0</v>
      </c>
      <c r="Z899" s="8">
        <v>0</v>
      </c>
      <c r="AA899" s="8">
        <v>5569969.3399999999</v>
      </c>
      <c r="AB899" s="8">
        <v>440191.63</v>
      </c>
      <c r="AC899" s="9">
        <f t="shared" si="84"/>
        <v>5129777.71</v>
      </c>
      <c r="AD899" s="5" t="str">
        <f>$C899&amp;" "&amp;VLOOKUP(C899,Tegevusalad!$A$1:$B$89,2,FALSE)</f>
        <v>42 RAJATISTE EHITUS</v>
      </c>
      <c r="AE899" s="6">
        <f t="shared" ref="AE899:AE962" si="85">(E899+F899+X899)-(S899+U899)</f>
        <v>91193960.919999987</v>
      </c>
      <c r="AF899" s="6">
        <f t="shared" ref="AF899:AF962" si="86">((N899+R899-O899)/0.2)-S899-(U899-V899)</f>
        <v>65436823.929999992</v>
      </c>
      <c r="AG899" s="6">
        <f t="shared" ref="AG899:AG962" si="87">(E899+F899+G899+X899)-(S899+U899)</f>
        <v>92955069.639999986</v>
      </c>
      <c r="AH899" s="6">
        <f t="shared" ref="AH899:AH962" si="88">(N899+R899)/0.2</f>
        <v>69052501.5</v>
      </c>
      <c r="AI899" s="6">
        <f t="shared" ref="AI899:AI962" si="89">(E899+F899+G899)-(S899+U899)</f>
        <v>92938422.189999998</v>
      </c>
    </row>
    <row r="900" spans="1:35" s="2" customFormat="1">
      <c r="A900" s="3">
        <v>2014</v>
      </c>
      <c r="B900" s="3">
        <v>11</v>
      </c>
      <c r="C900" s="4">
        <v>43</v>
      </c>
      <c r="D900" s="8">
        <v>4520</v>
      </c>
      <c r="E900" s="8">
        <v>99758161.299999997</v>
      </c>
      <c r="F900" s="8">
        <v>13030.42</v>
      </c>
      <c r="G900" s="8">
        <v>11542816.41</v>
      </c>
      <c r="H900" s="8">
        <v>6453871.2699999996</v>
      </c>
      <c r="I900" s="8">
        <v>2223726</v>
      </c>
      <c r="J900" s="8">
        <v>1113757.3600000001</v>
      </c>
      <c r="K900" s="8">
        <v>782.49</v>
      </c>
      <c r="L900" s="8">
        <v>19952805.260000002</v>
      </c>
      <c r="M900" s="8">
        <v>0</v>
      </c>
      <c r="N900" s="8">
        <v>15221888.9</v>
      </c>
      <c r="O900" s="8">
        <v>194616.56</v>
      </c>
      <c r="P900" s="8">
        <v>873756.77</v>
      </c>
      <c r="Q900" s="8">
        <v>0</v>
      </c>
      <c r="R900" s="8">
        <v>0</v>
      </c>
      <c r="S900" s="8">
        <v>10262453.42</v>
      </c>
      <c r="T900" s="8">
        <v>6813619.5899999999</v>
      </c>
      <c r="U900" s="8">
        <v>2138679.5</v>
      </c>
      <c r="V900" s="8">
        <v>36869.96</v>
      </c>
      <c r="W900" s="8">
        <v>247395.92</v>
      </c>
      <c r="X900" s="8">
        <v>135058.91</v>
      </c>
      <c r="Y900" s="8">
        <v>24.7</v>
      </c>
      <c r="Z900" s="8">
        <v>22</v>
      </c>
      <c r="AA900" s="8">
        <v>6308021.6200000001</v>
      </c>
      <c r="AB900" s="8">
        <v>1577102.56</v>
      </c>
      <c r="AC900" s="9">
        <f t="shared" si="84"/>
        <v>4730919.0600000005</v>
      </c>
      <c r="AD900" s="5" t="str">
        <f>$C900&amp;" "&amp;VLOOKUP(C900,Tegevusalad!$A$1:$B$89,2,FALSE)</f>
        <v>43 ERIEHITUSTÖÖD</v>
      </c>
      <c r="AE900" s="6">
        <f t="shared" si="85"/>
        <v>87505117.709999993</v>
      </c>
      <c r="AF900" s="6">
        <f t="shared" si="86"/>
        <v>62772098.739999987</v>
      </c>
      <c r="AG900" s="6">
        <f t="shared" si="87"/>
        <v>99047934.11999999</v>
      </c>
      <c r="AH900" s="6">
        <f t="shared" si="88"/>
        <v>76109444.5</v>
      </c>
      <c r="AI900" s="6">
        <f t="shared" si="89"/>
        <v>98912875.209999993</v>
      </c>
    </row>
    <row r="901" spans="1:35" s="2" customFormat="1">
      <c r="A901" s="3">
        <v>2014</v>
      </c>
      <c r="B901" s="3">
        <v>11</v>
      </c>
      <c r="C901" s="4">
        <v>45</v>
      </c>
      <c r="D901" s="8">
        <v>2755</v>
      </c>
      <c r="E901" s="8">
        <v>273353401.38</v>
      </c>
      <c r="F901" s="8">
        <v>4016.19</v>
      </c>
      <c r="G901" s="8">
        <v>35146859.939999998</v>
      </c>
      <c r="H901" s="8">
        <v>31132172.539999999</v>
      </c>
      <c r="I901" s="8">
        <v>27155267.16</v>
      </c>
      <c r="J901" s="8">
        <v>2723396.13</v>
      </c>
      <c r="K901" s="8">
        <v>194574.02</v>
      </c>
      <c r="L901" s="8">
        <v>54671041.759999998</v>
      </c>
      <c r="M901" s="8">
        <v>148208.46</v>
      </c>
      <c r="N901" s="8">
        <v>36968644.740000002</v>
      </c>
      <c r="O901" s="8">
        <v>941902.88</v>
      </c>
      <c r="P901" s="8">
        <v>748057.56</v>
      </c>
      <c r="Q901" s="8">
        <v>0</v>
      </c>
      <c r="R901" s="8">
        <v>0</v>
      </c>
      <c r="S901" s="8">
        <v>91876049.75</v>
      </c>
      <c r="T901" s="8">
        <v>86982023.319999993</v>
      </c>
      <c r="U901" s="8">
        <v>1784590.2</v>
      </c>
      <c r="V901" s="8">
        <v>15451.32</v>
      </c>
      <c r="W901" s="8">
        <v>152779.94</v>
      </c>
      <c r="X901" s="8">
        <v>194128.07</v>
      </c>
      <c r="Y901" s="8">
        <v>255.06</v>
      </c>
      <c r="Z901" s="8">
        <v>0.76</v>
      </c>
      <c r="AA901" s="8">
        <v>20122288.449999999</v>
      </c>
      <c r="AB901" s="8">
        <v>2271428.67</v>
      </c>
      <c r="AC901" s="9">
        <f t="shared" si="84"/>
        <v>17850859.780000001</v>
      </c>
      <c r="AD901" s="5" t="str">
        <f>$C901&amp;" "&amp;VLOOKUP(C901,Tegevusalad!$A$1:$B$89,2,FALSE)</f>
        <v>45 MOOTORSÕIDUKITE JA MOOTORRATASTE HULGI- JA JAEMÜÜK NING REMONT</v>
      </c>
      <c r="AE901" s="6">
        <f t="shared" si="85"/>
        <v>179890905.69</v>
      </c>
      <c r="AF901" s="6">
        <f t="shared" si="86"/>
        <v>86488520.669999987</v>
      </c>
      <c r="AG901" s="6">
        <f t="shared" si="87"/>
        <v>215037765.63</v>
      </c>
      <c r="AH901" s="6">
        <f t="shared" si="88"/>
        <v>184843223.69999999</v>
      </c>
      <c r="AI901" s="6">
        <f t="shared" si="89"/>
        <v>214843637.56</v>
      </c>
    </row>
    <row r="902" spans="1:35" s="2" customFormat="1">
      <c r="A902" s="3">
        <v>2014</v>
      </c>
      <c r="B902" s="3">
        <v>11</v>
      </c>
      <c r="C902" s="4">
        <v>46</v>
      </c>
      <c r="D902" s="8">
        <v>6932</v>
      </c>
      <c r="E902" s="8">
        <v>868947763.47000003</v>
      </c>
      <c r="F902" s="8">
        <v>53382532.310000002</v>
      </c>
      <c r="G902" s="8">
        <v>294200466.50999999</v>
      </c>
      <c r="H902" s="8">
        <v>167920037.31</v>
      </c>
      <c r="I902" s="8">
        <v>149907815.19</v>
      </c>
      <c r="J902" s="8">
        <v>48904216.619999997</v>
      </c>
      <c r="K902" s="8">
        <v>92447.39</v>
      </c>
      <c r="L902" s="8">
        <v>178593980.77000001</v>
      </c>
      <c r="M902" s="8">
        <v>1473594.4</v>
      </c>
      <c r="N902" s="8">
        <v>139323869.58000001</v>
      </c>
      <c r="O902" s="8">
        <v>8278999.2699999996</v>
      </c>
      <c r="P902" s="8">
        <v>3372109.91</v>
      </c>
      <c r="Q902" s="8">
        <v>0</v>
      </c>
      <c r="R902" s="8">
        <v>0</v>
      </c>
      <c r="S902" s="8">
        <v>324854132.32999998</v>
      </c>
      <c r="T902" s="8">
        <v>299038766.94999999</v>
      </c>
      <c r="U902" s="8">
        <v>13918878.789999999</v>
      </c>
      <c r="V902" s="8">
        <v>2575518.67</v>
      </c>
      <c r="W902" s="8">
        <v>1853750.75</v>
      </c>
      <c r="X902" s="8">
        <v>3282749.47</v>
      </c>
      <c r="Y902" s="8">
        <v>141.94999999999999</v>
      </c>
      <c r="Z902" s="8">
        <v>2830.85</v>
      </c>
      <c r="AA902" s="8">
        <v>54783178.799999997</v>
      </c>
      <c r="AB902" s="8">
        <v>14042162.109999999</v>
      </c>
      <c r="AC902" s="9">
        <f t="shared" si="84"/>
        <v>40741016.689999998</v>
      </c>
      <c r="AD902" s="5" t="str">
        <f>$C902&amp;" "&amp;VLOOKUP(C902,Tegevusalad!$A$1:$B$89,2,FALSE)</f>
        <v>46 HULGIKAUBANDUS, V.A MOOTORSÕIDUKID JA MOOTORRATTAD</v>
      </c>
      <c r="AE902" s="6">
        <f t="shared" si="85"/>
        <v>586840034.13</v>
      </c>
      <c r="AF902" s="6">
        <f t="shared" si="86"/>
        <v>319026859.10000008</v>
      </c>
      <c r="AG902" s="6">
        <f t="shared" si="87"/>
        <v>881040500.63999999</v>
      </c>
      <c r="AH902" s="6">
        <f t="shared" si="88"/>
        <v>696619347.89999998</v>
      </c>
      <c r="AI902" s="6">
        <f t="shared" si="89"/>
        <v>877757751.16999996</v>
      </c>
    </row>
    <row r="903" spans="1:35" s="2" customFormat="1">
      <c r="A903" s="3">
        <v>2014</v>
      </c>
      <c r="B903" s="3">
        <v>11</v>
      </c>
      <c r="C903" s="4">
        <v>47</v>
      </c>
      <c r="D903" s="8">
        <v>5478</v>
      </c>
      <c r="E903" s="8">
        <v>493196822.73000002</v>
      </c>
      <c r="F903" s="8">
        <v>24083758.969999999</v>
      </c>
      <c r="G903" s="8">
        <v>19002275.780000001</v>
      </c>
      <c r="H903" s="8">
        <v>14146085.77</v>
      </c>
      <c r="I903" s="8">
        <v>11664874.359999999</v>
      </c>
      <c r="J903" s="8">
        <v>4134377.97</v>
      </c>
      <c r="K903" s="8">
        <v>1858135.93</v>
      </c>
      <c r="L903" s="8">
        <v>100806903.19</v>
      </c>
      <c r="M903" s="8">
        <v>37276.589999999997</v>
      </c>
      <c r="N903" s="8">
        <v>76620799.379999995</v>
      </c>
      <c r="O903" s="8">
        <v>1084855.96</v>
      </c>
      <c r="P903" s="8">
        <v>1930116.63</v>
      </c>
      <c r="Q903" s="8">
        <v>0</v>
      </c>
      <c r="R903" s="8">
        <v>0</v>
      </c>
      <c r="S903" s="8">
        <v>84979250.299999997</v>
      </c>
      <c r="T903" s="8">
        <v>77125801.099999994</v>
      </c>
      <c r="U903" s="8">
        <v>979370.84</v>
      </c>
      <c r="V903" s="8">
        <v>28845.03</v>
      </c>
      <c r="W903" s="8">
        <v>9211359.9900000002</v>
      </c>
      <c r="X903" s="8">
        <v>1652469.42</v>
      </c>
      <c r="Y903" s="8">
        <v>1160.9000000000001</v>
      </c>
      <c r="Z903" s="8">
        <v>139.62</v>
      </c>
      <c r="AA903" s="8">
        <v>25466009.039999999</v>
      </c>
      <c r="AB903" s="8">
        <v>1241607.3600000001</v>
      </c>
      <c r="AC903" s="9">
        <f t="shared" si="84"/>
        <v>24224401.68</v>
      </c>
      <c r="AD903" s="5" t="str">
        <f>$C903&amp;" "&amp;VLOOKUP(C903,Tegevusalad!$A$1:$B$89,2,FALSE)</f>
        <v>47 JAEKAUBANDUS, V.A MOOTORSÕIDUKID JA MOOTORRATTAD</v>
      </c>
      <c r="AE903" s="6">
        <f t="shared" si="85"/>
        <v>432974429.98000008</v>
      </c>
      <c r="AF903" s="6">
        <f t="shared" si="86"/>
        <v>291749940.98999995</v>
      </c>
      <c r="AG903" s="6">
        <f t="shared" si="87"/>
        <v>451976705.75999999</v>
      </c>
      <c r="AH903" s="6">
        <f t="shared" si="88"/>
        <v>383103996.89999998</v>
      </c>
      <c r="AI903" s="6">
        <f t="shared" si="89"/>
        <v>450324236.34000003</v>
      </c>
    </row>
    <row r="904" spans="1:35" s="2" customFormat="1">
      <c r="A904" s="3">
        <v>2014</v>
      </c>
      <c r="B904" s="3">
        <v>11</v>
      </c>
      <c r="C904" s="4">
        <v>49</v>
      </c>
      <c r="D904" s="8">
        <v>3748</v>
      </c>
      <c r="E904" s="8">
        <v>101239094.2</v>
      </c>
      <c r="F904" s="8">
        <v>13662.45</v>
      </c>
      <c r="G904" s="8">
        <v>48612082.689999998</v>
      </c>
      <c r="H904" s="8">
        <v>22105137.16</v>
      </c>
      <c r="I904" s="8">
        <v>2008427.13</v>
      </c>
      <c r="J904" s="8">
        <v>505724.09</v>
      </c>
      <c r="K904" s="8">
        <v>0</v>
      </c>
      <c r="L904" s="8">
        <v>20249048.32</v>
      </c>
      <c r="M904" s="8">
        <v>0</v>
      </c>
      <c r="N904" s="8">
        <v>20985667.879999999</v>
      </c>
      <c r="O904" s="8">
        <v>101929.57</v>
      </c>
      <c r="P904" s="8">
        <v>5378003.6799999997</v>
      </c>
      <c r="Q904" s="8">
        <v>0</v>
      </c>
      <c r="R904" s="8">
        <v>0</v>
      </c>
      <c r="S904" s="8">
        <v>10170038.92</v>
      </c>
      <c r="T904" s="8">
        <v>4237794.87</v>
      </c>
      <c r="U904" s="8">
        <v>2393132.69</v>
      </c>
      <c r="V904" s="8">
        <v>235767.02</v>
      </c>
      <c r="W904" s="8">
        <v>425815.51</v>
      </c>
      <c r="X904" s="8">
        <v>3551260.24</v>
      </c>
      <c r="Y904" s="8">
        <v>3984.14</v>
      </c>
      <c r="Z904" s="8">
        <v>17585.259999999998</v>
      </c>
      <c r="AA904" s="8">
        <v>4140247.51</v>
      </c>
      <c r="AB904" s="8">
        <v>4890468.1900000004</v>
      </c>
      <c r="AC904" s="9">
        <f t="shared" si="84"/>
        <v>-750220.68000000063</v>
      </c>
      <c r="AD904" s="5" t="str">
        <f>$C904&amp;" "&amp;VLOOKUP(C904,Tegevusalad!$A$1:$B$89,2,FALSE)</f>
        <v>49 MAISMAAVEONDUS JA TORUTRANSPORT</v>
      </c>
      <c r="AE904" s="6">
        <f t="shared" si="85"/>
        <v>92240845.280000001</v>
      </c>
      <c r="AF904" s="6">
        <f t="shared" si="86"/>
        <v>92091286.959999979</v>
      </c>
      <c r="AG904" s="6">
        <f t="shared" si="87"/>
        <v>140852927.97000003</v>
      </c>
      <c r="AH904" s="6">
        <f t="shared" si="88"/>
        <v>104928339.39999999</v>
      </c>
      <c r="AI904" s="6">
        <f t="shared" si="89"/>
        <v>137301667.73000002</v>
      </c>
    </row>
    <row r="905" spans="1:35" s="2" customFormat="1">
      <c r="A905" s="3">
        <v>2014</v>
      </c>
      <c r="B905" s="3">
        <v>11</v>
      </c>
      <c r="C905" s="4">
        <v>50</v>
      </c>
      <c r="D905" s="8">
        <v>51</v>
      </c>
      <c r="E905" s="8">
        <v>2329724.96</v>
      </c>
      <c r="F905" s="8">
        <v>29.82</v>
      </c>
      <c r="G905" s="8">
        <v>5302826.8099999996</v>
      </c>
      <c r="H905" s="8">
        <v>420187</v>
      </c>
      <c r="I905" s="8">
        <v>810</v>
      </c>
      <c r="J905" s="8">
        <v>9798.2999999999993</v>
      </c>
      <c r="K905" s="8">
        <v>0</v>
      </c>
      <c r="L905" s="8">
        <v>465947.69</v>
      </c>
      <c r="M905" s="8">
        <v>0</v>
      </c>
      <c r="N905" s="8">
        <v>475367.41</v>
      </c>
      <c r="O905" s="8">
        <v>13082</v>
      </c>
      <c r="P905" s="8">
        <v>2097.02</v>
      </c>
      <c r="Q905" s="8">
        <v>0</v>
      </c>
      <c r="R905" s="8">
        <v>0</v>
      </c>
      <c r="S905" s="8">
        <v>486168.92</v>
      </c>
      <c r="T905" s="8">
        <v>305650.27</v>
      </c>
      <c r="U905" s="8">
        <v>7710.8</v>
      </c>
      <c r="V905" s="8">
        <v>0</v>
      </c>
      <c r="W905" s="8">
        <v>0</v>
      </c>
      <c r="X905" s="8">
        <v>645</v>
      </c>
      <c r="Y905" s="8">
        <v>0</v>
      </c>
      <c r="Z905" s="8">
        <v>0</v>
      </c>
      <c r="AA905" s="8">
        <v>236559.7</v>
      </c>
      <c r="AB905" s="8">
        <v>245979.42</v>
      </c>
      <c r="AC905" s="9">
        <f t="shared" si="84"/>
        <v>-9419.7200000000012</v>
      </c>
      <c r="AD905" s="5" t="str">
        <f>$C905&amp;" "&amp;VLOOKUP(C905,Tegevusalad!$A$1:$B$89,2,FALSE)</f>
        <v>50 VEETRANSPORT</v>
      </c>
      <c r="AE905" s="6">
        <f t="shared" si="85"/>
        <v>1836520.0599999998</v>
      </c>
      <c r="AF905" s="6">
        <f t="shared" si="86"/>
        <v>1817547.3299999998</v>
      </c>
      <c r="AG905" s="6">
        <f t="shared" si="87"/>
        <v>7139346.8700000001</v>
      </c>
      <c r="AH905" s="6">
        <f t="shared" si="88"/>
        <v>2376837.0499999998</v>
      </c>
      <c r="AI905" s="6">
        <f t="shared" si="89"/>
        <v>7138701.8700000001</v>
      </c>
    </row>
    <row r="906" spans="1:35" s="2" customFormat="1">
      <c r="A906" s="3">
        <v>2014</v>
      </c>
      <c r="B906" s="3">
        <v>11</v>
      </c>
      <c r="C906" s="4">
        <v>51</v>
      </c>
      <c r="D906" s="8">
        <v>25</v>
      </c>
      <c r="E906" s="8">
        <v>1173575.1000000001</v>
      </c>
      <c r="F906" s="8">
        <v>0</v>
      </c>
      <c r="G906" s="8">
        <v>8698589.5500000007</v>
      </c>
      <c r="H906" s="8">
        <v>366201.67</v>
      </c>
      <c r="I906" s="8">
        <v>0</v>
      </c>
      <c r="J906" s="8">
        <v>0</v>
      </c>
      <c r="K906" s="8">
        <v>0</v>
      </c>
      <c r="L906" s="8">
        <v>234715.02</v>
      </c>
      <c r="M906" s="8">
        <v>0</v>
      </c>
      <c r="N906" s="8">
        <v>274637.21000000002</v>
      </c>
      <c r="O906" s="8">
        <v>164.65</v>
      </c>
      <c r="P906" s="8">
        <v>4383.05</v>
      </c>
      <c r="Q906" s="8">
        <v>0</v>
      </c>
      <c r="R906" s="8">
        <v>0</v>
      </c>
      <c r="S906" s="8">
        <v>679526.43</v>
      </c>
      <c r="T906" s="8">
        <v>16218.73</v>
      </c>
      <c r="U906" s="8">
        <v>13656.6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46629.67</v>
      </c>
      <c r="AB906" s="8">
        <v>86551.86</v>
      </c>
      <c r="AC906" s="9">
        <f t="shared" si="84"/>
        <v>-39922.19</v>
      </c>
      <c r="AD906" s="5" t="str">
        <f>$C906&amp;" "&amp;VLOOKUP(C906,Tegevusalad!$A$1:$B$89,2,FALSE)</f>
        <v>51 ÕHUTRANSPORT</v>
      </c>
      <c r="AE906" s="6">
        <f t="shared" si="85"/>
        <v>480392.07000000007</v>
      </c>
      <c r="AF906" s="6">
        <f t="shared" si="86"/>
        <v>679179.76999999979</v>
      </c>
      <c r="AG906" s="6">
        <f t="shared" si="87"/>
        <v>9178981.620000001</v>
      </c>
      <c r="AH906" s="6">
        <f t="shared" si="88"/>
        <v>1373186.05</v>
      </c>
      <c r="AI906" s="6">
        <f t="shared" si="89"/>
        <v>9178981.620000001</v>
      </c>
    </row>
    <row r="907" spans="1:35" s="2" customFormat="1">
      <c r="A907" s="3">
        <v>2014</v>
      </c>
      <c r="B907" s="3">
        <v>11</v>
      </c>
      <c r="C907" s="4">
        <v>52</v>
      </c>
      <c r="D907" s="8">
        <v>1236</v>
      </c>
      <c r="E907" s="8">
        <v>89306984.810000002</v>
      </c>
      <c r="F907" s="8">
        <v>9147.14</v>
      </c>
      <c r="G907" s="8">
        <v>166414281.19</v>
      </c>
      <c r="H907" s="8">
        <v>20701530.16</v>
      </c>
      <c r="I907" s="8">
        <v>1839762.27</v>
      </c>
      <c r="J907" s="8">
        <v>2168378.85</v>
      </c>
      <c r="K907" s="8">
        <v>0</v>
      </c>
      <c r="L907" s="8">
        <v>17862220.16</v>
      </c>
      <c r="M907" s="8">
        <v>0</v>
      </c>
      <c r="N907" s="8">
        <v>19933851.27</v>
      </c>
      <c r="O907" s="8">
        <v>89222.26</v>
      </c>
      <c r="P907" s="8">
        <v>2229163.75</v>
      </c>
      <c r="Q907" s="8">
        <v>0</v>
      </c>
      <c r="R907" s="8">
        <v>0</v>
      </c>
      <c r="S907" s="8">
        <v>26203641.43</v>
      </c>
      <c r="T907" s="8">
        <v>7757174.2699999996</v>
      </c>
      <c r="U907" s="8">
        <v>7808131.4100000001</v>
      </c>
      <c r="V907" s="8">
        <v>0</v>
      </c>
      <c r="W907" s="8">
        <v>474253.06</v>
      </c>
      <c r="X907" s="8">
        <v>62456.83</v>
      </c>
      <c r="Y907" s="8">
        <v>0.03</v>
      </c>
      <c r="Z907" s="8">
        <v>0</v>
      </c>
      <c r="AA907" s="8">
        <v>2522875.88</v>
      </c>
      <c r="AB907" s="8">
        <v>4594506.96</v>
      </c>
      <c r="AC907" s="9">
        <f t="shared" si="84"/>
        <v>-2071631.08</v>
      </c>
      <c r="AD907" s="5" t="str">
        <f>$C907&amp;" "&amp;VLOOKUP(C907,Tegevusalad!$A$1:$B$89,2,FALSE)</f>
        <v>52 LAONDUS JA VEONDUST ABISTAVAD TEGEVUSALAD</v>
      </c>
      <c r="AE907" s="6">
        <f t="shared" si="85"/>
        <v>55366815.939999998</v>
      </c>
      <c r="AF907" s="6">
        <f t="shared" si="86"/>
        <v>65211372.209999979</v>
      </c>
      <c r="AG907" s="6">
        <f t="shared" si="87"/>
        <v>221781097.13</v>
      </c>
      <c r="AH907" s="6">
        <f t="shared" si="88"/>
        <v>99669256.349999994</v>
      </c>
      <c r="AI907" s="6">
        <f t="shared" si="89"/>
        <v>221718640.29999998</v>
      </c>
    </row>
    <row r="908" spans="1:35" s="2" customFormat="1">
      <c r="A908" s="3">
        <v>2014</v>
      </c>
      <c r="B908" s="3">
        <v>11</v>
      </c>
      <c r="C908" s="4">
        <v>53</v>
      </c>
      <c r="D908" s="8">
        <v>121</v>
      </c>
      <c r="E908" s="8">
        <v>6355064.0099999998</v>
      </c>
      <c r="F908" s="8">
        <v>433013.79</v>
      </c>
      <c r="G908" s="8">
        <v>1408885.15</v>
      </c>
      <c r="H908" s="8">
        <v>706045.33</v>
      </c>
      <c r="I908" s="8">
        <v>18918.34</v>
      </c>
      <c r="J908" s="8">
        <v>9662.74</v>
      </c>
      <c r="K908" s="8">
        <v>0</v>
      </c>
      <c r="L908" s="8">
        <v>1309984.0900000001</v>
      </c>
      <c r="M908" s="8">
        <v>0</v>
      </c>
      <c r="N908" s="8">
        <v>774866.33</v>
      </c>
      <c r="O908" s="8">
        <v>0</v>
      </c>
      <c r="P908" s="8">
        <v>42188.17</v>
      </c>
      <c r="Q908" s="8">
        <v>0</v>
      </c>
      <c r="R908" s="8">
        <v>0</v>
      </c>
      <c r="S908" s="8">
        <v>490529.41</v>
      </c>
      <c r="T908" s="8">
        <v>25289.07</v>
      </c>
      <c r="U908" s="8">
        <v>148149.54999999999</v>
      </c>
      <c r="V908" s="8">
        <v>0</v>
      </c>
      <c r="W908" s="8">
        <v>1665400.81</v>
      </c>
      <c r="X908" s="8">
        <v>0</v>
      </c>
      <c r="Y908" s="8">
        <v>0</v>
      </c>
      <c r="Z908" s="8">
        <v>0</v>
      </c>
      <c r="AA908" s="8">
        <v>552526.65</v>
      </c>
      <c r="AB908" s="8">
        <v>17408.89</v>
      </c>
      <c r="AC908" s="9">
        <f t="shared" si="84"/>
        <v>535117.76</v>
      </c>
      <c r="AD908" s="5" t="str">
        <f>$C908&amp;" "&amp;VLOOKUP(C908,Tegevusalad!$A$1:$B$89,2,FALSE)</f>
        <v>53 POSTI- JA KULLERITEENISTUS</v>
      </c>
      <c r="AE908" s="6">
        <f t="shared" si="85"/>
        <v>6149398.8399999999</v>
      </c>
      <c r="AF908" s="6">
        <f t="shared" si="86"/>
        <v>3235652.6899999995</v>
      </c>
      <c r="AG908" s="6">
        <f t="shared" si="87"/>
        <v>7558283.9899999993</v>
      </c>
      <c r="AH908" s="6">
        <f t="shared" si="88"/>
        <v>3874331.6499999994</v>
      </c>
      <c r="AI908" s="6">
        <f t="shared" si="89"/>
        <v>7558283.9899999993</v>
      </c>
    </row>
    <row r="909" spans="1:35" s="2" customFormat="1">
      <c r="A909" s="3">
        <v>2014</v>
      </c>
      <c r="B909" s="3">
        <v>11</v>
      </c>
      <c r="C909" s="4">
        <v>55</v>
      </c>
      <c r="D909" s="8">
        <v>667</v>
      </c>
      <c r="E909" s="8">
        <v>9148953.0500000007</v>
      </c>
      <c r="F909" s="8">
        <v>10781955.529999999</v>
      </c>
      <c r="G909" s="8">
        <v>75848.36</v>
      </c>
      <c r="H909" s="8">
        <v>25253.09</v>
      </c>
      <c r="I909" s="8">
        <v>7036.8</v>
      </c>
      <c r="J909" s="8">
        <v>210.83</v>
      </c>
      <c r="K909" s="8">
        <v>210.83</v>
      </c>
      <c r="L909" s="8">
        <v>2800166.55</v>
      </c>
      <c r="M909" s="8">
        <v>0</v>
      </c>
      <c r="N909" s="8">
        <v>2595029.0299999998</v>
      </c>
      <c r="O909" s="8">
        <v>1428.98</v>
      </c>
      <c r="P909" s="8">
        <v>496312.93</v>
      </c>
      <c r="Q909" s="8">
        <v>0</v>
      </c>
      <c r="R909" s="8">
        <v>0</v>
      </c>
      <c r="S909" s="8">
        <v>793248.92</v>
      </c>
      <c r="T909" s="8">
        <v>185074.33</v>
      </c>
      <c r="U909" s="8">
        <v>40191.74</v>
      </c>
      <c r="V909" s="8">
        <v>0</v>
      </c>
      <c r="W909" s="8">
        <v>643981.18000000005</v>
      </c>
      <c r="X909" s="8">
        <v>0</v>
      </c>
      <c r="Y909" s="8">
        <v>63.53</v>
      </c>
      <c r="Z909" s="8">
        <v>0.01</v>
      </c>
      <c r="AA909" s="8">
        <v>631426.30000000005</v>
      </c>
      <c r="AB909" s="8">
        <v>426225.27</v>
      </c>
      <c r="AC909" s="9">
        <f t="shared" si="84"/>
        <v>205201.03000000003</v>
      </c>
      <c r="AD909" s="5" t="str">
        <f>$C909&amp;" "&amp;VLOOKUP(C909,Tegevusalad!$A$1:$B$89,2,FALSE)</f>
        <v>55 MAJUTUS</v>
      </c>
      <c r="AE909" s="6">
        <f t="shared" si="85"/>
        <v>19097467.919999998</v>
      </c>
      <c r="AF909" s="6">
        <f t="shared" si="86"/>
        <v>12134559.589999998</v>
      </c>
      <c r="AG909" s="6">
        <f t="shared" si="87"/>
        <v>19173316.279999997</v>
      </c>
      <c r="AH909" s="6">
        <f t="shared" si="88"/>
        <v>12975145.149999999</v>
      </c>
      <c r="AI909" s="6">
        <f t="shared" si="89"/>
        <v>19173316.279999997</v>
      </c>
    </row>
    <row r="910" spans="1:35" s="2" customFormat="1">
      <c r="A910" s="3">
        <v>2014</v>
      </c>
      <c r="B910" s="3">
        <v>11</v>
      </c>
      <c r="C910" s="4">
        <v>56</v>
      </c>
      <c r="D910" s="8">
        <v>1830</v>
      </c>
      <c r="E910" s="8">
        <v>54488431.719999999</v>
      </c>
      <c r="F910" s="8">
        <v>1659989.37</v>
      </c>
      <c r="G910" s="8">
        <v>17685250.609999999</v>
      </c>
      <c r="H910" s="8">
        <v>3511901.31</v>
      </c>
      <c r="I910" s="8">
        <v>1237785.76</v>
      </c>
      <c r="J910" s="8">
        <v>29812.05</v>
      </c>
      <c r="K910" s="8">
        <v>7442.78</v>
      </c>
      <c r="L910" s="8">
        <v>11047085.640000001</v>
      </c>
      <c r="M910" s="8">
        <v>0</v>
      </c>
      <c r="N910" s="8">
        <v>7623914.9000000004</v>
      </c>
      <c r="O910" s="8">
        <v>5147.25</v>
      </c>
      <c r="P910" s="8">
        <v>434717.37</v>
      </c>
      <c r="Q910" s="8">
        <v>0</v>
      </c>
      <c r="R910" s="8">
        <v>0</v>
      </c>
      <c r="S910" s="8">
        <v>5262193.16</v>
      </c>
      <c r="T910" s="8">
        <v>4604120.6900000004</v>
      </c>
      <c r="U910" s="8">
        <v>84083.76</v>
      </c>
      <c r="V910" s="8">
        <v>0</v>
      </c>
      <c r="W910" s="8">
        <v>129200.49</v>
      </c>
      <c r="X910" s="8">
        <v>614.69000000000005</v>
      </c>
      <c r="Y910" s="8">
        <v>0.04</v>
      </c>
      <c r="Z910" s="8">
        <v>0.02</v>
      </c>
      <c r="AA910" s="8">
        <v>3783369.88</v>
      </c>
      <c r="AB910" s="8">
        <v>360199.12</v>
      </c>
      <c r="AC910" s="9">
        <f t="shared" si="84"/>
        <v>3423170.76</v>
      </c>
      <c r="AD910" s="5" t="str">
        <f>$C910&amp;" "&amp;VLOOKUP(C910,Tegevusalad!$A$1:$B$89,2,FALSE)</f>
        <v>56 TOIDU JA JOOGI SERVEERIMINE</v>
      </c>
      <c r="AE910" s="6">
        <f t="shared" si="85"/>
        <v>50802758.859999992</v>
      </c>
      <c r="AF910" s="6">
        <f t="shared" si="86"/>
        <v>32747561.329999998</v>
      </c>
      <c r="AG910" s="6">
        <f t="shared" si="87"/>
        <v>68488009.469999984</v>
      </c>
      <c r="AH910" s="6">
        <f t="shared" si="88"/>
        <v>38119574.5</v>
      </c>
      <c r="AI910" s="6">
        <f t="shared" si="89"/>
        <v>68487394.779999986</v>
      </c>
    </row>
    <row r="911" spans="1:35" s="2" customFormat="1">
      <c r="A911" s="3">
        <v>2014</v>
      </c>
      <c r="B911" s="3">
        <v>11</v>
      </c>
      <c r="C911" s="4">
        <v>58</v>
      </c>
      <c r="D911" s="8">
        <v>368</v>
      </c>
      <c r="E911" s="8">
        <v>4890389.3899999997</v>
      </c>
      <c r="F911" s="8">
        <v>6853565.2999999998</v>
      </c>
      <c r="G911" s="8">
        <v>442528.93</v>
      </c>
      <c r="H911" s="8">
        <v>348611.42</v>
      </c>
      <c r="I911" s="8">
        <v>187044.64</v>
      </c>
      <c r="J911" s="8">
        <v>7167.54</v>
      </c>
      <c r="K911" s="8">
        <v>0</v>
      </c>
      <c r="L911" s="8">
        <v>1594898.85</v>
      </c>
      <c r="M911" s="8">
        <v>0</v>
      </c>
      <c r="N911" s="8">
        <v>1186227.1100000001</v>
      </c>
      <c r="O911" s="8">
        <v>9427.6299999999992</v>
      </c>
      <c r="P911" s="8">
        <v>65235.43</v>
      </c>
      <c r="Q911" s="8">
        <v>0</v>
      </c>
      <c r="R911" s="8">
        <v>0</v>
      </c>
      <c r="S911" s="8">
        <v>272915.58</v>
      </c>
      <c r="T911" s="8">
        <v>193598.8</v>
      </c>
      <c r="U911" s="8">
        <v>36482.019999999997</v>
      </c>
      <c r="V911" s="8">
        <v>0</v>
      </c>
      <c r="W911" s="8">
        <v>159573.54999999999</v>
      </c>
      <c r="X911" s="8">
        <v>329.44</v>
      </c>
      <c r="Y911" s="8">
        <v>0.12</v>
      </c>
      <c r="Z911" s="8">
        <v>0</v>
      </c>
      <c r="AA911" s="8">
        <v>540757.46</v>
      </c>
      <c r="AB911" s="8">
        <v>132085.62</v>
      </c>
      <c r="AC911" s="9">
        <f t="shared" si="84"/>
        <v>408671.83999999997</v>
      </c>
      <c r="AD911" s="5" t="str">
        <f>$C911&amp;" "&amp;VLOOKUP(C911,Tegevusalad!$A$1:$B$89,2,FALSE)</f>
        <v>58 KIRJASTAMINE</v>
      </c>
      <c r="AE911" s="6">
        <f t="shared" si="85"/>
        <v>11434886.529999999</v>
      </c>
      <c r="AF911" s="6">
        <f t="shared" si="86"/>
        <v>5574599.8000000007</v>
      </c>
      <c r="AG911" s="6">
        <f t="shared" si="87"/>
        <v>11877415.459999999</v>
      </c>
      <c r="AH911" s="6">
        <f t="shared" si="88"/>
        <v>5931135.5499999998</v>
      </c>
      <c r="AI911" s="6">
        <f t="shared" si="89"/>
        <v>11877086.02</v>
      </c>
    </row>
    <row r="912" spans="1:35" s="2" customFormat="1">
      <c r="A912" s="3">
        <v>2014</v>
      </c>
      <c r="B912" s="3">
        <v>11</v>
      </c>
      <c r="C912" s="4">
        <v>59</v>
      </c>
      <c r="D912" s="8">
        <v>462</v>
      </c>
      <c r="E912" s="8">
        <v>5853218.2199999997</v>
      </c>
      <c r="F912" s="8">
        <v>11831.15</v>
      </c>
      <c r="G912" s="8">
        <v>1235853.1100000001</v>
      </c>
      <c r="H912" s="8">
        <v>1334283.73</v>
      </c>
      <c r="I912" s="8">
        <v>138900.65</v>
      </c>
      <c r="J912" s="8">
        <v>327.02999999999997</v>
      </c>
      <c r="K912" s="8">
        <v>0</v>
      </c>
      <c r="L912" s="8">
        <v>1171708.46</v>
      </c>
      <c r="M912" s="8">
        <v>0</v>
      </c>
      <c r="N912" s="8">
        <v>777435.11</v>
      </c>
      <c r="O912" s="8">
        <v>1326.85</v>
      </c>
      <c r="P912" s="8">
        <v>54568.65</v>
      </c>
      <c r="Q912" s="8">
        <v>0</v>
      </c>
      <c r="R912" s="8">
        <v>0</v>
      </c>
      <c r="S912" s="8">
        <v>953346.75</v>
      </c>
      <c r="T912" s="8">
        <v>323099.84999999998</v>
      </c>
      <c r="U912" s="8">
        <v>134342.35</v>
      </c>
      <c r="V912" s="8">
        <v>0</v>
      </c>
      <c r="W912" s="8">
        <v>107675.15</v>
      </c>
      <c r="X912" s="8">
        <v>0</v>
      </c>
      <c r="Y912" s="8">
        <v>0.01</v>
      </c>
      <c r="Z912" s="8">
        <v>0</v>
      </c>
      <c r="AA912" s="8">
        <v>478357.31</v>
      </c>
      <c r="AB912" s="8">
        <v>84083.95</v>
      </c>
      <c r="AC912" s="9">
        <f t="shared" si="84"/>
        <v>394273.36</v>
      </c>
      <c r="AD912" s="5" t="str">
        <f>$C912&amp;" "&amp;VLOOKUP(C912,Tegevusalad!$A$1:$B$89,2,FALSE)</f>
        <v>59 KINOFILMIDE, VIDEOTE JA TELESAADETE TOOTMINE; HELISALVESTISTE JA MUUSIKA KIRJASTAMINE</v>
      </c>
      <c r="AE912" s="6">
        <f t="shared" si="85"/>
        <v>4777360.2699999996</v>
      </c>
      <c r="AF912" s="6">
        <f t="shared" si="86"/>
        <v>2792852.1999999997</v>
      </c>
      <c r="AG912" s="6">
        <f t="shared" si="87"/>
        <v>6013213.3800000008</v>
      </c>
      <c r="AH912" s="6">
        <f t="shared" si="88"/>
        <v>3887175.55</v>
      </c>
      <c r="AI912" s="6">
        <f t="shared" si="89"/>
        <v>6013213.3800000008</v>
      </c>
    </row>
    <row r="913" spans="1:35" s="2" customFormat="1">
      <c r="A913" s="3">
        <v>2014</v>
      </c>
      <c r="B913" s="3">
        <v>11</v>
      </c>
      <c r="C913" s="4">
        <v>60</v>
      </c>
      <c r="D913" s="8">
        <v>44</v>
      </c>
      <c r="E913" s="8">
        <v>768883.42</v>
      </c>
      <c r="F913" s="8">
        <v>356.06</v>
      </c>
      <c r="G913" s="8">
        <v>148330.06</v>
      </c>
      <c r="H913" s="8">
        <v>85026.46</v>
      </c>
      <c r="I913" s="8">
        <v>0</v>
      </c>
      <c r="J913" s="8">
        <v>0</v>
      </c>
      <c r="K913" s="8">
        <v>0</v>
      </c>
      <c r="L913" s="8">
        <v>153808.71</v>
      </c>
      <c r="M913" s="8">
        <v>0</v>
      </c>
      <c r="N913" s="8">
        <v>77024.81</v>
      </c>
      <c r="O913" s="8">
        <v>0</v>
      </c>
      <c r="P913" s="8">
        <v>2661.89</v>
      </c>
      <c r="Q913" s="8">
        <v>0</v>
      </c>
      <c r="R913" s="8">
        <v>0</v>
      </c>
      <c r="S913" s="8">
        <v>34268.120000000003</v>
      </c>
      <c r="T913" s="8">
        <v>1458.7</v>
      </c>
      <c r="U913" s="8">
        <v>2663.47</v>
      </c>
      <c r="V913" s="8">
        <v>0</v>
      </c>
      <c r="W913" s="8">
        <v>95</v>
      </c>
      <c r="X913" s="8">
        <v>0</v>
      </c>
      <c r="Y913" s="8">
        <v>0.01</v>
      </c>
      <c r="Z913" s="8">
        <v>0</v>
      </c>
      <c r="AA913" s="8">
        <v>86701.1</v>
      </c>
      <c r="AB913" s="8">
        <v>9917.19</v>
      </c>
      <c r="AC913" s="9">
        <f t="shared" si="84"/>
        <v>76783.91</v>
      </c>
      <c r="AD913" s="5" t="str">
        <f>$C913&amp;" "&amp;VLOOKUP(C913,Tegevusalad!$A$1:$B$89,2,FALSE)</f>
        <v>60 PROGRAMMID JA RINGHÄÄLING</v>
      </c>
      <c r="AE913" s="6">
        <f t="shared" si="85"/>
        <v>732307.89000000013</v>
      </c>
      <c r="AF913" s="6">
        <f t="shared" si="86"/>
        <v>348192.46</v>
      </c>
      <c r="AG913" s="6">
        <f t="shared" si="87"/>
        <v>880637.95000000007</v>
      </c>
      <c r="AH913" s="6">
        <f t="shared" si="88"/>
        <v>385124.05</v>
      </c>
      <c r="AI913" s="6">
        <f t="shared" si="89"/>
        <v>880637.95000000007</v>
      </c>
    </row>
    <row r="914" spans="1:35" s="2" customFormat="1">
      <c r="A914" s="3">
        <v>2014</v>
      </c>
      <c r="B914" s="3">
        <v>11</v>
      </c>
      <c r="C914" s="4">
        <v>61</v>
      </c>
      <c r="D914" s="8">
        <v>194</v>
      </c>
      <c r="E914" s="8">
        <v>62699595.770000003</v>
      </c>
      <c r="F914" s="8">
        <v>1029.3599999999999</v>
      </c>
      <c r="G914" s="8">
        <v>10785816.949999999</v>
      </c>
      <c r="H914" s="8">
        <v>6935624.0700000003</v>
      </c>
      <c r="I914" s="8">
        <v>566138.25</v>
      </c>
      <c r="J914" s="8">
        <v>32126.74</v>
      </c>
      <c r="K914" s="8">
        <v>643.41999999999996</v>
      </c>
      <c r="L914" s="8">
        <v>12540011.77</v>
      </c>
      <c r="M914" s="8">
        <v>0</v>
      </c>
      <c r="N914" s="8">
        <v>8663751.5999999996</v>
      </c>
      <c r="O914" s="8">
        <v>41787.300000000003</v>
      </c>
      <c r="P914" s="8">
        <v>1344547.81</v>
      </c>
      <c r="Q914" s="8">
        <v>0</v>
      </c>
      <c r="R914" s="8">
        <v>0</v>
      </c>
      <c r="S914" s="8">
        <v>14015575.810000001</v>
      </c>
      <c r="T914" s="8">
        <v>8529877.9100000001</v>
      </c>
      <c r="U914" s="8">
        <v>4048283.22</v>
      </c>
      <c r="V914" s="8">
        <v>0</v>
      </c>
      <c r="W914" s="8">
        <v>431262.47</v>
      </c>
      <c r="X914" s="8">
        <v>25805.15</v>
      </c>
      <c r="Y914" s="8">
        <v>17.95</v>
      </c>
      <c r="Z914" s="8">
        <v>0</v>
      </c>
      <c r="AA914" s="8">
        <v>4658217.57</v>
      </c>
      <c r="AB914" s="8">
        <v>781939.45</v>
      </c>
      <c r="AC914" s="9">
        <f t="shared" si="84"/>
        <v>3876278.12</v>
      </c>
      <c r="AD914" s="5" t="str">
        <f>$C914&amp;" "&amp;VLOOKUP(C914,Tegevusalad!$A$1:$B$89,2,FALSE)</f>
        <v>61 TELEKOMMUNIKATSIOON</v>
      </c>
      <c r="AE914" s="6">
        <f t="shared" si="85"/>
        <v>44662571.25</v>
      </c>
      <c r="AF914" s="6">
        <f t="shared" si="86"/>
        <v>25045962.469999991</v>
      </c>
      <c r="AG914" s="6">
        <f t="shared" si="87"/>
        <v>55448388.200000003</v>
      </c>
      <c r="AH914" s="6">
        <f t="shared" si="88"/>
        <v>43318757.999999993</v>
      </c>
      <c r="AI914" s="6">
        <f t="shared" si="89"/>
        <v>55422583.049999997</v>
      </c>
    </row>
    <row r="915" spans="1:35" s="2" customFormat="1">
      <c r="A915" s="3">
        <v>2014</v>
      </c>
      <c r="B915" s="3">
        <v>11</v>
      </c>
      <c r="C915" s="4">
        <v>62</v>
      </c>
      <c r="D915" s="8">
        <v>2507</v>
      </c>
      <c r="E915" s="8">
        <v>35807865.659999996</v>
      </c>
      <c r="F915" s="8">
        <v>16685.21</v>
      </c>
      <c r="G915" s="8">
        <v>25738595.66</v>
      </c>
      <c r="H915" s="8">
        <v>14115086.57</v>
      </c>
      <c r="I915" s="8">
        <v>2484054.79</v>
      </c>
      <c r="J915" s="8">
        <v>113735.46</v>
      </c>
      <c r="K915" s="8">
        <v>840</v>
      </c>
      <c r="L915" s="8">
        <v>7163074.9800000004</v>
      </c>
      <c r="M915" s="8">
        <v>0</v>
      </c>
      <c r="N915" s="8">
        <v>5041024.7300000004</v>
      </c>
      <c r="O915" s="8">
        <v>38079.19</v>
      </c>
      <c r="P915" s="8">
        <v>452048.09</v>
      </c>
      <c r="Q915" s="8">
        <v>0</v>
      </c>
      <c r="R915" s="8">
        <v>0</v>
      </c>
      <c r="S915" s="8">
        <v>7103984.2999999998</v>
      </c>
      <c r="T915" s="8">
        <v>3578036.19</v>
      </c>
      <c r="U915" s="8">
        <v>2089404.67</v>
      </c>
      <c r="V915" s="8">
        <v>746.21</v>
      </c>
      <c r="W915" s="8">
        <v>177859.66</v>
      </c>
      <c r="X915" s="8">
        <v>315.35000000000002</v>
      </c>
      <c r="Y915" s="8">
        <v>93.5</v>
      </c>
      <c r="Z915" s="8">
        <v>66.959999999999994</v>
      </c>
      <c r="AA915" s="8">
        <v>3110163.47</v>
      </c>
      <c r="AB915" s="8">
        <v>988086.68</v>
      </c>
      <c r="AC915" s="9">
        <f t="shared" si="84"/>
        <v>2122076.79</v>
      </c>
      <c r="AD915" s="5" t="str">
        <f>$C915&amp;" "&amp;VLOOKUP(C915,Tegevusalad!$A$1:$B$89,2,FALSE)</f>
        <v>62 PROGRAMMEERIMINE, KONSULTATSIOONID JMS TEGEVUSED</v>
      </c>
      <c r="AE915" s="6">
        <f t="shared" si="85"/>
        <v>26631477.25</v>
      </c>
      <c r="AF915" s="6">
        <f t="shared" si="86"/>
        <v>15822084.939999998</v>
      </c>
      <c r="AG915" s="6">
        <f t="shared" si="87"/>
        <v>52370072.910000004</v>
      </c>
      <c r="AH915" s="6">
        <f t="shared" si="88"/>
        <v>25205123.650000002</v>
      </c>
      <c r="AI915" s="6">
        <f t="shared" si="89"/>
        <v>52369757.560000002</v>
      </c>
    </row>
    <row r="916" spans="1:35" s="2" customFormat="1">
      <c r="A916" s="3">
        <v>2014</v>
      </c>
      <c r="B916" s="3">
        <v>11</v>
      </c>
      <c r="C916" s="4">
        <v>63</v>
      </c>
      <c r="D916" s="8">
        <v>565</v>
      </c>
      <c r="E916" s="8">
        <v>8294274.6799999997</v>
      </c>
      <c r="F916" s="8">
        <v>36950.559999999998</v>
      </c>
      <c r="G916" s="8">
        <v>7269125.4699999997</v>
      </c>
      <c r="H916" s="8">
        <v>2974405.05</v>
      </c>
      <c r="I916" s="8">
        <v>91952.38</v>
      </c>
      <c r="J916" s="8">
        <v>51373.29</v>
      </c>
      <c r="K916" s="8">
        <v>0</v>
      </c>
      <c r="L916" s="8">
        <v>1662180.55</v>
      </c>
      <c r="M916" s="8">
        <v>0</v>
      </c>
      <c r="N916" s="8">
        <v>1270866.22</v>
      </c>
      <c r="O916" s="8">
        <v>3795.83</v>
      </c>
      <c r="P916" s="8">
        <v>82185.64</v>
      </c>
      <c r="Q916" s="8">
        <v>0</v>
      </c>
      <c r="R916" s="8">
        <v>0</v>
      </c>
      <c r="S916" s="8">
        <v>1823701.17</v>
      </c>
      <c r="T916" s="8">
        <v>111973.53</v>
      </c>
      <c r="U916" s="8">
        <v>1936044.16</v>
      </c>
      <c r="V916" s="8">
        <v>0</v>
      </c>
      <c r="W916" s="8">
        <v>4386605.5</v>
      </c>
      <c r="X916" s="8">
        <v>-24.63</v>
      </c>
      <c r="Y916" s="8">
        <v>0</v>
      </c>
      <c r="Z916" s="8">
        <v>0.23</v>
      </c>
      <c r="AA916" s="8">
        <v>578390.65</v>
      </c>
      <c r="AB916" s="8">
        <v>187076.55</v>
      </c>
      <c r="AC916" s="9">
        <f t="shared" si="84"/>
        <v>391314.10000000003</v>
      </c>
      <c r="AD916" s="5" t="str">
        <f>$C916&amp;" "&amp;VLOOKUP(C916,Tegevusalad!$A$1:$B$89,2,FALSE)</f>
        <v>63 INFOALANE TEGEVUS</v>
      </c>
      <c r="AE916" s="6">
        <f t="shared" si="85"/>
        <v>4571455.2799999993</v>
      </c>
      <c r="AF916" s="6">
        <f t="shared" si="86"/>
        <v>2575606.6199999992</v>
      </c>
      <c r="AG916" s="6">
        <f t="shared" si="87"/>
        <v>11840580.749999998</v>
      </c>
      <c r="AH916" s="6">
        <f t="shared" si="88"/>
        <v>6354331.0999999996</v>
      </c>
      <c r="AI916" s="6">
        <f t="shared" si="89"/>
        <v>11840605.379999999</v>
      </c>
    </row>
    <row r="917" spans="1:35" s="2" customFormat="1">
      <c r="A917" s="3">
        <v>2014</v>
      </c>
      <c r="B917" s="3">
        <v>11</v>
      </c>
      <c r="C917" s="4">
        <v>64</v>
      </c>
      <c r="D917" s="8">
        <v>445</v>
      </c>
      <c r="E917" s="8">
        <v>202689050.30000001</v>
      </c>
      <c r="F917" s="8">
        <v>4672.16</v>
      </c>
      <c r="G917" s="8">
        <v>4071459.1</v>
      </c>
      <c r="H917" s="8">
        <v>3688832.73</v>
      </c>
      <c r="I917" s="8">
        <v>499073.53</v>
      </c>
      <c r="J917" s="8">
        <v>28630.59</v>
      </c>
      <c r="K917" s="8">
        <v>0</v>
      </c>
      <c r="L917" s="8">
        <v>40538230.560000002</v>
      </c>
      <c r="M917" s="8">
        <v>0</v>
      </c>
      <c r="N917" s="8">
        <v>28997471.190000001</v>
      </c>
      <c r="O917" s="8">
        <v>2994.67</v>
      </c>
      <c r="P917" s="8">
        <v>2585745.8199999998</v>
      </c>
      <c r="Q917" s="8">
        <v>0</v>
      </c>
      <c r="R917" s="8">
        <v>0</v>
      </c>
      <c r="S917" s="8">
        <v>10980967.189999999</v>
      </c>
      <c r="T917" s="8">
        <v>8125520.2999999998</v>
      </c>
      <c r="U917" s="8">
        <v>12189887.92</v>
      </c>
      <c r="V917" s="8">
        <v>11992235.439999999</v>
      </c>
      <c r="W917" s="8">
        <v>74896575.620000005</v>
      </c>
      <c r="X917" s="8">
        <v>29039.85</v>
      </c>
      <c r="Y917" s="8">
        <v>14</v>
      </c>
      <c r="Z917" s="8">
        <v>1665.62</v>
      </c>
      <c r="AA917" s="8">
        <v>11731384.039999999</v>
      </c>
      <c r="AB917" s="8">
        <v>192276.29</v>
      </c>
      <c r="AC917" s="9">
        <f t="shared" si="84"/>
        <v>11539107.75</v>
      </c>
      <c r="AD917" s="5" t="str">
        <f>$C917&amp;" "&amp;VLOOKUP(C917,Tegevusalad!$A$1:$B$89,2,FALSE)</f>
        <v>64 FINANTSTEENUSTE OSUTAMINE, V.A KINDLUSTUS JA PENSIONIFONDID</v>
      </c>
      <c r="AE917" s="6">
        <f t="shared" si="85"/>
        <v>179551907.19999999</v>
      </c>
      <c r="AF917" s="6">
        <f t="shared" si="86"/>
        <v>133793762.92999999</v>
      </c>
      <c r="AG917" s="6">
        <f t="shared" si="87"/>
        <v>183623366.30000001</v>
      </c>
      <c r="AH917" s="6">
        <f t="shared" si="88"/>
        <v>144987355.94999999</v>
      </c>
      <c r="AI917" s="6">
        <f t="shared" si="89"/>
        <v>183594326.44999999</v>
      </c>
    </row>
    <row r="918" spans="1:35" s="2" customFormat="1">
      <c r="A918" s="3">
        <v>2014</v>
      </c>
      <c r="B918" s="3">
        <v>11</v>
      </c>
      <c r="C918" s="4">
        <v>65</v>
      </c>
      <c r="D918" s="8">
        <v>24</v>
      </c>
      <c r="E918" s="8">
        <v>334894.34000000003</v>
      </c>
      <c r="F918" s="8">
        <v>40.020000000000003</v>
      </c>
      <c r="G918" s="8">
        <v>6136.09</v>
      </c>
      <c r="H918" s="8">
        <v>6065.33</v>
      </c>
      <c r="I918" s="8">
        <v>4583.33</v>
      </c>
      <c r="J918" s="8">
        <v>0</v>
      </c>
      <c r="K918" s="8">
        <v>0</v>
      </c>
      <c r="L918" s="8">
        <v>66982.48</v>
      </c>
      <c r="M918" s="8">
        <v>0</v>
      </c>
      <c r="N918" s="8">
        <v>20332.32</v>
      </c>
      <c r="O918" s="8">
        <v>3.6</v>
      </c>
      <c r="P918" s="8">
        <v>11880.08</v>
      </c>
      <c r="Q918" s="8">
        <v>0</v>
      </c>
      <c r="R918" s="8">
        <v>0</v>
      </c>
      <c r="S918" s="8">
        <v>146663.97</v>
      </c>
      <c r="T918" s="8">
        <v>50317.81</v>
      </c>
      <c r="U918" s="8">
        <v>20972.1</v>
      </c>
      <c r="V918" s="8">
        <v>0</v>
      </c>
      <c r="W918" s="8">
        <v>24355205.199999999</v>
      </c>
      <c r="X918" s="8">
        <v>0</v>
      </c>
      <c r="Y918" s="8">
        <v>0</v>
      </c>
      <c r="Z918" s="8">
        <v>0</v>
      </c>
      <c r="AA918" s="8">
        <v>46696.92</v>
      </c>
      <c r="AB918" s="8">
        <v>46.76</v>
      </c>
      <c r="AC918" s="9">
        <f t="shared" si="84"/>
        <v>46650.159999999996</v>
      </c>
      <c r="AD918" s="5" t="str">
        <f>$C918&amp;" "&amp;VLOOKUP(C918,Tegevusalad!$A$1:$B$89,2,FALSE)</f>
        <v>65 KINDLUSTUS, EDASIKINDLUSTUS JA PENSIONIFONDID, V.A KOHUSTUSLIK SOTSIAALKINDLUSTUS</v>
      </c>
      <c r="AE918" s="6">
        <f t="shared" si="85"/>
        <v>167298.29000000004</v>
      </c>
      <c r="AF918" s="6">
        <f t="shared" si="86"/>
        <v>-65992.47</v>
      </c>
      <c r="AG918" s="6">
        <f t="shared" si="87"/>
        <v>173434.38000000006</v>
      </c>
      <c r="AH918" s="6">
        <f t="shared" si="88"/>
        <v>101661.59999999999</v>
      </c>
      <c r="AI918" s="6">
        <f t="shared" si="89"/>
        <v>173434.38000000006</v>
      </c>
    </row>
    <row r="919" spans="1:35" s="2" customFormat="1">
      <c r="A919" s="3">
        <v>2014</v>
      </c>
      <c r="B919" s="3">
        <v>11</v>
      </c>
      <c r="C919" s="4">
        <v>66</v>
      </c>
      <c r="D919" s="8">
        <v>311</v>
      </c>
      <c r="E919" s="8">
        <v>2372517.61</v>
      </c>
      <c r="F919" s="8">
        <v>2210.87</v>
      </c>
      <c r="G919" s="8">
        <v>766311.79</v>
      </c>
      <c r="H919" s="8">
        <v>453715.09</v>
      </c>
      <c r="I919" s="8">
        <v>26467.85</v>
      </c>
      <c r="J919" s="8">
        <v>0</v>
      </c>
      <c r="K919" s="8">
        <v>0</v>
      </c>
      <c r="L919" s="8">
        <v>474702.56</v>
      </c>
      <c r="M919" s="8">
        <v>0</v>
      </c>
      <c r="N919" s="8">
        <v>383418.68</v>
      </c>
      <c r="O919" s="8">
        <v>2648.09</v>
      </c>
      <c r="P919" s="8">
        <v>98491.7</v>
      </c>
      <c r="Q919" s="8">
        <v>0</v>
      </c>
      <c r="R919" s="8">
        <v>0</v>
      </c>
      <c r="S919" s="8">
        <v>462062.3</v>
      </c>
      <c r="T919" s="8">
        <v>37807.199999999997</v>
      </c>
      <c r="U919" s="8">
        <v>231576.65</v>
      </c>
      <c r="V919" s="8">
        <v>0</v>
      </c>
      <c r="W919" s="8">
        <v>4758310.3899999997</v>
      </c>
      <c r="X919" s="8">
        <v>8333.33</v>
      </c>
      <c r="Y919" s="8">
        <v>0</v>
      </c>
      <c r="Z919" s="8">
        <v>0</v>
      </c>
      <c r="AA919" s="8">
        <v>229679.23</v>
      </c>
      <c r="AB919" s="8">
        <v>138395.35</v>
      </c>
      <c r="AC919" s="9">
        <f t="shared" si="84"/>
        <v>91283.88</v>
      </c>
      <c r="AD919" s="5" t="str">
        <f>$C919&amp;" "&amp;VLOOKUP(C919,Tegevusalad!$A$1:$B$89,2,FALSE)</f>
        <v>66 FINANTSTEENUSTE JA KINDLUSTUSTEGEVUSE ABITEGEVUSALAD</v>
      </c>
      <c r="AE919" s="6">
        <f t="shared" si="85"/>
        <v>1689422.86</v>
      </c>
      <c r="AF919" s="6">
        <f t="shared" si="86"/>
        <v>1210213.9999999998</v>
      </c>
      <c r="AG919" s="6">
        <f t="shared" si="87"/>
        <v>2455734.6500000004</v>
      </c>
      <c r="AH919" s="6">
        <f t="shared" si="88"/>
        <v>1917093.4</v>
      </c>
      <c r="AI919" s="6">
        <f t="shared" si="89"/>
        <v>2447401.3200000003</v>
      </c>
    </row>
    <row r="920" spans="1:35" s="2" customFormat="1">
      <c r="A920" s="3">
        <v>2014</v>
      </c>
      <c r="B920" s="3">
        <v>11</v>
      </c>
      <c r="C920" s="4">
        <v>68</v>
      </c>
      <c r="D920" s="8">
        <v>5653</v>
      </c>
      <c r="E920" s="8">
        <v>128207585.39</v>
      </c>
      <c r="F920" s="8">
        <v>438341.42</v>
      </c>
      <c r="G920" s="8">
        <v>10062729.800000001</v>
      </c>
      <c r="H920" s="8">
        <v>3168355.92</v>
      </c>
      <c r="I920" s="8">
        <v>2235509.88</v>
      </c>
      <c r="J920" s="8">
        <v>3722221.58</v>
      </c>
      <c r="K920" s="8">
        <v>9879.16</v>
      </c>
      <c r="L920" s="8">
        <v>25680968.07</v>
      </c>
      <c r="M920" s="8">
        <v>0</v>
      </c>
      <c r="N920" s="8">
        <v>23263549.52</v>
      </c>
      <c r="O920" s="8">
        <v>545159.37</v>
      </c>
      <c r="P920" s="8">
        <v>7014569.1100000003</v>
      </c>
      <c r="Q920" s="8">
        <v>0</v>
      </c>
      <c r="R920" s="8">
        <v>0</v>
      </c>
      <c r="S920" s="8">
        <v>6566233.9100000001</v>
      </c>
      <c r="T920" s="8">
        <v>5437668.2000000002</v>
      </c>
      <c r="U920" s="8">
        <v>6891864.6900000004</v>
      </c>
      <c r="V920" s="8">
        <v>6758387.2000000002</v>
      </c>
      <c r="W920" s="8">
        <v>28538273.050000001</v>
      </c>
      <c r="X920" s="8">
        <v>25027160.719999999</v>
      </c>
      <c r="Y920" s="8">
        <v>88127.76</v>
      </c>
      <c r="Z920" s="8">
        <v>857.69</v>
      </c>
      <c r="AA920" s="8">
        <v>9549541.6500000004</v>
      </c>
      <c r="AB920" s="8">
        <v>7044853.0300000003</v>
      </c>
      <c r="AC920" s="9">
        <f t="shared" si="84"/>
        <v>2504688.62</v>
      </c>
      <c r="AD920" s="5" t="str">
        <f>$C920&amp;" "&amp;VLOOKUP(C920,Tegevusalad!$A$1:$B$89,2,FALSE)</f>
        <v>68 KINNISVARAALANE TEGEVUS</v>
      </c>
      <c r="AE920" s="6">
        <f t="shared" si="85"/>
        <v>140214988.93000001</v>
      </c>
      <c r="AF920" s="6">
        <f t="shared" si="86"/>
        <v>106892239.34999999</v>
      </c>
      <c r="AG920" s="6">
        <f t="shared" si="87"/>
        <v>150277718.73000002</v>
      </c>
      <c r="AH920" s="6">
        <f t="shared" si="88"/>
        <v>116317747.59999999</v>
      </c>
      <c r="AI920" s="6">
        <f t="shared" si="89"/>
        <v>125250558.01000002</v>
      </c>
    </row>
    <row r="921" spans="1:35" s="2" customFormat="1">
      <c r="A921" s="3">
        <v>2014</v>
      </c>
      <c r="B921" s="3">
        <v>11</v>
      </c>
      <c r="C921" s="4">
        <v>69</v>
      </c>
      <c r="D921" s="8">
        <v>2890</v>
      </c>
      <c r="E921" s="8">
        <v>18857997.109999999</v>
      </c>
      <c r="F921" s="8">
        <v>23879.73</v>
      </c>
      <c r="G921" s="8">
        <v>3471430.71</v>
      </c>
      <c r="H921" s="8">
        <v>2259137.98</v>
      </c>
      <c r="I921" s="8">
        <v>218277.19</v>
      </c>
      <c r="J921" s="8">
        <v>356819.99</v>
      </c>
      <c r="K921" s="8">
        <v>0</v>
      </c>
      <c r="L921" s="8">
        <v>3773748.84</v>
      </c>
      <c r="M921" s="8">
        <v>0</v>
      </c>
      <c r="N921" s="8">
        <v>2191199.58</v>
      </c>
      <c r="O921" s="8">
        <v>8524.6299999999992</v>
      </c>
      <c r="P921" s="8">
        <v>677090.67</v>
      </c>
      <c r="Q921" s="8">
        <v>0</v>
      </c>
      <c r="R921" s="8">
        <v>0</v>
      </c>
      <c r="S921" s="8">
        <v>1098265.1499999999</v>
      </c>
      <c r="T921" s="8">
        <v>415901.79</v>
      </c>
      <c r="U921" s="8">
        <v>63661.99</v>
      </c>
      <c r="V921" s="8">
        <v>0</v>
      </c>
      <c r="W921" s="8">
        <v>183278.58</v>
      </c>
      <c r="X921" s="8">
        <v>282.33</v>
      </c>
      <c r="Y921" s="8">
        <v>105.06</v>
      </c>
      <c r="Z921" s="8">
        <v>70.98</v>
      </c>
      <c r="AA921" s="8">
        <v>2047206.44</v>
      </c>
      <c r="AB921" s="8">
        <v>464623.1</v>
      </c>
      <c r="AC921" s="9">
        <f t="shared" si="84"/>
        <v>1582583.3399999999</v>
      </c>
      <c r="AD921" s="5" t="str">
        <f>$C921&amp;" "&amp;VLOOKUP(C921,Tegevusalad!$A$1:$B$89,2,FALSE)</f>
        <v>69 JURIIDILISED TOIMINGUD JA ARVEPIDAMINE</v>
      </c>
      <c r="AE921" s="6">
        <f t="shared" si="85"/>
        <v>17720232.029999997</v>
      </c>
      <c r="AF921" s="6">
        <f t="shared" si="86"/>
        <v>9751447.6099999994</v>
      </c>
      <c r="AG921" s="6">
        <f t="shared" si="87"/>
        <v>21191662.739999998</v>
      </c>
      <c r="AH921" s="6">
        <f t="shared" si="88"/>
        <v>10955997.9</v>
      </c>
      <c r="AI921" s="6">
        <f t="shared" si="89"/>
        <v>21191380.41</v>
      </c>
    </row>
    <row r="922" spans="1:35" s="2" customFormat="1">
      <c r="A922" s="3">
        <v>2014</v>
      </c>
      <c r="B922" s="3">
        <v>11</v>
      </c>
      <c r="C922" s="4">
        <v>70</v>
      </c>
      <c r="D922" s="8">
        <v>2665</v>
      </c>
      <c r="E922" s="8">
        <v>26041485.239999998</v>
      </c>
      <c r="F922" s="8">
        <v>18867.14</v>
      </c>
      <c r="G922" s="8">
        <v>18202458.239999998</v>
      </c>
      <c r="H922" s="8">
        <v>14628145.49</v>
      </c>
      <c r="I922" s="8">
        <v>9325710.1500000004</v>
      </c>
      <c r="J922" s="8">
        <v>195063.3</v>
      </c>
      <c r="K922" s="8">
        <v>0</v>
      </c>
      <c r="L922" s="8">
        <v>5209995.4000000004</v>
      </c>
      <c r="M922" s="8">
        <v>21037.88</v>
      </c>
      <c r="N922" s="8">
        <v>6980216.7199999997</v>
      </c>
      <c r="O922" s="8">
        <v>67492.350000000006</v>
      </c>
      <c r="P922" s="8">
        <v>2571834.9900000002</v>
      </c>
      <c r="Q922" s="8">
        <v>0</v>
      </c>
      <c r="R922" s="8">
        <v>0</v>
      </c>
      <c r="S922" s="8">
        <v>4516280.54</v>
      </c>
      <c r="T922" s="8">
        <v>1934319</v>
      </c>
      <c r="U922" s="8">
        <v>1231991.1100000001</v>
      </c>
      <c r="V922" s="8">
        <v>285686</v>
      </c>
      <c r="W922" s="8">
        <v>1458123.79</v>
      </c>
      <c r="X922" s="8">
        <v>583612.9</v>
      </c>
      <c r="Y922" s="8">
        <v>7171.33</v>
      </c>
      <c r="Z922" s="8">
        <v>0</v>
      </c>
      <c r="AA922" s="8">
        <v>1629524.2</v>
      </c>
      <c r="AB922" s="8">
        <v>3371536.31</v>
      </c>
      <c r="AC922" s="9">
        <f t="shared" si="84"/>
        <v>-1742012.11</v>
      </c>
      <c r="AD922" s="5" t="str">
        <f>$C922&amp;" "&amp;VLOOKUP(C922,Tegevusalad!$A$1:$B$89,2,FALSE)</f>
        <v>70 PEAKONTORITE TEGEVUS; JUHTIMISALANE NÕUSTAMINE</v>
      </c>
      <c r="AE922" s="6">
        <f t="shared" si="85"/>
        <v>20895693.629999995</v>
      </c>
      <c r="AF922" s="6">
        <f t="shared" si="86"/>
        <v>29101036.200000003</v>
      </c>
      <c r="AG922" s="6">
        <f t="shared" si="87"/>
        <v>39098151.869999997</v>
      </c>
      <c r="AH922" s="6">
        <f t="shared" si="88"/>
        <v>34901083.599999994</v>
      </c>
      <c r="AI922" s="6">
        <f t="shared" si="89"/>
        <v>38514538.969999999</v>
      </c>
    </row>
    <row r="923" spans="1:35" s="2" customFormat="1">
      <c r="A923" s="3">
        <v>2014</v>
      </c>
      <c r="B923" s="3">
        <v>11</v>
      </c>
      <c r="C923" s="4">
        <v>71</v>
      </c>
      <c r="D923" s="8">
        <v>1930</v>
      </c>
      <c r="E923" s="8">
        <v>21587898.260000002</v>
      </c>
      <c r="F923" s="8">
        <v>6323.93</v>
      </c>
      <c r="G923" s="8">
        <v>4005254.06</v>
      </c>
      <c r="H923" s="8">
        <v>1823654.77</v>
      </c>
      <c r="I923" s="8">
        <v>387380.61</v>
      </c>
      <c r="J923" s="8">
        <v>300375.74</v>
      </c>
      <c r="K923" s="8">
        <v>0</v>
      </c>
      <c r="L923" s="8">
        <v>4318148.99</v>
      </c>
      <c r="M923" s="8">
        <v>0</v>
      </c>
      <c r="N923" s="8">
        <v>2970362.59</v>
      </c>
      <c r="O923" s="8">
        <v>15566.4</v>
      </c>
      <c r="P923" s="8">
        <v>565165.29</v>
      </c>
      <c r="Q923" s="8">
        <v>0</v>
      </c>
      <c r="R923" s="8">
        <v>0</v>
      </c>
      <c r="S923" s="8">
        <v>2215072.67</v>
      </c>
      <c r="T923" s="8">
        <v>956656.02</v>
      </c>
      <c r="U923" s="8">
        <v>145830.76</v>
      </c>
      <c r="V923" s="8">
        <v>229</v>
      </c>
      <c r="W923" s="8">
        <v>26404.799999999999</v>
      </c>
      <c r="X923" s="8">
        <v>128849.29</v>
      </c>
      <c r="Y923" s="8">
        <v>0</v>
      </c>
      <c r="Z923" s="8">
        <v>117.2</v>
      </c>
      <c r="AA923" s="8">
        <v>1907287.49</v>
      </c>
      <c r="AB923" s="8">
        <v>559618.29</v>
      </c>
      <c r="AC923" s="9">
        <f t="shared" si="84"/>
        <v>1347669.2</v>
      </c>
      <c r="AD923" s="5" t="str">
        <f>$C923&amp;" "&amp;VLOOKUP(C923,Tegevusalad!$A$1:$B$89,2,FALSE)</f>
        <v>71 ARHITEKTI- JA INSENERITEGEVUSED; TEIMIMINE JA ANALÜÜS</v>
      </c>
      <c r="AE923" s="6">
        <f t="shared" si="85"/>
        <v>19362168.050000001</v>
      </c>
      <c r="AF923" s="6">
        <f t="shared" si="86"/>
        <v>12413306.52</v>
      </c>
      <c r="AG923" s="6">
        <f t="shared" si="87"/>
        <v>23367422.109999999</v>
      </c>
      <c r="AH923" s="6">
        <f t="shared" si="88"/>
        <v>14851812.949999999</v>
      </c>
      <c r="AI923" s="6">
        <f t="shared" si="89"/>
        <v>23238572.82</v>
      </c>
    </row>
    <row r="924" spans="1:35" s="2" customFormat="1">
      <c r="A924" s="3">
        <v>2014</v>
      </c>
      <c r="B924" s="3">
        <v>11</v>
      </c>
      <c r="C924" s="4">
        <v>72</v>
      </c>
      <c r="D924" s="8">
        <v>260</v>
      </c>
      <c r="E924" s="8">
        <v>2258924.85</v>
      </c>
      <c r="F924" s="8">
        <v>12811.27</v>
      </c>
      <c r="G924" s="8">
        <v>1693523.52</v>
      </c>
      <c r="H924" s="8">
        <v>1144920.26</v>
      </c>
      <c r="I924" s="8">
        <v>106169</v>
      </c>
      <c r="J924" s="8">
        <v>267342.06</v>
      </c>
      <c r="K924" s="8">
        <v>0</v>
      </c>
      <c r="L924" s="8">
        <v>452938.01</v>
      </c>
      <c r="M924" s="8">
        <v>0</v>
      </c>
      <c r="N924" s="8">
        <v>509343.48</v>
      </c>
      <c r="O924" s="8">
        <v>12060.64</v>
      </c>
      <c r="P924" s="8">
        <v>67348.789999999994</v>
      </c>
      <c r="Q924" s="8">
        <v>0</v>
      </c>
      <c r="R924" s="8">
        <v>0</v>
      </c>
      <c r="S924" s="8">
        <v>303673.43</v>
      </c>
      <c r="T924" s="8">
        <v>194047.1</v>
      </c>
      <c r="U924" s="8">
        <v>10848.38</v>
      </c>
      <c r="V924" s="8">
        <v>0</v>
      </c>
      <c r="W924" s="8">
        <v>235546.23999999999</v>
      </c>
      <c r="X924" s="8">
        <v>0</v>
      </c>
      <c r="Y924" s="8">
        <v>33.33</v>
      </c>
      <c r="Z924" s="8">
        <v>0</v>
      </c>
      <c r="AA924" s="8">
        <v>175579.91</v>
      </c>
      <c r="AB924" s="8">
        <v>231952.05</v>
      </c>
      <c r="AC924" s="9">
        <f t="shared" si="84"/>
        <v>-56372.139999999985</v>
      </c>
      <c r="AD924" s="5" t="str">
        <f>$C924&amp;" "&amp;VLOOKUP(C924,Tegevusalad!$A$1:$B$89,2,FALSE)</f>
        <v>72 TEADUS- JA ARENDUSTEGEVUS</v>
      </c>
      <c r="AE924" s="6">
        <f t="shared" si="85"/>
        <v>1957214.31</v>
      </c>
      <c r="AF924" s="6">
        <f t="shared" si="86"/>
        <v>2171892.3899999997</v>
      </c>
      <c r="AG924" s="6">
        <f t="shared" si="87"/>
        <v>3650737.83</v>
      </c>
      <c r="AH924" s="6">
        <f t="shared" si="88"/>
        <v>2546717.4</v>
      </c>
      <c r="AI924" s="6">
        <f t="shared" si="89"/>
        <v>3650737.83</v>
      </c>
    </row>
    <row r="925" spans="1:35" s="2" customFormat="1">
      <c r="A925" s="3">
        <v>2014</v>
      </c>
      <c r="B925" s="3">
        <v>11</v>
      </c>
      <c r="C925" s="4">
        <v>73</v>
      </c>
      <c r="D925" s="8">
        <v>1073</v>
      </c>
      <c r="E925" s="8">
        <v>29074549.359999999</v>
      </c>
      <c r="F925" s="8">
        <v>9100.92</v>
      </c>
      <c r="G925" s="8">
        <v>7195388.29</v>
      </c>
      <c r="H925" s="8">
        <v>4976205.3</v>
      </c>
      <c r="I925" s="8">
        <v>602817.34</v>
      </c>
      <c r="J925" s="8">
        <v>121353.23</v>
      </c>
      <c r="K925" s="8">
        <v>0</v>
      </c>
      <c r="L925" s="8">
        <v>5815728.96</v>
      </c>
      <c r="M925" s="8">
        <v>0</v>
      </c>
      <c r="N925" s="8">
        <v>4623118.16</v>
      </c>
      <c r="O925" s="8">
        <v>10566.08</v>
      </c>
      <c r="P925" s="8">
        <v>224425.3</v>
      </c>
      <c r="Q925" s="8">
        <v>0</v>
      </c>
      <c r="R925" s="8">
        <v>0</v>
      </c>
      <c r="S925" s="8">
        <v>3679883.48</v>
      </c>
      <c r="T925" s="8">
        <v>737151.22</v>
      </c>
      <c r="U925" s="8">
        <v>1157417.53</v>
      </c>
      <c r="V925" s="8">
        <v>0</v>
      </c>
      <c r="W925" s="8">
        <v>14220.03</v>
      </c>
      <c r="X925" s="8">
        <v>2397</v>
      </c>
      <c r="Y925" s="8">
        <v>1099.01</v>
      </c>
      <c r="Z925" s="8">
        <v>0.01</v>
      </c>
      <c r="AA925" s="8">
        <v>1710531.37</v>
      </c>
      <c r="AB925" s="8">
        <v>516821.57</v>
      </c>
      <c r="AC925" s="9">
        <f t="shared" si="84"/>
        <v>1193709.8</v>
      </c>
      <c r="AD925" s="5" t="str">
        <f>$C925&amp;" "&amp;VLOOKUP(C925,Tegevusalad!$A$1:$B$89,2,FALSE)</f>
        <v>73 REKLAAMINDUS JA TURU-UURINGUD</v>
      </c>
      <c r="AE925" s="6">
        <f t="shared" si="85"/>
        <v>24248746.270000003</v>
      </c>
      <c r="AF925" s="6">
        <f t="shared" si="86"/>
        <v>18225459.389999997</v>
      </c>
      <c r="AG925" s="6">
        <f t="shared" si="87"/>
        <v>31444134.560000002</v>
      </c>
      <c r="AH925" s="6">
        <f t="shared" si="88"/>
        <v>23115590.800000001</v>
      </c>
      <c r="AI925" s="6">
        <f t="shared" si="89"/>
        <v>31441737.560000002</v>
      </c>
    </row>
    <row r="926" spans="1:35" s="2" customFormat="1">
      <c r="A926" s="3">
        <v>2014</v>
      </c>
      <c r="B926" s="3">
        <v>11</v>
      </c>
      <c r="C926" s="4">
        <v>74</v>
      </c>
      <c r="D926" s="8">
        <v>1666</v>
      </c>
      <c r="E926" s="8">
        <v>9351035.5600000005</v>
      </c>
      <c r="F926" s="8">
        <v>7255261.7400000002</v>
      </c>
      <c r="G926" s="8">
        <v>5496275.3799999999</v>
      </c>
      <c r="H926" s="8">
        <v>2464677.2799999998</v>
      </c>
      <c r="I926" s="8">
        <v>466012.08</v>
      </c>
      <c r="J926" s="8">
        <v>299514.3</v>
      </c>
      <c r="K926" s="8">
        <v>0</v>
      </c>
      <c r="L926" s="8">
        <v>2523180.6800000002</v>
      </c>
      <c r="M926" s="8">
        <v>0</v>
      </c>
      <c r="N926" s="8">
        <v>2093492.53</v>
      </c>
      <c r="O926" s="8">
        <v>216455.16</v>
      </c>
      <c r="P926" s="8">
        <v>238449.34</v>
      </c>
      <c r="Q926" s="8">
        <v>0</v>
      </c>
      <c r="R926" s="8">
        <v>0</v>
      </c>
      <c r="S926" s="8">
        <v>4961998.3</v>
      </c>
      <c r="T926" s="8">
        <v>4478317.12</v>
      </c>
      <c r="U926" s="8">
        <v>123806.44</v>
      </c>
      <c r="V926" s="8">
        <v>0</v>
      </c>
      <c r="W926" s="8">
        <v>191349.21</v>
      </c>
      <c r="X926" s="8">
        <v>15022.26</v>
      </c>
      <c r="Y926" s="8">
        <v>0.12</v>
      </c>
      <c r="Z926" s="8">
        <v>186.62</v>
      </c>
      <c r="AA926" s="8">
        <v>898971.57</v>
      </c>
      <c r="AB926" s="8">
        <v>469469.92</v>
      </c>
      <c r="AC926" s="9">
        <f t="shared" si="84"/>
        <v>429501.64999999997</v>
      </c>
      <c r="AD926" s="5" t="str">
        <f>$C926&amp;" "&amp;VLOOKUP(C926,Tegevusalad!$A$1:$B$89,2,FALSE)</f>
        <v>74 MUU KUTSE-, TEADUS- JA TEHNIKAALANE TEGEVUS</v>
      </c>
      <c r="AE926" s="6">
        <f t="shared" si="85"/>
        <v>11535514.82</v>
      </c>
      <c r="AF926" s="6">
        <f t="shared" si="86"/>
        <v>4299382.1099999994</v>
      </c>
      <c r="AG926" s="6">
        <f t="shared" si="87"/>
        <v>17031790.200000003</v>
      </c>
      <c r="AH926" s="6">
        <f t="shared" si="88"/>
        <v>10467462.65</v>
      </c>
      <c r="AI926" s="6">
        <f t="shared" si="89"/>
        <v>17016767.939999998</v>
      </c>
    </row>
    <row r="927" spans="1:35" s="2" customFormat="1">
      <c r="A927" s="3">
        <v>2014</v>
      </c>
      <c r="B927" s="3">
        <v>11</v>
      </c>
      <c r="C927" s="4">
        <v>75</v>
      </c>
      <c r="D927" s="8">
        <v>135</v>
      </c>
      <c r="E927" s="8">
        <v>811579.74</v>
      </c>
      <c r="F927" s="8">
        <v>320908.39</v>
      </c>
      <c r="G927" s="8">
        <v>10377.59</v>
      </c>
      <c r="H927" s="8">
        <v>9968.85</v>
      </c>
      <c r="I927" s="8">
        <v>147.65</v>
      </c>
      <c r="J927" s="8">
        <v>123.95</v>
      </c>
      <c r="K927" s="8">
        <v>123.95</v>
      </c>
      <c r="L927" s="8">
        <v>191197.67</v>
      </c>
      <c r="M927" s="8">
        <v>0</v>
      </c>
      <c r="N927" s="8">
        <v>125089.19</v>
      </c>
      <c r="O927" s="8">
        <v>0</v>
      </c>
      <c r="P927" s="8">
        <v>9615.67</v>
      </c>
      <c r="Q927" s="8">
        <v>0</v>
      </c>
      <c r="R927" s="8">
        <v>0</v>
      </c>
      <c r="S927" s="8">
        <v>9647.2800000000007</v>
      </c>
      <c r="T927" s="8">
        <v>2723.46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74480.14</v>
      </c>
      <c r="AB927" s="8">
        <v>8371.67</v>
      </c>
      <c r="AC927" s="9">
        <f t="shared" si="84"/>
        <v>66108.47</v>
      </c>
      <c r="AD927" s="5" t="str">
        <f>$C927&amp;" "&amp;VLOOKUP(C927,Tegevusalad!$A$1:$B$89,2,FALSE)</f>
        <v>75 VETERINAARIA</v>
      </c>
      <c r="AE927" s="6">
        <f t="shared" si="85"/>
        <v>1122840.8499999999</v>
      </c>
      <c r="AF927" s="6">
        <f t="shared" si="86"/>
        <v>615798.66999999993</v>
      </c>
      <c r="AG927" s="6">
        <f t="shared" si="87"/>
        <v>1133218.44</v>
      </c>
      <c r="AH927" s="6">
        <f t="shared" si="88"/>
        <v>625445.94999999995</v>
      </c>
      <c r="AI927" s="6">
        <f t="shared" si="89"/>
        <v>1133218.44</v>
      </c>
    </row>
    <row r="928" spans="1:35" s="2" customFormat="1">
      <c r="A928" s="3">
        <v>2014</v>
      </c>
      <c r="B928" s="3">
        <v>11</v>
      </c>
      <c r="C928" s="4">
        <v>77</v>
      </c>
      <c r="D928" s="8">
        <v>1114</v>
      </c>
      <c r="E928" s="8">
        <v>26194874.16</v>
      </c>
      <c r="F928" s="8">
        <v>401410.84</v>
      </c>
      <c r="G928" s="8">
        <v>11001202.300000001</v>
      </c>
      <c r="H928" s="8">
        <v>5725852.5499999998</v>
      </c>
      <c r="I928" s="8">
        <v>1042122.35</v>
      </c>
      <c r="J928" s="8">
        <v>193104.58</v>
      </c>
      <c r="K928" s="8">
        <v>0</v>
      </c>
      <c r="L928" s="8">
        <v>5275101.82</v>
      </c>
      <c r="M928" s="8">
        <v>0</v>
      </c>
      <c r="N928" s="8">
        <v>4556545.43</v>
      </c>
      <c r="O928" s="8">
        <v>70662.67</v>
      </c>
      <c r="P928" s="8">
        <v>726559.72</v>
      </c>
      <c r="Q928" s="8">
        <v>0</v>
      </c>
      <c r="R928" s="8">
        <v>0</v>
      </c>
      <c r="S928" s="8">
        <v>3529851.33</v>
      </c>
      <c r="T928" s="8">
        <v>2593781.71</v>
      </c>
      <c r="U928" s="8">
        <v>1991918.31</v>
      </c>
      <c r="V928" s="8">
        <v>10455.56</v>
      </c>
      <c r="W928" s="8">
        <v>836324.89</v>
      </c>
      <c r="X928" s="8">
        <v>27412.25</v>
      </c>
      <c r="Y928" s="8">
        <v>99.42</v>
      </c>
      <c r="Z928" s="8">
        <v>0</v>
      </c>
      <c r="AA928" s="8">
        <v>1812079.33</v>
      </c>
      <c r="AB928" s="8">
        <v>1093423.52</v>
      </c>
      <c r="AC928" s="9">
        <f t="shared" si="84"/>
        <v>718655.81</v>
      </c>
      <c r="AD928" s="5" t="str">
        <f>$C928&amp;" "&amp;VLOOKUP(C928,Tegevusalad!$A$1:$B$89,2,FALSE)</f>
        <v>77 RENTIMINE JA KASUTUSRENT</v>
      </c>
      <c r="AE928" s="6">
        <f t="shared" si="85"/>
        <v>21101927.609999999</v>
      </c>
      <c r="AF928" s="6">
        <f t="shared" si="86"/>
        <v>16918099.719999999</v>
      </c>
      <c r="AG928" s="6">
        <f t="shared" si="87"/>
        <v>32103129.909999996</v>
      </c>
      <c r="AH928" s="6">
        <f t="shared" si="88"/>
        <v>22782727.149999999</v>
      </c>
      <c r="AI928" s="6">
        <f t="shared" si="89"/>
        <v>32075717.659999996</v>
      </c>
    </row>
    <row r="929" spans="1:35" s="2" customFormat="1">
      <c r="A929" s="3">
        <v>2014</v>
      </c>
      <c r="B929" s="3">
        <v>11</v>
      </c>
      <c r="C929" s="4">
        <v>78</v>
      </c>
      <c r="D929" s="8">
        <v>502</v>
      </c>
      <c r="E929" s="8">
        <v>9692682.3599999994</v>
      </c>
      <c r="F929" s="8">
        <v>165.92</v>
      </c>
      <c r="G929" s="8">
        <v>10455898.890000001</v>
      </c>
      <c r="H929" s="8">
        <v>8772596.5</v>
      </c>
      <c r="I929" s="8">
        <v>245006.41</v>
      </c>
      <c r="J929" s="8">
        <v>372555.18</v>
      </c>
      <c r="K929" s="8">
        <v>248</v>
      </c>
      <c r="L929" s="8">
        <v>1938551.37</v>
      </c>
      <c r="M929" s="8">
        <v>4541.57</v>
      </c>
      <c r="N929" s="8">
        <v>920136.02</v>
      </c>
      <c r="O929" s="8">
        <v>4945.6099999999997</v>
      </c>
      <c r="P929" s="8">
        <v>95986.65</v>
      </c>
      <c r="Q929" s="8">
        <v>0</v>
      </c>
      <c r="R929" s="8">
        <v>0</v>
      </c>
      <c r="S929" s="8">
        <v>1293485.21</v>
      </c>
      <c r="T929" s="8">
        <v>330351.65000000002</v>
      </c>
      <c r="U929" s="8">
        <v>3373.25</v>
      </c>
      <c r="V929" s="8">
        <v>1004</v>
      </c>
      <c r="W929" s="8">
        <v>11909.21</v>
      </c>
      <c r="X929" s="8">
        <v>1775.66</v>
      </c>
      <c r="Y929" s="8">
        <v>28.55</v>
      </c>
      <c r="Z929" s="8">
        <v>0</v>
      </c>
      <c r="AA929" s="8">
        <v>1310077.53</v>
      </c>
      <c r="AB929" s="8">
        <v>287092.06</v>
      </c>
      <c r="AC929" s="9">
        <f t="shared" si="84"/>
        <v>1022985.47</v>
      </c>
      <c r="AD929" s="5" t="str">
        <f>$C929&amp;" "&amp;VLOOKUP(C929,Tegevusalad!$A$1:$B$89,2,FALSE)</f>
        <v>78 TÖÖHÕIVE</v>
      </c>
      <c r="AE929" s="6">
        <f t="shared" si="85"/>
        <v>8397765.4800000004</v>
      </c>
      <c r="AF929" s="6">
        <f t="shared" si="86"/>
        <v>3280097.59</v>
      </c>
      <c r="AG929" s="6">
        <f t="shared" si="87"/>
        <v>18853664.370000001</v>
      </c>
      <c r="AH929" s="6">
        <f t="shared" si="88"/>
        <v>4600680.0999999996</v>
      </c>
      <c r="AI929" s="6">
        <f t="shared" si="89"/>
        <v>18851888.710000001</v>
      </c>
    </row>
    <row r="930" spans="1:35" s="2" customFormat="1">
      <c r="A930" s="3">
        <v>2014</v>
      </c>
      <c r="B930" s="3">
        <v>11</v>
      </c>
      <c r="C930" s="4">
        <v>79</v>
      </c>
      <c r="D930" s="8">
        <v>314</v>
      </c>
      <c r="E930" s="8">
        <v>3531127.06</v>
      </c>
      <c r="F930" s="8">
        <v>136718.79</v>
      </c>
      <c r="G930" s="8">
        <v>3365470.73</v>
      </c>
      <c r="H930" s="8">
        <v>700335.22</v>
      </c>
      <c r="I930" s="8">
        <v>9761.57</v>
      </c>
      <c r="J930" s="8">
        <v>4417.76</v>
      </c>
      <c r="K930" s="8">
        <v>1074.0899999999999</v>
      </c>
      <c r="L930" s="8">
        <v>718530.09</v>
      </c>
      <c r="M930" s="8">
        <v>0</v>
      </c>
      <c r="N930" s="8">
        <v>534641.73</v>
      </c>
      <c r="O930" s="8">
        <v>7276.63</v>
      </c>
      <c r="P930" s="8">
        <v>21439.46</v>
      </c>
      <c r="Q930" s="8">
        <v>0</v>
      </c>
      <c r="R930" s="8">
        <v>0</v>
      </c>
      <c r="S930" s="8">
        <v>469518.52</v>
      </c>
      <c r="T930" s="8">
        <v>224995.02</v>
      </c>
      <c r="U930" s="8">
        <v>18419.740000000002</v>
      </c>
      <c r="V930" s="8">
        <v>0</v>
      </c>
      <c r="W930" s="8">
        <v>152887.51999999999</v>
      </c>
      <c r="X930" s="8">
        <v>0</v>
      </c>
      <c r="Y930" s="8">
        <v>7.46</v>
      </c>
      <c r="Z930" s="8">
        <v>0</v>
      </c>
      <c r="AA930" s="8">
        <v>288377.78000000003</v>
      </c>
      <c r="AB930" s="8">
        <v>104481.96</v>
      </c>
      <c r="AC930" s="9">
        <f t="shared" si="84"/>
        <v>183895.82</v>
      </c>
      <c r="AD930" s="5" t="str">
        <f>$C930&amp;" "&amp;VLOOKUP(C930,Tegevusalad!$A$1:$B$89,2,FALSE)</f>
        <v>79 REISIBÜROODE JA REISIKORRALDAJATE TEGEVUS, RESERVEERIMINE NING SELLEGA SEOTUD TEGEVUS</v>
      </c>
      <c r="AE930" s="6">
        <f t="shared" si="85"/>
        <v>3179907.59</v>
      </c>
      <c r="AF930" s="6">
        <f t="shared" si="86"/>
        <v>2148887.2399999993</v>
      </c>
      <c r="AG930" s="6">
        <f t="shared" si="87"/>
        <v>6545378.3200000003</v>
      </c>
      <c r="AH930" s="6">
        <f t="shared" si="88"/>
        <v>2673208.65</v>
      </c>
      <c r="AI930" s="6">
        <f t="shared" si="89"/>
        <v>6545378.3200000003</v>
      </c>
    </row>
    <row r="931" spans="1:35" s="2" customFormat="1">
      <c r="A931" s="3">
        <v>2014</v>
      </c>
      <c r="B931" s="3">
        <v>11</v>
      </c>
      <c r="C931" s="4">
        <v>80</v>
      </c>
      <c r="D931" s="8">
        <v>133</v>
      </c>
      <c r="E931" s="8">
        <v>11137381.93</v>
      </c>
      <c r="F931" s="8">
        <v>7584.46</v>
      </c>
      <c r="G931" s="8">
        <v>651103.96</v>
      </c>
      <c r="H931" s="8">
        <v>349278.77</v>
      </c>
      <c r="I931" s="8">
        <v>30777.62</v>
      </c>
      <c r="J931" s="8">
        <v>0</v>
      </c>
      <c r="K931" s="8">
        <v>0</v>
      </c>
      <c r="L931" s="8">
        <v>2228158.98</v>
      </c>
      <c r="M931" s="8">
        <v>0</v>
      </c>
      <c r="N931" s="8">
        <v>960364.78</v>
      </c>
      <c r="O931" s="8">
        <v>15765.53</v>
      </c>
      <c r="P931" s="8">
        <v>47135.66</v>
      </c>
      <c r="Q931" s="8">
        <v>0</v>
      </c>
      <c r="R931" s="8">
        <v>0</v>
      </c>
      <c r="S931" s="8">
        <v>944956.28</v>
      </c>
      <c r="T931" s="8">
        <v>316124.27</v>
      </c>
      <c r="U931" s="8">
        <v>196224.67</v>
      </c>
      <c r="V931" s="8">
        <v>0</v>
      </c>
      <c r="W931" s="8">
        <v>124025.7</v>
      </c>
      <c r="X931" s="8">
        <v>0</v>
      </c>
      <c r="Y931" s="8">
        <v>0</v>
      </c>
      <c r="Z931" s="8">
        <v>70.349999999999994</v>
      </c>
      <c r="AA931" s="8">
        <v>1314903.1399999999</v>
      </c>
      <c r="AB931" s="8">
        <v>47179.29</v>
      </c>
      <c r="AC931" s="9">
        <f t="shared" si="84"/>
        <v>1267723.8499999999</v>
      </c>
      <c r="AD931" s="5" t="str">
        <f>$C931&amp;" "&amp;VLOOKUP(C931,Tegevusalad!$A$1:$B$89,2,FALSE)</f>
        <v>80 TURVATÖÖ JA JUURDLUS</v>
      </c>
      <c r="AE931" s="6">
        <f t="shared" si="85"/>
        <v>10003785.440000001</v>
      </c>
      <c r="AF931" s="6">
        <f t="shared" si="86"/>
        <v>3581815.3</v>
      </c>
      <c r="AG931" s="6">
        <f t="shared" si="87"/>
        <v>10654889.400000002</v>
      </c>
      <c r="AH931" s="6">
        <f t="shared" si="88"/>
        <v>4801823.8999999994</v>
      </c>
      <c r="AI931" s="6">
        <f t="shared" si="89"/>
        <v>10654889.400000002</v>
      </c>
    </row>
    <row r="932" spans="1:35" s="2" customFormat="1">
      <c r="A932" s="3">
        <v>2014</v>
      </c>
      <c r="B932" s="3">
        <v>11</v>
      </c>
      <c r="C932" s="4">
        <v>81</v>
      </c>
      <c r="D932" s="8">
        <v>1071</v>
      </c>
      <c r="E932" s="8">
        <v>18397581.300000001</v>
      </c>
      <c r="F932" s="8">
        <v>2786.26</v>
      </c>
      <c r="G932" s="8">
        <v>805374.78</v>
      </c>
      <c r="H932" s="8">
        <v>567851.01</v>
      </c>
      <c r="I932" s="8">
        <v>142915.41</v>
      </c>
      <c r="J932" s="8">
        <v>9840</v>
      </c>
      <c r="K932" s="8">
        <v>0</v>
      </c>
      <c r="L932" s="8">
        <v>3679766.99</v>
      </c>
      <c r="M932" s="8">
        <v>0</v>
      </c>
      <c r="N932" s="8">
        <v>2427269.1800000002</v>
      </c>
      <c r="O932" s="8">
        <v>0</v>
      </c>
      <c r="P932" s="8">
        <v>379639.73</v>
      </c>
      <c r="Q932" s="8">
        <v>0</v>
      </c>
      <c r="R932" s="8">
        <v>0</v>
      </c>
      <c r="S932" s="8">
        <v>402621.35</v>
      </c>
      <c r="T932" s="8">
        <v>358788.27</v>
      </c>
      <c r="U932" s="8">
        <v>43060.14</v>
      </c>
      <c r="V932" s="8">
        <v>93.69</v>
      </c>
      <c r="W932" s="8">
        <v>51753.42</v>
      </c>
      <c r="X932" s="8">
        <v>659.75</v>
      </c>
      <c r="Y932" s="8">
        <v>42.7</v>
      </c>
      <c r="Z932" s="8">
        <v>0</v>
      </c>
      <c r="AA932" s="8">
        <v>1637300.31</v>
      </c>
      <c r="AB932" s="8">
        <v>384759.8</v>
      </c>
      <c r="AC932" s="9">
        <f t="shared" si="84"/>
        <v>1252540.51</v>
      </c>
      <c r="AD932" s="5" t="str">
        <f>$C932&amp;" "&amp;VLOOKUP(C932,Tegevusalad!$A$1:$B$89,2,FALSE)</f>
        <v>81 HOONETE JA MAASTIKE HOOLDUS</v>
      </c>
      <c r="AE932" s="6">
        <f t="shared" si="85"/>
        <v>17955345.820000004</v>
      </c>
      <c r="AF932" s="6">
        <f t="shared" si="86"/>
        <v>11690758.100000001</v>
      </c>
      <c r="AG932" s="6">
        <f t="shared" si="87"/>
        <v>18760720.600000005</v>
      </c>
      <c r="AH932" s="6">
        <f t="shared" si="88"/>
        <v>12136345.9</v>
      </c>
      <c r="AI932" s="6">
        <f t="shared" si="89"/>
        <v>18760060.850000005</v>
      </c>
    </row>
    <row r="933" spans="1:35" s="2" customFormat="1">
      <c r="A933" s="3">
        <v>2014</v>
      </c>
      <c r="B933" s="3">
        <v>11</v>
      </c>
      <c r="C933" s="4">
        <v>82</v>
      </c>
      <c r="D933" s="8">
        <v>972</v>
      </c>
      <c r="E933" s="8">
        <v>10063893.91</v>
      </c>
      <c r="F933" s="8">
        <v>200706.81</v>
      </c>
      <c r="G933" s="8">
        <v>5286214.59</v>
      </c>
      <c r="H933" s="8">
        <v>3900923.81</v>
      </c>
      <c r="I933" s="8">
        <v>350235.85</v>
      </c>
      <c r="J933" s="8">
        <v>402133.29</v>
      </c>
      <c r="K933" s="8">
        <v>10354.959999999999</v>
      </c>
      <c r="L933" s="8">
        <v>2030842.38</v>
      </c>
      <c r="M933" s="8">
        <v>0</v>
      </c>
      <c r="N933" s="8">
        <v>1758472.81</v>
      </c>
      <c r="O933" s="8">
        <v>22158.93</v>
      </c>
      <c r="P933" s="8">
        <v>165618.68</v>
      </c>
      <c r="Q933" s="8">
        <v>0</v>
      </c>
      <c r="R933" s="8">
        <v>0</v>
      </c>
      <c r="S933" s="8">
        <v>2155252.8199999998</v>
      </c>
      <c r="T933" s="8">
        <v>1545285.83</v>
      </c>
      <c r="U933" s="8">
        <v>51265.09</v>
      </c>
      <c r="V933" s="8">
        <v>11450.34</v>
      </c>
      <c r="W933" s="8">
        <v>180248.95999999999</v>
      </c>
      <c r="X933" s="8">
        <v>33745.61</v>
      </c>
      <c r="Y933" s="8">
        <v>0</v>
      </c>
      <c r="Z933" s="8">
        <v>0</v>
      </c>
      <c r="AA933" s="8">
        <v>750891.76</v>
      </c>
      <c r="AB933" s="8">
        <v>478522.19</v>
      </c>
      <c r="AC933" s="9">
        <f t="shared" si="84"/>
        <v>272369.57</v>
      </c>
      <c r="AD933" s="5" t="str">
        <f>$C933&amp;" "&amp;VLOOKUP(C933,Tegevusalad!$A$1:$B$89,2,FALSE)</f>
        <v>82 BÜROOHALDUS, BÜROODE JA MUU ÄRITEGEVUSE ABITEGEVUSED</v>
      </c>
      <c r="AE933" s="6">
        <f t="shared" si="85"/>
        <v>8091828.4199999999</v>
      </c>
      <c r="AF933" s="6">
        <f t="shared" si="86"/>
        <v>6486501.8300000001</v>
      </c>
      <c r="AG933" s="6">
        <f t="shared" si="87"/>
        <v>13378043.01</v>
      </c>
      <c r="AH933" s="6">
        <f t="shared" si="88"/>
        <v>8792364.0499999989</v>
      </c>
      <c r="AI933" s="6">
        <f t="shared" si="89"/>
        <v>13344297.4</v>
      </c>
    </row>
    <row r="934" spans="1:35" s="2" customFormat="1">
      <c r="A934" s="3">
        <v>2014</v>
      </c>
      <c r="B934" s="3">
        <v>11</v>
      </c>
      <c r="C934" s="4">
        <v>84</v>
      </c>
      <c r="D934" s="8">
        <v>92</v>
      </c>
      <c r="E934" s="8">
        <v>20911708.18</v>
      </c>
      <c r="F934" s="8">
        <v>20571.580000000002</v>
      </c>
      <c r="G934" s="8">
        <v>344013.93</v>
      </c>
      <c r="H934" s="8">
        <v>323291.57</v>
      </c>
      <c r="I934" s="8">
        <v>318759.93</v>
      </c>
      <c r="J934" s="8">
        <v>0</v>
      </c>
      <c r="K934" s="8">
        <v>0</v>
      </c>
      <c r="L934" s="8">
        <v>4184193.13</v>
      </c>
      <c r="M934" s="8">
        <v>0</v>
      </c>
      <c r="N934" s="8">
        <v>2410179.06</v>
      </c>
      <c r="O934" s="8">
        <v>340.42</v>
      </c>
      <c r="P934" s="8">
        <v>399476.64</v>
      </c>
      <c r="Q934" s="8">
        <v>0</v>
      </c>
      <c r="R934" s="8">
        <v>0</v>
      </c>
      <c r="S934" s="8">
        <v>3026185.07</v>
      </c>
      <c r="T934" s="8">
        <v>2417745.9500000002</v>
      </c>
      <c r="U934" s="8">
        <v>69785.05</v>
      </c>
      <c r="V934" s="8">
        <v>0</v>
      </c>
      <c r="W934" s="8">
        <v>671424.07</v>
      </c>
      <c r="X934" s="8">
        <v>5017.38</v>
      </c>
      <c r="Y934" s="8">
        <v>0</v>
      </c>
      <c r="Z934" s="8">
        <v>0.28999999999999998</v>
      </c>
      <c r="AA934" s="8">
        <v>1920994.62</v>
      </c>
      <c r="AB934" s="8">
        <v>146980.84</v>
      </c>
      <c r="AC934" s="9">
        <f t="shared" si="84"/>
        <v>1774013.78</v>
      </c>
      <c r="AD934" s="5" t="str">
        <f>$C934&amp;" "&amp;VLOOKUP(C934,Tegevusalad!$A$1:$B$89,2,FALSE)</f>
        <v>84 AVALIK HALDUS JA RIIGIKAITSE; KOHUSTUSLIK SOTSIAALKINDLUSTUS</v>
      </c>
      <c r="AE934" s="6">
        <f t="shared" si="85"/>
        <v>17841327.019999996</v>
      </c>
      <c r="AF934" s="6">
        <f t="shared" si="86"/>
        <v>8953223.0799999982</v>
      </c>
      <c r="AG934" s="6">
        <f t="shared" si="87"/>
        <v>18185340.949999996</v>
      </c>
      <c r="AH934" s="6">
        <f t="shared" si="88"/>
        <v>12050895.299999999</v>
      </c>
      <c r="AI934" s="6">
        <f t="shared" si="89"/>
        <v>18180323.569999997</v>
      </c>
    </row>
    <row r="935" spans="1:35" s="2" customFormat="1">
      <c r="A935" s="3">
        <v>2014</v>
      </c>
      <c r="B935" s="3">
        <v>11</v>
      </c>
      <c r="C935" s="4">
        <v>85</v>
      </c>
      <c r="D935" s="8">
        <v>923</v>
      </c>
      <c r="E935" s="8">
        <v>8913046.2799999993</v>
      </c>
      <c r="F935" s="8">
        <v>166559.21</v>
      </c>
      <c r="G935" s="8">
        <v>732662.01</v>
      </c>
      <c r="H935" s="8">
        <v>399277.53</v>
      </c>
      <c r="I935" s="8">
        <v>48738.5</v>
      </c>
      <c r="J935" s="8">
        <v>37389.980000000003</v>
      </c>
      <c r="K935" s="8">
        <v>2988.33</v>
      </c>
      <c r="L935" s="8">
        <v>1797599.71</v>
      </c>
      <c r="M935" s="8">
        <v>0</v>
      </c>
      <c r="N935" s="8">
        <v>1180776.6100000001</v>
      </c>
      <c r="O935" s="8">
        <v>5182.22</v>
      </c>
      <c r="P935" s="8">
        <v>241880.5</v>
      </c>
      <c r="Q935" s="8">
        <v>0</v>
      </c>
      <c r="R935" s="8">
        <v>0</v>
      </c>
      <c r="S935" s="8">
        <v>805695.87</v>
      </c>
      <c r="T935" s="8">
        <v>289449.49</v>
      </c>
      <c r="U935" s="8">
        <v>109200.5</v>
      </c>
      <c r="V935" s="8">
        <v>0</v>
      </c>
      <c r="W935" s="8">
        <v>6877529.1900000004</v>
      </c>
      <c r="X935" s="8">
        <v>689.54</v>
      </c>
      <c r="Y935" s="8">
        <v>347.8</v>
      </c>
      <c r="Z935" s="8">
        <v>7655.26</v>
      </c>
      <c r="AA935" s="8">
        <v>860392.73</v>
      </c>
      <c r="AB935" s="8">
        <v>250877.09</v>
      </c>
      <c r="AC935" s="9">
        <f t="shared" si="84"/>
        <v>609515.64</v>
      </c>
      <c r="AD935" s="5" t="str">
        <f>$C935&amp;" "&amp;VLOOKUP(C935,Tegevusalad!$A$1:$B$89,2,FALSE)</f>
        <v>85 HARIDUS</v>
      </c>
      <c r="AE935" s="6">
        <f t="shared" si="85"/>
        <v>8165398.6599999992</v>
      </c>
      <c r="AF935" s="6">
        <f t="shared" si="86"/>
        <v>4963075.58</v>
      </c>
      <c r="AG935" s="6">
        <f t="shared" si="87"/>
        <v>8898060.6699999999</v>
      </c>
      <c r="AH935" s="6">
        <f t="shared" si="88"/>
        <v>5903883.0499999998</v>
      </c>
      <c r="AI935" s="6">
        <f t="shared" si="89"/>
        <v>8897371.1300000008</v>
      </c>
    </row>
    <row r="936" spans="1:35" s="2" customFormat="1">
      <c r="A936" s="3">
        <v>2014</v>
      </c>
      <c r="B936" s="3">
        <v>11</v>
      </c>
      <c r="C936" s="4">
        <v>86</v>
      </c>
      <c r="D936" s="8">
        <v>277</v>
      </c>
      <c r="E936" s="8">
        <v>3304033.24</v>
      </c>
      <c r="F936" s="8">
        <v>929075.72</v>
      </c>
      <c r="G936" s="8">
        <v>497355.77</v>
      </c>
      <c r="H936" s="8">
        <v>322979.48</v>
      </c>
      <c r="I936" s="8">
        <v>101860.99</v>
      </c>
      <c r="J936" s="8">
        <v>106917.87</v>
      </c>
      <c r="K936" s="8">
        <v>0</v>
      </c>
      <c r="L936" s="8">
        <v>744423.47</v>
      </c>
      <c r="M936" s="8">
        <v>23.64</v>
      </c>
      <c r="N936" s="8">
        <v>381174.57</v>
      </c>
      <c r="O936" s="8">
        <v>911.64</v>
      </c>
      <c r="P936" s="8">
        <v>87163.98</v>
      </c>
      <c r="Q936" s="8">
        <v>0</v>
      </c>
      <c r="R936" s="8">
        <v>0</v>
      </c>
      <c r="S936" s="8">
        <v>1207990.8600000001</v>
      </c>
      <c r="T936" s="8">
        <v>1078099.19</v>
      </c>
      <c r="U936" s="8">
        <v>364.08</v>
      </c>
      <c r="V936" s="8">
        <v>0</v>
      </c>
      <c r="W936" s="8">
        <v>53612844.890000001</v>
      </c>
      <c r="X936" s="8">
        <v>273.95</v>
      </c>
      <c r="Y936" s="8">
        <v>3803.3</v>
      </c>
      <c r="Z936" s="8">
        <v>0</v>
      </c>
      <c r="AA936" s="8">
        <v>422101.27</v>
      </c>
      <c r="AB936" s="8">
        <v>55025.43</v>
      </c>
      <c r="AC936" s="9">
        <f t="shared" si="84"/>
        <v>367075.84000000003</v>
      </c>
      <c r="AD936" s="5" t="str">
        <f>$C936&amp;" "&amp;VLOOKUP(C936,Tegevusalad!$A$1:$B$89,2,FALSE)</f>
        <v>86 TERVISHOID</v>
      </c>
      <c r="AE936" s="6">
        <f t="shared" si="85"/>
        <v>3025027.9699999997</v>
      </c>
      <c r="AF936" s="6">
        <f t="shared" si="86"/>
        <v>692959.70999999985</v>
      </c>
      <c r="AG936" s="6">
        <f t="shared" si="87"/>
        <v>3522383.74</v>
      </c>
      <c r="AH936" s="6">
        <f t="shared" si="88"/>
        <v>1905872.8499999999</v>
      </c>
      <c r="AI936" s="6">
        <f t="shared" si="89"/>
        <v>3522109.79</v>
      </c>
    </row>
    <row r="937" spans="1:35" s="2" customFormat="1">
      <c r="A937" s="3">
        <v>2014</v>
      </c>
      <c r="B937" s="3">
        <v>11</v>
      </c>
      <c r="C937" s="4">
        <v>87</v>
      </c>
      <c r="D937" s="8">
        <v>32</v>
      </c>
      <c r="E937" s="8">
        <v>159261.12</v>
      </c>
      <c r="F937" s="8">
        <v>12219.05</v>
      </c>
      <c r="G937" s="8">
        <v>4421.57</v>
      </c>
      <c r="H937" s="8">
        <v>4392.6000000000004</v>
      </c>
      <c r="I937" s="8">
        <v>4392.6000000000004</v>
      </c>
      <c r="J937" s="8">
        <v>0</v>
      </c>
      <c r="K937" s="8">
        <v>0</v>
      </c>
      <c r="L937" s="8">
        <v>32951.94</v>
      </c>
      <c r="M937" s="8">
        <v>0</v>
      </c>
      <c r="N937" s="8">
        <v>29677.64</v>
      </c>
      <c r="O937" s="8">
        <v>0</v>
      </c>
      <c r="P937" s="8">
        <v>3327.21</v>
      </c>
      <c r="Q937" s="8">
        <v>0</v>
      </c>
      <c r="R937" s="8">
        <v>0</v>
      </c>
      <c r="S937" s="8">
        <v>433.38</v>
      </c>
      <c r="T937" s="8">
        <v>419.58</v>
      </c>
      <c r="U937" s="8">
        <v>0</v>
      </c>
      <c r="V937" s="8">
        <v>0</v>
      </c>
      <c r="W937" s="8">
        <v>953422.28</v>
      </c>
      <c r="X937" s="8">
        <v>0</v>
      </c>
      <c r="Y937" s="8">
        <v>0</v>
      </c>
      <c r="Z937" s="8">
        <v>0</v>
      </c>
      <c r="AA937" s="8">
        <v>13125.74</v>
      </c>
      <c r="AB937" s="8">
        <v>9851.44</v>
      </c>
      <c r="AC937" s="9">
        <f t="shared" si="84"/>
        <v>3274.2999999999993</v>
      </c>
      <c r="AD937" s="5" t="str">
        <f>$C937&amp;" "&amp;VLOOKUP(C937,Tegevusalad!$A$1:$B$89,2,FALSE)</f>
        <v>87 HOOLEKANDEASUTUSTE TEGEVUS</v>
      </c>
      <c r="AE937" s="6">
        <f t="shared" si="85"/>
        <v>171046.78999999998</v>
      </c>
      <c r="AF937" s="6">
        <f t="shared" si="86"/>
        <v>147954.81999999998</v>
      </c>
      <c r="AG937" s="6">
        <f t="shared" si="87"/>
        <v>175468.36</v>
      </c>
      <c r="AH937" s="6">
        <f t="shared" si="88"/>
        <v>148388.19999999998</v>
      </c>
      <c r="AI937" s="6">
        <f t="shared" si="89"/>
        <v>175468.36</v>
      </c>
    </row>
    <row r="938" spans="1:35" s="2" customFormat="1">
      <c r="A938" s="3">
        <v>2014</v>
      </c>
      <c r="B938" s="3">
        <v>11</v>
      </c>
      <c r="C938" s="4">
        <v>88</v>
      </c>
      <c r="D938" s="8">
        <v>46</v>
      </c>
      <c r="E938" s="8">
        <v>172118.12</v>
      </c>
      <c r="F938" s="8">
        <v>22226.7</v>
      </c>
      <c r="G938" s="8">
        <v>113014.35</v>
      </c>
      <c r="H938" s="8">
        <v>5000</v>
      </c>
      <c r="I938" s="8">
        <v>0</v>
      </c>
      <c r="J938" s="8">
        <v>0</v>
      </c>
      <c r="K938" s="8">
        <v>0</v>
      </c>
      <c r="L938" s="8">
        <v>36424.019999999997</v>
      </c>
      <c r="M938" s="8">
        <v>0</v>
      </c>
      <c r="N938" s="8">
        <v>20452.96</v>
      </c>
      <c r="O938" s="8">
        <v>81.05</v>
      </c>
      <c r="P938" s="8">
        <v>0</v>
      </c>
      <c r="Q938" s="8">
        <v>0</v>
      </c>
      <c r="R938" s="8">
        <v>0</v>
      </c>
      <c r="S938" s="8">
        <v>9134.6200000000008</v>
      </c>
      <c r="T938" s="8">
        <v>9099.06</v>
      </c>
      <c r="U938" s="8">
        <v>2528.16</v>
      </c>
      <c r="V938" s="8">
        <v>0</v>
      </c>
      <c r="W938" s="8">
        <v>59106.48</v>
      </c>
      <c r="X938" s="8">
        <v>0</v>
      </c>
      <c r="Y938" s="8">
        <v>0</v>
      </c>
      <c r="Z938" s="8">
        <v>0</v>
      </c>
      <c r="AA938" s="8">
        <v>16856.07</v>
      </c>
      <c r="AB938" s="8">
        <v>885.01</v>
      </c>
      <c r="AC938" s="9">
        <f t="shared" si="84"/>
        <v>15971.06</v>
      </c>
      <c r="AD938" s="5" t="str">
        <f>$C938&amp;" "&amp;VLOOKUP(C938,Tegevusalad!$A$1:$B$89,2,FALSE)</f>
        <v>88 SOTSIAALHOOLEKANNE MAJUTUSETA</v>
      </c>
      <c r="AE938" s="6">
        <f t="shared" si="85"/>
        <v>182682.04</v>
      </c>
      <c r="AF938" s="6">
        <f t="shared" si="86"/>
        <v>90196.76999999999</v>
      </c>
      <c r="AG938" s="6">
        <f t="shared" si="87"/>
        <v>295696.39</v>
      </c>
      <c r="AH938" s="6">
        <f t="shared" si="88"/>
        <v>102264.79999999999</v>
      </c>
      <c r="AI938" s="6">
        <f t="shared" si="89"/>
        <v>295696.39</v>
      </c>
    </row>
    <row r="939" spans="1:35" s="2" customFormat="1">
      <c r="A939" s="3">
        <v>2014</v>
      </c>
      <c r="B939" s="3">
        <v>11</v>
      </c>
      <c r="C939" s="4">
        <v>90</v>
      </c>
      <c r="D939" s="8">
        <v>830</v>
      </c>
      <c r="E939" s="8">
        <v>5215424.2300000004</v>
      </c>
      <c r="F939" s="8">
        <v>32134.1</v>
      </c>
      <c r="G939" s="8">
        <v>524277.21</v>
      </c>
      <c r="H939" s="8">
        <v>249988.77</v>
      </c>
      <c r="I939" s="8">
        <v>26059.83</v>
      </c>
      <c r="J939" s="8">
        <v>46442.36</v>
      </c>
      <c r="K939" s="8">
        <v>0</v>
      </c>
      <c r="L939" s="8">
        <v>1045976.96</v>
      </c>
      <c r="M939" s="8">
        <v>0</v>
      </c>
      <c r="N939" s="8">
        <v>885663.33</v>
      </c>
      <c r="O939" s="8">
        <v>4530.87</v>
      </c>
      <c r="P939" s="8">
        <v>180498.1</v>
      </c>
      <c r="Q939" s="8">
        <v>0</v>
      </c>
      <c r="R939" s="8">
        <v>0</v>
      </c>
      <c r="S939" s="8">
        <v>316296.73</v>
      </c>
      <c r="T939" s="8">
        <v>204598.47</v>
      </c>
      <c r="U939" s="8">
        <v>111380.28</v>
      </c>
      <c r="V939" s="8">
        <v>0</v>
      </c>
      <c r="W939" s="8">
        <v>36431.160000000003</v>
      </c>
      <c r="X939" s="8">
        <v>697.54</v>
      </c>
      <c r="Y939" s="8">
        <v>0</v>
      </c>
      <c r="Z939" s="8">
        <v>0</v>
      </c>
      <c r="AA939" s="8">
        <v>385227.97</v>
      </c>
      <c r="AB939" s="8">
        <v>224914.34</v>
      </c>
      <c r="AC939" s="9">
        <f t="shared" si="84"/>
        <v>160313.62999999998</v>
      </c>
      <c r="AD939" s="5" t="str">
        <f>$C939&amp;" "&amp;VLOOKUP(C939,Tegevusalad!$A$1:$B$89,2,FALSE)</f>
        <v>90 LOOME-, KUNSTI- JA MEELELAHUTUSTEGEVUS</v>
      </c>
      <c r="AE939" s="6">
        <f t="shared" si="85"/>
        <v>4820578.8600000003</v>
      </c>
      <c r="AF939" s="6">
        <f t="shared" si="86"/>
        <v>3977985.29</v>
      </c>
      <c r="AG939" s="6">
        <f t="shared" si="87"/>
        <v>5344856.07</v>
      </c>
      <c r="AH939" s="6">
        <f t="shared" si="88"/>
        <v>4428316.6499999994</v>
      </c>
      <c r="AI939" s="6">
        <f t="shared" si="89"/>
        <v>5344158.53</v>
      </c>
    </row>
    <row r="940" spans="1:35" s="2" customFormat="1">
      <c r="A940" s="3">
        <v>2014</v>
      </c>
      <c r="B940" s="3">
        <v>11</v>
      </c>
      <c r="C940" s="4">
        <v>91</v>
      </c>
      <c r="D940" s="8">
        <v>74</v>
      </c>
      <c r="E940" s="8">
        <v>883638.34</v>
      </c>
      <c r="F940" s="8">
        <v>31880.15</v>
      </c>
      <c r="G940" s="8">
        <v>4071.94</v>
      </c>
      <c r="H940" s="8">
        <v>3818.02</v>
      </c>
      <c r="I940" s="8">
        <v>2382.5</v>
      </c>
      <c r="J940" s="8">
        <v>43.5</v>
      </c>
      <c r="K940" s="8">
        <v>0</v>
      </c>
      <c r="L940" s="8">
        <v>179596.88</v>
      </c>
      <c r="M940" s="8">
        <v>0</v>
      </c>
      <c r="N940" s="8">
        <v>245718.39999999999</v>
      </c>
      <c r="O940" s="8">
        <v>0</v>
      </c>
      <c r="P940" s="8">
        <v>42517.8</v>
      </c>
      <c r="Q940" s="8">
        <v>0</v>
      </c>
      <c r="R940" s="8">
        <v>0</v>
      </c>
      <c r="S940" s="8">
        <v>22004.18</v>
      </c>
      <c r="T940" s="8">
        <v>9205.3799999999992</v>
      </c>
      <c r="U940" s="8">
        <v>7592.69</v>
      </c>
      <c r="V940" s="8">
        <v>0</v>
      </c>
      <c r="W940" s="8">
        <v>9178.1</v>
      </c>
      <c r="X940" s="8">
        <v>7500</v>
      </c>
      <c r="Y940" s="8">
        <v>0</v>
      </c>
      <c r="Z940" s="8">
        <v>0</v>
      </c>
      <c r="AA940" s="8">
        <v>48992.29</v>
      </c>
      <c r="AB940" s="8">
        <v>115113.81</v>
      </c>
      <c r="AC940" s="9">
        <f t="shared" si="84"/>
        <v>-66121.51999999999</v>
      </c>
      <c r="AD940" s="5" t="str">
        <f>$C940&amp;" "&amp;VLOOKUP(C940,Tegevusalad!$A$1:$B$89,2,FALSE)</f>
        <v>91 RAAMATUKOGUDE, ARHIIVIDE, MUUSEUMIDE JA MUUDE KULTUURIASUTUSTE TEGEVUS</v>
      </c>
      <c r="AE940" s="6">
        <f t="shared" si="85"/>
        <v>893421.62</v>
      </c>
      <c r="AF940" s="6">
        <f t="shared" si="86"/>
        <v>1198995.1300000001</v>
      </c>
      <c r="AG940" s="6">
        <f t="shared" si="87"/>
        <v>897493.55999999994</v>
      </c>
      <c r="AH940" s="6">
        <f t="shared" si="88"/>
        <v>1228592</v>
      </c>
      <c r="AI940" s="6">
        <f t="shared" si="89"/>
        <v>889993.55999999994</v>
      </c>
    </row>
    <row r="941" spans="1:35" s="2" customFormat="1">
      <c r="A941" s="3">
        <v>2014</v>
      </c>
      <c r="B941" s="3">
        <v>11</v>
      </c>
      <c r="C941" s="4">
        <v>92</v>
      </c>
      <c r="D941" s="8">
        <v>13</v>
      </c>
      <c r="E941" s="8">
        <v>600912.88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120182.57</v>
      </c>
      <c r="M941" s="8">
        <v>0</v>
      </c>
      <c r="N941" s="8">
        <v>10569.13</v>
      </c>
      <c r="O941" s="8">
        <v>0</v>
      </c>
      <c r="P941" s="8">
        <v>0</v>
      </c>
      <c r="Q941" s="8">
        <v>0</v>
      </c>
      <c r="R941" s="8">
        <v>0</v>
      </c>
      <c r="S941" s="8">
        <v>413765.3</v>
      </c>
      <c r="T941" s="8">
        <v>158518.31</v>
      </c>
      <c r="U941" s="8">
        <v>56611.65</v>
      </c>
      <c r="V941" s="8">
        <v>0</v>
      </c>
      <c r="W941" s="8">
        <v>8705397.6400000006</v>
      </c>
      <c r="X941" s="8">
        <v>0</v>
      </c>
      <c r="Y941" s="8">
        <v>0.03</v>
      </c>
      <c r="Z941" s="8">
        <v>0</v>
      </c>
      <c r="AA941" s="8">
        <v>109750.92</v>
      </c>
      <c r="AB941" s="8">
        <v>137.44999999999999</v>
      </c>
      <c r="AC941" s="9">
        <f t="shared" si="84"/>
        <v>109613.47</v>
      </c>
      <c r="AD941" s="5" t="str">
        <f>$C941&amp;" "&amp;VLOOKUP(C941,Tegevusalad!$A$1:$B$89,2,FALSE)</f>
        <v>92 HASARTMÄNGUDE JA KIHLVEDUDE KORRALDAMINE</v>
      </c>
      <c r="AE941" s="6">
        <f t="shared" si="85"/>
        <v>130535.93</v>
      </c>
      <c r="AF941" s="6">
        <f t="shared" si="86"/>
        <v>-417531.30000000005</v>
      </c>
      <c r="AG941" s="6">
        <f t="shared" si="87"/>
        <v>130535.93</v>
      </c>
      <c r="AH941" s="6">
        <f t="shared" si="88"/>
        <v>52845.649999999994</v>
      </c>
      <c r="AI941" s="6">
        <f t="shared" si="89"/>
        <v>130535.93</v>
      </c>
    </row>
    <row r="942" spans="1:35" s="2" customFormat="1">
      <c r="A942" s="3">
        <v>2014</v>
      </c>
      <c r="B942" s="3">
        <v>11</v>
      </c>
      <c r="C942" s="4">
        <v>93</v>
      </c>
      <c r="D942" s="8">
        <v>925</v>
      </c>
      <c r="E942" s="8">
        <v>9635729.4100000001</v>
      </c>
      <c r="F942" s="8">
        <v>90986.73</v>
      </c>
      <c r="G942" s="8">
        <v>1353196.72</v>
      </c>
      <c r="H942" s="8">
        <v>765355.69</v>
      </c>
      <c r="I942" s="8">
        <v>29048.57</v>
      </c>
      <c r="J942" s="8">
        <v>549.5</v>
      </c>
      <c r="K942" s="8">
        <v>0</v>
      </c>
      <c r="L942" s="8">
        <v>1935334.74</v>
      </c>
      <c r="M942" s="8">
        <v>0</v>
      </c>
      <c r="N942" s="8">
        <v>1821670.57</v>
      </c>
      <c r="O942" s="8">
        <v>29257.599999999999</v>
      </c>
      <c r="P942" s="8">
        <v>713914.67</v>
      </c>
      <c r="Q942" s="8">
        <v>0</v>
      </c>
      <c r="R942" s="8">
        <v>0</v>
      </c>
      <c r="S942" s="8">
        <v>478195.14</v>
      </c>
      <c r="T942" s="8">
        <v>237546.19</v>
      </c>
      <c r="U942" s="8">
        <v>29319.67</v>
      </c>
      <c r="V942" s="8">
        <v>0</v>
      </c>
      <c r="W942" s="8">
        <v>605265.46</v>
      </c>
      <c r="X942" s="8">
        <v>7458.14</v>
      </c>
      <c r="Y942" s="8">
        <v>1315.97</v>
      </c>
      <c r="Z942" s="8">
        <v>0.78</v>
      </c>
      <c r="AA942" s="8">
        <v>902929.13</v>
      </c>
      <c r="AB942" s="8">
        <v>787949.77</v>
      </c>
      <c r="AC942" s="9">
        <f t="shared" si="84"/>
        <v>114979.35999999999</v>
      </c>
      <c r="AD942" s="5" t="str">
        <f>$C942&amp;" "&amp;VLOOKUP(C942,Tegevusalad!$A$1:$B$89,2,FALSE)</f>
        <v>93 SPORDITEGEVUS NING LÕBUSTUS- JA VABA AJA TEGEVUSED</v>
      </c>
      <c r="AE942" s="6">
        <f t="shared" si="85"/>
        <v>9226659.4700000007</v>
      </c>
      <c r="AF942" s="6">
        <f t="shared" si="86"/>
        <v>8454550.0399999991</v>
      </c>
      <c r="AG942" s="6">
        <f t="shared" si="87"/>
        <v>10579856.190000001</v>
      </c>
      <c r="AH942" s="6">
        <f t="shared" si="88"/>
        <v>9108352.8499999996</v>
      </c>
      <c r="AI942" s="6">
        <f t="shared" si="89"/>
        <v>10572398.050000001</v>
      </c>
    </row>
    <row r="943" spans="1:35" s="2" customFormat="1">
      <c r="A943" s="3">
        <v>2014</v>
      </c>
      <c r="B943" s="3">
        <v>11</v>
      </c>
      <c r="C943" s="4">
        <v>94</v>
      </c>
      <c r="D943" s="8">
        <v>257</v>
      </c>
      <c r="E943" s="8">
        <v>2177783.6</v>
      </c>
      <c r="F943" s="8">
        <v>79804.3</v>
      </c>
      <c r="G943" s="8">
        <v>60430.97</v>
      </c>
      <c r="H943" s="8">
        <v>19212.59</v>
      </c>
      <c r="I943" s="8">
        <v>500</v>
      </c>
      <c r="J943" s="8">
        <v>1040</v>
      </c>
      <c r="K943" s="8">
        <v>0</v>
      </c>
      <c r="L943" s="8">
        <v>442739.19</v>
      </c>
      <c r="M943" s="8">
        <v>0</v>
      </c>
      <c r="N943" s="8">
        <v>283596.49</v>
      </c>
      <c r="O943" s="8">
        <v>39.979999999999997</v>
      </c>
      <c r="P943" s="8">
        <v>17262.37</v>
      </c>
      <c r="Q943" s="8">
        <v>0</v>
      </c>
      <c r="R943" s="8">
        <v>0</v>
      </c>
      <c r="S943" s="8">
        <v>311069.76</v>
      </c>
      <c r="T943" s="8">
        <v>19433.54</v>
      </c>
      <c r="U943" s="8">
        <v>9040.16</v>
      </c>
      <c r="V943" s="8">
        <v>0</v>
      </c>
      <c r="W943" s="8">
        <v>89878.36</v>
      </c>
      <c r="X943" s="8">
        <v>0</v>
      </c>
      <c r="Y943" s="8">
        <v>1872.02</v>
      </c>
      <c r="Z943" s="8">
        <v>0</v>
      </c>
      <c r="AA943" s="8">
        <v>216139.94</v>
      </c>
      <c r="AB943" s="8">
        <v>55125.22</v>
      </c>
      <c r="AC943" s="9">
        <f t="shared" si="84"/>
        <v>161014.72</v>
      </c>
      <c r="AD943" s="5" t="str">
        <f>$C943&amp;" "&amp;VLOOKUP(C943,Tegevusalad!$A$1:$B$89,2,FALSE)</f>
        <v>94 ORGANISATSIOONIDE TEGEVUS</v>
      </c>
      <c r="AE943" s="6">
        <f t="shared" si="85"/>
        <v>1937477.98</v>
      </c>
      <c r="AF943" s="6">
        <f t="shared" si="86"/>
        <v>1097672.6300000001</v>
      </c>
      <c r="AG943" s="6">
        <f t="shared" si="87"/>
        <v>1997908.9500000002</v>
      </c>
      <c r="AH943" s="6">
        <f t="shared" si="88"/>
        <v>1417982.45</v>
      </c>
      <c r="AI943" s="6">
        <f t="shared" si="89"/>
        <v>1997908.9500000002</v>
      </c>
    </row>
    <row r="944" spans="1:35" s="2" customFormat="1">
      <c r="A944" s="3">
        <v>2014</v>
      </c>
      <c r="B944" s="3">
        <v>11</v>
      </c>
      <c r="C944" s="4">
        <v>95</v>
      </c>
      <c r="D944" s="8">
        <v>346</v>
      </c>
      <c r="E944" s="8">
        <v>2618358.7000000002</v>
      </c>
      <c r="F944" s="8">
        <v>1579.27</v>
      </c>
      <c r="G944" s="8">
        <v>481486.84</v>
      </c>
      <c r="H944" s="8">
        <v>373682.84</v>
      </c>
      <c r="I944" s="8">
        <v>38191.15</v>
      </c>
      <c r="J944" s="8">
        <v>61537.51</v>
      </c>
      <c r="K944" s="8">
        <v>0</v>
      </c>
      <c r="L944" s="8">
        <v>523813.9</v>
      </c>
      <c r="M944" s="8">
        <v>0</v>
      </c>
      <c r="N944" s="8">
        <v>372585.57</v>
      </c>
      <c r="O944" s="8">
        <v>17285.349999999999</v>
      </c>
      <c r="P944" s="8">
        <v>24911.14</v>
      </c>
      <c r="Q944" s="8">
        <v>0</v>
      </c>
      <c r="R944" s="8">
        <v>0</v>
      </c>
      <c r="S944" s="8">
        <v>599198.4</v>
      </c>
      <c r="T944" s="8">
        <v>582853.64</v>
      </c>
      <c r="U944" s="8">
        <v>1120.55</v>
      </c>
      <c r="V944" s="8">
        <v>29.13</v>
      </c>
      <c r="W944" s="8">
        <v>3488.56</v>
      </c>
      <c r="X944" s="8">
        <v>240.64</v>
      </c>
      <c r="Y944" s="8">
        <v>0</v>
      </c>
      <c r="Z944" s="8">
        <v>1.19</v>
      </c>
      <c r="AA944" s="8">
        <v>173593.42</v>
      </c>
      <c r="AB944" s="8">
        <v>22366.28</v>
      </c>
      <c r="AC944" s="9">
        <f t="shared" si="84"/>
        <v>151227.14000000001</v>
      </c>
      <c r="AD944" s="5" t="str">
        <f>$C944&amp;" "&amp;VLOOKUP(C944,Tegevusalad!$A$1:$B$89,2,FALSE)</f>
        <v>95 ARVUTITE NING TARBEESEMETE JA KODUTARVETE PARANDUS</v>
      </c>
      <c r="AE944" s="6">
        <f t="shared" si="85"/>
        <v>2019859.6600000001</v>
      </c>
      <c r="AF944" s="6">
        <f t="shared" si="86"/>
        <v>1176211.2800000003</v>
      </c>
      <c r="AG944" s="6">
        <f t="shared" si="87"/>
        <v>2501346.5</v>
      </c>
      <c r="AH944" s="6">
        <f t="shared" si="88"/>
        <v>1862927.8499999999</v>
      </c>
      <c r="AI944" s="6">
        <f t="shared" si="89"/>
        <v>2501105.86</v>
      </c>
    </row>
    <row r="945" spans="1:35" s="2" customFormat="1">
      <c r="A945" s="3">
        <v>2014</v>
      </c>
      <c r="B945" s="3">
        <v>11</v>
      </c>
      <c r="C945" s="4">
        <v>96</v>
      </c>
      <c r="D945" s="8">
        <v>1477</v>
      </c>
      <c r="E945" s="8">
        <v>9621444.6099999994</v>
      </c>
      <c r="F945" s="8">
        <v>17898.03</v>
      </c>
      <c r="G945" s="8">
        <v>1545966.77</v>
      </c>
      <c r="H945" s="8">
        <v>1044135.16</v>
      </c>
      <c r="I945" s="8">
        <v>215743.01</v>
      </c>
      <c r="J945" s="8">
        <v>41016.71</v>
      </c>
      <c r="K945" s="8">
        <v>0</v>
      </c>
      <c r="L945" s="8">
        <v>1925899.91</v>
      </c>
      <c r="M945" s="8">
        <v>0</v>
      </c>
      <c r="N945" s="8">
        <v>1494188.65</v>
      </c>
      <c r="O945" s="8">
        <v>25730.47</v>
      </c>
      <c r="P945" s="8">
        <v>164551.19</v>
      </c>
      <c r="Q945" s="8">
        <v>0</v>
      </c>
      <c r="R945" s="8">
        <v>0</v>
      </c>
      <c r="S945" s="8">
        <v>1099055.3799999999</v>
      </c>
      <c r="T945" s="8">
        <v>810998.57</v>
      </c>
      <c r="U945" s="8">
        <v>5498.43</v>
      </c>
      <c r="V945" s="8">
        <v>4107.09</v>
      </c>
      <c r="W945" s="8">
        <v>72048.94</v>
      </c>
      <c r="X945" s="8">
        <v>10421.620000000001</v>
      </c>
      <c r="Y945" s="8">
        <v>176.36</v>
      </c>
      <c r="Z945" s="8">
        <v>0</v>
      </c>
      <c r="AA945" s="8">
        <v>729108.29</v>
      </c>
      <c r="AB945" s="8">
        <v>297220.68</v>
      </c>
      <c r="AC945" s="9">
        <f t="shared" si="84"/>
        <v>431887.61000000004</v>
      </c>
      <c r="AD945" s="5" t="str">
        <f>$C945&amp;" "&amp;VLOOKUP(C945,Tegevusalad!$A$1:$B$89,2,FALSE)</f>
        <v>96 MUU TEENINDUS</v>
      </c>
      <c r="AE945" s="6">
        <f t="shared" si="85"/>
        <v>8545210.4499999974</v>
      </c>
      <c r="AF945" s="6">
        <f t="shared" si="86"/>
        <v>6241844.1799999997</v>
      </c>
      <c r="AG945" s="6">
        <f t="shared" si="87"/>
        <v>10091177.219999997</v>
      </c>
      <c r="AH945" s="6">
        <f t="shared" si="88"/>
        <v>7470943.2499999991</v>
      </c>
      <c r="AI945" s="6">
        <f t="shared" si="89"/>
        <v>10080755.599999998</v>
      </c>
    </row>
    <row r="946" spans="1:35" s="2" customFormat="1">
      <c r="A946" s="3">
        <v>2014</v>
      </c>
      <c r="B946" s="3">
        <v>11</v>
      </c>
      <c r="C946" s="3"/>
      <c r="D946" s="8">
        <v>910</v>
      </c>
      <c r="E946" s="8">
        <v>137252673.18000001</v>
      </c>
      <c r="F946" s="8">
        <v>1394409.56</v>
      </c>
      <c r="G946" s="8">
        <v>76295509.650000006</v>
      </c>
      <c r="H946" s="8">
        <v>27347250.640000001</v>
      </c>
      <c r="I946" s="8">
        <v>24586774.379999999</v>
      </c>
      <c r="J946" s="8">
        <v>41056713.759999998</v>
      </c>
      <c r="K946" s="8">
        <v>0</v>
      </c>
      <c r="L946" s="8">
        <v>27576031.52</v>
      </c>
      <c r="M946" s="8">
        <v>0</v>
      </c>
      <c r="N946" s="8">
        <v>17945995.059999999</v>
      </c>
      <c r="O946" s="8">
        <v>853247.04</v>
      </c>
      <c r="P946" s="8">
        <v>60214.93</v>
      </c>
      <c r="Q946" s="8">
        <v>0</v>
      </c>
      <c r="R946" s="8">
        <v>0</v>
      </c>
      <c r="S946" s="8">
        <v>59350787.869999997</v>
      </c>
      <c r="T946" s="8">
        <v>57480842.93</v>
      </c>
      <c r="U946" s="8">
        <v>2306966.23</v>
      </c>
      <c r="V946" s="8">
        <v>998280.43</v>
      </c>
      <c r="W946" s="8">
        <v>1064783.44</v>
      </c>
      <c r="X946" s="8">
        <v>721015.93</v>
      </c>
      <c r="Y946" s="8">
        <v>0.03</v>
      </c>
      <c r="Z946" s="8">
        <v>0</v>
      </c>
      <c r="AA946" s="8">
        <v>12441959.939999999</v>
      </c>
      <c r="AB946" s="8">
        <v>2811923.45</v>
      </c>
      <c r="AC946" s="9">
        <f t="shared" si="84"/>
        <v>9630036.4899999984</v>
      </c>
      <c r="AD946" s="5" t="e">
        <f>$C946&amp;" "&amp;VLOOKUP(C946,Tegevusalad!$A$1:$B$89,2,FALSE)</f>
        <v>#N/A</v>
      </c>
      <c r="AE946" s="6">
        <f t="shared" si="85"/>
        <v>77710344.570000023</v>
      </c>
      <c r="AF946" s="6">
        <f t="shared" si="86"/>
        <v>24804266.429999996</v>
      </c>
      <c r="AG946" s="6">
        <f t="shared" si="87"/>
        <v>154005854.22000003</v>
      </c>
      <c r="AH946" s="6">
        <f t="shared" si="88"/>
        <v>89729975.299999982</v>
      </c>
      <c r="AI946" s="6">
        <f t="shared" si="89"/>
        <v>153284838.29000002</v>
      </c>
    </row>
    <row r="947" spans="1:35" s="2" customFormat="1">
      <c r="A947" s="3">
        <v>2014</v>
      </c>
      <c r="B947" s="3">
        <v>12</v>
      </c>
      <c r="C947" s="4">
        <v>1</v>
      </c>
      <c r="D947" s="8">
        <v>4118</v>
      </c>
      <c r="E947" s="8">
        <v>65075169.729999997</v>
      </c>
      <c r="F947" s="8">
        <v>98497.26</v>
      </c>
      <c r="G947" s="8">
        <v>4894052.24</v>
      </c>
      <c r="H947" s="8">
        <v>3289161.43</v>
      </c>
      <c r="I947" s="8">
        <v>2432004.31</v>
      </c>
      <c r="J947" s="8">
        <v>1014092.05</v>
      </c>
      <c r="K947" s="8">
        <v>0</v>
      </c>
      <c r="L947" s="8">
        <v>13023898.74</v>
      </c>
      <c r="M947" s="8">
        <v>0</v>
      </c>
      <c r="N947" s="8">
        <v>11696232.82</v>
      </c>
      <c r="O947" s="8">
        <v>16549.41</v>
      </c>
      <c r="P947" s="8">
        <v>1773524.91</v>
      </c>
      <c r="Q947" s="8">
        <v>27118.880000000001</v>
      </c>
      <c r="R947" s="8">
        <v>44518.559999999998</v>
      </c>
      <c r="S947" s="8">
        <v>1608858.44</v>
      </c>
      <c r="T947" s="8">
        <v>1141052.32</v>
      </c>
      <c r="U947" s="8">
        <v>76261.69</v>
      </c>
      <c r="V947" s="8">
        <v>1688.39</v>
      </c>
      <c r="W947" s="8">
        <v>4008554.12</v>
      </c>
      <c r="X947" s="8">
        <v>30633.15</v>
      </c>
      <c r="Y947" s="8">
        <v>1359.86</v>
      </c>
      <c r="Z947" s="8">
        <v>1384.14</v>
      </c>
      <c r="AA947" s="8">
        <v>4707577.92</v>
      </c>
      <c r="AB947" s="8">
        <v>3379936.28</v>
      </c>
      <c r="AC947" s="9">
        <f t="shared" si="84"/>
        <v>1327641.6400000001</v>
      </c>
      <c r="AD947" s="5" t="str">
        <f>$C947&amp;" "&amp;VLOOKUP(C947,Tegevusalad!$A$1:$B$89,2,FALSE)</f>
        <v>1 TAIME- JA LOOMAKASVATUS, JAHINDUS JA NEID TEENINDAVAD TEGEVUSALAD</v>
      </c>
      <c r="AE947" s="6">
        <f t="shared" si="85"/>
        <v>63519180.00999999</v>
      </c>
      <c r="AF947" s="6">
        <f t="shared" si="86"/>
        <v>56937578.110000007</v>
      </c>
      <c r="AG947" s="6">
        <f t="shared" si="87"/>
        <v>68413232.25</v>
      </c>
      <c r="AH947" s="6">
        <f t="shared" si="88"/>
        <v>58703756.899999999</v>
      </c>
      <c r="AI947" s="6">
        <f t="shared" si="89"/>
        <v>68382599.099999994</v>
      </c>
    </row>
    <row r="948" spans="1:35" s="2" customFormat="1">
      <c r="A948" s="3">
        <v>2014</v>
      </c>
      <c r="B948" s="3">
        <v>12</v>
      </c>
      <c r="C948" s="4">
        <v>2</v>
      </c>
      <c r="D948" s="8">
        <v>1844</v>
      </c>
      <c r="E948" s="8">
        <v>39378946.140000001</v>
      </c>
      <c r="F948" s="8">
        <v>7441.32</v>
      </c>
      <c r="G948" s="8">
        <v>4172206.06</v>
      </c>
      <c r="H948" s="8">
        <v>2633681.2000000002</v>
      </c>
      <c r="I948" s="8">
        <v>1794714.68</v>
      </c>
      <c r="J948" s="8">
        <v>149565.82999999999</v>
      </c>
      <c r="K948" s="8">
        <v>53047.39</v>
      </c>
      <c r="L948" s="8">
        <v>7876459.0300000003</v>
      </c>
      <c r="M948" s="8">
        <v>0</v>
      </c>
      <c r="N948" s="8">
        <v>5930534.21</v>
      </c>
      <c r="O948" s="8">
        <v>1021.5</v>
      </c>
      <c r="P948" s="8">
        <v>653594.27</v>
      </c>
      <c r="Q948" s="8">
        <v>24663.56</v>
      </c>
      <c r="R948" s="8">
        <v>24776.34</v>
      </c>
      <c r="S948" s="8">
        <v>829501.66</v>
      </c>
      <c r="T948" s="8">
        <v>625670.12</v>
      </c>
      <c r="U948" s="8">
        <v>4610.6899999999996</v>
      </c>
      <c r="V948" s="8">
        <v>213.84</v>
      </c>
      <c r="W948" s="8">
        <v>18242046.329999998</v>
      </c>
      <c r="X948" s="8">
        <v>224934.65</v>
      </c>
      <c r="Y948" s="8">
        <v>24865.45</v>
      </c>
      <c r="Z948" s="8">
        <v>5972.77</v>
      </c>
      <c r="AA948" s="8">
        <v>3008429.44</v>
      </c>
      <c r="AB948" s="8">
        <v>1043611.94</v>
      </c>
      <c r="AC948" s="9">
        <f t="shared" si="84"/>
        <v>1964817.5</v>
      </c>
      <c r="AD948" s="5" t="str">
        <f>$C948&amp;" "&amp;VLOOKUP(C948,Tegevusalad!$A$1:$B$89,2,FALSE)</f>
        <v>2 METSAMAJANDUS JA METSAVARUMINE</v>
      </c>
      <c r="AE948" s="6">
        <f t="shared" si="85"/>
        <v>38777209.759999998</v>
      </c>
      <c r="AF948" s="6">
        <f t="shared" si="86"/>
        <v>28937546.739999995</v>
      </c>
      <c r="AG948" s="6">
        <f t="shared" si="87"/>
        <v>42949415.82</v>
      </c>
      <c r="AH948" s="6">
        <f t="shared" si="88"/>
        <v>29776552.749999996</v>
      </c>
      <c r="AI948" s="6">
        <f t="shared" si="89"/>
        <v>42724481.170000002</v>
      </c>
    </row>
    <row r="949" spans="1:35" s="2" customFormat="1">
      <c r="A949" s="3">
        <v>2014</v>
      </c>
      <c r="B949" s="3">
        <v>12</v>
      </c>
      <c r="C949" s="4">
        <v>3</v>
      </c>
      <c r="D949" s="8">
        <v>251</v>
      </c>
      <c r="E949" s="8">
        <v>1637436.56</v>
      </c>
      <c r="F949" s="8">
        <v>2041.37</v>
      </c>
      <c r="G949" s="8">
        <v>1192971.1100000001</v>
      </c>
      <c r="H949" s="8">
        <v>242712.17</v>
      </c>
      <c r="I949" s="8">
        <v>195003.98</v>
      </c>
      <c r="J949" s="8">
        <v>0</v>
      </c>
      <c r="K949" s="8">
        <v>0</v>
      </c>
      <c r="L949" s="8">
        <v>327671.03999999998</v>
      </c>
      <c r="M949" s="8">
        <v>0</v>
      </c>
      <c r="N949" s="8">
        <v>255393.26</v>
      </c>
      <c r="O949" s="8">
        <v>0</v>
      </c>
      <c r="P949" s="8">
        <v>62246.15</v>
      </c>
      <c r="Q949" s="8">
        <v>730.83</v>
      </c>
      <c r="R949" s="8">
        <v>1614.13</v>
      </c>
      <c r="S949" s="8">
        <v>141621.38</v>
      </c>
      <c r="T949" s="8">
        <v>139207.38</v>
      </c>
      <c r="U949" s="8">
        <v>2143.1</v>
      </c>
      <c r="V949" s="8">
        <v>0</v>
      </c>
      <c r="W949" s="8">
        <v>51227.76</v>
      </c>
      <c r="X949" s="8">
        <v>10800</v>
      </c>
      <c r="Y949" s="8">
        <v>0</v>
      </c>
      <c r="Z949" s="8">
        <v>0</v>
      </c>
      <c r="AA949" s="8">
        <v>178052.43</v>
      </c>
      <c r="AB949" s="8">
        <v>105774.65</v>
      </c>
      <c r="AC949" s="9">
        <f t="shared" si="84"/>
        <v>72277.78</v>
      </c>
      <c r="AD949" s="5" t="str">
        <f>$C949&amp;" "&amp;VLOOKUP(C949,Tegevusalad!$A$1:$B$89,2,FALSE)</f>
        <v>3 KALAPÜÜK JA VESIVILJELUS</v>
      </c>
      <c r="AE949" s="6">
        <f t="shared" si="85"/>
        <v>1506513.4500000002</v>
      </c>
      <c r="AF949" s="6">
        <f t="shared" si="86"/>
        <v>1141272.4699999997</v>
      </c>
      <c r="AG949" s="6">
        <f t="shared" si="87"/>
        <v>2699484.56</v>
      </c>
      <c r="AH949" s="6">
        <f t="shared" si="88"/>
        <v>1285036.95</v>
      </c>
      <c r="AI949" s="6">
        <f t="shared" si="89"/>
        <v>2688684.56</v>
      </c>
    </row>
    <row r="950" spans="1:35" s="2" customFormat="1">
      <c r="A950" s="3">
        <v>2014</v>
      </c>
      <c r="B950" s="3">
        <v>12</v>
      </c>
      <c r="C950" s="4">
        <v>5</v>
      </c>
      <c r="D950" s="8">
        <v>1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68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68</v>
      </c>
      <c r="AC950" s="9">
        <f t="shared" si="84"/>
        <v>-68</v>
      </c>
      <c r="AD950" s="5" t="str">
        <f>$C950&amp;" "&amp;VLOOKUP(C950,Tegevusalad!$A$1:$B$89,2,FALSE)</f>
        <v>5 KIVI- JA PRUUNSÖE KAEVANDAMINE</v>
      </c>
      <c r="AE950" s="6">
        <f t="shared" si="85"/>
        <v>0</v>
      </c>
      <c r="AF950" s="6">
        <f t="shared" si="86"/>
        <v>340</v>
      </c>
      <c r="AG950" s="6">
        <f t="shared" si="87"/>
        <v>0</v>
      </c>
      <c r="AH950" s="6">
        <f t="shared" si="88"/>
        <v>340</v>
      </c>
      <c r="AI950" s="6">
        <f t="shared" si="89"/>
        <v>0</v>
      </c>
    </row>
    <row r="951" spans="1:35" s="2" customFormat="1">
      <c r="A951" s="3">
        <v>2014</v>
      </c>
      <c r="B951" s="3">
        <v>12</v>
      </c>
      <c r="C951" s="4">
        <v>6</v>
      </c>
      <c r="D951" s="8">
        <v>1</v>
      </c>
      <c r="E951" s="8">
        <v>616375.63</v>
      </c>
      <c r="F951" s="8">
        <v>0</v>
      </c>
      <c r="G951" s="8">
        <v>1249715.58</v>
      </c>
      <c r="H951" s="8">
        <v>0</v>
      </c>
      <c r="I951" s="8">
        <v>0</v>
      </c>
      <c r="J951" s="8">
        <v>0</v>
      </c>
      <c r="K951" s="8">
        <v>0</v>
      </c>
      <c r="L951" s="8">
        <v>123275.13</v>
      </c>
      <c r="M951" s="8">
        <v>0</v>
      </c>
      <c r="N951" s="8">
        <v>297330.95</v>
      </c>
      <c r="O951" s="8">
        <v>0</v>
      </c>
      <c r="P951" s="8">
        <v>60525.03</v>
      </c>
      <c r="Q951" s="8">
        <v>0</v>
      </c>
      <c r="R951" s="8">
        <v>522.36</v>
      </c>
      <c r="S951" s="8">
        <v>178.65</v>
      </c>
      <c r="T951" s="8">
        <v>178.65</v>
      </c>
      <c r="U951" s="8">
        <v>893.25</v>
      </c>
      <c r="V951" s="8">
        <v>0</v>
      </c>
      <c r="W951" s="8">
        <v>0</v>
      </c>
      <c r="X951" s="8">
        <v>5925.12</v>
      </c>
      <c r="Y951" s="8">
        <v>0</v>
      </c>
      <c r="Z951" s="8">
        <v>0</v>
      </c>
      <c r="AA951" s="8">
        <v>0</v>
      </c>
      <c r="AB951" s="8">
        <v>174055.82</v>
      </c>
      <c r="AC951" s="9">
        <f t="shared" si="84"/>
        <v>-174055.82</v>
      </c>
      <c r="AD951" s="5" t="str">
        <f>$C951&amp;" "&amp;VLOOKUP(C951,Tegevusalad!$A$1:$B$89,2,FALSE)</f>
        <v>6 TOORNAFTA JA MAAGAASI TOOTMINE</v>
      </c>
      <c r="AE951" s="6">
        <f t="shared" si="85"/>
        <v>621228.85</v>
      </c>
      <c r="AF951" s="6">
        <f t="shared" si="86"/>
        <v>1488194.65</v>
      </c>
      <c r="AG951" s="6">
        <f t="shared" si="87"/>
        <v>1870944.4300000002</v>
      </c>
      <c r="AH951" s="6">
        <f t="shared" si="88"/>
        <v>1489266.5499999998</v>
      </c>
      <c r="AI951" s="6">
        <f t="shared" si="89"/>
        <v>1865019.31</v>
      </c>
    </row>
    <row r="952" spans="1:35" s="2" customFormat="1">
      <c r="A952" s="3">
        <v>2014</v>
      </c>
      <c r="B952" s="3">
        <v>12</v>
      </c>
      <c r="C952" s="4">
        <v>7</v>
      </c>
      <c r="D952" s="8">
        <v>1</v>
      </c>
      <c r="E952" s="8">
        <v>27982.92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5596.58</v>
      </c>
      <c r="M952" s="8">
        <v>0</v>
      </c>
      <c r="N952" s="8">
        <v>8560.6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5141.3900000000003</v>
      </c>
      <c r="V952" s="8">
        <v>5141.3900000000003</v>
      </c>
      <c r="W952" s="8">
        <v>0</v>
      </c>
      <c r="X952" s="8">
        <v>24838.77</v>
      </c>
      <c r="Y952" s="8">
        <v>0</v>
      </c>
      <c r="Z952" s="8">
        <v>0</v>
      </c>
      <c r="AA952" s="8">
        <v>0</v>
      </c>
      <c r="AB952" s="8">
        <v>2964.02</v>
      </c>
      <c r="AC952" s="9">
        <f t="shared" si="84"/>
        <v>-2964.02</v>
      </c>
      <c r="AD952" s="5" t="str">
        <f>$C952&amp;" "&amp;VLOOKUP(C952,Tegevusalad!$A$1:$B$89,2,FALSE)</f>
        <v>7 METALLIMAAKIDE KAEVANDAMINE</v>
      </c>
      <c r="AE952" s="6">
        <f t="shared" si="85"/>
        <v>47680.3</v>
      </c>
      <c r="AF952" s="6">
        <f t="shared" si="86"/>
        <v>42803</v>
      </c>
      <c r="AG952" s="6">
        <f t="shared" si="87"/>
        <v>47680.3</v>
      </c>
      <c r="AH952" s="6">
        <f t="shared" si="88"/>
        <v>42803</v>
      </c>
      <c r="AI952" s="6">
        <f t="shared" si="89"/>
        <v>22841.53</v>
      </c>
    </row>
    <row r="953" spans="1:35" s="2" customFormat="1">
      <c r="A953" s="3">
        <v>2014</v>
      </c>
      <c r="B953" s="3">
        <v>12</v>
      </c>
      <c r="C953" s="4">
        <v>8</v>
      </c>
      <c r="D953" s="8">
        <v>123</v>
      </c>
      <c r="E953" s="8">
        <v>7130058.8200000003</v>
      </c>
      <c r="F953" s="8">
        <v>774.49</v>
      </c>
      <c r="G953" s="8">
        <v>2041208.7</v>
      </c>
      <c r="H953" s="8">
        <v>1765051.9</v>
      </c>
      <c r="I953" s="8">
        <v>1604781.01</v>
      </c>
      <c r="J953" s="8">
        <v>276156.79999999999</v>
      </c>
      <c r="K953" s="8">
        <v>0</v>
      </c>
      <c r="L953" s="8">
        <v>1426081.48</v>
      </c>
      <c r="M953" s="8">
        <v>0</v>
      </c>
      <c r="N953" s="8">
        <v>1417176.19</v>
      </c>
      <c r="O953" s="8">
        <v>5128.4399999999996</v>
      </c>
      <c r="P953" s="8">
        <v>222642.52</v>
      </c>
      <c r="Q953" s="8">
        <v>2182.86</v>
      </c>
      <c r="R953" s="8">
        <v>6832.85</v>
      </c>
      <c r="S953" s="8">
        <v>964830.41</v>
      </c>
      <c r="T953" s="8">
        <v>553504.31999999995</v>
      </c>
      <c r="U953" s="8">
        <v>22024.32</v>
      </c>
      <c r="V953" s="8">
        <v>21814.32</v>
      </c>
      <c r="W953" s="8">
        <v>25654.73</v>
      </c>
      <c r="X953" s="8">
        <v>1596.57</v>
      </c>
      <c r="Y953" s="8">
        <v>96009.68</v>
      </c>
      <c r="Z953" s="8">
        <v>0</v>
      </c>
      <c r="AA953" s="8">
        <v>416600.49</v>
      </c>
      <c r="AB953" s="8">
        <v>311685.52</v>
      </c>
      <c r="AC953" s="9">
        <f t="shared" si="84"/>
        <v>104914.96999999997</v>
      </c>
      <c r="AD953" s="5" t="str">
        <f>$C953&amp;" "&amp;VLOOKUP(C953,Tegevusalad!$A$1:$B$89,2,FALSE)</f>
        <v>8 MUU KAEVANDAMINE</v>
      </c>
      <c r="AE953" s="6">
        <f t="shared" si="85"/>
        <v>6145575.1500000004</v>
      </c>
      <c r="AF953" s="6">
        <f t="shared" si="86"/>
        <v>6129362.5899999999</v>
      </c>
      <c r="AG953" s="6">
        <f t="shared" si="87"/>
        <v>8186783.8499999996</v>
      </c>
      <c r="AH953" s="6">
        <f t="shared" si="88"/>
        <v>7120045.2000000002</v>
      </c>
      <c r="AI953" s="6">
        <f t="shared" si="89"/>
        <v>8185187.2799999993</v>
      </c>
    </row>
    <row r="954" spans="1:35" s="2" customFormat="1">
      <c r="A954" s="3">
        <v>2014</v>
      </c>
      <c r="B954" s="3">
        <v>12</v>
      </c>
      <c r="C954" s="4">
        <v>9</v>
      </c>
      <c r="D954" s="8">
        <v>20</v>
      </c>
      <c r="E954" s="8">
        <v>251668.21</v>
      </c>
      <c r="F954" s="8">
        <v>0</v>
      </c>
      <c r="G954" s="8">
        <v>10220.76</v>
      </c>
      <c r="H954" s="8">
        <v>10220.76</v>
      </c>
      <c r="I954" s="8">
        <v>0</v>
      </c>
      <c r="J954" s="8">
        <v>0</v>
      </c>
      <c r="K954" s="8">
        <v>0</v>
      </c>
      <c r="L954" s="8">
        <v>50333.63</v>
      </c>
      <c r="M954" s="8">
        <v>0</v>
      </c>
      <c r="N954" s="8">
        <v>30487.93</v>
      </c>
      <c r="O954" s="8">
        <v>0</v>
      </c>
      <c r="P954" s="8">
        <v>2450</v>
      </c>
      <c r="Q954" s="8">
        <v>1143.7</v>
      </c>
      <c r="R954" s="8">
        <v>216.08</v>
      </c>
      <c r="S954" s="8">
        <v>0</v>
      </c>
      <c r="T954" s="8">
        <v>0</v>
      </c>
      <c r="U954" s="8">
        <v>0</v>
      </c>
      <c r="V954" s="8">
        <v>0</v>
      </c>
      <c r="W954" s="8">
        <v>755.66</v>
      </c>
      <c r="X954" s="8">
        <v>0</v>
      </c>
      <c r="Y954" s="8">
        <v>0</v>
      </c>
      <c r="Z954" s="8">
        <v>0</v>
      </c>
      <c r="AA954" s="8">
        <v>22105.75</v>
      </c>
      <c r="AB954" s="8">
        <v>2260.0500000000002</v>
      </c>
      <c r="AC954" s="9">
        <f t="shared" si="84"/>
        <v>19845.7</v>
      </c>
      <c r="AD954" s="5" t="str">
        <f>$C954&amp;" "&amp;VLOOKUP(C954,Tegevusalad!$A$1:$B$89,2,FALSE)</f>
        <v>9 KAEVANDAMIST ABISTAVAD TEGEVUSALAD</v>
      </c>
      <c r="AE954" s="6">
        <f t="shared" si="85"/>
        <v>251668.21</v>
      </c>
      <c r="AF954" s="6">
        <f t="shared" si="86"/>
        <v>153520.04999999999</v>
      </c>
      <c r="AG954" s="6">
        <f t="shared" si="87"/>
        <v>261888.97</v>
      </c>
      <c r="AH954" s="6">
        <f t="shared" si="88"/>
        <v>153520.04999999999</v>
      </c>
      <c r="AI954" s="6">
        <f t="shared" si="89"/>
        <v>261888.97</v>
      </c>
    </row>
    <row r="955" spans="1:35" s="2" customFormat="1">
      <c r="A955" s="3">
        <v>2014</v>
      </c>
      <c r="B955" s="3">
        <v>12</v>
      </c>
      <c r="C955" s="4">
        <v>10</v>
      </c>
      <c r="D955" s="8">
        <v>502</v>
      </c>
      <c r="E955" s="8">
        <v>128749970.56</v>
      </c>
      <c r="F955" s="8">
        <v>8674.83</v>
      </c>
      <c r="G955" s="8">
        <v>43522312.229999997</v>
      </c>
      <c r="H955" s="8">
        <v>34429363.859999999</v>
      </c>
      <c r="I955" s="8">
        <v>33933248.460000001</v>
      </c>
      <c r="J955" s="8">
        <v>8041369.2300000004</v>
      </c>
      <c r="K955" s="8">
        <v>0</v>
      </c>
      <c r="L955" s="8">
        <v>25750774.84</v>
      </c>
      <c r="M955" s="8">
        <v>108401.67</v>
      </c>
      <c r="N955" s="8">
        <v>23466276.02</v>
      </c>
      <c r="O955" s="8">
        <v>728098.76</v>
      </c>
      <c r="P955" s="8">
        <v>1329364.24</v>
      </c>
      <c r="Q955" s="8">
        <v>17113.759999999998</v>
      </c>
      <c r="R955" s="8">
        <v>39591.83</v>
      </c>
      <c r="S955" s="8">
        <v>30426898.760000002</v>
      </c>
      <c r="T955" s="8">
        <v>24965663.359999999</v>
      </c>
      <c r="U955" s="8">
        <v>112786.19</v>
      </c>
      <c r="V955" s="8">
        <v>4127.28</v>
      </c>
      <c r="W955" s="8">
        <v>304738.33</v>
      </c>
      <c r="X955" s="8">
        <v>7213.45</v>
      </c>
      <c r="Y955" s="8">
        <v>2786.23</v>
      </c>
      <c r="Z955" s="8">
        <v>0.71</v>
      </c>
      <c r="AA955" s="8">
        <v>4979898.3</v>
      </c>
      <c r="AB955" s="8">
        <v>2584212.29</v>
      </c>
      <c r="AC955" s="9">
        <f t="shared" si="84"/>
        <v>2395686.0099999998</v>
      </c>
      <c r="AD955" s="5" t="str">
        <f>$C955&amp;" "&amp;VLOOKUP(C955,Tegevusalad!$A$1:$B$89,2,FALSE)</f>
        <v>10 TOIDUAINETE TOOTMINE</v>
      </c>
      <c r="AE955" s="6">
        <f t="shared" si="85"/>
        <v>98226173.890000001</v>
      </c>
      <c r="AF955" s="6">
        <f t="shared" si="86"/>
        <v>83353287.779999971</v>
      </c>
      <c r="AG955" s="6">
        <f t="shared" si="87"/>
        <v>141748486.12</v>
      </c>
      <c r="AH955" s="6">
        <f t="shared" si="88"/>
        <v>117529339.24999999</v>
      </c>
      <c r="AI955" s="6">
        <f t="shared" si="89"/>
        <v>141741272.67000002</v>
      </c>
    </row>
    <row r="956" spans="1:35" s="2" customFormat="1">
      <c r="A956" s="3">
        <v>2014</v>
      </c>
      <c r="B956" s="3">
        <v>12</v>
      </c>
      <c r="C956" s="4">
        <v>11</v>
      </c>
      <c r="D956" s="8">
        <v>54</v>
      </c>
      <c r="E956" s="8">
        <v>37564439.409999996</v>
      </c>
      <c r="F956" s="8">
        <v>1716.09</v>
      </c>
      <c r="G956" s="8">
        <v>3413742.4</v>
      </c>
      <c r="H956" s="8">
        <v>2305698.84</v>
      </c>
      <c r="I956" s="8">
        <v>2098798.9500000002</v>
      </c>
      <c r="J956" s="8">
        <v>231709.38</v>
      </c>
      <c r="K956" s="8">
        <v>18797.84</v>
      </c>
      <c r="L956" s="8">
        <v>7513042.3399999999</v>
      </c>
      <c r="M956" s="8">
        <v>0</v>
      </c>
      <c r="N956" s="8">
        <v>3054522.52</v>
      </c>
      <c r="O956" s="8">
        <v>73653.23</v>
      </c>
      <c r="P956" s="8">
        <v>158040.26</v>
      </c>
      <c r="Q956" s="8">
        <v>2007.84</v>
      </c>
      <c r="R956" s="8">
        <v>3163.31</v>
      </c>
      <c r="S956" s="8">
        <v>5858603.1399999997</v>
      </c>
      <c r="T956" s="8">
        <v>3928034.22</v>
      </c>
      <c r="U956" s="8">
        <v>25870</v>
      </c>
      <c r="V956" s="8">
        <v>52460.4</v>
      </c>
      <c r="W956" s="8">
        <v>18495.8</v>
      </c>
      <c r="X956" s="8">
        <v>351</v>
      </c>
      <c r="Y956" s="8">
        <v>0</v>
      </c>
      <c r="Z956" s="8">
        <v>0</v>
      </c>
      <c r="AA956" s="8">
        <v>4504919.13</v>
      </c>
      <c r="AB956" s="8">
        <v>46399.31</v>
      </c>
      <c r="AC956" s="9">
        <f t="shared" si="84"/>
        <v>4458519.82</v>
      </c>
      <c r="AD956" s="5" t="str">
        <f>$C956&amp;" "&amp;VLOOKUP(C956,Tegevusalad!$A$1:$B$89,2,FALSE)</f>
        <v>11 JOOGITOOTMINE</v>
      </c>
      <c r="AE956" s="6">
        <f t="shared" si="85"/>
        <v>31682033.359999999</v>
      </c>
      <c r="AF956" s="6">
        <f t="shared" si="86"/>
        <v>9088150.2599999998</v>
      </c>
      <c r="AG956" s="6">
        <f t="shared" si="87"/>
        <v>35095775.759999998</v>
      </c>
      <c r="AH956" s="6">
        <f t="shared" si="88"/>
        <v>15288429.15</v>
      </c>
      <c r="AI956" s="6">
        <f t="shared" si="89"/>
        <v>35095424.759999998</v>
      </c>
    </row>
    <row r="957" spans="1:35" s="2" customFormat="1">
      <c r="A957" s="3">
        <v>2014</v>
      </c>
      <c r="B957" s="3">
        <v>12</v>
      </c>
      <c r="C957" s="4">
        <v>13</v>
      </c>
      <c r="D957" s="8">
        <v>235</v>
      </c>
      <c r="E957" s="8">
        <v>8178201.6100000003</v>
      </c>
      <c r="F957" s="8">
        <v>38.340000000000003</v>
      </c>
      <c r="G957" s="8">
        <v>14385131.27</v>
      </c>
      <c r="H957" s="8">
        <v>12654366.279999999</v>
      </c>
      <c r="I957" s="8">
        <v>11834757.25</v>
      </c>
      <c r="J957" s="8">
        <v>1681855.08</v>
      </c>
      <c r="K957" s="8">
        <v>0</v>
      </c>
      <c r="L957" s="8">
        <v>1635643.67</v>
      </c>
      <c r="M957" s="8">
        <v>931325.49</v>
      </c>
      <c r="N957" s="8">
        <v>3294897.61</v>
      </c>
      <c r="O957" s="8">
        <v>1130537.6399999999</v>
      </c>
      <c r="P957" s="8">
        <v>116150.81</v>
      </c>
      <c r="Q957" s="8">
        <v>2072.37</v>
      </c>
      <c r="R957" s="8">
        <v>3821.71</v>
      </c>
      <c r="S957" s="8">
        <v>4097675.21</v>
      </c>
      <c r="T957" s="8">
        <v>3728228.9</v>
      </c>
      <c r="U957" s="8">
        <v>158618.38</v>
      </c>
      <c r="V957" s="8">
        <v>0</v>
      </c>
      <c r="W957" s="8">
        <v>749922.55</v>
      </c>
      <c r="X957" s="8">
        <v>1521.81</v>
      </c>
      <c r="Y957" s="8">
        <v>22.66</v>
      </c>
      <c r="Z957" s="8">
        <v>0.03</v>
      </c>
      <c r="AA957" s="8">
        <v>288924.05</v>
      </c>
      <c r="AB957" s="8">
        <v>1016829.87</v>
      </c>
      <c r="AC957" s="9">
        <f t="shared" si="84"/>
        <v>-727905.82000000007</v>
      </c>
      <c r="AD957" s="5" t="str">
        <f>$C957&amp;" "&amp;VLOOKUP(C957,Tegevusalad!$A$1:$B$89,2,FALSE)</f>
        <v>13 TEKSTIILITOOTMINE</v>
      </c>
      <c r="AE957" s="6">
        <f t="shared" si="85"/>
        <v>3923468.17</v>
      </c>
      <c r="AF957" s="6">
        <f t="shared" si="86"/>
        <v>6584614.8099999987</v>
      </c>
      <c r="AG957" s="6">
        <f t="shared" si="87"/>
        <v>18308599.439999998</v>
      </c>
      <c r="AH957" s="6">
        <f t="shared" si="88"/>
        <v>16493596.599999998</v>
      </c>
      <c r="AI957" s="6">
        <f t="shared" si="89"/>
        <v>18307077.629999999</v>
      </c>
    </row>
    <row r="958" spans="1:35" s="2" customFormat="1">
      <c r="A958" s="3">
        <v>2014</v>
      </c>
      <c r="B958" s="3">
        <v>12</v>
      </c>
      <c r="C958" s="4">
        <v>14</v>
      </c>
      <c r="D958" s="8">
        <v>403</v>
      </c>
      <c r="E958" s="8">
        <v>6064366.0099999998</v>
      </c>
      <c r="F958" s="8">
        <v>629.73</v>
      </c>
      <c r="G958" s="8">
        <v>8099509.0700000003</v>
      </c>
      <c r="H958" s="8">
        <v>6991213.0700000003</v>
      </c>
      <c r="I958" s="8">
        <v>4340423.04</v>
      </c>
      <c r="J958" s="8">
        <v>943275.11</v>
      </c>
      <c r="K958" s="8">
        <v>68053.119999999995</v>
      </c>
      <c r="L958" s="8">
        <v>1212929.8799999999</v>
      </c>
      <c r="M958" s="8">
        <v>16143.56</v>
      </c>
      <c r="N958" s="8">
        <v>1256750.31</v>
      </c>
      <c r="O958" s="8">
        <v>217689.48</v>
      </c>
      <c r="P958" s="8">
        <v>17061.02</v>
      </c>
      <c r="Q958" s="8">
        <v>1868.64</v>
      </c>
      <c r="R958" s="8">
        <v>6432.31</v>
      </c>
      <c r="S958" s="8">
        <v>1683396.71</v>
      </c>
      <c r="T958" s="8">
        <v>1370310.51</v>
      </c>
      <c r="U958" s="8">
        <v>1799.14</v>
      </c>
      <c r="V958" s="8">
        <v>0</v>
      </c>
      <c r="W958" s="8">
        <v>126843.52</v>
      </c>
      <c r="X958" s="8">
        <v>5566.11</v>
      </c>
      <c r="Y958" s="8">
        <v>793.4</v>
      </c>
      <c r="Z958" s="8">
        <v>0</v>
      </c>
      <c r="AA958" s="8">
        <v>387737.01</v>
      </c>
      <c r="AB958" s="8">
        <v>414620.48</v>
      </c>
      <c r="AC958" s="9">
        <f t="shared" si="84"/>
        <v>-26883.469999999972</v>
      </c>
      <c r="AD958" s="5" t="str">
        <f>$C958&amp;" "&amp;VLOOKUP(C958,Tegevusalad!$A$1:$B$89,2,FALSE)</f>
        <v>14 RÕIVATOOTMINE</v>
      </c>
      <c r="AE958" s="6">
        <f t="shared" si="85"/>
        <v>4385366.0000000009</v>
      </c>
      <c r="AF958" s="6">
        <f t="shared" si="86"/>
        <v>3542269.85</v>
      </c>
      <c r="AG958" s="6">
        <f t="shared" si="87"/>
        <v>12484875.07</v>
      </c>
      <c r="AH958" s="6">
        <f t="shared" si="88"/>
        <v>6315913.1000000006</v>
      </c>
      <c r="AI958" s="6">
        <f t="shared" si="89"/>
        <v>12479308.960000001</v>
      </c>
    </row>
    <row r="959" spans="1:35" s="2" customFormat="1">
      <c r="A959" s="3">
        <v>2014</v>
      </c>
      <c r="B959" s="3">
        <v>12</v>
      </c>
      <c r="C959" s="4">
        <v>15</v>
      </c>
      <c r="D959" s="8">
        <v>64</v>
      </c>
      <c r="E959" s="8">
        <v>2097860.41</v>
      </c>
      <c r="F959" s="8">
        <v>17323.650000000001</v>
      </c>
      <c r="G959" s="8">
        <v>1420342.2</v>
      </c>
      <c r="H959" s="8">
        <v>1157927.6499999999</v>
      </c>
      <c r="I959" s="8">
        <v>570467.93000000005</v>
      </c>
      <c r="J959" s="8">
        <v>173664.52</v>
      </c>
      <c r="K959" s="8">
        <v>1243</v>
      </c>
      <c r="L959" s="8">
        <v>421131.17</v>
      </c>
      <c r="M959" s="8">
        <v>110373.6</v>
      </c>
      <c r="N959" s="8">
        <v>526836.43999999994</v>
      </c>
      <c r="O959" s="8">
        <v>121251.16</v>
      </c>
      <c r="P959" s="8">
        <v>8695.41</v>
      </c>
      <c r="Q959" s="8">
        <v>76.239999999999995</v>
      </c>
      <c r="R959" s="8">
        <v>918.15</v>
      </c>
      <c r="S959" s="8">
        <v>1248398.6599999999</v>
      </c>
      <c r="T959" s="8">
        <v>1136622.3799999999</v>
      </c>
      <c r="U959" s="8">
        <v>2393.37</v>
      </c>
      <c r="V959" s="8">
        <v>80</v>
      </c>
      <c r="W959" s="8">
        <v>19544.02</v>
      </c>
      <c r="X959" s="8">
        <v>0</v>
      </c>
      <c r="Y959" s="8">
        <v>2002.54</v>
      </c>
      <c r="Z959" s="8">
        <v>0</v>
      </c>
      <c r="AA959" s="8">
        <v>80591.28</v>
      </c>
      <c r="AB959" s="8">
        <v>73920.41</v>
      </c>
      <c r="AC959" s="9">
        <f t="shared" si="84"/>
        <v>6670.8699999999953</v>
      </c>
      <c r="AD959" s="5" t="str">
        <f>$C959&amp;" "&amp;VLOOKUP(C959,Tegevusalad!$A$1:$B$89,2,FALSE)</f>
        <v>15 NAHATÖÖTLEMINE JA NAHKTOODETE TOOTMINE</v>
      </c>
      <c r="AE959" s="6">
        <f t="shared" si="85"/>
        <v>864392.03</v>
      </c>
      <c r="AF959" s="6">
        <f t="shared" si="86"/>
        <v>781805.11999999976</v>
      </c>
      <c r="AG959" s="6">
        <f t="shared" si="87"/>
        <v>2284734.2299999995</v>
      </c>
      <c r="AH959" s="6">
        <f t="shared" si="88"/>
        <v>2638772.9499999997</v>
      </c>
      <c r="AI959" s="6">
        <f t="shared" si="89"/>
        <v>2284734.2299999995</v>
      </c>
    </row>
    <row r="960" spans="1:35" s="2" customFormat="1">
      <c r="A960" s="3">
        <v>2014</v>
      </c>
      <c r="B960" s="3">
        <v>12</v>
      </c>
      <c r="C960" s="4">
        <v>16</v>
      </c>
      <c r="D960" s="8">
        <v>1014</v>
      </c>
      <c r="E960" s="8">
        <v>67894770.670000002</v>
      </c>
      <c r="F960" s="8">
        <v>164.22</v>
      </c>
      <c r="G960" s="8">
        <v>62984954.590000004</v>
      </c>
      <c r="H960" s="8">
        <v>44153356.509999998</v>
      </c>
      <c r="I960" s="8">
        <v>41825467.609999999</v>
      </c>
      <c r="J960" s="8">
        <v>18094867.079999998</v>
      </c>
      <c r="K960" s="8">
        <v>0</v>
      </c>
      <c r="L960" s="8">
        <v>13578968.880000001</v>
      </c>
      <c r="M960" s="8">
        <v>1006405.03</v>
      </c>
      <c r="N960" s="8">
        <v>20401761.760000002</v>
      </c>
      <c r="O960" s="8">
        <v>1588572.74</v>
      </c>
      <c r="P960" s="8">
        <v>1565697.2</v>
      </c>
      <c r="Q960" s="8">
        <v>14953.72</v>
      </c>
      <c r="R960" s="8">
        <v>36950.44</v>
      </c>
      <c r="S960" s="8">
        <v>16870054.920000002</v>
      </c>
      <c r="T960" s="8">
        <v>14398815.26</v>
      </c>
      <c r="U960" s="8">
        <v>47663.94</v>
      </c>
      <c r="V960" s="8">
        <v>714.81</v>
      </c>
      <c r="W960" s="8">
        <v>468388.87</v>
      </c>
      <c r="X960" s="8">
        <v>20963.32</v>
      </c>
      <c r="Y960" s="8">
        <v>16531.66</v>
      </c>
      <c r="Z960" s="8">
        <v>2071.77</v>
      </c>
      <c r="AA960" s="8">
        <v>2079258.15</v>
      </c>
      <c r="AB960" s="8">
        <v>7881186.1100000003</v>
      </c>
      <c r="AC960" s="9">
        <f t="shared" si="84"/>
        <v>-5801927.9600000009</v>
      </c>
      <c r="AD960" s="5" t="str">
        <f>$C960&amp;" "&amp;VLOOKUP(C960,Tegevusalad!$A$1:$B$89,2,FALSE)</f>
        <v>16 PUIDUTÖÖTLEMINE NING PUIT- JA KORKTOODETE TOOTMINE, V.A MÖÖBEL; ÕLEST JA PUNUMISMATERJALIST TOODETE TOOTMINE</v>
      </c>
      <c r="AE960" s="6">
        <f t="shared" si="85"/>
        <v>50998179.349999994</v>
      </c>
      <c r="AF960" s="6">
        <f t="shared" si="86"/>
        <v>77333693.250000015</v>
      </c>
      <c r="AG960" s="6">
        <f t="shared" si="87"/>
        <v>113983133.94</v>
      </c>
      <c r="AH960" s="6">
        <f t="shared" si="88"/>
        <v>102193561.00000001</v>
      </c>
      <c r="AI960" s="6">
        <f t="shared" si="89"/>
        <v>113962170.62</v>
      </c>
    </row>
    <row r="961" spans="1:35" s="2" customFormat="1">
      <c r="A961" s="3">
        <v>2014</v>
      </c>
      <c r="B961" s="3">
        <v>12</v>
      </c>
      <c r="C961" s="4">
        <v>17</v>
      </c>
      <c r="D961" s="8">
        <v>57</v>
      </c>
      <c r="E961" s="8">
        <v>7515441.2199999997</v>
      </c>
      <c r="F961" s="8">
        <v>0</v>
      </c>
      <c r="G961" s="8">
        <v>13888724.470000001</v>
      </c>
      <c r="H961" s="8">
        <v>9346080.7100000009</v>
      </c>
      <c r="I961" s="8">
        <v>8951362.6600000001</v>
      </c>
      <c r="J961" s="8">
        <v>4511009.79</v>
      </c>
      <c r="K961" s="8">
        <v>0</v>
      </c>
      <c r="L961" s="8">
        <v>1503088.25</v>
      </c>
      <c r="M961" s="8">
        <v>78472.850000000006</v>
      </c>
      <c r="N961" s="8">
        <v>2907951.39</v>
      </c>
      <c r="O961" s="8">
        <v>170969.72</v>
      </c>
      <c r="P961" s="8">
        <v>115274.06</v>
      </c>
      <c r="Q961" s="8">
        <v>1232.82</v>
      </c>
      <c r="R961" s="8">
        <v>4260.1000000000004</v>
      </c>
      <c r="S961" s="8">
        <v>4128082.78</v>
      </c>
      <c r="T961" s="8">
        <v>3179180.15</v>
      </c>
      <c r="U961" s="8">
        <v>38225.14</v>
      </c>
      <c r="V961" s="8">
        <v>1596.6</v>
      </c>
      <c r="W961" s="8">
        <v>761.74</v>
      </c>
      <c r="X961" s="8">
        <v>1652.18</v>
      </c>
      <c r="Y961" s="8">
        <v>0</v>
      </c>
      <c r="Z961" s="8">
        <v>0</v>
      </c>
      <c r="AA961" s="8">
        <v>213052.47</v>
      </c>
      <c r="AB961" s="8">
        <v>1539442.76</v>
      </c>
      <c r="AC961" s="9">
        <f t="shared" si="84"/>
        <v>-1326390.29</v>
      </c>
      <c r="AD961" s="5" t="str">
        <f>$C961&amp;" "&amp;VLOOKUP(C961,Tegevusalad!$A$1:$B$89,2,FALSE)</f>
        <v>17 PABERI JA PABERTOODETE TOOTMINE</v>
      </c>
      <c r="AE961" s="6">
        <f t="shared" si="85"/>
        <v>3350785.4799999995</v>
      </c>
      <c r="AF961" s="6">
        <f t="shared" si="86"/>
        <v>9541497.5300000012</v>
      </c>
      <c r="AG961" s="6">
        <f t="shared" si="87"/>
        <v>17239509.950000003</v>
      </c>
      <c r="AH961" s="6">
        <f t="shared" si="88"/>
        <v>14561057.450000001</v>
      </c>
      <c r="AI961" s="6">
        <f t="shared" si="89"/>
        <v>17237857.770000003</v>
      </c>
    </row>
    <row r="962" spans="1:35" s="2" customFormat="1">
      <c r="A962" s="3">
        <v>2014</v>
      </c>
      <c r="B962" s="3">
        <v>12</v>
      </c>
      <c r="C962" s="4">
        <v>18</v>
      </c>
      <c r="D962" s="8">
        <v>358</v>
      </c>
      <c r="E962" s="8">
        <v>16240603.939999999</v>
      </c>
      <c r="F962" s="8">
        <v>83298.91</v>
      </c>
      <c r="G962" s="8">
        <v>7931462.3499999996</v>
      </c>
      <c r="H962" s="8">
        <v>6265105.21</v>
      </c>
      <c r="I962" s="8">
        <v>4212384.63</v>
      </c>
      <c r="J962" s="8">
        <v>1307375.07</v>
      </c>
      <c r="K962" s="8">
        <v>19375.27</v>
      </c>
      <c r="L962" s="8">
        <v>3255617.69</v>
      </c>
      <c r="M962" s="8">
        <v>0</v>
      </c>
      <c r="N962" s="8">
        <v>2588209.7400000002</v>
      </c>
      <c r="O962" s="8">
        <v>25037.19</v>
      </c>
      <c r="P962" s="8">
        <v>79618.600000000006</v>
      </c>
      <c r="Q962" s="8">
        <v>2746.27</v>
      </c>
      <c r="R962" s="8">
        <v>8488.6299999999992</v>
      </c>
      <c r="S962" s="8">
        <v>4226337.87</v>
      </c>
      <c r="T962" s="8">
        <v>3673440.75</v>
      </c>
      <c r="U962" s="8">
        <v>22274.36</v>
      </c>
      <c r="V962" s="8">
        <v>10565.8</v>
      </c>
      <c r="W962" s="8">
        <v>5834.04</v>
      </c>
      <c r="X962" s="8">
        <v>63958.71</v>
      </c>
      <c r="Y962" s="8">
        <v>0</v>
      </c>
      <c r="Z962" s="8">
        <v>0.06</v>
      </c>
      <c r="AA962" s="8">
        <v>925765.38</v>
      </c>
      <c r="AB962" s="8">
        <v>258357.49</v>
      </c>
      <c r="AC962" s="9">
        <f t="shared" ref="AC962:AC1025" si="90">AA962-AB962</f>
        <v>667407.89</v>
      </c>
      <c r="AD962" s="5" t="str">
        <f>$C962&amp;" "&amp;VLOOKUP(C962,Tegevusalad!$A$1:$B$89,2,FALSE)</f>
        <v>18 TRÜKINDUS JA SALVESTISTE PALJUNDUS</v>
      </c>
      <c r="AE962" s="6">
        <f t="shared" si="85"/>
        <v>12139249.33</v>
      </c>
      <c r="AF962" s="6">
        <f t="shared" si="86"/>
        <v>8620259.4700000007</v>
      </c>
      <c r="AG962" s="6">
        <f t="shared" si="87"/>
        <v>20070711.68</v>
      </c>
      <c r="AH962" s="6">
        <f t="shared" si="88"/>
        <v>12983491.85</v>
      </c>
      <c r="AI962" s="6">
        <f t="shared" si="89"/>
        <v>20006752.969999999</v>
      </c>
    </row>
    <row r="963" spans="1:35" s="2" customFormat="1">
      <c r="A963" s="3">
        <v>2014</v>
      </c>
      <c r="B963" s="3">
        <v>12</v>
      </c>
      <c r="C963" s="4">
        <v>19</v>
      </c>
      <c r="D963" s="8">
        <v>4</v>
      </c>
      <c r="E963" s="8">
        <v>204159.1</v>
      </c>
      <c r="F963" s="8">
        <v>0</v>
      </c>
      <c r="G963" s="8">
        <v>329070.46000000002</v>
      </c>
      <c r="H963" s="8">
        <v>329070.46000000002</v>
      </c>
      <c r="I963" s="8">
        <v>329070.46000000002</v>
      </c>
      <c r="J963" s="8">
        <v>0</v>
      </c>
      <c r="K963" s="8">
        <v>0</v>
      </c>
      <c r="L963" s="8">
        <v>40831.82</v>
      </c>
      <c r="M963" s="8">
        <v>0</v>
      </c>
      <c r="N963" s="8">
        <v>34997.980000000003</v>
      </c>
      <c r="O963" s="8">
        <v>0</v>
      </c>
      <c r="P963" s="8">
        <v>0</v>
      </c>
      <c r="Q963" s="8">
        <v>0</v>
      </c>
      <c r="R963" s="8">
        <v>338.49</v>
      </c>
      <c r="S963" s="8">
        <v>357.6</v>
      </c>
      <c r="T963" s="8">
        <v>0</v>
      </c>
      <c r="U963" s="8">
        <v>0</v>
      </c>
      <c r="V963" s="8">
        <v>0</v>
      </c>
      <c r="W963" s="8">
        <v>11.72</v>
      </c>
      <c r="X963" s="8">
        <v>0</v>
      </c>
      <c r="Y963" s="8">
        <v>0</v>
      </c>
      <c r="Z963" s="8">
        <v>0</v>
      </c>
      <c r="AA963" s="8">
        <v>5833.84</v>
      </c>
      <c r="AB963" s="8">
        <v>0</v>
      </c>
      <c r="AC963" s="9">
        <f t="shared" si="90"/>
        <v>5833.84</v>
      </c>
      <c r="AD963" s="5" t="str">
        <f>$C963&amp;" "&amp;VLOOKUP(C963,Tegevusalad!$A$1:$B$89,2,FALSE)</f>
        <v>19 KOKSI JA PUHASTATUD NAFTATOODETE TOOTMINE</v>
      </c>
      <c r="AE963" s="6">
        <f t="shared" ref="AE963:AE1026" si="91">(E963+F963+X963)-(S963+U963)</f>
        <v>203801.5</v>
      </c>
      <c r="AF963" s="6">
        <f t="shared" ref="AF963:AF1026" si="92">((N963+R963-O963)/0.2)-S963-(U963-V963)</f>
        <v>176324.75</v>
      </c>
      <c r="AG963" s="6">
        <f t="shared" ref="AG963:AG1026" si="93">(E963+F963+G963+X963)-(S963+U963)</f>
        <v>532871.96000000008</v>
      </c>
      <c r="AH963" s="6">
        <f t="shared" ref="AH963:AH1026" si="94">(N963+R963)/0.2</f>
        <v>176682.35</v>
      </c>
      <c r="AI963" s="6">
        <f t="shared" ref="AI963:AI1026" si="95">(E963+F963+G963)-(S963+U963)</f>
        <v>532871.96000000008</v>
      </c>
    </row>
    <row r="964" spans="1:35" s="2" customFormat="1">
      <c r="A964" s="3">
        <v>2014</v>
      </c>
      <c r="B964" s="3">
        <v>12</v>
      </c>
      <c r="C964" s="4">
        <v>20</v>
      </c>
      <c r="D964" s="8">
        <v>96</v>
      </c>
      <c r="E964" s="8">
        <v>17620966.920000002</v>
      </c>
      <c r="F964" s="8">
        <v>706.08</v>
      </c>
      <c r="G964" s="8">
        <v>25501910.940000001</v>
      </c>
      <c r="H964" s="8">
        <v>9652812.4600000009</v>
      </c>
      <c r="I964" s="8">
        <v>8113116.6500000004</v>
      </c>
      <c r="J964" s="8">
        <v>13678526.060000001</v>
      </c>
      <c r="K964" s="8">
        <v>0</v>
      </c>
      <c r="L964" s="8">
        <v>3524256.91</v>
      </c>
      <c r="M964" s="8">
        <v>1375906.75</v>
      </c>
      <c r="N964" s="8">
        <v>5776779.1900000004</v>
      </c>
      <c r="O964" s="8">
        <v>1501751.97</v>
      </c>
      <c r="P964" s="8">
        <v>89242.2</v>
      </c>
      <c r="Q964" s="8">
        <v>1539.88</v>
      </c>
      <c r="R964" s="8">
        <v>9214.93</v>
      </c>
      <c r="S964" s="8">
        <v>9963811.0199999996</v>
      </c>
      <c r="T964" s="8">
        <v>9001436.1600000001</v>
      </c>
      <c r="U964" s="8">
        <v>136888.32999999999</v>
      </c>
      <c r="V964" s="8">
        <v>0</v>
      </c>
      <c r="W964" s="8">
        <v>90505.35</v>
      </c>
      <c r="X964" s="8">
        <v>9758.9</v>
      </c>
      <c r="Y964" s="8">
        <v>833.33</v>
      </c>
      <c r="Z964" s="8">
        <v>0</v>
      </c>
      <c r="AA964" s="8">
        <v>544686.9</v>
      </c>
      <c r="AB964" s="8">
        <v>1420469.1</v>
      </c>
      <c r="AC964" s="9">
        <f t="shared" si="90"/>
        <v>-875782.20000000007</v>
      </c>
      <c r="AD964" s="5" t="str">
        <f>$C964&amp;" "&amp;VLOOKUP(C964,Tegevusalad!$A$1:$B$89,2,FALSE)</f>
        <v>20 KEMIKAALIDE JA KEEMIATOODETE TOOTMINE</v>
      </c>
      <c r="AE964" s="6">
        <f t="shared" si="91"/>
        <v>7530732.5499999989</v>
      </c>
      <c r="AF964" s="6">
        <f t="shared" si="92"/>
        <v>11320511.4</v>
      </c>
      <c r="AG964" s="6">
        <f t="shared" si="93"/>
        <v>33032643.489999995</v>
      </c>
      <c r="AH964" s="6">
        <f t="shared" si="94"/>
        <v>28929970.599999998</v>
      </c>
      <c r="AI964" s="6">
        <f t="shared" si="95"/>
        <v>33022884.589999996</v>
      </c>
    </row>
    <row r="965" spans="1:35" s="2" customFormat="1">
      <c r="A965" s="3">
        <v>2014</v>
      </c>
      <c r="B965" s="3">
        <v>12</v>
      </c>
      <c r="C965" s="4">
        <v>21</v>
      </c>
      <c r="D965" s="8">
        <v>11</v>
      </c>
      <c r="E965" s="8">
        <v>1499010.97</v>
      </c>
      <c r="F965" s="8">
        <v>1395369.39</v>
      </c>
      <c r="G965" s="8">
        <v>4458027.0199999996</v>
      </c>
      <c r="H965" s="8">
        <v>3376220.15</v>
      </c>
      <c r="I965" s="8">
        <v>3337078.15</v>
      </c>
      <c r="J965" s="8">
        <v>634452.81000000006</v>
      </c>
      <c r="K965" s="8">
        <v>0</v>
      </c>
      <c r="L965" s="8">
        <v>425385.44</v>
      </c>
      <c r="M965" s="8">
        <v>0</v>
      </c>
      <c r="N965" s="8">
        <v>530756.39</v>
      </c>
      <c r="O965" s="8">
        <v>66600.13</v>
      </c>
      <c r="P965" s="8">
        <v>11791.18</v>
      </c>
      <c r="Q965" s="8">
        <v>56.95</v>
      </c>
      <c r="R965" s="8">
        <v>1213.6099999999999</v>
      </c>
      <c r="S965" s="8">
        <v>1880497.81</v>
      </c>
      <c r="T965" s="8">
        <v>1198400.27</v>
      </c>
      <c r="U965" s="8">
        <v>193893.94</v>
      </c>
      <c r="V965" s="8">
        <v>0</v>
      </c>
      <c r="W965" s="8">
        <v>9676.34</v>
      </c>
      <c r="X965" s="8">
        <v>0</v>
      </c>
      <c r="Y965" s="8">
        <v>0</v>
      </c>
      <c r="Z965" s="8">
        <v>0</v>
      </c>
      <c r="AA965" s="8">
        <v>20595.57</v>
      </c>
      <c r="AB965" s="8">
        <v>125966.52</v>
      </c>
      <c r="AC965" s="9">
        <f t="shared" si="90"/>
        <v>-105370.95000000001</v>
      </c>
      <c r="AD965" s="5" t="str">
        <f>$C965&amp;" "&amp;VLOOKUP(C965,Tegevusalad!$A$1:$B$89,2,FALSE)</f>
        <v>21 PÕHIFARMAATSIATOODETE JA RAVIMPREPARAATIDE TOOTMINE</v>
      </c>
      <c r="AE965" s="6">
        <f t="shared" si="91"/>
        <v>819988.60999999987</v>
      </c>
      <c r="AF965" s="6">
        <f t="shared" si="92"/>
        <v>252457.59999999957</v>
      </c>
      <c r="AG965" s="6">
        <f t="shared" si="93"/>
        <v>5278015.629999999</v>
      </c>
      <c r="AH965" s="6">
        <f t="shared" si="94"/>
        <v>2659850</v>
      </c>
      <c r="AI965" s="6">
        <f t="shared" si="95"/>
        <v>5278015.629999999</v>
      </c>
    </row>
    <row r="966" spans="1:35" s="2" customFormat="1">
      <c r="A966" s="3">
        <v>2014</v>
      </c>
      <c r="B966" s="3">
        <v>12</v>
      </c>
      <c r="C966" s="4">
        <v>22</v>
      </c>
      <c r="D966" s="8">
        <v>198</v>
      </c>
      <c r="E966" s="8">
        <v>19003198.370000001</v>
      </c>
      <c r="F966" s="8">
        <v>321.08999999999997</v>
      </c>
      <c r="G966" s="8">
        <v>14846720.92</v>
      </c>
      <c r="H966" s="8">
        <v>11447339.140000001</v>
      </c>
      <c r="I966" s="8">
        <v>10674743.550000001</v>
      </c>
      <c r="J966" s="8">
        <v>3263607.73</v>
      </c>
      <c r="K966" s="8">
        <v>0</v>
      </c>
      <c r="L966" s="8">
        <v>3800668.56</v>
      </c>
      <c r="M966" s="8">
        <v>187641.34</v>
      </c>
      <c r="N966" s="8">
        <v>3969412.76</v>
      </c>
      <c r="O966" s="8">
        <v>256079.3</v>
      </c>
      <c r="P966" s="8">
        <v>326027.7</v>
      </c>
      <c r="Q966" s="8">
        <v>3068.96</v>
      </c>
      <c r="R966" s="8">
        <v>6877.65</v>
      </c>
      <c r="S966" s="8">
        <v>9429722.4900000002</v>
      </c>
      <c r="T966" s="8">
        <v>8164940</v>
      </c>
      <c r="U966" s="8">
        <v>205528.37</v>
      </c>
      <c r="V966" s="8">
        <v>1645.11</v>
      </c>
      <c r="W966" s="8">
        <v>14865.04</v>
      </c>
      <c r="X966" s="8">
        <v>2356.89</v>
      </c>
      <c r="Y966" s="8">
        <v>0</v>
      </c>
      <c r="Z966" s="8">
        <v>0</v>
      </c>
      <c r="AA966" s="8">
        <v>624617.74</v>
      </c>
      <c r="AB966" s="8">
        <v>605720.6</v>
      </c>
      <c r="AC966" s="9">
        <f t="shared" si="90"/>
        <v>18897.140000000014</v>
      </c>
      <c r="AD966" s="5" t="str">
        <f>$C966&amp;" "&amp;VLOOKUP(C966,Tegevusalad!$A$1:$B$89,2,FALSE)</f>
        <v>22 KUMMI- JA PLASTTOODETE TOOTMINE</v>
      </c>
      <c r="AE966" s="6">
        <f t="shared" si="91"/>
        <v>9370625.4900000021</v>
      </c>
      <c r="AF966" s="6">
        <f t="shared" si="92"/>
        <v>8967449.799999997</v>
      </c>
      <c r="AG966" s="6">
        <f t="shared" si="93"/>
        <v>24217346.410000004</v>
      </c>
      <c r="AH966" s="6">
        <f t="shared" si="94"/>
        <v>19881452.049999997</v>
      </c>
      <c r="AI966" s="6">
        <f t="shared" si="95"/>
        <v>24214989.520000003</v>
      </c>
    </row>
    <row r="967" spans="1:35" s="2" customFormat="1">
      <c r="A967" s="3">
        <v>2014</v>
      </c>
      <c r="B967" s="3">
        <v>12</v>
      </c>
      <c r="C967" s="4">
        <v>23</v>
      </c>
      <c r="D967" s="8">
        <v>209</v>
      </c>
      <c r="E967" s="8">
        <v>25756169.059999999</v>
      </c>
      <c r="F967" s="8">
        <v>1586.01</v>
      </c>
      <c r="G967" s="8">
        <v>10940951.960000001</v>
      </c>
      <c r="H967" s="8">
        <v>6949751.2400000002</v>
      </c>
      <c r="I967" s="8">
        <v>6179639.8300000001</v>
      </c>
      <c r="J967" s="8">
        <v>1352224.37</v>
      </c>
      <c r="K967" s="8">
        <v>0</v>
      </c>
      <c r="L967" s="8">
        <v>5151376.59</v>
      </c>
      <c r="M967" s="8">
        <v>25675.39</v>
      </c>
      <c r="N967" s="8">
        <v>5072193.6900000004</v>
      </c>
      <c r="O967" s="8">
        <v>163213.03</v>
      </c>
      <c r="P967" s="8">
        <v>382156.88</v>
      </c>
      <c r="Q967" s="8">
        <v>1986.23</v>
      </c>
      <c r="R967" s="8">
        <v>12184.15</v>
      </c>
      <c r="S967" s="8">
        <v>10434914.49</v>
      </c>
      <c r="T967" s="8">
        <v>7446035.79</v>
      </c>
      <c r="U967" s="8">
        <v>60916.93</v>
      </c>
      <c r="V967" s="8">
        <v>768.76</v>
      </c>
      <c r="W967" s="8">
        <v>19615.41</v>
      </c>
      <c r="X967" s="8">
        <v>1045578</v>
      </c>
      <c r="Y967" s="8">
        <v>275.52999999999997</v>
      </c>
      <c r="Z967" s="8">
        <v>0</v>
      </c>
      <c r="AA967" s="8">
        <v>855343.07</v>
      </c>
      <c r="AB967" s="8">
        <v>750209.25</v>
      </c>
      <c r="AC967" s="9">
        <f t="shared" si="90"/>
        <v>105133.81999999995</v>
      </c>
      <c r="AD967" s="5" t="str">
        <f>$C967&amp;" "&amp;VLOOKUP(C967,Tegevusalad!$A$1:$B$89,2,FALSE)</f>
        <v>23 MUUDE MITTEMETALSETEST MINERAALIDEST TOODETE TOOTMINE</v>
      </c>
      <c r="AE967" s="6">
        <f t="shared" si="91"/>
        <v>16307501.65</v>
      </c>
      <c r="AF967" s="6">
        <f t="shared" si="92"/>
        <v>14110761.390000001</v>
      </c>
      <c r="AG967" s="6">
        <f t="shared" si="93"/>
        <v>27248453.609999999</v>
      </c>
      <c r="AH967" s="6">
        <f t="shared" si="94"/>
        <v>25421889.200000003</v>
      </c>
      <c r="AI967" s="6">
        <f t="shared" si="95"/>
        <v>26202875.609999999</v>
      </c>
    </row>
    <row r="968" spans="1:35" s="2" customFormat="1">
      <c r="A968" s="3">
        <v>2014</v>
      </c>
      <c r="B968" s="3">
        <v>12</v>
      </c>
      <c r="C968" s="4">
        <v>24</v>
      </c>
      <c r="D968" s="8">
        <v>31</v>
      </c>
      <c r="E968" s="8">
        <v>4417329.0599999996</v>
      </c>
      <c r="F968" s="8">
        <v>0</v>
      </c>
      <c r="G968" s="8">
        <v>5063913.22</v>
      </c>
      <c r="H968" s="8">
        <v>4687699.7300000004</v>
      </c>
      <c r="I968" s="8">
        <v>4233021.3499999996</v>
      </c>
      <c r="J968" s="8">
        <v>318755.21000000002</v>
      </c>
      <c r="K968" s="8">
        <v>0</v>
      </c>
      <c r="L968" s="8">
        <v>883465.8</v>
      </c>
      <c r="M968" s="8">
        <v>584285.9</v>
      </c>
      <c r="N968" s="8">
        <v>1606261.61</v>
      </c>
      <c r="O968" s="8">
        <v>584320.12</v>
      </c>
      <c r="P968" s="8">
        <v>33836.589999999997</v>
      </c>
      <c r="Q968" s="8">
        <v>838.04</v>
      </c>
      <c r="R968" s="8">
        <v>1001.04</v>
      </c>
      <c r="S968" s="8">
        <v>2740857.61</v>
      </c>
      <c r="T968" s="8">
        <v>2315252.2000000002</v>
      </c>
      <c r="U968" s="8">
        <v>1001825.95</v>
      </c>
      <c r="V968" s="8">
        <v>1001825.75</v>
      </c>
      <c r="W968" s="8">
        <v>35647.43</v>
      </c>
      <c r="X968" s="8">
        <v>64531.53</v>
      </c>
      <c r="Y968" s="8">
        <v>0</v>
      </c>
      <c r="Z968" s="8">
        <v>0</v>
      </c>
      <c r="AA968" s="8">
        <v>16019.99</v>
      </c>
      <c r="AB968" s="8">
        <v>154529.9</v>
      </c>
      <c r="AC968" s="9">
        <f t="shared" si="90"/>
        <v>-138509.91</v>
      </c>
      <c r="AD968" s="5" t="str">
        <f>$C968&amp;" "&amp;VLOOKUP(C968,Tegevusalad!$A$1:$B$89,2,FALSE)</f>
        <v>24 METALLITOOTMINE</v>
      </c>
      <c r="AE968" s="6">
        <f t="shared" si="91"/>
        <v>739177.03000000026</v>
      </c>
      <c r="AF968" s="6">
        <f t="shared" si="92"/>
        <v>2373854.8400000008</v>
      </c>
      <c r="AG968" s="6">
        <f t="shared" si="93"/>
        <v>5803090.2499999991</v>
      </c>
      <c r="AH968" s="6">
        <f t="shared" si="94"/>
        <v>8036313.25</v>
      </c>
      <c r="AI968" s="6">
        <f t="shared" si="95"/>
        <v>5738558.7199999997</v>
      </c>
    </row>
    <row r="969" spans="1:35" s="2" customFormat="1">
      <c r="A969" s="3">
        <v>2014</v>
      </c>
      <c r="B969" s="3">
        <v>12</v>
      </c>
      <c r="C969" s="4">
        <v>25</v>
      </c>
      <c r="D969" s="8">
        <v>1163</v>
      </c>
      <c r="E969" s="8">
        <v>57928683.159999996</v>
      </c>
      <c r="F969" s="8">
        <v>2142.25</v>
      </c>
      <c r="G969" s="8">
        <v>39746677.659999996</v>
      </c>
      <c r="H969" s="8">
        <v>32071687.690000001</v>
      </c>
      <c r="I969" s="8">
        <v>27224382.780000001</v>
      </c>
      <c r="J969" s="8">
        <v>6234060.4199999999</v>
      </c>
      <c r="K969" s="8">
        <v>5045.37</v>
      </c>
      <c r="L969" s="8">
        <v>11585929.470000001</v>
      </c>
      <c r="M969" s="8">
        <v>207445.4</v>
      </c>
      <c r="N969" s="8">
        <v>12770566.779999999</v>
      </c>
      <c r="O969" s="8">
        <v>500535.49</v>
      </c>
      <c r="P969" s="8">
        <v>640036.77</v>
      </c>
      <c r="Q969" s="8">
        <v>20580.62</v>
      </c>
      <c r="R969" s="8">
        <v>37387.01</v>
      </c>
      <c r="S969" s="8">
        <v>15758069.470000001</v>
      </c>
      <c r="T969" s="8">
        <v>13310167</v>
      </c>
      <c r="U969" s="8">
        <v>291374.90000000002</v>
      </c>
      <c r="V969" s="8">
        <v>3107585.17</v>
      </c>
      <c r="W969" s="8">
        <v>482302.91</v>
      </c>
      <c r="X969" s="8">
        <v>805099.77</v>
      </c>
      <c r="Y969" s="8">
        <v>0</v>
      </c>
      <c r="Z969" s="8">
        <v>128.76</v>
      </c>
      <c r="AA969" s="8">
        <v>2624074.5099999998</v>
      </c>
      <c r="AB969" s="8">
        <v>3601395.18</v>
      </c>
      <c r="AC969" s="9">
        <f t="shared" si="90"/>
        <v>-977320.67000000039</v>
      </c>
      <c r="AD969" s="5" t="str">
        <f>$C969&amp;" "&amp;VLOOKUP(C969,Tegevusalad!$A$1:$B$89,2,FALSE)</f>
        <v>25 METALLTOODETE TOOTMINE, V.A MASINAD JA SEADMED</v>
      </c>
      <c r="AE969" s="6">
        <f t="shared" si="91"/>
        <v>42686480.810000002</v>
      </c>
      <c r="AF969" s="6">
        <f t="shared" si="92"/>
        <v>48595232.299999997</v>
      </c>
      <c r="AG969" s="6">
        <f t="shared" si="93"/>
        <v>82433158.469999984</v>
      </c>
      <c r="AH969" s="6">
        <f t="shared" si="94"/>
        <v>64039768.949999996</v>
      </c>
      <c r="AI969" s="6">
        <f t="shared" si="95"/>
        <v>81628058.699999988</v>
      </c>
    </row>
    <row r="970" spans="1:35" s="2" customFormat="1">
      <c r="A970" s="3">
        <v>2014</v>
      </c>
      <c r="B970" s="3">
        <v>12</v>
      </c>
      <c r="C970" s="4">
        <v>26</v>
      </c>
      <c r="D970" s="8">
        <v>115</v>
      </c>
      <c r="E970" s="8">
        <v>93214468.810000002</v>
      </c>
      <c r="F970" s="8">
        <v>0</v>
      </c>
      <c r="G970" s="8">
        <v>109295455.01000001</v>
      </c>
      <c r="H970" s="8">
        <v>99620723.189999998</v>
      </c>
      <c r="I970" s="8">
        <v>123594856.06999999</v>
      </c>
      <c r="J970" s="8">
        <v>9406223.5500000007</v>
      </c>
      <c r="K970" s="8">
        <v>0</v>
      </c>
      <c r="L970" s="8">
        <v>18642893.780000001</v>
      </c>
      <c r="M970" s="8">
        <v>6644921.9299999997</v>
      </c>
      <c r="N970" s="8">
        <v>26793727.379999999</v>
      </c>
      <c r="O970" s="8">
        <v>7477010.6699999999</v>
      </c>
      <c r="P970" s="8">
        <v>30630.880000000001</v>
      </c>
      <c r="Q970" s="8">
        <v>700.66</v>
      </c>
      <c r="R970" s="8">
        <v>2100.1</v>
      </c>
      <c r="S970" s="8">
        <v>80280080.099999994</v>
      </c>
      <c r="T970" s="8">
        <v>77325545.519999996</v>
      </c>
      <c r="U970" s="8">
        <v>281117.87</v>
      </c>
      <c r="V970" s="8">
        <v>517.5</v>
      </c>
      <c r="W970" s="8">
        <v>147.53</v>
      </c>
      <c r="X970" s="8">
        <v>36368.959999999999</v>
      </c>
      <c r="Y970" s="8">
        <v>143.97999999999999</v>
      </c>
      <c r="Z970" s="8">
        <v>0</v>
      </c>
      <c r="AA970" s="8">
        <v>325110.98</v>
      </c>
      <c r="AB970" s="8">
        <v>1830878.67</v>
      </c>
      <c r="AC970" s="9">
        <f t="shared" si="90"/>
        <v>-1505767.69</v>
      </c>
      <c r="AD970" s="5" t="str">
        <f>$C970&amp;" "&amp;VLOOKUP(C970,Tegevusalad!$A$1:$B$89,2,FALSE)</f>
        <v>26 ARVUTITE, ELEKTROONIKA- JA OPTIKASEADMETE TOOTMINE</v>
      </c>
      <c r="AE970" s="6">
        <f t="shared" si="91"/>
        <v>12689639.799999997</v>
      </c>
      <c r="AF970" s="6">
        <f t="shared" si="92"/>
        <v>16033403.580000019</v>
      </c>
      <c r="AG970" s="6">
        <f t="shared" si="93"/>
        <v>121985094.81</v>
      </c>
      <c r="AH970" s="6">
        <f t="shared" si="94"/>
        <v>133979137.39999999</v>
      </c>
      <c r="AI970" s="6">
        <f t="shared" si="95"/>
        <v>121948725.84999999</v>
      </c>
    </row>
    <row r="971" spans="1:35" s="2" customFormat="1">
      <c r="A971" s="3">
        <v>2014</v>
      </c>
      <c r="B971" s="3">
        <v>12</v>
      </c>
      <c r="C971" s="4">
        <v>27</v>
      </c>
      <c r="D971" s="8">
        <v>134</v>
      </c>
      <c r="E971" s="8">
        <v>33646146.009999998</v>
      </c>
      <c r="F971" s="8">
        <v>0</v>
      </c>
      <c r="G971" s="8">
        <v>32920617.73</v>
      </c>
      <c r="H971" s="8">
        <v>26593136.539999999</v>
      </c>
      <c r="I971" s="8">
        <v>22117380.109999999</v>
      </c>
      <c r="J971" s="8">
        <v>5625614.3300000001</v>
      </c>
      <c r="K971" s="8">
        <v>0</v>
      </c>
      <c r="L971" s="8">
        <v>6729229.2199999997</v>
      </c>
      <c r="M971" s="8">
        <v>401187.9</v>
      </c>
      <c r="N971" s="8">
        <v>7595872.7699999996</v>
      </c>
      <c r="O971" s="8">
        <v>959275.68</v>
      </c>
      <c r="P971" s="8">
        <v>291431.32</v>
      </c>
      <c r="Q971" s="8">
        <v>3091.56</v>
      </c>
      <c r="R971" s="8">
        <v>11622.21</v>
      </c>
      <c r="S971" s="8">
        <v>19448069.02</v>
      </c>
      <c r="T971" s="8">
        <v>14966326.699999999</v>
      </c>
      <c r="U971" s="8">
        <v>1178883.95</v>
      </c>
      <c r="V971" s="8">
        <v>6068.23</v>
      </c>
      <c r="W971" s="8">
        <v>14661.86</v>
      </c>
      <c r="X971" s="8">
        <v>231962.99</v>
      </c>
      <c r="Y971" s="8">
        <v>4322.8599999999997</v>
      </c>
      <c r="Z971" s="8">
        <v>0</v>
      </c>
      <c r="AA971" s="8">
        <v>720841.45</v>
      </c>
      <c r="AB971" s="8">
        <v>1181974.24</v>
      </c>
      <c r="AC971" s="9">
        <f t="shared" si="90"/>
        <v>-461132.79000000004</v>
      </c>
      <c r="AD971" s="5" t="str">
        <f>$C971&amp;" "&amp;VLOOKUP(C971,Tegevusalad!$A$1:$B$89,2,FALSE)</f>
        <v>27 ELEKTRISEADMETE TOOTMINE</v>
      </c>
      <c r="AE971" s="6">
        <f t="shared" si="91"/>
        <v>13251156.030000001</v>
      </c>
      <c r="AF971" s="6">
        <f t="shared" si="92"/>
        <v>12620211.759999996</v>
      </c>
      <c r="AG971" s="6">
        <f t="shared" si="93"/>
        <v>46171773.759999998</v>
      </c>
      <c r="AH971" s="6">
        <f t="shared" si="94"/>
        <v>38037474.899999999</v>
      </c>
      <c r="AI971" s="6">
        <f t="shared" si="95"/>
        <v>45939810.769999996</v>
      </c>
    </row>
    <row r="972" spans="1:35" s="2" customFormat="1">
      <c r="A972" s="3">
        <v>2014</v>
      </c>
      <c r="B972" s="3">
        <v>12</v>
      </c>
      <c r="C972" s="4">
        <v>28</v>
      </c>
      <c r="D972" s="8">
        <v>171</v>
      </c>
      <c r="E972" s="8">
        <v>12720178.609999999</v>
      </c>
      <c r="F972" s="8">
        <v>3085.8</v>
      </c>
      <c r="G972" s="8">
        <v>12870647.710000001</v>
      </c>
      <c r="H972" s="8">
        <v>9993131.4700000007</v>
      </c>
      <c r="I972" s="8">
        <v>9483111.7100000009</v>
      </c>
      <c r="J972" s="8">
        <v>2695059.92</v>
      </c>
      <c r="K972" s="8">
        <v>0</v>
      </c>
      <c r="L972" s="8">
        <v>2544313.46</v>
      </c>
      <c r="M972" s="8">
        <v>12594.71</v>
      </c>
      <c r="N972" s="8">
        <v>3143650.01</v>
      </c>
      <c r="O972" s="8">
        <v>64966.31</v>
      </c>
      <c r="P972" s="8">
        <v>174616.89</v>
      </c>
      <c r="Q972" s="8">
        <v>4247.49</v>
      </c>
      <c r="R972" s="8">
        <v>7249.82</v>
      </c>
      <c r="S972" s="8">
        <v>4137047.59</v>
      </c>
      <c r="T972" s="8">
        <v>3732518.87</v>
      </c>
      <c r="U972" s="8">
        <v>44800.92</v>
      </c>
      <c r="V972" s="8">
        <v>3891.4</v>
      </c>
      <c r="W972" s="8">
        <v>1301.21</v>
      </c>
      <c r="X972" s="8">
        <v>67919.399999999994</v>
      </c>
      <c r="Y972" s="8">
        <v>0</v>
      </c>
      <c r="Z972" s="8">
        <v>0</v>
      </c>
      <c r="AA972" s="8">
        <v>584947.93000000005</v>
      </c>
      <c r="AB972" s="8">
        <v>1171689.77</v>
      </c>
      <c r="AC972" s="9">
        <f t="shared" si="90"/>
        <v>-586741.84</v>
      </c>
      <c r="AD972" s="5" t="str">
        <f>$C972&amp;" "&amp;VLOOKUP(C972,Tegevusalad!$A$1:$B$89,2,FALSE)</f>
        <v>28 MUJAL LIIGITAMATA MASINATE JA SEADMETE TOOTMINE</v>
      </c>
      <c r="AE972" s="6">
        <f t="shared" si="91"/>
        <v>8609335.3000000007</v>
      </c>
      <c r="AF972" s="6">
        <f t="shared" si="92"/>
        <v>11251710.489999998</v>
      </c>
      <c r="AG972" s="6">
        <f t="shared" si="93"/>
        <v>21479983.009999998</v>
      </c>
      <c r="AH972" s="6">
        <f t="shared" si="94"/>
        <v>15754499.149999997</v>
      </c>
      <c r="AI972" s="6">
        <f t="shared" si="95"/>
        <v>21412063.609999999</v>
      </c>
    </row>
    <row r="973" spans="1:35" s="2" customFormat="1">
      <c r="A973" s="3">
        <v>2014</v>
      </c>
      <c r="B973" s="3">
        <v>12</v>
      </c>
      <c r="C973" s="4">
        <v>29</v>
      </c>
      <c r="D973" s="8">
        <v>66</v>
      </c>
      <c r="E973" s="8">
        <v>16841059.370000001</v>
      </c>
      <c r="F973" s="8">
        <v>0</v>
      </c>
      <c r="G973" s="8">
        <v>24855294.98</v>
      </c>
      <c r="H973" s="8">
        <v>20012486.640000001</v>
      </c>
      <c r="I973" s="8">
        <v>19190997.5</v>
      </c>
      <c r="J973" s="8">
        <v>4217636.3899999997</v>
      </c>
      <c r="K973" s="8">
        <v>383541.69</v>
      </c>
      <c r="L973" s="8">
        <v>3368211.88</v>
      </c>
      <c r="M973" s="8">
        <v>44132.59</v>
      </c>
      <c r="N973" s="8">
        <v>4103248.24</v>
      </c>
      <c r="O973" s="8">
        <v>131461.72</v>
      </c>
      <c r="P973" s="8">
        <v>46786.5</v>
      </c>
      <c r="Q973" s="8">
        <v>2094.21</v>
      </c>
      <c r="R973" s="8">
        <v>3524.99</v>
      </c>
      <c r="S973" s="8">
        <v>14292679.25</v>
      </c>
      <c r="T973" s="8">
        <v>12857240.789999999</v>
      </c>
      <c r="U973" s="8">
        <v>5076</v>
      </c>
      <c r="V973" s="8">
        <v>5076</v>
      </c>
      <c r="W973" s="8">
        <v>46268.78</v>
      </c>
      <c r="X973" s="8">
        <v>220374.5</v>
      </c>
      <c r="Y973" s="8">
        <v>0.01</v>
      </c>
      <c r="Z973" s="8">
        <v>0</v>
      </c>
      <c r="AA973" s="8">
        <v>161956</v>
      </c>
      <c r="AB973" s="8">
        <v>852859.76</v>
      </c>
      <c r="AC973" s="9">
        <f t="shared" si="90"/>
        <v>-690903.76</v>
      </c>
      <c r="AD973" s="5" t="str">
        <f>$C973&amp;" "&amp;VLOOKUP(C973,Tegevusalad!$A$1:$B$89,2,FALSE)</f>
        <v>29 MOOTORSÕIDUKITE, HAAGISTE JA POOLHAAGISTE TOOTMINE</v>
      </c>
      <c r="AE973" s="6">
        <f t="shared" si="91"/>
        <v>2763678.620000001</v>
      </c>
      <c r="AF973" s="6">
        <f t="shared" si="92"/>
        <v>5583878.3000000007</v>
      </c>
      <c r="AG973" s="6">
        <f t="shared" si="93"/>
        <v>27618973.600000001</v>
      </c>
      <c r="AH973" s="6">
        <f t="shared" si="94"/>
        <v>20533866.150000002</v>
      </c>
      <c r="AI973" s="6">
        <f t="shared" si="95"/>
        <v>27398599.100000001</v>
      </c>
    </row>
    <row r="974" spans="1:35" s="2" customFormat="1">
      <c r="A974" s="3">
        <v>2014</v>
      </c>
      <c r="B974" s="3">
        <v>12</v>
      </c>
      <c r="C974" s="4">
        <v>30</v>
      </c>
      <c r="D974" s="8">
        <v>78</v>
      </c>
      <c r="E974" s="8">
        <v>2351636.98</v>
      </c>
      <c r="F974" s="8">
        <v>1768</v>
      </c>
      <c r="G974" s="8">
        <v>4642271.3899999997</v>
      </c>
      <c r="H974" s="8">
        <v>3739974.4</v>
      </c>
      <c r="I974" s="8">
        <v>3575296.96</v>
      </c>
      <c r="J974" s="8">
        <v>148439.64000000001</v>
      </c>
      <c r="K974" s="8">
        <v>0</v>
      </c>
      <c r="L974" s="8">
        <v>470486.51</v>
      </c>
      <c r="M974" s="8">
        <v>3449.06</v>
      </c>
      <c r="N974" s="8">
        <v>832052.43</v>
      </c>
      <c r="O974" s="8">
        <v>24583.69</v>
      </c>
      <c r="P974" s="8">
        <v>17166.669999999998</v>
      </c>
      <c r="Q974" s="8">
        <v>670.22</v>
      </c>
      <c r="R974" s="8">
        <v>3488.26</v>
      </c>
      <c r="S974" s="8">
        <v>1770474.9</v>
      </c>
      <c r="T974" s="8">
        <v>1346226.99</v>
      </c>
      <c r="U974" s="8">
        <v>17955</v>
      </c>
      <c r="V974" s="8">
        <v>0</v>
      </c>
      <c r="W974" s="8">
        <v>55489.07</v>
      </c>
      <c r="X974" s="8">
        <v>5630.73</v>
      </c>
      <c r="Y974" s="8">
        <v>0</v>
      </c>
      <c r="Z974" s="8">
        <v>0</v>
      </c>
      <c r="AA974" s="8">
        <v>27967.01</v>
      </c>
      <c r="AB974" s="8">
        <v>386083.87</v>
      </c>
      <c r="AC974" s="9">
        <f t="shared" si="90"/>
        <v>-358116.86</v>
      </c>
      <c r="AD974" s="5" t="str">
        <f>$C974&amp;" "&amp;VLOOKUP(C974,Tegevusalad!$A$1:$B$89,2,FALSE)</f>
        <v>30 MUUDE TRANSPORDIVAHENDITE TOOTMINE</v>
      </c>
      <c r="AE974" s="6">
        <f t="shared" si="91"/>
        <v>570605.81000000006</v>
      </c>
      <c r="AF974" s="6">
        <f t="shared" si="92"/>
        <v>2266355.1000000006</v>
      </c>
      <c r="AG974" s="6">
        <f t="shared" si="93"/>
        <v>5212877.1999999993</v>
      </c>
      <c r="AH974" s="6">
        <f t="shared" si="94"/>
        <v>4177703.45</v>
      </c>
      <c r="AI974" s="6">
        <f t="shared" si="95"/>
        <v>5207246.4699999988</v>
      </c>
    </row>
    <row r="975" spans="1:35" s="2" customFormat="1">
      <c r="A975" s="3">
        <v>2014</v>
      </c>
      <c r="B975" s="3">
        <v>12</v>
      </c>
      <c r="C975" s="4">
        <v>31</v>
      </c>
      <c r="D975" s="8">
        <v>634</v>
      </c>
      <c r="E975" s="8">
        <v>21572516.879999999</v>
      </c>
      <c r="F975" s="8">
        <v>119.27</v>
      </c>
      <c r="G975" s="8">
        <v>24853067.350000001</v>
      </c>
      <c r="H975" s="8">
        <v>21965435.77</v>
      </c>
      <c r="I975" s="8">
        <v>20735721.82</v>
      </c>
      <c r="J975" s="8">
        <v>2341509.5</v>
      </c>
      <c r="K975" s="8">
        <v>1321.67</v>
      </c>
      <c r="L975" s="8">
        <v>4314514.13</v>
      </c>
      <c r="M975" s="8">
        <v>60224.25</v>
      </c>
      <c r="N975" s="8">
        <v>5459123.0099999998</v>
      </c>
      <c r="O975" s="8">
        <v>238171.47</v>
      </c>
      <c r="P975" s="8">
        <v>215982.88</v>
      </c>
      <c r="Q975" s="8">
        <v>8708.8700000000008</v>
      </c>
      <c r="R975" s="8">
        <v>12496.64</v>
      </c>
      <c r="S975" s="8">
        <v>8084002.0099999998</v>
      </c>
      <c r="T975" s="8">
        <v>6714443.7199999997</v>
      </c>
      <c r="U975" s="8">
        <v>36685.870000000003</v>
      </c>
      <c r="V975" s="8">
        <v>0</v>
      </c>
      <c r="W975" s="8">
        <v>141638.35</v>
      </c>
      <c r="X975" s="8">
        <v>14218.51</v>
      </c>
      <c r="Y975" s="8">
        <v>20.440000000000001</v>
      </c>
      <c r="Z975" s="8">
        <v>4.58</v>
      </c>
      <c r="AA975" s="8">
        <v>795142.8</v>
      </c>
      <c r="AB975" s="8">
        <v>1879511.57</v>
      </c>
      <c r="AC975" s="9">
        <f t="shared" si="90"/>
        <v>-1084368.77</v>
      </c>
      <c r="AD975" s="5" t="str">
        <f>$C975&amp;" "&amp;VLOOKUP(C975,Tegevusalad!$A$1:$B$89,2,FALSE)</f>
        <v>31 MÖÖBLITOOTMINE</v>
      </c>
      <c r="AE975" s="6">
        <f t="shared" si="91"/>
        <v>13466166.780000001</v>
      </c>
      <c r="AF975" s="6">
        <f t="shared" si="92"/>
        <v>18046553.02</v>
      </c>
      <c r="AG975" s="6">
        <f t="shared" si="93"/>
        <v>38319234.129999995</v>
      </c>
      <c r="AH975" s="6">
        <f t="shared" si="94"/>
        <v>27358098.249999996</v>
      </c>
      <c r="AI975" s="6">
        <f t="shared" si="95"/>
        <v>38305015.619999997</v>
      </c>
    </row>
    <row r="976" spans="1:35" s="2" customFormat="1">
      <c r="A976" s="3">
        <v>2014</v>
      </c>
      <c r="B976" s="3">
        <v>12</v>
      </c>
      <c r="C976" s="4">
        <v>32</v>
      </c>
      <c r="D976" s="8">
        <v>259</v>
      </c>
      <c r="E976" s="8">
        <v>5303223.9000000004</v>
      </c>
      <c r="F976" s="8">
        <v>1180827.52</v>
      </c>
      <c r="G976" s="8">
        <v>7749666.3600000003</v>
      </c>
      <c r="H976" s="8">
        <v>6197980.8700000001</v>
      </c>
      <c r="I976" s="8">
        <v>5690988.6100000003</v>
      </c>
      <c r="J976" s="8">
        <v>1516434.92</v>
      </c>
      <c r="K976" s="8">
        <v>1410.52</v>
      </c>
      <c r="L976" s="8">
        <v>1166919.29</v>
      </c>
      <c r="M976" s="8">
        <v>38214.32</v>
      </c>
      <c r="N976" s="8">
        <v>1609358.48</v>
      </c>
      <c r="O976" s="8">
        <v>416498.93</v>
      </c>
      <c r="P976" s="8">
        <v>32632.19</v>
      </c>
      <c r="Q976" s="8">
        <v>1926.01</v>
      </c>
      <c r="R976" s="8">
        <v>5263.95</v>
      </c>
      <c r="S976" s="8">
        <v>2726358.7</v>
      </c>
      <c r="T976" s="8">
        <v>2020072.13</v>
      </c>
      <c r="U976" s="8">
        <v>41090.85</v>
      </c>
      <c r="V976" s="8">
        <v>36220.639999999999</v>
      </c>
      <c r="W976" s="8">
        <v>668382.07999999996</v>
      </c>
      <c r="X976" s="8">
        <v>11751.93</v>
      </c>
      <c r="Y976" s="8">
        <v>0</v>
      </c>
      <c r="Z976" s="8">
        <v>0</v>
      </c>
      <c r="AA976" s="8">
        <v>276419.46000000002</v>
      </c>
      <c r="AB976" s="8">
        <v>680644.33</v>
      </c>
      <c r="AC976" s="9">
        <f t="shared" si="90"/>
        <v>-404224.86999999994</v>
      </c>
      <c r="AD976" s="5" t="str">
        <f>$C976&amp;" "&amp;VLOOKUP(C976,Tegevusalad!$A$1:$B$89,2,FALSE)</f>
        <v>32 MUU TOOTMINE</v>
      </c>
      <c r="AE976" s="6">
        <f t="shared" si="91"/>
        <v>3728353.7999999993</v>
      </c>
      <c r="AF976" s="6">
        <f t="shared" si="92"/>
        <v>3259388.59</v>
      </c>
      <c r="AG976" s="6">
        <f t="shared" si="93"/>
        <v>11478020.16</v>
      </c>
      <c r="AH976" s="6">
        <f t="shared" si="94"/>
        <v>8073112.1499999994</v>
      </c>
      <c r="AI976" s="6">
        <f t="shared" si="95"/>
        <v>11466268.23</v>
      </c>
    </row>
    <row r="977" spans="1:35" s="2" customFormat="1">
      <c r="A977" s="3">
        <v>2014</v>
      </c>
      <c r="B977" s="3">
        <v>12</v>
      </c>
      <c r="C977" s="4">
        <v>33</v>
      </c>
      <c r="D977" s="8">
        <v>639</v>
      </c>
      <c r="E977" s="8">
        <v>19468993.789999999</v>
      </c>
      <c r="F977" s="8">
        <v>3937.81</v>
      </c>
      <c r="G977" s="8">
        <v>13577506.720000001</v>
      </c>
      <c r="H977" s="8">
        <v>2875549.56</v>
      </c>
      <c r="I977" s="8">
        <v>679052.92</v>
      </c>
      <c r="J977" s="8">
        <v>1711369.01</v>
      </c>
      <c r="K977" s="8">
        <v>0</v>
      </c>
      <c r="L977" s="8">
        <v>3894153.14</v>
      </c>
      <c r="M977" s="8">
        <v>0</v>
      </c>
      <c r="N977" s="8">
        <v>2954174.83</v>
      </c>
      <c r="O977" s="8">
        <v>68009.740000000005</v>
      </c>
      <c r="P977" s="8">
        <v>105580.58</v>
      </c>
      <c r="Q977" s="8">
        <v>20027.189999999999</v>
      </c>
      <c r="R977" s="8">
        <v>15534.02</v>
      </c>
      <c r="S977" s="8">
        <v>6107691.0599999996</v>
      </c>
      <c r="T977" s="8">
        <v>5317775.84</v>
      </c>
      <c r="U977" s="8">
        <v>394832.06</v>
      </c>
      <c r="V977" s="8">
        <v>592.5</v>
      </c>
      <c r="W977" s="8">
        <v>231502.92</v>
      </c>
      <c r="X977" s="8">
        <v>647.6</v>
      </c>
      <c r="Y977" s="8">
        <v>464.67</v>
      </c>
      <c r="Z977" s="8">
        <v>1118.1199999999999</v>
      </c>
      <c r="AA977" s="8">
        <v>1519964.08</v>
      </c>
      <c r="AB977" s="8">
        <v>580639.22</v>
      </c>
      <c r="AC977" s="9">
        <f t="shared" si="90"/>
        <v>939324.8600000001</v>
      </c>
      <c r="AD977" s="5" t="str">
        <f>$C977&amp;" "&amp;VLOOKUP(C977,Tegevusalad!$A$1:$B$89,2,FALSE)</f>
        <v>33 MASINATE JA SEADMETE REMONT JA PAIGALDUS</v>
      </c>
      <c r="AE977" s="6">
        <f t="shared" si="91"/>
        <v>12971056.08</v>
      </c>
      <c r="AF977" s="6">
        <f t="shared" si="92"/>
        <v>8006564.9299999988</v>
      </c>
      <c r="AG977" s="6">
        <f t="shared" si="93"/>
        <v>26548562.800000004</v>
      </c>
      <c r="AH977" s="6">
        <f t="shared" si="94"/>
        <v>14848544.25</v>
      </c>
      <c r="AI977" s="6">
        <f t="shared" si="95"/>
        <v>26547915.200000003</v>
      </c>
    </row>
    <row r="978" spans="1:35" s="2" customFormat="1">
      <c r="A978" s="3">
        <v>2014</v>
      </c>
      <c r="B978" s="3">
        <v>12</v>
      </c>
      <c r="C978" s="4">
        <v>35</v>
      </c>
      <c r="D978" s="8">
        <v>235</v>
      </c>
      <c r="E978" s="8">
        <v>286184796.70999998</v>
      </c>
      <c r="F978" s="8">
        <v>5240.58</v>
      </c>
      <c r="G978" s="8">
        <v>51582584.479999997</v>
      </c>
      <c r="H978" s="8">
        <v>40703024.350000001</v>
      </c>
      <c r="I978" s="8">
        <v>1187503.8500000001</v>
      </c>
      <c r="J978" s="8">
        <v>280742.75</v>
      </c>
      <c r="K978" s="8">
        <v>0</v>
      </c>
      <c r="L978" s="8">
        <v>57237431</v>
      </c>
      <c r="M978" s="8">
        <v>0</v>
      </c>
      <c r="N978" s="8">
        <v>50535880.159999996</v>
      </c>
      <c r="O978" s="8">
        <v>57960.45</v>
      </c>
      <c r="P978" s="8">
        <v>10773466.779999999</v>
      </c>
      <c r="Q978" s="8">
        <v>18059.34</v>
      </c>
      <c r="R978" s="8">
        <v>8339.35</v>
      </c>
      <c r="S978" s="8">
        <v>73534451.079999998</v>
      </c>
      <c r="T978" s="8">
        <v>1669123.52</v>
      </c>
      <c r="U978" s="8">
        <v>47804805.479999997</v>
      </c>
      <c r="V978" s="8">
        <v>15129.41</v>
      </c>
      <c r="W978" s="8">
        <v>2197600.02</v>
      </c>
      <c r="X978" s="8">
        <v>1364229.48</v>
      </c>
      <c r="Y978" s="8">
        <v>123.36</v>
      </c>
      <c r="Z978" s="8">
        <v>4784.67</v>
      </c>
      <c r="AA978" s="8">
        <v>10385572.359999999</v>
      </c>
      <c r="AB978" s="8">
        <v>3688682.83</v>
      </c>
      <c r="AC978" s="9">
        <f t="shared" si="90"/>
        <v>6696889.5299999993</v>
      </c>
      <c r="AD978" s="5" t="str">
        <f>$C978&amp;" "&amp;VLOOKUP(C978,Tegevusalad!$A$1:$B$89,2,FALSE)</f>
        <v>35 ELEKTRIENERGIA, GAASI, AURU JA KONDITSIONEERITUD ÕHUGA VARUSTAMINE</v>
      </c>
      <c r="AE978" s="6">
        <f t="shared" si="91"/>
        <v>166215010.20999998</v>
      </c>
      <c r="AF978" s="6">
        <f t="shared" si="92"/>
        <v>131107168.14999998</v>
      </c>
      <c r="AG978" s="6">
        <f t="shared" si="93"/>
        <v>217797594.69</v>
      </c>
      <c r="AH978" s="6">
        <f t="shared" si="94"/>
        <v>252721097.54999998</v>
      </c>
      <c r="AI978" s="6">
        <f t="shared" si="95"/>
        <v>216433365.20999998</v>
      </c>
    </row>
    <row r="979" spans="1:35" s="2" customFormat="1">
      <c r="A979" s="3">
        <v>2014</v>
      </c>
      <c r="B979" s="3">
        <v>12</v>
      </c>
      <c r="C979" s="4">
        <v>36</v>
      </c>
      <c r="D979" s="8">
        <v>96</v>
      </c>
      <c r="E979" s="8">
        <v>8899624.3499999996</v>
      </c>
      <c r="F979" s="8">
        <v>0</v>
      </c>
      <c r="G979" s="8">
        <v>300266.26</v>
      </c>
      <c r="H979" s="8">
        <v>215723.87</v>
      </c>
      <c r="I979" s="8">
        <v>118241.87</v>
      </c>
      <c r="J979" s="8">
        <v>72528.259999999995</v>
      </c>
      <c r="K979" s="8">
        <v>0</v>
      </c>
      <c r="L979" s="8">
        <v>1779924.85</v>
      </c>
      <c r="M979" s="8">
        <v>0</v>
      </c>
      <c r="N979" s="8">
        <v>1687037.02</v>
      </c>
      <c r="O979" s="8">
        <v>888.87</v>
      </c>
      <c r="P979" s="8">
        <v>657965.62</v>
      </c>
      <c r="Q979" s="8">
        <v>62717.39</v>
      </c>
      <c r="R979" s="8">
        <v>2039.87</v>
      </c>
      <c r="S979" s="8">
        <v>337803.42</v>
      </c>
      <c r="T979" s="8">
        <v>114272.62</v>
      </c>
      <c r="U979" s="8">
        <v>0</v>
      </c>
      <c r="V979" s="8">
        <v>0</v>
      </c>
      <c r="W979" s="8">
        <v>30652.06</v>
      </c>
      <c r="X979" s="8">
        <v>1802.15</v>
      </c>
      <c r="Y979" s="8">
        <v>0.1</v>
      </c>
      <c r="Z979" s="8">
        <v>27.79</v>
      </c>
      <c r="AA979" s="8">
        <v>567060.56999999995</v>
      </c>
      <c r="AB979" s="8">
        <v>474200.43</v>
      </c>
      <c r="AC979" s="9">
        <f t="shared" si="90"/>
        <v>92860.139999999956</v>
      </c>
      <c r="AD979" s="5" t="str">
        <f>$C979&amp;" "&amp;VLOOKUP(C979,Tegevusalad!$A$1:$B$89,2,FALSE)</f>
        <v>36 VEEKOGUMINE, -TÖÖTLUS JA -VARUSTUS</v>
      </c>
      <c r="AE979" s="6">
        <f t="shared" si="91"/>
        <v>8563623.0800000001</v>
      </c>
      <c r="AF979" s="6">
        <f t="shared" si="92"/>
        <v>8103136.6799999997</v>
      </c>
      <c r="AG979" s="6">
        <f t="shared" si="93"/>
        <v>8863889.3399999999</v>
      </c>
      <c r="AH979" s="6">
        <f t="shared" si="94"/>
        <v>8445384.4499999993</v>
      </c>
      <c r="AI979" s="6">
        <f t="shared" si="95"/>
        <v>8862087.1899999995</v>
      </c>
    </row>
    <row r="980" spans="1:35" s="2" customFormat="1">
      <c r="A980" s="3">
        <v>2014</v>
      </c>
      <c r="B980" s="3">
        <v>12</v>
      </c>
      <c r="C980" s="4">
        <v>37</v>
      </c>
      <c r="D980" s="8">
        <v>68</v>
      </c>
      <c r="E980" s="8">
        <v>3735130.12</v>
      </c>
      <c r="F980" s="8">
        <v>74.12</v>
      </c>
      <c r="G980" s="8">
        <v>23029</v>
      </c>
      <c r="H980" s="8">
        <v>4769</v>
      </c>
      <c r="I980" s="8">
        <v>0</v>
      </c>
      <c r="J980" s="8">
        <v>0</v>
      </c>
      <c r="K980" s="8">
        <v>0</v>
      </c>
      <c r="L980" s="8">
        <v>747032.7</v>
      </c>
      <c r="M980" s="8">
        <v>0</v>
      </c>
      <c r="N980" s="8">
        <v>778326.97</v>
      </c>
      <c r="O980" s="8">
        <v>0</v>
      </c>
      <c r="P980" s="8">
        <v>523698.42</v>
      </c>
      <c r="Q980" s="8">
        <v>765.66</v>
      </c>
      <c r="R980" s="8">
        <v>1565.04</v>
      </c>
      <c r="S980" s="8">
        <v>7691.74</v>
      </c>
      <c r="T980" s="8">
        <v>3721.74</v>
      </c>
      <c r="U980" s="8">
        <v>0</v>
      </c>
      <c r="V980" s="8">
        <v>0</v>
      </c>
      <c r="W980" s="8">
        <v>1202.04</v>
      </c>
      <c r="X980" s="8">
        <v>0</v>
      </c>
      <c r="Y980" s="8">
        <v>30.9</v>
      </c>
      <c r="Z980" s="8">
        <v>0</v>
      </c>
      <c r="AA980" s="8">
        <v>156708.65</v>
      </c>
      <c r="AB980" s="8">
        <v>187972.02</v>
      </c>
      <c r="AC980" s="9">
        <f t="shared" si="90"/>
        <v>-31263.369999999995</v>
      </c>
      <c r="AD980" s="5" t="str">
        <f>$C980&amp;" "&amp;VLOOKUP(C980,Tegevusalad!$A$1:$B$89,2,FALSE)</f>
        <v>37 KANALISATSIOON</v>
      </c>
      <c r="AE980" s="6">
        <f t="shared" si="91"/>
        <v>3727512.5</v>
      </c>
      <c r="AF980" s="6">
        <f t="shared" si="92"/>
        <v>3891768.3099999996</v>
      </c>
      <c r="AG980" s="6">
        <f t="shared" si="93"/>
        <v>3750541.5</v>
      </c>
      <c r="AH980" s="6">
        <f t="shared" si="94"/>
        <v>3899460.05</v>
      </c>
      <c r="AI980" s="6">
        <f t="shared" si="95"/>
        <v>3750541.5</v>
      </c>
    </row>
    <row r="981" spans="1:35" s="2" customFormat="1">
      <c r="A981" s="3">
        <v>2014</v>
      </c>
      <c r="B981" s="3">
        <v>12</v>
      </c>
      <c r="C981" s="4">
        <v>38</v>
      </c>
      <c r="D981" s="8">
        <v>161</v>
      </c>
      <c r="E981" s="8">
        <v>22234478.010000002</v>
      </c>
      <c r="F981" s="8">
        <v>0</v>
      </c>
      <c r="G981" s="8">
        <v>15315736.77</v>
      </c>
      <c r="H981" s="8">
        <v>4770261.1399999997</v>
      </c>
      <c r="I981" s="8">
        <v>4411862.45</v>
      </c>
      <c r="J981" s="8">
        <v>10437073.300000001</v>
      </c>
      <c r="K981" s="8">
        <v>0</v>
      </c>
      <c r="L981" s="8">
        <v>4446895.6399999997</v>
      </c>
      <c r="M981" s="8">
        <v>96041.86</v>
      </c>
      <c r="N981" s="8">
        <v>4337809.76</v>
      </c>
      <c r="O981" s="8">
        <v>97486.86</v>
      </c>
      <c r="P981" s="8">
        <v>255408.57</v>
      </c>
      <c r="Q981" s="8">
        <v>1611.96</v>
      </c>
      <c r="R981" s="8">
        <v>5687.77</v>
      </c>
      <c r="S981" s="8">
        <v>5084852.92</v>
      </c>
      <c r="T981" s="8">
        <v>4416387.67</v>
      </c>
      <c r="U981" s="8">
        <v>7297983.29</v>
      </c>
      <c r="V981" s="8">
        <v>7297983.29</v>
      </c>
      <c r="W981" s="8">
        <v>1683.39</v>
      </c>
      <c r="X981" s="8">
        <v>4849045.83</v>
      </c>
      <c r="Y981" s="8">
        <v>0</v>
      </c>
      <c r="Z981" s="8">
        <v>2305.0700000000002</v>
      </c>
      <c r="AA981" s="8">
        <v>649844.68999999994</v>
      </c>
      <c r="AB981" s="8">
        <v>447022.02</v>
      </c>
      <c r="AC981" s="9">
        <f t="shared" si="90"/>
        <v>202822.66999999993</v>
      </c>
      <c r="AD981" s="5" t="str">
        <f>$C981&amp;" "&amp;VLOOKUP(C981,Tegevusalad!$A$1:$B$89,2,FALSE)</f>
        <v>38 JÄÄTMEKOGUMINE, -TÖÖTLUS JA -KÕRVALDUS; MATERJALIDE TAASKASUTUSELE VÕTMINE</v>
      </c>
      <c r="AE981" s="6">
        <f t="shared" si="91"/>
        <v>14700687.630000003</v>
      </c>
      <c r="AF981" s="6">
        <f t="shared" si="92"/>
        <v>16145200.429999994</v>
      </c>
      <c r="AG981" s="6">
        <f t="shared" si="93"/>
        <v>30016424.399999999</v>
      </c>
      <c r="AH981" s="6">
        <f t="shared" si="94"/>
        <v>21717487.649999995</v>
      </c>
      <c r="AI981" s="6">
        <f t="shared" si="95"/>
        <v>25167378.57</v>
      </c>
    </row>
    <row r="982" spans="1:35" s="2" customFormat="1">
      <c r="A982" s="3">
        <v>2014</v>
      </c>
      <c r="B982" s="3">
        <v>12</v>
      </c>
      <c r="C982" s="4">
        <v>39</v>
      </c>
      <c r="D982" s="8">
        <v>16</v>
      </c>
      <c r="E982" s="8">
        <v>463899</v>
      </c>
      <c r="F982" s="8">
        <v>577.58000000000004</v>
      </c>
      <c r="G982" s="8">
        <v>25394.16</v>
      </c>
      <c r="H982" s="8">
        <v>8621.83</v>
      </c>
      <c r="I982" s="8">
        <v>0</v>
      </c>
      <c r="J982" s="8">
        <v>0</v>
      </c>
      <c r="K982" s="8">
        <v>0</v>
      </c>
      <c r="L982" s="8">
        <v>92831.77</v>
      </c>
      <c r="M982" s="8">
        <v>0</v>
      </c>
      <c r="N982" s="8">
        <v>45401.22</v>
      </c>
      <c r="O982" s="8">
        <v>0</v>
      </c>
      <c r="P982" s="8">
        <v>1276.1600000000001</v>
      </c>
      <c r="Q982" s="8">
        <v>58.02</v>
      </c>
      <c r="R982" s="8">
        <v>151.03</v>
      </c>
      <c r="S982" s="8">
        <v>8500</v>
      </c>
      <c r="T982" s="8">
        <v>3500</v>
      </c>
      <c r="U982" s="8">
        <v>3917.42</v>
      </c>
      <c r="V982" s="8">
        <v>3917.42</v>
      </c>
      <c r="W982" s="8">
        <v>0</v>
      </c>
      <c r="X982" s="8">
        <v>71396.960000000006</v>
      </c>
      <c r="Y982" s="8">
        <v>0</v>
      </c>
      <c r="Z982" s="8">
        <v>0</v>
      </c>
      <c r="AA982" s="8">
        <v>58754.98</v>
      </c>
      <c r="AB982" s="8">
        <v>11324.43</v>
      </c>
      <c r="AC982" s="9">
        <f t="shared" si="90"/>
        <v>47430.55</v>
      </c>
      <c r="AD982" s="5" t="str">
        <f>$C982&amp;" "&amp;VLOOKUP(C982,Tegevusalad!$A$1:$B$89,2,FALSE)</f>
        <v>39 SAASTEKÄITLUS JA MUUD JÄÄTMEKÄITLUSTEGEVUSED</v>
      </c>
      <c r="AE982" s="6">
        <f t="shared" si="91"/>
        <v>523456.12000000005</v>
      </c>
      <c r="AF982" s="6">
        <f t="shared" si="92"/>
        <v>219261.25</v>
      </c>
      <c r="AG982" s="6">
        <f t="shared" si="93"/>
        <v>548850.27999999991</v>
      </c>
      <c r="AH982" s="6">
        <f t="shared" si="94"/>
        <v>227761.25</v>
      </c>
      <c r="AI982" s="6">
        <f t="shared" si="95"/>
        <v>477453.32</v>
      </c>
    </row>
    <row r="983" spans="1:35" s="2" customFormat="1">
      <c r="A983" s="3">
        <v>2014</v>
      </c>
      <c r="B983" s="3">
        <v>12</v>
      </c>
      <c r="C983" s="4">
        <v>41</v>
      </c>
      <c r="D983" s="8">
        <v>3258</v>
      </c>
      <c r="E983" s="8">
        <v>122501879.12</v>
      </c>
      <c r="F983" s="8">
        <v>18688.02</v>
      </c>
      <c r="G983" s="8">
        <v>12008088.24</v>
      </c>
      <c r="H983" s="8">
        <v>6431731.5499999998</v>
      </c>
      <c r="I983" s="8">
        <v>1813822.57</v>
      </c>
      <c r="J983" s="8">
        <v>1019038.27</v>
      </c>
      <c r="K983" s="8">
        <v>40.85</v>
      </c>
      <c r="L983" s="8">
        <v>24502057.829999998</v>
      </c>
      <c r="M983" s="8">
        <v>3484.03</v>
      </c>
      <c r="N983" s="8">
        <v>21000813.809999999</v>
      </c>
      <c r="O983" s="8">
        <v>61999.97</v>
      </c>
      <c r="P983" s="8">
        <v>196517.47</v>
      </c>
      <c r="Q983" s="8">
        <v>68803.570000000007</v>
      </c>
      <c r="R983" s="8">
        <v>80045.31</v>
      </c>
      <c r="S983" s="8">
        <v>2741060.3</v>
      </c>
      <c r="T983" s="8">
        <v>2229382.92</v>
      </c>
      <c r="U983" s="8">
        <v>33643.089999999997</v>
      </c>
      <c r="V983" s="8">
        <v>16719.71</v>
      </c>
      <c r="W983" s="8">
        <v>1285592.92</v>
      </c>
      <c r="X983" s="8">
        <v>265395.92</v>
      </c>
      <c r="Y983" s="8">
        <v>126384.22</v>
      </c>
      <c r="Z983" s="8">
        <v>42735.8</v>
      </c>
      <c r="AA983" s="8">
        <v>6404121.7599999998</v>
      </c>
      <c r="AB983" s="8">
        <v>2815745.29</v>
      </c>
      <c r="AC983" s="9">
        <f t="shared" si="90"/>
        <v>3588376.4699999997</v>
      </c>
      <c r="AD983" s="5" t="str">
        <f>$C983&amp;" "&amp;VLOOKUP(C983,Tegevusalad!$A$1:$B$89,2,FALSE)</f>
        <v>41 HOONETE EHITUS</v>
      </c>
      <c r="AE983" s="6">
        <f t="shared" si="91"/>
        <v>120011259.67</v>
      </c>
      <c r="AF983" s="6">
        <f t="shared" si="92"/>
        <v>102336312.06999999</v>
      </c>
      <c r="AG983" s="6">
        <f t="shared" si="93"/>
        <v>132019347.90999998</v>
      </c>
      <c r="AH983" s="6">
        <f t="shared" si="94"/>
        <v>105404295.59999998</v>
      </c>
      <c r="AI983" s="6">
        <f t="shared" si="95"/>
        <v>131753951.98999999</v>
      </c>
    </row>
    <row r="984" spans="1:35" s="2" customFormat="1">
      <c r="A984" s="3">
        <v>2014</v>
      </c>
      <c r="B984" s="3">
        <v>12</v>
      </c>
      <c r="C984" s="4">
        <v>42</v>
      </c>
      <c r="D984" s="8">
        <v>823</v>
      </c>
      <c r="E984" s="8">
        <v>80898155.170000002</v>
      </c>
      <c r="F984" s="8">
        <v>5298.2</v>
      </c>
      <c r="G984" s="8">
        <v>3278923.68</v>
      </c>
      <c r="H984" s="8">
        <v>1671767.46</v>
      </c>
      <c r="I984" s="8">
        <v>337823.09</v>
      </c>
      <c r="J984" s="8">
        <v>7254.5</v>
      </c>
      <c r="K984" s="8">
        <v>0</v>
      </c>
      <c r="L984" s="8">
        <v>16180107.82</v>
      </c>
      <c r="M984" s="8">
        <v>0</v>
      </c>
      <c r="N984" s="8">
        <v>10095494.630000001</v>
      </c>
      <c r="O984" s="8">
        <v>38842.71</v>
      </c>
      <c r="P984" s="8">
        <v>445957.95</v>
      </c>
      <c r="Q984" s="8">
        <v>47176.06</v>
      </c>
      <c r="R984" s="8">
        <v>62253.17</v>
      </c>
      <c r="S984" s="8">
        <v>3456541.25</v>
      </c>
      <c r="T984" s="8">
        <v>2318431.11</v>
      </c>
      <c r="U984" s="8">
        <v>-455.78</v>
      </c>
      <c r="V984" s="8">
        <v>37.65</v>
      </c>
      <c r="W984" s="8">
        <v>83292.649999999994</v>
      </c>
      <c r="X984" s="8">
        <v>31550.06</v>
      </c>
      <c r="Y984" s="8">
        <v>2039.85</v>
      </c>
      <c r="Z984" s="8">
        <v>69.7</v>
      </c>
      <c r="AA984" s="8">
        <v>6568847.0999999996</v>
      </c>
      <c r="AB984" s="8">
        <v>482263.76</v>
      </c>
      <c r="AC984" s="9">
        <f t="shared" si="90"/>
        <v>6086583.3399999999</v>
      </c>
      <c r="AD984" s="5" t="str">
        <f>$C984&amp;" "&amp;VLOOKUP(C984,Tegevusalad!$A$1:$B$89,2,FALSE)</f>
        <v>42 RAJATISTE EHITUS</v>
      </c>
      <c r="AE984" s="6">
        <f t="shared" si="91"/>
        <v>77478917.960000008</v>
      </c>
      <c r="AF984" s="6">
        <f t="shared" si="92"/>
        <v>47138477.629999995</v>
      </c>
      <c r="AG984" s="6">
        <f t="shared" si="93"/>
        <v>80757841.640000015</v>
      </c>
      <c r="AH984" s="6">
        <f t="shared" si="94"/>
        <v>50788739</v>
      </c>
      <c r="AI984" s="6">
        <f t="shared" si="95"/>
        <v>80726291.580000013</v>
      </c>
    </row>
    <row r="985" spans="1:35" s="2" customFormat="1">
      <c r="A985" s="3">
        <v>2014</v>
      </c>
      <c r="B985" s="3">
        <v>12</v>
      </c>
      <c r="C985" s="4">
        <v>43</v>
      </c>
      <c r="D985" s="8">
        <v>4522</v>
      </c>
      <c r="E985" s="8">
        <v>106064847.55</v>
      </c>
      <c r="F985" s="8">
        <v>19384.5</v>
      </c>
      <c r="G985" s="8">
        <v>11564991.65</v>
      </c>
      <c r="H985" s="8">
        <v>6042989.9500000002</v>
      </c>
      <c r="I985" s="8">
        <v>1974205.03</v>
      </c>
      <c r="J985" s="8">
        <v>1009301.37</v>
      </c>
      <c r="K985" s="8">
        <v>1134</v>
      </c>
      <c r="L985" s="8">
        <v>21214714</v>
      </c>
      <c r="M985" s="8">
        <v>0</v>
      </c>
      <c r="N985" s="8">
        <v>13126265.99</v>
      </c>
      <c r="O985" s="8">
        <v>150640.85</v>
      </c>
      <c r="P985" s="8">
        <v>449084.97</v>
      </c>
      <c r="Q985" s="8">
        <v>98371.69</v>
      </c>
      <c r="R985" s="8">
        <v>87208.6</v>
      </c>
      <c r="S985" s="8">
        <v>7103030.2999999998</v>
      </c>
      <c r="T985" s="8">
        <v>4625837.33</v>
      </c>
      <c r="U985" s="8">
        <v>108929.9</v>
      </c>
      <c r="V985" s="8">
        <v>10033.08</v>
      </c>
      <c r="W985" s="8">
        <v>484912.09</v>
      </c>
      <c r="X985" s="8">
        <v>984820.25</v>
      </c>
      <c r="Y985" s="8">
        <v>2897.37</v>
      </c>
      <c r="Z985" s="8">
        <v>274.38</v>
      </c>
      <c r="AA985" s="8">
        <v>9249242.8900000006</v>
      </c>
      <c r="AB985" s="8">
        <v>1158171.8899999999</v>
      </c>
      <c r="AC985" s="9">
        <f t="shared" si="90"/>
        <v>8091071.0000000009</v>
      </c>
      <c r="AD985" s="5" t="str">
        <f>$C985&amp;" "&amp;VLOOKUP(C985,Tegevusalad!$A$1:$B$89,2,FALSE)</f>
        <v>43 ERIEHITUSTÖÖD</v>
      </c>
      <c r="AE985" s="6">
        <f t="shared" si="91"/>
        <v>99857092.099999994</v>
      </c>
      <c r="AF985" s="6">
        <f t="shared" si="92"/>
        <v>58112241.579999998</v>
      </c>
      <c r="AG985" s="6">
        <f t="shared" si="93"/>
        <v>111422083.75</v>
      </c>
      <c r="AH985" s="6">
        <f t="shared" si="94"/>
        <v>66067372.949999996</v>
      </c>
      <c r="AI985" s="6">
        <f t="shared" si="95"/>
        <v>110437263.5</v>
      </c>
    </row>
    <row r="986" spans="1:35" s="2" customFormat="1">
      <c r="A986" s="3">
        <v>2014</v>
      </c>
      <c r="B986" s="3">
        <v>12</v>
      </c>
      <c r="C986" s="4">
        <v>45</v>
      </c>
      <c r="D986" s="8">
        <v>2750</v>
      </c>
      <c r="E986" s="8">
        <v>205986928.02000001</v>
      </c>
      <c r="F986" s="8">
        <v>5523.1</v>
      </c>
      <c r="G986" s="8">
        <v>33098208.140000001</v>
      </c>
      <c r="H986" s="8">
        <v>27360251.510000002</v>
      </c>
      <c r="I986" s="8">
        <v>24878616.52</v>
      </c>
      <c r="J986" s="8">
        <v>2589383.5699999998</v>
      </c>
      <c r="K986" s="8">
        <v>100022.84</v>
      </c>
      <c r="L986" s="8">
        <v>41197882.840000004</v>
      </c>
      <c r="M986" s="8">
        <v>174086.34</v>
      </c>
      <c r="N986" s="8">
        <v>31508331.620000001</v>
      </c>
      <c r="O986" s="8">
        <v>1024109.69</v>
      </c>
      <c r="P986" s="8">
        <v>1086573.04</v>
      </c>
      <c r="Q986" s="8">
        <v>94918.65</v>
      </c>
      <c r="R986" s="8">
        <v>39133.56</v>
      </c>
      <c r="S986" s="8">
        <v>83318212.689999998</v>
      </c>
      <c r="T986" s="8">
        <v>79146481.719999999</v>
      </c>
      <c r="U986" s="8">
        <v>5268803.6100000003</v>
      </c>
      <c r="V986" s="8">
        <v>3172474.11</v>
      </c>
      <c r="W986" s="8">
        <v>352272.26</v>
      </c>
      <c r="X986" s="8">
        <v>7000137.9800000004</v>
      </c>
      <c r="Y986" s="8">
        <v>35820.769999999997</v>
      </c>
      <c r="Z986" s="8">
        <v>115.47</v>
      </c>
      <c r="AA986" s="8">
        <v>11290673.76</v>
      </c>
      <c r="AB986" s="8">
        <v>1391330.9</v>
      </c>
      <c r="AC986" s="9">
        <f t="shared" si="90"/>
        <v>9899342.8599999994</v>
      </c>
      <c r="AD986" s="5" t="str">
        <f>$C986&amp;" "&amp;VLOOKUP(C986,Tegevusalad!$A$1:$B$89,2,FALSE)</f>
        <v>45 MOOTORSÕIDUKITE JA MOOTORRATASTE HULGI- JA JAEMÜÜK NING REMONT</v>
      </c>
      <c r="AE986" s="6">
        <f t="shared" si="91"/>
        <v>124405572.8</v>
      </c>
      <c r="AF986" s="6">
        <f t="shared" si="92"/>
        <v>67202235.25999999</v>
      </c>
      <c r="AG986" s="6">
        <f t="shared" si="93"/>
        <v>157503780.94</v>
      </c>
      <c r="AH986" s="6">
        <f t="shared" si="94"/>
        <v>157737325.89999998</v>
      </c>
      <c r="AI986" s="6">
        <f t="shared" si="95"/>
        <v>150503642.95999998</v>
      </c>
    </row>
    <row r="987" spans="1:35" s="2" customFormat="1">
      <c r="A987" s="3">
        <v>2014</v>
      </c>
      <c r="B987" s="3">
        <v>12</v>
      </c>
      <c r="C987" s="4">
        <v>46</v>
      </c>
      <c r="D987" s="8">
        <v>6927</v>
      </c>
      <c r="E987" s="8">
        <v>901700293.26999998</v>
      </c>
      <c r="F987" s="8">
        <v>57262980.43</v>
      </c>
      <c r="G987" s="8">
        <v>295213089.10000002</v>
      </c>
      <c r="H987" s="8">
        <v>174380527.34999999</v>
      </c>
      <c r="I987" s="8">
        <v>144750134.5</v>
      </c>
      <c r="J987" s="8">
        <v>49339832.409999996</v>
      </c>
      <c r="K987" s="8">
        <v>44892.3</v>
      </c>
      <c r="L987" s="8">
        <v>185493726.72</v>
      </c>
      <c r="M987" s="8">
        <v>938232.64</v>
      </c>
      <c r="N987" s="8">
        <v>135411348.53999999</v>
      </c>
      <c r="O987" s="8">
        <v>7743383.1100000003</v>
      </c>
      <c r="P987" s="8">
        <v>1525850.12</v>
      </c>
      <c r="Q987" s="8">
        <v>96664.42</v>
      </c>
      <c r="R987" s="8">
        <v>242563.57</v>
      </c>
      <c r="S987" s="8">
        <v>324210614.33999997</v>
      </c>
      <c r="T987" s="8">
        <v>283816551.48000002</v>
      </c>
      <c r="U987" s="8">
        <v>16440711.699999999</v>
      </c>
      <c r="V987" s="8">
        <v>3069342.36</v>
      </c>
      <c r="W987" s="8">
        <v>9497142.4199999999</v>
      </c>
      <c r="X987" s="8">
        <v>2539440.23</v>
      </c>
      <c r="Y987" s="8">
        <v>134885.62</v>
      </c>
      <c r="Z987" s="8">
        <v>6251.09</v>
      </c>
      <c r="AA987" s="8">
        <v>64218885.82</v>
      </c>
      <c r="AB987" s="8">
        <v>13069640.470000001</v>
      </c>
      <c r="AC987" s="9">
        <f t="shared" si="90"/>
        <v>51149245.350000001</v>
      </c>
      <c r="AD987" s="5" t="str">
        <f>$C987&amp;" "&amp;VLOOKUP(C987,Tegevusalad!$A$1:$B$89,2,FALSE)</f>
        <v>46 HULGIKAUBANDUS, V.A MOOTORSÕIDUKID JA MOOTORRATTAD</v>
      </c>
      <c r="AE987" s="6">
        <f t="shared" si="91"/>
        <v>620851387.88999999</v>
      </c>
      <c r="AF987" s="6">
        <f t="shared" si="92"/>
        <v>301970661.31999993</v>
      </c>
      <c r="AG987" s="6">
        <f t="shared" si="93"/>
        <v>916064476.99000001</v>
      </c>
      <c r="AH987" s="6">
        <f t="shared" si="94"/>
        <v>678269560.54999983</v>
      </c>
      <c r="AI987" s="6">
        <f t="shared" si="95"/>
        <v>913525036.75999999</v>
      </c>
    </row>
    <row r="988" spans="1:35" s="2" customFormat="1">
      <c r="A988" s="3">
        <v>2014</v>
      </c>
      <c r="B988" s="3">
        <v>12</v>
      </c>
      <c r="C988" s="4">
        <v>47</v>
      </c>
      <c r="D988" s="8">
        <v>5492</v>
      </c>
      <c r="E988" s="8">
        <v>555910260.15999997</v>
      </c>
      <c r="F988" s="8">
        <v>27934084</v>
      </c>
      <c r="G988" s="8">
        <v>19504759.77</v>
      </c>
      <c r="H988" s="8">
        <v>14701043.689999999</v>
      </c>
      <c r="I988" s="8">
        <v>11464736.140000001</v>
      </c>
      <c r="J988" s="8">
        <v>3920273.48</v>
      </c>
      <c r="K988" s="8">
        <v>1448787.26</v>
      </c>
      <c r="L988" s="8">
        <v>113696119.73999999</v>
      </c>
      <c r="M988" s="8">
        <v>53676.23</v>
      </c>
      <c r="N988" s="8">
        <v>85474635.370000005</v>
      </c>
      <c r="O988" s="8">
        <v>1370640.91</v>
      </c>
      <c r="P988" s="8">
        <v>1493977.42</v>
      </c>
      <c r="Q988" s="8">
        <v>34472.14</v>
      </c>
      <c r="R988" s="8">
        <v>63348.33</v>
      </c>
      <c r="S988" s="8">
        <v>81393238.230000004</v>
      </c>
      <c r="T988" s="8">
        <v>75264849.099999994</v>
      </c>
      <c r="U988" s="8">
        <v>798719.31</v>
      </c>
      <c r="V988" s="8">
        <v>7442.04</v>
      </c>
      <c r="W988" s="8">
        <v>10151688.880000001</v>
      </c>
      <c r="X988" s="8">
        <v>742214.06</v>
      </c>
      <c r="Y988" s="8">
        <v>32206.34</v>
      </c>
      <c r="Z988" s="8">
        <v>2697.45</v>
      </c>
      <c r="AA988" s="8">
        <v>30998376.399999999</v>
      </c>
      <c r="AB988" s="8">
        <v>2693706.92</v>
      </c>
      <c r="AC988" s="9">
        <f t="shared" si="90"/>
        <v>28304669.479999997</v>
      </c>
      <c r="AD988" s="5" t="str">
        <f>$C988&amp;" "&amp;VLOOKUP(C988,Tegevusalad!$A$1:$B$89,2,FALSE)</f>
        <v>47 JAEKAUBANDUS, V.A MOOTORSÕIDUKID JA MOOTORRATTAD</v>
      </c>
      <c r="AE988" s="6">
        <f t="shared" si="91"/>
        <v>502394600.67999989</v>
      </c>
      <c r="AF988" s="6">
        <f t="shared" si="92"/>
        <v>338652198.44999999</v>
      </c>
      <c r="AG988" s="6">
        <f t="shared" si="93"/>
        <v>521899360.44999987</v>
      </c>
      <c r="AH988" s="6">
        <f t="shared" si="94"/>
        <v>427689918.5</v>
      </c>
      <c r="AI988" s="6">
        <f t="shared" si="95"/>
        <v>521157146.38999993</v>
      </c>
    </row>
    <row r="989" spans="1:35" s="2" customFormat="1">
      <c r="A989" s="3">
        <v>2014</v>
      </c>
      <c r="B989" s="3">
        <v>12</v>
      </c>
      <c r="C989" s="4">
        <v>49</v>
      </c>
      <c r="D989" s="8">
        <v>3739</v>
      </c>
      <c r="E989" s="8">
        <v>84253621.609999999</v>
      </c>
      <c r="F989" s="8">
        <v>16306.5</v>
      </c>
      <c r="G989" s="8">
        <v>47575089.920000002</v>
      </c>
      <c r="H989" s="8">
        <v>19835264.309999999</v>
      </c>
      <c r="I989" s="8">
        <v>1546454.29</v>
      </c>
      <c r="J989" s="8">
        <v>501110.52</v>
      </c>
      <c r="K989" s="8">
        <v>0</v>
      </c>
      <c r="L989" s="8">
        <v>16852191.800000001</v>
      </c>
      <c r="M989" s="8">
        <v>0</v>
      </c>
      <c r="N989" s="8">
        <v>16181381.77</v>
      </c>
      <c r="O989" s="8">
        <v>113435.08</v>
      </c>
      <c r="P989" s="8">
        <v>2326171.58</v>
      </c>
      <c r="Q989" s="8">
        <v>128755.69</v>
      </c>
      <c r="R989" s="8">
        <v>50708.38</v>
      </c>
      <c r="S989" s="8">
        <v>8104011.9800000004</v>
      </c>
      <c r="T989" s="8">
        <v>1737215.17</v>
      </c>
      <c r="U989" s="8">
        <v>1448970.1</v>
      </c>
      <c r="V989" s="8">
        <v>32497.95</v>
      </c>
      <c r="W989" s="8">
        <v>997394.03</v>
      </c>
      <c r="X989" s="8">
        <v>387591.02</v>
      </c>
      <c r="Y989" s="8">
        <v>1863.07</v>
      </c>
      <c r="Z989" s="8">
        <v>388.46</v>
      </c>
      <c r="AA989" s="8">
        <v>4255366.43</v>
      </c>
      <c r="AB989" s="8">
        <v>3583081.79</v>
      </c>
      <c r="AC989" s="9">
        <f t="shared" si="90"/>
        <v>672284.63999999966</v>
      </c>
      <c r="AD989" s="5" t="str">
        <f>$C989&amp;" "&amp;VLOOKUP(C989,Tegevusalad!$A$1:$B$89,2,FALSE)</f>
        <v>49 MAISMAAVEONDUS JA TORUTRANSPORT</v>
      </c>
      <c r="AE989" s="6">
        <f t="shared" si="91"/>
        <v>75104537.049999997</v>
      </c>
      <c r="AF989" s="6">
        <f t="shared" si="92"/>
        <v>71072791.219999984</v>
      </c>
      <c r="AG989" s="6">
        <f t="shared" si="93"/>
        <v>122679626.97</v>
      </c>
      <c r="AH989" s="6">
        <f t="shared" si="94"/>
        <v>81160450.75</v>
      </c>
      <c r="AI989" s="6">
        <f t="shared" si="95"/>
        <v>122292035.95</v>
      </c>
    </row>
    <row r="990" spans="1:35" s="2" customFormat="1">
      <c r="A990" s="3">
        <v>2014</v>
      </c>
      <c r="B990" s="3">
        <v>12</v>
      </c>
      <c r="C990" s="4">
        <v>50</v>
      </c>
      <c r="D990" s="8">
        <v>51</v>
      </c>
      <c r="E990" s="8">
        <v>2029146.21</v>
      </c>
      <c r="F990" s="8">
        <v>0</v>
      </c>
      <c r="G990" s="8">
        <v>2873009.77</v>
      </c>
      <c r="H990" s="8">
        <v>443516.35</v>
      </c>
      <c r="I990" s="8">
        <v>0</v>
      </c>
      <c r="J990" s="8">
        <v>0</v>
      </c>
      <c r="K990" s="8">
        <v>0</v>
      </c>
      <c r="L990" s="8">
        <v>405829.23</v>
      </c>
      <c r="M990" s="8">
        <v>0</v>
      </c>
      <c r="N990" s="8">
        <v>443824.92</v>
      </c>
      <c r="O990" s="8">
        <v>0</v>
      </c>
      <c r="P990" s="8">
        <v>0</v>
      </c>
      <c r="Q990" s="8">
        <v>535.46</v>
      </c>
      <c r="R990" s="8">
        <v>1533.03</v>
      </c>
      <c r="S990" s="8">
        <v>108183.3</v>
      </c>
      <c r="T990" s="8">
        <v>9725.81</v>
      </c>
      <c r="U990" s="8">
        <v>13320.5</v>
      </c>
      <c r="V990" s="8">
        <v>10800</v>
      </c>
      <c r="W990" s="8">
        <v>0</v>
      </c>
      <c r="X990" s="8">
        <v>0</v>
      </c>
      <c r="Y990" s="8">
        <v>0</v>
      </c>
      <c r="Z990" s="8">
        <v>0</v>
      </c>
      <c r="AA990" s="8">
        <v>243147.42</v>
      </c>
      <c r="AB990" s="8">
        <v>281143.11</v>
      </c>
      <c r="AC990" s="9">
        <f t="shared" si="90"/>
        <v>-37995.689999999973</v>
      </c>
      <c r="AD990" s="5" t="str">
        <f>$C990&amp;" "&amp;VLOOKUP(C990,Tegevusalad!$A$1:$B$89,2,FALSE)</f>
        <v>50 VEETRANSPORT</v>
      </c>
      <c r="AE990" s="6">
        <f t="shared" si="91"/>
        <v>1907642.41</v>
      </c>
      <c r="AF990" s="6">
        <f t="shared" si="92"/>
        <v>2116085.9500000002</v>
      </c>
      <c r="AG990" s="6">
        <f t="shared" si="93"/>
        <v>4780652.1800000006</v>
      </c>
      <c r="AH990" s="6">
        <f t="shared" si="94"/>
        <v>2226789.75</v>
      </c>
      <c r="AI990" s="6">
        <f t="shared" si="95"/>
        <v>4780652.1800000006</v>
      </c>
    </row>
    <row r="991" spans="1:35" s="2" customFormat="1">
      <c r="A991" s="3">
        <v>2014</v>
      </c>
      <c r="B991" s="3">
        <v>12</v>
      </c>
      <c r="C991" s="4">
        <v>51</v>
      </c>
      <c r="D991" s="8">
        <v>24</v>
      </c>
      <c r="E991" s="8">
        <v>2223275.4500000002</v>
      </c>
      <c r="F991" s="8">
        <v>0</v>
      </c>
      <c r="G991" s="8">
        <v>7628155.1200000001</v>
      </c>
      <c r="H991" s="8">
        <v>344013.65</v>
      </c>
      <c r="I991" s="8">
        <v>18290.45</v>
      </c>
      <c r="J991" s="8">
        <v>280</v>
      </c>
      <c r="K991" s="8">
        <v>0</v>
      </c>
      <c r="L991" s="8">
        <v>444655.1</v>
      </c>
      <c r="M991" s="8">
        <v>0</v>
      </c>
      <c r="N991" s="8">
        <v>486704.95</v>
      </c>
      <c r="O991" s="8">
        <v>0</v>
      </c>
      <c r="P991" s="8">
        <v>4732.82</v>
      </c>
      <c r="Q991" s="8">
        <v>200.49</v>
      </c>
      <c r="R991" s="8">
        <v>707.9</v>
      </c>
      <c r="S991" s="8">
        <v>1676874.8</v>
      </c>
      <c r="T991" s="8">
        <v>59287.15</v>
      </c>
      <c r="U991" s="8">
        <v>19358.599999999999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52280.06</v>
      </c>
      <c r="AB991" s="8">
        <v>94329.91</v>
      </c>
      <c r="AC991" s="9">
        <f t="shared" si="90"/>
        <v>-42049.850000000006</v>
      </c>
      <c r="AD991" s="5" t="str">
        <f>$C991&amp;" "&amp;VLOOKUP(C991,Tegevusalad!$A$1:$B$89,2,FALSE)</f>
        <v>51 ÕHUTRANSPORT</v>
      </c>
      <c r="AE991" s="6">
        <f t="shared" si="91"/>
        <v>527042.05000000005</v>
      </c>
      <c r="AF991" s="6">
        <f t="shared" si="92"/>
        <v>740830.85</v>
      </c>
      <c r="AG991" s="6">
        <f t="shared" si="93"/>
        <v>8155197.1699999999</v>
      </c>
      <c r="AH991" s="6">
        <f t="shared" si="94"/>
        <v>2437064.25</v>
      </c>
      <c r="AI991" s="6">
        <f t="shared" si="95"/>
        <v>8155197.1699999999</v>
      </c>
    </row>
    <row r="992" spans="1:35" s="2" customFormat="1">
      <c r="A992" s="3">
        <v>2014</v>
      </c>
      <c r="B992" s="3">
        <v>12</v>
      </c>
      <c r="C992" s="4">
        <v>52</v>
      </c>
      <c r="D992" s="8">
        <v>1231</v>
      </c>
      <c r="E992" s="8">
        <v>97409795.849999994</v>
      </c>
      <c r="F992" s="8">
        <v>5777.33</v>
      </c>
      <c r="G992" s="8">
        <v>180872378.47999999</v>
      </c>
      <c r="H992" s="8">
        <v>21736849.800000001</v>
      </c>
      <c r="I992" s="8">
        <v>1439306.46</v>
      </c>
      <c r="J992" s="8">
        <v>5507173.8799999999</v>
      </c>
      <c r="K992" s="8">
        <v>0</v>
      </c>
      <c r="L992" s="8">
        <v>19482479.02</v>
      </c>
      <c r="M992" s="8">
        <v>490842.15</v>
      </c>
      <c r="N992" s="8">
        <v>22488089.260000002</v>
      </c>
      <c r="O992" s="8">
        <v>186479.49</v>
      </c>
      <c r="P992" s="8">
        <v>1769858.92</v>
      </c>
      <c r="Q992" s="8">
        <v>28308.35</v>
      </c>
      <c r="R992" s="8">
        <v>55429.919999999998</v>
      </c>
      <c r="S992" s="8">
        <v>30502439.16</v>
      </c>
      <c r="T992" s="8">
        <v>9705367.5700000003</v>
      </c>
      <c r="U992" s="8">
        <v>6089214.0199999996</v>
      </c>
      <c r="V992" s="8">
        <v>650000</v>
      </c>
      <c r="W992" s="8">
        <v>745879.17</v>
      </c>
      <c r="X992" s="8">
        <v>58844.72</v>
      </c>
      <c r="Y992" s="8">
        <v>15761.31</v>
      </c>
      <c r="Z992" s="8">
        <v>30.33</v>
      </c>
      <c r="AA992" s="8">
        <v>2947356</v>
      </c>
      <c r="AB992" s="8">
        <v>5446393.1100000003</v>
      </c>
      <c r="AC992" s="9">
        <f t="shared" si="90"/>
        <v>-2499037.1100000003</v>
      </c>
      <c r="AD992" s="5" t="str">
        <f>$C992&amp;" "&amp;VLOOKUP(C992,Tegevusalad!$A$1:$B$89,2,FALSE)</f>
        <v>52 LAONDUS JA VEONDUST ABISTAVAD TEGEVUSALAD</v>
      </c>
      <c r="AE992" s="6">
        <f t="shared" si="91"/>
        <v>60882764.719999991</v>
      </c>
      <c r="AF992" s="6">
        <f t="shared" si="92"/>
        <v>75843545.270000026</v>
      </c>
      <c r="AG992" s="6">
        <f t="shared" si="93"/>
        <v>241755143.19999999</v>
      </c>
      <c r="AH992" s="6">
        <f t="shared" si="94"/>
        <v>112717595.90000001</v>
      </c>
      <c r="AI992" s="6">
        <f t="shared" si="95"/>
        <v>241696298.47999996</v>
      </c>
    </row>
    <row r="993" spans="1:35" s="2" customFormat="1">
      <c r="A993" s="3">
        <v>2014</v>
      </c>
      <c r="B993" s="3">
        <v>12</v>
      </c>
      <c r="C993" s="4">
        <v>53</v>
      </c>
      <c r="D993" s="8">
        <v>127</v>
      </c>
      <c r="E993" s="8">
        <v>7446327.2400000002</v>
      </c>
      <c r="F993" s="8">
        <v>640124.59</v>
      </c>
      <c r="G993" s="8">
        <v>1631687.57</v>
      </c>
      <c r="H993" s="8">
        <v>879601.58</v>
      </c>
      <c r="I993" s="8">
        <v>8926.84</v>
      </c>
      <c r="J993" s="8">
        <v>14853.84</v>
      </c>
      <c r="K993" s="8">
        <v>0</v>
      </c>
      <c r="L993" s="8">
        <v>1546876.71</v>
      </c>
      <c r="M993" s="8">
        <v>0</v>
      </c>
      <c r="N993" s="8">
        <v>930381.93</v>
      </c>
      <c r="O993" s="8">
        <v>0</v>
      </c>
      <c r="P993" s="8">
        <v>69268.33</v>
      </c>
      <c r="Q993" s="8">
        <v>16372.56</v>
      </c>
      <c r="R993" s="8">
        <v>5425.45</v>
      </c>
      <c r="S993" s="8">
        <v>980577.93</v>
      </c>
      <c r="T993" s="8">
        <v>268826.57</v>
      </c>
      <c r="U993" s="8">
        <v>142585.24</v>
      </c>
      <c r="V993" s="8">
        <v>0</v>
      </c>
      <c r="W993" s="8">
        <v>2759778.61</v>
      </c>
      <c r="X993" s="8">
        <v>0</v>
      </c>
      <c r="Y993" s="8">
        <v>80.34</v>
      </c>
      <c r="Z993" s="8">
        <v>29070</v>
      </c>
      <c r="AA993" s="8">
        <v>597675.25</v>
      </c>
      <c r="AB993" s="8">
        <v>10170.129999999999</v>
      </c>
      <c r="AC993" s="9">
        <f t="shared" si="90"/>
        <v>587505.12</v>
      </c>
      <c r="AD993" s="5" t="str">
        <f>$C993&amp;" "&amp;VLOOKUP(C993,Tegevusalad!$A$1:$B$89,2,FALSE)</f>
        <v>53 POSTI- JA KULLERITEENISTUS</v>
      </c>
      <c r="AE993" s="6">
        <f t="shared" si="91"/>
        <v>6963288.6600000001</v>
      </c>
      <c r="AF993" s="6">
        <f t="shared" si="92"/>
        <v>3555873.7299999995</v>
      </c>
      <c r="AG993" s="6">
        <f t="shared" si="93"/>
        <v>8594976.2300000004</v>
      </c>
      <c r="AH993" s="6">
        <f t="shared" si="94"/>
        <v>4679036.8999999994</v>
      </c>
      <c r="AI993" s="6">
        <f t="shared" si="95"/>
        <v>8594976.2300000004</v>
      </c>
    </row>
    <row r="994" spans="1:35" s="2" customFormat="1">
      <c r="A994" s="3">
        <v>2014</v>
      </c>
      <c r="B994" s="3">
        <v>12</v>
      </c>
      <c r="C994" s="4">
        <v>55</v>
      </c>
      <c r="D994" s="8">
        <v>666</v>
      </c>
      <c r="E994" s="8">
        <v>9677359.0500000007</v>
      </c>
      <c r="F994" s="8">
        <v>10472142.869999999</v>
      </c>
      <c r="G994" s="8">
        <v>77157.990000000005</v>
      </c>
      <c r="H994" s="8">
        <v>22695.82</v>
      </c>
      <c r="I994" s="8">
        <v>2562.85</v>
      </c>
      <c r="J994" s="8">
        <v>105.33</v>
      </c>
      <c r="K994" s="8">
        <v>105.33</v>
      </c>
      <c r="L994" s="8">
        <v>2877964.73</v>
      </c>
      <c r="M994" s="8">
        <v>0</v>
      </c>
      <c r="N994" s="8">
        <v>2907997.85</v>
      </c>
      <c r="O994" s="8">
        <v>2665.45</v>
      </c>
      <c r="P994" s="8">
        <v>494233.06</v>
      </c>
      <c r="Q994" s="8">
        <v>5745.4</v>
      </c>
      <c r="R994" s="8">
        <v>7125.8</v>
      </c>
      <c r="S994" s="8">
        <v>551006.12</v>
      </c>
      <c r="T994" s="8">
        <v>110631.52</v>
      </c>
      <c r="U994" s="8">
        <v>47260.54</v>
      </c>
      <c r="V994" s="8">
        <v>0</v>
      </c>
      <c r="W994" s="8">
        <v>579145.61</v>
      </c>
      <c r="X994" s="8">
        <v>1521.8</v>
      </c>
      <c r="Y994" s="8">
        <v>8915.99</v>
      </c>
      <c r="Z994" s="8">
        <v>24574.98</v>
      </c>
      <c r="AA994" s="8">
        <v>561055.80000000005</v>
      </c>
      <c r="AB994" s="8">
        <v>606747.97</v>
      </c>
      <c r="AC994" s="9">
        <f t="shared" si="90"/>
        <v>-45692.169999999925</v>
      </c>
      <c r="AD994" s="5" t="str">
        <f>$C994&amp;" "&amp;VLOOKUP(C994,Tegevusalad!$A$1:$B$89,2,FALSE)</f>
        <v>55 MAJUTUS</v>
      </c>
      <c r="AE994" s="6">
        <f t="shared" si="91"/>
        <v>19552757.060000002</v>
      </c>
      <c r="AF994" s="6">
        <f t="shared" si="92"/>
        <v>13964024.34</v>
      </c>
      <c r="AG994" s="6">
        <f t="shared" si="93"/>
        <v>19629915.050000001</v>
      </c>
      <c r="AH994" s="6">
        <f t="shared" si="94"/>
        <v>14575618.249999998</v>
      </c>
      <c r="AI994" s="6">
        <f t="shared" si="95"/>
        <v>19628393.25</v>
      </c>
    </row>
    <row r="995" spans="1:35" s="2" customFormat="1">
      <c r="A995" s="3">
        <v>2014</v>
      </c>
      <c r="B995" s="3">
        <v>12</v>
      </c>
      <c r="C995" s="4">
        <v>56</v>
      </c>
      <c r="D995" s="8">
        <v>1837</v>
      </c>
      <c r="E995" s="8">
        <v>58871186.280000001</v>
      </c>
      <c r="F995" s="8">
        <v>1809878.63</v>
      </c>
      <c r="G995" s="8">
        <v>17874434.82</v>
      </c>
      <c r="H995" s="8">
        <v>2687276.04</v>
      </c>
      <c r="I995" s="8">
        <v>1594208.04</v>
      </c>
      <c r="J995" s="8">
        <v>35506.01</v>
      </c>
      <c r="K995" s="8">
        <v>7480.18</v>
      </c>
      <c r="L995" s="8">
        <v>11937126.689999999</v>
      </c>
      <c r="M995" s="8">
        <v>0</v>
      </c>
      <c r="N995" s="8">
        <v>8446212.2300000004</v>
      </c>
      <c r="O995" s="8">
        <v>12747.3</v>
      </c>
      <c r="P995" s="8">
        <v>207102.6</v>
      </c>
      <c r="Q995" s="8">
        <v>11785.7</v>
      </c>
      <c r="R995" s="8">
        <v>24109.87</v>
      </c>
      <c r="S995" s="8">
        <v>6165409.2999999998</v>
      </c>
      <c r="T995" s="8">
        <v>5573981.9699999997</v>
      </c>
      <c r="U995" s="8">
        <v>91349.17</v>
      </c>
      <c r="V995" s="8">
        <v>274.5</v>
      </c>
      <c r="W995" s="8">
        <v>143955.54</v>
      </c>
      <c r="X995" s="8">
        <v>0</v>
      </c>
      <c r="Y995" s="8">
        <v>4927.16</v>
      </c>
      <c r="Z995" s="8">
        <v>906.07</v>
      </c>
      <c r="AA995" s="8">
        <v>3738014.16</v>
      </c>
      <c r="AB995" s="8">
        <v>243078.61</v>
      </c>
      <c r="AC995" s="9">
        <f t="shared" si="90"/>
        <v>3494935.5500000003</v>
      </c>
      <c r="AD995" s="5" t="str">
        <f>$C995&amp;" "&amp;VLOOKUP(C995,Tegevusalad!$A$1:$B$89,2,FALSE)</f>
        <v>56 TOIDU JA JOOGI SERVEERIMINE</v>
      </c>
      <c r="AE995" s="6">
        <f t="shared" si="91"/>
        <v>54424306.440000005</v>
      </c>
      <c r="AF995" s="6">
        <f t="shared" si="92"/>
        <v>36031390.029999994</v>
      </c>
      <c r="AG995" s="6">
        <f t="shared" si="93"/>
        <v>72298741.260000005</v>
      </c>
      <c r="AH995" s="6">
        <f t="shared" si="94"/>
        <v>42351610.499999993</v>
      </c>
      <c r="AI995" s="6">
        <f t="shared" si="95"/>
        <v>72298741.260000005</v>
      </c>
    </row>
    <row r="996" spans="1:35" s="2" customFormat="1">
      <c r="A996" s="3">
        <v>2014</v>
      </c>
      <c r="B996" s="3">
        <v>12</v>
      </c>
      <c r="C996" s="4">
        <v>58</v>
      </c>
      <c r="D996" s="8">
        <v>368</v>
      </c>
      <c r="E996" s="8">
        <v>5049491.47</v>
      </c>
      <c r="F996" s="8">
        <v>8235253.2800000003</v>
      </c>
      <c r="G996" s="8">
        <v>684004.42</v>
      </c>
      <c r="H996" s="8">
        <v>531418.81999999995</v>
      </c>
      <c r="I996" s="8">
        <v>189961.1</v>
      </c>
      <c r="J996" s="8">
        <v>3079.37</v>
      </c>
      <c r="K996" s="8">
        <v>0</v>
      </c>
      <c r="L996" s="8">
        <v>1751071.11</v>
      </c>
      <c r="M996" s="8">
        <v>0</v>
      </c>
      <c r="N996" s="8">
        <v>1304412.5900000001</v>
      </c>
      <c r="O996" s="8">
        <v>4590.93</v>
      </c>
      <c r="P996" s="8">
        <v>34851.53</v>
      </c>
      <c r="Q996" s="8">
        <v>4609.92</v>
      </c>
      <c r="R996" s="8">
        <v>6351.86</v>
      </c>
      <c r="S996" s="8">
        <v>378957.78</v>
      </c>
      <c r="T996" s="8">
        <v>198384.99</v>
      </c>
      <c r="U996" s="8">
        <v>39171.410000000003</v>
      </c>
      <c r="V996" s="8">
        <v>0</v>
      </c>
      <c r="W996" s="8">
        <v>54012.81</v>
      </c>
      <c r="X996" s="8">
        <v>795.6</v>
      </c>
      <c r="Y996" s="8">
        <v>19.47</v>
      </c>
      <c r="Z996" s="8">
        <v>1532.07</v>
      </c>
      <c r="AA996" s="8">
        <v>559906.18000000005</v>
      </c>
      <c r="AB996" s="8">
        <v>114760.27</v>
      </c>
      <c r="AC996" s="9">
        <f t="shared" si="90"/>
        <v>445145.91000000003</v>
      </c>
      <c r="AD996" s="5" t="str">
        <f>$C996&amp;" "&amp;VLOOKUP(C996,Tegevusalad!$A$1:$B$89,2,FALSE)</f>
        <v>58 KIRJASTAMINE</v>
      </c>
      <c r="AE996" s="6">
        <f t="shared" si="91"/>
        <v>12867411.16</v>
      </c>
      <c r="AF996" s="6">
        <f t="shared" si="92"/>
        <v>6112738.4100000001</v>
      </c>
      <c r="AG996" s="6">
        <f t="shared" si="93"/>
        <v>13551415.58</v>
      </c>
      <c r="AH996" s="6">
        <f t="shared" si="94"/>
        <v>6553822.2500000009</v>
      </c>
      <c r="AI996" s="6">
        <f t="shared" si="95"/>
        <v>13550619.98</v>
      </c>
    </row>
    <row r="997" spans="1:35" s="2" customFormat="1">
      <c r="A997" s="3">
        <v>2014</v>
      </c>
      <c r="B997" s="3">
        <v>12</v>
      </c>
      <c r="C997" s="4">
        <v>59</v>
      </c>
      <c r="D997" s="8">
        <v>463</v>
      </c>
      <c r="E997" s="8">
        <v>6978463.6799999997</v>
      </c>
      <c r="F997" s="8">
        <v>14379.44</v>
      </c>
      <c r="G997" s="8">
        <v>1897769.12</v>
      </c>
      <c r="H997" s="8">
        <v>1912997.43</v>
      </c>
      <c r="I997" s="8">
        <v>75043.41</v>
      </c>
      <c r="J997" s="8">
        <v>968</v>
      </c>
      <c r="K997" s="8">
        <v>0</v>
      </c>
      <c r="L997" s="8">
        <v>1396986.9</v>
      </c>
      <c r="M997" s="8">
        <v>0</v>
      </c>
      <c r="N997" s="8">
        <v>942994.02</v>
      </c>
      <c r="O997" s="8">
        <v>516.85</v>
      </c>
      <c r="P997" s="8">
        <v>27447</v>
      </c>
      <c r="Q997" s="8">
        <v>4498.83</v>
      </c>
      <c r="R997" s="8">
        <v>5586.5</v>
      </c>
      <c r="S997" s="8">
        <v>1364442.48</v>
      </c>
      <c r="T997" s="8">
        <v>227295.9</v>
      </c>
      <c r="U997" s="8">
        <v>274658.52</v>
      </c>
      <c r="V997" s="8">
        <v>0</v>
      </c>
      <c r="W997" s="8">
        <v>12161.29</v>
      </c>
      <c r="X997" s="8">
        <v>0</v>
      </c>
      <c r="Y997" s="8">
        <v>0.03</v>
      </c>
      <c r="Z997" s="8">
        <v>0</v>
      </c>
      <c r="AA997" s="8">
        <v>565420</v>
      </c>
      <c r="AB997" s="8">
        <v>111427.09</v>
      </c>
      <c r="AC997" s="9">
        <f t="shared" si="90"/>
        <v>453992.91000000003</v>
      </c>
      <c r="AD997" s="5" t="str">
        <f>$C997&amp;" "&amp;VLOOKUP(C997,Tegevusalad!$A$1:$B$89,2,FALSE)</f>
        <v>59 KINOFILMIDE, VIDEOTE JA TELESAADETE TOOTMINE; HELISALVESTISTE JA MUUSIKA KIRJASTAMINE</v>
      </c>
      <c r="AE997" s="6">
        <f t="shared" si="91"/>
        <v>5353742.12</v>
      </c>
      <c r="AF997" s="6">
        <f t="shared" si="92"/>
        <v>3101217.3499999996</v>
      </c>
      <c r="AG997" s="6">
        <f t="shared" si="93"/>
        <v>7251511.2400000002</v>
      </c>
      <c r="AH997" s="6">
        <f t="shared" si="94"/>
        <v>4742902.5999999996</v>
      </c>
      <c r="AI997" s="6">
        <f t="shared" si="95"/>
        <v>7251511.2400000002</v>
      </c>
    </row>
    <row r="998" spans="1:35" s="2" customFormat="1">
      <c r="A998" s="3">
        <v>2014</v>
      </c>
      <c r="B998" s="3">
        <v>12</v>
      </c>
      <c r="C998" s="4">
        <v>60</v>
      </c>
      <c r="D998" s="8">
        <v>44</v>
      </c>
      <c r="E998" s="8">
        <v>897418.73</v>
      </c>
      <c r="F998" s="8">
        <v>103.39</v>
      </c>
      <c r="G998" s="8">
        <v>220016.44</v>
      </c>
      <c r="H998" s="8">
        <v>99673.82</v>
      </c>
      <c r="I998" s="8">
        <v>1358</v>
      </c>
      <c r="J998" s="8">
        <v>11156.5</v>
      </c>
      <c r="K998" s="8">
        <v>0</v>
      </c>
      <c r="L998" s="8">
        <v>179493.07</v>
      </c>
      <c r="M998" s="8">
        <v>0</v>
      </c>
      <c r="N998" s="8">
        <v>111117.19</v>
      </c>
      <c r="O998" s="8">
        <v>3963.41</v>
      </c>
      <c r="P998" s="8">
        <v>5199.47</v>
      </c>
      <c r="Q998" s="8">
        <v>576.52</v>
      </c>
      <c r="R998" s="8">
        <v>726.87</v>
      </c>
      <c r="S998" s="8">
        <v>107334.27</v>
      </c>
      <c r="T998" s="8">
        <v>12709.95</v>
      </c>
      <c r="U998" s="8">
        <v>2520.2199999999998</v>
      </c>
      <c r="V998" s="8">
        <v>0</v>
      </c>
      <c r="W998" s="8">
        <v>0</v>
      </c>
      <c r="X998" s="8">
        <v>86</v>
      </c>
      <c r="Y998" s="8">
        <v>0.04</v>
      </c>
      <c r="Z998" s="8">
        <v>0</v>
      </c>
      <c r="AA998" s="8">
        <v>82645.919999999998</v>
      </c>
      <c r="AB998" s="8">
        <v>14270</v>
      </c>
      <c r="AC998" s="9">
        <f t="shared" si="90"/>
        <v>68375.92</v>
      </c>
      <c r="AD998" s="5" t="str">
        <f>$C998&amp;" "&amp;VLOOKUP(C998,Tegevusalad!$A$1:$B$89,2,FALSE)</f>
        <v>60 PROGRAMMID JA RINGHÄÄLING</v>
      </c>
      <c r="AE998" s="6">
        <f t="shared" si="91"/>
        <v>787753.63</v>
      </c>
      <c r="AF998" s="6">
        <f t="shared" si="92"/>
        <v>429548.75999999989</v>
      </c>
      <c r="AG998" s="6">
        <f t="shared" si="93"/>
        <v>1007770.0700000001</v>
      </c>
      <c r="AH998" s="6">
        <f t="shared" si="94"/>
        <v>559220.29999999993</v>
      </c>
      <c r="AI998" s="6">
        <f t="shared" si="95"/>
        <v>1007684.0700000001</v>
      </c>
    </row>
    <row r="999" spans="1:35" s="2" customFormat="1">
      <c r="A999" s="3">
        <v>2014</v>
      </c>
      <c r="B999" s="3">
        <v>12</v>
      </c>
      <c r="C999" s="4">
        <v>61</v>
      </c>
      <c r="D999" s="8">
        <v>195</v>
      </c>
      <c r="E999" s="8">
        <v>73017742.450000003</v>
      </c>
      <c r="F999" s="8">
        <v>57.14</v>
      </c>
      <c r="G999" s="8">
        <v>22776282.960000001</v>
      </c>
      <c r="H999" s="8">
        <v>18173478.059999999</v>
      </c>
      <c r="I999" s="8">
        <v>190067.47</v>
      </c>
      <c r="J999" s="8">
        <v>133939.41</v>
      </c>
      <c r="K999" s="8">
        <v>486.62</v>
      </c>
      <c r="L999" s="8">
        <v>14603553.66</v>
      </c>
      <c r="M999" s="8">
        <v>0</v>
      </c>
      <c r="N999" s="8">
        <v>10202451.73</v>
      </c>
      <c r="O999" s="8">
        <v>148046.79999999999</v>
      </c>
      <c r="P999" s="8">
        <v>1259324.52</v>
      </c>
      <c r="Q999" s="8">
        <v>5936.48</v>
      </c>
      <c r="R999" s="8">
        <v>20720.43</v>
      </c>
      <c r="S999" s="8">
        <v>16744126.470000001</v>
      </c>
      <c r="T999" s="8">
        <v>8833479.5099999998</v>
      </c>
      <c r="U999" s="8">
        <v>4192901.52</v>
      </c>
      <c r="V999" s="8">
        <v>0</v>
      </c>
      <c r="W999" s="8">
        <v>419942.48</v>
      </c>
      <c r="X999" s="8">
        <v>13082.5</v>
      </c>
      <c r="Y999" s="8">
        <v>128.5</v>
      </c>
      <c r="Z999" s="8">
        <v>2263.84</v>
      </c>
      <c r="AA999" s="8">
        <v>5061724.6399999997</v>
      </c>
      <c r="AB999" s="8">
        <v>662758.05000000005</v>
      </c>
      <c r="AC999" s="9">
        <f t="shared" si="90"/>
        <v>4398966.59</v>
      </c>
      <c r="AD999" s="5" t="str">
        <f>$C999&amp;" "&amp;VLOOKUP(C999,Tegevusalad!$A$1:$B$89,2,FALSE)</f>
        <v>61 TELEKOMMUNIKATSIOON</v>
      </c>
      <c r="AE999" s="6">
        <f t="shared" si="91"/>
        <v>52093854.100000001</v>
      </c>
      <c r="AF999" s="6">
        <f t="shared" si="92"/>
        <v>29438598.809999999</v>
      </c>
      <c r="AG999" s="6">
        <f t="shared" si="93"/>
        <v>74870137.060000002</v>
      </c>
      <c r="AH999" s="6">
        <f t="shared" si="94"/>
        <v>51115860.799999997</v>
      </c>
      <c r="AI999" s="6">
        <f t="shared" si="95"/>
        <v>74857054.560000002</v>
      </c>
    </row>
    <row r="1000" spans="1:35" s="2" customFormat="1">
      <c r="A1000" s="3">
        <v>2014</v>
      </c>
      <c r="B1000" s="3">
        <v>12</v>
      </c>
      <c r="C1000" s="4">
        <v>62</v>
      </c>
      <c r="D1000" s="8">
        <v>2524</v>
      </c>
      <c r="E1000" s="8">
        <v>47556980.920000002</v>
      </c>
      <c r="F1000" s="8">
        <v>25406.41</v>
      </c>
      <c r="G1000" s="8">
        <v>33338988.77</v>
      </c>
      <c r="H1000" s="8">
        <v>17437176.07</v>
      </c>
      <c r="I1000" s="8">
        <v>2162865.91</v>
      </c>
      <c r="J1000" s="8">
        <v>994443.51</v>
      </c>
      <c r="K1000" s="8">
        <v>0</v>
      </c>
      <c r="L1000" s="8">
        <v>9513682.7300000004</v>
      </c>
      <c r="M1000" s="8">
        <v>0</v>
      </c>
      <c r="N1000" s="8">
        <v>5928754.5099999998</v>
      </c>
      <c r="O1000" s="8">
        <v>28171.759999999998</v>
      </c>
      <c r="P1000" s="8">
        <v>455820.98</v>
      </c>
      <c r="Q1000" s="8">
        <v>16554.55</v>
      </c>
      <c r="R1000" s="8">
        <v>50423.81</v>
      </c>
      <c r="S1000" s="8">
        <v>7679795.5700000003</v>
      </c>
      <c r="T1000" s="8">
        <v>3285009.49</v>
      </c>
      <c r="U1000" s="8">
        <v>2030248.81</v>
      </c>
      <c r="V1000" s="8">
        <v>0</v>
      </c>
      <c r="W1000" s="8">
        <v>1269457.1299999999</v>
      </c>
      <c r="X1000" s="8">
        <v>354.53</v>
      </c>
      <c r="Y1000" s="8">
        <v>11731.03</v>
      </c>
      <c r="Z1000" s="8">
        <v>101.08</v>
      </c>
      <c r="AA1000" s="8">
        <v>4902654.7</v>
      </c>
      <c r="AB1000" s="8">
        <v>1306096.53</v>
      </c>
      <c r="AC1000" s="9">
        <f t="shared" si="90"/>
        <v>3596558.17</v>
      </c>
      <c r="AD1000" s="5" t="str">
        <f>$C1000&amp;" "&amp;VLOOKUP(C1000,Tegevusalad!$A$1:$B$89,2,FALSE)</f>
        <v>62 PROGRAMMEERIMINE, KONSULTATSIOONID JMS TEGEVUSED</v>
      </c>
      <c r="AE1000" s="6">
        <f t="shared" si="91"/>
        <v>37872697.479999997</v>
      </c>
      <c r="AF1000" s="6">
        <f t="shared" si="92"/>
        <v>20044988.419999998</v>
      </c>
      <c r="AG1000" s="6">
        <f t="shared" si="93"/>
        <v>71211686.25</v>
      </c>
      <c r="AH1000" s="6">
        <f t="shared" si="94"/>
        <v>29895891.599999994</v>
      </c>
      <c r="AI1000" s="6">
        <f t="shared" si="95"/>
        <v>71211331.719999999</v>
      </c>
    </row>
    <row r="1001" spans="1:35" s="2" customFormat="1">
      <c r="A1001" s="3">
        <v>2014</v>
      </c>
      <c r="B1001" s="3">
        <v>12</v>
      </c>
      <c r="C1001" s="4">
        <v>63</v>
      </c>
      <c r="D1001" s="8">
        <v>564</v>
      </c>
      <c r="E1001" s="8">
        <v>7936706.8700000001</v>
      </c>
      <c r="F1001" s="8">
        <v>29164.03</v>
      </c>
      <c r="G1001" s="8">
        <v>7836695.4000000004</v>
      </c>
      <c r="H1001" s="8">
        <v>3390441.93</v>
      </c>
      <c r="I1001" s="8">
        <v>88717.9</v>
      </c>
      <c r="J1001" s="8">
        <v>47740.85</v>
      </c>
      <c r="K1001" s="8">
        <v>0</v>
      </c>
      <c r="L1001" s="8">
        <v>1589966.09</v>
      </c>
      <c r="M1001" s="8">
        <v>0</v>
      </c>
      <c r="N1001" s="8">
        <v>1176792.77</v>
      </c>
      <c r="O1001" s="8">
        <v>8100.7</v>
      </c>
      <c r="P1001" s="8">
        <v>58632.03</v>
      </c>
      <c r="Q1001" s="8">
        <v>1516.01</v>
      </c>
      <c r="R1001" s="8">
        <v>7334.92</v>
      </c>
      <c r="S1001" s="8">
        <v>1666711.56</v>
      </c>
      <c r="T1001" s="8">
        <v>126229.91</v>
      </c>
      <c r="U1001" s="8">
        <v>1911990.38</v>
      </c>
      <c r="V1001" s="8">
        <v>4842.6000000000004</v>
      </c>
      <c r="W1001" s="8">
        <v>3042120.78</v>
      </c>
      <c r="X1001" s="8">
        <v>0</v>
      </c>
      <c r="Y1001" s="8">
        <v>367.9</v>
      </c>
      <c r="Z1001" s="8">
        <v>0.19</v>
      </c>
      <c r="AA1001" s="8">
        <v>592331.49</v>
      </c>
      <c r="AB1001" s="8">
        <v>178790.46</v>
      </c>
      <c r="AC1001" s="9">
        <f t="shared" si="90"/>
        <v>413541.03</v>
      </c>
      <c r="AD1001" s="5" t="str">
        <f>$C1001&amp;" "&amp;VLOOKUP(C1001,Tegevusalad!$A$1:$B$89,2,FALSE)</f>
        <v>63 INFOALANE TEGEVUS</v>
      </c>
      <c r="AE1001" s="6">
        <f t="shared" si="91"/>
        <v>4387168.9600000009</v>
      </c>
      <c r="AF1001" s="6">
        <f t="shared" si="92"/>
        <v>2306275.6099999989</v>
      </c>
      <c r="AG1001" s="6">
        <f t="shared" si="93"/>
        <v>12223864.360000001</v>
      </c>
      <c r="AH1001" s="6">
        <f t="shared" si="94"/>
        <v>5920638.4499999993</v>
      </c>
      <c r="AI1001" s="6">
        <f t="shared" si="95"/>
        <v>12223864.360000001</v>
      </c>
    </row>
    <row r="1002" spans="1:35" s="2" customFormat="1">
      <c r="A1002" s="3">
        <v>2014</v>
      </c>
      <c r="B1002" s="3">
        <v>12</v>
      </c>
      <c r="C1002" s="4">
        <v>64</v>
      </c>
      <c r="D1002" s="8">
        <v>442</v>
      </c>
      <c r="E1002" s="8">
        <v>107136541.98999999</v>
      </c>
      <c r="F1002" s="8">
        <v>7990.01</v>
      </c>
      <c r="G1002" s="8">
        <v>5808075.8600000003</v>
      </c>
      <c r="H1002" s="8">
        <v>3800494.76</v>
      </c>
      <c r="I1002" s="8">
        <v>199159.21</v>
      </c>
      <c r="J1002" s="8">
        <v>7204.83</v>
      </c>
      <c r="K1002" s="8">
        <v>0</v>
      </c>
      <c r="L1002" s="8">
        <v>21428027.449999999</v>
      </c>
      <c r="M1002" s="8">
        <v>0</v>
      </c>
      <c r="N1002" s="8">
        <v>19563672.039999999</v>
      </c>
      <c r="O1002" s="8">
        <v>408.54</v>
      </c>
      <c r="P1002" s="8">
        <v>1238361.07</v>
      </c>
      <c r="Q1002" s="8">
        <v>15023.01</v>
      </c>
      <c r="R1002" s="8">
        <v>9009.9</v>
      </c>
      <c r="S1002" s="8">
        <v>14174956.16</v>
      </c>
      <c r="T1002" s="8">
        <v>7195547.8099999996</v>
      </c>
      <c r="U1002" s="8">
        <v>498304.41</v>
      </c>
      <c r="V1002" s="8">
        <v>0</v>
      </c>
      <c r="W1002" s="8">
        <v>208327153.97</v>
      </c>
      <c r="X1002" s="8">
        <v>18835.259999999998</v>
      </c>
      <c r="Y1002" s="8">
        <v>138456.72</v>
      </c>
      <c r="Z1002" s="8">
        <v>1017725.4</v>
      </c>
      <c r="AA1002" s="8">
        <v>2163552.21</v>
      </c>
      <c r="AB1002" s="8">
        <v>1178465.48</v>
      </c>
      <c r="AC1002" s="9">
        <f t="shared" si="90"/>
        <v>985086.73</v>
      </c>
      <c r="AD1002" s="5" t="str">
        <f>$C1002&amp;" "&amp;VLOOKUP(C1002,Tegevusalad!$A$1:$B$89,2,FALSE)</f>
        <v>64 FINANTSTEENUSTE OSUTAMINE, V.A KINDLUSTUS JA PENSIONIFONDID</v>
      </c>
      <c r="AE1002" s="6">
        <f t="shared" si="91"/>
        <v>92490106.689999998</v>
      </c>
      <c r="AF1002" s="6">
        <f t="shared" si="92"/>
        <v>83188106.429999992</v>
      </c>
      <c r="AG1002" s="6">
        <f t="shared" si="93"/>
        <v>98298182.550000012</v>
      </c>
      <c r="AH1002" s="6">
        <f t="shared" si="94"/>
        <v>97863409.699999988</v>
      </c>
      <c r="AI1002" s="6">
        <f t="shared" si="95"/>
        <v>98279347.289999992</v>
      </c>
    </row>
    <row r="1003" spans="1:35" s="2" customFormat="1">
      <c r="A1003" s="3">
        <v>2014</v>
      </c>
      <c r="B1003" s="3">
        <v>12</v>
      </c>
      <c r="C1003" s="4">
        <v>65</v>
      </c>
      <c r="D1003" s="8">
        <v>26</v>
      </c>
      <c r="E1003" s="8">
        <v>745930.99</v>
      </c>
      <c r="F1003" s="8">
        <v>0</v>
      </c>
      <c r="G1003" s="8">
        <v>1218</v>
      </c>
      <c r="H1003" s="8">
        <v>1218</v>
      </c>
      <c r="I1003" s="8">
        <v>0</v>
      </c>
      <c r="J1003" s="8">
        <v>0</v>
      </c>
      <c r="K1003" s="8">
        <v>0</v>
      </c>
      <c r="L1003" s="8">
        <v>149186.19</v>
      </c>
      <c r="M1003" s="8">
        <v>0</v>
      </c>
      <c r="N1003" s="8">
        <v>39330.629999999997</v>
      </c>
      <c r="O1003" s="8">
        <v>0</v>
      </c>
      <c r="P1003" s="8">
        <v>0</v>
      </c>
      <c r="Q1003" s="8">
        <v>26.16</v>
      </c>
      <c r="R1003" s="8">
        <v>4.42</v>
      </c>
      <c r="S1003" s="8">
        <v>382573.95</v>
      </c>
      <c r="T1003" s="8">
        <v>98996.99</v>
      </c>
      <c r="U1003" s="8">
        <v>104595.63</v>
      </c>
      <c r="V1003" s="8">
        <v>0</v>
      </c>
      <c r="W1003" s="8">
        <v>22850656.34</v>
      </c>
      <c r="X1003" s="8">
        <v>0</v>
      </c>
      <c r="Y1003" s="8">
        <v>0</v>
      </c>
      <c r="Z1003" s="8">
        <v>0</v>
      </c>
      <c r="AA1003" s="8">
        <v>109930.92</v>
      </c>
      <c r="AB1003" s="8">
        <v>75.36</v>
      </c>
      <c r="AC1003" s="9">
        <f t="shared" si="90"/>
        <v>109855.56</v>
      </c>
      <c r="AD1003" s="5" t="str">
        <f>$C1003&amp;" "&amp;VLOOKUP(C1003,Tegevusalad!$A$1:$B$89,2,FALSE)</f>
        <v>65 KINDLUSTUS, EDASIKINDLUSTUS JA PENSIONIFONDID, V.A KOHUSTUSLIK SOTSIAALKINDLUSTUS</v>
      </c>
      <c r="AE1003" s="6">
        <f t="shared" si="91"/>
        <v>258761.40999999997</v>
      </c>
      <c r="AF1003" s="6">
        <f t="shared" si="92"/>
        <v>-290494.33000000007</v>
      </c>
      <c r="AG1003" s="6">
        <f t="shared" si="93"/>
        <v>259979.40999999997</v>
      </c>
      <c r="AH1003" s="6">
        <f t="shared" si="94"/>
        <v>196675.24999999997</v>
      </c>
      <c r="AI1003" s="6">
        <f t="shared" si="95"/>
        <v>259979.40999999997</v>
      </c>
    </row>
    <row r="1004" spans="1:35" s="2" customFormat="1">
      <c r="A1004" s="3">
        <v>2014</v>
      </c>
      <c r="B1004" s="3">
        <v>12</v>
      </c>
      <c r="C1004" s="4">
        <v>66</v>
      </c>
      <c r="D1004" s="8">
        <v>321</v>
      </c>
      <c r="E1004" s="8">
        <v>5700064.79</v>
      </c>
      <c r="F1004" s="8">
        <v>1796.88</v>
      </c>
      <c r="G1004" s="8">
        <v>2717526.73</v>
      </c>
      <c r="H1004" s="8">
        <v>1807865.15</v>
      </c>
      <c r="I1004" s="8">
        <v>102602.44</v>
      </c>
      <c r="J1004" s="8">
        <v>0</v>
      </c>
      <c r="K1004" s="8">
        <v>0</v>
      </c>
      <c r="L1004" s="8">
        <v>1140174.6499999999</v>
      </c>
      <c r="M1004" s="8">
        <v>0</v>
      </c>
      <c r="N1004" s="8">
        <v>790030.35</v>
      </c>
      <c r="O1004" s="8">
        <v>4906.07</v>
      </c>
      <c r="P1004" s="8">
        <v>396139.76</v>
      </c>
      <c r="Q1004" s="8">
        <v>4360.0600000000004</v>
      </c>
      <c r="R1004" s="8">
        <v>3870.41</v>
      </c>
      <c r="S1004" s="8">
        <v>1071082.83</v>
      </c>
      <c r="T1004" s="8">
        <v>46571.25</v>
      </c>
      <c r="U1004" s="8">
        <v>2089903.92</v>
      </c>
      <c r="V1004" s="8">
        <v>1850000</v>
      </c>
      <c r="W1004" s="8">
        <v>5732666.6299999999</v>
      </c>
      <c r="X1004" s="8">
        <v>0</v>
      </c>
      <c r="Y1004" s="8">
        <v>20230.189999999999</v>
      </c>
      <c r="Z1004" s="8">
        <v>134416.17000000001</v>
      </c>
      <c r="AA1004" s="8">
        <v>384721.53</v>
      </c>
      <c r="AB1004" s="8">
        <v>148763.21</v>
      </c>
      <c r="AC1004" s="9">
        <f t="shared" si="90"/>
        <v>235958.32000000004</v>
      </c>
      <c r="AD1004" s="5" t="str">
        <f>$C1004&amp;" "&amp;VLOOKUP(C1004,Tegevusalad!$A$1:$B$89,2,FALSE)</f>
        <v>66 FINANTSTEENUSTE JA KINDLUSTUSTEGEVUSE ABITEGEVUSALAD</v>
      </c>
      <c r="AE1004" s="6">
        <f t="shared" si="91"/>
        <v>2540874.92</v>
      </c>
      <c r="AF1004" s="6">
        <f t="shared" si="92"/>
        <v>2633986.7000000002</v>
      </c>
      <c r="AG1004" s="6">
        <f t="shared" si="93"/>
        <v>5258401.6500000004</v>
      </c>
      <c r="AH1004" s="6">
        <f t="shared" si="94"/>
        <v>3969503.8</v>
      </c>
      <c r="AI1004" s="6">
        <f t="shared" si="95"/>
        <v>5258401.6500000004</v>
      </c>
    </row>
    <row r="1005" spans="1:35" s="2" customFormat="1">
      <c r="A1005" s="3">
        <v>2014</v>
      </c>
      <c r="B1005" s="3">
        <v>12</v>
      </c>
      <c r="C1005" s="4">
        <v>68</v>
      </c>
      <c r="D1005" s="8">
        <v>5667</v>
      </c>
      <c r="E1005" s="8">
        <v>180995228.88999999</v>
      </c>
      <c r="F1005" s="8">
        <v>494195.01</v>
      </c>
      <c r="G1005" s="8">
        <v>18045979.719999999</v>
      </c>
      <c r="H1005" s="8">
        <v>3075802.22</v>
      </c>
      <c r="I1005" s="8">
        <v>1699993.83</v>
      </c>
      <c r="J1005" s="8">
        <v>3878520.22</v>
      </c>
      <c r="K1005" s="8">
        <v>9158.34</v>
      </c>
      <c r="L1005" s="8">
        <v>36243523.159999996</v>
      </c>
      <c r="M1005" s="8">
        <v>0</v>
      </c>
      <c r="N1005" s="8">
        <v>31161758.77</v>
      </c>
      <c r="O1005" s="8">
        <v>458908.62</v>
      </c>
      <c r="P1005" s="8">
        <v>8009500.2199999997</v>
      </c>
      <c r="Q1005" s="8">
        <v>54962</v>
      </c>
      <c r="R1005" s="8">
        <v>64931.49</v>
      </c>
      <c r="S1005" s="8">
        <v>6098670.2199999997</v>
      </c>
      <c r="T1005" s="8">
        <v>3945025.64</v>
      </c>
      <c r="U1005" s="8">
        <v>40006793.18</v>
      </c>
      <c r="V1005" s="8">
        <v>30964721.899999999</v>
      </c>
      <c r="W1005" s="8">
        <v>21675864.920000002</v>
      </c>
      <c r="X1005" s="8">
        <v>32514275.219999999</v>
      </c>
      <c r="Y1005" s="8">
        <v>1040052.87</v>
      </c>
      <c r="Z1005" s="8">
        <v>108626.56</v>
      </c>
      <c r="AA1005" s="8">
        <v>13378138.51</v>
      </c>
      <c r="AB1005" s="8">
        <v>7364947.8099999996</v>
      </c>
      <c r="AC1005" s="9">
        <f t="shared" si="90"/>
        <v>6013190.7000000002</v>
      </c>
      <c r="AD1005" s="5" t="str">
        <f>$C1005&amp;" "&amp;VLOOKUP(C1005,Tegevusalad!$A$1:$B$89,2,FALSE)</f>
        <v>68 KINNISVARAALANE TEGEVUS</v>
      </c>
      <c r="AE1005" s="6">
        <f t="shared" si="91"/>
        <v>167898235.71999997</v>
      </c>
      <c r="AF1005" s="6">
        <f t="shared" si="92"/>
        <v>138698166.69999999</v>
      </c>
      <c r="AG1005" s="6">
        <f t="shared" si="93"/>
        <v>185944215.43999997</v>
      </c>
      <c r="AH1005" s="6">
        <f t="shared" si="94"/>
        <v>156133451.29999998</v>
      </c>
      <c r="AI1005" s="6">
        <f t="shared" si="95"/>
        <v>153429940.21999997</v>
      </c>
    </row>
    <row r="1006" spans="1:35" s="2" customFormat="1">
      <c r="A1006" s="3">
        <v>2014</v>
      </c>
      <c r="B1006" s="3">
        <v>12</v>
      </c>
      <c r="C1006" s="4">
        <v>69</v>
      </c>
      <c r="D1006" s="8">
        <v>2886</v>
      </c>
      <c r="E1006" s="8">
        <v>21342599.91</v>
      </c>
      <c r="F1006" s="8">
        <v>35199.93</v>
      </c>
      <c r="G1006" s="8">
        <v>6838233.25</v>
      </c>
      <c r="H1006" s="8">
        <v>5503610.3600000003</v>
      </c>
      <c r="I1006" s="8">
        <v>35677.120000000003</v>
      </c>
      <c r="J1006" s="8">
        <v>171047.96</v>
      </c>
      <c r="K1006" s="8">
        <v>0</v>
      </c>
      <c r="L1006" s="8">
        <v>4271688.0599999996</v>
      </c>
      <c r="M1006" s="8">
        <v>0</v>
      </c>
      <c r="N1006" s="8">
        <v>1671899.38</v>
      </c>
      <c r="O1006" s="8">
        <v>1711.49</v>
      </c>
      <c r="P1006" s="8">
        <v>171143.54</v>
      </c>
      <c r="Q1006" s="8">
        <v>19509.189999999999</v>
      </c>
      <c r="R1006" s="8">
        <v>41184.6</v>
      </c>
      <c r="S1006" s="8">
        <v>1403358.88</v>
      </c>
      <c r="T1006" s="8">
        <v>124991.87</v>
      </c>
      <c r="U1006" s="8">
        <v>205873.64</v>
      </c>
      <c r="V1006" s="8">
        <v>53360</v>
      </c>
      <c r="W1006" s="8">
        <v>271609.49</v>
      </c>
      <c r="X1006" s="8">
        <v>51316.67</v>
      </c>
      <c r="Y1006" s="8">
        <v>12401.16</v>
      </c>
      <c r="Z1006" s="8">
        <v>4359.4399999999996</v>
      </c>
      <c r="AA1006" s="8">
        <v>2829790.5</v>
      </c>
      <c r="AB1006" s="8">
        <v>221960.1</v>
      </c>
      <c r="AC1006" s="9">
        <f t="shared" si="90"/>
        <v>2607830.4</v>
      </c>
      <c r="AD1006" s="5" t="str">
        <f>$C1006&amp;" "&amp;VLOOKUP(C1006,Tegevusalad!$A$1:$B$89,2,FALSE)</f>
        <v>69 JURIIDILISED TOIMINGUD JA ARVEPIDAMINE</v>
      </c>
      <c r="AE1006" s="6">
        <f t="shared" si="91"/>
        <v>19819883.990000002</v>
      </c>
      <c r="AF1006" s="6">
        <f t="shared" si="92"/>
        <v>7000989.9299999997</v>
      </c>
      <c r="AG1006" s="6">
        <f t="shared" si="93"/>
        <v>26658117.240000002</v>
      </c>
      <c r="AH1006" s="6">
        <f t="shared" si="94"/>
        <v>8565419.8999999985</v>
      </c>
      <c r="AI1006" s="6">
        <f t="shared" si="95"/>
        <v>26606800.57</v>
      </c>
    </row>
    <row r="1007" spans="1:35" s="2" customFormat="1">
      <c r="A1007" s="3">
        <v>2014</v>
      </c>
      <c r="B1007" s="3">
        <v>12</v>
      </c>
      <c r="C1007" s="4">
        <v>70</v>
      </c>
      <c r="D1007" s="8">
        <v>2678</v>
      </c>
      <c r="E1007" s="8">
        <v>29486008.899999999</v>
      </c>
      <c r="F1007" s="8">
        <v>24043.7</v>
      </c>
      <c r="G1007" s="8">
        <v>26362984.59</v>
      </c>
      <c r="H1007" s="8">
        <v>21997762.5</v>
      </c>
      <c r="I1007" s="8">
        <v>9780310.2699999996</v>
      </c>
      <c r="J1007" s="8">
        <v>169869.84</v>
      </c>
      <c r="K1007" s="8">
        <v>0</v>
      </c>
      <c r="L1007" s="8">
        <v>5899365.6600000001</v>
      </c>
      <c r="M1007" s="8">
        <v>1033.08</v>
      </c>
      <c r="N1007" s="8">
        <v>5310866.5199999996</v>
      </c>
      <c r="O1007" s="8">
        <v>57993.17</v>
      </c>
      <c r="P1007" s="8">
        <v>1379281.79</v>
      </c>
      <c r="Q1007" s="8">
        <v>25220.18</v>
      </c>
      <c r="R1007" s="8">
        <v>69004.88</v>
      </c>
      <c r="S1007" s="8">
        <v>4699381.4000000004</v>
      </c>
      <c r="T1007" s="8">
        <v>1837228.78</v>
      </c>
      <c r="U1007" s="8">
        <v>1254082.3700000001</v>
      </c>
      <c r="V1007" s="8">
        <v>100650</v>
      </c>
      <c r="W1007" s="8">
        <v>8417225.8300000001</v>
      </c>
      <c r="X1007" s="8">
        <v>418307.09</v>
      </c>
      <c r="Y1007" s="8">
        <v>42531.839999999997</v>
      </c>
      <c r="Z1007" s="8">
        <v>6294.86</v>
      </c>
      <c r="AA1007" s="8">
        <v>2382636.67</v>
      </c>
      <c r="AB1007" s="8">
        <v>1756867.47</v>
      </c>
      <c r="AC1007" s="9">
        <f t="shared" si="90"/>
        <v>625769.19999999995</v>
      </c>
      <c r="AD1007" s="5" t="str">
        <f>$C1007&amp;" "&amp;VLOOKUP(C1007,Tegevusalad!$A$1:$B$89,2,FALSE)</f>
        <v>70 PEAKONTORITE TEGEVUS; JUHTIMISALANE NÕUSTAMINE</v>
      </c>
      <c r="AE1007" s="6">
        <f t="shared" si="91"/>
        <v>23974895.919999998</v>
      </c>
      <c r="AF1007" s="6">
        <f t="shared" si="92"/>
        <v>20756577.379999992</v>
      </c>
      <c r="AG1007" s="6">
        <f t="shared" si="93"/>
        <v>50337880.509999998</v>
      </c>
      <c r="AH1007" s="6">
        <f t="shared" si="94"/>
        <v>26899356.999999996</v>
      </c>
      <c r="AI1007" s="6">
        <f t="shared" si="95"/>
        <v>49919573.419999994</v>
      </c>
    </row>
    <row r="1008" spans="1:35" s="2" customFormat="1">
      <c r="A1008" s="3">
        <v>2014</v>
      </c>
      <c r="B1008" s="3">
        <v>12</v>
      </c>
      <c r="C1008" s="4">
        <v>71</v>
      </c>
      <c r="D1008" s="8">
        <v>1939</v>
      </c>
      <c r="E1008" s="8">
        <v>26588322.870000001</v>
      </c>
      <c r="F1008" s="8">
        <v>13000.13</v>
      </c>
      <c r="G1008" s="8">
        <v>7601135.1799999997</v>
      </c>
      <c r="H1008" s="8">
        <v>2317732.16</v>
      </c>
      <c r="I1008" s="8">
        <v>558976.85</v>
      </c>
      <c r="J1008" s="8">
        <v>628306.97</v>
      </c>
      <c r="K1008" s="8">
        <v>0</v>
      </c>
      <c r="L1008" s="8">
        <v>5318834.72</v>
      </c>
      <c r="M1008" s="8">
        <v>0</v>
      </c>
      <c r="N1008" s="8">
        <v>2840543.39</v>
      </c>
      <c r="O1008" s="8">
        <v>21663.19</v>
      </c>
      <c r="P1008" s="8">
        <v>207649.9</v>
      </c>
      <c r="Q1008" s="8">
        <v>29676.799999999999</v>
      </c>
      <c r="R1008" s="8">
        <v>49364.85</v>
      </c>
      <c r="S1008" s="8">
        <v>2106591.9900000002</v>
      </c>
      <c r="T1008" s="8">
        <v>1219794.92</v>
      </c>
      <c r="U1008" s="8">
        <v>801829.79</v>
      </c>
      <c r="V1008" s="8">
        <v>694.4</v>
      </c>
      <c r="W1008" s="8">
        <v>88795.31</v>
      </c>
      <c r="X1008" s="8">
        <v>9924.98</v>
      </c>
      <c r="Y1008" s="8">
        <v>5548.28</v>
      </c>
      <c r="Z1008" s="8">
        <v>285.61</v>
      </c>
      <c r="AA1008" s="8">
        <v>2872956.87</v>
      </c>
      <c r="AB1008" s="8">
        <v>389402.87</v>
      </c>
      <c r="AC1008" s="9">
        <f t="shared" si="90"/>
        <v>2483554</v>
      </c>
      <c r="AD1008" s="5" t="str">
        <f>$C1008&amp;" "&amp;VLOOKUP(C1008,Tegevusalad!$A$1:$B$89,2,FALSE)</f>
        <v>71 ARHITEKTI- JA INSENERITEGEVUSED; TEIMIMINE JA ANALÜÜS</v>
      </c>
      <c r="AE1008" s="6">
        <f t="shared" si="91"/>
        <v>23702826.199999999</v>
      </c>
      <c r="AF1008" s="6">
        <f t="shared" si="92"/>
        <v>11433497.869999999</v>
      </c>
      <c r="AG1008" s="6">
        <f t="shared" si="93"/>
        <v>31303961.379999995</v>
      </c>
      <c r="AH1008" s="6">
        <f t="shared" si="94"/>
        <v>14449541.200000001</v>
      </c>
      <c r="AI1008" s="6">
        <f t="shared" si="95"/>
        <v>31294036.399999999</v>
      </c>
    </row>
    <row r="1009" spans="1:35" s="2" customFormat="1">
      <c r="A1009" s="3">
        <v>2014</v>
      </c>
      <c r="B1009" s="3">
        <v>12</v>
      </c>
      <c r="C1009" s="4">
        <v>72</v>
      </c>
      <c r="D1009" s="8">
        <v>264</v>
      </c>
      <c r="E1009" s="8">
        <v>3584132.29</v>
      </c>
      <c r="F1009" s="8">
        <v>19601.810000000001</v>
      </c>
      <c r="G1009" s="8">
        <v>2220139.62</v>
      </c>
      <c r="H1009" s="8">
        <v>1329227.42</v>
      </c>
      <c r="I1009" s="8">
        <v>313347.96999999997</v>
      </c>
      <c r="J1009" s="8">
        <v>139909.06</v>
      </c>
      <c r="K1009" s="8">
        <v>0</v>
      </c>
      <c r="L1009" s="8">
        <v>718590.66</v>
      </c>
      <c r="M1009" s="8">
        <v>0</v>
      </c>
      <c r="N1009" s="8">
        <v>588764.72</v>
      </c>
      <c r="O1009" s="8">
        <v>5382.66</v>
      </c>
      <c r="P1009" s="8">
        <v>79899.5</v>
      </c>
      <c r="Q1009" s="8">
        <v>1448.14</v>
      </c>
      <c r="R1009" s="8">
        <v>3878.49</v>
      </c>
      <c r="S1009" s="8">
        <v>705261.38</v>
      </c>
      <c r="T1009" s="8">
        <v>378593.45</v>
      </c>
      <c r="U1009" s="8">
        <v>19117.240000000002</v>
      </c>
      <c r="V1009" s="8">
        <v>0</v>
      </c>
      <c r="W1009" s="8">
        <v>51634.86</v>
      </c>
      <c r="X1009" s="8">
        <v>91.2</v>
      </c>
      <c r="Y1009" s="8">
        <v>2846.99</v>
      </c>
      <c r="Z1009" s="8">
        <v>1804.34</v>
      </c>
      <c r="AA1009" s="8">
        <v>432825.98</v>
      </c>
      <c r="AB1009" s="8">
        <v>301957.39</v>
      </c>
      <c r="AC1009" s="9">
        <f t="shared" si="90"/>
        <v>130868.58999999997</v>
      </c>
      <c r="AD1009" s="5" t="str">
        <f>$C1009&amp;" "&amp;VLOOKUP(C1009,Tegevusalad!$A$1:$B$89,2,FALSE)</f>
        <v>72 TEADUS- JA ARENDUSTEGEVUS</v>
      </c>
      <c r="AE1009" s="6">
        <f t="shared" si="91"/>
        <v>2879446.68</v>
      </c>
      <c r="AF1009" s="6">
        <f t="shared" si="92"/>
        <v>2211924.1299999994</v>
      </c>
      <c r="AG1009" s="6">
        <f t="shared" si="93"/>
        <v>5099586.3000000007</v>
      </c>
      <c r="AH1009" s="6">
        <f t="shared" si="94"/>
        <v>2963216.05</v>
      </c>
      <c r="AI1009" s="6">
        <f t="shared" si="95"/>
        <v>5099495.1000000006</v>
      </c>
    </row>
    <row r="1010" spans="1:35" s="2" customFormat="1">
      <c r="A1010" s="3">
        <v>2014</v>
      </c>
      <c r="B1010" s="3">
        <v>12</v>
      </c>
      <c r="C1010" s="4">
        <v>73</v>
      </c>
      <c r="D1010" s="8">
        <v>1070</v>
      </c>
      <c r="E1010" s="8">
        <v>32569176.16</v>
      </c>
      <c r="F1010" s="8">
        <v>6174.13</v>
      </c>
      <c r="G1010" s="8">
        <v>8396324.3000000007</v>
      </c>
      <c r="H1010" s="8">
        <v>6450126.3300000001</v>
      </c>
      <c r="I1010" s="8">
        <v>521233.12</v>
      </c>
      <c r="J1010" s="8">
        <v>58465.64</v>
      </c>
      <c r="K1010" s="8">
        <v>0</v>
      </c>
      <c r="L1010" s="8">
        <v>6514390.9299999997</v>
      </c>
      <c r="M1010" s="8">
        <v>0</v>
      </c>
      <c r="N1010" s="8">
        <v>4948349.3499999996</v>
      </c>
      <c r="O1010" s="8">
        <v>13349.26</v>
      </c>
      <c r="P1010" s="8">
        <v>47962.720000000001</v>
      </c>
      <c r="Q1010" s="8">
        <v>7101.72</v>
      </c>
      <c r="R1010" s="8">
        <v>18512.96</v>
      </c>
      <c r="S1010" s="8">
        <v>3760834.46</v>
      </c>
      <c r="T1010" s="8">
        <v>454243.83</v>
      </c>
      <c r="U1010" s="8">
        <v>1277229.97</v>
      </c>
      <c r="V1010" s="8">
        <v>0</v>
      </c>
      <c r="W1010" s="8">
        <v>676543.61</v>
      </c>
      <c r="X1010" s="8">
        <v>2773.25</v>
      </c>
      <c r="Y1010" s="8">
        <v>1266.67</v>
      </c>
      <c r="Z1010" s="8">
        <v>0</v>
      </c>
      <c r="AA1010" s="8">
        <v>1860921.48</v>
      </c>
      <c r="AB1010" s="8">
        <v>293613.23</v>
      </c>
      <c r="AC1010" s="9">
        <f t="shared" si="90"/>
        <v>1567308.25</v>
      </c>
      <c r="AD1010" s="5" t="str">
        <f>$C1010&amp;" "&amp;VLOOKUP(C1010,Tegevusalad!$A$1:$B$89,2,FALSE)</f>
        <v>73 REKLAAMINDUS JA TURU-UURINGUD</v>
      </c>
      <c r="AE1010" s="6">
        <f t="shared" si="91"/>
        <v>27540059.109999999</v>
      </c>
      <c r="AF1010" s="6">
        <f t="shared" si="92"/>
        <v>19729500.819999997</v>
      </c>
      <c r="AG1010" s="6">
        <f t="shared" si="93"/>
        <v>35936383.410000004</v>
      </c>
      <c r="AH1010" s="6">
        <f t="shared" si="94"/>
        <v>24834311.549999997</v>
      </c>
      <c r="AI1010" s="6">
        <f t="shared" si="95"/>
        <v>35933610.160000004</v>
      </c>
    </row>
    <row r="1011" spans="1:35" s="2" customFormat="1">
      <c r="A1011" s="3">
        <v>2014</v>
      </c>
      <c r="B1011" s="3">
        <v>12</v>
      </c>
      <c r="C1011" s="4">
        <v>74</v>
      </c>
      <c r="D1011" s="8">
        <v>1674</v>
      </c>
      <c r="E1011" s="8">
        <v>10744148.710000001</v>
      </c>
      <c r="F1011" s="8">
        <v>3705092.62</v>
      </c>
      <c r="G1011" s="8">
        <v>9996917.3800000008</v>
      </c>
      <c r="H1011" s="8">
        <v>5734526.6500000004</v>
      </c>
      <c r="I1011" s="8">
        <v>305958.8</v>
      </c>
      <c r="J1011" s="8">
        <v>332749.78000000003</v>
      </c>
      <c r="K1011" s="8">
        <v>342.18</v>
      </c>
      <c r="L1011" s="8">
        <v>2482288.15</v>
      </c>
      <c r="M1011" s="8">
        <v>0</v>
      </c>
      <c r="N1011" s="8">
        <v>1731936.89</v>
      </c>
      <c r="O1011" s="8">
        <v>124502.9</v>
      </c>
      <c r="P1011" s="8">
        <v>42202.33</v>
      </c>
      <c r="Q1011" s="8">
        <v>10396.98</v>
      </c>
      <c r="R1011" s="8">
        <v>18180.88</v>
      </c>
      <c r="S1011" s="8">
        <v>3182217.19</v>
      </c>
      <c r="T1011" s="8">
        <v>2347455.31</v>
      </c>
      <c r="U1011" s="8">
        <v>16334.57</v>
      </c>
      <c r="V1011" s="8">
        <v>0</v>
      </c>
      <c r="W1011" s="8">
        <v>200750.76</v>
      </c>
      <c r="X1011" s="8">
        <v>0</v>
      </c>
      <c r="Y1011" s="8">
        <v>167.83</v>
      </c>
      <c r="Z1011" s="8">
        <v>130.30000000000001</v>
      </c>
      <c r="AA1011" s="8">
        <v>1106487.6200000001</v>
      </c>
      <c r="AB1011" s="8">
        <v>356098.84</v>
      </c>
      <c r="AC1011" s="9">
        <f t="shared" si="90"/>
        <v>750388.78</v>
      </c>
      <c r="AD1011" s="5" t="str">
        <f>$C1011&amp;" "&amp;VLOOKUP(C1011,Tegevusalad!$A$1:$B$89,2,FALSE)</f>
        <v>74 MUU KUTSE-, TEADUS- JA TEHNIKAALANE TEGEVUS</v>
      </c>
      <c r="AE1011" s="6">
        <f t="shared" si="91"/>
        <v>11250689.570000002</v>
      </c>
      <c r="AF1011" s="6">
        <f t="shared" si="92"/>
        <v>4929522.589999998</v>
      </c>
      <c r="AG1011" s="6">
        <f t="shared" si="93"/>
        <v>21247606.950000003</v>
      </c>
      <c r="AH1011" s="6">
        <f t="shared" si="94"/>
        <v>8750588.8499999978</v>
      </c>
      <c r="AI1011" s="6">
        <f t="shared" si="95"/>
        <v>21247606.950000003</v>
      </c>
    </row>
    <row r="1012" spans="1:35" s="2" customFormat="1">
      <c r="A1012" s="3">
        <v>2014</v>
      </c>
      <c r="B1012" s="3">
        <v>12</v>
      </c>
      <c r="C1012" s="4">
        <v>75</v>
      </c>
      <c r="D1012" s="8">
        <v>136</v>
      </c>
      <c r="E1012" s="8">
        <v>819794.95</v>
      </c>
      <c r="F1012" s="8">
        <v>312480.07</v>
      </c>
      <c r="G1012" s="8">
        <v>24290.61</v>
      </c>
      <c r="H1012" s="8">
        <v>23790.61</v>
      </c>
      <c r="I1012" s="8">
        <v>24.11</v>
      </c>
      <c r="J1012" s="8">
        <v>0</v>
      </c>
      <c r="K1012" s="8">
        <v>0</v>
      </c>
      <c r="L1012" s="8">
        <v>192082.22</v>
      </c>
      <c r="M1012" s="8">
        <v>0</v>
      </c>
      <c r="N1012" s="8">
        <v>118677.47</v>
      </c>
      <c r="O1012" s="8">
        <v>0</v>
      </c>
      <c r="P1012" s="8">
        <v>6822.13</v>
      </c>
      <c r="Q1012" s="8">
        <v>1556.57</v>
      </c>
      <c r="R1012" s="8">
        <v>2363.38</v>
      </c>
      <c r="S1012" s="8">
        <v>15174.66</v>
      </c>
      <c r="T1012" s="8">
        <v>2445.2600000000002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81170.3</v>
      </c>
      <c r="AB1012" s="8">
        <v>7765.55</v>
      </c>
      <c r="AC1012" s="9">
        <f t="shared" si="90"/>
        <v>73404.75</v>
      </c>
      <c r="AD1012" s="5" t="str">
        <f>$C1012&amp;" "&amp;VLOOKUP(C1012,Tegevusalad!$A$1:$B$89,2,FALSE)</f>
        <v>75 VETERINAARIA</v>
      </c>
      <c r="AE1012" s="6">
        <f t="shared" si="91"/>
        <v>1117100.3600000001</v>
      </c>
      <c r="AF1012" s="6">
        <f t="shared" si="92"/>
        <v>590029.59</v>
      </c>
      <c r="AG1012" s="6">
        <f t="shared" si="93"/>
        <v>1141390.9700000002</v>
      </c>
      <c r="AH1012" s="6">
        <f t="shared" si="94"/>
        <v>605204.25</v>
      </c>
      <c r="AI1012" s="6">
        <f t="shared" si="95"/>
        <v>1141390.9700000002</v>
      </c>
    </row>
    <row r="1013" spans="1:35" s="2" customFormat="1">
      <c r="A1013" s="3">
        <v>2014</v>
      </c>
      <c r="B1013" s="3">
        <v>12</v>
      </c>
      <c r="C1013" s="4">
        <v>77</v>
      </c>
      <c r="D1013" s="8">
        <v>1113</v>
      </c>
      <c r="E1013" s="8">
        <v>28110969.899999999</v>
      </c>
      <c r="F1013" s="8">
        <v>516689.44</v>
      </c>
      <c r="G1013" s="8">
        <v>13918496.41</v>
      </c>
      <c r="H1013" s="8">
        <v>7317341.7300000004</v>
      </c>
      <c r="I1013" s="8">
        <v>889121.71</v>
      </c>
      <c r="J1013" s="8">
        <v>53068.25</v>
      </c>
      <c r="K1013" s="8">
        <v>0</v>
      </c>
      <c r="L1013" s="8">
        <v>5668696.0300000003</v>
      </c>
      <c r="M1013" s="8">
        <v>0</v>
      </c>
      <c r="N1013" s="8">
        <v>4879223.97</v>
      </c>
      <c r="O1013" s="8">
        <v>73556.539999999994</v>
      </c>
      <c r="P1013" s="8">
        <v>1078933.9099999999</v>
      </c>
      <c r="Q1013" s="8">
        <v>160065.01999999999</v>
      </c>
      <c r="R1013" s="8">
        <v>15404.03</v>
      </c>
      <c r="S1013" s="8">
        <v>4981660.05</v>
      </c>
      <c r="T1013" s="8">
        <v>2650032.02</v>
      </c>
      <c r="U1013" s="8">
        <v>3070060.05</v>
      </c>
      <c r="V1013" s="8">
        <v>3334.87</v>
      </c>
      <c r="W1013" s="8">
        <v>624554.62</v>
      </c>
      <c r="X1013" s="8">
        <v>36907.58</v>
      </c>
      <c r="Y1013" s="8">
        <v>3206.57</v>
      </c>
      <c r="Z1013" s="8">
        <v>1871.79</v>
      </c>
      <c r="AA1013" s="8">
        <v>1829911.87</v>
      </c>
      <c r="AB1013" s="8">
        <v>1039105.03</v>
      </c>
      <c r="AC1013" s="9">
        <f t="shared" si="90"/>
        <v>790806.84000000008</v>
      </c>
      <c r="AD1013" s="5" t="str">
        <f>$C1013&amp;" "&amp;VLOOKUP(C1013,Tegevusalad!$A$1:$B$89,2,FALSE)</f>
        <v>77 RENTIMINE JA KASUTUSRENT</v>
      </c>
      <c r="AE1013" s="6">
        <f t="shared" si="91"/>
        <v>20612846.82</v>
      </c>
      <c r="AF1013" s="6">
        <f t="shared" si="92"/>
        <v>16056972.069999997</v>
      </c>
      <c r="AG1013" s="6">
        <f t="shared" si="93"/>
        <v>34531343.229999997</v>
      </c>
      <c r="AH1013" s="6">
        <f t="shared" si="94"/>
        <v>24473140</v>
      </c>
      <c r="AI1013" s="6">
        <f t="shared" si="95"/>
        <v>34494435.649999999</v>
      </c>
    </row>
    <row r="1014" spans="1:35" s="2" customFormat="1">
      <c r="A1014" s="3">
        <v>2014</v>
      </c>
      <c r="B1014" s="3">
        <v>12</v>
      </c>
      <c r="C1014" s="4">
        <v>78</v>
      </c>
      <c r="D1014" s="8">
        <v>498</v>
      </c>
      <c r="E1014" s="8">
        <v>9761006.5800000001</v>
      </c>
      <c r="F1014" s="8">
        <v>1948.33</v>
      </c>
      <c r="G1014" s="8">
        <v>10519605.300000001</v>
      </c>
      <c r="H1014" s="8">
        <v>8698294.9499999993</v>
      </c>
      <c r="I1014" s="8">
        <v>195577.69</v>
      </c>
      <c r="J1014" s="8">
        <v>54671.53</v>
      </c>
      <c r="K1014" s="8">
        <v>0</v>
      </c>
      <c r="L1014" s="8">
        <v>1952376.67</v>
      </c>
      <c r="M1014" s="8">
        <v>7198.87</v>
      </c>
      <c r="N1014" s="8">
        <v>808687.44</v>
      </c>
      <c r="O1014" s="8">
        <v>7290.89</v>
      </c>
      <c r="P1014" s="8">
        <v>22395.89</v>
      </c>
      <c r="Q1014" s="8">
        <v>2535.87</v>
      </c>
      <c r="R1014" s="8">
        <v>8743.4599999999991</v>
      </c>
      <c r="S1014" s="8">
        <v>1274404.83</v>
      </c>
      <c r="T1014" s="8">
        <v>198678.82</v>
      </c>
      <c r="U1014" s="8">
        <v>28492.62</v>
      </c>
      <c r="V1014" s="8">
        <v>1980</v>
      </c>
      <c r="W1014" s="8">
        <v>6576.28</v>
      </c>
      <c r="X1014" s="8">
        <v>2360.4</v>
      </c>
      <c r="Y1014" s="8">
        <v>11479.46</v>
      </c>
      <c r="Z1014" s="8">
        <v>126.91</v>
      </c>
      <c r="AA1014" s="8">
        <v>1362871.47</v>
      </c>
      <c r="AB1014" s="8">
        <v>200630.82</v>
      </c>
      <c r="AC1014" s="9">
        <f t="shared" si="90"/>
        <v>1162240.6499999999</v>
      </c>
      <c r="AD1014" s="5" t="str">
        <f>$C1014&amp;" "&amp;VLOOKUP(C1014,Tegevusalad!$A$1:$B$89,2,FALSE)</f>
        <v>78 TÖÖHÕIVE</v>
      </c>
      <c r="AE1014" s="6">
        <f t="shared" si="91"/>
        <v>8462417.8599999994</v>
      </c>
      <c r="AF1014" s="6">
        <f t="shared" si="92"/>
        <v>2749782.5999999992</v>
      </c>
      <c r="AG1014" s="6">
        <f t="shared" si="93"/>
        <v>18982023.16</v>
      </c>
      <c r="AH1014" s="6">
        <f t="shared" si="94"/>
        <v>4087154.4999999995</v>
      </c>
      <c r="AI1014" s="6">
        <f t="shared" si="95"/>
        <v>18979662.760000002</v>
      </c>
    </row>
    <row r="1015" spans="1:35" s="2" customFormat="1">
      <c r="A1015" s="3">
        <v>2014</v>
      </c>
      <c r="B1015" s="3">
        <v>12</v>
      </c>
      <c r="C1015" s="4">
        <v>79</v>
      </c>
      <c r="D1015" s="8">
        <v>317</v>
      </c>
      <c r="E1015" s="8">
        <v>4438944.32</v>
      </c>
      <c r="F1015" s="8">
        <v>109376.39</v>
      </c>
      <c r="G1015" s="8">
        <v>4213296.4000000004</v>
      </c>
      <c r="H1015" s="8">
        <v>222441.59</v>
      </c>
      <c r="I1015" s="8">
        <v>17017.900000000001</v>
      </c>
      <c r="J1015" s="8">
        <v>69693.289999999994</v>
      </c>
      <c r="K1015" s="8">
        <v>0</v>
      </c>
      <c r="L1015" s="8">
        <v>897632.8</v>
      </c>
      <c r="M1015" s="8">
        <v>0</v>
      </c>
      <c r="N1015" s="8">
        <v>648659.65</v>
      </c>
      <c r="O1015" s="8">
        <v>32.01</v>
      </c>
      <c r="P1015" s="8">
        <v>10038.030000000001</v>
      </c>
      <c r="Q1015" s="8">
        <v>905.23</v>
      </c>
      <c r="R1015" s="8">
        <v>3231.66</v>
      </c>
      <c r="S1015" s="8">
        <v>795839.96</v>
      </c>
      <c r="T1015" s="8">
        <v>580066.35</v>
      </c>
      <c r="U1015" s="8">
        <v>258558.02</v>
      </c>
      <c r="V1015" s="8">
        <v>0</v>
      </c>
      <c r="W1015" s="8">
        <v>133693.46</v>
      </c>
      <c r="X1015" s="8">
        <v>0</v>
      </c>
      <c r="Y1015" s="8">
        <v>391.89</v>
      </c>
      <c r="Z1015" s="8">
        <v>896.88</v>
      </c>
      <c r="AA1015" s="8">
        <v>369246.27</v>
      </c>
      <c r="AB1015" s="8">
        <v>120778.12</v>
      </c>
      <c r="AC1015" s="9">
        <f t="shared" si="90"/>
        <v>248468.15000000002</v>
      </c>
      <c r="AD1015" s="5" t="str">
        <f>$C1015&amp;" "&amp;VLOOKUP(C1015,Tegevusalad!$A$1:$B$89,2,FALSE)</f>
        <v>79 REISIBÜROODE JA REISIKORRALDAJATE TEGEVUS, RESERVEERIMINE NING SELLEGA SEOTUD TEGEVUS</v>
      </c>
      <c r="AE1015" s="6">
        <f t="shared" si="91"/>
        <v>3493922.73</v>
      </c>
      <c r="AF1015" s="6">
        <f t="shared" si="92"/>
        <v>2204898.52</v>
      </c>
      <c r="AG1015" s="6">
        <f t="shared" si="93"/>
        <v>7707219.129999999</v>
      </c>
      <c r="AH1015" s="6">
        <f t="shared" si="94"/>
        <v>3259456.5500000003</v>
      </c>
      <c r="AI1015" s="6">
        <f t="shared" si="95"/>
        <v>7707219.129999999</v>
      </c>
    </row>
    <row r="1016" spans="1:35" s="2" customFormat="1">
      <c r="A1016" s="3">
        <v>2014</v>
      </c>
      <c r="B1016" s="3">
        <v>12</v>
      </c>
      <c r="C1016" s="4">
        <v>80</v>
      </c>
      <c r="D1016" s="8">
        <v>133</v>
      </c>
      <c r="E1016" s="8">
        <v>12039333.800000001</v>
      </c>
      <c r="F1016" s="8">
        <v>7752.22</v>
      </c>
      <c r="G1016" s="8">
        <v>811242</v>
      </c>
      <c r="H1016" s="8">
        <v>547777.56000000006</v>
      </c>
      <c r="I1016" s="8">
        <v>101792.13</v>
      </c>
      <c r="J1016" s="8">
        <v>905.29</v>
      </c>
      <c r="K1016" s="8">
        <v>0</v>
      </c>
      <c r="L1016" s="8">
        <v>2408564.44</v>
      </c>
      <c r="M1016" s="8">
        <v>0</v>
      </c>
      <c r="N1016" s="8">
        <v>1068132.6599999999</v>
      </c>
      <c r="O1016" s="8">
        <v>63114.49</v>
      </c>
      <c r="P1016" s="8">
        <v>94194.38</v>
      </c>
      <c r="Q1016" s="8">
        <v>40566.629999999997</v>
      </c>
      <c r="R1016" s="8">
        <v>12573.39</v>
      </c>
      <c r="S1016" s="8">
        <v>116704.9</v>
      </c>
      <c r="T1016" s="8">
        <v>441305.96</v>
      </c>
      <c r="U1016" s="8">
        <v>319169.11</v>
      </c>
      <c r="V1016" s="8">
        <v>0</v>
      </c>
      <c r="W1016" s="8">
        <v>131493.87</v>
      </c>
      <c r="X1016" s="8">
        <v>106.4</v>
      </c>
      <c r="Y1016" s="8">
        <v>0</v>
      </c>
      <c r="Z1016" s="8">
        <v>32.14</v>
      </c>
      <c r="AA1016" s="8">
        <v>1370164.51</v>
      </c>
      <c r="AB1016" s="8">
        <v>29764.87</v>
      </c>
      <c r="AC1016" s="9">
        <f t="shared" si="90"/>
        <v>1340399.6399999999</v>
      </c>
      <c r="AD1016" s="5" t="str">
        <f>$C1016&amp;" "&amp;VLOOKUP(C1016,Tegevusalad!$A$1:$B$89,2,FALSE)</f>
        <v>80 TURVATÖÖ JA JUURDLUS</v>
      </c>
      <c r="AE1016" s="6">
        <f t="shared" si="91"/>
        <v>11611318.410000002</v>
      </c>
      <c r="AF1016" s="6">
        <f t="shared" si="92"/>
        <v>4652083.7899999982</v>
      </c>
      <c r="AG1016" s="6">
        <f t="shared" si="93"/>
        <v>12422560.410000002</v>
      </c>
      <c r="AH1016" s="6">
        <f t="shared" si="94"/>
        <v>5403530.2499999991</v>
      </c>
      <c r="AI1016" s="6">
        <f t="shared" si="95"/>
        <v>12422454.010000002</v>
      </c>
    </row>
    <row r="1017" spans="1:35" s="2" customFormat="1">
      <c r="A1017" s="3">
        <v>2014</v>
      </c>
      <c r="B1017" s="3">
        <v>12</v>
      </c>
      <c r="C1017" s="4">
        <v>81</v>
      </c>
      <c r="D1017" s="8">
        <v>1065</v>
      </c>
      <c r="E1017" s="8">
        <v>19784471.510000002</v>
      </c>
      <c r="F1017" s="8">
        <v>12425.97</v>
      </c>
      <c r="G1017" s="8">
        <v>1089508.75</v>
      </c>
      <c r="H1017" s="8">
        <v>973945.93</v>
      </c>
      <c r="I1017" s="8">
        <v>631678.77</v>
      </c>
      <c r="J1017" s="8">
        <v>10710</v>
      </c>
      <c r="K1017" s="8">
        <v>0</v>
      </c>
      <c r="L1017" s="8">
        <v>3958012.76</v>
      </c>
      <c r="M1017" s="8">
        <v>0</v>
      </c>
      <c r="N1017" s="8">
        <v>2453935.39</v>
      </c>
      <c r="O1017" s="8">
        <v>489.16</v>
      </c>
      <c r="P1017" s="8">
        <v>135152.68</v>
      </c>
      <c r="Q1017" s="8">
        <v>18052.09</v>
      </c>
      <c r="R1017" s="8">
        <v>17746.59</v>
      </c>
      <c r="S1017" s="8">
        <v>1108809.04</v>
      </c>
      <c r="T1017" s="8">
        <v>789939.45</v>
      </c>
      <c r="U1017" s="8">
        <v>23974.01</v>
      </c>
      <c r="V1017" s="8">
        <v>26.4</v>
      </c>
      <c r="W1017" s="8">
        <v>93655.039999999994</v>
      </c>
      <c r="X1017" s="8">
        <v>164.1</v>
      </c>
      <c r="Y1017" s="8">
        <v>6378.72</v>
      </c>
      <c r="Z1017" s="8">
        <v>236.01</v>
      </c>
      <c r="AA1017" s="8">
        <v>1669599.03</v>
      </c>
      <c r="AB1017" s="8">
        <v>159378.95000000001</v>
      </c>
      <c r="AC1017" s="9">
        <f t="shared" si="90"/>
        <v>1510220.08</v>
      </c>
      <c r="AD1017" s="5" t="str">
        <f>$C1017&amp;" "&amp;VLOOKUP(C1017,Tegevusalad!$A$1:$B$89,2,FALSE)</f>
        <v>81 HOONETE JA MAASTIKE HOOLDUS</v>
      </c>
      <c r="AE1017" s="6">
        <f t="shared" si="91"/>
        <v>18664278.530000001</v>
      </c>
      <c r="AF1017" s="6">
        <f t="shared" si="92"/>
        <v>11223207.449999999</v>
      </c>
      <c r="AG1017" s="6">
        <f t="shared" si="93"/>
        <v>19753787.280000001</v>
      </c>
      <c r="AH1017" s="6">
        <f t="shared" si="94"/>
        <v>12358409.899999999</v>
      </c>
      <c r="AI1017" s="6">
        <f t="shared" si="95"/>
        <v>19753623.18</v>
      </c>
    </row>
    <row r="1018" spans="1:35" s="2" customFormat="1">
      <c r="A1018" s="3">
        <v>2014</v>
      </c>
      <c r="B1018" s="3">
        <v>12</v>
      </c>
      <c r="C1018" s="4">
        <v>82</v>
      </c>
      <c r="D1018" s="8">
        <v>970</v>
      </c>
      <c r="E1018" s="8">
        <v>14861037.75</v>
      </c>
      <c r="F1018" s="8">
        <v>157427.1</v>
      </c>
      <c r="G1018" s="8">
        <v>7785042.4100000001</v>
      </c>
      <c r="H1018" s="8">
        <v>6176378.5599999996</v>
      </c>
      <c r="I1018" s="8">
        <v>484031.4</v>
      </c>
      <c r="J1018" s="8">
        <v>221956.88</v>
      </c>
      <c r="K1018" s="8">
        <v>7086.44</v>
      </c>
      <c r="L1018" s="8">
        <v>2986375.99</v>
      </c>
      <c r="M1018" s="8">
        <v>0</v>
      </c>
      <c r="N1018" s="8">
        <v>2336261.62</v>
      </c>
      <c r="O1018" s="8">
        <v>30417.360000000001</v>
      </c>
      <c r="P1018" s="8">
        <v>484950.38</v>
      </c>
      <c r="Q1018" s="8">
        <v>12962.24</v>
      </c>
      <c r="R1018" s="8">
        <v>13068.62</v>
      </c>
      <c r="S1018" s="8">
        <v>5065278.24</v>
      </c>
      <c r="T1018" s="8">
        <v>3540038.8</v>
      </c>
      <c r="U1018" s="8">
        <v>263934.53000000003</v>
      </c>
      <c r="V1018" s="8">
        <v>0</v>
      </c>
      <c r="W1018" s="8">
        <v>490354.41</v>
      </c>
      <c r="X1018" s="8">
        <v>14181.15</v>
      </c>
      <c r="Y1018" s="8">
        <v>20073.54</v>
      </c>
      <c r="Z1018" s="8">
        <v>1601.14</v>
      </c>
      <c r="AA1018" s="8">
        <v>1180460.3</v>
      </c>
      <c r="AB1018" s="8">
        <v>511873.53</v>
      </c>
      <c r="AC1018" s="9">
        <f t="shared" si="90"/>
        <v>668586.77</v>
      </c>
      <c r="AD1018" s="5" t="str">
        <f>$C1018&amp;" "&amp;VLOOKUP(C1018,Tegevusalad!$A$1:$B$89,2,FALSE)</f>
        <v>82 BÜROOHALDUS, BÜROODE JA MUU ÄRITEGEVUSE ABITEGEVUSED</v>
      </c>
      <c r="AE1018" s="6">
        <f t="shared" si="91"/>
        <v>9703433.2300000004</v>
      </c>
      <c r="AF1018" s="6">
        <f t="shared" si="92"/>
        <v>6265351.6299999999</v>
      </c>
      <c r="AG1018" s="6">
        <f t="shared" si="93"/>
        <v>17488475.639999997</v>
      </c>
      <c r="AH1018" s="6">
        <f t="shared" si="94"/>
        <v>11746651.200000001</v>
      </c>
      <c r="AI1018" s="6">
        <f t="shared" si="95"/>
        <v>17474294.489999998</v>
      </c>
    </row>
    <row r="1019" spans="1:35" s="2" customFormat="1">
      <c r="A1019" s="3">
        <v>2014</v>
      </c>
      <c r="B1019" s="3">
        <v>12</v>
      </c>
      <c r="C1019" s="4">
        <v>84</v>
      </c>
      <c r="D1019" s="8">
        <v>96</v>
      </c>
      <c r="E1019" s="8">
        <v>20097566.989999998</v>
      </c>
      <c r="F1019" s="8">
        <v>25317.599999999999</v>
      </c>
      <c r="G1019" s="8">
        <v>749765.73</v>
      </c>
      <c r="H1019" s="8">
        <v>736225.82</v>
      </c>
      <c r="I1019" s="8">
        <v>726521.71</v>
      </c>
      <c r="J1019" s="8">
        <v>0</v>
      </c>
      <c r="K1019" s="8">
        <v>0</v>
      </c>
      <c r="L1019" s="8">
        <v>4021791.96</v>
      </c>
      <c r="M1019" s="8">
        <v>0</v>
      </c>
      <c r="N1019" s="8">
        <v>2289520.09</v>
      </c>
      <c r="O1019" s="8">
        <v>0</v>
      </c>
      <c r="P1019" s="8">
        <v>542322.01</v>
      </c>
      <c r="Q1019" s="8">
        <v>41.3</v>
      </c>
      <c r="R1019" s="8">
        <v>1647.69</v>
      </c>
      <c r="S1019" s="8">
        <v>6278372.1500000004</v>
      </c>
      <c r="T1019" s="8">
        <v>2479919.7400000002</v>
      </c>
      <c r="U1019" s="8">
        <v>11996.47</v>
      </c>
      <c r="V1019" s="8">
        <v>0</v>
      </c>
      <c r="W1019" s="8">
        <v>620428.43999999994</v>
      </c>
      <c r="X1019" s="8">
        <v>10639.87</v>
      </c>
      <c r="Y1019" s="8">
        <v>40599.19</v>
      </c>
      <c r="Z1019" s="8">
        <v>30851.279999999999</v>
      </c>
      <c r="AA1019" s="8">
        <v>1973215.55</v>
      </c>
      <c r="AB1019" s="8">
        <v>231195.77</v>
      </c>
      <c r="AC1019" s="9">
        <f t="shared" si="90"/>
        <v>1742019.78</v>
      </c>
      <c r="AD1019" s="5" t="str">
        <f>$C1019&amp;" "&amp;VLOOKUP(C1019,Tegevusalad!$A$1:$B$89,2,FALSE)</f>
        <v>84 AVALIK HALDUS JA RIIGIKAITSE; KOHUSTUSLIK SOTSIAALKINDLUSTUS</v>
      </c>
      <c r="AE1019" s="6">
        <f t="shared" si="91"/>
        <v>13843155.84</v>
      </c>
      <c r="AF1019" s="6">
        <f t="shared" si="92"/>
        <v>5165470.2799999984</v>
      </c>
      <c r="AG1019" s="6">
        <f t="shared" si="93"/>
        <v>14592921.57</v>
      </c>
      <c r="AH1019" s="6">
        <f t="shared" si="94"/>
        <v>11455838.899999999</v>
      </c>
      <c r="AI1019" s="6">
        <f t="shared" si="95"/>
        <v>14582281.699999999</v>
      </c>
    </row>
    <row r="1020" spans="1:35" s="2" customFormat="1">
      <c r="A1020" s="3">
        <v>2014</v>
      </c>
      <c r="B1020" s="3">
        <v>12</v>
      </c>
      <c r="C1020" s="4">
        <v>85</v>
      </c>
      <c r="D1020" s="8">
        <v>919</v>
      </c>
      <c r="E1020" s="8">
        <v>11004829.75</v>
      </c>
      <c r="F1020" s="8">
        <v>132573.51999999999</v>
      </c>
      <c r="G1020" s="8">
        <v>926937.19</v>
      </c>
      <c r="H1020" s="8">
        <v>588228.30000000005</v>
      </c>
      <c r="I1020" s="8">
        <v>3697.65</v>
      </c>
      <c r="J1020" s="8">
        <v>10070.049999999999</v>
      </c>
      <c r="K1020" s="8">
        <v>0</v>
      </c>
      <c r="L1020" s="8">
        <v>2212897.67</v>
      </c>
      <c r="M1020" s="8">
        <v>0</v>
      </c>
      <c r="N1020" s="8">
        <v>1017738.27</v>
      </c>
      <c r="O1020" s="8">
        <v>1604.58</v>
      </c>
      <c r="P1020" s="8">
        <v>109861.9</v>
      </c>
      <c r="Q1020" s="8">
        <v>26951.16</v>
      </c>
      <c r="R1020" s="8">
        <v>9346.77</v>
      </c>
      <c r="S1020" s="8">
        <v>1297508.44</v>
      </c>
      <c r="T1020" s="8">
        <v>760411.87</v>
      </c>
      <c r="U1020" s="8">
        <v>65571.929999999993</v>
      </c>
      <c r="V1020" s="8">
        <v>0</v>
      </c>
      <c r="W1020" s="8">
        <v>7138901.4299999997</v>
      </c>
      <c r="X1020" s="8">
        <v>58.69</v>
      </c>
      <c r="Y1020" s="8">
        <v>95162.27</v>
      </c>
      <c r="Z1020" s="8">
        <v>75876.45</v>
      </c>
      <c r="AA1020" s="8">
        <v>1341726.94</v>
      </c>
      <c r="AB1020" s="8">
        <v>127281.72</v>
      </c>
      <c r="AC1020" s="9">
        <f t="shared" si="90"/>
        <v>1214445.22</v>
      </c>
      <c r="AD1020" s="5" t="str">
        <f>$C1020&amp;" "&amp;VLOOKUP(C1020,Tegevusalad!$A$1:$B$89,2,FALSE)</f>
        <v>85 HARIDUS</v>
      </c>
      <c r="AE1020" s="6">
        <f t="shared" si="91"/>
        <v>9774381.5899999999</v>
      </c>
      <c r="AF1020" s="6">
        <f t="shared" si="92"/>
        <v>3764321.9299999997</v>
      </c>
      <c r="AG1020" s="6">
        <f t="shared" si="93"/>
        <v>10701318.779999999</v>
      </c>
      <c r="AH1020" s="6">
        <f t="shared" si="94"/>
        <v>5135425.2</v>
      </c>
      <c r="AI1020" s="6">
        <f t="shared" si="95"/>
        <v>10701260.09</v>
      </c>
    </row>
    <row r="1021" spans="1:35" s="2" customFormat="1">
      <c r="A1021" s="3">
        <v>2014</v>
      </c>
      <c r="B1021" s="3">
        <v>12</v>
      </c>
      <c r="C1021" s="4">
        <v>86</v>
      </c>
      <c r="D1021" s="8">
        <v>278</v>
      </c>
      <c r="E1021" s="8">
        <v>3312243.35</v>
      </c>
      <c r="F1021" s="8">
        <v>823053.96</v>
      </c>
      <c r="G1021" s="8">
        <v>611763.6</v>
      </c>
      <c r="H1021" s="8">
        <v>314563.63</v>
      </c>
      <c r="I1021" s="8">
        <v>50814.44</v>
      </c>
      <c r="J1021" s="8">
        <v>126725</v>
      </c>
      <c r="K1021" s="8">
        <v>0</v>
      </c>
      <c r="L1021" s="8">
        <v>736523.54</v>
      </c>
      <c r="M1021" s="8">
        <v>492.63</v>
      </c>
      <c r="N1021" s="8">
        <v>432474.17</v>
      </c>
      <c r="O1021" s="8">
        <v>1806.25</v>
      </c>
      <c r="P1021" s="8">
        <v>104512.17</v>
      </c>
      <c r="Q1021" s="8">
        <v>1597.35</v>
      </c>
      <c r="R1021" s="8">
        <v>1788.74</v>
      </c>
      <c r="S1021" s="8">
        <v>1163940.23</v>
      </c>
      <c r="T1021" s="8">
        <v>953296</v>
      </c>
      <c r="U1021" s="8">
        <v>43705.62</v>
      </c>
      <c r="V1021" s="8">
        <v>0</v>
      </c>
      <c r="W1021" s="8">
        <v>54574591.479999997</v>
      </c>
      <c r="X1021" s="8">
        <v>336</v>
      </c>
      <c r="Y1021" s="8">
        <v>61090.879999999997</v>
      </c>
      <c r="Z1021" s="8">
        <v>37958.94</v>
      </c>
      <c r="AA1021" s="8">
        <v>446362.69</v>
      </c>
      <c r="AB1021" s="8">
        <v>118688.75</v>
      </c>
      <c r="AC1021" s="9">
        <f t="shared" si="90"/>
        <v>327673.94</v>
      </c>
      <c r="AD1021" s="5" t="str">
        <f>$C1021&amp;" "&amp;VLOOKUP(C1021,Tegevusalad!$A$1:$B$89,2,FALSE)</f>
        <v>86 TERVISHOID</v>
      </c>
      <c r="AE1021" s="6">
        <f t="shared" si="91"/>
        <v>2927987.46</v>
      </c>
      <c r="AF1021" s="6">
        <f t="shared" si="92"/>
        <v>954637.44999999984</v>
      </c>
      <c r="AG1021" s="6">
        <f t="shared" si="93"/>
        <v>3539751.06</v>
      </c>
      <c r="AH1021" s="6">
        <f t="shared" si="94"/>
        <v>2171314.5499999998</v>
      </c>
      <c r="AI1021" s="6">
        <f t="shared" si="95"/>
        <v>3539415.06</v>
      </c>
    </row>
    <row r="1022" spans="1:35" s="2" customFormat="1">
      <c r="A1022" s="3">
        <v>2014</v>
      </c>
      <c r="B1022" s="3">
        <v>12</v>
      </c>
      <c r="C1022" s="4">
        <v>87</v>
      </c>
      <c r="D1022" s="8">
        <v>31</v>
      </c>
      <c r="E1022" s="8">
        <v>164165.76999999999</v>
      </c>
      <c r="F1022" s="8">
        <v>18141.91</v>
      </c>
      <c r="G1022" s="8">
        <v>2419.0300000000002</v>
      </c>
      <c r="H1022" s="8">
        <v>2388.96</v>
      </c>
      <c r="I1022" s="8">
        <v>2388.96</v>
      </c>
      <c r="J1022" s="8">
        <v>0</v>
      </c>
      <c r="K1022" s="8">
        <v>0</v>
      </c>
      <c r="L1022" s="8">
        <v>34465.919999999998</v>
      </c>
      <c r="M1022" s="8">
        <v>0</v>
      </c>
      <c r="N1022" s="8">
        <v>31414.77</v>
      </c>
      <c r="O1022" s="8">
        <v>0</v>
      </c>
      <c r="P1022" s="8">
        <v>4205.03</v>
      </c>
      <c r="Q1022" s="8">
        <v>20.98</v>
      </c>
      <c r="R1022" s="8">
        <v>72.790000000000006</v>
      </c>
      <c r="S1022" s="8">
        <v>42</v>
      </c>
      <c r="T1022" s="8">
        <v>0</v>
      </c>
      <c r="U1022" s="8">
        <v>0</v>
      </c>
      <c r="V1022" s="8">
        <v>0</v>
      </c>
      <c r="W1022" s="8">
        <v>2462404.65</v>
      </c>
      <c r="X1022" s="8">
        <v>0</v>
      </c>
      <c r="Y1022" s="8">
        <v>16647.57</v>
      </c>
      <c r="Z1022" s="8">
        <v>298.54000000000002</v>
      </c>
      <c r="AA1022" s="8">
        <v>28699.74</v>
      </c>
      <c r="AB1022" s="8">
        <v>9299.56</v>
      </c>
      <c r="AC1022" s="9">
        <f t="shared" si="90"/>
        <v>19400.18</v>
      </c>
      <c r="AD1022" s="5" t="str">
        <f>$C1022&amp;" "&amp;VLOOKUP(C1022,Tegevusalad!$A$1:$B$89,2,FALSE)</f>
        <v>87 HOOLEKANDEASUTUSTE TEGEVUS</v>
      </c>
      <c r="AE1022" s="6">
        <f t="shared" si="91"/>
        <v>182265.68</v>
      </c>
      <c r="AF1022" s="6">
        <f t="shared" si="92"/>
        <v>157395.79999999999</v>
      </c>
      <c r="AG1022" s="6">
        <f t="shared" si="93"/>
        <v>184684.71</v>
      </c>
      <c r="AH1022" s="6">
        <f t="shared" si="94"/>
        <v>157437.79999999999</v>
      </c>
      <c r="AI1022" s="6">
        <f t="shared" si="95"/>
        <v>184684.71</v>
      </c>
    </row>
    <row r="1023" spans="1:35" s="2" customFormat="1">
      <c r="A1023" s="3">
        <v>2014</v>
      </c>
      <c r="B1023" s="3">
        <v>12</v>
      </c>
      <c r="C1023" s="4">
        <v>88</v>
      </c>
      <c r="D1023" s="8">
        <v>44</v>
      </c>
      <c r="E1023" s="8">
        <v>161488.1</v>
      </c>
      <c r="F1023" s="8">
        <v>44474.87</v>
      </c>
      <c r="G1023" s="8">
        <v>124874.65</v>
      </c>
      <c r="H1023" s="8">
        <v>10154.799999999999</v>
      </c>
      <c r="I1023" s="8">
        <v>0</v>
      </c>
      <c r="J1023" s="8">
        <v>0</v>
      </c>
      <c r="K1023" s="8">
        <v>0</v>
      </c>
      <c r="L1023" s="8">
        <v>36300.35</v>
      </c>
      <c r="M1023" s="8">
        <v>0</v>
      </c>
      <c r="N1023" s="8">
        <v>21131.29</v>
      </c>
      <c r="O1023" s="8">
        <v>388.26</v>
      </c>
      <c r="P1023" s="8">
        <v>0</v>
      </c>
      <c r="Q1023" s="8">
        <v>179.19</v>
      </c>
      <c r="R1023" s="8">
        <v>103.64</v>
      </c>
      <c r="S1023" s="8">
        <v>3939.76</v>
      </c>
      <c r="T1023" s="8">
        <v>3634.75</v>
      </c>
      <c r="U1023" s="8">
        <v>6368.7</v>
      </c>
      <c r="V1023" s="8">
        <v>0</v>
      </c>
      <c r="W1023" s="8">
        <v>57771.62</v>
      </c>
      <c r="X1023" s="8">
        <v>71.349999999999994</v>
      </c>
      <c r="Y1023" s="8">
        <v>381.91</v>
      </c>
      <c r="Z1023" s="8">
        <v>0</v>
      </c>
      <c r="AA1023" s="8">
        <v>19349.21</v>
      </c>
      <c r="AB1023" s="8">
        <v>3798.24</v>
      </c>
      <c r="AC1023" s="9">
        <f t="shared" si="90"/>
        <v>15550.97</v>
      </c>
      <c r="AD1023" s="5" t="str">
        <f>$C1023&amp;" "&amp;VLOOKUP(C1023,Tegevusalad!$A$1:$B$89,2,FALSE)</f>
        <v>88 SOTSIAALHOOLEKANNE MAJUTUSETA</v>
      </c>
      <c r="AE1023" s="6">
        <f t="shared" si="91"/>
        <v>195725.86000000002</v>
      </c>
      <c r="AF1023" s="6">
        <f t="shared" si="92"/>
        <v>93924.890000000014</v>
      </c>
      <c r="AG1023" s="6">
        <f t="shared" si="93"/>
        <v>320600.50999999995</v>
      </c>
      <c r="AH1023" s="6">
        <f t="shared" si="94"/>
        <v>106174.65</v>
      </c>
      <c r="AI1023" s="6">
        <f t="shared" si="95"/>
        <v>320529.15999999997</v>
      </c>
    </row>
    <row r="1024" spans="1:35" s="2" customFormat="1">
      <c r="A1024" s="3">
        <v>2014</v>
      </c>
      <c r="B1024" s="3">
        <v>12</v>
      </c>
      <c r="C1024" s="4">
        <v>90</v>
      </c>
      <c r="D1024" s="8">
        <v>843</v>
      </c>
      <c r="E1024" s="8">
        <v>6965078.3300000001</v>
      </c>
      <c r="F1024" s="8">
        <v>18827.47</v>
      </c>
      <c r="G1024" s="8">
        <v>471549.4</v>
      </c>
      <c r="H1024" s="8">
        <v>297159.26</v>
      </c>
      <c r="I1024" s="8">
        <v>21785.95</v>
      </c>
      <c r="J1024" s="8">
        <v>109325.25</v>
      </c>
      <c r="K1024" s="8">
        <v>0</v>
      </c>
      <c r="L1024" s="8">
        <v>1394710.13</v>
      </c>
      <c r="M1024" s="8">
        <v>0</v>
      </c>
      <c r="N1024" s="8">
        <v>905367.7</v>
      </c>
      <c r="O1024" s="8">
        <v>242.78</v>
      </c>
      <c r="P1024" s="8">
        <v>129903.64</v>
      </c>
      <c r="Q1024" s="8">
        <v>7124.77</v>
      </c>
      <c r="R1024" s="8">
        <v>9623.65</v>
      </c>
      <c r="S1024" s="8">
        <v>334555.09000000003</v>
      </c>
      <c r="T1024" s="8">
        <v>216436.82</v>
      </c>
      <c r="U1024" s="8">
        <v>36065.300000000003</v>
      </c>
      <c r="V1024" s="8">
        <v>0</v>
      </c>
      <c r="W1024" s="8">
        <v>29926.78</v>
      </c>
      <c r="X1024" s="8">
        <v>0</v>
      </c>
      <c r="Y1024" s="8">
        <v>836.81</v>
      </c>
      <c r="Z1024" s="8">
        <v>7402.21</v>
      </c>
      <c r="AA1024" s="8">
        <v>679786.28</v>
      </c>
      <c r="AB1024" s="8">
        <v>197009.26</v>
      </c>
      <c r="AC1024" s="9">
        <f t="shared" si="90"/>
        <v>482777.02</v>
      </c>
      <c r="AD1024" s="5" t="str">
        <f>$C1024&amp;" "&amp;VLOOKUP(C1024,Tegevusalad!$A$1:$B$89,2,FALSE)</f>
        <v>90 LOOME-, KUNSTI- JA MEELELAHUTUSTEGEVUS</v>
      </c>
      <c r="AE1024" s="6">
        <f t="shared" si="91"/>
        <v>6613285.4100000001</v>
      </c>
      <c r="AF1024" s="6">
        <f t="shared" si="92"/>
        <v>4203122.46</v>
      </c>
      <c r="AG1024" s="6">
        <f t="shared" si="93"/>
        <v>7084834.8100000005</v>
      </c>
      <c r="AH1024" s="6">
        <f t="shared" si="94"/>
        <v>4574956.75</v>
      </c>
      <c r="AI1024" s="6">
        <f t="shared" si="95"/>
        <v>7084834.8100000005</v>
      </c>
    </row>
    <row r="1025" spans="1:35" s="2" customFormat="1">
      <c r="A1025" s="3">
        <v>2014</v>
      </c>
      <c r="B1025" s="3">
        <v>12</v>
      </c>
      <c r="C1025" s="4">
        <v>91</v>
      </c>
      <c r="D1025" s="8">
        <v>74</v>
      </c>
      <c r="E1025" s="8">
        <v>2000821.58</v>
      </c>
      <c r="F1025" s="8">
        <v>27816.74</v>
      </c>
      <c r="G1025" s="8">
        <v>9501.17</v>
      </c>
      <c r="H1025" s="8">
        <v>7724.61</v>
      </c>
      <c r="I1025" s="8">
        <v>1201.67</v>
      </c>
      <c r="J1025" s="8">
        <v>626.01</v>
      </c>
      <c r="K1025" s="8">
        <v>0</v>
      </c>
      <c r="L1025" s="8">
        <v>402667.85</v>
      </c>
      <c r="M1025" s="8">
        <v>0</v>
      </c>
      <c r="N1025" s="8">
        <v>454623.04</v>
      </c>
      <c r="O1025" s="8">
        <v>5.75</v>
      </c>
      <c r="P1025" s="8">
        <v>207608.86</v>
      </c>
      <c r="Q1025" s="8">
        <v>932.72</v>
      </c>
      <c r="R1025" s="8">
        <v>731.4</v>
      </c>
      <c r="S1025" s="8">
        <v>51048.32</v>
      </c>
      <c r="T1025" s="8">
        <v>3670.47</v>
      </c>
      <c r="U1025" s="8">
        <v>871753.67</v>
      </c>
      <c r="V1025" s="8">
        <v>0</v>
      </c>
      <c r="W1025" s="8">
        <v>11218.1</v>
      </c>
      <c r="X1025" s="8">
        <v>0</v>
      </c>
      <c r="Y1025" s="8">
        <v>3114.6</v>
      </c>
      <c r="Z1025" s="8">
        <v>16331.95</v>
      </c>
      <c r="AA1025" s="8">
        <v>234671.55</v>
      </c>
      <c r="AB1025" s="8">
        <v>299844.09000000003</v>
      </c>
      <c r="AC1025" s="9">
        <f t="shared" si="90"/>
        <v>-65172.540000000037</v>
      </c>
      <c r="AD1025" s="5" t="str">
        <f>$C1025&amp;" "&amp;VLOOKUP(C1025,Tegevusalad!$A$1:$B$89,2,FALSE)</f>
        <v>91 RAAMATUKOGUDE, ARHIIVIDE, MUUSEUMIDE JA MUUDE KULTUURIASUTUSTE TEGEVUS</v>
      </c>
      <c r="AE1025" s="6">
        <f t="shared" si="91"/>
        <v>1105836.33</v>
      </c>
      <c r="AF1025" s="6">
        <f t="shared" si="92"/>
        <v>1353941.46</v>
      </c>
      <c r="AG1025" s="6">
        <f t="shared" si="93"/>
        <v>1115337.5</v>
      </c>
      <c r="AH1025" s="6">
        <f t="shared" si="94"/>
        <v>2276772.1999999997</v>
      </c>
      <c r="AI1025" s="6">
        <f t="shared" si="95"/>
        <v>1115337.5</v>
      </c>
    </row>
    <row r="1026" spans="1:35" s="2" customFormat="1">
      <c r="A1026" s="3">
        <v>2014</v>
      </c>
      <c r="B1026" s="3">
        <v>12</v>
      </c>
      <c r="C1026" s="4">
        <v>92</v>
      </c>
      <c r="D1026" s="8">
        <v>13</v>
      </c>
      <c r="E1026" s="8">
        <v>835785.49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167157.10999999999</v>
      </c>
      <c r="M1026" s="8">
        <v>0</v>
      </c>
      <c r="N1026" s="8">
        <v>16184.85</v>
      </c>
      <c r="O1026" s="8">
        <v>0</v>
      </c>
      <c r="P1026" s="8">
        <v>0</v>
      </c>
      <c r="Q1026" s="8">
        <v>0</v>
      </c>
      <c r="R1026" s="8">
        <v>0</v>
      </c>
      <c r="S1026" s="8">
        <v>535489.75</v>
      </c>
      <c r="T1026" s="8">
        <v>260705.71</v>
      </c>
      <c r="U1026" s="8">
        <v>230586.32</v>
      </c>
      <c r="V1026" s="8">
        <v>0</v>
      </c>
      <c r="W1026" s="8">
        <v>10603167.189999999</v>
      </c>
      <c r="X1026" s="8">
        <v>0</v>
      </c>
      <c r="Y1026" s="8">
        <v>0</v>
      </c>
      <c r="Z1026" s="8">
        <v>370.54</v>
      </c>
      <c r="AA1026" s="8">
        <v>150786.29999999999</v>
      </c>
      <c r="AB1026" s="8">
        <v>184.58</v>
      </c>
      <c r="AC1026" s="9">
        <f t="shared" ref="AC1026:AC1089" si="96">AA1026-AB1026</f>
        <v>150601.72</v>
      </c>
      <c r="AD1026" s="5" t="str">
        <f>$C1026&amp;" "&amp;VLOOKUP(C1026,Tegevusalad!$A$1:$B$89,2,FALSE)</f>
        <v>92 HASARTMÄNGUDE JA KIHLVEDUDE KORRALDAMINE</v>
      </c>
      <c r="AE1026" s="6">
        <f t="shared" si="91"/>
        <v>69709.419999999925</v>
      </c>
      <c r="AF1026" s="6">
        <f t="shared" si="92"/>
        <v>-685151.82000000007</v>
      </c>
      <c r="AG1026" s="6">
        <f t="shared" si="93"/>
        <v>69709.419999999925</v>
      </c>
      <c r="AH1026" s="6">
        <f t="shared" si="94"/>
        <v>80924.25</v>
      </c>
      <c r="AI1026" s="6">
        <f t="shared" si="95"/>
        <v>69709.419999999925</v>
      </c>
    </row>
    <row r="1027" spans="1:35" s="2" customFormat="1">
      <c r="A1027" s="3">
        <v>2014</v>
      </c>
      <c r="B1027" s="3">
        <v>12</v>
      </c>
      <c r="C1027" s="4">
        <v>93</v>
      </c>
      <c r="D1027" s="8">
        <v>934</v>
      </c>
      <c r="E1027" s="8">
        <v>9940479.3900000006</v>
      </c>
      <c r="F1027" s="8">
        <v>109447.18</v>
      </c>
      <c r="G1027" s="8">
        <v>2415834.31</v>
      </c>
      <c r="H1027" s="8">
        <v>1979427.48</v>
      </c>
      <c r="I1027" s="8">
        <v>58401.7</v>
      </c>
      <c r="J1027" s="8">
        <v>2087.9899999999998</v>
      </c>
      <c r="K1027" s="8">
        <v>0</v>
      </c>
      <c r="L1027" s="8">
        <v>1997946.12</v>
      </c>
      <c r="M1027" s="8">
        <v>0</v>
      </c>
      <c r="N1027" s="8">
        <v>1597480.7</v>
      </c>
      <c r="O1027" s="8">
        <v>31104.94</v>
      </c>
      <c r="P1027" s="8">
        <v>178080.27</v>
      </c>
      <c r="Q1027" s="8">
        <v>5825.87</v>
      </c>
      <c r="R1027" s="8">
        <v>7731.68</v>
      </c>
      <c r="S1027" s="8">
        <v>655825.14</v>
      </c>
      <c r="T1027" s="8">
        <v>335460.5</v>
      </c>
      <c r="U1027" s="8">
        <v>253786.56</v>
      </c>
      <c r="V1027" s="8">
        <v>0</v>
      </c>
      <c r="W1027" s="8">
        <v>391563.99</v>
      </c>
      <c r="X1027" s="8">
        <v>0</v>
      </c>
      <c r="Y1027" s="8">
        <v>75923.429999999993</v>
      </c>
      <c r="Z1027" s="8">
        <v>22484.43</v>
      </c>
      <c r="AA1027" s="8">
        <v>766930.29</v>
      </c>
      <c r="AB1027" s="8">
        <v>313025.87</v>
      </c>
      <c r="AC1027" s="9">
        <f t="shared" si="96"/>
        <v>453904.42000000004</v>
      </c>
      <c r="AD1027" s="5" t="str">
        <f>$C1027&amp;" "&amp;VLOOKUP(C1027,Tegevusalad!$A$1:$B$89,2,FALSE)</f>
        <v>93 SPORDITEGEVUS NING LÕBUSTUS- JA VABA AJA TEGEVUSED</v>
      </c>
      <c r="AE1027" s="6">
        <f t="shared" ref="AE1027:AE1090" si="97">(E1027+F1027+X1027)-(S1027+U1027)</f>
        <v>9140314.870000001</v>
      </c>
      <c r="AF1027" s="6">
        <f t="shared" ref="AF1027:AF1090" si="98">((N1027+R1027-O1027)/0.2)-S1027-(U1027-V1027)</f>
        <v>6960925.5</v>
      </c>
      <c r="AG1027" s="6">
        <f t="shared" ref="AG1027:AG1090" si="99">(E1027+F1027+G1027+X1027)-(S1027+U1027)</f>
        <v>11556149.180000002</v>
      </c>
      <c r="AH1027" s="6">
        <f t="shared" ref="AH1027:AH1090" si="100">(N1027+R1027)/0.2</f>
        <v>8026061.8999999994</v>
      </c>
      <c r="AI1027" s="6">
        <f t="shared" ref="AI1027:AI1090" si="101">(E1027+F1027+G1027)-(S1027+U1027)</f>
        <v>11556149.180000002</v>
      </c>
    </row>
    <row r="1028" spans="1:35" s="2" customFormat="1">
      <c r="A1028" s="3">
        <v>2014</v>
      </c>
      <c r="B1028" s="3">
        <v>12</v>
      </c>
      <c r="C1028" s="4">
        <v>94</v>
      </c>
      <c r="D1028" s="8">
        <v>259</v>
      </c>
      <c r="E1028" s="8">
        <v>3626815.28</v>
      </c>
      <c r="F1028" s="8">
        <v>58521.98</v>
      </c>
      <c r="G1028" s="8">
        <v>118006.89</v>
      </c>
      <c r="H1028" s="8">
        <v>14274.8</v>
      </c>
      <c r="I1028" s="8">
        <v>0</v>
      </c>
      <c r="J1028" s="8">
        <v>0</v>
      </c>
      <c r="K1028" s="8">
        <v>0</v>
      </c>
      <c r="L1028" s="8">
        <v>730630.06</v>
      </c>
      <c r="M1028" s="8">
        <v>0</v>
      </c>
      <c r="N1028" s="8">
        <v>492448.15</v>
      </c>
      <c r="O1028" s="8">
        <v>53.53</v>
      </c>
      <c r="P1028" s="8">
        <v>44786.87</v>
      </c>
      <c r="Q1028" s="8">
        <v>465.64</v>
      </c>
      <c r="R1028" s="8">
        <v>845.02</v>
      </c>
      <c r="S1028" s="8">
        <v>306408.24</v>
      </c>
      <c r="T1028" s="8">
        <v>24670.09</v>
      </c>
      <c r="U1028" s="8">
        <v>30247.34</v>
      </c>
      <c r="V1028" s="8">
        <v>0</v>
      </c>
      <c r="W1028" s="8">
        <v>235259.12</v>
      </c>
      <c r="X1028" s="8">
        <v>0</v>
      </c>
      <c r="Y1028" s="8">
        <v>11296.73</v>
      </c>
      <c r="Z1028" s="8">
        <v>15191.74</v>
      </c>
      <c r="AA1028" s="8">
        <v>323845.08</v>
      </c>
      <c r="AB1028" s="8">
        <v>89558.18</v>
      </c>
      <c r="AC1028" s="9">
        <f t="shared" si="96"/>
        <v>234286.90000000002</v>
      </c>
      <c r="AD1028" s="5" t="str">
        <f>$C1028&amp;" "&amp;VLOOKUP(C1028,Tegevusalad!$A$1:$B$89,2,FALSE)</f>
        <v>94 ORGANISATSIOONIDE TEGEVUS</v>
      </c>
      <c r="AE1028" s="6">
        <f t="shared" si="97"/>
        <v>3348681.6799999997</v>
      </c>
      <c r="AF1028" s="6">
        <f t="shared" si="98"/>
        <v>2129542.62</v>
      </c>
      <c r="AG1028" s="6">
        <f t="shared" si="99"/>
        <v>3466688.57</v>
      </c>
      <c r="AH1028" s="6">
        <f t="shared" si="100"/>
        <v>2466465.85</v>
      </c>
      <c r="AI1028" s="6">
        <f t="shared" si="101"/>
        <v>3466688.57</v>
      </c>
    </row>
    <row r="1029" spans="1:35" s="2" customFormat="1">
      <c r="A1029" s="3">
        <v>2014</v>
      </c>
      <c r="B1029" s="3">
        <v>12</v>
      </c>
      <c r="C1029" s="4">
        <v>95</v>
      </c>
      <c r="D1029" s="8">
        <v>345</v>
      </c>
      <c r="E1029" s="8">
        <v>2603576.39</v>
      </c>
      <c r="F1029" s="8">
        <v>785.64</v>
      </c>
      <c r="G1029" s="8">
        <v>604744.09</v>
      </c>
      <c r="H1029" s="8">
        <v>530525.78</v>
      </c>
      <c r="I1029" s="8">
        <v>160794.4</v>
      </c>
      <c r="J1029" s="8">
        <v>24419.32</v>
      </c>
      <c r="K1029" s="8">
        <v>0</v>
      </c>
      <c r="L1029" s="8">
        <v>520786.03</v>
      </c>
      <c r="M1029" s="8">
        <v>0</v>
      </c>
      <c r="N1029" s="8">
        <v>341485.45</v>
      </c>
      <c r="O1029" s="8">
        <v>4038.04</v>
      </c>
      <c r="P1029" s="8">
        <v>2750.7</v>
      </c>
      <c r="Q1029" s="8">
        <v>2811.14</v>
      </c>
      <c r="R1029" s="8">
        <v>2132.96</v>
      </c>
      <c r="S1029" s="8">
        <v>289044.90999999997</v>
      </c>
      <c r="T1029" s="8">
        <v>271213.65000000002</v>
      </c>
      <c r="U1029" s="8">
        <v>1954.03</v>
      </c>
      <c r="V1029" s="8">
        <v>139.19999999999999</v>
      </c>
      <c r="W1029" s="8">
        <v>-1310.47</v>
      </c>
      <c r="X1029" s="8">
        <v>24.15</v>
      </c>
      <c r="Y1029" s="8">
        <v>0.8</v>
      </c>
      <c r="Z1029" s="8">
        <v>0.09</v>
      </c>
      <c r="AA1029" s="8">
        <v>194747.94</v>
      </c>
      <c r="AB1029" s="8">
        <v>15446.65</v>
      </c>
      <c r="AC1029" s="9">
        <f t="shared" si="96"/>
        <v>179301.29</v>
      </c>
      <c r="AD1029" s="5" t="str">
        <f>$C1029&amp;" "&amp;VLOOKUP(C1029,Tegevusalad!$A$1:$B$89,2,FALSE)</f>
        <v>95 ARVUTITE NING TARBEESEMETE JA KODUTARVETE PARANDUS</v>
      </c>
      <c r="AE1029" s="6">
        <f t="shared" si="97"/>
        <v>2313387.2400000002</v>
      </c>
      <c r="AF1029" s="6">
        <f t="shared" si="98"/>
        <v>1407042.11</v>
      </c>
      <c r="AG1029" s="6">
        <f t="shared" si="99"/>
        <v>2918131.33</v>
      </c>
      <c r="AH1029" s="6">
        <f t="shared" si="100"/>
        <v>1718092.05</v>
      </c>
      <c r="AI1029" s="6">
        <f t="shared" si="101"/>
        <v>2918107.18</v>
      </c>
    </row>
    <row r="1030" spans="1:35" s="2" customFormat="1">
      <c r="A1030" s="3">
        <v>2014</v>
      </c>
      <c r="B1030" s="3">
        <v>12</v>
      </c>
      <c r="C1030" s="4">
        <v>96</v>
      </c>
      <c r="D1030" s="8">
        <v>1479</v>
      </c>
      <c r="E1030" s="8">
        <v>10470702.35</v>
      </c>
      <c r="F1030" s="8">
        <v>25395.4</v>
      </c>
      <c r="G1030" s="8">
        <v>1948683.86</v>
      </c>
      <c r="H1030" s="8">
        <v>1165042.27</v>
      </c>
      <c r="I1030" s="8">
        <v>203381.4</v>
      </c>
      <c r="J1030" s="8">
        <v>19716.150000000001</v>
      </c>
      <c r="K1030" s="8">
        <v>0</v>
      </c>
      <c r="L1030" s="8">
        <v>2096426.06</v>
      </c>
      <c r="M1030" s="8">
        <v>0</v>
      </c>
      <c r="N1030" s="8">
        <v>1378793.04</v>
      </c>
      <c r="O1030" s="8">
        <v>25483.01</v>
      </c>
      <c r="P1030" s="8">
        <v>75580.039999999994</v>
      </c>
      <c r="Q1030" s="8">
        <v>10770.85</v>
      </c>
      <c r="R1030" s="8">
        <v>15618.51</v>
      </c>
      <c r="S1030" s="8">
        <v>1077461.97</v>
      </c>
      <c r="T1030" s="8">
        <v>833927</v>
      </c>
      <c r="U1030" s="8">
        <v>924.82</v>
      </c>
      <c r="V1030" s="8">
        <v>0</v>
      </c>
      <c r="W1030" s="8">
        <v>137563.35999999999</v>
      </c>
      <c r="X1030" s="8">
        <v>0</v>
      </c>
      <c r="Y1030" s="8">
        <v>12840.73</v>
      </c>
      <c r="Z1030" s="8">
        <v>265.33</v>
      </c>
      <c r="AA1030" s="8">
        <v>927195.19</v>
      </c>
      <c r="AB1030" s="8">
        <v>196986.77</v>
      </c>
      <c r="AC1030" s="9">
        <f t="shared" si="96"/>
        <v>730208.41999999993</v>
      </c>
      <c r="AD1030" s="5" t="str">
        <f>$C1030&amp;" "&amp;VLOOKUP(C1030,Tegevusalad!$A$1:$B$89,2,FALSE)</f>
        <v>96 MUU TEENINDUS</v>
      </c>
      <c r="AE1030" s="6">
        <f t="shared" si="97"/>
        <v>9417710.9600000009</v>
      </c>
      <c r="AF1030" s="6">
        <f t="shared" si="98"/>
        <v>5766255.9100000001</v>
      </c>
      <c r="AG1030" s="6">
        <f t="shared" si="99"/>
        <v>11366394.82</v>
      </c>
      <c r="AH1030" s="6">
        <f t="shared" si="100"/>
        <v>6972057.75</v>
      </c>
      <c r="AI1030" s="6">
        <f t="shared" si="101"/>
        <v>11366394.82</v>
      </c>
    </row>
    <row r="1031" spans="1:35" s="2" customFormat="1">
      <c r="A1031" s="3">
        <v>2014</v>
      </c>
      <c r="B1031" s="3">
        <v>12</v>
      </c>
      <c r="C1031" s="3"/>
      <c r="D1031" s="8">
        <v>944</v>
      </c>
      <c r="E1031" s="8">
        <v>92809624.060000002</v>
      </c>
      <c r="F1031" s="8">
        <v>1248267.54</v>
      </c>
      <c r="G1031" s="8">
        <v>86986596.019999996</v>
      </c>
      <c r="H1031" s="8">
        <v>31889799.219999999</v>
      </c>
      <c r="I1031" s="8">
        <v>30358294.460000001</v>
      </c>
      <c r="J1031" s="8">
        <v>39500380.590000004</v>
      </c>
      <c r="K1031" s="8">
        <v>0</v>
      </c>
      <c r="L1031" s="8">
        <v>18674268.899999999</v>
      </c>
      <c r="M1031" s="8">
        <v>0</v>
      </c>
      <c r="N1031" s="8">
        <v>16691164.550000001</v>
      </c>
      <c r="O1031" s="8">
        <v>927114</v>
      </c>
      <c r="P1031" s="8">
        <v>40090.75</v>
      </c>
      <c r="Q1031" s="8">
        <v>3045.65</v>
      </c>
      <c r="R1031" s="8">
        <v>4667.3900000000003</v>
      </c>
      <c r="S1031" s="8">
        <v>50898754.719999999</v>
      </c>
      <c r="T1031" s="8">
        <v>47426117.090000004</v>
      </c>
      <c r="U1031" s="8">
        <v>2366128.29</v>
      </c>
      <c r="V1031" s="8">
        <v>1223821.46</v>
      </c>
      <c r="W1031" s="8">
        <v>2192678.2400000002</v>
      </c>
      <c r="X1031" s="8">
        <v>0</v>
      </c>
      <c r="Y1031" s="8">
        <v>3932.72</v>
      </c>
      <c r="Z1031" s="8">
        <v>0.02</v>
      </c>
      <c r="AA1031" s="8">
        <v>6177725.2300000004</v>
      </c>
      <c r="AB1031" s="8">
        <v>4190688.18</v>
      </c>
      <c r="AC1031" s="9">
        <f t="shared" si="96"/>
        <v>1987037.0500000003</v>
      </c>
      <c r="AD1031" s="5" t="e">
        <f>$C1031&amp;" "&amp;VLOOKUP(C1031,Tegevusalad!$A$1:$B$89,2,FALSE)</f>
        <v>#N/A</v>
      </c>
      <c r="AE1031" s="6">
        <f t="shared" si="97"/>
        <v>40793008.590000011</v>
      </c>
      <c r="AF1031" s="6">
        <f t="shared" si="98"/>
        <v>26802528.150000006</v>
      </c>
      <c r="AG1031" s="6">
        <f t="shared" si="99"/>
        <v>127779604.61000001</v>
      </c>
      <c r="AH1031" s="6">
        <f t="shared" si="100"/>
        <v>83479159.700000003</v>
      </c>
      <c r="AI1031" s="6">
        <f t="shared" si="101"/>
        <v>127779604.61000001</v>
      </c>
    </row>
    <row r="1032" spans="1:35" s="2" customFormat="1">
      <c r="A1032" s="3">
        <v>2015</v>
      </c>
      <c r="B1032" s="3">
        <v>1</v>
      </c>
      <c r="C1032" s="4">
        <v>1</v>
      </c>
      <c r="D1032" s="8">
        <v>4129</v>
      </c>
      <c r="E1032" s="8">
        <v>49437767.119999997</v>
      </c>
      <c r="F1032" s="8">
        <v>55066.41</v>
      </c>
      <c r="G1032" s="8">
        <v>3060059.35</v>
      </c>
      <c r="H1032" s="8">
        <v>2540675.9300000002</v>
      </c>
      <c r="I1032" s="8">
        <v>1907338.81</v>
      </c>
      <c r="J1032" s="8">
        <v>13862.24</v>
      </c>
      <c r="K1032" s="8">
        <v>0</v>
      </c>
      <c r="L1032" s="8">
        <v>9892509.3100000005</v>
      </c>
      <c r="M1032" s="8">
        <v>0</v>
      </c>
      <c r="N1032" s="8">
        <v>8611660.8599999994</v>
      </c>
      <c r="O1032" s="8">
        <v>22355.94</v>
      </c>
      <c r="P1032" s="8">
        <v>1109690.3799999999</v>
      </c>
      <c r="Q1032" s="8">
        <v>29107.53</v>
      </c>
      <c r="R1032" s="8">
        <v>35240.800000000003</v>
      </c>
      <c r="S1032" s="8">
        <v>812880.46</v>
      </c>
      <c r="T1032" s="8">
        <v>568718.67000000004</v>
      </c>
      <c r="U1032" s="8">
        <v>62635.18</v>
      </c>
      <c r="V1032" s="8">
        <v>8049.42</v>
      </c>
      <c r="W1032" s="8">
        <v>765415.15</v>
      </c>
      <c r="X1032" s="8">
        <v>41812.239999999998</v>
      </c>
      <c r="Y1032" s="8">
        <v>6301.49</v>
      </c>
      <c r="Z1032" s="8">
        <v>0</v>
      </c>
      <c r="AA1032" s="8">
        <v>3588313.3</v>
      </c>
      <c r="AB1032" s="8">
        <v>2301163.36</v>
      </c>
      <c r="AC1032" s="9">
        <f t="shared" si="96"/>
        <v>1287149.94</v>
      </c>
      <c r="AD1032" s="5" t="str">
        <f>$C1032&amp;" "&amp;VLOOKUP(C1032,Tegevusalad!$A$1:$B$89,2,FALSE)</f>
        <v>1 TAIME- JA LOOMAKASVATUS, JAHINDUS JA NEID TEENINDAVAD TEGEVUSALAD</v>
      </c>
      <c r="AE1032" s="6">
        <f t="shared" si="97"/>
        <v>48659130.129999995</v>
      </c>
      <c r="AF1032" s="6">
        <f t="shared" si="98"/>
        <v>42255262.380000003</v>
      </c>
      <c r="AG1032" s="6">
        <f t="shared" si="99"/>
        <v>51719189.479999997</v>
      </c>
      <c r="AH1032" s="6">
        <f t="shared" si="100"/>
        <v>43234508.299999997</v>
      </c>
      <c r="AI1032" s="6">
        <f t="shared" si="101"/>
        <v>51677377.239999995</v>
      </c>
    </row>
    <row r="1033" spans="1:35" s="2" customFormat="1">
      <c r="A1033" s="3">
        <v>2015</v>
      </c>
      <c r="B1033" s="3">
        <v>1</v>
      </c>
      <c r="C1033" s="4">
        <v>2</v>
      </c>
      <c r="D1033" s="8">
        <v>1800</v>
      </c>
      <c r="E1033" s="8">
        <v>40431663.770000003</v>
      </c>
      <c r="F1033" s="8">
        <v>7275.83</v>
      </c>
      <c r="G1033" s="8">
        <v>3763447.47</v>
      </c>
      <c r="H1033" s="8">
        <v>2989246.39</v>
      </c>
      <c r="I1033" s="8">
        <v>2571261.81</v>
      </c>
      <c r="J1033" s="8">
        <v>96177.36</v>
      </c>
      <c r="K1033" s="8">
        <v>1084.4000000000001</v>
      </c>
      <c r="L1033" s="8">
        <v>8086987.5599999996</v>
      </c>
      <c r="M1033" s="8">
        <v>0</v>
      </c>
      <c r="N1033" s="8">
        <v>5890582.8499999996</v>
      </c>
      <c r="O1033" s="8">
        <v>12944.08</v>
      </c>
      <c r="P1033" s="8">
        <v>916206.88</v>
      </c>
      <c r="Q1033" s="8">
        <v>24381.35</v>
      </c>
      <c r="R1033" s="8">
        <v>24459.919999999998</v>
      </c>
      <c r="S1033" s="8">
        <v>664535.6</v>
      </c>
      <c r="T1033" s="8">
        <v>500891.97</v>
      </c>
      <c r="U1033" s="8">
        <v>3734.81</v>
      </c>
      <c r="V1033" s="8">
        <v>120.71</v>
      </c>
      <c r="W1033" s="8">
        <v>795681.64</v>
      </c>
      <c r="X1033" s="8">
        <v>780.18</v>
      </c>
      <c r="Y1033" s="8">
        <v>508.77</v>
      </c>
      <c r="Z1033" s="8">
        <v>22.48</v>
      </c>
      <c r="AA1033" s="8">
        <v>3091902.72</v>
      </c>
      <c r="AB1033" s="8">
        <v>895011.72</v>
      </c>
      <c r="AC1033" s="9">
        <f t="shared" si="96"/>
        <v>2196891</v>
      </c>
      <c r="AD1033" s="5" t="str">
        <f>$C1033&amp;" "&amp;VLOOKUP(C1033,Tegevusalad!$A$1:$B$89,2,FALSE)</f>
        <v>2 METSAMAJANDUS JA METSAVARUMINE</v>
      </c>
      <c r="AE1033" s="6">
        <f t="shared" si="97"/>
        <v>39771449.370000005</v>
      </c>
      <c r="AF1033" s="6">
        <f t="shared" si="98"/>
        <v>28842343.749999993</v>
      </c>
      <c r="AG1033" s="6">
        <f t="shared" si="99"/>
        <v>43534896.840000004</v>
      </c>
      <c r="AH1033" s="6">
        <f t="shared" si="100"/>
        <v>29575213.849999998</v>
      </c>
      <c r="AI1033" s="6">
        <f t="shared" si="101"/>
        <v>43534116.660000004</v>
      </c>
    </row>
    <row r="1034" spans="1:35" s="2" customFormat="1">
      <c r="A1034" s="3">
        <v>2015</v>
      </c>
      <c r="B1034" s="3">
        <v>1</v>
      </c>
      <c r="C1034" s="4">
        <v>3</v>
      </c>
      <c r="D1034" s="8">
        <v>244</v>
      </c>
      <c r="E1034" s="8">
        <v>1766734.42</v>
      </c>
      <c r="F1034" s="8">
        <v>1323.84</v>
      </c>
      <c r="G1034" s="8">
        <v>1257663.6100000001</v>
      </c>
      <c r="H1034" s="8">
        <v>374203.31</v>
      </c>
      <c r="I1034" s="8">
        <v>276427.87</v>
      </c>
      <c r="J1034" s="8">
        <v>213955.61</v>
      </c>
      <c r="K1034" s="8">
        <v>0</v>
      </c>
      <c r="L1034" s="8">
        <v>353466.04</v>
      </c>
      <c r="M1034" s="8">
        <v>0</v>
      </c>
      <c r="N1034" s="8">
        <v>258467.7</v>
      </c>
      <c r="O1034" s="8">
        <v>0</v>
      </c>
      <c r="P1034" s="8">
        <v>47659.3</v>
      </c>
      <c r="Q1034" s="8">
        <v>436.13</v>
      </c>
      <c r="R1034" s="8">
        <v>1917.56</v>
      </c>
      <c r="S1034" s="8">
        <v>117887.03</v>
      </c>
      <c r="T1034" s="8">
        <v>117015.98</v>
      </c>
      <c r="U1034" s="8">
        <v>636.79999999999995</v>
      </c>
      <c r="V1034" s="8">
        <v>0</v>
      </c>
      <c r="W1034" s="8">
        <v>37580.839999999997</v>
      </c>
      <c r="X1034" s="8">
        <v>0</v>
      </c>
      <c r="Y1034" s="8">
        <v>0</v>
      </c>
      <c r="Z1034" s="8">
        <v>0</v>
      </c>
      <c r="AA1034" s="8">
        <v>188294.93</v>
      </c>
      <c r="AB1034" s="8">
        <v>93296.59</v>
      </c>
      <c r="AC1034" s="9">
        <f t="shared" si="96"/>
        <v>94998.34</v>
      </c>
      <c r="AD1034" s="5" t="str">
        <f>$C1034&amp;" "&amp;VLOOKUP(C1034,Tegevusalad!$A$1:$B$89,2,FALSE)</f>
        <v>3 KALAPÜÜK JA VESIVILJELUS</v>
      </c>
      <c r="AE1034" s="6">
        <f t="shared" si="97"/>
        <v>1649534.43</v>
      </c>
      <c r="AF1034" s="6">
        <f t="shared" si="98"/>
        <v>1183402.47</v>
      </c>
      <c r="AG1034" s="6">
        <f t="shared" si="99"/>
        <v>2907198.04</v>
      </c>
      <c r="AH1034" s="6">
        <f t="shared" si="100"/>
        <v>1301926.3</v>
      </c>
      <c r="AI1034" s="6">
        <f t="shared" si="101"/>
        <v>2907198.04</v>
      </c>
    </row>
    <row r="1035" spans="1:35" s="2" customFormat="1">
      <c r="A1035" s="3">
        <v>2015</v>
      </c>
      <c r="B1035" s="3">
        <v>1</v>
      </c>
      <c r="C1035" s="4">
        <v>5</v>
      </c>
      <c r="D1035" s="8">
        <v>1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42.58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42.58</v>
      </c>
      <c r="AC1035" s="9">
        <f t="shared" si="96"/>
        <v>-42.58</v>
      </c>
      <c r="AD1035" s="5" t="str">
        <f>$C1035&amp;" "&amp;VLOOKUP(C1035,Tegevusalad!$A$1:$B$89,2,FALSE)</f>
        <v>5 KIVI- JA PRUUNSÖE KAEVANDAMINE</v>
      </c>
      <c r="AE1035" s="6">
        <f t="shared" si="97"/>
        <v>0</v>
      </c>
      <c r="AF1035" s="6">
        <f t="shared" si="98"/>
        <v>212.89999999999998</v>
      </c>
      <c r="AG1035" s="6">
        <f t="shared" si="99"/>
        <v>0</v>
      </c>
      <c r="AH1035" s="6">
        <f t="shared" si="100"/>
        <v>212.89999999999998</v>
      </c>
      <c r="AI1035" s="6">
        <f t="shared" si="101"/>
        <v>0</v>
      </c>
    </row>
    <row r="1036" spans="1:35" s="2" customFormat="1">
      <c r="A1036" s="3">
        <v>2015</v>
      </c>
      <c r="B1036" s="3">
        <v>1</v>
      </c>
      <c r="C1036" s="4">
        <v>6</v>
      </c>
      <c r="D1036" s="8">
        <v>1</v>
      </c>
      <c r="E1036" s="8">
        <v>1104892.8400000001</v>
      </c>
      <c r="F1036" s="8">
        <v>0</v>
      </c>
      <c r="G1036" s="8">
        <v>1244299.8799999999</v>
      </c>
      <c r="H1036" s="8">
        <v>0</v>
      </c>
      <c r="I1036" s="8">
        <v>0</v>
      </c>
      <c r="J1036" s="8">
        <v>0</v>
      </c>
      <c r="K1036" s="8">
        <v>0</v>
      </c>
      <c r="L1036" s="8">
        <v>220978.57</v>
      </c>
      <c r="M1036" s="8">
        <v>0</v>
      </c>
      <c r="N1036" s="8">
        <v>302622.7</v>
      </c>
      <c r="O1036" s="8">
        <v>0</v>
      </c>
      <c r="P1036" s="8">
        <v>98373.32</v>
      </c>
      <c r="Q1036" s="8">
        <v>0</v>
      </c>
      <c r="R1036" s="8">
        <v>515.69000000000005</v>
      </c>
      <c r="S1036" s="8">
        <v>35741.57</v>
      </c>
      <c r="T1036" s="8">
        <v>35741.57</v>
      </c>
      <c r="U1036" s="8">
        <v>0</v>
      </c>
      <c r="V1036" s="8">
        <v>0</v>
      </c>
      <c r="W1036" s="8">
        <v>0</v>
      </c>
      <c r="X1036" s="8">
        <v>20159.72</v>
      </c>
      <c r="Y1036" s="8">
        <v>0</v>
      </c>
      <c r="Z1036" s="8">
        <v>0</v>
      </c>
      <c r="AA1036" s="8">
        <v>0</v>
      </c>
      <c r="AB1036" s="8">
        <v>81644.13</v>
      </c>
      <c r="AC1036" s="9">
        <f t="shared" si="96"/>
        <v>-81644.13</v>
      </c>
      <c r="AD1036" s="5" t="str">
        <f>$C1036&amp;" "&amp;VLOOKUP(C1036,Tegevusalad!$A$1:$B$89,2,FALSE)</f>
        <v>6 TOORNAFTA JA MAAGAASI TOOTMINE</v>
      </c>
      <c r="AE1036" s="6">
        <f t="shared" si="97"/>
        <v>1089310.99</v>
      </c>
      <c r="AF1036" s="6">
        <f t="shared" si="98"/>
        <v>1479950.38</v>
      </c>
      <c r="AG1036" s="6">
        <f t="shared" si="99"/>
        <v>2333610.87</v>
      </c>
      <c r="AH1036" s="6">
        <f t="shared" si="100"/>
        <v>1515691.95</v>
      </c>
      <c r="AI1036" s="6">
        <f t="shared" si="101"/>
        <v>2313451.15</v>
      </c>
    </row>
    <row r="1037" spans="1:35" s="2" customFormat="1">
      <c r="A1037" s="3">
        <v>2015</v>
      </c>
      <c r="B1037" s="3">
        <v>1</v>
      </c>
      <c r="C1037" s="4">
        <v>8</v>
      </c>
      <c r="D1037" s="8">
        <v>128</v>
      </c>
      <c r="E1037" s="8">
        <v>6390525.9400000004</v>
      </c>
      <c r="F1037" s="8">
        <v>2115.41</v>
      </c>
      <c r="G1037" s="8">
        <v>3337655.88</v>
      </c>
      <c r="H1037" s="8">
        <v>2635339.14</v>
      </c>
      <c r="I1037" s="8">
        <v>2555099.25</v>
      </c>
      <c r="J1037" s="8">
        <v>500756.74</v>
      </c>
      <c r="K1037" s="8">
        <v>0</v>
      </c>
      <c r="L1037" s="8">
        <v>1278295.6200000001</v>
      </c>
      <c r="M1037" s="8">
        <v>0</v>
      </c>
      <c r="N1037" s="8">
        <v>1196304.97</v>
      </c>
      <c r="O1037" s="8">
        <v>3596.67</v>
      </c>
      <c r="P1037" s="8">
        <v>128597.87</v>
      </c>
      <c r="Q1037" s="8">
        <v>2126.36</v>
      </c>
      <c r="R1037" s="8">
        <v>6534.87</v>
      </c>
      <c r="S1037" s="8">
        <v>668250.43000000005</v>
      </c>
      <c r="T1037" s="8">
        <v>512549.61</v>
      </c>
      <c r="U1037" s="8">
        <v>0</v>
      </c>
      <c r="V1037" s="8">
        <v>0</v>
      </c>
      <c r="W1037" s="8">
        <v>22798.02</v>
      </c>
      <c r="X1037" s="8">
        <v>895.4</v>
      </c>
      <c r="Y1037" s="8">
        <v>0</v>
      </c>
      <c r="Z1037" s="8">
        <v>0</v>
      </c>
      <c r="AA1037" s="8">
        <v>352399.71</v>
      </c>
      <c r="AB1037" s="8">
        <v>270409.06</v>
      </c>
      <c r="AC1037" s="9">
        <f t="shared" si="96"/>
        <v>81990.650000000023</v>
      </c>
      <c r="AD1037" s="5" t="str">
        <f>$C1037&amp;" "&amp;VLOOKUP(C1037,Tegevusalad!$A$1:$B$89,2,FALSE)</f>
        <v>8 MUU KAEVANDAMINE</v>
      </c>
      <c r="AE1037" s="6">
        <f t="shared" si="97"/>
        <v>5725286.3200000012</v>
      </c>
      <c r="AF1037" s="6">
        <f t="shared" si="98"/>
        <v>5327965.4200000009</v>
      </c>
      <c r="AG1037" s="6">
        <f t="shared" si="99"/>
        <v>9062942.2000000011</v>
      </c>
      <c r="AH1037" s="6">
        <f t="shared" si="100"/>
        <v>6014199.2000000002</v>
      </c>
      <c r="AI1037" s="6">
        <f t="shared" si="101"/>
        <v>9062046.8000000007</v>
      </c>
    </row>
    <row r="1038" spans="1:35" s="2" customFormat="1">
      <c r="A1038" s="3">
        <v>2015</v>
      </c>
      <c r="B1038" s="3">
        <v>1</v>
      </c>
      <c r="C1038" s="4">
        <v>9</v>
      </c>
      <c r="D1038" s="8">
        <v>22</v>
      </c>
      <c r="E1038" s="8">
        <v>517496.68</v>
      </c>
      <c r="F1038" s="8">
        <v>0</v>
      </c>
      <c r="G1038" s="8">
        <v>13061.64</v>
      </c>
      <c r="H1038" s="8">
        <v>10877.25</v>
      </c>
      <c r="I1038" s="8">
        <v>0</v>
      </c>
      <c r="J1038" s="8">
        <v>0</v>
      </c>
      <c r="K1038" s="8">
        <v>0</v>
      </c>
      <c r="L1038" s="8">
        <v>103499.33</v>
      </c>
      <c r="M1038" s="8">
        <v>0</v>
      </c>
      <c r="N1038" s="8">
        <v>57773.51</v>
      </c>
      <c r="O1038" s="8">
        <v>0</v>
      </c>
      <c r="P1038" s="8">
        <v>4660</v>
      </c>
      <c r="Q1038" s="8">
        <v>765.28</v>
      </c>
      <c r="R1038" s="8">
        <v>579.36</v>
      </c>
      <c r="S1038" s="8">
        <v>0</v>
      </c>
      <c r="T1038" s="8">
        <v>0</v>
      </c>
      <c r="U1038" s="8">
        <v>0</v>
      </c>
      <c r="V1038" s="8">
        <v>0</v>
      </c>
      <c r="W1038" s="8">
        <v>1147.31</v>
      </c>
      <c r="X1038" s="8">
        <v>690.8</v>
      </c>
      <c r="Y1038" s="8">
        <v>0</v>
      </c>
      <c r="Z1038" s="8">
        <v>0</v>
      </c>
      <c r="AA1038" s="8">
        <v>48514.09</v>
      </c>
      <c r="AB1038" s="8">
        <v>2788.27</v>
      </c>
      <c r="AC1038" s="9">
        <f t="shared" si="96"/>
        <v>45725.82</v>
      </c>
      <c r="AD1038" s="5" t="str">
        <f>$C1038&amp;" "&amp;VLOOKUP(C1038,Tegevusalad!$A$1:$B$89,2,FALSE)</f>
        <v>9 KAEVANDAMIST ABISTAVAD TEGEVUSALAD</v>
      </c>
      <c r="AE1038" s="6">
        <f t="shared" si="97"/>
        <v>518187.48</v>
      </c>
      <c r="AF1038" s="6">
        <f t="shared" si="98"/>
        <v>291764.34999999998</v>
      </c>
      <c r="AG1038" s="6">
        <f t="shared" si="99"/>
        <v>531249.12</v>
      </c>
      <c r="AH1038" s="6">
        <f t="shared" si="100"/>
        <v>291764.34999999998</v>
      </c>
      <c r="AI1038" s="6">
        <f t="shared" si="101"/>
        <v>530558.31999999995</v>
      </c>
    </row>
    <row r="1039" spans="1:35" s="2" customFormat="1">
      <c r="A1039" s="3">
        <v>2015</v>
      </c>
      <c r="B1039" s="3">
        <v>1</v>
      </c>
      <c r="C1039" s="4">
        <v>10</v>
      </c>
      <c r="D1039" s="8">
        <v>507</v>
      </c>
      <c r="E1039" s="8">
        <v>103335973.83</v>
      </c>
      <c r="F1039" s="8">
        <v>7576.66</v>
      </c>
      <c r="G1039" s="8">
        <v>39522785.68</v>
      </c>
      <c r="H1039" s="8">
        <v>34451463.280000001</v>
      </c>
      <c r="I1039" s="8">
        <v>33695326.18</v>
      </c>
      <c r="J1039" s="8">
        <v>4618730.42</v>
      </c>
      <c r="K1039" s="8">
        <v>0</v>
      </c>
      <c r="L1039" s="8">
        <v>20667876.68</v>
      </c>
      <c r="M1039" s="8">
        <v>25519.73</v>
      </c>
      <c r="N1039" s="8">
        <v>18874362.98</v>
      </c>
      <c r="O1039" s="8">
        <v>373699.35</v>
      </c>
      <c r="P1039" s="8">
        <v>498407.19</v>
      </c>
      <c r="Q1039" s="8">
        <v>17191.89</v>
      </c>
      <c r="R1039" s="8">
        <v>26239.89</v>
      </c>
      <c r="S1039" s="8">
        <v>25218202.210000001</v>
      </c>
      <c r="T1039" s="8">
        <v>23961821.960000001</v>
      </c>
      <c r="U1039" s="8">
        <v>92118.34</v>
      </c>
      <c r="V1039" s="8">
        <v>0</v>
      </c>
      <c r="W1039" s="8">
        <v>1733062.46</v>
      </c>
      <c r="X1039" s="8">
        <v>6166.87</v>
      </c>
      <c r="Y1039" s="8">
        <v>0</v>
      </c>
      <c r="Z1039" s="8">
        <v>0.24</v>
      </c>
      <c r="AA1039" s="8">
        <v>3989125.42</v>
      </c>
      <c r="AB1039" s="8">
        <v>2170092.23</v>
      </c>
      <c r="AC1039" s="9">
        <f t="shared" si="96"/>
        <v>1819033.19</v>
      </c>
      <c r="AD1039" s="5" t="str">
        <f>$C1039&amp;" "&amp;VLOOKUP(C1039,Tegevusalad!$A$1:$B$89,2,FALSE)</f>
        <v>10 TOIDUAINETE TOOTMINE</v>
      </c>
      <c r="AE1039" s="6">
        <f t="shared" si="97"/>
        <v>78039396.810000002</v>
      </c>
      <c r="AF1039" s="6">
        <f t="shared" si="98"/>
        <v>67324197.049999982</v>
      </c>
      <c r="AG1039" s="6">
        <f t="shared" si="99"/>
        <v>117562182.48999999</v>
      </c>
      <c r="AH1039" s="6">
        <f t="shared" si="100"/>
        <v>94503014.349999994</v>
      </c>
      <c r="AI1039" s="6">
        <f t="shared" si="101"/>
        <v>117556015.61999999</v>
      </c>
    </row>
    <row r="1040" spans="1:35" s="2" customFormat="1">
      <c r="A1040" s="3">
        <v>2015</v>
      </c>
      <c r="B1040" s="3">
        <v>1</v>
      </c>
      <c r="C1040" s="4">
        <v>11</v>
      </c>
      <c r="D1040" s="8">
        <v>62</v>
      </c>
      <c r="E1040" s="8">
        <v>21904449.66</v>
      </c>
      <c r="F1040" s="8">
        <v>154.80000000000001</v>
      </c>
      <c r="G1040" s="8">
        <v>2971619.59</v>
      </c>
      <c r="H1040" s="8">
        <v>2417034.9700000002</v>
      </c>
      <c r="I1040" s="8">
        <v>2278607.85</v>
      </c>
      <c r="J1040" s="8">
        <v>114240.21</v>
      </c>
      <c r="K1040" s="8">
        <v>4201.33</v>
      </c>
      <c r="L1040" s="8">
        <v>4380903.8499999996</v>
      </c>
      <c r="M1040" s="8">
        <v>0</v>
      </c>
      <c r="N1040" s="8">
        <v>2639364.59</v>
      </c>
      <c r="O1040" s="8">
        <v>93459.56</v>
      </c>
      <c r="P1040" s="8">
        <v>141375.67000000001</v>
      </c>
      <c r="Q1040" s="8">
        <v>1994.49</v>
      </c>
      <c r="R1040" s="8">
        <v>5642.27</v>
      </c>
      <c r="S1040" s="8">
        <v>4177499.71</v>
      </c>
      <c r="T1040" s="8">
        <v>3540981.66</v>
      </c>
      <c r="U1040" s="8">
        <v>98370.96</v>
      </c>
      <c r="V1040" s="8">
        <v>0</v>
      </c>
      <c r="W1040" s="8">
        <v>80701.509999999995</v>
      </c>
      <c r="X1040" s="8">
        <v>261.3</v>
      </c>
      <c r="Y1040" s="8">
        <v>0</v>
      </c>
      <c r="Z1040" s="8">
        <v>0</v>
      </c>
      <c r="AA1040" s="8">
        <v>1826022.09</v>
      </c>
      <c r="AB1040" s="8">
        <v>84482.83</v>
      </c>
      <c r="AC1040" s="9">
        <f t="shared" si="96"/>
        <v>1741539.26</v>
      </c>
      <c r="AD1040" s="5" t="str">
        <f>$C1040&amp;" "&amp;VLOOKUP(C1040,Tegevusalad!$A$1:$B$89,2,FALSE)</f>
        <v>11 JOOGITOOTMINE</v>
      </c>
      <c r="AE1040" s="6">
        <f t="shared" si="97"/>
        <v>17628995.090000004</v>
      </c>
      <c r="AF1040" s="6">
        <f t="shared" si="98"/>
        <v>8481865.8299999982</v>
      </c>
      <c r="AG1040" s="6">
        <f t="shared" si="99"/>
        <v>20600614.68</v>
      </c>
      <c r="AH1040" s="6">
        <f t="shared" si="100"/>
        <v>13225034.299999999</v>
      </c>
      <c r="AI1040" s="6">
        <f t="shared" si="101"/>
        <v>20600353.380000003</v>
      </c>
    </row>
    <row r="1041" spans="1:35" s="2" customFormat="1">
      <c r="A1041" s="3">
        <v>2015</v>
      </c>
      <c r="B1041" s="3">
        <v>1</v>
      </c>
      <c r="C1041" s="4">
        <v>12</v>
      </c>
      <c r="D1041" s="8">
        <v>1</v>
      </c>
      <c r="E1041" s="8">
        <v>31960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6392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6392</v>
      </c>
      <c r="AB1041" s="8">
        <v>0</v>
      </c>
      <c r="AC1041" s="9">
        <f t="shared" si="96"/>
        <v>6392</v>
      </c>
      <c r="AD1041" s="5" t="str">
        <f>$C1041&amp;" "&amp;VLOOKUP(C1041,Tegevusalad!$A$1:$B$89,2,FALSE)</f>
        <v>12 TUBAKATOODETE TOOTMINE</v>
      </c>
      <c r="AE1041" s="6">
        <f t="shared" si="97"/>
        <v>31960</v>
      </c>
      <c r="AF1041" s="6">
        <f t="shared" si="98"/>
        <v>0</v>
      </c>
      <c r="AG1041" s="6">
        <f t="shared" si="99"/>
        <v>31960</v>
      </c>
      <c r="AH1041" s="6">
        <f t="shared" si="100"/>
        <v>0</v>
      </c>
      <c r="AI1041" s="6">
        <f t="shared" si="101"/>
        <v>31960</v>
      </c>
    </row>
    <row r="1042" spans="1:35" s="2" customFormat="1">
      <c r="A1042" s="3">
        <v>2015</v>
      </c>
      <c r="B1042" s="3">
        <v>1</v>
      </c>
      <c r="C1042" s="4">
        <v>13</v>
      </c>
      <c r="D1042" s="8">
        <v>237</v>
      </c>
      <c r="E1042" s="8">
        <v>8571697.2899999991</v>
      </c>
      <c r="F1042" s="8">
        <v>75.400000000000006</v>
      </c>
      <c r="G1042" s="8">
        <v>18218604.84</v>
      </c>
      <c r="H1042" s="8">
        <v>16241943.380000001</v>
      </c>
      <c r="I1042" s="8">
        <v>14924638.34</v>
      </c>
      <c r="J1042" s="8">
        <v>1707129.21</v>
      </c>
      <c r="K1042" s="8">
        <v>279.33999999999997</v>
      </c>
      <c r="L1042" s="8">
        <v>1714346.18</v>
      </c>
      <c r="M1042" s="8">
        <v>850523.22</v>
      </c>
      <c r="N1042" s="8">
        <v>3257728.64</v>
      </c>
      <c r="O1042" s="8">
        <v>1083045.6200000001</v>
      </c>
      <c r="P1042" s="8">
        <v>83935.66</v>
      </c>
      <c r="Q1042" s="8">
        <v>2015.95</v>
      </c>
      <c r="R1042" s="8">
        <v>7163.06</v>
      </c>
      <c r="S1042" s="8">
        <v>5698555.5199999996</v>
      </c>
      <c r="T1042" s="8">
        <v>5213754.21</v>
      </c>
      <c r="U1042" s="8">
        <v>6349.25</v>
      </c>
      <c r="V1042" s="8">
        <v>0</v>
      </c>
      <c r="W1042" s="8">
        <v>1901.11</v>
      </c>
      <c r="X1042" s="8">
        <v>1519.4</v>
      </c>
      <c r="Y1042" s="8">
        <v>14.37</v>
      </c>
      <c r="Z1042" s="8">
        <v>0</v>
      </c>
      <c r="AA1042" s="8">
        <v>213847.24</v>
      </c>
      <c r="AB1042" s="8">
        <v>906692.11</v>
      </c>
      <c r="AC1042" s="9">
        <f t="shared" si="96"/>
        <v>-692844.87</v>
      </c>
      <c r="AD1042" s="5" t="str">
        <f>$C1042&amp;" "&amp;VLOOKUP(C1042,Tegevusalad!$A$1:$B$89,2,FALSE)</f>
        <v>13 TEKSTIILITOOTMINE</v>
      </c>
      <c r="AE1042" s="6">
        <f t="shared" si="97"/>
        <v>2868387.3200000003</v>
      </c>
      <c r="AF1042" s="6">
        <f t="shared" si="98"/>
        <v>5204325.6300000008</v>
      </c>
      <c r="AG1042" s="6">
        <f t="shared" si="99"/>
        <v>21086992.16</v>
      </c>
      <c r="AH1042" s="6">
        <f t="shared" si="100"/>
        <v>16324458.5</v>
      </c>
      <c r="AI1042" s="6">
        <f t="shared" si="101"/>
        <v>21085472.760000002</v>
      </c>
    </row>
    <row r="1043" spans="1:35" s="2" customFormat="1">
      <c r="A1043" s="3">
        <v>2015</v>
      </c>
      <c r="B1043" s="3">
        <v>1</v>
      </c>
      <c r="C1043" s="4">
        <v>14</v>
      </c>
      <c r="D1043" s="8">
        <v>392</v>
      </c>
      <c r="E1043" s="8">
        <v>6333934.8099999996</v>
      </c>
      <c r="F1043" s="8">
        <v>324.91000000000003</v>
      </c>
      <c r="G1043" s="8">
        <v>7405029.8499999996</v>
      </c>
      <c r="H1043" s="8">
        <v>6205167.0999999996</v>
      </c>
      <c r="I1043" s="8">
        <v>3383914.53</v>
      </c>
      <c r="J1043" s="8">
        <v>1077184.97</v>
      </c>
      <c r="K1043" s="8">
        <v>38086.36</v>
      </c>
      <c r="L1043" s="8">
        <v>1266816.18</v>
      </c>
      <c r="M1043" s="8">
        <v>15260.31</v>
      </c>
      <c r="N1043" s="8">
        <v>1325342.3600000001</v>
      </c>
      <c r="O1043" s="8">
        <v>231944.87</v>
      </c>
      <c r="P1043" s="8">
        <v>12252.62</v>
      </c>
      <c r="Q1043" s="8">
        <v>1467.9</v>
      </c>
      <c r="R1043" s="8">
        <v>5035.2700000000004</v>
      </c>
      <c r="S1043" s="8">
        <v>2058054.73</v>
      </c>
      <c r="T1043" s="8">
        <v>1766346.61</v>
      </c>
      <c r="U1043" s="8">
        <v>1612.84</v>
      </c>
      <c r="V1043" s="8">
        <v>0</v>
      </c>
      <c r="W1043" s="8">
        <v>314420.14</v>
      </c>
      <c r="X1043" s="8">
        <v>3120.89</v>
      </c>
      <c r="Y1043" s="8">
        <v>0.05</v>
      </c>
      <c r="Z1043" s="8">
        <v>77.91</v>
      </c>
      <c r="AA1043" s="8">
        <v>395598.49</v>
      </c>
      <c r="AB1043" s="8">
        <v>438942.22</v>
      </c>
      <c r="AC1043" s="9">
        <f t="shared" si="96"/>
        <v>-43343.729999999981</v>
      </c>
      <c r="AD1043" s="5" t="str">
        <f>$C1043&amp;" "&amp;VLOOKUP(C1043,Tegevusalad!$A$1:$B$89,2,FALSE)</f>
        <v>14 RÕIVATOOTMINE</v>
      </c>
      <c r="AE1043" s="6">
        <f t="shared" si="97"/>
        <v>4277713.0399999991</v>
      </c>
      <c r="AF1043" s="6">
        <f t="shared" si="98"/>
        <v>3432496.2300000009</v>
      </c>
      <c r="AG1043" s="6">
        <f t="shared" si="99"/>
        <v>11682742.890000001</v>
      </c>
      <c r="AH1043" s="6">
        <f t="shared" si="100"/>
        <v>6651888.1500000004</v>
      </c>
      <c r="AI1043" s="6">
        <f t="shared" si="101"/>
        <v>11679622</v>
      </c>
    </row>
    <row r="1044" spans="1:35" s="2" customFormat="1">
      <c r="A1044" s="3">
        <v>2015</v>
      </c>
      <c r="B1044" s="3">
        <v>1</v>
      </c>
      <c r="C1044" s="4">
        <v>15</v>
      </c>
      <c r="D1044" s="8">
        <v>63</v>
      </c>
      <c r="E1044" s="8">
        <v>1283285.94</v>
      </c>
      <c r="F1044" s="8">
        <v>491.62</v>
      </c>
      <c r="G1044" s="8">
        <v>1900034.62</v>
      </c>
      <c r="H1044" s="8">
        <v>1337601.3899999999</v>
      </c>
      <c r="I1044" s="8">
        <v>845465.72</v>
      </c>
      <c r="J1044" s="8">
        <v>531813.66</v>
      </c>
      <c r="K1044" s="8">
        <v>349.25</v>
      </c>
      <c r="L1044" s="8">
        <v>256701.45</v>
      </c>
      <c r="M1044" s="8">
        <v>93058.54</v>
      </c>
      <c r="N1044" s="8">
        <v>399055.27</v>
      </c>
      <c r="O1044" s="8">
        <v>104608.21</v>
      </c>
      <c r="P1044" s="8">
        <v>24191.75</v>
      </c>
      <c r="Q1044" s="8">
        <v>243.86</v>
      </c>
      <c r="R1044" s="8">
        <v>654.77</v>
      </c>
      <c r="S1044" s="8">
        <v>631360.14</v>
      </c>
      <c r="T1044" s="8">
        <v>574491.23</v>
      </c>
      <c r="U1044" s="8">
        <v>11833.44</v>
      </c>
      <c r="V1044" s="8">
        <v>0</v>
      </c>
      <c r="W1044" s="8">
        <v>353944.17</v>
      </c>
      <c r="X1044" s="8">
        <v>469.7</v>
      </c>
      <c r="Y1044" s="8">
        <v>0</v>
      </c>
      <c r="Z1044" s="8">
        <v>0</v>
      </c>
      <c r="AA1044" s="8">
        <v>54617.27</v>
      </c>
      <c r="AB1044" s="8">
        <v>103912.55</v>
      </c>
      <c r="AC1044" s="9">
        <f t="shared" si="96"/>
        <v>-49295.280000000006</v>
      </c>
      <c r="AD1044" s="5" t="str">
        <f>$C1044&amp;" "&amp;VLOOKUP(C1044,Tegevusalad!$A$1:$B$89,2,FALSE)</f>
        <v>15 NAHATÖÖTLEMINE JA NAHKTOODETE TOOTMINE</v>
      </c>
      <c r="AE1044" s="6">
        <f t="shared" si="97"/>
        <v>641053.68000000005</v>
      </c>
      <c r="AF1044" s="6">
        <f t="shared" si="98"/>
        <v>832315.57</v>
      </c>
      <c r="AG1044" s="6">
        <f t="shared" si="99"/>
        <v>2541088.3000000003</v>
      </c>
      <c r="AH1044" s="6">
        <f t="shared" si="100"/>
        <v>1998550.2000000002</v>
      </c>
      <c r="AI1044" s="6">
        <f t="shared" si="101"/>
        <v>2540618.6</v>
      </c>
    </row>
    <row r="1045" spans="1:35" s="2" customFormat="1">
      <c r="A1045" s="3">
        <v>2015</v>
      </c>
      <c r="B1045" s="3">
        <v>1</v>
      </c>
      <c r="C1045" s="4">
        <v>16</v>
      </c>
      <c r="D1045" s="8">
        <v>1014</v>
      </c>
      <c r="E1045" s="8">
        <v>67660722.349999994</v>
      </c>
      <c r="F1045" s="8">
        <v>4075.97</v>
      </c>
      <c r="G1045" s="8">
        <v>77712346.200000003</v>
      </c>
      <c r="H1045" s="8">
        <v>59142420.780000001</v>
      </c>
      <c r="I1045" s="8">
        <v>54504555.270000003</v>
      </c>
      <c r="J1045" s="8">
        <v>17814177.75</v>
      </c>
      <c r="K1045" s="8">
        <v>0</v>
      </c>
      <c r="L1045" s="8">
        <v>13532511.359999999</v>
      </c>
      <c r="M1045" s="8">
        <v>529726.87</v>
      </c>
      <c r="N1045" s="8">
        <v>20760019.140000001</v>
      </c>
      <c r="O1045" s="8">
        <v>1111512.42</v>
      </c>
      <c r="P1045" s="8">
        <v>731687.48</v>
      </c>
      <c r="Q1045" s="8">
        <v>11541.6</v>
      </c>
      <c r="R1045" s="8">
        <v>38446.44</v>
      </c>
      <c r="S1045" s="8">
        <v>17225819.129999999</v>
      </c>
      <c r="T1045" s="8">
        <v>14034596.470000001</v>
      </c>
      <c r="U1045" s="8">
        <v>122028.16</v>
      </c>
      <c r="V1045" s="8">
        <v>489.58</v>
      </c>
      <c r="W1045" s="8">
        <v>226146.07</v>
      </c>
      <c r="X1045" s="8">
        <v>18461.7</v>
      </c>
      <c r="Y1045" s="8">
        <v>0.02</v>
      </c>
      <c r="Z1045" s="8">
        <v>0</v>
      </c>
      <c r="AA1045" s="8">
        <v>1662541.38</v>
      </c>
      <c r="AB1045" s="8">
        <v>8360322.2699999996</v>
      </c>
      <c r="AC1045" s="9">
        <f t="shared" si="96"/>
        <v>-6697780.8899999997</v>
      </c>
      <c r="AD1045" s="5" t="str">
        <f>$C1045&amp;" "&amp;VLOOKUP(C1045,Tegevusalad!$A$1:$B$89,2,FALSE)</f>
        <v>16 PUIDUTÖÖTLEMINE NING PUIT- JA KORKTOODETE TOOTMINE, V.A MÖÖBEL; ÕLEST JA PUNUMISMATERJALIST TOODETE TOOTMINE</v>
      </c>
      <c r="AE1045" s="6">
        <f t="shared" si="97"/>
        <v>50335412.729999997</v>
      </c>
      <c r="AF1045" s="6">
        <f t="shared" si="98"/>
        <v>81087408.090000018</v>
      </c>
      <c r="AG1045" s="6">
        <f t="shared" si="99"/>
        <v>128047758.92999998</v>
      </c>
      <c r="AH1045" s="6">
        <f t="shared" si="100"/>
        <v>103992327.90000001</v>
      </c>
      <c r="AI1045" s="6">
        <f t="shared" si="101"/>
        <v>128029297.22999999</v>
      </c>
    </row>
    <row r="1046" spans="1:35" s="2" customFormat="1">
      <c r="A1046" s="3">
        <v>2015</v>
      </c>
      <c r="B1046" s="3">
        <v>1</v>
      </c>
      <c r="C1046" s="4">
        <v>17</v>
      </c>
      <c r="D1046" s="8">
        <v>58</v>
      </c>
      <c r="E1046" s="8">
        <v>7794280.96</v>
      </c>
      <c r="F1046" s="8">
        <v>149.47</v>
      </c>
      <c r="G1046" s="8">
        <v>13043910.32</v>
      </c>
      <c r="H1046" s="8">
        <v>8724454.7200000007</v>
      </c>
      <c r="I1046" s="8">
        <v>8671060.9700000007</v>
      </c>
      <c r="J1046" s="8">
        <v>4317439.59</v>
      </c>
      <c r="K1046" s="8">
        <v>0</v>
      </c>
      <c r="L1046" s="8">
        <v>1558869.68</v>
      </c>
      <c r="M1046" s="8">
        <v>46487.98</v>
      </c>
      <c r="N1046" s="8">
        <v>2777696</v>
      </c>
      <c r="O1046" s="8">
        <v>63162.01</v>
      </c>
      <c r="P1046" s="8">
        <v>93381.440000000002</v>
      </c>
      <c r="Q1046" s="8">
        <v>682.44</v>
      </c>
      <c r="R1046" s="8">
        <v>3593.33</v>
      </c>
      <c r="S1046" s="8">
        <v>4285255.74</v>
      </c>
      <c r="T1046" s="8">
        <v>3750840.88</v>
      </c>
      <c r="U1046" s="8">
        <v>3431.32</v>
      </c>
      <c r="V1046" s="8">
        <v>675.2</v>
      </c>
      <c r="W1046" s="8">
        <v>155.88999999999999</v>
      </c>
      <c r="X1046" s="8">
        <v>0</v>
      </c>
      <c r="Y1046" s="8">
        <v>0</v>
      </c>
      <c r="Z1046" s="8">
        <v>0</v>
      </c>
      <c r="AA1046" s="8">
        <v>367224.08</v>
      </c>
      <c r="AB1046" s="8">
        <v>1539562.42</v>
      </c>
      <c r="AC1046" s="9">
        <f t="shared" si="96"/>
        <v>-1172338.3399999999</v>
      </c>
      <c r="AD1046" s="5" t="str">
        <f>$C1046&amp;" "&amp;VLOOKUP(C1046,Tegevusalad!$A$1:$B$89,2,FALSE)</f>
        <v>17 PABERI JA PABERTOODETE TOOTMINE</v>
      </c>
      <c r="AE1046" s="6">
        <f t="shared" si="97"/>
        <v>3505743.3699999992</v>
      </c>
      <c r="AF1046" s="6">
        <f t="shared" si="98"/>
        <v>9302624.7400000021</v>
      </c>
      <c r="AG1046" s="6">
        <f t="shared" si="99"/>
        <v>16549653.689999999</v>
      </c>
      <c r="AH1046" s="6">
        <f t="shared" si="100"/>
        <v>13906446.65</v>
      </c>
      <c r="AI1046" s="6">
        <f t="shared" si="101"/>
        <v>16549653.689999999</v>
      </c>
    </row>
    <row r="1047" spans="1:35" s="2" customFormat="1">
      <c r="A1047" s="3">
        <v>2015</v>
      </c>
      <c r="B1047" s="3">
        <v>1</v>
      </c>
      <c r="C1047" s="4">
        <v>18</v>
      </c>
      <c r="D1047" s="8">
        <v>360</v>
      </c>
      <c r="E1047" s="8">
        <v>13991228.189999999</v>
      </c>
      <c r="F1047" s="8">
        <v>46469.72</v>
      </c>
      <c r="G1047" s="8">
        <v>9853623.9399999995</v>
      </c>
      <c r="H1047" s="8">
        <v>5899176.0499999998</v>
      </c>
      <c r="I1047" s="8">
        <v>4453087.17</v>
      </c>
      <c r="J1047" s="8">
        <v>1223011</v>
      </c>
      <c r="K1047" s="8">
        <v>0</v>
      </c>
      <c r="L1047" s="8">
        <v>2802427.88</v>
      </c>
      <c r="M1047" s="8">
        <v>0</v>
      </c>
      <c r="N1047" s="8">
        <v>2637000.84</v>
      </c>
      <c r="O1047" s="8">
        <v>171151.28</v>
      </c>
      <c r="P1047" s="8">
        <v>173617.21</v>
      </c>
      <c r="Q1047" s="8">
        <v>2724.28</v>
      </c>
      <c r="R1047" s="8">
        <v>8660.8700000000008</v>
      </c>
      <c r="S1047" s="8">
        <v>4341957.08</v>
      </c>
      <c r="T1047" s="8">
        <v>3982888.57</v>
      </c>
      <c r="U1047" s="8">
        <v>22218.04</v>
      </c>
      <c r="V1047" s="8">
        <v>8644.1</v>
      </c>
      <c r="W1047" s="8">
        <v>3615.54</v>
      </c>
      <c r="X1047" s="8">
        <v>35673.160000000003</v>
      </c>
      <c r="Y1047" s="8">
        <v>0.01</v>
      </c>
      <c r="Z1047" s="8">
        <v>0</v>
      </c>
      <c r="AA1047" s="8">
        <v>623835.14</v>
      </c>
      <c r="AB1047" s="8">
        <v>458408.09</v>
      </c>
      <c r="AC1047" s="9">
        <f t="shared" si="96"/>
        <v>165427.04999999999</v>
      </c>
      <c r="AD1047" s="5" t="str">
        <f>$C1047&amp;" "&amp;VLOOKUP(C1047,Tegevusalad!$A$1:$B$89,2,FALSE)</f>
        <v>18 TRÜKINDUS JA SALVESTISTE PALJUNDUS</v>
      </c>
      <c r="AE1047" s="6">
        <f t="shared" si="97"/>
        <v>9709195.9499999993</v>
      </c>
      <c r="AF1047" s="6">
        <f t="shared" si="98"/>
        <v>8017021.1299999999</v>
      </c>
      <c r="AG1047" s="6">
        <f t="shared" si="99"/>
        <v>19562819.890000001</v>
      </c>
      <c r="AH1047" s="6">
        <f t="shared" si="100"/>
        <v>13228308.549999999</v>
      </c>
      <c r="AI1047" s="6">
        <f t="shared" si="101"/>
        <v>19527146.73</v>
      </c>
    </row>
    <row r="1048" spans="1:35" s="2" customFormat="1">
      <c r="A1048" s="3">
        <v>2015</v>
      </c>
      <c r="B1048" s="3">
        <v>1</v>
      </c>
      <c r="C1048" s="4">
        <v>19</v>
      </c>
      <c r="D1048" s="8">
        <v>5</v>
      </c>
      <c r="E1048" s="8">
        <v>201306.35</v>
      </c>
      <c r="F1048" s="8">
        <v>0</v>
      </c>
      <c r="G1048" s="8">
        <v>994048.05</v>
      </c>
      <c r="H1048" s="8">
        <v>994048.05</v>
      </c>
      <c r="I1048" s="8">
        <v>994048.05</v>
      </c>
      <c r="J1048" s="8">
        <v>0</v>
      </c>
      <c r="K1048" s="8">
        <v>0</v>
      </c>
      <c r="L1048" s="8">
        <v>40261.26</v>
      </c>
      <c r="M1048" s="8">
        <v>0</v>
      </c>
      <c r="N1048" s="8">
        <v>86238.06</v>
      </c>
      <c r="O1048" s="8">
        <v>0</v>
      </c>
      <c r="P1048" s="8">
        <v>0</v>
      </c>
      <c r="Q1048" s="8">
        <v>34.29</v>
      </c>
      <c r="R1048" s="8">
        <v>325.62</v>
      </c>
      <c r="S1048" s="8">
        <v>21247.759999999998</v>
      </c>
      <c r="T1048" s="8">
        <v>21247.759999999998</v>
      </c>
      <c r="U1048" s="8">
        <v>0</v>
      </c>
      <c r="V1048" s="8">
        <v>0</v>
      </c>
      <c r="W1048" s="8">
        <v>10.82</v>
      </c>
      <c r="X1048" s="8">
        <v>0</v>
      </c>
      <c r="Y1048" s="8">
        <v>0</v>
      </c>
      <c r="Z1048" s="8">
        <v>0</v>
      </c>
      <c r="AA1048" s="8">
        <v>2088.84</v>
      </c>
      <c r="AB1048" s="8">
        <v>48065.64</v>
      </c>
      <c r="AC1048" s="9">
        <f t="shared" si="96"/>
        <v>-45976.800000000003</v>
      </c>
      <c r="AD1048" s="5" t="str">
        <f>$C1048&amp;" "&amp;VLOOKUP(C1048,Tegevusalad!$A$1:$B$89,2,FALSE)</f>
        <v>19 KOKSI JA PUHASTATUD NAFTATOODETE TOOTMINE</v>
      </c>
      <c r="AE1048" s="6">
        <f t="shared" si="97"/>
        <v>180058.59</v>
      </c>
      <c r="AF1048" s="6">
        <f t="shared" si="98"/>
        <v>411570.63999999996</v>
      </c>
      <c r="AG1048" s="6">
        <f t="shared" si="99"/>
        <v>1174106.6400000001</v>
      </c>
      <c r="AH1048" s="6">
        <f t="shared" si="100"/>
        <v>432818.39999999997</v>
      </c>
      <c r="AI1048" s="6">
        <f t="shared" si="101"/>
        <v>1174106.6400000001</v>
      </c>
    </row>
    <row r="1049" spans="1:35" s="2" customFormat="1">
      <c r="A1049" s="3">
        <v>2015</v>
      </c>
      <c r="B1049" s="3">
        <v>1</v>
      </c>
      <c r="C1049" s="4">
        <v>20</v>
      </c>
      <c r="D1049" s="8">
        <v>101</v>
      </c>
      <c r="E1049" s="8">
        <v>19907457</v>
      </c>
      <c r="F1049" s="8">
        <v>302.64999999999998</v>
      </c>
      <c r="G1049" s="8">
        <v>27849199.559999999</v>
      </c>
      <c r="H1049" s="8">
        <v>12243111.65</v>
      </c>
      <c r="I1049" s="8">
        <v>11649575.01</v>
      </c>
      <c r="J1049" s="8">
        <v>15418141.380000001</v>
      </c>
      <c r="K1049" s="8">
        <v>0</v>
      </c>
      <c r="L1049" s="8">
        <v>3981518.64</v>
      </c>
      <c r="M1049" s="8">
        <v>948778.4</v>
      </c>
      <c r="N1049" s="8">
        <v>5362179.6100000003</v>
      </c>
      <c r="O1049" s="8">
        <v>1071501.58</v>
      </c>
      <c r="P1049" s="8">
        <v>111760.74</v>
      </c>
      <c r="Q1049" s="8">
        <v>1600.71</v>
      </c>
      <c r="R1049" s="8">
        <v>9103.7099999999991</v>
      </c>
      <c r="S1049" s="8">
        <v>11250856.58</v>
      </c>
      <c r="T1049" s="8">
        <v>10795109.949999999</v>
      </c>
      <c r="U1049" s="8">
        <v>246398.9</v>
      </c>
      <c r="V1049" s="8">
        <v>0</v>
      </c>
      <c r="W1049" s="8">
        <v>97436.94</v>
      </c>
      <c r="X1049" s="8">
        <v>75.95</v>
      </c>
      <c r="Y1049" s="8">
        <v>0</v>
      </c>
      <c r="Z1049" s="8">
        <v>0</v>
      </c>
      <c r="AA1049" s="8">
        <v>637437.71</v>
      </c>
      <c r="AB1049" s="8">
        <v>1069320.28</v>
      </c>
      <c r="AC1049" s="9">
        <f t="shared" si="96"/>
        <v>-431882.57000000007</v>
      </c>
      <c r="AD1049" s="5" t="str">
        <f>$C1049&amp;" "&amp;VLOOKUP(C1049,Tegevusalad!$A$1:$B$89,2,FALSE)</f>
        <v>20 KEMIKAALIDE JA KEEMIATOODETE TOOTMINE</v>
      </c>
      <c r="AE1049" s="6">
        <f t="shared" si="97"/>
        <v>8410580.1199999973</v>
      </c>
      <c r="AF1049" s="6">
        <f t="shared" si="98"/>
        <v>10001653.219999999</v>
      </c>
      <c r="AG1049" s="6">
        <f t="shared" si="99"/>
        <v>36259779.679999992</v>
      </c>
      <c r="AH1049" s="6">
        <f t="shared" si="100"/>
        <v>26856416.600000001</v>
      </c>
      <c r="AI1049" s="6">
        <f t="shared" si="101"/>
        <v>36259703.729999989</v>
      </c>
    </row>
    <row r="1050" spans="1:35" s="2" customFormat="1">
      <c r="A1050" s="3">
        <v>2015</v>
      </c>
      <c r="B1050" s="3">
        <v>1</v>
      </c>
      <c r="C1050" s="4">
        <v>21</v>
      </c>
      <c r="D1050" s="8">
        <v>13</v>
      </c>
      <c r="E1050" s="8">
        <v>1234866.0900000001</v>
      </c>
      <c r="F1050" s="8">
        <v>1311011.8999999999</v>
      </c>
      <c r="G1050" s="8">
        <v>3163441.94</v>
      </c>
      <c r="H1050" s="8">
        <v>2820678.57</v>
      </c>
      <c r="I1050" s="8">
        <v>2817413.57</v>
      </c>
      <c r="J1050" s="8">
        <v>190898.61</v>
      </c>
      <c r="K1050" s="8">
        <v>0</v>
      </c>
      <c r="L1050" s="8">
        <v>364964.3</v>
      </c>
      <c r="M1050" s="8">
        <v>0</v>
      </c>
      <c r="N1050" s="8">
        <v>479276.84</v>
      </c>
      <c r="O1050" s="8">
        <v>60889.23</v>
      </c>
      <c r="P1050" s="8">
        <v>7900.98</v>
      </c>
      <c r="Q1050" s="8">
        <v>44.51</v>
      </c>
      <c r="R1050" s="8">
        <v>1440.92</v>
      </c>
      <c r="S1050" s="8">
        <v>1825451.59</v>
      </c>
      <c r="T1050" s="8">
        <v>1336090.3899999999</v>
      </c>
      <c r="U1050" s="8">
        <v>14947.24</v>
      </c>
      <c r="V1050" s="8">
        <v>0</v>
      </c>
      <c r="W1050" s="8">
        <v>9676.34</v>
      </c>
      <c r="X1050" s="8">
        <v>0</v>
      </c>
      <c r="Y1050" s="8">
        <v>0</v>
      </c>
      <c r="Z1050" s="8">
        <v>0</v>
      </c>
      <c r="AA1050" s="8">
        <v>5245.21</v>
      </c>
      <c r="AB1050" s="8">
        <v>119557.75</v>
      </c>
      <c r="AC1050" s="9">
        <f t="shared" si="96"/>
        <v>-114312.54</v>
      </c>
      <c r="AD1050" s="5" t="str">
        <f>$C1050&amp;" "&amp;VLOOKUP(C1050,Tegevusalad!$A$1:$B$89,2,FALSE)</f>
        <v>21 PÕHIFARMAATSIATOODETE JA RAVIMPREPARAATIDE TOOTMINE</v>
      </c>
      <c r="AE1050" s="6">
        <f t="shared" si="97"/>
        <v>705479.16000000015</v>
      </c>
      <c r="AF1050" s="6">
        <f t="shared" si="98"/>
        <v>258743.81999999983</v>
      </c>
      <c r="AG1050" s="6">
        <f t="shared" si="99"/>
        <v>3868921.0999999996</v>
      </c>
      <c r="AH1050" s="6">
        <f t="shared" si="100"/>
        <v>2403588.7999999998</v>
      </c>
      <c r="AI1050" s="6">
        <f t="shared" si="101"/>
        <v>3868921.0999999996</v>
      </c>
    </row>
    <row r="1051" spans="1:35" s="2" customFormat="1">
      <c r="A1051" s="3">
        <v>2015</v>
      </c>
      <c r="B1051" s="3">
        <v>1</v>
      </c>
      <c r="C1051" s="4">
        <v>22</v>
      </c>
      <c r="D1051" s="8">
        <v>202</v>
      </c>
      <c r="E1051" s="8">
        <v>19361010</v>
      </c>
      <c r="F1051" s="8">
        <v>432.89</v>
      </c>
      <c r="G1051" s="8">
        <v>16911552.440000001</v>
      </c>
      <c r="H1051" s="8">
        <v>13842693.25</v>
      </c>
      <c r="I1051" s="8">
        <v>12927994.029999999</v>
      </c>
      <c r="J1051" s="8">
        <v>2934993.74</v>
      </c>
      <c r="K1051" s="8">
        <v>0</v>
      </c>
      <c r="L1051" s="8">
        <v>3872240.95</v>
      </c>
      <c r="M1051" s="8">
        <v>73544.98</v>
      </c>
      <c r="N1051" s="8">
        <v>3792282.85</v>
      </c>
      <c r="O1051" s="8">
        <v>217652.19</v>
      </c>
      <c r="P1051" s="8">
        <v>62043.22</v>
      </c>
      <c r="Q1051" s="8">
        <v>2971.36</v>
      </c>
      <c r="R1051" s="8">
        <v>9418.68</v>
      </c>
      <c r="S1051" s="8">
        <v>10322507.640000001</v>
      </c>
      <c r="T1051" s="8">
        <v>9562745.0099999998</v>
      </c>
      <c r="U1051" s="8">
        <v>131906.54999999999</v>
      </c>
      <c r="V1051" s="8">
        <v>471.58</v>
      </c>
      <c r="W1051" s="8">
        <v>4764.2299999999996</v>
      </c>
      <c r="X1051" s="8">
        <v>3347.27</v>
      </c>
      <c r="Y1051" s="8">
        <v>0</v>
      </c>
      <c r="Z1051" s="8">
        <v>0</v>
      </c>
      <c r="AA1051" s="8">
        <v>709805.81</v>
      </c>
      <c r="AB1051" s="8">
        <v>556302.73</v>
      </c>
      <c r="AC1051" s="9">
        <f t="shared" si="96"/>
        <v>153503.08000000007</v>
      </c>
      <c r="AD1051" s="5" t="str">
        <f>$C1051&amp;" "&amp;VLOOKUP(C1051,Tegevusalad!$A$1:$B$89,2,FALSE)</f>
        <v>22 KUMMI- JA PLASTTOODETE TOOTMINE</v>
      </c>
      <c r="AE1051" s="6">
        <f t="shared" si="97"/>
        <v>8910375.9699999988</v>
      </c>
      <c r="AF1051" s="6">
        <f t="shared" si="98"/>
        <v>7466304.0899999989</v>
      </c>
      <c r="AG1051" s="6">
        <f t="shared" si="99"/>
        <v>25821928.41</v>
      </c>
      <c r="AH1051" s="6">
        <f t="shared" si="100"/>
        <v>19008507.649999999</v>
      </c>
      <c r="AI1051" s="6">
        <f t="shared" si="101"/>
        <v>25818581.139999997</v>
      </c>
    </row>
    <row r="1052" spans="1:35" s="2" customFormat="1">
      <c r="A1052" s="3">
        <v>2015</v>
      </c>
      <c r="B1052" s="3">
        <v>1</v>
      </c>
      <c r="C1052" s="4">
        <v>23</v>
      </c>
      <c r="D1052" s="8">
        <v>210</v>
      </c>
      <c r="E1052" s="8">
        <v>23035016.859999999</v>
      </c>
      <c r="F1052" s="8">
        <v>1019.75</v>
      </c>
      <c r="G1052" s="8">
        <v>11205733.85</v>
      </c>
      <c r="H1052" s="8">
        <v>8317645.5099999998</v>
      </c>
      <c r="I1052" s="8">
        <v>7798940.4100000001</v>
      </c>
      <c r="J1052" s="8">
        <v>723089.12</v>
      </c>
      <c r="K1052" s="8">
        <v>0</v>
      </c>
      <c r="L1052" s="8">
        <v>4607095.16</v>
      </c>
      <c r="M1052" s="8">
        <v>13212.55</v>
      </c>
      <c r="N1052" s="8">
        <v>4830212.63</v>
      </c>
      <c r="O1052" s="8">
        <v>196696.65</v>
      </c>
      <c r="P1052" s="8">
        <v>400011.22</v>
      </c>
      <c r="Q1052" s="8">
        <v>1406.98</v>
      </c>
      <c r="R1052" s="8">
        <v>13581.68</v>
      </c>
      <c r="S1052" s="8">
        <v>8445294.9100000001</v>
      </c>
      <c r="T1052" s="8">
        <v>7494114.5199999996</v>
      </c>
      <c r="U1052" s="8">
        <v>92432.94</v>
      </c>
      <c r="V1052" s="8">
        <v>0</v>
      </c>
      <c r="W1052" s="8">
        <v>7437.83</v>
      </c>
      <c r="X1052" s="8">
        <v>240941.38</v>
      </c>
      <c r="Y1052" s="8">
        <v>0</v>
      </c>
      <c r="Z1052" s="8">
        <v>0</v>
      </c>
      <c r="AA1052" s="8">
        <v>963070.1</v>
      </c>
      <c r="AB1052" s="8">
        <v>1172975.02</v>
      </c>
      <c r="AC1052" s="9">
        <f t="shared" si="96"/>
        <v>-209904.92000000004</v>
      </c>
      <c r="AD1052" s="5" t="str">
        <f>$C1052&amp;" "&amp;VLOOKUP(C1052,Tegevusalad!$A$1:$B$89,2,FALSE)</f>
        <v>23 MUUDE MITTEMETALSETEST MINERAALIDEST TOODETE TOOTMINE</v>
      </c>
      <c r="AE1052" s="6">
        <f t="shared" si="97"/>
        <v>14739250.139999999</v>
      </c>
      <c r="AF1052" s="6">
        <f t="shared" si="98"/>
        <v>14697760.449999994</v>
      </c>
      <c r="AG1052" s="6">
        <f t="shared" si="99"/>
        <v>25944983.990000002</v>
      </c>
      <c r="AH1052" s="6">
        <f t="shared" si="100"/>
        <v>24218971.549999997</v>
      </c>
      <c r="AI1052" s="6">
        <f t="shared" si="101"/>
        <v>25704042.609999999</v>
      </c>
    </row>
    <row r="1053" spans="1:35" s="2" customFormat="1">
      <c r="A1053" s="3">
        <v>2015</v>
      </c>
      <c r="B1053" s="3">
        <v>1</v>
      </c>
      <c r="C1053" s="4">
        <v>24</v>
      </c>
      <c r="D1053" s="8">
        <v>29</v>
      </c>
      <c r="E1053" s="8">
        <v>1778856.33</v>
      </c>
      <c r="F1053" s="8">
        <v>0</v>
      </c>
      <c r="G1053" s="8">
        <v>2668614.98</v>
      </c>
      <c r="H1053" s="8">
        <v>2484244.77</v>
      </c>
      <c r="I1053" s="8">
        <v>2379444.77</v>
      </c>
      <c r="J1053" s="8">
        <v>111909.87</v>
      </c>
      <c r="K1053" s="8">
        <v>0</v>
      </c>
      <c r="L1053" s="8">
        <v>355771.26</v>
      </c>
      <c r="M1053" s="8">
        <v>39805.86</v>
      </c>
      <c r="N1053" s="8">
        <v>366474.57</v>
      </c>
      <c r="O1053" s="8">
        <v>39805.86</v>
      </c>
      <c r="P1053" s="8">
        <v>27978.06</v>
      </c>
      <c r="Q1053" s="8">
        <v>825.37</v>
      </c>
      <c r="R1053" s="8">
        <v>531.30999999999995</v>
      </c>
      <c r="S1053" s="8">
        <v>756912.31</v>
      </c>
      <c r="T1053" s="8">
        <v>501811.99</v>
      </c>
      <c r="U1053" s="8">
        <v>157831.62</v>
      </c>
      <c r="V1053" s="8">
        <v>129673.37</v>
      </c>
      <c r="W1053" s="8">
        <v>180.87</v>
      </c>
      <c r="X1053" s="8">
        <v>14557.3</v>
      </c>
      <c r="Y1053" s="8">
        <v>0</v>
      </c>
      <c r="Z1053" s="8">
        <v>0</v>
      </c>
      <c r="AA1053" s="8">
        <v>64046.31</v>
      </c>
      <c r="AB1053" s="8">
        <v>34943.760000000002</v>
      </c>
      <c r="AC1053" s="9">
        <f t="shared" si="96"/>
        <v>29102.549999999996</v>
      </c>
      <c r="AD1053" s="5" t="str">
        <f>$C1053&amp;" "&amp;VLOOKUP(C1053,Tegevusalad!$A$1:$B$89,2,FALSE)</f>
        <v>24 METALLITOOTMINE</v>
      </c>
      <c r="AE1053" s="6">
        <f t="shared" si="97"/>
        <v>878669.70000000007</v>
      </c>
      <c r="AF1053" s="6">
        <f t="shared" si="98"/>
        <v>850929.54</v>
      </c>
      <c r="AG1053" s="6">
        <f t="shared" si="99"/>
        <v>3547284.68</v>
      </c>
      <c r="AH1053" s="6">
        <f t="shared" si="100"/>
        <v>1835029.4</v>
      </c>
      <c r="AI1053" s="6">
        <f t="shared" si="101"/>
        <v>3532727.3800000004</v>
      </c>
    </row>
    <row r="1054" spans="1:35" s="2" customFormat="1">
      <c r="A1054" s="3">
        <v>2015</v>
      </c>
      <c r="B1054" s="3">
        <v>1</v>
      </c>
      <c r="C1054" s="4">
        <v>25</v>
      </c>
      <c r="D1054" s="8">
        <v>1166</v>
      </c>
      <c r="E1054" s="8">
        <v>52468414.960000001</v>
      </c>
      <c r="F1054" s="8">
        <v>1823.38</v>
      </c>
      <c r="G1054" s="8">
        <v>41858715.049999997</v>
      </c>
      <c r="H1054" s="8">
        <v>35219517.079999998</v>
      </c>
      <c r="I1054" s="8">
        <v>29866920.48</v>
      </c>
      <c r="J1054" s="8">
        <v>4884366.37</v>
      </c>
      <c r="K1054" s="8">
        <v>98.34</v>
      </c>
      <c r="L1054" s="8">
        <v>10493846.98</v>
      </c>
      <c r="M1054" s="8">
        <v>347169.75</v>
      </c>
      <c r="N1054" s="8">
        <v>12149123.029999999</v>
      </c>
      <c r="O1054" s="8">
        <v>560540.84</v>
      </c>
      <c r="P1054" s="8">
        <v>494078.01</v>
      </c>
      <c r="Q1054" s="8">
        <v>16250.25</v>
      </c>
      <c r="R1054" s="8">
        <v>32648.880000000001</v>
      </c>
      <c r="S1054" s="8">
        <v>15688073.35</v>
      </c>
      <c r="T1054" s="8">
        <v>14264827.52</v>
      </c>
      <c r="U1054" s="8">
        <v>50651.19</v>
      </c>
      <c r="V1054" s="8">
        <v>3891.42</v>
      </c>
      <c r="W1054" s="8">
        <v>28760.18</v>
      </c>
      <c r="X1054" s="8">
        <v>777827.6</v>
      </c>
      <c r="Y1054" s="8">
        <v>0</v>
      </c>
      <c r="Z1054" s="8">
        <v>0.04</v>
      </c>
      <c r="AA1054" s="8">
        <v>2313814.4</v>
      </c>
      <c r="AB1054" s="8">
        <v>3621920.74</v>
      </c>
      <c r="AC1054" s="9">
        <f t="shared" si="96"/>
        <v>-1308106.3400000003</v>
      </c>
      <c r="AD1054" s="5" t="str">
        <f>$C1054&amp;" "&amp;VLOOKUP(C1054,Tegevusalad!$A$1:$B$89,2,FALSE)</f>
        <v>25 METALLTOODETE TOOTMINE, V.A MASINAD JA SEADMED</v>
      </c>
      <c r="AE1054" s="6">
        <f t="shared" si="97"/>
        <v>37509341.400000006</v>
      </c>
      <c r="AF1054" s="6">
        <f t="shared" si="98"/>
        <v>42371322.229999997</v>
      </c>
      <c r="AG1054" s="6">
        <f t="shared" si="99"/>
        <v>79368056.449999988</v>
      </c>
      <c r="AH1054" s="6">
        <f t="shared" si="100"/>
        <v>60908859.549999997</v>
      </c>
      <c r="AI1054" s="6">
        <f t="shared" si="101"/>
        <v>78590228.849999994</v>
      </c>
    </row>
    <row r="1055" spans="1:35" s="2" customFormat="1">
      <c r="A1055" s="3">
        <v>2015</v>
      </c>
      <c r="B1055" s="3">
        <v>1</v>
      </c>
      <c r="C1055" s="4">
        <v>26</v>
      </c>
      <c r="D1055" s="8">
        <v>118</v>
      </c>
      <c r="E1055" s="8">
        <v>101357516.02</v>
      </c>
      <c r="F1055" s="8">
        <v>0</v>
      </c>
      <c r="G1055" s="8">
        <v>148003355.94</v>
      </c>
      <c r="H1055" s="8">
        <v>133785777.98999999</v>
      </c>
      <c r="I1055" s="8">
        <v>132431145.02</v>
      </c>
      <c r="J1055" s="8">
        <v>14083409.18</v>
      </c>
      <c r="K1055" s="8">
        <v>361.19</v>
      </c>
      <c r="L1055" s="8">
        <v>20271503.199999999</v>
      </c>
      <c r="M1055" s="8">
        <v>5607987.54</v>
      </c>
      <c r="N1055" s="8">
        <v>28058397.079999998</v>
      </c>
      <c r="O1055" s="8">
        <v>6532584.5999999996</v>
      </c>
      <c r="P1055" s="8">
        <v>198902.39</v>
      </c>
      <c r="Q1055" s="8">
        <v>2481.98</v>
      </c>
      <c r="R1055" s="8">
        <v>3398.58</v>
      </c>
      <c r="S1055" s="8">
        <v>92354909.409999996</v>
      </c>
      <c r="T1055" s="8">
        <v>91600684.939999998</v>
      </c>
      <c r="U1055" s="8">
        <v>44907.77</v>
      </c>
      <c r="V1055" s="8">
        <v>0</v>
      </c>
      <c r="W1055" s="8">
        <v>35749.61</v>
      </c>
      <c r="X1055" s="8">
        <v>72577.279999999999</v>
      </c>
      <c r="Y1055" s="8">
        <v>105.67</v>
      </c>
      <c r="Z1055" s="8">
        <v>0</v>
      </c>
      <c r="AA1055" s="8">
        <v>311940.26</v>
      </c>
      <c r="AB1055" s="8">
        <v>2490740.9300000002</v>
      </c>
      <c r="AC1055" s="9">
        <f t="shared" si="96"/>
        <v>-2178800.67</v>
      </c>
      <c r="AD1055" s="5" t="str">
        <f>$C1055&amp;" "&amp;VLOOKUP(C1055,Tegevusalad!$A$1:$B$89,2,FALSE)</f>
        <v>26 ARVUTITE, ELEKTROONIKA- JA OPTIKASEADMETE TOOTMINE</v>
      </c>
      <c r="AE1055" s="6">
        <f t="shared" si="97"/>
        <v>9030276.1200000048</v>
      </c>
      <c r="AF1055" s="6">
        <f t="shared" si="98"/>
        <v>15246238.119999971</v>
      </c>
      <c r="AG1055" s="6">
        <f t="shared" si="99"/>
        <v>157033632.06</v>
      </c>
      <c r="AH1055" s="6">
        <f t="shared" si="100"/>
        <v>140308978.29999998</v>
      </c>
      <c r="AI1055" s="6">
        <f t="shared" si="101"/>
        <v>156961054.77999997</v>
      </c>
    </row>
    <row r="1056" spans="1:35" s="2" customFormat="1">
      <c r="A1056" s="3">
        <v>2015</v>
      </c>
      <c r="B1056" s="3">
        <v>1</v>
      </c>
      <c r="C1056" s="4">
        <v>27</v>
      </c>
      <c r="D1056" s="8">
        <v>122</v>
      </c>
      <c r="E1056" s="8">
        <v>28513431.370000001</v>
      </c>
      <c r="F1056" s="8">
        <v>0</v>
      </c>
      <c r="G1056" s="8">
        <v>36960003.579999998</v>
      </c>
      <c r="H1056" s="8">
        <v>30138262.399999999</v>
      </c>
      <c r="I1056" s="8">
        <v>26928662.859999999</v>
      </c>
      <c r="J1056" s="8">
        <v>6579376.1799999997</v>
      </c>
      <c r="K1056" s="8">
        <v>0</v>
      </c>
      <c r="L1056" s="8">
        <v>5702686.2699999996</v>
      </c>
      <c r="M1056" s="8">
        <v>440292.37</v>
      </c>
      <c r="N1056" s="8">
        <v>7149436.8700000001</v>
      </c>
      <c r="O1056" s="8">
        <v>994920.09</v>
      </c>
      <c r="P1056" s="8">
        <v>150616.93</v>
      </c>
      <c r="Q1056" s="8">
        <v>3203.8</v>
      </c>
      <c r="R1056" s="8">
        <v>14492.57</v>
      </c>
      <c r="S1056" s="8">
        <v>17635055.140000001</v>
      </c>
      <c r="T1056" s="8">
        <v>15107582.310000001</v>
      </c>
      <c r="U1056" s="8">
        <v>1122470.8799999999</v>
      </c>
      <c r="V1056" s="8">
        <v>6028.07</v>
      </c>
      <c r="W1056" s="8">
        <v>2950.95</v>
      </c>
      <c r="X1056" s="8">
        <v>199562.82</v>
      </c>
      <c r="Y1056" s="8">
        <v>0</v>
      </c>
      <c r="Z1056" s="8">
        <v>0</v>
      </c>
      <c r="AA1056" s="8">
        <v>525182.73</v>
      </c>
      <c r="AB1056" s="8">
        <v>1531640.96</v>
      </c>
      <c r="AC1056" s="9">
        <f t="shared" si="96"/>
        <v>-1006458.23</v>
      </c>
      <c r="AD1056" s="5" t="str">
        <f>$C1056&amp;" "&amp;VLOOKUP(C1056,Tegevusalad!$A$1:$B$89,2,FALSE)</f>
        <v>27 ELEKTRISEADMETE TOOTMINE</v>
      </c>
      <c r="AE1056" s="6">
        <f t="shared" si="97"/>
        <v>9955468.1700000018</v>
      </c>
      <c r="AF1056" s="6">
        <f t="shared" si="98"/>
        <v>12093548.799999999</v>
      </c>
      <c r="AG1056" s="6">
        <f t="shared" si="99"/>
        <v>46915471.75</v>
      </c>
      <c r="AH1056" s="6">
        <f t="shared" si="100"/>
        <v>35819647.200000003</v>
      </c>
      <c r="AI1056" s="6">
        <f t="shared" si="101"/>
        <v>46715908.930000007</v>
      </c>
    </row>
    <row r="1057" spans="1:35" s="2" customFormat="1">
      <c r="A1057" s="3">
        <v>2015</v>
      </c>
      <c r="B1057" s="3">
        <v>1</v>
      </c>
      <c r="C1057" s="4">
        <v>28</v>
      </c>
      <c r="D1057" s="8">
        <v>171</v>
      </c>
      <c r="E1057" s="8">
        <v>10468497.1</v>
      </c>
      <c r="F1057" s="8">
        <v>4077.92</v>
      </c>
      <c r="G1057" s="8">
        <v>15743367.640000001</v>
      </c>
      <c r="H1057" s="8">
        <v>11130128.93</v>
      </c>
      <c r="I1057" s="8">
        <v>10862516.65</v>
      </c>
      <c r="J1057" s="8">
        <v>2604030.9300000002</v>
      </c>
      <c r="K1057" s="8">
        <v>0</v>
      </c>
      <c r="L1057" s="8">
        <v>2094066.43</v>
      </c>
      <c r="M1057" s="8">
        <v>49648.13</v>
      </c>
      <c r="N1057" s="8">
        <v>3451576.68</v>
      </c>
      <c r="O1057" s="8">
        <v>158726.74</v>
      </c>
      <c r="P1057" s="8">
        <v>114462.8</v>
      </c>
      <c r="Q1057" s="8">
        <v>3387.79</v>
      </c>
      <c r="R1057" s="8">
        <v>10369.84</v>
      </c>
      <c r="S1057" s="8">
        <v>4657378.3</v>
      </c>
      <c r="T1057" s="8">
        <v>4053802.93</v>
      </c>
      <c r="U1057" s="8">
        <v>113686.58</v>
      </c>
      <c r="V1057" s="8">
        <v>4772.9399999999996</v>
      </c>
      <c r="W1057" s="8">
        <v>2295.12</v>
      </c>
      <c r="X1057" s="8">
        <v>74146.2</v>
      </c>
      <c r="Y1057" s="8">
        <v>0</v>
      </c>
      <c r="Z1057" s="8">
        <v>0</v>
      </c>
      <c r="AA1057" s="8">
        <v>186523.95</v>
      </c>
      <c r="AB1057" s="8">
        <v>1494386.07</v>
      </c>
      <c r="AC1057" s="9">
        <f t="shared" si="96"/>
        <v>-1307862.1200000001</v>
      </c>
      <c r="AD1057" s="5" t="str">
        <f>$C1057&amp;" "&amp;VLOOKUP(C1057,Tegevusalad!$A$1:$B$89,2,FALSE)</f>
        <v>28 MUJAL LIIGITAMATA MASINATE JA SEADMETE TOOTMINE</v>
      </c>
      <c r="AE1057" s="6">
        <f t="shared" si="97"/>
        <v>5775656.3399999989</v>
      </c>
      <c r="AF1057" s="6">
        <f t="shared" si="98"/>
        <v>11749806.960000001</v>
      </c>
      <c r="AG1057" s="6">
        <f t="shared" si="99"/>
        <v>21519023.98</v>
      </c>
      <c r="AH1057" s="6">
        <f t="shared" si="100"/>
        <v>17309732.599999998</v>
      </c>
      <c r="AI1057" s="6">
        <f t="shared" si="101"/>
        <v>21444877.780000001</v>
      </c>
    </row>
    <row r="1058" spans="1:35" s="2" customFormat="1">
      <c r="A1058" s="3">
        <v>2015</v>
      </c>
      <c r="B1058" s="3">
        <v>1</v>
      </c>
      <c r="C1058" s="4">
        <v>29</v>
      </c>
      <c r="D1058" s="8">
        <v>70</v>
      </c>
      <c r="E1058" s="8">
        <v>20597042.100000001</v>
      </c>
      <c r="F1058" s="8">
        <v>0</v>
      </c>
      <c r="G1058" s="8">
        <v>29468070.899999999</v>
      </c>
      <c r="H1058" s="8">
        <v>24841114.600000001</v>
      </c>
      <c r="I1058" s="8">
        <v>24118782.010000002</v>
      </c>
      <c r="J1058" s="8">
        <v>4436870.34</v>
      </c>
      <c r="K1058" s="8">
        <v>0</v>
      </c>
      <c r="L1058" s="8">
        <v>4119408.47</v>
      </c>
      <c r="M1058" s="8">
        <v>118266.86</v>
      </c>
      <c r="N1058" s="8">
        <v>5258733.5</v>
      </c>
      <c r="O1058" s="8">
        <v>262946.2</v>
      </c>
      <c r="P1058" s="8">
        <v>50221.01</v>
      </c>
      <c r="Q1058" s="8">
        <v>2273.2399999999998</v>
      </c>
      <c r="R1058" s="8">
        <v>3896.25</v>
      </c>
      <c r="S1058" s="8">
        <v>18537082.57</v>
      </c>
      <c r="T1058" s="8">
        <v>17061038.199999999</v>
      </c>
      <c r="U1058" s="8">
        <v>5489.91</v>
      </c>
      <c r="V1058" s="8">
        <v>5489.91</v>
      </c>
      <c r="W1058" s="8">
        <v>46247.47</v>
      </c>
      <c r="X1058" s="8">
        <v>228572.33</v>
      </c>
      <c r="Y1058" s="8">
        <v>0</v>
      </c>
      <c r="Z1058" s="8">
        <v>0</v>
      </c>
      <c r="AA1058" s="8">
        <v>76627.61</v>
      </c>
      <c r="AB1058" s="8">
        <v>1097685.78</v>
      </c>
      <c r="AC1058" s="9">
        <f t="shared" si="96"/>
        <v>-1021058.17</v>
      </c>
      <c r="AD1058" s="5" t="str">
        <f>$C1058&amp;" "&amp;VLOOKUP(C1058,Tegevusalad!$A$1:$B$89,2,FALSE)</f>
        <v>29 MOOTORSÕIDUKITE, HAAGISTE JA POOLHAAGISTE TOOTMINE</v>
      </c>
      <c r="AE1058" s="6">
        <f t="shared" si="97"/>
        <v>2283041.9499999993</v>
      </c>
      <c r="AF1058" s="6">
        <f t="shared" si="98"/>
        <v>6461335.179999996</v>
      </c>
      <c r="AG1058" s="6">
        <f t="shared" si="99"/>
        <v>31751112.849999998</v>
      </c>
      <c r="AH1058" s="6">
        <f t="shared" si="100"/>
        <v>26313148.75</v>
      </c>
      <c r="AI1058" s="6">
        <f t="shared" si="101"/>
        <v>31522540.52</v>
      </c>
    </row>
    <row r="1059" spans="1:35" s="2" customFormat="1">
      <c r="A1059" s="3">
        <v>2015</v>
      </c>
      <c r="B1059" s="3">
        <v>1</v>
      </c>
      <c r="C1059" s="4">
        <v>30</v>
      </c>
      <c r="D1059" s="8">
        <v>75</v>
      </c>
      <c r="E1059" s="8">
        <v>2892229.41</v>
      </c>
      <c r="F1059" s="8">
        <v>1984</v>
      </c>
      <c r="G1059" s="8">
        <v>1700660.33</v>
      </c>
      <c r="H1059" s="8">
        <v>1180263.32</v>
      </c>
      <c r="I1059" s="8">
        <v>444289.18</v>
      </c>
      <c r="J1059" s="8">
        <v>252700.23</v>
      </c>
      <c r="K1059" s="8">
        <v>0</v>
      </c>
      <c r="L1059" s="8">
        <v>578624.46</v>
      </c>
      <c r="M1059" s="8">
        <v>0</v>
      </c>
      <c r="N1059" s="8">
        <v>816639.67</v>
      </c>
      <c r="O1059" s="8">
        <v>24447.9</v>
      </c>
      <c r="P1059" s="8">
        <v>2415.59</v>
      </c>
      <c r="Q1059" s="8">
        <v>527.96</v>
      </c>
      <c r="R1059" s="8">
        <v>1604.47</v>
      </c>
      <c r="S1059" s="8">
        <v>2287164.84</v>
      </c>
      <c r="T1059" s="8">
        <v>2009230.84</v>
      </c>
      <c r="U1059" s="8">
        <v>959.73</v>
      </c>
      <c r="V1059" s="8">
        <v>950</v>
      </c>
      <c r="W1059" s="8">
        <v>0</v>
      </c>
      <c r="X1059" s="8">
        <v>0</v>
      </c>
      <c r="Y1059" s="8">
        <v>0</v>
      </c>
      <c r="Z1059" s="8">
        <v>0</v>
      </c>
      <c r="AA1059" s="8">
        <v>42503.76</v>
      </c>
      <c r="AB1059" s="8">
        <v>280518.96999999997</v>
      </c>
      <c r="AC1059" s="9">
        <f t="shared" si="96"/>
        <v>-238015.20999999996</v>
      </c>
      <c r="AD1059" s="5" t="str">
        <f>$C1059&amp;" "&amp;VLOOKUP(C1059,Tegevusalad!$A$1:$B$89,2,FALSE)</f>
        <v>30 MUUDE TRANSPORDIVAHENDITE TOOTMINE</v>
      </c>
      <c r="AE1059" s="6">
        <f t="shared" si="97"/>
        <v>606088.84000000032</v>
      </c>
      <c r="AF1059" s="6">
        <f t="shared" si="98"/>
        <v>1681806.63</v>
      </c>
      <c r="AG1059" s="6">
        <f t="shared" si="99"/>
        <v>2306749.1700000004</v>
      </c>
      <c r="AH1059" s="6">
        <f t="shared" si="100"/>
        <v>4091220.6999999997</v>
      </c>
      <c r="AI1059" s="6">
        <f t="shared" si="101"/>
        <v>2306749.1700000004</v>
      </c>
    </row>
    <row r="1060" spans="1:35" s="2" customFormat="1">
      <c r="A1060" s="3">
        <v>2015</v>
      </c>
      <c r="B1060" s="3">
        <v>1</v>
      </c>
      <c r="C1060" s="4">
        <v>31</v>
      </c>
      <c r="D1060" s="8">
        <v>623</v>
      </c>
      <c r="E1060" s="8">
        <v>22864735.629999999</v>
      </c>
      <c r="F1060" s="8">
        <v>492</v>
      </c>
      <c r="G1060" s="8">
        <v>29334972.140000001</v>
      </c>
      <c r="H1060" s="8">
        <v>26084126.870000001</v>
      </c>
      <c r="I1060" s="8">
        <v>24557635.68</v>
      </c>
      <c r="J1060" s="8">
        <v>2446577.41</v>
      </c>
      <c r="K1060" s="8">
        <v>0</v>
      </c>
      <c r="L1060" s="8">
        <v>4572991.3899999997</v>
      </c>
      <c r="M1060" s="8">
        <v>86512.960000000006</v>
      </c>
      <c r="N1060" s="8">
        <v>6262907.0099999998</v>
      </c>
      <c r="O1060" s="8">
        <v>285347.59000000003</v>
      </c>
      <c r="P1060" s="8">
        <v>119091.7</v>
      </c>
      <c r="Q1060" s="8">
        <v>9446.2000000000007</v>
      </c>
      <c r="R1060" s="8">
        <v>13593.46</v>
      </c>
      <c r="S1060" s="8">
        <v>10035470.630000001</v>
      </c>
      <c r="T1060" s="8">
        <v>9519098.0600000005</v>
      </c>
      <c r="U1060" s="8">
        <v>34199.089999999997</v>
      </c>
      <c r="V1060" s="8">
        <v>7247.17</v>
      </c>
      <c r="W1060" s="8">
        <v>10368.950000000001</v>
      </c>
      <c r="X1060" s="8">
        <v>11952.4</v>
      </c>
      <c r="Y1060" s="8">
        <v>0</v>
      </c>
      <c r="Z1060" s="8">
        <v>22.37</v>
      </c>
      <c r="AA1060" s="8">
        <v>637472.76</v>
      </c>
      <c r="AB1060" s="8">
        <v>2240897.79</v>
      </c>
      <c r="AC1060" s="9">
        <f t="shared" si="96"/>
        <v>-1603425.03</v>
      </c>
      <c r="AD1060" s="5" t="str">
        <f>$C1060&amp;" "&amp;VLOOKUP(C1060,Tegevusalad!$A$1:$B$89,2,FALSE)</f>
        <v>31 MÖÖBLITOOTMINE</v>
      </c>
      <c r="AE1060" s="6">
        <f t="shared" si="97"/>
        <v>12807510.309999997</v>
      </c>
      <c r="AF1060" s="6">
        <f t="shared" si="98"/>
        <v>19893341.849999994</v>
      </c>
      <c r="AG1060" s="6">
        <f t="shared" si="99"/>
        <v>42142482.449999996</v>
      </c>
      <c r="AH1060" s="6">
        <f t="shared" si="100"/>
        <v>31382502.349999998</v>
      </c>
      <c r="AI1060" s="6">
        <f t="shared" si="101"/>
        <v>42130530.049999997</v>
      </c>
    </row>
    <row r="1061" spans="1:35" s="2" customFormat="1">
      <c r="A1061" s="3">
        <v>2015</v>
      </c>
      <c r="B1061" s="3">
        <v>1</v>
      </c>
      <c r="C1061" s="4">
        <v>32</v>
      </c>
      <c r="D1061" s="8">
        <v>262</v>
      </c>
      <c r="E1061" s="8">
        <v>3983440.79</v>
      </c>
      <c r="F1061" s="8">
        <v>1024916.27</v>
      </c>
      <c r="G1061" s="8">
        <v>8836140.4100000001</v>
      </c>
      <c r="H1061" s="8">
        <v>7830910.1100000003</v>
      </c>
      <c r="I1061" s="8">
        <v>6366011.5899999999</v>
      </c>
      <c r="J1061" s="8">
        <v>965944.24</v>
      </c>
      <c r="K1061" s="8">
        <v>620.41</v>
      </c>
      <c r="L1061" s="8">
        <v>888930.62</v>
      </c>
      <c r="M1061" s="8">
        <v>12952.49</v>
      </c>
      <c r="N1061" s="8">
        <v>1569499.85</v>
      </c>
      <c r="O1061" s="8">
        <v>462446.39</v>
      </c>
      <c r="P1061" s="8">
        <v>20012.34</v>
      </c>
      <c r="Q1061" s="8">
        <v>2748.95</v>
      </c>
      <c r="R1061" s="8">
        <v>4803.24</v>
      </c>
      <c r="S1061" s="8">
        <v>2245162.19</v>
      </c>
      <c r="T1061" s="8">
        <v>2102212.12</v>
      </c>
      <c r="U1061" s="8">
        <v>53862.95</v>
      </c>
      <c r="V1061" s="8">
        <v>46440.89</v>
      </c>
      <c r="W1061" s="8">
        <v>116489.3</v>
      </c>
      <c r="X1061" s="8">
        <v>8077.8</v>
      </c>
      <c r="Y1061" s="8">
        <v>102</v>
      </c>
      <c r="Z1061" s="8">
        <v>0</v>
      </c>
      <c r="AA1061" s="8">
        <v>163161.17000000001</v>
      </c>
      <c r="AB1061" s="8">
        <v>830675.91</v>
      </c>
      <c r="AC1061" s="9">
        <f t="shared" si="96"/>
        <v>-667514.74</v>
      </c>
      <c r="AD1061" s="5" t="str">
        <f>$C1061&amp;" "&amp;VLOOKUP(C1061,Tegevusalad!$A$1:$B$89,2,FALSE)</f>
        <v>32 MUU TOOTMINE</v>
      </c>
      <c r="AE1061" s="6">
        <f t="shared" si="97"/>
        <v>2717409.72</v>
      </c>
      <c r="AF1061" s="6">
        <f t="shared" si="98"/>
        <v>3306699.2500000009</v>
      </c>
      <c r="AG1061" s="6">
        <f t="shared" si="99"/>
        <v>11553550.130000001</v>
      </c>
      <c r="AH1061" s="6">
        <f t="shared" si="100"/>
        <v>7871515.4500000002</v>
      </c>
      <c r="AI1061" s="6">
        <f t="shared" si="101"/>
        <v>11545472.33</v>
      </c>
    </row>
    <row r="1062" spans="1:35" s="2" customFormat="1">
      <c r="A1062" s="3">
        <v>2015</v>
      </c>
      <c r="B1062" s="3">
        <v>1</v>
      </c>
      <c r="C1062" s="4">
        <v>33</v>
      </c>
      <c r="D1062" s="8">
        <v>648</v>
      </c>
      <c r="E1062" s="8">
        <v>13187324.91</v>
      </c>
      <c r="F1062" s="8">
        <v>4299.55</v>
      </c>
      <c r="G1062" s="8">
        <v>8845188.2699999996</v>
      </c>
      <c r="H1062" s="8">
        <v>2383500.75</v>
      </c>
      <c r="I1062" s="8">
        <v>727439.24</v>
      </c>
      <c r="J1062" s="8">
        <v>370346.38</v>
      </c>
      <c r="K1062" s="8">
        <v>0</v>
      </c>
      <c r="L1062" s="8">
        <v>2637851.96</v>
      </c>
      <c r="M1062" s="8">
        <v>0</v>
      </c>
      <c r="N1062" s="8">
        <v>2095077.97</v>
      </c>
      <c r="O1062" s="8">
        <v>60277.69</v>
      </c>
      <c r="P1062" s="8">
        <v>78443.06</v>
      </c>
      <c r="Q1062" s="8">
        <v>13620.01</v>
      </c>
      <c r="R1062" s="8">
        <v>27024.52</v>
      </c>
      <c r="S1062" s="8">
        <v>3717536.72</v>
      </c>
      <c r="T1062" s="8">
        <v>3195077.62</v>
      </c>
      <c r="U1062" s="8">
        <v>320124.63</v>
      </c>
      <c r="V1062" s="8">
        <v>220.5</v>
      </c>
      <c r="W1062" s="8">
        <v>20143.45</v>
      </c>
      <c r="X1062" s="8">
        <v>12100.48</v>
      </c>
      <c r="Y1062" s="8">
        <v>157.44999999999999</v>
      </c>
      <c r="Z1062" s="8">
        <v>0</v>
      </c>
      <c r="AA1062" s="8">
        <v>1067693.24</v>
      </c>
      <c r="AB1062" s="8">
        <v>524761.80000000005</v>
      </c>
      <c r="AC1062" s="9">
        <f t="shared" si="96"/>
        <v>542931.43999999994</v>
      </c>
      <c r="AD1062" s="5" t="str">
        <f>$C1062&amp;" "&amp;VLOOKUP(C1062,Tegevusalad!$A$1:$B$89,2,FALSE)</f>
        <v>33 MASINATE JA SEADMETE REMONT JA PAIGALDUS</v>
      </c>
      <c r="AE1062" s="6">
        <f t="shared" si="97"/>
        <v>9166063.5900000017</v>
      </c>
      <c r="AF1062" s="6">
        <f t="shared" si="98"/>
        <v>6271683.1499999976</v>
      </c>
      <c r="AG1062" s="6">
        <f t="shared" si="99"/>
        <v>18011251.859999999</v>
      </c>
      <c r="AH1062" s="6">
        <f t="shared" si="100"/>
        <v>10610512.449999997</v>
      </c>
      <c r="AI1062" s="6">
        <f t="shared" si="101"/>
        <v>17999151.379999999</v>
      </c>
    </row>
    <row r="1063" spans="1:35" s="2" customFormat="1">
      <c r="A1063" s="3">
        <v>2015</v>
      </c>
      <c r="B1063" s="3">
        <v>1</v>
      </c>
      <c r="C1063" s="4">
        <v>35</v>
      </c>
      <c r="D1063" s="8">
        <v>232</v>
      </c>
      <c r="E1063" s="8">
        <v>215865252.94</v>
      </c>
      <c r="F1063" s="8">
        <v>4772.66</v>
      </c>
      <c r="G1063" s="8">
        <v>6679322.7000000002</v>
      </c>
      <c r="H1063" s="8">
        <v>2711104.34</v>
      </c>
      <c r="I1063" s="8">
        <v>989429.8</v>
      </c>
      <c r="J1063" s="8">
        <v>476647.66</v>
      </c>
      <c r="K1063" s="8">
        <v>0</v>
      </c>
      <c r="L1063" s="8">
        <v>43173480.159999996</v>
      </c>
      <c r="M1063" s="8">
        <v>0</v>
      </c>
      <c r="N1063" s="8">
        <v>27748478.600000001</v>
      </c>
      <c r="O1063" s="8">
        <v>18877</v>
      </c>
      <c r="P1063" s="8">
        <v>2067886.06</v>
      </c>
      <c r="Q1063" s="8">
        <v>17334.48</v>
      </c>
      <c r="R1063" s="8">
        <v>10576.73</v>
      </c>
      <c r="S1063" s="8">
        <v>5609847.1100000003</v>
      </c>
      <c r="T1063" s="8">
        <v>2676013.96</v>
      </c>
      <c r="U1063" s="8">
        <v>45292977.399999999</v>
      </c>
      <c r="V1063" s="8">
        <v>0</v>
      </c>
      <c r="W1063" s="8">
        <v>135277.13</v>
      </c>
      <c r="X1063" s="8">
        <v>250893.99</v>
      </c>
      <c r="Y1063" s="8">
        <v>0.23</v>
      </c>
      <c r="Z1063" s="8">
        <v>0.01</v>
      </c>
      <c r="AA1063" s="8">
        <v>15535124.060000001</v>
      </c>
      <c r="AB1063" s="8">
        <v>110122.28</v>
      </c>
      <c r="AC1063" s="9">
        <f t="shared" si="96"/>
        <v>15425001.780000001</v>
      </c>
      <c r="AD1063" s="5" t="str">
        <f>$C1063&amp;" "&amp;VLOOKUP(C1063,Tegevusalad!$A$1:$B$89,2,FALSE)</f>
        <v>35 ELEKTRIENERGIA, GAASI, AURU JA KONDITSIONEERITUD ÕHUGA VARUSTAMINE</v>
      </c>
      <c r="AE1063" s="6">
        <f t="shared" si="97"/>
        <v>165218095.08000001</v>
      </c>
      <c r="AF1063" s="6">
        <f t="shared" si="98"/>
        <v>87798067.140000015</v>
      </c>
      <c r="AG1063" s="6">
        <f t="shared" si="99"/>
        <v>171897417.78</v>
      </c>
      <c r="AH1063" s="6">
        <f t="shared" si="100"/>
        <v>138795276.65000001</v>
      </c>
      <c r="AI1063" s="6">
        <f t="shared" si="101"/>
        <v>171646523.78999999</v>
      </c>
    </row>
    <row r="1064" spans="1:35" s="2" customFormat="1">
      <c r="A1064" s="3">
        <v>2015</v>
      </c>
      <c r="B1064" s="3">
        <v>1</v>
      </c>
      <c r="C1064" s="4">
        <v>36</v>
      </c>
      <c r="D1064" s="8">
        <v>92</v>
      </c>
      <c r="E1064" s="8">
        <v>8721049.0399999991</v>
      </c>
      <c r="F1064" s="8">
        <v>0</v>
      </c>
      <c r="G1064" s="8">
        <v>38674.959999999999</v>
      </c>
      <c r="H1064" s="8">
        <v>2189.54</v>
      </c>
      <c r="I1064" s="8">
        <v>2189.54</v>
      </c>
      <c r="J1064" s="8">
        <v>0</v>
      </c>
      <c r="K1064" s="8">
        <v>0</v>
      </c>
      <c r="L1064" s="8">
        <v>1744209.8</v>
      </c>
      <c r="M1064" s="8">
        <v>0</v>
      </c>
      <c r="N1064" s="8">
        <v>963895.54</v>
      </c>
      <c r="O1064" s="8">
        <v>0</v>
      </c>
      <c r="P1064" s="8">
        <v>266026.19</v>
      </c>
      <c r="Q1064" s="8">
        <v>759.73</v>
      </c>
      <c r="R1064" s="8">
        <v>1962.06</v>
      </c>
      <c r="S1064" s="8">
        <v>286865.2</v>
      </c>
      <c r="T1064" s="8">
        <v>137143.46</v>
      </c>
      <c r="U1064" s="8">
        <v>0</v>
      </c>
      <c r="V1064" s="8">
        <v>0</v>
      </c>
      <c r="W1064" s="8">
        <v>2704.57</v>
      </c>
      <c r="X1064" s="8">
        <v>1836.33</v>
      </c>
      <c r="Y1064" s="8">
        <v>0</v>
      </c>
      <c r="Z1064" s="8">
        <v>61.15</v>
      </c>
      <c r="AA1064" s="8">
        <v>961712.23</v>
      </c>
      <c r="AB1064" s="8">
        <v>181459.12</v>
      </c>
      <c r="AC1064" s="9">
        <f t="shared" si="96"/>
        <v>780253.11</v>
      </c>
      <c r="AD1064" s="5" t="str">
        <f>$C1064&amp;" "&amp;VLOOKUP(C1064,Tegevusalad!$A$1:$B$89,2,FALSE)</f>
        <v>36 VEEKOGUMINE, -TÖÖTLUS JA -VARUSTUS</v>
      </c>
      <c r="AE1064" s="6">
        <f t="shared" si="97"/>
        <v>8436020.1699999999</v>
      </c>
      <c r="AF1064" s="6">
        <f t="shared" si="98"/>
        <v>4542422.8</v>
      </c>
      <c r="AG1064" s="6">
        <f t="shared" si="99"/>
        <v>8474695.1300000008</v>
      </c>
      <c r="AH1064" s="6">
        <f t="shared" si="100"/>
        <v>4829288</v>
      </c>
      <c r="AI1064" s="6">
        <f t="shared" si="101"/>
        <v>8472858.8000000007</v>
      </c>
    </row>
    <row r="1065" spans="1:35" s="2" customFormat="1">
      <c r="A1065" s="3">
        <v>2015</v>
      </c>
      <c r="B1065" s="3">
        <v>1</v>
      </c>
      <c r="C1065" s="4">
        <v>37</v>
      </c>
      <c r="D1065" s="8">
        <v>71</v>
      </c>
      <c r="E1065" s="8">
        <v>3737495.42</v>
      </c>
      <c r="F1065" s="8">
        <v>0</v>
      </c>
      <c r="G1065" s="8">
        <v>43324.04</v>
      </c>
      <c r="H1065" s="8">
        <v>4952</v>
      </c>
      <c r="I1065" s="8">
        <v>0</v>
      </c>
      <c r="J1065" s="8">
        <v>0</v>
      </c>
      <c r="K1065" s="8">
        <v>0</v>
      </c>
      <c r="L1065" s="8">
        <v>747499.08</v>
      </c>
      <c r="M1065" s="8">
        <v>0</v>
      </c>
      <c r="N1065" s="8">
        <v>459871.2</v>
      </c>
      <c r="O1065" s="8">
        <v>0</v>
      </c>
      <c r="P1065" s="8">
        <v>170574.32</v>
      </c>
      <c r="Q1065" s="8">
        <v>1228.93</v>
      </c>
      <c r="R1065" s="8">
        <v>1652.33</v>
      </c>
      <c r="S1065" s="8">
        <v>2661.6</v>
      </c>
      <c r="T1065" s="8">
        <v>2661.6</v>
      </c>
      <c r="U1065" s="8">
        <v>0</v>
      </c>
      <c r="V1065" s="8">
        <v>0</v>
      </c>
      <c r="W1065" s="8">
        <v>1427.61</v>
      </c>
      <c r="X1065" s="8">
        <v>57.5</v>
      </c>
      <c r="Y1065" s="8">
        <v>0.02</v>
      </c>
      <c r="Z1065" s="8">
        <v>0</v>
      </c>
      <c r="AA1065" s="8">
        <v>305198.48</v>
      </c>
      <c r="AB1065" s="8">
        <v>17570.580000000002</v>
      </c>
      <c r="AC1065" s="9">
        <f t="shared" si="96"/>
        <v>287627.89999999997</v>
      </c>
      <c r="AD1065" s="5" t="str">
        <f>$C1065&amp;" "&amp;VLOOKUP(C1065,Tegevusalad!$A$1:$B$89,2,FALSE)</f>
        <v>37 KANALISATSIOON</v>
      </c>
      <c r="AE1065" s="6">
        <f t="shared" si="97"/>
        <v>3734891.32</v>
      </c>
      <c r="AF1065" s="6">
        <f t="shared" si="98"/>
        <v>2304956.0499999998</v>
      </c>
      <c r="AG1065" s="6">
        <f t="shared" si="99"/>
        <v>3778215.36</v>
      </c>
      <c r="AH1065" s="6">
        <f t="shared" si="100"/>
        <v>2307617.65</v>
      </c>
      <c r="AI1065" s="6">
        <f t="shared" si="101"/>
        <v>3778157.86</v>
      </c>
    </row>
    <row r="1066" spans="1:35" s="2" customFormat="1">
      <c r="A1066" s="3">
        <v>2015</v>
      </c>
      <c r="B1066" s="3">
        <v>1</v>
      </c>
      <c r="C1066" s="4">
        <v>38</v>
      </c>
      <c r="D1066" s="8">
        <v>160</v>
      </c>
      <c r="E1066" s="8">
        <v>12633066.189999999</v>
      </c>
      <c r="F1066" s="8">
        <v>0</v>
      </c>
      <c r="G1066" s="8">
        <v>26904138.280000001</v>
      </c>
      <c r="H1066" s="8">
        <v>5015407.3</v>
      </c>
      <c r="I1066" s="8">
        <v>4716014.45</v>
      </c>
      <c r="J1066" s="8">
        <v>21763891.859999999</v>
      </c>
      <c r="K1066" s="8">
        <v>0</v>
      </c>
      <c r="L1066" s="8">
        <v>2526613.2200000002</v>
      </c>
      <c r="M1066" s="8">
        <v>38824.720000000001</v>
      </c>
      <c r="N1066" s="8">
        <v>2551924.1800000002</v>
      </c>
      <c r="O1066" s="8">
        <v>43058.84</v>
      </c>
      <c r="P1066" s="8">
        <v>32957.64</v>
      </c>
      <c r="Q1066" s="8">
        <v>2396.36</v>
      </c>
      <c r="R1066" s="8">
        <v>5208.25</v>
      </c>
      <c r="S1066" s="8">
        <v>2979452.9</v>
      </c>
      <c r="T1066" s="8">
        <v>2542874.85</v>
      </c>
      <c r="U1066" s="8">
        <v>2867332.42</v>
      </c>
      <c r="V1066" s="8">
        <v>2852430.71</v>
      </c>
      <c r="W1066" s="8">
        <v>-72.95</v>
      </c>
      <c r="X1066" s="8">
        <v>1526449.34</v>
      </c>
      <c r="Y1066" s="8">
        <v>0</v>
      </c>
      <c r="Z1066" s="8">
        <v>12.04</v>
      </c>
      <c r="AA1066" s="8">
        <v>412355.52</v>
      </c>
      <c r="AB1066" s="8">
        <v>398853.8</v>
      </c>
      <c r="AC1066" s="9">
        <f t="shared" si="96"/>
        <v>13501.72000000003</v>
      </c>
      <c r="AD1066" s="5" t="str">
        <f>$C1066&amp;" "&amp;VLOOKUP(C1066,Tegevusalad!$A$1:$B$89,2,FALSE)</f>
        <v>38 JÄÄTMEKOGUMINE, -TÖÖTLUS JA -KÕRVALDUS; MATERJALIDE TAASKASUTUSELE VÕTMINE</v>
      </c>
      <c r="AE1066" s="6">
        <f t="shared" si="97"/>
        <v>8312730.209999999</v>
      </c>
      <c r="AF1066" s="6">
        <f t="shared" si="98"/>
        <v>9576013.3399999999</v>
      </c>
      <c r="AG1066" s="6">
        <f t="shared" si="99"/>
        <v>35216868.490000002</v>
      </c>
      <c r="AH1066" s="6">
        <f t="shared" si="100"/>
        <v>12785662.15</v>
      </c>
      <c r="AI1066" s="6">
        <f t="shared" si="101"/>
        <v>33690419.149999999</v>
      </c>
    </row>
    <row r="1067" spans="1:35" s="2" customFormat="1">
      <c r="A1067" s="3">
        <v>2015</v>
      </c>
      <c r="B1067" s="3">
        <v>1</v>
      </c>
      <c r="C1067" s="4">
        <v>39</v>
      </c>
      <c r="D1067" s="8">
        <v>13</v>
      </c>
      <c r="E1067" s="8">
        <v>156163.65</v>
      </c>
      <c r="F1067" s="8">
        <v>504.59</v>
      </c>
      <c r="G1067" s="8">
        <v>85163.43</v>
      </c>
      <c r="H1067" s="8">
        <v>67543.08</v>
      </c>
      <c r="I1067" s="8">
        <v>0</v>
      </c>
      <c r="J1067" s="8">
        <v>2135</v>
      </c>
      <c r="K1067" s="8">
        <v>0</v>
      </c>
      <c r="L1067" s="8">
        <v>31278.13</v>
      </c>
      <c r="M1067" s="8">
        <v>0</v>
      </c>
      <c r="N1067" s="8">
        <v>44612.84</v>
      </c>
      <c r="O1067" s="8">
        <v>2113.37</v>
      </c>
      <c r="P1067" s="8">
        <v>15798</v>
      </c>
      <c r="Q1067" s="8">
        <v>53.36</v>
      </c>
      <c r="R1067" s="8">
        <v>483.39</v>
      </c>
      <c r="S1067" s="8">
        <v>0</v>
      </c>
      <c r="T1067" s="8">
        <v>0</v>
      </c>
      <c r="U1067" s="8">
        <v>2893</v>
      </c>
      <c r="V1067" s="8">
        <v>2893</v>
      </c>
      <c r="W1067" s="8">
        <v>0</v>
      </c>
      <c r="X1067" s="8">
        <v>30272.43</v>
      </c>
      <c r="Y1067" s="8">
        <v>0</v>
      </c>
      <c r="Z1067" s="8">
        <v>0</v>
      </c>
      <c r="AA1067" s="8">
        <v>2212.87</v>
      </c>
      <c r="AB1067" s="8">
        <v>15547.58</v>
      </c>
      <c r="AC1067" s="9">
        <f t="shared" si="96"/>
        <v>-13334.71</v>
      </c>
      <c r="AD1067" s="5" t="str">
        <f>$C1067&amp;" "&amp;VLOOKUP(C1067,Tegevusalad!$A$1:$B$89,2,FALSE)</f>
        <v>39 SAASTEKÄITLUS JA MUUD JÄÄTMEKÄITLUSTEGEVUSED</v>
      </c>
      <c r="AE1067" s="6">
        <f t="shared" si="97"/>
        <v>184047.66999999998</v>
      </c>
      <c r="AF1067" s="6">
        <f t="shared" si="98"/>
        <v>214914.29999999996</v>
      </c>
      <c r="AG1067" s="6">
        <f t="shared" si="99"/>
        <v>269211.09999999998</v>
      </c>
      <c r="AH1067" s="6">
        <f t="shared" si="100"/>
        <v>225481.14999999997</v>
      </c>
      <c r="AI1067" s="6">
        <f t="shared" si="101"/>
        <v>238938.66999999998</v>
      </c>
    </row>
    <row r="1068" spans="1:35" s="2" customFormat="1">
      <c r="A1068" s="3">
        <v>2015</v>
      </c>
      <c r="B1068" s="3">
        <v>1</v>
      </c>
      <c r="C1068" s="4">
        <v>41</v>
      </c>
      <c r="D1068" s="8">
        <v>3241</v>
      </c>
      <c r="E1068" s="8">
        <v>93318861.390000001</v>
      </c>
      <c r="F1068" s="8">
        <v>8630.5400000000009</v>
      </c>
      <c r="G1068" s="8">
        <v>9707495.3200000003</v>
      </c>
      <c r="H1068" s="8">
        <v>4322112.4800000004</v>
      </c>
      <c r="I1068" s="8">
        <v>1303374.8999999999</v>
      </c>
      <c r="J1068" s="8">
        <v>301401.84000000003</v>
      </c>
      <c r="K1068" s="8">
        <v>0</v>
      </c>
      <c r="L1068" s="8">
        <v>18664548.899999999</v>
      </c>
      <c r="M1068" s="8">
        <v>923.44</v>
      </c>
      <c r="N1068" s="8">
        <v>16627836.67</v>
      </c>
      <c r="O1068" s="8">
        <v>18900.259999999998</v>
      </c>
      <c r="P1068" s="8">
        <v>280843.51</v>
      </c>
      <c r="Q1068" s="8">
        <v>57362.83</v>
      </c>
      <c r="R1068" s="8">
        <v>74872.160000000003</v>
      </c>
      <c r="S1068" s="8">
        <v>1970116.74</v>
      </c>
      <c r="T1068" s="8">
        <v>1359007.39</v>
      </c>
      <c r="U1068" s="8">
        <v>7137.31</v>
      </c>
      <c r="V1068" s="8">
        <v>32.5</v>
      </c>
      <c r="W1068" s="8">
        <v>960457.48</v>
      </c>
      <c r="X1068" s="8">
        <v>11266.16</v>
      </c>
      <c r="Y1068" s="8">
        <v>73957.7</v>
      </c>
      <c r="Z1068" s="8">
        <v>4824.68</v>
      </c>
      <c r="AA1068" s="8">
        <v>4957041.55</v>
      </c>
      <c r="AB1068" s="8">
        <v>2850272.86</v>
      </c>
      <c r="AC1068" s="9">
        <f t="shared" si="96"/>
        <v>2106768.69</v>
      </c>
      <c r="AD1068" s="5" t="str">
        <f>$C1068&amp;" "&amp;VLOOKUP(C1068,Tegevusalad!$A$1:$B$89,2,FALSE)</f>
        <v>41 HOONETE EHITUS</v>
      </c>
      <c r="AE1068" s="6">
        <f t="shared" si="97"/>
        <v>91361504.040000007</v>
      </c>
      <c r="AF1068" s="6">
        <f t="shared" si="98"/>
        <v>81441821.299999997</v>
      </c>
      <c r="AG1068" s="6">
        <f t="shared" si="99"/>
        <v>101068999.36</v>
      </c>
      <c r="AH1068" s="6">
        <f t="shared" si="100"/>
        <v>83513544.149999991</v>
      </c>
      <c r="AI1068" s="6">
        <f t="shared" si="101"/>
        <v>101057733.2</v>
      </c>
    </row>
    <row r="1069" spans="1:35" s="2" customFormat="1">
      <c r="A1069" s="3">
        <v>2015</v>
      </c>
      <c r="B1069" s="3">
        <v>1</v>
      </c>
      <c r="C1069" s="4">
        <v>42</v>
      </c>
      <c r="D1069" s="8">
        <v>814</v>
      </c>
      <c r="E1069" s="8">
        <v>45690615.369999997</v>
      </c>
      <c r="F1069" s="8">
        <v>1892.55</v>
      </c>
      <c r="G1069" s="8">
        <v>877749.4</v>
      </c>
      <c r="H1069" s="8">
        <v>410127.73</v>
      </c>
      <c r="I1069" s="8">
        <v>195391.14</v>
      </c>
      <c r="J1069" s="8">
        <v>13417.55</v>
      </c>
      <c r="K1069" s="8">
        <v>0</v>
      </c>
      <c r="L1069" s="8">
        <v>9138293.4000000004</v>
      </c>
      <c r="M1069" s="8">
        <v>0</v>
      </c>
      <c r="N1069" s="8">
        <v>6956835</v>
      </c>
      <c r="O1069" s="8">
        <v>110175.63</v>
      </c>
      <c r="P1069" s="8">
        <v>246831.61</v>
      </c>
      <c r="Q1069" s="8">
        <v>34144.04</v>
      </c>
      <c r="R1069" s="8">
        <v>39141.949999999997</v>
      </c>
      <c r="S1069" s="8">
        <v>2367905.9900000002</v>
      </c>
      <c r="T1069" s="8">
        <v>2003955.34</v>
      </c>
      <c r="U1069" s="8">
        <v>10197.4</v>
      </c>
      <c r="V1069" s="8">
        <v>0</v>
      </c>
      <c r="W1069" s="8">
        <v>40133.660000000003</v>
      </c>
      <c r="X1069" s="8">
        <v>16892.150000000001</v>
      </c>
      <c r="Y1069" s="8">
        <v>546.32000000000005</v>
      </c>
      <c r="Z1069" s="8">
        <v>0</v>
      </c>
      <c r="AA1069" s="8">
        <v>2765399.71</v>
      </c>
      <c r="AB1069" s="8">
        <v>583394.99</v>
      </c>
      <c r="AC1069" s="9">
        <f t="shared" si="96"/>
        <v>2182004.7199999997</v>
      </c>
      <c r="AD1069" s="5" t="str">
        <f>$C1069&amp;" "&amp;VLOOKUP(C1069,Tegevusalad!$A$1:$B$89,2,FALSE)</f>
        <v>42 RAJATISTE EHITUS</v>
      </c>
      <c r="AE1069" s="6">
        <f t="shared" si="97"/>
        <v>43331296.679999992</v>
      </c>
      <c r="AF1069" s="6">
        <f t="shared" si="98"/>
        <v>32050903.210000001</v>
      </c>
      <c r="AG1069" s="6">
        <f t="shared" si="99"/>
        <v>44209046.079999991</v>
      </c>
      <c r="AH1069" s="6">
        <f t="shared" si="100"/>
        <v>34979884.75</v>
      </c>
      <c r="AI1069" s="6">
        <f t="shared" si="101"/>
        <v>44192153.929999992</v>
      </c>
    </row>
    <row r="1070" spans="1:35" s="2" customFormat="1">
      <c r="A1070" s="3">
        <v>2015</v>
      </c>
      <c r="B1070" s="3">
        <v>1</v>
      </c>
      <c r="C1070" s="4">
        <v>43</v>
      </c>
      <c r="D1070" s="8">
        <v>4546</v>
      </c>
      <c r="E1070" s="8">
        <v>62058430.079999998</v>
      </c>
      <c r="F1070" s="8">
        <v>7085.86</v>
      </c>
      <c r="G1070" s="8">
        <v>6820296.7300000004</v>
      </c>
      <c r="H1070" s="8">
        <v>4206837.0599999996</v>
      </c>
      <c r="I1070" s="8">
        <v>1506407.79</v>
      </c>
      <c r="J1070" s="8">
        <v>590095.31000000006</v>
      </c>
      <c r="K1070" s="8">
        <v>435.83</v>
      </c>
      <c r="L1070" s="8">
        <v>12412323.880000001</v>
      </c>
      <c r="M1070" s="8">
        <v>3897.38</v>
      </c>
      <c r="N1070" s="8">
        <v>10406276.949999999</v>
      </c>
      <c r="O1070" s="8">
        <v>141033.01</v>
      </c>
      <c r="P1070" s="8">
        <v>255308.9</v>
      </c>
      <c r="Q1070" s="8">
        <v>78129.649999999994</v>
      </c>
      <c r="R1070" s="8">
        <v>81752.25</v>
      </c>
      <c r="S1070" s="8">
        <v>5701609.2800000003</v>
      </c>
      <c r="T1070" s="8">
        <v>3342273.32</v>
      </c>
      <c r="U1070" s="8">
        <v>484680.16</v>
      </c>
      <c r="V1070" s="8">
        <v>83004.72</v>
      </c>
      <c r="W1070" s="8">
        <v>96115.04</v>
      </c>
      <c r="X1070" s="8">
        <v>155228.20000000001</v>
      </c>
      <c r="Y1070" s="8">
        <v>29.29</v>
      </c>
      <c r="Z1070" s="8">
        <v>0.01</v>
      </c>
      <c r="AA1070" s="8">
        <v>3970470.51</v>
      </c>
      <c r="AB1070" s="8">
        <v>1960496.92</v>
      </c>
      <c r="AC1070" s="9">
        <f t="shared" si="96"/>
        <v>2009973.5899999999</v>
      </c>
      <c r="AD1070" s="5" t="str">
        <f>$C1070&amp;" "&amp;VLOOKUP(C1070,Tegevusalad!$A$1:$B$89,2,FALSE)</f>
        <v>43 ERIEHITUSTÖÖD</v>
      </c>
      <c r="AE1070" s="6">
        <f t="shared" si="97"/>
        <v>56034454.700000003</v>
      </c>
      <c r="AF1070" s="6">
        <f t="shared" si="98"/>
        <v>45631696.229999997</v>
      </c>
      <c r="AG1070" s="6">
        <f t="shared" si="99"/>
        <v>62854751.430000007</v>
      </c>
      <c r="AH1070" s="6">
        <f t="shared" si="100"/>
        <v>52440145.999999993</v>
      </c>
      <c r="AI1070" s="6">
        <f t="shared" si="101"/>
        <v>62699523.230000004</v>
      </c>
    </row>
    <row r="1071" spans="1:35" s="2" customFormat="1">
      <c r="A1071" s="3">
        <v>2015</v>
      </c>
      <c r="B1071" s="3">
        <v>1</v>
      </c>
      <c r="C1071" s="4">
        <v>45</v>
      </c>
      <c r="D1071" s="8">
        <v>2763</v>
      </c>
      <c r="E1071" s="8">
        <v>200702067.03999999</v>
      </c>
      <c r="F1071" s="8">
        <v>1028.28</v>
      </c>
      <c r="G1071" s="8">
        <v>29149526.199999999</v>
      </c>
      <c r="H1071" s="8">
        <v>27342559.280000001</v>
      </c>
      <c r="I1071" s="8">
        <v>25161017.879999999</v>
      </c>
      <c r="J1071" s="8">
        <v>1282308.27</v>
      </c>
      <c r="K1071" s="8">
        <v>12212.5</v>
      </c>
      <c r="L1071" s="8">
        <v>40140505.899999999</v>
      </c>
      <c r="M1071" s="8">
        <v>152739.07</v>
      </c>
      <c r="N1071" s="8">
        <v>28040886.359999999</v>
      </c>
      <c r="O1071" s="8">
        <v>1071341.26</v>
      </c>
      <c r="P1071" s="8">
        <v>386054</v>
      </c>
      <c r="Q1071" s="8">
        <v>112101.86</v>
      </c>
      <c r="R1071" s="8">
        <v>48053.67</v>
      </c>
      <c r="S1071" s="8">
        <v>68446841.730000004</v>
      </c>
      <c r="T1071" s="8">
        <v>65120555.979999997</v>
      </c>
      <c r="U1071" s="8">
        <v>3588348.2</v>
      </c>
      <c r="V1071" s="8">
        <v>887736.25</v>
      </c>
      <c r="W1071" s="8">
        <v>221348.75</v>
      </c>
      <c r="X1071" s="8">
        <v>103613.23</v>
      </c>
      <c r="Y1071" s="8">
        <v>53.21</v>
      </c>
      <c r="Z1071" s="8">
        <v>2420.59</v>
      </c>
      <c r="AA1071" s="8">
        <v>13683732.83</v>
      </c>
      <c r="AB1071" s="8">
        <v>1433741.6</v>
      </c>
      <c r="AC1071" s="9">
        <f t="shared" si="96"/>
        <v>12249991.23</v>
      </c>
      <c r="AD1071" s="5" t="str">
        <f>$C1071&amp;" "&amp;VLOOKUP(C1071,Tegevusalad!$A$1:$B$89,2,FALSE)</f>
        <v>45 MOOTORSÕIDUKITE JA MOOTORRATASTE HULGI- JA JAEMÜÜK NING REMONT</v>
      </c>
      <c r="AE1071" s="6">
        <f t="shared" si="97"/>
        <v>128771518.61999997</v>
      </c>
      <c r="AF1071" s="6">
        <f t="shared" si="98"/>
        <v>63940540.169999987</v>
      </c>
      <c r="AG1071" s="6">
        <f t="shared" si="99"/>
        <v>157921044.81999996</v>
      </c>
      <c r="AH1071" s="6">
        <f t="shared" si="100"/>
        <v>140444700.15000001</v>
      </c>
      <c r="AI1071" s="6">
        <f t="shared" si="101"/>
        <v>157817431.58999997</v>
      </c>
    </row>
    <row r="1072" spans="1:35" s="2" customFormat="1">
      <c r="A1072" s="3">
        <v>2015</v>
      </c>
      <c r="B1072" s="3">
        <v>1</v>
      </c>
      <c r="C1072" s="4">
        <v>46</v>
      </c>
      <c r="D1072" s="8">
        <v>6910</v>
      </c>
      <c r="E1072" s="8">
        <v>724461593.77999997</v>
      </c>
      <c r="F1072" s="8">
        <v>54693688.909999996</v>
      </c>
      <c r="G1072" s="8">
        <v>220794837.15000001</v>
      </c>
      <c r="H1072" s="8">
        <v>132450194.18000001</v>
      </c>
      <c r="I1072" s="8">
        <v>111759293.44</v>
      </c>
      <c r="J1072" s="8">
        <v>36934396.700000003</v>
      </c>
      <c r="K1072" s="8">
        <v>61433.79</v>
      </c>
      <c r="L1072" s="8">
        <v>149814750.94999999</v>
      </c>
      <c r="M1072" s="8">
        <v>1659731.15</v>
      </c>
      <c r="N1072" s="8">
        <v>112067360.48999999</v>
      </c>
      <c r="O1072" s="8">
        <v>7819290.7699999996</v>
      </c>
      <c r="P1072" s="8">
        <v>753938.89</v>
      </c>
      <c r="Q1072" s="8">
        <v>102816.04</v>
      </c>
      <c r="R1072" s="8">
        <v>250433.79</v>
      </c>
      <c r="S1072" s="8">
        <v>257665010.66</v>
      </c>
      <c r="T1072" s="8">
        <v>238629532.69</v>
      </c>
      <c r="U1072" s="8">
        <v>16029399.5</v>
      </c>
      <c r="V1072" s="8">
        <v>2816761.7</v>
      </c>
      <c r="W1072" s="8">
        <v>1873910.95</v>
      </c>
      <c r="X1072" s="8">
        <v>1776532</v>
      </c>
      <c r="Y1072" s="8">
        <v>2811.84</v>
      </c>
      <c r="Z1072" s="8">
        <v>46.61</v>
      </c>
      <c r="AA1072" s="8">
        <v>48987252.689999998</v>
      </c>
      <c r="AB1072" s="8">
        <v>9577365.8499999996</v>
      </c>
      <c r="AC1072" s="9">
        <f t="shared" si="96"/>
        <v>39409886.839999996</v>
      </c>
      <c r="AD1072" s="5" t="str">
        <f>$C1072&amp;" "&amp;VLOOKUP(C1072,Tegevusalad!$A$1:$B$89,2,FALSE)</f>
        <v>46 HULGIKAUBANDUS, V.A MOOTORSÕIDUKID JA MOOTORRATTAD</v>
      </c>
      <c r="AE1072" s="6">
        <f t="shared" si="97"/>
        <v>507237404.52999997</v>
      </c>
      <c r="AF1072" s="6">
        <f t="shared" si="98"/>
        <v>251614869.09</v>
      </c>
      <c r="AG1072" s="6">
        <f t="shared" si="99"/>
        <v>728032241.67999995</v>
      </c>
      <c r="AH1072" s="6">
        <f t="shared" si="100"/>
        <v>561588971.39999998</v>
      </c>
      <c r="AI1072" s="6">
        <f t="shared" si="101"/>
        <v>726255709.67999995</v>
      </c>
    </row>
    <row r="1073" spans="1:35" s="2" customFormat="1">
      <c r="A1073" s="3">
        <v>2015</v>
      </c>
      <c r="B1073" s="3">
        <v>1</v>
      </c>
      <c r="C1073" s="4">
        <v>47</v>
      </c>
      <c r="D1073" s="8">
        <v>5494</v>
      </c>
      <c r="E1073" s="8">
        <v>440161559.54000002</v>
      </c>
      <c r="F1073" s="8">
        <v>24428357.25</v>
      </c>
      <c r="G1073" s="8">
        <v>17298180.239999998</v>
      </c>
      <c r="H1073" s="8">
        <v>11202089.41</v>
      </c>
      <c r="I1073" s="8">
        <v>9547733.3100000005</v>
      </c>
      <c r="J1073" s="8">
        <v>5121052.84</v>
      </c>
      <c r="K1073" s="8">
        <v>1316609.82</v>
      </c>
      <c r="L1073" s="8">
        <v>90230864.340000004</v>
      </c>
      <c r="M1073" s="8">
        <v>5090.8900000000003</v>
      </c>
      <c r="N1073" s="8">
        <v>65790911.079999998</v>
      </c>
      <c r="O1073" s="8">
        <v>1158815.77</v>
      </c>
      <c r="P1073" s="8">
        <v>694472.73</v>
      </c>
      <c r="Q1073" s="8">
        <v>37384.01</v>
      </c>
      <c r="R1073" s="8">
        <v>69063.53</v>
      </c>
      <c r="S1073" s="8">
        <v>67743737.359999999</v>
      </c>
      <c r="T1073" s="8">
        <v>61818398.549999997</v>
      </c>
      <c r="U1073" s="8">
        <v>991365.46</v>
      </c>
      <c r="V1073" s="8">
        <v>25763.19</v>
      </c>
      <c r="W1073" s="8">
        <v>9298048.5999999996</v>
      </c>
      <c r="X1073" s="8">
        <v>42721.79</v>
      </c>
      <c r="Y1073" s="8">
        <v>683.61</v>
      </c>
      <c r="Z1073" s="8">
        <v>3560.92</v>
      </c>
      <c r="AA1073" s="8">
        <v>25522567.5</v>
      </c>
      <c r="AB1073" s="8">
        <v>1080400.6599999999</v>
      </c>
      <c r="AC1073" s="9">
        <f t="shared" si="96"/>
        <v>24442166.84</v>
      </c>
      <c r="AD1073" s="5" t="str">
        <f>$C1073&amp;" "&amp;VLOOKUP(C1073,Tegevusalad!$A$1:$B$89,2,FALSE)</f>
        <v>47 JAEKAUBANDUS, V.A MOOTORSÕIDUKID JA MOOTORRATTAD</v>
      </c>
      <c r="AE1073" s="6">
        <f t="shared" si="97"/>
        <v>395897535.76000005</v>
      </c>
      <c r="AF1073" s="6">
        <f t="shared" si="98"/>
        <v>254796454.56999996</v>
      </c>
      <c r="AG1073" s="6">
        <f t="shared" si="99"/>
        <v>413195716.00000006</v>
      </c>
      <c r="AH1073" s="6">
        <f t="shared" si="100"/>
        <v>329299873.04999995</v>
      </c>
      <c r="AI1073" s="6">
        <f t="shared" si="101"/>
        <v>413152994.21000004</v>
      </c>
    </row>
    <row r="1074" spans="1:35" s="2" customFormat="1">
      <c r="A1074" s="3">
        <v>2015</v>
      </c>
      <c r="B1074" s="3">
        <v>1</v>
      </c>
      <c r="C1074" s="4">
        <v>49</v>
      </c>
      <c r="D1074" s="8">
        <v>3712</v>
      </c>
      <c r="E1074" s="8">
        <v>77491927.340000004</v>
      </c>
      <c r="F1074" s="8">
        <v>15228.79</v>
      </c>
      <c r="G1074" s="8">
        <v>42724133.710000001</v>
      </c>
      <c r="H1074" s="8">
        <v>18376469.52</v>
      </c>
      <c r="I1074" s="8">
        <v>1115410.18</v>
      </c>
      <c r="J1074" s="8">
        <v>339248.67</v>
      </c>
      <c r="K1074" s="8">
        <v>0</v>
      </c>
      <c r="L1074" s="8">
        <v>15499756.5</v>
      </c>
      <c r="M1074" s="8">
        <v>0</v>
      </c>
      <c r="N1074" s="8">
        <v>15979626.43</v>
      </c>
      <c r="O1074" s="8">
        <v>83041.3</v>
      </c>
      <c r="P1074" s="8">
        <v>2478960.2799999998</v>
      </c>
      <c r="Q1074" s="8">
        <v>112755.94</v>
      </c>
      <c r="R1074" s="8">
        <v>55693.5</v>
      </c>
      <c r="S1074" s="8">
        <v>7496886.1900000004</v>
      </c>
      <c r="T1074" s="8">
        <v>1614696.39</v>
      </c>
      <c r="U1074" s="8">
        <v>1419221.54</v>
      </c>
      <c r="V1074" s="8">
        <v>2010.8</v>
      </c>
      <c r="W1074" s="8">
        <v>411722.04</v>
      </c>
      <c r="X1074" s="8">
        <v>170111.38</v>
      </c>
      <c r="Y1074" s="8">
        <v>451.17</v>
      </c>
      <c r="Z1074" s="8">
        <v>338.66</v>
      </c>
      <c r="AA1074" s="8">
        <v>3481586.4</v>
      </c>
      <c r="AB1074" s="8">
        <v>3961343.82</v>
      </c>
      <c r="AC1074" s="9">
        <f t="shared" si="96"/>
        <v>-479757.41999999993</v>
      </c>
      <c r="AD1074" s="5" t="str">
        <f>$C1074&amp;" "&amp;VLOOKUP(C1074,Tegevusalad!$A$1:$B$89,2,FALSE)</f>
        <v>49 MAISMAAVEONDUS JA TORUTRANSPORT</v>
      </c>
      <c r="AE1074" s="6">
        <f t="shared" si="97"/>
        <v>68761159.780000001</v>
      </c>
      <c r="AF1074" s="6">
        <f t="shared" si="98"/>
        <v>70847296.219999999</v>
      </c>
      <c r="AG1074" s="6">
        <f t="shared" si="99"/>
        <v>111485293.48999999</v>
      </c>
      <c r="AH1074" s="6">
        <f t="shared" si="100"/>
        <v>80176599.649999991</v>
      </c>
      <c r="AI1074" s="6">
        <f t="shared" si="101"/>
        <v>111315182.11</v>
      </c>
    </row>
    <row r="1075" spans="1:35" s="2" customFormat="1">
      <c r="A1075" s="3">
        <v>2015</v>
      </c>
      <c r="B1075" s="3">
        <v>1</v>
      </c>
      <c r="C1075" s="4">
        <v>50</v>
      </c>
      <c r="D1075" s="8">
        <v>51</v>
      </c>
      <c r="E1075" s="8">
        <v>11489053.449999999</v>
      </c>
      <c r="F1075" s="8">
        <v>1045823.77</v>
      </c>
      <c r="G1075" s="8">
        <v>17986711.559999999</v>
      </c>
      <c r="H1075" s="8">
        <v>2865390.61</v>
      </c>
      <c r="I1075" s="8">
        <v>229805</v>
      </c>
      <c r="J1075" s="8">
        <v>2226.69</v>
      </c>
      <c r="K1075" s="8">
        <v>2226.69</v>
      </c>
      <c r="L1075" s="8">
        <v>2391934.83</v>
      </c>
      <c r="M1075" s="8">
        <v>0</v>
      </c>
      <c r="N1075" s="8">
        <v>1948255.3</v>
      </c>
      <c r="O1075" s="8">
        <v>114.23</v>
      </c>
      <c r="P1075" s="8">
        <v>111.68</v>
      </c>
      <c r="Q1075" s="8">
        <v>1723.86</v>
      </c>
      <c r="R1075" s="8">
        <v>3039.43</v>
      </c>
      <c r="S1075" s="8">
        <v>2470521.2999999998</v>
      </c>
      <c r="T1075" s="8">
        <v>1829003.45</v>
      </c>
      <c r="U1075" s="8">
        <v>1170.72</v>
      </c>
      <c r="V1075" s="8">
        <v>0</v>
      </c>
      <c r="W1075" s="8">
        <v>2453.5100000000002</v>
      </c>
      <c r="X1075" s="8">
        <v>0</v>
      </c>
      <c r="Y1075" s="8">
        <v>0</v>
      </c>
      <c r="Z1075" s="8">
        <v>0</v>
      </c>
      <c r="AA1075" s="8">
        <v>515951.54</v>
      </c>
      <c r="AB1075" s="8">
        <v>72272.009999999995</v>
      </c>
      <c r="AC1075" s="9">
        <f t="shared" si="96"/>
        <v>443679.52999999997</v>
      </c>
      <c r="AD1075" s="5" t="str">
        <f>$C1075&amp;" "&amp;VLOOKUP(C1075,Tegevusalad!$A$1:$B$89,2,FALSE)</f>
        <v>50 VEETRANSPORT</v>
      </c>
      <c r="AE1075" s="6">
        <f t="shared" si="97"/>
        <v>10063185.199999999</v>
      </c>
      <c r="AF1075" s="6">
        <f t="shared" si="98"/>
        <v>7284210.4800000004</v>
      </c>
      <c r="AG1075" s="6">
        <f t="shared" si="99"/>
        <v>28049896.759999998</v>
      </c>
      <c r="AH1075" s="6">
        <f t="shared" si="100"/>
        <v>9756473.6499999985</v>
      </c>
      <c r="AI1075" s="6">
        <f t="shared" si="101"/>
        <v>28049896.759999998</v>
      </c>
    </row>
    <row r="1076" spans="1:35" s="2" customFormat="1">
      <c r="A1076" s="3">
        <v>2015</v>
      </c>
      <c r="B1076" s="3">
        <v>1</v>
      </c>
      <c r="C1076" s="4">
        <v>51</v>
      </c>
      <c r="D1076" s="8">
        <v>24</v>
      </c>
      <c r="E1076" s="8">
        <v>1199196.97</v>
      </c>
      <c r="F1076" s="8">
        <v>0</v>
      </c>
      <c r="G1076" s="8">
        <v>9449852.7200000007</v>
      </c>
      <c r="H1076" s="8">
        <v>280106.48</v>
      </c>
      <c r="I1076" s="8">
        <v>8400</v>
      </c>
      <c r="J1076" s="8">
        <v>0</v>
      </c>
      <c r="K1076" s="8">
        <v>0</v>
      </c>
      <c r="L1076" s="8">
        <v>239839.38</v>
      </c>
      <c r="M1076" s="8">
        <v>0</v>
      </c>
      <c r="N1076" s="8">
        <v>275809.81</v>
      </c>
      <c r="O1076" s="8">
        <v>309.57</v>
      </c>
      <c r="P1076" s="8">
        <v>1982.27</v>
      </c>
      <c r="Q1076" s="8">
        <v>222.43</v>
      </c>
      <c r="R1076" s="8">
        <v>654.9</v>
      </c>
      <c r="S1076" s="8">
        <v>753680.15</v>
      </c>
      <c r="T1076" s="8">
        <v>16221.25</v>
      </c>
      <c r="U1076" s="8">
        <v>26618.57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47093.5</v>
      </c>
      <c r="AB1076" s="8">
        <v>83063.929999999993</v>
      </c>
      <c r="AC1076" s="9">
        <f t="shared" si="96"/>
        <v>-35970.429999999993</v>
      </c>
      <c r="AD1076" s="5" t="str">
        <f>$C1076&amp;" "&amp;VLOOKUP(C1076,Tegevusalad!$A$1:$B$89,2,FALSE)</f>
        <v>51 ÕHUTRANSPORT</v>
      </c>
      <c r="AE1076" s="6">
        <f t="shared" si="97"/>
        <v>418898.25</v>
      </c>
      <c r="AF1076" s="6">
        <f t="shared" si="98"/>
        <v>600476.98</v>
      </c>
      <c r="AG1076" s="6">
        <f t="shared" si="99"/>
        <v>9868750.9700000007</v>
      </c>
      <c r="AH1076" s="6">
        <f t="shared" si="100"/>
        <v>1382323.55</v>
      </c>
      <c r="AI1076" s="6">
        <f t="shared" si="101"/>
        <v>9868750.9700000007</v>
      </c>
    </row>
    <row r="1077" spans="1:35" s="2" customFormat="1">
      <c r="A1077" s="3">
        <v>2015</v>
      </c>
      <c r="B1077" s="3">
        <v>1</v>
      </c>
      <c r="C1077" s="4">
        <v>52</v>
      </c>
      <c r="D1077" s="8">
        <v>1224</v>
      </c>
      <c r="E1077" s="8">
        <v>78515436.959999993</v>
      </c>
      <c r="F1077" s="8">
        <v>7390.91</v>
      </c>
      <c r="G1077" s="8">
        <v>135368415.34999999</v>
      </c>
      <c r="H1077" s="8">
        <v>17354572.859999999</v>
      </c>
      <c r="I1077" s="8">
        <v>1051748.33</v>
      </c>
      <c r="J1077" s="8">
        <v>636797.24</v>
      </c>
      <c r="K1077" s="8">
        <v>0</v>
      </c>
      <c r="L1077" s="8">
        <v>15703752.619999999</v>
      </c>
      <c r="M1077" s="8">
        <v>407773.53</v>
      </c>
      <c r="N1077" s="8">
        <v>16893048.93</v>
      </c>
      <c r="O1077" s="8">
        <v>512569.37</v>
      </c>
      <c r="P1077" s="8">
        <v>1078651.05</v>
      </c>
      <c r="Q1077" s="8">
        <v>19059.330000000002</v>
      </c>
      <c r="R1077" s="8">
        <v>60197.3</v>
      </c>
      <c r="S1077" s="8">
        <v>20065563.030000001</v>
      </c>
      <c r="T1077" s="8">
        <v>5723491.8799999999</v>
      </c>
      <c r="U1077" s="8">
        <v>4527582.2</v>
      </c>
      <c r="V1077" s="8">
        <v>32856</v>
      </c>
      <c r="W1077" s="8">
        <v>421479.53</v>
      </c>
      <c r="X1077" s="8">
        <v>14855.45</v>
      </c>
      <c r="Y1077" s="8">
        <v>159.77000000000001</v>
      </c>
      <c r="Z1077" s="8">
        <v>7.0000000000000007E-2</v>
      </c>
      <c r="AA1077" s="8">
        <v>3449236.12</v>
      </c>
      <c r="AB1077" s="8">
        <v>4230599.21</v>
      </c>
      <c r="AC1077" s="9">
        <f t="shared" si="96"/>
        <v>-781363.08999999985</v>
      </c>
      <c r="AD1077" s="5" t="str">
        <f>$C1077&amp;" "&amp;VLOOKUP(C1077,Tegevusalad!$A$1:$B$89,2,FALSE)</f>
        <v>52 LAONDUS JA VEONDUST ABISTAVAD TEGEVUSALAD</v>
      </c>
      <c r="AE1077" s="6">
        <f t="shared" si="97"/>
        <v>53944538.089999989</v>
      </c>
      <c r="AF1077" s="6">
        <f t="shared" si="98"/>
        <v>57643095.069999993</v>
      </c>
      <c r="AG1077" s="6">
        <f t="shared" si="99"/>
        <v>189312953.43999997</v>
      </c>
      <c r="AH1077" s="6">
        <f t="shared" si="100"/>
        <v>84766231.149999991</v>
      </c>
      <c r="AI1077" s="6">
        <f t="shared" si="101"/>
        <v>189298097.98999998</v>
      </c>
    </row>
    <row r="1078" spans="1:35" s="2" customFormat="1">
      <c r="A1078" s="3">
        <v>2015</v>
      </c>
      <c r="B1078" s="3">
        <v>1</v>
      </c>
      <c r="C1078" s="4">
        <v>53</v>
      </c>
      <c r="D1078" s="8">
        <v>137</v>
      </c>
      <c r="E1078" s="8">
        <v>5842044.4400000004</v>
      </c>
      <c r="F1078" s="8">
        <v>153173.26999999999</v>
      </c>
      <c r="G1078" s="8">
        <v>1467164.98</v>
      </c>
      <c r="H1078" s="8">
        <v>658627.78</v>
      </c>
      <c r="I1078" s="8">
        <v>290.63</v>
      </c>
      <c r="J1078" s="8">
        <v>8207.65</v>
      </c>
      <c r="K1078" s="8">
        <v>0</v>
      </c>
      <c r="L1078" s="8">
        <v>1182194.51</v>
      </c>
      <c r="M1078" s="8">
        <v>0</v>
      </c>
      <c r="N1078" s="8">
        <v>605423.98</v>
      </c>
      <c r="O1078" s="8">
        <v>63.21</v>
      </c>
      <c r="P1078" s="8">
        <v>16701.84</v>
      </c>
      <c r="Q1078" s="8">
        <v>5289.33</v>
      </c>
      <c r="R1078" s="8">
        <v>2822.64</v>
      </c>
      <c r="S1078" s="8">
        <v>381213.32</v>
      </c>
      <c r="T1078" s="8">
        <v>7989.96</v>
      </c>
      <c r="U1078" s="8">
        <v>101663.61</v>
      </c>
      <c r="V1078" s="8">
        <v>0</v>
      </c>
      <c r="W1078" s="8">
        <v>1605916.71</v>
      </c>
      <c r="X1078" s="8">
        <v>0</v>
      </c>
      <c r="Y1078" s="8">
        <v>44.6</v>
      </c>
      <c r="Z1078" s="8">
        <v>0</v>
      </c>
      <c r="AA1078" s="8">
        <v>585720.41</v>
      </c>
      <c r="AB1078" s="8">
        <v>8905.2800000000007</v>
      </c>
      <c r="AC1078" s="9">
        <f t="shared" si="96"/>
        <v>576815.13</v>
      </c>
      <c r="AD1078" s="5" t="str">
        <f>$C1078&amp;" "&amp;VLOOKUP(C1078,Tegevusalad!$A$1:$B$89,2,FALSE)</f>
        <v>53 POSTI- JA KULLERITEENISTUS</v>
      </c>
      <c r="AE1078" s="6">
        <f t="shared" si="97"/>
        <v>5512340.7800000003</v>
      </c>
      <c r="AF1078" s="6">
        <f t="shared" si="98"/>
        <v>2558040.12</v>
      </c>
      <c r="AG1078" s="6">
        <f t="shared" si="99"/>
        <v>6979505.7599999998</v>
      </c>
      <c r="AH1078" s="6">
        <f t="shared" si="100"/>
        <v>3041233.0999999996</v>
      </c>
      <c r="AI1078" s="6">
        <f t="shared" si="101"/>
        <v>6979505.7599999998</v>
      </c>
    </row>
    <row r="1079" spans="1:35" s="2" customFormat="1">
      <c r="A1079" s="3">
        <v>2015</v>
      </c>
      <c r="B1079" s="3">
        <v>1</v>
      </c>
      <c r="C1079" s="4">
        <v>55</v>
      </c>
      <c r="D1079" s="8">
        <v>694</v>
      </c>
      <c r="E1079" s="8">
        <v>6722959.8899999997</v>
      </c>
      <c r="F1079" s="8">
        <v>8363416.9299999997</v>
      </c>
      <c r="G1079" s="8">
        <v>103806.35</v>
      </c>
      <c r="H1079" s="8">
        <v>72553.55</v>
      </c>
      <c r="I1079" s="8">
        <v>30240</v>
      </c>
      <c r="J1079" s="8">
        <v>282.77</v>
      </c>
      <c r="K1079" s="8">
        <v>0</v>
      </c>
      <c r="L1079" s="8">
        <v>2097299.4900000002</v>
      </c>
      <c r="M1079" s="8">
        <v>0</v>
      </c>
      <c r="N1079" s="8">
        <v>2289846.35</v>
      </c>
      <c r="O1079" s="8">
        <v>167.79</v>
      </c>
      <c r="P1079" s="8">
        <v>428812.69</v>
      </c>
      <c r="Q1079" s="8">
        <v>7139.31</v>
      </c>
      <c r="R1079" s="8">
        <v>5501.84</v>
      </c>
      <c r="S1079" s="8">
        <v>590707.75</v>
      </c>
      <c r="T1079" s="8">
        <v>101652.91</v>
      </c>
      <c r="U1079" s="8">
        <v>49671.07</v>
      </c>
      <c r="V1079" s="8">
        <v>0</v>
      </c>
      <c r="W1079" s="8">
        <v>414013.32</v>
      </c>
      <c r="X1079" s="8">
        <v>1065.05</v>
      </c>
      <c r="Y1079" s="8">
        <v>4214.12</v>
      </c>
      <c r="Z1079" s="8">
        <v>2.63</v>
      </c>
      <c r="AA1079" s="8">
        <v>407088.41</v>
      </c>
      <c r="AB1079" s="8">
        <v>595423.81999999995</v>
      </c>
      <c r="AC1079" s="9">
        <f t="shared" si="96"/>
        <v>-188335.40999999997</v>
      </c>
      <c r="AD1079" s="5" t="str">
        <f>$C1079&amp;" "&amp;VLOOKUP(C1079,Tegevusalad!$A$1:$B$89,2,FALSE)</f>
        <v>55 MAJUTUS</v>
      </c>
      <c r="AE1079" s="6">
        <f t="shared" si="97"/>
        <v>14447063.050000001</v>
      </c>
      <c r="AF1079" s="6">
        <f t="shared" si="98"/>
        <v>10835523.179999998</v>
      </c>
      <c r="AG1079" s="6">
        <f t="shared" si="99"/>
        <v>14550869.4</v>
      </c>
      <c r="AH1079" s="6">
        <f t="shared" si="100"/>
        <v>11476740.949999999</v>
      </c>
      <c r="AI1079" s="6">
        <f t="shared" si="101"/>
        <v>14549804.35</v>
      </c>
    </row>
    <row r="1080" spans="1:35" s="2" customFormat="1">
      <c r="A1080" s="3">
        <v>2015</v>
      </c>
      <c r="B1080" s="3">
        <v>1</v>
      </c>
      <c r="C1080" s="4">
        <v>56</v>
      </c>
      <c r="D1080" s="8">
        <v>1855</v>
      </c>
      <c r="E1080" s="8">
        <v>36519805.210000001</v>
      </c>
      <c r="F1080" s="8">
        <v>342670.42</v>
      </c>
      <c r="G1080" s="8">
        <v>1211009.51</v>
      </c>
      <c r="H1080" s="8">
        <v>940755.69</v>
      </c>
      <c r="I1080" s="8">
        <v>886740.3</v>
      </c>
      <c r="J1080" s="8">
        <v>16906.34</v>
      </c>
      <c r="K1080" s="8">
        <v>0</v>
      </c>
      <c r="L1080" s="8">
        <v>7334801.5899999999</v>
      </c>
      <c r="M1080" s="8">
        <v>0</v>
      </c>
      <c r="N1080" s="8">
        <v>4911418.1500000004</v>
      </c>
      <c r="O1080" s="8">
        <v>6873.62</v>
      </c>
      <c r="P1080" s="8">
        <v>132941.01999999999</v>
      </c>
      <c r="Q1080" s="8">
        <v>10142.209999999999</v>
      </c>
      <c r="R1080" s="8">
        <v>15459.78</v>
      </c>
      <c r="S1080" s="8">
        <v>1908855.58</v>
      </c>
      <c r="T1080" s="8">
        <v>1584179.14</v>
      </c>
      <c r="U1080" s="8">
        <v>89084.45</v>
      </c>
      <c r="V1080" s="8">
        <v>0</v>
      </c>
      <c r="W1080" s="8">
        <v>678241.73</v>
      </c>
      <c r="X1080" s="8">
        <v>126.96</v>
      </c>
      <c r="Y1080" s="8">
        <v>18861.849999999999</v>
      </c>
      <c r="Z1080" s="8">
        <v>915.25</v>
      </c>
      <c r="AA1080" s="8">
        <v>2621027.08</v>
      </c>
      <c r="AB1080" s="8">
        <v>179697.04</v>
      </c>
      <c r="AC1080" s="9">
        <f t="shared" si="96"/>
        <v>2441330.04</v>
      </c>
      <c r="AD1080" s="5" t="str">
        <f>$C1080&amp;" "&amp;VLOOKUP(C1080,Tegevusalad!$A$1:$B$89,2,FALSE)</f>
        <v>56 TOIDU JA JOOGI SERVEERIMINE</v>
      </c>
      <c r="AE1080" s="6">
        <f t="shared" si="97"/>
        <v>34864662.560000002</v>
      </c>
      <c r="AF1080" s="6">
        <f t="shared" si="98"/>
        <v>22602081.52</v>
      </c>
      <c r="AG1080" s="6">
        <f t="shared" si="99"/>
        <v>36075672.07</v>
      </c>
      <c r="AH1080" s="6">
        <f t="shared" si="100"/>
        <v>24634389.650000002</v>
      </c>
      <c r="AI1080" s="6">
        <f t="shared" si="101"/>
        <v>36075545.109999999</v>
      </c>
    </row>
    <row r="1081" spans="1:35" s="2" customFormat="1">
      <c r="A1081" s="3">
        <v>2015</v>
      </c>
      <c r="B1081" s="3">
        <v>1</v>
      </c>
      <c r="C1081" s="4">
        <v>58</v>
      </c>
      <c r="D1081" s="8">
        <v>368</v>
      </c>
      <c r="E1081" s="8">
        <v>3256907.24</v>
      </c>
      <c r="F1081" s="8">
        <v>6218837.2400000002</v>
      </c>
      <c r="G1081" s="8">
        <v>260873.32</v>
      </c>
      <c r="H1081" s="8">
        <v>187069.1</v>
      </c>
      <c r="I1081" s="8">
        <v>60693.96</v>
      </c>
      <c r="J1081" s="8">
        <v>400</v>
      </c>
      <c r="K1081" s="8">
        <v>0</v>
      </c>
      <c r="L1081" s="8">
        <v>1211076.8400000001</v>
      </c>
      <c r="M1081" s="8">
        <v>0</v>
      </c>
      <c r="N1081" s="8">
        <v>893105.85</v>
      </c>
      <c r="O1081" s="8">
        <v>7897.97</v>
      </c>
      <c r="P1081" s="8">
        <v>25615.919999999998</v>
      </c>
      <c r="Q1081" s="8">
        <v>4989.54</v>
      </c>
      <c r="R1081" s="8">
        <v>12176.85</v>
      </c>
      <c r="S1081" s="8">
        <v>258217.98</v>
      </c>
      <c r="T1081" s="8">
        <v>135557.25</v>
      </c>
      <c r="U1081" s="8">
        <v>64392.54</v>
      </c>
      <c r="V1081" s="8">
        <v>0</v>
      </c>
      <c r="W1081" s="8">
        <v>35507.800000000003</v>
      </c>
      <c r="X1081" s="8">
        <v>0</v>
      </c>
      <c r="Y1081" s="8">
        <v>1.63</v>
      </c>
      <c r="Z1081" s="8">
        <v>0.03</v>
      </c>
      <c r="AA1081" s="8">
        <v>393333.97</v>
      </c>
      <c r="AB1081" s="8">
        <v>75361.39</v>
      </c>
      <c r="AC1081" s="9">
        <f t="shared" si="96"/>
        <v>317972.57999999996</v>
      </c>
      <c r="AD1081" s="5" t="str">
        <f>$C1081&amp;" "&amp;VLOOKUP(C1081,Tegevusalad!$A$1:$B$89,2,FALSE)</f>
        <v>58 KIRJASTAMINE</v>
      </c>
      <c r="AE1081" s="6">
        <f t="shared" si="97"/>
        <v>9153133.9600000009</v>
      </c>
      <c r="AF1081" s="6">
        <f t="shared" si="98"/>
        <v>4164313.129999999</v>
      </c>
      <c r="AG1081" s="6">
        <f t="shared" si="99"/>
        <v>9414007.2800000012</v>
      </c>
      <c r="AH1081" s="6">
        <f t="shared" si="100"/>
        <v>4526413.4999999991</v>
      </c>
      <c r="AI1081" s="6">
        <f t="shared" si="101"/>
        <v>9414007.2800000012</v>
      </c>
    </row>
    <row r="1082" spans="1:35" s="2" customFormat="1">
      <c r="A1082" s="3">
        <v>2015</v>
      </c>
      <c r="B1082" s="3">
        <v>1</v>
      </c>
      <c r="C1082" s="4">
        <v>59</v>
      </c>
      <c r="D1082" s="8">
        <v>468</v>
      </c>
      <c r="E1082" s="8">
        <v>5194546.3600000003</v>
      </c>
      <c r="F1082" s="8">
        <v>5892.77</v>
      </c>
      <c r="G1082" s="8">
        <v>1389033.72</v>
      </c>
      <c r="H1082" s="8">
        <v>1008544.13</v>
      </c>
      <c r="I1082" s="8">
        <v>41311.64</v>
      </c>
      <c r="J1082" s="8">
        <v>4359.34</v>
      </c>
      <c r="K1082" s="8">
        <v>0</v>
      </c>
      <c r="L1082" s="8">
        <v>1039439.68</v>
      </c>
      <c r="M1082" s="8">
        <v>0</v>
      </c>
      <c r="N1082" s="8">
        <v>689488.68</v>
      </c>
      <c r="O1082" s="8">
        <v>1439.25</v>
      </c>
      <c r="P1082" s="8">
        <v>20555.599999999999</v>
      </c>
      <c r="Q1082" s="8">
        <v>3654.8</v>
      </c>
      <c r="R1082" s="8">
        <v>8693.8799999999992</v>
      </c>
      <c r="S1082" s="8">
        <v>814432.63</v>
      </c>
      <c r="T1082" s="8">
        <v>143123.26999999999</v>
      </c>
      <c r="U1082" s="8">
        <v>193925.42</v>
      </c>
      <c r="V1082" s="8">
        <v>0</v>
      </c>
      <c r="W1082" s="8">
        <v>2115.4499999999998</v>
      </c>
      <c r="X1082" s="8">
        <v>0</v>
      </c>
      <c r="Y1082" s="8">
        <v>0</v>
      </c>
      <c r="Z1082" s="8">
        <v>0.01</v>
      </c>
      <c r="AA1082" s="8">
        <v>420274.38</v>
      </c>
      <c r="AB1082" s="8">
        <v>70323.39</v>
      </c>
      <c r="AC1082" s="9">
        <f t="shared" si="96"/>
        <v>349950.99</v>
      </c>
      <c r="AD1082" s="5" t="str">
        <f>$C1082&amp;" "&amp;VLOOKUP(C1082,Tegevusalad!$A$1:$B$89,2,FALSE)</f>
        <v>59 KINOFILMIDE, VIDEOTE JA TELESAADETE TOOTMINE; HELISALVESTISTE JA MUUSIKA KIRJASTAMINE</v>
      </c>
      <c r="AE1082" s="6">
        <f t="shared" si="97"/>
        <v>4192081.08</v>
      </c>
      <c r="AF1082" s="6">
        <f t="shared" si="98"/>
        <v>2475358.5000000005</v>
      </c>
      <c r="AG1082" s="6">
        <f t="shared" si="99"/>
        <v>5581114.7999999998</v>
      </c>
      <c r="AH1082" s="6">
        <f t="shared" si="100"/>
        <v>3490912.8000000003</v>
      </c>
      <c r="AI1082" s="6">
        <f t="shared" si="101"/>
        <v>5581114.7999999998</v>
      </c>
    </row>
    <row r="1083" spans="1:35" s="2" customFormat="1">
      <c r="A1083" s="3">
        <v>2015</v>
      </c>
      <c r="B1083" s="3">
        <v>1</v>
      </c>
      <c r="C1083" s="4">
        <v>60</v>
      </c>
      <c r="D1083" s="8">
        <v>41</v>
      </c>
      <c r="E1083" s="8">
        <v>604978.99</v>
      </c>
      <c r="F1083" s="8">
        <v>396.36</v>
      </c>
      <c r="G1083" s="8">
        <v>104673.26</v>
      </c>
      <c r="H1083" s="8">
        <v>55439.72</v>
      </c>
      <c r="I1083" s="8">
        <v>0</v>
      </c>
      <c r="J1083" s="8">
        <v>0</v>
      </c>
      <c r="K1083" s="8">
        <v>0</v>
      </c>
      <c r="L1083" s="8">
        <v>121031.46</v>
      </c>
      <c r="M1083" s="8">
        <v>0</v>
      </c>
      <c r="N1083" s="8">
        <v>68191.86</v>
      </c>
      <c r="O1083" s="8">
        <v>80</v>
      </c>
      <c r="P1083" s="8">
        <v>2533.15</v>
      </c>
      <c r="Q1083" s="8">
        <v>280.52</v>
      </c>
      <c r="R1083" s="8">
        <v>848.49</v>
      </c>
      <c r="S1083" s="8">
        <v>41909.51</v>
      </c>
      <c r="T1083" s="8">
        <v>0</v>
      </c>
      <c r="U1083" s="8">
        <v>1005.06</v>
      </c>
      <c r="V1083" s="8">
        <v>0</v>
      </c>
      <c r="W1083" s="8">
        <v>1192.8800000000001</v>
      </c>
      <c r="X1083" s="8">
        <v>0</v>
      </c>
      <c r="Y1083" s="8">
        <v>45.44</v>
      </c>
      <c r="Z1083" s="8">
        <v>0</v>
      </c>
      <c r="AA1083" s="8">
        <v>59480.59</v>
      </c>
      <c r="AB1083" s="8">
        <v>6595.55</v>
      </c>
      <c r="AC1083" s="9">
        <f t="shared" si="96"/>
        <v>52885.039999999994</v>
      </c>
      <c r="AD1083" s="5" t="str">
        <f>$C1083&amp;" "&amp;VLOOKUP(C1083,Tegevusalad!$A$1:$B$89,2,FALSE)</f>
        <v>60 PROGRAMMID JA RINGHÄÄLING</v>
      </c>
      <c r="AE1083" s="6">
        <f t="shared" si="97"/>
        <v>562460.78</v>
      </c>
      <c r="AF1083" s="6">
        <f t="shared" si="98"/>
        <v>301887.18</v>
      </c>
      <c r="AG1083" s="6">
        <f t="shared" si="99"/>
        <v>667134.04</v>
      </c>
      <c r="AH1083" s="6">
        <f t="shared" si="100"/>
        <v>345201.75</v>
      </c>
      <c r="AI1083" s="6">
        <f t="shared" si="101"/>
        <v>667134.04</v>
      </c>
    </row>
    <row r="1084" spans="1:35" s="2" customFormat="1">
      <c r="A1084" s="3">
        <v>2015</v>
      </c>
      <c r="B1084" s="3">
        <v>1</v>
      </c>
      <c r="C1084" s="4">
        <v>61</v>
      </c>
      <c r="D1084" s="8">
        <v>185</v>
      </c>
      <c r="E1084" s="8">
        <v>58203703.200000003</v>
      </c>
      <c r="F1084" s="8">
        <v>644.96</v>
      </c>
      <c r="G1084" s="8">
        <v>8015106.5800000001</v>
      </c>
      <c r="H1084" s="8">
        <v>5016919.28</v>
      </c>
      <c r="I1084" s="8">
        <v>45316.43</v>
      </c>
      <c r="J1084" s="8">
        <v>14173.91</v>
      </c>
      <c r="K1084" s="8">
        <v>0</v>
      </c>
      <c r="L1084" s="8">
        <v>11640798.67</v>
      </c>
      <c r="M1084" s="8">
        <v>0</v>
      </c>
      <c r="N1084" s="8">
        <v>6230657.2400000002</v>
      </c>
      <c r="O1084" s="8">
        <v>110186.09</v>
      </c>
      <c r="P1084" s="8">
        <v>320802.56</v>
      </c>
      <c r="Q1084" s="8">
        <v>3092.11</v>
      </c>
      <c r="R1084" s="8">
        <v>17217.91</v>
      </c>
      <c r="S1084" s="8">
        <v>9906351.9600000009</v>
      </c>
      <c r="T1084" s="8">
        <v>5611954.1399999997</v>
      </c>
      <c r="U1084" s="8">
        <v>3805534.59</v>
      </c>
      <c r="V1084" s="8">
        <v>0</v>
      </c>
      <c r="W1084" s="8">
        <v>4638.3</v>
      </c>
      <c r="X1084" s="8">
        <v>22270.92</v>
      </c>
      <c r="Y1084" s="8">
        <v>0</v>
      </c>
      <c r="Z1084" s="8">
        <v>4.03</v>
      </c>
      <c r="AA1084" s="8">
        <v>5577358.75</v>
      </c>
      <c r="AB1084" s="8">
        <v>167221.35</v>
      </c>
      <c r="AC1084" s="9">
        <f t="shared" si="96"/>
        <v>5410137.4000000004</v>
      </c>
      <c r="AD1084" s="5" t="str">
        <f>$C1084&amp;" "&amp;VLOOKUP(C1084,Tegevusalad!$A$1:$B$89,2,FALSE)</f>
        <v>61 TELEKOMMUNIKATSIOON</v>
      </c>
      <c r="AE1084" s="6">
        <f t="shared" si="97"/>
        <v>44514732.530000001</v>
      </c>
      <c r="AF1084" s="6">
        <f t="shared" si="98"/>
        <v>16976558.75</v>
      </c>
      <c r="AG1084" s="6">
        <f t="shared" si="99"/>
        <v>52529839.109999999</v>
      </c>
      <c r="AH1084" s="6">
        <f t="shared" si="100"/>
        <v>31239375.75</v>
      </c>
      <c r="AI1084" s="6">
        <f t="shared" si="101"/>
        <v>52507568.189999998</v>
      </c>
    </row>
    <row r="1085" spans="1:35" s="2" customFormat="1">
      <c r="A1085" s="3">
        <v>2015</v>
      </c>
      <c r="B1085" s="3">
        <v>1</v>
      </c>
      <c r="C1085" s="4">
        <v>62</v>
      </c>
      <c r="D1085" s="8">
        <v>2553</v>
      </c>
      <c r="E1085" s="8">
        <v>29855858.510000002</v>
      </c>
      <c r="F1085" s="8">
        <v>6824.83</v>
      </c>
      <c r="G1085" s="8">
        <v>24647105.550000001</v>
      </c>
      <c r="H1085" s="8">
        <v>12922508.65</v>
      </c>
      <c r="I1085" s="8">
        <v>875560.42</v>
      </c>
      <c r="J1085" s="8">
        <v>76924.33</v>
      </c>
      <c r="K1085" s="8">
        <v>0</v>
      </c>
      <c r="L1085" s="8">
        <v>5971786.0199999996</v>
      </c>
      <c r="M1085" s="8">
        <v>0</v>
      </c>
      <c r="N1085" s="8">
        <v>3972528.17</v>
      </c>
      <c r="O1085" s="8">
        <v>10079.43</v>
      </c>
      <c r="P1085" s="8">
        <v>148608.39000000001</v>
      </c>
      <c r="Q1085" s="8">
        <v>24594.59</v>
      </c>
      <c r="R1085" s="8">
        <v>48524.75</v>
      </c>
      <c r="S1085" s="8">
        <v>5837696.3899999997</v>
      </c>
      <c r="T1085" s="8">
        <v>2360396.4300000002</v>
      </c>
      <c r="U1085" s="8">
        <v>2019444</v>
      </c>
      <c r="V1085" s="8">
        <v>1941.29</v>
      </c>
      <c r="W1085" s="8">
        <v>39605.43</v>
      </c>
      <c r="X1085" s="8">
        <v>57898</v>
      </c>
      <c r="Y1085" s="8">
        <v>183.7</v>
      </c>
      <c r="Z1085" s="8">
        <v>353.97</v>
      </c>
      <c r="AA1085" s="8">
        <v>2706271.62</v>
      </c>
      <c r="AB1085" s="8">
        <v>707184.04</v>
      </c>
      <c r="AC1085" s="9">
        <f t="shared" si="96"/>
        <v>1999087.58</v>
      </c>
      <c r="AD1085" s="5" t="str">
        <f>$C1085&amp;" "&amp;VLOOKUP(C1085,Tegevusalad!$A$1:$B$89,2,FALSE)</f>
        <v>62 PROGRAMMEERIMINE, KONSULTATSIOONID JMS TEGEVUSED</v>
      </c>
      <c r="AE1085" s="6">
        <f t="shared" si="97"/>
        <v>22063440.949999999</v>
      </c>
      <c r="AF1085" s="6">
        <f t="shared" si="98"/>
        <v>12199668.349999998</v>
      </c>
      <c r="AG1085" s="6">
        <f t="shared" si="99"/>
        <v>46710546.5</v>
      </c>
      <c r="AH1085" s="6">
        <f t="shared" si="100"/>
        <v>20105264.599999998</v>
      </c>
      <c r="AI1085" s="6">
        <f t="shared" si="101"/>
        <v>46652648.5</v>
      </c>
    </row>
    <row r="1086" spans="1:35" s="2" customFormat="1">
      <c r="A1086" s="3">
        <v>2015</v>
      </c>
      <c r="B1086" s="3">
        <v>1</v>
      </c>
      <c r="C1086" s="4">
        <v>63</v>
      </c>
      <c r="D1086" s="8">
        <v>564</v>
      </c>
      <c r="E1086" s="8">
        <v>5175380.9000000004</v>
      </c>
      <c r="F1086" s="8">
        <v>20014.52</v>
      </c>
      <c r="G1086" s="8">
        <v>7613968.5800000001</v>
      </c>
      <c r="H1086" s="8">
        <v>3369362.51</v>
      </c>
      <c r="I1086" s="8">
        <v>106064.01</v>
      </c>
      <c r="J1086" s="8">
        <v>4224.13</v>
      </c>
      <c r="K1086" s="8">
        <v>0</v>
      </c>
      <c r="L1086" s="8">
        <v>1036877.46</v>
      </c>
      <c r="M1086" s="8">
        <v>0</v>
      </c>
      <c r="N1086" s="8">
        <v>693770.35</v>
      </c>
      <c r="O1086" s="8">
        <v>10860.61</v>
      </c>
      <c r="P1086" s="8">
        <v>43976.77</v>
      </c>
      <c r="Q1086" s="8">
        <v>4456.3</v>
      </c>
      <c r="R1086" s="8">
        <v>9549.2900000000009</v>
      </c>
      <c r="S1086" s="8">
        <v>1144727.3899999999</v>
      </c>
      <c r="T1086" s="8">
        <v>152491.71</v>
      </c>
      <c r="U1086" s="8">
        <v>257261.56</v>
      </c>
      <c r="V1086" s="8">
        <v>0</v>
      </c>
      <c r="W1086" s="8">
        <v>3644866.32</v>
      </c>
      <c r="X1086" s="8">
        <v>0</v>
      </c>
      <c r="Y1086" s="8">
        <v>0</v>
      </c>
      <c r="Z1086" s="8">
        <v>0.2</v>
      </c>
      <c r="AA1086" s="8">
        <v>464961.19</v>
      </c>
      <c r="AB1086" s="8">
        <v>121854.28</v>
      </c>
      <c r="AC1086" s="9">
        <f t="shared" si="96"/>
        <v>343106.91000000003</v>
      </c>
      <c r="AD1086" s="5" t="str">
        <f>$C1086&amp;" "&amp;VLOOKUP(C1086,Tegevusalad!$A$1:$B$89,2,FALSE)</f>
        <v>63 INFOALANE TEGEVUS</v>
      </c>
      <c r="AE1086" s="6">
        <f t="shared" si="97"/>
        <v>3793406.4699999997</v>
      </c>
      <c r="AF1086" s="6">
        <f t="shared" si="98"/>
        <v>2060306.1999999997</v>
      </c>
      <c r="AG1086" s="6">
        <f t="shared" si="99"/>
        <v>11407375.050000001</v>
      </c>
      <c r="AH1086" s="6">
        <f t="shared" si="100"/>
        <v>3516598.1999999997</v>
      </c>
      <c r="AI1086" s="6">
        <f t="shared" si="101"/>
        <v>11407375.050000001</v>
      </c>
    </row>
    <row r="1087" spans="1:35" s="2" customFormat="1">
      <c r="A1087" s="3">
        <v>2015</v>
      </c>
      <c r="B1087" s="3">
        <v>1</v>
      </c>
      <c r="C1087" s="4">
        <v>64</v>
      </c>
      <c r="D1087" s="8">
        <v>413</v>
      </c>
      <c r="E1087" s="8">
        <v>98668737.370000005</v>
      </c>
      <c r="F1087" s="8">
        <v>1632.35</v>
      </c>
      <c r="G1087" s="8">
        <v>2090808.22</v>
      </c>
      <c r="H1087" s="8">
        <v>1795921</v>
      </c>
      <c r="I1087" s="8">
        <v>247835.86</v>
      </c>
      <c r="J1087" s="8">
        <v>0</v>
      </c>
      <c r="K1087" s="8">
        <v>0</v>
      </c>
      <c r="L1087" s="8">
        <v>19733894.420000002</v>
      </c>
      <c r="M1087" s="8">
        <v>0</v>
      </c>
      <c r="N1087" s="8">
        <v>17976799.260000002</v>
      </c>
      <c r="O1087" s="8">
        <v>42.64</v>
      </c>
      <c r="P1087" s="8">
        <v>117923.77</v>
      </c>
      <c r="Q1087" s="8">
        <v>13718.82</v>
      </c>
      <c r="R1087" s="8">
        <v>9291.8700000000008</v>
      </c>
      <c r="S1087" s="8">
        <v>4464143.6900000004</v>
      </c>
      <c r="T1087" s="8">
        <v>2987473.44</v>
      </c>
      <c r="U1087" s="8">
        <v>166290.26</v>
      </c>
      <c r="V1087" s="8">
        <v>0</v>
      </c>
      <c r="W1087" s="8">
        <v>91805705.769999996</v>
      </c>
      <c r="X1087" s="8">
        <v>14334.25</v>
      </c>
      <c r="Y1087" s="8">
        <v>16051.42</v>
      </c>
      <c r="Z1087" s="8">
        <v>146788.74</v>
      </c>
      <c r="AA1087" s="8">
        <v>2192487.5099999998</v>
      </c>
      <c r="AB1087" s="8">
        <v>566129.67000000004</v>
      </c>
      <c r="AC1087" s="9">
        <f t="shared" si="96"/>
        <v>1626357.8399999999</v>
      </c>
      <c r="AD1087" s="5" t="str">
        <f>$C1087&amp;" "&amp;VLOOKUP(C1087,Tegevusalad!$A$1:$B$89,2,FALSE)</f>
        <v>64 FINANTSTEENUSTE OSUTAMINE, V.A KINDLUSTUS JA PENSIONIFONDID</v>
      </c>
      <c r="AE1087" s="6">
        <f t="shared" si="97"/>
        <v>94054270.019999996</v>
      </c>
      <c r="AF1087" s="6">
        <f t="shared" si="98"/>
        <v>85299808.5</v>
      </c>
      <c r="AG1087" s="6">
        <f t="shared" si="99"/>
        <v>96145078.239999995</v>
      </c>
      <c r="AH1087" s="6">
        <f t="shared" si="100"/>
        <v>89930455.650000006</v>
      </c>
      <c r="AI1087" s="6">
        <f t="shared" si="101"/>
        <v>96130743.989999995</v>
      </c>
    </row>
    <row r="1088" spans="1:35" s="2" customFormat="1">
      <c r="A1088" s="3">
        <v>2015</v>
      </c>
      <c r="B1088" s="3">
        <v>1</v>
      </c>
      <c r="C1088" s="4">
        <v>65</v>
      </c>
      <c r="D1088" s="8">
        <v>18</v>
      </c>
      <c r="E1088" s="8">
        <v>536336.96</v>
      </c>
      <c r="F1088" s="8">
        <v>16.63</v>
      </c>
      <c r="G1088" s="8">
        <v>2545.58</v>
      </c>
      <c r="H1088" s="8">
        <v>2545.58</v>
      </c>
      <c r="I1088" s="8">
        <v>0</v>
      </c>
      <c r="J1088" s="8">
        <v>0</v>
      </c>
      <c r="K1088" s="8">
        <v>0</v>
      </c>
      <c r="L1088" s="8">
        <v>107268.89</v>
      </c>
      <c r="M1088" s="8">
        <v>0</v>
      </c>
      <c r="N1088" s="8">
        <v>2828.84</v>
      </c>
      <c r="O1088" s="8">
        <v>0</v>
      </c>
      <c r="P1088" s="8">
        <v>0</v>
      </c>
      <c r="Q1088" s="8">
        <v>0</v>
      </c>
      <c r="R1088" s="8">
        <v>23.46</v>
      </c>
      <c r="S1088" s="8">
        <v>327794.94</v>
      </c>
      <c r="T1088" s="8">
        <v>68876.44</v>
      </c>
      <c r="U1088" s="8">
        <v>20571</v>
      </c>
      <c r="V1088" s="8">
        <v>0</v>
      </c>
      <c r="W1088" s="8">
        <v>24415101.809999999</v>
      </c>
      <c r="X1088" s="8">
        <v>0</v>
      </c>
      <c r="Y1088" s="8">
        <v>0</v>
      </c>
      <c r="Z1088" s="8">
        <v>0</v>
      </c>
      <c r="AA1088" s="8">
        <v>104459.46</v>
      </c>
      <c r="AB1088" s="8">
        <v>19.41</v>
      </c>
      <c r="AC1088" s="9">
        <f t="shared" si="96"/>
        <v>104440.05</v>
      </c>
      <c r="AD1088" s="5" t="str">
        <f>$C1088&amp;" "&amp;VLOOKUP(C1088,Tegevusalad!$A$1:$B$89,2,FALSE)</f>
        <v>65 KINDLUSTUS, EDASIKINDLUSTUS JA PENSIONIFONDID, V.A KOHUSTUSLIK SOTSIAALKINDLUSTUS</v>
      </c>
      <c r="AE1088" s="6">
        <f t="shared" si="97"/>
        <v>187987.64999999997</v>
      </c>
      <c r="AF1088" s="6">
        <f t="shared" si="98"/>
        <v>-334104.44</v>
      </c>
      <c r="AG1088" s="6">
        <f t="shared" si="99"/>
        <v>190533.22999999992</v>
      </c>
      <c r="AH1088" s="6">
        <f t="shared" si="100"/>
        <v>14261.5</v>
      </c>
      <c r="AI1088" s="6">
        <f t="shared" si="101"/>
        <v>190533.22999999992</v>
      </c>
    </row>
    <row r="1089" spans="1:35" s="2" customFormat="1">
      <c r="A1089" s="3">
        <v>2015</v>
      </c>
      <c r="B1089" s="3">
        <v>1</v>
      </c>
      <c r="C1089" s="4">
        <v>66</v>
      </c>
      <c r="D1089" s="8">
        <v>328</v>
      </c>
      <c r="E1089" s="8">
        <v>2850032.79</v>
      </c>
      <c r="F1089" s="8">
        <v>836.48</v>
      </c>
      <c r="G1089" s="8">
        <v>1043333.62</v>
      </c>
      <c r="H1089" s="8">
        <v>575614.52</v>
      </c>
      <c r="I1089" s="8">
        <v>225196.55</v>
      </c>
      <c r="J1089" s="8">
        <v>0</v>
      </c>
      <c r="K1089" s="8">
        <v>0</v>
      </c>
      <c r="L1089" s="8">
        <v>570081.82999999996</v>
      </c>
      <c r="M1089" s="8">
        <v>0</v>
      </c>
      <c r="N1089" s="8">
        <v>373435.03</v>
      </c>
      <c r="O1089" s="8">
        <v>2199.08</v>
      </c>
      <c r="P1089" s="8">
        <v>12260.95</v>
      </c>
      <c r="Q1089" s="8">
        <v>2067.7600000000002</v>
      </c>
      <c r="R1089" s="8">
        <v>8310.2000000000007</v>
      </c>
      <c r="S1089" s="8">
        <v>813431.27</v>
      </c>
      <c r="T1089" s="8">
        <v>125215.95</v>
      </c>
      <c r="U1089" s="8">
        <v>346902.6</v>
      </c>
      <c r="V1089" s="8">
        <v>0</v>
      </c>
      <c r="W1089" s="8">
        <v>7052547.0800000001</v>
      </c>
      <c r="X1089" s="8">
        <v>0</v>
      </c>
      <c r="Y1089" s="8">
        <v>0</v>
      </c>
      <c r="Z1089" s="8">
        <v>701.04</v>
      </c>
      <c r="AA1089" s="8">
        <v>274347.36</v>
      </c>
      <c r="AB1089" s="8">
        <v>78401.600000000006</v>
      </c>
      <c r="AC1089" s="9">
        <f t="shared" si="96"/>
        <v>195945.75999999998</v>
      </c>
      <c r="AD1089" s="5" t="str">
        <f>$C1089&amp;" "&amp;VLOOKUP(C1089,Tegevusalad!$A$1:$B$89,2,FALSE)</f>
        <v>66 FINANTSTEENUSTE JA KINDLUSTUSTEGEVUSE ABITEGEVUSALAD</v>
      </c>
      <c r="AE1089" s="6">
        <f t="shared" si="97"/>
        <v>1690535.4</v>
      </c>
      <c r="AF1089" s="6">
        <f t="shared" si="98"/>
        <v>737396.88</v>
      </c>
      <c r="AG1089" s="6">
        <f t="shared" si="99"/>
        <v>2733869.02</v>
      </c>
      <c r="AH1089" s="6">
        <f t="shared" si="100"/>
        <v>1908726.1500000001</v>
      </c>
      <c r="AI1089" s="6">
        <f t="shared" si="101"/>
        <v>2733869.02</v>
      </c>
    </row>
    <row r="1090" spans="1:35" s="2" customFormat="1">
      <c r="A1090" s="3">
        <v>2015</v>
      </c>
      <c r="B1090" s="3">
        <v>1</v>
      </c>
      <c r="C1090" s="4">
        <v>68</v>
      </c>
      <c r="D1090" s="8">
        <v>5838</v>
      </c>
      <c r="E1090" s="8">
        <v>116780787.83</v>
      </c>
      <c r="F1090" s="8">
        <v>340214.34</v>
      </c>
      <c r="G1090" s="8">
        <v>9349233.2799999993</v>
      </c>
      <c r="H1090" s="8">
        <v>2542889.4900000002</v>
      </c>
      <c r="I1090" s="8">
        <v>2158086</v>
      </c>
      <c r="J1090" s="8">
        <v>2414314.88</v>
      </c>
      <c r="K1090" s="8">
        <v>12336.66</v>
      </c>
      <c r="L1090" s="8">
        <v>23386776.640000001</v>
      </c>
      <c r="M1090" s="8">
        <v>0</v>
      </c>
      <c r="N1090" s="8">
        <v>18196846.170000002</v>
      </c>
      <c r="O1090" s="8">
        <v>387714.86</v>
      </c>
      <c r="P1090" s="8">
        <v>4574066.9800000004</v>
      </c>
      <c r="Q1090" s="8">
        <v>47496.6</v>
      </c>
      <c r="R1090" s="8">
        <v>78226.509999999995</v>
      </c>
      <c r="S1090" s="8">
        <v>3076399.87</v>
      </c>
      <c r="T1090" s="8">
        <v>2338873.44</v>
      </c>
      <c r="U1090" s="8">
        <v>3533111.94</v>
      </c>
      <c r="V1090" s="8">
        <v>3313108.15</v>
      </c>
      <c r="W1090" s="8">
        <v>12035418.27</v>
      </c>
      <c r="X1090" s="8">
        <v>4682629.07</v>
      </c>
      <c r="Y1090" s="8">
        <v>22921.599999999999</v>
      </c>
      <c r="Z1090" s="8">
        <v>91.52</v>
      </c>
      <c r="AA1090" s="8">
        <v>10602740.67</v>
      </c>
      <c r="AB1090" s="8">
        <v>5389980.1200000001</v>
      </c>
      <c r="AC1090" s="9">
        <f t="shared" ref="AC1090:AC1153" si="102">AA1090-AB1090</f>
        <v>5212760.55</v>
      </c>
      <c r="AD1090" s="5" t="str">
        <f>$C1090&amp;" "&amp;VLOOKUP(C1090,Tegevusalad!$A$1:$B$89,2,FALSE)</f>
        <v>68 KINNISVARAALANE TEGEVUS</v>
      </c>
      <c r="AE1090" s="6">
        <f t="shared" si="97"/>
        <v>115194119.43000001</v>
      </c>
      <c r="AF1090" s="6">
        <f t="shared" si="98"/>
        <v>86140385.439999998</v>
      </c>
      <c r="AG1090" s="6">
        <f t="shared" si="99"/>
        <v>124543352.71000001</v>
      </c>
      <c r="AH1090" s="6">
        <f t="shared" si="100"/>
        <v>91375363.400000006</v>
      </c>
      <c r="AI1090" s="6">
        <f t="shared" si="101"/>
        <v>119860723.64</v>
      </c>
    </row>
    <row r="1091" spans="1:35" s="2" customFormat="1">
      <c r="A1091" s="3">
        <v>2015</v>
      </c>
      <c r="B1091" s="3">
        <v>1</v>
      </c>
      <c r="C1091" s="4">
        <v>69</v>
      </c>
      <c r="D1091" s="8">
        <v>2895</v>
      </c>
      <c r="E1091" s="8">
        <v>15512447.08</v>
      </c>
      <c r="F1091" s="8">
        <v>9202.85</v>
      </c>
      <c r="G1091" s="8">
        <v>2728918.76</v>
      </c>
      <c r="H1091" s="8">
        <v>1912625.45</v>
      </c>
      <c r="I1091" s="8">
        <v>37351.480000000003</v>
      </c>
      <c r="J1091" s="8">
        <v>1394.33</v>
      </c>
      <c r="K1091" s="8">
        <v>0</v>
      </c>
      <c r="L1091" s="8">
        <v>3103317.82</v>
      </c>
      <c r="M1091" s="8">
        <v>0</v>
      </c>
      <c r="N1091" s="8">
        <v>1177288.57</v>
      </c>
      <c r="O1091" s="8">
        <v>719.98</v>
      </c>
      <c r="P1091" s="8">
        <v>63129.27</v>
      </c>
      <c r="Q1091" s="8">
        <v>20853.68</v>
      </c>
      <c r="R1091" s="8">
        <v>46478.879999999997</v>
      </c>
      <c r="S1091" s="8">
        <v>764677.46</v>
      </c>
      <c r="T1091" s="8">
        <v>161216.81</v>
      </c>
      <c r="U1091" s="8">
        <v>74807.5</v>
      </c>
      <c r="V1091" s="8">
        <v>0</v>
      </c>
      <c r="W1091" s="8">
        <v>135322.59</v>
      </c>
      <c r="X1091" s="8">
        <v>920.32</v>
      </c>
      <c r="Y1091" s="8">
        <v>230.15</v>
      </c>
      <c r="Z1091" s="8">
        <v>148.08000000000001</v>
      </c>
      <c r="AA1091" s="8">
        <v>2066645.18</v>
      </c>
      <c r="AB1091" s="8">
        <v>140533.85999999999</v>
      </c>
      <c r="AC1091" s="9">
        <f t="shared" si="102"/>
        <v>1926111.3199999998</v>
      </c>
      <c r="AD1091" s="5" t="str">
        <f>$C1091&amp;" "&amp;VLOOKUP(C1091,Tegevusalad!$A$1:$B$89,2,FALSE)</f>
        <v>69 JURIIDILISED TOIMINGUD JA ARVEPIDAMINE</v>
      </c>
      <c r="AE1091" s="6">
        <f t="shared" ref="AE1091:AE1154" si="103">(E1091+F1091+X1091)-(S1091+U1091)</f>
        <v>14683085.289999999</v>
      </c>
      <c r="AF1091" s="6">
        <f t="shared" ref="AF1091:AF1154" si="104">((N1091+R1091-O1091)/0.2)-S1091-(U1091-V1091)</f>
        <v>5275752.3899999997</v>
      </c>
      <c r="AG1091" s="6">
        <f t="shared" ref="AG1091:AG1154" si="105">(E1091+F1091+G1091+X1091)-(S1091+U1091)</f>
        <v>17412004.049999997</v>
      </c>
      <c r="AH1091" s="6">
        <f t="shared" ref="AH1091:AH1154" si="106">(N1091+R1091)/0.2</f>
        <v>6118837.2499999991</v>
      </c>
      <c r="AI1091" s="6">
        <f t="shared" ref="AI1091:AI1154" si="107">(E1091+F1091+G1091)-(S1091+U1091)</f>
        <v>17411083.729999997</v>
      </c>
    </row>
    <row r="1092" spans="1:35" s="2" customFormat="1">
      <c r="A1092" s="3">
        <v>2015</v>
      </c>
      <c r="B1092" s="3">
        <v>1</v>
      </c>
      <c r="C1092" s="4">
        <v>70</v>
      </c>
      <c r="D1092" s="8">
        <v>2650</v>
      </c>
      <c r="E1092" s="8">
        <v>20976792.739999998</v>
      </c>
      <c r="F1092" s="8">
        <v>16955.89</v>
      </c>
      <c r="G1092" s="8">
        <v>11585770.85</v>
      </c>
      <c r="H1092" s="8">
        <v>8860869.5399999991</v>
      </c>
      <c r="I1092" s="8">
        <v>5822013.04</v>
      </c>
      <c r="J1092" s="8">
        <v>495893.77</v>
      </c>
      <c r="K1092" s="8">
        <v>0</v>
      </c>
      <c r="L1092" s="8">
        <v>4196884.76</v>
      </c>
      <c r="M1092" s="8">
        <v>0</v>
      </c>
      <c r="N1092" s="8">
        <v>3855047.73</v>
      </c>
      <c r="O1092" s="8">
        <v>16399.82</v>
      </c>
      <c r="P1092" s="8">
        <v>1406699.47</v>
      </c>
      <c r="Q1092" s="8">
        <v>28441.51</v>
      </c>
      <c r="R1092" s="8">
        <v>57287.23</v>
      </c>
      <c r="S1092" s="8">
        <v>1920099.75</v>
      </c>
      <c r="T1092" s="8">
        <v>1038556.15</v>
      </c>
      <c r="U1092" s="8">
        <v>650221.52</v>
      </c>
      <c r="V1092" s="8">
        <v>0</v>
      </c>
      <c r="W1092" s="8">
        <v>6080323.5700000003</v>
      </c>
      <c r="X1092" s="8">
        <v>29880.21</v>
      </c>
      <c r="Y1092" s="8">
        <v>0</v>
      </c>
      <c r="Z1092" s="8">
        <v>0.01</v>
      </c>
      <c r="AA1092" s="8">
        <v>1607985.77</v>
      </c>
      <c r="AB1092" s="8">
        <v>1266148.75</v>
      </c>
      <c r="AC1092" s="9">
        <f t="shared" si="102"/>
        <v>341837.02</v>
      </c>
      <c r="AD1092" s="5" t="str">
        <f>$C1092&amp;" "&amp;VLOOKUP(C1092,Tegevusalad!$A$1:$B$89,2,FALSE)</f>
        <v>70 PEAKONTORITE TEGEVUS; JUHTIMISALANE NÕUSTAMINE</v>
      </c>
      <c r="AE1092" s="6">
        <f t="shared" si="103"/>
        <v>18453307.57</v>
      </c>
      <c r="AF1092" s="6">
        <f t="shared" si="104"/>
        <v>16909354.43</v>
      </c>
      <c r="AG1092" s="6">
        <f t="shared" si="105"/>
        <v>30039078.419999998</v>
      </c>
      <c r="AH1092" s="6">
        <f t="shared" si="106"/>
        <v>19561674.799999997</v>
      </c>
      <c r="AI1092" s="6">
        <f t="shared" si="107"/>
        <v>30009198.209999997</v>
      </c>
    </row>
    <row r="1093" spans="1:35" s="2" customFormat="1">
      <c r="A1093" s="3">
        <v>2015</v>
      </c>
      <c r="B1093" s="3">
        <v>1</v>
      </c>
      <c r="C1093" s="4">
        <v>71</v>
      </c>
      <c r="D1093" s="8">
        <v>1934</v>
      </c>
      <c r="E1093" s="8">
        <v>14710108.98</v>
      </c>
      <c r="F1093" s="8">
        <v>4948.91</v>
      </c>
      <c r="G1093" s="8">
        <v>2718869.55</v>
      </c>
      <c r="H1093" s="8">
        <v>1393840.42</v>
      </c>
      <c r="I1093" s="8">
        <v>134222.09</v>
      </c>
      <c r="J1093" s="8">
        <v>72688.75</v>
      </c>
      <c r="K1093" s="8">
        <v>0</v>
      </c>
      <c r="L1093" s="8">
        <v>2942467.27</v>
      </c>
      <c r="M1093" s="8">
        <v>0</v>
      </c>
      <c r="N1093" s="8">
        <v>1679087.42</v>
      </c>
      <c r="O1093" s="8">
        <v>13566.54</v>
      </c>
      <c r="P1093" s="8">
        <v>141786.5</v>
      </c>
      <c r="Q1093" s="8">
        <v>19757.8</v>
      </c>
      <c r="R1093" s="8">
        <v>41737.15</v>
      </c>
      <c r="S1093" s="8">
        <v>989158.41</v>
      </c>
      <c r="T1093" s="8">
        <v>442130.83</v>
      </c>
      <c r="U1093" s="8">
        <v>67611.289999999994</v>
      </c>
      <c r="V1093" s="8">
        <v>0</v>
      </c>
      <c r="W1093" s="8">
        <v>70122.38</v>
      </c>
      <c r="X1093" s="8">
        <v>370.08</v>
      </c>
      <c r="Y1093" s="8">
        <v>0.01</v>
      </c>
      <c r="Z1093" s="8">
        <v>0</v>
      </c>
      <c r="AA1093" s="8">
        <v>1579946.44</v>
      </c>
      <c r="AB1093" s="8">
        <v>316566.58</v>
      </c>
      <c r="AC1093" s="9">
        <f t="shared" si="102"/>
        <v>1263379.8599999999</v>
      </c>
      <c r="AD1093" s="5" t="str">
        <f>$C1093&amp;" "&amp;VLOOKUP(C1093,Tegevusalad!$A$1:$B$89,2,FALSE)</f>
        <v>71 ARHITEKTI- JA INSENERITEGEVUSED; TEIMIMINE JA ANALÜÜS</v>
      </c>
      <c r="AE1093" s="6">
        <f t="shared" si="103"/>
        <v>13658658.270000001</v>
      </c>
      <c r="AF1093" s="6">
        <f t="shared" si="104"/>
        <v>7479520.4499999983</v>
      </c>
      <c r="AG1093" s="6">
        <f t="shared" si="105"/>
        <v>16377527.82</v>
      </c>
      <c r="AH1093" s="6">
        <f t="shared" si="106"/>
        <v>8604122.8499999978</v>
      </c>
      <c r="AI1093" s="6">
        <f t="shared" si="107"/>
        <v>16377157.740000002</v>
      </c>
    </row>
    <row r="1094" spans="1:35" s="2" customFormat="1">
      <c r="A1094" s="3">
        <v>2015</v>
      </c>
      <c r="B1094" s="3">
        <v>1</v>
      </c>
      <c r="C1094" s="4">
        <v>72</v>
      </c>
      <c r="D1094" s="8">
        <v>265</v>
      </c>
      <c r="E1094" s="8">
        <v>1676099.2</v>
      </c>
      <c r="F1094" s="8">
        <v>11317.47</v>
      </c>
      <c r="G1094" s="8">
        <v>1425304.34</v>
      </c>
      <c r="H1094" s="8">
        <v>1207741.57</v>
      </c>
      <c r="I1094" s="8">
        <v>453842.19</v>
      </c>
      <c r="J1094" s="8">
        <v>49932.36</v>
      </c>
      <c r="K1094" s="8">
        <v>0</v>
      </c>
      <c r="L1094" s="8">
        <v>336238.4</v>
      </c>
      <c r="M1094" s="8">
        <v>0</v>
      </c>
      <c r="N1094" s="8">
        <v>416576.11</v>
      </c>
      <c r="O1094" s="8">
        <v>8434.25</v>
      </c>
      <c r="P1094" s="8">
        <v>34204.379999999997</v>
      </c>
      <c r="Q1094" s="8">
        <v>1804.01</v>
      </c>
      <c r="R1094" s="8">
        <v>3542.63</v>
      </c>
      <c r="S1094" s="8">
        <v>393763.3</v>
      </c>
      <c r="T1094" s="8">
        <v>148932.28</v>
      </c>
      <c r="U1094" s="8">
        <v>41453.83</v>
      </c>
      <c r="V1094" s="8">
        <v>0</v>
      </c>
      <c r="W1094" s="8">
        <v>26094.32</v>
      </c>
      <c r="X1094" s="8">
        <v>0</v>
      </c>
      <c r="Y1094" s="8">
        <v>0</v>
      </c>
      <c r="Z1094" s="8">
        <v>0</v>
      </c>
      <c r="AA1094" s="8">
        <v>135076.5</v>
      </c>
      <c r="AB1094" s="8">
        <v>215414.21</v>
      </c>
      <c r="AC1094" s="9">
        <f t="shared" si="102"/>
        <v>-80337.709999999992</v>
      </c>
      <c r="AD1094" s="5" t="str">
        <f>$C1094&amp;" "&amp;VLOOKUP(C1094,Tegevusalad!$A$1:$B$89,2,FALSE)</f>
        <v>72 TEADUS- JA ARENDUSTEGEVUS</v>
      </c>
      <c r="AE1094" s="6">
        <f t="shared" si="103"/>
        <v>1252199.54</v>
      </c>
      <c r="AF1094" s="6">
        <f t="shared" si="104"/>
        <v>1623205.3199999998</v>
      </c>
      <c r="AG1094" s="6">
        <f t="shared" si="105"/>
        <v>2677503.88</v>
      </c>
      <c r="AH1094" s="6">
        <f t="shared" si="106"/>
        <v>2100593.6999999997</v>
      </c>
      <c r="AI1094" s="6">
        <f t="shared" si="107"/>
        <v>2677503.88</v>
      </c>
    </row>
    <row r="1095" spans="1:35" s="2" customFormat="1">
      <c r="A1095" s="3">
        <v>2015</v>
      </c>
      <c r="B1095" s="3">
        <v>1</v>
      </c>
      <c r="C1095" s="4">
        <v>73</v>
      </c>
      <c r="D1095" s="8">
        <v>1067</v>
      </c>
      <c r="E1095" s="8">
        <v>18605491.609999999</v>
      </c>
      <c r="F1095" s="8">
        <v>27276.31</v>
      </c>
      <c r="G1095" s="8">
        <v>5856106.9500000002</v>
      </c>
      <c r="H1095" s="8">
        <v>4483829.43</v>
      </c>
      <c r="I1095" s="8">
        <v>326670.96000000002</v>
      </c>
      <c r="J1095" s="8">
        <v>71138.460000000006</v>
      </c>
      <c r="K1095" s="8">
        <v>0</v>
      </c>
      <c r="L1095" s="8">
        <v>3723553.26</v>
      </c>
      <c r="M1095" s="8">
        <v>0</v>
      </c>
      <c r="N1095" s="8">
        <v>3055324.71</v>
      </c>
      <c r="O1095" s="8">
        <v>7294.67</v>
      </c>
      <c r="P1095" s="8">
        <v>76827.63</v>
      </c>
      <c r="Q1095" s="8">
        <v>9571.58</v>
      </c>
      <c r="R1095" s="8">
        <v>21285.16</v>
      </c>
      <c r="S1095" s="8">
        <v>2647600.62</v>
      </c>
      <c r="T1095" s="8">
        <v>339542.49</v>
      </c>
      <c r="U1095" s="8">
        <v>777570.48</v>
      </c>
      <c r="V1095" s="8">
        <v>80080</v>
      </c>
      <c r="W1095" s="8">
        <v>14046.17</v>
      </c>
      <c r="X1095" s="8">
        <v>1330.2</v>
      </c>
      <c r="Y1095" s="8">
        <v>0</v>
      </c>
      <c r="Z1095" s="8">
        <v>0</v>
      </c>
      <c r="AA1095" s="8">
        <v>990079.34</v>
      </c>
      <c r="AB1095" s="8">
        <v>321850.78999999998</v>
      </c>
      <c r="AC1095" s="9">
        <f t="shared" si="102"/>
        <v>668228.55000000005</v>
      </c>
      <c r="AD1095" s="5" t="str">
        <f>$C1095&amp;" "&amp;VLOOKUP(C1095,Tegevusalad!$A$1:$B$89,2,FALSE)</f>
        <v>73 REKLAAMINDUS JA TURU-UURINGUD</v>
      </c>
      <c r="AE1095" s="6">
        <f t="shared" si="103"/>
        <v>15208927.019999998</v>
      </c>
      <c r="AF1095" s="6">
        <f t="shared" si="104"/>
        <v>12001484.899999999</v>
      </c>
      <c r="AG1095" s="6">
        <f t="shared" si="105"/>
        <v>21065033.969999995</v>
      </c>
      <c r="AH1095" s="6">
        <f t="shared" si="106"/>
        <v>15383049.35</v>
      </c>
      <c r="AI1095" s="6">
        <f t="shared" si="107"/>
        <v>21063703.769999996</v>
      </c>
    </row>
    <row r="1096" spans="1:35" s="2" customFormat="1">
      <c r="A1096" s="3">
        <v>2015</v>
      </c>
      <c r="B1096" s="3">
        <v>1</v>
      </c>
      <c r="C1096" s="4">
        <v>74</v>
      </c>
      <c r="D1096" s="8">
        <v>1712</v>
      </c>
      <c r="E1096" s="8">
        <v>7079941.8899999997</v>
      </c>
      <c r="F1096" s="8">
        <v>4224303.9000000004</v>
      </c>
      <c r="G1096" s="8">
        <v>3347878.1</v>
      </c>
      <c r="H1096" s="8">
        <v>1633503.77</v>
      </c>
      <c r="I1096" s="8">
        <v>380582.42</v>
      </c>
      <c r="J1096" s="8">
        <v>75524.08</v>
      </c>
      <c r="K1096" s="8">
        <v>0</v>
      </c>
      <c r="L1096" s="8">
        <v>1796175.88</v>
      </c>
      <c r="M1096" s="8">
        <v>0</v>
      </c>
      <c r="N1096" s="8">
        <v>1555318.7</v>
      </c>
      <c r="O1096" s="8">
        <v>330394.81</v>
      </c>
      <c r="P1096" s="8">
        <v>79655.75</v>
      </c>
      <c r="Q1096" s="8">
        <v>11103.73</v>
      </c>
      <c r="R1096" s="8">
        <v>17314.669999999998</v>
      </c>
      <c r="S1096" s="8">
        <v>2181853.7400000002</v>
      </c>
      <c r="T1096" s="8">
        <v>1634796.15</v>
      </c>
      <c r="U1096" s="8">
        <v>24247.4</v>
      </c>
      <c r="V1096" s="8">
        <v>62.76</v>
      </c>
      <c r="W1096" s="8">
        <v>57723.3</v>
      </c>
      <c r="X1096" s="8">
        <v>440.27</v>
      </c>
      <c r="Y1096" s="8">
        <v>6.16</v>
      </c>
      <c r="Z1096" s="8">
        <v>130.26</v>
      </c>
      <c r="AA1096" s="8">
        <v>703806.49</v>
      </c>
      <c r="AB1096" s="8">
        <v>463073.41</v>
      </c>
      <c r="AC1096" s="9">
        <f t="shared" si="102"/>
        <v>240733.08000000002</v>
      </c>
      <c r="AD1096" s="5" t="str">
        <f>$C1096&amp;" "&amp;VLOOKUP(C1096,Tegevusalad!$A$1:$B$89,2,FALSE)</f>
        <v>74 MUU KUTSE-, TEADUS- JA TEHNIKAALANE TEGEVUS</v>
      </c>
      <c r="AE1096" s="6">
        <f t="shared" si="103"/>
        <v>9098584.9199999981</v>
      </c>
      <c r="AF1096" s="6">
        <f t="shared" si="104"/>
        <v>4005154.4199999985</v>
      </c>
      <c r="AG1096" s="6">
        <f t="shared" si="105"/>
        <v>12446463.019999998</v>
      </c>
      <c r="AH1096" s="6">
        <f t="shared" si="106"/>
        <v>7863166.8499999987</v>
      </c>
      <c r="AI1096" s="6">
        <f t="shared" si="107"/>
        <v>12446022.749999998</v>
      </c>
    </row>
    <row r="1097" spans="1:35" s="2" customFormat="1">
      <c r="A1097" s="3">
        <v>2015</v>
      </c>
      <c r="B1097" s="3">
        <v>1</v>
      </c>
      <c r="C1097" s="4">
        <v>75</v>
      </c>
      <c r="D1097" s="8">
        <v>133</v>
      </c>
      <c r="E1097" s="8">
        <v>787688.12</v>
      </c>
      <c r="F1097" s="8">
        <v>307689.49</v>
      </c>
      <c r="G1097" s="8">
        <v>7439.13</v>
      </c>
      <c r="H1097" s="8">
        <v>7037.57</v>
      </c>
      <c r="I1097" s="8">
        <v>1856.65</v>
      </c>
      <c r="J1097" s="8">
        <v>0</v>
      </c>
      <c r="K1097" s="8">
        <v>0</v>
      </c>
      <c r="L1097" s="8">
        <v>185229.66</v>
      </c>
      <c r="M1097" s="8">
        <v>0</v>
      </c>
      <c r="N1097" s="8">
        <v>116475.1</v>
      </c>
      <c r="O1097" s="8">
        <v>0</v>
      </c>
      <c r="P1097" s="8">
        <v>9011.68</v>
      </c>
      <c r="Q1097" s="8">
        <v>1015.47</v>
      </c>
      <c r="R1097" s="8">
        <v>2614.3200000000002</v>
      </c>
      <c r="S1097" s="8">
        <v>12941.35</v>
      </c>
      <c r="T1097" s="8">
        <v>4893.8100000000004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73480.03</v>
      </c>
      <c r="AB1097" s="8">
        <v>4725.47</v>
      </c>
      <c r="AC1097" s="9">
        <f t="shared" si="102"/>
        <v>68754.559999999998</v>
      </c>
      <c r="AD1097" s="5" t="str">
        <f>$C1097&amp;" "&amp;VLOOKUP(C1097,Tegevusalad!$A$1:$B$89,2,FALSE)</f>
        <v>75 VETERINAARIA</v>
      </c>
      <c r="AE1097" s="6">
        <f t="shared" si="103"/>
        <v>1082436.2599999998</v>
      </c>
      <c r="AF1097" s="6">
        <f t="shared" si="104"/>
        <v>582505.75</v>
      </c>
      <c r="AG1097" s="6">
        <f t="shared" si="105"/>
        <v>1089875.3899999997</v>
      </c>
      <c r="AH1097" s="6">
        <f t="shared" si="106"/>
        <v>595447.1</v>
      </c>
      <c r="AI1097" s="6">
        <f t="shared" si="107"/>
        <v>1089875.3899999997</v>
      </c>
    </row>
    <row r="1098" spans="1:35" s="2" customFormat="1">
      <c r="A1098" s="3">
        <v>2015</v>
      </c>
      <c r="B1098" s="3">
        <v>1</v>
      </c>
      <c r="C1098" s="4">
        <v>77</v>
      </c>
      <c r="D1098" s="8">
        <v>1158</v>
      </c>
      <c r="E1098" s="8">
        <v>23087394.91</v>
      </c>
      <c r="F1098" s="8">
        <v>509677.89</v>
      </c>
      <c r="G1098" s="8">
        <v>8159657.9699999997</v>
      </c>
      <c r="H1098" s="8">
        <v>4302479.9400000004</v>
      </c>
      <c r="I1098" s="8">
        <v>650711.4</v>
      </c>
      <c r="J1098" s="8">
        <v>81104.31</v>
      </c>
      <c r="K1098" s="8">
        <v>0</v>
      </c>
      <c r="L1098" s="8">
        <v>4663349.97</v>
      </c>
      <c r="M1098" s="8">
        <v>0</v>
      </c>
      <c r="N1098" s="8">
        <v>3303137.37</v>
      </c>
      <c r="O1098" s="8">
        <v>30332.3</v>
      </c>
      <c r="P1098" s="8">
        <v>583309.05000000005</v>
      </c>
      <c r="Q1098" s="8">
        <v>89784.52</v>
      </c>
      <c r="R1098" s="8">
        <v>19859.650000000001</v>
      </c>
      <c r="S1098" s="8">
        <v>4355029.68</v>
      </c>
      <c r="T1098" s="8">
        <v>1826930.01</v>
      </c>
      <c r="U1098" s="8">
        <v>639801.07999999996</v>
      </c>
      <c r="V1098" s="8">
        <v>5034.76</v>
      </c>
      <c r="W1098" s="8">
        <v>306590.93</v>
      </c>
      <c r="X1098" s="8">
        <v>10445.629999999999</v>
      </c>
      <c r="Y1098" s="8">
        <v>61.14</v>
      </c>
      <c r="Z1098" s="8">
        <v>0.01</v>
      </c>
      <c r="AA1098" s="8">
        <v>1836062.16</v>
      </c>
      <c r="AB1098" s="8">
        <v>475788.43</v>
      </c>
      <c r="AC1098" s="9">
        <f t="shared" si="102"/>
        <v>1360273.73</v>
      </c>
      <c r="AD1098" s="5" t="str">
        <f>$C1098&amp;" "&amp;VLOOKUP(C1098,Tegevusalad!$A$1:$B$89,2,FALSE)</f>
        <v>77 RENTIMINE JA KASUTUSRENT</v>
      </c>
      <c r="AE1098" s="6">
        <f t="shared" si="103"/>
        <v>18612687.670000002</v>
      </c>
      <c r="AF1098" s="6">
        <f t="shared" si="104"/>
        <v>11473527.6</v>
      </c>
      <c r="AG1098" s="6">
        <f t="shared" si="105"/>
        <v>26772345.640000001</v>
      </c>
      <c r="AH1098" s="6">
        <f t="shared" si="106"/>
        <v>16614985.1</v>
      </c>
      <c r="AI1098" s="6">
        <f t="shared" si="107"/>
        <v>26761900.009999998</v>
      </c>
    </row>
    <row r="1099" spans="1:35" s="2" customFormat="1">
      <c r="A1099" s="3">
        <v>2015</v>
      </c>
      <c r="B1099" s="3">
        <v>1</v>
      </c>
      <c r="C1099" s="4">
        <v>78</v>
      </c>
      <c r="D1099" s="8">
        <v>504</v>
      </c>
      <c r="E1099" s="8">
        <v>9050915.3100000005</v>
      </c>
      <c r="F1099" s="8">
        <v>20632.07</v>
      </c>
      <c r="G1099" s="8">
        <v>8159388.0599999996</v>
      </c>
      <c r="H1099" s="8">
        <v>7266327.2300000004</v>
      </c>
      <c r="I1099" s="8">
        <v>174892.66</v>
      </c>
      <c r="J1099" s="8">
        <v>0</v>
      </c>
      <c r="K1099" s="8">
        <v>0</v>
      </c>
      <c r="L1099" s="8">
        <v>1812039.91</v>
      </c>
      <c r="M1099" s="8">
        <v>0</v>
      </c>
      <c r="N1099" s="8">
        <v>766942.06</v>
      </c>
      <c r="O1099" s="8">
        <v>0</v>
      </c>
      <c r="P1099" s="8">
        <v>28554.400000000001</v>
      </c>
      <c r="Q1099" s="8">
        <v>3647.4</v>
      </c>
      <c r="R1099" s="8">
        <v>7545.64</v>
      </c>
      <c r="S1099" s="8">
        <v>1278221.6200000001</v>
      </c>
      <c r="T1099" s="8">
        <v>103594.83</v>
      </c>
      <c r="U1099" s="8">
        <v>2912.13</v>
      </c>
      <c r="V1099" s="8">
        <v>1972</v>
      </c>
      <c r="W1099" s="8">
        <v>6184.89</v>
      </c>
      <c r="X1099" s="8">
        <v>2257</v>
      </c>
      <c r="Y1099" s="8">
        <v>0</v>
      </c>
      <c r="Z1099" s="8">
        <v>0</v>
      </c>
      <c r="AA1099" s="8">
        <v>1273828.51</v>
      </c>
      <c r="AB1099" s="8">
        <v>228730.66</v>
      </c>
      <c r="AC1099" s="9">
        <f t="shared" si="102"/>
        <v>1045097.85</v>
      </c>
      <c r="AD1099" s="5" t="str">
        <f>$C1099&amp;" "&amp;VLOOKUP(C1099,Tegevusalad!$A$1:$B$89,2,FALSE)</f>
        <v>78 TÖÖHÕIVE</v>
      </c>
      <c r="AE1099" s="6">
        <f t="shared" si="103"/>
        <v>7792670.6300000008</v>
      </c>
      <c r="AF1099" s="6">
        <f t="shared" si="104"/>
        <v>2593276.75</v>
      </c>
      <c r="AG1099" s="6">
        <f t="shared" si="105"/>
        <v>15952058.690000001</v>
      </c>
      <c r="AH1099" s="6">
        <f t="shared" si="106"/>
        <v>3872438.5</v>
      </c>
      <c r="AI1099" s="6">
        <f t="shared" si="107"/>
        <v>15949801.690000001</v>
      </c>
    </row>
    <row r="1100" spans="1:35" s="2" customFormat="1">
      <c r="A1100" s="3">
        <v>2015</v>
      </c>
      <c r="B1100" s="3">
        <v>1</v>
      </c>
      <c r="C1100" s="4">
        <v>79</v>
      </c>
      <c r="D1100" s="8">
        <v>324</v>
      </c>
      <c r="E1100" s="8">
        <v>2841489.54</v>
      </c>
      <c r="F1100" s="8">
        <v>229998.99</v>
      </c>
      <c r="G1100" s="8">
        <v>3705998.25</v>
      </c>
      <c r="H1100" s="8">
        <v>513427.19</v>
      </c>
      <c r="I1100" s="8">
        <v>82060.259999999995</v>
      </c>
      <c r="J1100" s="8">
        <v>2113.23</v>
      </c>
      <c r="K1100" s="8">
        <v>28229.83</v>
      </c>
      <c r="L1100" s="8">
        <v>588997.82999999996</v>
      </c>
      <c r="M1100" s="8">
        <v>0</v>
      </c>
      <c r="N1100" s="8">
        <v>420677.06</v>
      </c>
      <c r="O1100" s="8">
        <v>1432.71</v>
      </c>
      <c r="P1100" s="8">
        <v>33321.24</v>
      </c>
      <c r="Q1100" s="8">
        <v>1063.18</v>
      </c>
      <c r="R1100" s="8">
        <v>2798.81</v>
      </c>
      <c r="S1100" s="8">
        <v>397139.71</v>
      </c>
      <c r="T1100" s="8">
        <v>275360.90000000002</v>
      </c>
      <c r="U1100" s="8">
        <v>21187.7</v>
      </c>
      <c r="V1100" s="8">
        <v>0</v>
      </c>
      <c r="W1100" s="8">
        <v>142700.79999999999</v>
      </c>
      <c r="X1100" s="8">
        <v>0</v>
      </c>
      <c r="Y1100" s="8">
        <v>14.39</v>
      </c>
      <c r="Z1100" s="8">
        <v>0</v>
      </c>
      <c r="AA1100" s="8">
        <v>263739.46000000002</v>
      </c>
      <c r="AB1100" s="8">
        <v>95404.3</v>
      </c>
      <c r="AC1100" s="9">
        <f t="shared" si="102"/>
        <v>168335.16000000003</v>
      </c>
      <c r="AD1100" s="5" t="str">
        <f>$C1100&amp;" "&amp;VLOOKUP(C1100,Tegevusalad!$A$1:$B$89,2,FALSE)</f>
        <v>79 REISIBÜROODE JA REISIKORRALDAJATE TEGEVUS, RESERVEERIMINE NING SELLEGA SEOTUD TEGEVUS</v>
      </c>
      <c r="AE1100" s="6">
        <f t="shared" si="103"/>
        <v>2653161.12</v>
      </c>
      <c r="AF1100" s="6">
        <f t="shared" si="104"/>
        <v>1691888.39</v>
      </c>
      <c r="AG1100" s="6">
        <f t="shared" si="105"/>
        <v>6359159.3700000001</v>
      </c>
      <c r="AH1100" s="6">
        <f t="shared" si="106"/>
        <v>2117379.3499999996</v>
      </c>
      <c r="AI1100" s="6">
        <f t="shared" si="107"/>
        <v>6359159.3700000001</v>
      </c>
    </row>
    <row r="1101" spans="1:35" s="2" customFormat="1">
      <c r="A1101" s="3">
        <v>2015</v>
      </c>
      <c r="B1101" s="3">
        <v>1</v>
      </c>
      <c r="C1101" s="4">
        <v>80</v>
      </c>
      <c r="D1101" s="8">
        <v>142</v>
      </c>
      <c r="E1101" s="8">
        <v>10981578.199999999</v>
      </c>
      <c r="F1101" s="8">
        <v>9643.33</v>
      </c>
      <c r="G1101" s="8">
        <v>909015.7</v>
      </c>
      <c r="H1101" s="8">
        <v>634219.51</v>
      </c>
      <c r="I1101" s="8">
        <v>142138.99</v>
      </c>
      <c r="J1101" s="8">
        <v>8407.15</v>
      </c>
      <c r="K1101" s="8">
        <v>0</v>
      </c>
      <c r="L1101" s="8">
        <v>2197183.5</v>
      </c>
      <c r="M1101" s="8">
        <v>0</v>
      </c>
      <c r="N1101" s="8">
        <v>749516.88</v>
      </c>
      <c r="O1101" s="8">
        <v>31695.439999999999</v>
      </c>
      <c r="P1101" s="8">
        <v>9672.2099999999991</v>
      </c>
      <c r="Q1101" s="8">
        <v>41056.550000000003</v>
      </c>
      <c r="R1101" s="8">
        <v>12431.38</v>
      </c>
      <c r="S1101" s="8">
        <v>353639.22</v>
      </c>
      <c r="T1101" s="8">
        <v>296149.37</v>
      </c>
      <c r="U1101" s="8">
        <v>175301.55</v>
      </c>
      <c r="V1101" s="8">
        <v>0</v>
      </c>
      <c r="W1101" s="8">
        <v>144112.28</v>
      </c>
      <c r="X1101" s="8">
        <v>0</v>
      </c>
      <c r="Y1101" s="8">
        <v>0.02</v>
      </c>
      <c r="Z1101" s="8">
        <v>10.64</v>
      </c>
      <c r="AA1101" s="8">
        <v>1465356.95</v>
      </c>
      <c r="AB1101" s="8">
        <v>17700.95</v>
      </c>
      <c r="AC1101" s="9">
        <f t="shared" si="102"/>
        <v>1447656</v>
      </c>
      <c r="AD1101" s="5" t="str">
        <f>$C1101&amp;" "&amp;VLOOKUP(C1101,Tegevusalad!$A$1:$B$89,2,FALSE)</f>
        <v>80 TURVATÖÖ JA JUURDLUS</v>
      </c>
      <c r="AE1101" s="6">
        <f t="shared" si="103"/>
        <v>10462280.76</v>
      </c>
      <c r="AF1101" s="6">
        <f t="shared" si="104"/>
        <v>3122323.33</v>
      </c>
      <c r="AG1101" s="6">
        <f t="shared" si="105"/>
        <v>11371296.459999999</v>
      </c>
      <c r="AH1101" s="6">
        <f t="shared" si="106"/>
        <v>3809741.3</v>
      </c>
      <c r="AI1101" s="6">
        <f t="shared" si="107"/>
        <v>11371296.459999999</v>
      </c>
    </row>
    <row r="1102" spans="1:35" s="2" customFormat="1">
      <c r="A1102" s="3">
        <v>2015</v>
      </c>
      <c r="B1102" s="3">
        <v>1</v>
      </c>
      <c r="C1102" s="4">
        <v>81</v>
      </c>
      <c r="D1102" s="8">
        <v>1069</v>
      </c>
      <c r="E1102" s="8">
        <v>17294480.370000001</v>
      </c>
      <c r="F1102" s="8">
        <v>2560.92</v>
      </c>
      <c r="G1102" s="8">
        <v>1128128.03</v>
      </c>
      <c r="H1102" s="8">
        <v>989704.68</v>
      </c>
      <c r="I1102" s="8">
        <v>738645.53</v>
      </c>
      <c r="J1102" s="8">
        <v>0</v>
      </c>
      <c r="K1102" s="8">
        <v>0</v>
      </c>
      <c r="L1102" s="8">
        <v>3459126.6</v>
      </c>
      <c r="M1102" s="8">
        <v>0</v>
      </c>
      <c r="N1102" s="8">
        <v>2075704.36</v>
      </c>
      <c r="O1102" s="8">
        <v>2915.34</v>
      </c>
      <c r="P1102" s="8">
        <v>198170.96</v>
      </c>
      <c r="Q1102" s="8">
        <v>21117.08</v>
      </c>
      <c r="R1102" s="8">
        <v>16641.96</v>
      </c>
      <c r="S1102" s="8">
        <v>534814.92000000004</v>
      </c>
      <c r="T1102" s="8">
        <v>459646.71</v>
      </c>
      <c r="U1102" s="8">
        <v>34874.18</v>
      </c>
      <c r="V1102" s="8">
        <v>0</v>
      </c>
      <c r="W1102" s="8">
        <v>54836.35</v>
      </c>
      <c r="X1102" s="8">
        <v>0</v>
      </c>
      <c r="Y1102" s="8">
        <v>0.03</v>
      </c>
      <c r="Z1102" s="8">
        <v>5.41</v>
      </c>
      <c r="AA1102" s="8">
        <v>1544219.19</v>
      </c>
      <c r="AB1102" s="8">
        <v>160802.32999999999</v>
      </c>
      <c r="AC1102" s="9">
        <f t="shared" si="102"/>
        <v>1383416.8599999999</v>
      </c>
      <c r="AD1102" s="5" t="str">
        <f>$C1102&amp;" "&amp;VLOOKUP(C1102,Tegevusalad!$A$1:$B$89,2,FALSE)</f>
        <v>81 HOONETE JA MAASTIKE HOOLDUS</v>
      </c>
      <c r="AE1102" s="6">
        <f t="shared" si="103"/>
        <v>16727352.190000003</v>
      </c>
      <c r="AF1102" s="6">
        <f t="shared" si="104"/>
        <v>9877465.7999999989</v>
      </c>
      <c r="AG1102" s="6">
        <f t="shared" si="105"/>
        <v>17855480.220000003</v>
      </c>
      <c r="AH1102" s="6">
        <f t="shared" si="106"/>
        <v>10461731.6</v>
      </c>
      <c r="AI1102" s="6">
        <f t="shared" si="107"/>
        <v>17855480.220000003</v>
      </c>
    </row>
    <row r="1103" spans="1:35" s="2" customFormat="1">
      <c r="A1103" s="3">
        <v>2015</v>
      </c>
      <c r="B1103" s="3">
        <v>1</v>
      </c>
      <c r="C1103" s="4">
        <v>82</v>
      </c>
      <c r="D1103" s="8">
        <v>920</v>
      </c>
      <c r="E1103" s="8">
        <v>8282557.0899999999</v>
      </c>
      <c r="F1103" s="8">
        <v>198365.56</v>
      </c>
      <c r="G1103" s="8">
        <v>4579647.54</v>
      </c>
      <c r="H1103" s="8">
        <v>3666122.24</v>
      </c>
      <c r="I1103" s="8">
        <v>227920.23</v>
      </c>
      <c r="J1103" s="8">
        <v>46255.62</v>
      </c>
      <c r="K1103" s="8">
        <v>0</v>
      </c>
      <c r="L1103" s="8">
        <v>1674364.27</v>
      </c>
      <c r="M1103" s="8">
        <v>0</v>
      </c>
      <c r="N1103" s="8">
        <v>1129142.22</v>
      </c>
      <c r="O1103" s="8">
        <v>55193.49</v>
      </c>
      <c r="P1103" s="8">
        <v>35114.44</v>
      </c>
      <c r="Q1103" s="8">
        <v>9933.2000000000007</v>
      </c>
      <c r="R1103" s="8">
        <v>29863.56</v>
      </c>
      <c r="S1103" s="8">
        <v>1384042.45</v>
      </c>
      <c r="T1103" s="8">
        <v>720792.66</v>
      </c>
      <c r="U1103" s="8">
        <v>6066.79</v>
      </c>
      <c r="V1103" s="8">
        <v>0</v>
      </c>
      <c r="W1103" s="8">
        <v>175734.79</v>
      </c>
      <c r="X1103" s="8">
        <v>16829.38</v>
      </c>
      <c r="Y1103" s="8">
        <v>2648.56</v>
      </c>
      <c r="Z1103" s="8">
        <v>2.5499999999999998</v>
      </c>
      <c r="AA1103" s="8">
        <v>790727.34</v>
      </c>
      <c r="AB1103" s="8">
        <v>242859.28</v>
      </c>
      <c r="AC1103" s="9">
        <f t="shared" si="102"/>
        <v>547868.05999999994</v>
      </c>
      <c r="AD1103" s="5" t="str">
        <f>$C1103&amp;" "&amp;VLOOKUP(C1103,Tegevusalad!$A$1:$B$89,2,FALSE)</f>
        <v>82 BÜROOHALDUS, BÜROODE JA MUU ÄRITEGEVUSE ABITEGEVUSED</v>
      </c>
      <c r="AE1103" s="6">
        <f t="shared" si="103"/>
        <v>7107642.790000001</v>
      </c>
      <c r="AF1103" s="6">
        <f t="shared" si="104"/>
        <v>4128952.21</v>
      </c>
      <c r="AG1103" s="6">
        <f t="shared" si="105"/>
        <v>11687290.330000002</v>
      </c>
      <c r="AH1103" s="6">
        <f t="shared" si="106"/>
        <v>5795028.8999999994</v>
      </c>
      <c r="AI1103" s="6">
        <f t="shared" si="107"/>
        <v>11670460.950000001</v>
      </c>
    </row>
    <row r="1104" spans="1:35" s="2" customFormat="1">
      <c r="A1104" s="3">
        <v>2015</v>
      </c>
      <c r="B1104" s="3">
        <v>1</v>
      </c>
      <c r="C1104" s="4">
        <v>84</v>
      </c>
      <c r="D1104" s="8">
        <v>90</v>
      </c>
      <c r="E1104" s="8">
        <v>15434102.02</v>
      </c>
      <c r="F1104" s="8">
        <v>13981.21</v>
      </c>
      <c r="G1104" s="8">
        <v>646778.71</v>
      </c>
      <c r="H1104" s="8">
        <v>513888.68</v>
      </c>
      <c r="I1104" s="8">
        <v>478152.16</v>
      </c>
      <c r="J1104" s="8">
        <v>0</v>
      </c>
      <c r="K1104" s="8">
        <v>0</v>
      </c>
      <c r="L1104" s="8">
        <v>3088078.73</v>
      </c>
      <c r="M1104" s="8">
        <v>0</v>
      </c>
      <c r="N1104" s="8">
        <v>1953201.62</v>
      </c>
      <c r="O1104" s="8">
        <v>0</v>
      </c>
      <c r="P1104" s="8">
        <v>370419.57</v>
      </c>
      <c r="Q1104" s="8">
        <v>24.34</v>
      </c>
      <c r="R1104" s="8">
        <v>1188.42</v>
      </c>
      <c r="S1104" s="8">
        <v>1337741.8500000001</v>
      </c>
      <c r="T1104" s="8">
        <v>285086.63</v>
      </c>
      <c r="U1104" s="8">
        <v>3613.51</v>
      </c>
      <c r="V1104" s="8">
        <v>0</v>
      </c>
      <c r="W1104" s="8">
        <v>442271</v>
      </c>
      <c r="X1104" s="8">
        <v>3230.51</v>
      </c>
      <c r="Y1104" s="8">
        <v>0</v>
      </c>
      <c r="Z1104" s="8">
        <v>0.32</v>
      </c>
      <c r="AA1104" s="8">
        <v>1246672.58</v>
      </c>
      <c r="AB1104" s="8">
        <v>111795.79</v>
      </c>
      <c r="AC1104" s="9">
        <f t="shared" si="102"/>
        <v>1134876.79</v>
      </c>
      <c r="AD1104" s="5" t="str">
        <f>$C1104&amp;" "&amp;VLOOKUP(C1104,Tegevusalad!$A$1:$B$89,2,FALSE)</f>
        <v>84 AVALIK HALDUS JA RIIGIKAITSE; KOHUSTUSLIK SOTSIAALKINDLUSTUS</v>
      </c>
      <c r="AE1104" s="6">
        <f t="shared" si="103"/>
        <v>14109958.380000001</v>
      </c>
      <c r="AF1104" s="6">
        <f t="shared" si="104"/>
        <v>8430594.8399999999</v>
      </c>
      <c r="AG1104" s="6">
        <f t="shared" si="105"/>
        <v>14756737.090000002</v>
      </c>
      <c r="AH1104" s="6">
        <f t="shared" si="106"/>
        <v>9771950.1999999993</v>
      </c>
      <c r="AI1104" s="6">
        <f t="shared" si="107"/>
        <v>14753506.580000002</v>
      </c>
    </row>
    <row r="1105" spans="1:35" s="2" customFormat="1">
      <c r="A1105" s="3">
        <v>2015</v>
      </c>
      <c r="B1105" s="3">
        <v>1</v>
      </c>
      <c r="C1105" s="4">
        <v>85</v>
      </c>
      <c r="D1105" s="8">
        <v>904</v>
      </c>
      <c r="E1105" s="8">
        <v>6381558.6100000003</v>
      </c>
      <c r="F1105" s="8">
        <v>177967.78</v>
      </c>
      <c r="G1105" s="8">
        <v>372363.25</v>
      </c>
      <c r="H1105" s="8">
        <v>157380.99</v>
      </c>
      <c r="I1105" s="8">
        <v>21948.79</v>
      </c>
      <c r="J1105" s="8">
        <v>4460.3999999999996</v>
      </c>
      <c r="K1105" s="8">
        <v>0</v>
      </c>
      <c r="L1105" s="8">
        <v>1292328.8999999999</v>
      </c>
      <c r="M1105" s="8">
        <v>0</v>
      </c>
      <c r="N1105" s="8">
        <v>743293.7</v>
      </c>
      <c r="O1105" s="8">
        <v>1328.78</v>
      </c>
      <c r="P1105" s="8">
        <v>110502</v>
      </c>
      <c r="Q1105" s="8">
        <v>31053.24</v>
      </c>
      <c r="R1105" s="8">
        <v>9948.82</v>
      </c>
      <c r="S1105" s="8">
        <v>571239.39</v>
      </c>
      <c r="T1105" s="8">
        <v>333245.43</v>
      </c>
      <c r="U1105" s="8">
        <v>81972.850000000006</v>
      </c>
      <c r="V1105" s="8">
        <v>108.9</v>
      </c>
      <c r="W1105" s="8">
        <v>7998368.5</v>
      </c>
      <c r="X1105" s="8">
        <v>287.67</v>
      </c>
      <c r="Y1105" s="8">
        <v>363.63</v>
      </c>
      <c r="Z1105" s="8">
        <v>76.48</v>
      </c>
      <c r="AA1105" s="8">
        <v>620698.43999999994</v>
      </c>
      <c r="AB1105" s="8">
        <v>71376.09</v>
      </c>
      <c r="AC1105" s="9">
        <f t="shared" si="102"/>
        <v>549322.35</v>
      </c>
      <c r="AD1105" s="5" t="str">
        <f>$C1105&amp;" "&amp;VLOOKUP(C1105,Tegevusalad!$A$1:$B$89,2,FALSE)</f>
        <v>85 HARIDUS</v>
      </c>
      <c r="AE1105" s="6">
        <f t="shared" si="103"/>
        <v>5906601.8200000003</v>
      </c>
      <c r="AF1105" s="6">
        <f t="shared" si="104"/>
        <v>3106465.3599999989</v>
      </c>
      <c r="AG1105" s="6">
        <f t="shared" si="105"/>
        <v>6278965.0700000003</v>
      </c>
      <c r="AH1105" s="6">
        <f t="shared" si="106"/>
        <v>3766212.5999999992</v>
      </c>
      <c r="AI1105" s="6">
        <f t="shared" si="107"/>
        <v>6278677.4000000004</v>
      </c>
    </row>
    <row r="1106" spans="1:35" s="2" customFormat="1">
      <c r="A1106" s="3">
        <v>2015</v>
      </c>
      <c r="B1106" s="3">
        <v>1</v>
      </c>
      <c r="C1106" s="4">
        <v>86</v>
      </c>
      <c r="D1106" s="8">
        <v>288</v>
      </c>
      <c r="E1106" s="8">
        <v>2549083.61</v>
      </c>
      <c r="F1106" s="8">
        <v>619436.43999999994</v>
      </c>
      <c r="G1106" s="8">
        <v>307375.43</v>
      </c>
      <c r="H1106" s="8">
        <v>181894.56</v>
      </c>
      <c r="I1106" s="8">
        <v>85986.61</v>
      </c>
      <c r="J1106" s="8">
        <v>28485.06</v>
      </c>
      <c r="K1106" s="8">
        <v>0</v>
      </c>
      <c r="L1106" s="8">
        <v>565565.97</v>
      </c>
      <c r="M1106" s="8">
        <v>4993.5</v>
      </c>
      <c r="N1106" s="8">
        <v>367777.66</v>
      </c>
      <c r="O1106" s="8">
        <v>7727.77</v>
      </c>
      <c r="P1106" s="8">
        <v>83791.38</v>
      </c>
      <c r="Q1106" s="8">
        <v>1427.61</v>
      </c>
      <c r="R1106" s="8">
        <v>3942.69</v>
      </c>
      <c r="S1106" s="8">
        <v>738771.18</v>
      </c>
      <c r="T1106" s="8">
        <v>611506.22</v>
      </c>
      <c r="U1106" s="8">
        <v>70675.75</v>
      </c>
      <c r="V1106" s="8">
        <v>369.63</v>
      </c>
      <c r="W1106" s="8">
        <v>57590792.840000004</v>
      </c>
      <c r="X1106" s="8">
        <v>3449.09</v>
      </c>
      <c r="Y1106" s="8">
        <v>5967.01</v>
      </c>
      <c r="Z1106" s="8">
        <v>0</v>
      </c>
      <c r="AA1106" s="8">
        <v>282931.5</v>
      </c>
      <c r="AB1106" s="8">
        <v>74182.679999999993</v>
      </c>
      <c r="AC1106" s="9">
        <f t="shared" si="102"/>
        <v>208748.82</v>
      </c>
      <c r="AD1106" s="5" t="str">
        <f>$C1106&amp;" "&amp;VLOOKUP(C1106,Tegevusalad!$A$1:$B$89,2,FALSE)</f>
        <v>86 TERVISHOID</v>
      </c>
      <c r="AE1106" s="6">
        <f t="shared" si="103"/>
        <v>2362522.2099999995</v>
      </c>
      <c r="AF1106" s="6">
        <f t="shared" si="104"/>
        <v>1010885.5999999997</v>
      </c>
      <c r="AG1106" s="6">
        <f t="shared" si="105"/>
        <v>2669897.6399999997</v>
      </c>
      <c r="AH1106" s="6">
        <f t="shared" si="106"/>
        <v>1858601.7499999998</v>
      </c>
      <c r="AI1106" s="6">
        <f t="shared" si="107"/>
        <v>2666448.5499999998</v>
      </c>
    </row>
    <row r="1107" spans="1:35" s="2" customFormat="1">
      <c r="A1107" s="3">
        <v>2015</v>
      </c>
      <c r="B1107" s="3">
        <v>1</v>
      </c>
      <c r="C1107" s="4">
        <v>87</v>
      </c>
      <c r="D1107" s="8">
        <v>32</v>
      </c>
      <c r="E1107" s="8">
        <v>139996.70000000001</v>
      </c>
      <c r="F1107" s="8">
        <v>9226.84</v>
      </c>
      <c r="G1107" s="8">
        <v>7210.45</v>
      </c>
      <c r="H1107" s="8">
        <v>7166.88</v>
      </c>
      <c r="I1107" s="8">
        <v>7166.88</v>
      </c>
      <c r="J1107" s="8">
        <v>0</v>
      </c>
      <c r="K1107" s="8">
        <v>0</v>
      </c>
      <c r="L1107" s="8">
        <v>28829.759999999998</v>
      </c>
      <c r="M1107" s="8">
        <v>0</v>
      </c>
      <c r="N1107" s="8">
        <v>23181.119999999999</v>
      </c>
      <c r="O1107" s="8">
        <v>0</v>
      </c>
      <c r="P1107" s="8">
        <v>3549.03</v>
      </c>
      <c r="Q1107" s="8">
        <v>62.19</v>
      </c>
      <c r="R1107" s="8">
        <v>126.46</v>
      </c>
      <c r="S1107" s="8">
        <v>42.41</v>
      </c>
      <c r="T1107" s="8">
        <v>0</v>
      </c>
      <c r="U1107" s="8">
        <v>0</v>
      </c>
      <c r="V1107" s="8">
        <v>0</v>
      </c>
      <c r="W1107" s="8">
        <v>2786238.88</v>
      </c>
      <c r="X1107" s="8">
        <v>0</v>
      </c>
      <c r="Y1107" s="8">
        <v>0</v>
      </c>
      <c r="Z1107" s="8">
        <v>0</v>
      </c>
      <c r="AA1107" s="8">
        <v>12856.06</v>
      </c>
      <c r="AB1107" s="8">
        <v>7207.42</v>
      </c>
      <c r="AC1107" s="9">
        <f t="shared" si="102"/>
        <v>5648.6399999999994</v>
      </c>
      <c r="AD1107" s="5" t="str">
        <f>$C1107&amp;" "&amp;VLOOKUP(C1107,Tegevusalad!$A$1:$B$89,2,FALSE)</f>
        <v>87 HOOLEKANDEASUTUSTE TEGEVUS</v>
      </c>
      <c r="AE1107" s="6">
        <f t="shared" si="103"/>
        <v>149181.13</v>
      </c>
      <c r="AF1107" s="6">
        <f t="shared" si="104"/>
        <v>116495.48999999998</v>
      </c>
      <c r="AG1107" s="6">
        <f t="shared" si="105"/>
        <v>156391.58000000002</v>
      </c>
      <c r="AH1107" s="6">
        <f t="shared" si="106"/>
        <v>116537.89999999998</v>
      </c>
      <c r="AI1107" s="6">
        <f t="shared" si="107"/>
        <v>156391.58000000002</v>
      </c>
    </row>
    <row r="1108" spans="1:35" s="2" customFormat="1">
      <c r="A1108" s="3">
        <v>2015</v>
      </c>
      <c r="B1108" s="3">
        <v>1</v>
      </c>
      <c r="C1108" s="4">
        <v>88</v>
      </c>
      <c r="D1108" s="8">
        <v>49</v>
      </c>
      <c r="E1108" s="8">
        <v>116995.52</v>
      </c>
      <c r="F1108" s="8">
        <v>18752.810000000001</v>
      </c>
      <c r="G1108" s="8">
        <v>147998.81</v>
      </c>
      <c r="H1108" s="8">
        <v>11730.18</v>
      </c>
      <c r="I1108" s="8">
        <v>0</v>
      </c>
      <c r="J1108" s="8">
        <v>0</v>
      </c>
      <c r="K1108" s="8">
        <v>0</v>
      </c>
      <c r="L1108" s="8">
        <v>25086.85</v>
      </c>
      <c r="M1108" s="8">
        <v>0</v>
      </c>
      <c r="N1108" s="8">
        <v>12346.61</v>
      </c>
      <c r="O1108" s="8">
        <v>0</v>
      </c>
      <c r="P1108" s="8">
        <v>166.31</v>
      </c>
      <c r="Q1108" s="8">
        <v>131.69999999999999</v>
      </c>
      <c r="R1108" s="8">
        <v>66.09</v>
      </c>
      <c r="S1108" s="8">
        <v>17487.099999999999</v>
      </c>
      <c r="T1108" s="8">
        <v>17417.099999999999</v>
      </c>
      <c r="U1108" s="8">
        <v>1624.9</v>
      </c>
      <c r="V1108" s="8">
        <v>0</v>
      </c>
      <c r="W1108" s="8">
        <v>59616.84</v>
      </c>
      <c r="X1108" s="8">
        <v>0</v>
      </c>
      <c r="Y1108" s="8">
        <v>0</v>
      </c>
      <c r="Z1108" s="8">
        <v>0</v>
      </c>
      <c r="AA1108" s="8">
        <v>14982.01</v>
      </c>
      <c r="AB1108" s="8">
        <v>2241.77</v>
      </c>
      <c r="AC1108" s="9">
        <f t="shared" si="102"/>
        <v>12740.24</v>
      </c>
      <c r="AD1108" s="5" t="str">
        <f>$C1108&amp;" "&amp;VLOOKUP(C1108,Tegevusalad!$A$1:$B$89,2,FALSE)</f>
        <v>88 SOTSIAALHOOLEKANNE MAJUTUSETA</v>
      </c>
      <c r="AE1108" s="6">
        <f t="shared" si="103"/>
        <v>116636.33000000002</v>
      </c>
      <c r="AF1108" s="6">
        <f t="shared" si="104"/>
        <v>42951.5</v>
      </c>
      <c r="AG1108" s="6">
        <f t="shared" si="105"/>
        <v>264635.14</v>
      </c>
      <c r="AH1108" s="6">
        <f t="shared" si="106"/>
        <v>62063.5</v>
      </c>
      <c r="AI1108" s="6">
        <f t="shared" si="107"/>
        <v>264635.14</v>
      </c>
    </row>
    <row r="1109" spans="1:35" s="2" customFormat="1">
      <c r="A1109" s="3">
        <v>2015</v>
      </c>
      <c r="B1109" s="3">
        <v>1</v>
      </c>
      <c r="C1109" s="4">
        <v>90</v>
      </c>
      <c r="D1109" s="8">
        <v>858</v>
      </c>
      <c r="E1109" s="8">
        <v>3815959.99</v>
      </c>
      <c r="F1109" s="8">
        <v>22129.49</v>
      </c>
      <c r="G1109" s="8">
        <v>517792.02</v>
      </c>
      <c r="H1109" s="8">
        <v>336014.11</v>
      </c>
      <c r="I1109" s="8">
        <v>2637.38</v>
      </c>
      <c r="J1109" s="8">
        <v>28416.68</v>
      </c>
      <c r="K1109" s="8">
        <v>0</v>
      </c>
      <c r="L1109" s="8">
        <v>765183.71</v>
      </c>
      <c r="M1109" s="8">
        <v>0</v>
      </c>
      <c r="N1109" s="8">
        <v>674618.96</v>
      </c>
      <c r="O1109" s="8">
        <v>332.71</v>
      </c>
      <c r="P1109" s="8">
        <v>170463.22</v>
      </c>
      <c r="Q1109" s="8">
        <v>6103.81</v>
      </c>
      <c r="R1109" s="8">
        <v>6999.29</v>
      </c>
      <c r="S1109" s="8">
        <v>187944.48</v>
      </c>
      <c r="T1109" s="8">
        <v>85866.55</v>
      </c>
      <c r="U1109" s="8">
        <v>9660.83</v>
      </c>
      <c r="V1109" s="8">
        <v>0</v>
      </c>
      <c r="W1109" s="8">
        <v>30725.52</v>
      </c>
      <c r="X1109" s="8">
        <v>0</v>
      </c>
      <c r="Y1109" s="8">
        <v>0</v>
      </c>
      <c r="Z1109" s="8">
        <v>0</v>
      </c>
      <c r="AA1109" s="8">
        <v>331674.65000000002</v>
      </c>
      <c r="AB1109" s="8">
        <v>241109.9</v>
      </c>
      <c r="AC1109" s="9">
        <f t="shared" si="102"/>
        <v>90564.750000000029</v>
      </c>
      <c r="AD1109" s="5" t="str">
        <f>$C1109&amp;" "&amp;VLOOKUP(C1109,Tegevusalad!$A$1:$B$89,2,FALSE)</f>
        <v>90 LOOME-, KUNSTI- JA MEELELAHUTUSTEGEVUS</v>
      </c>
      <c r="AE1109" s="6">
        <f t="shared" si="103"/>
        <v>3640484.1700000004</v>
      </c>
      <c r="AF1109" s="6">
        <f t="shared" si="104"/>
        <v>3208822.39</v>
      </c>
      <c r="AG1109" s="6">
        <f t="shared" si="105"/>
        <v>4158276.19</v>
      </c>
      <c r="AH1109" s="6">
        <f t="shared" si="106"/>
        <v>3408091.25</v>
      </c>
      <c r="AI1109" s="6">
        <f t="shared" si="107"/>
        <v>4158276.19</v>
      </c>
    </row>
    <row r="1110" spans="1:35" s="2" customFormat="1">
      <c r="A1110" s="3">
        <v>2015</v>
      </c>
      <c r="B1110" s="3">
        <v>1</v>
      </c>
      <c r="C1110" s="4">
        <v>91</v>
      </c>
      <c r="D1110" s="8">
        <v>71</v>
      </c>
      <c r="E1110" s="8">
        <v>2231420.33</v>
      </c>
      <c r="F1110" s="8">
        <v>34998.74</v>
      </c>
      <c r="G1110" s="8">
        <v>14487.72</v>
      </c>
      <c r="H1110" s="8">
        <v>11620.52</v>
      </c>
      <c r="I1110" s="8">
        <v>0</v>
      </c>
      <c r="J1110" s="8">
        <v>0</v>
      </c>
      <c r="K1110" s="8">
        <v>0</v>
      </c>
      <c r="L1110" s="8">
        <v>449433.98</v>
      </c>
      <c r="M1110" s="8">
        <v>0</v>
      </c>
      <c r="N1110" s="8">
        <v>292366</v>
      </c>
      <c r="O1110" s="8">
        <v>2418.9899999999998</v>
      </c>
      <c r="P1110" s="8">
        <v>89133.31</v>
      </c>
      <c r="Q1110" s="8">
        <v>797.99</v>
      </c>
      <c r="R1110" s="8">
        <v>670.52</v>
      </c>
      <c r="S1110" s="8">
        <v>244643.08</v>
      </c>
      <c r="T1110" s="8">
        <v>2291.21</v>
      </c>
      <c r="U1110" s="8">
        <v>1337100.78</v>
      </c>
      <c r="V1110" s="8">
        <v>0</v>
      </c>
      <c r="W1110" s="8">
        <v>14147.91</v>
      </c>
      <c r="X1110" s="8">
        <v>7500</v>
      </c>
      <c r="Y1110" s="8">
        <v>0</v>
      </c>
      <c r="Z1110" s="8">
        <v>0</v>
      </c>
      <c r="AA1110" s="8">
        <v>307087.96000000002</v>
      </c>
      <c r="AB1110" s="8">
        <v>150019.98000000001</v>
      </c>
      <c r="AC1110" s="9">
        <f t="shared" si="102"/>
        <v>157067.98000000001</v>
      </c>
      <c r="AD1110" s="5" t="str">
        <f>$C1110&amp;" "&amp;VLOOKUP(C1110,Tegevusalad!$A$1:$B$89,2,FALSE)</f>
        <v>91 RAAMATUKOGUDE, ARHIIVIDE, MUUSEUMIDE JA MUUDE KULTUURIASUTUSTE TEGEVUS</v>
      </c>
      <c r="AE1110" s="6">
        <f t="shared" si="103"/>
        <v>692175.2100000002</v>
      </c>
      <c r="AF1110" s="6">
        <f t="shared" si="104"/>
        <v>-128656.20999999996</v>
      </c>
      <c r="AG1110" s="6">
        <f t="shared" si="105"/>
        <v>706662.9300000004</v>
      </c>
      <c r="AH1110" s="6">
        <f t="shared" si="106"/>
        <v>1465182.6</v>
      </c>
      <c r="AI1110" s="6">
        <f t="shared" si="107"/>
        <v>699162.9300000004</v>
      </c>
    </row>
    <row r="1111" spans="1:35" s="2" customFormat="1">
      <c r="A1111" s="3">
        <v>2015</v>
      </c>
      <c r="B1111" s="3">
        <v>1</v>
      </c>
      <c r="C1111" s="4">
        <v>92</v>
      </c>
      <c r="D1111" s="8">
        <v>14</v>
      </c>
      <c r="E1111" s="8">
        <v>367026.38</v>
      </c>
      <c r="F1111" s="8">
        <v>0</v>
      </c>
      <c r="G1111" s="8">
        <v>5245.63</v>
      </c>
      <c r="H1111" s="8">
        <v>0</v>
      </c>
      <c r="I1111" s="8">
        <v>0</v>
      </c>
      <c r="J1111" s="8">
        <v>0</v>
      </c>
      <c r="K1111" s="8">
        <v>0</v>
      </c>
      <c r="L1111" s="8">
        <v>73405.27</v>
      </c>
      <c r="M1111" s="8">
        <v>0</v>
      </c>
      <c r="N1111" s="8">
        <v>10722.02</v>
      </c>
      <c r="O1111" s="8">
        <v>0</v>
      </c>
      <c r="P1111" s="8">
        <v>0</v>
      </c>
      <c r="Q1111" s="8">
        <v>0</v>
      </c>
      <c r="R1111" s="8">
        <v>0</v>
      </c>
      <c r="S1111" s="8">
        <v>170003.52</v>
      </c>
      <c r="T1111" s="8">
        <v>25026.58</v>
      </c>
      <c r="U1111" s="8">
        <v>128923.15</v>
      </c>
      <c r="V1111" s="8">
        <v>0</v>
      </c>
      <c r="W1111" s="8">
        <v>8697352.8699999992</v>
      </c>
      <c r="X1111" s="8">
        <v>0</v>
      </c>
      <c r="Y1111" s="8">
        <v>0.25</v>
      </c>
      <c r="Z1111" s="8">
        <v>0</v>
      </c>
      <c r="AA1111" s="8">
        <v>62798.5</v>
      </c>
      <c r="AB1111" s="8">
        <v>115</v>
      </c>
      <c r="AC1111" s="9">
        <f t="shared" si="102"/>
        <v>62683.5</v>
      </c>
      <c r="AD1111" s="5" t="str">
        <f>$C1111&amp;" "&amp;VLOOKUP(C1111,Tegevusalad!$A$1:$B$89,2,FALSE)</f>
        <v>92 HASARTMÄNGUDE JA KIHLVEDUDE KORRALDAMINE</v>
      </c>
      <c r="AE1111" s="6">
        <f t="shared" si="103"/>
        <v>68099.710000000021</v>
      </c>
      <c r="AF1111" s="6">
        <f t="shared" si="104"/>
        <v>-245316.56999999998</v>
      </c>
      <c r="AG1111" s="6">
        <f t="shared" si="105"/>
        <v>73345.340000000026</v>
      </c>
      <c r="AH1111" s="6">
        <f t="shared" si="106"/>
        <v>53610.1</v>
      </c>
      <c r="AI1111" s="6">
        <f t="shared" si="107"/>
        <v>73345.340000000026</v>
      </c>
    </row>
    <row r="1112" spans="1:35" s="2" customFormat="1">
      <c r="A1112" s="3">
        <v>2015</v>
      </c>
      <c r="B1112" s="3">
        <v>1</v>
      </c>
      <c r="C1112" s="4">
        <v>93</v>
      </c>
      <c r="D1112" s="8">
        <v>919</v>
      </c>
      <c r="E1112" s="8">
        <v>9210326.8200000003</v>
      </c>
      <c r="F1112" s="8">
        <v>228418.67</v>
      </c>
      <c r="G1112" s="8">
        <v>1018815.51</v>
      </c>
      <c r="H1112" s="8">
        <v>549385.63</v>
      </c>
      <c r="I1112" s="8">
        <v>13199.77</v>
      </c>
      <c r="J1112" s="8">
        <v>5110</v>
      </c>
      <c r="K1112" s="8">
        <v>0</v>
      </c>
      <c r="L1112" s="8">
        <v>1862622.99</v>
      </c>
      <c r="M1112" s="8">
        <v>0</v>
      </c>
      <c r="N1112" s="8">
        <v>1354270.79</v>
      </c>
      <c r="O1112" s="8">
        <v>3350.75</v>
      </c>
      <c r="P1112" s="8">
        <v>87366.61</v>
      </c>
      <c r="Q1112" s="8">
        <v>4328.75</v>
      </c>
      <c r="R1112" s="8">
        <v>8231.39</v>
      </c>
      <c r="S1112" s="8">
        <v>1299761.3500000001</v>
      </c>
      <c r="T1112" s="8">
        <v>719901.05</v>
      </c>
      <c r="U1112" s="8">
        <v>27991.39</v>
      </c>
      <c r="V1112" s="8">
        <v>0</v>
      </c>
      <c r="W1112" s="8">
        <v>423833.03</v>
      </c>
      <c r="X1112" s="8">
        <v>0</v>
      </c>
      <c r="Y1112" s="8">
        <v>1304.9100000000001</v>
      </c>
      <c r="Z1112" s="8">
        <v>0</v>
      </c>
      <c r="AA1112" s="8">
        <v>683378.07</v>
      </c>
      <c r="AB1112" s="8">
        <v>173720.98</v>
      </c>
      <c r="AC1112" s="9">
        <f t="shared" si="102"/>
        <v>509657.08999999997</v>
      </c>
      <c r="AD1112" s="5" t="str">
        <f>$C1112&amp;" "&amp;VLOOKUP(C1112,Tegevusalad!$A$1:$B$89,2,FALSE)</f>
        <v>93 SPORDITEGEVUS NING LÕBUSTUS- JA VABA AJA TEGEVUSED</v>
      </c>
      <c r="AE1112" s="6">
        <f t="shared" si="103"/>
        <v>8110992.75</v>
      </c>
      <c r="AF1112" s="6">
        <f t="shared" si="104"/>
        <v>5468004.4099999992</v>
      </c>
      <c r="AG1112" s="6">
        <f t="shared" si="105"/>
        <v>9129808.2599999998</v>
      </c>
      <c r="AH1112" s="6">
        <f t="shared" si="106"/>
        <v>6812510.8999999994</v>
      </c>
      <c r="AI1112" s="6">
        <f t="shared" si="107"/>
        <v>9129808.2599999998</v>
      </c>
    </row>
    <row r="1113" spans="1:35" s="2" customFormat="1">
      <c r="A1113" s="3">
        <v>2015</v>
      </c>
      <c r="B1113" s="3">
        <v>1</v>
      </c>
      <c r="C1113" s="4">
        <v>94</v>
      </c>
      <c r="D1113" s="8">
        <v>262</v>
      </c>
      <c r="E1113" s="8">
        <v>1898981.23</v>
      </c>
      <c r="F1113" s="8">
        <v>71834.490000000005</v>
      </c>
      <c r="G1113" s="8">
        <v>87621.83</v>
      </c>
      <c r="H1113" s="8">
        <v>9816.01</v>
      </c>
      <c r="I1113" s="8">
        <v>0</v>
      </c>
      <c r="J1113" s="8">
        <v>390</v>
      </c>
      <c r="K1113" s="8">
        <v>0</v>
      </c>
      <c r="L1113" s="8">
        <v>386261.41</v>
      </c>
      <c r="M1113" s="8">
        <v>0</v>
      </c>
      <c r="N1113" s="8">
        <v>344282.96</v>
      </c>
      <c r="O1113" s="8">
        <v>0</v>
      </c>
      <c r="P1113" s="8">
        <v>40141.199999999997</v>
      </c>
      <c r="Q1113" s="8">
        <v>853.79</v>
      </c>
      <c r="R1113" s="8">
        <v>696.89</v>
      </c>
      <c r="S1113" s="8">
        <v>143147.20000000001</v>
      </c>
      <c r="T1113" s="8">
        <v>9891.9</v>
      </c>
      <c r="U1113" s="8">
        <v>3965.9</v>
      </c>
      <c r="V1113" s="8">
        <v>0</v>
      </c>
      <c r="W1113" s="8">
        <v>145566.47</v>
      </c>
      <c r="X1113" s="8">
        <v>0</v>
      </c>
      <c r="Y1113" s="8">
        <v>1466.6</v>
      </c>
      <c r="Z1113" s="8">
        <v>0</v>
      </c>
      <c r="AA1113" s="8">
        <v>165331.22</v>
      </c>
      <c r="AB1113" s="8">
        <v>121886.17</v>
      </c>
      <c r="AC1113" s="9">
        <f t="shared" si="102"/>
        <v>43445.05</v>
      </c>
      <c r="AD1113" s="5" t="str">
        <f>$C1113&amp;" "&amp;VLOOKUP(C1113,Tegevusalad!$A$1:$B$89,2,FALSE)</f>
        <v>94 ORGANISATSIOONIDE TEGEVUS</v>
      </c>
      <c r="AE1113" s="6">
        <f t="shared" si="103"/>
        <v>1823702.6199999999</v>
      </c>
      <c r="AF1113" s="6">
        <f t="shared" si="104"/>
        <v>1577786.1500000001</v>
      </c>
      <c r="AG1113" s="6">
        <f t="shared" si="105"/>
        <v>1911324.45</v>
      </c>
      <c r="AH1113" s="6">
        <f t="shared" si="106"/>
        <v>1724899.25</v>
      </c>
      <c r="AI1113" s="6">
        <f t="shared" si="107"/>
        <v>1911324.45</v>
      </c>
    </row>
    <row r="1114" spans="1:35" s="2" customFormat="1">
      <c r="A1114" s="3">
        <v>2015</v>
      </c>
      <c r="B1114" s="3">
        <v>1</v>
      </c>
      <c r="C1114" s="4">
        <v>95</v>
      </c>
      <c r="D1114" s="8">
        <v>345</v>
      </c>
      <c r="E1114" s="8">
        <v>2237497.81</v>
      </c>
      <c r="F1114" s="8">
        <v>233.82</v>
      </c>
      <c r="G1114" s="8">
        <v>551674.56999999995</v>
      </c>
      <c r="H1114" s="8">
        <v>441938.5</v>
      </c>
      <c r="I1114" s="8">
        <v>25770.959999999999</v>
      </c>
      <c r="J1114" s="8">
        <v>70062.880000000005</v>
      </c>
      <c r="K1114" s="8">
        <v>0</v>
      </c>
      <c r="L1114" s="8">
        <v>447520.58</v>
      </c>
      <c r="M1114" s="8">
        <v>0</v>
      </c>
      <c r="N1114" s="8">
        <v>306520.73</v>
      </c>
      <c r="O1114" s="8">
        <v>7833.1</v>
      </c>
      <c r="P1114" s="8">
        <v>2995.81</v>
      </c>
      <c r="Q1114" s="8">
        <v>2775.64</v>
      </c>
      <c r="R1114" s="8">
        <v>2389.7800000000002</v>
      </c>
      <c r="S1114" s="8">
        <v>452996.24</v>
      </c>
      <c r="T1114" s="8">
        <v>420702.62</v>
      </c>
      <c r="U1114" s="8">
        <v>2744.29</v>
      </c>
      <c r="V1114" s="8">
        <v>0</v>
      </c>
      <c r="W1114" s="8">
        <v>501.27</v>
      </c>
      <c r="X1114" s="8">
        <v>231.06</v>
      </c>
      <c r="Y1114" s="8">
        <v>8.75</v>
      </c>
      <c r="Z1114" s="8">
        <v>0.01</v>
      </c>
      <c r="AA1114" s="8">
        <v>161515.63</v>
      </c>
      <c r="AB1114" s="8">
        <v>20507.04</v>
      </c>
      <c r="AC1114" s="9">
        <f t="shared" si="102"/>
        <v>141008.59</v>
      </c>
      <c r="AD1114" s="5" t="str">
        <f>$C1114&amp;" "&amp;VLOOKUP(C1114,Tegevusalad!$A$1:$B$89,2,FALSE)</f>
        <v>95 ARVUTITE NING TARBEESEMETE JA KODUTARVETE PARANDUS</v>
      </c>
      <c r="AE1114" s="6">
        <f t="shared" si="103"/>
        <v>1782222.16</v>
      </c>
      <c r="AF1114" s="6">
        <f t="shared" si="104"/>
        <v>1049646.52</v>
      </c>
      <c r="AG1114" s="6">
        <f t="shared" si="105"/>
        <v>2333896.73</v>
      </c>
      <c r="AH1114" s="6">
        <f t="shared" si="106"/>
        <v>1544552.55</v>
      </c>
      <c r="AI1114" s="6">
        <f t="shared" si="107"/>
        <v>2333665.67</v>
      </c>
    </row>
    <row r="1115" spans="1:35" s="2" customFormat="1">
      <c r="A1115" s="3">
        <v>2015</v>
      </c>
      <c r="B1115" s="3">
        <v>1</v>
      </c>
      <c r="C1115" s="4">
        <v>96</v>
      </c>
      <c r="D1115" s="8">
        <v>1456</v>
      </c>
      <c r="E1115" s="8">
        <v>9485588.0099999998</v>
      </c>
      <c r="F1115" s="8">
        <v>28209.77</v>
      </c>
      <c r="G1115" s="8">
        <v>1490652.97</v>
      </c>
      <c r="H1115" s="8">
        <v>1108318.3899999999</v>
      </c>
      <c r="I1115" s="8">
        <v>280310.40000000002</v>
      </c>
      <c r="J1115" s="8">
        <v>4079.52</v>
      </c>
      <c r="K1115" s="8">
        <v>1922.5</v>
      </c>
      <c r="L1115" s="8">
        <v>1899656.49</v>
      </c>
      <c r="M1115" s="8">
        <v>0</v>
      </c>
      <c r="N1115" s="8">
        <v>1384690.16</v>
      </c>
      <c r="O1115" s="8">
        <v>7049.64</v>
      </c>
      <c r="P1115" s="8">
        <v>52069.84</v>
      </c>
      <c r="Q1115" s="8">
        <v>8758.51</v>
      </c>
      <c r="R1115" s="8">
        <v>8802.65</v>
      </c>
      <c r="S1115" s="8">
        <v>1336493.8</v>
      </c>
      <c r="T1115" s="8">
        <v>1115237.53</v>
      </c>
      <c r="U1115" s="8">
        <v>3488.88</v>
      </c>
      <c r="V1115" s="8">
        <v>0</v>
      </c>
      <c r="W1115" s="8">
        <v>86119.23</v>
      </c>
      <c r="X1115" s="8">
        <v>155939.98000000001</v>
      </c>
      <c r="Y1115" s="8">
        <v>429.54</v>
      </c>
      <c r="Z1115" s="8">
        <v>238.03</v>
      </c>
      <c r="AA1115" s="8">
        <v>710170.95</v>
      </c>
      <c r="AB1115" s="8">
        <v>195013.11</v>
      </c>
      <c r="AC1115" s="9">
        <f t="shared" si="102"/>
        <v>515157.83999999997</v>
      </c>
      <c r="AD1115" s="5" t="str">
        <f>$C1115&amp;" "&amp;VLOOKUP(C1115,Tegevusalad!$A$1:$B$89,2,FALSE)</f>
        <v>96 MUU TEENINDUS</v>
      </c>
      <c r="AE1115" s="6">
        <f t="shared" si="103"/>
        <v>8329755.0800000001</v>
      </c>
      <c r="AF1115" s="6">
        <f t="shared" si="104"/>
        <v>5592233.1699999999</v>
      </c>
      <c r="AG1115" s="6">
        <f t="shared" si="105"/>
        <v>9820408.0500000007</v>
      </c>
      <c r="AH1115" s="6">
        <f t="shared" si="106"/>
        <v>6967464.0499999989</v>
      </c>
      <c r="AI1115" s="6">
        <f t="shared" si="107"/>
        <v>9664468.0700000003</v>
      </c>
    </row>
    <row r="1116" spans="1:35" s="2" customFormat="1">
      <c r="A1116" s="3">
        <v>2015</v>
      </c>
      <c r="B1116" s="3">
        <v>1</v>
      </c>
      <c r="C1116" s="3"/>
      <c r="D1116" s="8">
        <v>767</v>
      </c>
      <c r="E1116" s="8">
        <v>75034731.430000007</v>
      </c>
      <c r="F1116" s="8">
        <v>1387172.64</v>
      </c>
      <c r="G1116" s="8">
        <v>56703578.979999997</v>
      </c>
      <c r="H1116" s="8">
        <v>23154946.690000001</v>
      </c>
      <c r="I1116" s="8">
        <v>21433237.510000002</v>
      </c>
      <c r="J1116" s="8">
        <v>28871634.02</v>
      </c>
      <c r="K1116" s="8">
        <v>446981.19</v>
      </c>
      <c r="L1116" s="8">
        <v>15131791.699999999</v>
      </c>
      <c r="M1116" s="8">
        <v>0</v>
      </c>
      <c r="N1116" s="8">
        <v>14005444.18</v>
      </c>
      <c r="O1116" s="8">
        <v>831464.39</v>
      </c>
      <c r="P1116" s="8">
        <v>42019.98</v>
      </c>
      <c r="Q1116" s="8">
        <v>1949.13</v>
      </c>
      <c r="R1116" s="8">
        <v>5247.63</v>
      </c>
      <c r="S1116" s="8">
        <v>40457916.630000003</v>
      </c>
      <c r="T1116" s="8">
        <v>38755793.719999999</v>
      </c>
      <c r="U1116" s="8">
        <v>358379.58</v>
      </c>
      <c r="V1116" s="8">
        <v>0</v>
      </c>
      <c r="W1116" s="8">
        <v>1393978.5</v>
      </c>
      <c r="X1116" s="8">
        <v>425503.13</v>
      </c>
      <c r="Y1116" s="8">
        <v>165.8</v>
      </c>
      <c r="Z1116" s="8">
        <v>1.46</v>
      </c>
      <c r="AA1116" s="8">
        <v>5061724.68</v>
      </c>
      <c r="AB1116" s="8">
        <v>3935212.82</v>
      </c>
      <c r="AC1116" s="9">
        <f t="shared" si="102"/>
        <v>1126511.8599999999</v>
      </c>
      <c r="AD1116" s="5" t="e">
        <f>$C1116&amp;" "&amp;VLOOKUP(C1116,Tegevusalad!$A$1:$B$89,2,FALSE)</f>
        <v>#N/A</v>
      </c>
      <c r="AE1116" s="6">
        <f t="shared" si="103"/>
        <v>36031110.990000002</v>
      </c>
      <c r="AF1116" s="6">
        <f t="shared" si="104"/>
        <v>25079840.889999993</v>
      </c>
      <c r="AG1116" s="6">
        <f t="shared" si="105"/>
        <v>92734689.969999999</v>
      </c>
      <c r="AH1116" s="6">
        <f t="shared" si="106"/>
        <v>70053459.049999997</v>
      </c>
      <c r="AI1116" s="6">
        <f t="shared" si="107"/>
        <v>92309186.840000004</v>
      </c>
    </row>
    <row r="1117" spans="1:35" s="2" customFormat="1">
      <c r="A1117" s="3">
        <v>2015</v>
      </c>
      <c r="B1117" s="3">
        <v>2</v>
      </c>
      <c r="C1117" s="4">
        <v>1</v>
      </c>
      <c r="D1117" s="8">
        <v>4130</v>
      </c>
      <c r="E1117" s="8">
        <v>44666293.280000001</v>
      </c>
      <c r="F1117" s="8">
        <v>62402.71</v>
      </c>
      <c r="G1117" s="8">
        <v>3489707.73</v>
      </c>
      <c r="H1117" s="8">
        <v>2745969.11</v>
      </c>
      <c r="I1117" s="8">
        <v>2338012.77</v>
      </c>
      <c r="J1117" s="8">
        <v>113460.86</v>
      </c>
      <c r="K1117" s="8">
        <v>0</v>
      </c>
      <c r="L1117" s="8">
        <v>8938874.8300000001</v>
      </c>
      <c r="M1117" s="8">
        <v>0</v>
      </c>
      <c r="N1117" s="8">
        <v>9099405.4700000007</v>
      </c>
      <c r="O1117" s="8">
        <v>21360.720000000001</v>
      </c>
      <c r="P1117" s="8">
        <v>1049763.22</v>
      </c>
      <c r="Q1117" s="8">
        <v>25301.33</v>
      </c>
      <c r="R1117" s="8">
        <v>39924.51</v>
      </c>
      <c r="S1117" s="8">
        <v>1177665.6399999999</v>
      </c>
      <c r="T1117" s="8">
        <v>981661.2</v>
      </c>
      <c r="U1117" s="8">
        <v>115543.94</v>
      </c>
      <c r="V1117" s="8">
        <v>1002.61</v>
      </c>
      <c r="W1117" s="8">
        <v>1195391.55</v>
      </c>
      <c r="X1117" s="8">
        <v>35068.15</v>
      </c>
      <c r="Y1117" s="8">
        <v>151.44999999999999</v>
      </c>
      <c r="Z1117" s="8">
        <v>49.3</v>
      </c>
      <c r="AA1117" s="8">
        <v>2780060.9</v>
      </c>
      <c r="AB1117" s="8">
        <v>2940489.4</v>
      </c>
      <c r="AC1117" s="9">
        <f t="shared" si="102"/>
        <v>-160428.5</v>
      </c>
      <c r="AD1117" s="5" t="str">
        <f>$C1117&amp;" "&amp;VLOOKUP(C1117,Tegevusalad!$A$1:$B$89,2,FALSE)</f>
        <v>1 TAIME- JA LOOMAKASVATUS, JAHINDUS JA NEID TEENINDAVAD TEGEVUSALAD</v>
      </c>
      <c r="AE1117" s="6">
        <f t="shared" si="103"/>
        <v>43470554.560000002</v>
      </c>
      <c r="AF1117" s="6">
        <f t="shared" si="104"/>
        <v>44297639.329999998</v>
      </c>
      <c r="AG1117" s="6">
        <f t="shared" si="105"/>
        <v>46960262.289999999</v>
      </c>
      <c r="AH1117" s="6">
        <f t="shared" si="106"/>
        <v>45696649.899999999</v>
      </c>
      <c r="AI1117" s="6">
        <f t="shared" si="107"/>
        <v>46925194.140000001</v>
      </c>
    </row>
    <row r="1118" spans="1:35" s="2" customFormat="1">
      <c r="A1118" s="3">
        <v>2015</v>
      </c>
      <c r="B1118" s="3">
        <v>2</v>
      </c>
      <c r="C1118" s="4">
        <v>2</v>
      </c>
      <c r="D1118" s="8">
        <v>1802</v>
      </c>
      <c r="E1118" s="8">
        <v>42046580.68</v>
      </c>
      <c r="F1118" s="8">
        <v>7897.65</v>
      </c>
      <c r="G1118" s="8">
        <v>3007331.32</v>
      </c>
      <c r="H1118" s="8">
        <v>2374506.58</v>
      </c>
      <c r="I1118" s="8">
        <v>2054628.94</v>
      </c>
      <c r="J1118" s="8">
        <v>20252.259999999998</v>
      </c>
      <c r="K1118" s="8">
        <v>0</v>
      </c>
      <c r="L1118" s="8">
        <v>8410026.8900000006</v>
      </c>
      <c r="M1118" s="8">
        <v>0</v>
      </c>
      <c r="N1118" s="8">
        <v>6113455.0199999996</v>
      </c>
      <c r="O1118" s="8">
        <v>5654.44</v>
      </c>
      <c r="P1118" s="8">
        <v>604270.25</v>
      </c>
      <c r="Q1118" s="8">
        <v>42312.41</v>
      </c>
      <c r="R1118" s="8">
        <v>18452.03</v>
      </c>
      <c r="S1118" s="8">
        <v>975525.82</v>
      </c>
      <c r="T1118" s="8">
        <v>806840.01</v>
      </c>
      <c r="U1118" s="8">
        <v>8682.07</v>
      </c>
      <c r="V1118" s="8">
        <v>0</v>
      </c>
      <c r="W1118" s="8">
        <v>1090297.17</v>
      </c>
      <c r="X1118" s="8">
        <v>15674.94</v>
      </c>
      <c r="Y1118" s="8">
        <v>829.38</v>
      </c>
      <c r="Z1118" s="8">
        <v>30.64</v>
      </c>
      <c r="AA1118" s="8">
        <v>3047596.52</v>
      </c>
      <c r="AB1118" s="8">
        <v>750225.91</v>
      </c>
      <c r="AC1118" s="9">
        <f t="shared" si="102"/>
        <v>2297370.61</v>
      </c>
      <c r="AD1118" s="5" t="str">
        <f>$C1118&amp;" "&amp;VLOOKUP(C1118,Tegevusalad!$A$1:$B$89,2,FALSE)</f>
        <v>2 METSAMAJANDUS JA METSAVARUMINE</v>
      </c>
      <c r="AE1118" s="6">
        <f t="shared" si="103"/>
        <v>41085945.379999995</v>
      </c>
      <c r="AF1118" s="6">
        <f t="shared" si="104"/>
        <v>29647055.159999996</v>
      </c>
      <c r="AG1118" s="6">
        <f t="shared" si="105"/>
        <v>44093276.699999996</v>
      </c>
      <c r="AH1118" s="6">
        <f t="shared" si="106"/>
        <v>30659535.249999996</v>
      </c>
      <c r="AI1118" s="6">
        <f t="shared" si="107"/>
        <v>44077601.759999998</v>
      </c>
    </row>
    <row r="1119" spans="1:35" s="2" customFormat="1">
      <c r="A1119" s="3">
        <v>2015</v>
      </c>
      <c r="B1119" s="3">
        <v>2</v>
      </c>
      <c r="C1119" s="4">
        <v>3</v>
      </c>
      <c r="D1119" s="8">
        <v>248</v>
      </c>
      <c r="E1119" s="8">
        <v>2639166.06</v>
      </c>
      <c r="F1119" s="8">
        <v>435.79</v>
      </c>
      <c r="G1119" s="8">
        <v>3546273.96</v>
      </c>
      <c r="H1119" s="8">
        <v>349119.68</v>
      </c>
      <c r="I1119" s="8">
        <v>233733.43</v>
      </c>
      <c r="J1119" s="8">
        <v>85223.42</v>
      </c>
      <c r="K1119" s="8">
        <v>0</v>
      </c>
      <c r="L1119" s="8">
        <v>527872.43999999994</v>
      </c>
      <c r="M1119" s="8">
        <v>0</v>
      </c>
      <c r="N1119" s="8">
        <v>330481.68</v>
      </c>
      <c r="O1119" s="8">
        <v>0</v>
      </c>
      <c r="P1119" s="8">
        <v>96191.4</v>
      </c>
      <c r="Q1119" s="8">
        <v>1366.05</v>
      </c>
      <c r="R1119" s="8">
        <v>2975.43</v>
      </c>
      <c r="S1119" s="8">
        <v>138031.63</v>
      </c>
      <c r="T1119" s="8">
        <v>136326.67000000001</v>
      </c>
      <c r="U1119" s="8">
        <v>515.95000000000005</v>
      </c>
      <c r="V1119" s="8">
        <v>0</v>
      </c>
      <c r="W1119" s="8">
        <v>32943.57</v>
      </c>
      <c r="X1119" s="8">
        <v>0</v>
      </c>
      <c r="Y1119" s="8">
        <v>0</v>
      </c>
      <c r="Z1119" s="8">
        <v>0</v>
      </c>
      <c r="AA1119" s="8">
        <v>302352.64000000001</v>
      </c>
      <c r="AB1119" s="8">
        <v>104961.88</v>
      </c>
      <c r="AC1119" s="9">
        <f t="shared" si="102"/>
        <v>197390.76</v>
      </c>
      <c r="AD1119" s="5" t="str">
        <f>$C1119&amp;" "&amp;VLOOKUP(C1119,Tegevusalad!$A$1:$B$89,2,FALSE)</f>
        <v>3 KALAPÜÜK JA VESIVILJELUS</v>
      </c>
      <c r="AE1119" s="6">
        <f t="shared" si="103"/>
        <v>2501054.27</v>
      </c>
      <c r="AF1119" s="6">
        <f t="shared" si="104"/>
        <v>1528737.97</v>
      </c>
      <c r="AG1119" s="6">
        <f t="shared" si="105"/>
        <v>6047328.2300000004</v>
      </c>
      <c r="AH1119" s="6">
        <f t="shared" si="106"/>
        <v>1667285.5499999998</v>
      </c>
      <c r="AI1119" s="6">
        <f t="shared" si="107"/>
        <v>6047328.2300000004</v>
      </c>
    </row>
    <row r="1120" spans="1:35" s="2" customFormat="1">
      <c r="A1120" s="3">
        <v>2015</v>
      </c>
      <c r="B1120" s="3">
        <v>2</v>
      </c>
      <c r="C1120" s="4">
        <v>5</v>
      </c>
      <c r="D1120" s="8">
        <v>1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23.16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23.16</v>
      </c>
      <c r="AC1120" s="9">
        <f t="shared" si="102"/>
        <v>-23.16</v>
      </c>
      <c r="AD1120" s="5" t="str">
        <f>$C1120&amp;" "&amp;VLOOKUP(C1120,Tegevusalad!$A$1:$B$89,2,FALSE)</f>
        <v>5 KIVI- JA PRUUNSÖE KAEVANDAMINE</v>
      </c>
      <c r="AE1120" s="6">
        <f t="shared" si="103"/>
        <v>0</v>
      </c>
      <c r="AF1120" s="6">
        <f t="shared" si="104"/>
        <v>115.8</v>
      </c>
      <c r="AG1120" s="6">
        <f t="shared" si="105"/>
        <v>0</v>
      </c>
      <c r="AH1120" s="6">
        <f t="shared" si="106"/>
        <v>115.8</v>
      </c>
      <c r="AI1120" s="6">
        <f t="shared" si="107"/>
        <v>0</v>
      </c>
    </row>
    <row r="1121" spans="1:35" s="2" customFormat="1">
      <c r="A1121" s="3">
        <v>2015</v>
      </c>
      <c r="B1121" s="3">
        <v>2</v>
      </c>
      <c r="C1121" s="4">
        <v>6</v>
      </c>
      <c r="D1121" s="8">
        <v>1</v>
      </c>
      <c r="E1121" s="8">
        <v>1179298.3700000001</v>
      </c>
      <c r="F1121" s="8">
        <v>0</v>
      </c>
      <c r="G1121" s="8">
        <v>1526864.62</v>
      </c>
      <c r="H1121" s="8">
        <v>0</v>
      </c>
      <c r="I1121" s="8">
        <v>0</v>
      </c>
      <c r="J1121" s="8">
        <v>0</v>
      </c>
      <c r="K1121" s="8">
        <v>0</v>
      </c>
      <c r="L1121" s="8">
        <v>235859.67</v>
      </c>
      <c r="M1121" s="8">
        <v>0</v>
      </c>
      <c r="N1121" s="8">
        <v>196598.21</v>
      </c>
      <c r="O1121" s="8">
        <v>0</v>
      </c>
      <c r="P1121" s="8">
        <v>39773.71</v>
      </c>
      <c r="Q1121" s="8">
        <v>161.16</v>
      </c>
      <c r="R1121" s="8">
        <v>581.42999999999995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36127.54</v>
      </c>
      <c r="Y1121" s="8">
        <v>0</v>
      </c>
      <c r="Z1121" s="8">
        <v>0</v>
      </c>
      <c r="AA1121" s="8">
        <v>39261.46</v>
      </c>
      <c r="AB1121" s="8">
        <v>0</v>
      </c>
      <c r="AC1121" s="9">
        <f t="shared" si="102"/>
        <v>39261.46</v>
      </c>
      <c r="AD1121" s="5" t="str">
        <f>$C1121&amp;" "&amp;VLOOKUP(C1121,Tegevusalad!$A$1:$B$89,2,FALSE)</f>
        <v>6 TOORNAFTA JA MAAGAASI TOOTMINE</v>
      </c>
      <c r="AE1121" s="6">
        <f t="shared" si="103"/>
        <v>1215425.9100000001</v>
      </c>
      <c r="AF1121" s="6">
        <f t="shared" si="104"/>
        <v>985898.19999999984</v>
      </c>
      <c r="AG1121" s="6">
        <f t="shared" si="105"/>
        <v>2742290.5300000003</v>
      </c>
      <c r="AH1121" s="6">
        <f t="shared" si="106"/>
        <v>985898.19999999984</v>
      </c>
      <c r="AI1121" s="6">
        <f t="shared" si="107"/>
        <v>2706162.99</v>
      </c>
    </row>
    <row r="1122" spans="1:35" s="2" customFormat="1">
      <c r="A1122" s="3">
        <v>2015</v>
      </c>
      <c r="B1122" s="3">
        <v>2</v>
      </c>
      <c r="C1122" s="4">
        <v>8</v>
      </c>
      <c r="D1122" s="8">
        <v>128</v>
      </c>
      <c r="E1122" s="8">
        <v>6325175.0899999999</v>
      </c>
      <c r="F1122" s="8">
        <v>1878.53</v>
      </c>
      <c r="G1122" s="8">
        <v>4001712.39</v>
      </c>
      <c r="H1122" s="8">
        <v>3454804.75</v>
      </c>
      <c r="I1122" s="8">
        <v>3294864.31</v>
      </c>
      <c r="J1122" s="8">
        <v>526452.98</v>
      </c>
      <c r="K1122" s="8">
        <v>0</v>
      </c>
      <c r="L1122" s="8">
        <v>1265204.07</v>
      </c>
      <c r="M1122" s="8">
        <v>0</v>
      </c>
      <c r="N1122" s="8">
        <v>1252357.76</v>
      </c>
      <c r="O1122" s="8">
        <v>2591.0300000000002</v>
      </c>
      <c r="P1122" s="8">
        <v>150496.75</v>
      </c>
      <c r="Q1122" s="8">
        <v>1767.02</v>
      </c>
      <c r="R1122" s="8">
        <v>5369.1</v>
      </c>
      <c r="S1122" s="8">
        <v>579088.99</v>
      </c>
      <c r="T1122" s="8">
        <v>434771.43</v>
      </c>
      <c r="U1122" s="8">
        <v>0</v>
      </c>
      <c r="V1122" s="8">
        <v>0</v>
      </c>
      <c r="W1122" s="8">
        <v>23090.9</v>
      </c>
      <c r="X1122" s="8">
        <v>2037.05</v>
      </c>
      <c r="Y1122" s="8">
        <v>0</v>
      </c>
      <c r="Z1122" s="8">
        <v>0</v>
      </c>
      <c r="AA1122" s="8">
        <v>308619.28000000003</v>
      </c>
      <c r="AB1122" s="8">
        <v>295772.96999999997</v>
      </c>
      <c r="AC1122" s="9">
        <f t="shared" si="102"/>
        <v>12846.310000000056</v>
      </c>
      <c r="AD1122" s="5" t="str">
        <f>$C1122&amp;" "&amp;VLOOKUP(C1122,Tegevusalad!$A$1:$B$89,2,FALSE)</f>
        <v>8 MUU KAEVANDAMINE</v>
      </c>
      <c r="AE1122" s="6">
        <f t="shared" si="103"/>
        <v>5750001.6799999997</v>
      </c>
      <c r="AF1122" s="6">
        <f t="shared" si="104"/>
        <v>5696590.1600000001</v>
      </c>
      <c r="AG1122" s="6">
        <f t="shared" si="105"/>
        <v>9751714.0700000003</v>
      </c>
      <c r="AH1122" s="6">
        <f t="shared" si="106"/>
        <v>6288634.2999999998</v>
      </c>
      <c r="AI1122" s="6">
        <f t="shared" si="107"/>
        <v>9749677.0199999996</v>
      </c>
    </row>
    <row r="1123" spans="1:35" s="2" customFormat="1">
      <c r="A1123" s="3">
        <v>2015</v>
      </c>
      <c r="B1123" s="3">
        <v>2</v>
      </c>
      <c r="C1123" s="4">
        <v>9</v>
      </c>
      <c r="D1123" s="8">
        <v>22</v>
      </c>
      <c r="E1123" s="8">
        <v>623638.97</v>
      </c>
      <c r="F1123" s="8">
        <v>0</v>
      </c>
      <c r="G1123" s="8">
        <v>18252.02</v>
      </c>
      <c r="H1123" s="8">
        <v>7933.01</v>
      </c>
      <c r="I1123" s="8">
        <v>0</v>
      </c>
      <c r="J1123" s="8">
        <v>0</v>
      </c>
      <c r="K1123" s="8">
        <v>0</v>
      </c>
      <c r="L1123" s="8">
        <v>124727.79</v>
      </c>
      <c r="M1123" s="8">
        <v>0</v>
      </c>
      <c r="N1123" s="8">
        <v>79305.119999999995</v>
      </c>
      <c r="O1123" s="8">
        <v>3455.52</v>
      </c>
      <c r="P1123" s="8">
        <v>1701.37</v>
      </c>
      <c r="Q1123" s="8">
        <v>908.56</v>
      </c>
      <c r="R1123" s="8">
        <v>396.3</v>
      </c>
      <c r="S1123" s="8">
        <v>42997.3</v>
      </c>
      <c r="T1123" s="8">
        <v>42997.3</v>
      </c>
      <c r="U1123" s="8">
        <v>0</v>
      </c>
      <c r="V1123" s="8">
        <v>0</v>
      </c>
      <c r="W1123" s="8">
        <v>1049.0999999999999</v>
      </c>
      <c r="X1123" s="8">
        <v>31356.7</v>
      </c>
      <c r="Y1123" s="8">
        <v>0</v>
      </c>
      <c r="Z1123" s="8">
        <v>0</v>
      </c>
      <c r="AA1123" s="8">
        <v>47301.07</v>
      </c>
      <c r="AB1123" s="8">
        <v>1878.4</v>
      </c>
      <c r="AC1123" s="9">
        <f t="shared" si="102"/>
        <v>45422.67</v>
      </c>
      <c r="AD1123" s="5" t="str">
        <f>$C1123&amp;" "&amp;VLOOKUP(C1123,Tegevusalad!$A$1:$B$89,2,FALSE)</f>
        <v>9 KAEVANDAMIST ABISTAVAD TEGEVUSALAD</v>
      </c>
      <c r="AE1123" s="6">
        <f t="shared" si="103"/>
        <v>611998.36999999988</v>
      </c>
      <c r="AF1123" s="6">
        <f t="shared" si="104"/>
        <v>338232.19999999995</v>
      </c>
      <c r="AG1123" s="6">
        <f t="shared" si="105"/>
        <v>630250.3899999999</v>
      </c>
      <c r="AH1123" s="6">
        <f t="shared" si="106"/>
        <v>398507.1</v>
      </c>
      <c r="AI1123" s="6">
        <f t="shared" si="107"/>
        <v>598893.68999999994</v>
      </c>
    </row>
    <row r="1124" spans="1:35" s="2" customFormat="1">
      <c r="A1124" s="3">
        <v>2015</v>
      </c>
      <c r="B1124" s="3">
        <v>2</v>
      </c>
      <c r="C1124" s="4">
        <v>10</v>
      </c>
      <c r="D1124" s="8">
        <v>514</v>
      </c>
      <c r="E1124" s="8">
        <v>98708234.329999998</v>
      </c>
      <c r="F1124" s="8">
        <v>9300.5300000000007</v>
      </c>
      <c r="G1124" s="8">
        <v>39135066.759999998</v>
      </c>
      <c r="H1124" s="8">
        <v>33205515.309999999</v>
      </c>
      <c r="I1124" s="8">
        <v>32968518.649999999</v>
      </c>
      <c r="J1124" s="8">
        <v>5362872.7300000004</v>
      </c>
      <c r="K1124" s="8">
        <v>0</v>
      </c>
      <c r="L1124" s="8">
        <v>19742483.859999999</v>
      </c>
      <c r="M1124" s="8">
        <v>46298</v>
      </c>
      <c r="N1124" s="8">
        <v>18172458.550000001</v>
      </c>
      <c r="O1124" s="8">
        <v>603206.77</v>
      </c>
      <c r="P1124" s="8">
        <v>687688.88</v>
      </c>
      <c r="Q1124" s="8">
        <v>16201.69</v>
      </c>
      <c r="R1124" s="8">
        <v>24556.04</v>
      </c>
      <c r="S1124" s="8">
        <v>23742328.359999999</v>
      </c>
      <c r="T1124" s="8">
        <v>22376161.75</v>
      </c>
      <c r="U1124" s="8">
        <v>347530.56</v>
      </c>
      <c r="V1124" s="8">
        <v>250945.9</v>
      </c>
      <c r="W1124" s="8">
        <v>207197.14</v>
      </c>
      <c r="X1124" s="8">
        <v>3386</v>
      </c>
      <c r="Y1124" s="8">
        <v>7.0000000000000007E-2</v>
      </c>
      <c r="Z1124" s="8">
        <v>0.32</v>
      </c>
      <c r="AA1124" s="8">
        <v>3831936.57</v>
      </c>
      <c r="AB1124" s="8">
        <v>2215613.5099999998</v>
      </c>
      <c r="AC1124" s="9">
        <f t="shared" si="102"/>
        <v>1616323.06</v>
      </c>
      <c r="AD1124" s="5" t="str">
        <f>$C1124&amp;" "&amp;VLOOKUP(C1124,Tegevusalad!$A$1:$B$89,2,FALSE)</f>
        <v>10 TOIDUAINETE TOOTMINE</v>
      </c>
      <c r="AE1124" s="6">
        <f t="shared" si="103"/>
        <v>74631061.939999998</v>
      </c>
      <c r="AF1124" s="6">
        <f t="shared" si="104"/>
        <v>64130126.079999998</v>
      </c>
      <c r="AG1124" s="6">
        <f t="shared" si="105"/>
        <v>113766128.7</v>
      </c>
      <c r="AH1124" s="6">
        <f t="shared" si="106"/>
        <v>90985072.949999988</v>
      </c>
      <c r="AI1124" s="6">
        <f t="shared" si="107"/>
        <v>113762742.7</v>
      </c>
    </row>
    <row r="1125" spans="1:35" s="2" customFormat="1">
      <c r="A1125" s="3">
        <v>2015</v>
      </c>
      <c r="B1125" s="3">
        <v>2</v>
      </c>
      <c r="C1125" s="4">
        <v>11</v>
      </c>
      <c r="D1125" s="8">
        <v>63</v>
      </c>
      <c r="E1125" s="8">
        <v>25119715.960000001</v>
      </c>
      <c r="F1125" s="8">
        <v>1274.29</v>
      </c>
      <c r="G1125" s="8">
        <v>3844761.07</v>
      </c>
      <c r="H1125" s="8">
        <v>2956406.46</v>
      </c>
      <c r="I1125" s="8">
        <v>2769041.18</v>
      </c>
      <c r="J1125" s="8">
        <v>310244.82</v>
      </c>
      <c r="K1125" s="8">
        <v>15581.23</v>
      </c>
      <c r="L1125" s="8">
        <v>5024057.8899999997</v>
      </c>
      <c r="M1125" s="8">
        <v>0</v>
      </c>
      <c r="N1125" s="8">
        <v>2906342.03</v>
      </c>
      <c r="O1125" s="8">
        <v>61969.93</v>
      </c>
      <c r="P1125" s="8">
        <v>92657.18</v>
      </c>
      <c r="Q1125" s="8">
        <v>1821.27</v>
      </c>
      <c r="R1125" s="8">
        <v>5815.57</v>
      </c>
      <c r="S1125" s="8">
        <v>5582796.4800000004</v>
      </c>
      <c r="T1125" s="8">
        <v>5050882.63</v>
      </c>
      <c r="U1125" s="8">
        <v>118178.28</v>
      </c>
      <c r="V1125" s="8">
        <v>0</v>
      </c>
      <c r="W1125" s="8">
        <v>87551.65</v>
      </c>
      <c r="X1125" s="8">
        <v>0</v>
      </c>
      <c r="Y1125" s="8">
        <v>0</v>
      </c>
      <c r="Z1125" s="8">
        <v>0</v>
      </c>
      <c r="AA1125" s="8">
        <v>2161715.34</v>
      </c>
      <c r="AB1125" s="8">
        <v>43999.48</v>
      </c>
      <c r="AC1125" s="9">
        <f t="shared" si="102"/>
        <v>2117715.86</v>
      </c>
      <c r="AD1125" s="5" t="str">
        <f>$C1125&amp;" "&amp;VLOOKUP(C1125,Tegevusalad!$A$1:$B$89,2,FALSE)</f>
        <v>11 JOOGITOOTMINE</v>
      </c>
      <c r="AE1125" s="6">
        <f t="shared" si="103"/>
        <v>19420015.489999998</v>
      </c>
      <c r="AF1125" s="6">
        <f t="shared" si="104"/>
        <v>8549963.5899999961</v>
      </c>
      <c r="AG1125" s="6">
        <f t="shared" si="105"/>
        <v>23264776.559999999</v>
      </c>
      <c r="AH1125" s="6">
        <f t="shared" si="106"/>
        <v>14560787.999999998</v>
      </c>
      <c r="AI1125" s="6">
        <f t="shared" si="107"/>
        <v>23264776.559999999</v>
      </c>
    </row>
    <row r="1126" spans="1:35" s="2" customFormat="1">
      <c r="A1126" s="3">
        <v>2015</v>
      </c>
      <c r="B1126" s="3">
        <v>2</v>
      </c>
      <c r="C1126" s="4">
        <v>13</v>
      </c>
      <c r="D1126" s="8">
        <v>239</v>
      </c>
      <c r="E1126" s="8">
        <v>9146293.1500000004</v>
      </c>
      <c r="F1126" s="8">
        <v>85.23</v>
      </c>
      <c r="G1126" s="8">
        <v>16914572.57</v>
      </c>
      <c r="H1126" s="8">
        <v>14619568.26</v>
      </c>
      <c r="I1126" s="8">
        <v>12842653.359999999</v>
      </c>
      <c r="J1126" s="8">
        <v>2241341.4500000002</v>
      </c>
      <c r="K1126" s="8">
        <v>0</v>
      </c>
      <c r="L1126" s="8">
        <v>1829266.26</v>
      </c>
      <c r="M1126" s="8">
        <v>894783.69</v>
      </c>
      <c r="N1126" s="8">
        <v>3257210.89</v>
      </c>
      <c r="O1126" s="8">
        <v>1140623.6499999999</v>
      </c>
      <c r="P1126" s="8">
        <v>77892.990000000005</v>
      </c>
      <c r="Q1126" s="8">
        <v>3701.24</v>
      </c>
      <c r="R1126" s="8">
        <v>4308</v>
      </c>
      <c r="S1126" s="8">
        <v>5346960.93</v>
      </c>
      <c r="T1126" s="8">
        <v>4957491.9000000004</v>
      </c>
      <c r="U1126" s="8">
        <v>13825.4</v>
      </c>
      <c r="V1126" s="8">
        <v>0</v>
      </c>
      <c r="W1126" s="8">
        <v>100847.81</v>
      </c>
      <c r="X1126" s="8">
        <v>543.88</v>
      </c>
      <c r="Y1126" s="8">
        <v>22</v>
      </c>
      <c r="Z1126" s="8">
        <v>0.01</v>
      </c>
      <c r="AA1126" s="8">
        <v>223380.66</v>
      </c>
      <c r="AB1126" s="8">
        <v>756519.61</v>
      </c>
      <c r="AC1126" s="9">
        <f t="shared" si="102"/>
        <v>-533138.94999999995</v>
      </c>
      <c r="AD1126" s="5" t="str">
        <f>$C1126&amp;" "&amp;VLOOKUP(C1126,Tegevusalad!$A$1:$B$89,2,FALSE)</f>
        <v>13 TEKSTIILITOOTMINE</v>
      </c>
      <c r="AE1126" s="6">
        <f t="shared" si="103"/>
        <v>3786135.9300000016</v>
      </c>
      <c r="AF1126" s="6">
        <f t="shared" si="104"/>
        <v>5243689.870000001</v>
      </c>
      <c r="AG1126" s="6">
        <f t="shared" si="105"/>
        <v>20700708.5</v>
      </c>
      <c r="AH1126" s="6">
        <f t="shared" si="106"/>
        <v>16307594.449999999</v>
      </c>
      <c r="AI1126" s="6">
        <f t="shared" si="107"/>
        <v>20700164.620000005</v>
      </c>
    </row>
    <row r="1127" spans="1:35" s="2" customFormat="1">
      <c r="A1127" s="3">
        <v>2015</v>
      </c>
      <c r="B1127" s="3">
        <v>2</v>
      </c>
      <c r="C1127" s="4">
        <v>14</v>
      </c>
      <c r="D1127" s="8">
        <v>389</v>
      </c>
      <c r="E1127" s="8">
        <v>6070049.3499999996</v>
      </c>
      <c r="F1127" s="8">
        <v>957.69</v>
      </c>
      <c r="G1127" s="8">
        <v>7053612.4100000001</v>
      </c>
      <c r="H1127" s="8">
        <v>5223790.2300000004</v>
      </c>
      <c r="I1127" s="8">
        <v>2351565.4300000002</v>
      </c>
      <c r="J1127" s="8">
        <v>1637874.8</v>
      </c>
      <c r="K1127" s="8">
        <v>25526.66</v>
      </c>
      <c r="L1127" s="8">
        <v>1214096.03</v>
      </c>
      <c r="M1127" s="8">
        <v>73832.37</v>
      </c>
      <c r="N1127" s="8">
        <v>1360323.97</v>
      </c>
      <c r="O1127" s="8">
        <v>309307.77</v>
      </c>
      <c r="P1127" s="8">
        <v>5327.13</v>
      </c>
      <c r="Q1127" s="8">
        <v>2123.2399999999998</v>
      </c>
      <c r="R1127" s="8">
        <v>4542.72</v>
      </c>
      <c r="S1127" s="8">
        <v>1905735.63</v>
      </c>
      <c r="T1127" s="8">
        <v>1533439.95</v>
      </c>
      <c r="U1127" s="8">
        <v>511.95</v>
      </c>
      <c r="V1127" s="8">
        <v>0</v>
      </c>
      <c r="W1127" s="8">
        <v>375075.43</v>
      </c>
      <c r="X1127" s="8">
        <v>363</v>
      </c>
      <c r="Y1127" s="8">
        <v>0.02</v>
      </c>
      <c r="Z1127" s="8">
        <v>19.43</v>
      </c>
      <c r="AA1127" s="8">
        <v>364323.02</v>
      </c>
      <c r="AB1127" s="8">
        <v>436738</v>
      </c>
      <c r="AC1127" s="9">
        <f t="shared" si="102"/>
        <v>-72414.979999999981</v>
      </c>
      <c r="AD1127" s="5" t="str">
        <f>$C1127&amp;" "&amp;VLOOKUP(C1127,Tegevusalad!$A$1:$B$89,2,FALSE)</f>
        <v>14 RÕIVATOOTMINE</v>
      </c>
      <c r="AE1127" s="6">
        <f t="shared" si="103"/>
        <v>4165122.46</v>
      </c>
      <c r="AF1127" s="6">
        <f t="shared" si="104"/>
        <v>3371547.0199999996</v>
      </c>
      <c r="AG1127" s="6">
        <f t="shared" si="105"/>
        <v>11218734.869999999</v>
      </c>
      <c r="AH1127" s="6">
        <f t="shared" si="106"/>
        <v>6824333.4499999993</v>
      </c>
      <c r="AI1127" s="6">
        <f t="shared" si="107"/>
        <v>11218371.869999999</v>
      </c>
    </row>
    <row r="1128" spans="1:35" s="2" customFormat="1">
      <c r="A1128" s="3">
        <v>2015</v>
      </c>
      <c r="B1128" s="3">
        <v>2</v>
      </c>
      <c r="C1128" s="4">
        <v>15</v>
      </c>
      <c r="D1128" s="8">
        <v>63</v>
      </c>
      <c r="E1128" s="8">
        <v>1485302.78</v>
      </c>
      <c r="F1128" s="8">
        <v>1548.58</v>
      </c>
      <c r="G1128" s="8">
        <v>1891172.52</v>
      </c>
      <c r="H1128" s="8">
        <v>1267389.79</v>
      </c>
      <c r="I1128" s="8">
        <v>902354.97</v>
      </c>
      <c r="J1128" s="8">
        <v>601819.67000000004</v>
      </c>
      <c r="K1128" s="8">
        <v>89.24</v>
      </c>
      <c r="L1128" s="8">
        <v>297199.92</v>
      </c>
      <c r="M1128" s="8">
        <v>51930.43</v>
      </c>
      <c r="N1128" s="8">
        <v>375653.36</v>
      </c>
      <c r="O1128" s="8">
        <v>52122.18</v>
      </c>
      <c r="P1128" s="8">
        <v>5825.31</v>
      </c>
      <c r="Q1128" s="8">
        <v>302.95</v>
      </c>
      <c r="R1128" s="8">
        <v>1245.3699999999999</v>
      </c>
      <c r="S1128" s="8">
        <v>867902.15</v>
      </c>
      <c r="T1128" s="8">
        <v>641118.68000000005</v>
      </c>
      <c r="U1128" s="8">
        <v>1825.98</v>
      </c>
      <c r="V1128" s="8">
        <v>0</v>
      </c>
      <c r="W1128" s="8">
        <v>2296.73</v>
      </c>
      <c r="X1128" s="8">
        <v>0</v>
      </c>
      <c r="Y1128" s="8">
        <v>0</v>
      </c>
      <c r="Z1128" s="8">
        <v>0</v>
      </c>
      <c r="AA1128" s="8">
        <v>53337.82</v>
      </c>
      <c r="AB1128" s="8">
        <v>79860.83</v>
      </c>
      <c r="AC1128" s="9">
        <f t="shared" si="102"/>
        <v>-26523.010000000002</v>
      </c>
      <c r="AD1128" s="5" t="str">
        <f>$C1128&amp;" "&amp;VLOOKUP(C1128,Tegevusalad!$A$1:$B$89,2,FALSE)</f>
        <v>15 NAHATÖÖTLEMINE JA NAHKTOODETE TOOTMINE</v>
      </c>
      <c r="AE1128" s="6">
        <f t="shared" si="103"/>
        <v>617123.2300000001</v>
      </c>
      <c r="AF1128" s="6">
        <f t="shared" si="104"/>
        <v>754154.61999999976</v>
      </c>
      <c r="AG1128" s="6">
        <f t="shared" si="105"/>
        <v>2508295.75</v>
      </c>
      <c r="AH1128" s="6">
        <f t="shared" si="106"/>
        <v>1884493.65</v>
      </c>
      <c r="AI1128" s="6">
        <f t="shared" si="107"/>
        <v>2508295.75</v>
      </c>
    </row>
    <row r="1129" spans="1:35" s="2" customFormat="1">
      <c r="A1129" s="3">
        <v>2015</v>
      </c>
      <c r="B1129" s="3">
        <v>2</v>
      </c>
      <c r="C1129" s="4">
        <v>16</v>
      </c>
      <c r="D1129" s="8">
        <v>1016</v>
      </c>
      <c r="E1129" s="8">
        <v>71317708.579999998</v>
      </c>
      <c r="F1129" s="8">
        <v>2532.11</v>
      </c>
      <c r="G1129" s="8">
        <v>81513833.409999996</v>
      </c>
      <c r="H1129" s="8">
        <v>60157226.299999997</v>
      </c>
      <c r="I1129" s="8">
        <v>55883313.159999996</v>
      </c>
      <c r="J1129" s="8">
        <v>20824077.93</v>
      </c>
      <c r="K1129" s="8">
        <v>0</v>
      </c>
      <c r="L1129" s="8">
        <v>14263769.68</v>
      </c>
      <c r="M1129" s="8">
        <v>866170.85</v>
      </c>
      <c r="N1129" s="8">
        <v>22096992.57</v>
      </c>
      <c r="O1129" s="8">
        <v>1831597.61</v>
      </c>
      <c r="P1129" s="8">
        <v>1119451.08</v>
      </c>
      <c r="Q1129" s="8">
        <v>19830.87</v>
      </c>
      <c r="R1129" s="8">
        <v>30696.19</v>
      </c>
      <c r="S1129" s="8">
        <v>18799747.550000001</v>
      </c>
      <c r="T1129" s="8">
        <v>16016802.869999999</v>
      </c>
      <c r="U1129" s="8">
        <v>188444.24</v>
      </c>
      <c r="V1129" s="8">
        <v>0</v>
      </c>
      <c r="W1129" s="8">
        <v>177802.6</v>
      </c>
      <c r="X1129" s="8">
        <v>31078.33</v>
      </c>
      <c r="Y1129" s="8">
        <v>11834.08</v>
      </c>
      <c r="Z1129" s="8">
        <v>0.08</v>
      </c>
      <c r="AA1129" s="8">
        <v>1394083.18</v>
      </c>
      <c r="AB1129" s="8">
        <v>8349301.2199999997</v>
      </c>
      <c r="AC1129" s="9">
        <f t="shared" si="102"/>
        <v>-6955218.04</v>
      </c>
      <c r="AD1129" s="5" t="str">
        <f>$C1129&amp;" "&amp;VLOOKUP(C1129,Tegevusalad!$A$1:$B$89,2,FALSE)</f>
        <v>16 PUIDUTÖÖTLEMINE NING PUIT- JA KORKTOODETE TOOTMINE, V.A MÖÖBEL; ÕLEST JA PUNUMISMATERJALIST TOODETE TOOTMINE</v>
      </c>
      <c r="AE1129" s="6">
        <f t="shared" si="103"/>
        <v>52363127.229999997</v>
      </c>
      <c r="AF1129" s="6">
        <f t="shared" si="104"/>
        <v>82492263.960000008</v>
      </c>
      <c r="AG1129" s="6">
        <f t="shared" si="105"/>
        <v>133876960.64000002</v>
      </c>
      <c r="AH1129" s="6">
        <f t="shared" si="106"/>
        <v>110638443.8</v>
      </c>
      <c r="AI1129" s="6">
        <f t="shared" si="107"/>
        <v>133845882.31</v>
      </c>
    </row>
    <row r="1130" spans="1:35" s="2" customFormat="1">
      <c r="A1130" s="3">
        <v>2015</v>
      </c>
      <c r="B1130" s="3">
        <v>2</v>
      </c>
      <c r="C1130" s="4">
        <v>17</v>
      </c>
      <c r="D1130" s="8">
        <v>58</v>
      </c>
      <c r="E1130" s="8">
        <v>7964100.7599999998</v>
      </c>
      <c r="F1130" s="8">
        <v>41</v>
      </c>
      <c r="G1130" s="8">
        <v>12415567.720000001</v>
      </c>
      <c r="H1130" s="8">
        <v>8155970.6200000001</v>
      </c>
      <c r="I1130" s="8">
        <v>8110295.8600000003</v>
      </c>
      <c r="J1130" s="8">
        <v>4256972.0999999996</v>
      </c>
      <c r="K1130" s="8">
        <v>0</v>
      </c>
      <c r="L1130" s="8">
        <v>1592823.84</v>
      </c>
      <c r="M1130" s="8">
        <v>47467.76</v>
      </c>
      <c r="N1130" s="8">
        <v>2713488.62</v>
      </c>
      <c r="O1130" s="8">
        <v>67200.039999999994</v>
      </c>
      <c r="P1130" s="8">
        <v>132268.32</v>
      </c>
      <c r="Q1130" s="8">
        <v>518.16999999999996</v>
      </c>
      <c r="R1130" s="8">
        <v>6332.33</v>
      </c>
      <c r="S1130" s="8">
        <v>4741600.32</v>
      </c>
      <c r="T1130" s="8">
        <v>3936520.46</v>
      </c>
      <c r="U1130" s="8">
        <v>7774.22</v>
      </c>
      <c r="V1130" s="8">
        <v>0</v>
      </c>
      <c r="W1130" s="8">
        <v>150.19999999999999</v>
      </c>
      <c r="X1130" s="8">
        <v>30.8</v>
      </c>
      <c r="Y1130" s="8">
        <v>0</v>
      </c>
      <c r="Z1130" s="8">
        <v>0</v>
      </c>
      <c r="AA1130" s="8">
        <v>355736.77</v>
      </c>
      <c r="AB1130" s="8">
        <v>1428933.79</v>
      </c>
      <c r="AC1130" s="9">
        <f t="shared" si="102"/>
        <v>-1073197.02</v>
      </c>
      <c r="AD1130" s="5" t="str">
        <f>$C1130&amp;" "&amp;VLOOKUP(C1130,Tegevusalad!$A$1:$B$89,2,FALSE)</f>
        <v>17 PABERI JA PABERTOODETE TOOTMINE</v>
      </c>
      <c r="AE1130" s="6">
        <f t="shared" si="103"/>
        <v>3214798.0199999996</v>
      </c>
      <c r="AF1130" s="6">
        <f t="shared" si="104"/>
        <v>8513730.0099999998</v>
      </c>
      <c r="AG1130" s="6">
        <f t="shared" si="105"/>
        <v>15630365.740000002</v>
      </c>
      <c r="AH1130" s="6">
        <f t="shared" si="106"/>
        <v>13599104.75</v>
      </c>
      <c r="AI1130" s="6">
        <f t="shared" si="107"/>
        <v>15630334.940000001</v>
      </c>
    </row>
    <row r="1131" spans="1:35" s="2" customFormat="1">
      <c r="A1131" s="3">
        <v>2015</v>
      </c>
      <c r="B1131" s="3">
        <v>2</v>
      </c>
      <c r="C1131" s="4">
        <v>18</v>
      </c>
      <c r="D1131" s="8">
        <v>356</v>
      </c>
      <c r="E1131" s="8">
        <v>13801435.57</v>
      </c>
      <c r="F1131" s="8">
        <v>38911.78</v>
      </c>
      <c r="G1131" s="8">
        <v>7581956.1799999997</v>
      </c>
      <c r="H1131" s="8">
        <v>6034845.1600000001</v>
      </c>
      <c r="I1131" s="8">
        <v>4639167.34</v>
      </c>
      <c r="J1131" s="8">
        <v>1169892.77</v>
      </c>
      <c r="K1131" s="8">
        <v>0</v>
      </c>
      <c r="L1131" s="8">
        <v>2763789.13</v>
      </c>
      <c r="M1131" s="8">
        <v>0</v>
      </c>
      <c r="N1131" s="8">
        <v>2271125.9500000002</v>
      </c>
      <c r="O1131" s="8">
        <v>17348.59</v>
      </c>
      <c r="P1131" s="8">
        <v>59021.16</v>
      </c>
      <c r="Q1131" s="8">
        <v>2853.23</v>
      </c>
      <c r="R1131" s="8">
        <v>12364.95</v>
      </c>
      <c r="S1131" s="8">
        <v>4237148.7699999996</v>
      </c>
      <c r="T1131" s="8">
        <v>4744692.1900000004</v>
      </c>
      <c r="U1131" s="8">
        <v>23411.040000000001</v>
      </c>
      <c r="V1131" s="8">
        <v>9605.7000000000007</v>
      </c>
      <c r="W1131" s="8">
        <v>4389.59</v>
      </c>
      <c r="X1131" s="8">
        <v>18928.95</v>
      </c>
      <c r="Y1131" s="8">
        <v>0.01</v>
      </c>
      <c r="Z1131" s="8">
        <v>0.01</v>
      </c>
      <c r="AA1131" s="8">
        <v>750417.94</v>
      </c>
      <c r="AB1131" s="8">
        <v>257754.76</v>
      </c>
      <c r="AC1131" s="9">
        <f t="shared" si="102"/>
        <v>492663.17999999993</v>
      </c>
      <c r="AD1131" s="5" t="str">
        <f>$C1131&amp;" "&amp;VLOOKUP(C1131,Tegevusalad!$A$1:$B$89,2,FALSE)</f>
        <v>18 TRÜKINDUS JA SALVESTISTE PALJUNDUS</v>
      </c>
      <c r="AE1131" s="6">
        <f t="shared" si="103"/>
        <v>9598716.4899999984</v>
      </c>
      <c r="AF1131" s="6">
        <f t="shared" si="104"/>
        <v>7079757.4400000032</v>
      </c>
      <c r="AG1131" s="6">
        <f t="shared" si="105"/>
        <v>17180672.670000002</v>
      </c>
      <c r="AH1131" s="6">
        <f t="shared" si="106"/>
        <v>11417454.500000002</v>
      </c>
      <c r="AI1131" s="6">
        <f t="shared" si="107"/>
        <v>17161743.720000003</v>
      </c>
    </row>
    <row r="1132" spans="1:35" s="2" customFormat="1">
      <c r="A1132" s="3">
        <v>2015</v>
      </c>
      <c r="B1132" s="3">
        <v>2</v>
      </c>
      <c r="C1132" s="4">
        <v>19</v>
      </c>
      <c r="D1132" s="8">
        <v>4</v>
      </c>
      <c r="E1132" s="8">
        <v>354018.42</v>
      </c>
      <c r="F1132" s="8">
        <v>0</v>
      </c>
      <c r="G1132" s="8">
        <v>20046</v>
      </c>
      <c r="H1132" s="8">
        <v>20046</v>
      </c>
      <c r="I1132" s="8">
        <v>20046</v>
      </c>
      <c r="J1132" s="8">
        <v>0</v>
      </c>
      <c r="K1132" s="8">
        <v>0</v>
      </c>
      <c r="L1132" s="8">
        <v>70803.679999999993</v>
      </c>
      <c r="M1132" s="8">
        <v>0</v>
      </c>
      <c r="N1132" s="8">
        <v>49024.52</v>
      </c>
      <c r="O1132" s="8">
        <v>0</v>
      </c>
      <c r="P1132" s="8">
        <v>0</v>
      </c>
      <c r="Q1132" s="8">
        <v>39.67</v>
      </c>
      <c r="R1132" s="8">
        <v>247.99</v>
      </c>
      <c r="S1132" s="8">
        <v>83760</v>
      </c>
      <c r="T1132" s="8">
        <v>83760</v>
      </c>
      <c r="U1132" s="8">
        <v>0</v>
      </c>
      <c r="V1132" s="8">
        <v>0</v>
      </c>
      <c r="W1132" s="8">
        <v>9.92</v>
      </c>
      <c r="X1132" s="8">
        <v>0</v>
      </c>
      <c r="Y1132" s="8">
        <v>0</v>
      </c>
      <c r="Z1132" s="8">
        <v>0</v>
      </c>
      <c r="AA1132" s="8">
        <v>22686.78</v>
      </c>
      <c r="AB1132" s="8">
        <v>907.62</v>
      </c>
      <c r="AC1132" s="9">
        <f t="shared" si="102"/>
        <v>21779.16</v>
      </c>
      <c r="AD1132" s="5" t="str">
        <f>$C1132&amp;" "&amp;VLOOKUP(C1132,Tegevusalad!$A$1:$B$89,2,FALSE)</f>
        <v>19 KOKSI JA PUHASTATUD NAFTATOODETE TOOTMINE</v>
      </c>
      <c r="AE1132" s="6">
        <f t="shared" si="103"/>
        <v>270258.42</v>
      </c>
      <c r="AF1132" s="6">
        <f t="shared" si="104"/>
        <v>162602.54999999996</v>
      </c>
      <c r="AG1132" s="6">
        <f t="shared" si="105"/>
        <v>290304.42</v>
      </c>
      <c r="AH1132" s="6">
        <f t="shared" si="106"/>
        <v>246362.54999999996</v>
      </c>
      <c r="AI1132" s="6">
        <f t="shared" si="107"/>
        <v>290304.42</v>
      </c>
    </row>
    <row r="1133" spans="1:35" s="2" customFormat="1">
      <c r="A1133" s="3">
        <v>2015</v>
      </c>
      <c r="B1133" s="3">
        <v>2</v>
      </c>
      <c r="C1133" s="4">
        <v>20</v>
      </c>
      <c r="D1133" s="8">
        <v>101</v>
      </c>
      <c r="E1133" s="8">
        <v>16788520.649999999</v>
      </c>
      <c r="F1133" s="8">
        <v>546.49</v>
      </c>
      <c r="G1133" s="8">
        <v>24632318.75</v>
      </c>
      <c r="H1133" s="8">
        <v>12054171.27</v>
      </c>
      <c r="I1133" s="8">
        <v>11426745.49</v>
      </c>
      <c r="J1133" s="8">
        <v>12346157.33</v>
      </c>
      <c r="K1133" s="8">
        <v>0</v>
      </c>
      <c r="L1133" s="8">
        <v>3357753.3</v>
      </c>
      <c r="M1133" s="8">
        <v>769877.85</v>
      </c>
      <c r="N1133" s="8">
        <v>4867372.8099999996</v>
      </c>
      <c r="O1133" s="8">
        <v>946051.68</v>
      </c>
      <c r="P1133" s="8">
        <v>62052.5</v>
      </c>
      <c r="Q1133" s="8">
        <v>1962.19</v>
      </c>
      <c r="R1133" s="8">
        <v>7014.79</v>
      </c>
      <c r="S1133" s="8">
        <v>9823253.1400000006</v>
      </c>
      <c r="T1133" s="8">
        <v>9455383.6899999995</v>
      </c>
      <c r="U1133" s="8">
        <v>108832.22</v>
      </c>
      <c r="V1133" s="8">
        <v>0</v>
      </c>
      <c r="W1133" s="8">
        <v>88522.15</v>
      </c>
      <c r="X1133" s="8">
        <v>1019.85</v>
      </c>
      <c r="Y1133" s="8">
        <v>0</v>
      </c>
      <c r="Z1133" s="8">
        <v>0</v>
      </c>
      <c r="AA1133" s="8">
        <v>578343.26</v>
      </c>
      <c r="AB1133" s="8">
        <v>1318084.92</v>
      </c>
      <c r="AC1133" s="9">
        <f t="shared" si="102"/>
        <v>-739741.65999999992</v>
      </c>
      <c r="AD1133" s="5" t="str">
        <f>$C1133&amp;" "&amp;VLOOKUP(C1133,Tegevusalad!$A$1:$B$89,2,FALSE)</f>
        <v>20 KEMIKAALIDE JA KEEMIATOODETE TOOTMINE</v>
      </c>
      <c r="AE1133" s="6">
        <f t="shared" si="103"/>
        <v>6858001.6299999971</v>
      </c>
      <c r="AF1133" s="6">
        <f t="shared" si="104"/>
        <v>9709594.2399999965</v>
      </c>
      <c r="AG1133" s="6">
        <f t="shared" si="105"/>
        <v>31490320.380000003</v>
      </c>
      <c r="AH1133" s="6">
        <f t="shared" si="106"/>
        <v>24371937.999999996</v>
      </c>
      <c r="AI1133" s="6">
        <f t="shared" si="107"/>
        <v>31489300.530000001</v>
      </c>
    </row>
    <row r="1134" spans="1:35" s="2" customFormat="1">
      <c r="A1134" s="3">
        <v>2015</v>
      </c>
      <c r="B1134" s="3">
        <v>2</v>
      </c>
      <c r="C1134" s="4">
        <v>21</v>
      </c>
      <c r="D1134" s="8">
        <v>13</v>
      </c>
      <c r="E1134" s="8">
        <v>1398793.57</v>
      </c>
      <c r="F1134" s="8">
        <v>1312723.54</v>
      </c>
      <c r="G1134" s="8">
        <v>4148522.93</v>
      </c>
      <c r="H1134" s="8">
        <v>3050117.72</v>
      </c>
      <c r="I1134" s="8">
        <v>3046852.72</v>
      </c>
      <c r="J1134" s="8">
        <v>659325.4</v>
      </c>
      <c r="K1134" s="8">
        <v>0</v>
      </c>
      <c r="L1134" s="8">
        <v>397903.83</v>
      </c>
      <c r="M1134" s="8">
        <v>0</v>
      </c>
      <c r="N1134" s="8">
        <v>528853.68999999994</v>
      </c>
      <c r="O1134" s="8">
        <v>68100.41</v>
      </c>
      <c r="P1134" s="8">
        <v>28872.25</v>
      </c>
      <c r="Q1134" s="8">
        <v>26.69</v>
      </c>
      <c r="R1134" s="8">
        <v>1515.86</v>
      </c>
      <c r="S1134" s="8">
        <v>1947203.86</v>
      </c>
      <c r="T1134" s="8">
        <v>1456672.08</v>
      </c>
      <c r="U1134" s="8">
        <v>67032.25</v>
      </c>
      <c r="V1134" s="8">
        <v>0</v>
      </c>
      <c r="W1134" s="8">
        <v>8739.92</v>
      </c>
      <c r="X1134" s="8">
        <v>0</v>
      </c>
      <c r="Y1134" s="8">
        <v>0</v>
      </c>
      <c r="Z1134" s="8">
        <v>0</v>
      </c>
      <c r="AA1134" s="8">
        <v>27213.48</v>
      </c>
      <c r="AB1134" s="8">
        <v>158163.34</v>
      </c>
      <c r="AC1134" s="9">
        <f t="shared" si="102"/>
        <v>-130949.86</v>
      </c>
      <c r="AD1134" s="5" t="str">
        <f>$C1134&amp;" "&amp;VLOOKUP(C1134,Tegevusalad!$A$1:$B$89,2,FALSE)</f>
        <v>21 PÕHIFARMAATSIATOODETE JA RAVIMPREPARAATIDE TOOTMINE</v>
      </c>
      <c r="AE1134" s="6">
        <f t="shared" si="103"/>
        <v>697281.00000000023</v>
      </c>
      <c r="AF1134" s="6">
        <f t="shared" si="104"/>
        <v>297109.58999999915</v>
      </c>
      <c r="AG1134" s="6">
        <f t="shared" si="105"/>
        <v>4845803.9300000006</v>
      </c>
      <c r="AH1134" s="6">
        <f t="shared" si="106"/>
        <v>2651847.7499999995</v>
      </c>
      <c r="AI1134" s="6">
        <f t="shared" si="107"/>
        <v>4845803.9300000006</v>
      </c>
    </row>
    <row r="1135" spans="1:35" s="2" customFormat="1">
      <c r="A1135" s="3">
        <v>2015</v>
      </c>
      <c r="B1135" s="3">
        <v>2</v>
      </c>
      <c r="C1135" s="4">
        <v>22</v>
      </c>
      <c r="D1135" s="8">
        <v>201</v>
      </c>
      <c r="E1135" s="8">
        <v>18643498.469999999</v>
      </c>
      <c r="F1135" s="8">
        <v>41.28</v>
      </c>
      <c r="G1135" s="8">
        <v>16488594.119999999</v>
      </c>
      <c r="H1135" s="8">
        <v>13160592.470000001</v>
      </c>
      <c r="I1135" s="8">
        <v>12267852.109999999</v>
      </c>
      <c r="J1135" s="8">
        <v>1542394.76</v>
      </c>
      <c r="K1135" s="8">
        <v>0</v>
      </c>
      <c r="L1135" s="8">
        <v>3728703.45</v>
      </c>
      <c r="M1135" s="8">
        <v>68667.64</v>
      </c>
      <c r="N1135" s="8">
        <v>3739701.46</v>
      </c>
      <c r="O1135" s="8">
        <v>165164.6</v>
      </c>
      <c r="P1135" s="8">
        <v>100541.2</v>
      </c>
      <c r="Q1135" s="8">
        <v>2436.98</v>
      </c>
      <c r="R1135" s="8">
        <v>10444.91</v>
      </c>
      <c r="S1135" s="8">
        <v>10111645.84</v>
      </c>
      <c r="T1135" s="8">
        <v>9538588.0800000001</v>
      </c>
      <c r="U1135" s="8">
        <v>116362.73</v>
      </c>
      <c r="V1135" s="8">
        <v>1359.18</v>
      </c>
      <c r="W1135" s="8">
        <v>4183.7299999999996</v>
      </c>
      <c r="X1135" s="8">
        <v>1360.1</v>
      </c>
      <c r="Y1135" s="8">
        <v>0</v>
      </c>
      <c r="Z1135" s="8">
        <v>0</v>
      </c>
      <c r="AA1135" s="8">
        <v>602225.80000000005</v>
      </c>
      <c r="AB1135" s="8">
        <v>544556.17000000004</v>
      </c>
      <c r="AC1135" s="9">
        <f t="shared" si="102"/>
        <v>57669.630000000005</v>
      </c>
      <c r="AD1135" s="5" t="str">
        <f>$C1135&amp;" "&amp;VLOOKUP(C1135,Tegevusalad!$A$1:$B$89,2,FALSE)</f>
        <v>22 KUMMI- JA PLASTTOODETE TOOTMINE</v>
      </c>
      <c r="AE1135" s="6">
        <f t="shared" si="103"/>
        <v>8416891.2800000012</v>
      </c>
      <c r="AF1135" s="6">
        <f t="shared" si="104"/>
        <v>7698259.4599999981</v>
      </c>
      <c r="AG1135" s="6">
        <f t="shared" si="105"/>
        <v>24905485.399999999</v>
      </c>
      <c r="AH1135" s="6">
        <f t="shared" si="106"/>
        <v>18750731.849999998</v>
      </c>
      <c r="AI1135" s="6">
        <f t="shared" si="107"/>
        <v>24904125.299999997</v>
      </c>
    </row>
    <row r="1136" spans="1:35" s="2" customFormat="1">
      <c r="A1136" s="3">
        <v>2015</v>
      </c>
      <c r="B1136" s="3">
        <v>2</v>
      </c>
      <c r="C1136" s="4">
        <v>23</v>
      </c>
      <c r="D1136" s="8">
        <v>209</v>
      </c>
      <c r="E1136" s="8">
        <v>23354091.66</v>
      </c>
      <c r="F1136" s="8">
        <v>2412.5500000000002</v>
      </c>
      <c r="G1136" s="8">
        <v>11363296.75</v>
      </c>
      <c r="H1136" s="8">
        <v>8544922.5</v>
      </c>
      <c r="I1136" s="8">
        <v>7674631.3700000001</v>
      </c>
      <c r="J1136" s="8">
        <v>993807.37</v>
      </c>
      <c r="K1136" s="8">
        <v>0</v>
      </c>
      <c r="L1136" s="8">
        <v>4671035.51</v>
      </c>
      <c r="M1136" s="8">
        <v>10260.23</v>
      </c>
      <c r="N1136" s="8">
        <v>4689855.6900000004</v>
      </c>
      <c r="O1136" s="8">
        <v>116309.58</v>
      </c>
      <c r="P1136" s="8">
        <v>308244.59999999998</v>
      </c>
      <c r="Q1136" s="8">
        <v>1381.75</v>
      </c>
      <c r="R1136" s="8">
        <v>11100.61</v>
      </c>
      <c r="S1136" s="8">
        <v>8875107.0999999996</v>
      </c>
      <c r="T1136" s="8">
        <v>8121864.8099999996</v>
      </c>
      <c r="U1136" s="8">
        <v>87558.91</v>
      </c>
      <c r="V1136" s="8">
        <v>0</v>
      </c>
      <c r="W1136" s="8">
        <v>369845.56</v>
      </c>
      <c r="X1136" s="8">
        <v>296314.53999999998</v>
      </c>
      <c r="Y1136" s="8">
        <v>0</v>
      </c>
      <c r="Z1136" s="8">
        <v>0</v>
      </c>
      <c r="AA1136" s="8">
        <v>862770.26</v>
      </c>
      <c r="AB1136" s="8">
        <v>871330.21</v>
      </c>
      <c r="AC1136" s="9">
        <f t="shared" si="102"/>
        <v>-8559.9499999999534</v>
      </c>
      <c r="AD1136" s="5" t="str">
        <f>$C1136&amp;" "&amp;VLOOKUP(C1136,Tegevusalad!$A$1:$B$89,2,FALSE)</f>
        <v>23 MUUDE MITTEMETALSETEST MINERAALIDEST TOODETE TOOTMINE</v>
      </c>
      <c r="AE1136" s="6">
        <f t="shared" si="103"/>
        <v>14690152.74</v>
      </c>
      <c r="AF1136" s="6">
        <f t="shared" si="104"/>
        <v>13960567.590000002</v>
      </c>
      <c r="AG1136" s="6">
        <f t="shared" si="105"/>
        <v>26053449.490000002</v>
      </c>
      <c r="AH1136" s="6">
        <f t="shared" si="106"/>
        <v>23504781.500000004</v>
      </c>
      <c r="AI1136" s="6">
        <f t="shared" si="107"/>
        <v>25757134.950000003</v>
      </c>
    </row>
    <row r="1137" spans="1:35" s="2" customFormat="1">
      <c r="A1137" s="3">
        <v>2015</v>
      </c>
      <c r="B1137" s="3">
        <v>2</v>
      </c>
      <c r="C1137" s="4">
        <v>24</v>
      </c>
      <c r="D1137" s="8">
        <v>28</v>
      </c>
      <c r="E1137" s="8">
        <v>2220100.6</v>
      </c>
      <c r="F1137" s="8">
        <v>0</v>
      </c>
      <c r="G1137" s="8">
        <v>2748045.99</v>
      </c>
      <c r="H1137" s="8">
        <v>2492056.23</v>
      </c>
      <c r="I1137" s="8">
        <v>2264558.34</v>
      </c>
      <c r="J1137" s="8">
        <v>230148</v>
      </c>
      <c r="K1137" s="8">
        <v>0</v>
      </c>
      <c r="L1137" s="8">
        <v>444020.13</v>
      </c>
      <c r="M1137" s="8">
        <v>270871.43</v>
      </c>
      <c r="N1137" s="8">
        <v>671146.11</v>
      </c>
      <c r="O1137" s="8">
        <v>272787.37</v>
      </c>
      <c r="P1137" s="8">
        <v>40400.69</v>
      </c>
      <c r="Q1137" s="8">
        <v>724.23</v>
      </c>
      <c r="R1137" s="8">
        <v>427.19</v>
      </c>
      <c r="S1137" s="8">
        <v>766968.51</v>
      </c>
      <c r="T1137" s="8">
        <v>519798.99</v>
      </c>
      <c r="U1137" s="8">
        <v>321778.28000000003</v>
      </c>
      <c r="V1137" s="8">
        <v>254573.53</v>
      </c>
      <c r="W1137" s="8">
        <v>0</v>
      </c>
      <c r="X1137" s="8">
        <v>9708.16</v>
      </c>
      <c r="Y1137" s="8">
        <v>0</v>
      </c>
      <c r="Z1137" s="8">
        <v>0</v>
      </c>
      <c r="AA1137" s="8">
        <v>89157.68</v>
      </c>
      <c r="AB1137" s="8">
        <v>45412.23</v>
      </c>
      <c r="AC1137" s="9">
        <f t="shared" si="102"/>
        <v>43745.44999999999</v>
      </c>
      <c r="AD1137" s="5" t="str">
        <f>$C1137&amp;" "&amp;VLOOKUP(C1137,Tegevusalad!$A$1:$B$89,2,FALSE)</f>
        <v>24 METALLITOOTMINE</v>
      </c>
      <c r="AE1137" s="6">
        <f t="shared" si="103"/>
        <v>1141061.9700000002</v>
      </c>
      <c r="AF1137" s="6">
        <f t="shared" si="104"/>
        <v>1159756.3899999997</v>
      </c>
      <c r="AG1137" s="6">
        <f t="shared" si="105"/>
        <v>3889107.96</v>
      </c>
      <c r="AH1137" s="6">
        <f t="shared" si="106"/>
        <v>3357866.4999999995</v>
      </c>
      <c r="AI1137" s="6">
        <f t="shared" si="107"/>
        <v>3879399.8</v>
      </c>
    </row>
    <row r="1138" spans="1:35" s="2" customFormat="1">
      <c r="A1138" s="3">
        <v>2015</v>
      </c>
      <c r="B1138" s="3">
        <v>2</v>
      </c>
      <c r="C1138" s="4">
        <v>25</v>
      </c>
      <c r="D1138" s="8">
        <v>1162</v>
      </c>
      <c r="E1138" s="8">
        <v>51760316.780000001</v>
      </c>
      <c r="F1138" s="8">
        <v>4001.65</v>
      </c>
      <c r="G1138" s="8">
        <v>44275811.079999998</v>
      </c>
      <c r="H1138" s="8">
        <v>37241890.509999998</v>
      </c>
      <c r="I1138" s="8">
        <v>31256181.989999998</v>
      </c>
      <c r="J1138" s="8">
        <v>6021691.5999999996</v>
      </c>
      <c r="K1138" s="8">
        <v>0</v>
      </c>
      <c r="L1138" s="8">
        <v>10352423.57</v>
      </c>
      <c r="M1138" s="8">
        <v>145705.72</v>
      </c>
      <c r="N1138" s="8">
        <v>12250935.32</v>
      </c>
      <c r="O1138" s="8">
        <v>453153.4</v>
      </c>
      <c r="P1138" s="8">
        <v>412630.36</v>
      </c>
      <c r="Q1138" s="8">
        <v>18787.439999999999</v>
      </c>
      <c r="R1138" s="8">
        <v>40329.75</v>
      </c>
      <c r="S1138" s="8">
        <v>16226262.029999999</v>
      </c>
      <c r="T1138" s="8">
        <v>14673353.51</v>
      </c>
      <c r="U1138" s="8">
        <v>97874.99</v>
      </c>
      <c r="V1138" s="8">
        <v>1771.13</v>
      </c>
      <c r="W1138" s="8">
        <v>108348.58</v>
      </c>
      <c r="X1138" s="8">
        <v>888411.75</v>
      </c>
      <c r="Y1138" s="8">
        <v>0</v>
      </c>
      <c r="Z1138" s="8">
        <v>57.91</v>
      </c>
      <c r="AA1138" s="8">
        <v>2147290.44</v>
      </c>
      <c r="AB1138" s="8">
        <v>3900154.38</v>
      </c>
      <c r="AC1138" s="9">
        <f t="shared" si="102"/>
        <v>-1752863.94</v>
      </c>
      <c r="AD1138" s="5" t="str">
        <f>$C1138&amp;" "&amp;VLOOKUP(C1138,Tegevusalad!$A$1:$B$89,2,FALSE)</f>
        <v>25 METALLTOODETE TOOTMINE, V.A MASINAD JA SEADMED</v>
      </c>
      <c r="AE1138" s="6">
        <f t="shared" si="103"/>
        <v>36328593.159999996</v>
      </c>
      <c r="AF1138" s="6">
        <f t="shared" si="104"/>
        <v>42868192.459999993</v>
      </c>
      <c r="AG1138" s="6">
        <f t="shared" si="105"/>
        <v>80604404.239999995</v>
      </c>
      <c r="AH1138" s="6">
        <f t="shared" si="106"/>
        <v>61456325.350000001</v>
      </c>
      <c r="AI1138" s="6">
        <f t="shared" si="107"/>
        <v>79715992.489999995</v>
      </c>
    </row>
    <row r="1139" spans="1:35" s="2" customFormat="1">
      <c r="A1139" s="3">
        <v>2015</v>
      </c>
      <c r="B1139" s="3">
        <v>2</v>
      </c>
      <c r="C1139" s="4">
        <v>26</v>
      </c>
      <c r="D1139" s="8">
        <v>116</v>
      </c>
      <c r="E1139" s="8">
        <v>113603165.3</v>
      </c>
      <c r="F1139" s="8">
        <v>1037.56</v>
      </c>
      <c r="G1139" s="8">
        <v>116621994.66</v>
      </c>
      <c r="H1139" s="8">
        <v>108455399</v>
      </c>
      <c r="I1139" s="8">
        <v>106788146.86</v>
      </c>
      <c r="J1139" s="8">
        <v>8051211.7999999998</v>
      </c>
      <c r="K1139" s="8">
        <v>0</v>
      </c>
      <c r="L1139" s="8">
        <v>22720726.440000001</v>
      </c>
      <c r="M1139" s="8">
        <v>5608595.4199999999</v>
      </c>
      <c r="N1139" s="8">
        <v>30311957.32</v>
      </c>
      <c r="O1139" s="8">
        <v>6331823.3099999996</v>
      </c>
      <c r="P1139" s="8">
        <v>196884.59</v>
      </c>
      <c r="Q1139" s="8">
        <v>1882.85</v>
      </c>
      <c r="R1139" s="8">
        <v>2151.5500000000002</v>
      </c>
      <c r="S1139" s="8">
        <v>104069261.39</v>
      </c>
      <c r="T1139" s="8">
        <v>101556582.56</v>
      </c>
      <c r="U1139" s="8">
        <v>229113.61</v>
      </c>
      <c r="V1139" s="8">
        <v>0</v>
      </c>
      <c r="W1139" s="8">
        <v>33949.769999999997</v>
      </c>
      <c r="X1139" s="8">
        <v>99529.87</v>
      </c>
      <c r="Y1139" s="8">
        <v>104.93</v>
      </c>
      <c r="Z1139" s="8">
        <v>0</v>
      </c>
      <c r="AA1139" s="8">
        <v>352738.58</v>
      </c>
      <c r="AB1139" s="8">
        <v>2335269.11</v>
      </c>
      <c r="AC1139" s="9">
        <f t="shared" si="102"/>
        <v>-1982530.5299999998</v>
      </c>
      <c r="AD1139" s="5" t="str">
        <f>$C1139&amp;" "&amp;VLOOKUP(C1139,Tegevusalad!$A$1:$B$89,2,FALSE)</f>
        <v>26 ARVUTITE, ELEKTROONIKA- JA OPTIKASEADMETE TOOTMINE</v>
      </c>
      <c r="AE1139" s="6">
        <f t="shared" si="103"/>
        <v>9405357.7300000042</v>
      </c>
      <c r="AF1139" s="6">
        <f t="shared" si="104"/>
        <v>15613052.800000012</v>
      </c>
      <c r="AG1139" s="6">
        <f t="shared" si="105"/>
        <v>126027352.38999999</v>
      </c>
      <c r="AH1139" s="6">
        <f t="shared" si="106"/>
        <v>151570544.34999999</v>
      </c>
      <c r="AI1139" s="6">
        <f t="shared" si="107"/>
        <v>125927822.51999998</v>
      </c>
    </row>
    <row r="1140" spans="1:35" s="2" customFormat="1">
      <c r="A1140" s="3">
        <v>2015</v>
      </c>
      <c r="B1140" s="3">
        <v>2</v>
      </c>
      <c r="C1140" s="4">
        <v>27</v>
      </c>
      <c r="D1140" s="8">
        <v>121</v>
      </c>
      <c r="E1140" s="8">
        <v>27415896.960000001</v>
      </c>
      <c r="F1140" s="8">
        <v>0</v>
      </c>
      <c r="G1140" s="8">
        <v>35771422.200000003</v>
      </c>
      <c r="H1140" s="8">
        <v>29040717.920000002</v>
      </c>
      <c r="I1140" s="8">
        <v>25769328.34</v>
      </c>
      <c r="J1140" s="8">
        <v>6480598.0099999998</v>
      </c>
      <c r="K1140" s="8">
        <v>0</v>
      </c>
      <c r="L1140" s="8">
        <v>5483179.3499999996</v>
      </c>
      <c r="M1140" s="8">
        <v>469152.5</v>
      </c>
      <c r="N1140" s="8">
        <v>6648359.5</v>
      </c>
      <c r="O1140" s="8">
        <v>930618.28</v>
      </c>
      <c r="P1140" s="8">
        <v>129646.78</v>
      </c>
      <c r="Q1140" s="8">
        <v>3092.9</v>
      </c>
      <c r="R1140" s="8">
        <v>9568.1299999999992</v>
      </c>
      <c r="S1140" s="8">
        <v>16861989.100000001</v>
      </c>
      <c r="T1140" s="8">
        <v>14375738.210000001</v>
      </c>
      <c r="U1140" s="8">
        <v>488965.88</v>
      </c>
      <c r="V1140" s="8">
        <v>3315.84</v>
      </c>
      <c r="W1140" s="8">
        <v>30146.36</v>
      </c>
      <c r="X1140" s="8">
        <v>212907.44</v>
      </c>
      <c r="Y1140" s="8">
        <v>0</v>
      </c>
      <c r="Z1140" s="8">
        <v>0</v>
      </c>
      <c r="AA1140" s="8">
        <v>506586.65</v>
      </c>
      <c r="AB1140" s="8">
        <v>1202614.3</v>
      </c>
      <c r="AC1140" s="9">
        <f t="shared" si="102"/>
        <v>-696027.65</v>
      </c>
      <c r="AD1140" s="5" t="str">
        <f>$C1140&amp;" "&amp;VLOOKUP(C1140,Tegevusalad!$A$1:$B$89,2,FALSE)</f>
        <v>27 ELEKTRISEADMETE TOOTMINE</v>
      </c>
      <c r="AE1140" s="6">
        <f t="shared" si="103"/>
        <v>10277849.420000002</v>
      </c>
      <c r="AF1140" s="6">
        <f t="shared" si="104"/>
        <v>11288907.609999996</v>
      </c>
      <c r="AG1140" s="6">
        <f t="shared" si="105"/>
        <v>46049271.620000005</v>
      </c>
      <c r="AH1140" s="6">
        <f t="shared" si="106"/>
        <v>33289638.149999999</v>
      </c>
      <c r="AI1140" s="6">
        <f t="shared" si="107"/>
        <v>45836364.180000007</v>
      </c>
    </row>
    <row r="1141" spans="1:35" s="2" customFormat="1">
      <c r="A1141" s="3">
        <v>2015</v>
      </c>
      <c r="B1141" s="3">
        <v>2</v>
      </c>
      <c r="C1141" s="4">
        <v>28</v>
      </c>
      <c r="D1141" s="8">
        <v>172</v>
      </c>
      <c r="E1141" s="8">
        <v>14844830.33</v>
      </c>
      <c r="F1141" s="8">
        <v>4413.78</v>
      </c>
      <c r="G1141" s="8">
        <v>21114987.289999999</v>
      </c>
      <c r="H1141" s="8">
        <v>15746066.08</v>
      </c>
      <c r="I1141" s="8">
        <v>15356583.33</v>
      </c>
      <c r="J1141" s="8">
        <v>5331674.76</v>
      </c>
      <c r="K1141" s="8">
        <v>0</v>
      </c>
      <c r="L1141" s="8">
        <v>2969363.35</v>
      </c>
      <c r="M1141" s="8">
        <v>51049.7</v>
      </c>
      <c r="N1141" s="8">
        <v>3771976.37</v>
      </c>
      <c r="O1141" s="8">
        <v>92139.1</v>
      </c>
      <c r="P1141" s="8">
        <v>51252.99</v>
      </c>
      <c r="Q1141" s="8">
        <v>3712.53</v>
      </c>
      <c r="R1141" s="8">
        <v>5520.75</v>
      </c>
      <c r="S1141" s="8">
        <v>5611037.3300000001</v>
      </c>
      <c r="T1141" s="8">
        <v>5302043.8899999997</v>
      </c>
      <c r="U1141" s="8">
        <v>10582.85</v>
      </c>
      <c r="V1141" s="8">
        <v>1074.6400000000001</v>
      </c>
      <c r="W1141" s="8">
        <v>3241.61</v>
      </c>
      <c r="X1141" s="8">
        <v>59852.84</v>
      </c>
      <c r="Y1141" s="8">
        <v>0</v>
      </c>
      <c r="Z1141" s="8">
        <v>0</v>
      </c>
      <c r="AA1141" s="8">
        <v>709216.1</v>
      </c>
      <c r="AB1141" s="8">
        <v>1460779.42</v>
      </c>
      <c r="AC1141" s="9">
        <f t="shared" si="102"/>
        <v>-751563.32</v>
      </c>
      <c r="AD1141" s="5" t="str">
        <f>$C1141&amp;" "&amp;VLOOKUP(C1141,Tegevusalad!$A$1:$B$89,2,FALSE)</f>
        <v>28 MUJAL LIIGITAMATA MASINATE JA SEADMETE TOOTMINE</v>
      </c>
      <c r="AE1141" s="6">
        <f t="shared" si="103"/>
        <v>9287476.7699999996</v>
      </c>
      <c r="AF1141" s="6">
        <f t="shared" si="104"/>
        <v>12806244.559999997</v>
      </c>
      <c r="AG1141" s="6">
        <f t="shared" si="105"/>
        <v>30402464.060000002</v>
      </c>
      <c r="AH1141" s="6">
        <f t="shared" si="106"/>
        <v>18887485.599999998</v>
      </c>
      <c r="AI1141" s="6">
        <f t="shared" si="107"/>
        <v>30342611.219999999</v>
      </c>
    </row>
    <row r="1142" spans="1:35" s="2" customFormat="1">
      <c r="A1142" s="3">
        <v>2015</v>
      </c>
      <c r="B1142" s="3">
        <v>2</v>
      </c>
      <c r="C1142" s="4">
        <v>29</v>
      </c>
      <c r="D1142" s="8">
        <v>70</v>
      </c>
      <c r="E1142" s="8">
        <v>20858296.73</v>
      </c>
      <c r="F1142" s="8">
        <v>0</v>
      </c>
      <c r="G1142" s="8">
        <v>33142524.870000001</v>
      </c>
      <c r="H1142" s="8">
        <v>29388995.27</v>
      </c>
      <c r="I1142" s="8">
        <v>28670161.219999999</v>
      </c>
      <c r="J1142" s="8">
        <v>3603890.33</v>
      </c>
      <c r="K1142" s="8">
        <v>0</v>
      </c>
      <c r="L1142" s="8">
        <v>4171659.31</v>
      </c>
      <c r="M1142" s="8">
        <v>177573.44</v>
      </c>
      <c r="N1142" s="8">
        <v>5316612.47</v>
      </c>
      <c r="O1142" s="8">
        <v>357424.47</v>
      </c>
      <c r="P1142" s="8">
        <v>31284.18</v>
      </c>
      <c r="Q1142" s="8">
        <v>1358.48</v>
      </c>
      <c r="R1142" s="8">
        <v>32572.54</v>
      </c>
      <c r="S1142" s="8">
        <v>18915576.91</v>
      </c>
      <c r="T1142" s="8">
        <v>17283578.010000002</v>
      </c>
      <c r="U1142" s="8">
        <v>0</v>
      </c>
      <c r="V1142" s="8">
        <v>0</v>
      </c>
      <c r="W1142" s="8">
        <v>127066.38</v>
      </c>
      <c r="X1142" s="8">
        <v>249225.26</v>
      </c>
      <c r="Y1142" s="8">
        <v>0</v>
      </c>
      <c r="Z1142" s="8">
        <v>0</v>
      </c>
      <c r="AA1142" s="8">
        <v>105815.97</v>
      </c>
      <c r="AB1142" s="8">
        <v>1073195.69</v>
      </c>
      <c r="AC1142" s="9">
        <f t="shared" si="102"/>
        <v>-967379.72</v>
      </c>
      <c r="AD1142" s="5" t="str">
        <f>$C1142&amp;" "&amp;VLOOKUP(C1142,Tegevusalad!$A$1:$B$89,2,FALSE)</f>
        <v>29 MOOTORSÕIDUKITE, HAAGISTE JA POOLHAAGISTE TOOTMINE</v>
      </c>
      <c r="AE1142" s="6">
        <f t="shared" si="103"/>
        <v>2191945.0800000019</v>
      </c>
      <c r="AF1142" s="6">
        <f t="shared" si="104"/>
        <v>6043225.7899999991</v>
      </c>
      <c r="AG1142" s="6">
        <f t="shared" si="105"/>
        <v>35334469.950000003</v>
      </c>
      <c r="AH1142" s="6">
        <f t="shared" si="106"/>
        <v>26745925.049999997</v>
      </c>
      <c r="AI1142" s="6">
        <f t="shared" si="107"/>
        <v>35085244.689999998</v>
      </c>
    </row>
    <row r="1143" spans="1:35" s="2" customFormat="1">
      <c r="A1143" s="3">
        <v>2015</v>
      </c>
      <c r="B1143" s="3">
        <v>2</v>
      </c>
      <c r="C1143" s="4">
        <v>30</v>
      </c>
      <c r="D1143" s="8">
        <v>75</v>
      </c>
      <c r="E1143" s="8">
        <v>2200656.54</v>
      </c>
      <c r="F1143" s="8">
        <v>1184</v>
      </c>
      <c r="G1143" s="8">
        <v>1958621.36</v>
      </c>
      <c r="H1143" s="8">
        <v>1046491.56</v>
      </c>
      <c r="I1143" s="8">
        <v>833506.71</v>
      </c>
      <c r="J1143" s="8">
        <v>734014.55</v>
      </c>
      <c r="K1143" s="8">
        <v>0</v>
      </c>
      <c r="L1143" s="8">
        <v>440237.88</v>
      </c>
      <c r="M1143" s="8">
        <v>0</v>
      </c>
      <c r="N1143" s="8">
        <v>748349.87</v>
      </c>
      <c r="O1143" s="8">
        <v>8420.59</v>
      </c>
      <c r="P1143" s="8">
        <v>35382.410000000003</v>
      </c>
      <c r="Q1143" s="8">
        <v>533.08000000000004</v>
      </c>
      <c r="R1143" s="8">
        <v>1490.11</v>
      </c>
      <c r="S1143" s="8">
        <v>1126687.58</v>
      </c>
      <c r="T1143" s="8">
        <v>946837.42</v>
      </c>
      <c r="U1143" s="8">
        <v>0</v>
      </c>
      <c r="V1143" s="8">
        <v>0</v>
      </c>
      <c r="W1143" s="8">
        <v>8787.2000000000007</v>
      </c>
      <c r="X1143" s="8">
        <v>621.70000000000005</v>
      </c>
      <c r="Y1143" s="8">
        <v>0</v>
      </c>
      <c r="Z1143" s="8">
        <v>0</v>
      </c>
      <c r="AA1143" s="8">
        <v>16343.59</v>
      </c>
      <c r="AB1143" s="8">
        <v>324455.58</v>
      </c>
      <c r="AC1143" s="9">
        <f t="shared" si="102"/>
        <v>-308111.99</v>
      </c>
      <c r="AD1143" s="5" t="str">
        <f>$C1143&amp;" "&amp;VLOOKUP(C1143,Tegevusalad!$A$1:$B$89,2,FALSE)</f>
        <v>30 MUUDE TRANSPORDIVAHENDITE TOOTMINE</v>
      </c>
      <c r="AE1143" s="6">
        <f t="shared" si="103"/>
        <v>1075774.6600000001</v>
      </c>
      <c r="AF1143" s="6">
        <f t="shared" si="104"/>
        <v>2580409.3699999996</v>
      </c>
      <c r="AG1143" s="6">
        <f t="shared" si="105"/>
        <v>3034396.0200000005</v>
      </c>
      <c r="AH1143" s="6">
        <f t="shared" si="106"/>
        <v>3749199.9</v>
      </c>
      <c r="AI1143" s="6">
        <f t="shared" si="107"/>
        <v>3033774.3200000003</v>
      </c>
    </row>
    <row r="1144" spans="1:35" s="2" customFormat="1">
      <c r="A1144" s="3">
        <v>2015</v>
      </c>
      <c r="B1144" s="3">
        <v>2</v>
      </c>
      <c r="C1144" s="4">
        <v>31</v>
      </c>
      <c r="D1144" s="8">
        <v>625</v>
      </c>
      <c r="E1144" s="8">
        <v>24256156.949999999</v>
      </c>
      <c r="F1144" s="8">
        <v>744</v>
      </c>
      <c r="G1144" s="8">
        <v>31019743.530000001</v>
      </c>
      <c r="H1144" s="8">
        <v>27883623.27</v>
      </c>
      <c r="I1144" s="8">
        <v>26898786.09</v>
      </c>
      <c r="J1144" s="8">
        <v>2597737.31</v>
      </c>
      <c r="K1144" s="8">
        <v>0</v>
      </c>
      <c r="L1144" s="8">
        <v>4851298.3099999996</v>
      </c>
      <c r="M1144" s="8">
        <v>21552.98</v>
      </c>
      <c r="N1144" s="8">
        <v>6430007.2400000002</v>
      </c>
      <c r="O1144" s="8">
        <v>158275.22</v>
      </c>
      <c r="P1144" s="8">
        <v>96515.74</v>
      </c>
      <c r="Q1144" s="8">
        <v>12618.2</v>
      </c>
      <c r="R1144" s="8">
        <v>11356.3</v>
      </c>
      <c r="S1144" s="8">
        <v>11300190.619999999</v>
      </c>
      <c r="T1144" s="8">
        <v>9623476.8100000005</v>
      </c>
      <c r="U1144" s="8">
        <v>34156.9</v>
      </c>
      <c r="V1144" s="8">
        <v>0</v>
      </c>
      <c r="W1144" s="8">
        <v>8584.17</v>
      </c>
      <c r="X1144" s="8">
        <v>12486.4</v>
      </c>
      <c r="Y1144" s="8">
        <v>0.01</v>
      </c>
      <c r="Z1144" s="8">
        <v>0.02</v>
      </c>
      <c r="AA1144" s="8">
        <v>708015.59</v>
      </c>
      <c r="AB1144" s="8">
        <v>2265171.5499999998</v>
      </c>
      <c r="AC1144" s="9">
        <f t="shared" si="102"/>
        <v>-1557155.96</v>
      </c>
      <c r="AD1144" s="5" t="str">
        <f>$C1144&amp;" "&amp;VLOOKUP(C1144,Tegevusalad!$A$1:$B$89,2,FALSE)</f>
        <v>31 MÖÖBLITOOTMINE</v>
      </c>
      <c r="AE1144" s="6">
        <f t="shared" si="103"/>
        <v>12935039.829999998</v>
      </c>
      <c r="AF1144" s="6">
        <f t="shared" si="104"/>
        <v>20081094.080000006</v>
      </c>
      <c r="AG1144" s="6">
        <f t="shared" si="105"/>
        <v>43954783.359999999</v>
      </c>
      <c r="AH1144" s="6">
        <f t="shared" si="106"/>
        <v>32206817.699999999</v>
      </c>
      <c r="AI1144" s="6">
        <f t="shared" si="107"/>
        <v>43942296.960000008</v>
      </c>
    </row>
    <row r="1145" spans="1:35" s="2" customFormat="1">
      <c r="A1145" s="3">
        <v>2015</v>
      </c>
      <c r="B1145" s="3">
        <v>2</v>
      </c>
      <c r="C1145" s="4">
        <v>32</v>
      </c>
      <c r="D1145" s="8">
        <v>262</v>
      </c>
      <c r="E1145" s="8">
        <v>4267067.96</v>
      </c>
      <c r="F1145" s="8">
        <v>1000060.91</v>
      </c>
      <c r="G1145" s="8">
        <v>8582256.1400000006</v>
      </c>
      <c r="H1145" s="8">
        <v>7421244.0700000003</v>
      </c>
      <c r="I1145" s="8">
        <v>6299629.2999999998</v>
      </c>
      <c r="J1145" s="8">
        <v>1142794.8500000001</v>
      </c>
      <c r="K1145" s="8">
        <v>1317.79</v>
      </c>
      <c r="L1145" s="8">
        <v>943419.1</v>
      </c>
      <c r="M1145" s="8">
        <v>22258.3</v>
      </c>
      <c r="N1145" s="8">
        <v>1520437.22</v>
      </c>
      <c r="O1145" s="8">
        <v>402205.21</v>
      </c>
      <c r="P1145" s="8">
        <v>21416.99</v>
      </c>
      <c r="Q1145" s="8">
        <v>2003.35</v>
      </c>
      <c r="R1145" s="8">
        <v>4626.43</v>
      </c>
      <c r="S1145" s="8">
        <v>2269801.96</v>
      </c>
      <c r="T1145" s="8">
        <v>2034834.91</v>
      </c>
      <c r="U1145" s="8">
        <v>120294.16</v>
      </c>
      <c r="V1145" s="8">
        <v>119188.62</v>
      </c>
      <c r="W1145" s="8">
        <v>252349.93</v>
      </c>
      <c r="X1145" s="8">
        <v>10811.98</v>
      </c>
      <c r="Y1145" s="8">
        <v>0</v>
      </c>
      <c r="Z1145" s="8">
        <v>0</v>
      </c>
      <c r="AA1145" s="8">
        <v>178623.77</v>
      </c>
      <c r="AB1145" s="8">
        <v>733383.59</v>
      </c>
      <c r="AC1145" s="9">
        <f t="shared" si="102"/>
        <v>-554759.81999999995</v>
      </c>
      <c r="AD1145" s="5" t="str">
        <f>$C1145&amp;" "&amp;VLOOKUP(C1145,Tegevusalad!$A$1:$B$89,2,FALSE)</f>
        <v>32 MUU TOOTMINE</v>
      </c>
      <c r="AE1145" s="6">
        <f t="shared" si="103"/>
        <v>2887844.7300000004</v>
      </c>
      <c r="AF1145" s="6">
        <f t="shared" si="104"/>
        <v>3343384.6999999993</v>
      </c>
      <c r="AG1145" s="6">
        <f t="shared" si="105"/>
        <v>11470100.870000001</v>
      </c>
      <c r="AH1145" s="6">
        <f t="shared" si="106"/>
        <v>7625318.2499999991</v>
      </c>
      <c r="AI1145" s="6">
        <f t="shared" si="107"/>
        <v>11459288.890000001</v>
      </c>
    </row>
    <row r="1146" spans="1:35" s="2" customFormat="1">
      <c r="A1146" s="3">
        <v>2015</v>
      </c>
      <c r="B1146" s="3">
        <v>2</v>
      </c>
      <c r="C1146" s="4">
        <v>33</v>
      </c>
      <c r="D1146" s="8">
        <v>645</v>
      </c>
      <c r="E1146" s="8">
        <v>14359595.24</v>
      </c>
      <c r="F1146" s="8">
        <v>2032.34</v>
      </c>
      <c r="G1146" s="8">
        <v>11262332.34</v>
      </c>
      <c r="H1146" s="8">
        <v>3063344.51</v>
      </c>
      <c r="I1146" s="8">
        <v>1124604.53</v>
      </c>
      <c r="J1146" s="8">
        <v>377538.39</v>
      </c>
      <c r="K1146" s="8">
        <v>0</v>
      </c>
      <c r="L1146" s="8">
        <v>2872101.92</v>
      </c>
      <c r="M1146" s="8">
        <v>0</v>
      </c>
      <c r="N1146" s="8">
        <v>2309969.84</v>
      </c>
      <c r="O1146" s="8">
        <v>100099.64</v>
      </c>
      <c r="P1146" s="8">
        <v>54149.39</v>
      </c>
      <c r="Q1146" s="8">
        <v>11007.31</v>
      </c>
      <c r="R1146" s="8">
        <v>18081.310000000001</v>
      </c>
      <c r="S1146" s="8">
        <v>4524104.66</v>
      </c>
      <c r="T1146" s="8">
        <v>3433671.18</v>
      </c>
      <c r="U1146" s="8">
        <v>241642.36</v>
      </c>
      <c r="V1146" s="8">
        <v>991.96</v>
      </c>
      <c r="W1146" s="8">
        <v>23854.639999999999</v>
      </c>
      <c r="X1146" s="8">
        <v>3273.97</v>
      </c>
      <c r="Y1146" s="8">
        <v>134.43</v>
      </c>
      <c r="Z1146" s="8">
        <v>0</v>
      </c>
      <c r="AA1146" s="8">
        <v>1109746.6000000001</v>
      </c>
      <c r="AB1146" s="8">
        <v>547480.09</v>
      </c>
      <c r="AC1146" s="9">
        <f t="shared" si="102"/>
        <v>562266.51000000013</v>
      </c>
      <c r="AD1146" s="5" t="str">
        <f>$C1146&amp;" "&amp;VLOOKUP(C1146,Tegevusalad!$A$1:$B$89,2,FALSE)</f>
        <v>33 MASINATE JA SEADMETE REMONT JA PAIGALDUS</v>
      </c>
      <c r="AE1146" s="6">
        <f t="shared" si="103"/>
        <v>9599154.5300000012</v>
      </c>
      <c r="AF1146" s="6">
        <f t="shared" si="104"/>
        <v>6375002.4899999984</v>
      </c>
      <c r="AG1146" s="6">
        <f t="shared" si="105"/>
        <v>20861486.870000001</v>
      </c>
      <c r="AH1146" s="6">
        <f t="shared" si="106"/>
        <v>11640255.749999998</v>
      </c>
      <c r="AI1146" s="6">
        <f t="shared" si="107"/>
        <v>20858212.900000002</v>
      </c>
    </row>
    <row r="1147" spans="1:35" s="2" customFormat="1">
      <c r="A1147" s="3">
        <v>2015</v>
      </c>
      <c r="B1147" s="3">
        <v>2</v>
      </c>
      <c r="C1147" s="4">
        <v>35</v>
      </c>
      <c r="D1147" s="8">
        <v>232</v>
      </c>
      <c r="E1147" s="8">
        <v>185053170.91999999</v>
      </c>
      <c r="F1147" s="8">
        <v>1703.66</v>
      </c>
      <c r="G1147" s="8">
        <v>12269833.810000001</v>
      </c>
      <c r="H1147" s="8">
        <v>2587529.6</v>
      </c>
      <c r="I1147" s="8">
        <v>1331883.8</v>
      </c>
      <c r="J1147" s="8">
        <v>160377.17000000001</v>
      </c>
      <c r="K1147" s="8">
        <v>0</v>
      </c>
      <c r="L1147" s="8">
        <v>37010787.5</v>
      </c>
      <c r="M1147" s="8">
        <v>0</v>
      </c>
      <c r="N1147" s="8">
        <v>25107134.859999999</v>
      </c>
      <c r="O1147" s="8">
        <v>114764.81</v>
      </c>
      <c r="P1147" s="8">
        <v>2547304.38</v>
      </c>
      <c r="Q1147" s="8">
        <v>16467.349999999999</v>
      </c>
      <c r="R1147" s="8">
        <v>9005.31</v>
      </c>
      <c r="S1147" s="8">
        <v>12861756.369999999</v>
      </c>
      <c r="T1147" s="8">
        <v>3103893.57</v>
      </c>
      <c r="U1147" s="8">
        <v>29984910.100000001</v>
      </c>
      <c r="V1147" s="8">
        <v>0</v>
      </c>
      <c r="W1147" s="8">
        <v>115647.38</v>
      </c>
      <c r="X1147" s="8">
        <v>125119.12</v>
      </c>
      <c r="Y1147" s="8">
        <v>0.06</v>
      </c>
      <c r="Z1147" s="8">
        <v>472.78</v>
      </c>
      <c r="AA1147" s="8">
        <v>12124832.550000001</v>
      </c>
      <c r="AB1147" s="8">
        <v>221652.63</v>
      </c>
      <c r="AC1147" s="9">
        <f t="shared" si="102"/>
        <v>11903179.92</v>
      </c>
      <c r="AD1147" s="5" t="str">
        <f>$C1147&amp;" "&amp;VLOOKUP(C1147,Tegevusalad!$A$1:$B$89,2,FALSE)</f>
        <v>35 ELEKTRIENERGIA, GAASI, AURU JA KONDITSIONEERITUD ÕHUGA VARUSTAMINE</v>
      </c>
      <c r="AE1147" s="6">
        <f t="shared" si="103"/>
        <v>142333327.22999999</v>
      </c>
      <c r="AF1147" s="6">
        <f t="shared" si="104"/>
        <v>82160210.329999983</v>
      </c>
      <c r="AG1147" s="6">
        <f t="shared" si="105"/>
        <v>154603161.03999999</v>
      </c>
      <c r="AH1147" s="6">
        <f t="shared" si="106"/>
        <v>125580700.84999998</v>
      </c>
      <c r="AI1147" s="6">
        <f t="shared" si="107"/>
        <v>154478041.91999999</v>
      </c>
    </row>
    <row r="1148" spans="1:35" s="2" customFormat="1">
      <c r="A1148" s="3">
        <v>2015</v>
      </c>
      <c r="B1148" s="3">
        <v>2</v>
      </c>
      <c r="C1148" s="4">
        <v>36</v>
      </c>
      <c r="D1148" s="8">
        <v>93</v>
      </c>
      <c r="E1148" s="8">
        <v>8101346.79</v>
      </c>
      <c r="F1148" s="8">
        <v>0</v>
      </c>
      <c r="G1148" s="8">
        <v>29062.07</v>
      </c>
      <c r="H1148" s="8">
        <v>1913.5</v>
      </c>
      <c r="I1148" s="8">
        <v>1913.5</v>
      </c>
      <c r="J1148" s="8">
        <v>400</v>
      </c>
      <c r="K1148" s="8">
        <v>0</v>
      </c>
      <c r="L1148" s="8">
        <v>1620269.32</v>
      </c>
      <c r="M1148" s="8">
        <v>0</v>
      </c>
      <c r="N1148" s="8">
        <v>1032587</v>
      </c>
      <c r="O1148" s="8">
        <v>2085.0700000000002</v>
      </c>
      <c r="P1148" s="8">
        <v>435343.57</v>
      </c>
      <c r="Q1148" s="8">
        <v>707.71</v>
      </c>
      <c r="R1148" s="8">
        <v>2684.31</v>
      </c>
      <c r="S1148" s="8">
        <v>113371.87</v>
      </c>
      <c r="T1148" s="8">
        <v>36657.279999999999</v>
      </c>
      <c r="U1148" s="8">
        <v>10884.46</v>
      </c>
      <c r="V1148" s="8">
        <v>10884.46</v>
      </c>
      <c r="W1148" s="8">
        <v>2688.11</v>
      </c>
      <c r="X1148" s="8">
        <v>0</v>
      </c>
      <c r="Y1148" s="8">
        <v>0.06</v>
      </c>
      <c r="Z1148" s="8">
        <v>0</v>
      </c>
      <c r="AA1148" s="8">
        <v>857210.27</v>
      </c>
      <c r="AB1148" s="8">
        <v>269527.89</v>
      </c>
      <c r="AC1148" s="9">
        <f t="shared" si="102"/>
        <v>587682.38</v>
      </c>
      <c r="AD1148" s="5" t="str">
        <f>$C1148&amp;" "&amp;VLOOKUP(C1148,Tegevusalad!$A$1:$B$89,2,FALSE)</f>
        <v>36 VEEKOGUMINE, -TÖÖTLUS JA -VARUSTUS</v>
      </c>
      <c r="AE1148" s="6">
        <f t="shared" si="103"/>
        <v>7977090.46</v>
      </c>
      <c r="AF1148" s="6">
        <f t="shared" si="104"/>
        <v>5052559.33</v>
      </c>
      <c r="AG1148" s="6">
        <f t="shared" si="105"/>
        <v>8006152.5300000003</v>
      </c>
      <c r="AH1148" s="6">
        <f t="shared" si="106"/>
        <v>5176356.55</v>
      </c>
      <c r="AI1148" s="6">
        <f t="shared" si="107"/>
        <v>8006152.5300000003</v>
      </c>
    </row>
    <row r="1149" spans="1:35" s="2" customFormat="1">
      <c r="A1149" s="3">
        <v>2015</v>
      </c>
      <c r="B1149" s="3">
        <v>2</v>
      </c>
      <c r="C1149" s="4">
        <v>37</v>
      </c>
      <c r="D1149" s="8">
        <v>71</v>
      </c>
      <c r="E1149" s="8">
        <v>3340327.11</v>
      </c>
      <c r="F1149" s="8">
        <v>168.81</v>
      </c>
      <c r="G1149" s="8">
        <v>25647.98</v>
      </c>
      <c r="H1149" s="8">
        <v>3771.41</v>
      </c>
      <c r="I1149" s="8">
        <v>2241.41</v>
      </c>
      <c r="J1149" s="8">
        <v>0</v>
      </c>
      <c r="K1149" s="8">
        <v>0</v>
      </c>
      <c r="L1149" s="8">
        <v>668080.61</v>
      </c>
      <c r="M1149" s="8">
        <v>0</v>
      </c>
      <c r="N1149" s="8">
        <v>414626.14</v>
      </c>
      <c r="O1149" s="8">
        <v>0</v>
      </c>
      <c r="P1149" s="8">
        <v>168892.26</v>
      </c>
      <c r="Q1149" s="8">
        <v>662.88</v>
      </c>
      <c r="R1149" s="8">
        <v>1281.48</v>
      </c>
      <c r="S1149" s="8">
        <v>9410.35</v>
      </c>
      <c r="T1149" s="8">
        <v>9410.35</v>
      </c>
      <c r="U1149" s="8">
        <v>0</v>
      </c>
      <c r="V1149" s="8">
        <v>0</v>
      </c>
      <c r="W1149" s="8">
        <v>1437.72</v>
      </c>
      <c r="X1149" s="8">
        <v>1678.4</v>
      </c>
      <c r="Y1149" s="8">
        <v>7.0000000000000007E-2</v>
      </c>
      <c r="Z1149" s="8">
        <v>0</v>
      </c>
      <c r="AA1149" s="8">
        <v>283506.96999999997</v>
      </c>
      <c r="AB1149" s="8">
        <v>30052.43</v>
      </c>
      <c r="AC1149" s="9">
        <f t="shared" si="102"/>
        <v>253454.53999999998</v>
      </c>
      <c r="AD1149" s="5" t="str">
        <f>$C1149&amp;" "&amp;VLOOKUP(C1149,Tegevusalad!$A$1:$B$89,2,FALSE)</f>
        <v>37 KANALISATSIOON</v>
      </c>
      <c r="AE1149" s="6">
        <f t="shared" si="103"/>
        <v>3332763.9699999997</v>
      </c>
      <c r="AF1149" s="6">
        <f t="shared" si="104"/>
        <v>2070127.7499999998</v>
      </c>
      <c r="AG1149" s="6">
        <f t="shared" si="105"/>
        <v>3358411.9499999997</v>
      </c>
      <c r="AH1149" s="6">
        <f t="shared" si="106"/>
        <v>2079538.0999999999</v>
      </c>
      <c r="AI1149" s="6">
        <f t="shared" si="107"/>
        <v>3356733.55</v>
      </c>
    </row>
    <row r="1150" spans="1:35" s="2" customFormat="1">
      <c r="A1150" s="3">
        <v>2015</v>
      </c>
      <c r="B1150" s="3">
        <v>2</v>
      </c>
      <c r="C1150" s="4">
        <v>38</v>
      </c>
      <c r="D1150" s="8">
        <v>160</v>
      </c>
      <c r="E1150" s="8">
        <v>12365721.609999999</v>
      </c>
      <c r="F1150" s="8">
        <v>0</v>
      </c>
      <c r="G1150" s="8">
        <v>8247232.2599999998</v>
      </c>
      <c r="H1150" s="8">
        <v>4462936.03</v>
      </c>
      <c r="I1150" s="8">
        <v>4187501.93</v>
      </c>
      <c r="J1150" s="8">
        <v>3687044.22</v>
      </c>
      <c r="K1150" s="8">
        <v>0</v>
      </c>
      <c r="L1150" s="8">
        <v>2473144.3199999998</v>
      </c>
      <c r="M1150" s="8">
        <v>15928.44</v>
      </c>
      <c r="N1150" s="8">
        <v>2488089.02</v>
      </c>
      <c r="O1150" s="8">
        <v>15928.44</v>
      </c>
      <c r="P1150" s="8">
        <v>107331.92</v>
      </c>
      <c r="Q1150" s="8">
        <v>1786.36</v>
      </c>
      <c r="R1150" s="8">
        <v>12356.38</v>
      </c>
      <c r="S1150" s="8">
        <v>3335908.47</v>
      </c>
      <c r="T1150" s="8">
        <v>3110031.87</v>
      </c>
      <c r="U1150" s="8">
        <v>2542422.85</v>
      </c>
      <c r="V1150" s="8">
        <v>2542422.85</v>
      </c>
      <c r="W1150" s="8">
        <v>1021.04</v>
      </c>
      <c r="X1150" s="8">
        <v>1532989.67</v>
      </c>
      <c r="Y1150" s="8">
        <v>0</v>
      </c>
      <c r="Z1150" s="8">
        <v>0</v>
      </c>
      <c r="AA1150" s="8">
        <v>384808.36</v>
      </c>
      <c r="AB1150" s="8">
        <v>383824.62</v>
      </c>
      <c r="AC1150" s="9">
        <f t="shared" si="102"/>
        <v>983.73999999999069</v>
      </c>
      <c r="AD1150" s="5" t="str">
        <f>$C1150&amp;" "&amp;VLOOKUP(C1150,Tegevusalad!$A$1:$B$89,2,FALSE)</f>
        <v>38 JÄÄTMEKOGUMINE, -TÖÖTLUS JA -KÕRVALDUS; MATERJALIDE TAASKASUTUSELE VÕTMINE</v>
      </c>
      <c r="AE1150" s="6">
        <f t="shared" si="103"/>
        <v>8020379.959999999</v>
      </c>
      <c r="AF1150" s="6">
        <f t="shared" si="104"/>
        <v>9086676.3299999982</v>
      </c>
      <c r="AG1150" s="6">
        <f t="shared" si="105"/>
        <v>16267612.219999999</v>
      </c>
      <c r="AH1150" s="6">
        <f t="shared" si="106"/>
        <v>12502226.999999998</v>
      </c>
      <c r="AI1150" s="6">
        <f t="shared" si="107"/>
        <v>14734622.549999997</v>
      </c>
    </row>
    <row r="1151" spans="1:35" s="2" customFormat="1">
      <c r="A1151" s="3">
        <v>2015</v>
      </c>
      <c r="B1151" s="3">
        <v>2</v>
      </c>
      <c r="C1151" s="4">
        <v>39</v>
      </c>
      <c r="D1151" s="8">
        <v>13</v>
      </c>
      <c r="E1151" s="8">
        <v>108148.15</v>
      </c>
      <c r="F1151" s="8">
        <v>261.47000000000003</v>
      </c>
      <c r="G1151" s="8">
        <v>80640.59</v>
      </c>
      <c r="H1151" s="8">
        <v>5211.63</v>
      </c>
      <c r="I1151" s="8">
        <v>0</v>
      </c>
      <c r="J1151" s="8">
        <v>0</v>
      </c>
      <c r="K1151" s="8">
        <v>0</v>
      </c>
      <c r="L1151" s="8">
        <v>21653.15</v>
      </c>
      <c r="M1151" s="8">
        <v>0</v>
      </c>
      <c r="N1151" s="8">
        <v>28650.78</v>
      </c>
      <c r="O1151" s="8">
        <v>0</v>
      </c>
      <c r="P1151" s="8">
        <v>0</v>
      </c>
      <c r="Q1151" s="8">
        <v>67.489999999999995</v>
      </c>
      <c r="R1151" s="8">
        <v>32.68</v>
      </c>
      <c r="S1151" s="8">
        <v>15952.02</v>
      </c>
      <c r="T1151" s="8">
        <v>3428.6</v>
      </c>
      <c r="U1151" s="8">
        <v>3625.71</v>
      </c>
      <c r="V1151" s="8">
        <v>3625.71</v>
      </c>
      <c r="W1151" s="8">
        <v>0</v>
      </c>
      <c r="X1151" s="8">
        <v>5896.49</v>
      </c>
      <c r="Y1151" s="8">
        <v>0</v>
      </c>
      <c r="Z1151" s="8">
        <v>0</v>
      </c>
      <c r="AA1151" s="8">
        <v>7820.98</v>
      </c>
      <c r="AB1151" s="8">
        <v>14818.61</v>
      </c>
      <c r="AC1151" s="9">
        <f t="shared" si="102"/>
        <v>-6997.630000000001</v>
      </c>
      <c r="AD1151" s="5" t="str">
        <f>$C1151&amp;" "&amp;VLOOKUP(C1151,Tegevusalad!$A$1:$B$89,2,FALSE)</f>
        <v>39 SAASTEKÄITLUS JA MUUD JÄÄTMEKÄITLUSTEGEVUSED</v>
      </c>
      <c r="AE1151" s="6">
        <f t="shared" si="103"/>
        <v>94728.38</v>
      </c>
      <c r="AF1151" s="6">
        <f t="shared" si="104"/>
        <v>127465.27999999998</v>
      </c>
      <c r="AG1151" s="6">
        <f t="shared" si="105"/>
        <v>175368.96999999997</v>
      </c>
      <c r="AH1151" s="6">
        <f t="shared" si="106"/>
        <v>143417.29999999999</v>
      </c>
      <c r="AI1151" s="6">
        <f t="shared" si="107"/>
        <v>169472.47999999998</v>
      </c>
    </row>
    <row r="1152" spans="1:35" s="2" customFormat="1">
      <c r="A1152" s="3">
        <v>2015</v>
      </c>
      <c r="B1152" s="3">
        <v>2</v>
      </c>
      <c r="C1152" s="4">
        <v>41</v>
      </c>
      <c r="D1152" s="8">
        <v>3232</v>
      </c>
      <c r="E1152" s="8">
        <v>103090712.45</v>
      </c>
      <c r="F1152" s="8">
        <v>6524.4</v>
      </c>
      <c r="G1152" s="8">
        <v>9223925.0500000007</v>
      </c>
      <c r="H1152" s="8">
        <v>4584246.6500000004</v>
      </c>
      <c r="I1152" s="8">
        <v>1481035.07</v>
      </c>
      <c r="J1152" s="8">
        <v>338565.85</v>
      </c>
      <c r="K1152" s="8">
        <v>0</v>
      </c>
      <c r="L1152" s="8">
        <v>20618729.66</v>
      </c>
      <c r="M1152" s="8">
        <v>7639.29</v>
      </c>
      <c r="N1152" s="8">
        <v>17582077.93</v>
      </c>
      <c r="O1152" s="8">
        <v>29949.1</v>
      </c>
      <c r="P1152" s="8">
        <v>185201.7</v>
      </c>
      <c r="Q1152" s="8">
        <v>46760.41</v>
      </c>
      <c r="R1152" s="8">
        <v>77612.38</v>
      </c>
      <c r="S1152" s="8">
        <v>2393140.7000000002</v>
      </c>
      <c r="T1152" s="8">
        <v>1544059.29</v>
      </c>
      <c r="U1152" s="8">
        <v>1708644.21</v>
      </c>
      <c r="V1152" s="8">
        <v>1700000</v>
      </c>
      <c r="W1152" s="8">
        <v>600160.66</v>
      </c>
      <c r="X1152" s="8">
        <v>47195.89</v>
      </c>
      <c r="Y1152" s="8">
        <v>3666.56</v>
      </c>
      <c r="Z1152" s="8">
        <v>4319.72</v>
      </c>
      <c r="AA1152" s="8">
        <v>5719364.5999999996</v>
      </c>
      <c r="AB1152" s="8">
        <v>2675726.7400000002</v>
      </c>
      <c r="AC1152" s="9">
        <f t="shared" si="102"/>
        <v>3043637.8599999994</v>
      </c>
      <c r="AD1152" s="5" t="str">
        <f>$C1152&amp;" "&amp;VLOOKUP(C1152,Tegevusalad!$A$1:$B$89,2,FALSE)</f>
        <v>41 HOONETE EHITUS</v>
      </c>
      <c r="AE1152" s="6">
        <f t="shared" si="103"/>
        <v>99042647.830000013</v>
      </c>
      <c r="AF1152" s="6">
        <f t="shared" si="104"/>
        <v>85746921.139999986</v>
      </c>
      <c r="AG1152" s="6">
        <f t="shared" si="105"/>
        <v>108266572.88000001</v>
      </c>
      <c r="AH1152" s="6">
        <f t="shared" si="106"/>
        <v>88298451.549999982</v>
      </c>
      <c r="AI1152" s="6">
        <f t="shared" si="107"/>
        <v>108219376.99000001</v>
      </c>
    </row>
    <row r="1153" spans="1:35" s="2" customFormat="1">
      <c r="A1153" s="3">
        <v>2015</v>
      </c>
      <c r="B1153" s="3">
        <v>2</v>
      </c>
      <c r="C1153" s="4">
        <v>42</v>
      </c>
      <c r="D1153" s="8">
        <v>812</v>
      </c>
      <c r="E1153" s="8">
        <v>42013023.289999999</v>
      </c>
      <c r="F1153" s="8">
        <v>2352.4499999999998</v>
      </c>
      <c r="G1153" s="8">
        <v>1786771.31</v>
      </c>
      <c r="H1153" s="8">
        <v>1357614.67</v>
      </c>
      <c r="I1153" s="8">
        <v>304525.93</v>
      </c>
      <c r="J1153" s="8">
        <v>13193</v>
      </c>
      <c r="K1153" s="8">
        <v>0</v>
      </c>
      <c r="L1153" s="8">
        <v>8402816.3900000006</v>
      </c>
      <c r="M1153" s="8">
        <v>0</v>
      </c>
      <c r="N1153" s="8">
        <v>7106369.9699999997</v>
      </c>
      <c r="O1153" s="8">
        <v>174486.93</v>
      </c>
      <c r="P1153" s="8">
        <v>647285.81999999995</v>
      </c>
      <c r="Q1153" s="8">
        <v>41373.47</v>
      </c>
      <c r="R1153" s="8">
        <v>38987.29</v>
      </c>
      <c r="S1153" s="8">
        <v>2004151.79</v>
      </c>
      <c r="T1153" s="8">
        <v>1613720.8</v>
      </c>
      <c r="U1153" s="8">
        <v>736.45</v>
      </c>
      <c r="V1153" s="8">
        <v>42.74</v>
      </c>
      <c r="W1153" s="8">
        <v>21713.45</v>
      </c>
      <c r="X1153" s="8">
        <v>9327.94</v>
      </c>
      <c r="Y1153" s="8">
        <v>132.56</v>
      </c>
      <c r="Z1153" s="8">
        <v>2213.6</v>
      </c>
      <c r="AA1153" s="8">
        <v>2117884.0499999998</v>
      </c>
      <c r="AB1153" s="8">
        <v>823518.67</v>
      </c>
      <c r="AC1153" s="9">
        <f t="shared" si="102"/>
        <v>1294365.3799999999</v>
      </c>
      <c r="AD1153" s="5" t="str">
        <f>$C1153&amp;" "&amp;VLOOKUP(C1153,Tegevusalad!$A$1:$B$89,2,FALSE)</f>
        <v>42 RAJATISTE EHITUS</v>
      </c>
      <c r="AE1153" s="6">
        <f t="shared" si="103"/>
        <v>40019815.439999998</v>
      </c>
      <c r="AF1153" s="6">
        <f t="shared" si="104"/>
        <v>32849506.149999999</v>
      </c>
      <c r="AG1153" s="6">
        <f t="shared" si="105"/>
        <v>41806586.75</v>
      </c>
      <c r="AH1153" s="6">
        <f t="shared" si="106"/>
        <v>35726786.299999997</v>
      </c>
      <c r="AI1153" s="6">
        <f t="shared" si="107"/>
        <v>41797258.810000002</v>
      </c>
    </row>
    <row r="1154" spans="1:35" s="2" customFormat="1">
      <c r="A1154" s="3">
        <v>2015</v>
      </c>
      <c r="B1154" s="3">
        <v>2</v>
      </c>
      <c r="C1154" s="4">
        <v>43</v>
      </c>
      <c r="D1154" s="8">
        <v>4552</v>
      </c>
      <c r="E1154" s="8">
        <v>67400061.569999993</v>
      </c>
      <c r="F1154" s="8">
        <v>7738.18</v>
      </c>
      <c r="G1154" s="8">
        <v>7518970.8399999999</v>
      </c>
      <c r="H1154" s="8">
        <v>4557136.08</v>
      </c>
      <c r="I1154" s="8">
        <v>1209712.42</v>
      </c>
      <c r="J1154" s="8">
        <v>455035.04</v>
      </c>
      <c r="K1154" s="8">
        <v>0</v>
      </c>
      <c r="L1154" s="8">
        <v>13480708.84</v>
      </c>
      <c r="M1154" s="8">
        <v>0</v>
      </c>
      <c r="N1154" s="8">
        <v>10505935.98</v>
      </c>
      <c r="O1154" s="8">
        <v>131497.28</v>
      </c>
      <c r="P1154" s="8">
        <v>449877.68</v>
      </c>
      <c r="Q1154" s="8">
        <v>70127.929999999993</v>
      </c>
      <c r="R1154" s="8">
        <v>88434.92</v>
      </c>
      <c r="S1154" s="8">
        <v>6854499.5700000003</v>
      </c>
      <c r="T1154" s="8">
        <v>4213810.22</v>
      </c>
      <c r="U1154" s="8">
        <v>1477532.34</v>
      </c>
      <c r="V1154" s="8">
        <v>27976.65</v>
      </c>
      <c r="W1154" s="8">
        <v>277018.83</v>
      </c>
      <c r="X1154" s="8">
        <v>135667.14000000001</v>
      </c>
      <c r="Y1154" s="8">
        <v>0.01</v>
      </c>
      <c r="Z1154" s="8">
        <v>117.99</v>
      </c>
      <c r="AA1154" s="8">
        <v>4188005.17</v>
      </c>
      <c r="AB1154" s="8">
        <v>1213350.29</v>
      </c>
      <c r="AC1154" s="9">
        <f t="shared" ref="AC1154:AC1217" si="108">AA1154-AB1154</f>
        <v>2974654.88</v>
      </c>
      <c r="AD1154" s="5" t="str">
        <f>$C1154&amp;" "&amp;VLOOKUP(C1154,Tegevusalad!$A$1:$B$89,2,FALSE)</f>
        <v>43 ERIEHITUSTÖÖD</v>
      </c>
      <c r="AE1154" s="6">
        <f t="shared" si="103"/>
        <v>59211434.980000004</v>
      </c>
      <c r="AF1154" s="6">
        <f t="shared" si="104"/>
        <v>44010312.840000004</v>
      </c>
      <c r="AG1154" s="6">
        <f t="shared" si="105"/>
        <v>66730405.820000008</v>
      </c>
      <c r="AH1154" s="6">
        <f t="shared" si="106"/>
        <v>52971854.5</v>
      </c>
      <c r="AI1154" s="6">
        <f t="shared" si="107"/>
        <v>66594738.680000007</v>
      </c>
    </row>
    <row r="1155" spans="1:35" s="2" customFormat="1">
      <c r="A1155" s="3">
        <v>2015</v>
      </c>
      <c r="B1155" s="3">
        <v>2</v>
      </c>
      <c r="C1155" s="4">
        <v>45</v>
      </c>
      <c r="D1155" s="8">
        <v>2778</v>
      </c>
      <c r="E1155" s="8">
        <v>198629786.72</v>
      </c>
      <c r="F1155" s="8">
        <v>7259.91</v>
      </c>
      <c r="G1155" s="8">
        <v>27979719.870000001</v>
      </c>
      <c r="H1155" s="8">
        <v>24805105.510000002</v>
      </c>
      <c r="I1155" s="8">
        <v>22540772.48</v>
      </c>
      <c r="J1155" s="8">
        <v>1567454.06</v>
      </c>
      <c r="K1155" s="8">
        <v>10901.16</v>
      </c>
      <c r="L1155" s="8">
        <v>39726610.880000003</v>
      </c>
      <c r="M1155" s="8">
        <v>175045.45</v>
      </c>
      <c r="N1155" s="8">
        <v>28812260.489999998</v>
      </c>
      <c r="O1155" s="8">
        <v>1452387.63</v>
      </c>
      <c r="P1155" s="8">
        <v>334214.75</v>
      </c>
      <c r="Q1155" s="8">
        <v>71260.25</v>
      </c>
      <c r="R1155" s="8">
        <v>46364.74</v>
      </c>
      <c r="S1155" s="8">
        <v>73030091.5</v>
      </c>
      <c r="T1155" s="8">
        <v>70167912.349999994</v>
      </c>
      <c r="U1155" s="8">
        <v>3546789.87</v>
      </c>
      <c r="V1155" s="8">
        <v>162288.4</v>
      </c>
      <c r="W1155" s="8">
        <v>318203.28000000003</v>
      </c>
      <c r="X1155" s="8">
        <v>111223.88</v>
      </c>
      <c r="Y1155" s="8">
        <v>4597.51</v>
      </c>
      <c r="Z1155" s="8">
        <v>7.0000000000000007E-2</v>
      </c>
      <c r="AA1155" s="8">
        <v>12852303.17</v>
      </c>
      <c r="AB1155" s="8">
        <v>1758309.89</v>
      </c>
      <c r="AC1155" s="9">
        <f t="shared" si="108"/>
        <v>11093993.279999999</v>
      </c>
      <c r="AD1155" s="5" t="str">
        <f>$C1155&amp;" "&amp;VLOOKUP(C1155,Tegevusalad!$A$1:$B$89,2,FALSE)</f>
        <v>45 MOOTORSÕIDUKITE JA MOOTORRATASTE HULGI- JA JAEMÜÜK NING REMONT</v>
      </c>
      <c r="AE1155" s="6">
        <f t="shared" ref="AE1155:AE1218" si="109">(E1155+F1155+X1155)-(S1155+U1155)</f>
        <v>122171389.13999999</v>
      </c>
      <c r="AF1155" s="6">
        <f t="shared" ref="AF1155:AF1218" si="110">((N1155+R1155-O1155)/0.2)-S1155-(U1155-V1155)</f>
        <v>60616595.029999971</v>
      </c>
      <c r="AG1155" s="6">
        <f t="shared" ref="AG1155:AG1218" si="111">(E1155+F1155+G1155+X1155)-(S1155+U1155)</f>
        <v>150151109.00999999</v>
      </c>
      <c r="AH1155" s="6">
        <f t="shared" ref="AH1155:AH1218" si="112">(N1155+R1155)/0.2</f>
        <v>144293126.14999998</v>
      </c>
      <c r="AI1155" s="6">
        <f t="shared" ref="AI1155:AI1218" si="113">(E1155+F1155+G1155)-(S1155+U1155)</f>
        <v>150039885.13</v>
      </c>
    </row>
    <row r="1156" spans="1:35" s="2" customFormat="1">
      <c r="A1156" s="3">
        <v>2015</v>
      </c>
      <c r="B1156" s="3">
        <v>2</v>
      </c>
      <c r="C1156" s="4">
        <v>46</v>
      </c>
      <c r="D1156" s="8">
        <v>6884</v>
      </c>
      <c r="E1156" s="8">
        <v>743426832.50999999</v>
      </c>
      <c r="F1156" s="8">
        <v>51297138.799999997</v>
      </c>
      <c r="G1156" s="8">
        <v>209344387.31</v>
      </c>
      <c r="H1156" s="8">
        <v>131042677.09</v>
      </c>
      <c r="I1156" s="8">
        <v>112707212.81</v>
      </c>
      <c r="J1156" s="8">
        <v>25237578.390000001</v>
      </c>
      <c r="K1156" s="8">
        <v>53798.09</v>
      </c>
      <c r="L1156" s="8">
        <v>153302109.15000001</v>
      </c>
      <c r="M1156" s="8">
        <v>1397394.42</v>
      </c>
      <c r="N1156" s="8">
        <v>114386164.69</v>
      </c>
      <c r="O1156" s="8">
        <v>7948901.4500000002</v>
      </c>
      <c r="P1156" s="8">
        <v>996400.17</v>
      </c>
      <c r="Q1156" s="8">
        <v>118369.3</v>
      </c>
      <c r="R1156" s="8">
        <v>227921.68</v>
      </c>
      <c r="S1156" s="8">
        <v>277585261.61000001</v>
      </c>
      <c r="T1156" s="8">
        <v>256996530.93000001</v>
      </c>
      <c r="U1156" s="8">
        <v>13950557.210000001</v>
      </c>
      <c r="V1156" s="8">
        <v>2583999.7200000002</v>
      </c>
      <c r="W1156" s="8">
        <v>1887233.48</v>
      </c>
      <c r="X1156" s="8">
        <v>1889464.01</v>
      </c>
      <c r="Y1156" s="8">
        <v>2777.9</v>
      </c>
      <c r="Z1156" s="8">
        <v>632.28</v>
      </c>
      <c r="AA1156" s="8">
        <v>50378093.280000001</v>
      </c>
      <c r="AB1156" s="8">
        <v>10062608.789999999</v>
      </c>
      <c r="AC1156" s="9">
        <f t="shared" si="108"/>
        <v>40315484.490000002</v>
      </c>
      <c r="AD1156" s="5" t="str">
        <f>$C1156&amp;" "&amp;VLOOKUP(C1156,Tegevusalad!$A$1:$B$89,2,FALSE)</f>
        <v>46 HULGIKAUBANDUS, V.A MOOTORSÕIDUKID JA MOOTORRATTAD</v>
      </c>
      <c r="AE1156" s="6">
        <f t="shared" si="109"/>
        <v>505077616.49999994</v>
      </c>
      <c r="AF1156" s="6">
        <f t="shared" si="110"/>
        <v>244374105.49999994</v>
      </c>
      <c r="AG1156" s="6">
        <f t="shared" si="111"/>
        <v>714422003.80999994</v>
      </c>
      <c r="AH1156" s="6">
        <f t="shared" si="112"/>
        <v>573070431.85000002</v>
      </c>
      <c r="AI1156" s="6">
        <f t="shared" si="113"/>
        <v>712532539.79999995</v>
      </c>
    </row>
    <row r="1157" spans="1:35" s="2" customFormat="1">
      <c r="A1157" s="3">
        <v>2015</v>
      </c>
      <c r="B1157" s="3">
        <v>2</v>
      </c>
      <c r="C1157" s="4">
        <v>47</v>
      </c>
      <c r="D1157" s="8">
        <v>5508</v>
      </c>
      <c r="E1157" s="8">
        <v>425568569.52999997</v>
      </c>
      <c r="F1157" s="8">
        <v>22586224.359999999</v>
      </c>
      <c r="G1157" s="8">
        <v>17330153.260000002</v>
      </c>
      <c r="H1157" s="8">
        <v>11936218.949999999</v>
      </c>
      <c r="I1157" s="8">
        <v>10395706.67</v>
      </c>
      <c r="J1157" s="8">
        <v>3871709.49</v>
      </c>
      <c r="K1157" s="8">
        <v>869360</v>
      </c>
      <c r="L1157" s="8">
        <v>87146474.180000007</v>
      </c>
      <c r="M1157" s="8">
        <v>38467.14</v>
      </c>
      <c r="N1157" s="8">
        <v>67587888.150000006</v>
      </c>
      <c r="O1157" s="8">
        <v>1292801.9099999999</v>
      </c>
      <c r="P1157" s="8">
        <v>726409.79</v>
      </c>
      <c r="Q1157" s="8">
        <v>30102.080000000002</v>
      </c>
      <c r="R1157" s="8">
        <v>66492.19</v>
      </c>
      <c r="S1157" s="8">
        <v>76685887.75</v>
      </c>
      <c r="T1157" s="8">
        <v>71280286.849999994</v>
      </c>
      <c r="U1157" s="8">
        <v>856988.79</v>
      </c>
      <c r="V1157" s="8">
        <v>7517.57</v>
      </c>
      <c r="W1157" s="8">
        <v>7484184.1600000001</v>
      </c>
      <c r="X1157" s="8">
        <v>6812.56</v>
      </c>
      <c r="Y1157" s="8">
        <v>1511.07</v>
      </c>
      <c r="Z1157" s="8">
        <v>3476.26</v>
      </c>
      <c r="AA1157" s="8">
        <v>20951422.52</v>
      </c>
      <c r="AB1157" s="8">
        <v>1356334.55</v>
      </c>
      <c r="AC1157" s="9">
        <f t="shared" si="108"/>
        <v>19595087.969999999</v>
      </c>
      <c r="AD1157" s="5" t="str">
        <f>$C1157&amp;" "&amp;VLOOKUP(C1157,Tegevusalad!$A$1:$B$89,2,FALSE)</f>
        <v>47 JAEKAUBANDUS, V.A MOOTORSÕIDUKID JA MOOTORRATTAD</v>
      </c>
      <c r="AE1157" s="6">
        <f t="shared" si="109"/>
        <v>370618729.90999997</v>
      </c>
      <c r="AF1157" s="6">
        <f t="shared" si="110"/>
        <v>254272533.18000004</v>
      </c>
      <c r="AG1157" s="6">
        <f t="shared" si="111"/>
        <v>387948883.16999996</v>
      </c>
      <c r="AH1157" s="6">
        <f t="shared" si="112"/>
        <v>338271901.69999999</v>
      </c>
      <c r="AI1157" s="6">
        <f t="shared" si="113"/>
        <v>387942070.60999995</v>
      </c>
    </row>
    <row r="1158" spans="1:35" s="2" customFormat="1">
      <c r="A1158" s="3">
        <v>2015</v>
      </c>
      <c r="B1158" s="3">
        <v>2</v>
      </c>
      <c r="C1158" s="4">
        <v>49</v>
      </c>
      <c r="D1158" s="8">
        <v>3711</v>
      </c>
      <c r="E1158" s="8">
        <v>80717191.379999995</v>
      </c>
      <c r="F1158" s="8">
        <v>10458.09</v>
      </c>
      <c r="G1158" s="8">
        <v>48362423.409999996</v>
      </c>
      <c r="H1158" s="8">
        <v>21542175.149999999</v>
      </c>
      <c r="I1158" s="8">
        <v>1691706.54</v>
      </c>
      <c r="J1158" s="8">
        <v>220882.55</v>
      </c>
      <c r="K1158" s="8">
        <v>0</v>
      </c>
      <c r="L1158" s="8">
        <v>16144379.449999999</v>
      </c>
      <c r="M1158" s="8">
        <v>0</v>
      </c>
      <c r="N1158" s="8">
        <v>16356056.960000001</v>
      </c>
      <c r="O1158" s="8">
        <v>37235.360000000001</v>
      </c>
      <c r="P1158" s="8">
        <v>2933749.85</v>
      </c>
      <c r="Q1158" s="8">
        <v>136284.72</v>
      </c>
      <c r="R1158" s="8">
        <v>57647.19</v>
      </c>
      <c r="S1158" s="8">
        <v>8549479.9299999997</v>
      </c>
      <c r="T1158" s="8">
        <v>2149075.19</v>
      </c>
      <c r="U1158" s="8">
        <v>2239686</v>
      </c>
      <c r="V1158" s="8">
        <v>570988.1</v>
      </c>
      <c r="W1158" s="8">
        <v>316559.84999999998</v>
      </c>
      <c r="X1158" s="8">
        <v>124470.34</v>
      </c>
      <c r="Y1158" s="8">
        <v>4903.58</v>
      </c>
      <c r="Z1158" s="8">
        <v>105.84</v>
      </c>
      <c r="AA1158" s="8">
        <v>3908690.36</v>
      </c>
      <c r="AB1158" s="8">
        <v>4115570.13</v>
      </c>
      <c r="AC1158" s="9">
        <f t="shared" si="108"/>
        <v>-206879.77000000002</v>
      </c>
      <c r="AD1158" s="5" t="str">
        <f>$C1158&amp;" "&amp;VLOOKUP(C1158,Tegevusalad!$A$1:$B$89,2,FALSE)</f>
        <v>49 MAISMAAVEONDUS JA TORUTRANSPORT</v>
      </c>
      <c r="AE1158" s="6">
        <f t="shared" si="109"/>
        <v>70062953.879999995</v>
      </c>
      <c r="AF1158" s="6">
        <f t="shared" si="110"/>
        <v>71664166.120000005</v>
      </c>
      <c r="AG1158" s="6">
        <f t="shared" si="111"/>
        <v>118425377.28999999</v>
      </c>
      <c r="AH1158" s="6">
        <f t="shared" si="112"/>
        <v>82068520.75</v>
      </c>
      <c r="AI1158" s="6">
        <f t="shared" si="113"/>
        <v>118300906.94999999</v>
      </c>
    </row>
    <row r="1159" spans="1:35" s="2" customFormat="1">
      <c r="A1159" s="3">
        <v>2015</v>
      </c>
      <c r="B1159" s="3">
        <v>2</v>
      </c>
      <c r="C1159" s="4">
        <v>50</v>
      </c>
      <c r="D1159" s="8">
        <v>53</v>
      </c>
      <c r="E1159" s="8">
        <v>14474210.460000001</v>
      </c>
      <c r="F1159" s="8">
        <v>860665.51</v>
      </c>
      <c r="G1159" s="8">
        <v>17493433.18</v>
      </c>
      <c r="H1159" s="8">
        <v>3583808.21</v>
      </c>
      <c r="I1159" s="8">
        <v>230087.3</v>
      </c>
      <c r="J1159" s="8">
        <v>0</v>
      </c>
      <c r="K1159" s="8">
        <v>0</v>
      </c>
      <c r="L1159" s="8">
        <v>2972301.99</v>
      </c>
      <c r="M1159" s="8">
        <v>0</v>
      </c>
      <c r="N1159" s="8">
        <v>2134506.79</v>
      </c>
      <c r="O1159" s="8">
        <v>0</v>
      </c>
      <c r="P1159" s="8">
        <v>112398.1</v>
      </c>
      <c r="Q1159" s="8">
        <v>554.32000000000005</v>
      </c>
      <c r="R1159" s="8">
        <v>2727.12</v>
      </c>
      <c r="S1159" s="8">
        <v>4794560.37</v>
      </c>
      <c r="T1159" s="8">
        <v>2659543.15</v>
      </c>
      <c r="U1159" s="8">
        <v>1308.97</v>
      </c>
      <c r="V1159" s="8">
        <v>0</v>
      </c>
      <c r="W1159" s="8">
        <v>2130.09</v>
      </c>
      <c r="X1159" s="8">
        <v>0</v>
      </c>
      <c r="Y1159" s="8">
        <v>0</v>
      </c>
      <c r="Z1159" s="8">
        <v>0</v>
      </c>
      <c r="AA1159" s="8">
        <v>1003247.92</v>
      </c>
      <c r="AB1159" s="8">
        <v>165452.72</v>
      </c>
      <c r="AC1159" s="9">
        <f t="shared" si="108"/>
        <v>837795.20000000007</v>
      </c>
      <c r="AD1159" s="5" t="str">
        <f>$C1159&amp;" "&amp;VLOOKUP(C1159,Tegevusalad!$A$1:$B$89,2,FALSE)</f>
        <v>50 VEETRANSPORT</v>
      </c>
      <c r="AE1159" s="6">
        <f t="shared" si="109"/>
        <v>10539006.630000001</v>
      </c>
      <c r="AF1159" s="6">
        <f t="shared" si="110"/>
        <v>5890300.2100000009</v>
      </c>
      <c r="AG1159" s="6">
        <f t="shared" si="111"/>
        <v>28032439.809999999</v>
      </c>
      <c r="AH1159" s="6">
        <f t="shared" si="112"/>
        <v>10686169.550000001</v>
      </c>
      <c r="AI1159" s="6">
        <f t="shared" si="113"/>
        <v>28032439.809999999</v>
      </c>
    </row>
    <row r="1160" spans="1:35" s="2" customFormat="1">
      <c r="A1160" s="3">
        <v>2015</v>
      </c>
      <c r="B1160" s="3">
        <v>2</v>
      </c>
      <c r="C1160" s="4">
        <v>51</v>
      </c>
      <c r="D1160" s="8">
        <v>24</v>
      </c>
      <c r="E1160" s="8">
        <v>1410821.41</v>
      </c>
      <c r="F1160" s="8">
        <v>0</v>
      </c>
      <c r="G1160" s="8">
        <v>9487156.4600000009</v>
      </c>
      <c r="H1160" s="8">
        <v>280016</v>
      </c>
      <c r="I1160" s="8">
        <v>3800</v>
      </c>
      <c r="J1160" s="8">
        <v>2000</v>
      </c>
      <c r="K1160" s="8">
        <v>0</v>
      </c>
      <c r="L1160" s="8">
        <v>282164.28000000003</v>
      </c>
      <c r="M1160" s="8">
        <v>0</v>
      </c>
      <c r="N1160" s="8">
        <v>290675.74</v>
      </c>
      <c r="O1160" s="8">
        <v>0</v>
      </c>
      <c r="P1160" s="8">
        <v>1376.3</v>
      </c>
      <c r="Q1160" s="8">
        <v>403.93</v>
      </c>
      <c r="R1160" s="8">
        <v>692.67</v>
      </c>
      <c r="S1160" s="8">
        <v>763482.74</v>
      </c>
      <c r="T1160" s="8">
        <v>32451.06</v>
      </c>
      <c r="U1160" s="8">
        <v>63765.25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61697</v>
      </c>
      <c r="AB1160" s="8">
        <v>70208.460000000006</v>
      </c>
      <c r="AC1160" s="9">
        <f t="shared" si="108"/>
        <v>-8511.4600000000064</v>
      </c>
      <c r="AD1160" s="5" t="str">
        <f>$C1160&amp;" "&amp;VLOOKUP(C1160,Tegevusalad!$A$1:$B$89,2,FALSE)</f>
        <v>51 ÕHUTRANSPORT</v>
      </c>
      <c r="AE1160" s="6">
        <f t="shared" si="109"/>
        <v>583573.41999999993</v>
      </c>
      <c r="AF1160" s="6">
        <f t="shared" si="110"/>
        <v>629594.05999999982</v>
      </c>
      <c r="AG1160" s="6">
        <f t="shared" si="111"/>
        <v>10070729.880000001</v>
      </c>
      <c r="AH1160" s="6">
        <f t="shared" si="112"/>
        <v>1456842.0499999998</v>
      </c>
      <c r="AI1160" s="6">
        <f t="shared" si="113"/>
        <v>10070729.880000001</v>
      </c>
    </row>
    <row r="1161" spans="1:35" s="2" customFormat="1">
      <c r="A1161" s="3">
        <v>2015</v>
      </c>
      <c r="B1161" s="3">
        <v>2</v>
      </c>
      <c r="C1161" s="4">
        <v>52</v>
      </c>
      <c r="D1161" s="8">
        <v>1220</v>
      </c>
      <c r="E1161" s="8">
        <v>75686056.140000001</v>
      </c>
      <c r="F1161" s="8">
        <v>11563.99</v>
      </c>
      <c r="G1161" s="8">
        <v>136117517.80000001</v>
      </c>
      <c r="H1161" s="8">
        <v>18486462.93</v>
      </c>
      <c r="I1161" s="8">
        <v>881802.16</v>
      </c>
      <c r="J1161" s="8">
        <v>1568865.8</v>
      </c>
      <c r="K1161" s="8">
        <v>55.6</v>
      </c>
      <c r="L1161" s="8">
        <v>15138251.810000001</v>
      </c>
      <c r="M1161" s="8">
        <v>645565.25</v>
      </c>
      <c r="N1161" s="8">
        <v>17224036.879999999</v>
      </c>
      <c r="O1161" s="8">
        <v>88969.55</v>
      </c>
      <c r="P1161" s="8">
        <v>1311558.3</v>
      </c>
      <c r="Q1161" s="8">
        <v>14850.83</v>
      </c>
      <c r="R1161" s="8">
        <v>78479.070000000007</v>
      </c>
      <c r="S1161" s="8">
        <v>19942363.920000002</v>
      </c>
      <c r="T1161" s="8">
        <v>4692997.6100000003</v>
      </c>
      <c r="U1161" s="8">
        <v>4213689.05</v>
      </c>
      <c r="V1161" s="8">
        <v>62000</v>
      </c>
      <c r="W1161" s="8">
        <v>661706.22</v>
      </c>
      <c r="X1161" s="8">
        <v>626922.36</v>
      </c>
      <c r="Y1161" s="8">
        <v>45.69</v>
      </c>
      <c r="Z1161" s="8">
        <v>0.02</v>
      </c>
      <c r="AA1161" s="8">
        <v>2345880.75</v>
      </c>
      <c r="AB1161" s="8">
        <v>3786054.9</v>
      </c>
      <c r="AC1161" s="9">
        <f t="shared" si="108"/>
        <v>-1440174.15</v>
      </c>
      <c r="AD1161" s="5" t="str">
        <f>$C1161&amp;" "&amp;VLOOKUP(C1161,Tegevusalad!$A$1:$B$89,2,FALSE)</f>
        <v>52 LAONDUS JA VEONDUST ABISTAVAD TEGEVUSALAD</v>
      </c>
      <c r="AE1161" s="6">
        <f t="shared" si="109"/>
        <v>52168489.519999996</v>
      </c>
      <c r="AF1161" s="6">
        <f t="shared" si="110"/>
        <v>61973679.029999986</v>
      </c>
      <c r="AG1161" s="6">
        <f t="shared" si="111"/>
        <v>188286007.32000002</v>
      </c>
      <c r="AH1161" s="6">
        <f t="shared" si="112"/>
        <v>86512579.749999985</v>
      </c>
      <c r="AI1161" s="6">
        <f t="shared" si="113"/>
        <v>187659084.96000001</v>
      </c>
    </row>
    <row r="1162" spans="1:35" s="2" customFormat="1">
      <c r="A1162" s="3">
        <v>2015</v>
      </c>
      <c r="B1162" s="3">
        <v>2</v>
      </c>
      <c r="C1162" s="4">
        <v>53</v>
      </c>
      <c r="D1162" s="8">
        <v>137</v>
      </c>
      <c r="E1162" s="8">
        <v>6137016.4000000004</v>
      </c>
      <c r="F1162" s="8">
        <v>99040.07</v>
      </c>
      <c r="G1162" s="8">
        <v>1588887.14</v>
      </c>
      <c r="H1162" s="8">
        <v>705335.64</v>
      </c>
      <c r="I1162" s="8">
        <v>2104.75</v>
      </c>
      <c r="J1162" s="8">
        <v>6866.18</v>
      </c>
      <c r="K1162" s="8">
        <v>0</v>
      </c>
      <c r="L1162" s="8">
        <v>1236316.8899999999</v>
      </c>
      <c r="M1162" s="8">
        <v>0</v>
      </c>
      <c r="N1162" s="8">
        <v>629984.13</v>
      </c>
      <c r="O1162" s="8">
        <v>0</v>
      </c>
      <c r="P1162" s="8">
        <v>36259.21</v>
      </c>
      <c r="Q1162" s="8">
        <v>5651.88</v>
      </c>
      <c r="R1162" s="8">
        <v>2556.14</v>
      </c>
      <c r="S1162" s="8">
        <v>399788.53</v>
      </c>
      <c r="T1162" s="8">
        <v>20422.28</v>
      </c>
      <c r="U1162" s="8">
        <v>112977.15</v>
      </c>
      <c r="V1162" s="8">
        <v>0</v>
      </c>
      <c r="W1162" s="8">
        <v>1527407.13</v>
      </c>
      <c r="X1162" s="8">
        <v>0</v>
      </c>
      <c r="Y1162" s="8">
        <v>0</v>
      </c>
      <c r="Z1162" s="8">
        <v>0</v>
      </c>
      <c r="AA1162" s="8">
        <v>619397.55000000005</v>
      </c>
      <c r="AB1162" s="8">
        <v>13064.79</v>
      </c>
      <c r="AC1162" s="9">
        <f t="shared" si="108"/>
        <v>606332.76</v>
      </c>
      <c r="AD1162" s="5" t="str">
        <f>$C1162&amp;" "&amp;VLOOKUP(C1162,Tegevusalad!$A$1:$B$89,2,FALSE)</f>
        <v>53 POSTI- JA KULLERITEENISTUS</v>
      </c>
      <c r="AE1162" s="6">
        <f t="shared" si="109"/>
        <v>5723290.790000001</v>
      </c>
      <c r="AF1162" s="6">
        <f t="shared" si="110"/>
        <v>2649935.6700000004</v>
      </c>
      <c r="AG1162" s="6">
        <f t="shared" si="111"/>
        <v>7312177.9300000006</v>
      </c>
      <c r="AH1162" s="6">
        <f t="shared" si="112"/>
        <v>3162701.35</v>
      </c>
      <c r="AI1162" s="6">
        <f t="shared" si="113"/>
        <v>7312177.9300000006</v>
      </c>
    </row>
    <row r="1163" spans="1:35" s="2" customFormat="1">
      <c r="A1163" s="3">
        <v>2015</v>
      </c>
      <c r="B1163" s="3">
        <v>2</v>
      </c>
      <c r="C1163" s="4">
        <v>55</v>
      </c>
      <c r="D1163" s="8">
        <v>694</v>
      </c>
      <c r="E1163" s="8">
        <v>6940418.1799999997</v>
      </c>
      <c r="F1163" s="8">
        <v>8181501.7999999998</v>
      </c>
      <c r="G1163" s="8">
        <v>89515.55</v>
      </c>
      <c r="H1163" s="8">
        <v>55401.05</v>
      </c>
      <c r="I1163" s="8">
        <v>0</v>
      </c>
      <c r="J1163" s="8">
        <v>0</v>
      </c>
      <c r="K1163" s="8">
        <v>0</v>
      </c>
      <c r="L1163" s="8">
        <v>2124418.7000000002</v>
      </c>
      <c r="M1163" s="8">
        <v>0</v>
      </c>
      <c r="N1163" s="8">
        <v>2306330.44</v>
      </c>
      <c r="O1163" s="8">
        <v>222.3</v>
      </c>
      <c r="P1163" s="8">
        <v>430244.29</v>
      </c>
      <c r="Q1163" s="8">
        <v>5295.96</v>
      </c>
      <c r="R1163" s="8">
        <v>9942.75</v>
      </c>
      <c r="S1163" s="8">
        <v>420702.18</v>
      </c>
      <c r="T1163" s="8">
        <v>65186.080000000002</v>
      </c>
      <c r="U1163" s="8">
        <v>31628.31</v>
      </c>
      <c r="V1163" s="8">
        <v>0</v>
      </c>
      <c r="W1163" s="8">
        <v>573146.62</v>
      </c>
      <c r="X1163" s="8">
        <v>596.69000000000005</v>
      </c>
      <c r="Y1163" s="8">
        <v>2512.02</v>
      </c>
      <c r="Z1163" s="8">
        <v>3.54</v>
      </c>
      <c r="AA1163" s="8">
        <v>404065.7</v>
      </c>
      <c r="AB1163" s="8">
        <v>583468.98</v>
      </c>
      <c r="AC1163" s="9">
        <f t="shared" si="108"/>
        <v>-179403.27999999997</v>
      </c>
      <c r="AD1163" s="5" t="str">
        <f>$C1163&amp;" "&amp;VLOOKUP(C1163,Tegevusalad!$A$1:$B$89,2,FALSE)</f>
        <v>55 MAJUTUS</v>
      </c>
      <c r="AE1163" s="6">
        <f t="shared" si="109"/>
        <v>14670186.18</v>
      </c>
      <c r="AF1163" s="6">
        <f t="shared" si="110"/>
        <v>11127923.959999999</v>
      </c>
      <c r="AG1163" s="6">
        <f t="shared" si="111"/>
        <v>14759701.73</v>
      </c>
      <c r="AH1163" s="6">
        <f t="shared" si="112"/>
        <v>11581365.949999999</v>
      </c>
      <c r="AI1163" s="6">
        <f t="shared" si="113"/>
        <v>14759105.040000001</v>
      </c>
    </row>
    <row r="1164" spans="1:35" s="2" customFormat="1">
      <c r="A1164" s="3">
        <v>2015</v>
      </c>
      <c r="B1164" s="3">
        <v>2</v>
      </c>
      <c r="C1164" s="4">
        <v>56</v>
      </c>
      <c r="D1164" s="8">
        <v>1860</v>
      </c>
      <c r="E1164" s="8">
        <v>34579278.590000004</v>
      </c>
      <c r="F1164" s="8">
        <v>363257.19</v>
      </c>
      <c r="G1164" s="8">
        <v>1251266.29</v>
      </c>
      <c r="H1164" s="8">
        <v>930836.22</v>
      </c>
      <c r="I1164" s="8">
        <v>893479.53</v>
      </c>
      <c r="J1164" s="8">
        <v>33750.239999999998</v>
      </c>
      <c r="K1164" s="8">
        <v>0</v>
      </c>
      <c r="L1164" s="8">
        <v>6948548.9699999997</v>
      </c>
      <c r="M1164" s="8">
        <v>0</v>
      </c>
      <c r="N1164" s="8">
        <v>4780088.04</v>
      </c>
      <c r="O1164" s="8">
        <v>1872.01</v>
      </c>
      <c r="P1164" s="8">
        <v>118806.15</v>
      </c>
      <c r="Q1164" s="8">
        <v>11723.14</v>
      </c>
      <c r="R1164" s="8">
        <v>13092.8</v>
      </c>
      <c r="S1164" s="8">
        <v>1757574.41</v>
      </c>
      <c r="T1164" s="8">
        <v>1520584.91</v>
      </c>
      <c r="U1164" s="8">
        <v>77538.899999999994</v>
      </c>
      <c r="V1164" s="8">
        <v>0</v>
      </c>
      <c r="W1164" s="8">
        <v>34816.980000000003</v>
      </c>
      <c r="X1164" s="8">
        <v>1082.7</v>
      </c>
      <c r="Y1164" s="8">
        <v>29.75</v>
      </c>
      <c r="Z1164" s="8">
        <v>0</v>
      </c>
      <c r="AA1164" s="8">
        <v>2355367.4900000002</v>
      </c>
      <c r="AB1164" s="8">
        <v>186876.81</v>
      </c>
      <c r="AC1164" s="9">
        <f t="shared" si="108"/>
        <v>2168490.6800000002</v>
      </c>
      <c r="AD1164" s="5" t="str">
        <f>$C1164&amp;" "&amp;VLOOKUP(C1164,Tegevusalad!$A$1:$B$89,2,FALSE)</f>
        <v>56 TOIDU JA JOOGI SERVEERIMINE</v>
      </c>
      <c r="AE1164" s="6">
        <f t="shared" si="109"/>
        <v>33108505.170000006</v>
      </c>
      <c r="AF1164" s="6">
        <f t="shared" si="110"/>
        <v>22121430.84</v>
      </c>
      <c r="AG1164" s="6">
        <f t="shared" si="111"/>
        <v>34359771.460000001</v>
      </c>
      <c r="AH1164" s="6">
        <f t="shared" si="112"/>
        <v>23965904.199999999</v>
      </c>
      <c r="AI1164" s="6">
        <f t="shared" si="113"/>
        <v>34358688.759999998</v>
      </c>
    </row>
    <row r="1165" spans="1:35" s="2" customFormat="1">
      <c r="A1165" s="3">
        <v>2015</v>
      </c>
      <c r="B1165" s="3">
        <v>2</v>
      </c>
      <c r="C1165" s="4">
        <v>58</v>
      </c>
      <c r="D1165" s="8">
        <v>367</v>
      </c>
      <c r="E1165" s="8">
        <v>4234082.83</v>
      </c>
      <c r="F1165" s="8">
        <v>5193710.71</v>
      </c>
      <c r="G1165" s="8">
        <v>297525.3</v>
      </c>
      <c r="H1165" s="8">
        <v>230998.37</v>
      </c>
      <c r="I1165" s="8">
        <v>78134.7</v>
      </c>
      <c r="J1165" s="8">
        <v>2386</v>
      </c>
      <c r="K1165" s="8">
        <v>0</v>
      </c>
      <c r="L1165" s="8">
        <v>1314250.5900000001</v>
      </c>
      <c r="M1165" s="8">
        <v>0</v>
      </c>
      <c r="N1165" s="8">
        <v>996210.68</v>
      </c>
      <c r="O1165" s="8">
        <v>10782.16</v>
      </c>
      <c r="P1165" s="8">
        <v>9203.4</v>
      </c>
      <c r="Q1165" s="8">
        <v>4409.57</v>
      </c>
      <c r="R1165" s="8">
        <v>7306.37</v>
      </c>
      <c r="S1165" s="8">
        <v>208568.5</v>
      </c>
      <c r="T1165" s="8">
        <v>145005.84</v>
      </c>
      <c r="U1165" s="8">
        <v>45287.89</v>
      </c>
      <c r="V1165" s="8">
        <v>0</v>
      </c>
      <c r="W1165" s="8">
        <v>34999.56</v>
      </c>
      <c r="X1165" s="8">
        <v>1030.83</v>
      </c>
      <c r="Y1165" s="8">
        <v>1.79</v>
      </c>
      <c r="Z1165" s="8">
        <v>0</v>
      </c>
      <c r="AA1165" s="8">
        <v>393445.89</v>
      </c>
      <c r="AB1165" s="8">
        <v>75404.210000000006</v>
      </c>
      <c r="AC1165" s="9">
        <f t="shared" si="108"/>
        <v>318041.68</v>
      </c>
      <c r="AD1165" s="5" t="str">
        <f>$C1165&amp;" "&amp;VLOOKUP(C1165,Tegevusalad!$A$1:$B$89,2,FALSE)</f>
        <v>58 KIRJASTAMINE</v>
      </c>
      <c r="AE1165" s="6">
        <f t="shared" si="109"/>
        <v>9174967.9799999986</v>
      </c>
      <c r="AF1165" s="6">
        <f t="shared" si="110"/>
        <v>4709818.0600000005</v>
      </c>
      <c r="AG1165" s="6">
        <f t="shared" si="111"/>
        <v>9472493.2799999993</v>
      </c>
      <c r="AH1165" s="6">
        <f t="shared" si="112"/>
        <v>5017585.25</v>
      </c>
      <c r="AI1165" s="6">
        <f t="shared" si="113"/>
        <v>9471462.4499999993</v>
      </c>
    </row>
    <row r="1166" spans="1:35" s="2" customFormat="1">
      <c r="A1166" s="3">
        <v>2015</v>
      </c>
      <c r="B1166" s="3">
        <v>2</v>
      </c>
      <c r="C1166" s="4">
        <v>59</v>
      </c>
      <c r="D1166" s="8">
        <v>471</v>
      </c>
      <c r="E1166" s="8">
        <v>5684322.3799999999</v>
      </c>
      <c r="F1166" s="8">
        <v>9930.52</v>
      </c>
      <c r="G1166" s="8">
        <v>1552917.82</v>
      </c>
      <c r="H1166" s="8">
        <v>968018.53</v>
      </c>
      <c r="I1166" s="8">
        <v>20715.5</v>
      </c>
      <c r="J1166" s="8">
        <v>2026.08</v>
      </c>
      <c r="K1166" s="8">
        <v>0</v>
      </c>
      <c r="L1166" s="8">
        <v>1137758.25</v>
      </c>
      <c r="M1166" s="8">
        <v>0</v>
      </c>
      <c r="N1166" s="8">
        <v>728869.58</v>
      </c>
      <c r="O1166" s="8">
        <v>58.35</v>
      </c>
      <c r="P1166" s="8">
        <v>5894.53</v>
      </c>
      <c r="Q1166" s="8">
        <v>4032.45</v>
      </c>
      <c r="R1166" s="8">
        <v>5349.4</v>
      </c>
      <c r="S1166" s="8">
        <v>753020.32</v>
      </c>
      <c r="T1166" s="8">
        <v>85463.7</v>
      </c>
      <c r="U1166" s="8">
        <v>317997.53000000003</v>
      </c>
      <c r="V1166" s="8">
        <v>0</v>
      </c>
      <c r="W1166" s="8">
        <v>1252.94</v>
      </c>
      <c r="X1166" s="8">
        <v>0</v>
      </c>
      <c r="Y1166" s="8">
        <v>0</v>
      </c>
      <c r="Z1166" s="8">
        <v>0</v>
      </c>
      <c r="AA1166" s="8">
        <v>486915.32</v>
      </c>
      <c r="AB1166" s="8">
        <v>78026.649999999994</v>
      </c>
      <c r="AC1166" s="9">
        <f t="shared" si="108"/>
        <v>408888.67000000004</v>
      </c>
      <c r="AD1166" s="5" t="str">
        <f>$C1166&amp;" "&amp;VLOOKUP(C1166,Tegevusalad!$A$1:$B$89,2,FALSE)</f>
        <v>59 KINOFILMIDE, VIDEOTE JA TELESAADETE TOOTMINE; HELISALVESTISTE JA MUUSIKA KIRJASTAMINE</v>
      </c>
      <c r="AE1166" s="6">
        <f t="shared" si="109"/>
        <v>4623235.0499999989</v>
      </c>
      <c r="AF1166" s="6">
        <f t="shared" si="110"/>
        <v>2599785.2999999998</v>
      </c>
      <c r="AG1166" s="6">
        <f t="shared" si="111"/>
        <v>6176152.8699999992</v>
      </c>
      <c r="AH1166" s="6">
        <f t="shared" si="112"/>
        <v>3671094.9</v>
      </c>
      <c r="AI1166" s="6">
        <f t="shared" si="113"/>
        <v>6176152.8699999992</v>
      </c>
    </row>
    <row r="1167" spans="1:35" s="2" customFormat="1">
      <c r="A1167" s="3">
        <v>2015</v>
      </c>
      <c r="B1167" s="3">
        <v>2</v>
      </c>
      <c r="C1167" s="4">
        <v>60</v>
      </c>
      <c r="D1167" s="8">
        <v>41</v>
      </c>
      <c r="E1167" s="8">
        <v>630849.37</v>
      </c>
      <c r="F1167" s="8">
        <v>30</v>
      </c>
      <c r="G1167" s="8">
        <v>97505.54</v>
      </c>
      <c r="H1167" s="8">
        <v>62928.81</v>
      </c>
      <c r="I1167" s="8">
        <v>4940</v>
      </c>
      <c r="J1167" s="8">
        <v>0</v>
      </c>
      <c r="K1167" s="8">
        <v>0</v>
      </c>
      <c r="L1167" s="8">
        <v>126172.57</v>
      </c>
      <c r="M1167" s="8">
        <v>0</v>
      </c>
      <c r="N1167" s="8">
        <v>65530.09</v>
      </c>
      <c r="O1167" s="8">
        <v>216</v>
      </c>
      <c r="P1167" s="8">
        <v>1904.33</v>
      </c>
      <c r="Q1167" s="8">
        <v>187.87</v>
      </c>
      <c r="R1167" s="8">
        <v>626.04999999999995</v>
      </c>
      <c r="S1167" s="8">
        <v>21721.8</v>
      </c>
      <c r="T1167" s="8">
        <v>1509.85</v>
      </c>
      <c r="U1167" s="8">
        <v>2267.6999999999998</v>
      </c>
      <c r="V1167" s="8">
        <v>0</v>
      </c>
      <c r="W1167" s="8">
        <v>997.72</v>
      </c>
      <c r="X1167" s="8">
        <v>0</v>
      </c>
      <c r="Y1167" s="8">
        <v>0</v>
      </c>
      <c r="Z1167" s="8">
        <v>166.5</v>
      </c>
      <c r="AA1167" s="8">
        <v>67680.539999999994</v>
      </c>
      <c r="AB1167" s="8">
        <v>7204.56</v>
      </c>
      <c r="AC1167" s="9">
        <f t="shared" si="108"/>
        <v>60475.979999999996</v>
      </c>
      <c r="AD1167" s="5" t="str">
        <f>$C1167&amp;" "&amp;VLOOKUP(C1167,Tegevusalad!$A$1:$B$89,2,FALSE)</f>
        <v>60 PROGRAMMID JA RINGHÄÄLING</v>
      </c>
      <c r="AE1167" s="6">
        <f t="shared" si="109"/>
        <v>606889.87</v>
      </c>
      <c r="AF1167" s="6">
        <f t="shared" si="110"/>
        <v>305711.19999999995</v>
      </c>
      <c r="AG1167" s="6">
        <f t="shared" si="111"/>
        <v>704395.41</v>
      </c>
      <c r="AH1167" s="6">
        <f t="shared" si="112"/>
        <v>330780.69999999995</v>
      </c>
      <c r="AI1167" s="6">
        <f t="shared" si="113"/>
        <v>704395.41</v>
      </c>
    </row>
    <row r="1168" spans="1:35" s="2" customFormat="1">
      <c r="A1168" s="3">
        <v>2015</v>
      </c>
      <c r="B1168" s="3">
        <v>2</v>
      </c>
      <c r="C1168" s="4">
        <v>61</v>
      </c>
      <c r="D1168" s="8">
        <v>185</v>
      </c>
      <c r="E1168" s="8">
        <v>59620022.810000002</v>
      </c>
      <c r="F1168" s="8">
        <v>337.61</v>
      </c>
      <c r="G1168" s="8">
        <v>7930105.8700000001</v>
      </c>
      <c r="H1168" s="8">
        <v>5113735.97</v>
      </c>
      <c r="I1168" s="8">
        <v>140788.18</v>
      </c>
      <c r="J1168" s="8">
        <v>26404.77</v>
      </c>
      <c r="K1168" s="8">
        <v>829.08</v>
      </c>
      <c r="L1168" s="8">
        <v>11924034.949999999</v>
      </c>
      <c r="M1168" s="8">
        <v>0</v>
      </c>
      <c r="N1168" s="8">
        <v>7053422.6799999997</v>
      </c>
      <c r="O1168" s="8">
        <v>50137.67</v>
      </c>
      <c r="P1168" s="8">
        <v>489766.89</v>
      </c>
      <c r="Q1168" s="8">
        <v>5238.78</v>
      </c>
      <c r="R1168" s="8">
        <v>11368.9</v>
      </c>
      <c r="S1168" s="8">
        <v>13555251.75</v>
      </c>
      <c r="T1168" s="8">
        <v>8515442.4800000004</v>
      </c>
      <c r="U1168" s="8">
        <v>3822422.33</v>
      </c>
      <c r="V1168" s="8">
        <v>0</v>
      </c>
      <c r="W1168" s="8">
        <v>439385.49</v>
      </c>
      <c r="X1168" s="8">
        <v>5546.21</v>
      </c>
      <c r="Y1168" s="8">
        <v>0</v>
      </c>
      <c r="Z1168" s="8">
        <v>134.31</v>
      </c>
      <c r="AA1168" s="8">
        <v>4984580.41</v>
      </c>
      <c r="AB1168" s="8">
        <v>114102.45</v>
      </c>
      <c r="AC1168" s="9">
        <f t="shared" si="108"/>
        <v>4870477.96</v>
      </c>
      <c r="AD1168" s="5" t="str">
        <f>$C1168&amp;" "&amp;VLOOKUP(C1168,Tegevusalad!$A$1:$B$89,2,FALSE)</f>
        <v>61 TELEKOMMUNIKATSIOON</v>
      </c>
      <c r="AE1168" s="6">
        <f t="shared" si="109"/>
        <v>42248232.550000004</v>
      </c>
      <c r="AF1168" s="6">
        <f t="shared" si="110"/>
        <v>17695595.469999999</v>
      </c>
      <c r="AG1168" s="6">
        <f t="shared" si="111"/>
        <v>50178338.420000002</v>
      </c>
      <c r="AH1168" s="6">
        <f t="shared" si="112"/>
        <v>35323957.899999999</v>
      </c>
      <c r="AI1168" s="6">
        <f t="shared" si="113"/>
        <v>50172792.210000008</v>
      </c>
    </row>
    <row r="1169" spans="1:35" s="2" customFormat="1">
      <c r="A1169" s="3">
        <v>2015</v>
      </c>
      <c r="B1169" s="3">
        <v>2</v>
      </c>
      <c r="C1169" s="4">
        <v>62</v>
      </c>
      <c r="D1169" s="8">
        <v>2564</v>
      </c>
      <c r="E1169" s="8">
        <v>33745743.399999999</v>
      </c>
      <c r="F1169" s="8">
        <v>9356.26</v>
      </c>
      <c r="G1169" s="8">
        <v>25456102.02</v>
      </c>
      <c r="H1169" s="8">
        <v>13300509.4</v>
      </c>
      <c r="I1169" s="8">
        <v>1019449.39</v>
      </c>
      <c r="J1169" s="8">
        <v>119347.53</v>
      </c>
      <c r="K1169" s="8">
        <v>0</v>
      </c>
      <c r="L1169" s="8">
        <v>6749990.8200000003</v>
      </c>
      <c r="M1169" s="8">
        <v>0</v>
      </c>
      <c r="N1169" s="8">
        <v>4429756.05</v>
      </c>
      <c r="O1169" s="8">
        <v>15981.86</v>
      </c>
      <c r="P1169" s="8">
        <v>98485.16</v>
      </c>
      <c r="Q1169" s="8">
        <v>18538.740000000002</v>
      </c>
      <c r="R1169" s="8">
        <v>47861.8</v>
      </c>
      <c r="S1169" s="8">
        <v>7054953.4500000002</v>
      </c>
      <c r="T1169" s="8">
        <v>3012693.83</v>
      </c>
      <c r="U1169" s="8">
        <v>2181648.1</v>
      </c>
      <c r="V1169" s="8">
        <v>0</v>
      </c>
      <c r="W1169" s="8">
        <v>51516.68</v>
      </c>
      <c r="X1169" s="8">
        <v>4805.75</v>
      </c>
      <c r="Y1169" s="8">
        <v>2294.21</v>
      </c>
      <c r="Z1169" s="8">
        <v>0</v>
      </c>
      <c r="AA1169" s="8">
        <v>3029402.28</v>
      </c>
      <c r="AB1169" s="8">
        <v>706873.3</v>
      </c>
      <c r="AC1169" s="9">
        <f t="shared" si="108"/>
        <v>2322528.9799999995</v>
      </c>
      <c r="AD1169" s="5" t="str">
        <f>$C1169&amp;" "&amp;VLOOKUP(C1169,Tegevusalad!$A$1:$B$89,2,FALSE)</f>
        <v>62 PROGRAMMEERIMINE, KONSULTATSIOONID JMS TEGEVUSED</v>
      </c>
      <c r="AE1169" s="6">
        <f t="shared" si="109"/>
        <v>24523303.859999996</v>
      </c>
      <c r="AF1169" s="6">
        <f t="shared" si="110"/>
        <v>13071578.399999997</v>
      </c>
      <c r="AG1169" s="6">
        <f t="shared" si="111"/>
        <v>49979405.879999995</v>
      </c>
      <c r="AH1169" s="6">
        <f t="shared" si="112"/>
        <v>22388089.249999996</v>
      </c>
      <c r="AI1169" s="6">
        <f t="shared" si="113"/>
        <v>49974600.129999995</v>
      </c>
    </row>
    <row r="1170" spans="1:35" s="2" customFormat="1">
      <c r="A1170" s="3">
        <v>2015</v>
      </c>
      <c r="B1170" s="3">
        <v>2</v>
      </c>
      <c r="C1170" s="4">
        <v>63</v>
      </c>
      <c r="D1170" s="8">
        <v>563</v>
      </c>
      <c r="E1170" s="8">
        <v>5459817.3300000001</v>
      </c>
      <c r="F1170" s="8">
        <v>29536.93</v>
      </c>
      <c r="G1170" s="8">
        <v>7343517.7199999997</v>
      </c>
      <c r="H1170" s="8">
        <v>2784220.72</v>
      </c>
      <c r="I1170" s="8">
        <v>243169.7</v>
      </c>
      <c r="J1170" s="8">
        <v>6597.16</v>
      </c>
      <c r="K1170" s="8">
        <v>0</v>
      </c>
      <c r="L1170" s="8">
        <v>1094621.8</v>
      </c>
      <c r="M1170" s="8">
        <v>0</v>
      </c>
      <c r="N1170" s="8">
        <v>767025.49</v>
      </c>
      <c r="O1170" s="8">
        <v>1501.98</v>
      </c>
      <c r="P1170" s="8">
        <v>59438</v>
      </c>
      <c r="Q1170" s="8">
        <v>2718.89</v>
      </c>
      <c r="R1170" s="8">
        <v>10351.030000000001</v>
      </c>
      <c r="S1170" s="8">
        <v>1479480.43</v>
      </c>
      <c r="T1170" s="8">
        <v>165199.35999999999</v>
      </c>
      <c r="U1170" s="8">
        <v>304981.01</v>
      </c>
      <c r="V1170" s="8">
        <v>0</v>
      </c>
      <c r="W1170" s="8">
        <v>1376054.39</v>
      </c>
      <c r="X1170" s="8">
        <v>0</v>
      </c>
      <c r="Y1170" s="8">
        <v>0</v>
      </c>
      <c r="Z1170" s="8">
        <v>0.2</v>
      </c>
      <c r="AA1170" s="8">
        <v>445875.09</v>
      </c>
      <c r="AB1170" s="8">
        <v>118278.98</v>
      </c>
      <c r="AC1170" s="9">
        <f t="shared" si="108"/>
        <v>327596.11000000004</v>
      </c>
      <c r="AD1170" s="5" t="str">
        <f>$C1170&amp;" "&amp;VLOOKUP(C1170,Tegevusalad!$A$1:$B$89,2,FALSE)</f>
        <v>63 INFOALANE TEGEVUS</v>
      </c>
      <c r="AE1170" s="6">
        <f t="shared" si="109"/>
        <v>3704892.82</v>
      </c>
      <c r="AF1170" s="6">
        <f t="shared" si="110"/>
        <v>2094911.2600000005</v>
      </c>
      <c r="AG1170" s="6">
        <f t="shared" si="111"/>
        <v>11048410.540000001</v>
      </c>
      <c r="AH1170" s="6">
        <f t="shared" si="112"/>
        <v>3886882.6</v>
      </c>
      <c r="AI1170" s="6">
        <f t="shared" si="113"/>
        <v>11048410.540000001</v>
      </c>
    </row>
    <row r="1171" spans="1:35" s="2" customFormat="1">
      <c r="A1171" s="3">
        <v>2015</v>
      </c>
      <c r="B1171" s="3">
        <v>2</v>
      </c>
      <c r="C1171" s="4">
        <v>64</v>
      </c>
      <c r="D1171" s="8">
        <v>417</v>
      </c>
      <c r="E1171" s="8">
        <v>91799748.060000002</v>
      </c>
      <c r="F1171" s="8">
        <v>1462.7</v>
      </c>
      <c r="G1171" s="8">
        <v>3048887.25</v>
      </c>
      <c r="H1171" s="8">
        <v>2729281.05</v>
      </c>
      <c r="I1171" s="8">
        <v>294389.88</v>
      </c>
      <c r="J1171" s="8">
        <v>23262.5</v>
      </c>
      <c r="K1171" s="8">
        <v>0</v>
      </c>
      <c r="L1171" s="8">
        <v>18360081.309999999</v>
      </c>
      <c r="M1171" s="8">
        <v>0</v>
      </c>
      <c r="N1171" s="8">
        <v>16685670.68</v>
      </c>
      <c r="O1171" s="8">
        <v>6750.18</v>
      </c>
      <c r="P1171" s="8">
        <v>215241.34</v>
      </c>
      <c r="Q1171" s="8">
        <v>15603.07</v>
      </c>
      <c r="R1171" s="8">
        <v>8214.7800000000007</v>
      </c>
      <c r="S1171" s="8">
        <v>5100262.6100000003</v>
      </c>
      <c r="T1171" s="8">
        <v>3179852.71</v>
      </c>
      <c r="U1171" s="8">
        <v>200453.1</v>
      </c>
      <c r="V1171" s="8">
        <v>0</v>
      </c>
      <c r="W1171" s="8">
        <v>71607681.75</v>
      </c>
      <c r="X1171" s="8">
        <v>1023.97</v>
      </c>
      <c r="Y1171" s="8">
        <v>1237.5</v>
      </c>
      <c r="Z1171" s="8">
        <v>98.64</v>
      </c>
      <c r="AA1171" s="8">
        <v>2185916.34</v>
      </c>
      <c r="AB1171" s="8">
        <v>510366.85</v>
      </c>
      <c r="AC1171" s="9">
        <f t="shared" si="108"/>
        <v>1675549.4899999998</v>
      </c>
      <c r="AD1171" s="5" t="str">
        <f>$C1171&amp;" "&amp;VLOOKUP(C1171,Tegevusalad!$A$1:$B$89,2,FALSE)</f>
        <v>64 FINANTSTEENUSTE OSUTAMINE, V.A KINDLUSTUS JA PENSIONIFONDID</v>
      </c>
      <c r="AE1171" s="6">
        <f t="shared" si="109"/>
        <v>86501519.020000011</v>
      </c>
      <c r="AF1171" s="6">
        <f t="shared" si="110"/>
        <v>78134960.689999998</v>
      </c>
      <c r="AG1171" s="6">
        <f t="shared" si="111"/>
        <v>89550406.270000011</v>
      </c>
      <c r="AH1171" s="6">
        <f t="shared" si="112"/>
        <v>83469427.299999997</v>
      </c>
      <c r="AI1171" s="6">
        <f t="shared" si="113"/>
        <v>89549382.300000012</v>
      </c>
    </row>
    <row r="1172" spans="1:35" s="2" customFormat="1">
      <c r="A1172" s="3">
        <v>2015</v>
      </c>
      <c r="B1172" s="3">
        <v>2</v>
      </c>
      <c r="C1172" s="4">
        <v>65</v>
      </c>
      <c r="D1172" s="8">
        <v>18</v>
      </c>
      <c r="E1172" s="8">
        <v>533883.49</v>
      </c>
      <c r="F1172" s="8">
        <v>226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106797.04</v>
      </c>
      <c r="M1172" s="8">
        <v>0</v>
      </c>
      <c r="N1172" s="8">
        <v>6110.98</v>
      </c>
      <c r="O1172" s="8">
        <v>0</v>
      </c>
      <c r="P1172" s="8">
        <v>0</v>
      </c>
      <c r="Q1172" s="8">
        <v>0</v>
      </c>
      <c r="R1172" s="8">
        <v>0</v>
      </c>
      <c r="S1172" s="8">
        <v>128400.11</v>
      </c>
      <c r="T1172" s="8">
        <v>12715.99</v>
      </c>
      <c r="U1172" s="8">
        <v>128510.58</v>
      </c>
      <c r="V1172" s="8">
        <v>0</v>
      </c>
      <c r="W1172" s="8">
        <v>20869376.809999999</v>
      </c>
      <c r="X1172" s="8">
        <v>0</v>
      </c>
      <c r="Y1172" s="8">
        <v>0</v>
      </c>
      <c r="Z1172" s="8">
        <v>0</v>
      </c>
      <c r="AA1172" s="8">
        <v>100708.79</v>
      </c>
      <c r="AB1172" s="8">
        <v>22.73</v>
      </c>
      <c r="AC1172" s="9">
        <f t="shared" si="108"/>
        <v>100686.06</v>
      </c>
      <c r="AD1172" s="5" t="str">
        <f>$C1172&amp;" "&amp;VLOOKUP(C1172,Tegevusalad!$A$1:$B$89,2,FALSE)</f>
        <v>65 KINDLUSTUS, EDASIKINDLUSTUS JA PENSIONIFONDID, V.A KOHUSTUSLIK SOTSIAALKINDLUSTUS</v>
      </c>
      <c r="AE1172" s="6">
        <f t="shared" si="109"/>
        <v>277198.8</v>
      </c>
      <c r="AF1172" s="6">
        <f t="shared" si="110"/>
        <v>-226355.79</v>
      </c>
      <c r="AG1172" s="6">
        <f t="shared" si="111"/>
        <v>277198.8</v>
      </c>
      <c r="AH1172" s="6">
        <f t="shared" si="112"/>
        <v>30554.899999999998</v>
      </c>
      <c r="AI1172" s="6">
        <f t="shared" si="113"/>
        <v>277198.8</v>
      </c>
    </row>
    <row r="1173" spans="1:35" s="2" customFormat="1">
      <c r="A1173" s="3">
        <v>2015</v>
      </c>
      <c r="B1173" s="3">
        <v>2</v>
      </c>
      <c r="C1173" s="4">
        <v>66</v>
      </c>
      <c r="D1173" s="8">
        <v>328</v>
      </c>
      <c r="E1173" s="8">
        <v>2964184.07</v>
      </c>
      <c r="F1173" s="8">
        <v>975.33</v>
      </c>
      <c r="G1173" s="8">
        <v>1287253.4099999999</v>
      </c>
      <c r="H1173" s="8">
        <v>479202.84</v>
      </c>
      <c r="I1173" s="8">
        <v>124359.99</v>
      </c>
      <c r="J1173" s="8">
        <v>0</v>
      </c>
      <c r="K1173" s="8">
        <v>0</v>
      </c>
      <c r="L1173" s="8">
        <v>592924.59</v>
      </c>
      <c r="M1173" s="8">
        <v>0</v>
      </c>
      <c r="N1173" s="8">
        <v>389964.09</v>
      </c>
      <c r="O1173" s="8">
        <v>1428.6</v>
      </c>
      <c r="P1173" s="8">
        <v>27011.77</v>
      </c>
      <c r="Q1173" s="8">
        <v>4512.9799999999996</v>
      </c>
      <c r="R1173" s="8">
        <v>5059.78</v>
      </c>
      <c r="S1173" s="8">
        <v>1043016.42</v>
      </c>
      <c r="T1173" s="8">
        <v>138527.47</v>
      </c>
      <c r="U1173" s="8">
        <v>315896.32000000001</v>
      </c>
      <c r="V1173" s="8">
        <v>0</v>
      </c>
      <c r="W1173" s="8">
        <v>5351224.3</v>
      </c>
      <c r="X1173" s="8">
        <v>101666.67</v>
      </c>
      <c r="Y1173" s="8">
        <v>0</v>
      </c>
      <c r="Z1173" s="8">
        <v>884.58</v>
      </c>
      <c r="AA1173" s="8">
        <v>290202.96000000002</v>
      </c>
      <c r="AB1173" s="8">
        <v>88127.039999999994</v>
      </c>
      <c r="AC1173" s="9">
        <f t="shared" si="108"/>
        <v>202075.92000000004</v>
      </c>
      <c r="AD1173" s="5" t="str">
        <f>$C1173&amp;" "&amp;VLOOKUP(C1173,Tegevusalad!$A$1:$B$89,2,FALSE)</f>
        <v>66 FINANTSTEENUSTE JA KINDLUSTUSTEGEVUSE ABITEGEVUSALAD</v>
      </c>
      <c r="AE1173" s="6">
        <f t="shared" si="109"/>
        <v>1707913.3299999998</v>
      </c>
      <c r="AF1173" s="6">
        <f t="shared" si="110"/>
        <v>609063.61000000034</v>
      </c>
      <c r="AG1173" s="6">
        <f t="shared" si="111"/>
        <v>2995166.7399999993</v>
      </c>
      <c r="AH1173" s="6">
        <f t="shared" si="112"/>
        <v>1975119.35</v>
      </c>
      <c r="AI1173" s="6">
        <f t="shared" si="113"/>
        <v>2893500.0699999994</v>
      </c>
    </row>
    <row r="1174" spans="1:35" s="2" customFormat="1">
      <c r="A1174" s="3">
        <v>2015</v>
      </c>
      <c r="B1174" s="3">
        <v>2</v>
      </c>
      <c r="C1174" s="4">
        <v>68</v>
      </c>
      <c r="D1174" s="8">
        <v>5825</v>
      </c>
      <c r="E1174" s="8">
        <v>201047994.36000001</v>
      </c>
      <c r="F1174" s="8">
        <v>367656.69</v>
      </c>
      <c r="G1174" s="8">
        <v>16646716.49</v>
      </c>
      <c r="H1174" s="8">
        <v>1621725.76</v>
      </c>
      <c r="I1174" s="8">
        <v>1291056.6200000001</v>
      </c>
      <c r="J1174" s="8">
        <v>5046978.1100000003</v>
      </c>
      <c r="K1174" s="8">
        <v>2736.25</v>
      </c>
      <c r="L1174" s="8">
        <v>40242687.82</v>
      </c>
      <c r="M1174" s="8">
        <v>0</v>
      </c>
      <c r="N1174" s="8">
        <v>34708432.240000002</v>
      </c>
      <c r="O1174" s="8">
        <v>299100.01</v>
      </c>
      <c r="P1174" s="8">
        <v>4812872.51</v>
      </c>
      <c r="Q1174" s="8">
        <v>52583.07</v>
      </c>
      <c r="R1174" s="8">
        <v>82489.77</v>
      </c>
      <c r="S1174" s="8">
        <v>3552423.1</v>
      </c>
      <c r="T1174" s="8">
        <v>1913440.7</v>
      </c>
      <c r="U1174" s="8">
        <v>46340263.140000001</v>
      </c>
      <c r="V1174" s="8">
        <v>46108278.450000003</v>
      </c>
      <c r="W1174" s="8">
        <v>15831913.449999999</v>
      </c>
      <c r="X1174" s="8">
        <v>49375943.609999999</v>
      </c>
      <c r="Y1174" s="8">
        <v>38721.01</v>
      </c>
      <c r="Z1174" s="8">
        <v>0.01</v>
      </c>
      <c r="AA1174" s="8">
        <v>19066292.920000002</v>
      </c>
      <c r="AB1174" s="8">
        <v>13493316.34</v>
      </c>
      <c r="AC1174" s="9">
        <f t="shared" si="108"/>
        <v>5572976.5800000019</v>
      </c>
      <c r="AD1174" s="5" t="str">
        <f>$C1174&amp;" "&amp;VLOOKUP(C1174,Tegevusalad!$A$1:$B$89,2,FALSE)</f>
        <v>68 KINNISVARAALANE TEGEVUS</v>
      </c>
      <c r="AE1174" s="6">
        <f t="shared" si="109"/>
        <v>200898908.42000002</v>
      </c>
      <c r="AF1174" s="6">
        <f t="shared" si="110"/>
        <v>168674702.21000004</v>
      </c>
      <c r="AG1174" s="6">
        <f t="shared" si="111"/>
        <v>217545624.91000003</v>
      </c>
      <c r="AH1174" s="6">
        <f t="shared" si="112"/>
        <v>173954610.05000001</v>
      </c>
      <c r="AI1174" s="6">
        <f t="shared" si="113"/>
        <v>168169681.30000001</v>
      </c>
    </row>
    <row r="1175" spans="1:35" s="2" customFormat="1">
      <c r="A1175" s="3">
        <v>2015</v>
      </c>
      <c r="B1175" s="3">
        <v>2</v>
      </c>
      <c r="C1175" s="4">
        <v>69</v>
      </c>
      <c r="D1175" s="8">
        <v>2893</v>
      </c>
      <c r="E1175" s="8">
        <v>16867742.640000001</v>
      </c>
      <c r="F1175" s="8">
        <v>7322.61</v>
      </c>
      <c r="G1175" s="8">
        <v>3459347.85</v>
      </c>
      <c r="H1175" s="8">
        <v>2196186.98</v>
      </c>
      <c r="I1175" s="8">
        <v>53129.39</v>
      </c>
      <c r="J1175" s="8">
        <v>61580.45</v>
      </c>
      <c r="K1175" s="8">
        <v>0</v>
      </c>
      <c r="L1175" s="8">
        <v>3374207.68</v>
      </c>
      <c r="M1175" s="8">
        <v>0</v>
      </c>
      <c r="N1175" s="8">
        <v>1209378.02</v>
      </c>
      <c r="O1175" s="8">
        <v>5478.15</v>
      </c>
      <c r="P1175" s="8">
        <v>56616.65</v>
      </c>
      <c r="Q1175" s="8">
        <v>17003.16</v>
      </c>
      <c r="R1175" s="8">
        <v>57405.63</v>
      </c>
      <c r="S1175" s="8">
        <v>712920.07</v>
      </c>
      <c r="T1175" s="8">
        <v>158408.66</v>
      </c>
      <c r="U1175" s="8">
        <v>132327.41</v>
      </c>
      <c r="V1175" s="8">
        <v>0</v>
      </c>
      <c r="W1175" s="8">
        <v>226010.01</v>
      </c>
      <c r="X1175" s="8">
        <v>328.31</v>
      </c>
      <c r="Y1175" s="8">
        <v>0</v>
      </c>
      <c r="Z1175" s="8">
        <v>580.57000000000005</v>
      </c>
      <c r="AA1175" s="8">
        <v>2285582.1800000002</v>
      </c>
      <c r="AB1175" s="8">
        <v>121333.09</v>
      </c>
      <c r="AC1175" s="9">
        <f t="shared" si="108"/>
        <v>2164249.0900000003</v>
      </c>
      <c r="AD1175" s="5" t="str">
        <f>$C1175&amp;" "&amp;VLOOKUP(C1175,Tegevusalad!$A$1:$B$89,2,FALSE)</f>
        <v>69 JURIIDILISED TOIMINGUD JA ARVEPIDAMINE</v>
      </c>
      <c r="AE1175" s="6">
        <f t="shared" si="109"/>
        <v>16030146.079999998</v>
      </c>
      <c r="AF1175" s="6">
        <f t="shared" si="110"/>
        <v>5461280.0199999996</v>
      </c>
      <c r="AG1175" s="6">
        <f t="shared" si="111"/>
        <v>19489493.93</v>
      </c>
      <c r="AH1175" s="6">
        <f t="shared" si="112"/>
        <v>6333918.2499999991</v>
      </c>
      <c r="AI1175" s="6">
        <f t="shared" si="113"/>
        <v>19489165.620000001</v>
      </c>
    </row>
    <row r="1176" spans="1:35" s="2" customFormat="1">
      <c r="A1176" s="3">
        <v>2015</v>
      </c>
      <c r="B1176" s="3">
        <v>2</v>
      </c>
      <c r="C1176" s="4">
        <v>70</v>
      </c>
      <c r="D1176" s="8">
        <v>2649</v>
      </c>
      <c r="E1176" s="8">
        <v>23004027.77</v>
      </c>
      <c r="F1176" s="8">
        <v>11355.12</v>
      </c>
      <c r="G1176" s="8">
        <v>12477648.25</v>
      </c>
      <c r="H1176" s="8">
        <v>9439587.1500000004</v>
      </c>
      <c r="I1176" s="8">
        <v>5085362.59</v>
      </c>
      <c r="J1176" s="8">
        <v>107654.5</v>
      </c>
      <c r="K1176" s="8">
        <v>0</v>
      </c>
      <c r="L1176" s="8">
        <v>4601827.63</v>
      </c>
      <c r="M1176" s="8">
        <v>0</v>
      </c>
      <c r="N1176" s="8">
        <v>4885325.37</v>
      </c>
      <c r="O1176" s="8">
        <v>22757.38</v>
      </c>
      <c r="P1176" s="8">
        <v>1305401.98</v>
      </c>
      <c r="Q1176" s="8">
        <v>24413.82</v>
      </c>
      <c r="R1176" s="8">
        <v>61477.45</v>
      </c>
      <c r="S1176" s="8">
        <v>4053547.63</v>
      </c>
      <c r="T1176" s="8">
        <v>2007355.61</v>
      </c>
      <c r="U1176" s="8">
        <v>396843.51</v>
      </c>
      <c r="V1176" s="8">
        <v>3679</v>
      </c>
      <c r="W1176" s="8">
        <v>2197507.66</v>
      </c>
      <c r="X1176" s="8">
        <v>167014.20000000001</v>
      </c>
      <c r="Y1176" s="8">
        <v>582.65</v>
      </c>
      <c r="Z1176" s="8">
        <v>0</v>
      </c>
      <c r="AA1176" s="8">
        <v>1705243.65</v>
      </c>
      <c r="AB1176" s="8">
        <v>1988158.74</v>
      </c>
      <c r="AC1176" s="9">
        <f t="shared" si="108"/>
        <v>-282915.09000000008</v>
      </c>
      <c r="AD1176" s="5" t="str">
        <f>$C1176&amp;" "&amp;VLOOKUP(C1176,Tegevusalad!$A$1:$B$89,2,FALSE)</f>
        <v>70 PEAKONTORITE TEGEVUS; JUHTIMISALANE NÕUSTAMINE</v>
      </c>
      <c r="AE1176" s="6">
        <f t="shared" si="109"/>
        <v>18732005.949999999</v>
      </c>
      <c r="AF1176" s="6">
        <f t="shared" si="110"/>
        <v>20173515.059999999</v>
      </c>
      <c r="AG1176" s="6">
        <f t="shared" si="111"/>
        <v>31209654.200000003</v>
      </c>
      <c r="AH1176" s="6">
        <f t="shared" si="112"/>
        <v>24734014.100000001</v>
      </c>
      <c r="AI1176" s="6">
        <f t="shared" si="113"/>
        <v>31042640</v>
      </c>
    </row>
    <row r="1177" spans="1:35" s="2" customFormat="1">
      <c r="A1177" s="3">
        <v>2015</v>
      </c>
      <c r="B1177" s="3">
        <v>2</v>
      </c>
      <c r="C1177" s="4">
        <v>71</v>
      </c>
      <c r="D1177" s="8">
        <v>1935</v>
      </c>
      <c r="E1177" s="8">
        <v>16183825.74</v>
      </c>
      <c r="F1177" s="8">
        <v>4818.47</v>
      </c>
      <c r="G1177" s="8">
        <v>3600147.89</v>
      </c>
      <c r="H1177" s="8">
        <v>1331930.25</v>
      </c>
      <c r="I1177" s="8">
        <v>170320.84</v>
      </c>
      <c r="J1177" s="8">
        <v>106780.48</v>
      </c>
      <c r="K1177" s="8">
        <v>0</v>
      </c>
      <c r="L1177" s="8">
        <v>3237198.91</v>
      </c>
      <c r="M1177" s="8">
        <v>0</v>
      </c>
      <c r="N1177" s="8">
        <v>1709570.06</v>
      </c>
      <c r="O1177" s="8">
        <v>11444.13</v>
      </c>
      <c r="P1177" s="8">
        <v>52996.22</v>
      </c>
      <c r="Q1177" s="8">
        <v>25212.75</v>
      </c>
      <c r="R1177" s="8">
        <v>40572.47</v>
      </c>
      <c r="S1177" s="8">
        <v>1762405.8</v>
      </c>
      <c r="T1177" s="8">
        <v>918970.97</v>
      </c>
      <c r="U1177" s="8">
        <v>185868.66</v>
      </c>
      <c r="V1177" s="8">
        <v>0</v>
      </c>
      <c r="W1177" s="8">
        <v>77469.100000000006</v>
      </c>
      <c r="X1177" s="8">
        <v>63.34</v>
      </c>
      <c r="Y1177" s="8">
        <v>193.1</v>
      </c>
      <c r="Z1177" s="8">
        <v>43.38</v>
      </c>
      <c r="AA1177" s="8">
        <v>1732659.29</v>
      </c>
      <c r="AB1177" s="8">
        <v>204880.72</v>
      </c>
      <c r="AC1177" s="9">
        <f t="shared" si="108"/>
        <v>1527778.57</v>
      </c>
      <c r="AD1177" s="5" t="str">
        <f>$C1177&amp;" "&amp;VLOOKUP(C1177,Tegevusalad!$A$1:$B$89,2,FALSE)</f>
        <v>71 ARHITEKTI- JA INSENERITEGEVUSED; TEIMIMINE JA ANALÜÜS</v>
      </c>
      <c r="AE1177" s="6">
        <f t="shared" si="109"/>
        <v>14240433.09</v>
      </c>
      <c r="AF1177" s="6">
        <f t="shared" si="110"/>
        <v>6745217.54</v>
      </c>
      <c r="AG1177" s="6">
        <f t="shared" si="111"/>
        <v>17840580.98</v>
      </c>
      <c r="AH1177" s="6">
        <f t="shared" si="112"/>
        <v>8750712.6500000004</v>
      </c>
      <c r="AI1177" s="6">
        <f t="shared" si="113"/>
        <v>17840517.640000001</v>
      </c>
    </row>
    <row r="1178" spans="1:35" s="2" customFormat="1">
      <c r="A1178" s="3">
        <v>2015</v>
      </c>
      <c r="B1178" s="3">
        <v>2</v>
      </c>
      <c r="C1178" s="4">
        <v>72</v>
      </c>
      <c r="D1178" s="8">
        <v>266</v>
      </c>
      <c r="E1178" s="8">
        <v>1954064.52</v>
      </c>
      <c r="F1178" s="8">
        <v>6195.35</v>
      </c>
      <c r="G1178" s="8">
        <v>1681161.15</v>
      </c>
      <c r="H1178" s="8">
        <v>1130484.3400000001</v>
      </c>
      <c r="I1178" s="8">
        <v>363941.97</v>
      </c>
      <c r="J1178" s="8">
        <v>212159.35999999999</v>
      </c>
      <c r="K1178" s="8">
        <v>0</v>
      </c>
      <c r="L1178" s="8">
        <v>391370.47</v>
      </c>
      <c r="M1178" s="8">
        <v>0</v>
      </c>
      <c r="N1178" s="8">
        <v>397734.81</v>
      </c>
      <c r="O1178" s="8">
        <v>8280.0499999999993</v>
      </c>
      <c r="P1178" s="8">
        <v>48619.77</v>
      </c>
      <c r="Q1178" s="8">
        <v>2419.36</v>
      </c>
      <c r="R1178" s="8">
        <v>3791</v>
      </c>
      <c r="S1178" s="8">
        <v>327700.84999999998</v>
      </c>
      <c r="T1178" s="8">
        <v>134723.35999999999</v>
      </c>
      <c r="U1178" s="8">
        <v>45409.27</v>
      </c>
      <c r="V1178" s="8">
        <v>0</v>
      </c>
      <c r="W1178" s="8">
        <v>39370.76</v>
      </c>
      <c r="X1178" s="8">
        <v>0</v>
      </c>
      <c r="Y1178" s="8">
        <v>788.1</v>
      </c>
      <c r="Z1178" s="8">
        <v>0</v>
      </c>
      <c r="AA1178" s="8">
        <v>195314.49</v>
      </c>
      <c r="AB1178" s="8">
        <v>200890.73</v>
      </c>
      <c r="AC1178" s="9">
        <f t="shared" si="108"/>
        <v>-5576.2400000000198</v>
      </c>
      <c r="AD1178" s="5" t="str">
        <f>$C1178&amp;" "&amp;VLOOKUP(C1178,Tegevusalad!$A$1:$B$89,2,FALSE)</f>
        <v>72 TEADUS- JA ARENDUSTEGEVUS</v>
      </c>
      <c r="AE1178" s="6">
        <f t="shared" si="109"/>
        <v>1587149.75</v>
      </c>
      <c r="AF1178" s="6">
        <f t="shared" si="110"/>
        <v>1593118.6800000002</v>
      </c>
      <c r="AG1178" s="6">
        <f t="shared" si="111"/>
        <v>3268310.9</v>
      </c>
      <c r="AH1178" s="6">
        <f t="shared" si="112"/>
        <v>2007629.0499999998</v>
      </c>
      <c r="AI1178" s="6">
        <f t="shared" si="113"/>
        <v>3268310.9</v>
      </c>
    </row>
    <row r="1179" spans="1:35" s="2" customFormat="1">
      <c r="A1179" s="3">
        <v>2015</v>
      </c>
      <c r="B1179" s="3">
        <v>2</v>
      </c>
      <c r="C1179" s="4">
        <v>73</v>
      </c>
      <c r="D1179" s="8">
        <v>1067</v>
      </c>
      <c r="E1179" s="8">
        <v>25195632.559999999</v>
      </c>
      <c r="F1179" s="8">
        <v>43310.06</v>
      </c>
      <c r="G1179" s="8">
        <v>6126973.6500000004</v>
      </c>
      <c r="H1179" s="8">
        <v>4938781.3600000003</v>
      </c>
      <c r="I1179" s="8">
        <v>380982.6</v>
      </c>
      <c r="J1179" s="8">
        <v>47088.800000000003</v>
      </c>
      <c r="K1179" s="8">
        <v>0</v>
      </c>
      <c r="L1179" s="8">
        <v>5043024.49</v>
      </c>
      <c r="M1179" s="8">
        <v>0</v>
      </c>
      <c r="N1179" s="8">
        <v>4010623.52</v>
      </c>
      <c r="O1179" s="8">
        <v>15234.47</v>
      </c>
      <c r="P1179" s="8">
        <v>54770.58</v>
      </c>
      <c r="Q1179" s="8">
        <v>13240.89</v>
      </c>
      <c r="R1179" s="8">
        <v>18197.79</v>
      </c>
      <c r="S1179" s="8">
        <v>2803237.61</v>
      </c>
      <c r="T1179" s="8">
        <v>331430.38</v>
      </c>
      <c r="U1179" s="8">
        <v>371893.36</v>
      </c>
      <c r="V1179" s="8">
        <v>0</v>
      </c>
      <c r="W1179" s="8">
        <v>20444.64</v>
      </c>
      <c r="X1179" s="8">
        <v>163.80000000000001</v>
      </c>
      <c r="Y1179" s="8">
        <v>49.23</v>
      </c>
      <c r="Z1179" s="8">
        <v>0.01</v>
      </c>
      <c r="AA1179" s="8">
        <v>1340562.21</v>
      </c>
      <c r="AB1179" s="8">
        <v>308112.02</v>
      </c>
      <c r="AC1179" s="9">
        <f t="shared" si="108"/>
        <v>1032450.19</v>
      </c>
      <c r="AD1179" s="5" t="str">
        <f>$C1179&amp;" "&amp;VLOOKUP(C1179,Tegevusalad!$A$1:$B$89,2,FALSE)</f>
        <v>73 REKLAAMINDUS JA TURU-UURINGUD</v>
      </c>
      <c r="AE1179" s="6">
        <f t="shared" si="109"/>
        <v>22063975.449999999</v>
      </c>
      <c r="AF1179" s="6">
        <f t="shared" si="110"/>
        <v>16892803.23</v>
      </c>
      <c r="AG1179" s="6">
        <f t="shared" si="111"/>
        <v>28190949.099999998</v>
      </c>
      <c r="AH1179" s="6">
        <f t="shared" si="112"/>
        <v>20144106.550000001</v>
      </c>
      <c r="AI1179" s="6">
        <f t="shared" si="113"/>
        <v>28190785.299999997</v>
      </c>
    </row>
    <row r="1180" spans="1:35" s="2" customFormat="1">
      <c r="A1180" s="3">
        <v>2015</v>
      </c>
      <c r="B1180" s="3">
        <v>2</v>
      </c>
      <c r="C1180" s="4">
        <v>74</v>
      </c>
      <c r="D1180" s="8">
        <v>1718</v>
      </c>
      <c r="E1180" s="8">
        <v>6587977.46</v>
      </c>
      <c r="F1180" s="8">
        <v>6406490.9000000004</v>
      </c>
      <c r="G1180" s="8">
        <v>4467992.88</v>
      </c>
      <c r="H1180" s="8">
        <v>2212099.17</v>
      </c>
      <c r="I1180" s="8">
        <v>990219.55</v>
      </c>
      <c r="J1180" s="8">
        <v>301324.57</v>
      </c>
      <c r="K1180" s="8">
        <v>0</v>
      </c>
      <c r="L1180" s="8">
        <v>1894179.61</v>
      </c>
      <c r="M1180" s="8">
        <v>0</v>
      </c>
      <c r="N1180" s="8">
        <v>1505099.97</v>
      </c>
      <c r="O1180" s="8">
        <v>293787.09000000003</v>
      </c>
      <c r="P1180" s="8">
        <v>58743.72</v>
      </c>
      <c r="Q1180" s="8">
        <v>8160.46</v>
      </c>
      <c r="R1180" s="8">
        <v>15065.86</v>
      </c>
      <c r="S1180" s="8">
        <v>3983767.19</v>
      </c>
      <c r="T1180" s="8">
        <v>3518365.87</v>
      </c>
      <c r="U1180" s="8">
        <v>102746.98</v>
      </c>
      <c r="V1180" s="8">
        <v>0</v>
      </c>
      <c r="W1180" s="8">
        <v>26767.71</v>
      </c>
      <c r="X1180" s="8">
        <v>265.60000000000002</v>
      </c>
      <c r="Y1180" s="8">
        <v>7.35</v>
      </c>
      <c r="Z1180" s="8">
        <v>130.27000000000001</v>
      </c>
      <c r="AA1180" s="8">
        <v>742214.66</v>
      </c>
      <c r="AB1180" s="8">
        <v>353257.94</v>
      </c>
      <c r="AC1180" s="9">
        <f t="shared" si="108"/>
        <v>388956.72000000003</v>
      </c>
      <c r="AD1180" s="5" t="str">
        <f>$C1180&amp;" "&amp;VLOOKUP(C1180,Tegevusalad!$A$1:$B$89,2,FALSE)</f>
        <v>74 MUU KUTSE-, TEADUS- JA TEHNIKAALANE TEGEVUS</v>
      </c>
      <c r="AE1180" s="6">
        <f t="shared" si="109"/>
        <v>8908219.7899999991</v>
      </c>
      <c r="AF1180" s="6">
        <f t="shared" si="110"/>
        <v>2045379.5299999993</v>
      </c>
      <c r="AG1180" s="6">
        <f t="shared" si="111"/>
        <v>13376212.67</v>
      </c>
      <c r="AH1180" s="6">
        <f t="shared" si="112"/>
        <v>7600829.1500000004</v>
      </c>
      <c r="AI1180" s="6">
        <f t="shared" si="113"/>
        <v>13375947.069999998</v>
      </c>
    </row>
    <row r="1181" spans="1:35" s="2" customFormat="1">
      <c r="A1181" s="3">
        <v>2015</v>
      </c>
      <c r="B1181" s="3">
        <v>2</v>
      </c>
      <c r="C1181" s="4">
        <v>75</v>
      </c>
      <c r="D1181" s="8">
        <v>133</v>
      </c>
      <c r="E1181" s="8">
        <v>726896.87</v>
      </c>
      <c r="F1181" s="8">
        <v>275004.71000000002</v>
      </c>
      <c r="G1181" s="8">
        <v>5133.63</v>
      </c>
      <c r="H1181" s="8">
        <v>2607.34</v>
      </c>
      <c r="I1181" s="8">
        <v>28.6</v>
      </c>
      <c r="J1181" s="8">
        <v>0</v>
      </c>
      <c r="K1181" s="8">
        <v>0</v>
      </c>
      <c r="L1181" s="8">
        <v>170129.75</v>
      </c>
      <c r="M1181" s="8">
        <v>0</v>
      </c>
      <c r="N1181" s="8">
        <v>92739.55</v>
      </c>
      <c r="O1181" s="8">
        <v>40.090000000000003</v>
      </c>
      <c r="P1181" s="8">
        <v>2424.15</v>
      </c>
      <c r="Q1181" s="8">
        <v>883.83</v>
      </c>
      <c r="R1181" s="8">
        <v>2246.2399999999998</v>
      </c>
      <c r="S1181" s="8">
        <v>12682.39</v>
      </c>
      <c r="T1181" s="8">
        <v>6163.16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440.2</v>
      </c>
      <c r="AA1181" s="8">
        <v>79684.009999999995</v>
      </c>
      <c r="AB1181" s="8">
        <v>2734.02</v>
      </c>
      <c r="AC1181" s="9">
        <f t="shared" si="108"/>
        <v>76949.989999999991</v>
      </c>
      <c r="AD1181" s="5" t="str">
        <f>$C1181&amp;" "&amp;VLOOKUP(C1181,Tegevusalad!$A$1:$B$89,2,FALSE)</f>
        <v>75 VETERINAARIA</v>
      </c>
      <c r="AE1181" s="6">
        <f t="shared" si="109"/>
        <v>989219.19000000006</v>
      </c>
      <c r="AF1181" s="6">
        <f t="shared" si="110"/>
        <v>462046.11000000004</v>
      </c>
      <c r="AG1181" s="6">
        <f t="shared" si="111"/>
        <v>994352.82000000007</v>
      </c>
      <c r="AH1181" s="6">
        <f t="shared" si="112"/>
        <v>474928.95</v>
      </c>
      <c r="AI1181" s="6">
        <f t="shared" si="113"/>
        <v>994352.82000000007</v>
      </c>
    </row>
    <row r="1182" spans="1:35" s="2" customFormat="1">
      <c r="A1182" s="3">
        <v>2015</v>
      </c>
      <c r="B1182" s="3">
        <v>2</v>
      </c>
      <c r="C1182" s="4">
        <v>77</v>
      </c>
      <c r="D1182" s="8">
        <v>1160</v>
      </c>
      <c r="E1182" s="8">
        <v>20634282.98</v>
      </c>
      <c r="F1182" s="8">
        <v>448659.33</v>
      </c>
      <c r="G1182" s="8">
        <v>7846145.5800000001</v>
      </c>
      <c r="H1182" s="8">
        <v>4645473.5</v>
      </c>
      <c r="I1182" s="8">
        <v>1089019.6100000001</v>
      </c>
      <c r="J1182" s="8">
        <v>147740.26</v>
      </c>
      <c r="K1182" s="8">
        <v>0</v>
      </c>
      <c r="L1182" s="8">
        <v>4167235.97</v>
      </c>
      <c r="M1182" s="8">
        <v>0</v>
      </c>
      <c r="N1182" s="8">
        <v>3103456.12</v>
      </c>
      <c r="O1182" s="8">
        <v>78737.56</v>
      </c>
      <c r="P1182" s="8">
        <v>373198.04</v>
      </c>
      <c r="Q1182" s="8">
        <v>55440.69</v>
      </c>
      <c r="R1182" s="8">
        <v>17981.060000000001</v>
      </c>
      <c r="S1182" s="8">
        <v>3711412.6</v>
      </c>
      <c r="T1182" s="8">
        <v>2031515.8</v>
      </c>
      <c r="U1182" s="8">
        <v>714690.56000000006</v>
      </c>
      <c r="V1182" s="8">
        <v>4014.6</v>
      </c>
      <c r="W1182" s="8">
        <v>904918.73</v>
      </c>
      <c r="X1182" s="8">
        <v>22276.01</v>
      </c>
      <c r="Y1182" s="8">
        <v>0</v>
      </c>
      <c r="Z1182" s="8">
        <v>0</v>
      </c>
      <c r="AA1182" s="8">
        <v>1522575.5</v>
      </c>
      <c r="AB1182" s="8">
        <v>458795.65</v>
      </c>
      <c r="AC1182" s="9">
        <f t="shared" si="108"/>
        <v>1063779.8500000001</v>
      </c>
      <c r="AD1182" s="5" t="str">
        <f>$C1182&amp;" "&amp;VLOOKUP(C1182,Tegevusalad!$A$1:$B$89,2,FALSE)</f>
        <v>77 RENTIMINE JA KASUTUSRENT</v>
      </c>
      <c r="AE1182" s="6">
        <f t="shared" si="109"/>
        <v>16679115.16</v>
      </c>
      <c r="AF1182" s="6">
        <f t="shared" si="110"/>
        <v>10791409.539999999</v>
      </c>
      <c r="AG1182" s="6">
        <f t="shared" si="111"/>
        <v>24525260.740000002</v>
      </c>
      <c r="AH1182" s="6">
        <f t="shared" si="112"/>
        <v>15607185.9</v>
      </c>
      <c r="AI1182" s="6">
        <f t="shared" si="113"/>
        <v>24502984.73</v>
      </c>
    </row>
    <row r="1183" spans="1:35" s="2" customFormat="1">
      <c r="A1183" s="3">
        <v>2015</v>
      </c>
      <c r="B1183" s="3">
        <v>2</v>
      </c>
      <c r="C1183" s="4">
        <v>78</v>
      </c>
      <c r="D1183" s="8">
        <v>507</v>
      </c>
      <c r="E1183" s="8">
        <v>8875535.6699999999</v>
      </c>
      <c r="F1183" s="8">
        <v>20131.11</v>
      </c>
      <c r="G1183" s="8">
        <v>8585172.9499999993</v>
      </c>
      <c r="H1183" s="8">
        <v>7400933.6699999999</v>
      </c>
      <c r="I1183" s="8">
        <v>148766.41</v>
      </c>
      <c r="J1183" s="8">
        <v>0</v>
      </c>
      <c r="K1183" s="8">
        <v>0</v>
      </c>
      <c r="L1183" s="8">
        <v>1776918.93</v>
      </c>
      <c r="M1183" s="8">
        <v>0</v>
      </c>
      <c r="N1183" s="8">
        <v>795725.75</v>
      </c>
      <c r="O1183" s="8">
        <v>638.97</v>
      </c>
      <c r="P1183" s="8">
        <v>10977.23</v>
      </c>
      <c r="Q1183" s="8">
        <v>7464.92</v>
      </c>
      <c r="R1183" s="8">
        <v>5363.94</v>
      </c>
      <c r="S1183" s="8">
        <v>1258153.3400000001</v>
      </c>
      <c r="T1183" s="8">
        <v>80651.13</v>
      </c>
      <c r="U1183" s="8">
        <v>2719.65</v>
      </c>
      <c r="V1183" s="8">
        <v>1285</v>
      </c>
      <c r="W1183" s="8">
        <v>7189.9</v>
      </c>
      <c r="X1183" s="8">
        <v>1563.6</v>
      </c>
      <c r="Y1183" s="8">
        <v>0</v>
      </c>
      <c r="Z1183" s="8">
        <v>0</v>
      </c>
      <c r="AA1183" s="8">
        <v>1210509.72</v>
      </c>
      <c r="AB1183" s="8">
        <v>229316.54</v>
      </c>
      <c r="AC1183" s="9">
        <f t="shared" si="108"/>
        <v>981193.17999999993</v>
      </c>
      <c r="AD1183" s="5" t="str">
        <f>$C1183&amp;" "&amp;VLOOKUP(C1183,Tegevusalad!$A$1:$B$89,2,FALSE)</f>
        <v>78 TÖÖHÕIVE</v>
      </c>
      <c r="AE1183" s="6">
        <f t="shared" si="109"/>
        <v>7636357.3899999987</v>
      </c>
      <c r="AF1183" s="6">
        <f t="shared" si="110"/>
        <v>2742665.61</v>
      </c>
      <c r="AG1183" s="6">
        <f t="shared" si="111"/>
        <v>16221530.339999998</v>
      </c>
      <c r="AH1183" s="6">
        <f t="shared" si="112"/>
        <v>4005448.4499999997</v>
      </c>
      <c r="AI1183" s="6">
        <f t="shared" si="113"/>
        <v>16219966.739999996</v>
      </c>
    </row>
    <row r="1184" spans="1:35" s="2" customFormat="1">
      <c r="A1184" s="3">
        <v>2015</v>
      </c>
      <c r="B1184" s="3">
        <v>2</v>
      </c>
      <c r="C1184" s="4">
        <v>79</v>
      </c>
      <c r="D1184" s="8">
        <v>325</v>
      </c>
      <c r="E1184" s="8">
        <v>3725879.93</v>
      </c>
      <c r="F1184" s="8">
        <v>249893.83</v>
      </c>
      <c r="G1184" s="8">
        <v>3832129.27</v>
      </c>
      <c r="H1184" s="8">
        <v>736114.26</v>
      </c>
      <c r="I1184" s="8">
        <v>70023.38</v>
      </c>
      <c r="J1184" s="8">
        <v>4847.3999999999996</v>
      </c>
      <c r="K1184" s="8">
        <v>0</v>
      </c>
      <c r="L1184" s="8">
        <v>767666.41</v>
      </c>
      <c r="M1184" s="8">
        <v>0</v>
      </c>
      <c r="N1184" s="8">
        <v>514417.55</v>
      </c>
      <c r="O1184" s="8">
        <v>289.93</v>
      </c>
      <c r="P1184" s="8">
        <v>28349.03</v>
      </c>
      <c r="Q1184" s="8">
        <v>1060.56</v>
      </c>
      <c r="R1184" s="8">
        <v>11141.5</v>
      </c>
      <c r="S1184" s="8">
        <v>598463.07999999996</v>
      </c>
      <c r="T1184" s="8">
        <v>241247.35</v>
      </c>
      <c r="U1184" s="8">
        <v>79139.8</v>
      </c>
      <c r="V1184" s="8">
        <v>57534.42</v>
      </c>
      <c r="W1184" s="8">
        <v>241243.46</v>
      </c>
      <c r="X1184" s="8">
        <v>0</v>
      </c>
      <c r="Y1184" s="8">
        <v>12.45</v>
      </c>
      <c r="Z1184" s="8">
        <v>0</v>
      </c>
      <c r="AA1184" s="8">
        <v>349987.4</v>
      </c>
      <c r="AB1184" s="8">
        <v>96726.09</v>
      </c>
      <c r="AC1184" s="9">
        <f t="shared" si="108"/>
        <v>253261.31000000003</v>
      </c>
      <c r="AD1184" s="5" t="str">
        <f>$C1184&amp;" "&amp;VLOOKUP(C1184,Tegevusalad!$A$1:$B$89,2,FALSE)</f>
        <v>79 REISIBÜROODE JA REISIKORRALDAJATE TEGEVUS, RESERVEERIMINE NING SELLEGA SEOTUD TEGEVUS</v>
      </c>
      <c r="AE1184" s="6">
        <f t="shared" si="109"/>
        <v>3298170.8800000004</v>
      </c>
      <c r="AF1184" s="6">
        <f t="shared" si="110"/>
        <v>2006277.1399999997</v>
      </c>
      <c r="AG1184" s="6">
        <f t="shared" si="111"/>
        <v>7130300.1500000004</v>
      </c>
      <c r="AH1184" s="6">
        <f t="shared" si="112"/>
        <v>2627795.25</v>
      </c>
      <c r="AI1184" s="6">
        <f t="shared" si="113"/>
        <v>7130300.1500000004</v>
      </c>
    </row>
    <row r="1185" spans="1:35" s="2" customFormat="1">
      <c r="A1185" s="3">
        <v>2015</v>
      </c>
      <c r="B1185" s="3">
        <v>2</v>
      </c>
      <c r="C1185" s="4">
        <v>80</v>
      </c>
      <c r="D1185" s="8">
        <v>141</v>
      </c>
      <c r="E1185" s="8">
        <v>10361421.91</v>
      </c>
      <c r="F1185" s="8">
        <v>9954.86</v>
      </c>
      <c r="G1185" s="8">
        <v>675726.28</v>
      </c>
      <c r="H1185" s="8">
        <v>425144.17</v>
      </c>
      <c r="I1185" s="8">
        <v>53887.72</v>
      </c>
      <c r="J1185" s="8">
        <v>5063.6099999999997</v>
      </c>
      <c r="K1185" s="8">
        <v>0</v>
      </c>
      <c r="L1185" s="8">
        <v>2073180.32</v>
      </c>
      <c r="M1185" s="8">
        <v>0</v>
      </c>
      <c r="N1185" s="8">
        <v>785564.74</v>
      </c>
      <c r="O1185" s="8">
        <v>28175.66</v>
      </c>
      <c r="P1185" s="8">
        <v>5832.82</v>
      </c>
      <c r="Q1185" s="8">
        <v>37045.879999999997</v>
      </c>
      <c r="R1185" s="8">
        <v>11048.5</v>
      </c>
      <c r="S1185" s="8">
        <v>896717.02</v>
      </c>
      <c r="T1185" s="8">
        <v>833939.51</v>
      </c>
      <c r="U1185" s="8">
        <v>189361.47</v>
      </c>
      <c r="V1185" s="8">
        <v>0</v>
      </c>
      <c r="W1185" s="8">
        <v>124648.54</v>
      </c>
      <c r="X1185" s="8">
        <v>0</v>
      </c>
      <c r="Y1185" s="8">
        <v>0</v>
      </c>
      <c r="Z1185" s="8">
        <v>6.16</v>
      </c>
      <c r="AA1185" s="8">
        <v>1308005.49</v>
      </c>
      <c r="AB1185" s="8">
        <v>20396.07</v>
      </c>
      <c r="AC1185" s="9">
        <f t="shared" si="108"/>
        <v>1287609.42</v>
      </c>
      <c r="AD1185" s="5" t="str">
        <f>$C1185&amp;" "&amp;VLOOKUP(C1185,Tegevusalad!$A$1:$B$89,2,FALSE)</f>
        <v>80 TURVATÖÖ JA JUURDLUS</v>
      </c>
      <c r="AE1185" s="6">
        <f t="shared" si="109"/>
        <v>9285298.2799999993</v>
      </c>
      <c r="AF1185" s="6">
        <f t="shared" si="110"/>
        <v>2756109.4099999992</v>
      </c>
      <c r="AG1185" s="6">
        <f t="shared" si="111"/>
        <v>9961024.5599999987</v>
      </c>
      <c r="AH1185" s="6">
        <f t="shared" si="112"/>
        <v>3983066.1999999997</v>
      </c>
      <c r="AI1185" s="6">
        <f t="shared" si="113"/>
        <v>9961024.5599999987</v>
      </c>
    </row>
    <row r="1186" spans="1:35" s="2" customFormat="1">
      <c r="A1186" s="3">
        <v>2015</v>
      </c>
      <c r="B1186" s="3">
        <v>2</v>
      </c>
      <c r="C1186" s="4">
        <v>81</v>
      </c>
      <c r="D1186" s="8">
        <v>1063</v>
      </c>
      <c r="E1186" s="8">
        <v>16065734.310000001</v>
      </c>
      <c r="F1186" s="8">
        <v>3711.04</v>
      </c>
      <c r="G1186" s="8">
        <v>466354.39</v>
      </c>
      <c r="H1186" s="8">
        <v>247529.77</v>
      </c>
      <c r="I1186" s="8">
        <v>75535.81</v>
      </c>
      <c r="J1186" s="8">
        <v>4890</v>
      </c>
      <c r="K1186" s="8">
        <v>0</v>
      </c>
      <c r="L1186" s="8">
        <v>3213480.83</v>
      </c>
      <c r="M1186" s="8">
        <v>0</v>
      </c>
      <c r="N1186" s="8">
        <v>1813311.03</v>
      </c>
      <c r="O1186" s="8">
        <v>6081.1</v>
      </c>
      <c r="P1186" s="8">
        <v>156100.14000000001</v>
      </c>
      <c r="Q1186" s="8">
        <v>31311.93</v>
      </c>
      <c r="R1186" s="8">
        <v>19104.939999999999</v>
      </c>
      <c r="S1186" s="8">
        <v>725710.69</v>
      </c>
      <c r="T1186" s="8">
        <v>710356.94</v>
      </c>
      <c r="U1186" s="8">
        <v>54357.760000000002</v>
      </c>
      <c r="V1186" s="8">
        <v>0</v>
      </c>
      <c r="W1186" s="8">
        <v>1511466.37</v>
      </c>
      <c r="X1186" s="8">
        <v>355.14</v>
      </c>
      <c r="Y1186" s="8">
        <v>1534.58</v>
      </c>
      <c r="Z1186" s="8">
        <v>59172.3</v>
      </c>
      <c r="AA1186" s="8">
        <v>1531685.87</v>
      </c>
      <c r="AB1186" s="8">
        <v>189153.79</v>
      </c>
      <c r="AC1186" s="9">
        <f t="shared" si="108"/>
        <v>1342532.08</v>
      </c>
      <c r="AD1186" s="5" t="str">
        <f>$C1186&amp;" "&amp;VLOOKUP(C1186,Tegevusalad!$A$1:$B$89,2,FALSE)</f>
        <v>81 HOONETE JA MAASTIKE HOOLDUS</v>
      </c>
      <c r="AE1186" s="6">
        <f t="shared" si="109"/>
        <v>15289732.040000001</v>
      </c>
      <c r="AF1186" s="6">
        <f t="shared" si="110"/>
        <v>8351605.9000000004</v>
      </c>
      <c r="AG1186" s="6">
        <f t="shared" si="111"/>
        <v>15756086.430000002</v>
      </c>
      <c r="AH1186" s="6">
        <f t="shared" si="112"/>
        <v>9162079.8499999996</v>
      </c>
      <c r="AI1186" s="6">
        <f t="shared" si="113"/>
        <v>15755731.290000001</v>
      </c>
    </row>
    <row r="1187" spans="1:35" s="2" customFormat="1">
      <c r="A1187" s="3">
        <v>2015</v>
      </c>
      <c r="B1187" s="3">
        <v>2</v>
      </c>
      <c r="C1187" s="4">
        <v>82</v>
      </c>
      <c r="D1187" s="8">
        <v>929</v>
      </c>
      <c r="E1187" s="8">
        <v>9310646.4499999993</v>
      </c>
      <c r="F1187" s="8">
        <v>358059.47</v>
      </c>
      <c r="G1187" s="8">
        <v>5351306.3099999996</v>
      </c>
      <c r="H1187" s="8">
        <v>3977564.63</v>
      </c>
      <c r="I1187" s="8">
        <v>255962.18</v>
      </c>
      <c r="J1187" s="8">
        <v>17012</v>
      </c>
      <c r="K1187" s="8">
        <v>0</v>
      </c>
      <c r="L1187" s="8">
        <v>1894354.61</v>
      </c>
      <c r="M1187" s="8">
        <v>0</v>
      </c>
      <c r="N1187" s="8">
        <v>1392506.82</v>
      </c>
      <c r="O1187" s="8">
        <v>1573.9</v>
      </c>
      <c r="P1187" s="8">
        <v>21252.98</v>
      </c>
      <c r="Q1187" s="8">
        <v>8467.3700000000008</v>
      </c>
      <c r="R1187" s="8">
        <v>18344.54</v>
      </c>
      <c r="S1187" s="8">
        <v>2081659.8</v>
      </c>
      <c r="T1187" s="8">
        <v>988704.66</v>
      </c>
      <c r="U1187" s="8">
        <v>25197.05</v>
      </c>
      <c r="V1187" s="8">
        <v>0</v>
      </c>
      <c r="W1187" s="8">
        <v>162307.93</v>
      </c>
      <c r="X1187" s="8">
        <v>17029.57</v>
      </c>
      <c r="Y1187" s="8">
        <v>0</v>
      </c>
      <c r="Z1187" s="8">
        <v>8393.75</v>
      </c>
      <c r="AA1187" s="8">
        <v>727841.92</v>
      </c>
      <c r="AB1187" s="8">
        <v>234387.88</v>
      </c>
      <c r="AC1187" s="9">
        <f t="shared" si="108"/>
        <v>493454.04000000004</v>
      </c>
      <c r="AD1187" s="5" t="str">
        <f>$C1187&amp;" "&amp;VLOOKUP(C1187,Tegevusalad!$A$1:$B$89,2,FALSE)</f>
        <v>82 BÜROOHALDUS, BÜROODE JA MUU ÄRITEGEVUSE ABITEGEVUSED</v>
      </c>
      <c r="AE1187" s="6">
        <f t="shared" si="109"/>
        <v>7578878.6400000006</v>
      </c>
      <c r="AF1187" s="6">
        <f t="shared" si="110"/>
        <v>4939530.4500000011</v>
      </c>
      <c r="AG1187" s="6">
        <f t="shared" si="111"/>
        <v>12930184.950000001</v>
      </c>
      <c r="AH1187" s="6">
        <f t="shared" si="112"/>
        <v>7054256.7999999998</v>
      </c>
      <c r="AI1187" s="6">
        <f t="shared" si="113"/>
        <v>12913155.380000001</v>
      </c>
    </row>
    <row r="1188" spans="1:35" s="2" customFormat="1">
      <c r="A1188" s="3">
        <v>2015</v>
      </c>
      <c r="B1188" s="3">
        <v>2</v>
      </c>
      <c r="C1188" s="4">
        <v>84</v>
      </c>
      <c r="D1188" s="8">
        <v>87</v>
      </c>
      <c r="E1188" s="8">
        <v>15499579.449999999</v>
      </c>
      <c r="F1188" s="8">
        <v>10020.11</v>
      </c>
      <c r="G1188" s="8">
        <v>394277.74</v>
      </c>
      <c r="H1188" s="8">
        <v>379279.88</v>
      </c>
      <c r="I1188" s="8">
        <v>373756.22</v>
      </c>
      <c r="J1188" s="8">
        <v>0</v>
      </c>
      <c r="K1188" s="8">
        <v>0</v>
      </c>
      <c r="L1188" s="8">
        <v>3100817.71</v>
      </c>
      <c r="M1188" s="8">
        <v>0</v>
      </c>
      <c r="N1188" s="8">
        <v>2117088.39</v>
      </c>
      <c r="O1188" s="8">
        <v>0</v>
      </c>
      <c r="P1188" s="8">
        <v>421225.66</v>
      </c>
      <c r="Q1188" s="8">
        <v>4.17</v>
      </c>
      <c r="R1188" s="8">
        <v>1214.92</v>
      </c>
      <c r="S1188" s="8">
        <v>1162023.94</v>
      </c>
      <c r="T1188" s="8">
        <v>572124.11</v>
      </c>
      <c r="U1188" s="8">
        <v>613.79</v>
      </c>
      <c r="V1188" s="8">
        <v>0</v>
      </c>
      <c r="W1188" s="8">
        <v>407224.39</v>
      </c>
      <c r="X1188" s="8">
        <v>26250.65</v>
      </c>
      <c r="Y1188" s="8">
        <v>0</v>
      </c>
      <c r="Z1188" s="8">
        <v>0.34</v>
      </c>
      <c r="AA1188" s="8">
        <v>1074944.18</v>
      </c>
      <c r="AB1188" s="8">
        <v>91215.2</v>
      </c>
      <c r="AC1188" s="9">
        <f t="shared" si="108"/>
        <v>983728.98</v>
      </c>
      <c r="AD1188" s="5" t="str">
        <f>$C1188&amp;" "&amp;VLOOKUP(C1188,Tegevusalad!$A$1:$B$89,2,FALSE)</f>
        <v>84 AVALIK HALDUS JA RIIGIKAITSE; KOHUSTUSLIK SOTSIAALKINDLUSTUS</v>
      </c>
      <c r="AE1188" s="6">
        <f t="shared" si="109"/>
        <v>14373212.479999999</v>
      </c>
      <c r="AF1188" s="6">
        <f t="shared" si="110"/>
        <v>9428878.8200000003</v>
      </c>
      <c r="AG1188" s="6">
        <f t="shared" si="111"/>
        <v>14767490.219999999</v>
      </c>
      <c r="AH1188" s="6">
        <f t="shared" si="112"/>
        <v>10591516.549999999</v>
      </c>
      <c r="AI1188" s="6">
        <f t="shared" si="113"/>
        <v>14741239.569999998</v>
      </c>
    </row>
    <row r="1189" spans="1:35" s="2" customFormat="1">
      <c r="A1189" s="3">
        <v>2015</v>
      </c>
      <c r="B1189" s="3">
        <v>2</v>
      </c>
      <c r="C1189" s="4">
        <v>85</v>
      </c>
      <c r="D1189" s="8">
        <v>897</v>
      </c>
      <c r="E1189" s="8">
        <v>7354278.7599999998</v>
      </c>
      <c r="F1189" s="8">
        <v>157787.24</v>
      </c>
      <c r="G1189" s="8">
        <v>526442.96</v>
      </c>
      <c r="H1189" s="8">
        <v>238877.5</v>
      </c>
      <c r="I1189" s="8">
        <v>14102.54</v>
      </c>
      <c r="J1189" s="8">
        <v>8627.67</v>
      </c>
      <c r="K1189" s="8">
        <v>0</v>
      </c>
      <c r="L1189" s="8">
        <v>1485056.47</v>
      </c>
      <c r="M1189" s="8">
        <v>0</v>
      </c>
      <c r="N1189" s="8">
        <v>824846.97</v>
      </c>
      <c r="O1189" s="8">
        <v>10514.4</v>
      </c>
      <c r="P1189" s="8">
        <v>109943.11</v>
      </c>
      <c r="Q1189" s="8">
        <v>26273.43</v>
      </c>
      <c r="R1189" s="8">
        <v>8455.07</v>
      </c>
      <c r="S1189" s="8">
        <v>1272191.29</v>
      </c>
      <c r="T1189" s="8">
        <v>901639.77</v>
      </c>
      <c r="U1189" s="8">
        <v>34751.71</v>
      </c>
      <c r="V1189" s="8">
        <v>0</v>
      </c>
      <c r="W1189" s="8">
        <v>11151043.49</v>
      </c>
      <c r="X1189" s="8">
        <v>245.58</v>
      </c>
      <c r="Y1189" s="8">
        <v>415.02</v>
      </c>
      <c r="Z1189" s="8">
        <v>73.48</v>
      </c>
      <c r="AA1189" s="8">
        <v>708197.59</v>
      </c>
      <c r="AB1189" s="8">
        <v>47646.559999999998</v>
      </c>
      <c r="AC1189" s="9">
        <f t="shared" si="108"/>
        <v>660551.03</v>
      </c>
      <c r="AD1189" s="5" t="str">
        <f>$C1189&amp;" "&amp;VLOOKUP(C1189,Tegevusalad!$A$1:$B$89,2,FALSE)</f>
        <v>85 HARIDUS</v>
      </c>
      <c r="AE1189" s="6">
        <f t="shared" si="109"/>
        <v>6205368.5800000001</v>
      </c>
      <c r="AF1189" s="6">
        <f t="shared" si="110"/>
        <v>2806995.1999999993</v>
      </c>
      <c r="AG1189" s="6">
        <f t="shared" si="111"/>
        <v>6731811.54</v>
      </c>
      <c r="AH1189" s="6">
        <f t="shared" si="112"/>
        <v>4166510.1999999993</v>
      </c>
      <c r="AI1189" s="6">
        <f t="shared" si="113"/>
        <v>6731565.96</v>
      </c>
    </row>
    <row r="1190" spans="1:35" s="2" customFormat="1">
      <c r="A1190" s="3">
        <v>2015</v>
      </c>
      <c r="B1190" s="3">
        <v>2</v>
      </c>
      <c r="C1190" s="4">
        <v>86</v>
      </c>
      <c r="D1190" s="8">
        <v>288</v>
      </c>
      <c r="E1190" s="8">
        <v>2492821.33</v>
      </c>
      <c r="F1190" s="8">
        <v>838741.55</v>
      </c>
      <c r="G1190" s="8">
        <v>337300.96</v>
      </c>
      <c r="H1190" s="8">
        <v>213961.48</v>
      </c>
      <c r="I1190" s="8">
        <v>41450.660000000003</v>
      </c>
      <c r="J1190" s="8">
        <v>4913</v>
      </c>
      <c r="K1190" s="8">
        <v>0</v>
      </c>
      <c r="L1190" s="8">
        <v>574051.05000000005</v>
      </c>
      <c r="M1190" s="8">
        <v>14633.66</v>
      </c>
      <c r="N1190" s="8">
        <v>370139.16</v>
      </c>
      <c r="O1190" s="8">
        <v>15851.14</v>
      </c>
      <c r="P1190" s="8">
        <v>95721.99</v>
      </c>
      <c r="Q1190" s="8">
        <v>995.59</v>
      </c>
      <c r="R1190" s="8">
        <v>2585.9299999999998</v>
      </c>
      <c r="S1190" s="8">
        <v>844798.72</v>
      </c>
      <c r="T1190" s="8">
        <v>722357.82</v>
      </c>
      <c r="U1190" s="8">
        <v>95460.06</v>
      </c>
      <c r="V1190" s="8">
        <v>0</v>
      </c>
      <c r="W1190" s="8">
        <v>54818071.969999999</v>
      </c>
      <c r="X1190" s="8">
        <v>56.33</v>
      </c>
      <c r="Y1190" s="8">
        <v>1860.41</v>
      </c>
      <c r="Z1190" s="8">
        <v>0</v>
      </c>
      <c r="AA1190" s="8">
        <v>309015.71000000002</v>
      </c>
      <c r="AB1190" s="8">
        <v>88609.75</v>
      </c>
      <c r="AC1190" s="9">
        <f t="shared" si="108"/>
        <v>220405.96000000002</v>
      </c>
      <c r="AD1190" s="5" t="str">
        <f>$C1190&amp;" "&amp;VLOOKUP(C1190,Tegevusalad!$A$1:$B$89,2,FALSE)</f>
        <v>86 TERVISHOID</v>
      </c>
      <c r="AE1190" s="6">
        <f t="shared" si="109"/>
        <v>2391360.4299999997</v>
      </c>
      <c r="AF1190" s="6">
        <f t="shared" si="110"/>
        <v>844110.96999999974</v>
      </c>
      <c r="AG1190" s="6">
        <f t="shared" si="111"/>
        <v>2728661.3899999997</v>
      </c>
      <c r="AH1190" s="6">
        <f t="shared" si="112"/>
        <v>1863625.4499999997</v>
      </c>
      <c r="AI1190" s="6">
        <f t="shared" si="113"/>
        <v>2728605.0599999996</v>
      </c>
    </row>
    <row r="1191" spans="1:35" s="2" customFormat="1">
      <c r="A1191" s="3">
        <v>2015</v>
      </c>
      <c r="B1191" s="3">
        <v>2</v>
      </c>
      <c r="C1191" s="4">
        <v>87</v>
      </c>
      <c r="D1191" s="8">
        <v>32</v>
      </c>
      <c r="E1191" s="8">
        <v>168049.06</v>
      </c>
      <c r="F1191" s="8">
        <v>11569.1</v>
      </c>
      <c r="G1191" s="8">
        <v>2432.9299999999998</v>
      </c>
      <c r="H1191" s="8">
        <v>2388.96</v>
      </c>
      <c r="I1191" s="8">
        <v>2388.96</v>
      </c>
      <c r="J1191" s="8">
        <v>0</v>
      </c>
      <c r="K1191" s="8">
        <v>0</v>
      </c>
      <c r="L1191" s="8">
        <v>34651.03</v>
      </c>
      <c r="M1191" s="8">
        <v>0</v>
      </c>
      <c r="N1191" s="8">
        <v>144561.19</v>
      </c>
      <c r="O1191" s="8">
        <v>0</v>
      </c>
      <c r="P1191" s="8">
        <v>2070.98</v>
      </c>
      <c r="Q1191" s="8">
        <v>81.86</v>
      </c>
      <c r="R1191" s="8">
        <v>86.32</v>
      </c>
      <c r="S1191" s="8">
        <v>1563.37</v>
      </c>
      <c r="T1191" s="8">
        <v>76.66</v>
      </c>
      <c r="U1191" s="8">
        <v>0</v>
      </c>
      <c r="V1191" s="8">
        <v>0</v>
      </c>
      <c r="W1191" s="8">
        <v>2787328.54</v>
      </c>
      <c r="X1191" s="8">
        <v>0</v>
      </c>
      <c r="Y1191" s="8">
        <v>0</v>
      </c>
      <c r="Z1191" s="8">
        <v>0</v>
      </c>
      <c r="AA1191" s="8">
        <v>15025.82</v>
      </c>
      <c r="AB1191" s="8">
        <v>124935.98</v>
      </c>
      <c r="AC1191" s="9">
        <f t="shared" si="108"/>
        <v>-109910.16</v>
      </c>
      <c r="AD1191" s="5" t="str">
        <f>$C1191&amp;" "&amp;VLOOKUP(C1191,Tegevusalad!$A$1:$B$89,2,FALSE)</f>
        <v>87 HOOLEKANDEASUTUSTE TEGEVUS</v>
      </c>
      <c r="AE1191" s="6">
        <f t="shared" si="109"/>
        <v>178054.79</v>
      </c>
      <c r="AF1191" s="6">
        <f t="shared" si="110"/>
        <v>721674.18</v>
      </c>
      <c r="AG1191" s="6">
        <f t="shared" si="111"/>
        <v>180487.72</v>
      </c>
      <c r="AH1191" s="6">
        <f t="shared" si="112"/>
        <v>723237.55</v>
      </c>
      <c r="AI1191" s="6">
        <f t="shared" si="113"/>
        <v>180487.72</v>
      </c>
    </row>
    <row r="1192" spans="1:35" s="2" customFormat="1">
      <c r="A1192" s="3">
        <v>2015</v>
      </c>
      <c r="B1192" s="3">
        <v>2</v>
      </c>
      <c r="C1192" s="4">
        <v>88</v>
      </c>
      <c r="D1192" s="8">
        <v>50</v>
      </c>
      <c r="E1192" s="8">
        <v>129723.8</v>
      </c>
      <c r="F1192" s="8">
        <v>42265.54</v>
      </c>
      <c r="G1192" s="8">
        <v>130926.84</v>
      </c>
      <c r="H1192" s="8">
        <v>5274</v>
      </c>
      <c r="I1192" s="8">
        <v>274</v>
      </c>
      <c r="J1192" s="8">
        <v>0</v>
      </c>
      <c r="K1192" s="8">
        <v>0</v>
      </c>
      <c r="L1192" s="8">
        <v>29748.67</v>
      </c>
      <c r="M1192" s="8">
        <v>0</v>
      </c>
      <c r="N1192" s="8">
        <v>17311.939999999999</v>
      </c>
      <c r="O1192" s="8">
        <v>1560.65</v>
      </c>
      <c r="P1192" s="8">
        <v>0</v>
      </c>
      <c r="Q1192" s="8">
        <v>226.56</v>
      </c>
      <c r="R1192" s="8">
        <v>97.34</v>
      </c>
      <c r="S1192" s="8">
        <v>13763.4</v>
      </c>
      <c r="T1192" s="8">
        <v>13763.4</v>
      </c>
      <c r="U1192" s="8">
        <v>1006.78</v>
      </c>
      <c r="V1192" s="8">
        <v>0</v>
      </c>
      <c r="W1192" s="8">
        <v>68012.58</v>
      </c>
      <c r="X1192" s="8">
        <v>0</v>
      </c>
      <c r="Y1192" s="8">
        <v>0</v>
      </c>
      <c r="Z1192" s="8">
        <v>0</v>
      </c>
      <c r="AA1192" s="8">
        <v>16252.52</v>
      </c>
      <c r="AB1192" s="8">
        <v>3815.79</v>
      </c>
      <c r="AC1192" s="9">
        <f t="shared" si="108"/>
        <v>12436.73</v>
      </c>
      <c r="AD1192" s="5" t="str">
        <f>$C1192&amp;" "&amp;VLOOKUP(C1192,Tegevusalad!$A$1:$B$89,2,FALSE)</f>
        <v>88 SOTSIAALHOOLEKANNE MAJUTUSETA</v>
      </c>
      <c r="AE1192" s="6">
        <f t="shared" si="109"/>
        <v>157219.16</v>
      </c>
      <c r="AF1192" s="6">
        <f t="shared" si="110"/>
        <v>64472.969999999994</v>
      </c>
      <c r="AG1192" s="6">
        <f t="shared" si="111"/>
        <v>288146</v>
      </c>
      <c r="AH1192" s="6">
        <f t="shared" si="112"/>
        <v>87046.399999999994</v>
      </c>
      <c r="AI1192" s="6">
        <f t="shared" si="113"/>
        <v>288146</v>
      </c>
    </row>
    <row r="1193" spans="1:35" s="2" customFormat="1">
      <c r="A1193" s="3">
        <v>2015</v>
      </c>
      <c r="B1193" s="3">
        <v>2</v>
      </c>
      <c r="C1193" s="4">
        <v>90</v>
      </c>
      <c r="D1193" s="8">
        <v>855</v>
      </c>
      <c r="E1193" s="8">
        <v>4149363.13</v>
      </c>
      <c r="F1193" s="8">
        <v>14647.92</v>
      </c>
      <c r="G1193" s="8">
        <v>205091.75</v>
      </c>
      <c r="H1193" s="8">
        <v>116373.81</v>
      </c>
      <c r="I1193" s="8">
        <v>5534.58</v>
      </c>
      <c r="J1193" s="8">
        <v>13919.77</v>
      </c>
      <c r="K1193" s="8">
        <v>0</v>
      </c>
      <c r="L1193" s="8">
        <v>831190.92</v>
      </c>
      <c r="M1193" s="8">
        <v>0</v>
      </c>
      <c r="N1193" s="8">
        <v>747303.85</v>
      </c>
      <c r="O1193" s="8">
        <v>4401.1499999999996</v>
      </c>
      <c r="P1193" s="8">
        <v>223393.45</v>
      </c>
      <c r="Q1193" s="8">
        <v>9159.4</v>
      </c>
      <c r="R1193" s="8">
        <v>6478.11</v>
      </c>
      <c r="S1193" s="8">
        <v>207861</v>
      </c>
      <c r="T1193" s="8">
        <v>85007.46</v>
      </c>
      <c r="U1193" s="8">
        <v>10541.36</v>
      </c>
      <c r="V1193" s="8">
        <v>62.5</v>
      </c>
      <c r="W1193" s="8">
        <v>87270.399999999994</v>
      </c>
      <c r="X1193" s="8">
        <v>0</v>
      </c>
      <c r="Y1193" s="8">
        <v>0</v>
      </c>
      <c r="Z1193" s="8">
        <v>0</v>
      </c>
      <c r="AA1193" s="8">
        <v>378483.26</v>
      </c>
      <c r="AB1193" s="8">
        <v>294596.19</v>
      </c>
      <c r="AC1193" s="9">
        <f t="shared" si="108"/>
        <v>83887.07</v>
      </c>
      <c r="AD1193" s="5" t="str">
        <f>$C1193&amp;" "&amp;VLOOKUP(C1193,Tegevusalad!$A$1:$B$89,2,FALSE)</f>
        <v>90 LOOME-, KUNSTI- JA MEELELAHUTUSTEGEVUS</v>
      </c>
      <c r="AE1193" s="6">
        <f t="shared" si="109"/>
        <v>3945608.69</v>
      </c>
      <c r="AF1193" s="6">
        <f t="shared" si="110"/>
        <v>3528564.1899999995</v>
      </c>
      <c r="AG1193" s="6">
        <f t="shared" si="111"/>
        <v>4150700.44</v>
      </c>
      <c r="AH1193" s="6">
        <f t="shared" si="112"/>
        <v>3768909.8</v>
      </c>
      <c r="AI1193" s="6">
        <f t="shared" si="113"/>
        <v>4150700.44</v>
      </c>
    </row>
    <row r="1194" spans="1:35" s="2" customFormat="1">
      <c r="A1194" s="3">
        <v>2015</v>
      </c>
      <c r="B1194" s="3">
        <v>2</v>
      </c>
      <c r="C1194" s="4">
        <v>91</v>
      </c>
      <c r="D1194" s="8">
        <v>71</v>
      </c>
      <c r="E1194" s="8">
        <v>1089345.6200000001</v>
      </c>
      <c r="F1194" s="8">
        <v>20840.419999999998</v>
      </c>
      <c r="G1194" s="8">
        <v>2098.1</v>
      </c>
      <c r="H1194" s="8">
        <v>235.52</v>
      </c>
      <c r="I1194" s="8">
        <v>0</v>
      </c>
      <c r="J1194" s="8">
        <v>0</v>
      </c>
      <c r="K1194" s="8">
        <v>0</v>
      </c>
      <c r="L1194" s="8">
        <v>219744.77</v>
      </c>
      <c r="M1194" s="8">
        <v>0</v>
      </c>
      <c r="N1194" s="8">
        <v>241250.39</v>
      </c>
      <c r="O1194" s="8">
        <v>6.44</v>
      </c>
      <c r="P1194" s="8">
        <v>58776.15</v>
      </c>
      <c r="Q1194" s="8">
        <v>788.83</v>
      </c>
      <c r="R1194" s="8">
        <v>823.84</v>
      </c>
      <c r="S1194" s="8">
        <v>102783.58</v>
      </c>
      <c r="T1194" s="8">
        <v>1639.97</v>
      </c>
      <c r="U1194" s="8">
        <v>349030.69</v>
      </c>
      <c r="V1194" s="8">
        <v>0</v>
      </c>
      <c r="W1194" s="8">
        <v>10672.1</v>
      </c>
      <c r="X1194" s="8">
        <v>2713.27</v>
      </c>
      <c r="Y1194" s="8">
        <v>0</v>
      </c>
      <c r="Z1194" s="8">
        <v>0</v>
      </c>
      <c r="AA1194" s="8">
        <v>106786.29</v>
      </c>
      <c r="AB1194" s="8">
        <v>128291.91</v>
      </c>
      <c r="AC1194" s="9">
        <f t="shared" si="108"/>
        <v>-21505.62000000001</v>
      </c>
      <c r="AD1194" s="5" t="str">
        <f>$C1194&amp;" "&amp;VLOOKUP(C1194,Tegevusalad!$A$1:$B$89,2,FALSE)</f>
        <v>91 RAAMATUKOGUDE, ARHIIVIDE, MUUSEUMIDE JA MUUDE KULTUURIASUTUSTE TEGEVUS</v>
      </c>
      <c r="AE1194" s="6">
        <f t="shared" si="109"/>
        <v>661085.04</v>
      </c>
      <c r="AF1194" s="6">
        <f t="shared" si="110"/>
        <v>758524.67999999993</v>
      </c>
      <c r="AG1194" s="6">
        <f t="shared" si="111"/>
        <v>663183.14000000013</v>
      </c>
      <c r="AH1194" s="6">
        <f t="shared" si="112"/>
        <v>1210371.1499999999</v>
      </c>
      <c r="AI1194" s="6">
        <f t="shared" si="113"/>
        <v>660469.87000000011</v>
      </c>
    </row>
    <row r="1195" spans="1:35" s="2" customFormat="1">
      <c r="A1195" s="3">
        <v>2015</v>
      </c>
      <c r="B1195" s="3">
        <v>2</v>
      </c>
      <c r="C1195" s="4">
        <v>92</v>
      </c>
      <c r="D1195" s="8">
        <v>14</v>
      </c>
      <c r="E1195" s="8">
        <v>526275.93999999994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105255.19</v>
      </c>
      <c r="M1195" s="8">
        <v>0</v>
      </c>
      <c r="N1195" s="8">
        <v>10129.26</v>
      </c>
      <c r="O1195" s="8">
        <v>0</v>
      </c>
      <c r="P1195" s="8">
        <v>0</v>
      </c>
      <c r="Q1195" s="8">
        <v>0</v>
      </c>
      <c r="R1195" s="8">
        <v>0</v>
      </c>
      <c r="S1195" s="8">
        <v>290395.64</v>
      </c>
      <c r="T1195" s="8">
        <v>100278.1</v>
      </c>
      <c r="U1195" s="8">
        <v>99035.61</v>
      </c>
      <c r="V1195" s="8">
        <v>0</v>
      </c>
      <c r="W1195" s="8">
        <v>8605663.6699999999</v>
      </c>
      <c r="X1195" s="8">
        <v>0</v>
      </c>
      <c r="Y1195" s="8">
        <v>0.25</v>
      </c>
      <c r="Z1195" s="8">
        <v>0</v>
      </c>
      <c r="AA1195" s="8">
        <v>95136.41</v>
      </c>
      <c r="AB1195" s="8">
        <v>10.23</v>
      </c>
      <c r="AC1195" s="9">
        <f t="shared" si="108"/>
        <v>95126.180000000008</v>
      </c>
      <c r="AD1195" s="5" t="str">
        <f>$C1195&amp;" "&amp;VLOOKUP(C1195,Tegevusalad!$A$1:$B$89,2,FALSE)</f>
        <v>92 HASARTMÄNGUDE JA KIHLVEDUDE KORRALDAMINE</v>
      </c>
      <c r="AE1195" s="6">
        <f t="shared" si="109"/>
        <v>136844.68999999994</v>
      </c>
      <c r="AF1195" s="6">
        <f t="shared" si="110"/>
        <v>-338784.95</v>
      </c>
      <c r="AG1195" s="6">
        <f t="shared" si="111"/>
        <v>136844.68999999994</v>
      </c>
      <c r="AH1195" s="6">
        <f t="shared" si="112"/>
        <v>50646.299999999996</v>
      </c>
      <c r="AI1195" s="6">
        <f t="shared" si="113"/>
        <v>136844.68999999994</v>
      </c>
    </row>
    <row r="1196" spans="1:35" s="2" customFormat="1">
      <c r="A1196" s="3">
        <v>2015</v>
      </c>
      <c r="B1196" s="3">
        <v>2</v>
      </c>
      <c r="C1196" s="4">
        <v>93</v>
      </c>
      <c r="D1196" s="8">
        <v>918</v>
      </c>
      <c r="E1196" s="8">
        <v>8739002.7200000007</v>
      </c>
      <c r="F1196" s="8">
        <v>240216.72</v>
      </c>
      <c r="G1196" s="8">
        <v>2176273.59</v>
      </c>
      <c r="H1196" s="8">
        <v>807044.54</v>
      </c>
      <c r="I1196" s="8">
        <v>29616.31</v>
      </c>
      <c r="J1196" s="8">
        <v>8984.74</v>
      </c>
      <c r="K1196" s="8">
        <v>0</v>
      </c>
      <c r="L1196" s="8">
        <v>1769420.02</v>
      </c>
      <c r="M1196" s="8">
        <v>0</v>
      </c>
      <c r="N1196" s="8">
        <v>1334075.24</v>
      </c>
      <c r="O1196" s="8">
        <v>1587.9</v>
      </c>
      <c r="P1196" s="8">
        <v>80256.05</v>
      </c>
      <c r="Q1196" s="8">
        <v>4081.04</v>
      </c>
      <c r="R1196" s="8">
        <v>8826.06</v>
      </c>
      <c r="S1196" s="8">
        <v>967477.38</v>
      </c>
      <c r="T1196" s="8">
        <v>463160.74</v>
      </c>
      <c r="U1196" s="8">
        <v>236941.85</v>
      </c>
      <c r="V1196" s="8">
        <v>0</v>
      </c>
      <c r="W1196" s="8">
        <v>414672.88</v>
      </c>
      <c r="X1196" s="8">
        <v>0</v>
      </c>
      <c r="Y1196" s="8">
        <v>1705.53</v>
      </c>
      <c r="Z1196" s="8">
        <v>0</v>
      </c>
      <c r="AA1196" s="8">
        <v>645724.07999999996</v>
      </c>
      <c r="AB1196" s="8">
        <v>208673.78</v>
      </c>
      <c r="AC1196" s="9">
        <f t="shared" si="108"/>
        <v>437050.29999999993</v>
      </c>
      <c r="AD1196" s="5" t="str">
        <f>$C1196&amp;" "&amp;VLOOKUP(C1196,Tegevusalad!$A$1:$B$89,2,FALSE)</f>
        <v>93 SPORDITEGEVUS NING LÕBUSTUS- JA VABA AJA TEGEVUSED</v>
      </c>
      <c r="AE1196" s="6">
        <f t="shared" si="109"/>
        <v>7774800.2100000009</v>
      </c>
      <c r="AF1196" s="6">
        <f t="shared" si="110"/>
        <v>5502147.7700000005</v>
      </c>
      <c r="AG1196" s="6">
        <f t="shared" si="111"/>
        <v>9951073.8000000007</v>
      </c>
      <c r="AH1196" s="6">
        <f t="shared" si="112"/>
        <v>6714506.5</v>
      </c>
      <c r="AI1196" s="6">
        <f t="shared" si="113"/>
        <v>9951073.8000000007</v>
      </c>
    </row>
    <row r="1197" spans="1:35" s="2" customFormat="1">
      <c r="A1197" s="3">
        <v>2015</v>
      </c>
      <c r="B1197" s="3">
        <v>2</v>
      </c>
      <c r="C1197" s="4">
        <v>94</v>
      </c>
      <c r="D1197" s="8">
        <v>259</v>
      </c>
      <c r="E1197" s="8">
        <v>1805382.6</v>
      </c>
      <c r="F1197" s="8">
        <v>25009.4</v>
      </c>
      <c r="G1197" s="8">
        <v>72512.490000000005</v>
      </c>
      <c r="H1197" s="8">
        <v>7831</v>
      </c>
      <c r="I1197" s="8">
        <v>0</v>
      </c>
      <c r="J1197" s="8">
        <v>0</v>
      </c>
      <c r="K1197" s="8">
        <v>0</v>
      </c>
      <c r="L1197" s="8">
        <v>363327.39</v>
      </c>
      <c r="M1197" s="8">
        <v>0</v>
      </c>
      <c r="N1197" s="8">
        <v>320684.09000000003</v>
      </c>
      <c r="O1197" s="8">
        <v>100.26</v>
      </c>
      <c r="P1197" s="8">
        <v>5889.6</v>
      </c>
      <c r="Q1197" s="8">
        <v>776.29</v>
      </c>
      <c r="R1197" s="8">
        <v>881.18</v>
      </c>
      <c r="S1197" s="8">
        <v>74715.58</v>
      </c>
      <c r="T1197" s="8">
        <v>10605.35</v>
      </c>
      <c r="U1197" s="8">
        <v>6193.7</v>
      </c>
      <c r="V1197" s="8">
        <v>0</v>
      </c>
      <c r="W1197" s="8">
        <v>131916.96</v>
      </c>
      <c r="X1197" s="8">
        <v>0</v>
      </c>
      <c r="Y1197" s="8">
        <v>1560.8</v>
      </c>
      <c r="Z1197" s="8">
        <v>0</v>
      </c>
      <c r="AA1197" s="8">
        <v>116987.98</v>
      </c>
      <c r="AB1197" s="8">
        <v>72783.88</v>
      </c>
      <c r="AC1197" s="9">
        <f t="shared" si="108"/>
        <v>44204.099999999991</v>
      </c>
      <c r="AD1197" s="5" t="str">
        <f>$C1197&amp;" "&amp;VLOOKUP(C1197,Tegevusalad!$A$1:$B$89,2,FALSE)</f>
        <v>94 ORGANISATSIOONIDE TEGEVUS</v>
      </c>
      <c r="AE1197" s="6">
        <f t="shared" si="109"/>
        <v>1749482.72</v>
      </c>
      <c r="AF1197" s="6">
        <f t="shared" si="110"/>
        <v>1526415.77</v>
      </c>
      <c r="AG1197" s="6">
        <f t="shared" si="111"/>
        <v>1821995.21</v>
      </c>
      <c r="AH1197" s="6">
        <f t="shared" si="112"/>
        <v>1607826.35</v>
      </c>
      <c r="AI1197" s="6">
        <f t="shared" si="113"/>
        <v>1821995.21</v>
      </c>
    </row>
    <row r="1198" spans="1:35" s="2" customFormat="1">
      <c r="A1198" s="3">
        <v>2015</v>
      </c>
      <c r="B1198" s="3">
        <v>2</v>
      </c>
      <c r="C1198" s="4">
        <v>95</v>
      </c>
      <c r="D1198" s="8">
        <v>345</v>
      </c>
      <c r="E1198" s="8">
        <v>2189682.38</v>
      </c>
      <c r="F1198" s="8">
        <v>272.14</v>
      </c>
      <c r="G1198" s="8">
        <v>497804.52</v>
      </c>
      <c r="H1198" s="8">
        <v>427083.34</v>
      </c>
      <c r="I1198" s="8">
        <v>87013.61</v>
      </c>
      <c r="J1198" s="8">
        <v>30049.9</v>
      </c>
      <c r="K1198" s="8">
        <v>0</v>
      </c>
      <c r="L1198" s="8">
        <v>437960.95</v>
      </c>
      <c r="M1198" s="8">
        <v>0</v>
      </c>
      <c r="N1198" s="8">
        <v>301661.71999999997</v>
      </c>
      <c r="O1198" s="8">
        <v>4755.21</v>
      </c>
      <c r="P1198" s="8">
        <v>8083.05</v>
      </c>
      <c r="Q1198" s="8">
        <v>2520.16</v>
      </c>
      <c r="R1198" s="8">
        <v>2040.69</v>
      </c>
      <c r="S1198" s="8">
        <v>435036.08</v>
      </c>
      <c r="T1198" s="8">
        <v>401573.78</v>
      </c>
      <c r="U1198" s="8">
        <v>2532.69</v>
      </c>
      <c r="V1198" s="8">
        <v>0</v>
      </c>
      <c r="W1198" s="8">
        <v>1001.38</v>
      </c>
      <c r="X1198" s="8">
        <v>12.74</v>
      </c>
      <c r="Y1198" s="8">
        <v>0</v>
      </c>
      <c r="Z1198" s="8">
        <v>0.14000000000000001</v>
      </c>
      <c r="AA1198" s="8">
        <v>165044.89000000001</v>
      </c>
      <c r="AB1198" s="8">
        <v>28745.8</v>
      </c>
      <c r="AC1198" s="9">
        <f t="shared" si="108"/>
        <v>136299.09000000003</v>
      </c>
      <c r="AD1198" s="5" t="str">
        <f>$C1198&amp;" "&amp;VLOOKUP(C1198,Tegevusalad!$A$1:$B$89,2,FALSE)</f>
        <v>95 ARVUTITE NING TARBEESEMETE JA KODUTARVETE PARANDUS</v>
      </c>
      <c r="AE1198" s="6">
        <f t="shared" si="109"/>
        <v>1752398.4900000002</v>
      </c>
      <c r="AF1198" s="6">
        <f t="shared" si="110"/>
        <v>1057167.2299999997</v>
      </c>
      <c r="AG1198" s="6">
        <f t="shared" si="111"/>
        <v>2250203.0100000002</v>
      </c>
      <c r="AH1198" s="6">
        <f t="shared" si="112"/>
        <v>1518512.0499999998</v>
      </c>
      <c r="AI1198" s="6">
        <f t="shared" si="113"/>
        <v>2250190.27</v>
      </c>
    </row>
    <row r="1199" spans="1:35" s="2" customFormat="1">
      <c r="A1199" s="3">
        <v>2015</v>
      </c>
      <c r="B1199" s="3">
        <v>2</v>
      </c>
      <c r="C1199" s="4">
        <v>96</v>
      </c>
      <c r="D1199" s="8">
        <v>1453</v>
      </c>
      <c r="E1199" s="8">
        <v>9049973.5800000001</v>
      </c>
      <c r="F1199" s="8">
        <v>35459.29</v>
      </c>
      <c r="G1199" s="8">
        <v>1576210.86</v>
      </c>
      <c r="H1199" s="8">
        <v>1031097.96</v>
      </c>
      <c r="I1199" s="8">
        <v>327405.61</v>
      </c>
      <c r="J1199" s="8">
        <v>106890.33</v>
      </c>
      <c r="K1199" s="8">
        <v>0</v>
      </c>
      <c r="L1199" s="8">
        <v>1813186.14</v>
      </c>
      <c r="M1199" s="8">
        <v>0</v>
      </c>
      <c r="N1199" s="8">
        <v>1311825.32</v>
      </c>
      <c r="O1199" s="8">
        <v>36891.360000000001</v>
      </c>
      <c r="P1199" s="8">
        <v>97275.199999999997</v>
      </c>
      <c r="Q1199" s="8">
        <v>10509.81</v>
      </c>
      <c r="R1199" s="8">
        <v>9256.2000000000007</v>
      </c>
      <c r="S1199" s="8">
        <v>1322738.1200000001</v>
      </c>
      <c r="T1199" s="8">
        <v>1049062.43</v>
      </c>
      <c r="U1199" s="8">
        <v>1370.92</v>
      </c>
      <c r="V1199" s="8">
        <v>0</v>
      </c>
      <c r="W1199" s="8">
        <v>239668.71</v>
      </c>
      <c r="X1199" s="8">
        <v>45</v>
      </c>
      <c r="Y1199" s="8">
        <v>127.09</v>
      </c>
      <c r="Z1199" s="8">
        <v>0</v>
      </c>
      <c r="AA1199" s="8">
        <v>724231.2</v>
      </c>
      <c r="AB1199" s="8">
        <v>222743.29</v>
      </c>
      <c r="AC1199" s="9">
        <f t="shared" si="108"/>
        <v>501487.90999999992</v>
      </c>
      <c r="AD1199" s="5" t="str">
        <f>$C1199&amp;" "&amp;VLOOKUP(C1199,Tegevusalad!$A$1:$B$89,2,FALSE)</f>
        <v>96 MUU TEENINDUS</v>
      </c>
      <c r="AE1199" s="6">
        <f t="shared" si="109"/>
        <v>7761368.8299999991</v>
      </c>
      <c r="AF1199" s="6">
        <f t="shared" si="110"/>
        <v>5096841.7599999988</v>
      </c>
      <c r="AG1199" s="6">
        <f t="shared" si="111"/>
        <v>9337579.6899999976</v>
      </c>
      <c r="AH1199" s="6">
        <f t="shared" si="112"/>
        <v>6605407.5999999996</v>
      </c>
      <c r="AI1199" s="6">
        <f t="shared" si="113"/>
        <v>9337534.6899999976</v>
      </c>
    </row>
    <row r="1200" spans="1:35" s="2" customFormat="1">
      <c r="A1200" s="3">
        <v>2015</v>
      </c>
      <c r="B1200" s="3">
        <v>2</v>
      </c>
      <c r="C1200" s="3"/>
      <c r="D1200" s="8">
        <v>774</v>
      </c>
      <c r="E1200" s="8">
        <v>82805965.189999998</v>
      </c>
      <c r="F1200" s="8">
        <v>1172068.04</v>
      </c>
      <c r="G1200" s="8">
        <v>65611965.810000002</v>
      </c>
      <c r="H1200" s="8">
        <v>24902675.879999999</v>
      </c>
      <c r="I1200" s="8">
        <v>23267794.210000001</v>
      </c>
      <c r="J1200" s="8">
        <v>24713106.16</v>
      </c>
      <c r="K1200" s="8">
        <v>0</v>
      </c>
      <c r="L1200" s="8">
        <v>16666679.199999999</v>
      </c>
      <c r="M1200" s="8">
        <v>0</v>
      </c>
      <c r="N1200" s="8">
        <v>14899926.25</v>
      </c>
      <c r="O1200" s="8">
        <v>889333.12</v>
      </c>
      <c r="P1200" s="8">
        <v>-97638.32</v>
      </c>
      <c r="Q1200" s="8">
        <v>1761.02</v>
      </c>
      <c r="R1200" s="8">
        <v>5936.02</v>
      </c>
      <c r="S1200" s="8">
        <v>49505645.5</v>
      </c>
      <c r="T1200" s="8">
        <v>47495665.130000003</v>
      </c>
      <c r="U1200" s="8">
        <v>583647.94999999995</v>
      </c>
      <c r="V1200" s="8">
        <v>444888.98</v>
      </c>
      <c r="W1200" s="8">
        <v>903078.77</v>
      </c>
      <c r="X1200" s="8">
        <v>5774.79</v>
      </c>
      <c r="Y1200" s="8">
        <v>0</v>
      </c>
      <c r="Z1200" s="8">
        <v>0</v>
      </c>
      <c r="AA1200" s="8">
        <v>4890985.34</v>
      </c>
      <c r="AB1200" s="8">
        <v>3124232.39</v>
      </c>
      <c r="AC1200" s="9">
        <f t="shared" si="108"/>
        <v>1766752.9499999997</v>
      </c>
      <c r="AD1200" s="5" t="e">
        <f>$C1200&amp;" "&amp;VLOOKUP(C1200,Tegevusalad!$A$1:$B$89,2,FALSE)</f>
        <v>#N/A</v>
      </c>
      <c r="AE1200" s="6">
        <f t="shared" si="109"/>
        <v>33894514.570000008</v>
      </c>
      <c r="AF1200" s="6">
        <f t="shared" si="110"/>
        <v>20438241.280000001</v>
      </c>
      <c r="AG1200" s="6">
        <f t="shared" si="111"/>
        <v>99506480.38000001</v>
      </c>
      <c r="AH1200" s="6">
        <f t="shared" si="112"/>
        <v>74529311.349999994</v>
      </c>
      <c r="AI1200" s="6">
        <f t="shared" si="113"/>
        <v>99500705.590000018</v>
      </c>
    </row>
    <row r="1201" spans="1:35" s="2" customFormat="1">
      <c r="A1201" s="3">
        <v>2015</v>
      </c>
      <c r="B1201" s="3">
        <v>3</v>
      </c>
      <c r="C1201" s="4">
        <v>1</v>
      </c>
      <c r="D1201" s="8">
        <v>4162</v>
      </c>
      <c r="E1201" s="8">
        <v>60098269.68</v>
      </c>
      <c r="F1201" s="8">
        <v>55196.92</v>
      </c>
      <c r="G1201" s="8">
        <v>4418792.2</v>
      </c>
      <c r="H1201" s="8">
        <v>3579882.74</v>
      </c>
      <c r="I1201" s="8">
        <v>3098381.5</v>
      </c>
      <c r="J1201" s="8">
        <v>168178.8</v>
      </c>
      <c r="K1201" s="8">
        <v>0</v>
      </c>
      <c r="L1201" s="8">
        <v>12024621.810000001</v>
      </c>
      <c r="M1201" s="8">
        <v>0</v>
      </c>
      <c r="N1201" s="8">
        <v>14643801.51</v>
      </c>
      <c r="O1201" s="8">
        <v>82275.28</v>
      </c>
      <c r="P1201" s="8">
        <v>2624366.2999999998</v>
      </c>
      <c r="Q1201" s="8">
        <v>24793.67</v>
      </c>
      <c r="R1201" s="8">
        <v>50658.09</v>
      </c>
      <c r="S1201" s="8">
        <v>1867595.59</v>
      </c>
      <c r="T1201" s="8">
        <v>1697813.17</v>
      </c>
      <c r="U1201" s="8">
        <v>1688238.56</v>
      </c>
      <c r="V1201" s="8">
        <v>1680862.5</v>
      </c>
      <c r="W1201" s="8">
        <v>2370032.8199999998</v>
      </c>
      <c r="X1201" s="8">
        <v>254377.94</v>
      </c>
      <c r="Y1201" s="8">
        <v>25.29</v>
      </c>
      <c r="Z1201" s="8">
        <v>0</v>
      </c>
      <c r="AA1201" s="8">
        <v>2802328.41</v>
      </c>
      <c r="AB1201" s="8">
        <v>5421482.8200000003</v>
      </c>
      <c r="AC1201" s="9">
        <f t="shared" si="108"/>
        <v>-2619154.41</v>
      </c>
      <c r="AD1201" s="5" t="str">
        <f>$C1201&amp;" "&amp;VLOOKUP(C1201,Tegevusalad!$A$1:$B$89,2,FALSE)</f>
        <v>1 TAIME- JA LOOMAKASVATUS, JAHINDUS JA NEID TEENINDAVAD TEGEVUSALAD</v>
      </c>
      <c r="AE1201" s="6">
        <f t="shared" si="109"/>
        <v>56852010.390000001</v>
      </c>
      <c r="AF1201" s="6">
        <f t="shared" si="110"/>
        <v>71185949.949999988</v>
      </c>
      <c r="AG1201" s="6">
        <f t="shared" si="111"/>
        <v>61270802.590000004</v>
      </c>
      <c r="AH1201" s="6">
        <f t="shared" si="112"/>
        <v>73472298</v>
      </c>
      <c r="AI1201" s="6">
        <f t="shared" si="113"/>
        <v>61016424.650000006</v>
      </c>
    </row>
    <row r="1202" spans="1:35" s="2" customFormat="1">
      <c r="A1202" s="3">
        <v>2015</v>
      </c>
      <c r="B1202" s="3">
        <v>3</v>
      </c>
      <c r="C1202" s="4">
        <v>2</v>
      </c>
      <c r="D1202" s="8">
        <v>1808</v>
      </c>
      <c r="E1202" s="8">
        <v>35922971.170000002</v>
      </c>
      <c r="F1202" s="8">
        <v>7269.38</v>
      </c>
      <c r="G1202" s="8">
        <v>2818184.49</v>
      </c>
      <c r="H1202" s="8">
        <v>1835912.54</v>
      </c>
      <c r="I1202" s="8">
        <v>1565180.06</v>
      </c>
      <c r="J1202" s="8">
        <v>66579.520000000004</v>
      </c>
      <c r="K1202" s="8">
        <v>0</v>
      </c>
      <c r="L1202" s="8">
        <v>7185248.3899999997</v>
      </c>
      <c r="M1202" s="8">
        <v>0</v>
      </c>
      <c r="N1202" s="8">
        <v>5529816.8499999996</v>
      </c>
      <c r="O1202" s="8">
        <v>17238.740000000002</v>
      </c>
      <c r="P1202" s="8">
        <v>617474.35</v>
      </c>
      <c r="Q1202" s="8">
        <v>34473.480000000003</v>
      </c>
      <c r="R1202" s="8">
        <v>29045.85</v>
      </c>
      <c r="S1202" s="8">
        <v>931270.65</v>
      </c>
      <c r="T1202" s="8">
        <v>556260.6</v>
      </c>
      <c r="U1202" s="8">
        <v>11629.97</v>
      </c>
      <c r="V1202" s="8">
        <v>0</v>
      </c>
      <c r="W1202" s="8">
        <v>12588288.859999999</v>
      </c>
      <c r="X1202" s="8">
        <v>17479.419999999998</v>
      </c>
      <c r="Y1202" s="8">
        <v>22758.01</v>
      </c>
      <c r="Z1202" s="8">
        <v>81.86</v>
      </c>
      <c r="AA1202" s="8">
        <v>2531158.5299999998</v>
      </c>
      <c r="AB1202" s="8">
        <v>853050.83</v>
      </c>
      <c r="AC1202" s="9">
        <f t="shared" si="108"/>
        <v>1678107.6999999997</v>
      </c>
      <c r="AD1202" s="5" t="str">
        <f>$C1202&amp;" "&amp;VLOOKUP(C1202,Tegevusalad!$A$1:$B$89,2,FALSE)</f>
        <v>2 METSAMAJANDUS JA METSAVARUMINE</v>
      </c>
      <c r="AE1202" s="6">
        <f t="shared" si="109"/>
        <v>35004819.350000009</v>
      </c>
      <c r="AF1202" s="6">
        <f t="shared" si="110"/>
        <v>26765219.179999996</v>
      </c>
      <c r="AG1202" s="6">
        <f t="shared" si="111"/>
        <v>37823003.840000011</v>
      </c>
      <c r="AH1202" s="6">
        <f t="shared" si="112"/>
        <v>27794313.499999996</v>
      </c>
      <c r="AI1202" s="6">
        <f t="shared" si="113"/>
        <v>37805524.420000009</v>
      </c>
    </row>
    <row r="1203" spans="1:35" s="2" customFormat="1">
      <c r="A1203" s="3">
        <v>2015</v>
      </c>
      <c r="B1203" s="3">
        <v>3</v>
      </c>
      <c r="C1203" s="4">
        <v>3</v>
      </c>
      <c r="D1203" s="8">
        <v>252</v>
      </c>
      <c r="E1203" s="8">
        <v>2988612.16</v>
      </c>
      <c r="F1203" s="8">
        <v>1345.8</v>
      </c>
      <c r="G1203" s="8">
        <v>3672500.45</v>
      </c>
      <c r="H1203" s="8">
        <v>256454.55</v>
      </c>
      <c r="I1203" s="8">
        <v>162946.6</v>
      </c>
      <c r="J1203" s="8">
        <v>8288.9500000000007</v>
      </c>
      <c r="K1203" s="8">
        <v>0</v>
      </c>
      <c r="L1203" s="8">
        <v>597843.51</v>
      </c>
      <c r="M1203" s="8">
        <v>0</v>
      </c>
      <c r="N1203" s="8">
        <v>389241.64</v>
      </c>
      <c r="O1203" s="8">
        <v>0</v>
      </c>
      <c r="P1203" s="8">
        <v>97938.03</v>
      </c>
      <c r="Q1203" s="8">
        <v>631.79</v>
      </c>
      <c r="R1203" s="8">
        <v>2033.66</v>
      </c>
      <c r="S1203" s="8">
        <v>401867.96</v>
      </c>
      <c r="T1203" s="8">
        <v>305148.07</v>
      </c>
      <c r="U1203" s="8">
        <v>0</v>
      </c>
      <c r="V1203" s="8">
        <v>0</v>
      </c>
      <c r="W1203" s="8">
        <v>37704.47</v>
      </c>
      <c r="X1203" s="8">
        <v>19150.599999999999</v>
      </c>
      <c r="Y1203" s="8">
        <v>0</v>
      </c>
      <c r="Z1203" s="8">
        <v>0.01</v>
      </c>
      <c r="AA1203" s="8">
        <v>319160.07</v>
      </c>
      <c r="AB1203" s="8">
        <v>110558.21</v>
      </c>
      <c r="AC1203" s="9">
        <f t="shared" si="108"/>
        <v>208601.86</v>
      </c>
      <c r="AD1203" s="5" t="str">
        <f>$C1203&amp;" "&amp;VLOOKUP(C1203,Tegevusalad!$A$1:$B$89,2,FALSE)</f>
        <v>3 KALAPÜÜK JA VESIVILJELUS</v>
      </c>
      <c r="AE1203" s="6">
        <f t="shared" si="109"/>
        <v>2607240.6</v>
      </c>
      <c r="AF1203" s="6">
        <f t="shared" si="110"/>
        <v>1554508.5399999998</v>
      </c>
      <c r="AG1203" s="6">
        <f t="shared" si="111"/>
        <v>6279741.0499999998</v>
      </c>
      <c r="AH1203" s="6">
        <f t="shared" si="112"/>
        <v>1956376.4999999998</v>
      </c>
      <c r="AI1203" s="6">
        <f t="shared" si="113"/>
        <v>6260590.4500000002</v>
      </c>
    </row>
    <row r="1204" spans="1:35" s="2" customFormat="1">
      <c r="A1204" s="3">
        <v>2015</v>
      </c>
      <c r="B1204" s="3">
        <v>3</v>
      </c>
      <c r="C1204" s="4">
        <v>5</v>
      </c>
      <c r="D1204" s="8">
        <v>1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32.24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32.24</v>
      </c>
      <c r="AC1204" s="9">
        <f t="shared" si="108"/>
        <v>-32.24</v>
      </c>
      <c r="AD1204" s="5" t="str">
        <f>$C1204&amp;" "&amp;VLOOKUP(C1204,Tegevusalad!$A$1:$B$89,2,FALSE)</f>
        <v>5 KIVI- JA PRUUNSÖE KAEVANDAMINE</v>
      </c>
      <c r="AE1204" s="6">
        <f t="shared" si="109"/>
        <v>0</v>
      </c>
      <c r="AF1204" s="6">
        <f t="shared" si="110"/>
        <v>161.19999999999999</v>
      </c>
      <c r="AG1204" s="6">
        <f t="shared" si="111"/>
        <v>0</v>
      </c>
      <c r="AH1204" s="6">
        <f t="shared" si="112"/>
        <v>161.19999999999999</v>
      </c>
      <c r="AI1204" s="6">
        <f t="shared" si="113"/>
        <v>0</v>
      </c>
    </row>
    <row r="1205" spans="1:35" s="2" customFormat="1">
      <c r="A1205" s="3">
        <v>2015</v>
      </c>
      <c r="B1205" s="3">
        <v>3</v>
      </c>
      <c r="C1205" s="4">
        <v>6</v>
      </c>
      <c r="D1205" s="8">
        <v>1</v>
      </c>
      <c r="E1205" s="8">
        <v>1030519.51</v>
      </c>
      <c r="F1205" s="8">
        <v>0</v>
      </c>
      <c r="G1205" s="8">
        <v>1470882.56</v>
      </c>
      <c r="H1205" s="8">
        <v>0</v>
      </c>
      <c r="I1205" s="8">
        <v>0</v>
      </c>
      <c r="J1205" s="8">
        <v>0</v>
      </c>
      <c r="K1205" s="8">
        <v>0</v>
      </c>
      <c r="L1205" s="8">
        <v>206103.9</v>
      </c>
      <c r="M1205" s="8">
        <v>0</v>
      </c>
      <c r="N1205" s="8">
        <v>237923.05</v>
      </c>
      <c r="O1205" s="8">
        <v>298.69</v>
      </c>
      <c r="P1205" s="8">
        <v>43932.78</v>
      </c>
      <c r="Q1205" s="8">
        <v>2.72</v>
      </c>
      <c r="R1205" s="8">
        <v>626.30999999999995</v>
      </c>
      <c r="S1205" s="8">
        <v>4994</v>
      </c>
      <c r="T1205" s="8">
        <v>4994</v>
      </c>
      <c r="U1205" s="8">
        <v>0</v>
      </c>
      <c r="V1205" s="8">
        <v>0</v>
      </c>
      <c r="W1205" s="8">
        <v>0</v>
      </c>
      <c r="X1205" s="8">
        <v>16338.81</v>
      </c>
      <c r="Y1205" s="8">
        <v>490.32</v>
      </c>
      <c r="Z1205" s="8">
        <v>0</v>
      </c>
      <c r="AA1205" s="8">
        <v>0</v>
      </c>
      <c r="AB1205" s="8">
        <v>31328.83</v>
      </c>
      <c r="AC1205" s="9">
        <f t="shared" si="108"/>
        <v>-31328.83</v>
      </c>
      <c r="AD1205" s="5" t="str">
        <f>$C1205&amp;" "&amp;VLOOKUP(C1205,Tegevusalad!$A$1:$B$89,2,FALSE)</f>
        <v>6 TOORNAFTA JA MAAGAASI TOOTMINE</v>
      </c>
      <c r="AE1205" s="6">
        <f t="shared" si="109"/>
        <v>1041864.3200000001</v>
      </c>
      <c r="AF1205" s="6">
        <f t="shared" si="110"/>
        <v>1186259.3499999999</v>
      </c>
      <c r="AG1205" s="6">
        <f t="shared" si="111"/>
        <v>2512746.8800000004</v>
      </c>
      <c r="AH1205" s="6">
        <f t="shared" si="112"/>
        <v>1192746.7999999998</v>
      </c>
      <c r="AI1205" s="6">
        <f t="shared" si="113"/>
        <v>2496408.0700000003</v>
      </c>
    </row>
    <row r="1206" spans="1:35" s="2" customFormat="1">
      <c r="A1206" s="3">
        <v>2015</v>
      </c>
      <c r="B1206" s="3">
        <v>3</v>
      </c>
      <c r="C1206" s="4">
        <v>8</v>
      </c>
      <c r="D1206" s="8">
        <v>128</v>
      </c>
      <c r="E1206" s="8">
        <v>8202266.4800000004</v>
      </c>
      <c r="F1206" s="8">
        <v>2915.51</v>
      </c>
      <c r="G1206" s="8">
        <v>5338008.26</v>
      </c>
      <c r="H1206" s="8">
        <v>4712345.03</v>
      </c>
      <c r="I1206" s="8">
        <v>4624644.88</v>
      </c>
      <c r="J1206" s="8">
        <v>625663.23</v>
      </c>
      <c r="K1206" s="8">
        <v>0</v>
      </c>
      <c r="L1206" s="8">
        <v>1640715.71</v>
      </c>
      <c r="M1206" s="8">
        <v>0</v>
      </c>
      <c r="N1206" s="8">
        <v>1512452.15</v>
      </c>
      <c r="O1206" s="8">
        <v>12517.98</v>
      </c>
      <c r="P1206" s="8">
        <v>109711.56</v>
      </c>
      <c r="Q1206" s="8">
        <v>3048.36</v>
      </c>
      <c r="R1206" s="8">
        <v>6100.48</v>
      </c>
      <c r="S1206" s="8">
        <v>1045733.14</v>
      </c>
      <c r="T1206" s="8">
        <v>906466.76</v>
      </c>
      <c r="U1206" s="8">
        <v>22253.74</v>
      </c>
      <c r="V1206" s="8">
        <v>5205</v>
      </c>
      <c r="W1206" s="8">
        <v>18303.96</v>
      </c>
      <c r="X1206" s="8">
        <v>5159.6400000000003</v>
      </c>
      <c r="Y1206" s="8">
        <v>0</v>
      </c>
      <c r="Z1206" s="8">
        <v>0</v>
      </c>
      <c r="AA1206" s="8">
        <v>495388.27</v>
      </c>
      <c r="AB1206" s="8">
        <v>367124.71</v>
      </c>
      <c r="AC1206" s="9">
        <f t="shared" si="108"/>
        <v>128263.56</v>
      </c>
      <c r="AD1206" s="5" t="str">
        <f>$C1206&amp;" "&amp;VLOOKUP(C1206,Tegevusalad!$A$1:$B$89,2,FALSE)</f>
        <v>8 MUU KAEVANDAMINE</v>
      </c>
      <c r="AE1206" s="6">
        <f t="shared" si="109"/>
        <v>7142354.75</v>
      </c>
      <c r="AF1206" s="6">
        <f t="shared" si="110"/>
        <v>6467391.3699999992</v>
      </c>
      <c r="AG1206" s="6">
        <f t="shared" si="111"/>
        <v>12480363.01</v>
      </c>
      <c r="AH1206" s="6">
        <f t="shared" si="112"/>
        <v>7592763.1499999994</v>
      </c>
      <c r="AI1206" s="6">
        <f t="shared" si="113"/>
        <v>12475203.369999999</v>
      </c>
    </row>
    <row r="1207" spans="1:35" s="2" customFormat="1">
      <c r="A1207" s="3">
        <v>2015</v>
      </c>
      <c r="B1207" s="3">
        <v>3</v>
      </c>
      <c r="C1207" s="4">
        <v>9</v>
      </c>
      <c r="D1207" s="8">
        <v>22</v>
      </c>
      <c r="E1207" s="8">
        <v>535023.26</v>
      </c>
      <c r="F1207" s="8">
        <v>0</v>
      </c>
      <c r="G1207" s="8">
        <v>39132.230000000003</v>
      </c>
      <c r="H1207" s="8">
        <v>37912.33</v>
      </c>
      <c r="I1207" s="8">
        <v>30000</v>
      </c>
      <c r="J1207" s="8">
        <v>0</v>
      </c>
      <c r="K1207" s="8">
        <v>0</v>
      </c>
      <c r="L1207" s="8">
        <v>107004.66</v>
      </c>
      <c r="M1207" s="8">
        <v>0</v>
      </c>
      <c r="N1207" s="8">
        <v>75344.649999999994</v>
      </c>
      <c r="O1207" s="8">
        <v>0</v>
      </c>
      <c r="P1207" s="8">
        <v>9569.86</v>
      </c>
      <c r="Q1207" s="8">
        <v>3275.62</v>
      </c>
      <c r="R1207" s="8">
        <v>788.83</v>
      </c>
      <c r="S1207" s="8">
        <v>20014</v>
      </c>
      <c r="T1207" s="8">
        <v>20014</v>
      </c>
      <c r="U1207" s="8">
        <v>0</v>
      </c>
      <c r="V1207" s="8">
        <v>0</v>
      </c>
      <c r="W1207" s="8">
        <v>25762.28</v>
      </c>
      <c r="X1207" s="8">
        <v>42705.15</v>
      </c>
      <c r="Y1207" s="8">
        <v>0</v>
      </c>
      <c r="Z1207" s="8">
        <v>0</v>
      </c>
      <c r="AA1207" s="8">
        <v>42916.3</v>
      </c>
      <c r="AB1207" s="8">
        <v>11256.29</v>
      </c>
      <c r="AC1207" s="9">
        <f t="shared" si="108"/>
        <v>31660.010000000002</v>
      </c>
      <c r="AD1207" s="5" t="str">
        <f>$C1207&amp;" "&amp;VLOOKUP(C1207,Tegevusalad!$A$1:$B$89,2,FALSE)</f>
        <v>9 KAEVANDAMIST ABISTAVAD TEGEVUSALAD</v>
      </c>
      <c r="AE1207" s="6">
        <f t="shared" si="109"/>
        <v>557714.41</v>
      </c>
      <c r="AF1207" s="6">
        <f t="shared" si="110"/>
        <v>360653.39999999997</v>
      </c>
      <c r="AG1207" s="6">
        <f t="shared" si="111"/>
        <v>596846.64</v>
      </c>
      <c r="AH1207" s="6">
        <f t="shared" si="112"/>
        <v>380667.39999999997</v>
      </c>
      <c r="AI1207" s="6">
        <f t="shared" si="113"/>
        <v>554141.49</v>
      </c>
    </row>
    <row r="1208" spans="1:35" s="2" customFormat="1">
      <c r="A1208" s="3">
        <v>2015</v>
      </c>
      <c r="B1208" s="3">
        <v>3</v>
      </c>
      <c r="C1208" s="4">
        <v>10</v>
      </c>
      <c r="D1208" s="8">
        <v>514</v>
      </c>
      <c r="E1208" s="8">
        <v>110589272.3</v>
      </c>
      <c r="F1208" s="8">
        <v>6264.48</v>
      </c>
      <c r="G1208" s="8">
        <v>48776116.350000001</v>
      </c>
      <c r="H1208" s="8">
        <v>41137132.399999999</v>
      </c>
      <c r="I1208" s="8">
        <v>40863665.289999999</v>
      </c>
      <c r="J1208" s="8">
        <v>7174982.0199999996</v>
      </c>
      <c r="K1208" s="8">
        <v>0</v>
      </c>
      <c r="L1208" s="8">
        <v>22118418.289999999</v>
      </c>
      <c r="M1208" s="8">
        <v>30254.53</v>
      </c>
      <c r="N1208" s="8">
        <v>20799830.210000001</v>
      </c>
      <c r="O1208" s="8">
        <v>440152.74</v>
      </c>
      <c r="P1208" s="8">
        <v>493303.26</v>
      </c>
      <c r="Q1208" s="8">
        <v>21044.06</v>
      </c>
      <c r="R1208" s="8">
        <v>23901.85</v>
      </c>
      <c r="S1208" s="8">
        <v>28348511.370000001</v>
      </c>
      <c r="T1208" s="8">
        <v>26892304.379999999</v>
      </c>
      <c r="U1208" s="8">
        <v>145553.35999999999</v>
      </c>
      <c r="V1208" s="8">
        <v>1941.04</v>
      </c>
      <c r="W1208" s="8">
        <v>145482.60999999999</v>
      </c>
      <c r="X1208" s="8">
        <v>1683476.43</v>
      </c>
      <c r="Y1208" s="8">
        <v>0</v>
      </c>
      <c r="Z1208" s="8">
        <v>0.18</v>
      </c>
      <c r="AA1208" s="8">
        <v>3678560.72</v>
      </c>
      <c r="AB1208" s="8">
        <v>2329718.29</v>
      </c>
      <c r="AC1208" s="9">
        <f t="shared" si="108"/>
        <v>1348842.4300000002</v>
      </c>
      <c r="AD1208" s="5" t="str">
        <f>$C1208&amp;" "&amp;VLOOKUP(C1208,Tegevusalad!$A$1:$B$89,2,FALSE)</f>
        <v>10 TOIDUAINETE TOOTMINE</v>
      </c>
      <c r="AE1208" s="6">
        <f t="shared" si="109"/>
        <v>83784948.480000004</v>
      </c>
      <c r="AF1208" s="6">
        <f t="shared" si="110"/>
        <v>73425772.910000011</v>
      </c>
      <c r="AG1208" s="6">
        <f t="shared" si="111"/>
        <v>132561064.83</v>
      </c>
      <c r="AH1208" s="6">
        <f t="shared" si="112"/>
        <v>104118660.30000001</v>
      </c>
      <c r="AI1208" s="6">
        <f t="shared" si="113"/>
        <v>130877588.39999999</v>
      </c>
    </row>
    <row r="1209" spans="1:35" s="2" customFormat="1">
      <c r="A1209" s="3">
        <v>2015</v>
      </c>
      <c r="B1209" s="3">
        <v>3</v>
      </c>
      <c r="C1209" s="4">
        <v>11</v>
      </c>
      <c r="D1209" s="8">
        <v>65</v>
      </c>
      <c r="E1209" s="8">
        <v>29294191.91</v>
      </c>
      <c r="F1209" s="8">
        <v>206.4</v>
      </c>
      <c r="G1209" s="8">
        <v>4576843.6100000003</v>
      </c>
      <c r="H1209" s="8">
        <v>3252473.84</v>
      </c>
      <c r="I1209" s="8">
        <v>2015193.58</v>
      </c>
      <c r="J1209" s="8">
        <v>504264.43</v>
      </c>
      <c r="K1209" s="8">
        <v>6813.97</v>
      </c>
      <c r="L1209" s="8">
        <v>5858856.9800000004</v>
      </c>
      <c r="M1209" s="8">
        <v>0</v>
      </c>
      <c r="N1209" s="8">
        <v>3548575.58</v>
      </c>
      <c r="O1209" s="8">
        <v>90376.6</v>
      </c>
      <c r="P1209" s="8">
        <v>100066.61</v>
      </c>
      <c r="Q1209" s="8">
        <v>2943.39</v>
      </c>
      <c r="R1209" s="8">
        <v>8216.6200000000008</v>
      </c>
      <c r="S1209" s="8">
        <v>6164430.71</v>
      </c>
      <c r="T1209" s="8">
        <v>5484182.9100000001</v>
      </c>
      <c r="U1209" s="8">
        <v>46115.72</v>
      </c>
      <c r="V1209" s="8">
        <v>188.18</v>
      </c>
      <c r="W1209" s="8">
        <v>87305.81</v>
      </c>
      <c r="X1209" s="8">
        <v>117.6</v>
      </c>
      <c r="Y1209" s="8">
        <v>0</v>
      </c>
      <c r="Z1209" s="8">
        <v>0</v>
      </c>
      <c r="AA1209" s="8">
        <v>2369492.6800000002</v>
      </c>
      <c r="AB1209" s="8">
        <v>59211.28</v>
      </c>
      <c r="AC1209" s="9">
        <f t="shared" si="108"/>
        <v>2310281.4000000004</v>
      </c>
      <c r="AD1209" s="5" t="str">
        <f>$C1209&amp;" "&amp;VLOOKUP(C1209,Tegevusalad!$A$1:$B$89,2,FALSE)</f>
        <v>11 JOOGITOOTMINE</v>
      </c>
      <c r="AE1209" s="6">
        <f t="shared" si="109"/>
        <v>23083969.48</v>
      </c>
      <c r="AF1209" s="6">
        <f t="shared" si="110"/>
        <v>11121719.75</v>
      </c>
      <c r="AG1209" s="6">
        <f t="shared" si="111"/>
        <v>27660813.090000004</v>
      </c>
      <c r="AH1209" s="6">
        <f t="shared" si="112"/>
        <v>17783961</v>
      </c>
      <c r="AI1209" s="6">
        <f t="shared" si="113"/>
        <v>27660695.490000002</v>
      </c>
    </row>
    <row r="1210" spans="1:35" s="2" customFormat="1">
      <c r="A1210" s="3">
        <v>2015</v>
      </c>
      <c r="B1210" s="3">
        <v>3</v>
      </c>
      <c r="C1210" s="4">
        <v>13</v>
      </c>
      <c r="D1210" s="8">
        <v>237</v>
      </c>
      <c r="E1210" s="8">
        <v>10395714.109999999</v>
      </c>
      <c r="F1210" s="8">
        <v>54.5</v>
      </c>
      <c r="G1210" s="8">
        <v>19753289.309999999</v>
      </c>
      <c r="H1210" s="8">
        <v>17033485.120000001</v>
      </c>
      <c r="I1210" s="8">
        <v>14913771.73</v>
      </c>
      <c r="J1210" s="8">
        <v>2634715.21</v>
      </c>
      <c r="K1210" s="8">
        <v>0</v>
      </c>
      <c r="L1210" s="8">
        <v>2079147.79</v>
      </c>
      <c r="M1210" s="8">
        <v>982917.17</v>
      </c>
      <c r="N1210" s="8">
        <v>3838640.87</v>
      </c>
      <c r="O1210" s="8">
        <v>1329562.8600000001</v>
      </c>
      <c r="P1210" s="8">
        <v>86413.71</v>
      </c>
      <c r="Q1210" s="8">
        <v>2847.36</v>
      </c>
      <c r="R1210" s="8">
        <v>5757.64</v>
      </c>
      <c r="S1210" s="8">
        <v>5536252.1799999997</v>
      </c>
      <c r="T1210" s="8">
        <v>5170068.1900000004</v>
      </c>
      <c r="U1210" s="8">
        <v>30932.28</v>
      </c>
      <c r="V1210" s="8">
        <v>0</v>
      </c>
      <c r="W1210" s="8">
        <v>13462.61</v>
      </c>
      <c r="X1210" s="8">
        <v>3071.82</v>
      </c>
      <c r="Y1210" s="8">
        <v>47.3</v>
      </c>
      <c r="Z1210" s="8">
        <v>0.02</v>
      </c>
      <c r="AA1210" s="8">
        <v>338938.63</v>
      </c>
      <c r="AB1210" s="8">
        <v>1115467.26</v>
      </c>
      <c r="AC1210" s="9">
        <f t="shared" si="108"/>
        <v>-776528.63</v>
      </c>
      <c r="AD1210" s="5" t="str">
        <f>$C1210&amp;" "&amp;VLOOKUP(C1210,Tegevusalad!$A$1:$B$89,2,FALSE)</f>
        <v>13 TEKSTIILITOOTMINE</v>
      </c>
      <c r="AE1210" s="6">
        <f t="shared" si="109"/>
        <v>4831655.97</v>
      </c>
      <c r="AF1210" s="6">
        <f t="shared" si="110"/>
        <v>7006993.7900000019</v>
      </c>
      <c r="AG1210" s="6">
        <f t="shared" si="111"/>
        <v>24584945.279999997</v>
      </c>
      <c r="AH1210" s="6">
        <f t="shared" si="112"/>
        <v>19221992.550000001</v>
      </c>
      <c r="AI1210" s="6">
        <f t="shared" si="113"/>
        <v>24581873.459999997</v>
      </c>
    </row>
    <row r="1211" spans="1:35" s="2" customFormat="1">
      <c r="A1211" s="3">
        <v>2015</v>
      </c>
      <c r="B1211" s="3">
        <v>3</v>
      </c>
      <c r="C1211" s="4">
        <v>14</v>
      </c>
      <c r="D1211" s="8">
        <v>385</v>
      </c>
      <c r="E1211" s="8">
        <v>6938752.6600000001</v>
      </c>
      <c r="F1211" s="8">
        <v>656.3</v>
      </c>
      <c r="G1211" s="8">
        <v>7045748.8499999996</v>
      </c>
      <c r="H1211" s="8">
        <v>5688779.5300000003</v>
      </c>
      <c r="I1211" s="8">
        <v>2572539.21</v>
      </c>
      <c r="J1211" s="8">
        <v>1164939.99</v>
      </c>
      <c r="K1211" s="8">
        <v>26708.84</v>
      </c>
      <c r="L1211" s="8">
        <v>1387809.64</v>
      </c>
      <c r="M1211" s="8">
        <v>34798.449999999997</v>
      </c>
      <c r="N1211" s="8">
        <v>1499421.23</v>
      </c>
      <c r="O1211" s="8">
        <v>228442.67</v>
      </c>
      <c r="P1211" s="8">
        <v>17187.71</v>
      </c>
      <c r="Q1211" s="8">
        <v>2266.17</v>
      </c>
      <c r="R1211" s="8">
        <v>7037.32</v>
      </c>
      <c r="S1211" s="8">
        <v>2663657.41</v>
      </c>
      <c r="T1211" s="8">
        <v>2151496.58</v>
      </c>
      <c r="U1211" s="8">
        <v>2745.24</v>
      </c>
      <c r="V1211" s="8">
        <v>0</v>
      </c>
      <c r="W1211" s="8">
        <v>14087.84</v>
      </c>
      <c r="X1211" s="8">
        <v>0</v>
      </c>
      <c r="Y1211" s="8">
        <v>674.44</v>
      </c>
      <c r="Z1211" s="8">
        <v>0.01</v>
      </c>
      <c r="AA1211" s="8">
        <v>342200.49</v>
      </c>
      <c r="AB1211" s="8">
        <v>418339.2</v>
      </c>
      <c r="AC1211" s="9">
        <f t="shared" si="108"/>
        <v>-76138.710000000021</v>
      </c>
      <c r="AD1211" s="5" t="str">
        <f>$C1211&amp;" "&amp;VLOOKUP(C1211,Tegevusalad!$A$1:$B$89,2,FALSE)</f>
        <v>14 RÕIVATOOTMINE</v>
      </c>
      <c r="AE1211" s="6">
        <f t="shared" si="109"/>
        <v>4273006.3099999996</v>
      </c>
      <c r="AF1211" s="6">
        <f t="shared" si="110"/>
        <v>3723676.75</v>
      </c>
      <c r="AG1211" s="6">
        <f t="shared" si="111"/>
        <v>11318755.159999998</v>
      </c>
      <c r="AH1211" s="6">
        <f t="shared" si="112"/>
        <v>7532292.75</v>
      </c>
      <c r="AI1211" s="6">
        <f t="shared" si="113"/>
        <v>11318755.159999998</v>
      </c>
    </row>
    <row r="1212" spans="1:35" s="2" customFormat="1">
      <c r="A1212" s="3">
        <v>2015</v>
      </c>
      <c r="B1212" s="3">
        <v>3</v>
      </c>
      <c r="C1212" s="4">
        <v>15</v>
      </c>
      <c r="D1212" s="8">
        <v>63</v>
      </c>
      <c r="E1212" s="8">
        <v>2084002.38</v>
      </c>
      <c r="F1212" s="8">
        <v>11797.11</v>
      </c>
      <c r="G1212" s="8">
        <v>2286120</v>
      </c>
      <c r="H1212" s="8">
        <v>1538615.32</v>
      </c>
      <c r="I1212" s="8">
        <v>947946.92</v>
      </c>
      <c r="J1212" s="8">
        <v>733513.66</v>
      </c>
      <c r="K1212" s="8">
        <v>0</v>
      </c>
      <c r="L1212" s="8">
        <v>417862.2</v>
      </c>
      <c r="M1212" s="8">
        <v>22564.5</v>
      </c>
      <c r="N1212" s="8">
        <v>447690.39</v>
      </c>
      <c r="O1212" s="8">
        <v>61499.77</v>
      </c>
      <c r="P1212" s="8">
        <v>4138.9399999999996</v>
      </c>
      <c r="Q1212" s="8">
        <v>320.5</v>
      </c>
      <c r="R1212" s="8">
        <v>1060.31</v>
      </c>
      <c r="S1212" s="8">
        <v>1011293.19</v>
      </c>
      <c r="T1212" s="8">
        <v>814321.99</v>
      </c>
      <c r="U1212" s="8">
        <v>17136.990000000002</v>
      </c>
      <c r="V1212" s="8">
        <v>0</v>
      </c>
      <c r="W1212" s="8">
        <v>2295.34</v>
      </c>
      <c r="X1212" s="8">
        <v>0</v>
      </c>
      <c r="Y1212" s="8">
        <v>1211.74</v>
      </c>
      <c r="Z1212" s="8">
        <v>0</v>
      </c>
      <c r="AA1212" s="8">
        <v>113071.54</v>
      </c>
      <c r="AB1212" s="8">
        <v>119123.49</v>
      </c>
      <c r="AC1212" s="9">
        <f t="shared" si="108"/>
        <v>-6051.9500000000116</v>
      </c>
      <c r="AD1212" s="5" t="str">
        <f>$C1212&amp;" "&amp;VLOOKUP(C1212,Tegevusalad!$A$1:$B$89,2,FALSE)</f>
        <v>15 NAHATÖÖTLEMINE JA NAHKTOODETE TOOTMINE</v>
      </c>
      <c r="AE1212" s="6">
        <f t="shared" si="109"/>
        <v>1067369.31</v>
      </c>
      <c r="AF1212" s="6">
        <f t="shared" si="110"/>
        <v>907824.47</v>
      </c>
      <c r="AG1212" s="6">
        <f t="shared" si="111"/>
        <v>3353489.3100000005</v>
      </c>
      <c r="AH1212" s="6">
        <f t="shared" si="112"/>
        <v>2243753.5</v>
      </c>
      <c r="AI1212" s="6">
        <f t="shared" si="113"/>
        <v>3353489.3100000005</v>
      </c>
    </row>
    <row r="1213" spans="1:35" s="2" customFormat="1">
      <c r="A1213" s="3">
        <v>2015</v>
      </c>
      <c r="B1213" s="3">
        <v>3</v>
      </c>
      <c r="C1213" s="4">
        <v>16</v>
      </c>
      <c r="D1213" s="8">
        <v>1016</v>
      </c>
      <c r="E1213" s="8">
        <v>88059173.159999996</v>
      </c>
      <c r="F1213" s="8">
        <v>2804.93</v>
      </c>
      <c r="G1213" s="8">
        <v>91144793.329999998</v>
      </c>
      <c r="H1213" s="8">
        <v>68377636.25</v>
      </c>
      <c r="I1213" s="8">
        <v>63896161.210000001</v>
      </c>
      <c r="J1213" s="8">
        <v>21878374.559999999</v>
      </c>
      <c r="K1213" s="8">
        <v>0</v>
      </c>
      <c r="L1213" s="8">
        <v>17612087.039999999</v>
      </c>
      <c r="M1213" s="8">
        <v>879069.08</v>
      </c>
      <c r="N1213" s="8">
        <v>24399133.809999999</v>
      </c>
      <c r="O1213" s="8">
        <v>1769929.47</v>
      </c>
      <c r="P1213" s="8">
        <v>786337.22</v>
      </c>
      <c r="Q1213" s="8">
        <v>16915.830000000002</v>
      </c>
      <c r="R1213" s="8">
        <v>32637.08</v>
      </c>
      <c r="S1213" s="8">
        <v>21884727.510000002</v>
      </c>
      <c r="T1213" s="8">
        <v>18997310.539999999</v>
      </c>
      <c r="U1213" s="8">
        <v>97580.25</v>
      </c>
      <c r="V1213" s="8">
        <v>0</v>
      </c>
      <c r="W1213" s="8">
        <v>70167.77</v>
      </c>
      <c r="X1213" s="8">
        <v>17698.78</v>
      </c>
      <c r="Y1213" s="8">
        <v>0</v>
      </c>
      <c r="Z1213" s="8">
        <v>0.01</v>
      </c>
      <c r="AA1213" s="8">
        <v>2627757.2400000002</v>
      </c>
      <c r="AB1213" s="8">
        <v>8535734.9399999995</v>
      </c>
      <c r="AC1213" s="9">
        <f t="shared" si="108"/>
        <v>-5907977.6999999993</v>
      </c>
      <c r="AD1213" s="5" t="str">
        <f>$C1213&amp;" "&amp;VLOOKUP(C1213,Tegevusalad!$A$1:$B$89,2,FALSE)</f>
        <v>16 PUIDUTÖÖTLEMINE NING PUIT- JA KORKTOODETE TOOTMINE, V.A MÖÖBEL; ÕLEST JA PUNUMISMATERJALIST TOODETE TOOTMINE</v>
      </c>
      <c r="AE1213" s="6">
        <f t="shared" si="109"/>
        <v>66097369.109999999</v>
      </c>
      <c r="AF1213" s="6">
        <f t="shared" si="110"/>
        <v>91326899.339999974</v>
      </c>
      <c r="AG1213" s="6">
        <f t="shared" si="111"/>
        <v>157242162.44000003</v>
      </c>
      <c r="AH1213" s="6">
        <f t="shared" si="112"/>
        <v>122158854.44999997</v>
      </c>
      <c r="AI1213" s="6">
        <f t="shared" si="113"/>
        <v>157224463.66000003</v>
      </c>
    </row>
    <row r="1214" spans="1:35" s="2" customFormat="1">
      <c r="A1214" s="3">
        <v>2015</v>
      </c>
      <c r="B1214" s="3">
        <v>3</v>
      </c>
      <c r="C1214" s="4">
        <v>17</v>
      </c>
      <c r="D1214" s="8">
        <v>58</v>
      </c>
      <c r="E1214" s="8">
        <v>9282527.5199999996</v>
      </c>
      <c r="F1214" s="8">
        <v>23.85</v>
      </c>
      <c r="G1214" s="8">
        <v>16469120.77</v>
      </c>
      <c r="H1214" s="8">
        <v>11330291.109999999</v>
      </c>
      <c r="I1214" s="8">
        <v>11213293.52</v>
      </c>
      <c r="J1214" s="8">
        <v>5200235.09</v>
      </c>
      <c r="K1214" s="8">
        <v>0</v>
      </c>
      <c r="L1214" s="8">
        <v>1856507.66</v>
      </c>
      <c r="M1214" s="8">
        <v>59405.18</v>
      </c>
      <c r="N1214" s="8">
        <v>3046775.44</v>
      </c>
      <c r="O1214" s="8">
        <v>132515.76</v>
      </c>
      <c r="P1214" s="8">
        <v>101882.81</v>
      </c>
      <c r="Q1214" s="8">
        <v>584.95000000000005</v>
      </c>
      <c r="R1214" s="8">
        <v>3913.92</v>
      </c>
      <c r="S1214" s="8">
        <v>5399074.46</v>
      </c>
      <c r="T1214" s="8">
        <v>4389570.41</v>
      </c>
      <c r="U1214" s="8">
        <v>6658.04</v>
      </c>
      <c r="V1214" s="8">
        <v>1377.5</v>
      </c>
      <c r="W1214" s="8">
        <v>140.82</v>
      </c>
      <c r="X1214" s="8">
        <v>-1014.16</v>
      </c>
      <c r="Y1214" s="8">
        <v>0</v>
      </c>
      <c r="Z1214" s="8">
        <v>0</v>
      </c>
      <c r="AA1214" s="8">
        <v>399929.48</v>
      </c>
      <c r="AB1214" s="8">
        <v>1530792.08</v>
      </c>
      <c r="AC1214" s="9">
        <f t="shared" si="108"/>
        <v>-1130862.6000000001</v>
      </c>
      <c r="AD1214" s="5" t="str">
        <f>$C1214&amp;" "&amp;VLOOKUP(C1214,Tegevusalad!$A$1:$B$89,2,FALSE)</f>
        <v>17 PABERI JA PABERTOODETE TOOTMINE</v>
      </c>
      <c r="AE1214" s="6">
        <f t="shared" si="109"/>
        <v>3875804.709999999</v>
      </c>
      <c r="AF1214" s="6">
        <f t="shared" si="110"/>
        <v>9186513</v>
      </c>
      <c r="AG1214" s="6">
        <f t="shared" si="111"/>
        <v>20344925.48</v>
      </c>
      <c r="AH1214" s="6">
        <f t="shared" si="112"/>
        <v>15253446.799999999</v>
      </c>
      <c r="AI1214" s="6">
        <f t="shared" si="113"/>
        <v>20345939.640000001</v>
      </c>
    </row>
    <row r="1215" spans="1:35" s="2" customFormat="1">
      <c r="A1215" s="3">
        <v>2015</v>
      </c>
      <c r="B1215" s="3">
        <v>3</v>
      </c>
      <c r="C1215" s="4">
        <v>18</v>
      </c>
      <c r="D1215" s="8">
        <v>356</v>
      </c>
      <c r="E1215" s="8">
        <v>16904336.129999999</v>
      </c>
      <c r="F1215" s="8">
        <v>30941.66</v>
      </c>
      <c r="G1215" s="8">
        <v>9714456.1300000008</v>
      </c>
      <c r="H1215" s="8">
        <v>7595535.4199999999</v>
      </c>
      <c r="I1215" s="8">
        <v>5414923.2400000002</v>
      </c>
      <c r="J1215" s="8">
        <v>1655476.82</v>
      </c>
      <c r="K1215" s="8">
        <v>0</v>
      </c>
      <c r="L1215" s="8">
        <v>3383651.93</v>
      </c>
      <c r="M1215" s="8">
        <v>0</v>
      </c>
      <c r="N1215" s="8">
        <v>2959784.79</v>
      </c>
      <c r="O1215" s="8">
        <v>76009.759999999995</v>
      </c>
      <c r="P1215" s="8">
        <v>58441.25</v>
      </c>
      <c r="Q1215" s="8">
        <v>6072.73</v>
      </c>
      <c r="R1215" s="8">
        <v>12452.29</v>
      </c>
      <c r="S1215" s="8">
        <v>5349641.91</v>
      </c>
      <c r="T1215" s="8">
        <v>5060023.38</v>
      </c>
      <c r="U1215" s="8">
        <v>37164.9</v>
      </c>
      <c r="V1215" s="8">
        <v>15306.3</v>
      </c>
      <c r="W1215" s="8">
        <v>3557.23</v>
      </c>
      <c r="X1215" s="8">
        <v>52460.15</v>
      </c>
      <c r="Y1215" s="8">
        <v>0</v>
      </c>
      <c r="Z1215" s="8">
        <v>231.67</v>
      </c>
      <c r="AA1215" s="8">
        <v>781532.64</v>
      </c>
      <c r="AB1215" s="8">
        <v>357897.17</v>
      </c>
      <c r="AC1215" s="9">
        <f t="shared" si="108"/>
        <v>423635.47000000003</v>
      </c>
      <c r="AD1215" s="5" t="str">
        <f>$C1215&amp;" "&amp;VLOOKUP(C1215,Tegevusalad!$A$1:$B$89,2,FALSE)</f>
        <v>18 TRÜKINDUS JA SALVESTISTE PALJUNDUS</v>
      </c>
      <c r="AE1215" s="6">
        <f t="shared" si="109"/>
        <v>11600931.129999997</v>
      </c>
      <c r="AF1215" s="6">
        <f t="shared" si="110"/>
        <v>9109636.0900000017</v>
      </c>
      <c r="AG1215" s="6">
        <f t="shared" si="111"/>
        <v>21315387.259999998</v>
      </c>
      <c r="AH1215" s="6">
        <f t="shared" si="112"/>
        <v>14861185.4</v>
      </c>
      <c r="AI1215" s="6">
        <f t="shared" si="113"/>
        <v>21262927.109999999</v>
      </c>
    </row>
    <row r="1216" spans="1:35" s="2" customFormat="1">
      <c r="A1216" s="3">
        <v>2015</v>
      </c>
      <c r="B1216" s="3">
        <v>3</v>
      </c>
      <c r="C1216" s="4">
        <v>19</v>
      </c>
      <c r="D1216" s="8">
        <v>4</v>
      </c>
      <c r="E1216" s="8">
        <v>96356.12</v>
      </c>
      <c r="F1216" s="8">
        <v>0</v>
      </c>
      <c r="G1216" s="8">
        <v>52166.400000000001</v>
      </c>
      <c r="H1216" s="8">
        <v>52166.400000000001</v>
      </c>
      <c r="I1216" s="8">
        <v>52166.400000000001</v>
      </c>
      <c r="J1216" s="8">
        <v>0</v>
      </c>
      <c r="K1216" s="8">
        <v>0</v>
      </c>
      <c r="L1216" s="8">
        <v>19271.22</v>
      </c>
      <c r="M1216" s="8">
        <v>0</v>
      </c>
      <c r="N1216" s="8">
        <v>51622.3</v>
      </c>
      <c r="O1216" s="8">
        <v>0</v>
      </c>
      <c r="P1216" s="8">
        <v>0</v>
      </c>
      <c r="Q1216" s="8">
        <v>84.78</v>
      </c>
      <c r="R1216" s="8">
        <v>210.59</v>
      </c>
      <c r="S1216" s="8">
        <v>1580</v>
      </c>
      <c r="T1216" s="8">
        <v>1580</v>
      </c>
      <c r="U1216" s="8">
        <v>0</v>
      </c>
      <c r="V1216" s="8">
        <v>0</v>
      </c>
      <c r="W1216" s="8">
        <v>9.0399999999999991</v>
      </c>
      <c r="X1216" s="8">
        <v>0</v>
      </c>
      <c r="Y1216" s="8">
        <v>0</v>
      </c>
      <c r="Z1216" s="8">
        <v>0</v>
      </c>
      <c r="AA1216" s="8">
        <v>1596.31</v>
      </c>
      <c r="AB1216" s="8">
        <v>33947.39</v>
      </c>
      <c r="AC1216" s="9">
        <f t="shared" si="108"/>
        <v>-32351.079999999998</v>
      </c>
      <c r="AD1216" s="5" t="str">
        <f>$C1216&amp;" "&amp;VLOOKUP(C1216,Tegevusalad!$A$1:$B$89,2,FALSE)</f>
        <v>19 KOKSI JA PUHASTATUD NAFTATOODETE TOOTMINE</v>
      </c>
      <c r="AE1216" s="6">
        <f t="shared" si="109"/>
        <v>94776.12</v>
      </c>
      <c r="AF1216" s="6">
        <f t="shared" si="110"/>
        <v>257584.44999999998</v>
      </c>
      <c r="AG1216" s="6">
        <f t="shared" si="111"/>
        <v>146942.51999999999</v>
      </c>
      <c r="AH1216" s="6">
        <f t="shared" si="112"/>
        <v>259164.44999999998</v>
      </c>
      <c r="AI1216" s="6">
        <f t="shared" si="113"/>
        <v>146942.51999999999</v>
      </c>
    </row>
    <row r="1217" spans="1:35" s="2" customFormat="1">
      <c r="A1217" s="3">
        <v>2015</v>
      </c>
      <c r="B1217" s="3">
        <v>3</v>
      </c>
      <c r="C1217" s="4">
        <v>20</v>
      </c>
      <c r="D1217" s="8">
        <v>104</v>
      </c>
      <c r="E1217" s="8">
        <v>22114949.260000002</v>
      </c>
      <c r="F1217" s="8">
        <v>354.25</v>
      </c>
      <c r="G1217" s="8">
        <v>27974840.57</v>
      </c>
      <c r="H1217" s="8">
        <v>13810954.33</v>
      </c>
      <c r="I1217" s="8">
        <v>13110427.6</v>
      </c>
      <c r="J1217" s="8">
        <v>13434349.710000001</v>
      </c>
      <c r="K1217" s="8">
        <v>0</v>
      </c>
      <c r="L1217" s="8">
        <v>4423021.7699999996</v>
      </c>
      <c r="M1217" s="8">
        <v>1092613.92</v>
      </c>
      <c r="N1217" s="8">
        <v>6003441.9199999999</v>
      </c>
      <c r="O1217" s="8">
        <v>1278040.83</v>
      </c>
      <c r="P1217" s="8">
        <v>140067.57</v>
      </c>
      <c r="Q1217" s="8">
        <v>2733.03</v>
      </c>
      <c r="R1217" s="8">
        <v>9405.51</v>
      </c>
      <c r="S1217" s="8">
        <v>11248999.34</v>
      </c>
      <c r="T1217" s="8">
        <v>10584771.18</v>
      </c>
      <c r="U1217" s="8">
        <v>330511.63</v>
      </c>
      <c r="V1217" s="8">
        <v>183000</v>
      </c>
      <c r="W1217" s="8">
        <v>124897.4</v>
      </c>
      <c r="X1217" s="8">
        <v>3213.95</v>
      </c>
      <c r="Y1217" s="8">
        <v>0</v>
      </c>
      <c r="Z1217" s="8">
        <v>0</v>
      </c>
      <c r="AA1217" s="8">
        <v>792923.92</v>
      </c>
      <c r="AB1217" s="8">
        <v>1280730.1499999999</v>
      </c>
      <c r="AC1217" s="9">
        <f t="shared" si="108"/>
        <v>-487806.22999999986</v>
      </c>
      <c r="AD1217" s="5" t="str">
        <f>$C1217&amp;" "&amp;VLOOKUP(C1217,Tegevusalad!$A$1:$B$89,2,FALSE)</f>
        <v>20 KEMIKAALIDE JA KEEMIATOODETE TOOTMINE</v>
      </c>
      <c r="AE1217" s="6">
        <f t="shared" si="109"/>
        <v>10539006.49</v>
      </c>
      <c r="AF1217" s="6">
        <f t="shared" si="110"/>
        <v>12277522.029999996</v>
      </c>
      <c r="AG1217" s="6">
        <f t="shared" si="111"/>
        <v>38513847.060000002</v>
      </c>
      <c r="AH1217" s="6">
        <f t="shared" si="112"/>
        <v>30064237.149999999</v>
      </c>
      <c r="AI1217" s="6">
        <f t="shared" si="113"/>
        <v>38510633.109999999</v>
      </c>
    </row>
    <row r="1218" spans="1:35" s="2" customFormat="1">
      <c r="A1218" s="3">
        <v>2015</v>
      </c>
      <c r="B1218" s="3">
        <v>3</v>
      </c>
      <c r="C1218" s="4">
        <v>21</v>
      </c>
      <c r="D1218" s="8">
        <v>13</v>
      </c>
      <c r="E1218" s="8">
        <v>2533728.98</v>
      </c>
      <c r="F1218" s="8">
        <v>1728120.9</v>
      </c>
      <c r="G1218" s="8">
        <v>4207548.78</v>
      </c>
      <c r="H1218" s="8">
        <v>2983017.72</v>
      </c>
      <c r="I1218" s="8">
        <v>3075783.72</v>
      </c>
      <c r="J1218" s="8">
        <v>665141.92000000004</v>
      </c>
      <c r="K1218" s="8">
        <v>0</v>
      </c>
      <c r="L1218" s="8">
        <v>662276.67000000004</v>
      </c>
      <c r="M1218" s="8">
        <v>0</v>
      </c>
      <c r="N1218" s="8">
        <v>890021.81</v>
      </c>
      <c r="O1218" s="8">
        <v>85466.08</v>
      </c>
      <c r="P1218" s="8">
        <v>86904.45</v>
      </c>
      <c r="Q1218" s="8">
        <v>91.16</v>
      </c>
      <c r="R1218" s="8">
        <v>1435.32</v>
      </c>
      <c r="S1218" s="8">
        <v>3456601.37</v>
      </c>
      <c r="T1218" s="8">
        <v>2778535.49</v>
      </c>
      <c r="U1218" s="8">
        <v>63149.46</v>
      </c>
      <c r="V1218" s="8">
        <v>0</v>
      </c>
      <c r="W1218" s="8">
        <v>8672.16</v>
      </c>
      <c r="X1218" s="8">
        <v>0</v>
      </c>
      <c r="Y1218" s="8">
        <v>0.1</v>
      </c>
      <c r="Z1218" s="8">
        <v>0</v>
      </c>
      <c r="AA1218" s="8">
        <v>1271.6500000000001</v>
      </c>
      <c r="AB1218" s="8">
        <v>229016.69</v>
      </c>
      <c r="AC1218" s="9">
        <f t="shared" ref="AC1218:AC1281" si="114">AA1218-AB1218</f>
        <v>-227745.04</v>
      </c>
      <c r="AD1218" s="5" t="str">
        <f>$C1218&amp;" "&amp;VLOOKUP(C1218,Tegevusalad!$A$1:$B$89,2,FALSE)</f>
        <v>21 PÕHIFARMAATSIATOODETE JA RAVIMPREPARAATIDE TOOTMINE</v>
      </c>
      <c r="AE1218" s="6">
        <f t="shared" si="109"/>
        <v>742099.04999999981</v>
      </c>
      <c r="AF1218" s="6">
        <f t="shared" si="110"/>
        <v>510204.41999999987</v>
      </c>
      <c r="AG1218" s="6">
        <f t="shared" si="111"/>
        <v>4949647.83</v>
      </c>
      <c r="AH1218" s="6">
        <f t="shared" si="112"/>
        <v>4457285.6499999994</v>
      </c>
      <c r="AI1218" s="6">
        <f t="shared" si="113"/>
        <v>4949647.83</v>
      </c>
    </row>
    <row r="1219" spans="1:35" s="2" customFormat="1">
      <c r="A1219" s="3">
        <v>2015</v>
      </c>
      <c r="B1219" s="3">
        <v>3</v>
      </c>
      <c r="C1219" s="4">
        <v>22</v>
      </c>
      <c r="D1219" s="8">
        <v>203</v>
      </c>
      <c r="E1219" s="8">
        <v>23821792.68</v>
      </c>
      <c r="F1219" s="8">
        <v>529.77</v>
      </c>
      <c r="G1219" s="8">
        <v>19161031.210000001</v>
      </c>
      <c r="H1219" s="8">
        <v>15876750.439999999</v>
      </c>
      <c r="I1219" s="8">
        <v>15373307.41</v>
      </c>
      <c r="J1219" s="8">
        <v>3136789.67</v>
      </c>
      <c r="K1219" s="8">
        <v>0</v>
      </c>
      <c r="L1219" s="8">
        <v>4764406.2300000004</v>
      </c>
      <c r="M1219" s="8">
        <v>146672.17000000001</v>
      </c>
      <c r="N1219" s="8">
        <v>4514066.63</v>
      </c>
      <c r="O1219" s="8">
        <v>153647.06</v>
      </c>
      <c r="P1219" s="8">
        <v>59347.78</v>
      </c>
      <c r="Q1219" s="8">
        <v>3076.02</v>
      </c>
      <c r="R1219" s="8">
        <v>9003.7000000000007</v>
      </c>
      <c r="S1219" s="8">
        <v>11746694.960000001</v>
      </c>
      <c r="T1219" s="8">
        <v>11264224.449999999</v>
      </c>
      <c r="U1219" s="8">
        <v>61700.84</v>
      </c>
      <c r="V1219" s="8">
        <v>552.6</v>
      </c>
      <c r="W1219" s="8">
        <v>6155.93</v>
      </c>
      <c r="X1219" s="8">
        <v>907.5</v>
      </c>
      <c r="Y1219" s="8">
        <v>0</v>
      </c>
      <c r="Z1219" s="8">
        <v>0</v>
      </c>
      <c r="AA1219" s="8">
        <v>948859.3</v>
      </c>
      <c r="AB1219" s="8">
        <v>551847.53</v>
      </c>
      <c r="AC1219" s="9">
        <f t="shared" si="114"/>
        <v>397011.77</v>
      </c>
      <c r="AD1219" s="5" t="str">
        <f>$C1219&amp;" "&amp;VLOOKUP(C1219,Tegevusalad!$A$1:$B$89,2,FALSE)</f>
        <v>22 KUMMI- JA PLASTTOODETE TOOTMINE</v>
      </c>
      <c r="AE1219" s="6">
        <f t="shared" ref="AE1219:AE1282" si="115">(E1219+F1219+X1219)-(S1219+U1219)</f>
        <v>12014834.149999999</v>
      </c>
      <c r="AF1219" s="6">
        <f t="shared" ref="AF1219:AF1282" si="116">((N1219+R1219-O1219)/0.2)-S1219-(U1219-V1219)</f>
        <v>10039273.15</v>
      </c>
      <c r="AG1219" s="6">
        <f t="shared" ref="AG1219:AG1282" si="117">(E1219+F1219+G1219+X1219)-(S1219+U1219)</f>
        <v>31175865.359999996</v>
      </c>
      <c r="AH1219" s="6">
        <f t="shared" ref="AH1219:AH1282" si="118">(N1219+R1219)/0.2</f>
        <v>22615351.649999999</v>
      </c>
      <c r="AI1219" s="6">
        <f t="shared" ref="AI1219:AI1282" si="119">(E1219+F1219+G1219)-(S1219+U1219)</f>
        <v>31174957.859999996</v>
      </c>
    </row>
    <row r="1220" spans="1:35" s="2" customFormat="1">
      <c r="A1220" s="3">
        <v>2015</v>
      </c>
      <c r="B1220" s="3">
        <v>3</v>
      </c>
      <c r="C1220" s="4">
        <v>23</v>
      </c>
      <c r="D1220" s="8">
        <v>210</v>
      </c>
      <c r="E1220" s="8">
        <v>26813435.579999998</v>
      </c>
      <c r="F1220" s="8">
        <v>3052.6</v>
      </c>
      <c r="G1220" s="8">
        <v>15221273.74</v>
      </c>
      <c r="H1220" s="8">
        <v>12300356.210000001</v>
      </c>
      <c r="I1220" s="8">
        <v>11033701.76</v>
      </c>
      <c r="J1220" s="8">
        <v>959833.74</v>
      </c>
      <c r="K1220" s="8">
        <v>0</v>
      </c>
      <c r="L1220" s="8">
        <v>5362961.79</v>
      </c>
      <c r="M1220" s="8">
        <v>23854.83</v>
      </c>
      <c r="N1220" s="8">
        <v>4947917</v>
      </c>
      <c r="O1220" s="8">
        <v>99722.72</v>
      </c>
      <c r="P1220" s="8">
        <v>101307.05</v>
      </c>
      <c r="Q1220" s="8">
        <v>2068.37</v>
      </c>
      <c r="R1220" s="8">
        <v>15346.12</v>
      </c>
      <c r="S1220" s="8">
        <v>7930168.5199999996</v>
      </c>
      <c r="T1220" s="8">
        <v>6772464.71</v>
      </c>
      <c r="U1220" s="8">
        <v>52880.800000000003</v>
      </c>
      <c r="V1220" s="8">
        <v>0</v>
      </c>
      <c r="W1220" s="8">
        <v>20142.580000000002</v>
      </c>
      <c r="X1220" s="8">
        <v>275258.62</v>
      </c>
      <c r="Y1220" s="8">
        <v>0</v>
      </c>
      <c r="Z1220" s="8">
        <v>0</v>
      </c>
      <c r="AA1220" s="8">
        <v>1173185.26</v>
      </c>
      <c r="AB1220" s="8">
        <v>734285.64</v>
      </c>
      <c r="AC1220" s="9">
        <f t="shared" si="114"/>
        <v>438899.62</v>
      </c>
      <c r="AD1220" s="5" t="str">
        <f>$C1220&amp;" "&amp;VLOOKUP(C1220,Tegevusalad!$A$1:$B$89,2,FALSE)</f>
        <v>23 MUUDE MITTEMETALSETEST MINERAALIDEST TOODETE TOOTMINE</v>
      </c>
      <c r="AE1220" s="6">
        <f t="shared" si="115"/>
        <v>19108697.48</v>
      </c>
      <c r="AF1220" s="6">
        <f t="shared" si="116"/>
        <v>16334652.68</v>
      </c>
      <c r="AG1220" s="6">
        <f t="shared" si="117"/>
        <v>34329971.219999999</v>
      </c>
      <c r="AH1220" s="6">
        <f t="shared" si="118"/>
        <v>24816315.599999998</v>
      </c>
      <c r="AI1220" s="6">
        <f t="shared" si="119"/>
        <v>34054712.600000001</v>
      </c>
    </row>
    <row r="1221" spans="1:35" s="2" customFormat="1">
      <c r="A1221" s="3">
        <v>2015</v>
      </c>
      <c r="B1221" s="3">
        <v>3</v>
      </c>
      <c r="C1221" s="4">
        <v>24</v>
      </c>
      <c r="D1221" s="8">
        <v>28</v>
      </c>
      <c r="E1221" s="8">
        <v>2675307.65</v>
      </c>
      <c r="F1221" s="8">
        <v>36.700000000000003</v>
      </c>
      <c r="G1221" s="8">
        <v>2735067</v>
      </c>
      <c r="H1221" s="8">
        <v>2567029.2200000002</v>
      </c>
      <c r="I1221" s="8">
        <v>2179796.61</v>
      </c>
      <c r="J1221" s="8">
        <v>73802.97</v>
      </c>
      <c r="K1221" s="8">
        <v>0</v>
      </c>
      <c r="L1221" s="8">
        <v>535064.82999999996</v>
      </c>
      <c r="M1221" s="8">
        <v>372681.43</v>
      </c>
      <c r="N1221" s="8">
        <v>843016.07</v>
      </c>
      <c r="O1221" s="8">
        <v>372681.43</v>
      </c>
      <c r="P1221" s="8">
        <v>45905.68</v>
      </c>
      <c r="Q1221" s="8">
        <v>1658.17</v>
      </c>
      <c r="R1221" s="8">
        <v>485.99</v>
      </c>
      <c r="S1221" s="8">
        <v>1218423.26</v>
      </c>
      <c r="T1221" s="8">
        <v>959950.48</v>
      </c>
      <c r="U1221" s="8">
        <v>219522.96</v>
      </c>
      <c r="V1221" s="8">
        <v>128743.76</v>
      </c>
      <c r="W1221" s="8">
        <v>0</v>
      </c>
      <c r="X1221" s="8">
        <v>7319.22</v>
      </c>
      <c r="Y1221" s="8">
        <v>0</v>
      </c>
      <c r="Z1221" s="8">
        <v>0.01</v>
      </c>
      <c r="AA1221" s="8">
        <v>105426.66</v>
      </c>
      <c r="AB1221" s="8">
        <v>40696.480000000003</v>
      </c>
      <c r="AC1221" s="9">
        <f t="shared" si="114"/>
        <v>64730.18</v>
      </c>
      <c r="AD1221" s="5" t="str">
        <f>$C1221&amp;" "&amp;VLOOKUP(C1221,Tegevusalad!$A$1:$B$89,2,FALSE)</f>
        <v>24 METALLITOOTMINE</v>
      </c>
      <c r="AE1221" s="6">
        <f t="shared" si="115"/>
        <v>1244717.3500000003</v>
      </c>
      <c r="AF1221" s="6">
        <f t="shared" si="116"/>
        <v>1044900.6899999995</v>
      </c>
      <c r="AG1221" s="6">
        <f t="shared" si="117"/>
        <v>3979784.3499999996</v>
      </c>
      <c r="AH1221" s="6">
        <f t="shared" si="118"/>
        <v>4217510.3</v>
      </c>
      <c r="AI1221" s="6">
        <f t="shared" si="119"/>
        <v>3972465.13</v>
      </c>
    </row>
    <row r="1222" spans="1:35" s="2" customFormat="1">
      <c r="A1222" s="3">
        <v>2015</v>
      </c>
      <c r="B1222" s="3">
        <v>3</v>
      </c>
      <c r="C1222" s="4">
        <v>25</v>
      </c>
      <c r="D1222" s="8">
        <v>1167</v>
      </c>
      <c r="E1222" s="8">
        <v>61749002.729999997</v>
      </c>
      <c r="F1222" s="8">
        <v>352.17</v>
      </c>
      <c r="G1222" s="8">
        <v>52926398.600000001</v>
      </c>
      <c r="H1222" s="8">
        <v>44093289.060000002</v>
      </c>
      <c r="I1222" s="8">
        <v>36701188.420000002</v>
      </c>
      <c r="J1222" s="8">
        <v>7795151.5700000003</v>
      </c>
      <c r="K1222" s="8">
        <v>160</v>
      </c>
      <c r="L1222" s="8">
        <v>12349832.42</v>
      </c>
      <c r="M1222" s="8">
        <v>239257.9</v>
      </c>
      <c r="N1222" s="8">
        <v>14415280.880000001</v>
      </c>
      <c r="O1222" s="8">
        <v>603359.6</v>
      </c>
      <c r="P1222" s="8">
        <v>423175.83</v>
      </c>
      <c r="Q1222" s="8">
        <v>23689.02</v>
      </c>
      <c r="R1222" s="8">
        <v>42287.17</v>
      </c>
      <c r="S1222" s="8">
        <v>18298966.66</v>
      </c>
      <c r="T1222" s="8">
        <v>16107086.41</v>
      </c>
      <c r="U1222" s="8">
        <v>283877.62</v>
      </c>
      <c r="V1222" s="8">
        <v>168419.22</v>
      </c>
      <c r="W1222" s="8">
        <v>55151.7</v>
      </c>
      <c r="X1222" s="8">
        <v>3309364.09</v>
      </c>
      <c r="Y1222" s="8">
        <v>0.04</v>
      </c>
      <c r="Z1222" s="8">
        <v>0.02</v>
      </c>
      <c r="AA1222" s="8">
        <v>2520220.48</v>
      </c>
      <c r="AB1222" s="8">
        <v>4346411.0199999996</v>
      </c>
      <c r="AC1222" s="9">
        <f t="shared" si="114"/>
        <v>-1826190.5399999996</v>
      </c>
      <c r="AD1222" s="5" t="str">
        <f>$C1222&amp;" "&amp;VLOOKUP(C1222,Tegevusalad!$A$1:$B$89,2,FALSE)</f>
        <v>25 METALLTOODETE TOOTMINE, V.A MASINAD JA SEADMED</v>
      </c>
      <c r="AE1222" s="6">
        <f t="shared" si="115"/>
        <v>46475874.709999993</v>
      </c>
      <c r="AF1222" s="6">
        <f t="shared" si="116"/>
        <v>50856617.190000005</v>
      </c>
      <c r="AG1222" s="6">
        <f t="shared" si="117"/>
        <v>99402273.310000002</v>
      </c>
      <c r="AH1222" s="6">
        <f t="shared" si="118"/>
        <v>72287840.25</v>
      </c>
      <c r="AI1222" s="6">
        <f t="shared" si="119"/>
        <v>96092909.219999999</v>
      </c>
    </row>
    <row r="1223" spans="1:35" s="2" customFormat="1">
      <c r="A1223" s="3">
        <v>2015</v>
      </c>
      <c r="B1223" s="3">
        <v>3</v>
      </c>
      <c r="C1223" s="4">
        <v>26</v>
      </c>
      <c r="D1223" s="8">
        <v>118</v>
      </c>
      <c r="E1223" s="8">
        <v>96927467.859999999</v>
      </c>
      <c r="F1223" s="8">
        <v>0</v>
      </c>
      <c r="G1223" s="8">
        <v>155396499.53999999</v>
      </c>
      <c r="H1223" s="8">
        <v>143420069.59999999</v>
      </c>
      <c r="I1223" s="8">
        <v>141649875.31</v>
      </c>
      <c r="J1223" s="8">
        <v>11861097.35</v>
      </c>
      <c r="K1223" s="8">
        <v>0</v>
      </c>
      <c r="L1223" s="8">
        <v>19385493.559999999</v>
      </c>
      <c r="M1223" s="8">
        <v>6159443.4500000002</v>
      </c>
      <c r="N1223" s="8">
        <v>27367116.870000001</v>
      </c>
      <c r="O1223" s="8">
        <v>7030908.6399999997</v>
      </c>
      <c r="P1223" s="8">
        <v>71245.41</v>
      </c>
      <c r="Q1223" s="8">
        <v>4881.5200000000004</v>
      </c>
      <c r="R1223" s="8">
        <v>5107.8999999999996</v>
      </c>
      <c r="S1223" s="8">
        <v>86865355.769999996</v>
      </c>
      <c r="T1223" s="8">
        <v>84771732.400000006</v>
      </c>
      <c r="U1223" s="8">
        <v>243611.54</v>
      </c>
      <c r="V1223" s="8">
        <v>0</v>
      </c>
      <c r="W1223" s="8">
        <v>35595.120000000003</v>
      </c>
      <c r="X1223" s="8">
        <v>121824.76</v>
      </c>
      <c r="Y1223" s="8">
        <v>205.66</v>
      </c>
      <c r="Z1223" s="8">
        <v>0</v>
      </c>
      <c r="AA1223" s="8">
        <v>325101.18</v>
      </c>
      <c r="AB1223" s="8">
        <v>2147075.38</v>
      </c>
      <c r="AC1223" s="9">
        <f t="shared" si="114"/>
        <v>-1821974.2</v>
      </c>
      <c r="AD1223" s="5" t="str">
        <f>$C1223&amp;" "&amp;VLOOKUP(C1223,Tegevusalad!$A$1:$B$89,2,FALSE)</f>
        <v>26 ARVUTITE, ELEKTROONIKA- JA OPTIKASEADMETE TOOTMINE</v>
      </c>
      <c r="AE1223" s="6">
        <f t="shared" si="115"/>
        <v>9940325.3100000024</v>
      </c>
      <c r="AF1223" s="6">
        <f t="shared" si="116"/>
        <v>14597613.339999996</v>
      </c>
      <c r="AG1223" s="6">
        <f t="shared" si="117"/>
        <v>165336824.84999996</v>
      </c>
      <c r="AH1223" s="6">
        <f t="shared" si="118"/>
        <v>136861123.84999999</v>
      </c>
      <c r="AI1223" s="6">
        <f t="shared" si="119"/>
        <v>165215000.08999997</v>
      </c>
    </row>
    <row r="1224" spans="1:35" s="2" customFormat="1">
      <c r="A1224" s="3">
        <v>2015</v>
      </c>
      <c r="B1224" s="3">
        <v>3</v>
      </c>
      <c r="C1224" s="4">
        <v>27</v>
      </c>
      <c r="D1224" s="8">
        <v>120</v>
      </c>
      <c r="E1224" s="8">
        <v>34763524.380000003</v>
      </c>
      <c r="F1224" s="8">
        <v>42.2</v>
      </c>
      <c r="G1224" s="8">
        <v>42459362.799999997</v>
      </c>
      <c r="H1224" s="8">
        <v>33433957.859999999</v>
      </c>
      <c r="I1224" s="8">
        <v>29668708.219999999</v>
      </c>
      <c r="J1224" s="8">
        <v>8792749.4600000009</v>
      </c>
      <c r="K1224" s="8">
        <v>36321.86</v>
      </c>
      <c r="L1224" s="8">
        <v>6952708.71</v>
      </c>
      <c r="M1224" s="8">
        <v>575077.26</v>
      </c>
      <c r="N1224" s="8">
        <v>8619390.7200000007</v>
      </c>
      <c r="O1224" s="8">
        <v>1010762.55</v>
      </c>
      <c r="P1224" s="8">
        <v>182782.57</v>
      </c>
      <c r="Q1224" s="8">
        <v>3174.15</v>
      </c>
      <c r="R1224" s="8">
        <v>15217.56</v>
      </c>
      <c r="S1224" s="8">
        <v>22388857.91</v>
      </c>
      <c r="T1224" s="8">
        <v>18359908.079999998</v>
      </c>
      <c r="U1224" s="8">
        <v>1925388.79</v>
      </c>
      <c r="V1224" s="8">
        <v>16996.64</v>
      </c>
      <c r="W1224" s="8">
        <v>91107.71</v>
      </c>
      <c r="X1224" s="8">
        <v>209165.41</v>
      </c>
      <c r="Y1224" s="8">
        <v>0</v>
      </c>
      <c r="Z1224" s="8">
        <v>0</v>
      </c>
      <c r="AA1224" s="8">
        <v>566909.51</v>
      </c>
      <c r="AB1224" s="8">
        <v>1658514.26</v>
      </c>
      <c r="AC1224" s="9">
        <f t="shared" si="114"/>
        <v>-1091604.75</v>
      </c>
      <c r="AD1224" s="5" t="str">
        <f>$C1224&amp;" "&amp;VLOOKUP(C1224,Tegevusalad!$A$1:$B$89,2,FALSE)</f>
        <v>27 ELEKTRISEADMETE TOOTMINE</v>
      </c>
      <c r="AE1224" s="6">
        <f t="shared" si="115"/>
        <v>10658485.290000003</v>
      </c>
      <c r="AF1224" s="6">
        <f t="shared" si="116"/>
        <v>13821978.590000005</v>
      </c>
      <c r="AG1224" s="6">
        <f t="shared" si="117"/>
        <v>53117848.089999989</v>
      </c>
      <c r="AH1224" s="6">
        <f t="shared" si="118"/>
        <v>43173041.400000006</v>
      </c>
      <c r="AI1224" s="6">
        <f t="shared" si="119"/>
        <v>52908682.679999992</v>
      </c>
    </row>
    <row r="1225" spans="1:35" s="2" customFormat="1">
      <c r="A1225" s="3">
        <v>2015</v>
      </c>
      <c r="B1225" s="3">
        <v>3</v>
      </c>
      <c r="C1225" s="4">
        <v>28</v>
      </c>
      <c r="D1225" s="8">
        <v>171</v>
      </c>
      <c r="E1225" s="8">
        <v>16312100.439999999</v>
      </c>
      <c r="F1225" s="8">
        <v>3888.55</v>
      </c>
      <c r="G1225" s="8">
        <v>24212631.91</v>
      </c>
      <c r="H1225" s="8">
        <v>15144213.18</v>
      </c>
      <c r="I1225" s="8">
        <v>14662231.1</v>
      </c>
      <c r="J1225" s="8">
        <v>8999143.5199999996</v>
      </c>
      <c r="K1225" s="8">
        <v>0</v>
      </c>
      <c r="L1225" s="8">
        <v>3262770.04</v>
      </c>
      <c r="M1225" s="8">
        <v>55050.94</v>
      </c>
      <c r="N1225" s="8">
        <v>4575883.5199999996</v>
      </c>
      <c r="O1225" s="8">
        <v>144979.92000000001</v>
      </c>
      <c r="P1225" s="8">
        <v>119079.22</v>
      </c>
      <c r="Q1225" s="8">
        <v>4772.58</v>
      </c>
      <c r="R1225" s="8">
        <v>8748.7000000000007</v>
      </c>
      <c r="S1225" s="8">
        <v>6614343.7300000004</v>
      </c>
      <c r="T1225" s="8">
        <v>6247414.7000000002</v>
      </c>
      <c r="U1225" s="8">
        <v>109035.58</v>
      </c>
      <c r="V1225" s="8">
        <v>2267.0500000000002</v>
      </c>
      <c r="W1225" s="8">
        <v>2648.94</v>
      </c>
      <c r="X1225" s="8">
        <v>73099.19</v>
      </c>
      <c r="Y1225" s="8">
        <v>0</v>
      </c>
      <c r="Z1225" s="8">
        <v>0</v>
      </c>
      <c r="AA1225" s="8">
        <v>448343.16</v>
      </c>
      <c r="AB1225" s="8">
        <v>1706405.7</v>
      </c>
      <c r="AC1225" s="9">
        <f t="shared" si="114"/>
        <v>-1258062.54</v>
      </c>
      <c r="AD1225" s="5" t="str">
        <f>$C1225&amp;" "&amp;VLOOKUP(C1225,Tegevusalad!$A$1:$B$89,2,FALSE)</f>
        <v>28 MUJAL LIIGITAMATA MASINATE JA SEADMETE TOOTMINE</v>
      </c>
      <c r="AE1225" s="6">
        <f t="shared" si="115"/>
        <v>9665708.8699999992</v>
      </c>
      <c r="AF1225" s="6">
        <f t="shared" si="116"/>
        <v>15477149.239999996</v>
      </c>
      <c r="AG1225" s="6">
        <f t="shared" si="117"/>
        <v>33878340.779999994</v>
      </c>
      <c r="AH1225" s="6">
        <f t="shared" si="118"/>
        <v>22923161.099999998</v>
      </c>
      <c r="AI1225" s="6">
        <f t="shared" si="119"/>
        <v>33805241.589999996</v>
      </c>
    </row>
    <row r="1226" spans="1:35" s="2" customFormat="1">
      <c r="A1226" s="3">
        <v>2015</v>
      </c>
      <c r="B1226" s="3">
        <v>3</v>
      </c>
      <c r="C1226" s="4">
        <v>29</v>
      </c>
      <c r="D1226" s="8">
        <v>69</v>
      </c>
      <c r="E1226" s="8">
        <v>23526603.379999999</v>
      </c>
      <c r="F1226" s="8">
        <v>0</v>
      </c>
      <c r="G1226" s="8">
        <v>38775591.07</v>
      </c>
      <c r="H1226" s="8">
        <v>34295179.619999997</v>
      </c>
      <c r="I1226" s="8">
        <v>33389248.82</v>
      </c>
      <c r="J1226" s="8">
        <v>4218942.3600000003</v>
      </c>
      <c r="K1226" s="8">
        <v>0</v>
      </c>
      <c r="L1226" s="8">
        <v>4705320.66</v>
      </c>
      <c r="M1226" s="8">
        <v>170254.8</v>
      </c>
      <c r="N1226" s="8">
        <v>6027739.4199999999</v>
      </c>
      <c r="O1226" s="8">
        <v>303990.74</v>
      </c>
      <c r="P1226" s="8">
        <v>99461.75</v>
      </c>
      <c r="Q1226" s="8">
        <v>1798.19</v>
      </c>
      <c r="R1226" s="8">
        <v>4796.43</v>
      </c>
      <c r="S1226" s="8">
        <v>21125302.300000001</v>
      </c>
      <c r="T1226" s="8">
        <v>19323754.18</v>
      </c>
      <c r="U1226" s="8">
        <v>1532.76</v>
      </c>
      <c r="V1226" s="8">
        <v>1532.76</v>
      </c>
      <c r="W1226" s="8">
        <v>50255.29</v>
      </c>
      <c r="X1226" s="8">
        <v>199480.06</v>
      </c>
      <c r="Y1226" s="8">
        <v>0</v>
      </c>
      <c r="Z1226" s="8">
        <v>0</v>
      </c>
      <c r="AA1226" s="8">
        <v>80257.929999999993</v>
      </c>
      <c r="AB1226" s="8">
        <v>1232421.8899999999</v>
      </c>
      <c r="AC1226" s="9">
        <f t="shared" si="114"/>
        <v>-1152163.96</v>
      </c>
      <c r="AD1226" s="5" t="str">
        <f>$C1226&amp;" "&amp;VLOOKUP(C1226,Tegevusalad!$A$1:$B$89,2,FALSE)</f>
        <v>29 MOOTORSÕIDUKITE, HAAGISTE JA POOLHAAGISTE TOOTMINE</v>
      </c>
      <c r="AE1226" s="6">
        <f t="shared" si="115"/>
        <v>2599248.3799999952</v>
      </c>
      <c r="AF1226" s="6">
        <f t="shared" si="116"/>
        <v>7517423.2499999963</v>
      </c>
      <c r="AG1226" s="6">
        <f t="shared" si="117"/>
        <v>41374839.450000003</v>
      </c>
      <c r="AH1226" s="6">
        <f t="shared" si="118"/>
        <v>30162679.249999996</v>
      </c>
      <c r="AI1226" s="6">
        <f t="shared" si="119"/>
        <v>41175359.390000001</v>
      </c>
    </row>
    <row r="1227" spans="1:35" s="2" customFormat="1">
      <c r="A1227" s="3">
        <v>2015</v>
      </c>
      <c r="B1227" s="3">
        <v>3</v>
      </c>
      <c r="C1227" s="4">
        <v>30</v>
      </c>
      <c r="D1227" s="8">
        <v>76</v>
      </c>
      <c r="E1227" s="8">
        <v>4300051.18</v>
      </c>
      <c r="F1227" s="8">
        <v>2352</v>
      </c>
      <c r="G1227" s="8">
        <v>4613272.8899999997</v>
      </c>
      <c r="H1227" s="8">
        <v>2315597.34</v>
      </c>
      <c r="I1227" s="8">
        <v>1969072.54</v>
      </c>
      <c r="J1227" s="8">
        <v>1002889.99</v>
      </c>
      <c r="K1227" s="8">
        <v>0</v>
      </c>
      <c r="L1227" s="8">
        <v>860221.92</v>
      </c>
      <c r="M1227" s="8">
        <v>0</v>
      </c>
      <c r="N1227" s="8">
        <v>1027584.94</v>
      </c>
      <c r="O1227" s="8">
        <v>40954.82</v>
      </c>
      <c r="P1227" s="8">
        <v>4059.61</v>
      </c>
      <c r="Q1227" s="8">
        <v>542.6</v>
      </c>
      <c r="R1227" s="8">
        <v>2165.62</v>
      </c>
      <c r="S1227" s="8">
        <v>1920182.73</v>
      </c>
      <c r="T1227" s="8">
        <v>1772845.07</v>
      </c>
      <c r="U1227" s="8">
        <v>0</v>
      </c>
      <c r="V1227" s="8">
        <v>0</v>
      </c>
      <c r="W1227" s="8">
        <v>522.4</v>
      </c>
      <c r="X1227" s="8">
        <v>4075.4</v>
      </c>
      <c r="Y1227" s="8">
        <v>0</v>
      </c>
      <c r="Z1227" s="8">
        <v>0</v>
      </c>
      <c r="AA1227" s="8">
        <v>45387.91</v>
      </c>
      <c r="AB1227" s="8">
        <v>212750.93</v>
      </c>
      <c r="AC1227" s="9">
        <f t="shared" si="114"/>
        <v>-167363.01999999999</v>
      </c>
      <c r="AD1227" s="5" t="str">
        <f>$C1227&amp;" "&amp;VLOOKUP(C1227,Tegevusalad!$A$1:$B$89,2,FALSE)</f>
        <v>30 MUUDE TRANSPORDIVAHENDITE TOOTMINE</v>
      </c>
      <c r="AE1227" s="6">
        <f t="shared" si="115"/>
        <v>2386295.85</v>
      </c>
      <c r="AF1227" s="6">
        <f t="shared" si="116"/>
        <v>3023795.9699999993</v>
      </c>
      <c r="AG1227" s="6">
        <f t="shared" si="117"/>
        <v>6999568.7400000002</v>
      </c>
      <c r="AH1227" s="6">
        <f t="shared" si="118"/>
        <v>5148752.8</v>
      </c>
      <c r="AI1227" s="6">
        <f t="shared" si="119"/>
        <v>6995493.3399999999</v>
      </c>
    </row>
    <row r="1228" spans="1:35" s="2" customFormat="1">
      <c r="A1228" s="3">
        <v>2015</v>
      </c>
      <c r="B1228" s="3">
        <v>3</v>
      </c>
      <c r="C1228" s="4">
        <v>31</v>
      </c>
      <c r="D1228" s="8">
        <v>624</v>
      </c>
      <c r="E1228" s="8">
        <v>27735380.5</v>
      </c>
      <c r="F1228" s="8">
        <v>0</v>
      </c>
      <c r="G1228" s="8">
        <v>33200016.870000001</v>
      </c>
      <c r="H1228" s="8">
        <v>30053231.75</v>
      </c>
      <c r="I1228" s="8">
        <v>28328742.59</v>
      </c>
      <c r="J1228" s="8">
        <v>2700551.73</v>
      </c>
      <c r="K1228" s="8">
        <v>0</v>
      </c>
      <c r="L1228" s="8">
        <v>5547076.0499999998</v>
      </c>
      <c r="M1228" s="8">
        <v>45988.51</v>
      </c>
      <c r="N1228" s="8">
        <v>7106691.3499999996</v>
      </c>
      <c r="O1228" s="8">
        <v>264576.64000000001</v>
      </c>
      <c r="P1228" s="8">
        <v>158940.10999999999</v>
      </c>
      <c r="Q1228" s="8">
        <v>7172.91</v>
      </c>
      <c r="R1228" s="8">
        <v>26714.7</v>
      </c>
      <c r="S1228" s="8">
        <v>11435407.74</v>
      </c>
      <c r="T1228" s="8">
        <v>10212964.4</v>
      </c>
      <c r="U1228" s="8">
        <v>41513.24</v>
      </c>
      <c r="V1228" s="8">
        <v>145.29</v>
      </c>
      <c r="W1228" s="8">
        <v>20986.28</v>
      </c>
      <c r="X1228" s="8">
        <v>8653.5300000000007</v>
      </c>
      <c r="Y1228" s="8">
        <v>52.29</v>
      </c>
      <c r="Z1228" s="8">
        <v>0.05</v>
      </c>
      <c r="AA1228" s="8">
        <v>966385.66</v>
      </c>
      <c r="AB1228" s="8">
        <v>2479960.21</v>
      </c>
      <c r="AC1228" s="9">
        <f t="shared" si="114"/>
        <v>-1513574.5499999998</v>
      </c>
      <c r="AD1228" s="5" t="str">
        <f>$C1228&amp;" "&amp;VLOOKUP(C1228,Tegevusalad!$A$1:$B$89,2,FALSE)</f>
        <v>31 MÖÖBLITOOTMINE</v>
      </c>
      <c r="AE1228" s="6">
        <f t="shared" si="115"/>
        <v>16267113.050000001</v>
      </c>
      <c r="AF1228" s="6">
        <f t="shared" si="116"/>
        <v>22867371.359999996</v>
      </c>
      <c r="AG1228" s="6">
        <f t="shared" si="117"/>
        <v>49467129.920000002</v>
      </c>
      <c r="AH1228" s="6">
        <f t="shared" si="118"/>
        <v>35667030.25</v>
      </c>
      <c r="AI1228" s="6">
        <f t="shared" si="119"/>
        <v>49458476.390000001</v>
      </c>
    </row>
    <row r="1229" spans="1:35" s="2" customFormat="1">
      <c r="A1229" s="3">
        <v>2015</v>
      </c>
      <c r="B1229" s="3">
        <v>3</v>
      </c>
      <c r="C1229" s="4">
        <v>32</v>
      </c>
      <c r="D1229" s="8">
        <v>264</v>
      </c>
      <c r="E1229" s="8">
        <v>6217813.7999999998</v>
      </c>
      <c r="F1229" s="8">
        <v>1146519.81</v>
      </c>
      <c r="G1229" s="8">
        <v>9503204.9499999993</v>
      </c>
      <c r="H1229" s="8">
        <v>8191590.4400000004</v>
      </c>
      <c r="I1229" s="8">
        <v>6795645.5999999996</v>
      </c>
      <c r="J1229" s="8">
        <v>1262089.5900000001</v>
      </c>
      <c r="K1229" s="8">
        <v>170.21</v>
      </c>
      <c r="L1229" s="8">
        <v>1346749.54</v>
      </c>
      <c r="M1229" s="8">
        <v>20651.099999999999</v>
      </c>
      <c r="N1229" s="8">
        <v>1867029.53</v>
      </c>
      <c r="O1229" s="8">
        <v>522241.15</v>
      </c>
      <c r="P1229" s="8">
        <v>23391.31</v>
      </c>
      <c r="Q1229" s="8">
        <v>1787.28</v>
      </c>
      <c r="R1229" s="8">
        <v>6372.76</v>
      </c>
      <c r="S1229" s="8">
        <v>2874755.27</v>
      </c>
      <c r="T1229" s="8">
        <v>2539721.13</v>
      </c>
      <c r="U1229" s="8">
        <v>20980.89</v>
      </c>
      <c r="V1229" s="8">
        <v>16393.259999999998</v>
      </c>
      <c r="W1229" s="8">
        <v>160701.68</v>
      </c>
      <c r="X1229" s="8">
        <v>15675.78</v>
      </c>
      <c r="Y1229" s="8">
        <v>0</v>
      </c>
      <c r="Z1229" s="8">
        <v>0</v>
      </c>
      <c r="AA1229" s="8">
        <v>246542.27</v>
      </c>
      <c r="AB1229" s="8">
        <v>746171.16</v>
      </c>
      <c r="AC1229" s="9">
        <f t="shared" si="114"/>
        <v>-499628.89</v>
      </c>
      <c r="AD1229" s="5" t="str">
        <f>$C1229&amp;" "&amp;VLOOKUP(C1229,Tegevusalad!$A$1:$B$89,2,FALSE)</f>
        <v>32 MUU TOOTMINE</v>
      </c>
      <c r="AE1229" s="6">
        <f t="shared" si="115"/>
        <v>4484273.2299999995</v>
      </c>
      <c r="AF1229" s="6">
        <f t="shared" si="116"/>
        <v>3876462.8000000003</v>
      </c>
      <c r="AG1229" s="6">
        <f t="shared" si="117"/>
        <v>13987478.18</v>
      </c>
      <c r="AH1229" s="6">
        <f t="shared" si="118"/>
        <v>9367011.4499999993</v>
      </c>
      <c r="AI1229" s="6">
        <f t="shared" si="119"/>
        <v>13971802.399999999</v>
      </c>
    </row>
    <row r="1230" spans="1:35" s="2" customFormat="1">
      <c r="A1230" s="3">
        <v>2015</v>
      </c>
      <c r="B1230" s="3">
        <v>3</v>
      </c>
      <c r="C1230" s="4">
        <v>33</v>
      </c>
      <c r="D1230" s="8">
        <v>653</v>
      </c>
      <c r="E1230" s="8">
        <v>19648747.32</v>
      </c>
      <c r="F1230" s="8">
        <v>976.42</v>
      </c>
      <c r="G1230" s="8">
        <v>14487911.32</v>
      </c>
      <c r="H1230" s="8">
        <v>3354277.07</v>
      </c>
      <c r="I1230" s="8">
        <v>1491049.31</v>
      </c>
      <c r="J1230" s="8">
        <v>351937.25</v>
      </c>
      <c r="K1230" s="8">
        <v>0</v>
      </c>
      <c r="L1230" s="8">
        <v>3929837.42</v>
      </c>
      <c r="M1230" s="8">
        <v>0</v>
      </c>
      <c r="N1230" s="8">
        <v>3230226.94</v>
      </c>
      <c r="O1230" s="8">
        <v>147875.15</v>
      </c>
      <c r="P1230" s="8">
        <v>172303.64</v>
      </c>
      <c r="Q1230" s="8">
        <v>27087.95</v>
      </c>
      <c r="R1230" s="8">
        <v>20352.759999999998</v>
      </c>
      <c r="S1230" s="8">
        <v>7137076.7300000004</v>
      </c>
      <c r="T1230" s="8">
        <v>5847410.0099999998</v>
      </c>
      <c r="U1230" s="8">
        <v>380208.45</v>
      </c>
      <c r="V1230" s="8">
        <v>186.99</v>
      </c>
      <c r="W1230" s="8">
        <v>15378.49</v>
      </c>
      <c r="X1230" s="8">
        <v>9632.18</v>
      </c>
      <c r="Y1230" s="8">
        <v>0.8</v>
      </c>
      <c r="Z1230" s="8">
        <v>545.20000000000005</v>
      </c>
      <c r="AA1230" s="8">
        <v>1331237.19</v>
      </c>
      <c r="AB1230" s="8">
        <v>632171.11</v>
      </c>
      <c r="AC1230" s="9">
        <f t="shared" si="114"/>
        <v>699066.08</v>
      </c>
      <c r="AD1230" s="5" t="str">
        <f>$C1230&amp;" "&amp;VLOOKUP(C1230,Tegevusalad!$A$1:$B$89,2,FALSE)</f>
        <v>33 MASINATE JA SEADMETE REMONT JA PAIGALDUS</v>
      </c>
      <c r="AE1230" s="6">
        <f t="shared" si="115"/>
        <v>12142070.740000002</v>
      </c>
      <c r="AF1230" s="6">
        <f t="shared" si="116"/>
        <v>7996424.5599999977</v>
      </c>
      <c r="AG1230" s="6">
        <f t="shared" si="117"/>
        <v>26629982.060000002</v>
      </c>
      <c r="AH1230" s="6">
        <f t="shared" si="118"/>
        <v>16252898.499999998</v>
      </c>
      <c r="AI1230" s="6">
        <f t="shared" si="119"/>
        <v>26620349.880000003</v>
      </c>
    </row>
    <row r="1231" spans="1:35" s="2" customFormat="1">
      <c r="A1231" s="3">
        <v>2015</v>
      </c>
      <c r="B1231" s="3">
        <v>3</v>
      </c>
      <c r="C1231" s="4">
        <v>35</v>
      </c>
      <c r="D1231" s="8">
        <v>230</v>
      </c>
      <c r="E1231" s="8">
        <v>211352714.50999999</v>
      </c>
      <c r="F1231" s="8">
        <v>384.9</v>
      </c>
      <c r="G1231" s="8">
        <v>72184422.599999994</v>
      </c>
      <c r="H1231" s="8">
        <v>68370028.930000007</v>
      </c>
      <c r="I1231" s="8">
        <v>3685808.35</v>
      </c>
      <c r="J1231" s="8">
        <v>609356.98</v>
      </c>
      <c r="K1231" s="8">
        <v>0</v>
      </c>
      <c r="L1231" s="8">
        <v>42270577.600000001</v>
      </c>
      <c r="M1231" s="8">
        <v>0</v>
      </c>
      <c r="N1231" s="8">
        <v>32031655.23</v>
      </c>
      <c r="O1231" s="8">
        <v>487690.63</v>
      </c>
      <c r="P1231" s="8">
        <v>3929124.22</v>
      </c>
      <c r="Q1231" s="8">
        <v>14919.25</v>
      </c>
      <c r="R1231" s="8">
        <v>10473.66</v>
      </c>
      <c r="S1231" s="8">
        <v>36916565.43</v>
      </c>
      <c r="T1231" s="8">
        <v>33354354.940000001</v>
      </c>
      <c r="U1231" s="8">
        <v>32784719.260000002</v>
      </c>
      <c r="V1231" s="8">
        <v>440.1</v>
      </c>
      <c r="W1231" s="8">
        <v>2853383.93</v>
      </c>
      <c r="X1231" s="8">
        <v>111957.09</v>
      </c>
      <c r="Y1231" s="8">
        <v>0.11</v>
      </c>
      <c r="Z1231" s="8">
        <v>0.6</v>
      </c>
      <c r="AA1231" s="8">
        <v>10868048.039999999</v>
      </c>
      <c r="AB1231" s="8">
        <v>629126.16</v>
      </c>
      <c r="AC1231" s="9">
        <f t="shared" si="114"/>
        <v>10238921.879999999</v>
      </c>
      <c r="AD1231" s="5" t="str">
        <f>$C1231&amp;" "&amp;VLOOKUP(C1231,Tegevusalad!$A$1:$B$89,2,FALSE)</f>
        <v>35 ELEKTRIENERGIA, GAASI, AURU JA KONDITSIONEERITUD ÕHUGA VARUSTAMINE</v>
      </c>
      <c r="AE1231" s="6">
        <f t="shared" si="115"/>
        <v>141763771.81</v>
      </c>
      <c r="AF1231" s="6">
        <f t="shared" si="116"/>
        <v>88071346.710000008</v>
      </c>
      <c r="AG1231" s="6">
        <f t="shared" si="117"/>
        <v>213948194.40999997</v>
      </c>
      <c r="AH1231" s="6">
        <f t="shared" si="118"/>
        <v>160210644.44999999</v>
      </c>
      <c r="AI1231" s="6">
        <f t="shared" si="119"/>
        <v>213836237.31999999</v>
      </c>
    </row>
    <row r="1232" spans="1:35" s="2" customFormat="1">
      <c r="A1232" s="3">
        <v>2015</v>
      </c>
      <c r="B1232" s="3">
        <v>3</v>
      </c>
      <c r="C1232" s="4">
        <v>36</v>
      </c>
      <c r="D1232" s="8">
        <v>92</v>
      </c>
      <c r="E1232" s="8">
        <v>9251113.0099999998</v>
      </c>
      <c r="F1232" s="8">
        <v>0</v>
      </c>
      <c r="G1232" s="8">
        <v>33401.18</v>
      </c>
      <c r="H1232" s="8">
        <v>1468.5</v>
      </c>
      <c r="I1232" s="8">
        <v>1450</v>
      </c>
      <c r="J1232" s="8">
        <v>0</v>
      </c>
      <c r="K1232" s="8">
        <v>0</v>
      </c>
      <c r="L1232" s="8">
        <v>1850222.64</v>
      </c>
      <c r="M1232" s="8">
        <v>0</v>
      </c>
      <c r="N1232" s="8">
        <v>1476774.66</v>
      </c>
      <c r="O1232" s="8">
        <v>49.11</v>
      </c>
      <c r="P1232" s="8">
        <v>656765.16</v>
      </c>
      <c r="Q1232" s="8">
        <v>1293.03</v>
      </c>
      <c r="R1232" s="8">
        <v>2772.45</v>
      </c>
      <c r="S1232" s="8">
        <v>313404.31</v>
      </c>
      <c r="T1232" s="8">
        <v>18481.41</v>
      </c>
      <c r="U1232" s="8">
        <v>1117.01</v>
      </c>
      <c r="V1232" s="8">
        <v>1117.01</v>
      </c>
      <c r="W1232" s="8">
        <v>4272.72</v>
      </c>
      <c r="X1232" s="8">
        <v>1304.22</v>
      </c>
      <c r="Y1232" s="8">
        <v>0.04</v>
      </c>
      <c r="Z1232" s="8">
        <v>0</v>
      </c>
      <c r="AA1232" s="8">
        <v>883563.02</v>
      </c>
      <c r="AB1232" s="8">
        <v>510115</v>
      </c>
      <c r="AC1232" s="9">
        <f t="shared" si="114"/>
        <v>373448.02</v>
      </c>
      <c r="AD1232" s="5" t="str">
        <f>$C1232&amp;" "&amp;VLOOKUP(C1232,Tegevusalad!$A$1:$B$89,2,FALSE)</f>
        <v>36 VEEKOGUMINE, -TÖÖTLUS JA -VARUSTUS</v>
      </c>
      <c r="AE1232" s="6">
        <f t="shared" si="115"/>
        <v>8937895.9100000001</v>
      </c>
      <c r="AF1232" s="6">
        <f t="shared" si="116"/>
        <v>7084085.6899999985</v>
      </c>
      <c r="AG1232" s="6">
        <f t="shared" si="117"/>
        <v>8971297.0899999999</v>
      </c>
      <c r="AH1232" s="6">
        <f t="shared" si="118"/>
        <v>7397735.5499999989</v>
      </c>
      <c r="AI1232" s="6">
        <f t="shared" si="119"/>
        <v>8969992.8699999992</v>
      </c>
    </row>
    <row r="1233" spans="1:35" s="2" customFormat="1">
      <c r="A1233" s="3">
        <v>2015</v>
      </c>
      <c r="B1233" s="3">
        <v>3</v>
      </c>
      <c r="C1233" s="4">
        <v>37</v>
      </c>
      <c r="D1233" s="8">
        <v>72</v>
      </c>
      <c r="E1233" s="8">
        <v>3877006.62</v>
      </c>
      <c r="F1233" s="8">
        <v>0</v>
      </c>
      <c r="G1233" s="8">
        <v>52278.57</v>
      </c>
      <c r="H1233" s="8">
        <v>20545.150000000001</v>
      </c>
      <c r="I1233" s="8">
        <v>14566.15</v>
      </c>
      <c r="J1233" s="8">
        <v>0</v>
      </c>
      <c r="K1233" s="8">
        <v>0</v>
      </c>
      <c r="L1233" s="8">
        <v>775401.33</v>
      </c>
      <c r="M1233" s="8">
        <v>0</v>
      </c>
      <c r="N1233" s="8">
        <v>546134.04</v>
      </c>
      <c r="O1233" s="8">
        <v>0</v>
      </c>
      <c r="P1233" s="8">
        <v>272470.63</v>
      </c>
      <c r="Q1233" s="8">
        <v>1006.01</v>
      </c>
      <c r="R1233" s="8">
        <v>1512.16</v>
      </c>
      <c r="S1233" s="8">
        <v>18594.240000000002</v>
      </c>
      <c r="T1233" s="8">
        <v>14690.59</v>
      </c>
      <c r="U1233" s="8">
        <v>0</v>
      </c>
      <c r="V1233" s="8">
        <v>0</v>
      </c>
      <c r="W1233" s="8">
        <v>1332.47</v>
      </c>
      <c r="X1233" s="8">
        <v>0</v>
      </c>
      <c r="Y1233" s="8">
        <v>0</v>
      </c>
      <c r="Z1233" s="8">
        <v>0</v>
      </c>
      <c r="AA1233" s="8">
        <v>325430.58</v>
      </c>
      <c r="AB1233" s="8">
        <v>96163.29</v>
      </c>
      <c r="AC1233" s="9">
        <f t="shared" si="114"/>
        <v>229267.29000000004</v>
      </c>
      <c r="AD1233" s="5" t="str">
        <f>$C1233&amp;" "&amp;VLOOKUP(C1233,Tegevusalad!$A$1:$B$89,2,FALSE)</f>
        <v>37 KANALISATSIOON</v>
      </c>
      <c r="AE1233" s="6">
        <f t="shared" si="115"/>
        <v>3858412.38</v>
      </c>
      <c r="AF1233" s="6">
        <f t="shared" si="116"/>
        <v>2719636.76</v>
      </c>
      <c r="AG1233" s="6">
        <f t="shared" si="117"/>
        <v>3910690.9499999997</v>
      </c>
      <c r="AH1233" s="6">
        <f t="shared" si="118"/>
        <v>2738231</v>
      </c>
      <c r="AI1233" s="6">
        <f t="shared" si="119"/>
        <v>3910690.9499999997</v>
      </c>
    </row>
    <row r="1234" spans="1:35" s="2" customFormat="1">
      <c r="A1234" s="3">
        <v>2015</v>
      </c>
      <c r="B1234" s="3">
        <v>3</v>
      </c>
      <c r="C1234" s="4">
        <v>38</v>
      </c>
      <c r="D1234" s="8">
        <v>158</v>
      </c>
      <c r="E1234" s="8">
        <v>17473365.600000001</v>
      </c>
      <c r="F1234" s="8">
        <v>0</v>
      </c>
      <c r="G1234" s="8">
        <v>5500012.6100000003</v>
      </c>
      <c r="H1234" s="8">
        <v>4762499.28</v>
      </c>
      <c r="I1234" s="8">
        <v>4286868.4800000004</v>
      </c>
      <c r="J1234" s="8">
        <v>640659.61</v>
      </c>
      <c r="K1234" s="8">
        <v>0</v>
      </c>
      <c r="L1234" s="8">
        <v>3494673.09</v>
      </c>
      <c r="M1234" s="8">
        <v>8733.9</v>
      </c>
      <c r="N1234" s="8">
        <v>3300376.58</v>
      </c>
      <c r="O1234" s="8">
        <v>8733.9</v>
      </c>
      <c r="P1234" s="8">
        <v>239175.83</v>
      </c>
      <c r="Q1234" s="8">
        <v>1553.98</v>
      </c>
      <c r="R1234" s="8">
        <v>7518.41</v>
      </c>
      <c r="S1234" s="8">
        <v>5473562.6399999997</v>
      </c>
      <c r="T1234" s="8">
        <v>5268908.8899999997</v>
      </c>
      <c r="U1234" s="8">
        <v>3827694.48</v>
      </c>
      <c r="V1234" s="8">
        <v>3827528.74</v>
      </c>
      <c r="W1234" s="8">
        <v>-656.2</v>
      </c>
      <c r="X1234" s="8">
        <v>1780922.65</v>
      </c>
      <c r="Y1234" s="8">
        <v>0.03</v>
      </c>
      <c r="Z1234" s="8">
        <v>123.15</v>
      </c>
      <c r="AA1234" s="8">
        <v>614398.64</v>
      </c>
      <c r="AB1234" s="8">
        <v>411491.35</v>
      </c>
      <c r="AC1234" s="9">
        <f t="shared" si="114"/>
        <v>202907.29000000004</v>
      </c>
      <c r="AD1234" s="5" t="str">
        <f>$C1234&amp;" "&amp;VLOOKUP(C1234,Tegevusalad!$A$1:$B$89,2,FALSE)</f>
        <v>38 JÄÄTMEKOGUMINE, -TÖÖTLUS JA -KÕRVALDUS; MATERJALIDE TAASKASUTUSELE VÕTMINE</v>
      </c>
      <c r="AE1234" s="6">
        <f t="shared" si="115"/>
        <v>9953031.1300000008</v>
      </c>
      <c r="AF1234" s="6">
        <f t="shared" si="116"/>
        <v>11022077.070000002</v>
      </c>
      <c r="AG1234" s="6">
        <f t="shared" si="117"/>
        <v>15453043.74</v>
      </c>
      <c r="AH1234" s="6">
        <f t="shared" si="118"/>
        <v>16539474.950000001</v>
      </c>
      <c r="AI1234" s="6">
        <f t="shared" si="119"/>
        <v>13672121.090000002</v>
      </c>
    </row>
    <row r="1235" spans="1:35" s="2" customFormat="1">
      <c r="A1235" s="3">
        <v>2015</v>
      </c>
      <c r="B1235" s="3">
        <v>3</v>
      </c>
      <c r="C1235" s="4">
        <v>39</v>
      </c>
      <c r="D1235" s="8">
        <v>13</v>
      </c>
      <c r="E1235" s="8">
        <v>253721.76</v>
      </c>
      <c r="F1235" s="8">
        <v>440.37</v>
      </c>
      <c r="G1235" s="8">
        <v>91434.91</v>
      </c>
      <c r="H1235" s="8">
        <v>73881.149999999994</v>
      </c>
      <c r="I1235" s="8">
        <v>0</v>
      </c>
      <c r="J1235" s="8">
        <v>0</v>
      </c>
      <c r="K1235" s="8">
        <v>0</v>
      </c>
      <c r="L1235" s="8">
        <v>50783.99</v>
      </c>
      <c r="M1235" s="8">
        <v>0</v>
      </c>
      <c r="N1235" s="8">
        <v>40405.39</v>
      </c>
      <c r="O1235" s="8">
        <v>0</v>
      </c>
      <c r="P1235" s="8">
        <v>0</v>
      </c>
      <c r="Q1235" s="8">
        <v>43.2</v>
      </c>
      <c r="R1235" s="8">
        <v>116.91</v>
      </c>
      <c r="S1235" s="8">
        <v>36470.68</v>
      </c>
      <c r="T1235" s="8">
        <v>906.48</v>
      </c>
      <c r="U1235" s="8">
        <v>9785.5</v>
      </c>
      <c r="V1235" s="8">
        <v>9785.5</v>
      </c>
      <c r="W1235" s="8">
        <v>0</v>
      </c>
      <c r="X1235" s="8">
        <v>42830.94</v>
      </c>
      <c r="Y1235" s="8">
        <v>0</v>
      </c>
      <c r="Z1235" s="8">
        <v>0</v>
      </c>
      <c r="AA1235" s="8">
        <v>11657.14</v>
      </c>
      <c r="AB1235" s="8">
        <v>1278.54</v>
      </c>
      <c r="AC1235" s="9">
        <f t="shared" si="114"/>
        <v>10378.599999999999</v>
      </c>
      <c r="AD1235" s="5" t="str">
        <f>$C1235&amp;" "&amp;VLOOKUP(C1235,Tegevusalad!$A$1:$B$89,2,FALSE)</f>
        <v>39 SAASTEKÄITLUS JA MUUD JÄÄTMEKÄITLUSTEGEVUSED</v>
      </c>
      <c r="AE1235" s="6">
        <f t="shared" si="115"/>
        <v>250736.89</v>
      </c>
      <c r="AF1235" s="6">
        <f t="shared" si="116"/>
        <v>166140.82</v>
      </c>
      <c r="AG1235" s="6">
        <f t="shared" si="117"/>
        <v>342171.80000000005</v>
      </c>
      <c r="AH1235" s="6">
        <f t="shared" si="118"/>
        <v>202611.5</v>
      </c>
      <c r="AI1235" s="6">
        <f t="shared" si="119"/>
        <v>299340.86000000004</v>
      </c>
    </row>
    <row r="1236" spans="1:35" s="2" customFormat="1">
      <c r="A1236" s="3">
        <v>2015</v>
      </c>
      <c r="B1236" s="3">
        <v>3</v>
      </c>
      <c r="C1236" s="4">
        <v>41</v>
      </c>
      <c r="D1236" s="8">
        <v>3238</v>
      </c>
      <c r="E1236" s="8">
        <v>121655728.91</v>
      </c>
      <c r="F1236" s="8">
        <v>8099.45</v>
      </c>
      <c r="G1236" s="8">
        <v>14377860.550000001</v>
      </c>
      <c r="H1236" s="8">
        <v>5233200.92</v>
      </c>
      <c r="I1236" s="8">
        <v>1432247.24</v>
      </c>
      <c r="J1236" s="8">
        <v>6842725.2400000002</v>
      </c>
      <c r="K1236" s="8">
        <v>0</v>
      </c>
      <c r="L1236" s="8">
        <v>24331874.539999999</v>
      </c>
      <c r="M1236" s="8">
        <v>10629.13</v>
      </c>
      <c r="N1236" s="8">
        <v>22204290.359999999</v>
      </c>
      <c r="O1236" s="8">
        <v>47528.67</v>
      </c>
      <c r="P1236" s="8">
        <v>298492.55</v>
      </c>
      <c r="Q1236" s="8">
        <v>52017.77</v>
      </c>
      <c r="R1236" s="8">
        <v>86936.02</v>
      </c>
      <c r="S1236" s="8">
        <v>1916326.09</v>
      </c>
      <c r="T1236" s="8">
        <v>1271762.95</v>
      </c>
      <c r="U1236" s="8">
        <v>7528830.5999999996</v>
      </c>
      <c r="V1236" s="8">
        <v>7315900.7199999997</v>
      </c>
      <c r="W1236" s="8">
        <v>1829320.41</v>
      </c>
      <c r="X1236" s="8">
        <v>1461691.23</v>
      </c>
      <c r="Y1236" s="8">
        <v>26904.560000000001</v>
      </c>
      <c r="Z1236" s="8">
        <v>494.38</v>
      </c>
      <c r="AA1236" s="8">
        <v>5887911.4299999997</v>
      </c>
      <c r="AB1236" s="8">
        <v>3723287.94</v>
      </c>
      <c r="AC1236" s="9">
        <f t="shared" si="114"/>
        <v>2164623.4899999998</v>
      </c>
      <c r="AD1236" s="5" t="str">
        <f>$C1236&amp;" "&amp;VLOOKUP(C1236,Tegevusalad!$A$1:$B$89,2,FALSE)</f>
        <v>41 HOONETE EHITUS</v>
      </c>
      <c r="AE1236" s="6">
        <f t="shared" si="115"/>
        <v>113680362.90000001</v>
      </c>
      <c r="AF1236" s="6">
        <f t="shared" si="116"/>
        <v>109089232.57999998</v>
      </c>
      <c r="AG1236" s="6">
        <f t="shared" si="117"/>
        <v>128058223.44999999</v>
      </c>
      <c r="AH1236" s="6">
        <f t="shared" si="118"/>
        <v>111456131.89999999</v>
      </c>
      <c r="AI1236" s="6">
        <f t="shared" si="119"/>
        <v>126596532.22</v>
      </c>
    </row>
    <row r="1237" spans="1:35" s="2" customFormat="1">
      <c r="A1237" s="3">
        <v>2015</v>
      </c>
      <c r="B1237" s="3">
        <v>3</v>
      </c>
      <c r="C1237" s="4">
        <v>42</v>
      </c>
      <c r="D1237" s="8">
        <v>813</v>
      </c>
      <c r="E1237" s="8">
        <v>44844918.759999998</v>
      </c>
      <c r="F1237" s="8">
        <v>255.96</v>
      </c>
      <c r="G1237" s="8">
        <v>2549084.3199999998</v>
      </c>
      <c r="H1237" s="8">
        <v>2015128.88</v>
      </c>
      <c r="I1237" s="8">
        <v>1552778.17</v>
      </c>
      <c r="J1237" s="8">
        <v>55725.02</v>
      </c>
      <c r="K1237" s="8">
        <v>0</v>
      </c>
      <c r="L1237" s="8">
        <v>8969006.6600000001</v>
      </c>
      <c r="M1237" s="8">
        <v>0</v>
      </c>
      <c r="N1237" s="8">
        <v>7454907.5800000001</v>
      </c>
      <c r="O1237" s="8">
        <v>5769.16</v>
      </c>
      <c r="P1237" s="8">
        <v>446463.57</v>
      </c>
      <c r="Q1237" s="8">
        <v>50999.1</v>
      </c>
      <c r="R1237" s="8">
        <v>48578.16</v>
      </c>
      <c r="S1237" s="8">
        <v>1814522.38</v>
      </c>
      <c r="T1237" s="8">
        <v>1438901.35</v>
      </c>
      <c r="U1237" s="8">
        <v>273.13</v>
      </c>
      <c r="V1237" s="8">
        <v>82.2</v>
      </c>
      <c r="W1237" s="8">
        <v>56463.24</v>
      </c>
      <c r="X1237" s="8">
        <v>30309.439999999999</v>
      </c>
      <c r="Y1237" s="8">
        <v>0</v>
      </c>
      <c r="Z1237" s="8">
        <v>164</v>
      </c>
      <c r="AA1237" s="8">
        <v>2251383.9900000002</v>
      </c>
      <c r="AB1237" s="8">
        <v>737448.91</v>
      </c>
      <c r="AC1237" s="9">
        <f t="shared" si="114"/>
        <v>1513935.08</v>
      </c>
      <c r="AD1237" s="5" t="str">
        <f>$C1237&amp;" "&amp;VLOOKUP(C1237,Tegevusalad!$A$1:$B$89,2,FALSE)</f>
        <v>42 RAJATISTE EHITUS</v>
      </c>
      <c r="AE1237" s="6">
        <f t="shared" si="115"/>
        <v>43060688.649999999</v>
      </c>
      <c r="AF1237" s="6">
        <f t="shared" si="116"/>
        <v>35673869.589999996</v>
      </c>
      <c r="AG1237" s="6">
        <f t="shared" si="117"/>
        <v>45609772.969999999</v>
      </c>
      <c r="AH1237" s="6">
        <f t="shared" si="118"/>
        <v>37517428.699999996</v>
      </c>
      <c r="AI1237" s="6">
        <f t="shared" si="119"/>
        <v>45579463.530000001</v>
      </c>
    </row>
    <row r="1238" spans="1:35" s="2" customFormat="1">
      <c r="A1238" s="3">
        <v>2015</v>
      </c>
      <c r="B1238" s="3">
        <v>3</v>
      </c>
      <c r="C1238" s="4">
        <v>43</v>
      </c>
      <c r="D1238" s="8">
        <v>4546</v>
      </c>
      <c r="E1238" s="8">
        <v>91326840.760000005</v>
      </c>
      <c r="F1238" s="8">
        <v>16144.33</v>
      </c>
      <c r="G1238" s="8">
        <v>9486707.4600000009</v>
      </c>
      <c r="H1238" s="8">
        <v>5352546.75</v>
      </c>
      <c r="I1238" s="8">
        <v>1717532.99</v>
      </c>
      <c r="J1238" s="8">
        <v>468102.78</v>
      </c>
      <c r="K1238" s="8">
        <v>0</v>
      </c>
      <c r="L1238" s="8">
        <v>18266821.41</v>
      </c>
      <c r="M1238" s="8">
        <v>467.91</v>
      </c>
      <c r="N1238" s="8">
        <v>13746546.93</v>
      </c>
      <c r="O1238" s="8">
        <v>226102.01</v>
      </c>
      <c r="P1238" s="8">
        <v>777908.45</v>
      </c>
      <c r="Q1238" s="8">
        <v>94212.7</v>
      </c>
      <c r="R1238" s="8">
        <v>95517.57</v>
      </c>
      <c r="S1238" s="8">
        <v>10674922.75</v>
      </c>
      <c r="T1238" s="8">
        <v>7784697</v>
      </c>
      <c r="U1238" s="8">
        <v>168014.11</v>
      </c>
      <c r="V1238" s="8">
        <v>38621.32</v>
      </c>
      <c r="W1238" s="8">
        <v>242354.19</v>
      </c>
      <c r="X1238" s="8">
        <v>142012.03</v>
      </c>
      <c r="Y1238" s="8">
        <v>937.24</v>
      </c>
      <c r="Z1238" s="8">
        <v>0</v>
      </c>
      <c r="AA1238" s="8">
        <v>5752511.6600000001</v>
      </c>
      <c r="AB1238" s="8">
        <v>1230832.03</v>
      </c>
      <c r="AC1238" s="9">
        <f t="shared" si="114"/>
        <v>4521679.63</v>
      </c>
      <c r="AD1238" s="5" t="str">
        <f>$C1238&amp;" "&amp;VLOOKUP(C1238,Tegevusalad!$A$1:$B$89,2,FALSE)</f>
        <v>43 ERIEHITUSTÖÖD</v>
      </c>
      <c r="AE1238" s="6">
        <f t="shared" si="115"/>
        <v>80642060.260000005</v>
      </c>
      <c r="AF1238" s="6">
        <f t="shared" si="116"/>
        <v>57275496.910000004</v>
      </c>
      <c r="AG1238" s="6">
        <f t="shared" si="117"/>
        <v>90128767.720000014</v>
      </c>
      <c r="AH1238" s="6">
        <f t="shared" si="118"/>
        <v>69210322.5</v>
      </c>
      <c r="AI1238" s="6">
        <f t="shared" si="119"/>
        <v>89986755.690000013</v>
      </c>
    </row>
    <row r="1239" spans="1:35" s="2" customFormat="1">
      <c r="A1239" s="3">
        <v>2015</v>
      </c>
      <c r="B1239" s="3">
        <v>3</v>
      </c>
      <c r="C1239" s="4">
        <v>45</v>
      </c>
      <c r="D1239" s="8">
        <v>2786</v>
      </c>
      <c r="E1239" s="8">
        <v>260110495.09999999</v>
      </c>
      <c r="F1239" s="8">
        <v>6768.11</v>
      </c>
      <c r="G1239" s="8">
        <v>37546062.939999998</v>
      </c>
      <c r="H1239" s="8">
        <v>33584056.960000001</v>
      </c>
      <c r="I1239" s="8">
        <v>30944181.07</v>
      </c>
      <c r="J1239" s="8">
        <v>1739868.1599999999</v>
      </c>
      <c r="K1239" s="8">
        <v>29344.11</v>
      </c>
      <c r="L1239" s="8">
        <v>52022708.200000003</v>
      </c>
      <c r="M1239" s="8">
        <v>286720.88</v>
      </c>
      <c r="N1239" s="8">
        <v>37153715.460000001</v>
      </c>
      <c r="O1239" s="8">
        <v>1661011.76</v>
      </c>
      <c r="P1239" s="8">
        <v>357710.06</v>
      </c>
      <c r="Q1239" s="8">
        <v>84657.51</v>
      </c>
      <c r="R1239" s="8">
        <v>57163.26</v>
      </c>
      <c r="S1239" s="8">
        <v>94028432.060000002</v>
      </c>
      <c r="T1239" s="8">
        <v>90882630.079999998</v>
      </c>
      <c r="U1239" s="8">
        <v>3300665.57</v>
      </c>
      <c r="V1239" s="8">
        <v>93635.88</v>
      </c>
      <c r="W1239" s="8">
        <v>248362.88</v>
      </c>
      <c r="X1239" s="8">
        <v>178830.54</v>
      </c>
      <c r="Y1239" s="8">
        <v>94.13</v>
      </c>
      <c r="Z1239" s="8">
        <v>7.0000000000000007E-2</v>
      </c>
      <c r="AA1239" s="8">
        <v>16930018.010000002</v>
      </c>
      <c r="AB1239" s="8">
        <v>1774210.33</v>
      </c>
      <c r="AC1239" s="9">
        <f t="shared" si="114"/>
        <v>15155807.680000002</v>
      </c>
      <c r="AD1239" s="5" t="str">
        <f>$C1239&amp;" "&amp;VLOOKUP(C1239,Tegevusalad!$A$1:$B$89,2,FALSE)</f>
        <v>45 MOOTORSÕIDUKITE JA MOOTORRATASTE HULGI- JA JAEMÜÜK NING REMONT</v>
      </c>
      <c r="AE1239" s="6">
        <f t="shared" si="115"/>
        <v>162966996.12</v>
      </c>
      <c r="AF1239" s="6">
        <f t="shared" si="116"/>
        <v>80513873.049999982</v>
      </c>
      <c r="AG1239" s="6">
        <f t="shared" si="117"/>
        <v>200513059.06</v>
      </c>
      <c r="AH1239" s="6">
        <f t="shared" si="118"/>
        <v>186054393.59999999</v>
      </c>
      <c r="AI1239" s="6">
        <f t="shared" si="119"/>
        <v>200334228.51999998</v>
      </c>
    </row>
    <row r="1240" spans="1:35" s="2" customFormat="1">
      <c r="A1240" s="3">
        <v>2015</v>
      </c>
      <c r="B1240" s="3">
        <v>3</v>
      </c>
      <c r="C1240" s="4">
        <v>46</v>
      </c>
      <c r="D1240" s="8">
        <v>6909</v>
      </c>
      <c r="E1240" s="8">
        <v>941165747.64999998</v>
      </c>
      <c r="F1240" s="8">
        <v>58427850</v>
      </c>
      <c r="G1240" s="8">
        <v>284078075.88</v>
      </c>
      <c r="H1240" s="8">
        <v>160585815.08000001</v>
      </c>
      <c r="I1240" s="8">
        <v>137841880.65000001</v>
      </c>
      <c r="J1240" s="8">
        <v>54971350.93</v>
      </c>
      <c r="K1240" s="8">
        <v>51387.86</v>
      </c>
      <c r="L1240" s="8">
        <v>193491656.00999999</v>
      </c>
      <c r="M1240" s="8">
        <v>2333257.54</v>
      </c>
      <c r="N1240" s="8">
        <v>144283960.68000001</v>
      </c>
      <c r="O1240" s="8">
        <v>9299479.9100000001</v>
      </c>
      <c r="P1240" s="8">
        <v>1223703.01</v>
      </c>
      <c r="Q1240" s="8">
        <v>170064.61</v>
      </c>
      <c r="R1240" s="8">
        <v>312508.76</v>
      </c>
      <c r="S1240" s="8">
        <v>366352888.13</v>
      </c>
      <c r="T1240" s="8">
        <v>337893558.95999998</v>
      </c>
      <c r="U1240" s="8">
        <v>17762819.829999998</v>
      </c>
      <c r="V1240" s="8">
        <v>2540823.4</v>
      </c>
      <c r="W1240" s="8">
        <v>2712974.3</v>
      </c>
      <c r="X1240" s="8">
        <v>5306465.33</v>
      </c>
      <c r="Y1240" s="8">
        <v>125.67</v>
      </c>
      <c r="Z1240" s="8">
        <v>290.33</v>
      </c>
      <c r="AA1240" s="8">
        <v>62454764.299999997</v>
      </c>
      <c r="AB1240" s="8">
        <v>10913976.1</v>
      </c>
      <c r="AC1240" s="9">
        <f t="shared" si="114"/>
        <v>51540788.199999996</v>
      </c>
      <c r="AD1240" s="5" t="str">
        <f>$C1240&amp;" "&amp;VLOOKUP(C1240,Tegevusalad!$A$1:$B$89,2,FALSE)</f>
        <v>46 HULGIKAUBANDUS, V.A MOOTORSÕIDUKID JA MOOTORRATTAD</v>
      </c>
      <c r="AE1240" s="6">
        <f t="shared" si="115"/>
        <v>620784355.01999998</v>
      </c>
      <c r="AF1240" s="6">
        <f t="shared" si="116"/>
        <v>294910063.08999997</v>
      </c>
      <c r="AG1240" s="6">
        <f t="shared" si="117"/>
        <v>904862430.89999986</v>
      </c>
      <c r="AH1240" s="6">
        <f t="shared" si="118"/>
        <v>722982347.19999993</v>
      </c>
      <c r="AI1240" s="6">
        <f t="shared" si="119"/>
        <v>899555965.56999993</v>
      </c>
    </row>
    <row r="1241" spans="1:35" s="2" customFormat="1">
      <c r="A1241" s="3">
        <v>2015</v>
      </c>
      <c r="B1241" s="3">
        <v>3</v>
      </c>
      <c r="C1241" s="4">
        <v>47</v>
      </c>
      <c r="D1241" s="8">
        <v>5517</v>
      </c>
      <c r="E1241" s="8">
        <v>502526888.12</v>
      </c>
      <c r="F1241" s="8">
        <v>25484153.879999999</v>
      </c>
      <c r="G1241" s="8">
        <v>21642907.039999999</v>
      </c>
      <c r="H1241" s="8">
        <v>14879295.77</v>
      </c>
      <c r="I1241" s="8">
        <v>12903205.640000001</v>
      </c>
      <c r="J1241" s="8">
        <v>5686990.1200000001</v>
      </c>
      <c r="K1241" s="8">
        <v>1110914.8500000001</v>
      </c>
      <c r="L1241" s="8">
        <v>102798951.52</v>
      </c>
      <c r="M1241" s="8">
        <v>18095.61</v>
      </c>
      <c r="N1241" s="8">
        <v>80930438.719999999</v>
      </c>
      <c r="O1241" s="8">
        <v>1973005.9</v>
      </c>
      <c r="P1241" s="8">
        <v>1084117.3700000001</v>
      </c>
      <c r="Q1241" s="8">
        <v>38343.660000000003</v>
      </c>
      <c r="R1241" s="8">
        <v>84173.51</v>
      </c>
      <c r="S1241" s="8">
        <v>89354054.560000002</v>
      </c>
      <c r="T1241" s="8">
        <v>83449170.730000004</v>
      </c>
      <c r="U1241" s="8">
        <v>837101.98</v>
      </c>
      <c r="V1241" s="8">
        <v>8209.7199999999993</v>
      </c>
      <c r="W1241" s="8">
        <v>7341980.1799999997</v>
      </c>
      <c r="X1241" s="8">
        <v>9706.91</v>
      </c>
      <c r="Y1241" s="8">
        <v>1401.96</v>
      </c>
      <c r="Z1241" s="8">
        <v>4072.61</v>
      </c>
      <c r="AA1241" s="8">
        <v>23300193.100000001</v>
      </c>
      <c r="AB1241" s="8">
        <v>1416255.36</v>
      </c>
      <c r="AC1241" s="9">
        <f t="shared" si="114"/>
        <v>21883937.740000002</v>
      </c>
      <c r="AD1241" s="5" t="str">
        <f>$C1241&amp;" "&amp;VLOOKUP(C1241,Tegevusalad!$A$1:$B$89,2,FALSE)</f>
        <v>47 JAEKAUBANDUS, V.A MOOTORSÕIDUKID JA MOOTORRATTAD</v>
      </c>
      <c r="AE1241" s="6">
        <f t="shared" si="115"/>
        <v>437829592.37</v>
      </c>
      <c r="AF1241" s="6">
        <f t="shared" si="116"/>
        <v>305025084.82999998</v>
      </c>
      <c r="AG1241" s="6">
        <f t="shared" si="117"/>
        <v>459472499.40999991</v>
      </c>
      <c r="AH1241" s="6">
        <f t="shared" si="118"/>
        <v>405073061.14999998</v>
      </c>
      <c r="AI1241" s="6">
        <f t="shared" si="119"/>
        <v>459462792.49999994</v>
      </c>
    </row>
    <row r="1242" spans="1:35" s="2" customFormat="1">
      <c r="A1242" s="3">
        <v>2015</v>
      </c>
      <c r="B1242" s="3">
        <v>3</v>
      </c>
      <c r="C1242" s="4">
        <v>49</v>
      </c>
      <c r="D1242" s="8">
        <v>3717</v>
      </c>
      <c r="E1242" s="8">
        <v>95831122.75</v>
      </c>
      <c r="F1242" s="8">
        <v>14302.36</v>
      </c>
      <c r="G1242" s="8">
        <v>54695024.119999997</v>
      </c>
      <c r="H1242" s="8">
        <v>23990239.800000001</v>
      </c>
      <c r="I1242" s="8">
        <v>1692384.11</v>
      </c>
      <c r="J1242" s="8">
        <v>243346.02</v>
      </c>
      <c r="K1242" s="8">
        <v>0</v>
      </c>
      <c r="L1242" s="8">
        <v>19167511.829999998</v>
      </c>
      <c r="M1242" s="8">
        <v>0</v>
      </c>
      <c r="N1242" s="8">
        <v>18908644.32</v>
      </c>
      <c r="O1242" s="8">
        <v>75127.5</v>
      </c>
      <c r="P1242" s="8">
        <v>3214812.39</v>
      </c>
      <c r="Q1242" s="8">
        <v>129874.76</v>
      </c>
      <c r="R1242" s="8">
        <v>50192.85</v>
      </c>
      <c r="S1242" s="8">
        <v>13034467.029999999</v>
      </c>
      <c r="T1242" s="8">
        <v>5084293.37</v>
      </c>
      <c r="U1242" s="8">
        <v>1893093.45</v>
      </c>
      <c r="V1242" s="8">
        <v>2794.92</v>
      </c>
      <c r="W1242" s="8">
        <v>723509.76000000001</v>
      </c>
      <c r="X1242" s="8">
        <v>495946.19</v>
      </c>
      <c r="Y1242" s="8">
        <v>0</v>
      </c>
      <c r="Z1242" s="8">
        <v>235.23</v>
      </c>
      <c r="AA1242" s="8">
        <v>4376456.55</v>
      </c>
      <c r="AB1242" s="8">
        <v>4117824.27</v>
      </c>
      <c r="AC1242" s="9">
        <f t="shared" si="114"/>
        <v>258632.2799999998</v>
      </c>
      <c r="AD1242" s="5" t="str">
        <f>$C1242&amp;" "&amp;VLOOKUP(C1242,Tegevusalad!$A$1:$B$89,2,FALSE)</f>
        <v>49 MAISMAAVEONDUS JA TORUTRANSPORT</v>
      </c>
      <c r="AE1242" s="6">
        <f t="shared" si="115"/>
        <v>81413810.819999993</v>
      </c>
      <c r="AF1242" s="6">
        <f t="shared" si="116"/>
        <v>79493782.790000007</v>
      </c>
      <c r="AG1242" s="6">
        <f t="shared" si="117"/>
        <v>136108834.94</v>
      </c>
      <c r="AH1242" s="6">
        <f t="shared" si="118"/>
        <v>94794185.850000009</v>
      </c>
      <c r="AI1242" s="6">
        <f t="shared" si="119"/>
        <v>135612888.75</v>
      </c>
    </row>
    <row r="1243" spans="1:35" s="2" customFormat="1">
      <c r="A1243" s="3">
        <v>2015</v>
      </c>
      <c r="B1243" s="3">
        <v>3</v>
      </c>
      <c r="C1243" s="4">
        <v>50</v>
      </c>
      <c r="D1243" s="8">
        <v>55</v>
      </c>
      <c r="E1243" s="8">
        <v>19322278.98</v>
      </c>
      <c r="F1243" s="8">
        <v>978234.78</v>
      </c>
      <c r="G1243" s="8">
        <v>20463676</v>
      </c>
      <c r="H1243" s="8">
        <v>4038864.5</v>
      </c>
      <c r="I1243" s="8">
        <v>323089</v>
      </c>
      <c r="J1243" s="8">
        <v>5072.87</v>
      </c>
      <c r="K1243" s="8">
        <v>0</v>
      </c>
      <c r="L1243" s="8">
        <v>3952496.92</v>
      </c>
      <c r="M1243" s="8">
        <v>0</v>
      </c>
      <c r="N1243" s="8">
        <v>2769691.2</v>
      </c>
      <c r="O1243" s="8">
        <v>67.27</v>
      </c>
      <c r="P1243" s="8">
        <v>40035.97</v>
      </c>
      <c r="Q1243" s="8">
        <v>1599.32</v>
      </c>
      <c r="R1243" s="8">
        <v>2740.35</v>
      </c>
      <c r="S1243" s="8">
        <v>5121569.0599999996</v>
      </c>
      <c r="T1243" s="8">
        <v>2921370.07</v>
      </c>
      <c r="U1243" s="8">
        <v>6415</v>
      </c>
      <c r="V1243" s="8">
        <v>0</v>
      </c>
      <c r="W1243" s="8">
        <v>29236.47</v>
      </c>
      <c r="X1243" s="8">
        <v>753.6</v>
      </c>
      <c r="Y1243" s="8">
        <v>0</v>
      </c>
      <c r="Z1243" s="8">
        <v>0</v>
      </c>
      <c r="AA1243" s="8">
        <v>1336073.31</v>
      </c>
      <c r="AB1243" s="8">
        <v>153267.59</v>
      </c>
      <c r="AC1243" s="9">
        <f t="shared" si="114"/>
        <v>1182805.72</v>
      </c>
      <c r="AD1243" s="5" t="str">
        <f>$C1243&amp;" "&amp;VLOOKUP(C1243,Tegevusalad!$A$1:$B$89,2,FALSE)</f>
        <v>50 VEETRANSPORT</v>
      </c>
      <c r="AE1243" s="6">
        <f t="shared" si="115"/>
        <v>15173283.300000004</v>
      </c>
      <c r="AF1243" s="6">
        <f t="shared" si="116"/>
        <v>8733837.3399999999</v>
      </c>
      <c r="AG1243" s="6">
        <f t="shared" si="117"/>
        <v>35636959.300000004</v>
      </c>
      <c r="AH1243" s="6">
        <f t="shared" si="118"/>
        <v>13862157.75</v>
      </c>
      <c r="AI1243" s="6">
        <f t="shared" si="119"/>
        <v>35636205.700000003</v>
      </c>
    </row>
    <row r="1244" spans="1:35" s="2" customFormat="1">
      <c r="A1244" s="3">
        <v>2015</v>
      </c>
      <c r="B1244" s="3">
        <v>3</v>
      </c>
      <c r="C1244" s="4">
        <v>51</v>
      </c>
      <c r="D1244" s="8">
        <v>26</v>
      </c>
      <c r="E1244" s="8">
        <v>1399202.86</v>
      </c>
      <c r="F1244" s="8">
        <v>0</v>
      </c>
      <c r="G1244" s="8">
        <v>11648049.02</v>
      </c>
      <c r="H1244" s="8">
        <v>291717.15999999997</v>
      </c>
      <c r="I1244" s="8">
        <v>0</v>
      </c>
      <c r="J1244" s="8">
        <v>2440</v>
      </c>
      <c r="K1244" s="8">
        <v>0</v>
      </c>
      <c r="L1244" s="8">
        <v>279840.58</v>
      </c>
      <c r="M1244" s="8">
        <v>0</v>
      </c>
      <c r="N1244" s="8">
        <v>297502.59000000003</v>
      </c>
      <c r="O1244" s="8">
        <v>0</v>
      </c>
      <c r="P1244" s="8">
        <v>2408.62</v>
      </c>
      <c r="Q1244" s="8">
        <v>422.46</v>
      </c>
      <c r="R1244" s="8">
        <v>752.19</v>
      </c>
      <c r="S1244" s="8">
        <v>819169.15</v>
      </c>
      <c r="T1244" s="8">
        <v>22183.94</v>
      </c>
      <c r="U1244" s="8">
        <v>61158.45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50535.040000000001</v>
      </c>
      <c r="AB1244" s="8">
        <v>68197.05</v>
      </c>
      <c r="AC1244" s="9">
        <f t="shared" si="114"/>
        <v>-17662.010000000002</v>
      </c>
      <c r="AD1244" s="5" t="str">
        <f>$C1244&amp;" "&amp;VLOOKUP(C1244,Tegevusalad!$A$1:$B$89,2,FALSE)</f>
        <v>51 ÕHUTRANSPORT</v>
      </c>
      <c r="AE1244" s="6">
        <f t="shared" si="115"/>
        <v>518875.26000000013</v>
      </c>
      <c r="AF1244" s="6">
        <f t="shared" si="116"/>
        <v>610946.30000000016</v>
      </c>
      <c r="AG1244" s="6">
        <f t="shared" si="117"/>
        <v>12166924.279999999</v>
      </c>
      <c r="AH1244" s="6">
        <f t="shared" si="118"/>
        <v>1491273.9000000001</v>
      </c>
      <c r="AI1244" s="6">
        <f t="shared" si="119"/>
        <v>12166924.279999999</v>
      </c>
    </row>
    <row r="1245" spans="1:35" s="2" customFormat="1">
      <c r="A1245" s="3">
        <v>2015</v>
      </c>
      <c r="B1245" s="3">
        <v>3</v>
      </c>
      <c r="C1245" s="4">
        <v>52</v>
      </c>
      <c r="D1245" s="8">
        <v>1223</v>
      </c>
      <c r="E1245" s="8">
        <v>93266028.349999994</v>
      </c>
      <c r="F1245" s="8">
        <v>5775.43</v>
      </c>
      <c r="G1245" s="8">
        <v>197107025.68000001</v>
      </c>
      <c r="H1245" s="8">
        <v>22354352.859999999</v>
      </c>
      <c r="I1245" s="8">
        <v>1319591.25</v>
      </c>
      <c r="J1245" s="8">
        <v>2048938.2</v>
      </c>
      <c r="K1245" s="8">
        <v>100</v>
      </c>
      <c r="L1245" s="8">
        <v>18653725.5</v>
      </c>
      <c r="M1245" s="8">
        <v>579650.39</v>
      </c>
      <c r="N1245" s="8">
        <v>19526790.219999999</v>
      </c>
      <c r="O1245" s="8">
        <v>138272.63</v>
      </c>
      <c r="P1245" s="8">
        <v>791457.26</v>
      </c>
      <c r="Q1245" s="8">
        <v>38461.269999999997</v>
      </c>
      <c r="R1245" s="8">
        <v>62884.14</v>
      </c>
      <c r="S1245" s="8">
        <v>27884869.84</v>
      </c>
      <c r="T1245" s="8">
        <v>8156407.3300000001</v>
      </c>
      <c r="U1245" s="8">
        <v>5953439.8799999999</v>
      </c>
      <c r="V1245" s="8">
        <v>834.75</v>
      </c>
      <c r="W1245" s="8">
        <v>413041.71</v>
      </c>
      <c r="X1245" s="8">
        <v>199696.08</v>
      </c>
      <c r="Y1245" s="8">
        <v>96.21</v>
      </c>
      <c r="Z1245" s="8">
        <v>127.7</v>
      </c>
      <c r="AA1245" s="8">
        <v>3578696.44</v>
      </c>
      <c r="AB1245" s="8">
        <v>3872142.26</v>
      </c>
      <c r="AC1245" s="9">
        <f t="shared" si="114"/>
        <v>-293445.81999999983</v>
      </c>
      <c r="AD1245" s="5" t="str">
        <f>$C1245&amp;" "&amp;VLOOKUP(C1245,Tegevusalad!$A$1:$B$89,2,FALSE)</f>
        <v>52 LAONDUS JA VEONDUST ABISTAVAD TEGEVUSALAD</v>
      </c>
      <c r="AE1245" s="6">
        <f t="shared" si="115"/>
        <v>59633190.140000001</v>
      </c>
      <c r="AF1245" s="6">
        <f t="shared" si="116"/>
        <v>63419533.679999985</v>
      </c>
      <c r="AG1245" s="6">
        <f t="shared" si="117"/>
        <v>256740215.82000002</v>
      </c>
      <c r="AH1245" s="6">
        <f t="shared" si="118"/>
        <v>97948371.799999997</v>
      </c>
      <c r="AI1245" s="6">
        <f t="shared" si="119"/>
        <v>256540519.74000004</v>
      </c>
    </row>
    <row r="1246" spans="1:35" s="2" customFormat="1">
      <c r="A1246" s="3">
        <v>2015</v>
      </c>
      <c r="B1246" s="3">
        <v>3</v>
      </c>
      <c r="C1246" s="4">
        <v>53</v>
      </c>
      <c r="D1246" s="8">
        <v>136</v>
      </c>
      <c r="E1246" s="8">
        <v>7100051.4800000004</v>
      </c>
      <c r="F1246" s="8">
        <v>178579.61</v>
      </c>
      <c r="G1246" s="8">
        <v>2180599.96</v>
      </c>
      <c r="H1246" s="8">
        <v>975086.33</v>
      </c>
      <c r="I1246" s="8">
        <v>4289.53</v>
      </c>
      <c r="J1246" s="8">
        <v>8116.7</v>
      </c>
      <c r="K1246" s="8">
        <v>0</v>
      </c>
      <c r="L1246" s="8">
        <v>1436082.44</v>
      </c>
      <c r="M1246" s="8">
        <v>0</v>
      </c>
      <c r="N1246" s="8">
        <v>816461.5</v>
      </c>
      <c r="O1246" s="8">
        <v>0</v>
      </c>
      <c r="P1246" s="8">
        <v>38030.83</v>
      </c>
      <c r="Q1246" s="8">
        <v>15052.32</v>
      </c>
      <c r="R1246" s="8">
        <v>3017.89</v>
      </c>
      <c r="S1246" s="8">
        <v>766901.67</v>
      </c>
      <c r="T1246" s="8">
        <v>10169.06</v>
      </c>
      <c r="U1246" s="8">
        <v>136052.15</v>
      </c>
      <c r="V1246" s="8">
        <v>0</v>
      </c>
      <c r="W1246" s="8">
        <v>1644229.96</v>
      </c>
      <c r="X1246" s="8">
        <v>0</v>
      </c>
      <c r="Y1246" s="8">
        <v>0</v>
      </c>
      <c r="Z1246" s="8">
        <v>0</v>
      </c>
      <c r="AA1246" s="8">
        <v>642076.47</v>
      </c>
      <c r="AB1246" s="8">
        <v>22455.53</v>
      </c>
      <c r="AC1246" s="9">
        <f t="shared" si="114"/>
        <v>619620.93999999994</v>
      </c>
      <c r="AD1246" s="5" t="str">
        <f>$C1246&amp;" "&amp;VLOOKUP(C1246,Tegevusalad!$A$1:$B$89,2,FALSE)</f>
        <v>53 POSTI- JA KULLERITEENISTUS</v>
      </c>
      <c r="AE1246" s="6">
        <f t="shared" si="115"/>
        <v>6375677.2700000005</v>
      </c>
      <c r="AF1246" s="6">
        <f t="shared" si="116"/>
        <v>3194443.13</v>
      </c>
      <c r="AG1246" s="6">
        <f t="shared" si="117"/>
        <v>8556277.2300000004</v>
      </c>
      <c r="AH1246" s="6">
        <f t="shared" si="118"/>
        <v>4097396.9499999997</v>
      </c>
      <c r="AI1246" s="6">
        <f t="shared" si="119"/>
        <v>8556277.2300000004</v>
      </c>
    </row>
    <row r="1247" spans="1:35" s="2" customFormat="1">
      <c r="A1247" s="3">
        <v>2015</v>
      </c>
      <c r="B1247" s="3">
        <v>3</v>
      </c>
      <c r="C1247" s="4">
        <v>55</v>
      </c>
      <c r="D1247" s="8">
        <v>696</v>
      </c>
      <c r="E1247" s="8">
        <v>7740757.0300000003</v>
      </c>
      <c r="F1247" s="8">
        <v>9409298.0399999991</v>
      </c>
      <c r="G1247" s="8">
        <v>81630.58</v>
      </c>
      <c r="H1247" s="8">
        <v>50188.08</v>
      </c>
      <c r="I1247" s="8">
        <v>4800</v>
      </c>
      <c r="J1247" s="8">
        <v>225</v>
      </c>
      <c r="K1247" s="8">
        <v>225</v>
      </c>
      <c r="L1247" s="8">
        <v>2394988.27</v>
      </c>
      <c r="M1247" s="8">
        <v>0</v>
      </c>
      <c r="N1247" s="8">
        <v>2691353.99</v>
      </c>
      <c r="O1247" s="8">
        <v>1199.74</v>
      </c>
      <c r="P1247" s="8">
        <v>723426.59</v>
      </c>
      <c r="Q1247" s="8">
        <v>4750.18</v>
      </c>
      <c r="R1247" s="8">
        <v>8647.2900000000009</v>
      </c>
      <c r="S1247" s="8">
        <v>538064.86</v>
      </c>
      <c r="T1247" s="8">
        <v>137416.97</v>
      </c>
      <c r="U1247" s="8">
        <v>35889.01</v>
      </c>
      <c r="V1247" s="8">
        <v>0</v>
      </c>
      <c r="W1247" s="8">
        <v>553445.49</v>
      </c>
      <c r="X1247" s="8">
        <v>568.95000000000005</v>
      </c>
      <c r="Y1247" s="8">
        <v>0.17</v>
      </c>
      <c r="Z1247" s="8">
        <v>2.84</v>
      </c>
      <c r="AA1247" s="8">
        <v>388286.27</v>
      </c>
      <c r="AB1247" s="8">
        <v>684654.67</v>
      </c>
      <c r="AC1247" s="9">
        <f t="shared" si="114"/>
        <v>-296368.40000000002</v>
      </c>
      <c r="AD1247" s="5" t="str">
        <f>$C1247&amp;" "&amp;VLOOKUP(C1247,Tegevusalad!$A$1:$B$89,2,FALSE)</f>
        <v>55 MAJUTUS</v>
      </c>
      <c r="AE1247" s="6">
        <f t="shared" si="115"/>
        <v>16576670.15</v>
      </c>
      <c r="AF1247" s="6">
        <f t="shared" si="116"/>
        <v>12920053.83</v>
      </c>
      <c r="AG1247" s="6">
        <f t="shared" si="117"/>
        <v>16658300.729999999</v>
      </c>
      <c r="AH1247" s="6">
        <f t="shared" si="118"/>
        <v>13500006.4</v>
      </c>
      <c r="AI1247" s="6">
        <f t="shared" si="119"/>
        <v>16657731.779999999</v>
      </c>
    </row>
    <row r="1248" spans="1:35" s="2" customFormat="1">
      <c r="A1248" s="3">
        <v>2015</v>
      </c>
      <c r="B1248" s="3">
        <v>3</v>
      </c>
      <c r="C1248" s="4">
        <v>56</v>
      </c>
      <c r="D1248" s="8">
        <v>1860</v>
      </c>
      <c r="E1248" s="8">
        <v>39410802.509999998</v>
      </c>
      <c r="F1248" s="8">
        <v>350186.61</v>
      </c>
      <c r="G1248" s="8">
        <v>1601892.25</v>
      </c>
      <c r="H1248" s="8">
        <v>1270509.76</v>
      </c>
      <c r="I1248" s="8">
        <v>1226761.05</v>
      </c>
      <c r="J1248" s="8">
        <v>16539.03</v>
      </c>
      <c r="K1248" s="8">
        <v>0</v>
      </c>
      <c r="L1248" s="8">
        <v>7913677.2400000002</v>
      </c>
      <c r="M1248" s="8">
        <v>0</v>
      </c>
      <c r="N1248" s="8">
        <v>5513374.6900000004</v>
      </c>
      <c r="O1248" s="8">
        <v>546.20000000000005</v>
      </c>
      <c r="P1248" s="8">
        <v>183534.61</v>
      </c>
      <c r="Q1248" s="8">
        <v>11734.96</v>
      </c>
      <c r="R1248" s="8">
        <v>20164.87</v>
      </c>
      <c r="S1248" s="8">
        <v>2804429.06</v>
      </c>
      <c r="T1248" s="8">
        <v>2404298.62</v>
      </c>
      <c r="U1248" s="8">
        <v>101574.48</v>
      </c>
      <c r="V1248" s="8">
        <v>0</v>
      </c>
      <c r="W1248" s="8">
        <v>40569.660000000003</v>
      </c>
      <c r="X1248" s="8">
        <v>10548.1</v>
      </c>
      <c r="Y1248" s="8">
        <v>359.47</v>
      </c>
      <c r="Z1248" s="8">
        <v>0</v>
      </c>
      <c r="AA1248" s="8">
        <v>2627502.27</v>
      </c>
      <c r="AB1248" s="8">
        <v>226840.25</v>
      </c>
      <c r="AC1248" s="9">
        <f t="shared" si="114"/>
        <v>2400662.02</v>
      </c>
      <c r="AD1248" s="5" t="str">
        <f>$C1248&amp;" "&amp;VLOOKUP(C1248,Tegevusalad!$A$1:$B$89,2,FALSE)</f>
        <v>56 TOIDU JA JOOGI SERVEERIMINE</v>
      </c>
      <c r="AE1248" s="6">
        <f t="shared" si="115"/>
        <v>36865533.68</v>
      </c>
      <c r="AF1248" s="6">
        <f t="shared" si="116"/>
        <v>24758963.260000002</v>
      </c>
      <c r="AG1248" s="6">
        <f t="shared" si="117"/>
        <v>38467425.93</v>
      </c>
      <c r="AH1248" s="6">
        <f t="shared" si="118"/>
        <v>27667697.800000001</v>
      </c>
      <c r="AI1248" s="6">
        <f t="shared" si="119"/>
        <v>38456877.829999998</v>
      </c>
    </row>
    <row r="1249" spans="1:35" s="2" customFormat="1">
      <c r="A1249" s="3">
        <v>2015</v>
      </c>
      <c r="B1249" s="3">
        <v>3</v>
      </c>
      <c r="C1249" s="4">
        <v>58</v>
      </c>
      <c r="D1249" s="8">
        <v>368</v>
      </c>
      <c r="E1249" s="8">
        <v>4667184.57</v>
      </c>
      <c r="F1249" s="8">
        <v>5947157.4400000004</v>
      </c>
      <c r="G1249" s="8">
        <v>397006.66</v>
      </c>
      <c r="H1249" s="8">
        <v>295132.37</v>
      </c>
      <c r="I1249" s="8">
        <v>92405.440000000002</v>
      </c>
      <c r="J1249" s="8">
        <v>8560.1</v>
      </c>
      <c r="K1249" s="8">
        <v>0</v>
      </c>
      <c r="L1249" s="8">
        <v>1468681.16</v>
      </c>
      <c r="M1249" s="8">
        <v>0</v>
      </c>
      <c r="N1249" s="8">
        <v>1084039.05</v>
      </c>
      <c r="O1249" s="8">
        <v>6838.66</v>
      </c>
      <c r="P1249" s="8">
        <v>18577.64</v>
      </c>
      <c r="Q1249" s="8">
        <v>12728.14</v>
      </c>
      <c r="R1249" s="8">
        <v>6570.45</v>
      </c>
      <c r="S1249" s="8">
        <v>389727.98</v>
      </c>
      <c r="T1249" s="8">
        <v>249191.11</v>
      </c>
      <c r="U1249" s="8">
        <v>49721.27</v>
      </c>
      <c r="V1249" s="8">
        <v>0</v>
      </c>
      <c r="W1249" s="8">
        <v>38178.32</v>
      </c>
      <c r="X1249" s="8">
        <v>0</v>
      </c>
      <c r="Y1249" s="8">
        <v>3.84</v>
      </c>
      <c r="Z1249" s="8">
        <v>306.2</v>
      </c>
      <c r="AA1249" s="8">
        <v>445110.26</v>
      </c>
      <c r="AB1249" s="8">
        <v>60770.52</v>
      </c>
      <c r="AC1249" s="9">
        <f t="shared" si="114"/>
        <v>384339.74</v>
      </c>
      <c r="AD1249" s="5" t="str">
        <f>$C1249&amp;" "&amp;VLOOKUP(C1249,Tegevusalad!$A$1:$B$89,2,FALSE)</f>
        <v>58 KIRJASTAMINE</v>
      </c>
      <c r="AE1249" s="6">
        <f t="shared" si="115"/>
        <v>10174892.760000002</v>
      </c>
      <c r="AF1249" s="6">
        <f t="shared" si="116"/>
        <v>4979404.9500000011</v>
      </c>
      <c r="AG1249" s="6">
        <f t="shared" si="117"/>
        <v>10571899.420000002</v>
      </c>
      <c r="AH1249" s="6">
        <f t="shared" si="118"/>
        <v>5453047.5</v>
      </c>
      <c r="AI1249" s="6">
        <f t="shared" si="119"/>
        <v>10571899.420000002</v>
      </c>
    </row>
    <row r="1250" spans="1:35" s="2" customFormat="1">
      <c r="A1250" s="3">
        <v>2015</v>
      </c>
      <c r="B1250" s="3">
        <v>3</v>
      </c>
      <c r="C1250" s="4">
        <v>59</v>
      </c>
      <c r="D1250" s="8">
        <v>472</v>
      </c>
      <c r="E1250" s="8">
        <v>6457399.8200000003</v>
      </c>
      <c r="F1250" s="8">
        <v>8301.2099999999991</v>
      </c>
      <c r="G1250" s="8">
        <v>1826547.1</v>
      </c>
      <c r="H1250" s="8">
        <v>1411949.13</v>
      </c>
      <c r="I1250" s="8">
        <v>70391.7</v>
      </c>
      <c r="J1250" s="8">
        <v>850.2</v>
      </c>
      <c r="K1250" s="8">
        <v>0</v>
      </c>
      <c r="L1250" s="8">
        <v>1292227.1100000001</v>
      </c>
      <c r="M1250" s="8">
        <v>0</v>
      </c>
      <c r="N1250" s="8">
        <v>846455.39</v>
      </c>
      <c r="O1250" s="8">
        <v>506.84</v>
      </c>
      <c r="P1250" s="8">
        <v>17430.16</v>
      </c>
      <c r="Q1250" s="8">
        <v>4366.8999999999996</v>
      </c>
      <c r="R1250" s="8">
        <v>7498.16</v>
      </c>
      <c r="S1250" s="8">
        <v>952613.87</v>
      </c>
      <c r="T1250" s="8">
        <v>118335.45</v>
      </c>
      <c r="U1250" s="8">
        <v>207262.25</v>
      </c>
      <c r="V1250" s="8">
        <v>0</v>
      </c>
      <c r="W1250" s="8">
        <v>1925.2</v>
      </c>
      <c r="X1250" s="8">
        <v>0</v>
      </c>
      <c r="Y1250" s="8">
        <v>0</v>
      </c>
      <c r="Z1250" s="8">
        <v>0.04</v>
      </c>
      <c r="AA1250" s="8">
        <v>531331.83999999997</v>
      </c>
      <c r="AB1250" s="8">
        <v>85560.16</v>
      </c>
      <c r="AC1250" s="9">
        <f t="shared" si="114"/>
        <v>445771.67999999993</v>
      </c>
      <c r="AD1250" s="5" t="str">
        <f>$C1250&amp;" "&amp;VLOOKUP(C1250,Tegevusalad!$A$1:$B$89,2,FALSE)</f>
        <v>59 KINOFILMIDE, VIDEOTE JA TELESAADETE TOOTMINE; HELISALVESTISTE JA MUUSIKA KIRJASTAMINE</v>
      </c>
      <c r="AE1250" s="6">
        <f t="shared" si="115"/>
        <v>5305824.91</v>
      </c>
      <c r="AF1250" s="6">
        <f t="shared" si="116"/>
        <v>3107357.4299999997</v>
      </c>
      <c r="AG1250" s="6">
        <f t="shared" si="117"/>
        <v>7132372.0100000007</v>
      </c>
      <c r="AH1250" s="6">
        <f t="shared" si="118"/>
        <v>4269767.75</v>
      </c>
      <c r="AI1250" s="6">
        <f t="shared" si="119"/>
        <v>7132372.0100000007</v>
      </c>
    </row>
    <row r="1251" spans="1:35" s="2" customFormat="1">
      <c r="A1251" s="3">
        <v>2015</v>
      </c>
      <c r="B1251" s="3">
        <v>3</v>
      </c>
      <c r="C1251" s="4">
        <v>60</v>
      </c>
      <c r="D1251" s="8">
        <v>41</v>
      </c>
      <c r="E1251" s="8">
        <v>574411.52000000002</v>
      </c>
      <c r="F1251" s="8">
        <v>93.35</v>
      </c>
      <c r="G1251" s="8">
        <v>111213.37</v>
      </c>
      <c r="H1251" s="8">
        <v>54230.720000000001</v>
      </c>
      <c r="I1251" s="8">
        <v>0</v>
      </c>
      <c r="J1251" s="8">
        <v>0</v>
      </c>
      <c r="K1251" s="8">
        <v>0</v>
      </c>
      <c r="L1251" s="8">
        <v>114890.71</v>
      </c>
      <c r="M1251" s="8">
        <v>0</v>
      </c>
      <c r="N1251" s="8">
        <v>63783.9</v>
      </c>
      <c r="O1251" s="8">
        <v>1444.92</v>
      </c>
      <c r="P1251" s="8">
        <v>517.52</v>
      </c>
      <c r="Q1251" s="8">
        <v>305.08999999999997</v>
      </c>
      <c r="R1251" s="8">
        <v>626.46</v>
      </c>
      <c r="S1251" s="8">
        <v>37913.72</v>
      </c>
      <c r="T1251" s="8">
        <v>7858.66</v>
      </c>
      <c r="U1251" s="8">
        <v>0</v>
      </c>
      <c r="V1251" s="8">
        <v>0</v>
      </c>
      <c r="W1251" s="8">
        <v>336</v>
      </c>
      <c r="X1251" s="8">
        <v>0</v>
      </c>
      <c r="Y1251" s="8">
        <v>0</v>
      </c>
      <c r="Z1251" s="8">
        <v>0</v>
      </c>
      <c r="AA1251" s="8">
        <v>56297.35</v>
      </c>
      <c r="AB1251" s="8">
        <v>5190.54</v>
      </c>
      <c r="AC1251" s="9">
        <f t="shared" si="114"/>
        <v>51106.81</v>
      </c>
      <c r="AD1251" s="5" t="str">
        <f>$C1251&amp;" "&amp;VLOOKUP(C1251,Tegevusalad!$A$1:$B$89,2,FALSE)</f>
        <v>60 PROGRAMMID JA RINGHÄÄLING</v>
      </c>
      <c r="AE1251" s="6">
        <f t="shared" si="115"/>
        <v>536591.15</v>
      </c>
      <c r="AF1251" s="6">
        <f t="shared" si="116"/>
        <v>276913.48</v>
      </c>
      <c r="AG1251" s="6">
        <f t="shared" si="117"/>
        <v>647804.52</v>
      </c>
      <c r="AH1251" s="6">
        <f t="shared" si="118"/>
        <v>322051.8</v>
      </c>
      <c r="AI1251" s="6">
        <f t="shared" si="119"/>
        <v>647804.52</v>
      </c>
    </row>
    <row r="1252" spans="1:35" s="2" customFormat="1">
      <c r="A1252" s="3">
        <v>2015</v>
      </c>
      <c r="B1252" s="3">
        <v>3</v>
      </c>
      <c r="C1252" s="4">
        <v>61</v>
      </c>
      <c r="D1252" s="8">
        <v>186</v>
      </c>
      <c r="E1252" s="8">
        <v>65507943.729999997</v>
      </c>
      <c r="F1252" s="8">
        <v>0</v>
      </c>
      <c r="G1252" s="8">
        <v>10304468.609999999</v>
      </c>
      <c r="H1252" s="8">
        <v>7481340.5199999996</v>
      </c>
      <c r="I1252" s="8">
        <v>2201812.5</v>
      </c>
      <c r="J1252" s="8">
        <v>31508.82</v>
      </c>
      <c r="K1252" s="8">
        <v>4597.41</v>
      </c>
      <c r="L1252" s="8">
        <v>13101588.76</v>
      </c>
      <c r="M1252" s="8">
        <v>0</v>
      </c>
      <c r="N1252" s="8">
        <v>8332985.0800000001</v>
      </c>
      <c r="O1252" s="8">
        <v>123887.41</v>
      </c>
      <c r="P1252" s="8">
        <v>807417.31</v>
      </c>
      <c r="Q1252" s="8">
        <v>3720.83</v>
      </c>
      <c r="R1252" s="8">
        <v>11155</v>
      </c>
      <c r="S1252" s="8">
        <v>17216642.219999999</v>
      </c>
      <c r="T1252" s="8">
        <v>11664904.91</v>
      </c>
      <c r="U1252" s="8">
        <v>4459309.63</v>
      </c>
      <c r="V1252" s="8">
        <v>0</v>
      </c>
      <c r="W1252" s="8">
        <v>462254.35</v>
      </c>
      <c r="X1252" s="8">
        <v>21592.13</v>
      </c>
      <c r="Y1252" s="8">
        <v>119.32</v>
      </c>
      <c r="Z1252" s="8">
        <v>0</v>
      </c>
      <c r="AA1252" s="8">
        <v>4990127.43</v>
      </c>
      <c r="AB1252" s="8">
        <v>221404.43</v>
      </c>
      <c r="AC1252" s="9">
        <f t="shared" si="114"/>
        <v>4768723</v>
      </c>
      <c r="AD1252" s="5" t="str">
        <f>$C1252&amp;" "&amp;VLOOKUP(C1252,Tegevusalad!$A$1:$B$89,2,FALSE)</f>
        <v>61 TELEKOMMUNIKATSIOON</v>
      </c>
      <c r="AE1252" s="6">
        <f t="shared" si="115"/>
        <v>43853584.010000005</v>
      </c>
      <c r="AF1252" s="6">
        <f t="shared" si="116"/>
        <v>19425311.499999996</v>
      </c>
      <c r="AG1252" s="6">
        <f t="shared" si="117"/>
        <v>54158052.620000005</v>
      </c>
      <c r="AH1252" s="6">
        <f t="shared" si="118"/>
        <v>41720700.399999999</v>
      </c>
      <c r="AI1252" s="6">
        <f t="shared" si="119"/>
        <v>54136460.49000001</v>
      </c>
    </row>
    <row r="1253" spans="1:35" s="2" customFormat="1">
      <c r="A1253" s="3">
        <v>2015</v>
      </c>
      <c r="B1253" s="3">
        <v>3</v>
      </c>
      <c r="C1253" s="4">
        <v>62</v>
      </c>
      <c r="D1253" s="8">
        <v>2582</v>
      </c>
      <c r="E1253" s="8">
        <v>93470059.390000001</v>
      </c>
      <c r="F1253" s="8">
        <v>7822.5</v>
      </c>
      <c r="G1253" s="8">
        <v>23453754.07</v>
      </c>
      <c r="H1253" s="8">
        <v>16861988.010000002</v>
      </c>
      <c r="I1253" s="8">
        <v>1800493.84</v>
      </c>
      <c r="J1253" s="8">
        <v>343792.08</v>
      </c>
      <c r="K1253" s="8">
        <v>0</v>
      </c>
      <c r="L1253" s="8">
        <v>18694716.140000001</v>
      </c>
      <c r="M1253" s="8">
        <v>0</v>
      </c>
      <c r="N1253" s="8">
        <v>16655192.439999999</v>
      </c>
      <c r="O1253" s="8">
        <v>25601.360000000001</v>
      </c>
      <c r="P1253" s="8">
        <v>202081.64</v>
      </c>
      <c r="Q1253" s="8">
        <v>21233.86</v>
      </c>
      <c r="R1253" s="8">
        <v>64437.04</v>
      </c>
      <c r="S1253" s="8">
        <v>6770647.6600000001</v>
      </c>
      <c r="T1253" s="8">
        <v>3058964.82</v>
      </c>
      <c r="U1253" s="8">
        <v>61801676.82</v>
      </c>
      <c r="V1253" s="8">
        <v>231377.8</v>
      </c>
      <c r="W1253" s="8">
        <v>86236.14</v>
      </c>
      <c r="X1253" s="8">
        <v>8295.9500000000007</v>
      </c>
      <c r="Y1253" s="8">
        <v>639.48</v>
      </c>
      <c r="Z1253" s="8">
        <v>0.03</v>
      </c>
      <c r="AA1253" s="8">
        <v>2871471.51</v>
      </c>
      <c r="AB1253" s="8">
        <v>831308.36</v>
      </c>
      <c r="AC1253" s="9">
        <f t="shared" si="114"/>
        <v>2040163.15</v>
      </c>
      <c r="AD1253" s="5" t="str">
        <f>$C1253&amp;" "&amp;VLOOKUP(C1253,Tegevusalad!$A$1:$B$89,2,FALSE)</f>
        <v>62 PROGRAMMEERIMINE, KONSULTATSIOONID JMS TEGEVUSED</v>
      </c>
      <c r="AE1253" s="6">
        <f t="shared" si="115"/>
        <v>24913853.359999999</v>
      </c>
      <c r="AF1253" s="6">
        <f t="shared" si="116"/>
        <v>15129193.919999994</v>
      </c>
      <c r="AG1253" s="6">
        <f t="shared" si="117"/>
        <v>48367607.430000007</v>
      </c>
      <c r="AH1253" s="6">
        <f t="shared" si="118"/>
        <v>83598147.399999991</v>
      </c>
      <c r="AI1253" s="6">
        <f t="shared" si="119"/>
        <v>48359311.480000004</v>
      </c>
    </row>
    <row r="1254" spans="1:35" s="2" customFormat="1">
      <c r="A1254" s="3">
        <v>2015</v>
      </c>
      <c r="B1254" s="3">
        <v>3</v>
      </c>
      <c r="C1254" s="4">
        <v>63</v>
      </c>
      <c r="D1254" s="8">
        <v>572</v>
      </c>
      <c r="E1254" s="8">
        <v>5988791.0800000001</v>
      </c>
      <c r="F1254" s="8">
        <v>4927.62</v>
      </c>
      <c r="G1254" s="8">
        <v>7842996.7999999998</v>
      </c>
      <c r="H1254" s="8">
        <v>2983711.54</v>
      </c>
      <c r="I1254" s="8">
        <v>126385.9</v>
      </c>
      <c r="J1254" s="8">
        <v>10543.84</v>
      </c>
      <c r="K1254" s="8">
        <v>0</v>
      </c>
      <c r="L1254" s="8">
        <v>1198201.67</v>
      </c>
      <c r="M1254" s="8">
        <v>0</v>
      </c>
      <c r="N1254" s="8">
        <v>857426.5</v>
      </c>
      <c r="O1254" s="8">
        <v>4525.12</v>
      </c>
      <c r="P1254" s="8">
        <v>112255.63</v>
      </c>
      <c r="Q1254" s="8">
        <v>1753.71</v>
      </c>
      <c r="R1254" s="8">
        <v>14696.41</v>
      </c>
      <c r="S1254" s="8">
        <v>1530562.63</v>
      </c>
      <c r="T1254" s="8">
        <v>556948.47999999998</v>
      </c>
      <c r="U1254" s="8">
        <v>282905.76</v>
      </c>
      <c r="V1254" s="8">
        <v>0</v>
      </c>
      <c r="W1254" s="8">
        <v>6854646.5099999998</v>
      </c>
      <c r="X1254" s="8">
        <v>183000</v>
      </c>
      <c r="Y1254" s="8">
        <v>0</v>
      </c>
      <c r="Z1254" s="8">
        <v>0.22</v>
      </c>
      <c r="AA1254" s="8">
        <v>536719.89</v>
      </c>
      <c r="AB1254" s="8">
        <v>195944.94</v>
      </c>
      <c r="AC1254" s="9">
        <f t="shared" si="114"/>
        <v>340774.95</v>
      </c>
      <c r="AD1254" s="5" t="str">
        <f>$C1254&amp;" "&amp;VLOOKUP(C1254,Tegevusalad!$A$1:$B$89,2,FALSE)</f>
        <v>63 INFOALANE TEGEVUS</v>
      </c>
      <c r="AE1254" s="6">
        <f t="shared" si="115"/>
        <v>4363250.3100000005</v>
      </c>
      <c r="AF1254" s="6">
        <f t="shared" si="116"/>
        <v>2524520.5600000005</v>
      </c>
      <c r="AG1254" s="6">
        <f t="shared" si="117"/>
        <v>12206247.109999999</v>
      </c>
      <c r="AH1254" s="6">
        <f t="shared" si="118"/>
        <v>4360614.55</v>
      </c>
      <c r="AI1254" s="6">
        <f t="shared" si="119"/>
        <v>12023247.109999999</v>
      </c>
    </row>
    <row r="1255" spans="1:35" s="2" customFormat="1">
      <c r="A1255" s="3">
        <v>2015</v>
      </c>
      <c r="B1255" s="3">
        <v>3</v>
      </c>
      <c r="C1255" s="4">
        <v>64</v>
      </c>
      <c r="D1255" s="8">
        <v>413</v>
      </c>
      <c r="E1255" s="8">
        <v>113334175.69</v>
      </c>
      <c r="F1255" s="8">
        <v>2618.4</v>
      </c>
      <c r="G1255" s="8">
        <v>4698468.1399999997</v>
      </c>
      <c r="H1255" s="8">
        <v>4129044.12</v>
      </c>
      <c r="I1255" s="8">
        <v>789884.79</v>
      </c>
      <c r="J1255" s="8">
        <v>658.49</v>
      </c>
      <c r="K1255" s="8">
        <v>0</v>
      </c>
      <c r="L1255" s="8">
        <v>22667070.77</v>
      </c>
      <c r="M1255" s="8">
        <v>0</v>
      </c>
      <c r="N1255" s="8">
        <v>22055779.25</v>
      </c>
      <c r="O1255" s="8">
        <v>4.37</v>
      </c>
      <c r="P1255" s="8">
        <v>966796.61</v>
      </c>
      <c r="Q1255" s="8">
        <v>23513.279999999999</v>
      </c>
      <c r="R1255" s="8">
        <v>13416.45</v>
      </c>
      <c r="S1255" s="8">
        <v>9769657.6799999997</v>
      </c>
      <c r="T1255" s="8">
        <v>7114933.2400000002</v>
      </c>
      <c r="U1255" s="8">
        <v>241525.53</v>
      </c>
      <c r="V1255" s="8">
        <v>0</v>
      </c>
      <c r="W1255" s="8">
        <v>83694566.450000003</v>
      </c>
      <c r="X1255" s="8">
        <v>1659007.59</v>
      </c>
      <c r="Y1255" s="8">
        <v>0</v>
      </c>
      <c r="Z1255" s="8">
        <v>2348.04</v>
      </c>
      <c r="AA1255" s="8">
        <v>1586574.55</v>
      </c>
      <c r="AB1255" s="8">
        <v>977631.07</v>
      </c>
      <c r="AC1255" s="9">
        <f t="shared" si="114"/>
        <v>608943.4800000001</v>
      </c>
      <c r="AD1255" s="5" t="str">
        <f>$C1255&amp;" "&amp;VLOOKUP(C1255,Tegevusalad!$A$1:$B$89,2,FALSE)</f>
        <v>64 FINANTSTEENUSTE OSUTAMINE, V.A KINDLUSTUS JA PENSIONIFONDID</v>
      </c>
      <c r="AE1255" s="6">
        <f t="shared" si="115"/>
        <v>104984618.47000001</v>
      </c>
      <c r="AF1255" s="6">
        <f t="shared" si="116"/>
        <v>100334773.44</v>
      </c>
      <c r="AG1255" s="6">
        <f t="shared" si="117"/>
        <v>109683086.61000001</v>
      </c>
      <c r="AH1255" s="6">
        <f t="shared" si="118"/>
        <v>110345978.49999999</v>
      </c>
      <c r="AI1255" s="6">
        <f t="shared" si="119"/>
        <v>108024079.02000001</v>
      </c>
    </row>
    <row r="1256" spans="1:35" s="2" customFormat="1">
      <c r="A1256" s="3">
        <v>2015</v>
      </c>
      <c r="B1256" s="3">
        <v>3</v>
      </c>
      <c r="C1256" s="4">
        <v>65</v>
      </c>
      <c r="D1256" s="8">
        <v>18</v>
      </c>
      <c r="E1256" s="8">
        <v>409352.34</v>
      </c>
      <c r="F1256" s="8">
        <v>0</v>
      </c>
      <c r="G1256" s="8">
        <v>13937.58</v>
      </c>
      <c r="H1256" s="8">
        <v>0</v>
      </c>
      <c r="I1256" s="8">
        <v>0</v>
      </c>
      <c r="J1256" s="8">
        <v>0</v>
      </c>
      <c r="K1256" s="8">
        <v>0</v>
      </c>
      <c r="L1256" s="8">
        <v>81870.460000000006</v>
      </c>
      <c r="M1256" s="8">
        <v>0</v>
      </c>
      <c r="N1256" s="8">
        <v>9582.6200000000008</v>
      </c>
      <c r="O1256" s="8">
        <v>0</v>
      </c>
      <c r="P1256" s="8">
        <v>0</v>
      </c>
      <c r="Q1256" s="8">
        <v>0</v>
      </c>
      <c r="R1256" s="8">
        <v>72.41</v>
      </c>
      <c r="S1256" s="8">
        <v>167542.81</v>
      </c>
      <c r="T1256" s="8">
        <v>5721.03</v>
      </c>
      <c r="U1256" s="8">
        <v>21080.55</v>
      </c>
      <c r="V1256" s="8">
        <v>842.16</v>
      </c>
      <c r="W1256" s="8">
        <v>25256456.609999999</v>
      </c>
      <c r="X1256" s="8">
        <v>0</v>
      </c>
      <c r="Y1256" s="8">
        <v>0</v>
      </c>
      <c r="Z1256" s="8">
        <v>0</v>
      </c>
      <c r="AA1256" s="8">
        <v>72314.11</v>
      </c>
      <c r="AB1256" s="8">
        <v>26.27</v>
      </c>
      <c r="AC1256" s="9">
        <f t="shared" si="114"/>
        <v>72287.839999999997</v>
      </c>
      <c r="AD1256" s="5" t="str">
        <f>$C1256&amp;" "&amp;VLOOKUP(C1256,Tegevusalad!$A$1:$B$89,2,FALSE)</f>
        <v>65 KINDLUSTUS, EDASIKINDLUSTUS JA PENSIONIFONDID, V.A KOHUSTUSLIK SOTSIAALKINDLUSTUS</v>
      </c>
      <c r="AE1256" s="6">
        <f t="shared" si="115"/>
        <v>220728.98000000004</v>
      </c>
      <c r="AF1256" s="6">
        <f t="shared" si="116"/>
        <v>-139506.04999999999</v>
      </c>
      <c r="AG1256" s="6">
        <f t="shared" si="117"/>
        <v>234666.56000000006</v>
      </c>
      <c r="AH1256" s="6">
        <f t="shared" si="118"/>
        <v>48275.15</v>
      </c>
      <c r="AI1256" s="6">
        <f t="shared" si="119"/>
        <v>234666.56000000006</v>
      </c>
    </row>
    <row r="1257" spans="1:35" s="2" customFormat="1">
      <c r="A1257" s="3">
        <v>2015</v>
      </c>
      <c r="B1257" s="3">
        <v>3</v>
      </c>
      <c r="C1257" s="4">
        <v>66</v>
      </c>
      <c r="D1257" s="8">
        <v>324</v>
      </c>
      <c r="E1257" s="8">
        <v>2444080.65</v>
      </c>
      <c r="F1257" s="8">
        <v>324.32</v>
      </c>
      <c r="G1257" s="8">
        <v>2260844.9500000002</v>
      </c>
      <c r="H1257" s="8">
        <v>943176.59</v>
      </c>
      <c r="I1257" s="8">
        <v>50682.65</v>
      </c>
      <c r="J1257" s="8">
        <v>0</v>
      </c>
      <c r="K1257" s="8">
        <v>0</v>
      </c>
      <c r="L1257" s="8">
        <v>488845.31</v>
      </c>
      <c r="M1257" s="8">
        <v>0</v>
      </c>
      <c r="N1257" s="8">
        <v>334120.18</v>
      </c>
      <c r="O1257" s="8">
        <v>5159.34</v>
      </c>
      <c r="P1257" s="8">
        <v>16661.759999999998</v>
      </c>
      <c r="Q1257" s="8">
        <v>2837.74</v>
      </c>
      <c r="R1257" s="8">
        <v>3246.02</v>
      </c>
      <c r="S1257" s="8">
        <v>870258.14</v>
      </c>
      <c r="T1257" s="8">
        <v>72534.12</v>
      </c>
      <c r="U1257" s="8">
        <v>203953.26</v>
      </c>
      <c r="V1257" s="8">
        <v>1787.87</v>
      </c>
      <c r="W1257" s="8">
        <v>7315227.3899999997</v>
      </c>
      <c r="X1257" s="8">
        <v>0</v>
      </c>
      <c r="Y1257" s="8">
        <v>0</v>
      </c>
      <c r="Z1257" s="8">
        <v>692.34</v>
      </c>
      <c r="AA1257" s="8">
        <v>217176.16</v>
      </c>
      <c r="AB1257" s="8">
        <v>63143.37</v>
      </c>
      <c r="AC1257" s="9">
        <f t="shared" si="114"/>
        <v>154032.79</v>
      </c>
      <c r="AD1257" s="5" t="str">
        <f>$C1257&amp;" "&amp;VLOOKUP(C1257,Tegevusalad!$A$1:$B$89,2,FALSE)</f>
        <v>66 FINANTSTEENUSTE JA KINDLUSTUSTEGEVUSE ABITEGEVUSALAD</v>
      </c>
      <c r="AE1257" s="6">
        <f t="shared" si="115"/>
        <v>1370193.5699999998</v>
      </c>
      <c r="AF1257" s="6">
        <f t="shared" si="116"/>
        <v>588610.76999999979</v>
      </c>
      <c r="AG1257" s="6">
        <f t="shared" si="117"/>
        <v>3631038.52</v>
      </c>
      <c r="AH1257" s="6">
        <f t="shared" si="118"/>
        <v>1686831</v>
      </c>
      <c r="AI1257" s="6">
        <f t="shared" si="119"/>
        <v>3631038.52</v>
      </c>
    </row>
    <row r="1258" spans="1:35" s="2" customFormat="1">
      <c r="A1258" s="3">
        <v>2015</v>
      </c>
      <c r="B1258" s="3">
        <v>3</v>
      </c>
      <c r="C1258" s="4">
        <v>68</v>
      </c>
      <c r="D1258" s="8">
        <v>5827</v>
      </c>
      <c r="E1258" s="8">
        <v>175577714.28999999</v>
      </c>
      <c r="F1258" s="8">
        <v>429285.75</v>
      </c>
      <c r="G1258" s="8">
        <v>11338730.720000001</v>
      </c>
      <c r="H1258" s="8">
        <v>2474606.7799999998</v>
      </c>
      <c r="I1258" s="8">
        <v>1804895.01</v>
      </c>
      <c r="J1258" s="8">
        <v>3822044.41</v>
      </c>
      <c r="K1258" s="8">
        <v>2331.16</v>
      </c>
      <c r="L1258" s="8">
        <v>35154178.68</v>
      </c>
      <c r="M1258" s="8">
        <v>119.8</v>
      </c>
      <c r="N1258" s="8">
        <v>28635657.170000002</v>
      </c>
      <c r="O1258" s="8">
        <v>224957.38</v>
      </c>
      <c r="P1258" s="8">
        <v>9217824.6199999992</v>
      </c>
      <c r="Q1258" s="8">
        <v>44709.56</v>
      </c>
      <c r="R1258" s="8">
        <v>95104.48</v>
      </c>
      <c r="S1258" s="8">
        <v>4703808.04</v>
      </c>
      <c r="T1258" s="8">
        <v>3477470.42</v>
      </c>
      <c r="U1258" s="8">
        <v>46206411.590000004</v>
      </c>
      <c r="V1258" s="8">
        <v>46123141.810000002</v>
      </c>
      <c r="W1258" s="8">
        <v>14524877.619999999</v>
      </c>
      <c r="X1258" s="8">
        <v>34196142.509999998</v>
      </c>
      <c r="Y1258" s="8">
        <v>54263.3</v>
      </c>
      <c r="Z1258" s="8">
        <v>1150.72</v>
      </c>
      <c r="AA1258" s="8">
        <v>12824321.43</v>
      </c>
      <c r="AB1258" s="8">
        <v>6252567.5499999998</v>
      </c>
      <c r="AC1258" s="9">
        <f t="shared" si="114"/>
        <v>6571753.8799999999</v>
      </c>
      <c r="AD1258" s="5" t="str">
        <f>$C1258&amp;" "&amp;VLOOKUP(C1258,Tegevusalad!$A$1:$B$89,2,FALSE)</f>
        <v>68 KINNISVARAALANE TEGEVUS</v>
      </c>
      <c r="AE1258" s="6">
        <f t="shared" si="115"/>
        <v>159292922.91999999</v>
      </c>
      <c r="AF1258" s="6">
        <f t="shared" si="116"/>
        <v>137741943.53</v>
      </c>
      <c r="AG1258" s="6">
        <f t="shared" si="117"/>
        <v>170631653.63999999</v>
      </c>
      <c r="AH1258" s="6">
        <f t="shared" si="118"/>
        <v>143653808.25</v>
      </c>
      <c r="AI1258" s="6">
        <f t="shared" si="119"/>
        <v>136435511.13</v>
      </c>
    </row>
    <row r="1259" spans="1:35" s="2" customFormat="1">
      <c r="A1259" s="3">
        <v>2015</v>
      </c>
      <c r="B1259" s="3">
        <v>3</v>
      </c>
      <c r="C1259" s="4">
        <v>69</v>
      </c>
      <c r="D1259" s="8">
        <v>2888</v>
      </c>
      <c r="E1259" s="8">
        <v>20262561.25</v>
      </c>
      <c r="F1259" s="8">
        <v>8511.2900000000009</v>
      </c>
      <c r="G1259" s="8">
        <v>5166376.97</v>
      </c>
      <c r="H1259" s="8">
        <v>3934124.47</v>
      </c>
      <c r="I1259" s="8">
        <v>54685.74</v>
      </c>
      <c r="J1259" s="8">
        <v>120</v>
      </c>
      <c r="K1259" s="8">
        <v>0</v>
      </c>
      <c r="L1259" s="8">
        <v>4053278.45</v>
      </c>
      <c r="M1259" s="8">
        <v>0</v>
      </c>
      <c r="N1259" s="8">
        <v>1614583.07</v>
      </c>
      <c r="O1259" s="8">
        <v>1893.54</v>
      </c>
      <c r="P1259" s="8">
        <v>73776.11</v>
      </c>
      <c r="Q1259" s="8">
        <v>16783.93</v>
      </c>
      <c r="R1259" s="8">
        <v>60567.03</v>
      </c>
      <c r="S1259" s="8">
        <v>1343908.94</v>
      </c>
      <c r="T1259" s="8">
        <v>176695.56</v>
      </c>
      <c r="U1259" s="8">
        <v>59094.18</v>
      </c>
      <c r="V1259" s="8">
        <v>10.1</v>
      </c>
      <c r="W1259" s="8">
        <v>249279.45</v>
      </c>
      <c r="X1259" s="8">
        <v>46.96</v>
      </c>
      <c r="Y1259" s="8">
        <v>187.05</v>
      </c>
      <c r="Z1259" s="8">
        <v>90.58</v>
      </c>
      <c r="AA1259" s="8">
        <v>2696235</v>
      </c>
      <c r="AB1259" s="8">
        <v>257443.15</v>
      </c>
      <c r="AC1259" s="9">
        <f t="shared" si="114"/>
        <v>2438791.85</v>
      </c>
      <c r="AD1259" s="5" t="str">
        <f>$C1259&amp;" "&amp;VLOOKUP(C1259,Tegevusalad!$A$1:$B$89,2,FALSE)</f>
        <v>69 JURIIDILISED TOIMINGUD JA ARVEPIDAMINE</v>
      </c>
      <c r="AE1259" s="6">
        <f t="shared" si="115"/>
        <v>18868116.379999999</v>
      </c>
      <c r="AF1259" s="6">
        <f t="shared" si="116"/>
        <v>6963289.7799999993</v>
      </c>
      <c r="AG1259" s="6">
        <f t="shared" si="117"/>
        <v>24034493.349999998</v>
      </c>
      <c r="AH1259" s="6">
        <f t="shared" si="118"/>
        <v>8375750.5</v>
      </c>
      <c r="AI1259" s="6">
        <f t="shared" si="119"/>
        <v>24034446.389999997</v>
      </c>
    </row>
    <row r="1260" spans="1:35" s="2" customFormat="1">
      <c r="A1260" s="3">
        <v>2015</v>
      </c>
      <c r="B1260" s="3">
        <v>3</v>
      </c>
      <c r="C1260" s="4">
        <v>70</v>
      </c>
      <c r="D1260" s="8">
        <v>2659</v>
      </c>
      <c r="E1260" s="8">
        <v>23695423.280000001</v>
      </c>
      <c r="F1260" s="8">
        <v>11804.58</v>
      </c>
      <c r="G1260" s="8">
        <v>18655482.850000001</v>
      </c>
      <c r="H1260" s="8">
        <v>15803920.960000001</v>
      </c>
      <c r="I1260" s="8">
        <v>10793012.34</v>
      </c>
      <c r="J1260" s="8">
        <v>133056.99</v>
      </c>
      <c r="K1260" s="8">
        <v>0</v>
      </c>
      <c r="L1260" s="8">
        <v>4740147.1900000004</v>
      </c>
      <c r="M1260" s="8">
        <v>449.68</v>
      </c>
      <c r="N1260" s="8">
        <v>4123419.01</v>
      </c>
      <c r="O1260" s="8">
        <v>40961.269999999997</v>
      </c>
      <c r="P1260" s="8">
        <v>1007133.62</v>
      </c>
      <c r="Q1260" s="8">
        <v>33677.21</v>
      </c>
      <c r="R1260" s="8">
        <v>70425.960000000006</v>
      </c>
      <c r="S1260" s="8">
        <v>3181590.82</v>
      </c>
      <c r="T1260" s="8">
        <v>1781950.12</v>
      </c>
      <c r="U1260" s="8">
        <v>710971.57</v>
      </c>
      <c r="V1260" s="8">
        <v>174968.95999999999</v>
      </c>
      <c r="W1260" s="8">
        <v>2799143.79</v>
      </c>
      <c r="X1260" s="8">
        <v>649199.79</v>
      </c>
      <c r="Y1260" s="8">
        <v>17706.64</v>
      </c>
      <c r="Z1260" s="8">
        <v>21.09</v>
      </c>
      <c r="AA1260" s="8">
        <v>1918239.36</v>
      </c>
      <c r="AB1260" s="8">
        <v>1283375.95</v>
      </c>
      <c r="AC1260" s="9">
        <f t="shared" si="114"/>
        <v>634863.41000000015</v>
      </c>
      <c r="AD1260" s="5" t="str">
        <f>$C1260&amp;" "&amp;VLOOKUP(C1260,Tegevusalad!$A$1:$B$89,2,FALSE)</f>
        <v>70 PEAKONTORITE TEGEVUS; JUHTIMISALANE NÕUSTAMINE</v>
      </c>
      <c r="AE1260" s="6">
        <f t="shared" si="115"/>
        <v>20463865.259999998</v>
      </c>
      <c r="AF1260" s="6">
        <f t="shared" si="116"/>
        <v>17046825.069999997</v>
      </c>
      <c r="AG1260" s="6">
        <f t="shared" si="117"/>
        <v>39119348.109999999</v>
      </c>
      <c r="AH1260" s="6">
        <f t="shared" si="118"/>
        <v>20969224.849999998</v>
      </c>
      <c r="AI1260" s="6">
        <f t="shared" si="119"/>
        <v>38470148.32</v>
      </c>
    </row>
    <row r="1261" spans="1:35" s="2" customFormat="1">
      <c r="A1261" s="3">
        <v>2015</v>
      </c>
      <c r="B1261" s="3">
        <v>3</v>
      </c>
      <c r="C1261" s="4">
        <v>71</v>
      </c>
      <c r="D1261" s="8">
        <v>1937</v>
      </c>
      <c r="E1261" s="8">
        <v>18044027.600000001</v>
      </c>
      <c r="F1261" s="8">
        <v>9007.51</v>
      </c>
      <c r="G1261" s="8">
        <v>4614762.67</v>
      </c>
      <c r="H1261" s="8">
        <v>2800136.56</v>
      </c>
      <c r="I1261" s="8">
        <v>374925.89</v>
      </c>
      <c r="J1261" s="8">
        <v>141703.82</v>
      </c>
      <c r="K1261" s="8">
        <v>0</v>
      </c>
      <c r="L1261" s="8">
        <v>3609616.28</v>
      </c>
      <c r="M1261" s="8">
        <v>0</v>
      </c>
      <c r="N1261" s="8">
        <v>1991000.08</v>
      </c>
      <c r="O1261" s="8">
        <v>10612.24</v>
      </c>
      <c r="P1261" s="8">
        <v>84439.56</v>
      </c>
      <c r="Q1261" s="8">
        <v>29511.22</v>
      </c>
      <c r="R1261" s="8">
        <v>54611.37</v>
      </c>
      <c r="S1261" s="8">
        <v>1254720.97</v>
      </c>
      <c r="T1261" s="8">
        <v>520071.7</v>
      </c>
      <c r="U1261" s="8">
        <v>172695.84</v>
      </c>
      <c r="V1261" s="8">
        <v>0</v>
      </c>
      <c r="W1261" s="8">
        <v>47284.66</v>
      </c>
      <c r="X1261" s="8">
        <v>8650.9</v>
      </c>
      <c r="Y1261" s="8">
        <v>0.01</v>
      </c>
      <c r="Z1261" s="8">
        <v>0</v>
      </c>
      <c r="AA1261" s="8">
        <v>1941444.97</v>
      </c>
      <c r="AB1261" s="8">
        <v>322828.76</v>
      </c>
      <c r="AC1261" s="9">
        <f t="shared" si="114"/>
        <v>1618616.21</v>
      </c>
      <c r="AD1261" s="5" t="str">
        <f>$C1261&amp;" "&amp;VLOOKUP(C1261,Tegevusalad!$A$1:$B$89,2,FALSE)</f>
        <v>71 ARHITEKTI- JA INSENERITEGEVUSED; TEIMIMINE JA ANALÜÜS</v>
      </c>
      <c r="AE1261" s="6">
        <f t="shared" si="115"/>
        <v>16634269.200000001</v>
      </c>
      <c r="AF1261" s="6">
        <f t="shared" si="116"/>
        <v>8747579.2400000002</v>
      </c>
      <c r="AG1261" s="6">
        <f t="shared" si="117"/>
        <v>21249031.870000001</v>
      </c>
      <c r="AH1261" s="6">
        <f t="shared" si="118"/>
        <v>10228057.25</v>
      </c>
      <c r="AI1261" s="6">
        <f t="shared" si="119"/>
        <v>21240380.970000003</v>
      </c>
    </row>
    <row r="1262" spans="1:35" s="2" customFormat="1">
      <c r="A1262" s="3">
        <v>2015</v>
      </c>
      <c r="B1262" s="3">
        <v>3</v>
      </c>
      <c r="C1262" s="4">
        <v>72</v>
      </c>
      <c r="D1262" s="8">
        <v>270</v>
      </c>
      <c r="E1262" s="8">
        <v>2690604.47</v>
      </c>
      <c r="F1262" s="8">
        <v>32302.31</v>
      </c>
      <c r="G1262" s="8">
        <v>2029916.98</v>
      </c>
      <c r="H1262" s="8">
        <v>1488626.49</v>
      </c>
      <c r="I1262" s="8">
        <v>553223.46</v>
      </c>
      <c r="J1262" s="8">
        <v>90348.38</v>
      </c>
      <c r="K1262" s="8">
        <v>0</v>
      </c>
      <c r="L1262" s="8">
        <v>541028.13</v>
      </c>
      <c r="M1262" s="8">
        <v>0</v>
      </c>
      <c r="N1262" s="8">
        <v>620853.93000000005</v>
      </c>
      <c r="O1262" s="8">
        <v>1999.23</v>
      </c>
      <c r="P1262" s="8">
        <v>90391.85</v>
      </c>
      <c r="Q1262" s="8">
        <v>2494.0500000000002</v>
      </c>
      <c r="R1262" s="8">
        <v>4024.72</v>
      </c>
      <c r="S1262" s="8">
        <v>919819.72</v>
      </c>
      <c r="T1262" s="8">
        <v>425391.29</v>
      </c>
      <c r="U1262" s="8">
        <v>97293.52</v>
      </c>
      <c r="V1262" s="8">
        <v>0</v>
      </c>
      <c r="W1262" s="8">
        <v>37873.65</v>
      </c>
      <c r="X1262" s="8">
        <v>0</v>
      </c>
      <c r="Y1262" s="8">
        <v>0</v>
      </c>
      <c r="Z1262" s="8">
        <v>0</v>
      </c>
      <c r="AA1262" s="8">
        <v>214407.24</v>
      </c>
      <c r="AB1262" s="8">
        <v>294233.03999999998</v>
      </c>
      <c r="AC1262" s="9">
        <f t="shared" si="114"/>
        <v>-79825.799999999988</v>
      </c>
      <c r="AD1262" s="5" t="str">
        <f>$C1262&amp;" "&amp;VLOOKUP(C1262,Tegevusalad!$A$1:$B$89,2,FALSE)</f>
        <v>72 TEADUS- JA ARENDUSTEGEVUS</v>
      </c>
      <c r="AE1262" s="6">
        <f t="shared" si="115"/>
        <v>1705793.5400000003</v>
      </c>
      <c r="AF1262" s="6">
        <f t="shared" si="116"/>
        <v>2097283.86</v>
      </c>
      <c r="AG1262" s="6">
        <f t="shared" si="117"/>
        <v>3735710.5199999996</v>
      </c>
      <c r="AH1262" s="6">
        <f t="shared" si="118"/>
        <v>3124393.25</v>
      </c>
      <c r="AI1262" s="6">
        <f t="shared" si="119"/>
        <v>3735710.5199999996</v>
      </c>
    </row>
    <row r="1263" spans="1:35" s="2" customFormat="1">
      <c r="A1263" s="3">
        <v>2015</v>
      </c>
      <c r="B1263" s="3">
        <v>3</v>
      </c>
      <c r="C1263" s="4">
        <v>73</v>
      </c>
      <c r="D1263" s="8">
        <v>1072</v>
      </c>
      <c r="E1263" s="8">
        <v>26445606.66</v>
      </c>
      <c r="F1263" s="8">
        <v>30871.82</v>
      </c>
      <c r="G1263" s="8">
        <v>6715314.6799999997</v>
      </c>
      <c r="H1263" s="8">
        <v>5147746.5599999996</v>
      </c>
      <c r="I1263" s="8">
        <v>480000.61</v>
      </c>
      <c r="J1263" s="8">
        <v>513976.52</v>
      </c>
      <c r="K1263" s="8">
        <v>0</v>
      </c>
      <c r="L1263" s="8">
        <v>5291899.7300000004</v>
      </c>
      <c r="M1263" s="8">
        <v>0</v>
      </c>
      <c r="N1263" s="8">
        <v>4100719.83</v>
      </c>
      <c r="O1263" s="8">
        <v>11103.91</v>
      </c>
      <c r="P1263" s="8">
        <v>76221.350000000006</v>
      </c>
      <c r="Q1263" s="8">
        <v>8331.42</v>
      </c>
      <c r="R1263" s="8">
        <v>26248.54</v>
      </c>
      <c r="S1263" s="8">
        <v>3171908.26</v>
      </c>
      <c r="T1263" s="8">
        <v>948294.98</v>
      </c>
      <c r="U1263" s="8">
        <v>559593.66</v>
      </c>
      <c r="V1263" s="8">
        <v>0</v>
      </c>
      <c r="W1263" s="8">
        <v>50605.26</v>
      </c>
      <c r="X1263" s="8">
        <v>1325.92</v>
      </c>
      <c r="Y1263" s="8">
        <v>454</v>
      </c>
      <c r="Z1263" s="8">
        <v>0.01</v>
      </c>
      <c r="AA1263" s="8">
        <v>1576170.36</v>
      </c>
      <c r="AB1263" s="8">
        <v>384536.47</v>
      </c>
      <c r="AC1263" s="9">
        <f t="shared" si="114"/>
        <v>1191633.8900000001</v>
      </c>
      <c r="AD1263" s="5" t="str">
        <f>$C1263&amp;" "&amp;VLOOKUP(C1263,Tegevusalad!$A$1:$B$89,2,FALSE)</f>
        <v>73 REKLAAMINDUS JA TURU-UURINGUD</v>
      </c>
      <c r="AE1263" s="6">
        <f t="shared" si="115"/>
        <v>22746302.480000004</v>
      </c>
      <c r="AF1263" s="6">
        <f t="shared" si="116"/>
        <v>16847820.379999999</v>
      </c>
      <c r="AG1263" s="6">
        <f t="shared" si="117"/>
        <v>29461617.160000004</v>
      </c>
      <c r="AH1263" s="6">
        <f t="shared" si="118"/>
        <v>20634841.849999998</v>
      </c>
      <c r="AI1263" s="6">
        <f t="shared" si="119"/>
        <v>29460291.240000002</v>
      </c>
    </row>
    <row r="1264" spans="1:35" s="2" customFormat="1">
      <c r="A1264" s="3">
        <v>2015</v>
      </c>
      <c r="B1264" s="3">
        <v>3</v>
      </c>
      <c r="C1264" s="4">
        <v>74</v>
      </c>
      <c r="D1264" s="8">
        <v>1719</v>
      </c>
      <c r="E1264" s="8">
        <v>8450405.8300000001</v>
      </c>
      <c r="F1264" s="8">
        <v>4067645.36</v>
      </c>
      <c r="G1264" s="8">
        <v>6872729.5800000001</v>
      </c>
      <c r="H1264" s="8">
        <v>4839027.45</v>
      </c>
      <c r="I1264" s="8">
        <v>502603.36</v>
      </c>
      <c r="J1264" s="8">
        <v>149908.4</v>
      </c>
      <c r="K1264" s="8">
        <v>0</v>
      </c>
      <c r="L1264" s="8">
        <v>2056169.45</v>
      </c>
      <c r="M1264" s="8">
        <v>0</v>
      </c>
      <c r="N1264" s="8">
        <v>1373907.42</v>
      </c>
      <c r="O1264" s="8">
        <v>177921.89</v>
      </c>
      <c r="P1264" s="8">
        <v>39376.57</v>
      </c>
      <c r="Q1264" s="8">
        <v>11977</v>
      </c>
      <c r="R1264" s="8">
        <v>17280.95</v>
      </c>
      <c r="S1264" s="8">
        <v>2433914.0099999998</v>
      </c>
      <c r="T1264" s="8">
        <v>2109683.7400000002</v>
      </c>
      <c r="U1264" s="8">
        <v>162709.84</v>
      </c>
      <c r="V1264" s="8">
        <v>1286</v>
      </c>
      <c r="W1264" s="8">
        <v>78877.919999999998</v>
      </c>
      <c r="X1264" s="8">
        <v>78.599999999999994</v>
      </c>
      <c r="Y1264" s="8">
        <v>196.35</v>
      </c>
      <c r="Z1264" s="8">
        <v>130.27000000000001</v>
      </c>
      <c r="AA1264" s="8">
        <v>951418.83</v>
      </c>
      <c r="AB1264" s="8">
        <v>269090.71999999997</v>
      </c>
      <c r="AC1264" s="9">
        <f t="shared" si="114"/>
        <v>682328.11</v>
      </c>
      <c r="AD1264" s="5" t="str">
        <f>$C1264&amp;" "&amp;VLOOKUP(C1264,Tegevusalad!$A$1:$B$89,2,FALSE)</f>
        <v>74 MUU KUTSE-, TEADUS- JA TEHNIKAALANE TEGEVUS</v>
      </c>
      <c r="AE1264" s="6">
        <f t="shared" si="115"/>
        <v>9921505.9399999995</v>
      </c>
      <c r="AF1264" s="6">
        <f t="shared" si="116"/>
        <v>3470994.55</v>
      </c>
      <c r="AG1264" s="6">
        <f t="shared" si="117"/>
        <v>16794235.520000003</v>
      </c>
      <c r="AH1264" s="6">
        <f t="shared" si="118"/>
        <v>6955941.8499999987</v>
      </c>
      <c r="AI1264" s="6">
        <f t="shared" si="119"/>
        <v>16794156.920000002</v>
      </c>
    </row>
    <row r="1265" spans="1:35" s="2" customFormat="1">
      <c r="A1265" s="3">
        <v>2015</v>
      </c>
      <c r="B1265" s="3">
        <v>3</v>
      </c>
      <c r="C1265" s="4">
        <v>75</v>
      </c>
      <c r="D1265" s="8">
        <v>133</v>
      </c>
      <c r="E1265" s="8">
        <v>843163.86</v>
      </c>
      <c r="F1265" s="8">
        <v>355134.5</v>
      </c>
      <c r="G1265" s="8">
        <v>27301.22</v>
      </c>
      <c r="H1265" s="8">
        <v>26780.35</v>
      </c>
      <c r="I1265" s="8">
        <v>7876.74</v>
      </c>
      <c r="J1265" s="8">
        <v>0</v>
      </c>
      <c r="K1265" s="8">
        <v>0</v>
      </c>
      <c r="L1265" s="8">
        <v>200594.9</v>
      </c>
      <c r="M1265" s="8">
        <v>0</v>
      </c>
      <c r="N1265" s="8">
        <v>186970.46</v>
      </c>
      <c r="O1265" s="8">
        <v>4477.6499999999996</v>
      </c>
      <c r="P1265" s="8">
        <v>57335.34</v>
      </c>
      <c r="Q1265" s="8">
        <v>4145.22</v>
      </c>
      <c r="R1265" s="8">
        <v>2373.3000000000002</v>
      </c>
      <c r="S1265" s="8">
        <v>12476.42</v>
      </c>
      <c r="T1265" s="8">
        <v>5217.1400000000003</v>
      </c>
      <c r="U1265" s="8">
        <v>0</v>
      </c>
      <c r="V1265" s="8">
        <v>0</v>
      </c>
      <c r="W1265" s="8">
        <v>135.88999999999999</v>
      </c>
      <c r="X1265" s="8">
        <v>0</v>
      </c>
      <c r="Y1265" s="8">
        <v>0</v>
      </c>
      <c r="Z1265" s="8">
        <v>199.8</v>
      </c>
      <c r="AA1265" s="8">
        <v>74293.55</v>
      </c>
      <c r="AB1265" s="8">
        <v>60868.93</v>
      </c>
      <c r="AC1265" s="9">
        <f t="shared" si="114"/>
        <v>13424.620000000003</v>
      </c>
      <c r="AD1265" s="5" t="str">
        <f>$C1265&amp;" "&amp;VLOOKUP(C1265,Tegevusalad!$A$1:$B$89,2,FALSE)</f>
        <v>75 VETERINAARIA</v>
      </c>
      <c r="AE1265" s="6">
        <f t="shared" si="115"/>
        <v>1185821.94</v>
      </c>
      <c r="AF1265" s="6">
        <f t="shared" si="116"/>
        <v>911854.12999999989</v>
      </c>
      <c r="AG1265" s="6">
        <f t="shared" si="117"/>
        <v>1213123.1599999999</v>
      </c>
      <c r="AH1265" s="6">
        <f t="shared" si="118"/>
        <v>946718.79999999981</v>
      </c>
      <c r="AI1265" s="6">
        <f t="shared" si="119"/>
        <v>1213123.1599999999</v>
      </c>
    </row>
    <row r="1266" spans="1:35" s="2" customFormat="1">
      <c r="A1266" s="3">
        <v>2015</v>
      </c>
      <c r="B1266" s="3">
        <v>3</v>
      </c>
      <c r="C1266" s="4">
        <v>77</v>
      </c>
      <c r="D1266" s="8">
        <v>1161</v>
      </c>
      <c r="E1266" s="8">
        <v>24687662.850000001</v>
      </c>
      <c r="F1266" s="8">
        <v>457481.79</v>
      </c>
      <c r="G1266" s="8">
        <v>10856509.58</v>
      </c>
      <c r="H1266" s="8">
        <v>5197817.41</v>
      </c>
      <c r="I1266" s="8">
        <v>624936.06999999995</v>
      </c>
      <c r="J1266" s="8">
        <v>64513.26</v>
      </c>
      <c r="K1266" s="8">
        <v>0</v>
      </c>
      <c r="L1266" s="8">
        <v>4978705.96</v>
      </c>
      <c r="M1266" s="8">
        <v>0</v>
      </c>
      <c r="N1266" s="8">
        <v>3913185.66</v>
      </c>
      <c r="O1266" s="8">
        <v>86546.3</v>
      </c>
      <c r="P1266" s="8">
        <v>669270.51</v>
      </c>
      <c r="Q1266" s="8">
        <v>62152.1</v>
      </c>
      <c r="R1266" s="8">
        <v>20996.81</v>
      </c>
      <c r="S1266" s="8">
        <v>4791935.96</v>
      </c>
      <c r="T1266" s="8">
        <v>3341708.91</v>
      </c>
      <c r="U1266" s="8">
        <v>1029040.95</v>
      </c>
      <c r="V1266" s="8">
        <v>7650.6</v>
      </c>
      <c r="W1266" s="8">
        <v>860795.23</v>
      </c>
      <c r="X1266" s="8">
        <v>141414.38</v>
      </c>
      <c r="Y1266" s="8">
        <v>271.05</v>
      </c>
      <c r="Z1266" s="8">
        <v>0</v>
      </c>
      <c r="AA1266" s="8">
        <v>1622636.97</v>
      </c>
      <c r="AB1266" s="8">
        <v>556845.62</v>
      </c>
      <c r="AC1266" s="9">
        <f t="shared" si="114"/>
        <v>1065791.3500000001</v>
      </c>
      <c r="AD1266" s="5" t="str">
        <f>$C1266&amp;" "&amp;VLOOKUP(C1266,Tegevusalad!$A$1:$B$89,2,FALSE)</f>
        <v>77 RENTIMINE JA KASUTUSRENT</v>
      </c>
      <c r="AE1266" s="6">
        <f t="shared" si="115"/>
        <v>19465582.109999999</v>
      </c>
      <c r="AF1266" s="6">
        <f t="shared" si="116"/>
        <v>13424854.540000001</v>
      </c>
      <c r="AG1266" s="6">
        <f t="shared" si="117"/>
        <v>30322091.690000001</v>
      </c>
      <c r="AH1266" s="6">
        <f t="shared" si="118"/>
        <v>19670912.350000001</v>
      </c>
      <c r="AI1266" s="6">
        <f t="shared" si="119"/>
        <v>30180677.309999999</v>
      </c>
    </row>
    <row r="1267" spans="1:35" s="2" customFormat="1">
      <c r="A1267" s="3">
        <v>2015</v>
      </c>
      <c r="B1267" s="3">
        <v>3</v>
      </c>
      <c r="C1267" s="4">
        <v>78</v>
      </c>
      <c r="D1267" s="8">
        <v>509</v>
      </c>
      <c r="E1267" s="8">
        <v>9283120.6600000001</v>
      </c>
      <c r="F1267" s="8">
        <v>22319.03</v>
      </c>
      <c r="G1267" s="8">
        <v>9906964.2699999996</v>
      </c>
      <c r="H1267" s="8">
        <v>8579345.6199999992</v>
      </c>
      <c r="I1267" s="8">
        <v>489064.26</v>
      </c>
      <c r="J1267" s="8">
        <v>585</v>
      </c>
      <c r="K1267" s="8">
        <v>0</v>
      </c>
      <c r="L1267" s="8">
        <v>1858632.86</v>
      </c>
      <c r="M1267" s="8">
        <v>0</v>
      </c>
      <c r="N1267" s="8">
        <v>791146.93</v>
      </c>
      <c r="O1267" s="8">
        <v>1170.71</v>
      </c>
      <c r="P1267" s="8">
        <v>26409.34</v>
      </c>
      <c r="Q1267" s="8">
        <v>4043.03</v>
      </c>
      <c r="R1267" s="8">
        <v>9065.0400000000009</v>
      </c>
      <c r="S1267" s="8">
        <v>1061464.48</v>
      </c>
      <c r="T1267" s="8">
        <v>118489.76</v>
      </c>
      <c r="U1267" s="8">
        <v>2574.92</v>
      </c>
      <c r="V1267" s="8">
        <v>810</v>
      </c>
      <c r="W1267" s="8">
        <v>3576.86</v>
      </c>
      <c r="X1267" s="8">
        <v>1007.46</v>
      </c>
      <c r="Y1267" s="8">
        <v>0</v>
      </c>
      <c r="Z1267" s="8">
        <v>0</v>
      </c>
      <c r="AA1267" s="8">
        <v>1328105.1499999999</v>
      </c>
      <c r="AB1267" s="8">
        <v>260619.22</v>
      </c>
      <c r="AC1267" s="9">
        <f t="shared" si="114"/>
        <v>1067485.93</v>
      </c>
      <c r="AD1267" s="5" t="str">
        <f>$C1267&amp;" "&amp;VLOOKUP(C1267,Tegevusalad!$A$1:$B$89,2,FALSE)</f>
        <v>78 TÖÖHÕIVE</v>
      </c>
      <c r="AE1267" s="6">
        <f t="shared" si="115"/>
        <v>8242407.75</v>
      </c>
      <c r="AF1267" s="6">
        <f t="shared" si="116"/>
        <v>2931976.9000000004</v>
      </c>
      <c r="AG1267" s="6">
        <f t="shared" si="117"/>
        <v>18149372.020000003</v>
      </c>
      <c r="AH1267" s="6">
        <f t="shared" si="118"/>
        <v>4001059.85</v>
      </c>
      <c r="AI1267" s="6">
        <f t="shared" si="119"/>
        <v>18148364.560000002</v>
      </c>
    </row>
    <row r="1268" spans="1:35" s="2" customFormat="1">
      <c r="A1268" s="3">
        <v>2015</v>
      </c>
      <c r="B1268" s="3">
        <v>3</v>
      </c>
      <c r="C1268" s="4">
        <v>79</v>
      </c>
      <c r="D1268" s="8">
        <v>326</v>
      </c>
      <c r="E1268" s="8">
        <v>4348372.6100000003</v>
      </c>
      <c r="F1268" s="8">
        <v>344424.66</v>
      </c>
      <c r="G1268" s="8">
        <v>4486337.3499999996</v>
      </c>
      <c r="H1268" s="8">
        <v>777968.27</v>
      </c>
      <c r="I1268" s="8">
        <v>1432.57</v>
      </c>
      <c r="J1268" s="8">
        <v>2940.49</v>
      </c>
      <c r="K1268" s="8">
        <v>0</v>
      </c>
      <c r="L1268" s="8">
        <v>900672.71</v>
      </c>
      <c r="M1268" s="8">
        <v>0</v>
      </c>
      <c r="N1268" s="8">
        <v>542554.62</v>
      </c>
      <c r="O1268" s="8">
        <v>0</v>
      </c>
      <c r="P1268" s="8">
        <v>11011.89</v>
      </c>
      <c r="Q1268" s="8">
        <v>2543.75</v>
      </c>
      <c r="R1268" s="8">
        <v>3265.13</v>
      </c>
      <c r="S1268" s="8">
        <v>633524.04</v>
      </c>
      <c r="T1268" s="8">
        <v>251908.07</v>
      </c>
      <c r="U1268" s="8">
        <v>36416.51</v>
      </c>
      <c r="V1268" s="8">
        <v>0</v>
      </c>
      <c r="W1268" s="8">
        <v>158083.39000000001</v>
      </c>
      <c r="X1268" s="8">
        <v>0</v>
      </c>
      <c r="Y1268" s="8">
        <v>88.86</v>
      </c>
      <c r="Z1268" s="8">
        <v>0</v>
      </c>
      <c r="AA1268" s="8">
        <v>428776.22</v>
      </c>
      <c r="AB1268" s="8">
        <v>70569.27</v>
      </c>
      <c r="AC1268" s="9">
        <f t="shared" si="114"/>
        <v>358206.94999999995</v>
      </c>
      <c r="AD1268" s="5" t="str">
        <f>$C1268&amp;" "&amp;VLOOKUP(C1268,Tegevusalad!$A$1:$B$89,2,FALSE)</f>
        <v>79 REISIBÜROODE JA REISIKORRALDAJATE TEGEVUS, RESERVEERIMINE NING SELLEGA SEOTUD TEGEVUS</v>
      </c>
      <c r="AE1268" s="6">
        <f t="shared" si="115"/>
        <v>4022856.7200000007</v>
      </c>
      <c r="AF1268" s="6">
        <f t="shared" si="116"/>
        <v>2059158.2</v>
      </c>
      <c r="AG1268" s="6">
        <f t="shared" si="117"/>
        <v>8509194.0700000003</v>
      </c>
      <c r="AH1268" s="6">
        <f t="shared" si="118"/>
        <v>2729098.75</v>
      </c>
      <c r="AI1268" s="6">
        <f t="shared" si="119"/>
        <v>8509194.0700000003</v>
      </c>
    </row>
    <row r="1269" spans="1:35" s="2" customFormat="1">
      <c r="A1269" s="3">
        <v>2015</v>
      </c>
      <c r="B1269" s="3">
        <v>3</v>
      </c>
      <c r="C1269" s="4">
        <v>80</v>
      </c>
      <c r="D1269" s="8">
        <v>139</v>
      </c>
      <c r="E1269" s="8">
        <v>11374157.4</v>
      </c>
      <c r="F1269" s="8">
        <v>12438.41</v>
      </c>
      <c r="G1269" s="8">
        <v>912471.55</v>
      </c>
      <c r="H1269" s="8">
        <v>373334.81</v>
      </c>
      <c r="I1269" s="8">
        <v>110597.91</v>
      </c>
      <c r="J1269" s="8">
        <v>20295.5</v>
      </c>
      <c r="K1269" s="8">
        <v>0</v>
      </c>
      <c r="L1269" s="8">
        <v>2275950.9</v>
      </c>
      <c r="M1269" s="8">
        <v>0</v>
      </c>
      <c r="N1269" s="8">
        <v>842560.46</v>
      </c>
      <c r="O1269" s="8">
        <v>46072.37</v>
      </c>
      <c r="P1269" s="8">
        <v>12468.97</v>
      </c>
      <c r="Q1269" s="8">
        <v>38360.67</v>
      </c>
      <c r="R1269" s="8">
        <v>15458.71</v>
      </c>
      <c r="S1269" s="8">
        <v>615250.84</v>
      </c>
      <c r="T1269" s="8">
        <v>503857.7</v>
      </c>
      <c r="U1269" s="8">
        <v>195336.72</v>
      </c>
      <c r="V1269" s="8">
        <v>0</v>
      </c>
      <c r="W1269" s="8">
        <v>132431.1</v>
      </c>
      <c r="X1269" s="8">
        <v>0</v>
      </c>
      <c r="Y1269" s="8">
        <v>0</v>
      </c>
      <c r="Z1269" s="8">
        <v>18.690000000000001</v>
      </c>
      <c r="AA1269" s="8">
        <v>1447926.57</v>
      </c>
      <c r="AB1269" s="8">
        <v>14554.82</v>
      </c>
      <c r="AC1269" s="9">
        <f t="shared" si="114"/>
        <v>1433371.75</v>
      </c>
      <c r="AD1269" s="5" t="str">
        <f>$C1269&amp;" "&amp;VLOOKUP(C1269,Tegevusalad!$A$1:$B$89,2,FALSE)</f>
        <v>80 TURVATÖÖ JA JUURDLUS</v>
      </c>
      <c r="AE1269" s="6">
        <f t="shared" si="115"/>
        <v>10576008.25</v>
      </c>
      <c r="AF1269" s="6">
        <f t="shared" si="116"/>
        <v>3249146.4399999995</v>
      </c>
      <c r="AG1269" s="6">
        <f t="shared" si="117"/>
        <v>11488479.800000001</v>
      </c>
      <c r="AH1269" s="6">
        <f t="shared" si="118"/>
        <v>4290095.8499999996</v>
      </c>
      <c r="AI1269" s="6">
        <f t="shared" si="119"/>
        <v>11488479.800000001</v>
      </c>
    </row>
    <row r="1270" spans="1:35" s="2" customFormat="1">
      <c r="A1270" s="3">
        <v>2015</v>
      </c>
      <c r="B1270" s="3">
        <v>3</v>
      </c>
      <c r="C1270" s="4">
        <v>81</v>
      </c>
      <c r="D1270" s="8">
        <v>1067</v>
      </c>
      <c r="E1270" s="8">
        <v>16983391.469999999</v>
      </c>
      <c r="F1270" s="8">
        <v>4951.6899999999996</v>
      </c>
      <c r="G1270" s="8">
        <v>386789.05</v>
      </c>
      <c r="H1270" s="8">
        <v>304245.26</v>
      </c>
      <c r="I1270" s="8">
        <v>14039.2</v>
      </c>
      <c r="J1270" s="8">
        <v>8040</v>
      </c>
      <c r="K1270" s="8">
        <v>0</v>
      </c>
      <c r="L1270" s="8">
        <v>3397123.91</v>
      </c>
      <c r="M1270" s="8">
        <v>0</v>
      </c>
      <c r="N1270" s="8">
        <v>2077672.9</v>
      </c>
      <c r="O1270" s="8">
        <v>3325.95</v>
      </c>
      <c r="P1270" s="8">
        <v>361630.5</v>
      </c>
      <c r="Q1270" s="8">
        <v>24223.58</v>
      </c>
      <c r="R1270" s="8">
        <v>17735.75</v>
      </c>
      <c r="S1270" s="8">
        <v>264197.92</v>
      </c>
      <c r="T1270" s="8">
        <v>211055.89</v>
      </c>
      <c r="U1270" s="8">
        <v>16752.43</v>
      </c>
      <c r="V1270" s="8">
        <v>125.44</v>
      </c>
      <c r="W1270" s="8">
        <v>54313.65</v>
      </c>
      <c r="X1270" s="8">
        <v>89.84</v>
      </c>
      <c r="Y1270" s="8">
        <v>1030.04</v>
      </c>
      <c r="Z1270" s="8">
        <v>0</v>
      </c>
      <c r="AA1270" s="8">
        <v>1639464.02</v>
      </c>
      <c r="AB1270" s="8">
        <v>318982.96999999997</v>
      </c>
      <c r="AC1270" s="9">
        <f t="shared" si="114"/>
        <v>1320481.05</v>
      </c>
      <c r="AD1270" s="5" t="str">
        <f>$C1270&amp;" "&amp;VLOOKUP(C1270,Tegevusalad!$A$1:$B$89,2,FALSE)</f>
        <v>81 HOONETE JA MAASTIKE HOOLDUS</v>
      </c>
      <c r="AE1270" s="6">
        <f t="shared" si="115"/>
        <v>16707482.65</v>
      </c>
      <c r="AF1270" s="6">
        <f t="shared" si="116"/>
        <v>10179588.59</v>
      </c>
      <c r="AG1270" s="6">
        <f t="shared" si="117"/>
        <v>17094271.699999999</v>
      </c>
      <c r="AH1270" s="6">
        <f t="shared" si="118"/>
        <v>10477043.249999998</v>
      </c>
      <c r="AI1270" s="6">
        <f t="shared" si="119"/>
        <v>17094181.859999999</v>
      </c>
    </row>
    <row r="1271" spans="1:35" s="2" customFormat="1">
      <c r="A1271" s="3">
        <v>2015</v>
      </c>
      <c r="B1271" s="3">
        <v>3</v>
      </c>
      <c r="C1271" s="4">
        <v>82</v>
      </c>
      <c r="D1271" s="8">
        <v>933</v>
      </c>
      <c r="E1271" s="8">
        <v>10388698.189999999</v>
      </c>
      <c r="F1271" s="8">
        <v>311762.09999999998</v>
      </c>
      <c r="G1271" s="8">
        <v>6898164.0700000003</v>
      </c>
      <c r="H1271" s="8">
        <v>5894840.4400000004</v>
      </c>
      <c r="I1271" s="8">
        <v>828716.27</v>
      </c>
      <c r="J1271" s="8">
        <v>282093.93</v>
      </c>
      <c r="K1271" s="8">
        <v>0</v>
      </c>
      <c r="L1271" s="8">
        <v>2105798.2200000002</v>
      </c>
      <c r="M1271" s="8">
        <v>0</v>
      </c>
      <c r="N1271" s="8">
        <v>1467705.66</v>
      </c>
      <c r="O1271" s="8">
        <v>4690.03</v>
      </c>
      <c r="P1271" s="8">
        <v>72171.55</v>
      </c>
      <c r="Q1271" s="8">
        <v>22722.77</v>
      </c>
      <c r="R1271" s="8">
        <v>17626.919999999998</v>
      </c>
      <c r="S1271" s="8">
        <v>1465187.89</v>
      </c>
      <c r="T1271" s="8">
        <v>1020143.21</v>
      </c>
      <c r="U1271" s="8">
        <v>52283.99</v>
      </c>
      <c r="V1271" s="8">
        <v>226.6</v>
      </c>
      <c r="W1271" s="8">
        <v>289322.42</v>
      </c>
      <c r="X1271" s="8">
        <v>18934.82</v>
      </c>
      <c r="Y1271" s="8">
        <v>120</v>
      </c>
      <c r="Z1271" s="8">
        <v>5970.21</v>
      </c>
      <c r="AA1271" s="8">
        <v>906269.9</v>
      </c>
      <c r="AB1271" s="8">
        <v>274027.55</v>
      </c>
      <c r="AC1271" s="9">
        <f t="shared" si="114"/>
        <v>632242.35000000009</v>
      </c>
      <c r="AD1271" s="5" t="str">
        <f>$C1271&amp;" "&amp;VLOOKUP(C1271,Tegevusalad!$A$1:$B$89,2,FALSE)</f>
        <v>82 BÜROOHALDUS, BÜROODE JA MUU ÄRITEGEVUSE ABITEGEVUSED</v>
      </c>
      <c r="AE1271" s="6">
        <f t="shared" si="115"/>
        <v>9201923.2300000004</v>
      </c>
      <c r="AF1271" s="6">
        <f t="shared" si="116"/>
        <v>5885967.4699999997</v>
      </c>
      <c r="AG1271" s="6">
        <f t="shared" si="117"/>
        <v>16100087.300000001</v>
      </c>
      <c r="AH1271" s="6">
        <f t="shared" si="118"/>
        <v>7426662.8999999985</v>
      </c>
      <c r="AI1271" s="6">
        <f t="shared" si="119"/>
        <v>16081152.48</v>
      </c>
    </row>
    <row r="1272" spans="1:35" s="2" customFormat="1">
      <c r="A1272" s="3">
        <v>2015</v>
      </c>
      <c r="B1272" s="3">
        <v>3</v>
      </c>
      <c r="C1272" s="4">
        <v>84</v>
      </c>
      <c r="D1272" s="8">
        <v>88</v>
      </c>
      <c r="E1272" s="8">
        <v>17924103.559999999</v>
      </c>
      <c r="F1272" s="8">
        <v>23375.45</v>
      </c>
      <c r="G1272" s="8">
        <v>590869.79</v>
      </c>
      <c r="H1272" s="8">
        <v>572194.41</v>
      </c>
      <c r="I1272" s="8">
        <v>534942.39</v>
      </c>
      <c r="J1272" s="8">
        <v>0</v>
      </c>
      <c r="K1272" s="8">
        <v>0</v>
      </c>
      <c r="L1272" s="8">
        <v>3586924.51</v>
      </c>
      <c r="M1272" s="8">
        <v>0</v>
      </c>
      <c r="N1272" s="8">
        <v>2288344.25</v>
      </c>
      <c r="O1272" s="8">
        <v>0</v>
      </c>
      <c r="P1272" s="8">
        <v>237536.46</v>
      </c>
      <c r="Q1272" s="8">
        <v>18.329999999999998</v>
      </c>
      <c r="R1272" s="8">
        <v>1722.69</v>
      </c>
      <c r="S1272" s="8">
        <v>2963563.66</v>
      </c>
      <c r="T1272" s="8">
        <v>369562.67</v>
      </c>
      <c r="U1272" s="8">
        <v>8020.26</v>
      </c>
      <c r="V1272" s="8">
        <v>0</v>
      </c>
      <c r="W1272" s="8">
        <v>411103.14</v>
      </c>
      <c r="X1272" s="8">
        <v>2232</v>
      </c>
      <c r="Y1272" s="8">
        <v>0</v>
      </c>
      <c r="Z1272" s="8">
        <v>0.31</v>
      </c>
      <c r="AA1272" s="8">
        <v>1442145.25</v>
      </c>
      <c r="AB1272" s="8">
        <v>143565.29999999999</v>
      </c>
      <c r="AC1272" s="9">
        <f t="shared" si="114"/>
        <v>1298579.95</v>
      </c>
      <c r="AD1272" s="5" t="str">
        <f>$C1272&amp;" "&amp;VLOOKUP(C1272,Tegevusalad!$A$1:$B$89,2,FALSE)</f>
        <v>84 AVALIK HALDUS JA RIIGIKAITSE; KOHUSTUSLIK SOTSIAALKINDLUSTUS</v>
      </c>
      <c r="AE1272" s="6">
        <f t="shared" si="115"/>
        <v>14978127.089999998</v>
      </c>
      <c r="AF1272" s="6">
        <f t="shared" si="116"/>
        <v>8478750.7799999993</v>
      </c>
      <c r="AG1272" s="6">
        <f t="shared" si="117"/>
        <v>15568996.879999997</v>
      </c>
      <c r="AH1272" s="6">
        <f t="shared" si="118"/>
        <v>11450334.699999999</v>
      </c>
      <c r="AI1272" s="6">
        <f t="shared" si="119"/>
        <v>15566764.879999997</v>
      </c>
    </row>
    <row r="1273" spans="1:35" s="2" customFormat="1">
      <c r="A1273" s="3">
        <v>2015</v>
      </c>
      <c r="B1273" s="3">
        <v>3</v>
      </c>
      <c r="C1273" s="4">
        <v>85</v>
      </c>
      <c r="D1273" s="8">
        <v>896</v>
      </c>
      <c r="E1273" s="8">
        <v>8745464.4100000001</v>
      </c>
      <c r="F1273" s="8">
        <v>153306.81</v>
      </c>
      <c r="G1273" s="8">
        <v>580226.81999999995</v>
      </c>
      <c r="H1273" s="8">
        <v>175075.26</v>
      </c>
      <c r="I1273" s="8">
        <v>19030.95</v>
      </c>
      <c r="J1273" s="8">
        <v>9950.74</v>
      </c>
      <c r="K1273" s="8">
        <v>0</v>
      </c>
      <c r="L1273" s="8">
        <v>1762890.36</v>
      </c>
      <c r="M1273" s="8">
        <v>0</v>
      </c>
      <c r="N1273" s="8">
        <v>936071.64</v>
      </c>
      <c r="O1273" s="8">
        <v>19190.25</v>
      </c>
      <c r="P1273" s="8">
        <v>158150.95000000001</v>
      </c>
      <c r="Q1273" s="8">
        <v>30411.43</v>
      </c>
      <c r="R1273" s="8">
        <v>9846.24</v>
      </c>
      <c r="S1273" s="8">
        <v>1090931.0900000001</v>
      </c>
      <c r="T1273" s="8">
        <v>918559.62</v>
      </c>
      <c r="U1273" s="8">
        <v>61382.37</v>
      </c>
      <c r="V1273" s="8">
        <v>2030.33</v>
      </c>
      <c r="W1273" s="8">
        <v>8990890.5700000003</v>
      </c>
      <c r="X1273" s="8">
        <v>105.12</v>
      </c>
      <c r="Y1273" s="8">
        <v>255.97</v>
      </c>
      <c r="Z1273" s="8">
        <v>97.28</v>
      </c>
      <c r="AA1273" s="8">
        <v>927308.26</v>
      </c>
      <c r="AB1273" s="8">
        <v>100330.85</v>
      </c>
      <c r="AC1273" s="9">
        <f t="shared" si="114"/>
        <v>826977.41</v>
      </c>
      <c r="AD1273" s="5" t="str">
        <f>$C1273&amp;" "&amp;VLOOKUP(C1273,Tegevusalad!$A$1:$B$89,2,FALSE)</f>
        <v>85 HARIDUS</v>
      </c>
      <c r="AE1273" s="6">
        <f t="shared" si="115"/>
        <v>7746562.8799999999</v>
      </c>
      <c r="AF1273" s="6">
        <f t="shared" si="116"/>
        <v>3483355.0199999996</v>
      </c>
      <c r="AG1273" s="6">
        <f t="shared" si="117"/>
        <v>8326789.7000000002</v>
      </c>
      <c r="AH1273" s="6">
        <f t="shared" si="118"/>
        <v>4729589.3999999994</v>
      </c>
      <c r="AI1273" s="6">
        <f t="shared" si="119"/>
        <v>8326684.580000001</v>
      </c>
    </row>
    <row r="1274" spans="1:35" s="2" customFormat="1">
      <c r="A1274" s="3">
        <v>2015</v>
      </c>
      <c r="B1274" s="3">
        <v>3</v>
      </c>
      <c r="C1274" s="4">
        <v>86</v>
      </c>
      <c r="D1274" s="8">
        <v>289</v>
      </c>
      <c r="E1274" s="8">
        <v>3434193.58</v>
      </c>
      <c r="F1274" s="8">
        <v>880889.43</v>
      </c>
      <c r="G1274" s="8">
        <v>556357.07999999996</v>
      </c>
      <c r="H1274" s="8">
        <v>311298.90000000002</v>
      </c>
      <c r="I1274" s="8">
        <v>128684.23</v>
      </c>
      <c r="J1274" s="8">
        <v>125869.17</v>
      </c>
      <c r="K1274" s="8">
        <v>0</v>
      </c>
      <c r="L1274" s="8">
        <v>766118.74</v>
      </c>
      <c r="M1274" s="8">
        <v>562.67999999999995</v>
      </c>
      <c r="N1274" s="8">
        <v>472525.46</v>
      </c>
      <c r="O1274" s="8">
        <v>6996.19</v>
      </c>
      <c r="P1274" s="8">
        <v>117832.98</v>
      </c>
      <c r="Q1274" s="8">
        <v>1728.14</v>
      </c>
      <c r="R1274" s="8">
        <v>1754.92</v>
      </c>
      <c r="S1274" s="8">
        <v>993408.34</v>
      </c>
      <c r="T1274" s="8">
        <v>750526.61</v>
      </c>
      <c r="U1274" s="8">
        <v>137702.45000000001</v>
      </c>
      <c r="V1274" s="8">
        <v>0</v>
      </c>
      <c r="W1274" s="8">
        <v>67228007.840000004</v>
      </c>
      <c r="X1274" s="8">
        <v>0</v>
      </c>
      <c r="Y1274" s="8">
        <v>2072.48</v>
      </c>
      <c r="Z1274" s="8">
        <v>0.01</v>
      </c>
      <c r="AA1274" s="8">
        <v>416836.35</v>
      </c>
      <c r="AB1274" s="8">
        <v>120607.92</v>
      </c>
      <c r="AC1274" s="9">
        <f t="shared" si="114"/>
        <v>296228.43</v>
      </c>
      <c r="AD1274" s="5" t="str">
        <f>$C1274&amp;" "&amp;VLOOKUP(C1274,Tegevusalad!$A$1:$B$89,2,FALSE)</f>
        <v>86 TERVISHOID</v>
      </c>
      <c r="AE1274" s="6">
        <f t="shared" si="115"/>
        <v>3183972.2199999997</v>
      </c>
      <c r="AF1274" s="6">
        <f t="shared" si="116"/>
        <v>1205310.1599999999</v>
      </c>
      <c r="AG1274" s="6">
        <f t="shared" si="117"/>
        <v>3740329.3</v>
      </c>
      <c r="AH1274" s="6">
        <f t="shared" si="118"/>
        <v>2371401.9</v>
      </c>
      <c r="AI1274" s="6">
        <f t="shared" si="119"/>
        <v>3740329.3</v>
      </c>
    </row>
    <row r="1275" spans="1:35" s="2" customFormat="1">
      <c r="A1275" s="3">
        <v>2015</v>
      </c>
      <c r="B1275" s="3">
        <v>3</v>
      </c>
      <c r="C1275" s="4">
        <v>87</v>
      </c>
      <c r="D1275" s="8">
        <v>32</v>
      </c>
      <c r="E1275" s="8">
        <v>627305.14</v>
      </c>
      <c r="F1275" s="8">
        <v>12088.9</v>
      </c>
      <c r="G1275" s="8">
        <v>5169.49</v>
      </c>
      <c r="H1275" s="8">
        <v>5125.96</v>
      </c>
      <c r="I1275" s="8">
        <v>5125.96</v>
      </c>
      <c r="J1275" s="8">
        <v>0</v>
      </c>
      <c r="K1275" s="8">
        <v>0</v>
      </c>
      <c r="L1275" s="8">
        <v>126549.01</v>
      </c>
      <c r="M1275" s="8">
        <v>0</v>
      </c>
      <c r="N1275" s="8">
        <v>109296.05</v>
      </c>
      <c r="O1275" s="8">
        <v>0</v>
      </c>
      <c r="P1275" s="8">
        <v>185.47</v>
      </c>
      <c r="Q1275" s="8">
        <v>188.27</v>
      </c>
      <c r="R1275" s="8">
        <v>80.09</v>
      </c>
      <c r="S1275" s="8">
        <v>8.2799999999999994</v>
      </c>
      <c r="T1275" s="8">
        <v>0</v>
      </c>
      <c r="U1275" s="8">
        <v>0</v>
      </c>
      <c r="V1275" s="8">
        <v>0</v>
      </c>
      <c r="W1275" s="8">
        <v>2823961.33</v>
      </c>
      <c r="X1275" s="8">
        <v>0</v>
      </c>
      <c r="Y1275" s="8">
        <v>0</v>
      </c>
      <c r="Z1275" s="8">
        <v>0</v>
      </c>
      <c r="AA1275" s="8">
        <v>20760.37</v>
      </c>
      <c r="AB1275" s="8">
        <v>3507.41</v>
      </c>
      <c r="AC1275" s="9">
        <f t="shared" si="114"/>
        <v>17252.96</v>
      </c>
      <c r="AD1275" s="5" t="str">
        <f>$C1275&amp;" "&amp;VLOOKUP(C1275,Tegevusalad!$A$1:$B$89,2,FALSE)</f>
        <v>87 HOOLEKANDEASUTUSTE TEGEVUS</v>
      </c>
      <c r="AE1275" s="6">
        <f t="shared" si="115"/>
        <v>639385.76</v>
      </c>
      <c r="AF1275" s="6">
        <f t="shared" si="116"/>
        <v>546872.41999999993</v>
      </c>
      <c r="AG1275" s="6">
        <f t="shared" si="117"/>
        <v>644555.25</v>
      </c>
      <c r="AH1275" s="6">
        <f t="shared" si="118"/>
        <v>546880.69999999995</v>
      </c>
      <c r="AI1275" s="6">
        <f t="shared" si="119"/>
        <v>644555.25</v>
      </c>
    </row>
    <row r="1276" spans="1:35" s="2" customFormat="1">
      <c r="A1276" s="3">
        <v>2015</v>
      </c>
      <c r="B1276" s="3">
        <v>3</v>
      </c>
      <c r="C1276" s="4">
        <v>88</v>
      </c>
      <c r="D1276" s="8">
        <v>50</v>
      </c>
      <c r="E1276" s="8">
        <v>162419.79</v>
      </c>
      <c r="F1276" s="8">
        <v>25506.91</v>
      </c>
      <c r="G1276" s="8">
        <v>136896.60999999999</v>
      </c>
      <c r="H1276" s="8">
        <v>6579.49</v>
      </c>
      <c r="I1276" s="8">
        <v>223</v>
      </c>
      <c r="J1276" s="8">
        <v>0</v>
      </c>
      <c r="K1276" s="8">
        <v>0</v>
      </c>
      <c r="L1276" s="8">
        <v>34779.57</v>
      </c>
      <c r="M1276" s="8">
        <v>0</v>
      </c>
      <c r="N1276" s="8">
        <v>17896.77</v>
      </c>
      <c r="O1276" s="8">
        <v>651.99</v>
      </c>
      <c r="P1276" s="8">
        <v>28.5</v>
      </c>
      <c r="Q1276" s="8">
        <v>811.11</v>
      </c>
      <c r="R1276" s="8">
        <v>40.630000000000003</v>
      </c>
      <c r="S1276" s="8">
        <v>4650.24</v>
      </c>
      <c r="T1276" s="8">
        <v>4640.25</v>
      </c>
      <c r="U1276" s="8">
        <v>7249.57</v>
      </c>
      <c r="V1276" s="8">
        <v>0</v>
      </c>
      <c r="W1276" s="8">
        <v>68439.789999999994</v>
      </c>
      <c r="X1276" s="8">
        <v>0</v>
      </c>
      <c r="Y1276" s="8">
        <v>0</v>
      </c>
      <c r="Z1276" s="8">
        <v>0</v>
      </c>
      <c r="AA1276" s="8">
        <v>18817.82</v>
      </c>
      <c r="AB1276" s="8">
        <v>1935.02</v>
      </c>
      <c r="AC1276" s="9">
        <f t="shared" si="114"/>
        <v>16882.8</v>
      </c>
      <c r="AD1276" s="5" t="str">
        <f>$C1276&amp;" "&amp;VLOOKUP(C1276,Tegevusalad!$A$1:$B$89,2,FALSE)</f>
        <v>88 SOTSIAALHOOLEKANNE MAJUTUSETA</v>
      </c>
      <c r="AE1276" s="6">
        <f t="shared" si="115"/>
        <v>176026.89</v>
      </c>
      <c r="AF1276" s="6">
        <f t="shared" si="116"/>
        <v>74527.239999999991</v>
      </c>
      <c r="AG1276" s="6">
        <f t="shared" si="117"/>
        <v>312923.5</v>
      </c>
      <c r="AH1276" s="6">
        <f t="shared" si="118"/>
        <v>89687</v>
      </c>
      <c r="AI1276" s="6">
        <f t="shared" si="119"/>
        <v>312923.5</v>
      </c>
    </row>
    <row r="1277" spans="1:35" s="2" customFormat="1">
      <c r="A1277" s="3">
        <v>2015</v>
      </c>
      <c r="B1277" s="3">
        <v>3</v>
      </c>
      <c r="C1277" s="4">
        <v>90</v>
      </c>
      <c r="D1277" s="8">
        <v>859</v>
      </c>
      <c r="E1277" s="8">
        <v>4607298.3</v>
      </c>
      <c r="F1277" s="8">
        <v>15753.28</v>
      </c>
      <c r="G1277" s="8">
        <v>377269.85</v>
      </c>
      <c r="H1277" s="8">
        <v>255263</v>
      </c>
      <c r="I1277" s="8">
        <v>22975.200000000001</v>
      </c>
      <c r="J1277" s="8">
        <v>812.98</v>
      </c>
      <c r="K1277" s="8">
        <v>0</v>
      </c>
      <c r="L1277" s="8">
        <v>922877.41</v>
      </c>
      <c r="M1277" s="8">
        <v>0</v>
      </c>
      <c r="N1277" s="8">
        <v>772259.53</v>
      </c>
      <c r="O1277" s="8">
        <v>525.72</v>
      </c>
      <c r="P1277" s="8">
        <v>187907.95</v>
      </c>
      <c r="Q1277" s="8">
        <v>6799.88</v>
      </c>
      <c r="R1277" s="8">
        <v>8356.6299999999992</v>
      </c>
      <c r="S1277" s="8">
        <v>212516.47</v>
      </c>
      <c r="T1277" s="8">
        <v>144375.71</v>
      </c>
      <c r="U1277" s="8">
        <v>-5710.74</v>
      </c>
      <c r="V1277" s="8">
        <v>0</v>
      </c>
      <c r="W1277" s="8">
        <v>30683.11</v>
      </c>
      <c r="X1277" s="8">
        <v>0</v>
      </c>
      <c r="Y1277" s="8">
        <v>0</v>
      </c>
      <c r="Z1277" s="8">
        <v>0</v>
      </c>
      <c r="AA1277" s="8">
        <v>403555.18</v>
      </c>
      <c r="AB1277" s="8">
        <v>252937.3</v>
      </c>
      <c r="AC1277" s="9">
        <f t="shared" si="114"/>
        <v>150617.88</v>
      </c>
      <c r="AD1277" s="5" t="str">
        <f>$C1277&amp;" "&amp;VLOOKUP(C1277,Tegevusalad!$A$1:$B$89,2,FALSE)</f>
        <v>90 LOOME-, KUNSTI- JA MEELELAHUTUSTEGEVUS</v>
      </c>
      <c r="AE1277" s="6">
        <f t="shared" si="115"/>
        <v>4416245.8499999996</v>
      </c>
      <c r="AF1277" s="6">
        <f t="shared" si="116"/>
        <v>3693646.47</v>
      </c>
      <c r="AG1277" s="6">
        <f t="shared" si="117"/>
        <v>4793515.6999999993</v>
      </c>
      <c r="AH1277" s="6">
        <f t="shared" si="118"/>
        <v>3903080.8</v>
      </c>
      <c r="AI1277" s="6">
        <f t="shared" si="119"/>
        <v>4793515.6999999993</v>
      </c>
    </row>
    <row r="1278" spans="1:35" s="2" customFormat="1">
      <c r="A1278" s="3">
        <v>2015</v>
      </c>
      <c r="B1278" s="3">
        <v>3</v>
      </c>
      <c r="C1278" s="4">
        <v>91</v>
      </c>
      <c r="D1278" s="8">
        <v>72</v>
      </c>
      <c r="E1278" s="8">
        <v>1482542.7</v>
      </c>
      <c r="F1278" s="8">
        <v>24978.39</v>
      </c>
      <c r="G1278" s="8">
        <v>11438.2</v>
      </c>
      <c r="H1278" s="8">
        <v>2175.96</v>
      </c>
      <c r="I1278" s="8">
        <v>222.5</v>
      </c>
      <c r="J1278" s="8">
        <v>0</v>
      </c>
      <c r="K1278" s="8">
        <v>0</v>
      </c>
      <c r="L1278" s="8">
        <v>298756.64</v>
      </c>
      <c r="M1278" s="8">
        <v>0</v>
      </c>
      <c r="N1278" s="8">
        <v>259231.64</v>
      </c>
      <c r="O1278" s="8">
        <v>0</v>
      </c>
      <c r="P1278" s="8">
        <v>66371.759999999995</v>
      </c>
      <c r="Q1278" s="8">
        <v>1430.02</v>
      </c>
      <c r="R1278" s="8">
        <v>949.53</v>
      </c>
      <c r="S1278" s="8">
        <v>82349.47</v>
      </c>
      <c r="T1278" s="8">
        <v>1198.0899999999999</v>
      </c>
      <c r="U1278" s="8">
        <v>608148.03</v>
      </c>
      <c r="V1278" s="8">
        <v>0</v>
      </c>
      <c r="W1278" s="8">
        <v>11584.2</v>
      </c>
      <c r="X1278" s="8">
        <v>0</v>
      </c>
      <c r="Y1278" s="8">
        <v>0</v>
      </c>
      <c r="Z1278" s="8">
        <v>0</v>
      </c>
      <c r="AA1278" s="8">
        <v>172940.08</v>
      </c>
      <c r="AB1278" s="8">
        <v>133415.07999999999</v>
      </c>
      <c r="AC1278" s="9">
        <f t="shared" si="114"/>
        <v>39525</v>
      </c>
      <c r="AD1278" s="5" t="str">
        <f>$C1278&amp;" "&amp;VLOOKUP(C1278,Tegevusalad!$A$1:$B$89,2,FALSE)</f>
        <v>91 RAAMATUKOGUDE, ARHIIVIDE, MUUSEUMIDE JA MUUDE KULTUURIASUTUSTE TEGEVUS</v>
      </c>
      <c r="AE1278" s="6">
        <f t="shared" si="115"/>
        <v>817023.58999999985</v>
      </c>
      <c r="AF1278" s="6">
        <f t="shared" si="116"/>
        <v>610408.35000000009</v>
      </c>
      <c r="AG1278" s="6">
        <f t="shared" si="117"/>
        <v>828461.7899999998</v>
      </c>
      <c r="AH1278" s="6">
        <f t="shared" si="118"/>
        <v>1300905.8500000001</v>
      </c>
      <c r="AI1278" s="6">
        <f t="shared" si="119"/>
        <v>828461.7899999998</v>
      </c>
    </row>
    <row r="1279" spans="1:35" s="2" customFormat="1">
      <c r="A1279" s="3">
        <v>2015</v>
      </c>
      <c r="B1279" s="3">
        <v>3</v>
      </c>
      <c r="C1279" s="4">
        <v>92</v>
      </c>
      <c r="D1279" s="8">
        <v>15</v>
      </c>
      <c r="E1279" s="8">
        <v>1097542.8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219508.55</v>
      </c>
      <c r="M1279" s="8">
        <v>0</v>
      </c>
      <c r="N1279" s="8">
        <v>13812.54</v>
      </c>
      <c r="O1279" s="8">
        <v>0</v>
      </c>
      <c r="P1279" s="8">
        <v>0</v>
      </c>
      <c r="Q1279" s="8">
        <v>0</v>
      </c>
      <c r="R1279" s="8">
        <v>0</v>
      </c>
      <c r="S1279" s="8">
        <v>898201.97</v>
      </c>
      <c r="T1279" s="8">
        <v>699814.11</v>
      </c>
      <c r="U1279" s="8">
        <v>109505.2</v>
      </c>
      <c r="V1279" s="8">
        <v>0</v>
      </c>
      <c r="W1279" s="8">
        <v>9888052.9399999995</v>
      </c>
      <c r="X1279" s="8">
        <v>0</v>
      </c>
      <c r="Y1279" s="8">
        <v>0</v>
      </c>
      <c r="Z1279" s="8">
        <v>0.22</v>
      </c>
      <c r="AA1279" s="8">
        <v>205892.17</v>
      </c>
      <c r="AB1279" s="8">
        <v>196.38</v>
      </c>
      <c r="AC1279" s="9">
        <f t="shared" si="114"/>
        <v>205695.79</v>
      </c>
      <c r="AD1279" s="5" t="str">
        <f>$C1279&amp;" "&amp;VLOOKUP(C1279,Tegevusalad!$A$1:$B$89,2,FALSE)</f>
        <v>92 HASARTMÄNGUDE JA KIHLVEDUDE KORRALDAMINE</v>
      </c>
      <c r="AE1279" s="6">
        <f t="shared" si="115"/>
        <v>89835.630000000121</v>
      </c>
      <c r="AF1279" s="6">
        <f t="shared" si="116"/>
        <v>-938644.47</v>
      </c>
      <c r="AG1279" s="6">
        <f t="shared" si="117"/>
        <v>89835.630000000121</v>
      </c>
      <c r="AH1279" s="6">
        <f t="shared" si="118"/>
        <v>69062.7</v>
      </c>
      <c r="AI1279" s="6">
        <f t="shared" si="119"/>
        <v>89835.630000000121</v>
      </c>
    </row>
    <row r="1280" spans="1:35" s="2" customFormat="1">
      <c r="A1280" s="3">
        <v>2015</v>
      </c>
      <c r="B1280" s="3">
        <v>3</v>
      </c>
      <c r="C1280" s="4">
        <v>93</v>
      </c>
      <c r="D1280" s="8">
        <v>923</v>
      </c>
      <c r="E1280" s="8">
        <v>9213873.4900000002</v>
      </c>
      <c r="F1280" s="8">
        <v>91763.81</v>
      </c>
      <c r="G1280" s="8">
        <v>2044687.1</v>
      </c>
      <c r="H1280" s="8">
        <v>933306.19</v>
      </c>
      <c r="I1280" s="8">
        <v>51779.78</v>
      </c>
      <c r="J1280" s="8">
        <v>23620.400000000001</v>
      </c>
      <c r="K1280" s="8">
        <v>0</v>
      </c>
      <c r="L1280" s="8">
        <v>1851033.38</v>
      </c>
      <c r="M1280" s="8">
        <v>0</v>
      </c>
      <c r="N1280" s="8">
        <v>1454886.96</v>
      </c>
      <c r="O1280" s="8">
        <v>5427.44</v>
      </c>
      <c r="P1280" s="8">
        <v>136173.09</v>
      </c>
      <c r="Q1280" s="8">
        <v>4710.4799999999996</v>
      </c>
      <c r="R1280" s="8">
        <v>8190.85</v>
      </c>
      <c r="S1280" s="8">
        <v>1342696.3</v>
      </c>
      <c r="T1280" s="8">
        <v>907790.17</v>
      </c>
      <c r="U1280" s="8">
        <v>330747.19</v>
      </c>
      <c r="V1280" s="8">
        <v>148000</v>
      </c>
      <c r="W1280" s="8">
        <v>460494.62</v>
      </c>
      <c r="X1280" s="8">
        <v>0</v>
      </c>
      <c r="Y1280" s="8">
        <v>2185.1</v>
      </c>
      <c r="Z1280" s="8">
        <v>0</v>
      </c>
      <c r="AA1280" s="8">
        <v>644094.31000000006</v>
      </c>
      <c r="AB1280" s="8">
        <v>245762.79</v>
      </c>
      <c r="AC1280" s="9">
        <f t="shared" si="114"/>
        <v>398331.52</v>
      </c>
      <c r="AD1280" s="5" t="str">
        <f>$C1280&amp;" "&amp;VLOOKUP(C1280,Tegevusalad!$A$1:$B$89,2,FALSE)</f>
        <v>93 SPORDITEGEVUS NING LÕBUSTUS- JA VABA AJA TEGEVUSED</v>
      </c>
      <c r="AE1280" s="6">
        <f t="shared" si="115"/>
        <v>7632193.8100000005</v>
      </c>
      <c r="AF1280" s="6">
        <f t="shared" si="116"/>
        <v>5762808.3600000003</v>
      </c>
      <c r="AG1280" s="6">
        <f t="shared" si="117"/>
        <v>9676880.9100000001</v>
      </c>
      <c r="AH1280" s="6">
        <f t="shared" si="118"/>
        <v>7315389.0499999998</v>
      </c>
      <c r="AI1280" s="6">
        <f t="shared" si="119"/>
        <v>9676880.9100000001</v>
      </c>
    </row>
    <row r="1281" spans="1:35" s="2" customFormat="1">
      <c r="A1281" s="3">
        <v>2015</v>
      </c>
      <c r="B1281" s="3">
        <v>3</v>
      </c>
      <c r="C1281" s="4">
        <v>94</v>
      </c>
      <c r="D1281" s="8">
        <v>265</v>
      </c>
      <c r="E1281" s="8">
        <v>2663177.62</v>
      </c>
      <c r="F1281" s="8">
        <v>35694.019999999997</v>
      </c>
      <c r="G1281" s="8">
        <v>63381.37</v>
      </c>
      <c r="H1281" s="8">
        <v>10037.69</v>
      </c>
      <c r="I1281" s="8">
        <v>0</v>
      </c>
      <c r="J1281" s="8">
        <v>0</v>
      </c>
      <c r="K1281" s="8">
        <v>0</v>
      </c>
      <c r="L1281" s="8">
        <v>535847.93000000005</v>
      </c>
      <c r="M1281" s="8">
        <v>0</v>
      </c>
      <c r="N1281" s="8">
        <v>356312.12</v>
      </c>
      <c r="O1281" s="8">
        <v>45.8</v>
      </c>
      <c r="P1281" s="8">
        <v>14930.06</v>
      </c>
      <c r="Q1281" s="8">
        <v>788.31</v>
      </c>
      <c r="R1281" s="8">
        <v>778.69</v>
      </c>
      <c r="S1281" s="8">
        <v>91434.31</v>
      </c>
      <c r="T1281" s="8">
        <v>26660.13</v>
      </c>
      <c r="U1281" s="8">
        <v>25826.02</v>
      </c>
      <c r="V1281" s="8">
        <v>0</v>
      </c>
      <c r="W1281" s="8">
        <v>249394.13</v>
      </c>
      <c r="X1281" s="8">
        <v>0</v>
      </c>
      <c r="Y1281" s="8">
        <v>1821.83</v>
      </c>
      <c r="Z1281" s="8">
        <v>0</v>
      </c>
      <c r="AA1281" s="8">
        <v>235689.24</v>
      </c>
      <c r="AB1281" s="8">
        <v>54331.6</v>
      </c>
      <c r="AC1281" s="9">
        <f t="shared" si="114"/>
        <v>181357.63999999998</v>
      </c>
      <c r="AD1281" s="5" t="str">
        <f>$C1281&amp;" "&amp;VLOOKUP(C1281,Tegevusalad!$A$1:$B$89,2,FALSE)</f>
        <v>94 ORGANISATSIOONIDE TEGEVUS</v>
      </c>
      <c r="AE1281" s="6">
        <f t="shared" si="115"/>
        <v>2581611.31</v>
      </c>
      <c r="AF1281" s="6">
        <f t="shared" si="116"/>
        <v>1667964.72</v>
      </c>
      <c r="AG1281" s="6">
        <f t="shared" si="117"/>
        <v>2644992.6800000002</v>
      </c>
      <c r="AH1281" s="6">
        <f t="shared" si="118"/>
        <v>1785454.0499999998</v>
      </c>
      <c r="AI1281" s="6">
        <f t="shared" si="119"/>
        <v>2644992.6800000002</v>
      </c>
    </row>
    <row r="1282" spans="1:35" s="2" customFormat="1">
      <c r="A1282" s="3">
        <v>2015</v>
      </c>
      <c r="B1282" s="3">
        <v>3</v>
      </c>
      <c r="C1282" s="4">
        <v>95</v>
      </c>
      <c r="D1282" s="8">
        <v>348</v>
      </c>
      <c r="E1282" s="8">
        <v>2834798.66</v>
      </c>
      <c r="F1282" s="8">
        <v>264.95</v>
      </c>
      <c r="G1282" s="8">
        <v>523749.48</v>
      </c>
      <c r="H1282" s="8">
        <v>439405.16</v>
      </c>
      <c r="I1282" s="8">
        <v>33073.339999999997</v>
      </c>
      <c r="J1282" s="8">
        <v>30280.71</v>
      </c>
      <c r="K1282" s="8">
        <v>0</v>
      </c>
      <c r="L1282" s="8">
        <v>566983.64</v>
      </c>
      <c r="M1282" s="8">
        <v>0</v>
      </c>
      <c r="N1282" s="8">
        <v>376676.98</v>
      </c>
      <c r="O1282" s="8">
        <v>6194.55</v>
      </c>
      <c r="P1282" s="8">
        <v>7247.31</v>
      </c>
      <c r="Q1282" s="8">
        <v>3205.64</v>
      </c>
      <c r="R1282" s="8">
        <v>2928.09</v>
      </c>
      <c r="S1282" s="8">
        <v>556243.88</v>
      </c>
      <c r="T1282" s="8">
        <v>524914.36</v>
      </c>
      <c r="U1282" s="8">
        <v>1915.26</v>
      </c>
      <c r="V1282" s="8">
        <v>0</v>
      </c>
      <c r="W1282" s="8">
        <v>447.21</v>
      </c>
      <c r="X1282" s="8">
        <v>139.87</v>
      </c>
      <c r="Y1282" s="8">
        <v>28.85</v>
      </c>
      <c r="Z1282" s="8">
        <v>0</v>
      </c>
      <c r="AA1282" s="8">
        <v>218152.8</v>
      </c>
      <c r="AB1282" s="8">
        <v>27817.29</v>
      </c>
      <c r="AC1282" s="9">
        <f t="shared" ref="AC1282:AC1345" si="120">AA1282-AB1282</f>
        <v>190335.50999999998</v>
      </c>
      <c r="AD1282" s="5" t="str">
        <f>$C1282&amp;" "&amp;VLOOKUP(C1282,Tegevusalad!$A$1:$B$89,2,FALSE)</f>
        <v>95 ARVUTITE NING TARBEESEMETE JA KODUTARVETE PARANDUS</v>
      </c>
      <c r="AE1282" s="6">
        <f t="shared" si="115"/>
        <v>2277044.3400000003</v>
      </c>
      <c r="AF1282" s="6">
        <f t="shared" si="116"/>
        <v>1308893.4600000002</v>
      </c>
      <c r="AG1282" s="6">
        <f t="shared" si="117"/>
        <v>2800793.8200000003</v>
      </c>
      <c r="AH1282" s="6">
        <f t="shared" si="118"/>
        <v>1898025.3499999999</v>
      </c>
      <c r="AI1282" s="6">
        <f t="shared" si="119"/>
        <v>2800653.95</v>
      </c>
    </row>
    <row r="1283" spans="1:35" s="2" customFormat="1">
      <c r="A1283" s="3">
        <v>2015</v>
      </c>
      <c r="B1283" s="3">
        <v>3</v>
      </c>
      <c r="C1283" s="4">
        <v>96</v>
      </c>
      <c r="D1283" s="8">
        <v>1454</v>
      </c>
      <c r="E1283" s="8">
        <v>9663992.3699999992</v>
      </c>
      <c r="F1283" s="8">
        <v>17999.46</v>
      </c>
      <c r="G1283" s="8">
        <v>1481717.99</v>
      </c>
      <c r="H1283" s="8">
        <v>969198.7</v>
      </c>
      <c r="I1283" s="8">
        <v>196783.92</v>
      </c>
      <c r="J1283" s="8">
        <v>39371.730000000003</v>
      </c>
      <c r="K1283" s="8">
        <v>316.67</v>
      </c>
      <c r="L1283" s="8">
        <v>1934418.4</v>
      </c>
      <c r="M1283" s="8">
        <v>0</v>
      </c>
      <c r="N1283" s="8">
        <v>1528021.95</v>
      </c>
      <c r="O1283" s="8">
        <v>81283.81</v>
      </c>
      <c r="P1283" s="8">
        <v>82532.45</v>
      </c>
      <c r="Q1283" s="8">
        <v>10225.76</v>
      </c>
      <c r="R1283" s="8">
        <v>12239.11</v>
      </c>
      <c r="S1283" s="8">
        <v>866251.59</v>
      </c>
      <c r="T1283" s="8">
        <v>650082.5</v>
      </c>
      <c r="U1283" s="8">
        <v>1445.23</v>
      </c>
      <c r="V1283" s="8">
        <v>179.9</v>
      </c>
      <c r="W1283" s="8">
        <v>83049.740000000005</v>
      </c>
      <c r="X1283" s="8">
        <v>3738831.44</v>
      </c>
      <c r="Y1283" s="8">
        <v>0.01</v>
      </c>
      <c r="Z1283" s="8">
        <v>150.01</v>
      </c>
      <c r="AA1283" s="8">
        <v>836012.4</v>
      </c>
      <c r="AB1283" s="8">
        <v>429765.95</v>
      </c>
      <c r="AC1283" s="9">
        <f t="shared" si="120"/>
        <v>406246.45</v>
      </c>
      <c r="AD1283" s="5" t="str">
        <f>$C1283&amp;" "&amp;VLOOKUP(C1283,Tegevusalad!$A$1:$B$89,2,FALSE)</f>
        <v>96 MUU TEENINDUS</v>
      </c>
      <c r="AE1283" s="6">
        <f t="shared" ref="AE1283:AE1346" si="121">(E1283+F1283+X1283)-(S1283+U1283)</f>
        <v>12553126.449999999</v>
      </c>
      <c r="AF1283" s="6">
        <f t="shared" ref="AF1283:AF1346" si="122">((N1283+R1283-O1283)/0.2)-S1283-(U1283-V1283)</f>
        <v>6427369.3300000001</v>
      </c>
      <c r="AG1283" s="6">
        <f t="shared" ref="AG1283:AG1346" si="123">(E1283+F1283+G1283+X1283)-(S1283+U1283)</f>
        <v>14034844.439999999</v>
      </c>
      <c r="AH1283" s="6">
        <f t="shared" ref="AH1283:AH1346" si="124">(N1283+R1283)/0.2</f>
        <v>7701305.2999999998</v>
      </c>
      <c r="AI1283" s="6">
        <f t="shared" ref="AI1283:AI1346" si="125">(E1283+F1283+G1283)-(S1283+U1283)</f>
        <v>10296013</v>
      </c>
    </row>
    <row r="1284" spans="1:35" s="2" customFormat="1">
      <c r="A1284" s="3">
        <v>2015</v>
      </c>
      <c r="B1284" s="3">
        <v>3</v>
      </c>
      <c r="C1284" s="3"/>
      <c r="D1284" s="8">
        <v>778</v>
      </c>
      <c r="E1284" s="8">
        <v>97248236.390000001</v>
      </c>
      <c r="F1284" s="8">
        <v>1590465.36</v>
      </c>
      <c r="G1284" s="8">
        <v>78839197.469999999</v>
      </c>
      <c r="H1284" s="8">
        <v>28026869.059999999</v>
      </c>
      <c r="I1284" s="8">
        <v>26200716.539999999</v>
      </c>
      <c r="J1284" s="8">
        <v>31991578.699999999</v>
      </c>
      <c r="K1284" s="8">
        <v>0</v>
      </c>
      <c r="L1284" s="8">
        <v>19592789.140000001</v>
      </c>
      <c r="M1284" s="8">
        <v>0</v>
      </c>
      <c r="N1284" s="8">
        <v>17001768.260000002</v>
      </c>
      <c r="O1284" s="8">
        <v>1398790.5</v>
      </c>
      <c r="P1284" s="8">
        <v>39091.86</v>
      </c>
      <c r="Q1284" s="8">
        <v>2603.48</v>
      </c>
      <c r="R1284" s="8">
        <v>7898.8</v>
      </c>
      <c r="S1284" s="8">
        <v>56180048.829999998</v>
      </c>
      <c r="T1284" s="8">
        <v>52294075.810000002</v>
      </c>
      <c r="U1284" s="8">
        <v>829258.02</v>
      </c>
      <c r="V1284" s="8">
        <v>655723.07999999996</v>
      </c>
      <c r="W1284" s="8">
        <v>1341300.1000000001</v>
      </c>
      <c r="X1284" s="8">
        <v>3292.8</v>
      </c>
      <c r="Y1284" s="8">
        <v>0</v>
      </c>
      <c r="Z1284" s="8">
        <v>49.34</v>
      </c>
      <c r="AA1284" s="8">
        <v>5579815.5499999998</v>
      </c>
      <c r="AB1284" s="8">
        <v>2988844.01</v>
      </c>
      <c r="AC1284" s="9">
        <f t="shared" si="120"/>
        <v>2590971.54</v>
      </c>
      <c r="AD1284" s="5" t="e">
        <f>$C1284&amp;" "&amp;VLOOKUP(C1284,Tegevusalad!$A$1:$B$89,2,FALSE)</f>
        <v>#N/A</v>
      </c>
      <c r="AE1284" s="6">
        <f t="shared" si="121"/>
        <v>41832687.699999996</v>
      </c>
      <c r="AF1284" s="6">
        <f t="shared" si="122"/>
        <v>21700799.030000012</v>
      </c>
      <c r="AG1284" s="6">
        <f t="shared" si="123"/>
        <v>120671885.17000002</v>
      </c>
      <c r="AH1284" s="6">
        <f t="shared" si="124"/>
        <v>85048335.300000012</v>
      </c>
      <c r="AI1284" s="6">
        <f t="shared" si="125"/>
        <v>120668592.37</v>
      </c>
    </row>
    <row r="1285" spans="1:35" s="2" customFormat="1">
      <c r="A1285" s="3">
        <v>2015</v>
      </c>
      <c r="B1285" s="3">
        <v>4</v>
      </c>
      <c r="C1285" s="4">
        <v>1</v>
      </c>
      <c r="D1285" s="8">
        <v>4170</v>
      </c>
      <c r="E1285" s="8">
        <v>53499527.289999999</v>
      </c>
      <c r="F1285" s="8">
        <v>57672.59</v>
      </c>
      <c r="G1285" s="8">
        <v>4692098.01</v>
      </c>
      <c r="H1285" s="8">
        <v>4039954.08</v>
      </c>
      <c r="I1285" s="8">
        <v>3416145.14</v>
      </c>
      <c r="J1285" s="8">
        <v>75108.759999999995</v>
      </c>
      <c r="K1285" s="8">
        <v>0</v>
      </c>
      <c r="L1285" s="8">
        <v>10705096.109999999</v>
      </c>
      <c r="M1285" s="8">
        <v>0</v>
      </c>
      <c r="N1285" s="8">
        <v>15607281.85</v>
      </c>
      <c r="O1285" s="8">
        <v>162241.57999999999</v>
      </c>
      <c r="P1285" s="8">
        <v>2849268.55</v>
      </c>
      <c r="Q1285" s="8">
        <v>29098.9</v>
      </c>
      <c r="R1285" s="8">
        <v>39434.61</v>
      </c>
      <c r="S1285" s="8">
        <v>1653332.18</v>
      </c>
      <c r="T1285" s="8">
        <v>1477290.59</v>
      </c>
      <c r="U1285" s="8">
        <v>15581.43</v>
      </c>
      <c r="V1285" s="8">
        <v>4097.51</v>
      </c>
      <c r="W1285" s="8">
        <v>2028142.12</v>
      </c>
      <c r="X1285" s="8">
        <v>50114.96</v>
      </c>
      <c r="Y1285" s="8">
        <v>32.4</v>
      </c>
      <c r="Z1285" s="8">
        <v>0.01</v>
      </c>
      <c r="AA1285" s="8">
        <v>2182402.62</v>
      </c>
      <c r="AB1285" s="8">
        <v>7084555.9699999997</v>
      </c>
      <c r="AC1285" s="9">
        <f t="shared" si="120"/>
        <v>-4902153.3499999996</v>
      </c>
      <c r="AD1285" s="5" t="str">
        <f>$C1285&amp;" "&amp;VLOOKUP(C1285,Tegevusalad!$A$1:$B$89,2,FALSE)</f>
        <v>1 TAIME- JA LOOMAKASVATUS, JAHINDUS JA NEID TEENINDAVAD TEGEVUSALAD</v>
      </c>
      <c r="AE1285" s="6">
        <f t="shared" si="121"/>
        <v>51938401.230000004</v>
      </c>
      <c r="AF1285" s="6">
        <f t="shared" si="122"/>
        <v>75757558.299999982</v>
      </c>
      <c r="AG1285" s="6">
        <f t="shared" si="123"/>
        <v>56630499.240000002</v>
      </c>
      <c r="AH1285" s="6">
        <f t="shared" si="124"/>
        <v>78233582.299999997</v>
      </c>
      <c r="AI1285" s="6">
        <f t="shared" si="125"/>
        <v>56580384.280000001</v>
      </c>
    </row>
    <row r="1286" spans="1:35" s="2" customFormat="1">
      <c r="A1286" s="3">
        <v>2015</v>
      </c>
      <c r="B1286" s="3">
        <v>4</v>
      </c>
      <c r="C1286" s="4">
        <v>2</v>
      </c>
      <c r="D1286" s="8">
        <v>1813</v>
      </c>
      <c r="E1286" s="8">
        <v>29279606.210000001</v>
      </c>
      <c r="F1286" s="8">
        <v>7554.34</v>
      </c>
      <c r="G1286" s="8">
        <v>2496631.0299999998</v>
      </c>
      <c r="H1286" s="8">
        <v>1482716.33</v>
      </c>
      <c r="I1286" s="8">
        <v>1137401.46</v>
      </c>
      <c r="J1286" s="8">
        <v>98112.22</v>
      </c>
      <c r="K1286" s="8">
        <v>0</v>
      </c>
      <c r="L1286" s="8">
        <v>5856601.2400000002</v>
      </c>
      <c r="M1286" s="8">
        <v>0</v>
      </c>
      <c r="N1286" s="8">
        <v>5088398.46</v>
      </c>
      <c r="O1286" s="8">
        <v>9816.93</v>
      </c>
      <c r="P1286" s="8">
        <v>703052.53</v>
      </c>
      <c r="Q1286" s="8">
        <v>35913.449999999997</v>
      </c>
      <c r="R1286" s="8">
        <v>33258.67</v>
      </c>
      <c r="S1286" s="8">
        <v>1237290.1000000001</v>
      </c>
      <c r="T1286" s="8">
        <v>587899.04</v>
      </c>
      <c r="U1286" s="8">
        <v>15277.32</v>
      </c>
      <c r="V1286" s="8">
        <v>0</v>
      </c>
      <c r="W1286" s="8">
        <v>17402269.09</v>
      </c>
      <c r="X1286" s="8">
        <v>63097.73</v>
      </c>
      <c r="Y1286" s="8">
        <v>12966.63</v>
      </c>
      <c r="Z1286" s="8">
        <v>0.01</v>
      </c>
      <c r="AA1286" s="8">
        <v>1931470.55</v>
      </c>
      <c r="AB1286" s="8">
        <v>1150301.1499999999</v>
      </c>
      <c r="AC1286" s="9">
        <f t="shared" si="120"/>
        <v>781169.40000000014</v>
      </c>
      <c r="AD1286" s="5" t="str">
        <f>$C1286&amp;" "&amp;VLOOKUP(C1286,Tegevusalad!$A$1:$B$89,2,FALSE)</f>
        <v>2 METSAMAJANDUS JA METSAVARUMINE</v>
      </c>
      <c r="AE1286" s="6">
        <f t="shared" si="121"/>
        <v>28097690.859999999</v>
      </c>
      <c r="AF1286" s="6">
        <f t="shared" si="122"/>
        <v>24306633.579999998</v>
      </c>
      <c r="AG1286" s="6">
        <f t="shared" si="123"/>
        <v>30594321.890000001</v>
      </c>
      <c r="AH1286" s="6">
        <f t="shared" si="124"/>
        <v>25608285.649999999</v>
      </c>
      <c r="AI1286" s="6">
        <f t="shared" si="125"/>
        <v>30531224.16</v>
      </c>
    </row>
    <row r="1287" spans="1:35" s="2" customFormat="1">
      <c r="A1287" s="3">
        <v>2015</v>
      </c>
      <c r="B1287" s="3">
        <v>4</v>
      </c>
      <c r="C1287" s="4">
        <v>3</v>
      </c>
      <c r="D1287" s="8">
        <v>249</v>
      </c>
      <c r="E1287" s="8">
        <v>2711047.56</v>
      </c>
      <c r="F1287" s="8">
        <v>1332.56</v>
      </c>
      <c r="G1287" s="8">
        <v>2181897.52</v>
      </c>
      <c r="H1287" s="8">
        <v>255026.45</v>
      </c>
      <c r="I1287" s="8">
        <v>187523.6</v>
      </c>
      <c r="J1287" s="8">
        <v>0</v>
      </c>
      <c r="K1287" s="8">
        <v>0</v>
      </c>
      <c r="L1287" s="8">
        <v>542329.4</v>
      </c>
      <c r="M1287" s="8">
        <v>0</v>
      </c>
      <c r="N1287" s="8">
        <v>316518.3</v>
      </c>
      <c r="O1287" s="8">
        <v>0</v>
      </c>
      <c r="P1287" s="8">
        <v>49502.62</v>
      </c>
      <c r="Q1287" s="8">
        <v>928.79</v>
      </c>
      <c r="R1287" s="8">
        <v>1735.97</v>
      </c>
      <c r="S1287" s="8">
        <v>325813.75</v>
      </c>
      <c r="T1287" s="8">
        <v>282194.83</v>
      </c>
      <c r="U1287" s="8">
        <v>11240.95</v>
      </c>
      <c r="V1287" s="8">
        <v>0</v>
      </c>
      <c r="W1287" s="8">
        <v>36469.449999999997</v>
      </c>
      <c r="X1287" s="8">
        <v>3545.5</v>
      </c>
      <c r="Y1287" s="8">
        <v>0</v>
      </c>
      <c r="Z1287" s="8">
        <v>0</v>
      </c>
      <c r="AA1287" s="8">
        <v>297377.2</v>
      </c>
      <c r="AB1287" s="8">
        <v>71566.11</v>
      </c>
      <c r="AC1287" s="9">
        <f t="shared" si="120"/>
        <v>225811.09000000003</v>
      </c>
      <c r="AD1287" s="5" t="str">
        <f>$C1287&amp;" "&amp;VLOOKUP(C1287,Tegevusalad!$A$1:$B$89,2,FALSE)</f>
        <v>3 KALAPÜÜK JA VESIVILJELUS</v>
      </c>
      <c r="AE1287" s="6">
        <f t="shared" si="121"/>
        <v>2378870.92</v>
      </c>
      <c r="AF1287" s="6">
        <f t="shared" si="122"/>
        <v>1254216.6499999997</v>
      </c>
      <c r="AG1287" s="6">
        <f t="shared" si="123"/>
        <v>4560768.4400000004</v>
      </c>
      <c r="AH1287" s="6">
        <f t="shared" si="124"/>
        <v>1591271.3499999996</v>
      </c>
      <c r="AI1287" s="6">
        <f t="shared" si="125"/>
        <v>4557222.9400000004</v>
      </c>
    </row>
    <row r="1288" spans="1:35" s="2" customFormat="1">
      <c r="A1288" s="3">
        <v>2015</v>
      </c>
      <c r="B1288" s="3">
        <v>4</v>
      </c>
      <c r="C1288" s="4">
        <v>5</v>
      </c>
      <c r="D1288" s="8">
        <v>1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331.32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331.32</v>
      </c>
      <c r="AC1288" s="9">
        <f t="shared" si="120"/>
        <v>-331.32</v>
      </c>
      <c r="AD1288" s="5" t="str">
        <f>$C1288&amp;" "&amp;VLOOKUP(C1288,Tegevusalad!$A$1:$B$89,2,FALSE)</f>
        <v>5 KIVI- JA PRUUNSÖE KAEVANDAMINE</v>
      </c>
      <c r="AE1288" s="6">
        <f t="shared" si="121"/>
        <v>0</v>
      </c>
      <c r="AF1288" s="6">
        <f t="shared" si="122"/>
        <v>1656.6</v>
      </c>
      <c r="AG1288" s="6">
        <f t="shared" si="123"/>
        <v>0</v>
      </c>
      <c r="AH1288" s="6">
        <f t="shared" si="124"/>
        <v>1656.6</v>
      </c>
      <c r="AI1288" s="6">
        <f t="shared" si="125"/>
        <v>0</v>
      </c>
    </row>
    <row r="1289" spans="1:35" s="2" customFormat="1">
      <c r="A1289" s="3">
        <v>2015</v>
      </c>
      <c r="B1289" s="3">
        <v>4</v>
      </c>
      <c r="C1289" s="4">
        <v>6</v>
      </c>
      <c r="D1289" s="8">
        <v>1</v>
      </c>
      <c r="E1289" s="8">
        <v>932626.15</v>
      </c>
      <c r="F1289" s="8">
        <v>0</v>
      </c>
      <c r="G1289" s="8">
        <v>1684408.02</v>
      </c>
      <c r="H1289" s="8">
        <v>0</v>
      </c>
      <c r="I1289" s="8">
        <v>0</v>
      </c>
      <c r="J1289" s="8">
        <v>0</v>
      </c>
      <c r="K1289" s="8">
        <v>0</v>
      </c>
      <c r="L1289" s="8">
        <v>186525.23</v>
      </c>
      <c r="M1289" s="8">
        <v>0</v>
      </c>
      <c r="N1289" s="8">
        <v>278327.67</v>
      </c>
      <c r="O1289" s="8">
        <v>1142.0999999999999</v>
      </c>
      <c r="P1289" s="8">
        <v>38654.71</v>
      </c>
      <c r="Q1289" s="8">
        <v>0</v>
      </c>
      <c r="R1289" s="8">
        <v>558.38</v>
      </c>
      <c r="S1289" s="8">
        <v>4113.5200000000004</v>
      </c>
      <c r="T1289" s="8">
        <v>4113.5200000000004</v>
      </c>
      <c r="U1289" s="8">
        <v>0</v>
      </c>
      <c r="V1289" s="8">
        <v>0</v>
      </c>
      <c r="W1289" s="8">
        <v>0</v>
      </c>
      <c r="X1289" s="8">
        <v>5431.54</v>
      </c>
      <c r="Y1289" s="8">
        <v>258</v>
      </c>
      <c r="Z1289" s="8">
        <v>0</v>
      </c>
      <c r="AA1289" s="8">
        <v>0</v>
      </c>
      <c r="AB1289" s="8">
        <v>91544.44</v>
      </c>
      <c r="AC1289" s="9">
        <f t="shared" si="120"/>
        <v>-91544.44</v>
      </c>
      <c r="AD1289" s="5" t="str">
        <f>$C1289&amp;" "&amp;VLOOKUP(C1289,Tegevusalad!$A$1:$B$89,2,FALSE)</f>
        <v>6 TOORNAFTA JA MAAGAASI TOOTMINE</v>
      </c>
      <c r="AE1289" s="6">
        <f t="shared" si="121"/>
        <v>933944.17</v>
      </c>
      <c r="AF1289" s="6">
        <f t="shared" si="122"/>
        <v>1384606.23</v>
      </c>
      <c r="AG1289" s="6">
        <f t="shared" si="123"/>
        <v>2618352.19</v>
      </c>
      <c r="AH1289" s="6">
        <f t="shared" si="124"/>
        <v>1394430.2499999998</v>
      </c>
      <c r="AI1289" s="6">
        <f t="shared" si="125"/>
        <v>2612920.65</v>
      </c>
    </row>
    <row r="1290" spans="1:35" s="2" customFormat="1">
      <c r="A1290" s="3">
        <v>2015</v>
      </c>
      <c r="B1290" s="3">
        <v>4</v>
      </c>
      <c r="C1290" s="4">
        <v>8</v>
      </c>
      <c r="D1290" s="8">
        <v>127</v>
      </c>
      <c r="E1290" s="8">
        <v>10338906.68</v>
      </c>
      <c r="F1290" s="8">
        <v>3167.93</v>
      </c>
      <c r="G1290" s="8">
        <v>6233359.2000000002</v>
      </c>
      <c r="H1290" s="8">
        <v>5448581.2400000002</v>
      </c>
      <c r="I1290" s="8">
        <v>5354109.9800000004</v>
      </c>
      <c r="J1290" s="8">
        <v>505703.18</v>
      </c>
      <c r="K1290" s="8">
        <v>0</v>
      </c>
      <c r="L1290" s="8">
        <v>2068066.46</v>
      </c>
      <c r="M1290" s="8">
        <v>0</v>
      </c>
      <c r="N1290" s="8">
        <v>1853861.4</v>
      </c>
      <c r="O1290" s="8">
        <v>81721.850000000006</v>
      </c>
      <c r="P1290" s="8">
        <v>222466.88</v>
      </c>
      <c r="Q1290" s="8">
        <v>3037.63</v>
      </c>
      <c r="R1290" s="8">
        <v>6909.25</v>
      </c>
      <c r="S1290" s="8">
        <v>1284679.21</v>
      </c>
      <c r="T1290" s="8">
        <v>789352.04</v>
      </c>
      <c r="U1290" s="8">
        <v>63109.78</v>
      </c>
      <c r="V1290" s="8">
        <v>0</v>
      </c>
      <c r="W1290" s="8">
        <v>18895.650000000001</v>
      </c>
      <c r="X1290" s="8">
        <v>7377.2</v>
      </c>
      <c r="Y1290" s="8">
        <v>0</v>
      </c>
      <c r="Z1290" s="8">
        <v>5258.84</v>
      </c>
      <c r="AA1290" s="8">
        <v>665727.88</v>
      </c>
      <c r="AB1290" s="8">
        <v>456781.66</v>
      </c>
      <c r="AC1290" s="9">
        <f t="shared" si="120"/>
        <v>208946.22000000003</v>
      </c>
      <c r="AD1290" s="5" t="str">
        <f>$C1290&amp;" "&amp;VLOOKUP(C1290,Tegevusalad!$A$1:$B$89,2,FALSE)</f>
        <v>8 MUU KAEVANDAMINE</v>
      </c>
      <c r="AE1290" s="6">
        <f t="shared" si="121"/>
        <v>9001662.8199999984</v>
      </c>
      <c r="AF1290" s="6">
        <f t="shared" si="122"/>
        <v>7547455.0099999979</v>
      </c>
      <c r="AG1290" s="6">
        <f t="shared" si="123"/>
        <v>15235022.019999998</v>
      </c>
      <c r="AH1290" s="6">
        <f t="shared" si="124"/>
        <v>9303853.2499999981</v>
      </c>
      <c r="AI1290" s="6">
        <f t="shared" si="125"/>
        <v>15227644.819999998</v>
      </c>
    </row>
    <row r="1291" spans="1:35" s="2" customFormat="1">
      <c r="A1291" s="3">
        <v>2015</v>
      </c>
      <c r="B1291" s="3">
        <v>4</v>
      </c>
      <c r="C1291" s="4">
        <v>9</v>
      </c>
      <c r="D1291" s="8">
        <v>22</v>
      </c>
      <c r="E1291" s="8">
        <v>690755.74</v>
      </c>
      <c r="F1291" s="8">
        <v>0</v>
      </c>
      <c r="G1291" s="8">
        <v>11901.66</v>
      </c>
      <c r="H1291" s="8">
        <v>11898.66</v>
      </c>
      <c r="I1291" s="8">
        <v>0</v>
      </c>
      <c r="J1291" s="8">
        <v>0</v>
      </c>
      <c r="K1291" s="8">
        <v>0</v>
      </c>
      <c r="L1291" s="8">
        <v>138151.14000000001</v>
      </c>
      <c r="M1291" s="8">
        <v>0</v>
      </c>
      <c r="N1291" s="8">
        <v>94828.45</v>
      </c>
      <c r="O1291" s="8">
        <v>0</v>
      </c>
      <c r="P1291" s="8">
        <v>312</v>
      </c>
      <c r="Q1291" s="8">
        <v>1078.8399999999999</v>
      </c>
      <c r="R1291" s="8">
        <v>605.67999999999995</v>
      </c>
      <c r="S1291" s="8">
        <v>34848.97</v>
      </c>
      <c r="T1291" s="8">
        <v>34808</v>
      </c>
      <c r="U1291" s="8">
        <v>0</v>
      </c>
      <c r="V1291" s="8">
        <v>0</v>
      </c>
      <c r="W1291" s="8">
        <v>1380.41</v>
      </c>
      <c r="X1291" s="8">
        <v>1629.6</v>
      </c>
      <c r="Y1291" s="8">
        <v>0</v>
      </c>
      <c r="Z1291" s="8">
        <v>0</v>
      </c>
      <c r="AA1291" s="8">
        <v>44140.23</v>
      </c>
      <c r="AB1291" s="8">
        <v>817.54</v>
      </c>
      <c r="AC1291" s="9">
        <f t="shared" si="120"/>
        <v>43322.69</v>
      </c>
      <c r="AD1291" s="5" t="str">
        <f>$C1291&amp;" "&amp;VLOOKUP(C1291,Tegevusalad!$A$1:$B$89,2,FALSE)</f>
        <v>9 KAEVANDAMIST ABISTAVAD TEGEVUSALAD</v>
      </c>
      <c r="AE1291" s="6">
        <f t="shared" si="121"/>
        <v>657536.37</v>
      </c>
      <c r="AF1291" s="6">
        <f t="shared" si="122"/>
        <v>442321.67999999993</v>
      </c>
      <c r="AG1291" s="6">
        <f t="shared" si="123"/>
        <v>669438.03</v>
      </c>
      <c r="AH1291" s="6">
        <f t="shared" si="124"/>
        <v>477170.64999999991</v>
      </c>
      <c r="AI1291" s="6">
        <f t="shared" si="125"/>
        <v>667808.43000000005</v>
      </c>
    </row>
    <row r="1292" spans="1:35" s="2" customFormat="1">
      <c r="A1292" s="3">
        <v>2015</v>
      </c>
      <c r="B1292" s="3">
        <v>4</v>
      </c>
      <c r="C1292" s="4">
        <v>10</v>
      </c>
      <c r="D1292" s="8">
        <v>517</v>
      </c>
      <c r="E1292" s="8">
        <v>106799928.45</v>
      </c>
      <c r="F1292" s="8">
        <v>3574.14</v>
      </c>
      <c r="G1292" s="8">
        <v>44222212.850000001</v>
      </c>
      <c r="H1292" s="8">
        <v>37495502.789999999</v>
      </c>
      <c r="I1292" s="8">
        <v>37189598.350000001</v>
      </c>
      <c r="J1292" s="8">
        <v>6227155.9100000001</v>
      </c>
      <c r="K1292" s="8">
        <v>0</v>
      </c>
      <c r="L1292" s="8">
        <v>21360307.489999998</v>
      </c>
      <c r="M1292" s="8">
        <v>71089.75</v>
      </c>
      <c r="N1292" s="8">
        <v>19734955.02</v>
      </c>
      <c r="O1292" s="8">
        <v>596213.24</v>
      </c>
      <c r="P1292" s="8">
        <v>713784.74</v>
      </c>
      <c r="Q1292" s="8">
        <v>23718.76</v>
      </c>
      <c r="R1292" s="8">
        <v>30535.119999999999</v>
      </c>
      <c r="S1292" s="8">
        <v>24051177.989999998</v>
      </c>
      <c r="T1292" s="8">
        <v>22481971.09</v>
      </c>
      <c r="U1292" s="8">
        <v>76772.960000000006</v>
      </c>
      <c r="V1292" s="8">
        <v>0</v>
      </c>
      <c r="W1292" s="8">
        <v>93218.57</v>
      </c>
      <c r="X1292" s="8">
        <v>8202.17</v>
      </c>
      <c r="Y1292" s="8">
        <v>0</v>
      </c>
      <c r="Z1292" s="8">
        <v>48.36</v>
      </c>
      <c r="AA1292" s="8">
        <v>3886772.98</v>
      </c>
      <c r="AB1292" s="8">
        <v>2190379.12</v>
      </c>
      <c r="AC1292" s="9">
        <f t="shared" si="120"/>
        <v>1696393.8599999999</v>
      </c>
      <c r="AD1292" s="5" t="str">
        <f>$C1292&amp;" "&amp;VLOOKUP(C1292,Tegevusalad!$A$1:$B$89,2,FALSE)</f>
        <v>10 TOIDUAINETE TOOTMINE</v>
      </c>
      <c r="AE1292" s="6">
        <f t="shared" si="121"/>
        <v>82683753.810000002</v>
      </c>
      <c r="AF1292" s="6">
        <f t="shared" si="122"/>
        <v>71718433.550000012</v>
      </c>
      <c r="AG1292" s="6">
        <f t="shared" si="123"/>
        <v>126905966.65999998</v>
      </c>
      <c r="AH1292" s="6">
        <f t="shared" si="124"/>
        <v>98827450.700000003</v>
      </c>
      <c r="AI1292" s="6">
        <f t="shared" si="125"/>
        <v>126897764.48999999</v>
      </c>
    </row>
    <row r="1293" spans="1:35" s="2" customFormat="1">
      <c r="A1293" s="3">
        <v>2015</v>
      </c>
      <c r="B1293" s="3">
        <v>4</v>
      </c>
      <c r="C1293" s="4">
        <v>11</v>
      </c>
      <c r="D1293" s="8">
        <v>65</v>
      </c>
      <c r="E1293" s="8">
        <v>34703416.380000003</v>
      </c>
      <c r="F1293" s="8">
        <v>206.4</v>
      </c>
      <c r="G1293" s="8">
        <v>6116691.6799999997</v>
      </c>
      <c r="H1293" s="8">
        <v>4046103.59</v>
      </c>
      <c r="I1293" s="8">
        <v>3895685.96</v>
      </c>
      <c r="J1293" s="8">
        <v>739096.67</v>
      </c>
      <c r="K1293" s="8">
        <v>1657.27</v>
      </c>
      <c r="L1293" s="8">
        <v>6940701.8799999999</v>
      </c>
      <c r="M1293" s="8">
        <v>0</v>
      </c>
      <c r="N1293" s="8">
        <v>4334898.18</v>
      </c>
      <c r="O1293" s="8">
        <v>62679.76</v>
      </c>
      <c r="P1293" s="8">
        <v>154823.34</v>
      </c>
      <c r="Q1293" s="8">
        <v>2482.34</v>
      </c>
      <c r="R1293" s="8">
        <v>7337.8</v>
      </c>
      <c r="S1293" s="8">
        <v>8004962.2300000004</v>
      </c>
      <c r="T1293" s="8">
        <v>7282236.9199999999</v>
      </c>
      <c r="U1293" s="8">
        <v>346324.77</v>
      </c>
      <c r="V1293" s="8">
        <v>0</v>
      </c>
      <c r="W1293" s="8">
        <v>138481.64000000001</v>
      </c>
      <c r="X1293" s="8">
        <v>648.29999999999995</v>
      </c>
      <c r="Y1293" s="8">
        <v>0</v>
      </c>
      <c r="Z1293" s="8">
        <v>0</v>
      </c>
      <c r="AA1293" s="8">
        <v>2670817.3199999998</v>
      </c>
      <c r="AB1293" s="8">
        <v>65013.62</v>
      </c>
      <c r="AC1293" s="9">
        <f t="shared" si="120"/>
        <v>2605803.6999999997</v>
      </c>
      <c r="AD1293" s="5" t="str">
        <f>$C1293&amp;" "&amp;VLOOKUP(C1293,Tegevusalad!$A$1:$B$89,2,FALSE)</f>
        <v>11 JOOGITOOTMINE</v>
      </c>
      <c r="AE1293" s="6">
        <f t="shared" si="121"/>
        <v>26352984.079999998</v>
      </c>
      <c r="AF1293" s="6">
        <f t="shared" si="122"/>
        <v>13046494.099999998</v>
      </c>
      <c r="AG1293" s="6">
        <f t="shared" si="123"/>
        <v>32469675.759999998</v>
      </c>
      <c r="AH1293" s="6">
        <f t="shared" si="124"/>
        <v>21711179.899999995</v>
      </c>
      <c r="AI1293" s="6">
        <f t="shared" si="125"/>
        <v>32469027.460000001</v>
      </c>
    </row>
    <row r="1294" spans="1:35" s="2" customFormat="1">
      <c r="A1294" s="3">
        <v>2015</v>
      </c>
      <c r="B1294" s="3">
        <v>4</v>
      </c>
      <c r="C1294" s="4">
        <v>13</v>
      </c>
      <c r="D1294" s="8">
        <v>237</v>
      </c>
      <c r="E1294" s="8">
        <v>11785341.609999999</v>
      </c>
      <c r="F1294" s="8">
        <v>97.03</v>
      </c>
      <c r="G1294" s="8">
        <v>20101590.559999999</v>
      </c>
      <c r="H1294" s="8">
        <v>15946572.25</v>
      </c>
      <c r="I1294" s="8">
        <v>14775961.189999999</v>
      </c>
      <c r="J1294" s="8">
        <v>4070515.24</v>
      </c>
      <c r="K1294" s="8">
        <v>0</v>
      </c>
      <c r="L1294" s="8">
        <v>2357077.04</v>
      </c>
      <c r="M1294" s="8">
        <v>384611.94</v>
      </c>
      <c r="N1294" s="8">
        <v>3297991.17</v>
      </c>
      <c r="O1294" s="8">
        <v>625371.24</v>
      </c>
      <c r="P1294" s="8">
        <v>178541.91</v>
      </c>
      <c r="Q1294" s="8">
        <v>4180.84</v>
      </c>
      <c r="R1294" s="8">
        <v>6942.06</v>
      </c>
      <c r="S1294" s="8">
        <v>7192769.3399999999</v>
      </c>
      <c r="T1294" s="8">
        <v>6669618.8499999996</v>
      </c>
      <c r="U1294" s="8">
        <v>10585.77</v>
      </c>
      <c r="V1294" s="8">
        <v>443.68</v>
      </c>
      <c r="W1294" s="8">
        <v>2131.04</v>
      </c>
      <c r="X1294" s="8">
        <v>3760.51</v>
      </c>
      <c r="Y1294" s="8">
        <v>24.76</v>
      </c>
      <c r="Z1294" s="8">
        <v>0.02</v>
      </c>
      <c r="AA1294" s="8">
        <v>377420.18</v>
      </c>
      <c r="AB1294" s="8">
        <v>933697.63</v>
      </c>
      <c r="AC1294" s="9">
        <f t="shared" si="120"/>
        <v>-556277.44999999995</v>
      </c>
      <c r="AD1294" s="5" t="str">
        <f>$C1294&amp;" "&amp;VLOOKUP(C1294,Tegevusalad!$A$1:$B$89,2,FALSE)</f>
        <v>13 TEKSTIILITOOTMINE</v>
      </c>
      <c r="AE1294" s="6">
        <f t="shared" si="121"/>
        <v>4585844.0399999991</v>
      </c>
      <c r="AF1294" s="6">
        <f t="shared" si="122"/>
        <v>6194898.5200000014</v>
      </c>
      <c r="AG1294" s="6">
        <f t="shared" si="123"/>
        <v>24687434.599999998</v>
      </c>
      <c r="AH1294" s="6">
        <f t="shared" si="124"/>
        <v>16524666.149999999</v>
      </c>
      <c r="AI1294" s="6">
        <f t="shared" si="125"/>
        <v>24683674.089999996</v>
      </c>
    </row>
    <row r="1295" spans="1:35" s="2" customFormat="1">
      <c r="A1295" s="3">
        <v>2015</v>
      </c>
      <c r="B1295" s="3">
        <v>4</v>
      </c>
      <c r="C1295" s="4">
        <v>14</v>
      </c>
      <c r="D1295" s="8">
        <v>379</v>
      </c>
      <c r="E1295" s="8">
        <v>6646699.8600000003</v>
      </c>
      <c r="F1295" s="8">
        <v>1695.38</v>
      </c>
      <c r="G1295" s="8">
        <v>7580320.0599999996</v>
      </c>
      <c r="H1295" s="8">
        <v>5871148.2199999997</v>
      </c>
      <c r="I1295" s="8">
        <v>2779614.75</v>
      </c>
      <c r="J1295" s="8">
        <v>1474342.47</v>
      </c>
      <c r="K1295" s="8">
        <v>25012.38</v>
      </c>
      <c r="L1295" s="8">
        <v>1329492.52</v>
      </c>
      <c r="M1295" s="8">
        <v>25320.01</v>
      </c>
      <c r="N1295" s="8">
        <v>1446760.87</v>
      </c>
      <c r="O1295" s="8">
        <v>256163.32</v>
      </c>
      <c r="P1295" s="8">
        <v>17324.21</v>
      </c>
      <c r="Q1295" s="8">
        <v>1791.35</v>
      </c>
      <c r="R1295" s="8">
        <v>7487.21</v>
      </c>
      <c r="S1295" s="8">
        <v>2300032.27</v>
      </c>
      <c r="T1295" s="8">
        <v>1899511.97</v>
      </c>
      <c r="U1295" s="8">
        <v>350.66</v>
      </c>
      <c r="V1295" s="8">
        <v>0</v>
      </c>
      <c r="W1295" s="8">
        <v>16048.57</v>
      </c>
      <c r="X1295" s="8">
        <v>667.5</v>
      </c>
      <c r="Y1295" s="8">
        <v>80.38</v>
      </c>
      <c r="Z1295" s="8">
        <v>0.01</v>
      </c>
      <c r="AA1295" s="8">
        <v>412468.75</v>
      </c>
      <c r="AB1295" s="8">
        <v>504336.72</v>
      </c>
      <c r="AC1295" s="9">
        <f t="shared" si="120"/>
        <v>-91867.969999999972</v>
      </c>
      <c r="AD1295" s="5" t="str">
        <f>$C1295&amp;" "&amp;VLOOKUP(C1295,Tegevusalad!$A$1:$B$89,2,FALSE)</f>
        <v>14 RÕIVATOOTMINE</v>
      </c>
      <c r="AE1295" s="6">
        <f t="shared" si="121"/>
        <v>4348679.8100000005</v>
      </c>
      <c r="AF1295" s="6">
        <f t="shared" si="122"/>
        <v>3690040.8699999996</v>
      </c>
      <c r="AG1295" s="6">
        <f t="shared" si="123"/>
        <v>11928999.870000001</v>
      </c>
      <c r="AH1295" s="6">
        <f t="shared" si="124"/>
        <v>7271240.4000000004</v>
      </c>
      <c r="AI1295" s="6">
        <f t="shared" si="125"/>
        <v>11928332.370000001</v>
      </c>
    </row>
    <row r="1296" spans="1:35" s="2" customFormat="1">
      <c r="A1296" s="3">
        <v>2015</v>
      </c>
      <c r="B1296" s="3">
        <v>4</v>
      </c>
      <c r="C1296" s="4">
        <v>15</v>
      </c>
      <c r="D1296" s="8">
        <v>63</v>
      </c>
      <c r="E1296" s="8">
        <v>1737898.8</v>
      </c>
      <c r="F1296" s="8">
        <v>4702.84</v>
      </c>
      <c r="G1296" s="8">
        <v>1927681.03</v>
      </c>
      <c r="H1296" s="8">
        <v>1505158.75</v>
      </c>
      <c r="I1296" s="8">
        <v>1016054.9</v>
      </c>
      <c r="J1296" s="8">
        <v>408751.22</v>
      </c>
      <c r="K1296" s="8">
        <v>0</v>
      </c>
      <c r="L1296" s="8">
        <v>348003.01</v>
      </c>
      <c r="M1296" s="8">
        <v>53680.94</v>
      </c>
      <c r="N1296" s="8">
        <v>403798.68</v>
      </c>
      <c r="O1296" s="8">
        <v>63688.32</v>
      </c>
      <c r="P1296" s="8">
        <v>7626.35</v>
      </c>
      <c r="Q1296" s="8">
        <v>265.70999999999998</v>
      </c>
      <c r="R1296" s="8">
        <v>3585.01</v>
      </c>
      <c r="S1296" s="8">
        <v>942990.88</v>
      </c>
      <c r="T1296" s="8">
        <v>825082.94</v>
      </c>
      <c r="U1296" s="8">
        <v>506.83</v>
      </c>
      <c r="V1296" s="8">
        <v>0</v>
      </c>
      <c r="W1296" s="8">
        <v>2371.75</v>
      </c>
      <c r="X1296" s="8">
        <v>0</v>
      </c>
      <c r="Y1296" s="8">
        <v>0</v>
      </c>
      <c r="Z1296" s="8">
        <v>0</v>
      </c>
      <c r="AA1296" s="8">
        <v>89657.49</v>
      </c>
      <c r="AB1296" s="8">
        <v>91772.22</v>
      </c>
      <c r="AC1296" s="9">
        <f t="shared" si="120"/>
        <v>-2114.7299999999959</v>
      </c>
      <c r="AD1296" s="5" t="str">
        <f>$C1296&amp;" "&amp;VLOOKUP(C1296,Tegevusalad!$A$1:$B$89,2,FALSE)</f>
        <v>15 NAHATÖÖTLEMINE JA NAHKTOODETE TOOTMINE</v>
      </c>
      <c r="AE1296" s="6">
        <f t="shared" si="121"/>
        <v>799103.93000000017</v>
      </c>
      <c r="AF1296" s="6">
        <f t="shared" si="122"/>
        <v>774979.1399999999</v>
      </c>
      <c r="AG1296" s="6">
        <f t="shared" si="123"/>
        <v>2726784.96</v>
      </c>
      <c r="AH1296" s="6">
        <f t="shared" si="124"/>
        <v>2036918.45</v>
      </c>
      <c r="AI1296" s="6">
        <f t="shared" si="125"/>
        <v>2726784.96</v>
      </c>
    </row>
    <row r="1297" spans="1:35" s="2" customFormat="1">
      <c r="A1297" s="3">
        <v>2015</v>
      </c>
      <c r="B1297" s="3">
        <v>4</v>
      </c>
      <c r="C1297" s="4">
        <v>16</v>
      </c>
      <c r="D1297" s="8">
        <v>1018</v>
      </c>
      <c r="E1297" s="8">
        <v>82475045.959999993</v>
      </c>
      <c r="F1297" s="8">
        <v>5366.97</v>
      </c>
      <c r="G1297" s="8">
        <v>98012565.810000002</v>
      </c>
      <c r="H1297" s="8">
        <v>73062932.219999999</v>
      </c>
      <c r="I1297" s="8">
        <v>65676049.960000001</v>
      </c>
      <c r="J1297" s="8">
        <v>24515738.25</v>
      </c>
      <c r="K1297" s="8">
        <v>0</v>
      </c>
      <c r="L1297" s="8">
        <v>16495492.23</v>
      </c>
      <c r="M1297" s="8">
        <v>791363.4</v>
      </c>
      <c r="N1297" s="8">
        <v>23061981.109999999</v>
      </c>
      <c r="O1297" s="8">
        <v>1778089.4</v>
      </c>
      <c r="P1297" s="8">
        <v>1148756.8999999999</v>
      </c>
      <c r="Q1297" s="8">
        <v>19038.759999999998</v>
      </c>
      <c r="R1297" s="8">
        <v>46748.13</v>
      </c>
      <c r="S1297" s="8">
        <v>19953151.41</v>
      </c>
      <c r="T1297" s="8">
        <v>17576552.109999999</v>
      </c>
      <c r="U1297" s="8">
        <v>201747.71</v>
      </c>
      <c r="V1297" s="8">
        <v>0</v>
      </c>
      <c r="W1297" s="8">
        <v>613400.49</v>
      </c>
      <c r="X1297" s="8">
        <v>42126.83</v>
      </c>
      <c r="Y1297" s="8">
        <v>0.02</v>
      </c>
      <c r="Z1297" s="8">
        <v>0</v>
      </c>
      <c r="AA1297" s="8">
        <v>2966494.93</v>
      </c>
      <c r="AB1297" s="8">
        <v>8741620.3900000006</v>
      </c>
      <c r="AC1297" s="9">
        <f t="shared" si="120"/>
        <v>-5775125.4600000009</v>
      </c>
      <c r="AD1297" s="5" t="str">
        <f>$C1297&amp;" "&amp;VLOOKUP(C1297,Tegevusalad!$A$1:$B$89,2,FALSE)</f>
        <v>16 PUIDUTÖÖTLEMINE NING PUIT- JA KORKTOODETE TOOTMINE, V.A MÖÖBEL; ÕLEST JA PUNUMISMATERJALIST TOODETE TOOTMINE</v>
      </c>
      <c r="AE1297" s="6">
        <f t="shared" si="121"/>
        <v>62367640.639999986</v>
      </c>
      <c r="AF1297" s="6">
        <f t="shared" si="122"/>
        <v>86498300.079999998</v>
      </c>
      <c r="AG1297" s="6">
        <f t="shared" si="123"/>
        <v>160380206.45000002</v>
      </c>
      <c r="AH1297" s="6">
        <f t="shared" si="124"/>
        <v>115543646.19999999</v>
      </c>
      <c r="AI1297" s="6">
        <f t="shared" si="125"/>
        <v>160338079.62</v>
      </c>
    </row>
    <row r="1298" spans="1:35" s="2" customFormat="1">
      <c r="A1298" s="3">
        <v>2015</v>
      </c>
      <c r="B1298" s="3">
        <v>4</v>
      </c>
      <c r="C1298" s="4">
        <v>17</v>
      </c>
      <c r="D1298" s="8">
        <v>59</v>
      </c>
      <c r="E1298" s="8">
        <v>9611471.0500000007</v>
      </c>
      <c r="F1298" s="8">
        <v>15</v>
      </c>
      <c r="G1298" s="8">
        <v>12824382.34</v>
      </c>
      <c r="H1298" s="8">
        <v>8810916.4800000004</v>
      </c>
      <c r="I1298" s="8">
        <v>8754936.0999999996</v>
      </c>
      <c r="J1298" s="8">
        <v>3973341.31</v>
      </c>
      <c r="K1298" s="8">
        <v>0</v>
      </c>
      <c r="L1298" s="8">
        <v>1922295.56</v>
      </c>
      <c r="M1298" s="8">
        <v>52496.25</v>
      </c>
      <c r="N1298" s="8">
        <v>2950368.98</v>
      </c>
      <c r="O1298" s="8">
        <v>80030.820000000007</v>
      </c>
      <c r="P1298" s="8">
        <v>234715.91</v>
      </c>
      <c r="Q1298" s="8">
        <v>757.51</v>
      </c>
      <c r="R1298" s="8">
        <v>3742.35</v>
      </c>
      <c r="S1298" s="8">
        <v>5062686.87</v>
      </c>
      <c r="T1298" s="8">
        <v>4070896.41</v>
      </c>
      <c r="U1298" s="8">
        <v>32639.279999999999</v>
      </c>
      <c r="V1298" s="8">
        <v>682.8</v>
      </c>
      <c r="W1298" s="8">
        <v>141.24</v>
      </c>
      <c r="X1298" s="8">
        <v>505</v>
      </c>
      <c r="Y1298" s="8">
        <v>0</v>
      </c>
      <c r="Z1298" s="8">
        <v>0</v>
      </c>
      <c r="AA1298" s="8">
        <v>393854.07</v>
      </c>
      <c r="AB1298" s="8">
        <v>1369431.24</v>
      </c>
      <c r="AC1298" s="9">
        <f t="shared" si="120"/>
        <v>-975577.16999999993</v>
      </c>
      <c r="AD1298" s="5" t="str">
        <f>$C1298&amp;" "&amp;VLOOKUP(C1298,Tegevusalad!$A$1:$B$89,2,FALSE)</f>
        <v>17 PABERI JA PABERTOODETE TOOTMINE</v>
      </c>
      <c r="AE1298" s="6">
        <f t="shared" si="121"/>
        <v>4516664.9000000004</v>
      </c>
      <c r="AF1298" s="6">
        <f t="shared" si="122"/>
        <v>9275759.1999999993</v>
      </c>
      <c r="AG1298" s="6">
        <f t="shared" si="123"/>
        <v>17341047.240000002</v>
      </c>
      <c r="AH1298" s="6">
        <f t="shared" si="124"/>
        <v>14770556.65</v>
      </c>
      <c r="AI1298" s="6">
        <f t="shared" si="125"/>
        <v>17340542.240000002</v>
      </c>
    </row>
    <row r="1299" spans="1:35" s="2" customFormat="1">
      <c r="A1299" s="3">
        <v>2015</v>
      </c>
      <c r="B1299" s="3">
        <v>4</v>
      </c>
      <c r="C1299" s="4">
        <v>18</v>
      </c>
      <c r="D1299" s="8">
        <v>359</v>
      </c>
      <c r="E1299" s="8">
        <v>16996253.129999999</v>
      </c>
      <c r="F1299" s="8">
        <v>41994.18</v>
      </c>
      <c r="G1299" s="8">
        <v>8668788.6999999993</v>
      </c>
      <c r="H1299" s="8">
        <v>6935407.7800000003</v>
      </c>
      <c r="I1299" s="8">
        <v>5481976.6200000001</v>
      </c>
      <c r="J1299" s="8">
        <v>1254606.3999999999</v>
      </c>
      <c r="K1299" s="8">
        <v>0</v>
      </c>
      <c r="L1299" s="8">
        <v>3403030.19</v>
      </c>
      <c r="M1299" s="8">
        <v>0</v>
      </c>
      <c r="N1299" s="8">
        <v>2824739.26</v>
      </c>
      <c r="O1299" s="8">
        <v>174435.36</v>
      </c>
      <c r="P1299" s="8">
        <v>35213.019999999997</v>
      </c>
      <c r="Q1299" s="8">
        <v>4432.3</v>
      </c>
      <c r="R1299" s="8">
        <v>10414.299999999999</v>
      </c>
      <c r="S1299" s="8">
        <v>5115304.63</v>
      </c>
      <c r="T1299" s="8">
        <v>4879307.1500000004</v>
      </c>
      <c r="U1299" s="8">
        <v>41341.31</v>
      </c>
      <c r="V1299" s="8">
        <v>13125.2</v>
      </c>
      <c r="W1299" s="8">
        <v>6651.04</v>
      </c>
      <c r="X1299" s="8">
        <v>30808.93</v>
      </c>
      <c r="Y1299" s="8">
        <v>0.01</v>
      </c>
      <c r="Z1299" s="8">
        <v>0</v>
      </c>
      <c r="AA1299" s="8">
        <v>917364.13</v>
      </c>
      <c r="AB1299" s="8">
        <v>339073.19</v>
      </c>
      <c r="AC1299" s="9">
        <f t="shared" si="120"/>
        <v>578290.93999999994</v>
      </c>
      <c r="AD1299" s="5" t="str">
        <f>$C1299&amp;" "&amp;VLOOKUP(C1299,Tegevusalad!$A$1:$B$89,2,FALSE)</f>
        <v>18 TRÜKINDUS JA SALVESTISTE PALJUNDUS</v>
      </c>
      <c r="AE1299" s="6">
        <f t="shared" si="121"/>
        <v>11912410.299999999</v>
      </c>
      <c r="AF1299" s="6">
        <f t="shared" si="122"/>
        <v>8160070.2599999979</v>
      </c>
      <c r="AG1299" s="6">
        <f t="shared" si="123"/>
        <v>20581199</v>
      </c>
      <c r="AH1299" s="6">
        <f t="shared" si="124"/>
        <v>14175767.799999997</v>
      </c>
      <c r="AI1299" s="6">
        <f t="shared" si="125"/>
        <v>20550390.07</v>
      </c>
    </row>
    <row r="1300" spans="1:35" s="2" customFormat="1">
      <c r="A1300" s="3">
        <v>2015</v>
      </c>
      <c r="B1300" s="3">
        <v>4</v>
      </c>
      <c r="C1300" s="4">
        <v>19</v>
      </c>
      <c r="D1300" s="8">
        <v>4</v>
      </c>
      <c r="E1300" s="8">
        <v>111414.46</v>
      </c>
      <c r="F1300" s="8">
        <v>0</v>
      </c>
      <c r="G1300" s="8">
        <v>25685.599999999999</v>
      </c>
      <c r="H1300" s="8">
        <v>25685.599999999999</v>
      </c>
      <c r="I1300" s="8">
        <v>25685.599999999999</v>
      </c>
      <c r="J1300" s="8">
        <v>0</v>
      </c>
      <c r="K1300" s="8">
        <v>0</v>
      </c>
      <c r="L1300" s="8">
        <v>22282.89</v>
      </c>
      <c r="M1300" s="8">
        <v>0</v>
      </c>
      <c r="N1300" s="8">
        <v>21991.96</v>
      </c>
      <c r="O1300" s="8">
        <v>0</v>
      </c>
      <c r="P1300" s="8">
        <v>0</v>
      </c>
      <c r="Q1300" s="8">
        <v>41.6</v>
      </c>
      <c r="R1300" s="8">
        <v>116.83</v>
      </c>
      <c r="S1300" s="8">
        <v>2005</v>
      </c>
      <c r="T1300" s="8">
        <v>1580</v>
      </c>
      <c r="U1300" s="8">
        <v>0</v>
      </c>
      <c r="V1300" s="8">
        <v>0</v>
      </c>
      <c r="W1300" s="8">
        <v>8.14</v>
      </c>
      <c r="X1300" s="8">
        <v>0</v>
      </c>
      <c r="Y1300" s="8">
        <v>0</v>
      </c>
      <c r="Z1300" s="8">
        <v>0</v>
      </c>
      <c r="AA1300" s="8">
        <v>1348.54</v>
      </c>
      <c r="AB1300" s="8">
        <v>1057.6099999999999</v>
      </c>
      <c r="AC1300" s="9">
        <f t="shared" si="120"/>
        <v>290.93000000000006</v>
      </c>
      <c r="AD1300" s="5" t="str">
        <f>$C1300&amp;" "&amp;VLOOKUP(C1300,Tegevusalad!$A$1:$B$89,2,FALSE)</f>
        <v>19 KOKSI JA PUHASTATUD NAFTATOODETE TOOTMINE</v>
      </c>
      <c r="AE1300" s="6">
        <f t="shared" si="121"/>
        <v>109409.46</v>
      </c>
      <c r="AF1300" s="6">
        <f t="shared" si="122"/>
        <v>108538.95</v>
      </c>
      <c r="AG1300" s="6">
        <f t="shared" si="123"/>
        <v>135095.06</v>
      </c>
      <c r="AH1300" s="6">
        <f t="shared" si="124"/>
        <v>110543.95</v>
      </c>
      <c r="AI1300" s="6">
        <f t="shared" si="125"/>
        <v>135095.06</v>
      </c>
    </row>
    <row r="1301" spans="1:35" s="2" customFormat="1">
      <c r="A1301" s="3">
        <v>2015</v>
      </c>
      <c r="B1301" s="3">
        <v>4</v>
      </c>
      <c r="C1301" s="4">
        <v>20</v>
      </c>
      <c r="D1301" s="8">
        <v>105</v>
      </c>
      <c r="E1301" s="8">
        <v>19012973.460000001</v>
      </c>
      <c r="F1301" s="8">
        <v>463.86</v>
      </c>
      <c r="G1301" s="8">
        <v>33897930.350000001</v>
      </c>
      <c r="H1301" s="8">
        <v>12069111.609999999</v>
      </c>
      <c r="I1301" s="8">
        <v>11452049.76</v>
      </c>
      <c r="J1301" s="8">
        <v>19038705.91</v>
      </c>
      <c r="K1301" s="8">
        <v>0</v>
      </c>
      <c r="L1301" s="8">
        <v>3802636.45</v>
      </c>
      <c r="M1301" s="8">
        <v>1460432.57</v>
      </c>
      <c r="N1301" s="8">
        <v>6063665.5099999998</v>
      </c>
      <c r="O1301" s="8">
        <v>1613518.69</v>
      </c>
      <c r="P1301" s="8">
        <v>130702.3</v>
      </c>
      <c r="Q1301" s="8">
        <v>2769.03</v>
      </c>
      <c r="R1301" s="8">
        <v>7860.22</v>
      </c>
      <c r="S1301" s="8">
        <v>9733587.5500000007</v>
      </c>
      <c r="T1301" s="8">
        <v>9516528.6899999995</v>
      </c>
      <c r="U1301" s="8">
        <v>150950.73000000001</v>
      </c>
      <c r="V1301" s="8">
        <v>0</v>
      </c>
      <c r="W1301" s="8">
        <v>95634.72</v>
      </c>
      <c r="X1301" s="8">
        <v>4720.75</v>
      </c>
      <c r="Y1301" s="8">
        <v>0.01</v>
      </c>
      <c r="Z1301" s="8">
        <v>0</v>
      </c>
      <c r="AA1301" s="8">
        <v>813898.47</v>
      </c>
      <c r="AB1301" s="8">
        <v>1614494.95</v>
      </c>
      <c r="AC1301" s="9">
        <f t="shared" si="120"/>
        <v>-800596.47999999998</v>
      </c>
      <c r="AD1301" s="5" t="str">
        <f>$C1301&amp;" "&amp;VLOOKUP(C1301,Tegevusalad!$A$1:$B$89,2,FALSE)</f>
        <v>20 KEMIKAALIDE JA KEEMIATOODETE TOOTMINE</v>
      </c>
      <c r="AE1301" s="6">
        <f t="shared" si="121"/>
        <v>9133619.7899999991</v>
      </c>
      <c r="AF1301" s="6">
        <f t="shared" si="122"/>
        <v>12405496.919999994</v>
      </c>
      <c r="AG1301" s="6">
        <f t="shared" si="123"/>
        <v>43031550.140000001</v>
      </c>
      <c r="AH1301" s="6">
        <f t="shared" si="124"/>
        <v>30357628.649999995</v>
      </c>
      <c r="AI1301" s="6">
        <f t="shared" si="125"/>
        <v>43026829.390000001</v>
      </c>
    </row>
    <row r="1302" spans="1:35" s="2" customFormat="1">
      <c r="A1302" s="3">
        <v>2015</v>
      </c>
      <c r="B1302" s="3">
        <v>4</v>
      </c>
      <c r="C1302" s="4">
        <v>21</v>
      </c>
      <c r="D1302" s="8">
        <v>13</v>
      </c>
      <c r="E1302" s="8">
        <v>1255951.6200000001</v>
      </c>
      <c r="F1302" s="8">
        <v>1506709.34</v>
      </c>
      <c r="G1302" s="8">
        <v>3946516.26</v>
      </c>
      <c r="H1302" s="8">
        <v>2802059.45</v>
      </c>
      <c r="I1302" s="8">
        <v>2786203.45</v>
      </c>
      <c r="J1302" s="8">
        <v>882639.69</v>
      </c>
      <c r="K1302" s="8">
        <v>0</v>
      </c>
      <c r="L1302" s="8">
        <v>386794.17</v>
      </c>
      <c r="M1302" s="8">
        <v>0</v>
      </c>
      <c r="N1302" s="8">
        <v>749160.78</v>
      </c>
      <c r="O1302" s="8">
        <v>166243.79999999999</v>
      </c>
      <c r="P1302" s="8">
        <v>148592.19</v>
      </c>
      <c r="Q1302" s="8">
        <v>76.75</v>
      </c>
      <c r="R1302" s="8">
        <v>1351.31</v>
      </c>
      <c r="S1302" s="8">
        <v>1975181.97</v>
      </c>
      <c r="T1302" s="8">
        <v>1517325.02</v>
      </c>
      <c r="U1302" s="8">
        <v>30642.91</v>
      </c>
      <c r="V1302" s="8">
        <v>0</v>
      </c>
      <c r="W1302" s="8">
        <v>9485.3799999999992</v>
      </c>
      <c r="X1302" s="8">
        <v>0</v>
      </c>
      <c r="Y1302" s="8">
        <v>0.34</v>
      </c>
      <c r="Z1302" s="8">
        <v>0</v>
      </c>
      <c r="AA1302" s="8">
        <v>1992.5</v>
      </c>
      <c r="AB1302" s="8">
        <v>364358.77</v>
      </c>
      <c r="AC1302" s="9">
        <f t="shared" si="120"/>
        <v>-362366.27</v>
      </c>
      <c r="AD1302" s="5" t="str">
        <f>$C1302&amp;" "&amp;VLOOKUP(C1302,Tegevusalad!$A$1:$B$89,2,FALSE)</f>
        <v>21 PÕHIFARMAATSIATOODETE JA RAVIMPREPARAATIDE TOOTMINE</v>
      </c>
      <c r="AE1302" s="6">
        <f t="shared" si="121"/>
        <v>756836.08000000007</v>
      </c>
      <c r="AF1302" s="6">
        <f t="shared" si="122"/>
        <v>915516.57000000018</v>
      </c>
      <c r="AG1302" s="6">
        <f t="shared" si="123"/>
        <v>4703352.34</v>
      </c>
      <c r="AH1302" s="6">
        <f t="shared" si="124"/>
        <v>3752560.45</v>
      </c>
      <c r="AI1302" s="6">
        <f t="shared" si="125"/>
        <v>4703352.34</v>
      </c>
    </row>
    <row r="1303" spans="1:35" s="2" customFormat="1">
      <c r="A1303" s="3">
        <v>2015</v>
      </c>
      <c r="B1303" s="3">
        <v>4</v>
      </c>
      <c r="C1303" s="4">
        <v>22</v>
      </c>
      <c r="D1303" s="8">
        <v>201</v>
      </c>
      <c r="E1303" s="8">
        <v>23192387.84</v>
      </c>
      <c r="F1303" s="8">
        <v>391.52</v>
      </c>
      <c r="G1303" s="8">
        <v>17660735.329999998</v>
      </c>
      <c r="H1303" s="8">
        <v>14292841.779999999</v>
      </c>
      <c r="I1303" s="8">
        <v>13954699.76</v>
      </c>
      <c r="J1303" s="8">
        <v>3212569.96</v>
      </c>
      <c r="K1303" s="8">
        <v>0</v>
      </c>
      <c r="L1303" s="8">
        <v>4638512.8</v>
      </c>
      <c r="M1303" s="8">
        <v>95511.24</v>
      </c>
      <c r="N1303" s="8">
        <v>4310635.87</v>
      </c>
      <c r="O1303" s="8">
        <v>131339.81</v>
      </c>
      <c r="P1303" s="8">
        <v>81788.63</v>
      </c>
      <c r="Q1303" s="8">
        <v>4042.2</v>
      </c>
      <c r="R1303" s="8">
        <v>10661.63</v>
      </c>
      <c r="S1303" s="8">
        <v>11097996.960000001</v>
      </c>
      <c r="T1303" s="8">
        <v>10585706.34</v>
      </c>
      <c r="U1303" s="8">
        <v>210333.86</v>
      </c>
      <c r="V1303" s="8">
        <v>672.94</v>
      </c>
      <c r="W1303" s="8">
        <v>5863.24</v>
      </c>
      <c r="X1303" s="8">
        <v>8017.14</v>
      </c>
      <c r="Y1303" s="8">
        <v>0</v>
      </c>
      <c r="Z1303" s="8">
        <v>0</v>
      </c>
      <c r="AA1303" s="8">
        <v>887050.26</v>
      </c>
      <c r="AB1303" s="8">
        <v>463662.09</v>
      </c>
      <c r="AC1303" s="9">
        <f t="shared" si="120"/>
        <v>423388.17</v>
      </c>
      <c r="AD1303" s="5" t="str">
        <f>$C1303&amp;" "&amp;VLOOKUP(C1303,Tegevusalad!$A$1:$B$89,2,FALSE)</f>
        <v>22 KUMMI- JA PLASTTOODETE TOOTMINE</v>
      </c>
      <c r="AE1303" s="6">
        <f t="shared" si="121"/>
        <v>11892465.68</v>
      </c>
      <c r="AF1303" s="6">
        <f t="shared" si="122"/>
        <v>9642130.5699999984</v>
      </c>
      <c r="AG1303" s="6">
        <f t="shared" si="123"/>
        <v>29553201.009999998</v>
      </c>
      <c r="AH1303" s="6">
        <f t="shared" si="124"/>
        <v>21606487.5</v>
      </c>
      <c r="AI1303" s="6">
        <f t="shared" si="125"/>
        <v>29545183.869999997</v>
      </c>
    </row>
    <row r="1304" spans="1:35" s="2" customFormat="1">
      <c r="A1304" s="3">
        <v>2015</v>
      </c>
      <c r="B1304" s="3">
        <v>4</v>
      </c>
      <c r="C1304" s="4">
        <v>23</v>
      </c>
      <c r="D1304" s="8">
        <v>209</v>
      </c>
      <c r="E1304" s="8">
        <v>29775551.73</v>
      </c>
      <c r="F1304" s="8">
        <v>1660.56</v>
      </c>
      <c r="G1304" s="8">
        <v>15328275.640000001</v>
      </c>
      <c r="H1304" s="8">
        <v>11746471.189999999</v>
      </c>
      <c r="I1304" s="8">
        <v>10575868.810000001</v>
      </c>
      <c r="J1304" s="8">
        <v>1607230.96</v>
      </c>
      <c r="K1304" s="8">
        <v>0</v>
      </c>
      <c r="L1304" s="8">
        <v>5955259.8399999999</v>
      </c>
      <c r="M1304" s="8">
        <v>5473.04</v>
      </c>
      <c r="N1304" s="8">
        <v>5345340.21</v>
      </c>
      <c r="O1304" s="8">
        <v>129933.35</v>
      </c>
      <c r="P1304" s="8">
        <v>223220.67</v>
      </c>
      <c r="Q1304" s="8">
        <v>3096.05</v>
      </c>
      <c r="R1304" s="8">
        <v>13804.12</v>
      </c>
      <c r="S1304" s="8">
        <v>8875535.5299999993</v>
      </c>
      <c r="T1304" s="8">
        <v>7677595.1600000001</v>
      </c>
      <c r="U1304" s="8">
        <v>145000.73000000001</v>
      </c>
      <c r="V1304" s="8">
        <v>0</v>
      </c>
      <c r="W1304" s="8">
        <v>7686.54</v>
      </c>
      <c r="X1304" s="8">
        <v>317193.43</v>
      </c>
      <c r="Y1304" s="8">
        <v>0</v>
      </c>
      <c r="Z1304" s="8">
        <v>0</v>
      </c>
      <c r="AA1304" s="8">
        <v>1393607.51</v>
      </c>
      <c r="AB1304" s="8">
        <v>778214.84</v>
      </c>
      <c r="AC1304" s="9">
        <f t="shared" si="120"/>
        <v>615392.67000000004</v>
      </c>
      <c r="AD1304" s="5" t="str">
        <f>$C1304&amp;" "&amp;VLOOKUP(C1304,Tegevusalad!$A$1:$B$89,2,FALSE)</f>
        <v>23 MUUDE MITTEMETALSETEST MINERAALIDEST TOODETE TOOTMINE</v>
      </c>
      <c r="AE1304" s="6">
        <f t="shared" si="121"/>
        <v>21073869.460000001</v>
      </c>
      <c r="AF1304" s="6">
        <f t="shared" si="122"/>
        <v>17125518.640000004</v>
      </c>
      <c r="AG1304" s="6">
        <f t="shared" si="123"/>
        <v>36402145.100000001</v>
      </c>
      <c r="AH1304" s="6">
        <f t="shared" si="124"/>
        <v>26795721.649999999</v>
      </c>
      <c r="AI1304" s="6">
        <f t="shared" si="125"/>
        <v>36084951.670000002</v>
      </c>
    </row>
    <row r="1305" spans="1:35" s="2" customFormat="1">
      <c r="A1305" s="3">
        <v>2015</v>
      </c>
      <c r="B1305" s="3">
        <v>4</v>
      </c>
      <c r="C1305" s="4">
        <v>24</v>
      </c>
      <c r="D1305" s="8">
        <v>28</v>
      </c>
      <c r="E1305" s="8">
        <v>2353623.71</v>
      </c>
      <c r="F1305" s="8">
        <v>0</v>
      </c>
      <c r="G1305" s="8">
        <v>3565335.25</v>
      </c>
      <c r="H1305" s="8">
        <v>3126577.7</v>
      </c>
      <c r="I1305" s="8">
        <v>3057961.64</v>
      </c>
      <c r="J1305" s="8">
        <v>201571.14</v>
      </c>
      <c r="K1305" s="8">
        <v>0</v>
      </c>
      <c r="L1305" s="8">
        <v>470724.75</v>
      </c>
      <c r="M1305" s="8">
        <v>560530.94999999995</v>
      </c>
      <c r="N1305" s="8">
        <v>997312.89</v>
      </c>
      <c r="O1305" s="8">
        <v>561904.41</v>
      </c>
      <c r="P1305" s="8">
        <v>34698.660000000003</v>
      </c>
      <c r="Q1305" s="8">
        <v>1490.02</v>
      </c>
      <c r="R1305" s="8">
        <v>713.58</v>
      </c>
      <c r="S1305" s="8">
        <v>972916.93</v>
      </c>
      <c r="T1305" s="8">
        <v>796274.05</v>
      </c>
      <c r="U1305" s="8">
        <v>201946.19</v>
      </c>
      <c r="V1305" s="8">
        <v>139485.49</v>
      </c>
      <c r="W1305" s="8">
        <v>0</v>
      </c>
      <c r="X1305" s="8">
        <v>9841.52</v>
      </c>
      <c r="Y1305" s="8">
        <v>0</v>
      </c>
      <c r="Z1305" s="8">
        <v>0</v>
      </c>
      <c r="AA1305" s="8">
        <v>66344.600000000006</v>
      </c>
      <c r="AB1305" s="8">
        <v>32401.79</v>
      </c>
      <c r="AC1305" s="9">
        <f t="shared" si="120"/>
        <v>33942.810000000005</v>
      </c>
      <c r="AD1305" s="5" t="str">
        <f>$C1305&amp;" "&amp;VLOOKUP(C1305,Tegevusalad!$A$1:$B$89,2,FALSE)</f>
        <v>24 METALLITOOTMINE</v>
      </c>
      <c r="AE1305" s="6">
        <f t="shared" si="121"/>
        <v>1188602.1099999999</v>
      </c>
      <c r="AF1305" s="6">
        <f t="shared" si="122"/>
        <v>1145232.6699999992</v>
      </c>
      <c r="AG1305" s="6">
        <f t="shared" si="123"/>
        <v>4753937.3599999994</v>
      </c>
      <c r="AH1305" s="6">
        <f t="shared" si="124"/>
        <v>4990132.3499999996</v>
      </c>
      <c r="AI1305" s="6">
        <f t="shared" si="125"/>
        <v>4744095.84</v>
      </c>
    </row>
    <row r="1306" spans="1:35" s="2" customFormat="1">
      <c r="A1306" s="3">
        <v>2015</v>
      </c>
      <c r="B1306" s="3">
        <v>4</v>
      </c>
      <c r="C1306" s="4">
        <v>25</v>
      </c>
      <c r="D1306" s="8">
        <v>1170</v>
      </c>
      <c r="E1306" s="8">
        <v>62549359.759999998</v>
      </c>
      <c r="F1306" s="8">
        <v>2407.11</v>
      </c>
      <c r="G1306" s="8">
        <v>53124330.759999998</v>
      </c>
      <c r="H1306" s="8">
        <v>43317073.149999999</v>
      </c>
      <c r="I1306" s="8">
        <v>37001432.280000001</v>
      </c>
      <c r="J1306" s="8">
        <v>8559436.8599999994</v>
      </c>
      <c r="K1306" s="8">
        <v>0</v>
      </c>
      <c r="L1306" s="8">
        <v>12510088.57</v>
      </c>
      <c r="M1306" s="8">
        <v>288933.03999999998</v>
      </c>
      <c r="N1306" s="8">
        <v>14382024.300000001</v>
      </c>
      <c r="O1306" s="8">
        <v>660308.28</v>
      </c>
      <c r="P1306" s="8">
        <v>529473.9</v>
      </c>
      <c r="Q1306" s="8">
        <v>29369.83</v>
      </c>
      <c r="R1306" s="8">
        <v>56996.23</v>
      </c>
      <c r="S1306" s="8">
        <v>18196519.289999999</v>
      </c>
      <c r="T1306" s="8">
        <v>16426236.99</v>
      </c>
      <c r="U1306" s="8">
        <v>130820</v>
      </c>
      <c r="V1306" s="8">
        <v>9604.94</v>
      </c>
      <c r="W1306" s="8">
        <v>18961.93</v>
      </c>
      <c r="X1306" s="8">
        <v>1139431.22</v>
      </c>
      <c r="Y1306" s="8">
        <v>0.01</v>
      </c>
      <c r="Z1306" s="8">
        <v>0.01</v>
      </c>
      <c r="AA1306" s="8">
        <v>2607797.25</v>
      </c>
      <c r="AB1306" s="8">
        <v>4190799.94</v>
      </c>
      <c r="AC1306" s="9">
        <f t="shared" si="120"/>
        <v>-1583002.69</v>
      </c>
      <c r="AD1306" s="5" t="str">
        <f>$C1306&amp;" "&amp;VLOOKUP(C1306,Tegevusalad!$A$1:$B$89,2,FALSE)</f>
        <v>25 METALLTOODETE TOOTMINE, V.A MASINAD JA SEADMED</v>
      </c>
      <c r="AE1306" s="6">
        <f t="shared" si="121"/>
        <v>45363858.799999997</v>
      </c>
      <c r="AF1306" s="6">
        <f t="shared" si="122"/>
        <v>50575826.899999999</v>
      </c>
      <c r="AG1306" s="6">
        <f t="shared" si="123"/>
        <v>98488189.560000002</v>
      </c>
      <c r="AH1306" s="6">
        <f t="shared" si="124"/>
        <v>72195102.650000006</v>
      </c>
      <c r="AI1306" s="6">
        <f t="shared" si="125"/>
        <v>97348758.340000004</v>
      </c>
    </row>
    <row r="1307" spans="1:35" s="2" customFormat="1">
      <c r="A1307" s="3">
        <v>2015</v>
      </c>
      <c r="B1307" s="3">
        <v>4</v>
      </c>
      <c r="C1307" s="4">
        <v>26</v>
      </c>
      <c r="D1307" s="8">
        <v>118</v>
      </c>
      <c r="E1307" s="8">
        <v>94720332.620000005</v>
      </c>
      <c r="F1307" s="8">
        <v>0</v>
      </c>
      <c r="G1307" s="8">
        <v>125438959.98</v>
      </c>
      <c r="H1307" s="8">
        <v>112201605.08</v>
      </c>
      <c r="I1307" s="8">
        <v>110019991.08</v>
      </c>
      <c r="J1307" s="8">
        <v>13127694.380000001</v>
      </c>
      <c r="K1307" s="8">
        <v>0</v>
      </c>
      <c r="L1307" s="8">
        <v>18944066.52</v>
      </c>
      <c r="M1307" s="8">
        <v>6116939.4299999997</v>
      </c>
      <c r="N1307" s="8">
        <v>26917285.640000001</v>
      </c>
      <c r="O1307" s="8">
        <v>7250057.54</v>
      </c>
      <c r="P1307" s="8">
        <v>94569.24</v>
      </c>
      <c r="Q1307" s="8">
        <v>2658.81</v>
      </c>
      <c r="R1307" s="8">
        <v>3133.26</v>
      </c>
      <c r="S1307" s="8">
        <v>83870847.719999999</v>
      </c>
      <c r="T1307" s="8">
        <v>81467477.319999993</v>
      </c>
      <c r="U1307" s="8">
        <v>408259.04</v>
      </c>
      <c r="V1307" s="8">
        <v>453.15</v>
      </c>
      <c r="W1307" s="8">
        <v>35172.129999999997</v>
      </c>
      <c r="X1307" s="8">
        <v>101449.33</v>
      </c>
      <c r="Y1307" s="8">
        <v>117.75</v>
      </c>
      <c r="Z1307" s="8">
        <v>0</v>
      </c>
      <c r="AA1307" s="8">
        <v>293560.75</v>
      </c>
      <c r="AB1307" s="8">
        <v>2149722.69</v>
      </c>
      <c r="AC1307" s="9">
        <f t="shared" si="120"/>
        <v>-1856161.94</v>
      </c>
      <c r="AD1307" s="5" t="str">
        <f>$C1307&amp;" "&amp;VLOOKUP(C1307,Tegevusalad!$A$1:$B$89,2,FALSE)</f>
        <v>26 ARVUTITE, ELEKTROONIKA- JA OPTIKASEADMETE TOOTMINE</v>
      </c>
      <c r="AE1307" s="6">
        <f t="shared" si="121"/>
        <v>10542675.189999998</v>
      </c>
      <c r="AF1307" s="6">
        <f t="shared" si="122"/>
        <v>14073153.190000013</v>
      </c>
      <c r="AG1307" s="6">
        <f t="shared" si="123"/>
        <v>135981635.17000002</v>
      </c>
      <c r="AH1307" s="6">
        <f t="shared" si="124"/>
        <v>134602094.5</v>
      </c>
      <c r="AI1307" s="6">
        <f t="shared" si="125"/>
        <v>135880185.84000003</v>
      </c>
    </row>
    <row r="1308" spans="1:35" s="2" customFormat="1">
      <c r="A1308" s="3">
        <v>2015</v>
      </c>
      <c r="B1308" s="3">
        <v>4</v>
      </c>
      <c r="C1308" s="4">
        <v>27</v>
      </c>
      <c r="D1308" s="8">
        <v>119</v>
      </c>
      <c r="E1308" s="8">
        <v>39241585.969999999</v>
      </c>
      <c r="F1308" s="8">
        <v>0</v>
      </c>
      <c r="G1308" s="8">
        <v>39931727.310000002</v>
      </c>
      <c r="H1308" s="8">
        <v>29732700.050000001</v>
      </c>
      <c r="I1308" s="8">
        <v>26359390.039999999</v>
      </c>
      <c r="J1308" s="8">
        <v>9779159.8499999996</v>
      </c>
      <c r="K1308" s="8">
        <v>0</v>
      </c>
      <c r="L1308" s="8">
        <v>7848317.1900000004</v>
      </c>
      <c r="M1308" s="8">
        <v>381052.69</v>
      </c>
      <c r="N1308" s="8">
        <v>9113681.6199999992</v>
      </c>
      <c r="O1308" s="8">
        <v>1060534.5</v>
      </c>
      <c r="P1308" s="8">
        <v>143022.5</v>
      </c>
      <c r="Q1308" s="8">
        <v>4928.6499999999996</v>
      </c>
      <c r="R1308" s="8">
        <v>12291.78</v>
      </c>
      <c r="S1308" s="8">
        <v>23104417.350000001</v>
      </c>
      <c r="T1308" s="8">
        <v>16901233.280000001</v>
      </c>
      <c r="U1308" s="8">
        <v>3238133.88</v>
      </c>
      <c r="V1308" s="8">
        <v>10199.07</v>
      </c>
      <c r="W1308" s="8">
        <v>2698.69</v>
      </c>
      <c r="X1308" s="8">
        <v>215480.09</v>
      </c>
      <c r="Y1308" s="8">
        <v>0</v>
      </c>
      <c r="Z1308" s="8">
        <v>0</v>
      </c>
      <c r="AA1308" s="8">
        <v>599924.71</v>
      </c>
      <c r="AB1308" s="8">
        <v>1484236.45</v>
      </c>
      <c r="AC1308" s="9">
        <f t="shared" si="120"/>
        <v>-884311.74</v>
      </c>
      <c r="AD1308" s="5" t="str">
        <f>$C1308&amp;" "&amp;VLOOKUP(C1308,Tegevusalad!$A$1:$B$89,2,FALSE)</f>
        <v>27 ELEKTRISEADMETE TOOTMINE</v>
      </c>
      <c r="AE1308" s="6">
        <f t="shared" si="121"/>
        <v>13114514.830000002</v>
      </c>
      <c r="AF1308" s="6">
        <f t="shared" si="122"/>
        <v>13994842.339999991</v>
      </c>
      <c r="AG1308" s="6">
        <f t="shared" si="123"/>
        <v>53046242.140000001</v>
      </c>
      <c r="AH1308" s="6">
        <f t="shared" si="124"/>
        <v>45629866.999999993</v>
      </c>
      <c r="AI1308" s="6">
        <f t="shared" si="125"/>
        <v>52830762.049999997</v>
      </c>
    </row>
    <row r="1309" spans="1:35" s="2" customFormat="1">
      <c r="A1309" s="3">
        <v>2015</v>
      </c>
      <c r="B1309" s="3">
        <v>4</v>
      </c>
      <c r="C1309" s="4">
        <v>28</v>
      </c>
      <c r="D1309" s="8">
        <v>169</v>
      </c>
      <c r="E1309" s="8">
        <v>15249894.210000001</v>
      </c>
      <c r="F1309" s="8">
        <v>4210.22</v>
      </c>
      <c r="G1309" s="8">
        <v>18870776.449999999</v>
      </c>
      <c r="H1309" s="8">
        <v>14086923.470000001</v>
      </c>
      <c r="I1309" s="8">
        <v>12717864.470000001</v>
      </c>
      <c r="J1309" s="8">
        <v>4683687.0999999996</v>
      </c>
      <c r="K1309" s="8">
        <v>0</v>
      </c>
      <c r="L1309" s="8">
        <v>3050357.81</v>
      </c>
      <c r="M1309" s="8">
        <v>38671.42</v>
      </c>
      <c r="N1309" s="8">
        <v>4405011.51</v>
      </c>
      <c r="O1309" s="8">
        <v>132824.99</v>
      </c>
      <c r="P1309" s="8">
        <v>116771.43</v>
      </c>
      <c r="Q1309" s="8">
        <v>5128.28</v>
      </c>
      <c r="R1309" s="8">
        <v>7990.45</v>
      </c>
      <c r="S1309" s="8">
        <v>6338034.3099999996</v>
      </c>
      <c r="T1309" s="8">
        <v>6030161.7400000002</v>
      </c>
      <c r="U1309" s="8">
        <v>37162.519999999997</v>
      </c>
      <c r="V1309" s="8">
        <v>1998.32</v>
      </c>
      <c r="W1309" s="8">
        <v>3894.83</v>
      </c>
      <c r="X1309" s="8">
        <v>133106.32</v>
      </c>
      <c r="Y1309" s="8">
        <v>0</v>
      </c>
      <c r="Z1309" s="8">
        <v>34.35</v>
      </c>
      <c r="AA1309" s="8">
        <v>407935.18</v>
      </c>
      <c r="AB1309" s="8">
        <v>1723951.81</v>
      </c>
      <c r="AC1309" s="9">
        <f t="shared" si="120"/>
        <v>-1316016.6300000001</v>
      </c>
      <c r="AD1309" s="5" t="str">
        <f>$C1309&amp;" "&amp;VLOOKUP(C1309,Tegevusalad!$A$1:$B$89,2,FALSE)</f>
        <v>28 MUJAL LIIGITAMATA MASINATE JA SEADMETE TOOTMINE</v>
      </c>
      <c r="AE1309" s="6">
        <f t="shared" si="121"/>
        <v>9012013.9200000018</v>
      </c>
      <c r="AF1309" s="6">
        <f t="shared" si="122"/>
        <v>15027686.34</v>
      </c>
      <c r="AG1309" s="6">
        <f t="shared" si="123"/>
        <v>27882790.370000005</v>
      </c>
      <c r="AH1309" s="6">
        <f t="shared" si="124"/>
        <v>22065009.799999997</v>
      </c>
      <c r="AI1309" s="6">
        <f t="shared" si="125"/>
        <v>27749684.050000004</v>
      </c>
    </row>
    <row r="1310" spans="1:35" s="2" customFormat="1">
      <c r="A1310" s="3">
        <v>2015</v>
      </c>
      <c r="B1310" s="3">
        <v>4</v>
      </c>
      <c r="C1310" s="4">
        <v>29</v>
      </c>
      <c r="D1310" s="8">
        <v>70</v>
      </c>
      <c r="E1310" s="8">
        <v>26907696.52</v>
      </c>
      <c r="F1310" s="8">
        <v>0</v>
      </c>
      <c r="G1310" s="8">
        <v>36758260.640000001</v>
      </c>
      <c r="H1310" s="8">
        <v>31941583.73</v>
      </c>
      <c r="I1310" s="8">
        <v>31106324.050000001</v>
      </c>
      <c r="J1310" s="8">
        <v>4628190.22</v>
      </c>
      <c r="K1310" s="8">
        <v>0</v>
      </c>
      <c r="L1310" s="8">
        <v>5381539.3399999999</v>
      </c>
      <c r="M1310" s="8">
        <v>123456.52</v>
      </c>
      <c r="N1310" s="8">
        <v>6576317.4900000002</v>
      </c>
      <c r="O1310" s="8">
        <v>288263.57</v>
      </c>
      <c r="P1310" s="8">
        <v>51712.73</v>
      </c>
      <c r="Q1310" s="8">
        <v>3448.07</v>
      </c>
      <c r="R1310" s="8">
        <v>4193</v>
      </c>
      <c r="S1310" s="8">
        <v>24522530.039999999</v>
      </c>
      <c r="T1310" s="8">
        <v>22906429.329999998</v>
      </c>
      <c r="U1310" s="8">
        <v>6220.8</v>
      </c>
      <c r="V1310" s="8">
        <v>0</v>
      </c>
      <c r="W1310" s="8">
        <v>43303.21</v>
      </c>
      <c r="X1310" s="8">
        <v>341037.33</v>
      </c>
      <c r="Y1310" s="8">
        <v>0</v>
      </c>
      <c r="Z1310" s="8">
        <v>0</v>
      </c>
      <c r="AA1310" s="8">
        <v>74867.08</v>
      </c>
      <c r="AB1310" s="8">
        <v>1146188.71</v>
      </c>
      <c r="AC1310" s="9">
        <f t="shared" si="120"/>
        <v>-1071321.6299999999</v>
      </c>
      <c r="AD1310" s="5" t="str">
        <f>$C1310&amp;" "&amp;VLOOKUP(C1310,Tegevusalad!$A$1:$B$89,2,FALSE)</f>
        <v>29 MOOTORSÕIDUKITE, HAAGISTE JA POOLHAAGISTE TOOTMINE</v>
      </c>
      <c r="AE1310" s="6">
        <f t="shared" si="121"/>
        <v>2719983.0099999979</v>
      </c>
      <c r="AF1310" s="6">
        <f t="shared" si="122"/>
        <v>6932483.7599999988</v>
      </c>
      <c r="AG1310" s="6">
        <f t="shared" si="123"/>
        <v>39478243.649999991</v>
      </c>
      <c r="AH1310" s="6">
        <f t="shared" si="124"/>
        <v>32902552.449999999</v>
      </c>
      <c r="AI1310" s="6">
        <f t="shared" si="125"/>
        <v>39137206.319999993</v>
      </c>
    </row>
    <row r="1311" spans="1:35" s="2" customFormat="1">
      <c r="A1311" s="3">
        <v>2015</v>
      </c>
      <c r="B1311" s="3">
        <v>4</v>
      </c>
      <c r="C1311" s="4">
        <v>30</v>
      </c>
      <c r="D1311" s="8">
        <v>75</v>
      </c>
      <c r="E1311" s="8">
        <v>3453319.81</v>
      </c>
      <c r="F1311" s="8">
        <v>1944</v>
      </c>
      <c r="G1311" s="8">
        <v>3901978.71</v>
      </c>
      <c r="H1311" s="8">
        <v>1684426.96</v>
      </c>
      <c r="I1311" s="8">
        <v>1077902.97</v>
      </c>
      <c r="J1311" s="8">
        <v>1623427.25</v>
      </c>
      <c r="K1311" s="8">
        <v>0</v>
      </c>
      <c r="L1311" s="8">
        <v>690838.9</v>
      </c>
      <c r="M1311" s="8">
        <v>0</v>
      </c>
      <c r="N1311" s="8">
        <v>999971.7</v>
      </c>
      <c r="O1311" s="8">
        <v>15015.42</v>
      </c>
      <c r="P1311" s="8">
        <v>12105.56</v>
      </c>
      <c r="Q1311" s="8">
        <v>486.41</v>
      </c>
      <c r="R1311" s="8">
        <v>1899.62</v>
      </c>
      <c r="S1311" s="8">
        <v>2544341.7999999998</v>
      </c>
      <c r="T1311" s="8">
        <v>2179010.79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22700.43</v>
      </c>
      <c r="AB1311" s="8">
        <v>331833.23</v>
      </c>
      <c r="AC1311" s="9">
        <f t="shared" si="120"/>
        <v>-309132.79999999999</v>
      </c>
      <c r="AD1311" s="5" t="str">
        <f>$C1311&amp;" "&amp;VLOOKUP(C1311,Tegevusalad!$A$1:$B$89,2,FALSE)</f>
        <v>30 MUUDE TRANSPORDIVAHENDITE TOOTMINE</v>
      </c>
      <c r="AE1311" s="6">
        <f t="shared" si="121"/>
        <v>910922.01000000024</v>
      </c>
      <c r="AF1311" s="6">
        <f t="shared" si="122"/>
        <v>2389937.6999999993</v>
      </c>
      <c r="AG1311" s="6">
        <f t="shared" si="123"/>
        <v>4812900.72</v>
      </c>
      <c r="AH1311" s="6">
        <f t="shared" si="124"/>
        <v>5009356.5999999996</v>
      </c>
      <c r="AI1311" s="6">
        <f t="shared" si="125"/>
        <v>4812900.72</v>
      </c>
    </row>
    <row r="1312" spans="1:35" s="2" customFormat="1">
      <c r="A1312" s="3">
        <v>2015</v>
      </c>
      <c r="B1312" s="3">
        <v>4</v>
      </c>
      <c r="C1312" s="4">
        <v>31</v>
      </c>
      <c r="D1312" s="8">
        <v>625</v>
      </c>
      <c r="E1312" s="8">
        <v>25399598.41</v>
      </c>
      <c r="F1312" s="8">
        <v>1914</v>
      </c>
      <c r="G1312" s="8">
        <v>31615425.18</v>
      </c>
      <c r="H1312" s="8">
        <v>28760186.649999999</v>
      </c>
      <c r="I1312" s="8">
        <v>25786436.16</v>
      </c>
      <c r="J1312" s="8">
        <v>2213580.91</v>
      </c>
      <c r="K1312" s="8">
        <v>0</v>
      </c>
      <c r="L1312" s="8">
        <v>5080092.0199999996</v>
      </c>
      <c r="M1312" s="8">
        <v>22654.85</v>
      </c>
      <c r="N1312" s="8">
        <v>6501214.6900000004</v>
      </c>
      <c r="O1312" s="8">
        <v>192010.98</v>
      </c>
      <c r="P1312" s="8">
        <v>189447.39</v>
      </c>
      <c r="Q1312" s="8">
        <v>8168.62</v>
      </c>
      <c r="R1312" s="8">
        <v>20403.45</v>
      </c>
      <c r="S1312" s="8">
        <v>10179974.619999999</v>
      </c>
      <c r="T1312" s="8">
        <v>9506126.2899999991</v>
      </c>
      <c r="U1312" s="8">
        <v>31441.42</v>
      </c>
      <c r="V1312" s="8">
        <v>302.99</v>
      </c>
      <c r="W1312" s="8">
        <v>119592.51</v>
      </c>
      <c r="X1312" s="8">
        <v>3208958.98</v>
      </c>
      <c r="Y1312" s="8">
        <v>7.0000000000000007E-2</v>
      </c>
      <c r="Z1312" s="8">
        <v>81.93</v>
      </c>
      <c r="AA1312" s="8">
        <v>805035.4</v>
      </c>
      <c r="AB1312" s="8">
        <v>2203585.08</v>
      </c>
      <c r="AC1312" s="9">
        <f t="shared" si="120"/>
        <v>-1398549.6800000002</v>
      </c>
      <c r="AD1312" s="5" t="str">
        <f>$C1312&amp;" "&amp;VLOOKUP(C1312,Tegevusalad!$A$1:$B$89,2,FALSE)</f>
        <v>31 MÖÖBLITOOTMINE</v>
      </c>
      <c r="AE1312" s="6">
        <f t="shared" si="121"/>
        <v>18399055.350000001</v>
      </c>
      <c r="AF1312" s="6">
        <f t="shared" si="122"/>
        <v>21436922.75</v>
      </c>
      <c r="AG1312" s="6">
        <f t="shared" si="123"/>
        <v>50014480.530000001</v>
      </c>
      <c r="AH1312" s="6">
        <f t="shared" si="124"/>
        <v>32608090.700000003</v>
      </c>
      <c r="AI1312" s="6">
        <f t="shared" si="125"/>
        <v>46805521.550000004</v>
      </c>
    </row>
    <row r="1313" spans="1:35" s="2" customFormat="1">
      <c r="A1313" s="3">
        <v>2015</v>
      </c>
      <c r="B1313" s="3">
        <v>4</v>
      </c>
      <c r="C1313" s="4">
        <v>32</v>
      </c>
      <c r="D1313" s="8">
        <v>265</v>
      </c>
      <c r="E1313" s="8">
        <v>6361709.3099999996</v>
      </c>
      <c r="F1313" s="8">
        <v>1046851.97</v>
      </c>
      <c r="G1313" s="8">
        <v>8393650.6799999997</v>
      </c>
      <c r="H1313" s="8">
        <v>6992696.0099999998</v>
      </c>
      <c r="I1313" s="8">
        <v>5799850.6600000001</v>
      </c>
      <c r="J1313" s="8">
        <v>1336281.43</v>
      </c>
      <c r="K1313" s="8">
        <v>34.67</v>
      </c>
      <c r="L1313" s="8">
        <v>1366558.51</v>
      </c>
      <c r="M1313" s="8">
        <v>31378.73</v>
      </c>
      <c r="N1313" s="8">
        <v>1929173.64</v>
      </c>
      <c r="O1313" s="8">
        <v>538858.05000000005</v>
      </c>
      <c r="P1313" s="8">
        <v>54904.53</v>
      </c>
      <c r="Q1313" s="8">
        <v>2048.9499999999998</v>
      </c>
      <c r="R1313" s="8">
        <v>5816.16</v>
      </c>
      <c r="S1313" s="8">
        <v>2949174.77</v>
      </c>
      <c r="T1313" s="8">
        <v>2726834.57</v>
      </c>
      <c r="U1313" s="8">
        <v>19472.189999999999</v>
      </c>
      <c r="V1313" s="8">
        <v>15112.45</v>
      </c>
      <c r="W1313" s="8">
        <v>220057.27</v>
      </c>
      <c r="X1313" s="8">
        <v>9743.7900000000009</v>
      </c>
      <c r="Y1313" s="8">
        <v>0</v>
      </c>
      <c r="Z1313" s="8">
        <v>0</v>
      </c>
      <c r="AA1313" s="8">
        <v>234826.31</v>
      </c>
      <c r="AB1313" s="8">
        <v>766062.71</v>
      </c>
      <c r="AC1313" s="9">
        <f t="shared" si="120"/>
        <v>-531236.39999999991</v>
      </c>
      <c r="AD1313" s="5" t="str">
        <f>$C1313&amp;" "&amp;VLOOKUP(C1313,Tegevusalad!$A$1:$B$89,2,FALSE)</f>
        <v>32 MUU TOOTMINE</v>
      </c>
      <c r="AE1313" s="6">
        <f t="shared" si="121"/>
        <v>4449658.1099999994</v>
      </c>
      <c r="AF1313" s="6">
        <f t="shared" si="122"/>
        <v>4027124.2399999979</v>
      </c>
      <c r="AG1313" s="6">
        <f t="shared" si="123"/>
        <v>12843308.789999999</v>
      </c>
      <c r="AH1313" s="6">
        <f t="shared" si="124"/>
        <v>9674948.9999999981</v>
      </c>
      <c r="AI1313" s="6">
        <f t="shared" si="125"/>
        <v>12833565</v>
      </c>
    </row>
    <row r="1314" spans="1:35" s="2" customFormat="1">
      <c r="A1314" s="3">
        <v>2015</v>
      </c>
      <c r="B1314" s="3">
        <v>4</v>
      </c>
      <c r="C1314" s="4">
        <v>33</v>
      </c>
      <c r="D1314" s="8">
        <v>651</v>
      </c>
      <c r="E1314" s="8">
        <v>18431640.57</v>
      </c>
      <c r="F1314" s="8">
        <v>667.89</v>
      </c>
      <c r="G1314" s="8">
        <v>12690039.51</v>
      </c>
      <c r="H1314" s="8">
        <v>2996864.94</v>
      </c>
      <c r="I1314" s="8">
        <v>819823.39</v>
      </c>
      <c r="J1314" s="8">
        <v>636411.59</v>
      </c>
      <c r="K1314" s="8">
        <v>847</v>
      </c>
      <c r="L1314" s="8">
        <v>3686388.21</v>
      </c>
      <c r="M1314" s="8">
        <v>2931.18</v>
      </c>
      <c r="N1314" s="8">
        <v>2775286.73</v>
      </c>
      <c r="O1314" s="8">
        <v>113538.76</v>
      </c>
      <c r="P1314" s="8">
        <v>87352.08</v>
      </c>
      <c r="Q1314" s="8">
        <v>16282.29</v>
      </c>
      <c r="R1314" s="8">
        <v>22515.8</v>
      </c>
      <c r="S1314" s="8">
        <v>5181212.96</v>
      </c>
      <c r="T1314" s="8">
        <v>4351598.8600000003</v>
      </c>
      <c r="U1314" s="8">
        <v>355401.97</v>
      </c>
      <c r="V1314" s="8">
        <v>0</v>
      </c>
      <c r="W1314" s="8">
        <v>20533.38</v>
      </c>
      <c r="X1314" s="8">
        <v>18520.310000000001</v>
      </c>
      <c r="Y1314" s="8">
        <v>0</v>
      </c>
      <c r="Z1314" s="8">
        <v>314.2</v>
      </c>
      <c r="AA1314" s="8">
        <v>1525178.29</v>
      </c>
      <c r="AB1314" s="8">
        <v>611459.82999999996</v>
      </c>
      <c r="AC1314" s="9">
        <f t="shared" si="120"/>
        <v>913718.46000000008</v>
      </c>
      <c r="AD1314" s="5" t="str">
        <f>$C1314&amp;" "&amp;VLOOKUP(C1314,Tegevusalad!$A$1:$B$89,2,FALSE)</f>
        <v>33 MASINATE JA SEADMETE REMONT JA PAIGALDUS</v>
      </c>
      <c r="AE1314" s="6">
        <f t="shared" si="121"/>
        <v>12914213.84</v>
      </c>
      <c r="AF1314" s="6">
        <f t="shared" si="122"/>
        <v>7884703.9199999999</v>
      </c>
      <c r="AG1314" s="6">
        <f t="shared" si="123"/>
        <v>25604253.349999998</v>
      </c>
      <c r="AH1314" s="6">
        <f t="shared" si="124"/>
        <v>13989012.649999999</v>
      </c>
      <c r="AI1314" s="6">
        <f t="shared" si="125"/>
        <v>25585733.039999999</v>
      </c>
    </row>
    <row r="1315" spans="1:35" s="2" customFormat="1">
      <c r="A1315" s="3">
        <v>2015</v>
      </c>
      <c r="B1315" s="3">
        <v>4</v>
      </c>
      <c r="C1315" s="4">
        <v>35</v>
      </c>
      <c r="D1315" s="8">
        <v>228</v>
      </c>
      <c r="E1315" s="8">
        <v>140652948.94999999</v>
      </c>
      <c r="F1315" s="8">
        <v>1030.27</v>
      </c>
      <c r="G1315" s="8">
        <v>10951914.689999999</v>
      </c>
      <c r="H1315" s="8">
        <v>2891078.78</v>
      </c>
      <c r="I1315" s="8">
        <v>489587.82</v>
      </c>
      <c r="J1315" s="8">
        <v>154656</v>
      </c>
      <c r="K1315" s="8">
        <v>0</v>
      </c>
      <c r="L1315" s="8">
        <v>28130682.539999999</v>
      </c>
      <c r="M1315" s="8">
        <v>0</v>
      </c>
      <c r="N1315" s="8">
        <v>22169835.670000002</v>
      </c>
      <c r="O1315" s="8">
        <v>122895.51</v>
      </c>
      <c r="P1315" s="8">
        <v>5170530.0599999996</v>
      </c>
      <c r="Q1315" s="8">
        <v>45503.03</v>
      </c>
      <c r="R1315" s="8">
        <v>12086.72</v>
      </c>
      <c r="S1315" s="8">
        <v>7560810.9900000002</v>
      </c>
      <c r="T1315" s="8">
        <v>1339765.24</v>
      </c>
      <c r="U1315" s="8">
        <v>18426858.280000001</v>
      </c>
      <c r="V1315" s="8">
        <v>827.81</v>
      </c>
      <c r="W1315" s="8">
        <v>337249.58</v>
      </c>
      <c r="X1315" s="8">
        <v>182734.55</v>
      </c>
      <c r="Y1315" s="8">
        <v>0.31</v>
      </c>
      <c r="Z1315" s="8">
        <v>0.69</v>
      </c>
      <c r="AA1315" s="8">
        <v>6752289.7300000004</v>
      </c>
      <c r="AB1315" s="8">
        <v>791443.24</v>
      </c>
      <c r="AC1315" s="9">
        <f t="shared" si="120"/>
        <v>5960846.4900000002</v>
      </c>
      <c r="AD1315" s="5" t="str">
        <f>$C1315&amp;" "&amp;VLOOKUP(C1315,Tegevusalad!$A$1:$B$89,2,FALSE)</f>
        <v>35 ELEKTRIENERGIA, GAASI, AURU JA KONDITSIONEERITUD ÕHUGA VARUSTAMINE</v>
      </c>
      <c r="AE1315" s="6">
        <f t="shared" si="121"/>
        <v>114849044.5</v>
      </c>
      <c r="AF1315" s="6">
        <f t="shared" si="122"/>
        <v>84308292.939999998</v>
      </c>
      <c r="AG1315" s="6">
        <f t="shared" si="123"/>
        <v>125800959.19</v>
      </c>
      <c r="AH1315" s="6">
        <f t="shared" si="124"/>
        <v>110909611.95</v>
      </c>
      <c r="AI1315" s="6">
        <f t="shared" si="125"/>
        <v>125618224.63999999</v>
      </c>
    </row>
    <row r="1316" spans="1:35" s="2" customFormat="1">
      <c r="A1316" s="3">
        <v>2015</v>
      </c>
      <c r="B1316" s="3">
        <v>4</v>
      </c>
      <c r="C1316" s="4">
        <v>36</v>
      </c>
      <c r="D1316" s="8">
        <v>88</v>
      </c>
      <c r="E1316" s="8">
        <v>8361638.3399999999</v>
      </c>
      <c r="F1316" s="8">
        <v>0</v>
      </c>
      <c r="G1316" s="8">
        <v>20420.75</v>
      </c>
      <c r="H1316" s="8">
        <v>3835</v>
      </c>
      <c r="I1316" s="8">
        <v>3835</v>
      </c>
      <c r="J1316" s="8">
        <v>0</v>
      </c>
      <c r="K1316" s="8">
        <v>0</v>
      </c>
      <c r="L1316" s="8">
        <v>1672327.68</v>
      </c>
      <c r="M1316" s="8">
        <v>0</v>
      </c>
      <c r="N1316" s="8">
        <v>1141218.94</v>
      </c>
      <c r="O1316" s="8">
        <v>13939.13</v>
      </c>
      <c r="P1316" s="8">
        <v>355096.59</v>
      </c>
      <c r="Q1316" s="8">
        <v>817.41</v>
      </c>
      <c r="R1316" s="8">
        <v>2491.7800000000002</v>
      </c>
      <c r="S1316" s="8">
        <v>227163.03</v>
      </c>
      <c r="T1316" s="8">
        <v>177318.33</v>
      </c>
      <c r="U1316" s="8">
        <v>753.86</v>
      </c>
      <c r="V1316" s="8">
        <v>0</v>
      </c>
      <c r="W1316" s="8">
        <v>2908.8</v>
      </c>
      <c r="X1316" s="8">
        <v>359.94</v>
      </c>
      <c r="Y1316" s="8">
        <v>0</v>
      </c>
      <c r="Z1316" s="8">
        <v>0</v>
      </c>
      <c r="AA1316" s="8">
        <v>811068.9</v>
      </c>
      <c r="AB1316" s="8">
        <v>279960.15999999997</v>
      </c>
      <c r="AC1316" s="9">
        <f t="shared" si="120"/>
        <v>531108.74</v>
      </c>
      <c r="AD1316" s="5" t="str">
        <f>$C1316&amp;" "&amp;VLOOKUP(C1316,Tegevusalad!$A$1:$B$89,2,FALSE)</f>
        <v>36 VEEKOGUMINE, -TÖÖTLUS JA -VARUSTUS</v>
      </c>
      <c r="AE1316" s="6">
        <f t="shared" si="121"/>
        <v>8134081.3900000006</v>
      </c>
      <c r="AF1316" s="6">
        <f t="shared" si="122"/>
        <v>5420941.0599999996</v>
      </c>
      <c r="AG1316" s="6">
        <f t="shared" si="123"/>
        <v>8154502.1400000006</v>
      </c>
      <c r="AH1316" s="6">
        <f t="shared" si="124"/>
        <v>5718553.5999999996</v>
      </c>
      <c r="AI1316" s="6">
        <f t="shared" si="125"/>
        <v>8154142.2000000002</v>
      </c>
    </row>
    <row r="1317" spans="1:35" s="2" customFormat="1">
      <c r="A1317" s="3">
        <v>2015</v>
      </c>
      <c r="B1317" s="3">
        <v>4</v>
      </c>
      <c r="C1317" s="4">
        <v>37</v>
      </c>
      <c r="D1317" s="8">
        <v>72</v>
      </c>
      <c r="E1317" s="8">
        <v>3611606.43</v>
      </c>
      <c r="F1317" s="8">
        <v>0</v>
      </c>
      <c r="G1317" s="8">
        <v>49238.080000000002</v>
      </c>
      <c r="H1317" s="8">
        <v>29368.59</v>
      </c>
      <c r="I1317" s="8">
        <v>26488.79</v>
      </c>
      <c r="J1317" s="8">
        <v>0</v>
      </c>
      <c r="K1317" s="8">
        <v>0</v>
      </c>
      <c r="L1317" s="8">
        <v>722321.3</v>
      </c>
      <c r="M1317" s="8">
        <v>0</v>
      </c>
      <c r="N1317" s="8">
        <v>673426.26</v>
      </c>
      <c r="O1317" s="8">
        <v>0</v>
      </c>
      <c r="P1317" s="8">
        <v>364768.25</v>
      </c>
      <c r="Q1317" s="8">
        <v>1293.82</v>
      </c>
      <c r="R1317" s="8">
        <v>1357.38</v>
      </c>
      <c r="S1317" s="8">
        <v>60244.62</v>
      </c>
      <c r="T1317" s="8">
        <v>40395.040000000001</v>
      </c>
      <c r="U1317" s="8">
        <v>0</v>
      </c>
      <c r="V1317" s="8">
        <v>0</v>
      </c>
      <c r="W1317" s="8">
        <v>1347.17</v>
      </c>
      <c r="X1317" s="8">
        <v>62.4</v>
      </c>
      <c r="Y1317" s="8">
        <v>0</v>
      </c>
      <c r="Z1317" s="8">
        <v>0.02</v>
      </c>
      <c r="AA1317" s="8">
        <v>290614.61</v>
      </c>
      <c r="AB1317" s="8">
        <v>241719.59</v>
      </c>
      <c r="AC1317" s="9">
        <f t="shared" si="120"/>
        <v>48895.01999999999</v>
      </c>
      <c r="AD1317" s="5" t="str">
        <f>$C1317&amp;" "&amp;VLOOKUP(C1317,Tegevusalad!$A$1:$B$89,2,FALSE)</f>
        <v>37 KANALISATSIOON</v>
      </c>
      <c r="AE1317" s="6">
        <f t="shared" si="121"/>
        <v>3551424.21</v>
      </c>
      <c r="AF1317" s="6">
        <f t="shared" si="122"/>
        <v>3313673.5799999996</v>
      </c>
      <c r="AG1317" s="6">
        <f t="shared" si="123"/>
        <v>3600662.29</v>
      </c>
      <c r="AH1317" s="6">
        <f t="shared" si="124"/>
        <v>3373918.1999999997</v>
      </c>
      <c r="AI1317" s="6">
        <f t="shared" si="125"/>
        <v>3600599.89</v>
      </c>
    </row>
    <row r="1318" spans="1:35" s="2" customFormat="1">
      <c r="A1318" s="3">
        <v>2015</v>
      </c>
      <c r="B1318" s="3">
        <v>4</v>
      </c>
      <c r="C1318" s="4">
        <v>38</v>
      </c>
      <c r="D1318" s="8">
        <v>157</v>
      </c>
      <c r="E1318" s="8">
        <v>21798108.719999999</v>
      </c>
      <c r="F1318" s="8">
        <v>0</v>
      </c>
      <c r="G1318" s="8">
        <v>23424667.030000001</v>
      </c>
      <c r="H1318" s="8">
        <v>5804808.71</v>
      </c>
      <c r="I1318" s="8">
        <v>5487352.0999999996</v>
      </c>
      <c r="J1318" s="8">
        <v>6938557.5700000003</v>
      </c>
      <c r="K1318" s="8">
        <v>0</v>
      </c>
      <c r="L1318" s="8">
        <v>4359621.7300000004</v>
      </c>
      <c r="M1318" s="8">
        <v>69217.570000000007</v>
      </c>
      <c r="N1318" s="8">
        <v>4317128.43</v>
      </c>
      <c r="O1318" s="8">
        <v>69217.570000000007</v>
      </c>
      <c r="P1318" s="8">
        <v>91000.56</v>
      </c>
      <c r="Q1318" s="8">
        <v>2483.6999999999998</v>
      </c>
      <c r="R1318" s="8">
        <v>10036.25</v>
      </c>
      <c r="S1318" s="8">
        <v>4076789.54</v>
      </c>
      <c r="T1318" s="8">
        <v>3641195</v>
      </c>
      <c r="U1318" s="8">
        <v>9465731.0600000005</v>
      </c>
      <c r="V1318" s="8">
        <v>9465731.4100000001</v>
      </c>
      <c r="W1318" s="8">
        <v>153855.72</v>
      </c>
      <c r="X1318" s="8">
        <v>9349776.4100000001</v>
      </c>
      <c r="Y1318" s="8">
        <v>40.590000000000003</v>
      </c>
      <c r="Z1318" s="8">
        <v>0</v>
      </c>
      <c r="AA1318" s="8">
        <v>538138.91</v>
      </c>
      <c r="AB1318" s="8">
        <v>426387.45</v>
      </c>
      <c r="AC1318" s="9">
        <f t="shared" si="120"/>
        <v>111751.46000000002</v>
      </c>
      <c r="AD1318" s="5" t="str">
        <f>$C1318&amp;" "&amp;VLOOKUP(C1318,Tegevusalad!$A$1:$B$89,2,FALSE)</f>
        <v>38 JÄÄTMEKOGUMINE, -TÖÖTLUS JA -KÕRVALDUS; MATERJALIDE TAASKASUTUSELE VÕTMINE</v>
      </c>
      <c r="AE1318" s="6">
        <f t="shared" si="121"/>
        <v>17605364.529999997</v>
      </c>
      <c r="AF1318" s="6">
        <f t="shared" si="122"/>
        <v>17212946.359999999</v>
      </c>
      <c r="AG1318" s="6">
        <f t="shared" si="123"/>
        <v>41030031.559999995</v>
      </c>
      <c r="AH1318" s="6">
        <f t="shared" si="124"/>
        <v>21635823.399999999</v>
      </c>
      <c r="AI1318" s="6">
        <f t="shared" si="125"/>
        <v>31680255.149999999</v>
      </c>
    </row>
    <row r="1319" spans="1:35" s="2" customFormat="1">
      <c r="A1319" s="3">
        <v>2015</v>
      </c>
      <c r="B1319" s="3">
        <v>4</v>
      </c>
      <c r="C1319" s="4">
        <v>39</v>
      </c>
      <c r="D1319" s="8">
        <v>13</v>
      </c>
      <c r="E1319" s="8">
        <v>137839.43</v>
      </c>
      <c r="F1319" s="8">
        <v>469.72</v>
      </c>
      <c r="G1319" s="8">
        <v>69026.78</v>
      </c>
      <c r="H1319" s="8">
        <v>61052.18</v>
      </c>
      <c r="I1319" s="8">
        <v>800</v>
      </c>
      <c r="J1319" s="8">
        <v>590</v>
      </c>
      <c r="K1319" s="8">
        <v>0</v>
      </c>
      <c r="L1319" s="8">
        <v>27610.16</v>
      </c>
      <c r="M1319" s="8">
        <v>0</v>
      </c>
      <c r="N1319" s="8">
        <v>35277.94</v>
      </c>
      <c r="O1319" s="8">
        <v>0</v>
      </c>
      <c r="P1319" s="8">
        <v>0</v>
      </c>
      <c r="Q1319" s="8">
        <v>76.59</v>
      </c>
      <c r="R1319" s="8">
        <v>102.3</v>
      </c>
      <c r="S1319" s="8">
        <v>27400</v>
      </c>
      <c r="T1319" s="8">
        <v>27400</v>
      </c>
      <c r="U1319" s="8">
        <v>7875.96</v>
      </c>
      <c r="V1319" s="8">
        <v>7875.96</v>
      </c>
      <c r="W1319" s="8">
        <v>91405.23</v>
      </c>
      <c r="X1319" s="8">
        <v>860.25</v>
      </c>
      <c r="Y1319" s="8">
        <v>0</v>
      </c>
      <c r="Z1319" s="8">
        <v>0</v>
      </c>
      <c r="AA1319" s="8">
        <v>2703.77</v>
      </c>
      <c r="AB1319" s="8">
        <v>10371.549999999999</v>
      </c>
      <c r="AC1319" s="9">
        <f t="shared" si="120"/>
        <v>-7667.7799999999988</v>
      </c>
      <c r="AD1319" s="5" t="str">
        <f>$C1319&amp;" "&amp;VLOOKUP(C1319,Tegevusalad!$A$1:$B$89,2,FALSE)</f>
        <v>39 SAASTEKÄITLUS JA MUUD JÄÄTMEKÄITLUSTEGEVUSED</v>
      </c>
      <c r="AE1319" s="6">
        <f t="shared" si="121"/>
        <v>103893.44</v>
      </c>
      <c r="AF1319" s="6">
        <f t="shared" si="122"/>
        <v>149501.20000000001</v>
      </c>
      <c r="AG1319" s="6">
        <f t="shared" si="123"/>
        <v>172920.22</v>
      </c>
      <c r="AH1319" s="6">
        <f t="shared" si="124"/>
        <v>176901.2</v>
      </c>
      <c r="AI1319" s="6">
        <f t="shared" si="125"/>
        <v>172059.97</v>
      </c>
    </row>
    <row r="1320" spans="1:35" s="2" customFormat="1">
      <c r="A1320" s="3">
        <v>2015</v>
      </c>
      <c r="B1320" s="3">
        <v>4</v>
      </c>
      <c r="C1320" s="4">
        <v>41</v>
      </c>
      <c r="D1320" s="8">
        <v>3250</v>
      </c>
      <c r="E1320" s="8">
        <v>116267073.65000001</v>
      </c>
      <c r="F1320" s="8">
        <v>11687.65</v>
      </c>
      <c r="G1320" s="8">
        <v>12240892.960000001</v>
      </c>
      <c r="H1320" s="8">
        <v>4917483.1399999997</v>
      </c>
      <c r="I1320" s="8">
        <v>1776356.13</v>
      </c>
      <c r="J1320" s="8">
        <v>4782748.87</v>
      </c>
      <c r="K1320" s="8">
        <v>149.83000000000001</v>
      </c>
      <c r="L1320" s="8">
        <v>23254466.73</v>
      </c>
      <c r="M1320" s="8">
        <v>5851.27</v>
      </c>
      <c r="N1320" s="8">
        <v>21391993.5</v>
      </c>
      <c r="O1320" s="8">
        <v>47478.9</v>
      </c>
      <c r="P1320" s="8">
        <v>262598.34000000003</v>
      </c>
      <c r="Q1320" s="8">
        <v>92295.83</v>
      </c>
      <c r="R1320" s="8">
        <v>99804.09</v>
      </c>
      <c r="S1320" s="8">
        <v>2016254.61</v>
      </c>
      <c r="T1320" s="8">
        <v>1629431.2</v>
      </c>
      <c r="U1320" s="8">
        <v>280260.06</v>
      </c>
      <c r="V1320" s="8">
        <v>192500</v>
      </c>
      <c r="W1320" s="8">
        <v>1062305.56</v>
      </c>
      <c r="X1320" s="8">
        <v>48504.58</v>
      </c>
      <c r="Y1320" s="8">
        <v>45526.79</v>
      </c>
      <c r="Z1320" s="8">
        <v>170.82</v>
      </c>
      <c r="AA1320" s="8">
        <v>5062043.18</v>
      </c>
      <c r="AB1320" s="8">
        <v>3148362.71</v>
      </c>
      <c r="AC1320" s="9">
        <f t="shared" si="120"/>
        <v>1913680.4699999997</v>
      </c>
      <c r="AD1320" s="5" t="str">
        <f>$C1320&amp;" "&amp;VLOOKUP(C1320,Tegevusalad!$A$1:$B$89,2,FALSE)</f>
        <v>41 HOONETE EHITUS</v>
      </c>
      <c r="AE1320" s="6">
        <f t="shared" si="121"/>
        <v>114030751.21000001</v>
      </c>
      <c r="AF1320" s="6">
        <f t="shared" si="122"/>
        <v>105117578.78</v>
      </c>
      <c r="AG1320" s="6">
        <f t="shared" si="123"/>
        <v>126271644.17000002</v>
      </c>
      <c r="AH1320" s="6">
        <f t="shared" si="124"/>
        <v>107458987.94999999</v>
      </c>
      <c r="AI1320" s="6">
        <f t="shared" si="125"/>
        <v>126223139.59000002</v>
      </c>
    </row>
    <row r="1321" spans="1:35" s="2" customFormat="1">
      <c r="A1321" s="3">
        <v>2015</v>
      </c>
      <c r="B1321" s="3">
        <v>4</v>
      </c>
      <c r="C1321" s="4">
        <v>42</v>
      </c>
      <c r="D1321" s="8">
        <v>819</v>
      </c>
      <c r="E1321" s="8">
        <v>65896009.920000002</v>
      </c>
      <c r="F1321" s="8">
        <v>1365.23</v>
      </c>
      <c r="G1321" s="8">
        <v>1857293.88</v>
      </c>
      <c r="H1321" s="8">
        <v>1295315.52</v>
      </c>
      <c r="I1321" s="8">
        <v>757686.91</v>
      </c>
      <c r="J1321" s="8">
        <v>7772.05</v>
      </c>
      <c r="K1321" s="8">
        <v>8471.34</v>
      </c>
      <c r="L1321" s="8">
        <v>13179324.82</v>
      </c>
      <c r="M1321" s="8">
        <v>0</v>
      </c>
      <c r="N1321" s="8">
        <v>11417971.09</v>
      </c>
      <c r="O1321" s="8">
        <v>20050.560000000001</v>
      </c>
      <c r="P1321" s="8">
        <v>986394.33</v>
      </c>
      <c r="Q1321" s="8">
        <v>46047.48</v>
      </c>
      <c r="R1321" s="8">
        <v>59223.13</v>
      </c>
      <c r="S1321" s="8">
        <v>2416538.5699999998</v>
      </c>
      <c r="T1321" s="8">
        <v>1870996.64</v>
      </c>
      <c r="U1321" s="8">
        <v>500326.98</v>
      </c>
      <c r="V1321" s="8">
        <v>0</v>
      </c>
      <c r="W1321" s="8">
        <v>87119.96</v>
      </c>
      <c r="X1321" s="8">
        <v>20353.259999999998</v>
      </c>
      <c r="Y1321" s="8">
        <v>56.3</v>
      </c>
      <c r="Z1321" s="8">
        <v>32.06</v>
      </c>
      <c r="AA1321" s="8">
        <v>2819499.55</v>
      </c>
      <c r="AB1321" s="8">
        <v>1058121.58</v>
      </c>
      <c r="AC1321" s="9">
        <f t="shared" si="120"/>
        <v>1761377.9699999997</v>
      </c>
      <c r="AD1321" s="5" t="str">
        <f>$C1321&amp;" "&amp;VLOOKUP(C1321,Tegevusalad!$A$1:$B$89,2,FALSE)</f>
        <v>42 RAJATISTE EHITUS</v>
      </c>
      <c r="AE1321" s="6">
        <f t="shared" si="121"/>
        <v>63000862.859999999</v>
      </c>
      <c r="AF1321" s="6">
        <f t="shared" si="122"/>
        <v>54368852.75</v>
      </c>
      <c r="AG1321" s="6">
        <f t="shared" si="123"/>
        <v>64858156.74000001</v>
      </c>
      <c r="AH1321" s="6">
        <f t="shared" si="124"/>
        <v>57385971.100000001</v>
      </c>
      <c r="AI1321" s="6">
        <f t="shared" si="125"/>
        <v>64837803.480000004</v>
      </c>
    </row>
    <row r="1322" spans="1:35" s="2" customFormat="1">
      <c r="A1322" s="3">
        <v>2015</v>
      </c>
      <c r="B1322" s="3">
        <v>4</v>
      </c>
      <c r="C1322" s="4">
        <v>43</v>
      </c>
      <c r="D1322" s="8">
        <v>4557</v>
      </c>
      <c r="E1322" s="8">
        <v>89525191.480000004</v>
      </c>
      <c r="F1322" s="8">
        <v>17682.66</v>
      </c>
      <c r="G1322" s="8">
        <v>8986312.9100000001</v>
      </c>
      <c r="H1322" s="8">
        <v>5011368.71</v>
      </c>
      <c r="I1322" s="8">
        <v>1482465.74</v>
      </c>
      <c r="J1322" s="8">
        <v>514896.51</v>
      </c>
      <c r="K1322" s="8">
        <v>8054</v>
      </c>
      <c r="L1322" s="8">
        <v>17906629.84</v>
      </c>
      <c r="M1322" s="8">
        <v>5</v>
      </c>
      <c r="N1322" s="8">
        <v>12627877.890000001</v>
      </c>
      <c r="O1322" s="8">
        <v>112765.22</v>
      </c>
      <c r="P1322" s="8">
        <v>572809.63</v>
      </c>
      <c r="Q1322" s="8">
        <v>103628.21</v>
      </c>
      <c r="R1322" s="8">
        <v>104122.75</v>
      </c>
      <c r="S1322" s="8">
        <v>8586860.6300000008</v>
      </c>
      <c r="T1322" s="8">
        <v>5376364.5199999996</v>
      </c>
      <c r="U1322" s="8">
        <v>-444199.04</v>
      </c>
      <c r="V1322" s="8">
        <v>3685.58</v>
      </c>
      <c r="W1322" s="8">
        <v>286541.27</v>
      </c>
      <c r="X1322" s="8">
        <v>202921.13</v>
      </c>
      <c r="Y1322" s="8">
        <v>5.41</v>
      </c>
      <c r="Z1322" s="8">
        <v>0</v>
      </c>
      <c r="AA1322" s="8">
        <v>6421836.5700000003</v>
      </c>
      <c r="AB1322" s="8">
        <v>1143074.21</v>
      </c>
      <c r="AC1322" s="9">
        <f t="shared" si="120"/>
        <v>5278762.3600000003</v>
      </c>
      <c r="AD1322" s="5" t="str">
        <f>$C1322&amp;" "&amp;VLOOKUP(C1322,Tegevusalad!$A$1:$B$89,2,FALSE)</f>
        <v>43 ERIEHITUSTÖÖD</v>
      </c>
      <c r="AE1322" s="6">
        <f t="shared" si="121"/>
        <v>81603133.679999992</v>
      </c>
      <c r="AF1322" s="6">
        <f t="shared" si="122"/>
        <v>54957201.089999989</v>
      </c>
      <c r="AG1322" s="6">
        <f t="shared" si="123"/>
        <v>90589446.589999989</v>
      </c>
      <c r="AH1322" s="6">
        <f t="shared" si="124"/>
        <v>63660003.200000003</v>
      </c>
      <c r="AI1322" s="6">
        <f t="shared" si="125"/>
        <v>90386525.459999993</v>
      </c>
    </row>
    <row r="1323" spans="1:35" s="2" customFormat="1">
      <c r="A1323" s="3">
        <v>2015</v>
      </c>
      <c r="B1323" s="3">
        <v>4</v>
      </c>
      <c r="C1323" s="4">
        <v>45</v>
      </c>
      <c r="D1323" s="8">
        <v>2794</v>
      </c>
      <c r="E1323" s="8">
        <v>250223896.91999999</v>
      </c>
      <c r="F1323" s="8">
        <v>4005.34</v>
      </c>
      <c r="G1323" s="8">
        <v>40739857.579999998</v>
      </c>
      <c r="H1323" s="8">
        <v>35852698.659999996</v>
      </c>
      <c r="I1323" s="8">
        <v>32883253.219999999</v>
      </c>
      <c r="J1323" s="8">
        <v>2916947.99</v>
      </c>
      <c r="K1323" s="8">
        <v>36238.39</v>
      </c>
      <c r="L1323" s="8">
        <v>50045139.969999999</v>
      </c>
      <c r="M1323" s="8">
        <v>153246.51</v>
      </c>
      <c r="N1323" s="8">
        <v>33941613.109999999</v>
      </c>
      <c r="O1323" s="8">
        <v>1170965.46</v>
      </c>
      <c r="P1323" s="8">
        <v>309050.03999999998</v>
      </c>
      <c r="Q1323" s="8">
        <v>117694.06</v>
      </c>
      <c r="R1323" s="8">
        <v>59031.06</v>
      </c>
      <c r="S1323" s="8">
        <v>82100671.340000004</v>
      </c>
      <c r="T1323" s="8">
        <v>78712579.459999993</v>
      </c>
      <c r="U1323" s="8">
        <v>2247986.63</v>
      </c>
      <c r="V1323" s="8">
        <v>87075.82</v>
      </c>
      <c r="W1323" s="8">
        <v>154389.04</v>
      </c>
      <c r="X1323" s="8">
        <v>181165.05</v>
      </c>
      <c r="Y1323" s="8">
        <v>147.91</v>
      </c>
      <c r="Z1323" s="8">
        <v>2836.09</v>
      </c>
      <c r="AA1323" s="8">
        <v>17796566.539999999</v>
      </c>
      <c r="AB1323" s="8">
        <v>1542481.35</v>
      </c>
      <c r="AC1323" s="9">
        <f t="shared" si="120"/>
        <v>16254085.189999999</v>
      </c>
      <c r="AD1323" s="5" t="str">
        <f>$C1323&amp;" "&amp;VLOOKUP(C1323,Tegevusalad!$A$1:$B$89,2,FALSE)</f>
        <v>45 MOOTORSÕIDUKITE JA MOOTORRATASTE HULGI- JA JAEMÜÜK NING REMONT</v>
      </c>
      <c r="AE1323" s="6">
        <f t="shared" si="121"/>
        <v>166060409.34</v>
      </c>
      <c r="AF1323" s="6">
        <f t="shared" si="122"/>
        <v>79886811.399999976</v>
      </c>
      <c r="AG1323" s="6">
        <f t="shared" si="123"/>
        <v>206800266.91999999</v>
      </c>
      <c r="AH1323" s="6">
        <f t="shared" si="124"/>
        <v>170003220.84999999</v>
      </c>
      <c r="AI1323" s="6">
        <f t="shared" si="125"/>
        <v>206619101.86999997</v>
      </c>
    </row>
    <row r="1324" spans="1:35" s="2" customFormat="1">
      <c r="A1324" s="3">
        <v>2015</v>
      </c>
      <c r="B1324" s="3">
        <v>4</v>
      </c>
      <c r="C1324" s="4">
        <v>46</v>
      </c>
      <c r="D1324" s="8">
        <v>6947</v>
      </c>
      <c r="E1324" s="8">
        <v>940362890.19000006</v>
      </c>
      <c r="F1324" s="8">
        <v>62115477.609999999</v>
      </c>
      <c r="G1324" s="8">
        <v>286148019.24000001</v>
      </c>
      <c r="H1324" s="8">
        <v>168186643.78</v>
      </c>
      <c r="I1324" s="8">
        <v>143555088.00999999</v>
      </c>
      <c r="J1324" s="8">
        <v>41712207.289999999</v>
      </c>
      <c r="K1324" s="8">
        <v>81256.710000000006</v>
      </c>
      <c r="L1324" s="8">
        <v>193662971.11000001</v>
      </c>
      <c r="M1324" s="8">
        <v>2272277.12</v>
      </c>
      <c r="N1324" s="8">
        <v>140741507.31999999</v>
      </c>
      <c r="O1324" s="8">
        <v>9669181.4199999999</v>
      </c>
      <c r="P1324" s="8">
        <v>1351433.92</v>
      </c>
      <c r="Q1324" s="8">
        <v>139330.89000000001</v>
      </c>
      <c r="R1324" s="8">
        <v>301730.51</v>
      </c>
      <c r="S1324" s="8">
        <v>347373357.43000001</v>
      </c>
      <c r="T1324" s="8">
        <v>323297825.13</v>
      </c>
      <c r="U1324" s="8">
        <v>23709901.010000002</v>
      </c>
      <c r="V1324" s="8">
        <v>6058198.54</v>
      </c>
      <c r="W1324" s="8">
        <v>3752664.1</v>
      </c>
      <c r="X1324" s="8">
        <v>3276145.57</v>
      </c>
      <c r="Y1324" s="8">
        <v>19247.75</v>
      </c>
      <c r="Z1324" s="8">
        <v>1004.44</v>
      </c>
      <c r="AA1324" s="8">
        <v>65994557.200000003</v>
      </c>
      <c r="AB1324" s="8">
        <v>10782572.99</v>
      </c>
      <c r="AC1324" s="9">
        <f t="shared" si="120"/>
        <v>55211984.210000001</v>
      </c>
      <c r="AD1324" s="5" t="str">
        <f>$C1324&amp;" "&amp;VLOOKUP(C1324,Tegevusalad!$A$1:$B$89,2,FALSE)</f>
        <v>46 HULGIKAUBANDUS, V.A MOOTORSÕIDUKID JA MOOTORRATTAD</v>
      </c>
      <c r="AE1324" s="6">
        <f t="shared" si="121"/>
        <v>634671254.93000007</v>
      </c>
      <c r="AF1324" s="6">
        <f t="shared" si="122"/>
        <v>291845222.1499998</v>
      </c>
      <c r="AG1324" s="6">
        <f t="shared" si="123"/>
        <v>920819274.16999984</v>
      </c>
      <c r="AH1324" s="6">
        <f t="shared" si="124"/>
        <v>705216189.14999986</v>
      </c>
      <c r="AI1324" s="6">
        <f t="shared" si="125"/>
        <v>917543128.5999999</v>
      </c>
    </row>
    <row r="1325" spans="1:35" s="2" customFormat="1">
      <c r="A1325" s="3">
        <v>2015</v>
      </c>
      <c r="B1325" s="3">
        <v>4</v>
      </c>
      <c r="C1325" s="4">
        <v>47</v>
      </c>
      <c r="D1325" s="8">
        <v>5534</v>
      </c>
      <c r="E1325" s="8">
        <v>504161228.58999997</v>
      </c>
      <c r="F1325" s="8">
        <v>24724665.609999999</v>
      </c>
      <c r="G1325" s="8">
        <v>20041717.68</v>
      </c>
      <c r="H1325" s="8">
        <v>14262191.109999999</v>
      </c>
      <c r="I1325" s="8">
        <v>11867448.789999999</v>
      </c>
      <c r="J1325" s="8">
        <v>4461453.42</v>
      </c>
      <c r="K1325" s="8">
        <v>978988.07</v>
      </c>
      <c r="L1325" s="8">
        <v>103057465.69</v>
      </c>
      <c r="M1325" s="8">
        <v>14638.35</v>
      </c>
      <c r="N1325" s="8">
        <v>79068462.480000004</v>
      </c>
      <c r="O1325" s="8">
        <v>1224093.99</v>
      </c>
      <c r="P1325" s="8">
        <v>1238324.26</v>
      </c>
      <c r="Q1325" s="8">
        <v>52318.53</v>
      </c>
      <c r="R1325" s="8">
        <v>80470.210000000006</v>
      </c>
      <c r="S1325" s="8">
        <v>79510539.790000007</v>
      </c>
      <c r="T1325" s="8">
        <v>73290898.670000002</v>
      </c>
      <c r="U1325" s="8">
        <v>998797.29</v>
      </c>
      <c r="V1325" s="8">
        <v>653.59</v>
      </c>
      <c r="W1325" s="8">
        <v>6873129.1900000004</v>
      </c>
      <c r="X1325" s="8">
        <v>1958048.02</v>
      </c>
      <c r="Y1325" s="8">
        <v>1414.78</v>
      </c>
      <c r="Z1325" s="8">
        <v>3470.13</v>
      </c>
      <c r="AA1325" s="8">
        <v>25239815.23</v>
      </c>
      <c r="AB1325" s="8">
        <v>1238229.02</v>
      </c>
      <c r="AC1325" s="9">
        <f t="shared" si="120"/>
        <v>24001586.210000001</v>
      </c>
      <c r="AD1325" s="5" t="str">
        <f>$C1325&amp;" "&amp;VLOOKUP(C1325,Tegevusalad!$A$1:$B$89,2,FALSE)</f>
        <v>47 JAEKAUBANDUS, V.A MOOTORSÕIDUKID JA MOOTORRATTAD</v>
      </c>
      <c r="AE1325" s="6">
        <f t="shared" si="121"/>
        <v>450334605.13999999</v>
      </c>
      <c r="AF1325" s="6">
        <f t="shared" si="122"/>
        <v>309115510.00999999</v>
      </c>
      <c r="AG1325" s="6">
        <f t="shared" si="123"/>
        <v>470376322.81999993</v>
      </c>
      <c r="AH1325" s="6">
        <f t="shared" si="124"/>
        <v>395744663.44999999</v>
      </c>
      <c r="AI1325" s="6">
        <f t="shared" si="125"/>
        <v>468418274.79999995</v>
      </c>
    </row>
    <row r="1326" spans="1:35" s="2" customFormat="1">
      <c r="A1326" s="3">
        <v>2015</v>
      </c>
      <c r="B1326" s="3">
        <v>4</v>
      </c>
      <c r="C1326" s="4">
        <v>49</v>
      </c>
      <c r="D1326" s="8">
        <v>3713</v>
      </c>
      <c r="E1326" s="8">
        <v>97123751.510000005</v>
      </c>
      <c r="F1326" s="8">
        <v>13853.82</v>
      </c>
      <c r="G1326" s="8">
        <v>51531492.469999999</v>
      </c>
      <c r="H1326" s="8">
        <v>23947242.120000001</v>
      </c>
      <c r="I1326" s="8">
        <v>1530457.06</v>
      </c>
      <c r="J1326" s="8">
        <v>336953.08</v>
      </c>
      <c r="K1326" s="8">
        <v>2150</v>
      </c>
      <c r="L1326" s="8">
        <v>19425997.100000001</v>
      </c>
      <c r="M1326" s="8">
        <v>0</v>
      </c>
      <c r="N1326" s="8">
        <v>18339566.219999999</v>
      </c>
      <c r="O1326" s="8">
        <v>45680.66</v>
      </c>
      <c r="P1326" s="8">
        <v>2859136.68</v>
      </c>
      <c r="Q1326" s="8">
        <v>130220.28</v>
      </c>
      <c r="R1326" s="8">
        <v>69938.58</v>
      </c>
      <c r="S1326" s="8">
        <v>11593700.4</v>
      </c>
      <c r="T1326" s="8">
        <v>4679402.74</v>
      </c>
      <c r="U1326" s="8">
        <v>1748281.47</v>
      </c>
      <c r="V1326" s="8">
        <v>11482.8</v>
      </c>
      <c r="W1326" s="8">
        <v>445944.16</v>
      </c>
      <c r="X1326" s="8">
        <v>305797.53000000003</v>
      </c>
      <c r="Y1326" s="8">
        <v>126.07</v>
      </c>
      <c r="Z1326" s="8">
        <v>792.05</v>
      </c>
      <c r="AA1326" s="8">
        <v>4419894.71</v>
      </c>
      <c r="AB1326" s="8">
        <v>3334129.81</v>
      </c>
      <c r="AC1326" s="9">
        <f t="shared" si="120"/>
        <v>1085764.8999999999</v>
      </c>
      <c r="AD1326" s="5" t="str">
        <f>$C1326&amp;" "&amp;VLOOKUP(C1326,Tegevusalad!$A$1:$B$89,2,FALSE)</f>
        <v>49 MAISMAAVEONDUS JA TORUTRANSPORT</v>
      </c>
      <c r="AE1326" s="6">
        <f t="shared" si="121"/>
        <v>84101420.989999995</v>
      </c>
      <c r="AF1326" s="6">
        <f t="shared" si="122"/>
        <v>78488621.629999965</v>
      </c>
      <c r="AG1326" s="6">
        <f t="shared" si="123"/>
        <v>135632913.46000001</v>
      </c>
      <c r="AH1326" s="6">
        <f t="shared" si="124"/>
        <v>92047523.999999985</v>
      </c>
      <c r="AI1326" s="6">
        <f t="shared" si="125"/>
        <v>135327115.93000001</v>
      </c>
    </row>
    <row r="1327" spans="1:35" s="2" customFormat="1">
      <c r="A1327" s="3">
        <v>2015</v>
      </c>
      <c r="B1327" s="3">
        <v>4</v>
      </c>
      <c r="C1327" s="4">
        <v>50</v>
      </c>
      <c r="D1327" s="8">
        <v>56</v>
      </c>
      <c r="E1327" s="8">
        <v>20114132.370000001</v>
      </c>
      <c r="F1327" s="8">
        <v>1229414.8</v>
      </c>
      <c r="G1327" s="8">
        <v>16722254.960000001</v>
      </c>
      <c r="H1327" s="8">
        <v>4191422.26</v>
      </c>
      <c r="I1327" s="8">
        <v>413088.19</v>
      </c>
      <c r="J1327" s="8">
        <v>1425</v>
      </c>
      <c r="K1327" s="8">
        <v>0</v>
      </c>
      <c r="L1327" s="8">
        <v>4133473.81</v>
      </c>
      <c r="M1327" s="8">
        <v>0</v>
      </c>
      <c r="N1327" s="8">
        <v>2832429.14</v>
      </c>
      <c r="O1327" s="8">
        <v>0</v>
      </c>
      <c r="P1327" s="8">
        <v>49225.03</v>
      </c>
      <c r="Q1327" s="8">
        <v>487.19</v>
      </c>
      <c r="R1327" s="8">
        <v>3301.28</v>
      </c>
      <c r="S1327" s="8">
        <v>7337043.3099999996</v>
      </c>
      <c r="T1327" s="8">
        <v>4086773.62</v>
      </c>
      <c r="U1327" s="8">
        <v>7538.37</v>
      </c>
      <c r="V1327" s="8">
        <v>0</v>
      </c>
      <c r="W1327" s="8">
        <v>253.76</v>
      </c>
      <c r="X1327" s="8">
        <v>0</v>
      </c>
      <c r="Y1327" s="8">
        <v>0.01</v>
      </c>
      <c r="Z1327" s="8">
        <v>0</v>
      </c>
      <c r="AA1327" s="8">
        <v>1434896.83</v>
      </c>
      <c r="AB1327" s="8">
        <v>133852.15</v>
      </c>
      <c r="AC1327" s="9">
        <f t="shared" si="120"/>
        <v>1301044.6800000002</v>
      </c>
      <c r="AD1327" s="5" t="str">
        <f>$C1327&amp;" "&amp;VLOOKUP(C1327,Tegevusalad!$A$1:$B$89,2,FALSE)</f>
        <v>50 VEETRANSPORT</v>
      </c>
      <c r="AE1327" s="6">
        <f t="shared" si="121"/>
        <v>13998965.490000002</v>
      </c>
      <c r="AF1327" s="6">
        <f t="shared" si="122"/>
        <v>6834070.4199999999</v>
      </c>
      <c r="AG1327" s="6">
        <f t="shared" si="123"/>
        <v>30721220.450000003</v>
      </c>
      <c r="AH1327" s="6">
        <f t="shared" si="124"/>
        <v>14178652.1</v>
      </c>
      <c r="AI1327" s="6">
        <f t="shared" si="125"/>
        <v>30721220.450000003</v>
      </c>
    </row>
    <row r="1328" spans="1:35" s="2" customFormat="1">
      <c r="A1328" s="3">
        <v>2015</v>
      </c>
      <c r="B1328" s="3">
        <v>4</v>
      </c>
      <c r="C1328" s="4">
        <v>51</v>
      </c>
      <c r="D1328" s="8">
        <v>27</v>
      </c>
      <c r="E1328" s="8">
        <v>1752747.58</v>
      </c>
      <c r="F1328" s="8">
        <v>0</v>
      </c>
      <c r="G1328" s="8">
        <v>14207241.01</v>
      </c>
      <c r="H1328" s="8">
        <v>367619.74</v>
      </c>
      <c r="I1328" s="8">
        <v>0</v>
      </c>
      <c r="J1328" s="8">
        <v>240</v>
      </c>
      <c r="K1328" s="8">
        <v>0</v>
      </c>
      <c r="L1328" s="8">
        <v>350549.52</v>
      </c>
      <c r="M1328" s="8">
        <v>0</v>
      </c>
      <c r="N1328" s="8">
        <v>360926.68</v>
      </c>
      <c r="O1328" s="8">
        <v>3654.66</v>
      </c>
      <c r="P1328" s="8">
        <v>3280.89</v>
      </c>
      <c r="Q1328" s="8">
        <v>433.42</v>
      </c>
      <c r="R1328" s="8">
        <v>767.49</v>
      </c>
      <c r="S1328" s="8">
        <v>1053625.6399999999</v>
      </c>
      <c r="T1328" s="8">
        <v>65417.99</v>
      </c>
      <c r="U1328" s="8">
        <v>79237.2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73467.929999999993</v>
      </c>
      <c r="AB1328" s="8">
        <v>83845.09</v>
      </c>
      <c r="AC1328" s="9">
        <f t="shared" si="120"/>
        <v>-10377.160000000003</v>
      </c>
      <c r="AD1328" s="5" t="str">
        <f>$C1328&amp;" "&amp;VLOOKUP(C1328,Tegevusalad!$A$1:$B$89,2,FALSE)</f>
        <v>51 ÕHUTRANSPORT</v>
      </c>
      <c r="AE1328" s="6">
        <f t="shared" si="121"/>
        <v>619884.74000000022</v>
      </c>
      <c r="AF1328" s="6">
        <f t="shared" si="122"/>
        <v>657334.7100000002</v>
      </c>
      <c r="AG1328" s="6">
        <f t="shared" si="123"/>
        <v>14827125.75</v>
      </c>
      <c r="AH1328" s="6">
        <f t="shared" si="124"/>
        <v>1808470.8499999999</v>
      </c>
      <c r="AI1328" s="6">
        <f t="shared" si="125"/>
        <v>14827125.75</v>
      </c>
    </row>
    <row r="1329" spans="1:35" s="2" customFormat="1">
      <c r="A1329" s="3">
        <v>2015</v>
      </c>
      <c r="B1329" s="3">
        <v>4</v>
      </c>
      <c r="C1329" s="4">
        <v>52</v>
      </c>
      <c r="D1329" s="8">
        <v>1222</v>
      </c>
      <c r="E1329" s="8">
        <v>88780617.150000006</v>
      </c>
      <c r="F1329" s="8">
        <v>10013.48</v>
      </c>
      <c r="G1329" s="8">
        <v>142333325.75999999</v>
      </c>
      <c r="H1329" s="8">
        <v>21286844.260000002</v>
      </c>
      <c r="I1329" s="8">
        <v>669254.81999999995</v>
      </c>
      <c r="J1329" s="8">
        <v>2368940.13</v>
      </c>
      <c r="K1329" s="8">
        <v>0</v>
      </c>
      <c r="L1329" s="8">
        <v>17757024.710000001</v>
      </c>
      <c r="M1329" s="8">
        <v>0</v>
      </c>
      <c r="N1329" s="8">
        <v>18189431.859999999</v>
      </c>
      <c r="O1329" s="8">
        <v>121013.54</v>
      </c>
      <c r="P1329" s="8">
        <v>1235599.53</v>
      </c>
      <c r="Q1329" s="8">
        <v>43523.32</v>
      </c>
      <c r="R1329" s="8">
        <v>71069.52</v>
      </c>
      <c r="S1329" s="8">
        <v>25431730.890000001</v>
      </c>
      <c r="T1329" s="8">
        <v>6506063.1699999999</v>
      </c>
      <c r="U1329" s="8">
        <v>4369807.47</v>
      </c>
      <c r="V1329" s="8">
        <v>0</v>
      </c>
      <c r="W1329" s="8">
        <v>1160351.21</v>
      </c>
      <c r="X1329" s="8">
        <v>13813.94</v>
      </c>
      <c r="Y1329" s="8">
        <v>2.27</v>
      </c>
      <c r="Z1329" s="8">
        <v>0</v>
      </c>
      <c r="AA1329" s="8">
        <v>3263116.38</v>
      </c>
      <c r="AB1329" s="8">
        <v>3695521.26</v>
      </c>
      <c r="AC1329" s="9">
        <f t="shared" si="120"/>
        <v>-432404.87999999989</v>
      </c>
      <c r="AD1329" s="5" t="str">
        <f>$C1329&amp;" "&amp;VLOOKUP(C1329,Tegevusalad!$A$1:$B$89,2,FALSE)</f>
        <v>52 LAONDUS JA VEONDUST ABISTAVAD TEGEVUSALAD</v>
      </c>
      <c r="AE1329" s="6">
        <f t="shared" si="121"/>
        <v>59002906.210000008</v>
      </c>
      <c r="AF1329" s="6">
        <f t="shared" si="122"/>
        <v>60895900.839999989</v>
      </c>
      <c r="AG1329" s="6">
        <f t="shared" si="123"/>
        <v>201336231.96999997</v>
      </c>
      <c r="AH1329" s="6">
        <f t="shared" si="124"/>
        <v>91302506.899999991</v>
      </c>
      <c r="AI1329" s="6">
        <f t="shared" si="125"/>
        <v>201322418.02999997</v>
      </c>
    </row>
    <row r="1330" spans="1:35" s="2" customFormat="1">
      <c r="A1330" s="3">
        <v>2015</v>
      </c>
      <c r="B1330" s="3">
        <v>4</v>
      </c>
      <c r="C1330" s="4">
        <v>53</v>
      </c>
      <c r="D1330" s="8">
        <v>139</v>
      </c>
      <c r="E1330" s="8">
        <v>6801144.0499999998</v>
      </c>
      <c r="F1330" s="8">
        <v>98198.399999999994</v>
      </c>
      <c r="G1330" s="8">
        <v>2293602.7400000002</v>
      </c>
      <c r="H1330" s="8">
        <v>858926.63</v>
      </c>
      <c r="I1330" s="8">
        <v>8034.72</v>
      </c>
      <c r="J1330" s="8">
        <v>5563.2</v>
      </c>
      <c r="K1330" s="8">
        <v>0</v>
      </c>
      <c r="L1330" s="8">
        <v>1369066.68</v>
      </c>
      <c r="M1330" s="8">
        <v>0</v>
      </c>
      <c r="N1330" s="8">
        <v>791606.18</v>
      </c>
      <c r="O1330" s="8">
        <v>0</v>
      </c>
      <c r="P1330" s="8">
        <v>75378.100000000006</v>
      </c>
      <c r="Q1330" s="8">
        <v>6375.42</v>
      </c>
      <c r="R1330" s="8">
        <v>2363.25</v>
      </c>
      <c r="S1330" s="8">
        <v>759004.2</v>
      </c>
      <c r="T1330" s="8">
        <v>94331.04</v>
      </c>
      <c r="U1330" s="8">
        <v>145295.29</v>
      </c>
      <c r="V1330" s="8">
        <v>0</v>
      </c>
      <c r="W1330" s="8">
        <v>1605591.66</v>
      </c>
      <c r="X1330" s="8">
        <v>206.8</v>
      </c>
      <c r="Y1330" s="8">
        <v>0</v>
      </c>
      <c r="Z1330" s="8">
        <v>0</v>
      </c>
      <c r="AA1330" s="8">
        <v>613300.74</v>
      </c>
      <c r="AB1330" s="8">
        <v>35840.239999999998</v>
      </c>
      <c r="AC1330" s="9">
        <f t="shared" si="120"/>
        <v>577460.5</v>
      </c>
      <c r="AD1330" s="5" t="str">
        <f>$C1330&amp;" "&amp;VLOOKUP(C1330,Tegevusalad!$A$1:$B$89,2,FALSE)</f>
        <v>53 POSTI- JA KULLERITEENISTUS</v>
      </c>
      <c r="AE1330" s="6">
        <f t="shared" si="121"/>
        <v>5995249.7599999998</v>
      </c>
      <c r="AF1330" s="6">
        <f t="shared" si="122"/>
        <v>3065547.66</v>
      </c>
      <c r="AG1330" s="6">
        <f t="shared" si="123"/>
        <v>8288852.5000000019</v>
      </c>
      <c r="AH1330" s="6">
        <f t="shared" si="124"/>
        <v>3969847.15</v>
      </c>
      <c r="AI1330" s="6">
        <f t="shared" si="125"/>
        <v>8288645.7000000011</v>
      </c>
    </row>
    <row r="1331" spans="1:35" s="2" customFormat="1">
      <c r="A1331" s="3">
        <v>2015</v>
      </c>
      <c r="B1331" s="3">
        <v>4</v>
      </c>
      <c r="C1331" s="4">
        <v>55</v>
      </c>
      <c r="D1331" s="8">
        <v>697</v>
      </c>
      <c r="E1331" s="8">
        <v>9263739.0600000005</v>
      </c>
      <c r="F1331" s="8">
        <v>11190832.43</v>
      </c>
      <c r="G1331" s="8">
        <v>114515.6</v>
      </c>
      <c r="H1331" s="8">
        <v>50107.51</v>
      </c>
      <c r="I1331" s="8">
        <v>44.62</v>
      </c>
      <c r="J1331" s="8">
        <v>375.5</v>
      </c>
      <c r="K1331" s="8">
        <v>375.5</v>
      </c>
      <c r="L1331" s="8">
        <v>2859922.61</v>
      </c>
      <c r="M1331" s="8">
        <v>0</v>
      </c>
      <c r="N1331" s="8">
        <v>2895132.84</v>
      </c>
      <c r="O1331" s="8">
        <v>6215.85</v>
      </c>
      <c r="P1331" s="8">
        <v>506012.32</v>
      </c>
      <c r="Q1331" s="8">
        <v>5602.15</v>
      </c>
      <c r="R1331" s="8">
        <v>10400.299999999999</v>
      </c>
      <c r="S1331" s="8">
        <v>628302.86</v>
      </c>
      <c r="T1331" s="8">
        <v>124177.09</v>
      </c>
      <c r="U1331" s="8">
        <v>1450007.87</v>
      </c>
      <c r="V1331" s="8">
        <v>1400000</v>
      </c>
      <c r="W1331" s="8">
        <v>618536.56000000006</v>
      </c>
      <c r="X1331" s="8">
        <v>684.04</v>
      </c>
      <c r="Y1331" s="8">
        <v>0.18</v>
      </c>
      <c r="Z1331" s="8">
        <v>36.729999999999997</v>
      </c>
      <c r="AA1331" s="8">
        <v>559909.97</v>
      </c>
      <c r="AB1331" s="8">
        <v>595156.76</v>
      </c>
      <c r="AC1331" s="9">
        <f t="shared" si="120"/>
        <v>-35246.790000000037</v>
      </c>
      <c r="AD1331" s="5" t="str">
        <f>$C1331&amp;" "&amp;VLOOKUP(C1331,Tegevusalad!$A$1:$B$89,2,FALSE)</f>
        <v>55 MAJUTUS</v>
      </c>
      <c r="AE1331" s="6">
        <f t="shared" si="121"/>
        <v>18376944.800000001</v>
      </c>
      <c r="AF1331" s="6">
        <f t="shared" si="122"/>
        <v>13818275.719999999</v>
      </c>
      <c r="AG1331" s="6">
        <f t="shared" si="123"/>
        <v>18491460.400000002</v>
      </c>
      <c r="AH1331" s="6">
        <f t="shared" si="124"/>
        <v>14527665.699999997</v>
      </c>
      <c r="AI1331" s="6">
        <f t="shared" si="125"/>
        <v>18490776.360000003</v>
      </c>
    </row>
    <row r="1332" spans="1:35" s="2" customFormat="1">
      <c r="A1332" s="3">
        <v>2015</v>
      </c>
      <c r="B1332" s="3">
        <v>4</v>
      </c>
      <c r="C1332" s="4">
        <v>56</v>
      </c>
      <c r="D1332" s="8">
        <v>1873</v>
      </c>
      <c r="E1332" s="8">
        <v>40784091.979999997</v>
      </c>
      <c r="F1332" s="8">
        <v>466441.93</v>
      </c>
      <c r="G1332" s="8">
        <v>1504165.16</v>
      </c>
      <c r="H1332" s="8">
        <v>1210617.94</v>
      </c>
      <c r="I1332" s="8">
        <v>1179422.3500000001</v>
      </c>
      <c r="J1332" s="8">
        <v>16566.73</v>
      </c>
      <c r="K1332" s="8">
        <v>770</v>
      </c>
      <c r="L1332" s="8">
        <v>8198798.2400000002</v>
      </c>
      <c r="M1332" s="8">
        <v>0</v>
      </c>
      <c r="N1332" s="8">
        <v>5706714.5599999996</v>
      </c>
      <c r="O1332" s="8">
        <v>4518.18</v>
      </c>
      <c r="P1332" s="8">
        <v>164814.07999999999</v>
      </c>
      <c r="Q1332" s="8">
        <v>12056.17</v>
      </c>
      <c r="R1332" s="8">
        <v>27061.86</v>
      </c>
      <c r="S1332" s="8">
        <v>2473880.9900000002</v>
      </c>
      <c r="T1332" s="8">
        <v>2076734.81</v>
      </c>
      <c r="U1332" s="8">
        <v>92634.98</v>
      </c>
      <c r="V1332" s="8">
        <v>0.4</v>
      </c>
      <c r="W1332" s="8">
        <v>43441.71</v>
      </c>
      <c r="X1332" s="8">
        <v>83603.7</v>
      </c>
      <c r="Y1332" s="8">
        <v>10860.18</v>
      </c>
      <c r="Z1332" s="8">
        <v>0.02</v>
      </c>
      <c r="AA1332" s="8">
        <v>2729704.97</v>
      </c>
      <c r="AB1332" s="8">
        <v>226761.13</v>
      </c>
      <c r="AC1332" s="9">
        <f t="shared" si="120"/>
        <v>2502943.8400000003</v>
      </c>
      <c r="AD1332" s="5" t="str">
        <f>$C1332&amp;" "&amp;VLOOKUP(C1332,Tegevusalad!$A$1:$B$89,2,FALSE)</f>
        <v>56 TOIDU JA JOOGI SERVEERIMINE</v>
      </c>
      <c r="AE1332" s="6">
        <f t="shared" si="121"/>
        <v>38767621.640000001</v>
      </c>
      <c r="AF1332" s="6">
        <f t="shared" si="122"/>
        <v>26079775.630000003</v>
      </c>
      <c r="AG1332" s="6">
        <f t="shared" si="123"/>
        <v>40271786.799999997</v>
      </c>
      <c r="AH1332" s="6">
        <f t="shared" si="124"/>
        <v>28668882.099999998</v>
      </c>
      <c r="AI1332" s="6">
        <f t="shared" si="125"/>
        <v>40188183.099999994</v>
      </c>
    </row>
    <row r="1333" spans="1:35" s="2" customFormat="1">
      <c r="A1333" s="3">
        <v>2015</v>
      </c>
      <c r="B1333" s="3">
        <v>4</v>
      </c>
      <c r="C1333" s="4">
        <v>58</v>
      </c>
      <c r="D1333" s="8">
        <v>370</v>
      </c>
      <c r="E1333" s="8">
        <v>4954716.22</v>
      </c>
      <c r="F1333" s="8">
        <v>6325098.8899999997</v>
      </c>
      <c r="G1333" s="8">
        <v>383738.24</v>
      </c>
      <c r="H1333" s="8">
        <v>245236.32</v>
      </c>
      <c r="I1333" s="8">
        <v>75971.69</v>
      </c>
      <c r="J1333" s="8">
        <v>7104.08</v>
      </c>
      <c r="K1333" s="8">
        <v>0</v>
      </c>
      <c r="L1333" s="8">
        <v>1560202.2</v>
      </c>
      <c r="M1333" s="8">
        <v>0</v>
      </c>
      <c r="N1333" s="8">
        <v>1071376.3799999999</v>
      </c>
      <c r="O1333" s="8">
        <v>27230.49</v>
      </c>
      <c r="P1333" s="8">
        <v>23051.23</v>
      </c>
      <c r="Q1333" s="8">
        <v>6230.07</v>
      </c>
      <c r="R1333" s="8">
        <v>7396.79</v>
      </c>
      <c r="S1333" s="8">
        <v>362558.06</v>
      </c>
      <c r="T1333" s="8">
        <v>195833.39</v>
      </c>
      <c r="U1333" s="8">
        <v>59041.41</v>
      </c>
      <c r="V1333" s="8">
        <v>0</v>
      </c>
      <c r="W1333" s="8">
        <v>44146.52</v>
      </c>
      <c r="X1333" s="8">
        <v>0</v>
      </c>
      <c r="Y1333" s="8">
        <v>9.8800000000000008</v>
      </c>
      <c r="Z1333" s="8">
        <v>0</v>
      </c>
      <c r="AA1333" s="8">
        <v>543449.91</v>
      </c>
      <c r="AB1333" s="8">
        <v>54614.23</v>
      </c>
      <c r="AC1333" s="9">
        <f t="shared" si="120"/>
        <v>488835.68000000005</v>
      </c>
      <c r="AD1333" s="5" t="str">
        <f>$C1333&amp;" "&amp;VLOOKUP(C1333,Tegevusalad!$A$1:$B$89,2,FALSE)</f>
        <v>58 KIRJASTAMINE</v>
      </c>
      <c r="AE1333" s="6">
        <f t="shared" si="121"/>
        <v>10858215.639999999</v>
      </c>
      <c r="AF1333" s="6">
        <f t="shared" si="122"/>
        <v>4836113.93</v>
      </c>
      <c r="AG1333" s="6">
        <f t="shared" si="123"/>
        <v>11241953.879999999</v>
      </c>
      <c r="AH1333" s="6">
        <f t="shared" si="124"/>
        <v>5393865.8499999996</v>
      </c>
      <c r="AI1333" s="6">
        <f t="shared" si="125"/>
        <v>11241953.879999999</v>
      </c>
    </row>
    <row r="1334" spans="1:35" s="2" customFormat="1">
      <c r="A1334" s="3">
        <v>2015</v>
      </c>
      <c r="B1334" s="3">
        <v>4</v>
      </c>
      <c r="C1334" s="4">
        <v>59</v>
      </c>
      <c r="D1334" s="8">
        <v>468</v>
      </c>
      <c r="E1334" s="8">
        <v>6764912.2300000004</v>
      </c>
      <c r="F1334" s="8">
        <v>9148.48</v>
      </c>
      <c r="G1334" s="8">
        <v>2195667.16</v>
      </c>
      <c r="H1334" s="8">
        <v>1774639.15</v>
      </c>
      <c r="I1334" s="8">
        <v>456002.66</v>
      </c>
      <c r="J1334" s="8">
        <v>971.2</v>
      </c>
      <c r="K1334" s="8">
        <v>0</v>
      </c>
      <c r="L1334" s="8">
        <v>1353805.9</v>
      </c>
      <c r="M1334" s="8">
        <v>0</v>
      </c>
      <c r="N1334" s="8">
        <v>887783.83</v>
      </c>
      <c r="O1334" s="8">
        <v>999.51</v>
      </c>
      <c r="P1334" s="8">
        <v>13984.08</v>
      </c>
      <c r="Q1334" s="8">
        <v>3726.24</v>
      </c>
      <c r="R1334" s="8">
        <v>7607.83</v>
      </c>
      <c r="S1334" s="8">
        <v>912702.26</v>
      </c>
      <c r="T1334" s="8">
        <v>110366.13</v>
      </c>
      <c r="U1334" s="8">
        <v>440456.65</v>
      </c>
      <c r="V1334" s="8">
        <v>0</v>
      </c>
      <c r="W1334" s="8">
        <v>1309.7</v>
      </c>
      <c r="X1334" s="8">
        <v>0</v>
      </c>
      <c r="Y1334" s="8">
        <v>7.0000000000000007E-2</v>
      </c>
      <c r="Z1334" s="8">
        <v>0</v>
      </c>
      <c r="AA1334" s="8">
        <v>538448.31000000006</v>
      </c>
      <c r="AB1334" s="8">
        <v>72426.17</v>
      </c>
      <c r="AC1334" s="9">
        <f t="shared" si="120"/>
        <v>466022.14000000007</v>
      </c>
      <c r="AD1334" s="5" t="str">
        <f>$C1334&amp;" "&amp;VLOOKUP(C1334,Tegevusalad!$A$1:$B$89,2,FALSE)</f>
        <v>59 KINOFILMIDE, VIDEOTE JA TELESAADETE TOOTMINE; HELISALVESTISTE JA MUUSIKA KIRJASTAMINE</v>
      </c>
      <c r="AE1334" s="6">
        <f t="shared" si="121"/>
        <v>5420901.8000000007</v>
      </c>
      <c r="AF1334" s="6">
        <f t="shared" si="122"/>
        <v>3118801.8399999994</v>
      </c>
      <c r="AG1334" s="6">
        <f t="shared" si="123"/>
        <v>7616568.9600000009</v>
      </c>
      <c r="AH1334" s="6">
        <f t="shared" si="124"/>
        <v>4476958.2999999989</v>
      </c>
      <c r="AI1334" s="6">
        <f t="shared" si="125"/>
        <v>7616568.9600000009</v>
      </c>
    </row>
    <row r="1335" spans="1:35" s="2" customFormat="1">
      <c r="A1335" s="3">
        <v>2015</v>
      </c>
      <c r="B1335" s="3">
        <v>4</v>
      </c>
      <c r="C1335" s="4">
        <v>60</v>
      </c>
      <c r="D1335" s="8">
        <v>41</v>
      </c>
      <c r="E1335" s="8">
        <v>643604.23</v>
      </c>
      <c r="F1335" s="8">
        <v>174.59</v>
      </c>
      <c r="G1335" s="8">
        <v>79555.92</v>
      </c>
      <c r="H1335" s="8">
        <v>36115.65</v>
      </c>
      <c r="I1335" s="8">
        <v>0</v>
      </c>
      <c r="J1335" s="8">
        <v>0</v>
      </c>
      <c r="K1335" s="8">
        <v>0</v>
      </c>
      <c r="L1335" s="8">
        <v>128736.57</v>
      </c>
      <c r="M1335" s="8">
        <v>0</v>
      </c>
      <c r="N1335" s="8">
        <v>70533.84</v>
      </c>
      <c r="O1335" s="8">
        <v>3395.75</v>
      </c>
      <c r="P1335" s="8">
        <v>964.77</v>
      </c>
      <c r="Q1335" s="8">
        <v>161.66999999999999</v>
      </c>
      <c r="R1335" s="8">
        <v>1121.96</v>
      </c>
      <c r="S1335" s="8">
        <v>68139.56</v>
      </c>
      <c r="T1335" s="8">
        <v>28251.61</v>
      </c>
      <c r="U1335" s="8">
        <v>470.4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65295.53</v>
      </c>
      <c r="AB1335" s="8">
        <v>7092.8</v>
      </c>
      <c r="AC1335" s="9">
        <f t="shared" si="120"/>
        <v>58202.729999999996</v>
      </c>
      <c r="AD1335" s="5" t="str">
        <f>$C1335&amp;" "&amp;VLOOKUP(C1335,Tegevusalad!$A$1:$B$89,2,FALSE)</f>
        <v>60 PROGRAMMID JA RINGHÄÄLING</v>
      </c>
      <c r="AE1335" s="6">
        <f t="shared" si="121"/>
        <v>575168.86</v>
      </c>
      <c r="AF1335" s="6">
        <f t="shared" si="122"/>
        <v>272690.28999999998</v>
      </c>
      <c r="AG1335" s="6">
        <f t="shared" si="123"/>
        <v>654724.78</v>
      </c>
      <c r="AH1335" s="6">
        <f t="shared" si="124"/>
        <v>358279</v>
      </c>
      <c r="AI1335" s="6">
        <f t="shared" si="125"/>
        <v>654724.78</v>
      </c>
    </row>
    <row r="1336" spans="1:35" s="2" customFormat="1">
      <c r="A1336" s="3">
        <v>2015</v>
      </c>
      <c r="B1336" s="3">
        <v>4</v>
      </c>
      <c r="C1336" s="4">
        <v>61</v>
      </c>
      <c r="D1336" s="8">
        <v>182</v>
      </c>
      <c r="E1336" s="8">
        <v>59433626.420000002</v>
      </c>
      <c r="F1336" s="8">
        <v>328.44</v>
      </c>
      <c r="G1336" s="8">
        <v>8233685.7000000002</v>
      </c>
      <c r="H1336" s="8">
        <v>4641983.6399999997</v>
      </c>
      <c r="I1336" s="8">
        <v>88490.16</v>
      </c>
      <c r="J1336" s="8">
        <v>4496.87</v>
      </c>
      <c r="K1336" s="8">
        <v>1640</v>
      </c>
      <c r="L1336" s="8">
        <v>11886754.859999999</v>
      </c>
      <c r="M1336" s="8">
        <v>0</v>
      </c>
      <c r="N1336" s="8">
        <v>7254333.21</v>
      </c>
      <c r="O1336" s="8">
        <v>51412.74</v>
      </c>
      <c r="P1336" s="8">
        <v>723010.33</v>
      </c>
      <c r="Q1336" s="8">
        <v>4436.6099999999997</v>
      </c>
      <c r="R1336" s="8">
        <v>12704.73</v>
      </c>
      <c r="S1336" s="8">
        <v>11043856.74</v>
      </c>
      <c r="T1336" s="8">
        <v>5926651.54</v>
      </c>
      <c r="U1336" s="8">
        <v>4509727.4000000004</v>
      </c>
      <c r="V1336" s="8">
        <v>0</v>
      </c>
      <c r="W1336" s="8">
        <v>476810.43</v>
      </c>
      <c r="X1336" s="8">
        <v>17449.599999999999</v>
      </c>
      <c r="Y1336" s="8">
        <v>0</v>
      </c>
      <c r="Z1336" s="8">
        <v>265.37</v>
      </c>
      <c r="AA1336" s="8">
        <v>4723651.67</v>
      </c>
      <c r="AB1336" s="8">
        <v>91495.39</v>
      </c>
      <c r="AC1336" s="9">
        <f t="shared" si="120"/>
        <v>4632156.28</v>
      </c>
      <c r="AD1336" s="5" t="str">
        <f>$C1336&amp;" "&amp;VLOOKUP(C1336,Tegevusalad!$A$1:$B$89,2,FALSE)</f>
        <v>61 TELEKOMMUNIKATSIOON</v>
      </c>
      <c r="AE1336" s="6">
        <f t="shared" si="121"/>
        <v>43897820.32</v>
      </c>
      <c r="AF1336" s="6">
        <f t="shared" si="122"/>
        <v>20524541.859999999</v>
      </c>
      <c r="AG1336" s="6">
        <f t="shared" si="123"/>
        <v>52131506.019999996</v>
      </c>
      <c r="AH1336" s="6">
        <f t="shared" si="124"/>
        <v>36335189.700000003</v>
      </c>
      <c r="AI1336" s="6">
        <f t="shared" si="125"/>
        <v>52114056.420000002</v>
      </c>
    </row>
    <row r="1337" spans="1:35" s="2" customFormat="1">
      <c r="A1337" s="3">
        <v>2015</v>
      </c>
      <c r="B1337" s="3">
        <v>4</v>
      </c>
      <c r="C1337" s="4">
        <v>62</v>
      </c>
      <c r="D1337" s="8">
        <v>2593</v>
      </c>
      <c r="E1337" s="8">
        <v>35080256.549999997</v>
      </c>
      <c r="F1337" s="8">
        <v>13398.9</v>
      </c>
      <c r="G1337" s="8">
        <v>87284136.090000004</v>
      </c>
      <c r="H1337" s="8">
        <v>74201291.700000003</v>
      </c>
      <c r="I1337" s="8">
        <v>1953064.44</v>
      </c>
      <c r="J1337" s="8">
        <v>196996.43</v>
      </c>
      <c r="K1337" s="8">
        <v>0</v>
      </c>
      <c r="L1337" s="8">
        <v>7017257.5700000003</v>
      </c>
      <c r="M1337" s="8">
        <v>0</v>
      </c>
      <c r="N1337" s="8">
        <v>4973187.66</v>
      </c>
      <c r="O1337" s="8">
        <v>50374.64</v>
      </c>
      <c r="P1337" s="8">
        <v>242608.66</v>
      </c>
      <c r="Q1337" s="8">
        <v>19808.41</v>
      </c>
      <c r="R1337" s="8">
        <v>49108.57</v>
      </c>
      <c r="S1337" s="8">
        <v>7901522.9100000001</v>
      </c>
      <c r="T1337" s="8">
        <v>3784409.45</v>
      </c>
      <c r="U1337" s="8">
        <v>2258099.83</v>
      </c>
      <c r="V1337" s="8">
        <v>0</v>
      </c>
      <c r="W1337" s="8">
        <v>47699.1</v>
      </c>
      <c r="X1337" s="8">
        <v>8.5</v>
      </c>
      <c r="Y1337" s="8">
        <v>0.51</v>
      </c>
      <c r="Z1337" s="8">
        <v>15.01</v>
      </c>
      <c r="AA1337" s="8">
        <v>2942505.15</v>
      </c>
      <c r="AB1337" s="8">
        <v>898449.74</v>
      </c>
      <c r="AC1337" s="9">
        <f t="shared" si="120"/>
        <v>2044055.41</v>
      </c>
      <c r="AD1337" s="5" t="str">
        <f>$C1337&amp;" "&amp;VLOOKUP(C1337,Tegevusalad!$A$1:$B$89,2,FALSE)</f>
        <v>62 PROGRAMMEERIMINE, KONSULTATSIOONID JMS TEGEVUSED</v>
      </c>
      <c r="AE1337" s="6">
        <f t="shared" si="121"/>
        <v>24934041.209999993</v>
      </c>
      <c r="AF1337" s="6">
        <f t="shared" si="122"/>
        <v>14699985.210000003</v>
      </c>
      <c r="AG1337" s="6">
        <f t="shared" si="123"/>
        <v>112218177.3</v>
      </c>
      <c r="AH1337" s="6">
        <f t="shared" si="124"/>
        <v>25111481.150000002</v>
      </c>
      <c r="AI1337" s="6">
        <f t="shared" si="125"/>
        <v>112218168.8</v>
      </c>
    </row>
    <row r="1338" spans="1:35" s="2" customFormat="1">
      <c r="A1338" s="3">
        <v>2015</v>
      </c>
      <c r="B1338" s="3">
        <v>4</v>
      </c>
      <c r="C1338" s="4">
        <v>63</v>
      </c>
      <c r="D1338" s="8">
        <v>572</v>
      </c>
      <c r="E1338" s="8">
        <v>5638987.9299999997</v>
      </c>
      <c r="F1338" s="8">
        <v>12120.57</v>
      </c>
      <c r="G1338" s="8">
        <v>7339670.5199999996</v>
      </c>
      <c r="H1338" s="8">
        <v>2922354.91</v>
      </c>
      <c r="I1338" s="8">
        <v>97319.31</v>
      </c>
      <c r="J1338" s="8">
        <v>17068.939999999999</v>
      </c>
      <c r="K1338" s="8">
        <v>0</v>
      </c>
      <c r="L1338" s="8">
        <v>1128888.44</v>
      </c>
      <c r="M1338" s="8">
        <v>0</v>
      </c>
      <c r="N1338" s="8">
        <v>747149.51</v>
      </c>
      <c r="O1338" s="8">
        <v>8266.42</v>
      </c>
      <c r="P1338" s="8">
        <v>25361.07</v>
      </c>
      <c r="Q1338" s="8">
        <v>2426.73</v>
      </c>
      <c r="R1338" s="8">
        <v>8290.9500000000007</v>
      </c>
      <c r="S1338" s="8">
        <v>1337176.94</v>
      </c>
      <c r="T1338" s="8">
        <v>105480.11</v>
      </c>
      <c r="U1338" s="8">
        <v>250455.01</v>
      </c>
      <c r="V1338" s="8">
        <v>0</v>
      </c>
      <c r="W1338" s="8">
        <v>5507327.5899999999</v>
      </c>
      <c r="X1338" s="8">
        <v>0</v>
      </c>
      <c r="Y1338" s="8">
        <v>0</v>
      </c>
      <c r="Z1338" s="8">
        <v>0.26</v>
      </c>
      <c r="AA1338" s="8">
        <v>521788.44</v>
      </c>
      <c r="AB1338" s="8">
        <v>140049.76999999999</v>
      </c>
      <c r="AC1338" s="9">
        <f t="shared" si="120"/>
        <v>381738.67000000004</v>
      </c>
      <c r="AD1338" s="5" t="str">
        <f>$C1338&amp;" "&amp;VLOOKUP(C1338,Tegevusalad!$A$1:$B$89,2,FALSE)</f>
        <v>63 INFOALANE TEGEVUS</v>
      </c>
      <c r="AE1338" s="6">
        <f t="shared" si="121"/>
        <v>4063476.55</v>
      </c>
      <c r="AF1338" s="6">
        <f t="shared" si="122"/>
        <v>2148238.2499999991</v>
      </c>
      <c r="AG1338" s="6">
        <f t="shared" si="123"/>
        <v>11403147.07</v>
      </c>
      <c r="AH1338" s="6">
        <f t="shared" si="124"/>
        <v>3777202.3</v>
      </c>
      <c r="AI1338" s="6">
        <f t="shared" si="125"/>
        <v>11403147.07</v>
      </c>
    </row>
    <row r="1339" spans="1:35" s="2" customFormat="1">
      <c r="A1339" s="3">
        <v>2015</v>
      </c>
      <c r="B1339" s="3">
        <v>4</v>
      </c>
      <c r="C1339" s="4">
        <v>64</v>
      </c>
      <c r="D1339" s="8">
        <v>414</v>
      </c>
      <c r="E1339" s="8">
        <v>121003748.83</v>
      </c>
      <c r="F1339" s="8">
        <v>1128.05</v>
      </c>
      <c r="G1339" s="8">
        <v>2394775.04</v>
      </c>
      <c r="H1339" s="8">
        <v>1869879.99</v>
      </c>
      <c r="I1339" s="8">
        <v>235928.02</v>
      </c>
      <c r="J1339" s="8">
        <v>29374.51</v>
      </c>
      <c r="K1339" s="8">
        <v>0</v>
      </c>
      <c r="L1339" s="8">
        <v>24200851.280000001</v>
      </c>
      <c r="M1339" s="8">
        <v>0</v>
      </c>
      <c r="N1339" s="8">
        <v>24482120.170000002</v>
      </c>
      <c r="O1339" s="8">
        <v>32.89</v>
      </c>
      <c r="P1339" s="8">
        <v>285685.99</v>
      </c>
      <c r="Q1339" s="8">
        <v>16944.04</v>
      </c>
      <c r="R1339" s="8">
        <v>16234.44</v>
      </c>
      <c r="S1339" s="8">
        <v>5099379.87</v>
      </c>
      <c r="T1339" s="8">
        <v>3129406.82</v>
      </c>
      <c r="U1339" s="8">
        <v>403840.8</v>
      </c>
      <c r="V1339" s="8">
        <v>0</v>
      </c>
      <c r="W1339" s="8">
        <v>75489982.840000004</v>
      </c>
      <c r="X1339" s="8">
        <v>2165.19</v>
      </c>
      <c r="Y1339" s="8">
        <v>13337.26</v>
      </c>
      <c r="Z1339" s="8">
        <v>109.51</v>
      </c>
      <c r="AA1339" s="8">
        <v>2056625.81</v>
      </c>
      <c r="AB1339" s="8">
        <v>2324666.9500000002</v>
      </c>
      <c r="AC1339" s="9">
        <f t="shared" si="120"/>
        <v>-268041.14000000013</v>
      </c>
      <c r="AD1339" s="5" t="str">
        <f>$C1339&amp;" "&amp;VLOOKUP(C1339,Tegevusalad!$A$1:$B$89,2,FALSE)</f>
        <v>64 FINANTSTEENUSTE OSUTAMINE, V.A KINDLUSTUS JA PENSIONIFONDID</v>
      </c>
      <c r="AE1339" s="6">
        <f t="shared" si="121"/>
        <v>115503821.39999999</v>
      </c>
      <c r="AF1339" s="6">
        <f t="shared" si="122"/>
        <v>116988387.93000001</v>
      </c>
      <c r="AG1339" s="6">
        <f t="shared" si="123"/>
        <v>117898596.44</v>
      </c>
      <c r="AH1339" s="6">
        <f t="shared" si="124"/>
        <v>122491773.05000001</v>
      </c>
      <c r="AI1339" s="6">
        <f t="shared" si="125"/>
        <v>117896431.25</v>
      </c>
    </row>
    <row r="1340" spans="1:35" s="2" customFormat="1">
      <c r="A1340" s="3">
        <v>2015</v>
      </c>
      <c r="B1340" s="3">
        <v>4</v>
      </c>
      <c r="C1340" s="4">
        <v>65</v>
      </c>
      <c r="D1340" s="8">
        <v>18</v>
      </c>
      <c r="E1340" s="8">
        <v>677107.4</v>
      </c>
      <c r="F1340" s="8">
        <v>0</v>
      </c>
      <c r="G1340" s="8">
        <v>38177.15</v>
      </c>
      <c r="H1340" s="8">
        <v>4456.67</v>
      </c>
      <c r="I1340" s="8">
        <v>0</v>
      </c>
      <c r="J1340" s="8">
        <v>0</v>
      </c>
      <c r="K1340" s="8">
        <v>0</v>
      </c>
      <c r="L1340" s="8">
        <v>135421.48000000001</v>
      </c>
      <c r="M1340" s="8">
        <v>0</v>
      </c>
      <c r="N1340" s="8">
        <v>13343.66</v>
      </c>
      <c r="O1340" s="8">
        <v>0</v>
      </c>
      <c r="P1340" s="8">
        <v>7341.51</v>
      </c>
      <c r="Q1340" s="8">
        <v>0</v>
      </c>
      <c r="R1340" s="8">
        <v>14.65</v>
      </c>
      <c r="S1340" s="8">
        <v>359916.04</v>
      </c>
      <c r="T1340" s="8">
        <v>4024.98</v>
      </c>
      <c r="U1340" s="8">
        <v>113067.99</v>
      </c>
      <c r="V1340" s="8">
        <v>0</v>
      </c>
      <c r="W1340" s="8">
        <v>25401035.84</v>
      </c>
      <c r="X1340" s="8">
        <v>0</v>
      </c>
      <c r="Y1340" s="8">
        <v>0</v>
      </c>
      <c r="Z1340" s="8">
        <v>0</v>
      </c>
      <c r="AA1340" s="8">
        <v>122098.8</v>
      </c>
      <c r="AB1340" s="8">
        <v>20.98</v>
      </c>
      <c r="AC1340" s="9">
        <f t="shared" si="120"/>
        <v>122077.82</v>
      </c>
      <c r="AD1340" s="5" t="str">
        <f>$C1340&amp;" "&amp;VLOOKUP(C1340,Tegevusalad!$A$1:$B$89,2,FALSE)</f>
        <v>65 KINDLUSTUS, EDASIKINDLUSTUS JA PENSIONIFONDID, V.A KOHUSTUSLIK SOTSIAALKINDLUSTUS</v>
      </c>
      <c r="AE1340" s="6">
        <f t="shared" si="121"/>
        <v>204123.37000000005</v>
      </c>
      <c r="AF1340" s="6">
        <f t="shared" si="122"/>
        <v>-406192.48</v>
      </c>
      <c r="AG1340" s="6">
        <f t="shared" si="123"/>
        <v>242300.52000000008</v>
      </c>
      <c r="AH1340" s="6">
        <f t="shared" si="124"/>
        <v>66791.549999999988</v>
      </c>
      <c r="AI1340" s="6">
        <f t="shared" si="125"/>
        <v>242300.52000000008</v>
      </c>
    </row>
    <row r="1341" spans="1:35" s="2" customFormat="1">
      <c r="A1341" s="3">
        <v>2015</v>
      </c>
      <c r="B1341" s="3">
        <v>4</v>
      </c>
      <c r="C1341" s="4">
        <v>66</v>
      </c>
      <c r="D1341" s="8">
        <v>323</v>
      </c>
      <c r="E1341" s="8">
        <v>2522044.29</v>
      </c>
      <c r="F1341" s="8">
        <v>2346.69</v>
      </c>
      <c r="G1341" s="8">
        <v>1272561.2</v>
      </c>
      <c r="H1341" s="8">
        <v>782502.99</v>
      </c>
      <c r="I1341" s="8">
        <v>281470.59999999998</v>
      </c>
      <c r="J1341" s="8">
        <v>0</v>
      </c>
      <c r="K1341" s="8">
        <v>0</v>
      </c>
      <c r="L1341" s="8">
        <v>504620.07</v>
      </c>
      <c r="M1341" s="8">
        <v>0</v>
      </c>
      <c r="N1341" s="8">
        <v>332759.95</v>
      </c>
      <c r="O1341" s="8">
        <v>16645.64</v>
      </c>
      <c r="P1341" s="8">
        <v>17718.919999999998</v>
      </c>
      <c r="Q1341" s="8">
        <v>2662.43</v>
      </c>
      <c r="R1341" s="8">
        <v>9313.31</v>
      </c>
      <c r="S1341" s="8">
        <v>714758.97</v>
      </c>
      <c r="T1341" s="8">
        <v>91614.62</v>
      </c>
      <c r="U1341" s="8">
        <v>143698.42000000001</v>
      </c>
      <c r="V1341" s="8">
        <v>0</v>
      </c>
      <c r="W1341" s="8">
        <v>6655717.5300000003</v>
      </c>
      <c r="X1341" s="8">
        <v>732.8</v>
      </c>
      <c r="Y1341" s="8">
        <v>0</v>
      </c>
      <c r="Z1341" s="8">
        <v>0</v>
      </c>
      <c r="AA1341" s="8">
        <v>265594.15000000002</v>
      </c>
      <c r="AB1341" s="8">
        <v>93734.03</v>
      </c>
      <c r="AC1341" s="9">
        <f t="shared" si="120"/>
        <v>171860.12000000002</v>
      </c>
      <c r="AD1341" s="5" t="str">
        <f>$C1341&amp;" "&amp;VLOOKUP(C1341,Tegevusalad!$A$1:$B$89,2,FALSE)</f>
        <v>66 FINANTSTEENUSTE JA KINDLUSTUSTEGEVUSE ABITEGEVUSALAD</v>
      </c>
      <c r="AE1341" s="6">
        <f t="shared" si="121"/>
        <v>1666666.3899999997</v>
      </c>
      <c r="AF1341" s="6">
        <f t="shared" si="122"/>
        <v>768680.70999999985</v>
      </c>
      <c r="AG1341" s="6">
        <f t="shared" si="123"/>
        <v>2939227.5899999994</v>
      </c>
      <c r="AH1341" s="6">
        <f t="shared" si="124"/>
        <v>1710366.3</v>
      </c>
      <c r="AI1341" s="6">
        <f t="shared" si="125"/>
        <v>2938494.7899999996</v>
      </c>
    </row>
    <row r="1342" spans="1:35" s="2" customFormat="1">
      <c r="A1342" s="3">
        <v>2015</v>
      </c>
      <c r="B1342" s="3">
        <v>4</v>
      </c>
      <c r="C1342" s="4">
        <v>68</v>
      </c>
      <c r="D1342" s="8">
        <v>5819</v>
      </c>
      <c r="E1342" s="8">
        <v>136231494.24000001</v>
      </c>
      <c r="F1342" s="8">
        <v>451350.81</v>
      </c>
      <c r="G1342" s="8">
        <v>9892740.3900000006</v>
      </c>
      <c r="H1342" s="8">
        <v>2559504.87</v>
      </c>
      <c r="I1342" s="8">
        <v>1859811.86</v>
      </c>
      <c r="J1342" s="8">
        <v>2930069.27</v>
      </c>
      <c r="K1342" s="8">
        <v>8806.0400000000009</v>
      </c>
      <c r="L1342" s="8">
        <v>27286920.800000001</v>
      </c>
      <c r="M1342" s="8">
        <v>0</v>
      </c>
      <c r="N1342" s="8">
        <v>21000349.66</v>
      </c>
      <c r="O1342" s="8">
        <v>277451.14</v>
      </c>
      <c r="P1342" s="8">
        <v>5355092.04</v>
      </c>
      <c r="Q1342" s="8">
        <v>73250.149999999994</v>
      </c>
      <c r="R1342" s="8">
        <v>105964.64</v>
      </c>
      <c r="S1342" s="8">
        <v>5812103.0300000003</v>
      </c>
      <c r="T1342" s="8">
        <v>5182269.71</v>
      </c>
      <c r="U1342" s="8">
        <v>7017851.4299999997</v>
      </c>
      <c r="V1342" s="8">
        <v>6936907.8799999999</v>
      </c>
      <c r="W1342" s="8">
        <v>15618364.09</v>
      </c>
      <c r="X1342" s="8">
        <v>3365583.48</v>
      </c>
      <c r="Y1342" s="8">
        <v>95428.66</v>
      </c>
      <c r="Z1342" s="8">
        <v>3734.41</v>
      </c>
      <c r="AA1342" s="8">
        <v>13181246.5</v>
      </c>
      <c r="AB1342" s="8">
        <v>6802981.1100000003</v>
      </c>
      <c r="AC1342" s="9">
        <f t="shared" si="120"/>
        <v>6378265.3899999997</v>
      </c>
      <c r="AD1342" s="5" t="str">
        <f>$C1342&amp;" "&amp;VLOOKUP(C1342,Tegevusalad!$A$1:$B$89,2,FALSE)</f>
        <v>68 KINNISVARAALANE TEGEVUS</v>
      </c>
      <c r="AE1342" s="6">
        <f t="shared" si="121"/>
        <v>127218474.06999999</v>
      </c>
      <c r="AF1342" s="6">
        <f t="shared" si="122"/>
        <v>98251269.219999999</v>
      </c>
      <c r="AG1342" s="6">
        <f t="shared" si="123"/>
        <v>137111214.45999998</v>
      </c>
      <c r="AH1342" s="6">
        <f t="shared" si="124"/>
        <v>105531571.5</v>
      </c>
      <c r="AI1342" s="6">
        <f t="shared" si="125"/>
        <v>133745630.97999999</v>
      </c>
    </row>
    <row r="1343" spans="1:35" s="2" customFormat="1">
      <c r="A1343" s="3">
        <v>2015</v>
      </c>
      <c r="B1343" s="3">
        <v>4</v>
      </c>
      <c r="C1343" s="4">
        <v>69</v>
      </c>
      <c r="D1343" s="8">
        <v>2882</v>
      </c>
      <c r="E1343" s="8">
        <v>20561260.289999999</v>
      </c>
      <c r="F1343" s="8">
        <v>5399.71</v>
      </c>
      <c r="G1343" s="8">
        <v>3047345.21</v>
      </c>
      <c r="H1343" s="8">
        <v>2300475.98</v>
      </c>
      <c r="I1343" s="8">
        <v>55114.46</v>
      </c>
      <c r="J1343" s="8">
        <v>4803.6000000000004</v>
      </c>
      <c r="K1343" s="8">
        <v>0</v>
      </c>
      <c r="L1343" s="8">
        <v>4112738.28</v>
      </c>
      <c r="M1343" s="8">
        <v>0</v>
      </c>
      <c r="N1343" s="8">
        <v>1493825.36</v>
      </c>
      <c r="O1343" s="8">
        <v>2806.31</v>
      </c>
      <c r="P1343" s="8">
        <v>109236.74</v>
      </c>
      <c r="Q1343" s="8">
        <v>34855.31</v>
      </c>
      <c r="R1343" s="8">
        <v>49074.18</v>
      </c>
      <c r="S1343" s="8">
        <v>811114.55</v>
      </c>
      <c r="T1343" s="8">
        <v>235002.57</v>
      </c>
      <c r="U1343" s="8">
        <v>188041.89</v>
      </c>
      <c r="V1343" s="8">
        <v>60000</v>
      </c>
      <c r="W1343" s="8">
        <v>391322.43</v>
      </c>
      <c r="X1343" s="8">
        <v>38.21</v>
      </c>
      <c r="Y1343" s="8">
        <v>2011.75</v>
      </c>
      <c r="Z1343" s="8">
        <v>7.54</v>
      </c>
      <c r="AA1343" s="8">
        <v>2814853.63</v>
      </c>
      <c r="AB1343" s="8">
        <v>193936.5</v>
      </c>
      <c r="AC1343" s="9">
        <f t="shared" si="120"/>
        <v>2620917.13</v>
      </c>
      <c r="AD1343" s="5" t="str">
        <f>$C1343&amp;" "&amp;VLOOKUP(C1343,Tegevusalad!$A$1:$B$89,2,FALSE)</f>
        <v>69 JURIIDILISED TOIMINGUD JA ARVEPIDAMINE</v>
      </c>
      <c r="AE1343" s="6">
        <f t="shared" si="121"/>
        <v>19567541.77</v>
      </c>
      <c r="AF1343" s="6">
        <f t="shared" si="122"/>
        <v>6761309.71</v>
      </c>
      <c r="AG1343" s="6">
        <f t="shared" si="123"/>
        <v>22614886.98</v>
      </c>
      <c r="AH1343" s="6">
        <f t="shared" si="124"/>
        <v>7714497.7000000002</v>
      </c>
      <c r="AI1343" s="6">
        <f t="shared" si="125"/>
        <v>22614848.77</v>
      </c>
    </row>
    <row r="1344" spans="1:35" s="2" customFormat="1">
      <c r="A1344" s="3">
        <v>2015</v>
      </c>
      <c r="B1344" s="3">
        <v>4</v>
      </c>
      <c r="C1344" s="4">
        <v>70</v>
      </c>
      <c r="D1344" s="8">
        <v>2669</v>
      </c>
      <c r="E1344" s="8">
        <v>21500503.550000001</v>
      </c>
      <c r="F1344" s="8">
        <v>16297.87</v>
      </c>
      <c r="G1344" s="8">
        <v>13728951.08</v>
      </c>
      <c r="H1344" s="8">
        <v>9896223.1099999994</v>
      </c>
      <c r="I1344" s="8">
        <v>5164109.3099999996</v>
      </c>
      <c r="J1344" s="8">
        <v>214294.7</v>
      </c>
      <c r="K1344" s="8">
        <v>1048</v>
      </c>
      <c r="L1344" s="8">
        <v>4301567.63</v>
      </c>
      <c r="M1344" s="8">
        <v>4268.2</v>
      </c>
      <c r="N1344" s="8">
        <v>4752993.18</v>
      </c>
      <c r="O1344" s="8">
        <v>37915.629999999997</v>
      </c>
      <c r="P1344" s="8">
        <v>1594373.76</v>
      </c>
      <c r="Q1344" s="8">
        <v>39212.83</v>
      </c>
      <c r="R1344" s="8">
        <v>81772.78</v>
      </c>
      <c r="S1344" s="8">
        <v>3233823.6</v>
      </c>
      <c r="T1344" s="8">
        <v>1382652.86</v>
      </c>
      <c r="U1344" s="8">
        <v>576779.80000000005</v>
      </c>
      <c r="V1344" s="8">
        <v>100000</v>
      </c>
      <c r="W1344" s="8">
        <v>2625702.1800000002</v>
      </c>
      <c r="X1344" s="8">
        <v>783947.28</v>
      </c>
      <c r="Y1344" s="8">
        <v>6.52</v>
      </c>
      <c r="Z1344" s="8">
        <v>1.92</v>
      </c>
      <c r="AA1344" s="8">
        <v>1636655.92</v>
      </c>
      <c r="AB1344" s="8">
        <v>2083808.67</v>
      </c>
      <c r="AC1344" s="9">
        <f t="shared" si="120"/>
        <v>-447152.75</v>
      </c>
      <c r="AD1344" s="5" t="str">
        <f>$C1344&amp;" "&amp;VLOOKUP(C1344,Tegevusalad!$A$1:$B$89,2,FALSE)</f>
        <v>70 PEAKONTORITE TEGEVUS; JUHTIMISALANE NÕUSTAMINE</v>
      </c>
      <c r="AE1344" s="6">
        <f t="shared" si="121"/>
        <v>18490145.300000004</v>
      </c>
      <c r="AF1344" s="6">
        <f t="shared" si="122"/>
        <v>20273648.249999996</v>
      </c>
      <c r="AG1344" s="6">
        <f t="shared" si="123"/>
        <v>32219096.380000003</v>
      </c>
      <c r="AH1344" s="6">
        <f t="shared" si="124"/>
        <v>24173829.799999997</v>
      </c>
      <c r="AI1344" s="6">
        <f t="shared" si="125"/>
        <v>31435149.100000001</v>
      </c>
    </row>
    <row r="1345" spans="1:35" s="2" customFormat="1">
      <c r="A1345" s="3">
        <v>2015</v>
      </c>
      <c r="B1345" s="3">
        <v>4</v>
      </c>
      <c r="C1345" s="4">
        <v>71</v>
      </c>
      <c r="D1345" s="8">
        <v>1940</v>
      </c>
      <c r="E1345" s="8">
        <v>19504486.800000001</v>
      </c>
      <c r="F1345" s="8">
        <v>7302.95</v>
      </c>
      <c r="G1345" s="8">
        <v>5015384.6100000003</v>
      </c>
      <c r="H1345" s="8">
        <v>1923646.7</v>
      </c>
      <c r="I1345" s="8">
        <v>276865.19</v>
      </c>
      <c r="J1345" s="8">
        <v>437805.98</v>
      </c>
      <c r="K1345" s="8">
        <v>0</v>
      </c>
      <c r="L1345" s="8">
        <v>3901554.76</v>
      </c>
      <c r="M1345" s="8">
        <v>0</v>
      </c>
      <c r="N1345" s="8">
        <v>2291784.6</v>
      </c>
      <c r="O1345" s="8">
        <v>26747.64</v>
      </c>
      <c r="P1345" s="8">
        <v>107325.11</v>
      </c>
      <c r="Q1345" s="8">
        <v>45992.27</v>
      </c>
      <c r="R1345" s="8">
        <v>54435.78</v>
      </c>
      <c r="S1345" s="8">
        <v>2275709.5299999998</v>
      </c>
      <c r="T1345" s="8">
        <v>1421931.98</v>
      </c>
      <c r="U1345" s="8">
        <v>143255.42000000001</v>
      </c>
      <c r="V1345" s="8">
        <v>0</v>
      </c>
      <c r="W1345" s="8">
        <v>28911.53</v>
      </c>
      <c r="X1345" s="8">
        <v>2098.2800000000002</v>
      </c>
      <c r="Y1345" s="8">
        <v>0</v>
      </c>
      <c r="Z1345" s="8">
        <v>43.91</v>
      </c>
      <c r="AA1345" s="8">
        <v>1889209.7</v>
      </c>
      <c r="AB1345" s="8">
        <v>279483.45</v>
      </c>
      <c r="AC1345" s="9">
        <f t="shared" si="120"/>
        <v>1609726.25</v>
      </c>
      <c r="AD1345" s="5" t="str">
        <f>$C1345&amp;" "&amp;VLOOKUP(C1345,Tegevusalad!$A$1:$B$89,2,FALSE)</f>
        <v>71 ARHITEKTI- JA INSENERITEGEVUSED; TEIMIMINE JA ANALÜÜS</v>
      </c>
      <c r="AE1345" s="6">
        <f t="shared" si="121"/>
        <v>17094923.080000002</v>
      </c>
      <c r="AF1345" s="6">
        <f t="shared" si="122"/>
        <v>9178398.7499999981</v>
      </c>
      <c r="AG1345" s="6">
        <f t="shared" si="123"/>
        <v>22110307.690000001</v>
      </c>
      <c r="AH1345" s="6">
        <f t="shared" si="124"/>
        <v>11731101.899999999</v>
      </c>
      <c r="AI1345" s="6">
        <f t="shared" si="125"/>
        <v>22108209.41</v>
      </c>
    </row>
    <row r="1346" spans="1:35" s="2" customFormat="1">
      <c r="A1346" s="3">
        <v>2015</v>
      </c>
      <c r="B1346" s="3">
        <v>4</v>
      </c>
      <c r="C1346" s="4">
        <v>72</v>
      </c>
      <c r="D1346" s="8">
        <v>270</v>
      </c>
      <c r="E1346" s="8">
        <v>2101751.88</v>
      </c>
      <c r="F1346" s="8">
        <v>9541.01</v>
      </c>
      <c r="G1346" s="8">
        <v>2380839.34</v>
      </c>
      <c r="H1346" s="8">
        <v>1480433.63</v>
      </c>
      <c r="I1346" s="8">
        <v>656599.37</v>
      </c>
      <c r="J1346" s="8">
        <v>396875.62</v>
      </c>
      <c r="K1346" s="8">
        <v>0</v>
      </c>
      <c r="L1346" s="8">
        <v>421209.06</v>
      </c>
      <c r="M1346" s="8">
        <v>0</v>
      </c>
      <c r="N1346" s="8">
        <v>538804.15</v>
      </c>
      <c r="O1346" s="8">
        <v>11045.17</v>
      </c>
      <c r="P1346" s="8">
        <v>13165.74</v>
      </c>
      <c r="Q1346" s="8">
        <v>1450.14</v>
      </c>
      <c r="R1346" s="8">
        <v>4625.4399999999996</v>
      </c>
      <c r="S1346" s="8">
        <v>491718.93</v>
      </c>
      <c r="T1346" s="8">
        <v>171414.44</v>
      </c>
      <c r="U1346" s="8">
        <v>96487.19</v>
      </c>
      <c r="V1346" s="8">
        <v>0</v>
      </c>
      <c r="W1346" s="8">
        <v>27913.72</v>
      </c>
      <c r="X1346" s="8">
        <v>0</v>
      </c>
      <c r="Y1346" s="8">
        <v>0</v>
      </c>
      <c r="Z1346" s="8">
        <v>0</v>
      </c>
      <c r="AA1346" s="8">
        <v>171544.18</v>
      </c>
      <c r="AB1346" s="8">
        <v>289139.27</v>
      </c>
      <c r="AC1346" s="9">
        <f t="shared" ref="AC1346:AC1409" si="126">AA1346-AB1346</f>
        <v>-117595.09000000003</v>
      </c>
      <c r="AD1346" s="5" t="str">
        <f>$C1346&amp;" "&amp;VLOOKUP(C1346,Tegevusalad!$A$1:$B$89,2,FALSE)</f>
        <v>72 TEADUS- JA ARENDUSTEGEVUS</v>
      </c>
      <c r="AE1346" s="6">
        <f t="shared" si="121"/>
        <v>1523086.7699999996</v>
      </c>
      <c r="AF1346" s="6">
        <f t="shared" si="122"/>
        <v>2073715.9799999995</v>
      </c>
      <c r="AG1346" s="6">
        <f t="shared" si="123"/>
        <v>3903926.1099999994</v>
      </c>
      <c r="AH1346" s="6">
        <f t="shared" si="124"/>
        <v>2717147.9499999997</v>
      </c>
      <c r="AI1346" s="6">
        <f t="shared" si="125"/>
        <v>3903926.1099999994</v>
      </c>
    </row>
    <row r="1347" spans="1:35" s="2" customFormat="1">
      <c r="A1347" s="3">
        <v>2015</v>
      </c>
      <c r="B1347" s="3">
        <v>4</v>
      </c>
      <c r="C1347" s="4">
        <v>73</v>
      </c>
      <c r="D1347" s="8">
        <v>1071</v>
      </c>
      <c r="E1347" s="8">
        <v>27954282.219999999</v>
      </c>
      <c r="F1347" s="8">
        <v>21007.119999999999</v>
      </c>
      <c r="G1347" s="8">
        <v>6964330.6399999997</v>
      </c>
      <c r="H1347" s="8">
        <v>5612759.7699999996</v>
      </c>
      <c r="I1347" s="8">
        <v>486791.7</v>
      </c>
      <c r="J1347" s="8">
        <v>118618</v>
      </c>
      <c r="K1347" s="8">
        <v>0</v>
      </c>
      <c r="L1347" s="8">
        <v>5592747.04</v>
      </c>
      <c r="M1347" s="8">
        <v>0</v>
      </c>
      <c r="N1347" s="8">
        <v>4415892.9000000004</v>
      </c>
      <c r="O1347" s="8">
        <v>6323.55</v>
      </c>
      <c r="P1347" s="8">
        <v>357856.79</v>
      </c>
      <c r="Q1347" s="8">
        <v>10064.200000000001</v>
      </c>
      <c r="R1347" s="8">
        <v>27494.39</v>
      </c>
      <c r="S1347" s="8">
        <v>3165442.16</v>
      </c>
      <c r="T1347" s="8">
        <v>577688.51</v>
      </c>
      <c r="U1347" s="8">
        <v>960153.84</v>
      </c>
      <c r="V1347" s="8">
        <v>71666.67</v>
      </c>
      <c r="W1347" s="8">
        <v>35465.360000000001</v>
      </c>
      <c r="X1347" s="8">
        <v>1435.52</v>
      </c>
      <c r="Y1347" s="8">
        <v>0</v>
      </c>
      <c r="Z1347" s="8">
        <v>0</v>
      </c>
      <c r="AA1347" s="8">
        <v>1641016.59</v>
      </c>
      <c r="AB1347" s="8">
        <v>464162.45</v>
      </c>
      <c r="AC1347" s="9">
        <f t="shared" si="126"/>
        <v>1176854.1400000001</v>
      </c>
      <c r="AD1347" s="5" t="str">
        <f>$C1347&amp;" "&amp;VLOOKUP(C1347,Tegevusalad!$A$1:$B$89,2,FALSE)</f>
        <v>73 REKLAAMINDUS JA TURU-UURINGUD</v>
      </c>
      <c r="AE1347" s="6">
        <f t="shared" ref="AE1347:AE1410" si="127">(E1347+F1347+X1347)-(S1347+U1347)</f>
        <v>23851128.859999999</v>
      </c>
      <c r="AF1347" s="6">
        <f t="shared" ref="AF1347:AF1410" si="128">((N1347+R1347-O1347)/0.2)-S1347-(U1347-V1347)</f>
        <v>18131389.369999997</v>
      </c>
      <c r="AG1347" s="6">
        <f t="shared" ref="AG1347:AG1410" si="129">(E1347+F1347+G1347+X1347)-(S1347+U1347)</f>
        <v>30815459.5</v>
      </c>
      <c r="AH1347" s="6">
        <f t="shared" ref="AH1347:AH1410" si="130">(N1347+R1347)/0.2</f>
        <v>22216936.449999999</v>
      </c>
      <c r="AI1347" s="6">
        <f t="shared" ref="AI1347:AI1410" si="131">(E1347+F1347+G1347)-(S1347+U1347)</f>
        <v>30814023.979999997</v>
      </c>
    </row>
    <row r="1348" spans="1:35" s="2" customFormat="1">
      <c r="A1348" s="3">
        <v>2015</v>
      </c>
      <c r="B1348" s="3">
        <v>4</v>
      </c>
      <c r="C1348" s="4">
        <v>74</v>
      </c>
      <c r="D1348" s="8">
        <v>1711</v>
      </c>
      <c r="E1348" s="8">
        <v>9419288.4299999997</v>
      </c>
      <c r="F1348" s="8">
        <v>4820957.1399999997</v>
      </c>
      <c r="G1348" s="8">
        <v>8195931.7999999998</v>
      </c>
      <c r="H1348" s="8">
        <v>4472943.3</v>
      </c>
      <c r="I1348" s="8">
        <v>451387.8</v>
      </c>
      <c r="J1348" s="8">
        <v>1367613.52</v>
      </c>
      <c r="K1348" s="8">
        <v>0</v>
      </c>
      <c r="L1348" s="8">
        <v>2317743.9300000002</v>
      </c>
      <c r="M1348" s="8">
        <v>0</v>
      </c>
      <c r="N1348" s="8">
        <v>1860254.79</v>
      </c>
      <c r="O1348" s="8">
        <v>267252.03000000003</v>
      </c>
      <c r="P1348" s="8">
        <v>45288.959999999999</v>
      </c>
      <c r="Q1348" s="8">
        <v>15730.22</v>
      </c>
      <c r="R1348" s="8">
        <v>19270.689999999999</v>
      </c>
      <c r="S1348" s="8">
        <v>2908522.37</v>
      </c>
      <c r="T1348" s="8">
        <v>2412819.0299999998</v>
      </c>
      <c r="U1348" s="8">
        <v>1393602.68</v>
      </c>
      <c r="V1348" s="8">
        <v>0</v>
      </c>
      <c r="W1348" s="8">
        <v>31742.66</v>
      </c>
      <c r="X1348" s="8">
        <v>13834.91</v>
      </c>
      <c r="Y1348" s="8">
        <v>25.74</v>
      </c>
      <c r="Z1348" s="8">
        <v>130.27000000000001</v>
      </c>
      <c r="AA1348" s="8">
        <v>792649.18</v>
      </c>
      <c r="AB1348" s="8">
        <v>335264.57</v>
      </c>
      <c r="AC1348" s="9">
        <f t="shared" si="126"/>
        <v>457384.61000000004</v>
      </c>
      <c r="AD1348" s="5" t="str">
        <f>$C1348&amp;" "&amp;VLOOKUP(C1348,Tegevusalad!$A$1:$B$89,2,FALSE)</f>
        <v>74 MUU KUTSE-, TEADUS- JA TEHNIKAALANE TEGEVUS</v>
      </c>
      <c r="AE1348" s="6">
        <f t="shared" si="127"/>
        <v>9951955.4299999997</v>
      </c>
      <c r="AF1348" s="6">
        <f t="shared" si="128"/>
        <v>3759242.1999999993</v>
      </c>
      <c r="AG1348" s="6">
        <f t="shared" si="129"/>
        <v>18147887.23</v>
      </c>
      <c r="AH1348" s="6">
        <f t="shared" si="130"/>
        <v>9397627.3999999985</v>
      </c>
      <c r="AI1348" s="6">
        <f t="shared" si="131"/>
        <v>18134052.32</v>
      </c>
    </row>
    <row r="1349" spans="1:35" s="2" customFormat="1">
      <c r="A1349" s="3">
        <v>2015</v>
      </c>
      <c r="B1349" s="3">
        <v>4</v>
      </c>
      <c r="C1349" s="4">
        <v>75</v>
      </c>
      <c r="D1349" s="8">
        <v>133</v>
      </c>
      <c r="E1349" s="8">
        <v>843149.75</v>
      </c>
      <c r="F1349" s="8">
        <v>395318.36</v>
      </c>
      <c r="G1349" s="8">
        <v>3691.19</v>
      </c>
      <c r="H1349" s="8">
        <v>2747.38</v>
      </c>
      <c r="I1349" s="8">
        <v>285.05</v>
      </c>
      <c r="J1349" s="8">
        <v>65.88</v>
      </c>
      <c r="K1349" s="8">
        <v>65.88</v>
      </c>
      <c r="L1349" s="8">
        <v>204208.62</v>
      </c>
      <c r="M1349" s="8">
        <v>0</v>
      </c>
      <c r="N1349" s="8">
        <v>119749.24</v>
      </c>
      <c r="O1349" s="8">
        <v>20.3</v>
      </c>
      <c r="P1349" s="8">
        <v>4564.72</v>
      </c>
      <c r="Q1349" s="8">
        <v>1212.0999999999999</v>
      </c>
      <c r="R1349" s="8">
        <v>2557.41</v>
      </c>
      <c r="S1349" s="8">
        <v>13573.27</v>
      </c>
      <c r="T1349" s="8">
        <v>7423.64</v>
      </c>
      <c r="U1349" s="8">
        <v>246.4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87721.66</v>
      </c>
      <c r="AB1349" s="8">
        <v>3262.28</v>
      </c>
      <c r="AC1349" s="9">
        <f t="shared" si="126"/>
        <v>84459.38</v>
      </c>
      <c r="AD1349" s="5" t="str">
        <f>$C1349&amp;" "&amp;VLOOKUP(C1349,Tegevusalad!$A$1:$B$89,2,FALSE)</f>
        <v>75 VETERINAARIA</v>
      </c>
      <c r="AE1349" s="6">
        <f t="shared" si="127"/>
        <v>1224648.44</v>
      </c>
      <c r="AF1349" s="6">
        <f t="shared" si="128"/>
        <v>597612.07999999996</v>
      </c>
      <c r="AG1349" s="6">
        <f t="shared" si="129"/>
        <v>1228339.6299999999</v>
      </c>
      <c r="AH1349" s="6">
        <f t="shared" si="130"/>
        <v>611533.25</v>
      </c>
      <c r="AI1349" s="6">
        <f t="shared" si="131"/>
        <v>1228339.6299999999</v>
      </c>
    </row>
    <row r="1350" spans="1:35" s="2" customFormat="1">
      <c r="A1350" s="3">
        <v>2015</v>
      </c>
      <c r="B1350" s="3">
        <v>4</v>
      </c>
      <c r="C1350" s="4">
        <v>77</v>
      </c>
      <c r="D1350" s="8">
        <v>1163</v>
      </c>
      <c r="E1350" s="8">
        <v>26387714.210000001</v>
      </c>
      <c r="F1350" s="8">
        <v>463466.53</v>
      </c>
      <c r="G1350" s="8">
        <v>9032615.9199999999</v>
      </c>
      <c r="H1350" s="8">
        <v>5315657.58</v>
      </c>
      <c r="I1350" s="8">
        <v>692968.6</v>
      </c>
      <c r="J1350" s="8">
        <v>312622.90000000002</v>
      </c>
      <c r="K1350" s="8">
        <v>0</v>
      </c>
      <c r="L1350" s="8">
        <v>5319254.83</v>
      </c>
      <c r="M1350" s="8">
        <v>0</v>
      </c>
      <c r="N1350" s="8">
        <v>4235354.24</v>
      </c>
      <c r="O1350" s="8">
        <v>121851.79</v>
      </c>
      <c r="P1350" s="8">
        <v>795192.3</v>
      </c>
      <c r="Q1350" s="8">
        <v>96450.89</v>
      </c>
      <c r="R1350" s="8">
        <v>28091.78</v>
      </c>
      <c r="S1350" s="8">
        <v>5750117</v>
      </c>
      <c r="T1350" s="8">
        <v>3823256.33</v>
      </c>
      <c r="U1350" s="8">
        <v>944231.99</v>
      </c>
      <c r="V1350" s="8">
        <v>344.52</v>
      </c>
      <c r="W1350" s="8">
        <v>426186.62</v>
      </c>
      <c r="X1350" s="8">
        <v>33039.879999999997</v>
      </c>
      <c r="Y1350" s="8">
        <v>86.4</v>
      </c>
      <c r="Z1350" s="8">
        <v>0</v>
      </c>
      <c r="AA1350" s="8">
        <v>1737127.08</v>
      </c>
      <c r="AB1350" s="8">
        <v>653140.09</v>
      </c>
      <c r="AC1350" s="9">
        <f t="shared" si="126"/>
        <v>1083986.9900000002</v>
      </c>
      <c r="AD1350" s="5" t="str">
        <f>$C1350&amp;" "&amp;VLOOKUP(C1350,Tegevusalad!$A$1:$B$89,2,FALSE)</f>
        <v>77 RENTIMINE JA KASUTUSRENT</v>
      </c>
      <c r="AE1350" s="6">
        <f t="shared" si="127"/>
        <v>20189871.630000003</v>
      </c>
      <c r="AF1350" s="6">
        <f t="shared" si="128"/>
        <v>14013966.680000002</v>
      </c>
      <c r="AG1350" s="6">
        <f t="shared" si="129"/>
        <v>29222487.550000004</v>
      </c>
      <c r="AH1350" s="6">
        <f t="shared" si="130"/>
        <v>21317230.100000001</v>
      </c>
      <c r="AI1350" s="6">
        <f t="shared" si="131"/>
        <v>29189447.670000002</v>
      </c>
    </row>
    <row r="1351" spans="1:35" s="2" customFormat="1">
      <c r="A1351" s="3">
        <v>2015</v>
      </c>
      <c r="B1351" s="3">
        <v>4</v>
      </c>
      <c r="C1351" s="4">
        <v>78</v>
      </c>
      <c r="D1351" s="8">
        <v>511</v>
      </c>
      <c r="E1351" s="8">
        <v>9032815.0500000007</v>
      </c>
      <c r="F1351" s="8">
        <v>22604.75</v>
      </c>
      <c r="G1351" s="8">
        <v>8916564.9000000004</v>
      </c>
      <c r="H1351" s="8">
        <v>7820652.8300000001</v>
      </c>
      <c r="I1351" s="8">
        <v>220509.64</v>
      </c>
      <c r="J1351" s="8">
        <v>17805</v>
      </c>
      <c r="K1351" s="8">
        <v>0</v>
      </c>
      <c r="L1351" s="8">
        <v>1808597.44</v>
      </c>
      <c r="M1351" s="8">
        <v>0</v>
      </c>
      <c r="N1351" s="8">
        <v>720951.61</v>
      </c>
      <c r="O1351" s="8">
        <v>0</v>
      </c>
      <c r="P1351" s="8">
        <v>21643.02</v>
      </c>
      <c r="Q1351" s="8">
        <v>4664.71</v>
      </c>
      <c r="R1351" s="8">
        <v>8110.08</v>
      </c>
      <c r="S1351" s="8">
        <v>1083499.24</v>
      </c>
      <c r="T1351" s="8">
        <v>83291.509999999995</v>
      </c>
      <c r="U1351" s="8">
        <v>11184.06</v>
      </c>
      <c r="V1351" s="8">
        <v>2186.4</v>
      </c>
      <c r="W1351" s="8">
        <v>3433.35</v>
      </c>
      <c r="X1351" s="8">
        <v>2781.6</v>
      </c>
      <c r="Y1351" s="8">
        <v>0</v>
      </c>
      <c r="Z1351" s="8">
        <v>0</v>
      </c>
      <c r="AA1351" s="8">
        <v>1324668.7</v>
      </c>
      <c r="AB1351" s="8">
        <v>237022.87</v>
      </c>
      <c r="AC1351" s="9">
        <f t="shared" si="126"/>
        <v>1087645.83</v>
      </c>
      <c r="AD1351" s="5" t="str">
        <f>$C1351&amp;" "&amp;VLOOKUP(C1351,Tegevusalad!$A$1:$B$89,2,FALSE)</f>
        <v>78 TÖÖHÕIVE</v>
      </c>
      <c r="AE1351" s="6">
        <f t="shared" si="127"/>
        <v>7963518.1000000006</v>
      </c>
      <c r="AF1351" s="6">
        <f t="shared" si="128"/>
        <v>2552811.5499999998</v>
      </c>
      <c r="AG1351" s="6">
        <f t="shared" si="129"/>
        <v>16880083.000000004</v>
      </c>
      <c r="AH1351" s="6">
        <f t="shared" si="130"/>
        <v>3645308.4499999997</v>
      </c>
      <c r="AI1351" s="6">
        <f t="shared" si="131"/>
        <v>16877301.400000002</v>
      </c>
    </row>
    <row r="1352" spans="1:35" s="2" customFormat="1">
      <c r="A1352" s="3">
        <v>2015</v>
      </c>
      <c r="B1352" s="3">
        <v>4</v>
      </c>
      <c r="C1352" s="4">
        <v>79</v>
      </c>
      <c r="D1352" s="8">
        <v>325</v>
      </c>
      <c r="E1352" s="8">
        <v>4216515.1399999997</v>
      </c>
      <c r="F1352" s="8">
        <v>442940.71</v>
      </c>
      <c r="G1352" s="8">
        <v>4792957.72</v>
      </c>
      <c r="H1352" s="8">
        <v>705295.55</v>
      </c>
      <c r="I1352" s="8">
        <v>3008.28</v>
      </c>
      <c r="J1352" s="8">
        <v>8000.86</v>
      </c>
      <c r="K1352" s="8">
        <v>0</v>
      </c>
      <c r="L1352" s="8">
        <v>883167.69</v>
      </c>
      <c r="M1352" s="8">
        <v>0</v>
      </c>
      <c r="N1352" s="8">
        <v>595884.82999999996</v>
      </c>
      <c r="O1352" s="8">
        <v>0</v>
      </c>
      <c r="P1352" s="8">
        <v>10239.08</v>
      </c>
      <c r="Q1352" s="8">
        <v>1092.67</v>
      </c>
      <c r="R1352" s="8">
        <v>3535.15</v>
      </c>
      <c r="S1352" s="8">
        <v>617603.5</v>
      </c>
      <c r="T1352" s="8">
        <v>299198.25</v>
      </c>
      <c r="U1352" s="8">
        <v>43177.21</v>
      </c>
      <c r="V1352" s="8">
        <v>0</v>
      </c>
      <c r="W1352" s="8">
        <v>153706.92000000001</v>
      </c>
      <c r="X1352" s="8">
        <v>0</v>
      </c>
      <c r="Y1352" s="8">
        <v>10.93</v>
      </c>
      <c r="Z1352" s="8">
        <v>1082.97</v>
      </c>
      <c r="AA1352" s="8">
        <v>358275.19</v>
      </c>
      <c r="AB1352" s="8">
        <v>72064.37</v>
      </c>
      <c r="AC1352" s="9">
        <f t="shared" si="126"/>
        <v>286210.82</v>
      </c>
      <c r="AD1352" s="5" t="str">
        <f>$C1352&amp;" "&amp;VLOOKUP(C1352,Tegevusalad!$A$1:$B$89,2,FALSE)</f>
        <v>79 REISIBÜROODE JA REISIKORRALDAJATE TEGEVUS, RESERVEERIMINE NING SELLEGA SEOTUD TEGEVUS</v>
      </c>
      <c r="AE1352" s="6">
        <f t="shared" si="127"/>
        <v>3998675.1399999997</v>
      </c>
      <c r="AF1352" s="6">
        <f t="shared" si="128"/>
        <v>2336319.19</v>
      </c>
      <c r="AG1352" s="6">
        <f t="shared" si="129"/>
        <v>8791632.8599999994</v>
      </c>
      <c r="AH1352" s="6">
        <f t="shared" si="130"/>
        <v>2997099.9</v>
      </c>
      <c r="AI1352" s="6">
        <f t="shared" si="131"/>
        <v>8791632.8599999994</v>
      </c>
    </row>
    <row r="1353" spans="1:35" s="2" customFormat="1">
      <c r="A1353" s="3">
        <v>2015</v>
      </c>
      <c r="B1353" s="3">
        <v>4</v>
      </c>
      <c r="C1353" s="4">
        <v>80</v>
      </c>
      <c r="D1353" s="8">
        <v>139</v>
      </c>
      <c r="E1353" s="8">
        <v>11392223.59</v>
      </c>
      <c r="F1353" s="8">
        <v>14233.18</v>
      </c>
      <c r="G1353" s="8">
        <v>701216.77</v>
      </c>
      <c r="H1353" s="8">
        <v>341065.34</v>
      </c>
      <c r="I1353" s="8">
        <v>49451.12</v>
      </c>
      <c r="J1353" s="8">
        <v>98532.15</v>
      </c>
      <c r="K1353" s="8">
        <v>0</v>
      </c>
      <c r="L1353" s="8">
        <v>2279725.67</v>
      </c>
      <c r="M1353" s="8">
        <v>0</v>
      </c>
      <c r="N1353" s="8">
        <v>901823.28</v>
      </c>
      <c r="O1353" s="8">
        <v>36721.31</v>
      </c>
      <c r="P1353" s="8">
        <v>9107.66</v>
      </c>
      <c r="Q1353" s="8">
        <v>40248.14</v>
      </c>
      <c r="R1353" s="8">
        <v>13630.2</v>
      </c>
      <c r="S1353" s="8">
        <v>976581.33</v>
      </c>
      <c r="T1353" s="8">
        <v>533104.80000000005</v>
      </c>
      <c r="U1353" s="8">
        <v>202229.44</v>
      </c>
      <c r="V1353" s="8">
        <v>0</v>
      </c>
      <c r="W1353" s="8">
        <v>122608.1</v>
      </c>
      <c r="X1353" s="8">
        <v>32.659999999999997</v>
      </c>
      <c r="Y1353" s="8">
        <v>0</v>
      </c>
      <c r="Z1353" s="8">
        <v>49.38</v>
      </c>
      <c r="AA1353" s="8">
        <v>1399393.78</v>
      </c>
      <c r="AB1353" s="8">
        <v>21540.77</v>
      </c>
      <c r="AC1353" s="9">
        <f t="shared" si="126"/>
        <v>1377853.01</v>
      </c>
      <c r="AD1353" s="5" t="str">
        <f>$C1353&amp;" "&amp;VLOOKUP(C1353,Tegevusalad!$A$1:$B$89,2,FALSE)</f>
        <v>80 TURVATÖÖ JA JUURDLUS</v>
      </c>
      <c r="AE1353" s="6">
        <f t="shared" si="127"/>
        <v>10227678.66</v>
      </c>
      <c r="AF1353" s="6">
        <f t="shared" si="128"/>
        <v>3214850.0799999996</v>
      </c>
      <c r="AG1353" s="6">
        <f t="shared" si="129"/>
        <v>10928895.43</v>
      </c>
      <c r="AH1353" s="6">
        <f t="shared" si="130"/>
        <v>4577267.3999999994</v>
      </c>
      <c r="AI1353" s="6">
        <f t="shared" si="131"/>
        <v>10928862.77</v>
      </c>
    </row>
    <row r="1354" spans="1:35" s="2" customFormat="1">
      <c r="A1354" s="3">
        <v>2015</v>
      </c>
      <c r="B1354" s="3">
        <v>4</v>
      </c>
      <c r="C1354" s="4">
        <v>81</v>
      </c>
      <c r="D1354" s="8">
        <v>1062</v>
      </c>
      <c r="E1354" s="8">
        <v>18592355.27</v>
      </c>
      <c r="F1354" s="8">
        <v>6675.2</v>
      </c>
      <c r="G1354" s="8">
        <v>562088.19999999995</v>
      </c>
      <c r="H1354" s="8">
        <v>433256.7</v>
      </c>
      <c r="I1354" s="8">
        <v>30923.29</v>
      </c>
      <c r="J1354" s="8">
        <v>4950</v>
      </c>
      <c r="K1354" s="8">
        <v>0</v>
      </c>
      <c r="L1354" s="8">
        <v>3719071.84</v>
      </c>
      <c r="M1354" s="8">
        <v>0</v>
      </c>
      <c r="N1354" s="8">
        <v>2340111.63</v>
      </c>
      <c r="O1354" s="8">
        <v>800</v>
      </c>
      <c r="P1354" s="8">
        <v>356814.21</v>
      </c>
      <c r="Q1354" s="8">
        <v>21254.53</v>
      </c>
      <c r="R1354" s="8">
        <v>21873.17</v>
      </c>
      <c r="S1354" s="8">
        <v>1331470.8600000001</v>
      </c>
      <c r="T1354" s="8">
        <v>390625.57</v>
      </c>
      <c r="U1354" s="8">
        <v>225397.84</v>
      </c>
      <c r="V1354" s="8">
        <v>0</v>
      </c>
      <c r="W1354" s="8">
        <v>201399.54</v>
      </c>
      <c r="X1354" s="8">
        <v>169.99</v>
      </c>
      <c r="Y1354" s="8">
        <v>0</v>
      </c>
      <c r="Z1354" s="8">
        <v>0.03</v>
      </c>
      <c r="AA1354" s="8">
        <v>1662868.3</v>
      </c>
      <c r="AB1354" s="8">
        <v>283908.12</v>
      </c>
      <c r="AC1354" s="9">
        <f t="shared" si="126"/>
        <v>1378960.1800000002</v>
      </c>
      <c r="AD1354" s="5" t="str">
        <f>$C1354&amp;" "&amp;VLOOKUP(C1354,Tegevusalad!$A$1:$B$89,2,FALSE)</f>
        <v>81 HOONETE JA MAASTIKE HOOLDUS</v>
      </c>
      <c r="AE1354" s="6">
        <f t="shared" si="127"/>
        <v>17042331.759999998</v>
      </c>
      <c r="AF1354" s="6">
        <f t="shared" si="128"/>
        <v>10249055.299999999</v>
      </c>
      <c r="AG1354" s="6">
        <f t="shared" si="129"/>
        <v>17604419.959999997</v>
      </c>
      <c r="AH1354" s="6">
        <f t="shared" si="130"/>
        <v>11809923.999999998</v>
      </c>
      <c r="AI1354" s="6">
        <f t="shared" si="131"/>
        <v>17604249.969999999</v>
      </c>
    </row>
    <row r="1355" spans="1:35" s="2" customFormat="1">
      <c r="A1355" s="3">
        <v>2015</v>
      </c>
      <c r="B1355" s="3">
        <v>4</v>
      </c>
      <c r="C1355" s="4">
        <v>82</v>
      </c>
      <c r="D1355" s="8">
        <v>919</v>
      </c>
      <c r="E1355" s="8">
        <v>10553829.060000001</v>
      </c>
      <c r="F1355" s="8">
        <v>222187.02</v>
      </c>
      <c r="G1355" s="8">
        <v>7495371.8200000003</v>
      </c>
      <c r="H1355" s="8">
        <v>5601140.3600000003</v>
      </c>
      <c r="I1355" s="8">
        <v>478588.23</v>
      </c>
      <c r="J1355" s="8">
        <v>153247.94</v>
      </c>
      <c r="K1355" s="8">
        <v>0</v>
      </c>
      <c r="L1355" s="8">
        <v>2130762.64</v>
      </c>
      <c r="M1355" s="8">
        <v>0</v>
      </c>
      <c r="N1355" s="8">
        <v>1649734.06</v>
      </c>
      <c r="O1355" s="8">
        <v>1507.43</v>
      </c>
      <c r="P1355" s="8">
        <v>49163.47</v>
      </c>
      <c r="Q1355" s="8">
        <v>14966.14</v>
      </c>
      <c r="R1355" s="8">
        <v>23523.96</v>
      </c>
      <c r="S1355" s="8">
        <v>2389272.96</v>
      </c>
      <c r="T1355" s="8">
        <v>1996106.03</v>
      </c>
      <c r="U1355" s="8">
        <v>135521.25</v>
      </c>
      <c r="V1355" s="8">
        <v>0</v>
      </c>
      <c r="W1355" s="8">
        <v>322580.86</v>
      </c>
      <c r="X1355" s="8">
        <v>43216.57</v>
      </c>
      <c r="Y1355" s="8">
        <v>70.37</v>
      </c>
      <c r="Z1355" s="8">
        <v>0</v>
      </c>
      <c r="AA1355" s="8">
        <v>807907.81</v>
      </c>
      <c r="AB1355" s="8">
        <v>326808.86</v>
      </c>
      <c r="AC1355" s="9">
        <f t="shared" si="126"/>
        <v>481098.95000000007</v>
      </c>
      <c r="AD1355" s="5" t="str">
        <f>$C1355&amp;" "&amp;VLOOKUP(C1355,Tegevusalad!$A$1:$B$89,2,FALSE)</f>
        <v>82 BÜROOHALDUS, BÜROODE JA MUU ÄRITEGEVUSE ABITEGEVUSED</v>
      </c>
      <c r="AE1355" s="6">
        <f t="shared" si="127"/>
        <v>8294438.4400000004</v>
      </c>
      <c r="AF1355" s="6">
        <f t="shared" si="128"/>
        <v>5833958.7400000002</v>
      </c>
      <c r="AG1355" s="6">
        <f t="shared" si="129"/>
        <v>15789810.259999998</v>
      </c>
      <c r="AH1355" s="6">
        <f t="shared" si="130"/>
        <v>8366290.0999999996</v>
      </c>
      <c r="AI1355" s="6">
        <f t="shared" si="131"/>
        <v>15746593.689999998</v>
      </c>
    </row>
    <row r="1356" spans="1:35" s="2" customFormat="1">
      <c r="A1356" s="3">
        <v>2015</v>
      </c>
      <c r="B1356" s="3">
        <v>4</v>
      </c>
      <c r="C1356" s="4">
        <v>84</v>
      </c>
      <c r="D1356" s="8">
        <v>90</v>
      </c>
      <c r="E1356" s="8">
        <v>16514392.27</v>
      </c>
      <c r="F1356" s="8">
        <v>56158.38</v>
      </c>
      <c r="G1356" s="8">
        <v>687813.33</v>
      </c>
      <c r="H1356" s="8">
        <v>659484.48</v>
      </c>
      <c r="I1356" s="8">
        <v>655386.74</v>
      </c>
      <c r="J1356" s="8">
        <v>0</v>
      </c>
      <c r="K1356" s="8">
        <v>0</v>
      </c>
      <c r="L1356" s="8">
        <v>3307932.74</v>
      </c>
      <c r="M1356" s="8">
        <v>0</v>
      </c>
      <c r="N1356" s="8">
        <v>1705648.44</v>
      </c>
      <c r="O1356" s="8">
        <v>0</v>
      </c>
      <c r="P1356" s="8">
        <v>188376.2</v>
      </c>
      <c r="Q1356" s="8">
        <v>93.61</v>
      </c>
      <c r="R1356" s="8">
        <v>1147.79</v>
      </c>
      <c r="S1356" s="8">
        <v>2112666.7999999998</v>
      </c>
      <c r="T1356" s="8">
        <v>1034370.82</v>
      </c>
      <c r="U1356" s="8">
        <v>63989.64</v>
      </c>
      <c r="V1356" s="8">
        <v>140.6</v>
      </c>
      <c r="W1356" s="8">
        <v>401131.02</v>
      </c>
      <c r="X1356" s="8">
        <v>1617.04</v>
      </c>
      <c r="Y1356" s="8">
        <v>0</v>
      </c>
      <c r="Z1356" s="8">
        <v>0.35</v>
      </c>
      <c r="AA1356" s="8">
        <v>1707407.01</v>
      </c>
      <c r="AB1356" s="8">
        <v>105123.06</v>
      </c>
      <c r="AC1356" s="9">
        <f t="shared" si="126"/>
        <v>1602283.95</v>
      </c>
      <c r="AD1356" s="5" t="str">
        <f>$C1356&amp;" "&amp;VLOOKUP(C1356,Tegevusalad!$A$1:$B$89,2,FALSE)</f>
        <v>84 AVALIK HALDUS JA RIIGIKAITSE; KOHUSTUSLIK SOTSIAALKINDLUSTUS</v>
      </c>
      <c r="AE1356" s="6">
        <f t="shared" si="127"/>
        <v>14395511.25</v>
      </c>
      <c r="AF1356" s="6">
        <f t="shared" si="128"/>
        <v>6357465.3099999987</v>
      </c>
      <c r="AG1356" s="6">
        <f t="shared" si="129"/>
        <v>15083324.58</v>
      </c>
      <c r="AH1356" s="6">
        <f t="shared" si="130"/>
        <v>8533981.1499999985</v>
      </c>
      <c r="AI1356" s="6">
        <f t="shared" si="131"/>
        <v>15081707.540000001</v>
      </c>
    </row>
    <row r="1357" spans="1:35" s="2" customFormat="1">
      <c r="A1357" s="3">
        <v>2015</v>
      </c>
      <c r="B1357" s="3">
        <v>4</v>
      </c>
      <c r="C1357" s="4">
        <v>85</v>
      </c>
      <c r="D1357" s="8">
        <v>888</v>
      </c>
      <c r="E1357" s="8">
        <v>8546387.1500000004</v>
      </c>
      <c r="F1357" s="8">
        <v>149512.65</v>
      </c>
      <c r="G1357" s="8">
        <v>588961.89</v>
      </c>
      <c r="H1357" s="8">
        <v>201195</v>
      </c>
      <c r="I1357" s="8">
        <v>6175.87</v>
      </c>
      <c r="J1357" s="8">
        <v>9609.92</v>
      </c>
      <c r="K1357" s="8">
        <v>2722.42</v>
      </c>
      <c r="L1357" s="8">
        <v>1722733.64</v>
      </c>
      <c r="M1357" s="8">
        <v>0</v>
      </c>
      <c r="N1357" s="8">
        <v>862148.1</v>
      </c>
      <c r="O1357" s="8">
        <v>1927.9</v>
      </c>
      <c r="P1357" s="8">
        <v>120441.48</v>
      </c>
      <c r="Q1357" s="8">
        <v>32850.800000000003</v>
      </c>
      <c r="R1357" s="8">
        <v>15612.98</v>
      </c>
      <c r="S1357" s="8">
        <v>781281.47</v>
      </c>
      <c r="T1357" s="8">
        <v>572224.67000000004</v>
      </c>
      <c r="U1357" s="8">
        <v>87524.6</v>
      </c>
      <c r="V1357" s="8">
        <v>139.75</v>
      </c>
      <c r="W1357" s="8">
        <v>11102655.699999999</v>
      </c>
      <c r="X1357" s="8">
        <v>3933.26</v>
      </c>
      <c r="Y1357" s="8">
        <v>140.65</v>
      </c>
      <c r="Z1357" s="8">
        <v>66.069999999999993</v>
      </c>
      <c r="AA1357" s="8">
        <v>922344.62</v>
      </c>
      <c r="AB1357" s="8">
        <v>61684.5</v>
      </c>
      <c r="AC1357" s="9">
        <f t="shared" si="126"/>
        <v>860660.12</v>
      </c>
      <c r="AD1357" s="5" t="str">
        <f>$C1357&amp;" "&amp;VLOOKUP(C1357,Tegevusalad!$A$1:$B$89,2,FALSE)</f>
        <v>85 HARIDUS</v>
      </c>
      <c r="AE1357" s="6">
        <f t="shared" si="127"/>
        <v>7831026.9900000002</v>
      </c>
      <c r="AF1357" s="6">
        <f t="shared" si="128"/>
        <v>3510499.5799999996</v>
      </c>
      <c r="AG1357" s="6">
        <f t="shared" si="129"/>
        <v>8419988.8800000008</v>
      </c>
      <c r="AH1357" s="6">
        <f t="shared" si="130"/>
        <v>4388805.3999999994</v>
      </c>
      <c r="AI1357" s="6">
        <f t="shared" si="131"/>
        <v>8416055.620000001</v>
      </c>
    </row>
    <row r="1358" spans="1:35" s="2" customFormat="1">
      <c r="A1358" s="3">
        <v>2015</v>
      </c>
      <c r="B1358" s="3">
        <v>4</v>
      </c>
      <c r="C1358" s="4">
        <v>86</v>
      </c>
      <c r="D1358" s="8">
        <v>287</v>
      </c>
      <c r="E1358" s="8">
        <v>3191853.4</v>
      </c>
      <c r="F1358" s="8">
        <v>1101361.3400000001</v>
      </c>
      <c r="G1358" s="8">
        <v>542887.37</v>
      </c>
      <c r="H1358" s="8">
        <v>357438.31</v>
      </c>
      <c r="I1358" s="8">
        <v>63370.17</v>
      </c>
      <c r="J1358" s="8">
        <v>12355</v>
      </c>
      <c r="K1358" s="8">
        <v>0</v>
      </c>
      <c r="L1358" s="8">
        <v>737493.25</v>
      </c>
      <c r="M1358" s="8">
        <v>0</v>
      </c>
      <c r="N1358" s="8">
        <v>393420.78</v>
      </c>
      <c r="O1358" s="8">
        <v>1021.61</v>
      </c>
      <c r="P1358" s="8">
        <v>37317.870000000003</v>
      </c>
      <c r="Q1358" s="8">
        <v>2118.4499999999998</v>
      </c>
      <c r="R1358" s="8">
        <v>2403.0100000000002</v>
      </c>
      <c r="S1358" s="8">
        <v>1188581.49</v>
      </c>
      <c r="T1358" s="8">
        <v>895011.55</v>
      </c>
      <c r="U1358" s="8">
        <v>112089.32</v>
      </c>
      <c r="V1358" s="8">
        <v>2189.4899999999998</v>
      </c>
      <c r="W1358" s="8">
        <v>64777671.799999997</v>
      </c>
      <c r="X1358" s="8">
        <v>18.2</v>
      </c>
      <c r="Y1358" s="8">
        <v>2460.13</v>
      </c>
      <c r="Z1358" s="8">
        <v>0</v>
      </c>
      <c r="AA1358" s="8">
        <v>385054.59</v>
      </c>
      <c r="AB1358" s="8">
        <v>38521.99</v>
      </c>
      <c r="AC1358" s="9">
        <f t="shared" si="126"/>
        <v>346532.60000000003</v>
      </c>
      <c r="AD1358" s="5" t="str">
        <f>$C1358&amp;" "&amp;VLOOKUP(C1358,Tegevusalad!$A$1:$B$89,2,FALSE)</f>
        <v>86 TERVISHOID</v>
      </c>
      <c r="AE1358" s="6">
        <f t="shared" si="127"/>
        <v>2992562.1300000004</v>
      </c>
      <c r="AF1358" s="6">
        <f t="shared" si="128"/>
        <v>675529.58000000019</v>
      </c>
      <c r="AG1358" s="6">
        <f t="shared" si="129"/>
        <v>3535449.5000000005</v>
      </c>
      <c r="AH1358" s="6">
        <f t="shared" si="130"/>
        <v>1979118.9500000002</v>
      </c>
      <c r="AI1358" s="6">
        <f t="shared" si="131"/>
        <v>3535431.3000000003</v>
      </c>
    </row>
    <row r="1359" spans="1:35" s="2" customFormat="1">
      <c r="A1359" s="3">
        <v>2015</v>
      </c>
      <c r="B1359" s="3">
        <v>4</v>
      </c>
      <c r="C1359" s="4">
        <v>87</v>
      </c>
      <c r="D1359" s="8">
        <v>32</v>
      </c>
      <c r="E1359" s="8">
        <v>994404.85</v>
      </c>
      <c r="F1359" s="8">
        <v>14578.2</v>
      </c>
      <c r="G1359" s="8">
        <v>5172.3599999999997</v>
      </c>
      <c r="H1359" s="8">
        <v>5125.96</v>
      </c>
      <c r="I1359" s="8">
        <v>5125.96</v>
      </c>
      <c r="J1359" s="8">
        <v>0</v>
      </c>
      <c r="K1359" s="8">
        <v>0</v>
      </c>
      <c r="L1359" s="8">
        <v>200192.99</v>
      </c>
      <c r="M1359" s="8">
        <v>0</v>
      </c>
      <c r="N1359" s="8">
        <v>193830.05</v>
      </c>
      <c r="O1359" s="8">
        <v>169.65</v>
      </c>
      <c r="P1359" s="8">
        <v>303.01</v>
      </c>
      <c r="Q1359" s="8">
        <v>610.75</v>
      </c>
      <c r="R1359" s="8">
        <v>341.33</v>
      </c>
      <c r="S1359" s="8">
        <v>2895.51</v>
      </c>
      <c r="T1359" s="8">
        <v>0</v>
      </c>
      <c r="U1359" s="8">
        <v>0</v>
      </c>
      <c r="V1359" s="8">
        <v>0</v>
      </c>
      <c r="W1359" s="8">
        <v>2932715.99</v>
      </c>
      <c r="X1359" s="8">
        <v>0</v>
      </c>
      <c r="Y1359" s="8">
        <v>0</v>
      </c>
      <c r="Z1359" s="8">
        <v>0</v>
      </c>
      <c r="AA1359" s="8">
        <v>25031.18</v>
      </c>
      <c r="AB1359" s="8">
        <v>18668.240000000002</v>
      </c>
      <c r="AC1359" s="9">
        <f t="shared" si="126"/>
        <v>6362.9399999999987</v>
      </c>
      <c r="AD1359" s="5" t="str">
        <f>$C1359&amp;" "&amp;VLOOKUP(C1359,Tegevusalad!$A$1:$B$89,2,FALSE)</f>
        <v>87 HOOLEKANDEASUTUSTE TEGEVUS</v>
      </c>
      <c r="AE1359" s="6">
        <f t="shared" si="127"/>
        <v>1006087.5399999999</v>
      </c>
      <c r="AF1359" s="6">
        <f t="shared" si="128"/>
        <v>967113.1399999999</v>
      </c>
      <c r="AG1359" s="6">
        <f t="shared" si="129"/>
        <v>1011259.8999999999</v>
      </c>
      <c r="AH1359" s="6">
        <f t="shared" si="130"/>
        <v>970856.89999999979</v>
      </c>
      <c r="AI1359" s="6">
        <f t="shared" si="131"/>
        <v>1011259.8999999999</v>
      </c>
    </row>
    <row r="1360" spans="1:35" s="2" customFormat="1">
      <c r="A1360" s="3">
        <v>2015</v>
      </c>
      <c r="B1360" s="3">
        <v>4</v>
      </c>
      <c r="C1360" s="4">
        <v>88</v>
      </c>
      <c r="D1360" s="8">
        <v>48</v>
      </c>
      <c r="E1360" s="8">
        <v>156471.89000000001</v>
      </c>
      <c r="F1360" s="8">
        <v>39279.879999999997</v>
      </c>
      <c r="G1360" s="8">
        <v>124436.46</v>
      </c>
      <c r="H1360" s="8">
        <v>1767.62</v>
      </c>
      <c r="I1360" s="8">
        <v>0</v>
      </c>
      <c r="J1360" s="8">
        <v>0</v>
      </c>
      <c r="K1360" s="8">
        <v>0</v>
      </c>
      <c r="L1360" s="8">
        <v>34829.57</v>
      </c>
      <c r="M1360" s="8">
        <v>0</v>
      </c>
      <c r="N1360" s="8">
        <v>14709.56</v>
      </c>
      <c r="O1360" s="8">
        <v>372.25</v>
      </c>
      <c r="P1360" s="8">
        <v>0</v>
      </c>
      <c r="Q1360" s="8">
        <v>691.86</v>
      </c>
      <c r="R1360" s="8">
        <v>118.03</v>
      </c>
      <c r="S1360" s="8">
        <v>10185.92</v>
      </c>
      <c r="T1360" s="8">
        <v>10226.92</v>
      </c>
      <c r="U1360" s="8">
        <v>1995</v>
      </c>
      <c r="V1360" s="8">
        <v>0</v>
      </c>
      <c r="W1360" s="8">
        <v>70949.119999999995</v>
      </c>
      <c r="X1360" s="8">
        <v>0</v>
      </c>
      <c r="Y1360" s="8">
        <v>0</v>
      </c>
      <c r="Z1360" s="8">
        <v>0</v>
      </c>
      <c r="AA1360" s="8">
        <v>21786.65</v>
      </c>
      <c r="AB1360" s="8">
        <v>1666.64</v>
      </c>
      <c r="AC1360" s="9">
        <f t="shared" si="126"/>
        <v>20120.010000000002</v>
      </c>
      <c r="AD1360" s="5" t="str">
        <f>$C1360&amp;" "&amp;VLOOKUP(C1360,Tegevusalad!$A$1:$B$89,2,FALSE)</f>
        <v>88 SOTSIAALHOOLEKANNE MAJUTUSETA</v>
      </c>
      <c r="AE1360" s="6">
        <f t="shared" si="127"/>
        <v>183570.85</v>
      </c>
      <c r="AF1360" s="6">
        <f t="shared" si="128"/>
        <v>60095.78</v>
      </c>
      <c r="AG1360" s="6">
        <f t="shared" si="129"/>
        <v>308007.31000000006</v>
      </c>
      <c r="AH1360" s="6">
        <f t="shared" si="130"/>
        <v>74137.95</v>
      </c>
      <c r="AI1360" s="6">
        <f t="shared" si="131"/>
        <v>308007.31000000006</v>
      </c>
    </row>
    <row r="1361" spans="1:35" s="2" customFormat="1">
      <c r="A1361" s="3">
        <v>2015</v>
      </c>
      <c r="B1361" s="3">
        <v>4</v>
      </c>
      <c r="C1361" s="4">
        <v>90</v>
      </c>
      <c r="D1361" s="8">
        <v>858</v>
      </c>
      <c r="E1361" s="8">
        <v>4639801.67</v>
      </c>
      <c r="F1361" s="8">
        <v>15661.8</v>
      </c>
      <c r="G1361" s="8">
        <v>307110.42</v>
      </c>
      <c r="H1361" s="8">
        <v>186780.96</v>
      </c>
      <c r="I1361" s="8">
        <v>8287.66</v>
      </c>
      <c r="J1361" s="8">
        <v>708.41</v>
      </c>
      <c r="K1361" s="8">
        <v>0</v>
      </c>
      <c r="L1361" s="8">
        <v>929369.9</v>
      </c>
      <c r="M1361" s="8">
        <v>0</v>
      </c>
      <c r="N1361" s="8">
        <v>815869.94</v>
      </c>
      <c r="O1361" s="8">
        <v>1341.73</v>
      </c>
      <c r="P1361" s="8">
        <v>128698.7</v>
      </c>
      <c r="Q1361" s="8">
        <v>8153.28</v>
      </c>
      <c r="R1361" s="8">
        <v>9393.42</v>
      </c>
      <c r="S1361" s="8">
        <v>120785.51</v>
      </c>
      <c r="T1361" s="8">
        <v>46882.82</v>
      </c>
      <c r="U1361" s="8">
        <v>78852.95</v>
      </c>
      <c r="V1361" s="8">
        <v>0</v>
      </c>
      <c r="W1361" s="8">
        <v>33804.32</v>
      </c>
      <c r="X1361" s="8">
        <v>0</v>
      </c>
      <c r="Y1361" s="8">
        <v>0.01</v>
      </c>
      <c r="Z1361" s="8">
        <v>0</v>
      </c>
      <c r="AA1361" s="8">
        <v>334509.46000000002</v>
      </c>
      <c r="AB1361" s="8">
        <v>221009.5</v>
      </c>
      <c r="AC1361" s="9">
        <f t="shared" si="126"/>
        <v>113499.96000000002</v>
      </c>
      <c r="AD1361" s="5" t="str">
        <f>$C1361&amp;" "&amp;VLOOKUP(C1361,Tegevusalad!$A$1:$B$89,2,FALSE)</f>
        <v>90 LOOME-, KUNSTI- JA MEELELAHUTUSTEGEVUS</v>
      </c>
      <c r="AE1361" s="6">
        <f t="shared" si="127"/>
        <v>4455825.01</v>
      </c>
      <c r="AF1361" s="6">
        <f t="shared" si="128"/>
        <v>3919969.69</v>
      </c>
      <c r="AG1361" s="6">
        <f t="shared" si="129"/>
        <v>4762935.43</v>
      </c>
      <c r="AH1361" s="6">
        <f t="shared" si="130"/>
        <v>4126316.8</v>
      </c>
      <c r="AI1361" s="6">
        <f t="shared" si="131"/>
        <v>4762935.43</v>
      </c>
    </row>
    <row r="1362" spans="1:35" s="2" customFormat="1">
      <c r="A1362" s="3">
        <v>2015</v>
      </c>
      <c r="B1362" s="3">
        <v>4</v>
      </c>
      <c r="C1362" s="4">
        <v>91</v>
      </c>
      <c r="D1362" s="8">
        <v>73</v>
      </c>
      <c r="E1362" s="8">
        <v>905979.48</v>
      </c>
      <c r="F1362" s="8">
        <v>30591.8</v>
      </c>
      <c r="G1362" s="8">
        <v>1317.09</v>
      </c>
      <c r="H1362" s="8">
        <v>285.52</v>
      </c>
      <c r="I1362" s="8">
        <v>0</v>
      </c>
      <c r="J1362" s="8">
        <v>0</v>
      </c>
      <c r="K1362" s="8">
        <v>0</v>
      </c>
      <c r="L1362" s="8">
        <v>183949.16</v>
      </c>
      <c r="M1362" s="8">
        <v>0</v>
      </c>
      <c r="N1362" s="8">
        <v>336065.93</v>
      </c>
      <c r="O1362" s="8">
        <v>428.94</v>
      </c>
      <c r="P1362" s="8">
        <v>102594.94</v>
      </c>
      <c r="Q1362" s="8">
        <v>709.31</v>
      </c>
      <c r="R1362" s="8">
        <v>952.16</v>
      </c>
      <c r="S1362" s="8">
        <v>55043.23</v>
      </c>
      <c r="T1362" s="8">
        <v>47618.36</v>
      </c>
      <c r="U1362" s="8">
        <v>99</v>
      </c>
      <c r="V1362" s="8">
        <v>0</v>
      </c>
      <c r="W1362" s="8">
        <v>10300.14</v>
      </c>
      <c r="X1362" s="8">
        <v>5984.09</v>
      </c>
      <c r="Y1362" s="8">
        <v>0</v>
      </c>
      <c r="Z1362" s="8">
        <v>0</v>
      </c>
      <c r="AA1362" s="8">
        <v>45081.81</v>
      </c>
      <c r="AB1362" s="8">
        <v>197198.58</v>
      </c>
      <c r="AC1362" s="9">
        <f t="shared" si="126"/>
        <v>-152116.76999999999</v>
      </c>
      <c r="AD1362" s="5" t="str">
        <f>$C1362&amp;" "&amp;VLOOKUP(C1362,Tegevusalad!$A$1:$B$89,2,FALSE)</f>
        <v>91 RAAMATUKOGUDE, ARHIIVIDE, MUUSEUMIDE JA MUUDE KULTUURIASUTUSTE TEGEVUS</v>
      </c>
      <c r="AE1362" s="6">
        <f t="shared" si="127"/>
        <v>887413.14</v>
      </c>
      <c r="AF1362" s="6">
        <f t="shared" si="128"/>
        <v>1627803.5199999998</v>
      </c>
      <c r="AG1362" s="6">
        <f t="shared" si="129"/>
        <v>888730.23</v>
      </c>
      <c r="AH1362" s="6">
        <f t="shared" si="130"/>
        <v>1685090.4499999997</v>
      </c>
      <c r="AI1362" s="6">
        <f t="shared" si="131"/>
        <v>882746.14</v>
      </c>
    </row>
    <row r="1363" spans="1:35" s="2" customFormat="1">
      <c r="A1363" s="3">
        <v>2015</v>
      </c>
      <c r="B1363" s="3">
        <v>4</v>
      </c>
      <c r="C1363" s="4">
        <v>92</v>
      </c>
      <c r="D1363" s="8">
        <v>14</v>
      </c>
      <c r="E1363" s="8">
        <v>874832.02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174966.41</v>
      </c>
      <c r="M1363" s="8">
        <v>0</v>
      </c>
      <c r="N1363" s="8">
        <v>14186.87</v>
      </c>
      <c r="O1363" s="8">
        <v>0</v>
      </c>
      <c r="P1363" s="8">
        <v>0</v>
      </c>
      <c r="Q1363" s="8">
        <v>0</v>
      </c>
      <c r="R1363" s="8">
        <v>0</v>
      </c>
      <c r="S1363" s="8">
        <v>700737.34</v>
      </c>
      <c r="T1363" s="8">
        <v>538379.86</v>
      </c>
      <c r="U1363" s="8">
        <v>105262.85</v>
      </c>
      <c r="V1363" s="8">
        <v>0</v>
      </c>
      <c r="W1363" s="8">
        <v>9538961.75</v>
      </c>
      <c r="X1363" s="8">
        <v>0</v>
      </c>
      <c r="Y1363" s="8">
        <v>0.28000000000000003</v>
      </c>
      <c r="Z1363" s="8">
        <v>0</v>
      </c>
      <c r="AA1363" s="8">
        <v>161275.63</v>
      </c>
      <c r="AB1363" s="8">
        <v>495.81</v>
      </c>
      <c r="AC1363" s="9">
        <f t="shared" si="126"/>
        <v>160779.82</v>
      </c>
      <c r="AD1363" s="5" t="str">
        <f>$C1363&amp;" "&amp;VLOOKUP(C1363,Tegevusalad!$A$1:$B$89,2,FALSE)</f>
        <v>92 HASARTMÄNGUDE JA KIHLVEDUDE KORRALDAMINE</v>
      </c>
      <c r="AE1363" s="6">
        <f t="shared" si="127"/>
        <v>68831.830000000075</v>
      </c>
      <c r="AF1363" s="6">
        <f t="shared" si="128"/>
        <v>-735065.84</v>
      </c>
      <c r="AG1363" s="6">
        <f t="shared" si="129"/>
        <v>68831.830000000075</v>
      </c>
      <c r="AH1363" s="6">
        <f t="shared" si="130"/>
        <v>70934.350000000006</v>
      </c>
      <c r="AI1363" s="6">
        <f t="shared" si="131"/>
        <v>68831.830000000075</v>
      </c>
    </row>
    <row r="1364" spans="1:35" s="2" customFormat="1">
      <c r="A1364" s="3">
        <v>2015</v>
      </c>
      <c r="B1364" s="3">
        <v>4</v>
      </c>
      <c r="C1364" s="4">
        <v>93</v>
      </c>
      <c r="D1364" s="8">
        <v>922</v>
      </c>
      <c r="E1364" s="8">
        <v>9865630.9600000009</v>
      </c>
      <c r="F1364" s="8">
        <v>103712.09</v>
      </c>
      <c r="G1364" s="8">
        <v>2774091.91</v>
      </c>
      <c r="H1364" s="8">
        <v>875053.11</v>
      </c>
      <c r="I1364" s="8">
        <v>80818.8</v>
      </c>
      <c r="J1364" s="8">
        <v>57371.25</v>
      </c>
      <c r="K1364" s="8">
        <v>0</v>
      </c>
      <c r="L1364" s="8">
        <v>1982460.3</v>
      </c>
      <c r="M1364" s="8">
        <v>0</v>
      </c>
      <c r="N1364" s="8">
        <v>1603100.07</v>
      </c>
      <c r="O1364" s="8">
        <v>3645.11</v>
      </c>
      <c r="P1364" s="8">
        <v>284878.11</v>
      </c>
      <c r="Q1364" s="8">
        <v>5251.66</v>
      </c>
      <c r="R1364" s="8">
        <v>8252.92</v>
      </c>
      <c r="S1364" s="8">
        <v>1505273.26</v>
      </c>
      <c r="T1364" s="8">
        <v>819765.64</v>
      </c>
      <c r="U1364" s="8">
        <v>216100.87</v>
      </c>
      <c r="V1364" s="8">
        <v>617.41</v>
      </c>
      <c r="W1364" s="8">
        <v>399036.12</v>
      </c>
      <c r="X1364" s="8">
        <v>-6075.71</v>
      </c>
      <c r="Y1364" s="8">
        <v>1535.07</v>
      </c>
      <c r="Z1364" s="8">
        <v>0</v>
      </c>
      <c r="AA1364" s="8">
        <v>715530.38</v>
      </c>
      <c r="AB1364" s="8">
        <v>334635.08</v>
      </c>
      <c r="AC1364" s="9">
        <f t="shared" si="126"/>
        <v>380895.3</v>
      </c>
      <c r="AD1364" s="5" t="str">
        <f>$C1364&amp;" "&amp;VLOOKUP(C1364,Tegevusalad!$A$1:$B$89,2,FALSE)</f>
        <v>93 SPORDITEGEVUS NING LÕBUSTUS- JA VABA AJA TEGEVUSED</v>
      </c>
      <c r="AE1364" s="6">
        <f t="shared" si="127"/>
        <v>8241893.21</v>
      </c>
      <c r="AF1364" s="6">
        <f t="shared" si="128"/>
        <v>6317782.6799999997</v>
      </c>
      <c r="AG1364" s="6">
        <f t="shared" si="129"/>
        <v>11015985.120000001</v>
      </c>
      <c r="AH1364" s="6">
        <f t="shared" si="130"/>
        <v>8056764.9499999993</v>
      </c>
      <c r="AI1364" s="6">
        <f t="shared" si="131"/>
        <v>11022060.830000002</v>
      </c>
    </row>
    <row r="1365" spans="1:35" s="2" customFormat="1">
      <c r="A1365" s="3">
        <v>2015</v>
      </c>
      <c r="B1365" s="3">
        <v>4</v>
      </c>
      <c r="C1365" s="4">
        <v>94</v>
      </c>
      <c r="D1365" s="8">
        <v>264</v>
      </c>
      <c r="E1365" s="8">
        <v>1899745.8</v>
      </c>
      <c r="F1365" s="8">
        <v>37473.68</v>
      </c>
      <c r="G1365" s="8">
        <v>243084.44</v>
      </c>
      <c r="H1365" s="8">
        <v>28894.46</v>
      </c>
      <c r="I1365" s="8">
        <v>0</v>
      </c>
      <c r="J1365" s="8">
        <v>0</v>
      </c>
      <c r="K1365" s="8">
        <v>0</v>
      </c>
      <c r="L1365" s="8">
        <v>383321.74</v>
      </c>
      <c r="M1365" s="8">
        <v>0</v>
      </c>
      <c r="N1365" s="8">
        <v>443841.95</v>
      </c>
      <c r="O1365" s="8">
        <v>96.82</v>
      </c>
      <c r="P1365" s="8">
        <v>47872.06</v>
      </c>
      <c r="Q1365" s="8">
        <v>967.77</v>
      </c>
      <c r="R1365" s="8">
        <v>989.57</v>
      </c>
      <c r="S1365" s="8">
        <v>33306.379999999997</v>
      </c>
      <c r="T1365" s="8">
        <v>4724.6499999999996</v>
      </c>
      <c r="U1365" s="8">
        <v>6452.31</v>
      </c>
      <c r="V1365" s="8">
        <v>0</v>
      </c>
      <c r="W1365" s="8">
        <v>408809.42</v>
      </c>
      <c r="X1365" s="8">
        <v>0</v>
      </c>
      <c r="Y1365" s="8">
        <v>1108.8</v>
      </c>
      <c r="Z1365" s="8">
        <v>0</v>
      </c>
      <c r="AA1365" s="8">
        <v>89540.74</v>
      </c>
      <c r="AB1365" s="8">
        <v>148952.15</v>
      </c>
      <c r="AC1365" s="9">
        <f t="shared" si="126"/>
        <v>-59411.409999999989</v>
      </c>
      <c r="AD1365" s="5" t="str">
        <f>$C1365&amp;" "&amp;VLOOKUP(C1365,Tegevusalad!$A$1:$B$89,2,FALSE)</f>
        <v>94 ORGANISATSIOONIDE TEGEVUS</v>
      </c>
      <c r="AE1365" s="6">
        <f t="shared" si="127"/>
        <v>1897460.79</v>
      </c>
      <c r="AF1365" s="6">
        <f t="shared" si="128"/>
        <v>2183914.81</v>
      </c>
      <c r="AG1365" s="6">
        <f t="shared" si="129"/>
        <v>2140545.23</v>
      </c>
      <c r="AH1365" s="6">
        <f t="shared" si="130"/>
        <v>2224157.6</v>
      </c>
      <c r="AI1365" s="6">
        <f t="shared" si="131"/>
        <v>2140545.23</v>
      </c>
    </row>
    <row r="1366" spans="1:35" s="2" customFormat="1">
      <c r="A1366" s="3">
        <v>2015</v>
      </c>
      <c r="B1366" s="3">
        <v>4</v>
      </c>
      <c r="C1366" s="4">
        <v>95</v>
      </c>
      <c r="D1366" s="8">
        <v>350</v>
      </c>
      <c r="E1366" s="8">
        <v>2506265.5299999998</v>
      </c>
      <c r="F1366" s="8">
        <v>8019.46</v>
      </c>
      <c r="G1366" s="8">
        <v>559081.81000000006</v>
      </c>
      <c r="H1366" s="8">
        <v>430803.19</v>
      </c>
      <c r="I1366" s="8">
        <v>65011.63</v>
      </c>
      <c r="J1366" s="8">
        <v>82831.5</v>
      </c>
      <c r="K1366" s="8">
        <v>0</v>
      </c>
      <c r="L1366" s="8">
        <v>501974.89</v>
      </c>
      <c r="M1366" s="8">
        <v>0</v>
      </c>
      <c r="N1366" s="8">
        <v>349266.81</v>
      </c>
      <c r="O1366" s="8">
        <v>2994.13</v>
      </c>
      <c r="P1366" s="8">
        <v>4352.09</v>
      </c>
      <c r="Q1366" s="8">
        <v>3860.89</v>
      </c>
      <c r="R1366" s="8">
        <v>2259.29</v>
      </c>
      <c r="S1366" s="8">
        <v>528752.71</v>
      </c>
      <c r="T1366" s="8">
        <v>486986.87</v>
      </c>
      <c r="U1366" s="8">
        <v>1768.92</v>
      </c>
      <c r="V1366" s="8">
        <v>0</v>
      </c>
      <c r="W1366" s="8">
        <v>645.13</v>
      </c>
      <c r="X1366" s="8">
        <v>0</v>
      </c>
      <c r="Y1366" s="8">
        <v>0</v>
      </c>
      <c r="Z1366" s="8">
        <v>7.0000000000000007E-2</v>
      </c>
      <c r="AA1366" s="8">
        <v>171638.47</v>
      </c>
      <c r="AB1366" s="8">
        <v>18930.46</v>
      </c>
      <c r="AC1366" s="9">
        <f t="shared" si="126"/>
        <v>152708.01</v>
      </c>
      <c r="AD1366" s="5" t="str">
        <f>$C1366&amp;" "&amp;VLOOKUP(C1366,Tegevusalad!$A$1:$B$89,2,FALSE)</f>
        <v>95 ARVUTITE NING TARBEESEMETE JA KODUTARVETE PARANDUS</v>
      </c>
      <c r="AE1366" s="6">
        <f t="shared" si="127"/>
        <v>1983763.3599999999</v>
      </c>
      <c r="AF1366" s="6">
        <f t="shared" si="128"/>
        <v>1212138.22</v>
      </c>
      <c r="AG1366" s="6">
        <f t="shared" si="129"/>
        <v>2542845.17</v>
      </c>
      <c r="AH1366" s="6">
        <f t="shared" si="130"/>
        <v>1757630.4999999998</v>
      </c>
      <c r="AI1366" s="6">
        <f t="shared" si="131"/>
        <v>2542845.17</v>
      </c>
    </row>
    <row r="1367" spans="1:35" s="2" customFormat="1">
      <c r="A1367" s="3">
        <v>2015</v>
      </c>
      <c r="B1367" s="3">
        <v>4</v>
      </c>
      <c r="C1367" s="4">
        <v>96</v>
      </c>
      <c r="D1367" s="8">
        <v>1446</v>
      </c>
      <c r="E1367" s="8">
        <v>9383073.4299999997</v>
      </c>
      <c r="F1367" s="8">
        <v>14542.33</v>
      </c>
      <c r="G1367" s="8">
        <v>1603220.57</v>
      </c>
      <c r="H1367" s="8">
        <v>1039978.11</v>
      </c>
      <c r="I1367" s="8">
        <v>264828.46000000002</v>
      </c>
      <c r="J1367" s="8">
        <v>7525.1</v>
      </c>
      <c r="K1367" s="8">
        <v>0</v>
      </c>
      <c r="L1367" s="8">
        <v>1877923.68</v>
      </c>
      <c r="M1367" s="8">
        <v>0</v>
      </c>
      <c r="N1367" s="8">
        <v>1361524.19</v>
      </c>
      <c r="O1367" s="8">
        <v>34897.39</v>
      </c>
      <c r="P1367" s="8">
        <v>109892.19</v>
      </c>
      <c r="Q1367" s="8">
        <v>9383.93</v>
      </c>
      <c r="R1367" s="8">
        <v>20435.310000000001</v>
      </c>
      <c r="S1367" s="8">
        <v>817396.66</v>
      </c>
      <c r="T1367" s="8">
        <v>493402.94</v>
      </c>
      <c r="U1367" s="8">
        <v>1101.0999999999999</v>
      </c>
      <c r="V1367" s="8">
        <v>0</v>
      </c>
      <c r="W1367" s="8">
        <v>69691.839999999997</v>
      </c>
      <c r="X1367" s="8">
        <v>352.22</v>
      </c>
      <c r="Y1367" s="8">
        <v>283.25</v>
      </c>
      <c r="Z1367" s="8">
        <v>122</v>
      </c>
      <c r="AA1367" s="8">
        <v>750894.37</v>
      </c>
      <c r="AB1367" s="8">
        <v>234333.63</v>
      </c>
      <c r="AC1367" s="9">
        <f t="shared" si="126"/>
        <v>516560.74</v>
      </c>
      <c r="AD1367" s="5" t="str">
        <f>$C1367&amp;" "&amp;VLOOKUP(C1367,Tegevusalad!$A$1:$B$89,2,FALSE)</f>
        <v>96 MUU TEENINDUS</v>
      </c>
      <c r="AE1367" s="6">
        <f t="shared" si="127"/>
        <v>8579470.2200000007</v>
      </c>
      <c r="AF1367" s="6">
        <f t="shared" si="128"/>
        <v>5916812.79</v>
      </c>
      <c r="AG1367" s="6">
        <f t="shared" si="129"/>
        <v>10182690.790000001</v>
      </c>
      <c r="AH1367" s="6">
        <f t="shared" si="130"/>
        <v>6909797.5</v>
      </c>
      <c r="AI1367" s="6">
        <f t="shared" si="131"/>
        <v>10182338.57</v>
      </c>
    </row>
    <row r="1368" spans="1:35" s="2" customFormat="1">
      <c r="A1368" s="3">
        <v>2015</v>
      </c>
      <c r="B1368" s="3">
        <v>4</v>
      </c>
      <c r="C1368" s="3"/>
      <c r="D1368" s="8">
        <v>794</v>
      </c>
      <c r="E1368" s="8">
        <v>102078703.05</v>
      </c>
      <c r="F1368" s="8">
        <v>1523483.94</v>
      </c>
      <c r="G1368" s="8">
        <v>74643992.609999999</v>
      </c>
      <c r="H1368" s="8">
        <v>32482968.5</v>
      </c>
      <c r="I1368" s="8">
        <v>29165585.41</v>
      </c>
      <c r="J1368" s="8">
        <v>31786660.550000001</v>
      </c>
      <c r="K1368" s="8">
        <v>0</v>
      </c>
      <c r="L1368" s="8">
        <v>20552854.149999999</v>
      </c>
      <c r="M1368" s="8">
        <v>0</v>
      </c>
      <c r="N1368" s="8">
        <v>18228360.84</v>
      </c>
      <c r="O1368" s="8">
        <v>797417.93</v>
      </c>
      <c r="P1368" s="8">
        <v>26971.34</v>
      </c>
      <c r="Q1368" s="8">
        <v>2372.36</v>
      </c>
      <c r="R1368" s="8">
        <v>4341.8999999999996</v>
      </c>
      <c r="S1368" s="8">
        <v>57831759.200000003</v>
      </c>
      <c r="T1368" s="8">
        <v>51445940.310000002</v>
      </c>
      <c r="U1368" s="8">
        <v>2585743.23</v>
      </c>
      <c r="V1368" s="8">
        <v>849522.21</v>
      </c>
      <c r="W1368" s="8">
        <v>1270576.54</v>
      </c>
      <c r="X1368" s="8">
        <v>0</v>
      </c>
      <c r="Y1368" s="8">
        <v>0</v>
      </c>
      <c r="Z1368" s="8">
        <v>0.01</v>
      </c>
      <c r="AA1368" s="8">
        <v>5853398.3799999999</v>
      </c>
      <c r="AB1368" s="8">
        <v>3528905.08</v>
      </c>
      <c r="AC1368" s="9">
        <f t="shared" si="126"/>
        <v>2324493.2999999998</v>
      </c>
      <c r="AD1368" s="5" t="e">
        <f>$C1368&amp;" "&amp;VLOOKUP(C1368,Tegevusalad!$A$1:$B$89,2,FALSE)</f>
        <v>#N/A</v>
      </c>
      <c r="AE1368" s="6">
        <f t="shared" si="127"/>
        <v>43184684.559999995</v>
      </c>
      <c r="AF1368" s="6">
        <f t="shared" si="128"/>
        <v>27608443.82999998</v>
      </c>
      <c r="AG1368" s="6">
        <f t="shared" si="129"/>
        <v>117828677.16999999</v>
      </c>
      <c r="AH1368" s="6">
        <f t="shared" si="130"/>
        <v>91163513.699999988</v>
      </c>
      <c r="AI1368" s="6">
        <f t="shared" si="131"/>
        <v>117828677.16999999</v>
      </c>
    </row>
    <row r="1369" spans="1:35" s="2" customFormat="1">
      <c r="A1369" s="3">
        <v>2015</v>
      </c>
      <c r="B1369" s="3">
        <v>5</v>
      </c>
      <c r="C1369" s="4">
        <v>1</v>
      </c>
      <c r="D1369" s="8">
        <v>4180</v>
      </c>
      <c r="E1369" s="8">
        <v>52050498.789999999</v>
      </c>
      <c r="F1369" s="8">
        <v>53994.34</v>
      </c>
      <c r="G1369" s="8">
        <v>3321495.02</v>
      </c>
      <c r="H1369" s="8">
        <v>2522729.27</v>
      </c>
      <c r="I1369" s="8">
        <v>2091771.92</v>
      </c>
      <c r="J1369" s="8">
        <v>337433.1</v>
      </c>
      <c r="K1369" s="8">
        <v>0</v>
      </c>
      <c r="L1369" s="8">
        <v>10414959.300000001</v>
      </c>
      <c r="M1369" s="8">
        <v>0</v>
      </c>
      <c r="N1369" s="8">
        <v>12339574.33</v>
      </c>
      <c r="O1369" s="8">
        <v>33727.51</v>
      </c>
      <c r="P1369" s="8">
        <v>2309677.58</v>
      </c>
      <c r="Q1369" s="8">
        <v>29858.06</v>
      </c>
      <c r="R1369" s="8">
        <v>55478.55</v>
      </c>
      <c r="S1369" s="8">
        <v>1426548.94</v>
      </c>
      <c r="T1369" s="8">
        <v>1190970.18</v>
      </c>
      <c r="U1369" s="8">
        <v>57373.53</v>
      </c>
      <c r="V1369" s="8">
        <v>748.44</v>
      </c>
      <c r="W1369" s="8">
        <v>1073132.57</v>
      </c>
      <c r="X1369" s="8">
        <v>77133.710000000006</v>
      </c>
      <c r="Y1369" s="8">
        <v>190.1</v>
      </c>
      <c r="Z1369" s="8">
        <v>0.02</v>
      </c>
      <c r="AA1369" s="8">
        <v>2701736.34</v>
      </c>
      <c r="AB1369" s="8">
        <v>4626161.29</v>
      </c>
      <c r="AC1369" s="9">
        <f t="shared" si="126"/>
        <v>-1924424.9500000002</v>
      </c>
      <c r="AD1369" s="5" t="str">
        <f>$C1369&amp;" "&amp;VLOOKUP(C1369,Tegevusalad!$A$1:$B$89,2,FALSE)</f>
        <v>1 TAIME- JA LOOMAKASVATUS, JAHINDUS JA NEID TEENINDAVAD TEGEVUSALAD</v>
      </c>
      <c r="AE1369" s="6">
        <f t="shared" si="127"/>
        <v>50697704.370000005</v>
      </c>
      <c r="AF1369" s="6">
        <f t="shared" si="128"/>
        <v>60323452.82</v>
      </c>
      <c r="AG1369" s="6">
        <f t="shared" si="129"/>
        <v>54019199.390000008</v>
      </c>
      <c r="AH1369" s="6">
        <f t="shared" si="130"/>
        <v>61975264.399999999</v>
      </c>
      <c r="AI1369" s="6">
        <f t="shared" si="131"/>
        <v>53942065.680000007</v>
      </c>
    </row>
    <row r="1370" spans="1:35" s="2" customFormat="1">
      <c r="A1370" s="3">
        <v>2015</v>
      </c>
      <c r="B1370" s="3">
        <v>5</v>
      </c>
      <c r="C1370" s="4">
        <v>2</v>
      </c>
      <c r="D1370" s="8">
        <v>1821</v>
      </c>
      <c r="E1370" s="8">
        <v>34603625.829999998</v>
      </c>
      <c r="F1370" s="8">
        <v>15634.72</v>
      </c>
      <c r="G1370" s="8">
        <v>3932446.31</v>
      </c>
      <c r="H1370" s="8">
        <v>2783334.23</v>
      </c>
      <c r="I1370" s="8">
        <v>2203039.0499999998</v>
      </c>
      <c r="J1370" s="8">
        <v>11121.6</v>
      </c>
      <c r="K1370" s="8">
        <v>0</v>
      </c>
      <c r="L1370" s="8">
        <v>6922132.2199999997</v>
      </c>
      <c r="M1370" s="8">
        <v>0</v>
      </c>
      <c r="N1370" s="8">
        <v>5326056.76</v>
      </c>
      <c r="O1370" s="8">
        <v>13073.14</v>
      </c>
      <c r="P1370" s="8">
        <v>530770.18000000005</v>
      </c>
      <c r="Q1370" s="8">
        <v>26164.39</v>
      </c>
      <c r="R1370" s="8">
        <v>20941.419999999998</v>
      </c>
      <c r="S1370" s="8">
        <v>1004860.39</v>
      </c>
      <c r="T1370" s="8">
        <v>681035.93</v>
      </c>
      <c r="U1370" s="8">
        <v>3527.56</v>
      </c>
      <c r="V1370" s="8">
        <v>54</v>
      </c>
      <c r="W1370" s="8">
        <v>2225726.16</v>
      </c>
      <c r="X1370" s="8">
        <v>20221.34</v>
      </c>
      <c r="Y1370" s="8">
        <v>223.76</v>
      </c>
      <c r="Z1370" s="8">
        <v>0.01</v>
      </c>
      <c r="AA1370" s="8">
        <v>2390878.1800000002</v>
      </c>
      <c r="AB1370" s="8">
        <v>794578.97</v>
      </c>
      <c r="AC1370" s="9">
        <f t="shared" si="126"/>
        <v>1596299.2100000002</v>
      </c>
      <c r="AD1370" s="5" t="str">
        <f>$C1370&amp;" "&amp;VLOOKUP(C1370,Tegevusalad!$A$1:$B$89,2,FALSE)</f>
        <v>2 METSAMAJANDUS JA METSAVARUMINE</v>
      </c>
      <c r="AE1370" s="6">
        <f t="shared" si="127"/>
        <v>33631093.939999998</v>
      </c>
      <c r="AF1370" s="6">
        <f t="shared" si="128"/>
        <v>25661291.25</v>
      </c>
      <c r="AG1370" s="6">
        <f t="shared" si="129"/>
        <v>37563540.25</v>
      </c>
      <c r="AH1370" s="6">
        <f t="shared" si="130"/>
        <v>26734990.899999999</v>
      </c>
      <c r="AI1370" s="6">
        <f t="shared" si="131"/>
        <v>37543318.909999996</v>
      </c>
    </row>
    <row r="1371" spans="1:35" s="2" customFormat="1">
      <c r="A1371" s="3">
        <v>2015</v>
      </c>
      <c r="B1371" s="3">
        <v>5</v>
      </c>
      <c r="C1371" s="4">
        <v>3</v>
      </c>
      <c r="D1371" s="8">
        <v>247</v>
      </c>
      <c r="E1371" s="8">
        <v>2975826.29</v>
      </c>
      <c r="F1371" s="8">
        <v>2901.04</v>
      </c>
      <c r="G1371" s="8">
        <v>3920875.01</v>
      </c>
      <c r="H1371" s="8">
        <v>291031.95</v>
      </c>
      <c r="I1371" s="8">
        <v>193497.89</v>
      </c>
      <c r="J1371" s="8">
        <v>9746</v>
      </c>
      <c r="K1371" s="8">
        <v>0</v>
      </c>
      <c r="L1371" s="8">
        <v>595426.31999999995</v>
      </c>
      <c r="M1371" s="8">
        <v>0</v>
      </c>
      <c r="N1371" s="8">
        <v>458263.23</v>
      </c>
      <c r="O1371" s="8">
        <v>713</v>
      </c>
      <c r="P1371" s="8">
        <v>67563.98</v>
      </c>
      <c r="Q1371" s="8">
        <v>882.35</v>
      </c>
      <c r="R1371" s="8">
        <v>2764.89</v>
      </c>
      <c r="S1371" s="8">
        <v>463833.3</v>
      </c>
      <c r="T1371" s="8">
        <v>199342.19</v>
      </c>
      <c r="U1371" s="8">
        <v>9886.65</v>
      </c>
      <c r="V1371" s="8">
        <v>0</v>
      </c>
      <c r="W1371" s="8">
        <v>37110.83</v>
      </c>
      <c r="X1371" s="8">
        <v>4145.7</v>
      </c>
      <c r="Y1371" s="8">
        <v>0</v>
      </c>
      <c r="Z1371" s="8">
        <v>0</v>
      </c>
      <c r="AA1371" s="8">
        <v>250981.94</v>
      </c>
      <c r="AB1371" s="8">
        <v>113818.85</v>
      </c>
      <c r="AC1371" s="9">
        <f t="shared" si="126"/>
        <v>137163.09</v>
      </c>
      <c r="AD1371" s="5" t="str">
        <f>$C1371&amp;" "&amp;VLOOKUP(C1371,Tegevusalad!$A$1:$B$89,2,FALSE)</f>
        <v>3 KALAPÜÜK JA VESIVILJELUS</v>
      </c>
      <c r="AE1371" s="6">
        <f t="shared" si="127"/>
        <v>2509153.08</v>
      </c>
      <c r="AF1371" s="6">
        <f t="shared" si="128"/>
        <v>1827855.6499999997</v>
      </c>
      <c r="AG1371" s="6">
        <f t="shared" si="129"/>
        <v>6430028.0899999999</v>
      </c>
      <c r="AH1371" s="6">
        <f t="shared" si="130"/>
        <v>2305140.5999999996</v>
      </c>
      <c r="AI1371" s="6">
        <f t="shared" si="131"/>
        <v>6425882.3899999997</v>
      </c>
    </row>
    <row r="1372" spans="1:35" s="2" customFormat="1">
      <c r="A1372" s="3">
        <v>2015</v>
      </c>
      <c r="B1372" s="3">
        <v>5</v>
      </c>
      <c r="C1372" s="4">
        <v>5</v>
      </c>
      <c r="D1372" s="8">
        <v>1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101.57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101.57</v>
      </c>
      <c r="AC1372" s="9">
        <f t="shared" si="126"/>
        <v>-101.57</v>
      </c>
      <c r="AD1372" s="5" t="str">
        <f>$C1372&amp;" "&amp;VLOOKUP(C1372,Tegevusalad!$A$1:$B$89,2,FALSE)</f>
        <v>5 KIVI- JA PRUUNSÖE KAEVANDAMINE</v>
      </c>
      <c r="AE1372" s="6">
        <f t="shared" si="127"/>
        <v>0</v>
      </c>
      <c r="AF1372" s="6">
        <f t="shared" si="128"/>
        <v>507.84999999999997</v>
      </c>
      <c r="AG1372" s="6">
        <f t="shared" si="129"/>
        <v>0</v>
      </c>
      <c r="AH1372" s="6">
        <f t="shared" si="130"/>
        <v>507.84999999999997</v>
      </c>
      <c r="AI1372" s="6">
        <f t="shared" si="131"/>
        <v>0</v>
      </c>
    </row>
    <row r="1373" spans="1:35" s="2" customFormat="1">
      <c r="A1373" s="3">
        <v>2015</v>
      </c>
      <c r="B1373" s="3">
        <v>5</v>
      </c>
      <c r="C1373" s="4">
        <v>6</v>
      </c>
      <c r="D1373" s="8">
        <v>1</v>
      </c>
      <c r="E1373" s="8">
        <v>1195964.52</v>
      </c>
      <c r="F1373" s="8">
        <v>0</v>
      </c>
      <c r="G1373" s="8">
        <v>1793284.51</v>
      </c>
      <c r="H1373" s="8">
        <v>0</v>
      </c>
      <c r="I1373" s="8">
        <v>0</v>
      </c>
      <c r="J1373" s="8">
        <v>0</v>
      </c>
      <c r="K1373" s="8">
        <v>0</v>
      </c>
      <c r="L1373" s="8">
        <v>239192.9</v>
      </c>
      <c r="M1373" s="8">
        <v>0</v>
      </c>
      <c r="N1373" s="8">
        <v>274115.33</v>
      </c>
      <c r="O1373" s="8">
        <v>0</v>
      </c>
      <c r="P1373" s="8">
        <v>41622.71</v>
      </c>
      <c r="Q1373" s="8">
        <v>0</v>
      </c>
      <c r="R1373" s="8">
        <v>389.17</v>
      </c>
      <c r="S1373" s="8">
        <v>18662.849999999999</v>
      </c>
      <c r="T1373" s="8">
        <v>18662.849999999999</v>
      </c>
      <c r="U1373" s="8">
        <v>0</v>
      </c>
      <c r="V1373" s="8">
        <v>0</v>
      </c>
      <c r="W1373" s="8">
        <v>0</v>
      </c>
      <c r="X1373" s="8">
        <v>3037.86</v>
      </c>
      <c r="Y1373" s="8">
        <v>225.35</v>
      </c>
      <c r="Z1373" s="8">
        <v>0</v>
      </c>
      <c r="AA1373" s="8">
        <v>0</v>
      </c>
      <c r="AB1373" s="8">
        <v>34697.08</v>
      </c>
      <c r="AC1373" s="9">
        <f t="shared" si="126"/>
        <v>-34697.08</v>
      </c>
      <c r="AD1373" s="5" t="str">
        <f>$C1373&amp;" "&amp;VLOOKUP(C1373,Tegevusalad!$A$1:$B$89,2,FALSE)</f>
        <v>6 TOORNAFTA JA MAAGAASI TOOTMINE</v>
      </c>
      <c r="AE1373" s="6">
        <f t="shared" si="127"/>
        <v>1180339.53</v>
      </c>
      <c r="AF1373" s="6">
        <f t="shared" si="128"/>
        <v>1353859.65</v>
      </c>
      <c r="AG1373" s="6">
        <f t="shared" si="129"/>
        <v>2973624.04</v>
      </c>
      <c r="AH1373" s="6">
        <f t="shared" si="130"/>
        <v>1372522.5</v>
      </c>
      <c r="AI1373" s="6">
        <f t="shared" si="131"/>
        <v>2970586.18</v>
      </c>
    </row>
    <row r="1374" spans="1:35" s="2" customFormat="1">
      <c r="A1374" s="3">
        <v>2015</v>
      </c>
      <c r="B1374" s="3">
        <v>5</v>
      </c>
      <c r="C1374" s="4">
        <v>8</v>
      </c>
      <c r="D1374" s="8">
        <v>128</v>
      </c>
      <c r="E1374" s="8">
        <v>11829889.16</v>
      </c>
      <c r="F1374" s="8">
        <v>4292.22</v>
      </c>
      <c r="G1374" s="8">
        <v>4350365.71</v>
      </c>
      <c r="H1374" s="8">
        <v>3927631.38</v>
      </c>
      <c r="I1374" s="8">
        <v>3708839.08</v>
      </c>
      <c r="J1374" s="8">
        <v>415474.33</v>
      </c>
      <c r="K1374" s="8">
        <v>0</v>
      </c>
      <c r="L1374" s="8">
        <v>2366364.2000000002</v>
      </c>
      <c r="M1374" s="8">
        <v>0</v>
      </c>
      <c r="N1374" s="8">
        <v>1942183.88</v>
      </c>
      <c r="O1374" s="8">
        <v>1032.24</v>
      </c>
      <c r="P1374" s="8">
        <v>562460.75</v>
      </c>
      <c r="Q1374" s="8">
        <v>2019.87</v>
      </c>
      <c r="R1374" s="8">
        <v>7215.74</v>
      </c>
      <c r="S1374" s="8">
        <v>672211.86</v>
      </c>
      <c r="T1374" s="8">
        <v>548905.51</v>
      </c>
      <c r="U1374" s="8">
        <v>1805197.73</v>
      </c>
      <c r="V1374" s="8">
        <v>1800000</v>
      </c>
      <c r="W1374" s="8">
        <v>59523.13</v>
      </c>
      <c r="X1374" s="8">
        <v>5654.78</v>
      </c>
      <c r="Y1374" s="8">
        <v>0</v>
      </c>
      <c r="Z1374" s="8">
        <v>0</v>
      </c>
      <c r="AA1374" s="8">
        <v>828629.29</v>
      </c>
      <c r="AB1374" s="8">
        <v>404448.97</v>
      </c>
      <c r="AC1374" s="9">
        <f t="shared" si="126"/>
        <v>424180.32000000007</v>
      </c>
      <c r="AD1374" s="5" t="str">
        <f>$C1374&amp;" "&amp;VLOOKUP(C1374,Tegevusalad!$A$1:$B$89,2,FALSE)</f>
        <v>8 MUU KAEVANDAMINE</v>
      </c>
      <c r="AE1374" s="6">
        <f t="shared" si="127"/>
        <v>9362426.5700000003</v>
      </c>
      <c r="AF1374" s="6">
        <f t="shared" si="128"/>
        <v>9064427.3099999987</v>
      </c>
      <c r="AG1374" s="6">
        <f t="shared" si="129"/>
        <v>13712792.279999999</v>
      </c>
      <c r="AH1374" s="6">
        <f t="shared" si="130"/>
        <v>9746998.0999999996</v>
      </c>
      <c r="AI1374" s="6">
        <f t="shared" si="131"/>
        <v>13707137.5</v>
      </c>
    </row>
    <row r="1375" spans="1:35" s="2" customFormat="1">
      <c r="A1375" s="3">
        <v>2015</v>
      </c>
      <c r="B1375" s="3">
        <v>5</v>
      </c>
      <c r="C1375" s="4">
        <v>9</v>
      </c>
      <c r="D1375" s="8">
        <v>22</v>
      </c>
      <c r="E1375" s="8">
        <v>1152540.83</v>
      </c>
      <c r="F1375" s="8">
        <v>0</v>
      </c>
      <c r="G1375" s="8">
        <v>27352.29</v>
      </c>
      <c r="H1375" s="8">
        <v>24852.29</v>
      </c>
      <c r="I1375" s="8">
        <v>20000</v>
      </c>
      <c r="J1375" s="8">
        <v>0</v>
      </c>
      <c r="K1375" s="8">
        <v>0</v>
      </c>
      <c r="L1375" s="8">
        <v>230508.16</v>
      </c>
      <c r="M1375" s="8">
        <v>0</v>
      </c>
      <c r="N1375" s="8">
        <v>170942.38</v>
      </c>
      <c r="O1375" s="8">
        <v>0</v>
      </c>
      <c r="P1375" s="8">
        <v>103866.39</v>
      </c>
      <c r="Q1375" s="8">
        <v>848.17</v>
      </c>
      <c r="R1375" s="8">
        <v>622.51</v>
      </c>
      <c r="S1375" s="8">
        <v>21543.439999999999</v>
      </c>
      <c r="T1375" s="8">
        <v>21543.439999999999</v>
      </c>
      <c r="U1375" s="8">
        <v>0</v>
      </c>
      <c r="V1375" s="8">
        <v>0</v>
      </c>
      <c r="W1375" s="8">
        <v>1230.7</v>
      </c>
      <c r="X1375" s="8">
        <v>27064.75</v>
      </c>
      <c r="Y1375" s="8">
        <v>0</v>
      </c>
      <c r="Z1375" s="8">
        <v>0</v>
      </c>
      <c r="AA1375" s="8">
        <v>62534.39</v>
      </c>
      <c r="AB1375" s="8">
        <v>2968.61</v>
      </c>
      <c r="AC1375" s="9">
        <f t="shared" si="126"/>
        <v>59565.78</v>
      </c>
      <c r="AD1375" s="5" t="str">
        <f>$C1375&amp;" "&amp;VLOOKUP(C1375,Tegevusalad!$A$1:$B$89,2,FALSE)</f>
        <v>9 KAEVANDAMIST ABISTAVAD TEGEVUSALAD</v>
      </c>
      <c r="AE1375" s="6">
        <f t="shared" si="127"/>
        <v>1158062.1400000001</v>
      </c>
      <c r="AF1375" s="6">
        <f t="shared" si="128"/>
        <v>836281.01000000013</v>
      </c>
      <c r="AG1375" s="6">
        <f t="shared" si="129"/>
        <v>1185414.4300000002</v>
      </c>
      <c r="AH1375" s="6">
        <f t="shared" si="130"/>
        <v>857824.45000000007</v>
      </c>
      <c r="AI1375" s="6">
        <f t="shared" si="131"/>
        <v>1158349.6800000002</v>
      </c>
    </row>
    <row r="1376" spans="1:35" s="2" customFormat="1">
      <c r="A1376" s="3">
        <v>2015</v>
      </c>
      <c r="B1376" s="3">
        <v>5</v>
      </c>
      <c r="C1376" s="4">
        <v>10</v>
      </c>
      <c r="D1376" s="8">
        <v>522</v>
      </c>
      <c r="E1376" s="8">
        <v>113011202.33</v>
      </c>
      <c r="F1376" s="8">
        <v>6261.82</v>
      </c>
      <c r="G1376" s="8">
        <v>43462266.93</v>
      </c>
      <c r="H1376" s="8">
        <v>37924578.100000001</v>
      </c>
      <c r="I1376" s="8">
        <v>36933280.049999997</v>
      </c>
      <c r="J1376" s="8">
        <v>4951856.66</v>
      </c>
      <c r="K1376" s="8">
        <v>0</v>
      </c>
      <c r="L1376" s="8">
        <v>22602804.09</v>
      </c>
      <c r="M1376" s="8">
        <v>25170.28</v>
      </c>
      <c r="N1376" s="8">
        <v>20186206.300000001</v>
      </c>
      <c r="O1376" s="8">
        <v>431957.71</v>
      </c>
      <c r="P1376" s="8">
        <v>844622.17</v>
      </c>
      <c r="Q1376" s="8">
        <v>20014.16</v>
      </c>
      <c r="R1376" s="8">
        <v>23714.400000000001</v>
      </c>
      <c r="S1376" s="8">
        <v>26667905.899999999</v>
      </c>
      <c r="T1376" s="8">
        <v>25040650.93</v>
      </c>
      <c r="U1376" s="8">
        <v>51486.25</v>
      </c>
      <c r="V1376" s="8">
        <v>0</v>
      </c>
      <c r="W1376" s="8">
        <v>468318.35</v>
      </c>
      <c r="X1376" s="8">
        <v>37105.620000000003</v>
      </c>
      <c r="Y1376" s="8">
        <v>0.01</v>
      </c>
      <c r="Z1376" s="8">
        <v>59.27</v>
      </c>
      <c r="AA1376" s="8">
        <v>4576996.3899999997</v>
      </c>
      <c r="AB1376" s="8">
        <v>2135287.59</v>
      </c>
      <c r="AC1376" s="9">
        <f t="shared" si="126"/>
        <v>2441708.7999999998</v>
      </c>
      <c r="AD1376" s="5" t="str">
        <f>$C1376&amp;" "&amp;VLOOKUP(C1376,Tegevusalad!$A$1:$B$89,2,FALSE)</f>
        <v>10 TOIDUAINETE TOOTMINE</v>
      </c>
      <c r="AE1376" s="6">
        <f t="shared" si="127"/>
        <v>86335177.620000005</v>
      </c>
      <c r="AF1376" s="6">
        <f t="shared" si="128"/>
        <v>72170422.799999982</v>
      </c>
      <c r="AG1376" s="6">
        <f t="shared" si="129"/>
        <v>129797444.54999998</v>
      </c>
      <c r="AH1376" s="6">
        <f t="shared" si="130"/>
        <v>101049603.49999999</v>
      </c>
      <c r="AI1376" s="6">
        <f t="shared" si="131"/>
        <v>129760338.92999998</v>
      </c>
    </row>
    <row r="1377" spans="1:35" s="2" customFormat="1">
      <c r="A1377" s="3">
        <v>2015</v>
      </c>
      <c r="B1377" s="3">
        <v>5</v>
      </c>
      <c r="C1377" s="4">
        <v>11</v>
      </c>
      <c r="D1377" s="8">
        <v>68</v>
      </c>
      <c r="E1377" s="8">
        <v>35362474.299999997</v>
      </c>
      <c r="F1377" s="8">
        <v>974.32</v>
      </c>
      <c r="G1377" s="8">
        <v>6110453.0300000003</v>
      </c>
      <c r="H1377" s="8">
        <v>4543356.45</v>
      </c>
      <c r="I1377" s="8">
        <v>4384717.04</v>
      </c>
      <c r="J1377" s="8">
        <v>569472.93999999994</v>
      </c>
      <c r="K1377" s="8">
        <v>6347.88</v>
      </c>
      <c r="L1377" s="8">
        <v>7072582.54</v>
      </c>
      <c r="M1377" s="8">
        <v>0</v>
      </c>
      <c r="N1377" s="8">
        <v>4020360.21</v>
      </c>
      <c r="O1377" s="8">
        <v>128208.68</v>
      </c>
      <c r="P1377" s="8">
        <v>139473.56</v>
      </c>
      <c r="Q1377" s="8">
        <v>2435.62</v>
      </c>
      <c r="R1377" s="8">
        <v>7046.88</v>
      </c>
      <c r="S1377" s="8">
        <v>7508587.5</v>
      </c>
      <c r="T1377" s="8">
        <v>6965806.7199999997</v>
      </c>
      <c r="U1377" s="8">
        <v>199881.39</v>
      </c>
      <c r="V1377" s="8">
        <v>0</v>
      </c>
      <c r="W1377" s="8">
        <v>118619.58</v>
      </c>
      <c r="X1377" s="8">
        <v>133.4</v>
      </c>
      <c r="Y1377" s="8">
        <v>0</v>
      </c>
      <c r="Z1377" s="8">
        <v>0</v>
      </c>
      <c r="AA1377" s="8">
        <v>3109043.23</v>
      </c>
      <c r="AB1377" s="8">
        <v>56820.9</v>
      </c>
      <c r="AC1377" s="9">
        <f t="shared" si="126"/>
        <v>3052222.33</v>
      </c>
      <c r="AD1377" s="5" t="str">
        <f>$C1377&amp;" "&amp;VLOOKUP(C1377,Tegevusalad!$A$1:$B$89,2,FALSE)</f>
        <v>11 JOOGITOOTMINE</v>
      </c>
      <c r="AE1377" s="6">
        <f t="shared" si="127"/>
        <v>27655113.129999995</v>
      </c>
      <c r="AF1377" s="6">
        <f t="shared" si="128"/>
        <v>11787523.159999996</v>
      </c>
      <c r="AG1377" s="6">
        <f t="shared" si="129"/>
        <v>33765566.159999996</v>
      </c>
      <c r="AH1377" s="6">
        <f t="shared" si="130"/>
        <v>20137035.449999999</v>
      </c>
      <c r="AI1377" s="6">
        <f t="shared" si="131"/>
        <v>33765432.759999998</v>
      </c>
    </row>
    <row r="1378" spans="1:35" s="2" customFormat="1">
      <c r="A1378" s="3">
        <v>2015</v>
      </c>
      <c r="B1378" s="3">
        <v>5</v>
      </c>
      <c r="C1378" s="4">
        <v>13</v>
      </c>
      <c r="D1378" s="8">
        <v>240</v>
      </c>
      <c r="E1378" s="8">
        <v>10950891.359999999</v>
      </c>
      <c r="F1378" s="8">
        <v>55.05</v>
      </c>
      <c r="G1378" s="8">
        <v>18755469.239999998</v>
      </c>
      <c r="H1378" s="8">
        <v>16517543.550000001</v>
      </c>
      <c r="I1378" s="8">
        <v>15525076.6</v>
      </c>
      <c r="J1378" s="8">
        <v>2148693.9900000002</v>
      </c>
      <c r="K1378" s="8">
        <v>0</v>
      </c>
      <c r="L1378" s="8">
        <v>2190183.2599999998</v>
      </c>
      <c r="M1378" s="8">
        <v>753942.57</v>
      </c>
      <c r="N1378" s="8">
        <v>3468912.06</v>
      </c>
      <c r="O1378" s="8">
        <v>892626.97</v>
      </c>
      <c r="P1378" s="8">
        <v>155213.5</v>
      </c>
      <c r="Q1378" s="8">
        <v>3704.13</v>
      </c>
      <c r="R1378" s="8">
        <v>9722.1299999999992</v>
      </c>
      <c r="S1378" s="8">
        <v>5985406.5899999999</v>
      </c>
      <c r="T1378" s="8">
        <v>5539828.5800000001</v>
      </c>
      <c r="U1378" s="8">
        <v>35692.54</v>
      </c>
      <c r="V1378" s="8">
        <v>22279.88</v>
      </c>
      <c r="W1378" s="8">
        <v>4209.05</v>
      </c>
      <c r="X1378" s="8">
        <v>14703.13</v>
      </c>
      <c r="Y1378" s="8">
        <v>20.83</v>
      </c>
      <c r="Z1378" s="8">
        <v>0.01</v>
      </c>
      <c r="AA1378" s="8">
        <v>332423.58</v>
      </c>
      <c r="AB1378" s="8">
        <v>857188.99</v>
      </c>
      <c r="AC1378" s="9">
        <f t="shared" si="126"/>
        <v>-524765.40999999992</v>
      </c>
      <c r="AD1378" s="5" t="str">
        <f>$C1378&amp;" "&amp;VLOOKUP(C1378,Tegevusalad!$A$1:$B$89,2,FALSE)</f>
        <v>13 TEKSTIILITOOTMINE</v>
      </c>
      <c r="AE1378" s="6">
        <f t="shared" si="127"/>
        <v>4944550.4100000011</v>
      </c>
      <c r="AF1378" s="6">
        <f t="shared" si="128"/>
        <v>6931216.8499999978</v>
      </c>
      <c r="AG1378" s="6">
        <f t="shared" si="129"/>
        <v>23700019.649999999</v>
      </c>
      <c r="AH1378" s="6">
        <f t="shared" si="130"/>
        <v>17393170.949999999</v>
      </c>
      <c r="AI1378" s="6">
        <f t="shared" si="131"/>
        <v>23685316.52</v>
      </c>
    </row>
    <row r="1379" spans="1:35" s="2" customFormat="1">
      <c r="A1379" s="3">
        <v>2015</v>
      </c>
      <c r="B1379" s="3">
        <v>5</v>
      </c>
      <c r="C1379" s="4">
        <v>14</v>
      </c>
      <c r="D1379" s="8">
        <v>381</v>
      </c>
      <c r="E1379" s="8">
        <v>6197564.04</v>
      </c>
      <c r="F1379" s="8">
        <v>1202.03</v>
      </c>
      <c r="G1379" s="8">
        <v>6526476.2199999997</v>
      </c>
      <c r="H1379" s="8">
        <v>5182465.9000000004</v>
      </c>
      <c r="I1379" s="8">
        <v>2408744.86</v>
      </c>
      <c r="J1379" s="8">
        <v>1196801.99</v>
      </c>
      <c r="K1379" s="8">
        <v>17807.57</v>
      </c>
      <c r="L1379" s="8">
        <v>1239620.99</v>
      </c>
      <c r="M1379" s="8">
        <v>4098.96</v>
      </c>
      <c r="N1379" s="8">
        <v>1358717.82</v>
      </c>
      <c r="O1379" s="8">
        <v>211062.94</v>
      </c>
      <c r="P1379" s="8">
        <v>17057.89</v>
      </c>
      <c r="Q1379" s="8">
        <v>2217.85</v>
      </c>
      <c r="R1379" s="8">
        <v>6999.12</v>
      </c>
      <c r="S1379" s="8">
        <v>2373409.2400000002</v>
      </c>
      <c r="T1379" s="8">
        <v>1942697.92</v>
      </c>
      <c r="U1379" s="8">
        <v>943.43</v>
      </c>
      <c r="V1379" s="8">
        <v>0</v>
      </c>
      <c r="W1379" s="8">
        <v>25095.62</v>
      </c>
      <c r="X1379" s="8">
        <v>1302.1099999999999</v>
      </c>
      <c r="Y1379" s="8">
        <v>0</v>
      </c>
      <c r="Z1379" s="8">
        <v>0.09</v>
      </c>
      <c r="AA1379" s="8">
        <v>334736.39</v>
      </c>
      <c r="AB1379" s="8">
        <v>449734.35</v>
      </c>
      <c r="AC1379" s="9">
        <f t="shared" si="126"/>
        <v>-114997.95999999996</v>
      </c>
      <c r="AD1379" s="5" t="str">
        <f>$C1379&amp;" "&amp;VLOOKUP(C1379,Tegevusalad!$A$1:$B$89,2,FALSE)</f>
        <v>14 RÕIVATOOTMINE</v>
      </c>
      <c r="AE1379" s="6">
        <f t="shared" si="127"/>
        <v>3825715.5100000002</v>
      </c>
      <c r="AF1379" s="6">
        <f t="shared" si="128"/>
        <v>3398917.3300000005</v>
      </c>
      <c r="AG1379" s="6">
        <f t="shared" si="129"/>
        <v>10352191.729999999</v>
      </c>
      <c r="AH1379" s="6">
        <f t="shared" si="130"/>
        <v>6828584.7000000002</v>
      </c>
      <c r="AI1379" s="6">
        <f t="shared" si="131"/>
        <v>10350889.619999999</v>
      </c>
    </row>
    <row r="1380" spans="1:35" s="2" customFormat="1">
      <c r="A1380" s="3">
        <v>2015</v>
      </c>
      <c r="B1380" s="3">
        <v>5</v>
      </c>
      <c r="C1380" s="4">
        <v>15</v>
      </c>
      <c r="D1380" s="8">
        <v>63</v>
      </c>
      <c r="E1380" s="8">
        <v>1262002.69</v>
      </c>
      <c r="F1380" s="8">
        <v>8146.04</v>
      </c>
      <c r="G1380" s="8">
        <v>1761378.17</v>
      </c>
      <c r="H1380" s="8">
        <v>1414134.15</v>
      </c>
      <c r="I1380" s="8">
        <v>949466.6</v>
      </c>
      <c r="J1380" s="8">
        <v>330130.59000000003</v>
      </c>
      <c r="K1380" s="8">
        <v>773.75</v>
      </c>
      <c r="L1380" s="8">
        <v>253133.69</v>
      </c>
      <c r="M1380" s="8">
        <v>48856.71</v>
      </c>
      <c r="N1380" s="8">
        <v>336808.9</v>
      </c>
      <c r="O1380" s="8">
        <v>67832.039999999994</v>
      </c>
      <c r="P1380" s="8">
        <v>3104.5</v>
      </c>
      <c r="Q1380" s="8">
        <v>250.22</v>
      </c>
      <c r="R1380" s="8">
        <v>1113.29</v>
      </c>
      <c r="S1380" s="8">
        <v>559679.93999999994</v>
      </c>
      <c r="T1380" s="8">
        <v>461702.36</v>
      </c>
      <c r="U1380" s="8">
        <v>123.11</v>
      </c>
      <c r="V1380" s="8">
        <v>0</v>
      </c>
      <c r="W1380" s="8">
        <v>2563.64</v>
      </c>
      <c r="X1380" s="8">
        <v>414.7</v>
      </c>
      <c r="Y1380" s="8">
        <v>0</v>
      </c>
      <c r="Z1380" s="8">
        <v>0</v>
      </c>
      <c r="AA1380" s="8">
        <v>70795.47</v>
      </c>
      <c r="AB1380" s="8">
        <v>105613.97</v>
      </c>
      <c r="AC1380" s="9">
        <f t="shared" si="126"/>
        <v>-34818.5</v>
      </c>
      <c r="AD1380" s="5" t="str">
        <f>$C1380&amp;" "&amp;VLOOKUP(C1380,Tegevusalad!$A$1:$B$89,2,FALSE)</f>
        <v>15 NAHATÖÖTLEMINE JA NAHKTOODETE TOOTMINE</v>
      </c>
      <c r="AE1380" s="6">
        <f t="shared" si="127"/>
        <v>710760.38</v>
      </c>
      <c r="AF1380" s="6">
        <f t="shared" si="128"/>
        <v>790647.70000000007</v>
      </c>
      <c r="AG1380" s="6">
        <f t="shared" si="129"/>
        <v>2472138.5500000003</v>
      </c>
      <c r="AH1380" s="6">
        <f t="shared" si="130"/>
        <v>1689610.95</v>
      </c>
      <c r="AI1380" s="6">
        <f t="shared" si="131"/>
        <v>2471723.85</v>
      </c>
    </row>
    <row r="1381" spans="1:35" s="2" customFormat="1">
      <c r="A1381" s="3">
        <v>2015</v>
      </c>
      <c r="B1381" s="3">
        <v>5</v>
      </c>
      <c r="C1381" s="4">
        <v>16</v>
      </c>
      <c r="D1381" s="8">
        <v>1022</v>
      </c>
      <c r="E1381" s="8">
        <v>82960197.489999995</v>
      </c>
      <c r="F1381" s="8">
        <v>6063.04</v>
      </c>
      <c r="G1381" s="8">
        <v>92394149.090000004</v>
      </c>
      <c r="H1381" s="8">
        <v>69604575.599999994</v>
      </c>
      <c r="I1381" s="8">
        <v>63897056.189999998</v>
      </c>
      <c r="J1381" s="8">
        <v>22263069.59</v>
      </c>
      <c r="K1381" s="8">
        <v>0</v>
      </c>
      <c r="L1381" s="8">
        <v>16592585.140000001</v>
      </c>
      <c r="M1381" s="8">
        <v>838051.17</v>
      </c>
      <c r="N1381" s="8">
        <v>24004341.039999999</v>
      </c>
      <c r="O1381" s="8">
        <v>1548167.18</v>
      </c>
      <c r="P1381" s="8">
        <v>1492453.68</v>
      </c>
      <c r="Q1381" s="8">
        <v>11336.17</v>
      </c>
      <c r="R1381" s="8">
        <v>39300</v>
      </c>
      <c r="S1381" s="8">
        <v>22522211.190000001</v>
      </c>
      <c r="T1381" s="8">
        <v>20329775.600000001</v>
      </c>
      <c r="U1381" s="8">
        <v>196547.57</v>
      </c>
      <c r="V1381" s="8">
        <v>3300.59</v>
      </c>
      <c r="W1381" s="8">
        <v>254000.25</v>
      </c>
      <c r="X1381" s="8">
        <v>63139.75</v>
      </c>
      <c r="Y1381" s="8">
        <v>12844.19</v>
      </c>
      <c r="Z1381" s="8">
        <v>0</v>
      </c>
      <c r="AA1381" s="8">
        <v>2360216.09</v>
      </c>
      <c r="AB1381" s="8">
        <v>8921076.6300000008</v>
      </c>
      <c r="AC1381" s="9">
        <f t="shared" si="126"/>
        <v>-6560860.540000001</v>
      </c>
      <c r="AD1381" s="5" t="str">
        <f>$C1381&amp;" "&amp;VLOOKUP(C1381,Tegevusalad!$A$1:$B$89,2,FALSE)</f>
        <v>16 PUIDUTÖÖTLEMINE NING PUIT- JA KORKTOODETE TOOTMINE, V.A MÖÖBEL; ÕLEST JA PUNUMISMATERJALIST TOODETE TOOTMINE</v>
      </c>
      <c r="AE1381" s="6">
        <f t="shared" si="127"/>
        <v>60310641.519999996</v>
      </c>
      <c r="AF1381" s="6">
        <f t="shared" si="128"/>
        <v>89761911.129999995</v>
      </c>
      <c r="AG1381" s="6">
        <f t="shared" si="129"/>
        <v>152704790.61000001</v>
      </c>
      <c r="AH1381" s="6">
        <f t="shared" si="130"/>
        <v>120218205.19999999</v>
      </c>
      <c r="AI1381" s="6">
        <f t="shared" si="131"/>
        <v>152641650.86000001</v>
      </c>
    </row>
    <row r="1382" spans="1:35" s="2" customFormat="1">
      <c r="A1382" s="3">
        <v>2015</v>
      </c>
      <c r="B1382" s="3">
        <v>5</v>
      </c>
      <c r="C1382" s="4">
        <v>17</v>
      </c>
      <c r="D1382" s="8">
        <v>62</v>
      </c>
      <c r="E1382" s="8">
        <v>7892741.9800000004</v>
      </c>
      <c r="F1382" s="8">
        <v>0</v>
      </c>
      <c r="G1382" s="8">
        <v>13195676.210000001</v>
      </c>
      <c r="H1382" s="8">
        <v>8606632.0999999996</v>
      </c>
      <c r="I1382" s="8">
        <v>8554051.0800000001</v>
      </c>
      <c r="J1382" s="8">
        <v>4571279.1100000003</v>
      </c>
      <c r="K1382" s="8">
        <v>0</v>
      </c>
      <c r="L1382" s="8">
        <v>1578548.38</v>
      </c>
      <c r="M1382" s="8">
        <v>35210.339999999997</v>
      </c>
      <c r="N1382" s="8">
        <v>2905831.65</v>
      </c>
      <c r="O1382" s="8">
        <v>66940.350000000006</v>
      </c>
      <c r="P1382" s="8">
        <v>130925.61</v>
      </c>
      <c r="Q1382" s="8">
        <v>582.75</v>
      </c>
      <c r="R1382" s="8">
        <v>2957.33</v>
      </c>
      <c r="S1382" s="8">
        <v>3860734.2</v>
      </c>
      <c r="T1382" s="8">
        <v>3006595.77</v>
      </c>
      <c r="U1382" s="8">
        <v>5842.19</v>
      </c>
      <c r="V1382" s="8">
        <v>2</v>
      </c>
      <c r="W1382" s="8">
        <v>128.66</v>
      </c>
      <c r="X1382" s="8">
        <v>2296.14</v>
      </c>
      <c r="Y1382" s="8">
        <v>760</v>
      </c>
      <c r="Z1382" s="8">
        <v>0</v>
      </c>
      <c r="AA1382" s="8">
        <v>347671.97</v>
      </c>
      <c r="AB1382" s="8">
        <v>1638984.9</v>
      </c>
      <c r="AC1382" s="9">
        <f t="shared" si="126"/>
        <v>-1291312.93</v>
      </c>
      <c r="AD1382" s="5" t="str">
        <f>$C1382&amp;" "&amp;VLOOKUP(C1382,Tegevusalad!$A$1:$B$89,2,FALSE)</f>
        <v>17 PABERI JA PABERTOODETE TOOTMINE</v>
      </c>
      <c r="AE1382" s="6">
        <f t="shared" si="127"/>
        <v>4028461.73</v>
      </c>
      <c r="AF1382" s="6">
        <f t="shared" si="128"/>
        <v>10342668.76</v>
      </c>
      <c r="AG1382" s="6">
        <f t="shared" si="129"/>
        <v>17224137.940000001</v>
      </c>
      <c r="AH1382" s="6">
        <f t="shared" si="130"/>
        <v>14543944.899999999</v>
      </c>
      <c r="AI1382" s="6">
        <f t="shared" si="131"/>
        <v>17221841.800000001</v>
      </c>
    </row>
    <row r="1383" spans="1:35" s="2" customFormat="1">
      <c r="A1383" s="3">
        <v>2015</v>
      </c>
      <c r="B1383" s="3">
        <v>5</v>
      </c>
      <c r="C1383" s="4">
        <v>18</v>
      </c>
      <c r="D1383" s="8">
        <v>358</v>
      </c>
      <c r="E1383" s="8">
        <v>15194557.27</v>
      </c>
      <c r="F1383" s="8">
        <v>38972.83</v>
      </c>
      <c r="G1383" s="8">
        <v>8001504.7000000002</v>
      </c>
      <c r="H1383" s="8">
        <v>6247620.8799999999</v>
      </c>
      <c r="I1383" s="8">
        <v>4714008.0999999996</v>
      </c>
      <c r="J1383" s="8">
        <v>1192896.08</v>
      </c>
      <c r="K1383" s="8">
        <v>0</v>
      </c>
      <c r="L1383" s="8">
        <v>3042418.96</v>
      </c>
      <c r="M1383" s="8">
        <v>0</v>
      </c>
      <c r="N1383" s="8">
        <v>2580197.38</v>
      </c>
      <c r="O1383" s="8">
        <v>23575.64</v>
      </c>
      <c r="P1383" s="8">
        <v>198566.24</v>
      </c>
      <c r="Q1383" s="8">
        <v>3613.34</v>
      </c>
      <c r="R1383" s="8">
        <v>10656.21</v>
      </c>
      <c r="S1383" s="8">
        <v>4287480.45</v>
      </c>
      <c r="T1383" s="8">
        <v>4061661.96</v>
      </c>
      <c r="U1383" s="8">
        <v>30431.88</v>
      </c>
      <c r="V1383" s="8">
        <v>14780.5</v>
      </c>
      <c r="W1383" s="8">
        <v>3510.27</v>
      </c>
      <c r="X1383" s="8">
        <v>52526.44</v>
      </c>
      <c r="Y1383" s="8">
        <v>0.01</v>
      </c>
      <c r="Z1383" s="8">
        <v>0</v>
      </c>
      <c r="AA1383" s="8">
        <v>848551.47</v>
      </c>
      <c r="AB1383" s="8">
        <v>386329.88</v>
      </c>
      <c r="AC1383" s="9">
        <f t="shared" si="126"/>
        <v>462221.58999999997</v>
      </c>
      <c r="AD1383" s="5" t="str">
        <f>$C1383&amp;" "&amp;VLOOKUP(C1383,Tegevusalad!$A$1:$B$89,2,FALSE)</f>
        <v>18 TRÜKINDUS JA SALVESTISTE PALJUNDUS</v>
      </c>
      <c r="AE1383" s="6">
        <f t="shared" si="127"/>
        <v>10968144.209999999</v>
      </c>
      <c r="AF1383" s="6">
        <f t="shared" si="128"/>
        <v>8533257.9199999962</v>
      </c>
      <c r="AG1383" s="6">
        <f t="shared" si="129"/>
        <v>18969648.910000004</v>
      </c>
      <c r="AH1383" s="6">
        <f t="shared" si="130"/>
        <v>12954267.949999999</v>
      </c>
      <c r="AI1383" s="6">
        <f t="shared" si="131"/>
        <v>18917122.469999999</v>
      </c>
    </row>
    <row r="1384" spans="1:35" s="2" customFormat="1">
      <c r="A1384" s="3">
        <v>2015</v>
      </c>
      <c r="B1384" s="3">
        <v>5</v>
      </c>
      <c r="C1384" s="4">
        <v>19</v>
      </c>
      <c r="D1384" s="8">
        <v>4</v>
      </c>
      <c r="E1384" s="8">
        <v>202168.59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40433.72</v>
      </c>
      <c r="M1384" s="8">
        <v>0</v>
      </c>
      <c r="N1384" s="8">
        <v>34676.5</v>
      </c>
      <c r="O1384" s="8">
        <v>0</v>
      </c>
      <c r="P1384" s="8">
        <v>0</v>
      </c>
      <c r="Q1384" s="8">
        <v>18.48</v>
      </c>
      <c r="R1384" s="8">
        <v>153</v>
      </c>
      <c r="S1384" s="8">
        <v>130</v>
      </c>
      <c r="T1384" s="8">
        <v>0</v>
      </c>
      <c r="U1384" s="8">
        <v>0</v>
      </c>
      <c r="V1384" s="8">
        <v>0</v>
      </c>
      <c r="W1384" s="8">
        <v>7.24</v>
      </c>
      <c r="X1384" s="8">
        <v>0</v>
      </c>
      <c r="Y1384" s="8">
        <v>0</v>
      </c>
      <c r="Z1384" s="8">
        <v>0</v>
      </c>
      <c r="AA1384" s="8">
        <v>7226.62</v>
      </c>
      <c r="AB1384" s="8">
        <v>1469.4</v>
      </c>
      <c r="AC1384" s="9">
        <f t="shared" si="126"/>
        <v>5757.2199999999993</v>
      </c>
      <c r="AD1384" s="5" t="str">
        <f>$C1384&amp;" "&amp;VLOOKUP(C1384,Tegevusalad!$A$1:$B$89,2,FALSE)</f>
        <v>19 KOKSI JA PUHASTATUD NAFTATOODETE TOOTMINE</v>
      </c>
      <c r="AE1384" s="6">
        <f t="shared" si="127"/>
        <v>202038.59</v>
      </c>
      <c r="AF1384" s="6">
        <f t="shared" si="128"/>
        <v>174017.5</v>
      </c>
      <c r="AG1384" s="6">
        <f t="shared" si="129"/>
        <v>202038.59</v>
      </c>
      <c r="AH1384" s="6">
        <f t="shared" si="130"/>
        <v>174147.5</v>
      </c>
      <c r="AI1384" s="6">
        <f t="shared" si="131"/>
        <v>202038.59</v>
      </c>
    </row>
    <row r="1385" spans="1:35" s="2" customFormat="1">
      <c r="A1385" s="3">
        <v>2015</v>
      </c>
      <c r="B1385" s="3">
        <v>5</v>
      </c>
      <c r="C1385" s="4">
        <v>20</v>
      </c>
      <c r="D1385" s="8">
        <v>108</v>
      </c>
      <c r="E1385" s="8">
        <v>20614354.09</v>
      </c>
      <c r="F1385" s="8">
        <v>451.93</v>
      </c>
      <c r="G1385" s="8">
        <v>31837997.379999999</v>
      </c>
      <c r="H1385" s="8">
        <v>12936212.93</v>
      </c>
      <c r="I1385" s="8">
        <v>12242779.57</v>
      </c>
      <c r="J1385" s="8">
        <v>16839663.350000001</v>
      </c>
      <c r="K1385" s="8">
        <v>0</v>
      </c>
      <c r="L1385" s="8">
        <v>4122911.53</v>
      </c>
      <c r="M1385" s="8">
        <v>1074758.26</v>
      </c>
      <c r="N1385" s="8">
        <v>5840551.9199999999</v>
      </c>
      <c r="O1385" s="8">
        <v>1159885.98</v>
      </c>
      <c r="P1385" s="8">
        <v>201811.25</v>
      </c>
      <c r="Q1385" s="8">
        <v>1526.79</v>
      </c>
      <c r="R1385" s="8">
        <v>7528.29</v>
      </c>
      <c r="S1385" s="8">
        <v>11160263.77</v>
      </c>
      <c r="T1385" s="8">
        <v>10357054.77</v>
      </c>
      <c r="U1385" s="8">
        <v>67066.06</v>
      </c>
      <c r="V1385" s="8">
        <v>0</v>
      </c>
      <c r="W1385" s="8">
        <v>97616.29</v>
      </c>
      <c r="X1385" s="8">
        <v>1115.33</v>
      </c>
      <c r="Y1385" s="8">
        <v>0</v>
      </c>
      <c r="Z1385" s="8">
        <v>0.01</v>
      </c>
      <c r="AA1385" s="8">
        <v>811720.53</v>
      </c>
      <c r="AB1385" s="8">
        <v>1454602.67</v>
      </c>
      <c r="AC1385" s="9">
        <f t="shared" si="126"/>
        <v>-642882.1399999999</v>
      </c>
      <c r="AD1385" s="5" t="str">
        <f>$C1385&amp;" "&amp;VLOOKUP(C1385,Tegevusalad!$A$1:$B$89,2,FALSE)</f>
        <v>20 KEMIKAALIDE JA KEEMIATOODETE TOOTMINE</v>
      </c>
      <c r="AE1385" s="6">
        <f t="shared" si="127"/>
        <v>9388591.5199999977</v>
      </c>
      <c r="AF1385" s="6">
        <f t="shared" si="128"/>
        <v>12213641.320000002</v>
      </c>
      <c r="AG1385" s="6">
        <f t="shared" si="129"/>
        <v>41226588.899999999</v>
      </c>
      <c r="AH1385" s="6">
        <f t="shared" si="130"/>
        <v>29240401.049999997</v>
      </c>
      <c r="AI1385" s="6">
        <f t="shared" si="131"/>
        <v>41225473.57</v>
      </c>
    </row>
    <row r="1386" spans="1:35" s="2" customFormat="1">
      <c r="A1386" s="3">
        <v>2015</v>
      </c>
      <c r="B1386" s="3">
        <v>5</v>
      </c>
      <c r="C1386" s="4">
        <v>21</v>
      </c>
      <c r="D1386" s="8">
        <v>13</v>
      </c>
      <c r="E1386" s="8">
        <v>1198283.1499999999</v>
      </c>
      <c r="F1386" s="8">
        <v>1697728.18</v>
      </c>
      <c r="G1386" s="8">
        <v>3545122.9</v>
      </c>
      <c r="H1386" s="8">
        <v>2720307.9</v>
      </c>
      <c r="I1386" s="8">
        <v>2717678.9</v>
      </c>
      <c r="J1386" s="8">
        <v>529059.18000000005</v>
      </c>
      <c r="K1386" s="8">
        <v>0</v>
      </c>
      <c r="L1386" s="8">
        <v>392452.18</v>
      </c>
      <c r="M1386" s="8">
        <v>0</v>
      </c>
      <c r="N1386" s="8">
        <v>594861.88</v>
      </c>
      <c r="O1386" s="8">
        <v>136901.85</v>
      </c>
      <c r="P1386" s="8">
        <v>11230.61</v>
      </c>
      <c r="Q1386" s="8">
        <v>77.430000000000007</v>
      </c>
      <c r="R1386" s="8">
        <v>1297.79</v>
      </c>
      <c r="S1386" s="8">
        <v>2147978.38</v>
      </c>
      <c r="T1386" s="8">
        <v>1692269.88</v>
      </c>
      <c r="U1386" s="8">
        <v>133761.04999999999</v>
      </c>
      <c r="V1386" s="8">
        <v>0</v>
      </c>
      <c r="W1386" s="8">
        <v>9924.86</v>
      </c>
      <c r="X1386" s="8">
        <v>0</v>
      </c>
      <c r="Y1386" s="8">
        <v>0</v>
      </c>
      <c r="Z1386" s="8">
        <v>0</v>
      </c>
      <c r="AA1386" s="8">
        <v>1346.13</v>
      </c>
      <c r="AB1386" s="8">
        <v>203755.84</v>
      </c>
      <c r="AC1386" s="9">
        <f t="shared" si="126"/>
        <v>-202409.71</v>
      </c>
      <c r="AD1386" s="5" t="str">
        <f>$C1386&amp;" "&amp;VLOOKUP(C1386,Tegevusalad!$A$1:$B$89,2,FALSE)</f>
        <v>21 PÕHIFARMAATSIATOODETE JA RAVIMPREPARAATIDE TOOTMINE</v>
      </c>
      <c r="AE1386" s="6">
        <f t="shared" si="127"/>
        <v>614271.90000000037</v>
      </c>
      <c r="AF1386" s="6">
        <f t="shared" si="128"/>
        <v>14549.670000000217</v>
      </c>
      <c r="AG1386" s="6">
        <f t="shared" si="129"/>
        <v>4159394.8000000007</v>
      </c>
      <c r="AH1386" s="6">
        <f t="shared" si="130"/>
        <v>2980798.35</v>
      </c>
      <c r="AI1386" s="6">
        <f t="shared" si="131"/>
        <v>4159394.8000000007</v>
      </c>
    </row>
    <row r="1387" spans="1:35" s="2" customFormat="1">
      <c r="A1387" s="3">
        <v>2015</v>
      </c>
      <c r="B1387" s="3">
        <v>5</v>
      </c>
      <c r="C1387" s="4">
        <v>22</v>
      </c>
      <c r="D1387" s="8">
        <v>200</v>
      </c>
      <c r="E1387" s="8">
        <v>23147946.23</v>
      </c>
      <c r="F1387" s="8">
        <v>827.83</v>
      </c>
      <c r="G1387" s="8">
        <v>17113692.07</v>
      </c>
      <c r="H1387" s="8">
        <v>14119977.880000001</v>
      </c>
      <c r="I1387" s="8">
        <v>13644422.09</v>
      </c>
      <c r="J1387" s="8">
        <v>2837955.89</v>
      </c>
      <c r="K1387" s="8">
        <v>0</v>
      </c>
      <c r="L1387" s="8">
        <v>4629663.79</v>
      </c>
      <c r="M1387" s="8">
        <v>105270.89</v>
      </c>
      <c r="N1387" s="8">
        <v>4350303.54</v>
      </c>
      <c r="O1387" s="8">
        <v>67029.98</v>
      </c>
      <c r="P1387" s="8">
        <v>64273.79</v>
      </c>
      <c r="Q1387" s="8">
        <v>3544.81</v>
      </c>
      <c r="R1387" s="8">
        <v>12779.4</v>
      </c>
      <c r="S1387" s="8">
        <v>11813139.859999999</v>
      </c>
      <c r="T1387" s="8">
        <v>10900196.93</v>
      </c>
      <c r="U1387" s="8">
        <v>33174.800000000003</v>
      </c>
      <c r="V1387" s="8">
        <v>218.7</v>
      </c>
      <c r="W1387" s="8">
        <v>3368.18</v>
      </c>
      <c r="X1387" s="8">
        <v>1425.4</v>
      </c>
      <c r="Y1387" s="8">
        <v>0</v>
      </c>
      <c r="Z1387" s="8">
        <v>0</v>
      </c>
      <c r="AA1387" s="8">
        <v>853720.76</v>
      </c>
      <c r="AB1387" s="8">
        <v>469089.62</v>
      </c>
      <c r="AC1387" s="9">
        <f t="shared" si="126"/>
        <v>384631.14</v>
      </c>
      <c r="AD1387" s="5" t="str">
        <f>$C1387&amp;" "&amp;VLOOKUP(C1387,Tegevusalad!$A$1:$B$89,2,FALSE)</f>
        <v>22 KUMMI- JA PLASTTOODETE TOOTMINE</v>
      </c>
      <c r="AE1387" s="6">
        <f t="shared" si="127"/>
        <v>11303884.799999997</v>
      </c>
      <c r="AF1387" s="6">
        <f t="shared" si="128"/>
        <v>9634168.839999998</v>
      </c>
      <c r="AG1387" s="6">
        <f t="shared" si="129"/>
        <v>28417576.869999994</v>
      </c>
      <c r="AH1387" s="6">
        <f t="shared" si="130"/>
        <v>21815414.699999999</v>
      </c>
      <c r="AI1387" s="6">
        <f t="shared" si="131"/>
        <v>28416151.469999995</v>
      </c>
    </row>
    <row r="1388" spans="1:35" s="2" customFormat="1">
      <c r="A1388" s="3">
        <v>2015</v>
      </c>
      <c r="B1388" s="3">
        <v>5</v>
      </c>
      <c r="C1388" s="4">
        <v>23</v>
      </c>
      <c r="D1388" s="8">
        <v>212</v>
      </c>
      <c r="E1388" s="8">
        <v>33808819.25</v>
      </c>
      <c r="F1388" s="8">
        <v>2204.02</v>
      </c>
      <c r="G1388" s="8">
        <v>15636434.85</v>
      </c>
      <c r="H1388" s="8">
        <v>12207549.960000001</v>
      </c>
      <c r="I1388" s="8">
        <v>15179196.619999999</v>
      </c>
      <c r="J1388" s="8">
        <v>1509475.21</v>
      </c>
      <c r="K1388" s="8">
        <v>0</v>
      </c>
      <c r="L1388" s="8">
        <v>6761962.2199999997</v>
      </c>
      <c r="M1388" s="8">
        <v>7733.07</v>
      </c>
      <c r="N1388" s="8">
        <v>5632326.9199999999</v>
      </c>
      <c r="O1388" s="8">
        <v>112943.26</v>
      </c>
      <c r="P1388" s="8">
        <v>118234.47</v>
      </c>
      <c r="Q1388" s="8">
        <v>2216.58</v>
      </c>
      <c r="R1388" s="8">
        <v>14033.42</v>
      </c>
      <c r="S1388" s="8">
        <v>9432594.0199999996</v>
      </c>
      <c r="T1388" s="8">
        <v>8205854.2000000002</v>
      </c>
      <c r="U1388" s="8">
        <v>55771.49</v>
      </c>
      <c r="V1388" s="8">
        <v>0</v>
      </c>
      <c r="W1388" s="8">
        <v>8143.98</v>
      </c>
      <c r="X1388" s="8">
        <v>286313.40000000002</v>
      </c>
      <c r="Y1388" s="8">
        <v>375.04</v>
      </c>
      <c r="Z1388" s="8">
        <v>0</v>
      </c>
      <c r="AA1388" s="8">
        <v>1767184.61</v>
      </c>
      <c r="AB1388" s="8">
        <v>629441.19999999995</v>
      </c>
      <c r="AC1388" s="9">
        <f t="shared" si="126"/>
        <v>1137743.4100000001</v>
      </c>
      <c r="AD1388" s="5" t="str">
        <f>$C1388&amp;" "&amp;VLOOKUP(C1388,Tegevusalad!$A$1:$B$89,2,FALSE)</f>
        <v>23 MUUDE MITTEMETALSETEST MINERAALIDEST TOODETE TOOTMINE</v>
      </c>
      <c r="AE1388" s="6">
        <f t="shared" si="127"/>
        <v>24608971.160000004</v>
      </c>
      <c r="AF1388" s="6">
        <f t="shared" si="128"/>
        <v>18178719.890000001</v>
      </c>
      <c r="AG1388" s="6">
        <f t="shared" si="129"/>
        <v>40245406.010000005</v>
      </c>
      <c r="AH1388" s="6">
        <f t="shared" si="130"/>
        <v>28231801.699999999</v>
      </c>
      <c r="AI1388" s="6">
        <f t="shared" si="131"/>
        <v>39959092.610000007</v>
      </c>
    </row>
    <row r="1389" spans="1:35" s="2" customFormat="1">
      <c r="A1389" s="3">
        <v>2015</v>
      </c>
      <c r="B1389" s="3">
        <v>5</v>
      </c>
      <c r="C1389" s="4">
        <v>24</v>
      </c>
      <c r="D1389" s="8">
        <v>28</v>
      </c>
      <c r="E1389" s="8">
        <v>1744260.09</v>
      </c>
      <c r="F1389" s="8">
        <v>0</v>
      </c>
      <c r="G1389" s="8">
        <v>4298932.24</v>
      </c>
      <c r="H1389" s="8">
        <v>3629270.58</v>
      </c>
      <c r="I1389" s="8">
        <v>3520825.26</v>
      </c>
      <c r="J1389" s="8">
        <v>310817.05</v>
      </c>
      <c r="K1389" s="8">
        <v>0</v>
      </c>
      <c r="L1389" s="8">
        <v>348852.01</v>
      </c>
      <c r="M1389" s="8">
        <v>400858.69</v>
      </c>
      <c r="N1389" s="8">
        <v>782628.73</v>
      </c>
      <c r="O1389" s="8">
        <v>400858.69</v>
      </c>
      <c r="P1389" s="8">
        <v>25111.14</v>
      </c>
      <c r="Q1389" s="8">
        <v>2393.81</v>
      </c>
      <c r="R1389" s="8">
        <v>511.44</v>
      </c>
      <c r="S1389" s="8">
        <v>883851.92</v>
      </c>
      <c r="T1389" s="8">
        <v>653675.01</v>
      </c>
      <c r="U1389" s="8">
        <v>118404.63</v>
      </c>
      <c r="V1389" s="8">
        <v>118404.63</v>
      </c>
      <c r="W1389" s="8">
        <v>0</v>
      </c>
      <c r="X1389" s="8">
        <v>2792.3</v>
      </c>
      <c r="Y1389" s="8">
        <v>0</v>
      </c>
      <c r="Z1389" s="8">
        <v>0</v>
      </c>
      <c r="AA1389" s="8">
        <v>28618.76</v>
      </c>
      <c r="AB1389" s="8">
        <v>61536.79</v>
      </c>
      <c r="AC1389" s="9">
        <f t="shared" si="126"/>
        <v>-32918.03</v>
      </c>
      <c r="AD1389" s="5" t="str">
        <f>$C1389&amp;" "&amp;VLOOKUP(C1389,Tegevusalad!$A$1:$B$89,2,FALSE)</f>
        <v>24 METALLITOOTMINE</v>
      </c>
      <c r="AE1389" s="6">
        <f t="shared" si="127"/>
        <v>744795.84000000008</v>
      </c>
      <c r="AF1389" s="6">
        <f t="shared" si="128"/>
        <v>1027555.4799999994</v>
      </c>
      <c r="AG1389" s="6">
        <f t="shared" si="129"/>
        <v>5043728.08</v>
      </c>
      <c r="AH1389" s="6">
        <f t="shared" si="130"/>
        <v>3915700.8499999996</v>
      </c>
      <c r="AI1389" s="6">
        <f t="shared" si="131"/>
        <v>5040935.78</v>
      </c>
    </row>
    <row r="1390" spans="1:35" s="2" customFormat="1">
      <c r="A1390" s="3">
        <v>2015</v>
      </c>
      <c r="B1390" s="3">
        <v>5</v>
      </c>
      <c r="C1390" s="4">
        <v>25</v>
      </c>
      <c r="D1390" s="8">
        <v>1170</v>
      </c>
      <c r="E1390" s="8">
        <v>64219047.009999998</v>
      </c>
      <c r="F1390" s="8">
        <v>1446.73</v>
      </c>
      <c r="G1390" s="8">
        <v>49623741.090000004</v>
      </c>
      <c r="H1390" s="8">
        <v>41488195.5</v>
      </c>
      <c r="I1390" s="8">
        <v>35169524.399999999</v>
      </c>
      <c r="J1390" s="8">
        <v>6580254.8300000001</v>
      </c>
      <c r="K1390" s="8">
        <v>203.34</v>
      </c>
      <c r="L1390" s="8">
        <v>12843939.609999999</v>
      </c>
      <c r="M1390" s="8">
        <v>281720.37</v>
      </c>
      <c r="N1390" s="8">
        <v>14718261.119999999</v>
      </c>
      <c r="O1390" s="8">
        <v>696773.95</v>
      </c>
      <c r="P1390" s="8">
        <v>529323.37</v>
      </c>
      <c r="Q1390" s="8">
        <v>40814.230000000003</v>
      </c>
      <c r="R1390" s="8">
        <v>33951.919999999998</v>
      </c>
      <c r="S1390" s="8">
        <v>22902156.48</v>
      </c>
      <c r="T1390" s="8">
        <v>21093882.870000001</v>
      </c>
      <c r="U1390" s="8">
        <v>103430.79</v>
      </c>
      <c r="V1390" s="8">
        <v>5437.1</v>
      </c>
      <c r="W1390" s="8">
        <v>103329.64</v>
      </c>
      <c r="X1390" s="8">
        <v>1272064.26</v>
      </c>
      <c r="Y1390" s="8">
        <v>0.02</v>
      </c>
      <c r="Z1390" s="8">
        <v>0</v>
      </c>
      <c r="AA1390" s="8">
        <v>2491669.5</v>
      </c>
      <c r="AB1390" s="8">
        <v>4084270.62</v>
      </c>
      <c r="AC1390" s="9">
        <f t="shared" si="126"/>
        <v>-1592601.12</v>
      </c>
      <c r="AD1390" s="5" t="str">
        <f>$C1390&amp;" "&amp;VLOOKUP(C1390,Tegevusalad!$A$1:$B$89,2,FALSE)</f>
        <v>25 METALLTOODETE TOOTMINE, V.A MASINAD JA SEADMED</v>
      </c>
      <c r="AE1390" s="6">
        <f t="shared" si="127"/>
        <v>42486970.729999989</v>
      </c>
      <c r="AF1390" s="6">
        <f t="shared" si="128"/>
        <v>47277045.279999986</v>
      </c>
      <c r="AG1390" s="6">
        <f t="shared" si="129"/>
        <v>92110711.820000008</v>
      </c>
      <c r="AH1390" s="6">
        <f t="shared" si="130"/>
        <v>73761065.199999988</v>
      </c>
      <c r="AI1390" s="6">
        <f t="shared" si="131"/>
        <v>90838647.560000002</v>
      </c>
    </row>
    <row r="1391" spans="1:35" s="2" customFormat="1">
      <c r="A1391" s="3">
        <v>2015</v>
      </c>
      <c r="B1391" s="3">
        <v>5</v>
      </c>
      <c r="C1391" s="4">
        <v>26</v>
      </c>
      <c r="D1391" s="8">
        <v>118</v>
      </c>
      <c r="E1391" s="8">
        <v>82382084.829999998</v>
      </c>
      <c r="F1391" s="8">
        <v>0</v>
      </c>
      <c r="G1391" s="8">
        <v>124520282.23</v>
      </c>
      <c r="H1391" s="8">
        <v>115389624.12</v>
      </c>
      <c r="I1391" s="8">
        <v>112306806.01000001</v>
      </c>
      <c r="J1391" s="8">
        <v>9007264.4700000007</v>
      </c>
      <c r="K1391" s="8">
        <v>0</v>
      </c>
      <c r="L1391" s="8">
        <v>16476416.960000001</v>
      </c>
      <c r="M1391" s="8">
        <v>4996636.55</v>
      </c>
      <c r="N1391" s="8">
        <v>23318674.969999999</v>
      </c>
      <c r="O1391" s="8">
        <v>6019875.96</v>
      </c>
      <c r="P1391" s="8">
        <v>16052.37</v>
      </c>
      <c r="Q1391" s="8">
        <v>2336.1</v>
      </c>
      <c r="R1391" s="8">
        <v>2471.33</v>
      </c>
      <c r="S1391" s="8">
        <v>72446885.379999995</v>
      </c>
      <c r="T1391" s="8">
        <v>70598278.5</v>
      </c>
      <c r="U1391" s="8">
        <v>264902.59999999998</v>
      </c>
      <c r="V1391" s="8">
        <v>0</v>
      </c>
      <c r="W1391" s="8">
        <v>36181.24</v>
      </c>
      <c r="X1391" s="8">
        <v>54435.5</v>
      </c>
      <c r="Y1391" s="8">
        <v>52.15</v>
      </c>
      <c r="Z1391" s="8">
        <v>0</v>
      </c>
      <c r="AA1391" s="8">
        <v>207379.32</v>
      </c>
      <c r="AB1391" s="8">
        <v>2052948.63</v>
      </c>
      <c r="AC1391" s="9">
        <f t="shared" si="126"/>
        <v>-1845569.3099999998</v>
      </c>
      <c r="AD1391" s="5" t="str">
        <f>$C1391&amp;" "&amp;VLOOKUP(C1391,Tegevusalad!$A$1:$B$89,2,FALSE)</f>
        <v>26 ARVUTITE, ELEKTROONIKA- JA OPTIKASEADMETE TOOTMINE</v>
      </c>
      <c r="AE1391" s="6">
        <f t="shared" si="127"/>
        <v>9724732.3500000089</v>
      </c>
      <c r="AF1391" s="6">
        <f t="shared" si="128"/>
        <v>13794563.719999978</v>
      </c>
      <c r="AG1391" s="6">
        <f t="shared" si="129"/>
        <v>134245014.58000001</v>
      </c>
      <c r="AH1391" s="6">
        <f t="shared" si="130"/>
        <v>116605731.49999999</v>
      </c>
      <c r="AI1391" s="6">
        <f t="shared" si="131"/>
        <v>134190579.08000001</v>
      </c>
    </row>
    <row r="1392" spans="1:35" s="2" customFormat="1">
      <c r="A1392" s="3">
        <v>2015</v>
      </c>
      <c r="B1392" s="3">
        <v>5</v>
      </c>
      <c r="C1392" s="4">
        <v>27</v>
      </c>
      <c r="D1392" s="8">
        <v>117</v>
      </c>
      <c r="E1392" s="8">
        <v>29702989.600000001</v>
      </c>
      <c r="F1392" s="8">
        <v>0</v>
      </c>
      <c r="G1392" s="8">
        <v>39468560.770000003</v>
      </c>
      <c r="H1392" s="8">
        <v>30650214.350000001</v>
      </c>
      <c r="I1392" s="8">
        <v>27337160.300000001</v>
      </c>
      <c r="J1392" s="8">
        <v>8364489.25</v>
      </c>
      <c r="K1392" s="8">
        <v>0</v>
      </c>
      <c r="L1392" s="8">
        <v>5940597.8899999997</v>
      </c>
      <c r="M1392" s="8">
        <v>451179.73</v>
      </c>
      <c r="N1392" s="8">
        <v>7333655.25</v>
      </c>
      <c r="O1392" s="8">
        <v>942346.25</v>
      </c>
      <c r="P1392" s="8">
        <v>113526.07</v>
      </c>
      <c r="Q1392" s="8">
        <v>3344.93</v>
      </c>
      <c r="R1392" s="8">
        <v>24099.43</v>
      </c>
      <c r="S1392" s="8">
        <v>17478329.399999999</v>
      </c>
      <c r="T1392" s="8">
        <v>14511743.24</v>
      </c>
      <c r="U1392" s="8">
        <v>1586952.31</v>
      </c>
      <c r="V1392" s="8">
        <v>11959.05</v>
      </c>
      <c r="W1392" s="8">
        <v>1996.13</v>
      </c>
      <c r="X1392" s="8">
        <v>837947.35</v>
      </c>
      <c r="Y1392" s="8">
        <v>0</v>
      </c>
      <c r="Z1392" s="8">
        <v>0</v>
      </c>
      <c r="AA1392" s="8">
        <v>592174.71</v>
      </c>
      <c r="AB1392" s="8">
        <v>1534052.34</v>
      </c>
      <c r="AC1392" s="9">
        <f t="shared" si="126"/>
        <v>-941877.63000000012</v>
      </c>
      <c r="AD1392" s="5" t="str">
        <f>$C1392&amp;" "&amp;VLOOKUP(C1392,Tegevusalad!$A$1:$B$89,2,FALSE)</f>
        <v>27 ELEKTRISEADMETE TOOTMINE</v>
      </c>
      <c r="AE1392" s="6">
        <f t="shared" si="127"/>
        <v>11475655.240000006</v>
      </c>
      <c r="AF1392" s="6">
        <f t="shared" si="128"/>
        <v>13023719.49</v>
      </c>
      <c r="AG1392" s="6">
        <f t="shared" si="129"/>
        <v>50944216.010000005</v>
      </c>
      <c r="AH1392" s="6">
        <f t="shared" si="130"/>
        <v>36788773.399999999</v>
      </c>
      <c r="AI1392" s="6">
        <f t="shared" si="131"/>
        <v>50106268.660000011</v>
      </c>
    </row>
    <row r="1393" spans="1:35" s="2" customFormat="1">
      <c r="A1393" s="3">
        <v>2015</v>
      </c>
      <c r="B1393" s="3">
        <v>5</v>
      </c>
      <c r="C1393" s="4">
        <v>28</v>
      </c>
      <c r="D1393" s="8">
        <v>171</v>
      </c>
      <c r="E1393" s="8">
        <v>15340015.689999999</v>
      </c>
      <c r="F1393" s="8">
        <v>3568.11</v>
      </c>
      <c r="G1393" s="8">
        <v>18479219.039999999</v>
      </c>
      <c r="H1393" s="8">
        <v>14847183.369999999</v>
      </c>
      <c r="I1393" s="8">
        <v>13961574.51</v>
      </c>
      <c r="J1393" s="8">
        <v>3579663.45</v>
      </c>
      <c r="K1393" s="8">
        <v>0</v>
      </c>
      <c r="L1393" s="8">
        <v>3068324.28</v>
      </c>
      <c r="M1393" s="8">
        <v>58308.51</v>
      </c>
      <c r="N1393" s="8">
        <v>4170760.11</v>
      </c>
      <c r="O1393" s="8">
        <v>125762.65</v>
      </c>
      <c r="P1393" s="8">
        <v>107817.36</v>
      </c>
      <c r="Q1393" s="8">
        <v>3099.44</v>
      </c>
      <c r="R1393" s="8">
        <v>7066.75</v>
      </c>
      <c r="S1393" s="8">
        <v>6376849.9400000004</v>
      </c>
      <c r="T1393" s="8">
        <v>5934592.8300000001</v>
      </c>
      <c r="U1393" s="8">
        <v>65056.45</v>
      </c>
      <c r="V1393" s="8">
        <v>6554.18</v>
      </c>
      <c r="W1393" s="8">
        <v>10443.6</v>
      </c>
      <c r="X1393" s="8">
        <v>102571.69</v>
      </c>
      <c r="Y1393" s="8">
        <v>0</v>
      </c>
      <c r="Z1393" s="8">
        <v>0</v>
      </c>
      <c r="AA1393" s="8">
        <v>466442.58</v>
      </c>
      <c r="AB1393" s="8">
        <v>1510569.9</v>
      </c>
      <c r="AC1393" s="9">
        <f t="shared" si="126"/>
        <v>-1044127.3199999998</v>
      </c>
      <c r="AD1393" s="5" t="str">
        <f>$C1393&amp;" "&amp;VLOOKUP(C1393,Tegevusalad!$A$1:$B$89,2,FALSE)</f>
        <v>28 MUJAL LIIGITAMATA MASINATE JA SEADMETE TOOTMINE</v>
      </c>
      <c r="AE1393" s="6">
        <f t="shared" si="127"/>
        <v>9004249.0999999978</v>
      </c>
      <c r="AF1393" s="6">
        <f t="shared" si="128"/>
        <v>13824968.839999996</v>
      </c>
      <c r="AG1393" s="6">
        <f t="shared" si="129"/>
        <v>27483468.139999993</v>
      </c>
      <c r="AH1393" s="6">
        <f t="shared" si="130"/>
        <v>20889134.299999997</v>
      </c>
      <c r="AI1393" s="6">
        <f t="shared" si="131"/>
        <v>27380896.449999996</v>
      </c>
    </row>
    <row r="1394" spans="1:35" s="2" customFormat="1">
      <c r="A1394" s="3">
        <v>2015</v>
      </c>
      <c r="B1394" s="3">
        <v>5</v>
      </c>
      <c r="C1394" s="4">
        <v>29</v>
      </c>
      <c r="D1394" s="8">
        <v>71</v>
      </c>
      <c r="E1394" s="8">
        <v>24918510.739999998</v>
      </c>
      <c r="F1394" s="8">
        <v>0</v>
      </c>
      <c r="G1394" s="8">
        <v>34317313.659999996</v>
      </c>
      <c r="H1394" s="8">
        <v>30101594.489999998</v>
      </c>
      <c r="I1394" s="8">
        <v>29384239.399999999</v>
      </c>
      <c r="J1394" s="8">
        <v>4002322.23</v>
      </c>
      <c r="K1394" s="8">
        <v>0</v>
      </c>
      <c r="L1394" s="8">
        <v>4983702.13</v>
      </c>
      <c r="M1394" s="8">
        <v>168910.17</v>
      </c>
      <c r="N1394" s="8">
        <v>6152433.5</v>
      </c>
      <c r="O1394" s="8">
        <v>308494.13</v>
      </c>
      <c r="P1394" s="8">
        <v>46770.85</v>
      </c>
      <c r="Q1394" s="8">
        <v>1604.64</v>
      </c>
      <c r="R1394" s="8">
        <v>4504.1099999999997</v>
      </c>
      <c r="S1394" s="8">
        <v>21990777.640000001</v>
      </c>
      <c r="T1394" s="8">
        <v>20176504.010000002</v>
      </c>
      <c r="U1394" s="8">
        <v>5011.38</v>
      </c>
      <c r="V1394" s="8">
        <v>5011.38</v>
      </c>
      <c r="W1394" s="8">
        <v>48542.82</v>
      </c>
      <c r="X1394" s="8">
        <v>246183.11</v>
      </c>
      <c r="Y1394" s="8">
        <v>0</v>
      </c>
      <c r="Z1394" s="8">
        <v>0</v>
      </c>
      <c r="AA1394" s="8">
        <v>162099.75</v>
      </c>
      <c r="AB1394" s="8">
        <v>1161920.95</v>
      </c>
      <c r="AC1394" s="9">
        <f t="shared" si="126"/>
        <v>-999821.2</v>
      </c>
      <c r="AD1394" s="5" t="str">
        <f>$C1394&amp;" "&amp;VLOOKUP(C1394,Tegevusalad!$A$1:$B$89,2,FALSE)</f>
        <v>29 MOOTORSÕIDUKITE, HAAGISTE JA POOLHAAGISTE TOOTMINE</v>
      </c>
      <c r="AE1394" s="6">
        <f t="shared" si="127"/>
        <v>3168904.8299999982</v>
      </c>
      <c r="AF1394" s="6">
        <f t="shared" si="128"/>
        <v>7251439.7600000016</v>
      </c>
      <c r="AG1394" s="6">
        <f t="shared" si="129"/>
        <v>37486218.489999995</v>
      </c>
      <c r="AH1394" s="6">
        <f t="shared" si="130"/>
        <v>30784688.050000001</v>
      </c>
      <c r="AI1394" s="6">
        <f t="shared" si="131"/>
        <v>37240035.379999995</v>
      </c>
    </row>
    <row r="1395" spans="1:35" s="2" customFormat="1">
      <c r="A1395" s="3">
        <v>2015</v>
      </c>
      <c r="B1395" s="3">
        <v>5</v>
      </c>
      <c r="C1395" s="4">
        <v>30</v>
      </c>
      <c r="D1395" s="8">
        <v>76</v>
      </c>
      <c r="E1395" s="8">
        <v>4427480.51</v>
      </c>
      <c r="F1395" s="8">
        <v>1968</v>
      </c>
      <c r="G1395" s="8">
        <v>2911874.28</v>
      </c>
      <c r="H1395" s="8">
        <v>1851153.51</v>
      </c>
      <c r="I1395" s="8">
        <v>1647065.99</v>
      </c>
      <c r="J1395" s="8">
        <v>541044.47999999998</v>
      </c>
      <c r="K1395" s="8">
        <v>0</v>
      </c>
      <c r="L1395" s="8">
        <v>885673.24</v>
      </c>
      <c r="M1395" s="8">
        <v>0</v>
      </c>
      <c r="N1395" s="8">
        <v>751695.86</v>
      </c>
      <c r="O1395" s="8">
        <v>47170.42</v>
      </c>
      <c r="P1395" s="8">
        <v>1927.66</v>
      </c>
      <c r="Q1395" s="8">
        <v>590.01</v>
      </c>
      <c r="R1395" s="8">
        <v>1791.5</v>
      </c>
      <c r="S1395" s="8">
        <v>1016236.83</v>
      </c>
      <c r="T1395" s="8">
        <v>836779.71</v>
      </c>
      <c r="U1395" s="8">
        <v>0</v>
      </c>
      <c r="V1395" s="8">
        <v>0</v>
      </c>
      <c r="W1395" s="8">
        <v>0</v>
      </c>
      <c r="X1395" s="8">
        <v>4855.1099999999997</v>
      </c>
      <c r="Y1395" s="8">
        <v>0</v>
      </c>
      <c r="Z1395" s="8">
        <v>0</v>
      </c>
      <c r="AA1395" s="8">
        <v>385559.83</v>
      </c>
      <c r="AB1395" s="8">
        <v>251582.45</v>
      </c>
      <c r="AC1395" s="9">
        <f t="shared" si="126"/>
        <v>133977.38</v>
      </c>
      <c r="AD1395" s="5" t="str">
        <f>$C1395&amp;" "&amp;VLOOKUP(C1395,Tegevusalad!$A$1:$B$89,2,FALSE)</f>
        <v>30 MUUDE TRANSPORDIVAHENDITE TOOTMINE</v>
      </c>
      <c r="AE1395" s="6">
        <f t="shared" si="127"/>
        <v>3418066.79</v>
      </c>
      <c r="AF1395" s="6">
        <f t="shared" si="128"/>
        <v>2515347.8699999996</v>
      </c>
      <c r="AG1395" s="6">
        <f t="shared" si="129"/>
        <v>6329941.0699999994</v>
      </c>
      <c r="AH1395" s="6">
        <f t="shared" si="130"/>
        <v>3767436.8</v>
      </c>
      <c r="AI1395" s="6">
        <f t="shared" si="131"/>
        <v>6325085.959999999</v>
      </c>
    </row>
    <row r="1396" spans="1:35" s="2" customFormat="1">
      <c r="A1396" s="3">
        <v>2015</v>
      </c>
      <c r="B1396" s="3">
        <v>5</v>
      </c>
      <c r="C1396" s="4">
        <v>31</v>
      </c>
      <c r="D1396" s="8">
        <v>623</v>
      </c>
      <c r="E1396" s="8">
        <v>22609856.030000001</v>
      </c>
      <c r="F1396" s="8">
        <v>2545</v>
      </c>
      <c r="G1396" s="8">
        <v>26698906.050000001</v>
      </c>
      <c r="H1396" s="8">
        <v>23924574.760000002</v>
      </c>
      <c r="I1396" s="8">
        <v>21809393.379999999</v>
      </c>
      <c r="J1396" s="8">
        <v>1858960.32</v>
      </c>
      <c r="K1396" s="8">
        <v>0</v>
      </c>
      <c r="L1396" s="8">
        <v>4522200.0999999996</v>
      </c>
      <c r="M1396" s="8">
        <v>42387.66</v>
      </c>
      <c r="N1396" s="8">
        <v>5930383.6799999997</v>
      </c>
      <c r="O1396" s="8">
        <v>187476.03</v>
      </c>
      <c r="P1396" s="8">
        <v>194007.76</v>
      </c>
      <c r="Q1396" s="8">
        <v>6830.24</v>
      </c>
      <c r="R1396" s="8">
        <v>20222.919999999998</v>
      </c>
      <c r="S1396" s="8">
        <v>8950674.5700000003</v>
      </c>
      <c r="T1396" s="8">
        <v>7667440.9000000004</v>
      </c>
      <c r="U1396" s="8">
        <v>36006.01</v>
      </c>
      <c r="V1396" s="8">
        <v>856.2</v>
      </c>
      <c r="W1396" s="8">
        <v>19424.419999999998</v>
      </c>
      <c r="X1396" s="8">
        <v>9752.27</v>
      </c>
      <c r="Y1396" s="8">
        <v>0</v>
      </c>
      <c r="Z1396" s="8">
        <v>26.25</v>
      </c>
      <c r="AA1396" s="8">
        <v>766473.95</v>
      </c>
      <c r="AB1396" s="8">
        <v>2132296.12</v>
      </c>
      <c r="AC1396" s="9">
        <f t="shared" si="126"/>
        <v>-1365822.1700000002</v>
      </c>
      <c r="AD1396" s="5" t="str">
        <f>$C1396&amp;" "&amp;VLOOKUP(C1396,Tegevusalad!$A$1:$B$89,2,FALSE)</f>
        <v>31 MÖÖBLITOOTMINE</v>
      </c>
      <c r="AE1396" s="6">
        <f t="shared" si="127"/>
        <v>13635472.720000001</v>
      </c>
      <c r="AF1396" s="6">
        <f t="shared" si="128"/>
        <v>19829828.469999995</v>
      </c>
      <c r="AG1396" s="6">
        <f t="shared" si="129"/>
        <v>40334378.770000003</v>
      </c>
      <c r="AH1396" s="6">
        <f t="shared" si="130"/>
        <v>29753032.999999996</v>
      </c>
      <c r="AI1396" s="6">
        <f t="shared" si="131"/>
        <v>40324626.5</v>
      </c>
    </row>
    <row r="1397" spans="1:35" s="2" customFormat="1">
      <c r="A1397" s="3">
        <v>2015</v>
      </c>
      <c r="B1397" s="3">
        <v>5</v>
      </c>
      <c r="C1397" s="4">
        <v>32</v>
      </c>
      <c r="D1397" s="8">
        <v>265</v>
      </c>
      <c r="E1397" s="8">
        <v>5225037.59</v>
      </c>
      <c r="F1397" s="8">
        <v>921488.17</v>
      </c>
      <c r="G1397" s="8">
        <v>8188611.46</v>
      </c>
      <c r="H1397" s="8">
        <v>6957771.7199999997</v>
      </c>
      <c r="I1397" s="8">
        <v>5694629.9400000004</v>
      </c>
      <c r="J1397" s="8">
        <v>1201113.6499999999</v>
      </c>
      <c r="K1397" s="8">
        <v>276</v>
      </c>
      <c r="L1397" s="8">
        <v>1127941.47</v>
      </c>
      <c r="M1397" s="8">
        <v>10479.120000000001</v>
      </c>
      <c r="N1397" s="8">
        <v>1655275.7</v>
      </c>
      <c r="O1397" s="8">
        <v>383926.64</v>
      </c>
      <c r="P1397" s="8">
        <v>69638.53</v>
      </c>
      <c r="Q1397" s="8">
        <v>1671.17</v>
      </c>
      <c r="R1397" s="8">
        <v>5036.37</v>
      </c>
      <c r="S1397" s="8">
        <v>2410876.1</v>
      </c>
      <c r="T1397" s="8">
        <v>2285848.91</v>
      </c>
      <c r="U1397" s="8">
        <v>111667.84</v>
      </c>
      <c r="V1397" s="8">
        <v>3141.46</v>
      </c>
      <c r="W1397" s="8">
        <v>639294.98</v>
      </c>
      <c r="X1397" s="8">
        <v>5134.79</v>
      </c>
      <c r="Y1397" s="8">
        <v>19439.59</v>
      </c>
      <c r="Z1397" s="8">
        <v>0</v>
      </c>
      <c r="AA1397" s="8">
        <v>258469.99</v>
      </c>
      <c r="AB1397" s="8">
        <v>755885.51</v>
      </c>
      <c r="AC1397" s="9">
        <f t="shared" si="126"/>
        <v>-497415.52</v>
      </c>
      <c r="AD1397" s="5" t="str">
        <f>$C1397&amp;" "&amp;VLOOKUP(C1397,Tegevusalad!$A$1:$B$89,2,FALSE)</f>
        <v>32 MUU TOOTMINE</v>
      </c>
      <c r="AE1397" s="6">
        <f t="shared" si="127"/>
        <v>3629116.61</v>
      </c>
      <c r="AF1397" s="6">
        <f t="shared" si="128"/>
        <v>3862524.6700000004</v>
      </c>
      <c r="AG1397" s="6">
        <f t="shared" si="129"/>
        <v>11817728.069999998</v>
      </c>
      <c r="AH1397" s="6">
        <f t="shared" si="130"/>
        <v>8301560.3499999996</v>
      </c>
      <c r="AI1397" s="6">
        <f t="shared" si="131"/>
        <v>11812593.279999999</v>
      </c>
    </row>
    <row r="1398" spans="1:35" s="2" customFormat="1">
      <c r="A1398" s="3">
        <v>2015</v>
      </c>
      <c r="B1398" s="3">
        <v>5</v>
      </c>
      <c r="C1398" s="4">
        <v>33</v>
      </c>
      <c r="D1398" s="8">
        <v>651</v>
      </c>
      <c r="E1398" s="8">
        <v>17668454.640000001</v>
      </c>
      <c r="F1398" s="8">
        <v>2695.66</v>
      </c>
      <c r="G1398" s="8">
        <v>12369240.560000001</v>
      </c>
      <c r="H1398" s="8">
        <v>2732441.33</v>
      </c>
      <c r="I1398" s="8">
        <v>904112.58</v>
      </c>
      <c r="J1398" s="8">
        <v>292028.13</v>
      </c>
      <c r="K1398" s="8">
        <v>0</v>
      </c>
      <c r="L1398" s="8">
        <v>3533933.51</v>
      </c>
      <c r="M1398" s="8">
        <v>952.36</v>
      </c>
      <c r="N1398" s="8">
        <v>2680202.41</v>
      </c>
      <c r="O1398" s="8">
        <v>104512.19</v>
      </c>
      <c r="P1398" s="8">
        <v>168721.92000000001</v>
      </c>
      <c r="Q1398" s="8">
        <v>12546.01</v>
      </c>
      <c r="R1398" s="8">
        <v>22513.95</v>
      </c>
      <c r="S1398" s="8">
        <v>5177933.26</v>
      </c>
      <c r="T1398" s="8">
        <v>4295656.2699999996</v>
      </c>
      <c r="U1398" s="8">
        <v>465534.15</v>
      </c>
      <c r="V1398" s="8">
        <v>0</v>
      </c>
      <c r="W1398" s="8">
        <v>15322.93</v>
      </c>
      <c r="X1398" s="8">
        <v>10700.26</v>
      </c>
      <c r="Y1398" s="8">
        <v>0</v>
      </c>
      <c r="Z1398" s="8">
        <v>518.20000000000005</v>
      </c>
      <c r="AA1398" s="8">
        <v>1397985.72</v>
      </c>
      <c r="AB1398" s="8">
        <v>543820.46</v>
      </c>
      <c r="AC1398" s="9">
        <f t="shared" si="126"/>
        <v>854165.26</v>
      </c>
      <c r="AD1398" s="5" t="str">
        <f>$C1398&amp;" "&amp;VLOOKUP(C1398,Tegevusalad!$A$1:$B$89,2,FALSE)</f>
        <v>33 MASINATE JA SEADMETE REMONT JA PAIGALDUS</v>
      </c>
      <c r="AE1398" s="6">
        <f t="shared" si="127"/>
        <v>12038383.150000002</v>
      </c>
      <c r="AF1398" s="6">
        <f t="shared" si="128"/>
        <v>7347553.4400000013</v>
      </c>
      <c r="AG1398" s="6">
        <f t="shared" si="129"/>
        <v>24407623.710000001</v>
      </c>
      <c r="AH1398" s="6">
        <f t="shared" si="130"/>
        <v>13513581.800000001</v>
      </c>
      <c r="AI1398" s="6">
        <f t="shared" si="131"/>
        <v>24396923.449999999</v>
      </c>
    </row>
    <row r="1399" spans="1:35" s="2" customFormat="1">
      <c r="A1399" s="3">
        <v>2015</v>
      </c>
      <c r="B1399" s="3">
        <v>5</v>
      </c>
      <c r="C1399" s="4">
        <v>35</v>
      </c>
      <c r="D1399" s="8">
        <v>226</v>
      </c>
      <c r="E1399" s="8">
        <v>125674806.45999999</v>
      </c>
      <c r="F1399" s="8">
        <v>983.94</v>
      </c>
      <c r="G1399" s="8">
        <v>7692634.5700000003</v>
      </c>
      <c r="H1399" s="8">
        <v>1772408.9</v>
      </c>
      <c r="I1399" s="8">
        <v>382672.53</v>
      </c>
      <c r="J1399" s="8">
        <v>93254.05</v>
      </c>
      <c r="K1399" s="8">
        <v>0</v>
      </c>
      <c r="L1399" s="8">
        <v>25135049.870000001</v>
      </c>
      <c r="M1399" s="8">
        <v>0</v>
      </c>
      <c r="N1399" s="8">
        <v>22255223.010000002</v>
      </c>
      <c r="O1399" s="8">
        <v>68684.13</v>
      </c>
      <c r="P1399" s="8">
        <v>7101727.3899999997</v>
      </c>
      <c r="Q1399" s="8">
        <v>14707.22</v>
      </c>
      <c r="R1399" s="8">
        <v>9129.8799999999992</v>
      </c>
      <c r="S1399" s="8">
        <v>10229190.720000001</v>
      </c>
      <c r="T1399" s="8">
        <v>2424595.02</v>
      </c>
      <c r="U1399" s="8">
        <v>18567083.210000001</v>
      </c>
      <c r="V1399" s="8">
        <v>1044.55</v>
      </c>
      <c r="W1399" s="8">
        <v>253748.9</v>
      </c>
      <c r="X1399" s="8">
        <v>216902.01</v>
      </c>
      <c r="Y1399" s="8">
        <v>0.3</v>
      </c>
      <c r="Z1399" s="8">
        <v>0.11</v>
      </c>
      <c r="AA1399" s="8">
        <v>3977395.94</v>
      </c>
      <c r="AB1399" s="8">
        <v>1097568.8899999999</v>
      </c>
      <c r="AC1399" s="9">
        <f t="shared" si="126"/>
        <v>2879827.05</v>
      </c>
      <c r="AD1399" s="5" t="str">
        <f>$C1399&amp;" "&amp;VLOOKUP(C1399,Tegevusalad!$A$1:$B$89,2,FALSE)</f>
        <v>35 ELEKTRIENERGIA, GAASI, AURU JA KONDITSIONEERITUD ÕHUGA VARUSTAMINE</v>
      </c>
      <c r="AE1399" s="6">
        <f t="shared" si="127"/>
        <v>97096418.479999989</v>
      </c>
      <c r="AF1399" s="6">
        <f t="shared" si="128"/>
        <v>82183114.420000002</v>
      </c>
      <c r="AG1399" s="6">
        <f t="shared" si="129"/>
        <v>104789053.05000001</v>
      </c>
      <c r="AH1399" s="6">
        <f t="shared" si="130"/>
        <v>111321764.45</v>
      </c>
      <c r="AI1399" s="6">
        <f t="shared" si="131"/>
        <v>104572151.03999999</v>
      </c>
    </row>
    <row r="1400" spans="1:35" s="2" customFormat="1">
      <c r="A1400" s="3">
        <v>2015</v>
      </c>
      <c r="B1400" s="3">
        <v>5</v>
      </c>
      <c r="C1400" s="4">
        <v>36</v>
      </c>
      <c r="D1400" s="8">
        <v>88</v>
      </c>
      <c r="E1400" s="8">
        <v>8471774.7400000002</v>
      </c>
      <c r="F1400" s="8">
        <v>0</v>
      </c>
      <c r="G1400" s="8">
        <v>32843.01</v>
      </c>
      <c r="H1400" s="8">
        <v>1394.3</v>
      </c>
      <c r="I1400" s="8">
        <v>1345</v>
      </c>
      <c r="J1400" s="8">
        <v>0</v>
      </c>
      <c r="K1400" s="8">
        <v>0</v>
      </c>
      <c r="L1400" s="8">
        <v>1694354.94</v>
      </c>
      <c r="M1400" s="8">
        <v>0</v>
      </c>
      <c r="N1400" s="8">
        <v>1559076.67</v>
      </c>
      <c r="O1400" s="8">
        <v>15.65</v>
      </c>
      <c r="P1400" s="8">
        <v>791691.4</v>
      </c>
      <c r="Q1400" s="8">
        <v>829.65</v>
      </c>
      <c r="R1400" s="8">
        <v>3570.64</v>
      </c>
      <c r="S1400" s="8">
        <v>177131.01</v>
      </c>
      <c r="T1400" s="8">
        <v>33878.129999999997</v>
      </c>
      <c r="U1400" s="8">
        <v>0</v>
      </c>
      <c r="V1400" s="8">
        <v>0</v>
      </c>
      <c r="W1400" s="8">
        <v>2491.9</v>
      </c>
      <c r="X1400" s="8">
        <v>5069.43</v>
      </c>
      <c r="Y1400" s="8">
        <v>0</v>
      </c>
      <c r="Z1400" s="8">
        <v>0.04</v>
      </c>
      <c r="AA1400" s="8">
        <v>655770.28</v>
      </c>
      <c r="AB1400" s="8">
        <v>520492.05</v>
      </c>
      <c r="AC1400" s="9">
        <f t="shared" si="126"/>
        <v>135278.23000000004</v>
      </c>
      <c r="AD1400" s="5" t="str">
        <f>$C1400&amp;" "&amp;VLOOKUP(C1400,Tegevusalad!$A$1:$B$89,2,FALSE)</f>
        <v>36 VEEKOGUMINE, -TÖÖTLUS JA -VARUSTUS</v>
      </c>
      <c r="AE1400" s="6">
        <f t="shared" si="127"/>
        <v>8299713.1600000001</v>
      </c>
      <c r="AF1400" s="6">
        <f t="shared" si="128"/>
        <v>7636027.2899999991</v>
      </c>
      <c r="AG1400" s="6">
        <f t="shared" si="129"/>
        <v>8332556.1699999999</v>
      </c>
      <c r="AH1400" s="6">
        <f t="shared" si="130"/>
        <v>7813236.5499999989</v>
      </c>
      <c r="AI1400" s="6">
        <f t="shared" si="131"/>
        <v>8327486.7400000002</v>
      </c>
    </row>
    <row r="1401" spans="1:35" s="2" customFormat="1">
      <c r="A1401" s="3">
        <v>2015</v>
      </c>
      <c r="B1401" s="3">
        <v>5</v>
      </c>
      <c r="C1401" s="4">
        <v>37</v>
      </c>
      <c r="D1401" s="8">
        <v>72</v>
      </c>
      <c r="E1401" s="8">
        <v>3212070.17</v>
      </c>
      <c r="F1401" s="8">
        <v>110.01</v>
      </c>
      <c r="G1401" s="8">
        <v>59050.67</v>
      </c>
      <c r="H1401" s="8">
        <v>39174.910000000003</v>
      </c>
      <c r="I1401" s="8">
        <v>22860.01</v>
      </c>
      <c r="J1401" s="8">
        <v>0</v>
      </c>
      <c r="K1401" s="8">
        <v>0</v>
      </c>
      <c r="L1401" s="8">
        <v>642423.93999999994</v>
      </c>
      <c r="M1401" s="8">
        <v>0</v>
      </c>
      <c r="N1401" s="8">
        <v>651216.55000000005</v>
      </c>
      <c r="O1401" s="8">
        <v>294.8</v>
      </c>
      <c r="P1401" s="8">
        <v>368689.95</v>
      </c>
      <c r="Q1401" s="8">
        <v>1064.51</v>
      </c>
      <c r="R1401" s="8">
        <v>1101.02</v>
      </c>
      <c r="S1401" s="8">
        <v>48466.7</v>
      </c>
      <c r="T1401" s="8">
        <v>40803.550000000003</v>
      </c>
      <c r="U1401" s="8">
        <v>0</v>
      </c>
      <c r="V1401" s="8">
        <v>0</v>
      </c>
      <c r="W1401" s="8">
        <v>1355.07</v>
      </c>
      <c r="X1401" s="8">
        <v>499</v>
      </c>
      <c r="Y1401" s="8">
        <v>0</v>
      </c>
      <c r="Z1401" s="8">
        <v>0</v>
      </c>
      <c r="AA1401" s="8">
        <v>159248.92000000001</v>
      </c>
      <c r="AB1401" s="8">
        <v>168041.53</v>
      </c>
      <c r="AC1401" s="9">
        <f t="shared" si="126"/>
        <v>-8792.609999999986</v>
      </c>
      <c r="AD1401" s="5" t="str">
        <f>$C1401&amp;" "&amp;VLOOKUP(C1401,Tegevusalad!$A$1:$B$89,2,FALSE)</f>
        <v>37 KANALISATSIOON</v>
      </c>
      <c r="AE1401" s="6">
        <f t="shared" si="127"/>
        <v>3164212.4799999995</v>
      </c>
      <c r="AF1401" s="6">
        <f t="shared" si="128"/>
        <v>3211647.15</v>
      </c>
      <c r="AG1401" s="6">
        <f t="shared" si="129"/>
        <v>3223263.1499999994</v>
      </c>
      <c r="AH1401" s="6">
        <f t="shared" si="130"/>
        <v>3261587.85</v>
      </c>
      <c r="AI1401" s="6">
        <f t="shared" si="131"/>
        <v>3222764.1499999994</v>
      </c>
    </row>
    <row r="1402" spans="1:35" s="2" customFormat="1">
      <c r="A1402" s="3">
        <v>2015</v>
      </c>
      <c r="B1402" s="3">
        <v>5</v>
      </c>
      <c r="C1402" s="4">
        <v>38</v>
      </c>
      <c r="D1402" s="8">
        <v>155</v>
      </c>
      <c r="E1402" s="8">
        <v>16149871.42</v>
      </c>
      <c r="F1402" s="8">
        <v>0</v>
      </c>
      <c r="G1402" s="8">
        <v>6843294.8799999999</v>
      </c>
      <c r="H1402" s="8">
        <v>5367242.21</v>
      </c>
      <c r="I1402" s="8">
        <v>5067964.5599999996</v>
      </c>
      <c r="J1402" s="8">
        <v>1344119.5</v>
      </c>
      <c r="K1402" s="8">
        <v>0</v>
      </c>
      <c r="L1402" s="8">
        <v>3229974.3</v>
      </c>
      <c r="M1402" s="8">
        <v>4611.62</v>
      </c>
      <c r="N1402" s="8">
        <v>2947119.28</v>
      </c>
      <c r="O1402" s="8">
        <v>4611.62</v>
      </c>
      <c r="P1402" s="8">
        <v>47492.68</v>
      </c>
      <c r="Q1402" s="8">
        <v>2374.27</v>
      </c>
      <c r="R1402" s="8">
        <v>6903.65</v>
      </c>
      <c r="S1402" s="8">
        <v>3540446.17</v>
      </c>
      <c r="T1402" s="8">
        <v>3401551.55</v>
      </c>
      <c r="U1402" s="8">
        <v>4062046.97</v>
      </c>
      <c r="V1402" s="8">
        <v>4060037.37</v>
      </c>
      <c r="W1402" s="8">
        <v>-886.21</v>
      </c>
      <c r="X1402" s="8">
        <v>2016701.36</v>
      </c>
      <c r="Y1402" s="8">
        <v>0</v>
      </c>
      <c r="Z1402" s="8">
        <v>7</v>
      </c>
      <c r="AA1402" s="8">
        <v>653749.81999999995</v>
      </c>
      <c r="AB1402" s="8">
        <v>366290.18</v>
      </c>
      <c r="AC1402" s="9">
        <f t="shared" si="126"/>
        <v>287459.63999999996</v>
      </c>
      <c r="AD1402" s="5" t="str">
        <f>$C1402&amp;" "&amp;VLOOKUP(C1402,Tegevusalad!$A$1:$B$89,2,FALSE)</f>
        <v>38 JÄÄTMEKOGUMINE, -TÖÖTLUS JA -KÕRVALDUS; MATERJALIDE TAASKASUTUSELE VÕTMINE</v>
      </c>
      <c r="AE1402" s="6">
        <f t="shared" si="127"/>
        <v>10564079.640000001</v>
      </c>
      <c r="AF1402" s="6">
        <f t="shared" si="128"/>
        <v>11204600.779999997</v>
      </c>
      <c r="AG1402" s="6">
        <f t="shared" si="129"/>
        <v>17407374.52</v>
      </c>
      <c r="AH1402" s="6">
        <f t="shared" si="130"/>
        <v>14770114.649999999</v>
      </c>
      <c r="AI1402" s="6">
        <f t="shared" si="131"/>
        <v>15390673.16</v>
      </c>
    </row>
    <row r="1403" spans="1:35" s="2" customFormat="1">
      <c r="A1403" s="3">
        <v>2015</v>
      </c>
      <c r="B1403" s="3">
        <v>5</v>
      </c>
      <c r="C1403" s="4">
        <v>39</v>
      </c>
      <c r="D1403" s="8">
        <v>13</v>
      </c>
      <c r="E1403" s="8">
        <v>177802.8</v>
      </c>
      <c r="F1403" s="8">
        <v>365.14</v>
      </c>
      <c r="G1403" s="8">
        <v>57401.16</v>
      </c>
      <c r="H1403" s="8">
        <v>55485.01</v>
      </c>
      <c r="I1403" s="8">
        <v>0</v>
      </c>
      <c r="J1403" s="8">
        <v>0</v>
      </c>
      <c r="K1403" s="8">
        <v>0</v>
      </c>
      <c r="L1403" s="8">
        <v>35593.42</v>
      </c>
      <c r="M1403" s="8">
        <v>0</v>
      </c>
      <c r="N1403" s="8">
        <v>35438.480000000003</v>
      </c>
      <c r="O1403" s="8">
        <v>0</v>
      </c>
      <c r="P1403" s="8">
        <v>1083.33</v>
      </c>
      <c r="Q1403" s="8">
        <v>76.19</v>
      </c>
      <c r="R1403" s="8">
        <v>82.28</v>
      </c>
      <c r="S1403" s="8">
        <v>0</v>
      </c>
      <c r="T1403" s="8">
        <v>0</v>
      </c>
      <c r="U1403" s="8">
        <v>3283.1</v>
      </c>
      <c r="V1403" s="8">
        <v>3283.1</v>
      </c>
      <c r="W1403" s="8">
        <v>0</v>
      </c>
      <c r="X1403" s="8">
        <v>72900.100000000006</v>
      </c>
      <c r="Y1403" s="8">
        <v>0</v>
      </c>
      <c r="Z1403" s="8">
        <v>0</v>
      </c>
      <c r="AA1403" s="8">
        <v>10576.65</v>
      </c>
      <c r="AB1403" s="8">
        <v>10421.709999999999</v>
      </c>
      <c r="AC1403" s="9">
        <f t="shared" si="126"/>
        <v>154.94000000000051</v>
      </c>
      <c r="AD1403" s="5" t="str">
        <f>$C1403&amp;" "&amp;VLOOKUP(C1403,Tegevusalad!$A$1:$B$89,2,FALSE)</f>
        <v>39 SAASTEKÄITLUS JA MUUD JÄÄTMEKÄITLUSTEGEVUSED</v>
      </c>
      <c r="AE1403" s="6">
        <f t="shared" si="127"/>
        <v>247784.94</v>
      </c>
      <c r="AF1403" s="6">
        <f t="shared" si="128"/>
        <v>177603.8</v>
      </c>
      <c r="AG1403" s="6">
        <f t="shared" si="129"/>
        <v>305186.10000000003</v>
      </c>
      <c r="AH1403" s="6">
        <f t="shared" si="130"/>
        <v>177603.8</v>
      </c>
      <c r="AI1403" s="6">
        <f t="shared" si="131"/>
        <v>232286</v>
      </c>
    </row>
    <row r="1404" spans="1:35" s="2" customFormat="1">
      <c r="A1404" s="3">
        <v>2015</v>
      </c>
      <c r="B1404" s="3">
        <v>5</v>
      </c>
      <c r="C1404" s="4">
        <v>41</v>
      </c>
      <c r="D1404" s="8">
        <v>3248</v>
      </c>
      <c r="E1404" s="8">
        <v>129445042.19</v>
      </c>
      <c r="F1404" s="8">
        <v>18524.189999999999</v>
      </c>
      <c r="G1404" s="8">
        <v>11792537.65</v>
      </c>
      <c r="H1404" s="8">
        <v>4638126.13</v>
      </c>
      <c r="I1404" s="8">
        <v>1774534.42</v>
      </c>
      <c r="J1404" s="8">
        <v>4184344.41</v>
      </c>
      <c r="K1404" s="8">
        <v>0</v>
      </c>
      <c r="L1404" s="8">
        <v>25890675.59</v>
      </c>
      <c r="M1404" s="8">
        <v>2562.88</v>
      </c>
      <c r="N1404" s="8">
        <v>23350917.870000001</v>
      </c>
      <c r="O1404" s="8">
        <v>21065.1</v>
      </c>
      <c r="P1404" s="8">
        <v>271140.36</v>
      </c>
      <c r="Q1404" s="8">
        <v>61767.69</v>
      </c>
      <c r="R1404" s="8">
        <v>80492.570000000007</v>
      </c>
      <c r="S1404" s="8">
        <v>3057276.38</v>
      </c>
      <c r="T1404" s="8">
        <v>1628579.37</v>
      </c>
      <c r="U1404" s="8">
        <v>241705.63</v>
      </c>
      <c r="V1404" s="8">
        <v>44413.55</v>
      </c>
      <c r="W1404" s="8">
        <v>1604967.54</v>
      </c>
      <c r="X1404" s="8">
        <v>1874742.18</v>
      </c>
      <c r="Y1404" s="8">
        <v>23909.72</v>
      </c>
      <c r="Z1404" s="8">
        <v>59.35</v>
      </c>
      <c r="AA1404" s="8">
        <v>5490742.4500000002</v>
      </c>
      <c r="AB1404" s="8">
        <v>2924571.48</v>
      </c>
      <c r="AC1404" s="9">
        <f t="shared" si="126"/>
        <v>2566170.9700000002</v>
      </c>
      <c r="AD1404" s="5" t="str">
        <f>$C1404&amp;" "&amp;VLOOKUP(C1404,Tegevusalad!$A$1:$B$89,2,FALSE)</f>
        <v>41 HOONETE EHITUS</v>
      </c>
      <c r="AE1404" s="6">
        <f t="shared" si="127"/>
        <v>128039326.55</v>
      </c>
      <c r="AF1404" s="6">
        <f t="shared" si="128"/>
        <v>113797158.23999999</v>
      </c>
      <c r="AG1404" s="6">
        <f t="shared" si="129"/>
        <v>139831864.20000002</v>
      </c>
      <c r="AH1404" s="6">
        <f t="shared" si="130"/>
        <v>117157052.2</v>
      </c>
      <c r="AI1404" s="6">
        <f t="shared" si="131"/>
        <v>137957122.02000001</v>
      </c>
    </row>
    <row r="1405" spans="1:35" s="2" customFormat="1">
      <c r="A1405" s="3">
        <v>2015</v>
      </c>
      <c r="B1405" s="3">
        <v>5</v>
      </c>
      <c r="C1405" s="4">
        <v>42</v>
      </c>
      <c r="D1405" s="8">
        <v>821</v>
      </c>
      <c r="E1405" s="8">
        <v>84299890.769999996</v>
      </c>
      <c r="F1405" s="8">
        <v>1932.15</v>
      </c>
      <c r="G1405" s="8">
        <v>1784409.24</v>
      </c>
      <c r="H1405" s="8">
        <v>1195113.8999999999</v>
      </c>
      <c r="I1405" s="8">
        <v>599263.21</v>
      </c>
      <c r="J1405" s="8">
        <v>17772.439999999999</v>
      </c>
      <c r="K1405" s="8">
        <v>0</v>
      </c>
      <c r="L1405" s="8">
        <v>16860152.129999999</v>
      </c>
      <c r="M1405" s="8">
        <v>0</v>
      </c>
      <c r="N1405" s="8">
        <v>13934818.43</v>
      </c>
      <c r="O1405" s="8">
        <v>21470.2</v>
      </c>
      <c r="P1405" s="8">
        <v>819194.85</v>
      </c>
      <c r="Q1405" s="8">
        <v>45852.76</v>
      </c>
      <c r="R1405" s="8">
        <v>48903.46</v>
      </c>
      <c r="S1405" s="8">
        <v>2557945.4900000002</v>
      </c>
      <c r="T1405" s="8">
        <v>1647968.64</v>
      </c>
      <c r="U1405" s="8">
        <v>75620.960000000006</v>
      </c>
      <c r="V1405" s="8">
        <v>1590.6</v>
      </c>
      <c r="W1405" s="8">
        <v>39061.15</v>
      </c>
      <c r="X1405" s="8">
        <v>61372.97</v>
      </c>
      <c r="Y1405" s="8">
        <v>0</v>
      </c>
      <c r="Z1405" s="8">
        <v>39.869999999999997</v>
      </c>
      <c r="AA1405" s="8">
        <v>3863677.82</v>
      </c>
      <c r="AB1405" s="8">
        <v>938383.99</v>
      </c>
      <c r="AC1405" s="9">
        <f t="shared" si="126"/>
        <v>2925293.83</v>
      </c>
      <c r="AD1405" s="5" t="str">
        <f>$C1405&amp;" "&amp;VLOOKUP(C1405,Tegevusalad!$A$1:$B$89,2,FALSE)</f>
        <v>42 RAJATISTE EHITUS</v>
      </c>
      <c r="AE1405" s="6">
        <f t="shared" si="127"/>
        <v>81729629.439999998</v>
      </c>
      <c r="AF1405" s="6">
        <f t="shared" si="128"/>
        <v>67179282.600000009</v>
      </c>
      <c r="AG1405" s="6">
        <f t="shared" si="129"/>
        <v>83514038.679999992</v>
      </c>
      <c r="AH1405" s="6">
        <f t="shared" si="130"/>
        <v>69918609.450000003</v>
      </c>
      <c r="AI1405" s="6">
        <f t="shared" si="131"/>
        <v>83452665.709999993</v>
      </c>
    </row>
    <row r="1406" spans="1:35" s="2" customFormat="1">
      <c r="A1406" s="3">
        <v>2015</v>
      </c>
      <c r="B1406" s="3">
        <v>5</v>
      </c>
      <c r="C1406" s="4">
        <v>43</v>
      </c>
      <c r="D1406" s="8">
        <v>4562</v>
      </c>
      <c r="E1406" s="8">
        <v>96735351.019999996</v>
      </c>
      <c r="F1406" s="8">
        <v>19424.060000000001</v>
      </c>
      <c r="G1406" s="8">
        <v>10653769.970000001</v>
      </c>
      <c r="H1406" s="8">
        <v>6136383.2599999998</v>
      </c>
      <c r="I1406" s="8">
        <v>1936414.55</v>
      </c>
      <c r="J1406" s="8">
        <v>496653.43</v>
      </c>
      <c r="K1406" s="8">
        <v>0</v>
      </c>
      <c r="L1406" s="8">
        <v>19348818.300000001</v>
      </c>
      <c r="M1406" s="8">
        <v>1452.15</v>
      </c>
      <c r="N1406" s="8">
        <v>13842890.74</v>
      </c>
      <c r="O1406" s="8">
        <v>106203.35</v>
      </c>
      <c r="P1406" s="8">
        <v>632793.68000000005</v>
      </c>
      <c r="Q1406" s="8">
        <v>92402.59</v>
      </c>
      <c r="R1406" s="8">
        <v>101345.98</v>
      </c>
      <c r="S1406" s="8">
        <v>9656731.9700000007</v>
      </c>
      <c r="T1406" s="8">
        <v>7891544.3700000001</v>
      </c>
      <c r="U1406" s="8">
        <v>522554.87</v>
      </c>
      <c r="V1406" s="8">
        <v>571.45000000000005</v>
      </c>
      <c r="W1406" s="8">
        <v>183166.93</v>
      </c>
      <c r="X1406" s="8">
        <v>1299927.21</v>
      </c>
      <c r="Y1406" s="8">
        <v>8940.0300000000007</v>
      </c>
      <c r="Z1406" s="8">
        <v>11.57</v>
      </c>
      <c r="AA1406" s="8">
        <v>6689943.0199999996</v>
      </c>
      <c r="AB1406" s="8">
        <v>1173634.8500000001</v>
      </c>
      <c r="AC1406" s="9">
        <f t="shared" si="126"/>
        <v>5516308.1699999999</v>
      </c>
      <c r="AD1406" s="5" t="str">
        <f>$C1406&amp;" "&amp;VLOOKUP(C1406,Tegevusalad!$A$1:$B$89,2,FALSE)</f>
        <v>43 ERIEHITUSTÖÖD</v>
      </c>
      <c r="AE1406" s="6">
        <f t="shared" si="127"/>
        <v>87875415.449999988</v>
      </c>
      <c r="AF1406" s="6">
        <f t="shared" si="128"/>
        <v>59011451.459999993</v>
      </c>
      <c r="AG1406" s="6">
        <f t="shared" si="129"/>
        <v>98529185.419999987</v>
      </c>
      <c r="AH1406" s="6">
        <f t="shared" si="130"/>
        <v>69721183.599999994</v>
      </c>
      <c r="AI1406" s="6">
        <f t="shared" si="131"/>
        <v>97229258.209999993</v>
      </c>
    </row>
    <row r="1407" spans="1:35" s="2" customFormat="1">
      <c r="A1407" s="3">
        <v>2015</v>
      </c>
      <c r="B1407" s="3">
        <v>5</v>
      </c>
      <c r="C1407" s="4">
        <v>45</v>
      </c>
      <c r="D1407" s="8">
        <v>2797</v>
      </c>
      <c r="E1407" s="8">
        <v>230732363.69</v>
      </c>
      <c r="F1407" s="8">
        <v>2005.46</v>
      </c>
      <c r="G1407" s="8">
        <v>38429688.979999997</v>
      </c>
      <c r="H1407" s="8">
        <v>33508047.899999999</v>
      </c>
      <c r="I1407" s="8">
        <v>30979117.600000001</v>
      </c>
      <c r="J1407" s="8">
        <v>2522373.9500000002</v>
      </c>
      <c r="K1407" s="8">
        <v>40329.35</v>
      </c>
      <c r="L1407" s="8">
        <v>46146653.219999999</v>
      </c>
      <c r="M1407" s="8">
        <v>187935.42</v>
      </c>
      <c r="N1407" s="8">
        <v>32341311.890000001</v>
      </c>
      <c r="O1407" s="8">
        <v>909789.82</v>
      </c>
      <c r="P1407" s="8">
        <v>376639.59</v>
      </c>
      <c r="Q1407" s="8">
        <v>98490.12</v>
      </c>
      <c r="R1407" s="8">
        <v>47100.4</v>
      </c>
      <c r="S1407" s="8">
        <v>82623338.950000003</v>
      </c>
      <c r="T1407" s="8">
        <v>79658091.060000002</v>
      </c>
      <c r="U1407" s="8">
        <v>2915540.97</v>
      </c>
      <c r="V1407" s="8">
        <v>17161.580000000002</v>
      </c>
      <c r="W1407" s="8">
        <v>838590.05</v>
      </c>
      <c r="X1407" s="8">
        <v>126806.49</v>
      </c>
      <c r="Y1407" s="8">
        <v>71.209999999999994</v>
      </c>
      <c r="Z1407" s="8">
        <v>2229.06</v>
      </c>
      <c r="AA1407" s="8">
        <v>15450450.17</v>
      </c>
      <c r="AB1407" s="8">
        <v>1459331.27</v>
      </c>
      <c r="AC1407" s="9">
        <f t="shared" si="126"/>
        <v>13991118.9</v>
      </c>
      <c r="AD1407" s="5" t="str">
        <f>$C1407&amp;" "&amp;VLOOKUP(C1407,Tegevusalad!$A$1:$B$89,2,FALSE)</f>
        <v>45 MOOTORSÕIDUKITE JA MOOTORRATASTE HULGI- JA JAEMÜÜK NING REMONT</v>
      </c>
      <c r="AE1407" s="6">
        <f t="shared" si="127"/>
        <v>145322295.72000003</v>
      </c>
      <c r="AF1407" s="6">
        <f t="shared" si="128"/>
        <v>71871394.00999999</v>
      </c>
      <c r="AG1407" s="6">
        <f t="shared" si="129"/>
        <v>183751984.69999999</v>
      </c>
      <c r="AH1407" s="6">
        <f t="shared" si="130"/>
        <v>161942061.44999999</v>
      </c>
      <c r="AI1407" s="6">
        <f t="shared" si="131"/>
        <v>183625178.20999998</v>
      </c>
    </row>
    <row r="1408" spans="1:35" s="2" customFormat="1">
      <c r="A1408" s="3">
        <v>2015</v>
      </c>
      <c r="B1408" s="3">
        <v>5</v>
      </c>
      <c r="C1408" s="4">
        <v>46</v>
      </c>
      <c r="D1408" s="8">
        <v>6976</v>
      </c>
      <c r="E1408" s="8">
        <v>895437430.33000004</v>
      </c>
      <c r="F1408" s="8">
        <v>51860091.43</v>
      </c>
      <c r="G1408" s="8">
        <v>252262063.84999999</v>
      </c>
      <c r="H1408" s="8">
        <v>145017271.02000001</v>
      </c>
      <c r="I1408" s="8">
        <v>120429738.45999999</v>
      </c>
      <c r="J1408" s="8">
        <v>37264896.770000003</v>
      </c>
      <c r="K1408" s="8">
        <v>84245.58</v>
      </c>
      <c r="L1408" s="8">
        <v>183754893.78999999</v>
      </c>
      <c r="M1408" s="8">
        <v>2705590.75</v>
      </c>
      <c r="N1408" s="8">
        <v>133486454.55</v>
      </c>
      <c r="O1408" s="8">
        <v>6969283.29</v>
      </c>
      <c r="P1408" s="8">
        <v>1185903.4099999999</v>
      </c>
      <c r="Q1408" s="8">
        <v>117490.04</v>
      </c>
      <c r="R1408" s="8">
        <v>272471.40000000002</v>
      </c>
      <c r="S1408" s="8">
        <v>327997789.64999998</v>
      </c>
      <c r="T1408" s="8">
        <v>303898230.38999999</v>
      </c>
      <c r="U1408" s="8">
        <v>20344669.960000001</v>
      </c>
      <c r="V1408" s="8">
        <v>6014354.7800000003</v>
      </c>
      <c r="W1408" s="8">
        <v>2364458.94</v>
      </c>
      <c r="X1408" s="8">
        <v>5446153.4199999999</v>
      </c>
      <c r="Y1408" s="8">
        <v>2373.08</v>
      </c>
      <c r="Z1408" s="8">
        <v>336.01</v>
      </c>
      <c r="AA1408" s="8">
        <v>63266972.030000001</v>
      </c>
      <c r="AB1408" s="8">
        <v>10290904.970000001</v>
      </c>
      <c r="AC1408" s="9">
        <f t="shared" si="126"/>
        <v>52976067.060000002</v>
      </c>
      <c r="AD1408" s="5" t="str">
        <f>$C1408&amp;" "&amp;VLOOKUP(C1408,Tegevusalad!$A$1:$B$89,2,FALSE)</f>
        <v>46 HULGIKAUBANDUS, V.A MOOTORSÕIDUKID JA MOOTORRATTAD</v>
      </c>
      <c r="AE1408" s="6">
        <f t="shared" si="127"/>
        <v>604401215.56999993</v>
      </c>
      <c r="AF1408" s="6">
        <f t="shared" si="128"/>
        <v>291620108.46999997</v>
      </c>
      <c r="AG1408" s="6">
        <f t="shared" si="129"/>
        <v>856663279.42000008</v>
      </c>
      <c r="AH1408" s="6">
        <f t="shared" si="130"/>
        <v>668794629.75</v>
      </c>
      <c r="AI1408" s="6">
        <f t="shared" si="131"/>
        <v>851217126</v>
      </c>
    </row>
    <row r="1409" spans="1:35" s="2" customFormat="1">
      <c r="A1409" s="3">
        <v>2015</v>
      </c>
      <c r="B1409" s="3">
        <v>5</v>
      </c>
      <c r="C1409" s="4">
        <v>47</v>
      </c>
      <c r="D1409" s="8">
        <v>5544</v>
      </c>
      <c r="E1409" s="8">
        <v>533880843.76999998</v>
      </c>
      <c r="F1409" s="8">
        <v>23835333.640000001</v>
      </c>
      <c r="G1409" s="8">
        <v>21524707.98</v>
      </c>
      <c r="H1409" s="8">
        <v>14528867.76</v>
      </c>
      <c r="I1409" s="8">
        <v>12791123.470000001</v>
      </c>
      <c r="J1409" s="8">
        <v>4875065.57</v>
      </c>
      <c r="K1409" s="8">
        <v>1205859.68</v>
      </c>
      <c r="L1409" s="8">
        <v>108921348.79000001</v>
      </c>
      <c r="M1409" s="8">
        <v>7692.32</v>
      </c>
      <c r="N1409" s="8">
        <v>79862380.099999994</v>
      </c>
      <c r="O1409" s="8">
        <v>1265015.6399999999</v>
      </c>
      <c r="P1409" s="8">
        <v>1603073.52</v>
      </c>
      <c r="Q1409" s="8">
        <v>40643.300000000003</v>
      </c>
      <c r="R1409" s="8">
        <v>79734.820000000007</v>
      </c>
      <c r="S1409" s="8">
        <v>75163472.689999998</v>
      </c>
      <c r="T1409" s="8">
        <v>65636168.450000003</v>
      </c>
      <c r="U1409" s="8">
        <v>2119951.7799999998</v>
      </c>
      <c r="V1409" s="8">
        <v>1537531.56</v>
      </c>
      <c r="W1409" s="8">
        <v>8255576.4800000004</v>
      </c>
      <c r="X1409" s="8">
        <v>7403.25</v>
      </c>
      <c r="Y1409" s="8">
        <v>787.51</v>
      </c>
      <c r="Z1409" s="8">
        <v>3623.87</v>
      </c>
      <c r="AA1409" s="8">
        <v>30107837.34</v>
      </c>
      <c r="AB1409" s="8">
        <v>1044012.7</v>
      </c>
      <c r="AC1409" s="9">
        <f t="shared" si="126"/>
        <v>29063824.640000001</v>
      </c>
      <c r="AD1409" s="5" t="str">
        <f>$C1409&amp;" "&amp;VLOOKUP(C1409,Tegevusalad!$A$1:$B$89,2,FALSE)</f>
        <v>47 JAEKAUBANDUS, V.A MOOTORSÕIDUKID JA MOOTORRATTAD</v>
      </c>
      <c r="AE1409" s="6">
        <f t="shared" si="127"/>
        <v>480440156.18999994</v>
      </c>
      <c r="AF1409" s="6">
        <f t="shared" si="128"/>
        <v>317639603.48999989</v>
      </c>
      <c r="AG1409" s="6">
        <f t="shared" si="129"/>
        <v>501964864.16999996</v>
      </c>
      <c r="AH1409" s="6">
        <f t="shared" si="130"/>
        <v>399710574.5999999</v>
      </c>
      <c r="AI1409" s="6">
        <f t="shared" si="131"/>
        <v>501957460.91999996</v>
      </c>
    </row>
    <row r="1410" spans="1:35" s="2" customFormat="1">
      <c r="A1410" s="3">
        <v>2015</v>
      </c>
      <c r="B1410" s="3">
        <v>5</v>
      </c>
      <c r="C1410" s="4">
        <v>49</v>
      </c>
      <c r="D1410" s="8">
        <v>3705</v>
      </c>
      <c r="E1410" s="8">
        <v>109272670.12</v>
      </c>
      <c r="F1410" s="8">
        <v>36498.82</v>
      </c>
      <c r="G1410" s="8">
        <v>49666126.149999999</v>
      </c>
      <c r="H1410" s="8">
        <v>23120246.5</v>
      </c>
      <c r="I1410" s="8">
        <v>1065550.5900000001</v>
      </c>
      <c r="J1410" s="8">
        <v>283799.13</v>
      </c>
      <c r="K1410" s="8">
        <v>0</v>
      </c>
      <c r="L1410" s="8">
        <v>21857819.100000001</v>
      </c>
      <c r="M1410" s="8">
        <v>0</v>
      </c>
      <c r="N1410" s="8">
        <v>20032258.260000002</v>
      </c>
      <c r="O1410" s="8">
        <v>68883.62</v>
      </c>
      <c r="P1410" s="8">
        <v>3523348.94</v>
      </c>
      <c r="Q1410" s="8">
        <v>118746.19</v>
      </c>
      <c r="R1410" s="8">
        <v>53283.39</v>
      </c>
      <c r="S1410" s="8">
        <v>19448513.300000001</v>
      </c>
      <c r="T1410" s="8">
        <v>12166403.18</v>
      </c>
      <c r="U1410" s="8">
        <v>1658804.63</v>
      </c>
      <c r="V1410" s="8">
        <v>46164.78</v>
      </c>
      <c r="W1410" s="8">
        <v>434749.34</v>
      </c>
      <c r="X1410" s="8">
        <v>567486.54</v>
      </c>
      <c r="Y1410" s="8">
        <v>0.01</v>
      </c>
      <c r="Z1410" s="8">
        <v>879.86</v>
      </c>
      <c r="AA1410" s="8">
        <v>4893291.04</v>
      </c>
      <c r="AB1410" s="8">
        <v>3068610.05</v>
      </c>
      <c r="AC1410" s="9">
        <f t="shared" ref="AC1410:AC1473" si="132">AA1410-AB1410</f>
        <v>1824680.9900000002</v>
      </c>
      <c r="AD1410" s="5" t="str">
        <f>$C1410&amp;" "&amp;VLOOKUP(C1410,Tegevusalad!$A$1:$B$89,2,FALSE)</f>
        <v>49 MAISMAAVEONDUS JA TORUTRANSPORT</v>
      </c>
      <c r="AE1410" s="6">
        <f t="shared" si="127"/>
        <v>88769337.550000012</v>
      </c>
      <c r="AF1410" s="6">
        <f t="shared" si="128"/>
        <v>79022137.000000015</v>
      </c>
      <c r="AG1410" s="6">
        <f t="shared" si="129"/>
        <v>138435463.69999999</v>
      </c>
      <c r="AH1410" s="6">
        <f t="shared" si="130"/>
        <v>100427708.25</v>
      </c>
      <c r="AI1410" s="6">
        <f t="shared" si="131"/>
        <v>137867977.16</v>
      </c>
    </row>
    <row r="1411" spans="1:35" s="2" customFormat="1">
      <c r="A1411" s="3">
        <v>2015</v>
      </c>
      <c r="B1411" s="3">
        <v>5</v>
      </c>
      <c r="C1411" s="4">
        <v>50</v>
      </c>
      <c r="D1411" s="8">
        <v>59</v>
      </c>
      <c r="E1411" s="8">
        <v>21434531.73</v>
      </c>
      <c r="F1411" s="8">
        <v>1613918.81</v>
      </c>
      <c r="G1411" s="8">
        <v>18146065.969999999</v>
      </c>
      <c r="H1411" s="8">
        <v>4723741.33</v>
      </c>
      <c r="I1411" s="8">
        <v>332386</v>
      </c>
      <c r="J1411" s="8">
        <v>16009</v>
      </c>
      <c r="K1411" s="8">
        <v>0</v>
      </c>
      <c r="L1411" s="8">
        <v>4432159.04</v>
      </c>
      <c r="M1411" s="8">
        <v>0</v>
      </c>
      <c r="N1411" s="8">
        <v>2740422.37</v>
      </c>
      <c r="O1411" s="8">
        <v>0</v>
      </c>
      <c r="P1411" s="8">
        <v>42165.35</v>
      </c>
      <c r="Q1411" s="8">
        <v>653.09</v>
      </c>
      <c r="R1411" s="8">
        <v>2583.77</v>
      </c>
      <c r="S1411" s="8">
        <v>7122388.4900000002</v>
      </c>
      <c r="T1411" s="8">
        <v>4061233.35</v>
      </c>
      <c r="U1411" s="8">
        <v>8188.38</v>
      </c>
      <c r="V1411" s="8">
        <v>0</v>
      </c>
      <c r="W1411" s="8">
        <v>2100.6</v>
      </c>
      <c r="X1411" s="8">
        <v>0</v>
      </c>
      <c r="Y1411" s="8">
        <v>0</v>
      </c>
      <c r="Z1411" s="8">
        <v>0</v>
      </c>
      <c r="AA1411" s="8">
        <v>1772171.19</v>
      </c>
      <c r="AB1411" s="8">
        <v>80434.52</v>
      </c>
      <c r="AC1411" s="9">
        <f t="shared" si="132"/>
        <v>1691736.67</v>
      </c>
      <c r="AD1411" s="5" t="str">
        <f>$C1411&amp;" "&amp;VLOOKUP(C1411,Tegevusalad!$A$1:$B$89,2,FALSE)</f>
        <v>50 VEETRANSPORT</v>
      </c>
      <c r="AE1411" s="6">
        <f t="shared" ref="AE1411:AE1474" si="133">(E1411+F1411+X1411)-(S1411+U1411)</f>
        <v>15917873.669999998</v>
      </c>
      <c r="AF1411" s="6">
        <f t="shared" ref="AF1411:AF1474" si="134">((N1411+R1411-O1411)/0.2)-S1411-(U1411-V1411)</f>
        <v>6584453.8299999991</v>
      </c>
      <c r="AG1411" s="6">
        <f t="shared" ref="AG1411:AG1474" si="135">(E1411+F1411+G1411+X1411)-(S1411+U1411)</f>
        <v>34063939.640000001</v>
      </c>
      <c r="AH1411" s="6">
        <f t="shared" ref="AH1411:AH1474" si="136">(N1411+R1411)/0.2</f>
        <v>13715030.699999999</v>
      </c>
      <c r="AI1411" s="6">
        <f t="shared" ref="AI1411:AI1474" si="137">(E1411+F1411+G1411)-(S1411+U1411)</f>
        <v>34063939.640000001</v>
      </c>
    </row>
    <row r="1412" spans="1:35" s="2" customFormat="1">
      <c r="A1412" s="3">
        <v>2015</v>
      </c>
      <c r="B1412" s="3">
        <v>5</v>
      </c>
      <c r="C1412" s="4">
        <v>51</v>
      </c>
      <c r="D1412" s="8">
        <v>27</v>
      </c>
      <c r="E1412" s="8">
        <v>2105373.31</v>
      </c>
      <c r="F1412" s="8">
        <v>0</v>
      </c>
      <c r="G1412" s="8">
        <v>14943577.85</v>
      </c>
      <c r="H1412" s="8">
        <v>322634.63</v>
      </c>
      <c r="I1412" s="8">
        <v>0</v>
      </c>
      <c r="J1412" s="8">
        <v>1800</v>
      </c>
      <c r="K1412" s="8">
        <v>0</v>
      </c>
      <c r="L1412" s="8">
        <v>421074.66</v>
      </c>
      <c r="M1412" s="8">
        <v>0</v>
      </c>
      <c r="N1412" s="8">
        <v>462879.33</v>
      </c>
      <c r="O1412" s="8">
        <v>89.3</v>
      </c>
      <c r="P1412" s="8">
        <v>1672.17</v>
      </c>
      <c r="Q1412" s="8">
        <v>1017.31</v>
      </c>
      <c r="R1412" s="8">
        <v>785.73</v>
      </c>
      <c r="S1412" s="8">
        <v>1546381.88</v>
      </c>
      <c r="T1412" s="8">
        <v>779010.97</v>
      </c>
      <c r="U1412" s="8">
        <v>93547.01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42273.75</v>
      </c>
      <c r="AB1412" s="8">
        <v>84078.42</v>
      </c>
      <c r="AC1412" s="9">
        <f t="shared" si="132"/>
        <v>-41804.67</v>
      </c>
      <c r="AD1412" s="5" t="str">
        <f>$C1412&amp;" "&amp;VLOOKUP(C1412,Tegevusalad!$A$1:$B$89,2,FALSE)</f>
        <v>51 ÕHUTRANSPORT</v>
      </c>
      <c r="AE1412" s="6">
        <f t="shared" si="133"/>
        <v>465444.42000000016</v>
      </c>
      <c r="AF1412" s="6">
        <f t="shared" si="134"/>
        <v>677949.90999999992</v>
      </c>
      <c r="AG1412" s="6">
        <f t="shared" si="135"/>
        <v>15409022.27</v>
      </c>
      <c r="AH1412" s="6">
        <f t="shared" si="136"/>
        <v>2318325.2999999998</v>
      </c>
      <c r="AI1412" s="6">
        <f t="shared" si="137"/>
        <v>15409022.27</v>
      </c>
    </row>
    <row r="1413" spans="1:35" s="2" customFormat="1">
      <c r="A1413" s="3">
        <v>2015</v>
      </c>
      <c r="B1413" s="3">
        <v>5</v>
      </c>
      <c r="C1413" s="4">
        <v>52</v>
      </c>
      <c r="D1413" s="8">
        <v>1216</v>
      </c>
      <c r="E1413" s="8">
        <v>88121794.969999999</v>
      </c>
      <c r="F1413" s="8">
        <v>39128.54</v>
      </c>
      <c r="G1413" s="8">
        <v>143088170.12</v>
      </c>
      <c r="H1413" s="8">
        <v>20014633.719999999</v>
      </c>
      <c r="I1413" s="8">
        <v>928855.66</v>
      </c>
      <c r="J1413" s="8">
        <v>2168011.0099999998</v>
      </c>
      <c r="K1413" s="8">
        <v>0</v>
      </c>
      <c r="L1413" s="8">
        <v>17627880.550000001</v>
      </c>
      <c r="M1413" s="8">
        <v>0</v>
      </c>
      <c r="N1413" s="8">
        <v>18643042.530000001</v>
      </c>
      <c r="O1413" s="8">
        <v>90881.75</v>
      </c>
      <c r="P1413" s="8">
        <v>1524509.47</v>
      </c>
      <c r="Q1413" s="8">
        <v>27492.41</v>
      </c>
      <c r="R1413" s="8">
        <v>73402.61</v>
      </c>
      <c r="S1413" s="8">
        <v>23387269.120000001</v>
      </c>
      <c r="T1413" s="8">
        <v>5434383.7999999998</v>
      </c>
      <c r="U1413" s="8">
        <v>5493992.7699999996</v>
      </c>
      <c r="V1413" s="8">
        <v>0</v>
      </c>
      <c r="W1413" s="8">
        <v>1867887.88</v>
      </c>
      <c r="X1413" s="8">
        <v>12433.54</v>
      </c>
      <c r="Y1413" s="8">
        <v>3.98</v>
      </c>
      <c r="Z1413" s="8">
        <v>0</v>
      </c>
      <c r="AA1413" s="8">
        <v>3070094.31</v>
      </c>
      <c r="AB1413" s="8">
        <v>4085252.31</v>
      </c>
      <c r="AC1413" s="9">
        <f t="shared" si="132"/>
        <v>-1015158</v>
      </c>
      <c r="AD1413" s="5" t="str">
        <f>$C1413&amp;" "&amp;VLOOKUP(C1413,Tegevusalad!$A$1:$B$89,2,FALSE)</f>
        <v>52 LAONDUS JA VEONDUST ABISTAVAD TEGEVUSALAD</v>
      </c>
      <c r="AE1413" s="6">
        <f t="shared" si="133"/>
        <v>59292095.160000011</v>
      </c>
      <c r="AF1413" s="6">
        <f t="shared" si="134"/>
        <v>64246555.060000002</v>
      </c>
      <c r="AG1413" s="6">
        <f t="shared" si="135"/>
        <v>202380265.27999997</v>
      </c>
      <c r="AH1413" s="6">
        <f t="shared" si="136"/>
        <v>93582225.700000003</v>
      </c>
      <c r="AI1413" s="6">
        <f t="shared" si="137"/>
        <v>202367831.74000001</v>
      </c>
    </row>
    <row r="1414" spans="1:35" s="2" customFormat="1">
      <c r="A1414" s="3">
        <v>2015</v>
      </c>
      <c r="B1414" s="3">
        <v>5</v>
      </c>
      <c r="C1414" s="4">
        <v>53</v>
      </c>
      <c r="D1414" s="8">
        <v>140</v>
      </c>
      <c r="E1414" s="8">
        <v>6676137.3399999999</v>
      </c>
      <c r="F1414" s="8">
        <v>90216.46</v>
      </c>
      <c r="G1414" s="8">
        <v>2070948.94</v>
      </c>
      <c r="H1414" s="8">
        <v>733541.99</v>
      </c>
      <c r="I1414" s="8">
        <v>8813.2000000000007</v>
      </c>
      <c r="J1414" s="8">
        <v>5701.64</v>
      </c>
      <c r="K1414" s="8">
        <v>0</v>
      </c>
      <c r="L1414" s="8">
        <v>1343346.95</v>
      </c>
      <c r="M1414" s="8">
        <v>0</v>
      </c>
      <c r="N1414" s="8">
        <v>802423.64</v>
      </c>
      <c r="O1414" s="8">
        <v>0</v>
      </c>
      <c r="P1414" s="8">
        <v>67833.509999999995</v>
      </c>
      <c r="Q1414" s="8">
        <v>6383.56</v>
      </c>
      <c r="R1414" s="8">
        <v>2888.04</v>
      </c>
      <c r="S1414" s="8">
        <v>856859.05</v>
      </c>
      <c r="T1414" s="8">
        <v>17529.650000000001</v>
      </c>
      <c r="U1414" s="8">
        <v>126830.8</v>
      </c>
      <c r="V1414" s="8">
        <v>0</v>
      </c>
      <c r="W1414" s="8">
        <v>1430291.26</v>
      </c>
      <c r="X1414" s="8">
        <v>271.2</v>
      </c>
      <c r="Y1414" s="8">
        <v>0</v>
      </c>
      <c r="Z1414" s="8">
        <v>0</v>
      </c>
      <c r="AA1414" s="8">
        <v>571493.46</v>
      </c>
      <c r="AB1414" s="8">
        <v>30570.15</v>
      </c>
      <c r="AC1414" s="9">
        <f t="shared" si="132"/>
        <v>540923.30999999994</v>
      </c>
      <c r="AD1414" s="5" t="str">
        <f>$C1414&amp;" "&amp;VLOOKUP(C1414,Tegevusalad!$A$1:$B$89,2,FALSE)</f>
        <v>53 POSTI- JA KULLERITEENISTUS</v>
      </c>
      <c r="AE1414" s="6">
        <f t="shared" si="133"/>
        <v>5782935.1500000004</v>
      </c>
      <c r="AF1414" s="6">
        <f t="shared" si="134"/>
        <v>3042868.55</v>
      </c>
      <c r="AG1414" s="6">
        <f t="shared" si="135"/>
        <v>7853884.0899999999</v>
      </c>
      <c r="AH1414" s="6">
        <f t="shared" si="136"/>
        <v>4026558.4</v>
      </c>
      <c r="AI1414" s="6">
        <f t="shared" si="137"/>
        <v>7853612.8900000006</v>
      </c>
    </row>
    <row r="1415" spans="1:35" s="2" customFormat="1">
      <c r="A1415" s="3">
        <v>2015</v>
      </c>
      <c r="B1415" s="3">
        <v>5</v>
      </c>
      <c r="C1415" s="4">
        <v>55</v>
      </c>
      <c r="D1415" s="8">
        <v>698</v>
      </c>
      <c r="E1415" s="8">
        <v>8610080.8599999994</v>
      </c>
      <c r="F1415" s="8">
        <v>14331075.77</v>
      </c>
      <c r="G1415" s="8">
        <v>110510.62</v>
      </c>
      <c r="H1415" s="8">
        <v>86526.86</v>
      </c>
      <c r="I1415" s="8">
        <v>33709.15</v>
      </c>
      <c r="J1415" s="8">
        <v>31255.17</v>
      </c>
      <c r="K1415" s="8">
        <v>565.16999999999996</v>
      </c>
      <c r="L1415" s="8">
        <v>3011813.07</v>
      </c>
      <c r="M1415" s="8">
        <v>0</v>
      </c>
      <c r="N1415" s="8">
        <v>2885444.35</v>
      </c>
      <c r="O1415" s="8">
        <v>13277.47</v>
      </c>
      <c r="P1415" s="8">
        <v>487494.67</v>
      </c>
      <c r="Q1415" s="8">
        <v>6032.58</v>
      </c>
      <c r="R1415" s="8">
        <v>6942.22</v>
      </c>
      <c r="S1415" s="8">
        <v>736085.31</v>
      </c>
      <c r="T1415" s="8">
        <v>130822</v>
      </c>
      <c r="U1415" s="8">
        <v>71851.34</v>
      </c>
      <c r="V1415" s="8">
        <v>0</v>
      </c>
      <c r="W1415" s="8">
        <v>789495.61</v>
      </c>
      <c r="X1415" s="8">
        <v>75024.789999999994</v>
      </c>
      <c r="Y1415" s="8">
        <v>31208.09</v>
      </c>
      <c r="Z1415" s="8">
        <v>6.34</v>
      </c>
      <c r="AA1415" s="8">
        <v>816104.09</v>
      </c>
      <c r="AB1415" s="8">
        <v>658533.64</v>
      </c>
      <c r="AC1415" s="9">
        <f t="shared" si="132"/>
        <v>157570.44999999995</v>
      </c>
      <c r="AD1415" s="5" t="str">
        <f>$C1415&amp;" "&amp;VLOOKUP(C1415,Tegevusalad!$A$1:$B$89,2,FALSE)</f>
        <v>55 MAJUTUS</v>
      </c>
      <c r="AE1415" s="6">
        <f t="shared" si="133"/>
        <v>22208244.77</v>
      </c>
      <c r="AF1415" s="6">
        <f t="shared" si="134"/>
        <v>13587608.85</v>
      </c>
      <c r="AG1415" s="6">
        <f t="shared" si="135"/>
        <v>22318755.390000001</v>
      </c>
      <c r="AH1415" s="6">
        <f t="shared" si="136"/>
        <v>14461932.850000001</v>
      </c>
      <c r="AI1415" s="6">
        <f t="shared" si="137"/>
        <v>22243730.600000001</v>
      </c>
    </row>
    <row r="1416" spans="1:35" s="2" customFormat="1">
      <c r="A1416" s="3">
        <v>2015</v>
      </c>
      <c r="B1416" s="3">
        <v>5</v>
      </c>
      <c r="C1416" s="4">
        <v>56</v>
      </c>
      <c r="D1416" s="8">
        <v>1885</v>
      </c>
      <c r="E1416" s="8">
        <v>45132784.060000002</v>
      </c>
      <c r="F1416" s="8">
        <v>643219.31000000006</v>
      </c>
      <c r="G1416" s="8">
        <v>1692558.68</v>
      </c>
      <c r="H1416" s="8">
        <v>1332303.3</v>
      </c>
      <c r="I1416" s="8">
        <v>1297046.45</v>
      </c>
      <c r="J1416" s="8">
        <v>18905.939999999999</v>
      </c>
      <c r="K1416" s="8">
        <v>0</v>
      </c>
      <c r="L1416" s="8">
        <v>9084446.5399999991</v>
      </c>
      <c r="M1416" s="8">
        <v>0</v>
      </c>
      <c r="N1416" s="8">
        <v>5979076.4199999999</v>
      </c>
      <c r="O1416" s="8">
        <v>4712.72</v>
      </c>
      <c r="P1416" s="8">
        <v>194136.23</v>
      </c>
      <c r="Q1416" s="8">
        <v>15045.21</v>
      </c>
      <c r="R1416" s="8">
        <v>15499.65</v>
      </c>
      <c r="S1416" s="8">
        <v>2702689.43</v>
      </c>
      <c r="T1416" s="8">
        <v>2395242.52</v>
      </c>
      <c r="U1416" s="8">
        <v>105361.96</v>
      </c>
      <c r="V1416" s="8">
        <v>0</v>
      </c>
      <c r="W1416" s="8">
        <v>79029.09</v>
      </c>
      <c r="X1416" s="8">
        <v>0</v>
      </c>
      <c r="Y1416" s="8">
        <v>814.83</v>
      </c>
      <c r="Z1416" s="8">
        <v>179.56</v>
      </c>
      <c r="AA1416" s="8">
        <v>3308267.61</v>
      </c>
      <c r="AB1416" s="8">
        <v>202262.22</v>
      </c>
      <c r="AC1416" s="9">
        <f t="shared" si="132"/>
        <v>3106005.3899999997</v>
      </c>
      <c r="AD1416" s="5" t="str">
        <f>$C1416&amp;" "&amp;VLOOKUP(C1416,Tegevusalad!$A$1:$B$89,2,FALSE)</f>
        <v>56 TOIDU JA JOOGI SERVEERIMINE</v>
      </c>
      <c r="AE1416" s="6">
        <f t="shared" si="133"/>
        <v>42967951.980000004</v>
      </c>
      <c r="AF1416" s="6">
        <f t="shared" si="134"/>
        <v>27141265.359999999</v>
      </c>
      <c r="AG1416" s="6">
        <f t="shared" si="135"/>
        <v>44660510.660000004</v>
      </c>
      <c r="AH1416" s="6">
        <f t="shared" si="136"/>
        <v>29972880.350000001</v>
      </c>
      <c r="AI1416" s="6">
        <f t="shared" si="137"/>
        <v>44660510.660000004</v>
      </c>
    </row>
    <row r="1417" spans="1:35" s="2" customFormat="1">
      <c r="A1417" s="3">
        <v>2015</v>
      </c>
      <c r="B1417" s="3">
        <v>5</v>
      </c>
      <c r="C1417" s="4">
        <v>58</v>
      </c>
      <c r="D1417" s="8">
        <v>370</v>
      </c>
      <c r="E1417" s="8">
        <v>5394621.25</v>
      </c>
      <c r="F1417" s="8">
        <v>5453882.0199999996</v>
      </c>
      <c r="G1417" s="8">
        <v>514910.92</v>
      </c>
      <c r="H1417" s="8">
        <v>326618.52</v>
      </c>
      <c r="I1417" s="8">
        <v>113921.57</v>
      </c>
      <c r="J1417" s="8">
        <v>541.54999999999995</v>
      </c>
      <c r="K1417" s="8">
        <v>0</v>
      </c>
      <c r="L1417" s="8">
        <v>1569773.66</v>
      </c>
      <c r="M1417" s="8">
        <v>0</v>
      </c>
      <c r="N1417" s="8">
        <v>1156570.54</v>
      </c>
      <c r="O1417" s="8">
        <v>20443.93</v>
      </c>
      <c r="P1417" s="8">
        <v>30968.66</v>
      </c>
      <c r="Q1417" s="8">
        <v>5150.2</v>
      </c>
      <c r="R1417" s="8">
        <v>6497.68</v>
      </c>
      <c r="S1417" s="8">
        <v>828588.24</v>
      </c>
      <c r="T1417" s="8">
        <v>188759.26</v>
      </c>
      <c r="U1417" s="8">
        <v>50290.98</v>
      </c>
      <c r="V1417" s="8">
        <v>0</v>
      </c>
      <c r="W1417" s="8">
        <v>37692</v>
      </c>
      <c r="X1417" s="8">
        <v>878.4</v>
      </c>
      <c r="Y1417" s="8">
        <v>7.71</v>
      </c>
      <c r="Z1417" s="8">
        <v>0</v>
      </c>
      <c r="AA1417" s="8">
        <v>469299.08</v>
      </c>
      <c r="AB1417" s="8">
        <v>56088.27</v>
      </c>
      <c r="AC1417" s="9">
        <f t="shared" si="132"/>
        <v>413210.81</v>
      </c>
      <c r="AD1417" s="5" t="str">
        <f>$C1417&amp;" "&amp;VLOOKUP(C1417,Tegevusalad!$A$1:$B$89,2,FALSE)</f>
        <v>58 KIRJASTAMINE</v>
      </c>
      <c r="AE1417" s="6">
        <f t="shared" si="133"/>
        <v>9970502.4499999993</v>
      </c>
      <c r="AF1417" s="6">
        <f t="shared" si="134"/>
        <v>4834242.2299999995</v>
      </c>
      <c r="AG1417" s="6">
        <f t="shared" si="135"/>
        <v>10485413.369999999</v>
      </c>
      <c r="AH1417" s="6">
        <f t="shared" si="136"/>
        <v>5815341.0999999996</v>
      </c>
      <c r="AI1417" s="6">
        <f t="shared" si="137"/>
        <v>10484534.969999999</v>
      </c>
    </row>
    <row r="1418" spans="1:35" s="2" customFormat="1">
      <c r="A1418" s="3">
        <v>2015</v>
      </c>
      <c r="B1418" s="3">
        <v>5</v>
      </c>
      <c r="C1418" s="4">
        <v>59</v>
      </c>
      <c r="D1418" s="8">
        <v>469</v>
      </c>
      <c r="E1418" s="8">
        <v>5826127.5899999999</v>
      </c>
      <c r="F1418" s="8">
        <v>2809.95</v>
      </c>
      <c r="G1418" s="8">
        <v>1470134.07</v>
      </c>
      <c r="H1418" s="8">
        <v>973657.67</v>
      </c>
      <c r="I1418" s="8">
        <v>24708.29</v>
      </c>
      <c r="J1418" s="8">
        <v>562</v>
      </c>
      <c r="K1418" s="8">
        <v>0</v>
      </c>
      <c r="L1418" s="8">
        <v>1165478.4099999999</v>
      </c>
      <c r="M1418" s="8">
        <v>0</v>
      </c>
      <c r="N1418" s="8">
        <v>774786.84</v>
      </c>
      <c r="O1418" s="8">
        <v>7863.83</v>
      </c>
      <c r="P1418" s="8">
        <v>26336.22</v>
      </c>
      <c r="Q1418" s="8">
        <v>3587.36</v>
      </c>
      <c r="R1418" s="8">
        <v>10405.620000000001</v>
      </c>
      <c r="S1418" s="8">
        <v>902119.55</v>
      </c>
      <c r="T1418" s="8">
        <v>410956.96</v>
      </c>
      <c r="U1418" s="8">
        <v>257308.04</v>
      </c>
      <c r="V1418" s="8">
        <v>0</v>
      </c>
      <c r="W1418" s="8">
        <v>1793.74</v>
      </c>
      <c r="X1418" s="8">
        <v>0</v>
      </c>
      <c r="Y1418" s="8">
        <v>0</v>
      </c>
      <c r="Z1418" s="8">
        <v>0</v>
      </c>
      <c r="AA1418" s="8">
        <v>535753.96</v>
      </c>
      <c r="AB1418" s="8">
        <v>145062.39000000001</v>
      </c>
      <c r="AC1418" s="9">
        <f t="shared" si="132"/>
        <v>390691.56999999995</v>
      </c>
      <c r="AD1418" s="5" t="str">
        <f>$C1418&amp;" "&amp;VLOOKUP(C1418,Tegevusalad!$A$1:$B$89,2,FALSE)</f>
        <v>59 KINOFILMIDE, VIDEOTE JA TELESAADETE TOOTMINE; HELISALVESTISTE JA MUUSIKA KIRJASTAMINE</v>
      </c>
      <c r="AE1418" s="6">
        <f t="shared" si="133"/>
        <v>4669509.95</v>
      </c>
      <c r="AF1418" s="6">
        <f t="shared" si="134"/>
        <v>2727215.5599999996</v>
      </c>
      <c r="AG1418" s="6">
        <f t="shared" si="135"/>
        <v>6139644.0200000005</v>
      </c>
      <c r="AH1418" s="6">
        <f t="shared" si="136"/>
        <v>3925962.3</v>
      </c>
      <c r="AI1418" s="6">
        <f t="shared" si="137"/>
        <v>6139644.0200000005</v>
      </c>
    </row>
    <row r="1419" spans="1:35" s="2" customFormat="1">
      <c r="A1419" s="3">
        <v>2015</v>
      </c>
      <c r="B1419" s="3">
        <v>5</v>
      </c>
      <c r="C1419" s="4">
        <v>60</v>
      </c>
      <c r="D1419" s="8">
        <v>42</v>
      </c>
      <c r="E1419" s="8">
        <v>742965.64</v>
      </c>
      <c r="F1419" s="8">
        <v>96.7</v>
      </c>
      <c r="G1419" s="8">
        <v>111481.3</v>
      </c>
      <c r="H1419" s="8">
        <v>44980.51</v>
      </c>
      <c r="I1419" s="8">
        <v>0</v>
      </c>
      <c r="J1419" s="8">
        <v>0</v>
      </c>
      <c r="K1419" s="8">
        <v>0</v>
      </c>
      <c r="L1419" s="8">
        <v>148601.84</v>
      </c>
      <c r="M1419" s="8">
        <v>0</v>
      </c>
      <c r="N1419" s="8">
        <v>75270.84</v>
      </c>
      <c r="O1419" s="8">
        <v>0</v>
      </c>
      <c r="P1419" s="8">
        <v>3514.65</v>
      </c>
      <c r="Q1419" s="8">
        <v>290.63</v>
      </c>
      <c r="R1419" s="8">
        <v>708.47</v>
      </c>
      <c r="S1419" s="8">
        <v>66485.11</v>
      </c>
      <c r="T1419" s="8">
        <v>2919</v>
      </c>
      <c r="U1419" s="8">
        <v>393.99</v>
      </c>
      <c r="V1419" s="8">
        <v>0</v>
      </c>
      <c r="W1419" s="8">
        <v>165</v>
      </c>
      <c r="X1419" s="8">
        <v>0</v>
      </c>
      <c r="Y1419" s="8">
        <v>0</v>
      </c>
      <c r="Z1419" s="8">
        <v>0</v>
      </c>
      <c r="AA1419" s="8">
        <v>80031.05</v>
      </c>
      <c r="AB1419" s="8">
        <v>6700.05</v>
      </c>
      <c r="AC1419" s="9">
        <f t="shared" si="132"/>
        <v>73331</v>
      </c>
      <c r="AD1419" s="5" t="str">
        <f>$C1419&amp;" "&amp;VLOOKUP(C1419,Tegevusalad!$A$1:$B$89,2,FALSE)</f>
        <v>60 PROGRAMMID JA RINGHÄÄLING</v>
      </c>
      <c r="AE1419" s="6">
        <f t="shared" si="133"/>
        <v>676183.24</v>
      </c>
      <c r="AF1419" s="6">
        <f t="shared" si="134"/>
        <v>313017.45</v>
      </c>
      <c r="AG1419" s="6">
        <f t="shared" si="135"/>
        <v>787664.54</v>
      </c>
      <c r="AH1419" s="6">
        <f t="shared" si="136"/>
        <v>379896.55</v>
      </c>
      <c r="AI1419" s="6">
        <f t="shared" si="137"/>
        <v>787664.54</v>
      </c>
    </row>
    <row r="1420" spans="1:35" s="2" customFormat="1">
      <c r="A1420" s="3">
        <v>2015</v>
      </c>
      <c r="B1420" s="3">
        <v>5</v>
      </c>
      <c r="C1420" s="4">
        <v>61</v>
      </c>
      <c r="D1420" s="8">
        <v>183</v>
      </c>
      <c r="E1420" s="8">
        <v>61991832.990000002</v>
      </c>
      <c r="F1420" s="8">
        <v>0</v>
      </c>
      <c r="G1420" s="8">
        <v>6649225.2000000002</v>
      </c>
      <c r="H1420" s="8">
        <v>5161445.53</v>
      </c>
      <c r="I1420" s="8">
        <v>322867.31</v>
      </c>
      <c r="J1420" s="8">
        <v>22608.880000000001</v>
      </c>
      <c r="K1420" s="8">
        <v>3385.82</v>
      </c>
      <c r="L1420" s="8">
        <v>12398366.630000001</v>
      </c>
      <c r="M1420" s="8">
        <v>0</v>
      </c>
      <c r="N1420" s="8">
        <v>7581921.7400000002</v>
      </c>
      <c r="O1420" s="8">
        <v>164993.70000000001</v>
      </c>
      <c r="P1420" s="8">
        <v>399091.53</v>
      </c>
      <c r="Q1420" s="8">
        <v>4424.01</v>
      </c>
      <c r="R1420" s="8">
        <v>9674.7800000000007</v>
      </c>
      <c r="S1420" s="8">
        <v>13272713.01</v>
      </c>
      <c r="T1420" s="8">
        <v>8107130.8899999997</v>
      </c>
      <c r="U1420" s="8">
        <v>3893284.25</v>
      </c>
      <c r="V1420" s="8">
        <v>0</v>
      </c>
      <c r="W1420" s="8">
        <v>580465.81000000006</v>
      </c>
      <c r="X1420" s="8">
        <v>5600.5</v>
      </c>
      <c r="Y1420" s="8">
        <v>17.899999999999999</v>
      </c>
      <c r="Z1420" s="8">
        <v>0</v>
      </c>
      <c r="AA1420" s="8">
        <v>5150121.09</v>
      </c>
      <c r="AB1420" s="8">
        <v>333658.3</v>
      </c>
      <c r="AC1420" s="9">
        <f t="shared" si="132"/>
        <v>4816462.79</v>
      </c>
      <c r="AD1420" s="5" t="str">
        <f>$C1420&amp;" "&amp;VLOOKUP(C1420,Tegevusalad!$A$1:$B$89,2,FALSE)</f>
        <v>61 TELEKOMMUNIKATSIOON</v>
      </c>
      <c r="AE1420" s="6">
        <f t="shared" si="133"/>
        <v>44831436.230000004</v>
      </c>
      <c r="AF1420" s="6">
        <f t="shared" si="134"/>
        <v>19967016.840000004</v>
      </c>
      <c r="AG1420" s="6">
        <f t="shared" si="135"/>
        <v>51480661.43</v>
      </c>
      <c r="AH1420" s="6">
        <f t="shared" si="136"/>
        <v>37957982.600000001</v>
      </c>
      <c r="AI1420" s="6">
        <f t="shared" si="137"/>
        <v>51475060.93</v>
      </c>
    </row>
    <row r="1421" spans="1:35" s="2" customFormat="1">
      <c r="A1421" s="3">
        <v>2015</v>
      </c>
      <c r="B1421" s="3">
        <v>5</v>
      </c>
      <c r="C1421" s="4">
        <v>62</v>
      </c>
      <c r="D1421" s="8">
        <v>2613</v>
      </c>
      <c r="E1421" s="8">
        <v>35943894.520000003</v>
      </c>
      <c r="F1421" s="8">
        <v>17757.689999999999</v>
      </c>
      <c r="G1421" s="8">
        <v>30267354.5</v>
      </c>
      <c r="H1421" s="8">
        <v>15245965.98</v>
      </c>
      <c r="I1421" s="8">
        <v>2072067.54</v>
      </c>
      <c r="J1421" s="8">
        <v>233154.21</v>
      </c>
      <c r="K1421" s="8">
        <v>0</v>
      </c>
      <c r="L1421" s="8">
        <v>7190377.1100000003</v>
      </c>
      <c r="M1421" s="8">
        <v>0</v>
      </c>
      <c r="N1421" s="8">
        <v>5118267.28</v>
      </c>
      <c r="O1421" s="8">
        <v>8112.51</v>
      </c>
      <c r="P1421" s="8">
        <v>176883.64</v>
      </c>
      <c r="Q1421" s="8">
        <v>27975.19</v>
      </c>
      <c r="R1421" s="8">
        <v>48127.38</v>
      </c>
      <c r="S1421" s="8">
        <v>9080345.8499999996</v>
      </c>
      <c r="T1421" s="8">
        <v>3775009.74</v>
      </c>
      <c r="U1421" s="8">
        <v>2237859.65</v>
      </c>
      <c r="V1421" s="8">
        <v>0</v>
      </c>
      <c r="W1421" s="8">
        <v>108520.31</v>
      </c>
      <c r="X1421" s="8">
        <v>168.56</v>
      </c>
      <c r="Y1421" s="8">
        <v>135.41999999999999</v>
      </c>
      <c r="Z1421" s="8">
        <v>0</v>
      </c>
      <c r="AA1421" s="8">
        <v>2833832.13</v>
      </c>
      <c r="AB1421" s="8">
        <v>761586.89</v>
      </c>
      <c r="AC1421" s="9">
        <f t="shared" si="132"/>
        <v>2072245.2399999998</v>
      </c>
      <c r="AD1421" s="5" t="str">
        <f>$C1421&amp;" "&amp;VLOOKUP(C1421,Tegevusalad!$A$1:$B$89,2,FALSE)</f>
        <v>62 PROGRAMMEERIMINE, KONSULTATSIOONID JMS TEGEVUSED</v>
      </c>
      <c r="AE1421" s="6">
        <f t="shared" si="133"/>
        <v>24643615.270000003</v>
      </c>
      <c r="AF1421" s="6">
        <f t="shared" si="134"/>
        <v>14473205.25</v>
      </c>
      <c r="AG1421" s="6">
        <f t="shared" si="135"/>
        <v>54910969.770000003</v>
      </c>
      <c r="AH1421" s="6">
        <f t="shared" si="136"/>
        <v>25831973.300000001</v>
      </c>
      <c r="AI1421" s="6">
        <f t="shared" si="137"/>
        <v>54910801.210000001</v>
      </c>
    </row>
    <row r="1422" spans="1:35" s="2" customFormat="1">
      <c r="A1422" s="3">
        <v>2015</v>
      </c>
      <c r="B1422" s="3">
        <v>5</v>
      </c>
      <c r="C1422" s="4">
        <v>63</v>
      </c>
      <c r="D1422" s="8">
        <v>579</v>
      </c>
      <c r="E1422" s="8">
        <v>5901330.5899999999</v>
      </c>
      <c r="F1422" s="8">
        <v>14062.53</v>
      </c>
      <c r="G1422" s="8">
        <v>7218304.2599999998</v>
      </c>
      <c r="H1422" s="8">
        <v>2891825.72</v>
      </c>
      <c r="I1422" s="8">
        <v>305046.31</v>
      </c>
      <c r="J1422" s="8">
        <v>25079.68</v>
      </c>
      <c r="K1422" s="8">
        <v>0</v>
      </c>
      <c r="L1422" s="8">
        <v>1181531.77</v>
      </c>
      <c r="M1422" s="8">
        <v>0</v>
      </c>
      <c r="N1422" s="8">
        <v>848975.43</v>
      </c>
      <c r="O1422" s="8">
        <v>1468.91</v>
      </c>
      <c r="P1422" s="8">
        <v>54654.28</v>
      </c>
      <c r="Q1422" s="8">
        <v>2223.04</v>
      </c>
      <c r="R1422" s="8">
        <v>8591.26</v>
      </c>
      <c r="S1422" s="8">
        <v>1564897.67</v>
      </c>
      <c r="T1422" s="8">
        <v>301878.15000000002</v>
      </c>
      <c r="U1422" s="8">
        <v>461244.99</v>
      </c>
      <c r="V1422" s="8">
        <v>0</v>
      </c>
      <c r="W1422" s="8">
        <v>3389954.82</v>
      </c>
      <c r="X1422" s="8">
        <v>0</v>
      </c>
      <c r="Y1422" s="8">
        <v>0</v>
      </c>
      <c r="Z1422" s="8">
        <v>0.2</v>
      </c>
      <c r="AA1422" s="8">
        <v>490529.32</v>
      </c>
      <c r="AB1422" s="8">
        <v>157973.18</v>
      </c>
      <c r="AC1422" s="9">
        <f t="shared" si="132"/>
        <v>332556.14</v>
      </c>
      <c r="AD1422" s="5" t="str">
        <f>$C1422&amp;" "&amp;VLOOKUP(C1422,Tegevusalad!$A$1:$B$89,2,FALSE)</f>
        <v>63 INFOALANE TEGEVUS</v>
      </c>
      <c r="AE1422" s="6">
        <f t="shared" si="133"/>
        <v>3889250.46</v>
      </c>
      <c r="AF1422" s="6">
        <f t="shared" si="134"/>
        <v>2254346.2399999993</v>
      </c>
      <c r="AG1422" s="6">
        <f t="shared" si="135"/>
        <v>11107554.719999999</v>
      </c>
      <c r="AH1422" s="6">
        <f t="shared" si="136"/>
        <v>4287833.45</v>
      </c>
      <c r="AI1422" s="6">
        <f t="shared" si="137"/>
        <v>11107554.719999999</v>
      </c>
    </row>
    <row r="1423" spans="1:35" s="2" customFormat="1">
      <c r="A1423" s="3">
        <v>2015</v>
      </c>
      <c r="B1423" s="3">
        <v>5</v>
      </c>
      <c r="C1423" s="4">
        <v>64</v>
      </c>
      <c r="D1423" s="8">
        <v>411</v>
      </c>
      <c r="E1423" s="8">
        <v>99004310.049999997</v>
      </c>
      <c r="F1423" s="8">
        <v>2044.57</v>
      </c>
      <c r="G1423" s="8">
        <v>2676254.56</v>
      </c>
      <c r="H1423" s="8">
        <v>2153434.0299999998</v>
      </c>
      <c r="I1423" s="8">
        <v>116341.94</v>
      </c>
      <c r="J1423" s="8">
        <v>26564.7</v>
      </c>
      <c r="K1423" s="8">
        <v>0</v>
      </c>
      <c r="L1423" s="8">
        <v>19801046.059999999</v>
      </c>
      <c r="M1423" s="8">
        <v>0</v>
      </c>
      <c r="N1423" s="8">
        <v>20682894.559999999</v>
      </c>
      <c r="O1423" s="8">
        <v>7968.58</v>
      </c>
      <c r="P1423" s="8">
        <v>703901.21</v>
      </c>
      <c r="Q1423" s="8">
        <v>14878.84</v>
      </c>
      <c r="R1423" s="8">
        <v>15381.53</v>
      </c>
      <c r="S1423" s="8">
        <v>6782950.25</v>
      </c>
      <c r="T1423" s="8">
        <v>4272930.16</v>
      </c>
      <c r="U1423" s="8">
        <v>491018</v>
      </c>
      <c r="V1423" s="8">
        <v>120.95</v>
      </c>
      <c r="W1423" s="8">
        <v>86289677.769999996</v>
      </c>
      <c r="X1423" s="8">
        <v>3252.2</v>
      </c>
      <c r="Y1423" s="8">
        <v>1216.3800000000001</v>
      </c>
      <c r="Z1423" s="8">
        <v>0</v>
      </c>
      <c r="AA1423" s="8">
        <v>1257350.97</v>
      </c>
      <c r="AB1423" s="8">
        <v>2137983.09</v>
      </c>
      <c r="AC1423" s="9">
        <f t="shared" si="132"/>
        <v>-880632.11999999988</v>
      </c>
      <c r="AD1423" s="5" t="str">
        <f>$C1423&amp;" "&amp;VLOOKUP(C1423,Tegevusalad!$A$1:$B$89,2,FALSE)</f>
        <v>64 FINANTSTEENUSTE OSUTAMINE, V.A KINDLUSTUS JA PENSIONIFONDID</v>
      </c>
      <c r="AE1423" s="6">
        <f t="shared" si="133"/>
        <v>91735638.569999993</v>
      </c>
      <c r="AF1423" s="6">
        <f t="shared" si="134"/>
        <v>96177690.25</v>
      </c>
      <c r="AG1423" s="6">
        <f t="shared" si="135"/>
        <v>94411893.129999995</v>
      </c>
      <c r="AH1423" s="6">
        <f t="shared" si="136"/>
        <v>103491380.44999999</v>
      </c>
      <c r="AI1423" s="6">
        <f t="shared" si="137"/>
        <v>94408640.929999992</v>
      </c>
    </row>
    <row r="1424" spans="1:35" s="2" customFormat="1">
      <c r="A1424" s="3">
        <v>2015</v>
      </c>
      <c r="B1424" s="3">
        <v>5</v>
      </c>
      <c r="C1424" s="4">
        <v>65</v>
      </c>
      <c r="D1424" s="8">
        <v>18</v>
      </c>
      <c r="E1424" s="8">
        <v>328987.78999999998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65797.539999999994</v>
      </c>
      <c r="M1424" s="8">
        <v>0</v>
      </c>
      <c r="N1424" s="8">
        <v>3842.83</v>
      </c>
      <c r="O1424" s="8">
        <v>0</v>
      </c>
      <c r="P1424" s="8">
        <v>0</v>
      </c>
      <c r="Q1424" s="8">
        <v>0</v>
      </c>
      <c r="R1424" s="8">
        <v>0</v>
      </c>
      <c r="S1424" s="8">
        <v>213569.22</v>
      </c>
      <c r="T1424" s="8">
        <v>7796.6</v>
      </c>
      <c r="U1424" s="8">
        <v>10506.51</v>
      </c>
      <c r="V1424" s="8">
        <v>0</v>
      </c>
      <c r="W1424" s="8">
        <v>20607745.73</v>
      </c>
      <c r="X1424" s="8">
        <v>0</v>
      </c>
      <c r="Y1424" s="8">
        <v>0</v>
      </c>
      <c r="Z1424" s="8">
        <v>0</v>
      </c>
      <c r="AA1424" s="8">
        <v>62002.33</v>
      </c>
      <c r="AB1424" s="8">
        <v>47.62</v>
      </c>
      <c r="AC1424" s="9">
        <f t="shared" si="132"/>
        <v>61954.71</v>
      </c>
      <c r="AD1424" s="5" t="str">
        <f>$C1424&amp;" "&amp;VLOOKUP(C1424,Tegevusalad!$A$1:$B$89,2,FALSE)</f>
        <v>65 KINDLUSTUS, EDASIKINDLUSTUS JA PENSIONIFONDID, V.A KOHUSTUSLIK SOTSIAALKINDLUSTUS</v>
      </c>
      <c r="AE1424" s="6">
        <f t="shared" si="133"/>
        <v>104912.05999999997</v>
      </c>
      <c r="AF1424" s="6">
        <f t="shared" si="134"/>
        <v>-204861.58000000002</v>
      </c>
      <c r="AG1424" s="6">
        <f t="shared" si="135"/>
        <v>104912.05999999997</v>
      </c>
      <c r="AH1424" s="6">
        <f t="shared" si="136"/>
        <v>19214.149999999998</v>
      </c>
      <c r="AI1424" s="6">
        <f t="shared" si="137"/>
        <v>104912.05999999997</v>
      </c>
    </row>
    <row r="1425" spans="1:35" s="2" customFormat="1">
      <c r="A1425" s="3">
        <v>2015</v>
      </c>
      <c r="B1425" s="3">
        <v>5</v>
      </c>
      <c r="C1425" s="4">
        <v>66</v>
      </c>
      <c r="D1425" s="8">
        <v>317</v>
      </c>
      <c r="E1425" s="8">
        <v>2455411.54</v>
      </c>
      <c r="F1425" s="8">
        <v>1896.66</v>
      </c>
      <c r="G1425" s="8">
        <v>1346796.92</v>
      </c>
      <c r="H1425" s="8">
        <v>831776.35</v>
      </c>
      <c r="I1425" s="8">
        <v>157343.47</v>
      </c>
      <c r="J1425" s="8">
        <v>0</v>
      </c>
      <c r="K1425" s="8">
        <v>0</v>
      </c>
      <c r="L1425" s="8">
        <v>491252.97</v>
      </c>
      <c r="M1425" s="8">
        <v>0</v>
      </c>
      <c r="N1425" s="8">
        <v>358229.64</v>
      </c>
      <c r="O1425" s="8">
        <v>1335.27</v>
      </c>
      <c r="P1425" s="8">
        <v>4649.28</v>
      </c>
      <c r="Q1425" s="8">
        <v>2308.0500000000002</v>
      </c>
      <c r="R1425" s="8">
        <v>4415.01</v>
      </c>
      <c r="S1425" s="8">
        <v>710372.5</v>
      </c>
      <c r="T1425" s="8">
        <v>70491.31</v>
      </c>
      <c r="U1425" s="8">
        <v>127515.75</v>
      </c>
      <c r="V1425" s="8">
        <v>0</v>
      </c>
      <c r="W1425" s="8">
        <v>6273109.4000000004</v>
      </c>
      <c r="X1425" s="8">
        <v>21379.65</v>
      </c>
      <c r="Y1425" s="8">
        <v>0</v>
      </c>
      <c r="Z1425" s="8">
        <v>0.01</v>
      </c>
      <c r="AA1425" s="8">
        <v>196543.14</v>
      </c>
      <c r="AB1425" s="8">
        <v>63519.82</v>
      </c>
      <c r="AC1425" s="9">
        <f t="shared" si="132"/>
        <v>133023.32</v>
      </c>
      <c r="AD1425" s="5" t="str">
        <f>$C1425&amp;" "&amp;VLOOKUP(C1425,Tegevusalad!$A$1:$B$89,2,FALSE)</f>
        <v>66 FINANTSTEENUSTE JA KINDLUSTUSTEGEVUSE ABITEGEVUSALAD</v>
      </c>
      <c r="AE1425" s="6">
        <f t="shared" si="133"/>
        <v>1640799.6</v>
      </c>
      <c r="AF1425" s="6">
        <f t="shared" si="134"/>
        <v>968658.64999999991</v>
      </c>
      <c r="AG1425" s="6">
        <f t="shared" si="135"/>
        <v>2987596.52</v>
      </c>
      <c r="AH1425" s="6">
        <f t="shared" si="136"/>
        <v>1813223.25</v>
      </c>
      <c r="AI1425" s="6">
        <f t="shared" si="137"/>
        <v>2966216.87</v>
      </c>
    </row>
    <row r="1426" spans="1:35" s="2" customFormat="1">
      <c r="A1426" s="3">
        <v>2015</v>
      </c>
      <c r="B1426" s="3">
        <v>5</v>
      </c>
      <c r="C1426" s="4">
        <v>68</v>
      </c>
      <c r="D1426" s="8">
        <v>5835</v>
      </c>
      <c r="E1426" s="8">
        <v>128728985.22</v>
      </c>
      <c r="F1426" s="8">
        <v>636462.89</v>
      </c>
      <c r="G1426" s="8">
        <v>11272646.470000001</v>
      </c>
      <c r="H1426" s="8">
        <v>2148353.31</v>
      </c>
      <c r="I1426" s="8">
        <v>1698930.57</v>
      </c>
      <c r="J1426" s="8">
        <v>5291606.01</v>
      </c>
      <c r="K1426" s="8">
        <v>3362.5</v>
      </c>
      <c r="L1426" s="8">
        <v>25803078.739999998</v>
      </c>
      <c r="M1426" s="8">
        <v>0</v>
      </c>
      <c r="N1426" s="8">
        <v>19931482.27</v>
      </c>
      <c r="O1426" s="8">
        <v>290984.31</v>
      </c>
      <c r="P1426" s="8">
        <v>5070217.59</v>
      </c>
      <c r="Q1426" s="8">
        <v>70521.460000000006</v>
      </c>
      <c r="R1426" s="8">
        <v>88525.95</v>
      </c>
      <c r="S1426" s="8">
        <v>3601385.22</v>
      </c>
      <c r="T1426" s="8">
        <v>2582173.5</v>
      </c>
      <c r="U1426" s="8">
        <v>1883443.07</v>
      </c>
      <c r="V1426" s="8">
        <v>1790873.88</v>
      </c>
      <c r="W1426" s="8">
        <v>17409866.620000001</v>
      </c>
      <c r="X1426" s="8">
        <v>6166578.4199999999</v>
      </c>
      <c r="Y1426" s="8">
        <v>62792.28</v>
      </c>
      <c r="Z1426" s="8">
        <v>47248.38</v>
      </c>
      <c r="AA1426" s="8">
        <v>12418487.09</v>
      </c>
      <c r="AB1426" s="8">
        <v>6531346.7300000004</v>
      </c>
      <c r="AC1426" s="9">
        <f t="shared" si="132"/>
        <v>5887140.3599999994</v>
      </c>
      <c r="AD1426" s="5" t="str">
        <f>$C1426&amp;" "&amp;VLOOKUP(C1426,Tegevusalad!$A$1:$B$89,2,FALSE)</f>
        <v>68 KINNISVARAALANE TEGEVUS</v>
      </c>
      <c r="AE1426" s="6">
        <f t="shared" si="133"/>
        <v>130047198.23999999</v>
      </c>
      <c r="AF1426" s="6">
        <f t="shared" si="134"/>
        <v>94951165.140000001</v>
      </c>
      <c r="AG1426" s="6">
        <f t="shared" si="135"/>
        <v>141319844.71000001</v>
      </c>
      <c r="AH1426" s="6">
        <f t="shared" si="136"/>
        <v>100100041.09999999</v>
      </c>
      <c r="AI1426" s="6">
        <f t="shared" si="137"/>
        <v>135153266.29000002</v>
      </c>
    </row>
    <row r="1427" spans="1:35" s="2" customFormat="1">
      <c r="A1427" s="3">
        <v>2015</v>
      </c>
      <c r="B1427" s="3">
        <v>5</v>
      </c>
      <c r="C1427" s="4">
        <v>69</v>
      </c>
      <c r="D1427" s="8">
        <v>2886</v>
      </c>
      <c r="E1427" s="8">
        <v>20060744.57</v>
      </c>
      <c r="F1427" s="8">
        <v>11733.84</v>
      </c>
      <c r="G1427" s="8">
        <v>3259640.06</v>
      </c>
      <c r="H1427" s="8">
        <v>2462936.17</v>
      </c>
      <c r="I1427" s="8">
        <v>29883.439999999999</v>
      </c>
      <c r="J1427" s="8">
        <v>34517.93</v>
      </c>
      <c r="K1427" s="8">
        <v>0</v>
      </c>
      <c r="L1427" s="8">
        <v>4013205.24</v>
      </c>
      <c r="M1427" s="8">
        <v>0</v>
      </c>
      <c r="N1427" s="8">
        <v>2229144.8199999998</v>
      </c>
      <c r="O1427" s="8">
        <v>664278.18000000005</v>
      </c>
      <c r="P1427" s="8">
        <v>96570.7</v>
      </c>
      <c r="Q1427" s="8">
        <v>37075.29</v>
      </c>
      <c r="R1427" s="8">
        <v>52668.06</v>
      </c>
      <c r="S1427" s="8">
        <v>1242280.6599999999</v>
      </c>
      <c r="T1427" s="8">
        <v>303018.40000000002</v>
      </c>
      <c r="U1427" s="8">
        <v>143090.12</v>
      </c>
      <c r="V1427" s="8">
        <v>0</v>
      </c>
      <c r="W1427" s="8">
        <v>4129093.78</v>
      </c>
      <c r="X1427" s="8">
        <v>451.02</v>
      </c>
      <c r="Y1427" s="8">
        <v>56.53</v>
      </c>
      <c r="Z1427" s="8">
        <v>45.04</v>
      </c>
      <c r="AA1427" s="8">
        <v>2606773.0499999998</v>
      </c>
      <c r="AB1427" s="8">
        <v>822701.14</v>
      </c>
      <c r="AC1427" s="9">
        <f t="shared" si="132"/>
        <v>1784071.9099999997</v>
      </c>
      <c r="AD1427" s="5" t="str">
        <f>$C1427&amp;" "&amp;VLOOKUP(C1427,Tegevusalad!$A$1:$B$89,2,FALSE)</f>
        <v>69 JURIIDILISED TOIMINGUD JA ARVEPIDAMINE</v>
      </c>
      <c r="AE1427" s="6">
        <f t="shared" si="133"/>
        <v>18687558.649999999</v>
      </c>
      <c r="AF1427" s="6">
        <f t="shared" si="134"/>
        <v>6702302.7199999979</v>
      </c>
      <c r="AG1427" s="6">
        <f t="shared" si="135"/>
        <v>21947198.709999997</v>
      </c>
      <c r="AH1427" s="6">
        <f t="shared" si="136"/>
        <v>11409064.399999999</v>
      </c>
      <c r="AI1427" s="6">
        <f t="shared" si="137"/>
        <v>21946747.689999998</v>
      </c>
    </row>
    <row r="1428" spans="1:35" s="2" customFormat="1">
      <c r="A1428" s="3">
        <v>2015</v>
      </c>
      <c r="B1428" s="3">
        <v>5</v>
      </c>
      <c r="C1428" s="4">
        <v>70</v>
      </c>
      <c r="D1428" s="8">
        <v>2679</v>
      </c>
      <c r="E1428" s="8">
        <v>20181555.120000001</v>
      </c>
      <c r="F1428" s="8">
        <v>16091.69</v>
      </c>
      <c r="G1428" s="8">
        <v>21378678.440000001</v>
      </c>
      <c r="H1428" s="8">
        <v>13939497.24</v>
      </c>
      <c r="I1428" s="8">
        <v>9641247.4600000009</v>
      </c>
      <c r="J1428" s="8">
        <v>277787.62</v>
      </c>
      <c r="K1428" s="8">
        <v>1862</v>
      </c>
      <c r="L1428" s="8">
        <v>4037759.16</v>
      </c>
      <c r="M1428" s="8">
        <v>0</v>
      </c>
      <c r="N1428" s="8">
        <v>4109833.7</v>
      </c>
      <c r="O1428" s="8">
        <v>55812.959999999999</v>
      </c>
      <c r="P1428" s="8">
        <v>1233047.1499999999</v>
      </c>
      <c r="Q1428" s="8">
        <v>42159.37</v>
      </c>
      <c r="R1428" s="8">
        <v>76308.710000000006</v>
      </c>
      <c r="S1428" s="8">
        <v>3146576.45</v>
      </c>
      <c r="T1428" s="8">
        <v>1047271.9</v>
      </c>
      <c r="U1428" s="8">
        <v>115469.42</v>
      </c>
      <c r="V1428" s="8">
        <v>0</v>
      </c>
      <c r="W1428" s="8">
        <v>1138787.96</v>
      </c>
      <c r="X1428" s="8">
        <v>14969</v>
      </c>
      <c r="Y1428" s="8">
        <v>5.28</v>
      </c>
      <c r="Z1428" s="8">
        <v>3170.31</v>
      </c>
      <c r="AA1428" s="8">
        <v>1756934.5</v>
      </c>
      <c r="AB1428" s="8">
        <v>1832174.07</v>
      </c>
      <c r="AC1428" s="9">
        <f t="shared" si="132"/>
        <v>-75239.570000000065</v>
      </c>
      <c r="AD1428" s="5" t="str">
        <f>$C1428&amp;" "&amp;VLOOKUP(C1428,Tegevusalad!$A$1:$B$89,2,FALSE)</f>
        <v>70 PEAKONTORITE TEGEVUS; JUHTIMISALANE NÕUSTAMINE</v>
      </c>
      <c r="AE1428" s="6">
        <f t="shared" si="133"/>
        <v>16950569.940000001</v>
      </c>
      <c r="AF1428" s="6">
        <f t="shared" si="134"/>
        <v>17389601.379999999</v>
      </c>
      <c r="AG1428" s="6">
        <f t="shared" si="135"/>
        <v>38329248.380000003</v>
      </c>
      <c r="AH1428" s="6">
        <f t="shared" si="136"/>
        <v>20930712.050000001</v>
      </c>
      <c r="AI1428" s="6">
        <f t="shared" si="137"/>
        <v>38314279.380000003</v>
      </c>
    </row>
    <row r="1429" spans="1:35" s="2" customFormat="1">
      <c r="A1429" s="3">
        <v>2015</v>
      </c>
      <c r="B1429" s="3">
        <v>5</v>
      </c>
      <c r="C1429" s="4">
        <v>71</v>
      </c>
      <c r="D1429" s="8">
        <v>1945</v>
      </c>
      <c r="E1429" s="8">
        <v>20429860.07</v>
      </c>
      <c r="F1429" s="8">
        <v>9554.31</v>
      </c>
      <c r="G1429" s="8">
        <v>4244524.42</v>
      </c>
      <c r="H1429" s="8">
        <v>2097641.2200000002</v>
      </c>
      <c r="I1429" s="8">
        <v>321387.82</v>
      </c>
      <c r="J1429" s="8">
        <v>278926.92</v>
      </c>
      <c r="K1429" s="8">
        <v>0</v>
      </c>
      <c r="L1429" s="8">
        <v>4086831.99</v>
      </c>
      <c r="M1429" s="8">
        <v>0</v>
      </c>
      <c r="N1429" s="8">
        <v>2321992.69</v>
      </c>
      <c r="O1429" s="8">
        <v>77142.100000000006</v>
      </c>
      <c r="P1429" s="8">
        <v>77315.789999999994</v>
      </c>
      <c r="Q1429" s="8">
        <v>34352.65</v>
      </c>
      <c r="R1429" s="8">
        <v>43775.75</v>
      </c>
      <c r="S1429" s="8">
        <v>1816724.81</v>
      </c>
      <c r="T1429" s="8">
        <v>1114789.72</v>
      </c>
      <c r="U1429" s="8">
        <v>216476.51</v>
      </c>
      <c r="V1429" s="8">
        <v>0</v>
      </c>
      <c r="W1429" s="8">
        <v>59355.44</v>
      </c>
      <c r="X1429" s="8">
        <v>11357.22</v>
      </c>
      <c r="Y1429" s="8">
        <v>972.16</v>
      </c>
      <c r="Z1429" s="8">
        <v>773.85</v>
      </c>
      <c r="AA1429" s="8">
        <v>2104490.7400000002</v>
      </c>
      <c r="AB1429" s="8">
        <v>339453.13</v>
      </c>
      <c r="AC1429" s="9">
        <f t="shared" si="132"/>
        <v>1765037.6100000003</v>
      </c>
      <c r="AD1429" s="5" t="str">
        <f>$C1429&amp;" "&amp;VLOOKUP(C1429,Tegevusalad!$A$1:$B$89,2,FALSE)</f>
        <v>71 ARHITEKTI- JA INSENERITEGEVUSED; TEIMIMINE JA ANALÜÜS</v>
      </c>
      <c r="AE1429" s="6">
        <f t="shared" si="133"/>
        <v>18417570.279999997</v>
      </c>
      <c r="AF1429" s="6">
        <f t="shared" si="134"/>
        <v>9409930.379999999</v>
      </c>
      <c r="AG1429" s="6">
        <f t="shared" si="135"/>
        <v>22662094.699999996</v>
      </c>
      <c r="AH1429" s="6">
        <f t="shared" si="136"/>
        <v>11828842.199999999</v>
      </c>
      <c r="AI1429" s="6">
        <f t="shared" si="137"/>
        <v>22650737.479999997</v>
      </c>
    </row>
    <row r="1430" spans="1:35" s="2" customFormat="1">
      <c r="A1430" s="3">
        <v>2015</v>
      </c>
      <c r="B1430" s="3">
        <v>5</v>
      </c>
      <c r="C1430" s="4">
        <v>72</v>
      </c>
      <c r="D1430" s="8">
        <v>270</v>
      </c>
      <c r="E1430" s="8">
        <v>2003108.35</v>
      </c>
      <c r="F1430" s="8">
        <v>26048.98</v>
      </c>
      <c r="G1430" s="8">
        <v>1339823.4099999999</v>
      </c>
      <c r="H1430" s="8">
        <v>948417.35</v>
      </c>
      <c r="I1430" s="8">
        <v>232861.15</v>
      </c>
      <c r="J1430" s="8">
        <v>30840.59</v>
      </c>
      <c r="K1430" s="8">
        <v>0</v>
      </c>
      <c r="L1430" s="8">
        <v>402966.07</v>
      </c>
      <c r="M1430" s="8">
        <v>0</v>
      </c>
      <c r="N1430" s="8">
        <v>498236.91</v>
      </c>
      <c r="O1430" s="8">
        <v>9804.23</v>
      </c>
      <c r="P1430" s="8">
        <v>118817.15</v>
      </c>
      <c r="Q1430" s="8">
        <v>2634.23</v>
      </c>
      <c r="R1430" s="8">
        <v>4111.3100000000004</v>
      </c>
      <c r="S1430" s="8">
        <v>415965.5</v>
      </c>
      <c r="T1430" s="8">
        <v>190921.17</v>
      </c>
      <c r="U1430" s="8">
        <v>143527.26</v>
      </c>
      <c r="V1430" s="8">
        <v>0</v>
      </c>
      <c r="W1430" s="8">
        <v>38763.440000000002</v>
      </c>
      <c r="X1430" s="8">
        <v>0</v>
      </c>
      <c r="Y1430" s="8">
        <v>0</v>
      </c>
      <c r="Z1430" s="8">
        <v>6.02</v>
      </c>
      <c r="AA1430" s="8">
        <v>151106.01999999999</v>
      </c>
      <c r="AB1430" s="8">
        <v>246382.88</v>
      </c>
      <c r="AC1430" s="9">
        <f t="shared" si="132"/>
        <v>-95276.860000000015</v>
      </c>
      <c r="AD1430" s="5" t="str">
        <f>$C1430&amp;" "&amp;VLOOKUP(C1430,Tegevusalad!$A$1:$B$89,2,FALSE)</f>
        <v>72 TEADUS- JA ARENDUSTEGEVUS</v>
      </c>
      <c r="AE1430" s="6">
        <f t="shared" si="133"/>
        <v>1469664.57</v>
      </c>
      <c r="AF1430" s="6">
        <f t="shared" si="134"/>
        <v>1903227.1899999997</v>
      </c>
      <c r="AG1430" s="6">
        <f t="shared" si="135"/>
        <v>2809487.9800000004</v>
      </c>
      <c r="AH1430" s="6">
        <f t="shared" si="136"/>
        <v>2511741.0999999996</v>
      </c>
      <c r="AI1430" s="6">
        <f t="shared" si="137"/>
        <v>2809487.9800000004</v>
      </c>
    </row>
    <row r="1431" spans="1:35" s="2" customFormat="1">
      <c r="A1431" s="3">
        <v>2015</v>
      </c>
      <c r="B1431" s="3">
        <v>5</v>
      </c>
      <c r="C1431" s="4">
        <v>73</v>
      </c>
      <c r="D1431" s="8">
        <v>1074</v>
      </c>
      <c r="E1431" s="8">
        <v>26846477.32</v>
      </c>
      <c r="F1431" s="8">
        <v>28322.48</v>
      </c>
      <c r="G1431" s="8">
        <v>7608823.4000000004</v>
      </c>
      <c r="H1431" s="8">
        <v>5512657.7300000004</v>
      </c>
      <c r="I1431" s="8">
        <v>690107.03</v>
      </c>
      <c r="J1431" s="8">
        <v>68010.52</v>
      </c>
      <c r="K1431" s="8">
        <v>0</v>
      </c>
      <c r="L1431" s="8">
        <v>5371844.4699999997</v>
      </c>
      <c r="M1431" s="8">
        <v>0</v>
      </c>
      <c r="N1431" s="8">
        <v>4083755.07</v>
      </c>
      <c r="O1431" s="8">
        <v>24882.13</v>
      </c>
      <c r="P1431" s="8">
        <v>39445.53</v>
      </c>
      <c r="Q1431" s="8">
        <v>13000.73</v>
      </c>
      <c r="R1431" s="8">
        <v>21738.080000000002</v>
      </c>
      <c r="S1431" s="8">
        <v>3018376.39</v>
      </c>
      <c r="T1431" s="8">
        <v>470345.17</v>
      </c>
      <c r="U1431" s="8">
        <v>468033.58</v>
      </c>
      <c r="V1431" s="8">
        <v>0</v>
      </c>
      <c r="W1431" s="8">
        <v>17622.419999999998</v>
      </c>
      <c r="X1431" s="8">
        <v>706.4</v>
      </c>
      <c r="Y1431" s="8">
        <v>0.01</v>
      </c>
      <c r="Z1431" s="8">
        <v>0.01</v>
      </c>
      <c r="AA1431" s="8">
        <v>1674377.79</v>
      </c>
      <c r="AB1431" s="8">
        <v>386288.39</v>
      </c>
      <c r="AC1431" s="9">
        <f t="shared" si="132"/>
        <v>1288089.3999999999</v>
      </c>
      <c r="AD1431" s="5" t="str">
        <f>$C1431&amp;" "&amp;VLOOKUP(C1431,Tegevusalad!$A$1:$B$89,2,FALSE)</f>
        <v>73 REKLAAMINDUS JA TURU-UURINGUD</v>
      </c>
      <c r="AE1431" s="6">
        <f t="shared" si="133"/>
        <v>23389096.23</v>
      </c>
      <c r="AF1431" s="6">
        <f t="shared" si="134"/>
        <v>16916645.129999999</v>
      </c>
      <c r="AG1431" s="6">
        <f t="shared" si="135"/>
        <v>30997919.630000003</v>
      </c>
      <c r="AH1431" s="6">
        <f t="shared" si="136"/>
        <v>20527465.75</v>
      </c>
      <c r="AI1431" s="6">
        <f t="shared" si="137"/>
        <v>30997213.230000004</v>
      </c>
    </row>
    <row r="1432" spans="1:35" s="2" customFormat="1">
      <c r="A1432" s="3">
        <v>2015</v>
      </c>
      <c r="B1432" s="3">
        <v>5</v>
      </c>
      <c r="C1432" s="4">
        <v>74</v>
      </c>
      <c r="D1432" s="8">
        <v>1721</v>
      </c>
      <c r="E1432" s="8">
        <v>7825123.8200000003</v>
      </c>
      <c r="F1432" s="8">
        <v>3180640.57</v>
      </c>
      <c r="G1432" s="8">
        <v>6313794.2599999998</v>
      </c>
      <c r="H1432" s="8">
        <v>3369131.5</v>
      </c>
      <c r="I1432" s="8">
        <v>312898.02</v>
      </c>
      <c r="J1432" s="8">
        <v>37292.639999999999</v>
      </c>
      <c r="K1432" s="8">
        <v>0</v>
      </c>
      <c r="L1432" s="8">
        <v>1851282.38</v>
      </c>
      <c r="M1432" s="8">
        <v>0</v>
      </c>
      <c r="N1432" s="8">
        <v>1441427.89</v>
      </c>
      <c r="O1432" s="8">
        <v>180256.15</v>
      </c>
      <c r="P1432" s="8">
        <v>50570.76</v>
      </c>
      <c r="Q1432" s="8">
        <v>11309.14</v>
      </c>
      <c r="R1432" s="8">
        <v>19114.310000000001</v>
      </c>
      <c r="S1432" s="8">
        <v>2184344.63</v>
      </c>
      <c r="T1432" s="8">
        <v>1354044.12</v>
      </c>
      <c r="U1432" s="8">
        <v>35707.06</v>
      </c>
      <c r="V1432" s="8">
        <v>0</v>
      </c>
      <c r="W1432" s="8">
        <v>103132.44</v>
      </c>
      <c r="X1432" s="8">
        <v>1233.5</v>
      </c>
      <c r="Y1432" s="8">
        <v>180.99</v>
      </c>
      <c r="Z1432" s="8">
        <v>188.43</v>
      </c>
      <c r="AA1432" s="8">
        <v>707330.45</v>
      </c>
      <c r="AB1432" s="8">
        <v>297483.40000000002</v>
      </c>
      <c r="AC1432" s="9">
        <f t="shared" si="132"/>
        <v>409847.04999999993</v>
      </c>
      <c r="AD1432" s="5" t="str">
        <f>$C1432&amp;" "&amp;VLOOKUP(C1432,Tegevusalad!$A$1:$B$89,2,FALSE)</f>
        <v>74 MUU KUTSE-, TEADUS- JA TEHNIKAALANE TEGEVUS</v>
      </c>
      <c r="AE1432" s="6">
        <f t="shared" si="133"/>
        <v>8786946.2000000011</v>
      </c>
      <c r="AF1432" s="6">
        <f t="shared" si="134"/>
        <v>4181378.56</v>
      </c>
      <c r="AG1432" s="6">
        <f t="shared" si="135"/>
        <v>15100740.459999999</v>
      </c>
      <c r="AH1432" s="6">
        <f t="shared" si="136"/>
        <v>7302710.9999999991</v>
      </c>
      <c r="AI1432" s="6">
        <f t="shared" si="137"/>
        <v>15099506.959999999</v>
      </c>
    </row>
    <row r="1433" spans="1:35" s="2" customFormat="1">
      <c r="A1433" s="3">
        <v>2015</v>
      </c>
      <c r="B1433" s="3">
        <v>5</v>
      </c>
      <c r="C1433" s="4">
        <v>75</v>
      </c>
      <c r="D1433" s="8">
        <v>134</v>
      </c>
      <c r="E1433" s="8">
        <v>879249.13</v>
      </c>
      <c r="F1433" s="8">
        <v>413282.7</v>
      </c>
      <c r="G1433" s="8">
        <v>23772.79</v>
      </c>
      <c r="H1433" s="8">
        <v>21803.02</v>
      </c>
      <c r="I1433" s="8">
        <v>1212.55</v>
      </c>
      <c r="J1433" s="8">
        <v>189.54</v>
      </c>
      <c r="K1433" s="8">
        <v>189.54</v>
      </c>
      <c r="L1433" s="8">
        <v>213045.27</v>
      </c>
      <c r="M1433" s="8">
        <v>0</v>
      </c>
      <c r="N1433" s="8">
        <v>122171.02</v>
      </c>
      <c r="O1433" s="8">
        <v>235.59</v>
      </c>
      <c r="P1433" s="8">
        <v>5836.21</v>
      </c>
      <c r="Q1433" s="8">
        <v>1037.1199999999999</v>
      </c>
      <c r="R1433" s="8">
        <v>5900.78</v>
      </c>
      <c r="S1433" s="8">
        <v>21388.9</v>
      </c>
      <c r="T1433" s="8">
        <v>14456.39</v>
      </c>
      <c r="U1433" s="8">
        <v>0</v>
      </c>
      <c r="V1433" s="8">
        <v>0</v>
      </c>
      <c r="W1433" s="8">
        <v>111.68</v>
      </c>
      <c r="X1433" s="8">
        <v>0</v>
      </c>
      <c r="Y1433" s="8">
        <v>0</v>
      </c>
      <c r="Z1433" s="8">
        <v>437.38</v>
      </c>
      <c r="AA1433" s="8">
        <v>97003.92</v>
      </c>
      <c r="AB1433" s="8">
        <v>6567.05</v>
      </c>
      <c r="AC1433" s="9">
        <f t="shared" si="132"/>
        <v>90436.87</v>
      </c>
      <c r="AD1433" s="5" t="str">
        <f>$C1433&amp;" "&amp;VLOOKUP(C1433,Tegevusalad!$A$1:$B$89,2,FALSE)</f>
        <v>75 VETERINAARIA</v>
      </c>
      <c r="AE1433" s="6">
        <f t="shared" si="133"/>
        <v>1271142.9300000002</v>
      </c>
      <c r="AF1433" s="6">
        <f t="shared" si="134"/>
        <v>617792.15</v>
      </c>
      <c r="AG1433" s="6">
        <f t="shared" si="135"/>
        <v>1294915.7200000002</v>
      </c>
      <c r="AH1433" s="6">
        <f t="shared" si="136"/>
        <v>640359</v>
      </c>
      <c r="AI1433" s="6">
        <f t="shared" si="137"/>
        <v>1294915.7200000002</v>
      </c>
    </row>
    <row r="1434" spans="1:35" s="2" customFormat="1">
      <c r="A1434" s="3">
        <v>2015</v>
      </c>
      <c r="B1434" s="3">
        <v>5</v>
      </c>
      <c r="C1434" s="4">
        <v>77</v>
      </c>
      <c r="D1434" s="8">
        <v>1169</v>
      </c>
      <c r="E1434" s="8">
        <v>27161802.469999999</v>
      </c>
      <c r="F1434" s="8">
        <v>475715.73</v>
      </c>
      <c r="G1434" s="8">
        <v>10488918.289999999</v>
      </c>
      <c r="H1434" s="8">
        <v>6287165.6299999999</v>
      </c>
      <c r="I1434" s="8">
        <v>1774908.61</v>
      </c>
      <c r="J1434" s="8">
        <v>388579.16</v>
      </c>
      <c r="K1434" s="8">
        <v>0</v>
      </c>
      <c r="L1434" s="8">
        <v>5475174.9000000004</v>
      </c>
      <c r="M1434" s="8">
        <v>13250.73</v>
      </c>
      <c r="N1434" s="8">
        <v>4496893.96</v>
      </c>
      <c r="O1434" s="8">
        <v>77382.350000000006</v>
      </c>
      <c r="P1434" s="8">
        <v>711318.8</v>
      </c>
      <c r="Q1434" s="8">
        <v>65753.710000000006</v>
      </c>
      <c r="R1434" s="8">
        <v>35912.6</v>
      </c>
      <c r="S1434" s="8">
        <v>5751843.0999999996</v>
      </c>
      <c r="T1434" s="8">
        <v>4033135.51</v>
      </c>
      <c r="U1434" s="8">
        <v>975798.63</v>
      </c>
      <c r="V1434" s="8">
        <v>112.5</v>
      </c>
      <c r="W1434" s="8">
        <v>254630.22</v>
      </c>
      <c r="X1434" s="8">
        <v>26919.41</v>
      </c>
      <c r="Y1434" s="8">
        <v>92.76</v>
      </c>
      <c r="Z1434" s="8">
        <v>0</v>
      </c>
      <c r="AA1434" s="8">
        <v>1702342.8</v>
      </c>
      <c r="AB1434" s="8">
        <v>710718.37</v>
      </c>
      <c r="AC1434" s="9">
        <f t="shared" si="132"/>
        <v>991624.43</v>
      </c>
      <c r="AD1434" s="5" t="str">
        <f>$C1434&amp;" "&amp;VLOOKUP(C1434,Tegevusalad!$A$1:$B$89,2,FALSE)</f>
        <v>77 RENTIMINE JA KASUTUSRENT</v>
      </c>
      <c r="AE1434" s="6">
        <f t="shared" si="133"/>
        <v>20936795.879999999</v>
      </c>
      <c r="AF1434" s="6">
        <f t="shared" si="134"/>
        <v>15549591.819999997</v>
      </c>
      <c r="AG1434" s="6">
        <f t="shared" si="135"/>
        <v>31425714.169999991</v>
      </c>
      <c r="AH1434" s="6">
        <f t="shared" si="136"/>
        <v>22664032.799999997</v>
      </c>
      <c r="AI1434" s="6">
        <f t="shared" si="137"/>
        <v>31398794.759999994</v>
      </c>
    </row>
    <row r="1435" spans="1:35" s="2" customFormat="1">
      <c r="A1435" s="3">
        <v>2015</v>
      </c>
      <c r="B1435" s="3">
        <v>5</v>
      </c>
      <c r="C1435" s="4">
        <v>78</v>
      </c>
      <c r="D1435" s="8">
        <v>520</v>
      </c>
      <c r="E1435" s="8">
        <v>9707628.0700000003</v>
      </c>
      <c r="F1435" s="8">
        <v>19934.099999999999</v>
      </c>
      <c r="G1435" s="8">
        <v>9196531.3100000005</v>
      </c>
      <c r="H1435" s="8">
        <v>7913338.9699999997</v>
      </c>
      <c r="I1435" s="8">
        <v>230791.96</v>
      </c>
      <c r="J1435" s="8">
        <v>25780.32</v>
      </c>
      <c r="K1435" s="8">
        <v>0</v>
      </c>
      <c r="L1435" s="8">
        <v>1943319.6</v>
      </c>
      <c r="M1435" s="8">
        <v>0</v>
      </c>
      <c r="N1435" s="8">
        <v>989642.95</v>
      </c>
      <c r="O1435" s="8">
        <v>0</v>
      </c>
      <c r="P1435" s="8">
        <v>80911.62</v>
      </c>
      <c r="Q1435" s="8">
        <v>3830.52</v>
      </c>
      <c r="R1435" s="8">
        <v>10783.94</v>
      </c>
      <c r="S1435" s="8">
        <v>1731577.69</v>
      </c>
      <c r="T1435" s="8">
        <v>115386.56</v>
      </c>
      <c r="U1435" s="8">
        <v>8857.34</v>
      </c>
      <c r="V1435" s="8">
        <v>2569.5</v>
      </c>
      <c r="W1435" s="8">
        <v>24873.9</v>
      </c>
      <c r="X1435" s="8">
        <v>2905.5</v>
      </c>
      <c r="Y1435" s="8">
        <v>0</v>
      </c>
      <c r="Z1435" s="8">
        <v>0</v>
      </c>
      <c r="AA1435" s="8">
        <v>1285068.8700000001</v>
      </c>
      <c r="AB1435" s="8">
        <v>331392.21999999997</v>
      </c>
      <c r="AC1435" s="9">
        <f t="shared" si="132"/>
        <v>953676.65000000014</v>
      </c>
      <c r="AD1435" s="5" t="str">
        <f>$C1435&amp;" "&amp;VLOOKUP(C1435,Tegevusalad!$A$1:$B$89,2,FALSE)</f>
        <v>78 TÖÖHÕIVE</v>
      </c>
      <c r="AE1435" s="6">
        <f t="shared" si="133"/>
        <v>7990032.6399999997</v>
      </c>
      <c r="AF1435" s="6">
        <f t="shared" si="134"/>
        <v>3264268.9199999995</v>
      </c>
      <c r="AG1435" s="6">
        <f t="shared" si="135"/>
        <v>17186563.949999999</v>
      </c>
      <c r="AH1435" s="6">
        <f t="shared" si="136"/>
        <v>5002134.4499999993</v>
      </c>
      <c r="AI1435" s="6">
        <f t="shared" si="137"/>
        <v>17183658.449999999</v>
      </c>
    </row>
    <row r="1436" spans="1:35" s="2" customFormat="1">
      <c r="A1436" s="3">
        <v>2015</v>
      </c>
      <c r="B1436" s="3">
        <v>5</v>
      </c>
      <c r="C1436" s="4">
        <v>79</v>
      </c>
      <c r="D1436" s="8">
        <v>327</v>
      </c>
      <c r="E1436" s="8">
        <v>5815561.25</v>
      </c>
      <c r="F1436" s="8">
        <v>376637.77</v>
      </c>
      <c r="G1436" s="8">
        <v>5507912.7000000002</v>
      </c>
      <c r="H1436" s="8">
        <v>917622.04</v>
      </c>
      <c r="I1436" s="8">
        <v>2483.85</v>
      </c>
      <c r="J1436" s="8">
        <v>10784.9</v>
      </c>
      <c r="K1436" s="8">
        <v>0</v>
      </c>
      <c r="L1436" s="8">
        <v>1197009.6499999999</v>
      </c>
      <c r="M1436" s="8">
        <v>0</v>
      </c>
      <c r="N1436" s="8">
        <v>806844.24</v>
      </c>
      <c r="O1436" s="8">
        <v>335.84</v>
      </c>
      <c r="P1436" s="8">
        <v>14561.62</v>
      </c>
      <c r="Q1436" s="8">
        <v>1351.13</v>
      </c>
      <c r="R1436" s="8">
        <v>3269.74</v>
      </c>
      <c r="S1436" s="8">
        <v>871366.51</v>
      </c>
      <c r="T1436" s="8">
        <v>456004.99</v>
      </c>
      <c r="U1436" s="8">
        <v>41582.370000000003</v>
      </c>
      <c r="V1436" s="8">
        <v>0</v>
      </c>
      <c r="W1436" s="8">
        <v>128177.26</v>
      </c>
      <c r="X1436" s="8">
        <v>0</v>
      </c>
      <c r="Y1436" s="8">
        <v>26.25</v>
      </c>
      <c r="Z1436" s="8">
        <v>1276.97</v>
      </c>
      <c r="AA1436" s="8">
        <v>501239.87</v>
      </c>
      <c r="AB1436" s="8">
        <v>112325.18</v>
      </c>
      <c r="AC1436" s="9">
        <f t="shared" si="132"/>
        <v>388914.69</v>
      </c>
      <c r="AD1436" s="5" t="str">
        <f>$C1436&amp;" "&amp;VLOOKUP(C1436,Tegevusalad!$A$1:$B$89,2,FALSE)</f>
        <v>79 REISIBÜROODE JA REISIKORRALDAJATE TEGEVUS, RESERVEERIMINE NING SELLEGA SEOTUD TEGEVUS</v>
      </c>
      <c r="AE1436" s="6">
        <f t="shared" si="133"/>
        <v>5279250.1399999997</v>
      </c>
      <c r="AF1436" s="6">
        <f t="shared" si="134"/>
        <v>3135941.8199999994</v>
      </c>
      <c r="AG1436" s="6">
        <f t="shared" si="135"/>
        <v>10787162.839999998</v>
      </c>
      <c r="AH1436" s="6">
        <f t="shared" si="136"/>
        <v>4050569.9</v>
      </c>
      <c r="AI1436" s="6">
        <f t="shared" si="137"/>
        <v>10787162.839999998</v>
      </c>
    </row>
    <row r="1437" spans="1:35" s="2" customFormat="1">
      <c r="A1437" s="3">
        <v>2015</v>
      </c>
      <c r="B1437" s="3">
        <v>5</v>
      </c>
      <c r="C1437" s="4">
        <v>80</v>
      </c>
      <c r="D1437" s="8">
        <v>138</v>
      </c>
      <c r="E1437" s="8">
        <v>11220887.49</v>
      </c>
      <c r="F1437" s="8">
        <v>13793.23</v>
      </c>
      <c r="G1437" s="8">
        <v>763470.56</v>
      </c>
      <c r="H1437" s="8">
        <v>428559.41</v>
      </c>
      <c r="I1437" s="8">
        <v>88158.41</v>
      </c>
      <c r="J1437" s="8">
        <v>4618.97</v>
      </c>
      <c r="K1437" s="8">
        <v>0</v>
      </c>
      <c r="L1437" s="8">
        <v>2245418.92</v>
      </c>
      <c r="M1437" s="8">
        <v>0</v>
      </c>
      <c r="N1437" s="8">
        <v>782525.3</v>
      </c>
      <c r="O1437" s="8">
        <v>35267.120000000003</v>
      </c>
      <c r="P1437" s="8">
        <v>14630.18</v>
      </c>
      <c r="Q1437" s="8">
        <v>37177.32</v>
      </c>
      <c r="R1437" s="8">
        <v>12651.77</v>
      </c>
      <c r="S1437" s="8">
        <v>455373.02</v>
      </c>
      <c r="T1437" s="8">
        <v>375654.73</v>
      </c>
      <c r="U1437" s="8">
        <v>220826.73</v>
      </c>
      <c r="V1437" s="8">
        <v>0</v>
      </c>
      <c r="W1437" s="8">
        <v>122611.42</v>
      </c>
      <c r="X1437" s="8">
        <v>0</v>
      </c>
      <c r="Y1437" s="8">
        <v>0</v>
      </c>
      <c r="Z1437" s="8">
        <v>252.72</v>
      </c>
      <c r="AA1437" s="8">
        <v>1490884.11</v>
      </c>
      <c r="AB1437" s="8">
        <v>28243.21</v>
      </c>
      <c r="AC1437" s="9">
        <f t="shared" si="132"/>
        <v>1462640.9000000001</v>
      </c>
      <c r="AD1437" s="5" t="str">
        <f>$C1437&amp;" "&amp;VLOOKUP(C1437,Tegevusalad!$A$1:$B$89,2,FALSE)</f>
        <v>80 TURVATÖÖ JA JUURDLUS</v>
      </c>
      <c r="AE1437" s="6">
        <f t="shared" si="133"/>
        <v>10558480.970000001</v>
      </c>
      <c r="AF1437" s="6">
        <f t="shared" si="134"/>
        <v>3123350</v>
      </c>
      <c r="AG1437" s="6">
        <f t="shared" si="135"/>
        <v>11321951.530000001</v>
      </c>
      <c r="AH1437" s="6">
        <f t="shared" si="136"/>
        <v>3975885.35</v>
      </c>
      <c r="AI1437" s="6">
        <f t="shared" si="137"/>
        <v>11321951.530000001</v>
      </c>
    </row>
    <row r="1438" spans="1:35" s="2" customFormat="1">
      <c r="A1438" s="3">
        <v>2015</v>
      </c>
      <c r="B1438" s="3">
        <v>5</v>
      </c>
      <c r="C1438" s="4">
        <v>81</v>
      </c>
      <c r="D1438" s="8">
        <v>1072</v>
      </c>
      <c r="E1438" s="8">
        <v>17792147.649999999</v>
      </c>
      <c r="F1438" s="8">
        <v>8166.86</v>
      </c>
      <c r="G1438" s="8">
        <v>580896.06000000006</v>
      </c>
      <c r="H1438" s="8">
        <v>438094.72</v>
      </c>
      <c r="I1438" s="8">
        <v>20485.7</v>
      </c>
      <c r="J1438" s="8">
        <v>25179.200000000001</v>
      </c>
      <c r="K1438" s="8">
        <v>0</v>
      </c>
      <c r="L1438" s="8">
        <v>3559164.56</v>
      </c>
      <c r="M1438" s="8">
        <v>0</v>
      </c>
      <c r="N1438" s="8">
        <v>2172343.56</v>
      </c>
      <c r="O1438" s="8">
        <v>3373.85</v>
      </c>
      <c r="P1438" s="8">
        <v>331984.78000000003</v>
      </c>
      <c r="Q1438" s="8">
        <v>29562.240000000002</v>
      </c>
      <c r="R1438" s="8">
        <v>17161.18</v>
      </c>
      <c r="S1438" s="8">
        <v>331475.90999999997</v>
      </c>
      <c r="T1438" s="8">
        <v>304160.27</v>
      </c>
      <c r="U1438" s="8">
        <v>66008.570000000007</v>
      </c>
      <c r="V1438" s="8">
        <v>0</v>
      </c>
      <c r="W1438" s="8">
        <v>126954.67</v>
      </c>
      <c r="X1438" s="8">
        <v>1492.93</v>
      </c>
      <c r="Y1438" s="8">
        <v>0</v>
      </c>
      <c r="Z1438" s="8">
        <v>0</v>
      </c>
      <c r="AA1438" s="8">
        <v>1639230.91</v>
      </c>
      <c r="AB1438" s="8">
        <v>252409.91</v>
      </c>
      <c r="AC1438" s="9">
        <f t="shared" si="132"/>
        <v>1386821</v>
      </c>
      <c r="AD1438" s="5" t="str">
        <f>$C1438&amp;" "&amp;VLOOKUP(C1438,Tegevusalad!$A$1:$B$89,2,FALSE)</f>
        <v>81 HOONETE JA MAASTIKE HOOLDUS</v>
      </c>
      <c r="AE1438" s="6">
        <f t="shared" si="133"/>
        <v>17404322.959999997</v>
      </c>
      <c r="AF1438" s="6">
        <f t="shared" si="134"/>
        <v>10533169.969999999</v>
      </c>
      <c r="AG1438" s="6">
        <f t="shared" si="135"/>
        <v>17985219.019999996</v>
      </c>
      <c r="AH1438" s="6">
        <f t="shared" si="136"/>
        <v>10947523.700000001</v>
      </c>
      <c r="AI1438" s="6">
        <f t="shared" si="137"/>
        <v>17983726.089999996</v>
      </c>
    </row>
    <row r="1439" spans="1:35" s="2" customFormat="1">
      <c r="A1439" s="3">
        <v>2015</v>
      </c>
      <c r="B1439" s="3">
        <v>5</v>
      </c>
      <c r="C1439" s="4">
        <v>82</v>
      </c>
      <c r="D1439" s="8">
        <v>923</v>
      </c>
      <c r="E1439" s="8">
        <v>9937054.4700000007</v>
      </c>
      <c r="F1439" s="8">
        <v>241596.37</v>
      </c>
      <c r="G1439" s="8">
        <v>6332571.4000000004</v>
      </c>
      <c r="H1439" s="8">
        <v>4924416.24</v>
      </c>
      <c r="I1439" s="8">
        <v>601314.25</v>
      </c>
      <c r="J1439" s="8">
        <v>235007.92</v>
      </c>
      <c r="K1439" s="8">
        <v>0</v>
      </c>
      <c r="L1439" s="8">
        <v>2009154.5600000001</v>
      </c>
      <c r="M1439" s="8">
        <v>0</v>
      </c>
      <c r="N1439" s="8">
        <v>1425482.29</v>
      </c>
      <c r="O1439" s="8">
        <v>891.69</v>
      </c>
      <c r="P1439" s="8">
        <v>57564.69</v>
      </c>
      <c r="Q1439" s="8">
        <v>22470.05</v>
      </c>
      <c r="R1439" s="8">
        <v>29028.9</v>
      </c>
      <c r="S1439" s="8">
        <v>1898592.64</v>
      </c>
      <c r="T1439" s="8">
        <v>857572.02</v>
      </c>
      <c r="U1439" s="8">
        <v>81485.83</v>
      </c>
      <c r="V1439" s="8">
        <v>10856.92</v>
      </c>
      <c r="W1439" s="8">
        <v>207357.73</v>
      </c>
      <c r="X1439" s="8">
        <v>37972.85</v>
      </c>
      <c r="Y1439" s="8">
        <v>0</v>
      </c>
      <c r="Z1439" s="8">
        <v>0</v>
      </c>
      <c r="AA1439" s="8">
        <v>840739.62</v>
      </c>
      <c r="AB1439" s="8">
        <v>257067.35</v>
      </c>
      <c r="AC1439" s="9">
        <f t="shared" si="132"/>
        <v>583672.27</v>
      </c>
      <c r="AD1439" s="5" t="str">
        <f>$C1439&amp;" "&amp;VLOOKUP(C1439,Tegevusalad!$A$1:$B$89,2,FALSE)</f>
        <v>82 BÜROOHALDUS, BÜROODE JA MUU ÄRITEGEVUSE ABITEGEVUSED</v>
      </c>
      <c r="AE1439" s="6">
        <f t="shared" si="133"/>
        <v>8236545.2199999997</v>
      </c>
      <c r="AF1439" s="6">
        <f t="shared" si="134"/>
        <v>5298875.95</v>
      </c>
      <c r="AG1439" s="6">
        <f t="shared" si="135"/>
        <v>14569116.619999999</v>
      </c>
      <c r="AH1439" s="6">
        <f t="shared" si="136"/>
        <v>7272555.9499999993</v>
      </c>
      <c r="AI1439" s="6">
        <f t="shared" si="137"/>
        <v>14531143.77</v>
      </c>
    </row>
    <row r="1440" spans="1:35" s="2" customFormat="1">
      <c r="A1440" s="3">
        <v>2015</v>
      </c>
      <c r="B1440" s="3">
        <v>5</v>
      </c>
      <c r="C1440" s="4">
        <v>84</v>
      </c>
      <c r="D1440" s="8">
        <v>90</v>
      </c>
      <c r="E1440" s="8">
        <v>17636234.100000001</v>
      </c>
      <c r="F1440" s="8">
        <v>32343.5</v>
      </c>
      <c r="G1440" s="8">
        <v>430157.18</v>
      </c>
      <c r="H1440" s="8">
        <v>416498.37</v>
      </c>
      <c r="I1440" s="8">
        <v>411278.84</v>
      </c>
      <c r="J1440" s="8">
        <v>0</v>
      </c>
      <c r="K1440" s="8">
        <v>0</v>
      </c>
      <c r="L1440" s="8">
        <v>3530157.79</v>
      </c>
      <c r="M1440" s="8">
        <v>0</v>
      </c>
      <c r="N1440" s="8">
        <v>1891849.02</v>
      </c>
      <c r="O1440" s="8">
        <v>0</v>
      </c>
      <c r="P1440" s="8">
        <v>300570.09999999998</v>
      </c>
      <c r="Q1440" s="8">
        <v>43.2</v>
      </c>
      <c r="R1440" s="8">
        <v>1222.05</v>
      </c>
      <c r="S1440" s="8">
        <v>2741980.06</v>
      </c>
      <c r="T1440" s="8">
        <v>2323235.63</v>
      </c>
      <c r="U1440" s="8">
        <v>118766.7</v>
      </c>
      <c r="V1440" s="8">
        <v>0</v>
      </c>
      <c r="W1440" s="8">
        <v>399404.34</v>
      </c>
      <c r="X1440" s="8">
        <v>10199.06</v>
      </c>
      <c r="Y1440" s="8">
        <v>0</v>
      </c>
      <c r="Z1440" s="8">
        <v>0.39</v>
      </c>
      <c r="AA1440" s="8">
        <v>1770432.88</v>
      </c>
      <c r="AB1440" s="8">
        <v>132124.5</v>
      </c>
      <c r="AC1440" s="9">
        <f t="shared" si="132"/>
        <v>1638308.38</v>
      </c>
      <c r="AD1440" s="5" t="str">
        <f>$C1440&amp;" "&amp;VLOOKUP(C1440,Tegevusalad!$A$1:$B$89,2,FALSE)</f>
        <v>84 AVALIK HALDUS JA RIIGIKAITSE; KOHUSTUSLIK SOTSIAALKINDLUSTUS</v>
      </c>
      <c r="AE1440" s="6">
        <f t="shared" si="133"/>
        <v>14818029.9</v>
      </c>
      <c r="AF1440" s="6">
        <f t="shared" si="134"/>
        <v>6604608.5899999989</v>
      </c>
      <c r="AG1440" s="6">
        <f t="shared" si="135"/>
        <v>15248187.08</v>
      </c>
      <c r="AH1440" s="6">
        <f t="shared" si="136"/>
        <v>9465355.3499999996</v>
      </c>
      <c r="AI1440" s="6">
        <f t="shared" si="137"/>
        <v>15237988.020000001</v>
      </c>
    </row>
    <row r="1441" spans="1:35" s="2" customFormat="1">
      <c r="A1441" s="3">
        <v>2015</v>
      </c>
      <c r="B1441" s="3">
        <v>5</v>
      </c>
      <c r="C1441" s="4">
        <v>85</v>
      </c>
      <c r="D1441" s="8">
        <v>889</v>
      </c>
      <c r="E1441" s="8">
        <v>8214764.9199999999</v>
      </c>
      <c r="F1441" s="8">
        <v>219188.76</v>
      </c>
      <c r="G1441" s="8">
        <v>517398.19</v>
      </c>
      <c r="H1441" s="8">
        <v>216184.75</v>
      </c>
      <c r="I1441" s="8">
        <v>12093.03</v>
      </c>
      <c r="J1441" s="8">
        <v>5017.29</v>
      </c>
      <c r="K1441" s="8">
        <v>1867.29</v>
      </c>
      <c r="L1441" s="8">
        <v>1662680.1</v>
      </c>
      <c r="M1441" s="8">
        <v>0</v>
      </c>
      <c r="N1441" s="8">
        <v>847284.34</v>
      </c>
      <c r="O1441" s="8">
        <v>3125.01</v>
      </c>
      <c r="P1441" s="8">
        <v>118627.59</v>
      </c>
      <c r="Q1441" s="8">
        <v>40267.01</v>
      </c>
      <c r="R1441" s="8">
        <v>14444.31</v>
      </c>
      <c r="S1441" s="8">
        <v>782883.54</v>
      </c>
      <c r="T1441" s="8">
        <v>482955.44</v>
      </c>
      <c r="U1441" s="8">
        <v>39805.1</v>
      </c>
      <c r="V1441" s="8">
        <v>0</v>
      </c>
      <c r="W1441" s="8">
        <v>7473462.0800000001</v>
      </c>
      <c r="X1441" s="8">
        <v>340</v>
      </c>
      <c r="Y1441" s="8">
        <v>349.95</v>
      </c>
      <c r="Z1441" s="8">
        <v>40.65</v>
      </c>
      <c r="AA1441" s="8">
        <v>886023.61</v>
      </c>
      <c r="AB1441" s="8">
        <v>70318.559999999998</v>
      </c>
      <c r="AC1441" s="9">
        <f t="shared" si="132"/>
        <v>815705.05</v>
      </c>
      <c r="AD1441" s="5" t="str">
        <f>$C1441&amp;" "&amp;VLOOKUP(C1441,Tegevusalad!$A$1:$B$89,2,FALSE)</f>
        <v>85 HARIDUS</v>
      </c>
      <c r="AE1441" s="6">
        <f t="shared" si="133"/>
        <v>7611605.04</v>
      </c>
      <c r="AF1441" s="6">
        <f t="shared" si="134"/>
        <v>3470329.56</v>
      </c>
      <c r="AG1441" s="6">
        <f t="shared" si="135"/>
        <v>8129003.2299999995</v>
      </c>
      <c r="AH1441" s="6">
        <f t="shared" si="136"/>
        <v>4308643.25</v>
      </c>
      <c r="AI1441" s="6">
        <f t="shared" si="137"/>
        <v>8128663.2299999995</v>
      </c>
    </row>
    <row r="1442" spans="1:35" s="2" customFormat="1">
      <c r="A1442" s="3">
        <v>2015</v>
      </c>
      <c r="B1442" s="3">
        <v>5</v>
      </c>
      <c r="C1442" s="4">
        <v>86</v>
      </c>
      <c r="D1442" s="8">
        <v>288</v>
      </c>
      <c r="E1442" s="8">
        <v>2614178.81</v>
      </c>
      <c r="F1442" s="8">
        <v>916185.34</v>
      </c>
      <c r="G1442" s="8">
        <v>425207.51</v>
      </c>
      <c r="H1442" s="8">
        <v>296351.02</v>
      </c>
      <c r="I1442" s="8">
        <v>129025.52</v>
      </c>
      <c r="J1442" s="8">
        <v>16535</v>
      </c>
      <c r="K1442" s="8">
        <v>0</v>
      </c>
      <c r="L1442" s="8">
        <v>605292.49</v>
      </c>
      <c r="M1442" s="8">
        <v>17</v>
      </c>
      <c r="N1442" s="8">
        <v>334707</v>
      </c>
      <c r="O1442" s="8">
        <v>2673.69</v>
      </c>
      <c r="P1442" s="8">
        <v>55031.25</v>
      </c>
      <c r="Q1442" s="8">
        <v>1260.67</v>
      </c>
      <c r="R1442" s="8">
        <v>3535.34</v>
      </c>
      <c r="S1442" s="8">
        <v>680919.04000000004</v>
      </c>
      <c r="T1442" s="8">
        <v>586639.80000000005</v>
      </c>
      <c r="U1442" s="8">
        <v>83861.899999999994</v>
      </c>
      <c r="V1442" s="8">
        <v>3672.35</v>
      </c>
      <c r="W1442" s="8">
        <v>58503305.350000001</v>
      </c>
      <c r="X1442" s="8">
        <v>89.5</v>
      </c>
      <c r="Y1442" s="8">
        <v>2049.0500000000002</v>
      </c>
      <c r="Z1442" s="8">
        <v>0</v>
      </c>
      <c r="AA1442" s="8">
        <v>313766.21000000002</v>
      </c>
      <c r="AB1442" s="8">
        <v>41114.68</v>
      </c>
      <c r="AC1442" s="9">
        <f t="shared" si="132"/>
        <v>272651.53000000003</v>
      </c>
      <c r="AD1442" s="5" t="str">
        <f>$C1442&amp;" "&amp;VLOOKUP(C1442,Tegevusalad!$A$1:$B$89,2,FALSE)</f>
        <v>86 TERVISHOID</v>
      </c>
      <c r="AE1442" s="6">
        <f t="shared" si="133"/>
        <v>2765672.71</v>
      </c>
      <c r="AF1442" s="6">
        <f t="shared" si="134"/>
        <v>916734.65999999992</v>
      </c>
      <c r="AG1442" s="6">
        <f t="shared" si="135"/>
        <v>3190880.22</v>
      </c>
      <c r="AH1442" s="6">
        <f t="shared" si="136"/>
        <v>1691211.7</v>
      </c>
      <c r="AI1442" s="6">
        <f t="shared" si="137"/>
        <v>3190790.72</v>
      </c>
    </row>
    <row r="1443" spans="1:35" s="2" customFormat="1">
      <c r="A1443" s="3">
        <v>2015</v>
      </c>
      <c r="B1443" s="3">
        <v>5</v>
      </c>
      <c r="C1443" s="4">
        <v>87</v>
      </c>
      <c r="D1443" s="8">
        <v>32</v>
      </c>
      <c r="E1443" s="8">
        <v>868464.18</v>
      </c>
      <c r="F1443" s="8">
        <v>14727.66</v>
      </c>
      <c r="G1443" s="8">
        <v>5030.18</v>
      </c>
      <c r="H1443" s="8">
        <v>4983.16</v>
      </c>
      <c r="I1443" s="8">
        <v>4983.16</v>
      </c>
      <c r="J1443" s="8">
        <v>0</v>
      </c>
      <c r="K1443" s="8">
        <v>0</v>
      </c>
      <c r="L1443" s="8">
        <v>175018.32</v>
      </c>
      <c r="M1443" s="8">
        <v>0</v>
      </c>
      <c r="N1443" s="8">
        <v>154452.57999999999</v>
      </c>
      <c r="O1443" s="8">
        <v>0</v>
      </c>
      <c r="P1443" s="8">
        <v>523.42999999999995</v>
      </c>
      <c r="Q1443" s="8">
        <v>140.28</v>
      </c>
      <c r="R1443" s="8">
        <v>72.88</v>
      </c>
      <c r="S1443" s="8">
        <v>124.73</v>
      </c>
      <c r="T1443" s="8">
        <v>0</v>
      </c>
      <c r="U1443" s="8">
        <v>0</v>
      </c>
      <c r="V1443" s="8">
        <v>0</v>
      </c>
      <c r="W1443" s="8">
        <v>2851864.04</v>
      </c>
      <c r="X1443" s="8">
        <v>53.2</v>
      </c>
      <c r="Y1443" s="8">
        <v>0</v>
      </c>
      <c r="Z1443" s="8">
        <v>0</v>
      </c>
      <c r="AA1443" s="8">
        <v>24589.15</v>
      </c>
      <c r="AB1443" s="8">
        <v>4023.41</v>
      </c>
      <c r="AC1443" s="9">
        <f t="shared" si="132"/>
        <v>20565.740000000002</v>
      </c>
      <c r="AD1443" s="5" t="str">
        <f>$C1443&amp;" "&amp;VLOOKUP(C1443,Tegevusalad!$A$1:$B$89,2,FALSE)</f>
        <v>87 HOOLEKANDEASUTUSTE TEGEVUS</v>
      </c>
      <c r="AE1443" s="6">
        <f t="shared" si="133"/>
        <v>883120.31</v>
      </c>
      <c r="AF1443" s="6">
        <f t="shared" si="134"/>
        <v>772502.57</v>
      </c>
      <c r="AG1443" s="6">
        <f t="shared" si="135"/>
        <v>888150.49000000011</v>
      </c>
      <c r="AH1443" s="6">
        <f t="shared" si="136"/>
        <v>772627.29999999993</v>
      </c>
      <c r="AI1443" s="6">
        <f t="shared" si="137"/>
        <v>888097.29000000015</v>
      </c>
    </row>
    <row r="1444" spans="1:35" s="2" customFormat="1">
      <c r="A1444" s="3">
        <v>2015</v>
      </c>
      <c r="B1444" s="3">
        <v>5</v>
      </c>
      <c r="C1444" s="4">
        <v>88</v>
      </c>
      <c r="D1444" s="8">
        <v>49</v>
      </c>
      <c r="E1444" s="8">
        <v>127272.09</v>
      </c>
      <c r="F1444" s="8">
        <v>26457.55</v>
      </c>
      <c r="G1444" s="8">
        <v>123049.38</v>
      </c>
      <c r="H1444" s="8">
        <v>664.02</v>
      </c>
      <c r="I1444" s="8">
        <v>0</v>
      </c>
      <c r="J1444" s="8">
        <v>0</v>
      </c>
      <c r="K1444" s="8">
        <v>0</v>
      </c>
      <c r="L1444" s="8">
        <v>27835.599999999999</v>
      </c>
      <c r="M1444" s="8">
        <v>0</v>
      </c>
      <c r="N1444" s="8">
        <v>14406.25</v>
      </c>
      <c r="O1444" s="8">
        <v>0</v>
      </c>
      <c r="P1444" s="8">
        <v>-7.17</v>
      </c>
      <c r="Q1444" s="8">
        <v>305.98</v>
      </c>
      <c r="R1444" s="8">
        <v>88.71</v>
      </c>
      <c r="S1444" s="8">
        <v>6924.39</v>
      </c>
      <c r="T1444" s="8">
        <v>6814.4</v>
      </c>
      <c r="U1444" s="8">
        <v>6790.04</v>
      </c>
      <c r="V1444" s="8">
        <v>0</v>
      </c>
      <c r="W1444" s="8">
        <v>71811.48</v>
      </c>
      <c r="X1444" s="8">
        <v>0</v>
      </c>
      <c r="Y1444" s="8">
        <v>0</v>
      </c>
      <c r="Z1444" s="8">
        <v>0</v>
      </c>
      <c r="AA1444" s="8">
        <v>15047</v>
      </c>
      <c r="AB1444" s="8">
        <v>1617.65</v>
      </c>
      <c r="AC1444" s="9">
        <f t="shared" si="132"/>
        <v>13429.35</v>
      </c>
      <c r="AD1444" s="5" t="str">
        <f>$C1444&amp;" "&amp;VLOOKUP(C1444,Tegevusalad!$A$1:$B$89,2,FALSE)</f>
        <v>88 SOTSIAALHOOLEKANNE MAJUTUSETA</v>
      </c>
      <c r="AE1444" s="6">
        <f t="shared" si="133"/>
        <v>140015.21</v>
      </c>
      <c r="AF1444" s="6">
        <f t="shared" si="134"/>
        <v>58760.369999999988</v>
      </c>
      <c r="AG1444" s="6">
        <f t="shared" si="135"/>
        <v>263064.59000000003</v>
      </c>
      <c r="AH1444" s="6">
        <f t="shared" si="136"/>
        <v>72474.799999999988</v>
      </c>
      <c r="AI1444" s="6">
        <f t="shared" si="137"/>
        <v>263064.59000000003</v>
      </c>
    </row>
    <row r="1445" spans="1:35" s="2" customFormat="1">
      <c r="A1445" s="3">
        <v>2015</v>
      </c>
      <c r="B1445" s="3">
        <v>5</v>
      </c>
      <c r="C1445" s="4">
        <v>90</v>
      </c>
      <c r="D1445" s="8">
        <v>865</v>
      </c>
      <c r="E1445" s="8">
        <v>4302395.33</v>
      </c>
      <c r="F1445" s="8">
        <v>13246.6</v>
      </c>
      <c r="G1445" s="8">
        <v>329389.53000000003</v>
      </c>
      <c r="H1445" s="8">
        <v>192764.43</v>
      </c>
      <c r="I1445" s="8">
        <v>5204.3999999999996</v>
      </c>
      <c r="J1445" s="8">
        <v>1033.6099999999999</v>
      </c>
      <c r="K1445" s="8">
        <v>0</v>
      </c>
      <c r="L1445" s="8">
        <v>861671.21</v>
      </c>
      <c r="M1445" s="8">
        <v>0</v>
      </c>
      <c r="N1445" s="8">
        <v>752385.09</v>
      </c>
      <c r="O1445" s="8">
        <v>585.97</v>
      </c>
      <c r="P1445" s="8">
        <v>96844.12</v>
      </c>
      <c r="Q1445" s="8">
        <v>6281.51</v>
      </c>
      <c r="R1445" s="8">
        <v>7833.63</v>
      </c>
      <c r="S1445" s="8">
        <v>292346.09999999998</v>
      </c>
      <c r="T1445" s="8">
        <v>118741.96</v>
      </c>
      <c r="U1445" s="8">
        <v>-10177.83</v>
      </c>
      <c r="V1445" s="8">
        <v>0</v>
      </c>
      <c r="W1445" s="8">
        <v>43065.57</v>
      </c>
      <c r="X1445" s="8">
        <v>0</v>
      </c>
      <c r="Y1445" s="8">
        <v>0.02</v>
      </c>
      <c r="Z1445" s="8">
        <v>20</v>
      </c>
      <c r="AA1445" s="8">
        <v>324682.99</v>
      </c>
      <c r="AB1445" s="8">
        <v>215416.86</v>
      </c>
      <c r="AC1445" s="9">
        <f t="shared" si="132"/>
        <v>109266.13</v>
      </c>
      <c r="AD1445" s="5" t="str">
        <f>$C1445&amp;" "&amp;VLOOKUP(C1445,Tegevusalad!$A$1:$B$89,2,FALSE)</f>
        <v>90 LOOME-, KUNSTI- JA MEELELAHUTUSTEGEVUS</v>
      </c>
      <c r="AE1445" s="6">
        <f t="shared" si="133"/>
        <v>4033473.6599999997</v>
      </c>
      <c r="AF1445" s="6">
        <f t="shared" si="134"/>
        <v>3515995.48</v>
      </c>
      <c r="AG1445" s="6">
        <f t="shared" si="135"/>
        <v>4362863.1900000004</v>
      </c>
      <c r="AH1445" s="6">
        <f t="shared" si="136"/>
        <v>3801093.5999999996</v>
      </c>
      <c r="AI1445" s="6">
        <f t="shared" si="137"/>
        <v>4362863.1900000004</v>
      </c>
    </row>
    <row r="1446" spans="1:35" s="2" customFormat="1">
      <c r="A1446" s="3">
        <v>2015</v>
      </c>
      <c r="B1446" s="3">
        <v>5</v>
      </c>
      <c r="C1446" s="4">
        <v>91</v>
      </c>
      <c r="D1446" s="8">
        <v>71</v>
      </c>
      <c r="E1446" s="8">
        <v>1636818.68</v>
      </c>
      <c r="F1446" s="8">
        <v>42564.55</v>
      </c>
      <c r="G1446" s="8">
        <v>1488.68</v>
      </c>
      <c r="H1446" s="8">
        <v>235.52</v>
      </c>
      <c r="I1446" s="8">
        <v>0</v>
      </c>
      <c r="J1446" s="8">
        <v>57.43</v>
      </c>
      <c r="K1446" s="8">
        <v>0</v>
      </c>
      <c r="L1446" s="8">
        <v>331194.55</v>
      </c>
      <c r="M1446" s="8">
        <v>0</v>
      </c>
      <c r="N1446" s="8">
        <v>321415.34000000003</v>
      </c>
      <c r="O1446" s="8">
        <v>83.09</v>
      </c>
      <c r="P1446" s="8">
        <v>76935.67</v>
      </c>
      <c r="Q1446" s="8">
        <v>1248.02</v>
      </c>
      <c r="R1446" s="8">
        <v>1025.0899999999999</v>
      </c>
      <c r="S1446" s="8">
        <v>178295.69</v>
      </c>
      <c r="T1446" s="8">
        <v>17702.14</v>
      </c>
      <c r="U1446" s="8">
        <v>26131.5</v>
      </c>
      <c r="V1446" s="8">
        <v>0</v>
      </c>
      <c r="W1446" s="8">
        <v>11308.68</v>
      </c>
      <c r="X1446" s="8">
        <v>0</v>
      </c>
      <c r="Y1446" s="8">
        <v>0</v>
      </c>
      <c r="Z1446" s="8">
        <v>0</v>
      </c>
      <c r="AA1446" s="8">
        <v>111084.9</v>
      </c>
      <c r="AB1446" s="8">
        <v>101305.69</v>
      </c>
      <c r="AC1446" s="9">
        <f t="shared" si="132"/>
        <v>9779.2099999999919</v>
      </c>
      <c r="AD1446" s="5" t="str">
        <f>$C1446&amp;" "&amp;VLOOKUP(C1446,Tegevusalad!$A$1:$B$89,2,FALSE)</f>
        <v>91 RAAMATUKOGUDE, ARHIIVIDE, MUUSEUMIDE JA MUUDE KULTUURIASUTUSTE TEGEVUS</v>
      </c>
      <c r="AE1446" s="6">
        <f t="shared" si="133"/>
        <v>1474956.04</v>
      </c>
      <c r="AF1446" s="6">
        <f t="shared" si="134"/>
        <v>1407359.51</v>
      </c>
      <c r="AG1446" s="6">
        <f t="shared" si="135"/>
        <v>1476444.72</v>
      </c>
      <c r="AH1446" s="6">
        <f t="shared" si="136"/>
        <v>1612202.1500000001</v>
      </c>
      <c r="AI1446" s="6">
        <f t="shared" si="137"/>
        <v>1476444.72</v>
      </c>
    </row>
    <row r="1447" spans="1:35" s="2" customFormat="1">
      <c r="A1447" s="3">
        <v>2015</v>
      </c>
      <c r="B1447" s="3">
        <v>5</v>
      </c>
      <c r="C1447" s="4">
        <v>92</v>
      </c>
      <c r="D1447" s="8">
        <v>13</v>
      </c>
      <c r="E1447" s="8">
        <v>525257.66</v>
      </c>
      <c r="F1447" s="8">
        <v>0</v>
      </c>
      <c r="G1447" s="8">
        <v>10000</v>
      </c>
      <c r="H1447" s="8">
        <v>10000</v>
      </c>
      <c r="I1447" s="8">
        <v>10000</v>
      </c>
      <c r="J1447" s="8">
        <v>0</v>
      </c>
      <c r="K1447" s="8">
        <v>0</v>
      </c>
      <c r="L1447" s="8">
        <v>105051.54</v>
      </c>
      <c r="M1447" s="8">
        <v>0</v>
      </c>
      <c r="N1447" s="8">
        <v>9489.76</v>
      </c>
      <c r="O1447" s="8">
        <v>0</v>
      </c>
      <c r="P1447" s="8">
        <v>0</v>
      </c>
      <c r="Q1447" s="8">
        <v>38.85</v>
      </c>
      <c r="R1447" s="8">
        <v>0</v>
      </c>
      <c r="S1447" s="8">
        <v>305590.09999999998</v>
      </c>
      <c r="T1447" s="8">
        <v>108260.7</v>
      </c>
      <c r="U1447" s="8">
        <v>148919.95000000001</v>
      </c>
      <c r="V1447" s="8">
        <v>0</v>
      </c>
      <c r="W1447" s="8">
        <v>9858629.5</v>
      </c>
      <c r="X1447" s="8">
        <v>0</v>
      </c>
      <c r="Y1447" s="8">
        <v>0.27</v>
      </c>
      <c r="Z1447" s="8">
        <v>0</v>
      </c>
      <c r="AA1447" s="8">
        <v>95562.05</v>
      </c>
      <c r="AB1447" s="8">
        <v>0</v>
      </c>
      <c r="AC1447" s="9">
        <f t="shared" si="132"/>
        <v>95562.05</v>
      </c>
      <c r="AD1447" s="5" t="str">
        <f>$C1447&amp;" "&amp;VLOOKUP(C1447,Tegevusalad!$A$1:$B$89,2,FALSE)</f>
        <v>92 HASARTMÄNGUDE JA KIHLVEDUDE KORRALDAMINE</v>
      </c>
      <c r="AE1447" s="6">
        <f t="shared" si="133"/>
        <v>70747.610000000044</v>
      </c>
      <c r="AF1447" s="6">
        <f t="shared" si="134"/>
        <v>-407061.25</v>
      </c>
      <c r="AG1447" s="6">
        <f t="shared" si="135"/>
        <v>80747.610000000044</v>
      </c>
      <c r="AH1447" s="6">
        <f t="shared" si="136"/>
        <v>47448.799999999996</v>
      </c>
      <c r="AI1447" s="6">
        <f t="shared" si="137"/>
        <v>80747.610000000044</v>
      </c>
    </row>
    <row r="1448" spans="1:35" s="2" customFormat="1">
      <c r="A1448" s="3">
        <v>2015</v>
      </c>
      <c r="B1448" s="3">
        <v>5</v>
      </c>
      <c r="C1448" s="4">
        <v>93</v>
      </c>
      <c r="D1448" s="8">
        <v>922</v>
      </c>
      <c r="E1448" s="8">
        <v>9725971.3000000007</v>
      </c>
      <c r="F1448" s="8">
        <v>155608.63</v>
      </c>
      <c r="G1448" s="8">
        <v>1443070.67</v>
      </c>
      <c r="H1448" s="8">
        <v>913356.67</v>
      </c>
      <c r="I1448" s="8">
        <v>64812.13</v>
      </c>
      <c r="J1448" s="8">
        <v>37160</v>
      </c>
      <c r="K1448" s="8">
        <v>0</v>
      </c>
      <c r="L1448" s="8">
        <v>1959199.01</v>
      </c>
      <c r="M1448" s="8">
        <v>0</v>
      </c>
      <c r="N1448" s="8">
        <v>1690432.13</v>
      </c>
      <c r="O1448" s="8">
        <v>4438.8</v>
      </c>
      <c r="P1448" s="8">
        <v>334300.68</v>
      </c>
      <c r="Q1448" s="8">
        <v>9023.64</v>
      </c>
      <c r="R1448" s="8">
        <v>7093.06</v>
      </c>
      <c r="S1448" s="8">
        <v>1353961.1</v>
      </c>
      <c r="T1448" s="8">
        <v>650990.34</v>
      </c>
      <c r="U1448" s="8">
        <v>194924.76</v>
      </c>
      <c r="V1448" s="8">
        <v>0</v>
      </c>
      <c r="W1448" s="8">
        <v>349974.81</v>
      </c>
      <c r="X1448" s="8">
        <v>0</v>
      </c>
      <c r="Y1448" s="8">
        <v>1439.54</v>
      </c>
      <c r="Z1448" s="8">
        <v>0</v>
      </c>
      <c r="AA1448" s="8">
        <v>615750.92000000004</v>
      </c>
      <c r="AB1448" s="8">
        <v>345544.5</v>
      </c>
      <c r="AC1448" s="9">
        <f t="shared" si="132"/>
        <v>270206.42000000004</v>
      </c>
      <c r="AD1448" s="5" t="str">
        <f>$C1448&amp;" "&amp;VLOOKUP(C1448,Tegevusalad!$A$1:$B$89,2,FALSE)</f>
        <v>93 SPORDITEGEVUS NING LÕBUSTUS- JA VABA AJA TEGEVUSED</v>
      </c>
      <c r="AE1448" s="6">
        <f t="shared" si="133"/>
        <v>8332694.0700000012</v>
      </c>
      <c r="AF1448" s="6">
        <f t="shared" si="134"/>
        <v>6916546.0899999999</v>
      </c>
      <c r="AG1448" s="6">
        <f t="shared" si="135"/>
        <v>9775764.7400000021</v>
      </c>
      <c r="AH1448" s="6">
        <f t="shared" si="136"/>
        <v>8487625.9499999993</v>
      </c>
      <c r="AI1448" s="6">
        <f t="shared" si="137"/>
        <v>9775764.7400000021</v>
      </c>
    </row>
    <row r="1449" spans="1:35" s="2" customFormat="1">
      <c r="A1449" s="3">
        <v>2015</v>
      </c>
      <c r="B1449" s="3">
        <v>5</v>
      </c>
      <c r="C1449" s="4">
        <v>94</v>
      </c>
      <c r="D1449" s="8">
        <v>261</v>
      </c>
      <c r="E1449" s="8">
        <v>2280922.0699999998</v>
      </c>
      <c r="F1449" s="8">
        <v>39152.31</v>
      </c>
      <c r="G1449" s="8">
        <v>130255.98</v>
      </c>
      <c r="H1449" s="8">
        <v>9199.35</v>
      </c>
      <c r="I1449" s="8">
        <v>0</v>
      </c>
      <c r="J1449" s="8">
        <v>0</v>
      </c>
      <c r="K1449" s="8">
        <v>0</v>
      </c>
      <c r="L1449" s="8">
        <v>459708.05</v>
      </c>
      <c r="M1449" s="8">
        <v>0</v>
      </c>
      <c r="N1449" s="8">
        <v>372797.92</v>
      </c>
      <c r="O1449" s="8">
        <v>6135.3</v>
      </c>
      <c r="P1449" s="8">
        <v>8357.02</v>
      </c>
      <c r="Q1449" s="8">
        <v>1071.44</v>
      </c>
      <c r="R1449" s="8">
        <v>790.26</v>
      </c>
      <c r="S1449" s="8">
        <v>63535.9</v>
      </c>
      <c r="T1449" s="8">
        <v>13471.95</v>
      </c>
      <c r="U1449" s="8">
        <v>36761.050000000003</v>
      </c>
      <c r="V1449" s="8">
        <v>0</v>
      </c>
      <c r="W1449" s="8">
        <v>173419.8</v>
      </c>
      <c r="X1449" s="8">
        <v>613.79999999999995</v>
      </c>
      <c r="Y1449" s="8">
        <v>1061.71</v>
      </c>
      <c r="Z1449" s="8">
        <v>0</v>
      </c>
      <c r="AA1449" s="8">
        <v>146309.14000000001</v>
      </c>
      <c r="AB1449" s="8">
        <v>58337.3</v>
      </c>
      <c r="AC1449" s="9">
        <f t="shared" si="132"/>
        <v>87971.840000000011</v>
      </c>
      <c r="AD1449" s="5" t="str">
        <f>$C1449&amp;" "&amp;VLOOKUP(C1449,Tegevusalad!$A$1:$B$89,2,FALSE)</f>
        <v>94 ORGANISATSIOONIDE TEGEVUS</v>
      </c>
      <c r="AE1449" s="6">
        <f t="shared" si="133"/>
        <v>2220391.2299999995</v>
      </c>
      <c r="AF1449" s="6">
        <f t="shared" si="134"/>
        <v>1736967.45</v>
      </c>
      <c r="AG1449" s="6">
        <f t="shared" si="135"/>
        <v>2350647.2099999995</v>
      </c>
      <c r="AH1449" s="6">
        <f t="shared" si="136"/>
        <v>1867940.9</v>
      </c>
      <c r="AI1449" s="6">
        <f t="shared" si="137"/>
        <v>2350033.4099999997</v>
      </c>
    </row>
    <row r="1450" spans="1:35" s="2" customFormat="1">
      <c r="A1450" s="3">
        <v>2015</v>
      </c>
      <c r="B1450" s="3">
        <v>5</v>
      </c>
      <c r="C1450" s="4">
        <v>95</v>
      </c>
      <c r="D1450" s="8">
        <v>351</v>
      </c>
      <c r="E1450" s="8">
        <v>2555429.86</v>
      </c>
      <c r="F1450" s="8">
        <v>248.39</v>
      </c>
      <c r="G1450" s="8">
        <v>457178.22</v>
      </c>
      <c r="H1450" s="8">
        <v>295842.61</v>
      </c>
      <c r="I1450" s="8">
        <v>67048.72</v>
      </c>
      <c r="J1450" s="8">
        <v>55165.05</v>
      </c>
      <c r="K1450" s="8">
        <v>0</v>
      </c>
      <c r="L1450" s="8">
        <v>511108.31</v>
      </c>
      <c r="M1450" s="8">
        <v>0</v>
      </c>
      <c r="N1450" s="8">
        <v>356290.95</v>
      </c>
      <c r="O1450" s="8">
        <v>5952.48</v>
      </c>
      <c r="P1450" s="8">
        <v>1717.35</v>
      </c>
      <c r="Q1450" s="8">
        <v>3516.36</v>
      </c>
      <c r="R1450" s="8">
        <v>2580.35</v>
      </c>
      <c r="S1450" s="8">
        <v>481804.03</v>
      </c>
      <c r="T1450" s="8">
        <v>471841.28000000003</v>
      </c>
      <c r="U1450" s="8">
        <v>3201.57</v>
      </c>
      <c r="V1450" s="8">
        <v>0</v>
      </c>
      <c r="W1450" s="8">
        <v>7.37</v>
      </c>
      <c r="X1450" s="8">
        <v>0</v>
      </c>
      <c r="Y1450" s="8">
        <v>10.14</v>
      </c>
      <c r="Z1450" s="8">
        <v>0.13</v>
      </c>
      <c r="AA1450" s="8">
        <v>168407.95</v>
      </c>
      <c r="AB1450" s="8">
        <v>13580.58</v>
      </c>
      <c r="AC1450" s="9">
        <f t="shared" si="132"/>
        <v>154827.37000000002</v>
      </c>
      <c r="AD1450" s="5" t="str">
        <f>$C1450&amp;" "&amp;VLOOKUP(C1450,Tegevusalad!$A$1:$B$89,2,FALSE)</f>
        <v>95 ARVUTITE NING TARBEESEMETE JA KODUTARVETE PARANDUS</v>
      </c>
      <c r="AE1450" s="6">
        <f t="shared" si="133"/>
        <v>2070672.65</v>
      </c>
      <c r="AF1450" s="6">
        <f t="shared" si="134"/>
        <v>1279588.4999999998</v>
      </c>
      <c r="AG1450" s="6">
        <f t="shared" si="135"/>
        <v>2527850.8699999996</v>
      </c>
      <c r="AH1450" s="6">
        <f t="shared" si="136"/>
        <v>1794356.4999999998</v>
      </c>
      <c r="AI1450" s="6">
        <f t="shared" si="137"/>
        <v>2527850.8699999996</v>
      </c>
    </row>
    <row r="1451" spans="1:35" s="2" customFormat="1">
      <c r="A1451" s="3">
        <v>2015</v>
      </c>
      <c r="B1451" s="3">
        <v>5</v>
      </c>
      <c r="C1451" s="4">
        <v>96</v>
      </c>
      <c r="D1451" s="8">
        <v>1451</v>
      </c>
      <c r="E1451" s="8">
        <v>9871794.0199999996</v>
      </c>
      <c r="F1451" s="8">
        <v>30516.07</v>
      </c>
      <c r="G1451" s="8">
        <v>1730418.54</v>
      </c>
      <c r="H1451" s="8">
        <v>1175565.6599999999</v>
      </c>
      <c r="I1451" s="8">
        <v>152575.34</v>
      </c>
      <c r="J1451" s="8">
        <v>33922.79</v>
      </c>
      <c r="K1451" s="8">
        <v>0</v>
      </c>
      <c r="L1451" s="8">
        <v>1977105.23</v>
      </c>
      <c r="M1451" s="8">
        <v>0</v>
      </c>
      <c r="N1451" s="8">
        <v>1335086.73</v>
      </c>
      <c r="O1451" s="8">
        <v>19275.59</v>
      </c>
      <c r="P1451" s="8">
        <v>96372.77</v>
      </c>
      <c r="Q1451" s="8">
        <v>10045.09</v>
      </c>
      <c r="R1451" s="8">
        <v>15952.88</v>
      </c>
      <c r="S1451" s="8">
        <v>1035025.65</v>
      </c>
      <c r="T1451" s="8">
        <v>581162.03</v>
      </c>
      <c r="U1451" s="8">
        <v>1686.05</v>
      </c>
      <c r="V1451" s="8">
        <v>0</v>
      </c>
      <c r="W1451" s="8">
        <v>98474.01</v>
      </c>
      <c r="X1451" s="8">
        <v>102.3</v>
      </c>
      <c r="Y1451" s="8">
        <v>0.01</v>
      </c>
      <c r="Z1451" s="8">
        <v>0.01</v>
      </c>
      <c r="AA1451" s="8">
        <v>849078.43</v>
      </c>
      <c r="AB1451" s="8">
        <v>207059.93</v>
      </c>
      <c r="AC1451" s="9">
        <f t="shared" si="132"/>
        <v>642018.5</v>
      </c>
      <c r="AD1451" s="5" t="str">
        <f>$C1451&amp;" "&amp;VLOOKUP(C1451,Tegevusalad!$A$1:$B$89,2,FALSE)</f>
        <v>96 MUU TEENINDUS</v>
      </c>
      <c r="AE1451" s="6">
        <f t="shared" si="133"/>
        <v>8865700.6900000013</v>
      </c>
      <c r="AF1451" s="6">
        <f t="shared" si="134"/>
        <v>5622108.3999999985</v>
      </c>
      <c r="AG1451" s="6">
        <f t="shared" si="135"/>
        <v>10596119.23</v>
      </c>
      <c r="AH1451" s="6">
        <f t="shared" si="136"/>
        <v>6755198.0499999989</v>
      </c>
      <c r="AI1451" s="6">
        <f t="shared" si="137"/>
        <v>10596016.93</v>
      </c>
    </row>
    <row r="1452" spans="1:35" s="2" customFormat="1">
      <c r="A1452" s="3">
        <v>2015</v>
      </c>
      <c r="B1452" s="3">
        <v>5</v>
      </c>
      <c r="C1452" s="3"/>
      <c r="D1452" s="8">
        <v>803</v>
      </c>
      <c r="E1452" s="8">
        <v>83123375.650000006</v>
      </c>
      <c r="F1452" s="8">
        <v>1558510.74</v>
      </c>
      <c r="G1452" s="8">
        <v>73150364.489999995</v>
      </c>
      <c r="H1452" s="8">
        <v>26709754.030000001</v>
      </c>
      <c r="I1452" s="8">
        <v>24756526.629999999</v>
      </c>
      <c r="J1452" s="8">
        <v>36803570.869999997</v>
      </c>
      <c r="K1452" s="8">
        <v>0</v>
      </c>
      <c r="L1452" s="8">
        <v>16764941.060000001</v>
      </c>
      <c r="M1452" s="8">
        <v>0</v>
      </c>
      <c r="N1452" s="8">
        <v>13044352.220000001</v>
      </c>
      <c r="O1452" s="8">
        <v>709996.49</v>
      </c>
      <c r="P1452" s="8">
        <v>103942.39</v>
      </c>
      <c r="Q1452" s="8">
        <v>2640.6</v>
      </c>
      <c r="R1452" s="8">
        <v>6715.12</v>
      </c>
      <c r="S1452" s="8">
        <v>39160958.590000004</v>
      </c>
      <c r="T1452" s="8">
        <v>36299010.509999998</v>
      </c>
      <c r="U1452" s="8">
        <v>2477575.34</v>
      </c>
      <c r="V1452" s="8">
        <v>915426.81</v>
      </c>
      <c r="W1452" s="8">
        <v>1218218.71</v>
      </c>
      <c r="X1452" s="8">
        <v>1110</v>
      </c>
      <c r="Y1452" s="8">
        <v>0</v>
      </c>
      <c r="Z1452" s="8">
        <v>0.01</v>
      </c>
      <c r="AA1452" s="8">
        <v>6157305.1699999999</v>
      </c>
      <c r="AB1452" s="8">
        <v>2436716.34</v>
      </c>
      <c r="AC1452" s="9">
        <f t="shared" si="132"/>
        <v>3720588.83</v>
      </c>
      <c r="AD1452" s="5" t="e">
        <f>$C1452&amp;" "&amp;VLOOKUP(C1452,Tegevusalad!$A$1:$B$89,2,FALSE)</f>
        <v>#N/A</v>
      </c>
      <c r="AE1452" s="6">
        <f t="shared" si="133"/>
        <v>43044462.459999993</v>
      </c>
      <c r="AF1452" s="6">
        <f t="shared" si="134"/>
        <v>20982247.129999988</v>
      </c>
      <c r="AG1452" s="6">
        <f t="shared" si="135"/>
        <v>116194826.94999999</v>
      </c>
      <c r="AH1452" s="6">
        <f t="shared" si="136"/>
        <v>65255336.699999996</v>
      </c>
      <c r="AI1452" s="6">
        <f t="shared" si="137"/>
        <v>116193716.94999999</v>
      </c>
    </row>
    <row r="1453" spans="1:35" s="2" customFormat="1">
      <c r="A1453" s="3">
        <v>2015</v>
      </c>
      <c r="B1453" s="3">
        <v>6</v>
      </c>
      <c r="C1453" s="4">
        <v>1</v>
      </c>
      <c r="D1453" s="8">
        <v>4198</v>
      </c>
      <c r="E1453" s="8">
        <v>46335977.060000002</v>
      </c>
      <c r="F1453" s="8">
        <v>74527.179999999993</v>
      </c>
      <c r="G1453" s="8">
        <v>2811092.38</v>
      </c>
      <c r="H1453" s="8">
        <v>2188659.09</v>
      </c>
      <c r="I1453" s="8">
        <v>1670895.9</v>
      </c>
      <c r="J1453" s="8">
        <v>184131.93</v>
      </c>
      <c r="K1453" s="8">
        <v>0</v>
      </c>
      <c r="L1453" s="8">
        <v>9273903.0800000001</v>
      </c>
      <c r="M1453" s="8">
        <v>0</v>
      </c>
      <c r="N1453" s="8">
        <v>10482352.51</v>
      </c>
      <c r="O1453" s="8">
        <v>20678.32</v>
      </c>
      <c r="P1453" s="8">
        <v>2115775.65</v>
      </c>
      <c r="Q1453" s="8">
        <v>25852.57</v>
      </c>
      <c r="R1453" s="8">
        <v>39897.46</v>
      </c>
      <c r="S1453" s="8">
        <v>1432594.79</v>
      </c>
      <c r="T1453" s="8">
        <v>1233391.3899999999</v>
      </c>
      <c r="U1453" s="8">
        <v>4353.78</v>
      </c>
      <c r="V1453" s="8">
        <v>75.569999999999993</v>
      </c>
      <c r="W1453" s="8">
        <v>1250480.6000000001</v>
      </c>
      <c r="X1453" s="8">
        <v>47411.49</v>
      </c>
      <c r="Y1453" s="8">
        <v>41.24</v>
      </c>
      <c r="Z1453" s="8">
        <v>45.71</v>
      </c>
      <c r="AA1453" s="8">
        <v>2564784.4500000002</v>
      </c>
      <c r="AB1453" s="8">
        <v>3773238.35</v>
      </c>
      <c r="AC1453" s="9">
        <f t="shared" si="132"/>
        <v>-1208453.8999999999</v>
      </c>
      <c r="AD1453" s="5" t="str">
        <f>$C1453&amp;" "&amp;VLOOKUP(C1453,Tegevusalad!$A$1:$B$89,2,FALSE)</f>
        <v>1 TAIME- JA LOOMAKASVATUS, JAHINDUS JA NEID TEENINDAVAD TEGEVUSALAD</v>
      </c>
      <c r="AE1453" s="6">
        <f t="shared" si="133"/>
        <v>45020967.160000004</v>
      </c>
      <c r="AF1453" s="6">
        <f t="shared" si="134"/>
        <v>51070985.25</v>
      </c>
      <c r="AG1453" s="6">
        <f t="shared" si="135"/>
        <v>47832059.540000007</v>
      </c>
      <c r="AH1453" s="6">
        <f t="shared" si="136"/>
        <v>52611249.850000001</v>
      </c>
      <c r="AI1453" s="6">
        <f t="shared" si="137"/>
        <v>47784648.050000004</v>
      </c>
    </row>
    <row r="1454" spans="1:35" s="2" customFormat="1">
      <c r="A1454" s="3">
        <v>2015</v>
      </c>
      <c r="B1454" s="3">
        <v>6</v>
      </c>
      <c r="C1454" s="4">
        <v>2</v>
      </c>
      <c r="D1454" s="8">
        <v>1834</v>
      </c>
      <c r="E1454" s="8">
        <v>32432532.640000001</v>
      </c>
      <c r="F1454" s="8">
        <v>25961.83</v>
      </c>
      <c r="G1454" s="8">
        <v>3489503.55</v>
      </c>
      <c r="H1454" s="8">
        <v>1774998.33</v>
      </c>
      <c r="I1454" s="8">
        <v>1299996.95</v>
      </c>
      <c r="J1454" s="8">
        <v>52883</v>
      </c>
      <c r="K1454" s="8">
        <v>0</v>
      </c>
      <c r="L1454" s="8">
        <v>6488843.1399999997</v>
      </c>
      <c r="M1454" s="8">
        <v>0</v>
      </c>
      <c r="N1454" s="8">
        <v>4894454.93</v>
      </c>
      <c r="O1454" s="8">
        <v>4380.3599999999997</v>
      </c>
      <c r="P1454" s="8">
        <v>450197.96</v>
      </c>
      <c r="Q1454" s="8">
        <v>27689.26</v>
      </c>
      <c r="R1454" s="8">
        <v>43259.09</v>
      </c>
      <c r="S1454" s="8">
        <v>912192.46</v>
      </c>
      <c r="T1454" s="8">
        <v>641112.76</v>
      </c>
      <c r="U1454" s="8">
        <v>10425.65</v>
      </c>
      <c r="V1454" s="8">
        <v>0</v>
      </c>
      <c r="W1454" s="8">
        <v>4856402.55</v>
      </c>
      <c r="X1454" s="8">
        <v>4612.38</v>
      </c>
      <c r="Y1454" s="8">
        <v>82.41</v>
      </c>
      <c r="Z1454" s="8">
        <v>246.35</v>
      </c>
      <c r="AA1454" s="8">
        <v>2369412.3199999998</v>
      </c>
      <c r="AB1454" s="8">
        <v>775188.05</v>
      </c>
      <c r="AC1454" s="9">
        <f t="shared" si="132"/>
        <v>1594224.2699999998</v>
      </c>
      <c r="AD1454" s="5" t="str">
        <f>$C1454&amp;" "&amp;VLOOKUP(C1454,Tegevusalad!$A$1:$B$89,2,FALSE)</f>
        <v>2 METSAMAJANDUS JA METSAVARUMINE</v>
      </c>
      <c r="AE1454" s="6">
        <f t="shared" si="133"/>
        <v>31540488.739999998</v>
      </c>
      <c r="AF1454" s="6">
        <f t="shared" si="134"/>
        <v>23744050.189999994</v>
      </c>
      <c r="AG1454" s="6">
        <f t="shared" si="135"/>
        <v>35029992.289999999</v>
      </c>
      <c r="AH1454" s="6">
        <f t="shared" si="136"/>
        <v>24688570.099999998</v>
      </c>
      <c r="AI1454" s="6">
        <f t="shared" si="137"/>
        <v>35025379.909999996</v>
      </c>
    </row>
    <row r="1455" spans="1:35" s="2" customFormat="1">
      <c r="A1455" s="3">
        <v>2015</v>
      </c>
      <c r="B1455" s="3">
        <v>6</v>
      </c>
      <c r="C1455" s="4">
        <v>3</v>
      </c>
      <c r="D1455" s="8">
        <v>249</v>
      </c>
      <c r="E1455" s="8">
        <v>1682931.56</v>
      </c>
      <c r="F1455" s="8">
        <v>5087.92</v>
      </c>
      <c r="G1455" s="8">
        <v>4092593.08</v>
      </c>
      <c r="H1455" s="8">
        <v>159446.26</v>
      </c>
      <c r="I1455" s="8">
        <v>76919</v>
      </c>
      <c r="J1455" s="8">
        <v>0</v>
      </c>
      <c r="K1455" s="8">
        <v>0</v>
      </c>
      <c r="L1455" s="8">
        <v>337044.24</v>
      </c>
      <c r="M1455" s="8">
        <v>0</v>
      </c>
      <c r="N1455" s="8">
        <v>352977.05</v>
      </c>
      <c r="O1455" s="8">
        <v>0</v>
      </c>
      <c r="P1455" s="8">
        <v>110640.3</v>
      </c>
      <c r="Q1455" s="8">
        <v>1189.77</v>
      </c>
      <c r="R1455" s="8">
        <v>1955.57</v>
      </c>
      <c r="S1455" s="8">
        <v>87581.33</v>
      </c>
      <c r="T1455" s="8">
        <v>83006.33</v>
      </c>
      <c r="U1455" s="8">
        <v>0</v>
      </c>
      <c r="V1455" s="8">
        <v>0</v>
      </c>
      <c r="W1455" s="8">
        <v>35466.589999999997</v>
      </c>
      <c r="X1455" s="8">
        <v>116</v>
      </c>
      <c r="Y1455" s="8">
        <v>0</v>
      </c>
      <c r="Z1455" s="8">
        <v>0</v>
      </c>
      <c r="AA1455" s="8">
        <v>136773.70000000001</v>
      </c>
      <c r="AB1455" s="8">
        <v>152706.51</v>
      </c>
      <c r="AC1455" s="9">
        <f t="shared" si="132"/>
        <v>-15932.809999999998</v>
      </c>
      <c r="AD1455" s="5" t="str">
        <f>$C1455&amp;" "&amp;VLOOKUP(C1455,Tegevusalad!$A$1:$B$89,2,FALSE)</f>
        <v>3 KALAPÜÜK JA VESIVILJELUS</v>
      </c>
      <c r="AE1455" s="6">
        <f t="shared" si="133"/>
        <v>1600554.15</v>
      </c>
      <c r="AF1455" s="6">
        <f t="shared" si="134"/>
        <v>1687081.7699999998</v>
      </c>
      <c r="AG1455" s="6">
        <f t="shared" si="135"/>
        <v>5693147.2300000004</v>
      </c>
      <c r="AH1455" s="6">
        <f t="shared" si="136"/>
        <v>1774663.0999999999</v>
      </c>
      <c r="AI1455" s="6">
        <f t="shared" si="137"/>
        <v>5693031.2300000004</v>
      </c>
    </row>
    <row r="1456" spans="1:35" s="2" customFormat="1">
      <c r="A1456" s="3">
        <v>2015</v>
      </c>
      <c r="B1456" s="3">
        <v>6</v>
      </c>
      <c r="C1456" s="4">
        <v>5</v>
      </c>
      <c r="D1456" s="8">
        <v>1</v>
      </c>
      <c r="E1456" s="8">
        <v>830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166</v>
      </c>
      <c r="M1456" s="8">
        <v>0</v>
      </c>
      <c r="N1456" s="8">
        <v>291.27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125.27</v>
      </c>
      <c r="AC1456" s="9">
        <f t="shared" si="132"/>
        <v>-125.27</v>
      </c>
      <c r="AD1456" s="5" t="str">
        <f>$C1456&amp;" "&amp;VLOOKUP(C1456,Tegevusalad!$A$1:$B$89,2,FALSE)</f>
        <v>5 KIVI- JA PRUUNSÖE KAEVANDAMINE</v>
      </c>
      <c r="AE1456" s="6">
        <f t="shared" si="133"/>
        <v>830</v>
      </c>
      <c r="AF1456" s="6">
        <f t="shared" si="134"/>
        <v>1456.35</v>
      </c>
      <c r="AG1456" s="6">
        <f t="shared" si="135"/>
        <v>830</v>
      </c>
      <c r="AH1456" s="6">
        <f t="shared" si="136"/>
        <v>1456.35</v>
      </c>
      <c r="AI1456" s="6">
        <f t="shared" si="137"/>
        <v>830</v>
      </c>
    </row>
    <row r="1457" spans="1:35" s="2" customFormat="1">
      <c r="A1457" s="3">
        <v>2015</v>
      </c>
      <c r="B1457" s="3">
        <v>6</v>
      </c>
      <c r="C1457" s="4">
        <v>6</v>
      </c>
      <c r="D1457" s="8">
        <v>1</v>
      </c>
      <c r="E1457" s="8">
        <v>1024872.14</v>
      </c>
      <c r="F1457" s="8">
        <v>0</v>
      </c>
      <c r="G1457" s="8">
        <v>1373328.93</v>
      </c>
      <c r="H1457" s="8">
        <v>0</v>
      </c>
      <c r="I1457" s="8">
        <v>0</v>
      </c>
      <c r="J1457" s="8">
        <v>0</v>
      </c>
      <c r="K1457" s="8">
        <v>0</v>
      </c>
      <c r="L1457" s="8">
        <v>204974.43</v>
      </c>
      <c r="M1457" s="8">
        <v>0</v>
      </c>
      <c r="N1457" s="8">
        <v>231273.09</v>
      </c>
      <c r="O1457" s="8">
        <v>2431.7199999999998</v>
      </c>
      <c r="P1457" s="8">
        <v>14729.8</v>
      </c>
      <c r="Q1457" s="8">
        <v>0</v>
      </c>
      <c r="R1457" s="8">
        <v>389.17</v>
      </c>
      <c r="S1457" s="8">
        <v>3372.8</v>
      </c>
      <c r="T1457" s="8">
        <v>3372.8</v>
      </c>
      <c r="U1457" s="8">
        <v>0</v>
      </c>
      <c r="V1457" s="8">
        <v>0</v>
      </c>
      <c r="W1457" s="8">
        <v>0</v>
      </c>
      <c r="X1457" s="8">
        <v>3196.46</v>
      </c>
      <c r="Y1457" s="8">
        <v>201.83</v>
      </c>
      <c r="Z1457" s="8">
        <v>0</v>
      </c>
      <c r="AA1457" s="8">
        <v>0</v>
      </c>
      <c r="AB1457" s="8">
        <v>26096.83</v>
      </c>
      <c r="AC1457" s="9">
        <f t="shared" si="132"/>
        <v>-26096.83</v>
      </c>
      <c r="AD1457" s="5" t="str">
        <f>$C1457&amp;" "&amp;VLOOKUP(C1457,Tegevusalad!$A$1:$B$89,2,FALSE)</f>
        <v>6 TOORNAFTA JA MAAGAASI TOOTMINE</v>
      </c>
      <c r="AE1457" s="6">
        <f t="shared" si="133"/>
        <v>1024695.7999999999</v>
      </c>
      <c r="AF1457" s="6">
        <f t="shared" si="134"/>
        <v>1142779.8999999999</v>
      </c>
      <c r="AG1457" s="6">
        <f t="shared" si="135"/>
        <v>2398024.73</v>
      </c>
      <c r="AH1457" s="6">
        <f t="shared" si="136"/>
        <v>1158311.3</v>
      </c>
      <c r="AI1457" s="6">
        <f t="shared" si="137"/>
        <v>2394828.27</v>
      </c>
    </row>
    <row r="1458" spans="1:35" s="2" customFormat="1">
      <c r="A1458" s="3">
        <v>2015</v>
      </c>
      <c r="B1458" s="3">
        <v>6</v>
      </c>
      <c r="C1458" s="4">
        <v>8</v>
      </c>
      <c r="D1458" s="8">
        <v>128</v>
      </c>
      <c r="E1458" s="8">
        <v>10053248.91</v>
      </c>
      <c r="F1458" s="8">
        <v>2039.04</v>
      </c>
      <c r="G1458" s="8">
        <v>3691560.26</v>
      </c>
      <c r="H1458" s="8">
        <v>3377927.13</v>
      </c>
      <c r="I1458" s="8">
        <v>3232085</v>
      </c>
      <c r="J1458" s="8">
        <v>301177.13</v>
      </c>
      <c r="K1458" s="8">
        <v>0</v>
      </c>
      <c r="L1458" s="8">
        <v>2010833.28</v>
      </c>
      <c r="M1458" s="8">
        <v>0</v>
      </c>
      <c r="N1458" s="8">
        <v>1685429.07</v>
      </c>
      <c r="O1458" s="8">
        <v>0</v>
      </c>
      <c r="P1458" s="8">
        <v>197764.79</v>
      </c>
      <c r="Q1458" s="8">
        <v>5408.49</v>
      </c>
      <c r="R1458" s="8">
        <v>13511.44</v>
      </c>
      <c r="S1458" s="8">
        <v>712030.84</v>
      </c>
      <c r="T1458" s="8">
        <v>522232.7</v>
      </c>
      <c r="U1458" s="8">
        <v>0</v>
      </c>
      <c r="V1458" s="8">
        <v>0</v>
      </c>
      <c r="W1458" s="8">
        <v>27757.99</v>
      </c>
      <c r="X1458" s="8">
        <v>452808.61</v>
      </c>
      <c r="Y1458" s="8">
        <v>0</v>
      </c>
      <c r="Z1458" s="8">
        <v>0</v>
      </c>
      <c r="AA1458" s="8">
        <v>740348.93</v>
      </c>
      <c r="AB1458" s="8">
        <v>414944.72</v>
      </c>
      <c r="AC1458" s="9">
        <f t="shared" si="132"/>
        <v>325404.21000000008</v>
      </c>
      <c r="AD1458" s="5" t="str">
        <f>$C1458&amp;" "&amp;VLOOKUP(C1458,Tegevusalad!$A$1:$B$89,2,FALSE)</f>
        <v>8 MUU KAEVANDAMINE</v>
      </c>
      <c r="AE1458" s="6">
        <f t="shared" si="133"/>
        <v>9796065.7199999988</v>
      </c>
      <c r="AF1458" s="6">
        <f t="shared" si="134"/>
        <v>7782671.709999999</v>
      </c>
      <c r="AG1458" s="6">
        <f t="shared" si="135"/>
        <v>13487625.979999999</v>
      </c>
      <c r="AH1458" s="6">
        <f t="shared" si="136"/>
        <v>8494702.5499999989</v>
      </c>
      <c r="AI1458" s="6">
        <f t="shared" si="137"/>
        <v>13034817.369999999</v>
      </c>
    </row>
    <row r="1459" spans="1:35" s="2" customFormat="1">
      <c r="A1459" s="3">
        <v>2015</v>
      </c>
      <c r="B1459" s="3">
        <v>6</v>
      </c>
      <c r="C1459" s="4">
        <v>9</v>
      </c>
      <c r="D1459" s="8">
        <v>22</v>
      </c>
      <c r="E1459" s="8">
        <v>839380.28</v>
      </c>
      <c r="F1459" s="8">
        <v>0</v>
      </c>
      <c r="G1459" s="8">
        <v>12556.62</v>
      </c>
      <c r="H1459" s="8">
        <v>11226.62</v>
      </c>
      <c r="I1459" s="8">
        <v>0</v>
      </c>
      <c r="J1459" s="8">
        <v>0</v>
      </c>
      <c r="K1459" s="8">
        <v>0</v>
      </c>
      <c r="L1459" s="8">
        <v>167876.04</v>
      </c>
      <c r="M1459" s="8">
        <v>0</v>
      </c>
      <c r="N1459" s="8">
        <v>114185.38</v>
      </c>
      <c r="O1459" s="8">
        <v>0</v>
      </c>
      <c r="P1459" s="8">
        <v>23290.77</v>
      </c>
      <c r="Q1459" s="8">
        <v>896.18</v>
      </c>
      <c r="R1459" s="8">
        <v>672.12</v>
      </c>
      <c r="S1459" s="8">
        <v>20177</v>
      </c>
      <c r="T1459" s="8">
        <v>20177</v>
      </c>
      <c r="U1459" s="8">
        <v>0</v>
      </c>
      <c r="V1459" s="8">
        <v>0</v>
      </c>
      <c r="W1459" s="8">
        <v>33.39</v>
      </c>
      <c r="X1459" s="8">
        <v>28265.35</v>
      </c>
      <c r="Y1459" s="8">
        <v>0</v>
      </c>
      <c r="Z1459" s="8">
        <v>0</v>
      </c>
      <c r="AA1459" s="8">
        <v>54585.48</v>
      </c>
      <c r="AB1459" s="8">
        <v>894.82</v>
      </c>
      <c r="AC1459" s="9">
        <f t="shared" si="132"/>
        <v>53690.66</v>
      </c>
      <c r="AD1459" s="5" t="str">
        <f>$C1459&amp;" "&amp;VLOOKUP(C1459,Tegevusalad!$A$1:$B$89,2,FALSE)</f>
        <v>9 KAEVANDAMIST ABISTAVAD TEGEVUSALAD</v>
      </c>
      <c r="AE1459" s="6">
        <f t="shared" si="133"/>
        <v>847468.63</v>
      </c>
      <c r="AF1459" s="6">
        <f t="shared" si="134"/>
        <v>554110.5</v>
      </c>
      <c r="AG1459" s="6">
        <f t="shared" si="135"/>
        <v>860025.25</v>
      </c>
      <c r="AH1459" s="6">
        <f t="shared" si="136"/>
        <v>574287.5</v>
      </c>
      <c r="AI1459" s="6">
        <f t="shared" si="137"/>
        <v>831759.9</v>
      </c>
    </row>
    <row r="1460" spans="1:35" s="2" customFormat="1">
      <c r="A1460" s="3">
        <v>2015</v>
      </c>
      <c r="B1460" s="3">
        <v>6</v>
      </c>
      <c r="C1460" s="4">
        <v>10</v>
      </c>
      <c r="D1460" s="8">
        <v>528</v>
      </c>
      <c r="E1460" s="8">
        <v>114212817.11</v>
      </c>
      <c r="F1460" s="8">
        <v>17635.38</v>
      </c>
      <c r="G1460" s="8">
        <v>43956875.640000001</v>
      </c>
      <c r="H1460" s="8">
        <v>38049891.270000003</v>
      </c>
      <c r="I1460" s="8">
        <v>37607639.460000001</v>
      </c>
      <c r="J1460" s="8">
        <v>5275214.82</v>
      </c>
      <c r="K1460" s="8">
        <v>0</v>
      </c>
      <c r="L1460" s="8">
        <v>22844150.48</v>
      </c>
      <c r="M1460" s="8">
        <v>104226.47</v>
      </c>
      <c r="N1460" s="8">
        <v>20132187.5</v>
      </c>
      <c r="O1460" s="8">
        <v>820009.77</v>
      </c>
      <c r="P1460" s="8">
        <v>971021.93</v>
      </c>
      <c r="Q1460" s="8">
        <v>17695.45</v>
      </c>
      <c r="R1460" s="8">
        <v>24205.74</v>
      </c>
      <c r="S1460" s="8">
        <v>27218145.710000001</v>
      </c>
      <c r="T1460" s="8">
        <v>25465687.579999998</v>
      </c>
      <c r="U1460" s="8">
        <v>76345.03</v>
      </c>
      <c r="V1460" s="8">
        <v>537</v>
      </c>
      <c r="W1460" s="8">
        <v>159910.97</v>
      </c>
      <c r="X1460" s="8">
        <v>7112.09</v>
      </c>
      <c r="Y1460" s="8">
        <v>0.06</v>
      </c>
      <c r="Z1460" s="8">
        <v>0.19</v>
      </c>
      <c r="AA1460" s="8">
        <v>4759719.53</v>
      </c>
      <c r="AB1460" s="8">
        <v>1943530.21</v>
      </c>
      <c r="AC1460" s="9">
        <f t="shared" si="132"/>
        <v>2816189.3200000003</v>
      </c>
      <c r="AD1460" s="5" t="str">
        <f>$C1460&amp;" "&amp;VLOOKUP(C1460,Tegevusalad!$A$1:$B$89,2,FALSE)</f>
        <v>10 TOIDUAINETE TOOTMINE</v>
      </c>
      <c r="AE1460" s="6">
        <f t="shared" si="133"/>
        <v>86943073.840000004</v>
      </c>
      <c r="AF1460" s="6">
        <f t="shared" si="134"/>
        <v>69387963.609999985</v>
      </c>
      <c r="AG1460" s="6">
        <f t="shared" si="135"/>
        <v>130899949.47999999</v>
      </c>
      <c r="AH1460" s="6">
        <f t="shared" si="136"/>
        <v>100781966.19999999</v>
      </c>
      <c r="AI1460" s="6">
        <f t="shared" si="137"/>
        <v>130892837.38999999</v>
      </c>
    </row>
    <row r="1461" spans="1:35" s="2" customFormat="1">
      <c r="A1461" s="3">
        <v>2015</v>
      </c>
      <c r="B1461" s="3">
        <v>6</v>
      </c>
      <c r="C1461" s="4">
        <v>11</v>
      </c>
      <c r="D1461" s="8">
        <v>69</v>
      </c>
      <c r="E1461" s="8">
        <v>44451185.700000003</v>
      </c>
      <c r="F1461" s="8">
        <v>121.1</v>
      </c>
      <c r="G1461" s="8">
        <v>5729739.7300000004</v>
      </c>
      <c r="H1461" s="8">
        <v>3785660.05</v>
      </c>
      <c r="I1461" s="8">
        <v>3560593.69</v>
      </c>
      <c r="J1461" s="8">
        <v>647612.79</v>
      </c>
      <c r="K1461" s="8">
        <v>3715.04</v>
      </c>
      <c r="L1461" s="8">
        <v>8890248.0500000007</v>
      </c>
      <c r="M1461" s="8">
        <v>0</v>
      </c>
      <c r="N1461" s="8">
        <v>4110840.73</v>
      </c>
      <c r="O1461" s="8">
        <v>85896.92</v>
      </c>
      <c r="P1461" s="8">
        <v>184219.56</v>
      </c>
      <c r="Q1461" s="8">
        <v>2409.9699999999998</v>
      </c>
      <c r="R1461" s="8">
        <v>7691.36</v>
      </c>
      <c r="S1461" s="8">
        <v>8164752.4100000001</v>
      </c>
      <c r="T1461" s="8">
        <v>7645491.2999999998</v>
      </c>
      <c r="U1461" s="8">
        <v>458589.85</v>
      </c>
      <c r="V1461" s="8">
        <v>0</v>
      </c>
      <c r="W1461" s="8">
        <v>129433.52</v>
      </c>
      <c r="X1461" s="8">
        <v>1169.46</v>
      </c>
      <c r="Y1461" s="8">
        <v>0</v>
      </c>
      <c r="Z1461" s="8">
        <v>0</v>
      </c>
      <c r="AA1461" s="8">
        <v>4846488.8499999996</v>
      </c>
      <c r="AB1461" s="8">
        <v>67081.53</v>
      </c>
      <c r="AC1461" s="9">
        <f t="shared" si="132"/>
        <v>4779407.3199999994</v>
      </c>
      <c r="AD1461" s="5" t="str">
        <f>$C1461&amp;" "&amp;VLOOKUP(C1461,Tegevusalad!$A$1:$B$89,2,FALSE)</f>
        <v>11 JOOGITOOTMINE</v>
      </c>
      <c r="AE1461" s="6">
        <f t="shared" si="133"/>
        <v>35829134.000000007</v>
      </c>
      <c r="AF1461" s="6">
        <f t="shared" si="134"/>
        <v>11539833.589999998</v>
      </c>
      <c r="AG1461" s="6">
        <f t="shared" si="135"/>
        <v>41558873.730000004</v>
      </c>
      <c r="AH1461" s="6">
        <f t="shared" si="136"/>
        <v>20592660.449999999</v>
      </c>
      <c r="AI1461" s="6">
        <f t="shared" si="137"/>
        <v>41557704.270000003</v>
      </c>
    </row>
    <row r="1462" spans="1:35" s="2" customFormat="1">
      <c r="A1462" s="3">
        <v>2015</v>
      </c>
      <c r="B1462" s="3">
        <v>6</v>
      </c>
      <c r="C1462" s="4">
        <v>13</v>
      </c>
      <c r="D1462" s="8">
        <v>241</v>
      </c>
      <c r="E1462" s="8">
        <v>12352298.970000001</v>
      </c>
      <c r="F1462" s="8">
        <v>77.27</v>
      </c>
      <c r="G1462" s="8">
        <v>19321407.850000001</v>
      </c>
      <c r="H1462" s="8">
        <v>17074411.899999999</v>
      </c>
      <c r="I1462" s="8">
        <v>15285588.529999999</v>
      </c>
      <c r="J1462" s="8">
        <v>2053362.38</v>
      </c>
      <c r="K1462" s="8">
        <v>0</v>
      </c>
      <c r="L1462" s="8">
        <v>2470466.75</v>
      </c>
      <c r="M1462" s="8">
        <v>713370.55</v>
      </c>
      <c r="N1462" s="8">
        <v>3809620.21</v>
      </c>
      <c r="O1462" s="8">
        <v>866968.92</v>
      </c>
      <c r="P1462" s="8">
        <v>245457.19</v>
      </c>
      <c r="Q1462" s="8">
        <v>3029.46</v>
      </c>
      <c r="R1462" s="8">
        <v>5730.61</v>
      </c>
      <c r="S1462" s="8">
        <v>7107281.2699999996</v>
      </c>
      <c r="T1462" s="8">
        <v>6690640.2999999998</v>
      </c>
      <c r="U1462" s="8">
        <v>12211.59</v>
      </c>
      <c r="V1462" s="8">
        <v>0</v>
      </c>
      <c r="W1462" s="8">
        <v>2119.2800000000002</v>
      </c>
      <c r="X1462" s="8">
        <v>4277.46</v>
      </c>
      <c r="Y1462" s="8">
        <v>14.57</v>
      </c>
      <c r="Z1462" s="8">
        <v>0.01</v>
      </c>
      <c r="AA1462" s="8">
        <v>317651.26</v>
      </c>
      <c r="AB1462" s="8">
        <v>943419.61</v>
      </c>
      <c r="AC1462" s="9">
        <f t="shared" si="132"/>
        <v>-625768.35</v>
      </c>
      <c r="AD1462" s="5" t="str">
        <f>$C1462&amp;" "&amp;VLOOKUP(C1462,Tegevusalad!$A$1:$B$89,2,FALSE)</f>
        <v>13 TEKSTIILITOOTMINE</v>
      </c>
      <c r="AE1462" s="6">
        <f t="shared" si="133"/>
        <v>5237160.8400000017</v>
      </c>
      <c r="AF1462" s="6">
        <f t="shared" si="134"/>
        <v>7622416.6399999987</v>
      </c>
      <c r="AG1462" s="6">
        <f t="shared" si="135"/>
        <v>24558568.690000005</v>
      </c>
      <c r="AH1462" s="6">
        <f t="shared" si="136"/>
        <v>19076754.099999998</v>
      </c>
      <c r="AI1462" s="6">
        <f t="shared" si="137"/>
        <v>24554291.230000004</v>
      </c>
    </row>
    <row r="1463" spans="1:35" s="2" customFormat="1">
      <c r="A1463" s="3">
        <v>2015</v>
      </c>
      <c r="B1463" s="3">
        <v>6</v>
      </c>
      <c r="C1463" s="4">
        <v>14</v>
      </c>
      <c r="D1463" s="8">
        <v>382</v>
      </c>
      <c r="E1463" s="8">
        <v>6444285.7400000002</v>
      </c>
      <c r="F1463" s="8">
        <v>2967.2</v>
      </c>
      <c r="G1463" s="8">
        <v>7964991.6900000004</v>
      </c>
      <c r="H1463" s="8">
        <v>6204301.8399999999</v>
      </c>
      <c r="I1463" s="8">
        <v>3481863.55</v>
      </c>
      <c r="J1463" s="8">
        <v>1466691.64</v>
      </c>
      <c r="K1463" s="8">
        <v>35084.480000000003</v>
      </c>
      <c r="L1463" s="8">
        <v>1289124.2</v>
      </c>
      <c r="M1463" s="8">
        <v>3261.47</v>
      </c>
      <c r="N1463" s="8">
        <v>1383597.19</v>
      </c>
      <c r="O1463" s="8">
        <v>240390.7</v>
      </c>
      <c r="P1463" s="8">
        <v>13548.67</v>
      </c>
      <c r="Q1463" s="8">
        <v>2224.6799999999998</v>
      </c>
      <c r="R1463" s="8">
        <v>6825.55</v>
      </c>
      <c r="S1463" s="8">
        <v>2265057.4700000002</v>
      </c>
      <c r="T1463" s="8">
        <v>1804801.77</v>
      </c>
      <c r="U1463" s="8">
        <v>513.46</v>
      </c>
      <c r="V1463" s="8">
        <v>0</v>
      </c>
      <c r="W1463" s="8">
        <v>23914.71</v>
      </c>
      <c r="X1463" s="8">
        <v>0</v>
      </c>
      <c r="Y1463" s="8">
        <v>0.01</v>
      </c>
      <c r="Z1463" s="8">
        <v>0</v>
      </c>
      <c r="AA1463" s="8">
        <v>390879.36</v>
      </c>
      <c r="AB1463" s="8">
        <v>482090.87</v>
      </c>
      <c r="AC1463" s="9">
        <f t="shared" si="132"/>
        <v>-91211.510000000009</v>
      </c>
      <c r="AD1463" s="5" t="str">
        <f>$C1463&amp;" "&amp;VLOOKUP(C1463,Tegevusalad!$A$1:$B$89,2,FALSE)</f>
        <v>14 RÕIVATOOTMINE</v>
      </c>
      <c r="AE1463" s="6">
        <f t="shared" si="133"/>
        <v>4181682.0100000002</v>
      </c>
      <c r="AF1463" s="6">
        <f t="shared" si="134"/>
        <v>3484589.27</v>
      </c>
      <c r="AG1463" s="6">
        <f t="shared" si="135"/>
        <v>12146673.700000001</v>
      </c>
      <c r="AH1463" s="6">
        <f t="shared" si="136"/>
        <v>6952113.6999999993</v>
      </c>
      <c r="AI1463" s="6">
        <f t="shared" si="137"/>
        <v>12146673.700000001</v>
      </c>
    </row>
    <row r="1464" spans="1:35" s="2" customFormat="1">
      <c r="A1464" s="3">
        <v>2015</v>
      </c>
      <c r="B1464" s="3">
        <v>6</v>
      </c>
      <c r="C1464" s="4">
        <v>15</v>
      </c>
      <c r="D1464" s="8">
        <v>62</v>
      </c>
      <c r="E1464" s="8">
        <v>1659985.26</v>
      </c>
      <c r="F1464" s="8">
        <v>1315.57</v>
      </c>
      <c r="G1464" s="8">
        <v>1816443.95</v>
      </c>
      <c r="H1464" s="8">
        <v>1498856.81</v>
      </c>
      <c r="I1464" s="8">
        <v>942173.79</v>
      </c>
      <c r="J1464" s="8">
        <v>305099.09999999998</v>
      </c>
      <c r="K1464" s="8">
        <v>49</v>
      </c>
      <c r="L1464" s="8">
        <v>332115.43</v>
      </c>
      <c r="M1464" s="8">
        <v>26695.64</v>
      </c>
      <c r="N1464" s="8">
        <v>351176.05</v>
      </c>
      <c r="O1464" s="8">
        <v>29773.4</v>
      </c>
      <c r="P1464" s="8">
        <v>2203</v>
      </c>
      <c r="Q1464" s="8">
        <v>265.31</v>
      </c>
      <c r="R1464" s="8">
        <v>1332.21</v>
      </c>
      <c r="S1464" s="8">
        <v>903531.6</v>
      </c>
      <c r="T1464" s="8">
        <v>549911.5</v>
      </c>
      <c r="U1464" s="8">
        <v>2686.3</v>
      </c>
      <c r="V1464" s="8">
        <v>0</v>
      </c>
      <c r="W1464" s="8">
        <v>2276.48</v>
      </c>
      <c r="X1464" s="8">
        <v>201.5</v>
      </c>
      <c r="Y1464" s="8">
        <v>0</v>
      </c>
      <c r="Z1464" s="8">
        <v>0</v>
      </c>
      <c r="AA1464" s="8">
        <v>88633.89</v>
      </c>
      <c r="AB1464" s="8">
        <v>80998.87</v>
      </c>
      <c r="AC1464" s="9">
        <f t="shared" si="132"/>
        <v>7635.0200000000041</v>
      </c>
      <c r="AD1464" s="5" t="str">
        <f>$C1464&amp;" "&amp;VLOOKUP(C1464,Tegevusalad!$A$1:$B$89,2,FALSE)</f>
        <v>15 NAHATÖÖTLEMINE JA NAHKTOODETE TOOTMINE</v>
      </c>
      <c r="AE1464" s="6">
        <f t="shared" si="133"/>
        <v>755284.43</v>
      </c>
      <c r="AF1464" s="6">
        <f t="shared" si="134"/>
        <v>707456.39999999979</v>
      </c>
      <c r="AG1464" s="6">
        <f t="shared" si="135"/>
        <v>2571728.3800000004</v>
      </c>
      <c r="AH1464" s="6">
        <f t="shared" si="136"/>
        <v>1762541.3</v>
      </c>
      <c r="AI1464" s="6">
        <f t="shared" si="137"/>
        <v>2571526.8800000004</v>
      </c>
    </row>
    <row r="1465" spans="1:35" s="2" customFormat="1">
      <c r="A1465" s="3">
        <v>2015</v>
      </c>
      <c r="B1465" s="3">
        <v>6</v>
      </c>
      <c r="C1465" s="4">
        <v>16</v>
      </c>
      <c r="D1465" s="8">
        <v>1027</v>
      </c>
      <c r="E1465" s="8">
        <v>81584703.700000003</v>
      </c>
      <c r="F1465" s="8">
        <v>12115.56</v>
      </c>
      <c r="G1465" s="8">
        <v>97484299.489999995</v>
      </c>
      <c r="H1465" s="8">
        <v>71042223.909999996</v>
      </c>
      <c r="I1465" s="8">
        <v>65817250.890000001</v>
      </c>
      <c r="J1465" s="8">
        <v>25415983.670000002</v>
      </c>
      <c r="K1465" s="8">
        <v>0</v>
      </c>
      <c r="L1465" s="8">
        <v>16318031.060000001</v>
      </c>
      <c r="M1465" s="8">
        <v>783964.67</v>
      </c>
      <c r="N1465" s="8">
        <v>23524689.91</v>
      </c>
      <c r="O1465" s="8">
        <v>1532680.13</v>
      </c>
      <c r="P1465" s="8">
        <v>1205780.8500000001</v>
      </c>
      <c r="Q1465" s="8">
        <v>15287.26</v>
      </c>
      <c r="R1465" s="8">
        <v>32351.42</v>
      </c>
      <c r="S1465" s="8">
        <v>24800722.09</v>
      </c>
      <c r="T1465" s="8">
        <v>21628280.199999999</v>
      </c>
      <c r="U1465" s="8">
        <v>190316.1</v>
      </c>
      <c r="V1465" s="8">
        <v>843.6</v>
      </c>
      <c r="W1465" s="8">
        <v>58942.89</v>
      </c>
      <c r="X1465" s="8">
        <v>151995.96</v>
      </c>
      <c r="Y1465" s="8">
        <v>0</v>
      </c>
      <c r="Z1465" s="8">
        <v>0.05</v>
      </c>
      <c r="AA1465" s="8">
        <v>2103217.86</v>
      </c>
      <c r="AB1465" s="8">
        <v>8525912.0899999999</v>
      </c>
      <c r="AC1465" s="9">
        <f t="shared" si="132"/>
        <v>-6422694.2300000004</v>
      </c>
      <c r="AD1465" s="5" t="str">
        <f>$C1465&amp;" "&amp;VLOOKUP(C1465,Tegevusalad!$A$1:$B$89,2,FALSE)</f>
        <v>16 PUIDUTÖÖTLEMINE NING PUIT- JA KORKTOODETE TOOTMINE, V.A MÖÖBEL; ÕLEST JA PUNUMISMATERJALIST TOODETE TOOTMINE</v>
      </c>
      <c r="AE1465" s="6">
        <f t="shared" si="133"/>
        <v>56757777.030000001</v>
      </c>
      <c r="AF1465" s="6">
        <f t="shared" si="134"/>
        <v>85131611.410000011</v>
      </c>
      <c r="AG1465" s="6">
        <f t="shared" si="135"/>
        <v>154242076.52000001</v>
      </c>
      <c r="AH1465" s="6">
        <f t="shared" si="136"/>
        <v>117785206.65000001</v>
      </c>
      <c r="AI1465" s="6">
        <f t="shared" si="137"/>
        <v>154090080.56</v>
      </c>
    </row>
    <row r="1466" spans="1:35" s="2" customFormat="1">
      <c r="A1466" s="3">
        <v>2015</v>
      </c>
      <c r="B1466" s="3">
        <v>6</v>
      </c>
      <c r="C1466" s="4">
        <v>17</v>
      </c>
      <c r="D1466" s="8">
        <v>62</v>
      </c>
      <c r="E1466" s="8">
        <v>9158495.2799999993</v>
      </c>
      <c r="F1466" s="8">
        <v>3</v>
      </c>
      <c r="G1466" s="8">
        <v>13763387.1</v>
      </c>
      <c r="H1466" s="8">
        <v>8841651.6999999993</v>
      </c>
      <c r="I1466" s="8">
        <v>8722049.9000000004</v>
      </c>
      <c r="J1466" s="8">
        <v>4894258.12</v>
      </c>
      <c r="K1466" s="8">
        <v>0</v>
      </c>
      <c r="L1466" s="8">
        <v>1831699.33</v>
      </c>
      <c r="M1466" s="8">
        <v>75702.960000000006</v>
      </c>
      <c r="N1466" s="8">
        <v>2778852.48</v>
      </c>
      <c r="O1466" s="8">
        <v>133327.93</v>
      </c>
      <c r="P1466" s="8">
        <v>60504.14</v>
      </c>
      <c r="Q1466" s="8">
        <v>517.30999999999995</v>
      </c>
      <c r="R1466" s="8">
        <v>2803.39</v>
      </c>
      <c r="S1466" s="8">
        <v>5052750.37</v>
      </c>
      <c r="T1466" s="8">
        <v>3376411.45</v>
      </c>
      <c r="U1466" s="8">
        <v>11391.27</v>
      </c>
      <c r="V1466" s="8">
        <v>431.8</v>
      </c>
      <c r="W1466" s="8">
        <v>103.27</v>
      </c>
      <c r="X1466" s="8">
        <v>2410.56</v>
      </c>
      <c r="Y1466" s="8">
        <v>0</v>
      </c>
      <c r="Z1466" s="8">
        <v>0</v>
      </c>
      <c r="AA1466" s="8">
        <v>366591.84</v>
      </c>
      <c r="AB1466" s="8">
        <v>1238042.03</v>
      </c>
      <c r="AC1466" s="9">
        <f t="shared" si="132"/>
        <v>-871450.19</v>
      </c>
      <c r="AD1466" s="5" t="str">
        <f>$C1466&amp;" "&amp;VLOOKUP(C1466,Tegevusalad!$A$1:$B$89,2,FALSE)</f>
        <v>17 PABERI JA PABERTOODETE TOOTMINE</v>
      </c>
      <c r="AE1466" s="6">
        <f t="shared" si="133"/>
        <v>4096767.2</v>
      </c>
      <c r="AF1466" s="6">
        <f t="shared" si="134"/>
        <v>8177929.8599999994</v>
      </c>
      <c r="AG1466" s="6">
        <f t="shared" si="135"/>
        <v>17860154.299999997</v>
      </c>
      <c r="AH1466" s="6">
        <f t="shared" si="136"/>
        <v>13908279.35</v>
      </c>
      <c r="AI1466" s="6">
        <f t="shared" si="137"/>
        <v>17857743.739999998</v>
      </c>
    </row>
    <row r="1467" spans="1:35" s="2" customFormat="1">
      <c r="A1467" s="3">
        <v>2015</v>
      </c>
      <c r="B1467" s="3">
        <v>6</v>
      </c>
      <c r="C1467" s="4">
        <v>18</v>
      </c>
      <c r="D1467" s="8">
        <v>355</v>
      </c>
      <c r="E1467" s="8">
        <v>15096445.08</v>
      </c>
      <c r="F1467" s="8">
        <v>37813.78</v>
      </c>
      <c r="G1467" s="8">
        <v>7693753.6900000004</v>
      </c>
      <c r="H1467" s="8">
        <v>6010345.46</v>
      </c>
      <c r="I1467" s="8">
        <v>4942647.62</v>
      </c>
      <c r="J1467" s="8">
        <v>1303578.94</v>
      </c>
      <c r="K1467" s="8">
        <v>0</v>
      </c>
      <c r="L1467" s="8">
        <v>3022692.24</v>
      </c>
      <c r="M1467" s="8">
        <v>0</v>
      </c>
      <c r="N1467" s="8">
        <v>2692322.75</v>
      </c>
      <c r="O1467" s="8">
        <v>84162.54</v>
      </c>
      <c r="P1467" s="8">
        <v>330806.18</v>
      </c>
      <c r="Q1467" s="8">
        <v>7296.3</v>
      </c>
      <c r="R1467" s="8">
        <v>10169.06</v>
      </c>
      <c r="S1467" s="8">
        <v>4537284.96</v>
      </c>
      <c r="T1467" s="8">
        <v>4192805</v>
      </c>
      <c r="U1467" s="8">
        <v>45298.09</v>
      </c>
      <c r="V1467" s="8">
        <v>10598</v>
      </c>
      <c r="W1467" s="8">
        <v>3514.9</v>
      </c>
      <c r="X1467" s="8">
        <v>144100.4</v>
      </c>
      <c r="Y1467" s="8">
        <v>0</v>
      </c>
      <c r="Z1467" s="8">
        <v>0.01</v>
      </c>
      <c r="AA1467" s="8">
        <v>701462.44</v>
      </c>
      <c r="AB1467" s="8">
        <v>371092.96</v>
      </c>
      <c r="AC1467" s="9">
        <f t="shared" si="132"/>
        <v>330369.47999999992</v>
      </c>
      <c r="AD1467" s="5" t="str">
        <f>$C1467&amp;" "&amp;VLOOKUP(C1467,Tegevusalad!$A$1:$B$89,2,FALSE)</f>
        <v>18 TRÜKINDUS JA SALVESTISTE PALJUNDUS</v>
      </c>
      <c r="AE1467" s="6">
        <f t="shared" si="133"/>
        <v>10695776.210000001</v>
      </c>
      <c r="AF1467" s="6">
        <f t="shared" si="134"/>
        <v>8519661.3000000007</v>
      </c>
      <c r="AG1467" s="6">
        <f t="shared" si="135"/>
        <v>18389529.899999999</v>
      </c>
      <c r="AH1467" s="6">
        <f t="shared" si="136"/>
        <v>13512459.049999999</v>
      </c>
      <c r="AI1467" s="6">
        <f t="shared" si="137"/>
        <v>18245429.5</v>
      </c>
    </row>
    <row r="1468" spans="1:35" s="2" customFormat="1">
      <c r="A1468" s="3">
        <v>2015</v>
      </c>
      <c r="B1468" s="3">
        <v>6</v>
      </c>
      <c r="C1468" s="4">
        <v>19</v>
      </c>
      <c r="D1468" s="8">
        <v>4</v>
      </c>
      <c r="E1468" s="8">
        <v>153132.9</v>
      </c>
      <c r="F1468" s="8">
        <v>0</v>
      </c>
      <c r="G1468" s="8">
        <v>1800</v>
      </c>
      <c r="H1468" s="8">
        <v>1800</v>
      </c>
      <c r="I1468" s="8">
        <v>1800</v>
      </c>
      <c r="J1468" s="8">
        <v>0</v>
      </c>
      <c r="K1468" s="8">
        <v>0</v>
      </c>
      <c r="L1468" s="8">
        <v>30626.58</v>
      </c>
      <c r="M1468" s="8">
        <v>0</v>
      </c>
      <c r="N1468" s="8">
        <v>33293.129999999997</v>
      </c>
      <c r="O1468" s="8">
        <v>0</v>
      </c>
      <c r="P1468" s="8">
        <v>0</v>
      </c>
      <c r="Q1468" s="8">
        <v>44.25</v>
      </c>
      <c r="R1468" s="8">
        <v>104.09</v>
      </c>
      <c r="S1468" s="8">
        <v>0</v>
      </c>
      <c r="T1468" s="8">
        <v>0</v>
      </c>
      <c r="U1468" s="8">
        <v>0</v>
      </c>
      <c r="V1468" s="8">
        <v>0</v>
      </c>
      <c r="W1468" s="8">
        <v>6.34</v>
      </c>
      <c r="X1468" s="8">
        <v>0</v>
      </c>
      <c r="Y1468" s="8">
        <v>0</v>
      </c>
      <c r="Z1468" s="8">
        <v>0</v>
      </c>
      <c r="AA1468" s="8">
        <v>3692.32</v>
      </c>
      <c r="AB1468" s="8">
        <v>6358.87</v>
      </c>
      <c r="AC1468" s="9">
        <f t="shared" si="132"/>
        <v>-2666.5499999999997</v>
      </c>
      <c r="AD1468" s="5" t="str">
        <f>$C1468&amp;" "&amp;VLOOKUP(C1468,Tegevusalad!$A$1:$B$89,2,FALSE)</f>
        <v>19 KOKSI JA PUHASTATUD NAFTATOODETE TOOTMINE</v>
      </c>
      <c r="AE1468" s="6">
        <f t="shared" si="133"/>
        <v>153132.9</v>
      </c>
      <c r="AF1468" s="6">
        <f t="shared" si="134"/>
        <v>166986.09999999995</v>
      </c>
      <c r="AG1468" s="6">
        <f t="shared" si="135"/>
        <v>154932.9</v>
      </c>
      <c r="AH1468" s="6">
        <f t="shared" si="136"/>
        <v>166986.09999999995</v>
      </c>
      <c r="AI1468" s="6">
        <f t="shared" si="137"/>
        <v>154932.9</v>
      </c>
    </row>
    <row r="1469" spans="1:35" s="2" customFormat="1">
      <c r="A1469" s="3">
        <v>2015</v>
      </c>
      <c r="B1469" s="3">
        <v>6</v>
      </c>
      <c r="C1469" s="4">
        <v>20</v>
      </c>
      <c r="D1469" s="8">
        <v>110</v>
      </c>
      <c r="E1469" s="8">
        <v>22886580.780000001</v>
      </c>
      <c r="F1469" s="8">
        <v>507.83</v>
      </c>
      <c r="G1469" s="8">
        <v>31945623.899999999</v>
      </c>
      <c r="H1469" s="8">
        <v>12208127.710000001</v>
      </c>
      <c r="I1469" s="8">
        <v>11119316.310000001</v>
      </c>
      <c r="J1469" s="8">
        <v>18344387.07</v>
      </c>
      <c r="K1469" s="8">
        <v>0</v>
      </c>
      <c r="L1469" s="8">
        <v>4577361.87</v>
      </c>
      <c r="M1469" s="8">
        <v>212107.13</v>
      </c>
      <c r="N1469" s="8">
        <v>5115197.6399999997</v>
      </c>
      <c r="O1469" s="8">
        <v>350852.05</v>
      </c>
      <c r="P1469" s="8">
        <v>97789.27</v>
      </c>
      <c r="Q1469" s="8">
        <v>2704.57</v>
      </c>
      <c r="R1469" s="8">
        <v>8007.86</v>
      </c>
      <c r="S1469" s="8">
        <v>12788989.609999999</v>
      </c>
      <c r="T1469" s="8">
        <v>11901314.130000001</v>
      </c>
      <c r="U1469" s="8">
        <v>56884.33</v>
      </c>
      <c r="V1469" s="8">
        <v>0</v>
      </c>
      <c r="W1469" s="8">
        <v>124410.05</v>
      </c>
      <c r="X1469" s="8">
        <v>2342.96</v>
      </c>
      <c r="Y1469" s="8">
        <v>0</v>
      </c>
      <c r="Z1469" s="8">
        <v>0</v>
      </c>
      <c r="AA1469" s="8">
        <v>940793.9</v>
      </c>
      <c r="AB1469" s="8">
        <v>1266522.54</v>
      </c>
      <c r="AC1469" s="9">
        <f t="shared" si="132"/>
        <v>-325728.64000000001</v>
      </c>
      <c r="AD1469" s="5" t="str">
        <f>$C1469&amp;" "&amp;VLOOKUP(C1469,Tegevusalad!$A$1:$B$89,2,FALSE)</f>
        <v>20 KEMIKAALIDE JA KEEMIATOODETE TOOTMINE</v>
      </c>
      <c r="AE1469" s="6">
        <f t="shared" si="133"/>
        <v>10043557.630000001</v>
      </c>
      <c r="AF1469" s="6">
        <f t="shared" si="134"/>
        <v>11015893.310000001</v>
      </c>
      <c r="AG1469" s="6">
        <f t="shared" si="135"/>
        <v>41989181.530000001</v>
      </c>
      <c r="AH1469" s="6">
        <f t="shared" si="136"/>
        <v>25616027.5</v>
      </c>
      <c r="AI1469" s="6">
        <f t="shared" si="137"/>
        <v>41986838.57</v>
      </c>
    </row>
    <row r="1470" spans="1:35" s="2" customFormat="1">
      <c r="A1470" s="3">
        <v>2015</v>
      </c>
      <c r="B1470" s="3">
        <v>6</v>
      </c>
      <c r="C1470" s="4">
        <v>21</v>
      </c>
      <c r="D1470" s="8">
        <v>13</v>
      </c>
      <c r="E1470" s="8">
        <v>1724451.4</v>
      </c>
      <c r="F1470" s="8">
        <v>1930363.15</v>
      </c>
      <c r="G1470" s="8">
        <v>4295914.01</v>
      </c>
      <c r="H1470" s="8">
        <v>2758939.34</v>
      </c>
      <c r="I1470" s="8">
        <v>2785065.94</v>
      </c>
      <c r="J1470" s="8">
        <v>989791.96</v>
      </c>
      <c r="K1470" s="8">
        <v>0</v>
      </c>
      <c r="L1470" s="8">
        <v>518622.95</v>
      </c>
      <c r="M1470" s="8">
        <v>0</v>
      </c>
      <c r="N1470" s="8">
        <v>791318.81</v>
      </c>
      <c r="O1470" s="8">
        <v>88760.53</v>
      </c>
      <c r="P1470" s="8">
        <v>133618.57</v>
      </c>
      <c r="Q1470" s="8">
        <v>95.15</v>
      </c>
      <c r="R1470" s="8">
        <v>1626.23</v>
      </c>
      <c r="S1470" s="8">
        <v>2972968.88</v>
      </c>
      <c r="T1470" s="8">
        <v>2499507.19</v>
      </c>
      <c r="U1470" s="8">
        <v>28085.34</v>
      </c>
      <c r="V1470" s="8">
        <v>0</v>
      </c>
      <c r="W1470" s="8">
        <v>9179.4</v>
      </c>
      <c r="X1470" s="8">
        <v>0</v>
      </c>
      <c r="Y1470" s="8">
        <v>0.48</v>
      </c>
      <c r="Z1470" s="8">
        <v>0</v>
      </c>
      <c r="AA1470" s="8">
        <v>18548.43</v>
      </c>
      <c r="AB1470" s="8">
        <v>291243.81</v>
      </c>
      <c r="AC1470" s="9">
        <f t="shared" si="132"/>
        <v>-272695.38</v>
      </c>
      <c r="AD1470" s="5" t="str">
        <f>$C1470&amp;" "&amp;VLOOKUP(C1470,Tegevusalad!$A$1:$B$89,2,FALSE)</f>
        <v>21 PÕHIFARMAATSIATOODETE JA RAVIMPREPARAATIDE TOOTMINE</v>
      </c>
      <c r="AE1470" s="6">
        <f t="shared" si="133"/>
        <v>653760.33000000007</v>
      </c>
      <c r="AF1470" s="6">
        <f t="shared" si="134"/>
        <v>519868.3299999999</v>
      </c>
      <c r="AG1470" s="6">
        <f t="shared" si="135"/>
        <v>4949674.34</v>
      </c>
      <c r="AH1470" s="6">
        <f t="shared" si="136"/>
        <v>3964725.2</v>
      </c>
      <c r="AI1470" s="6">
        <f t="shared" si="137"/>
        <v>4949674.34</v>
      </c>
    </row>
    <row r="1471" spans="1:35" s="2" customFormat="1">
      <c r="A1471" s="3">
        <v>2015</v>
      </c>
      <c r="B1471" s="3">
        <v>6</v>
      </c>
      <c r="C1471" s="4">
        <v>22</v>
      </c>
      <c r="D1471" s="8">
        <v>201</v>
      </c>
      <c r="E1471" s="8">
        <v>25532546.469999999</v>
      </c>
      <c r="F1471" s="8">
        <v>624.09</v>
      </c>
      <c r="G1471" s="8">
        <v>17450214.850000001</v>
      </c>
      <c r="H1471" s="8">
        <v>14291744.939999999</v>
      </c>
      <c r="I1471" s="8">
        <v>13642498.140000001</v>
      </c>
      <c r="J1471" s="8">
        <v>3055267.29</v>
      </c>
      <c r="K1471" s="8">
        <v>0</v>
      </c>
      <c r="L1471" s="8">
        <v>5106565.47</v>
      </c>
      <c r="M1471" s="8">
        <v>95691.28</v>
      </c>
      <c r="N1471" s="8">
        <v>4474270.13</v>
      </c>
      <c r="O1471" s="8">
        <v>121122.95</v>
      </c>
      <c r="P1471" s="8">
        <v>52208.5</v>
      </c>
      <c r="Q1471" s="8">
        <v>3251.4</v>
      </c>
      <c r="R1471" s="8">
        <v>19358.080000000002</v>
      </c>
      <c r="S1471" s="8">
        <v>11498540.91</v>
      </c>
      <c r="T1471" s="8">
        <v>10609560.130000001</v>
      </c>
      <c r="U1471" s="8">
        <v>81332.81</v>
      </c>
      <c r="V1471" s="8">
        <v>478.08</v>
      </c>
      <c r="W1471" s="8">
        <v>8459.48</v>
      </c>
      <c r="X1471" s="8">
        <v>2092.62</v>
      </c>
      <c r="Y1471" s="8">
        <v>0</v>
      </c>
      <c r="Z1471" s="8">
        <v>0</v>
      </c>
      <c r="AA1471" s="8">
        <v>1251405.07</v>
      </c>
      <c r="AB1471" s="8">
        <v>523418.45</v>
      </c>
      <c r="AC1471" s="9">
        <f t="shared" si="132"/>
        <v>727986.62000000011</v>
      </c>
      <c r="AD1471" s="5" t="str">
        <f>$C1471&amp;" "&amp;VLOOKUP(C1471,Tegevusalad!$A$1:$B$89,2,FALSE)</f>
        <v>22 KUMMI- JA PLASTTOODETE TOOTMINE</v>
      </c>
      <c r="AE1471" s="6">
        <f t="shared" si="133"/>
        <v>13955389.459999999</v>
      </c>
      <c r="AF1471" s="6">
        <f t="shared" si="134"/>
        <v>10283130.659999996</v>
      </c>
      <c r="AG1471" s="6">
        <f t="shared" si="135"/>
        <v>31405604.309999995</v>
      </c>
      <c r="AH1471" s="6">
        <f t="shared" si="136"/>
        <v>22468141.049999997</v>
      </c>
      <c r="AI1471" s="6">
        <f t="shared" si="137"/>
        <v>31403511.689999998</v>
      </c>
    </row>
    <row r="1472" spans="1:35" s="2" customFormat="1">
      <c r="A1472" s="3">
        <v>2015</v>
      </c>
      <c r="B1472" s="3">
        <v>6</v>
      </c>
      <c r="C1472" s="4">
        <v>23</v>
      </c>
      <c r="D1472" s="8">
        <v>211</v>
      </c>
      <c r="E1472" s="8">
        <v>34906592.07</v>
      </c>
      <c r="F1472" s="8">
        <v>4771.45</v>
      </c>
      <c r="G1472" s="8">
        <v>15991694.359999999</v>
      </c>
      <c r="H1472" s="8">
        <v>12807586.91</v>
      </c>
      <c r="I1472" s="8">
        <v>11604076.42</v>
      </c>
      <c r="J1472" s="8">
        <v>1605888.23</v>
      </c>
      <c r="K1472" s="8">
        <v>0</v>
      </c>
      <c r="L1472" s="8">
        <v>6981747.9100000001</v>
      </c>
      <c r="M1472" s="8">
        <v>212.75</v>
      </c>
      <c r="N1472" s="8">
        <v>5634099.5499999998</v>
      </c>
      <c r="O1472" s="8">
        <v>102286.13</v>
      </c>
      <c r="P1472" s="8">
        <v>190509.53</v>
      </c>
      <c r="Q1472" s="8">
        <v>2233.12</v>
      </c>
      <c r="R1472" s="8">
        <v>13368.28</v>
      </c>
      <c r="S1472" s="8">
        <v>10624079.65</v>
      </c>
      <c r="T1472" s="8">
        <v>9168424.7200000007</v>
      </c>
      <c r="U1472" s="8">
        <v>23647.29</v>
      </c>
      <c r="V1472" s="8">
        <v>184.8</v>
      </c>
      <c r="W1472" s="8">
        <v>8261.67</v>
      </c>
      <c r="X1472" s="8">
        <v>300674.09000000003</v>
      </c>
      <c r="Y1472" s="8">
        <v>0</v>
      </c>
      <c r="Z1472" s="8">
        <v>27.46</v>
      </c>
      <c r="AA1472" s="8">
        <v>1963144.62</v>
      </c>
      <c r="AB1472" s="8">
        <v>615310.97</v>
      </c>
      <c r="AC1472" s="9">
        <f t="shared" si="132"/>
        <v>1347833.6500000001</v>
      </c>
      <c r="AD1472" s="5" t="str">
        <f>$C1472&amp;" "&amp;VLOOKUP(C1472,Tegevusalad!$A$1:$B$89,2,FALSE)</f>
        <v>23 MUUDE MITTEMETALSETEST MINERAALIDEST TOODETE TOOTMINE</v>
      </c>
      <c r="AE1472" s="6">
        <f t="shared" si="133"/>
        <v>24564310.670000009</v>
      </c>
      <c r="AF1472" s="6">
        <f t="shared" si="134"/>
        <v>17078366.360000003</v>
      </c>
      <c r="AG1472" s="6">
        <f t="shared" si="135"/>
        <v>40556005.030000009</v>
      </c>
      <c r="AH1472" s="6">
        <f t="shared" si="136"/>
        <v>28237339.149999999</v>
      </c>
      <c r="AI1472" s="6">
        <f t="shared" si="137"/>
        <v>40255330.940000005</v>
      </c>
    </row>
    <row r="1473" spans="1:35" s="2" customFormat="1">
      <c r="A1473" s="3">
        <v>2015</v>
      </c>
      <c r="B1473" s="3">
        <v>6</v>
      </c>
      <c r="C1473" s="4">
        <v>24</v>
      </c>
      <c r="D1473" s="8">
        <v>28</v>
      </c>
      <c r="E1473" s="8">
        <v>2076585.64</v>
      </c>
      <c r="F1473" s="8">
        <v>0</v>
      </c>
      <c r="G1473" s="8">
        <v>4237124.5199999996</v>
      </c>
      <c r="H1473" s="8">
        <v>3860477.18</v>
      </c>
      <c r="I1473" s="8">
        <v>3780780.21</v>
      </c>
      <c r="J1473" s="8">
        <v>87325.62</v>
      </c>
      <c r="K1473" s="8">
        <v>0</v>
      </c>
      <c r="L1473" s="8">
        <v>415317.12</v>
      </c>
      <c r="M1473" s="8">
        <v>592170.49</v>
      </c>
      <c r="N1473" s="8">
        <v>966289.35</v>
      </c>
      <c r="O1473" s="8">
        <v>593217.55000000005</v>
      </c>
      <c r="P1473" s="8">
        <v>5371.35</v>
      </c>
      <c r="Q1473" s="8">
        <v>1226.3699999999999</v>
      </c>
      <c r="R1473" s="8">
        <v>372.41</v>
      </c>
      <c r="S1473" s="8">
        <v>1128231.22</v>
      </c>
      <c r="T1473" s="8">
        <v>466107.28</v>
      </c>
      <c r="U1473" s="8">
        <v>67077.47</v>
      </c>
      <c r="V1473" s="8">
        <v>67079.47</v>
      </c>
      <c r="W1473" s="8">
        <v>0</v>
      </c>
      <c r="X1473" s="8">
        <v>11094.13</v>
      </c>
      <c r="Y1473" s="8">
        <v>0</v>
      </c>
      <c r="Z1473" s="8">
        <v>0</v>
      </c>
      <c r="AA1473" s="8">
        <v>78934.820000000007</v>
      </c>
      <c r="AB1473" s="8">
        <v>37736.559999999998</v>
      </c>
      <c r="AC1473" s="9">
        <f t="shared" si="132"/>
        <v>41198.260000000009</v>
      </c>
      <c r="AD1473" s="5" t="str">
        <f>$C1473&amp;" "&amp;VLOOKUP(C1473,Tegevusalad!$A$1:$B$89,2,FALSE)</f>
        <v>24 METALLITOOTMINE</v>
      </c>
      <c r="AE1473" s="6">
        <f t="shared" si="133"/>
        <v>892371.07999999984</v>
      </c>
      <c r="AF1473" s="6">
        <f t="shared" si="134"/>
        <v>738991.82999999984</v>
      </c>
      <c r="AG1473" s="6">
        <f t="shared" si="135"/>
        <v>5129495.5999999996</v>
      </c>
      <c r="AH1473" s="6">
        <f t="shared" si="136"/>
        <v>4833308.8</v>
      </c>
      <c r="AI1473" s="6">
        <f t="shared" si="137"/>
        <v>5118401.4699999988</v>
      </c>
    </row>
    <row r="1474" spans="1:35" s="2" customFormat="1">
      <c r="A1474" s="3">
        <v>2015</v>
      </c>
      <c r="B1474" s="3">
        <v>6</v>
      </c>
      <c r="C1474" s="4">
        <v>25</v>
      </c>
      <c r="D1474" s="8">
        <v>1169</v>
      </c>
      <c r="E1474" s="8">
        <v>61425372.060000002</v>
      </c>
      <c r="F1474" s="8">
        <v>7414</v>
      </c>
      <c r="G1474" s="8">
        <v>53111985.07</v>
      </c>
      <c r="H1474" s="8">
        <v>42947281.030000001</v>
      </c>
      <c r="I1474" s="8">
        <v>35768031.43</v>
      </c>
      <c r="J1474" s="8">
        <v>9067194.7400000002</v>
      </c>
      <c r="K1474" s="8">
        <v>0</v>
      </c>
      <c r="L1474" s="8">
        <v>12285741.800000001</v>
      </c>
      <c r="M1474" s="8">
        <v>112156.67</v>
      </c>
      <c r="N1474" s="8">
        <v>13700678.52</v>
      </c>
      <c r="O1474" s="8">
        <v>431522.18</v>
      </c>
      <c r="P1474" s="8">
        <v>512827.9</v>
      </c>
      <c r="Q1474" s="8">
        <v>28557.4</v>
      </c>
      <c r="R1474" s="8">
        <v>39456.449999999997</v>
      </c>
      <c r="S1474" s="8">
        <v>18580237.989999998</v>
      </c>
      <c r="T1474" s="8">
        <v>16422760.25</v>
      </c>
      <c r="U1474" s="8">
        <v>121882.93</v>
      </c>
      <c r="V1474" s="8">
        <v>2965.47</v>
      </c>
      <c r="W1474" s="8">
        <v>31042.38</v>
      </c>
      <c r="X1474" s="8">
        <v>908147.38</v>
      </c>
      <c r="Y1474" s="8">
        <v>896.2</v>
      </c>
      <c r="Z1474" s="8">
        <v>151.49</v>
      </c>
      <c r="AA1474" s="8">
        <v>2696323.24</v>
      </c>
      <c r="AB1474" s="8">
        <v>3998358.58</v>
      </c>
      <c r="AC1474" s="9">
        <f t="shared" ref="AC1474:AC1537" si="138">AA1474-AB1474</f>
        <v>-1302035.3399999999</v>
      </c>
      <c r="AD1474" s="5" t="str">
        <f>$C1474&amp;" "&amp;VLOOKUP(C1474,Tegevusalad!$A$1:$B$89,2,FALSE)</f>
        <v>25 METALLTOODETE TOOTMINE, V.A MASINAD JA SEADMED</v>
      </c>
      <c r="AE1474" s="6">
        <f t="shared" si="133"/>
        <v>43638812.520000011</v>
      </c>
      <c r="AF1474" s="6">
        <f t="shared" si="134"/>
        <v>47843908.499999993</v>
      </c>
      <c r="AG1474" s="6">
        <f t="shared" si="135"/>
        <v>96750797.589999989</v>
      </c>
      <c r="AH1474" s="6">
        <f t="shared" si="136"/>
        <v>68700674.849999994</v>
      </c>
      <c r="AI1474" s="6">
        <f t="shared" si="137"/>
        <v>95842650.209999993</v>
      </c>
    </row>
    <row r="1475" spans="1:35" s="2" customFormat="1">
      <c r="A1475" s="3">
        <v>2015</v>
      </c>
      <c r="B1475" s="3">
        <v>6</v>
      </c>
      <c r="C1475" s="4">
        <v>26</v>
      </c>
      <c r="D1475" s="8">
        <v>115</v>
      </c>
      <c r="E1475" s="8">
        <v>85304785</v>
      </c>
      <c r="F1475" s="8">
        <v>0</v>
      </c>
      <c r="G1475" s="8">
        <v>141076626.09</v>
      </c>
      <c r="H1475" s="8">
        <v>133435840.34999999</v>
      </c>
      <c r="I1475" s="8">
        <v>131284205.2</v>
      </c>
      <c r="J1475" s="8">
        <v>7410610.4000000004</v>
      </c>
      <c r="K1475" s="8">
        <v>0</v>
      </c>
      <c r="L1475" s="8">
        <v>17060956.969999999</v>
      </c>
      <c r="M1475" s="8">
        <v>3835754.35</v>
      </c>
      <c r="N1475" s="8">
        <v>22536593.100000001</v>
      </c>
      <c r="O1475" s="8">
        <v>4712119.8600000003</v>
      </c>
      <c r="P1475" s="8">
        <v>86162.53</v>
      </c>
      <c r="Q1475" s="8">
        <v>403.66</v>
      </c>
      <c r="R1475" s="8">
        <v>1588.4</v>
      </c>
      <c r="S1475" s="8">
        <v>76497728.510000005</v>
      </c>
      <c r="T1475" s="8">
        <v>74559175.129999995</v>
      </c>
      <c r="U1475" s="8">
        <v>300283.65000000002</v>
      </c>
      <c r="V1475" s="8">
        <v>0</v>
      </c>
      <c r="W1475" s="8">
        <v>333.86</v>
      </c>
      <c r="X1475" s="8">
        <v>108354.42</v>
      </c>
      <c r="Y1475" s="8">
        <v>58.46</v>
      </c>
      <c r="Z1475" s="8">
        <v>0</v>
      </c>
      <c r="AA1475" s="8">
        <v>203091.92</v>
      </c>
      <c r="AB1475" s="8">
        <v>1842915.24</v>
      </c>
      <c r="AC1475" s="9">
        <f t="shared" si="138"/>
        <v>-1639823.32</v>
      </c>
      <c r="AD1475" s="5" t="str">
        <f>$C1475&amp;" "&amp;VLOOKUP(C1475,Tegevusalad!$A$1:$B$89,2,FALSE)</f>
        <v>26 ARVUTITE, ELEKTROONIKA- JA OPTIKASEADMETE TOOTMINE</v>
      </c>
      <c r="AE1475" s="6">
        <f t="shared" ref="AE1475:AE1538" si="139">(E1475+F1475+X1475)-(S1475+U1475)</f>
        <v>8615127.2599999905</v>
      </c>
      <c r="AF1475" s="6">
        <f t="shared" ref="AF1475:AF1538" si="140">((N1475+R1475-O1475)/0.2)-S1475-(U1475-V1475)</f>
        <v>12332296.039999997</v>
      </c>
      <c r="AG1475" s="6">
        <f t="shared" ref="AG1475:AG1538" si="141">(E1475+F1475+G1475+X1475)-(S1475+U1475)</f>
        <v>149691753.34999996</v>
      </c>
      <c r="AH1475" s="6">
        <f t="shared" ref="AH1475:AH1538" si="142">(N1475+R1475)/0.2</f>
        <v>112690907.5</v>
      </c>
      <c r="AI1475" s="6">
        <f t="shared" ref="AI1475:AI1538" si="143">(E1475+F1475+G1475)-(S1475+U1475)</f>
        <v>149583398.93000001</v>
      </c>
    </row>
    <row r="1476" spans="1:35" s="2" customFormat="1">
      <c r="A1476" s="3">
        <v>2015</v>
      </c>
      <c r="B1476" s="3">
        <v>6</v>
      </c>
      <c r="C1476" s="4">
        <v>27</v>
      </c>
      <c r="D1476" s="8">
        <v>116</v>
      </c>
      <c r="E1476" s="8">
        <v>31418319.719999999</v>
      </c>
      <c r="F1476" s="8">
        <v>0</v>
      </c>
      <c r="G1476" s="8">
        <v>40425452.509999998</v>
      </c>
      <c r="H1476" s="8">
        <v>30944938.52</v>
      </c>
      <c r="I1476" s="8">
        <v>27222591.390000001</v>
      </c>
      <c r="J1476" s="8">
        <v>9219217.2799999993</v>
      </c>
      <c r="K1476" s="8">
        <v>0</v>
      </c>
      <c r="L1476" s="8">
        <v>6283663.9299999997</v>
      </c>
      <c r="M1476" s="8">
        <v>416338.23</v>
      </c>
      <c r="N1476" s="8">
        <v>7350627.7699999996</v>
      </c>
      <c r="O1476" s="8">
        <v>791991.67</v>
      </c>
      <c r="P1476" s="8">
        <v>65690.09</v>
      </c>
      <c r="Q1476" s="8">
        <v>3227.28</v>
      </c>
      <c r="R1476" s="8">
        <v>11595.75</v>
      </c>
      <c r="S1476" s="8">
        <v>20244793.469999999</v>
      </c>
      <c r="T1476" s="8">
        <v>15694694.24</v>
      </c>
      <c r="U1476" s="8">
        <v>959202.59</v>
      </c>
      <c r="V1476" s="8">
        <v>0</v>
      </c>
      <c r="W1476" s="8">
        <v>174862.62</v>
      </c>
      <c r="X1476" s="8">
        <v>222142.58</v>
      </c>
      <c r="Y1476" s="8">
        <v>0</v>
      </c>
      <c r="Z1476" s="8">
        <v>0</v>
      </c>
      <c r="AA1476" s="8">
        <v>626842.9</v>
      </c>
      <c r="AB1476" s="8">
        <v>1277468.51</v>
      </c>
      <c r="AC1476" s="9">
        <f t="shared" si="138"/>
        <v>-650625.61</v>
      </c>
      <c r="AD1476" s="5" t="str">
        <f>$C1476&amp;" "&amp;VLOOKUP(C1476,Tegevusalad!$A$1:$B$89,2,FALSE)</f>
        <v>27 ELEKTRISEADMETE TOOTMINE</v>
      </c>
      <c r="AE1476" s="6">
        <f t="shared" si="139"/>
        <v>10436466.239999998</v>
      </c>
      <c r="AF1476" s="6">
        <f t="shared" si="140"/>
        <v>11647163.189999998</v>
      </c>
      <c r="AG1476" s="6">
        <f t="shared" si="141"/>
        <v>50861918.749999985</v>
      </c>
      <c r="AH1476" s="6">
        <f t="shared" si="142"/>
        <v>36811117.599999994</v>
      </c>
      <c r="AI1476" s="6">
        <f t="shared" si="143"/>
        <v>50639776.169999987</v>
      </c>
    </row>
    <row r="1477" spans="1:35" s="2" customFormat="1">
      <c r="A1477" s="3">
        <v>2015</v>
      </c>
      <c r="B1477" s="3">
        <v>6</v>
      </c>
      <c r="C1477" s="4">
        <v>28</v>
      </c>
      <c r="D1477" s="8">
        <v>170</v>
      </c>
      <c r="E1477" s="8">
        <v>14287555.560000001</v>
      </c>
      <c r="F1477" s="8">
        <v>3310.22</v>
      </c>
      <c r="G1477" s="8">
        <v>14421058.43</v>
      </c>
      <c r="H1477" s="8">
        <v>12239639.859999999</v>
      </c>
      <c r="I1477" s="8">
        <v>11498673.630000001</v>
      </c>
      <c r="J1477" s="8">
        <v>2137851.16</v>
      </c>
      <c r="K1477" s="8">
        <v>0</v>
      </c>
      <c r="L1477" s="8">
        <v>2857809.07</v>
      </c>
      <c r="M1477" s="8">
        <v>47384.28</v>
      </c>
      <c r="N1477" s="8">
        <v>3881065.05</v>
      </c>
      <c r="O1477" s="8">
        <v>90837.07</v>
      </c>
      <c r="P1477" s="8">
        <v>64000.13</v>
      </c>
      <c r="Q1477" s="8">
        <v>5951.81</v>
      </c>
      <c r="R1477" s="8">
        <v>15342.58</v>
      </c>
      <c r="S1477" s="8">
        <v>5891847.8700000001</v>
      </c>
      <c r="T1477" s="8">
        <v>5487481.5999999996</v>
      </c>
      <c r="U1477" s="8">
        <v>52082.5</v>
      </c>
      <c r="V1477" s="8">
        <v>0</v>
      </c>
      <c r="W1477" s="8">
        <v>7091.69</v>
      </c>
      <c r="X1477" s="8">
        <v>78420.84</v>
      </c>
      <c r="Y1477" s="8">
        <v>0</v>
      </c>
      <c r="Z1477" s="8">
        <v>0</v>
      </c>
      <c r="AA1477" s="8">
        <v>514348.85</v>
      </c>
      <c r="AB1477" s="8">
        <v>1490220.55</v>
      </c>
      <c r="AC1477" s="9">
        <f t="shared" si="138"/>
        <v>-975871.70000000007</v>
      </c>
      <c r="AD1477" s="5" t="str">
        <f>$C1477&amp;" "&amp;VLOOKUP(C1477,Tegevusalad!$A$1:$B$89,2,FALSE)</f>
        <v>28 MUJAL LIIGITAMATA MASINATE JA SEADMETE TOOTMINE</v>
      </c>
      <c r="AE1477" s="6">
        <f t="shared" si="139"/>
        <v>8425356.25</v>
      </c>
      <c r="AF1477" s="6">
        <f t="shared" si="140"/>
        <v>13083922.43</v>
      </c>
      <c r="AG1477" s="6">
        <f t="shared" si="141"/>
        <v>22846414.68</v>
      </c>
      <c r="AH1477" s="6">
        <f t="shared" si="142"/>
        <v>19482038.149999999</v>
      </c>
      <c r="AI1477" s="6">
        <f t="shared" si="143"/>
        <v>22767993.84</v>
      </c>
    </row>
    <row r="1478" spans="1:35" s="2" customFormat="1">
      <c r="A1478" s="3">
        <v>2015</v>
      </c>
      <c r="B1478" s="3">
        <v>6</v>
      </c>
      <c r="C1478" s="4">
        <v>29</v>
      </c>
      <c r="D1478" s="8">
        <v>72</v>
      </c>
      <c r="E1478" s="8">
        <v>26080481.100000001</v>
      </c>
      <c r="F1478" s="8">
        <v>0</v>
      </c>
      <c r="G1478" s="8">
        <v>37025107.649999999</v>
      </c>
      <c r="H1478" s="8">
        <v>32967660.949999999</v>
      </c>
      <c r="I1478" s="8">
        <v>32168019.170000002</v>
      </c>
      <c r="J1478" s="8">
        <v>3809604.34</v>
      </c>
      <c r="K1478" s="8">
        <v>0</v>
      </c>
      <c r="L1478" s="8">
        <v>5216096.25</v>
      </c>
      <c r="M1478" s="8">
        <v>194700.36</v>
      </c>
      <c r="N1478" s="8">
        <v>6363306.6399999997</v>
      </c>
      <c r="O1478" s="8">
        <v>340946.16</v>
      </c>
      <c r="P1478" s="8">
        <v>56360.07</v>
      </c>
      <c r="Q1478" s="8">
        <v>1528.12</v>
      </c>
      <c r="R1478" s="8">
        <v>4232.33</v>
      </c>
      <c r="S1478" s="8">
        <v>23352257.030000001</v>
      </c>
      <c r="T1478" s="8">
        <v>21456356.690000001</v>
      </c>
      <c r="U1478" s="8">
        <v>4876.2</v>
      </c>
      <c r="V1478" s="8">
        <v>4876.2</v>
      </c>
      <c r="W1478" s="8">
        <v>45094.03</v>
      </c>
      <c r="X1478" s="8">
        <v>595259.91</v>
      </c>
      <c r="Y1478" s="8">
        <v>0</v>
      </c>
      <c r="Z1478" s="8">
        <v>0</v>
      </c>
      <c r="AA1478" s="8">
        <v>183226.14</v>
      </c>
      <c r="AB1478" s="8">
        <v>1135736.17</v>
      </c>
      <c r="AC1478" s="9">
        <f t="shared" si="138"/>
        <v>-952510.02999999991</v>
      </c>
      <c r="AD1478" s="5" t="str">
        <f>$C1478&amp;" "&amp;VLOOKUP(C1478,Tegevusalad!$A$1:$B$89,2,FALSE)</f>
        <v>29 MOOTORSÕIDUKITE, HAAGISTE JA POOLHAAGISTE TOOTMINE</v>
      </c>
      <c r="AE1478" s="6">
        <f t="shared" si="139"/>
        <v>3318607.7800000012</v>
      </c>
      <c r="AF1478" s="6">
        <f t="shared" si="140"/>
        <v>6780707.0199999958</v>
      </c>
      <c r="AG1478" s="6">
        <f t="shared" si="141"/>
        <v>40343715.429999992</v>
      </c>
      <c r="AH1478" s="6">
        <f t="shared" si="142"/>
        <v>31837694.849999998</v>
      </c>
      <c r="AI1478" s="6">
        <f t="shared" si="143"/>
        <v>39748455.519999996</v>
      </c>
    </row>
    <row r="1479" spans="1:35" s="2" customFormat="1">
      <c r="A1479" s="3">
        <v>2015</v>
      </c>
      <c r="B1479" s="3">
        <v>6</v>
      </c>
      <c r="C1479" s="4">
        <v>30</v>
      </c>
      <c r="D1479" s="8">
        <v>80</v>
      </c>
      <c r="E1479" s="8">
        <v>2617514.4300000002</v>
      </c>
      <c r="F1479" s="8">
        <v>1072</v>
      </c>
      <c r="G1479" s="8">
        <v>7249347.8899999997</v>
      </c>
      <c r="H1479" s="8">
        <v>5696655.1500000004</v>
      </c>
      <c r="I1479" s="8">
        <v>5473076.8899999997</v>
      </c>
      <c r="J1479" s="8">
        <v>1274795</v>
      </c>
      <c r="K1479" s="8">
        <v>0</v>
      </c>
      <c r="L1479" s="8">
        <v>523599.35</v>
      </c>
      <c r="M1479" s="8">
        <v>0</v>
      </c>
      <c r="N1479" s="8">
        <v>823437.72</v>
      </c>
      <c r="O1479" s="8">
        <v>6895.17</v>
      </c>
      <c r="P1479" s="8">
        <v>8471.93</v>
      </c>
      <c r="Q1479" s="8">
        <v>716.1</v>
      </c>
      <c r="R1479" s="8">
        <v>1571.33</v>
      </c>
      <c r="S1479" s="8">
        <v>1445298.41</v>
      </c>
      <c r="T1479" s="8">
        <v>1289518.73</v>
      </c>
      <c r="U1479" s="8">
        <v>0</v>
      </c>
      <c r="V1479" s="8">
        <v>0</v>
      </c>
      <c r="W1479" s="8">
        <v>208</v>
      </c>
      <c r="X1479" s="8">
        <v>2003.85</v>
      </c>
      <c r="Y1479" s="8">
        <v>0</v>
      </c>
      <c r="Z1479" s="8">
        <v>0</v>
      </c>
      <c r="AA1479" s="8">
        <v>67390.259999999995</v>
      </c>
      <c r="AB1479" s="8">
        <v>367228.63</v>
      </c>
      <c r="AC1479" s="9">
        <f t="shared" si="138"/>
        <v>-299838.37</v>
      </c>
      <c r="AD1479" s="5" t="str">
        <f>$C1479&amp;" "&amp;VLOOKUP(C1479,Tegevusalad!$A$1:$B$89,2,FALSE)</f>
        <v>30 MUUDE TRANSPORDIVAHENDITE TOOTMINE</v>
      </c>
      <c r="AE1479" s="6">
        <f t="shared" si="139"/>
        <v>1175291.8700000003</v>
      </c>
      <c r="AF1479" s="6">
        <f t="shared" si="140"/>
        <v>2645270.9899999993</v>
      </c>
      <c r="AG1479" s="6">
        <f t="shared" si="141"/>
        <v>8424639.7599999998</v>
      </c>
      <c r="AH1479" s="6">
        <f t="shared" si="142"/>
        <v>4125045.2499999995</v>
      </c>
      <c r="AI1479" s="6">
        <f t="shared" si="143"/>
        <v>8422635.9100000001</v>
      </c>
    </row>
    <row r="1480" spans="1:35" s="2" customFormat="1">
      <c r="A1480" s="3">
        <v>2015</v>
      </c>
      <c r="B1480" s="3">
        <v>6</v>
      </c>
      <c r="C1480" s="4">
        <v>31</v>
      </c>
      <c r="D1480" s="8">
        <v>626</v>
      </c>
      <c r="E1480" s="8">
        <v>23248881.75</v>
      </c>
      <c r="F1480" s="8">
        <v>1035</v>
      </c>
      <c r="G1480" s="8">
        <v>26857985.120000001</v>
      </c>
      <c r="H1480" s="8">
        <v>24188207.649999999</v>
      </c>
      <c r="I1480" s="8">
        <v>22709125.809999999</v>
      </c>
      <c r="J1480" s="8">
        <v>1827545.79</v>
      </c>
      <c r="K1480" s="8">
        <v>0</v>
      </c>
      <c r="L1480" s="8">
        <v>4649869.58</v>
      </c>
      <c r="M1480" s="8">
        <v>52094.1</v>
      </c>
      <c r="N1480" s="8">
        <v>5962862.3700000001</v>
      </c>
      <c r="O1480" s="8">
        <v>219972.74</v>
      </c>
      <c r="P1480" s="8">
        <v>179575.02</v>
      </c>
      <c r="Q1480" s="8">
        <v>10719.99</v>
      </c>
      <c r="R1480" s="8">
        <v>21563.81</v>
      </c>
      <c r="S1480" s="8">
        <v>9641640.5899999999</v>
      </c>
      <c r="T1480" s="8">
        <v>8940593.9199999999</v>
      </c>
      <c r="U1480" s="8">
        <v>21941.93</v>
      </c>
      <c r="V1480" s="8">
        <v>0</v>
      </c>
      <c r="W1480" s="8">
        <v>280297.34999999998</v>
      </c>
      <c r="X1480" s="8">
        <v>10026.709999999999</v>
      </c>
      <c r="Y1480" s="8">
        <v>0.03</v>
      </c>
      <c r="Z1480" s="8">
        <v>0.02</v>
      </c>
      <c r="AA1480" s="8">
        <v>721208.2</v>
      </c>
      <c r="AB1480" s="8">
        <v>1982106.88</v>
      </c>
      <c r="AC1480" s="9">
        <f t="shared" si="138"/>
        <v>-1260898.68</v>
      </c>
      <c r="AD1480" s="5" t="str">
        <f>$C1480&amp;" "&amp;VLOOKUP(C1480,Tegevusalad!$A$1:$B$89,2,FALSE)</f>
        <v>31 MÖÖBLITOOTMINE</v>
      </c>
      <c r="AE1480" s="6">
        <f t="shared" si="139"/>
        <v>13596360.940000001</v>
      </c>
      <c r="AF1480" s="6">
        <f t="shared" si="140"/>
        <v>19158684.679999996</v>
      </c>
      <c r="AG1480" s="6">
        <f t="shared" si="141"/>
        <v>40454346.060000002</v>
      </c>
      <c r="AH1480" s="6">
        <f t="shared" si="142"/>
        <v>29922130.899999999</v>
      </c>
      <c r="AI1480" s="6">
        <f t="shared" si="143"/>
        <v>40444319.350000009</v>
      </c>
    </row>
    <row r="1481" spans="1:35" s="2" customFormat="1">
      <c r="A1481" s="3">
        <v>2015</v>
      </c>
      <c r="B1481" s="3">
        <v>6</v>
      </c>
      <c r="C1481" s="4">
        <v>32</v>
      </c>
      <c r="D1481" s="8">
        <v>268</v>
      </c>
      <c r="E1481" s="8">
        <v>4736001.8099999996</v>
      </c>
      <c r="F1481" s="8">
        <v>839256.37</v>
      </c>
      <c r="G1481" s="8">
        <v>8273698.9800000004</v>
      </c>
      <c r="H1481" s="8">
        <v>7162294.6600000001</v>
      </c>
      <c r="I1481" s="8">
        <v>5920575.6299999999</v>
      </c>
      <c r="J1481" s="8">
        <v>1041631.33</v>
      </c>
      <c r="K1481" s="8">
        <v>3246.06</v>
      </c>
      <c r="L1481" s="8">
        <v>1022733.5</v>
      </c>
      <c r="M1481" s="8">
        <v>24413.1</v>
      </c>
      <c r="N1481" s="8">
        <v>1526907.53</v>
      </c>
      <c r="O1481" s="8">
        <v>360417.44</v>
      </c>
      <c r="P1481" s="8">
        <v>23440.83</v>
      </c>
      <c r="Q1481" s="8">
        <v>1793.27</v>
      </c>
      <c r="R1481" s="8">
        <v>5145.3</v>
      </c>
      <c r="S1481" s="8">
        <v>2386639.14</v>
      </c>
      <c r="T1481" s="8">
        <v>2081127.55</v>
      </c>
      <c r="U1481" s="8">
        <v>51994.21</v>
      </c>
      <c r="V1481" s="8">
        <v>44585.86</v>
      </c>
      <c r="W1481" s="8">
        <v>200091.45</v>
      </c>
      <c r="X1481" s="8">
        <v>7893.28</v>
      </c>
      <c r="Y1481" s="8">
        <v>0</v>
      </c>
      <c r="Z1481" s="8">
        <v>0</v>
      </c>
      <c r="AA1481" s="8">
        <v>236419.02</v>
      </c>
      <c r="AB1481" s="8">
        <v>716179.95</v>
      </c>
      <c r="AC1481" s="9">
        <f t="shared" si="138"/>
        <v>-479760.92999999993</v>
      </c>
      <c r="AD1481" s="5" t="str">
        <f>$C1481&amp;" "&amp;VLOOKUP(C1481,Tegevusalad!$A$1:$B$89,2,FALSE)</f>
        <v>32 MUU TOOTMINE</v>
      </c>
      <c r="AE1481" s="6">
        <f t="shared" si="139"/>
        <v>3144518.11</v>
      </c>
      <c r="AF1481" s="6">
        <f t="shared" si="140"/>
        <v>3464129.46</v>
      </c>
      <c r="AG1481" s="6">
        <f t="shared" si="141"/>
        <v>11418217.09</v>
      </c>
      <c r="AH1481" s="6">
        <f t="shared" si="142"/>
        <v>7660264.1500000004</v>
      </c>
      <c r="AI1481" s="6">
        <f t="shared" si="143"/>
        <v>11410323.810000001</v>
      </c>
    </row>
    <row r="1482" spans="1:35" s="2" customFormat="1">
      <c r="A1482" s="3">
        <v>2015</v>
      </c>
      <c r="B1482" s="3">
        <v>6</v>
      </c>
      <c r="C1482" s="4">
        <v>33</v>
      </c>
      <c r="D1482" s="8">
        <v>652</v>
      </c>
      <c r="E1482" s="8">
        <v>19145494.239999998</v>
      </c>
      <c r="F1482" s="8">
        <v>3353.47</v>
      </c>
      <c r="G1482" s="8">
        <v>12962927.09</v>
      </c>
      <c r="H1482" s="8">
        <v>3749386.98</v>
      </c>
      <c r="I1482" s="8">
        <v>1282615.56</v>
      </c>
      <c r="J1482" s="8">
        <v>156206.95000000001</v>
      </c>
      <c r="K1482" s="8">
        <v>0</v>
      </c>
      <c r="L1482" s="8">
        <v>3829400.65</v>
      </c>
      <c r="M1482" s="8">
        <v>0</v>
      </c>
      <c r="N1482" s="8">
        <v>2918540.06</v>
      </c>
      <c r="O1482" s="8">
        <v>140475.09</v>
      </c>
      <c r="P1482" s="8">
        <v>111523.72</v>
      </c>
      <c r="Q1482" s="8">
        <v>14792.26</v>
      </c>
      <c r="R1482" s="8">
        <v>21058.11</v>
      </c>
      <c r="S1482" s="8">
        <v>6074634.2800000003</v>
      </c>
      <c r="T1482" s="8">
        <v>4726986.6399999997</v>
      </c>
      <c r="U1482" s="8">
        <v>438503.22</v>
      </c>
      <c r="V1482" s="8">
        <v>115.2</v>
      </c>
      <c r="W1482" s="8">
        <v>9184.27</v>
      </c>
      <c r="X1482" s="8">
        <v>9449.98</v>
      </c>
      <c r="Y1482" s="8">
        <v>0</v>
      </c>
      <c r="Z1482" s="8">
        <v>227.1</v>
      </c>
      <c r="AA1482" s="8">
        <v>1483080.95</v>
      </c>
      <c r="AB1482" s="8">
        <v>572447.46</v>
      </c>
      <c r="AC1482" s="9">
        <f t="shared" si="138"/>
        <v>910633.49</v>
      </c>
      <c r="AD1482" s="5" t="str">
        <f>$C1482&amp;" "&amp;VLOOKUP(C1482,Tegevusalad!$A$1:$B$89,2,FALSE)</f>
        <v>33 MASINATE JA SEADMETE REMONT JA PAIGALDUS</v>
      </c>
      <c r="AE1482" s="6">
        <f t="shared" si="139"/>
        <v>12645160.189999998</v>
      </c>
      <c r="AF1482" s="6">
        <f t="shared" si="140"/>
        <v>7482593.1000000006</v>
      </c>
      <c r="AG1482" s="6">
        <f t="shared" si="141"/>
        <v>25608087.279999997</v>
      </c>
      <c r="AH1482" s="6">
        <f t="shared" si="142"/>
        <v>14697990.85</v>
      </c>
      <c r="AI1482" s="6">
        <f t="shared" si="143"/>
        <v>25598637.299999997</v>
      </c>
    </row>
    <row r="1483" spans="1:35" s="2" customFormat="1">
      <c r="A1483" s="3">
        <v>2015</v>
      </c>
      <c r="B1483" s="3">
        <v>6</v>
      </c>
      <c r="C1483" s="4">
        <v>35</v>
      </c>
      <c r="D1483" s="8">
        <v>224</v>
      </c>
      <c r="E1483" s="8">
        <v>105726094.08</v>
      </c>
      <c r="F1483" s="8">
        <v>1265.98</v>
      </c>
      <c r="G1483" s="8">
        <v>14632393.640000001</v>
      </c>
      <c r="H1483" s="8">
        <v>1919001.53</v>
      </c>
      <c r="I1483" s="8">
        <v>262310.18</v>
      </c>
      <c r="J1483" s="8">
        <v>73471.8</v>
      </c>
      <c r="K1483" s="8">
        <v>0</v>
      </c>
      <c r="L1483" s="8">
        <v>21145332.719999999</v>
      </c>
      <c r="M1483" s="8">
        <v>0</v>
      </c>
      <c r="N1483" s="8">
        <v>19172254.719999999</v>
      </c>
      <c r="O1483" s="8">
        <v>73770.42</v>
      </c>
      <c r="P1483" s="8">
        <v>4998323.03</v>
      </c>
      <c r="Q1483" s="8">
        <v>12377.54</v>
      </c>
      <c r="R1483" s="8">
        <v>10996.15</v>
      </c>
      <c r="S1483" s="8">
        <v>5307897.72</v>
      </c>
      <c r="T1483" s="8">
        <v>3113347.44</v>
      </c>
      <c r="U1483" s="8">
        <v>19071360.719999999</v>
      </c>
      <c r="V1483" s="8">
        <v>627990.55000000005</v>
      </c>
      <c r="W1483" s="8">
        <v>3101200.68</v>
      </c>
      <c r="X1483" s="8">
        <v>386323.74</v>
      </c>
      <c r="Y1483" s="8">
        <v>0.23</v>
      </c>
      <c r="Z1483" s="8">
        <v>0.77</v>
      </c>
      <c r="AA1483" s="8">
        <v>3107339.01</v>
      </c>
      <c r="AB1483" s="8">
        <v>1134261.55</v>
      </c>
      <c r="AC1483" s="9">
        <f t="shared" si="138"/>
        <v>1973077.4599999997</v>
      </c>
      <c r="AD1483" s="5" t="str">
        <f>$C1483&amp;" "&amp;VLOOKUP(C1483,Tegevusalad!$A$1:$B$89,2,FALSE)</f>
        <v>35 ELEKTRIENERGIA, GAASI, AURU JA KONDITSIONEERITUD ÕHUGA VARUSTAMINE</v>
      </c>
      <c r="AE1483" s="6">
        <f t="shared" si="139"/>
        <v>81734425.359999999</v>
      </c>
      <c r="AF1483" s="6">
        <f t="shared" si="140"/>
        <v>71796134.35999997</v>
      </c>
      <c r="AG1483" s="6">
        <f t="shared" si="141"/>
        <v>96366819</v>
      </c>
      <c r="AH1483" s="6">
        <f t="shared" si="142"/>
        <v>95916254.349999979</v>
      </c>
      <c r="AI1483" s="6">
        <f t="shared" si="143"/>
        <v>95980495.260000005</v>
      </c>
    </row>
    <row r="1484" spans="1:35" s="2" customFormat="1">
      <c r="A1484" s="3">
        <v>2015</v>
      </c>
      <c r="B1484" s="3">
        <v>6</v>
      </c>
      <c r="C1484" s="4">
        <v>36</v>
      </c>
      <c r="D1484" s="8">
        <v>89</v>
      </c>
      <c r="E1484" s="8">
        <v>8828649.6600000001</v>
      </c>
      <c r="F1484" s="8">
        <v>0</v>
      </c>
      <c r="G1484" s="8">
        <v>31112.400000000001</v>
      </c>
      <c r="H1484" s="8">
        <v>2022</v>
      </c>
      <c r="I1484" s="8">
        <v>1445</v>
      </c>
      <c r="J1484" s="8">
        <v>0</v>
      </c>
      <c r="K1484" s="8">
        <v>0</v>
      </c>
      <c r="L1484" s="8">
        <v>1765729.91</v>
      </c>
      <c r="M1484" s="8">
        <v>0</v>
      </c>
      <c r="N1484" s="8">
        <v>1193606.0900000001</v>
      </c>
      <c r="O1484" s="8">
        <v>2212.54</v>
      </c>
      <c r="P1484" s="8">
        <v>604616.99</v>
      </c>
      <c r="Q1484" s="8">
        <v>1344.03</v>
      </c>
      <c r="R1484" s="8">
        <v>2743.86</v>
      </c>
      <c r="S1484" s="8">
        <v>357079.48</v>
      </c>
      <c r="T1484" s="8">
        <v>27960.31</v>
      </c>
      <c r="U1484" s="8">
        <v>0</v>
      </c>
      <c r="V1484" s="8">
        <v>0</v>
      </c>
      <c r="W1484" s="8">
        <v>6387.06</v>
      </c>
      <c r="X1484" s="8">
        <v>33159.919999999998</v>
      </c>
      <c r="Y1484" s="8">
        <v>0</v>
      </c>
      <c r="Z1484" s="8">
        <v>0.01</v>
      </c>
      <c r="AA1484" s="8">
        <v>846199.05</v>
      </c>
      <c r="AB1484" s="8">
        <v>274075.24</v>
      </c>
      <c r="AC1484" s="9">
        <f t="shared" si="138"/>
        <v>572123.81000000006</v>
      </c>
      <c r="AD1484" s="5" t="str">
        <f>$C1484&amp;" "&amp;VLOOKUP(C1484,Tegevusalad!$A$1:$B$89,2,FALSE)</f>
        <v>36 VEEKOGUMINE, -TÖÖTLUS JA -VARUSTUS</v>
      </c>
      <c r="AE1484" s="6">
        <f t="shared" si="139"/>
        <v>8504730.0999999996</v>
      </c>
      <c r="AF1484" s="6">
        <f t="shared" si="140"/>
        <v>5613607.5700000003</v>
      </c>
      <c r="AG1484" s="6">
        <f t="shared" si="141"/>
        <v>8535842.5</v>
      </c>
      <c r="AH1484" s="6">
        <f t="shared" si="142"/>
        <v>5981749.7500000009</v>
      </c>
      <c r="AI1484" s="6">
        <f t="shared" si="143"/>
        <v>8502682.5800000001</v>
      </c>
    </row>
    <row r="1485" spans="1:35" s="2" customFormat="1">
      <c r="A1485" s="3">
        <v>2015</v>
      </c>
      <c r="B1485" s="3">
        <v>6</v>
      </c>
      <c r="C1485" s="4">
        <v>37</v>
      </c>
      <c r="D1485" s="8">
        <v>72</v>
      </c>
      <c r="E1485" s="8">
        <v>4158927.4</v>
      </c>
      <c r="F1485" s="8">
        <v>458.72</v>
      </c>
      <c r="G1485" s="8">
        <v>121963.72</v>
      </c>
      <c r="H1485" s="8">
        <v>25377.94</v>
      </c>
      <c r="I1485" s="8">
        <v>14720.14</v>
      </c>
      <c r="J1485" s="8">
        <v>0</v>
      </c>
      <c r="K1485" s="8">
        <v>0</v>
      </c>
      <c r="L1485" s="8">
        <v>831826.78</v>
      </c>
      <c r="M1485" s="8">
        <v>0</v>
      </c>
      <c r="N1485" s="8">
        <v>651703.36</v>
      </c>
      <c r="O1485" s="8">
        <v>0</v>
      </c>
      <c r="P1485" s="8">
        <v>336814.59</v>
      </c>
      <c r="Q1485" s="8">
        <v>1053.26</v>
      </c>
      <c r="R1485" s="8">
        <v>1270.6400000000001</v>
      </c>
      <c r="S1485" s="8">
        <v>166532.85</v>
      </c>
      <c r="T1485" s="8">
        <v>163884.65</v>
      </c>
      <c r="U1485" s="8">
        <v>0</v>
      </c>
      <c r="V1485" s="8">
        <v>0</v>
      </c>
      <c r="W1485" s="8">
        <v>1338.2</v>
      </c>
      <c r="X1485" s="8">
        <v>3137.1</v>
      </c>
      <c r="Y1485" s="8">
        <v>13.2</v>
      </c>
      <c r="Z1485" s="8">
        <v>0.01</v>
      </c>
      <c r="AA1485" s="8">
        <v>329288.09999999998</v>
      </c>
      <c r="AB1485" s="8">
        <v>149151.49</v>
      </c>
      <c r="AC1485" s="9">
        <f t="shared" si="138"/>
        <v>180136.61</v>
      </c>
      <c r="AD1485" s="5" t="str">
        <f>$C1485&amp;" "&amp;VLOOKUP(C1485,Tegevusalad!$A$1:$B$89,2,FALSE)</f>
        <v>37 KANALISATSIOON</v>
      </c>
      <c r="AE1485" s="6">
        <f t="shared" si="139"/>
        <v>3995990.37</v>
      </c>
      <c r="AF1485" s="6">
        <f t="shared" si="140"/>
        <v>3098337.15</v>
      </c>
      <c r="AG1485" s="6">
        <f t="shared" si="141"/>
        <v>4117954.0899999994</v>
      </c>
      <c r="AH1485" s="6">
        <f t="shared" si="142"/>
        <v>3264870</v>
      </c>
      <c r="AI1485" s="6">
        <f t="shared" si="143"/>
        <v>4114816.9899999998</v>
      </c>
    </row>
    <row r="1486" spans="1:35" s="2" customFormat="1">
      <c r="A1486" s="3">
        <v>2015</v>
      </c>
      <c r="B1486" s="3">
        <v>6</v>
      </c>
      <c r="C1486" s="4">
        <v>38</v>
      </c>
      <c r="D1486" s="8">
        <v>154</v>
      </c>
      <c r="E1486" s="8">
        <v>18851433.870000001</v>
      </c>
      <c r="F1486" s="8">
        <v>0</v>
      </c>
      <c r="G1486" s="8">
        <v>23126467.100000001</v>
      </c>
      <c r="H1486" s="8">
        <v>5199186.78</v>
      </c>
      <c r="I1486" s="8">
        <v>4597350.5999999996</v>
      </c>
      <c r="J1486" s="8">
        <v>17802057.510000002</v>
      </c>
      <c r="K1486" s="8">
        <v>0</v>
      </c>
      <c r="L1486" s="8">
        <v>3770286.78</v>
      </c>
      <c r="M1486" s="8">
        <v>19264.52</v>
      </c>
      <c r="N1486" s="8">
        <v>3489207.43</v>
      </c>
      <c r="O1486" s="8">
        <v>19264.52</v>
      </c>
      <c r="P1486" s="8">
        <v>76464.350000000006</v>
      </c>
      <c r="Q1486" s="8">
        <v>2208.6999999999998</v>
      </c>
      <c r="R1486" s="8">
        <v>6727.74</v>
      </c>
      <c r="S1486" s="8">
        <v>5345988.84</v>
      </c>
      <c r="T1486" s="8">
        <v>4992588.49</v>
      </c>
      <c r="U1486" s="8">
        <v>4147713.44</v>
      </c>
      <c r="V1486" s="8">
        <v>4147713.74</v>
      </c>
      <c r="W1486" s="8">
        <v>-718.9</v>
      </c>
      <c r="X1486" s="8">
        <v>1895257.77</v>
      </c>
      <c r="Y1486" s="8">
        <v>0</v>
      </c>
      <c r="Z1486" s="8">
        <v>17.36</v>
      </c>
      <c r="AA1486" s="8">
        <v>767512.11</v>
      </c>
      <c r="AB1486" s="8">
        <v>467185.6</v>
      </c>
      <c r="AC1486" s="9">
        <f t="shared" si="138"/>
        <v>300326.51</v>
      </c>
      <c r="AD1486" s="5" t="str">
        <f>$C1486&amp;" "&amp;VLOOKUP(C1486,Tegevusalad!$A$1:$B$89,2,FALSE)</f>
        <v>38 JÄÄTMEKOGUMINE, -TÖÖTLUS JA -KÕRVALDUS; MATERJALIDE TAASKASUTUSELE VÕTMINE</v>
      </c>
      <c r="AE1486" s="6">
        <f t="shared" si="139"/>
        <v>11252989.360000001</v>
      </c>
      <c r="AF1486" s="6">
        <f t="shared" si="140"/>
        <v>12037364.710000001</v>
      </c>
      <c r="AG1486" s="6">
        <f t="shared" si="141"/>
        <v>34379456.460000001</v>
      </c>
      <c r="AH1486" s="6">
        <f t="shared" si="142"/>
        <v>17479675.850000001</v>
      </c>
      <c r="AI1486" s="6">
        <f t="shared" si="143"/>
        <v>32484198.689999998</v>
      </c>
    </row>
    <row r="1487" spans="1:35" s="2" customFormat="1">
      <c r="A1487" s="3">
        <v>2015</v>
      </c>
      <c r="B1487" s="3">
        <v>6</v>
      </c>
      <c r="C1487" s="4">
        <v>39</v>
      </c>
      <c r="D1487" s="8">
        <v>13</v>
      </c>
      <c r="E1487" s="8">
        <v>295899.73</v>
      </c>
      <c r="F1487" s="8">
        <v>429.36</v>
      </c>
      <c r="G1487" s="8">
        <v>56393.14</v>
      </c>
      <c r="H1487" s="8">
        <v>44959.01</v>
      </c>
      <c r="I1487" s="8">
        <v>0</v>
      </c>
      <c r="J1487" s="8">
        <v>0</v>
      </c>
      <c r="K1487" s="8">
        <v>0</v>
      </c>
      <c r="L1487" s="8">
        <v>59218.59</v>
      </c>
      <c r="M1487" s="8">
        <v>0</v>
      </c>
      <c r="N1487" s="8">
        <v>51293.66</v>
      </c>
      <c r="O1487" s="8">
        <v>0</v>
      </c>
      <c r="P1487" s="8">
        <v>1300</v>
      </c>
      <c r="Q1487" s="8">
        <v>65.45</v>
      </c>
      <c r="R1487" s="8">
        <v>139.05000000000001</v>
      </c>
      <c r="S1487" s="8">
        <v>6500</v>
      </c>
      <c r="T1487" s="8">
        <v>6500</v>
      </c>
      <c r="U1487" s="8">
        <v>4974.55</v>
      </c>
      <c r="V1487" s="8">
        <v>0</v>
      </c>
      <c r="W1487" s="8">
        <v>0</v>
      </c>
      <c r="X1487" s="8">
        <v>80603.58</v>
      </c>
      <c r="Y1487" s="8">
        <v>0</v>
      </c>
      <c r="Z1487" s="8">
        <v>0</v>
      </c>
      <c r="AA1487" s="8">
        <v>12839.39</v>
      </c>
      <c r="AB1487" s="8">
        <v>4914.46</v>
      </c>
      <c r="AC1487" s="9">
        <f t="shared" si="138"/>
        <v>7924.9299999999994</v>
      </c>
      <c r="AD1487" s="5" t="str">
        <f>$C1487&amp;" "&amp;VLOOKUP(C1487,Tegevusalad!$A$1:$B$89,2,FALSE)</f>
        <v>39 SAASTEKÄITLUS JA MUUD JÄÄTMEKÄITLUSTEGEVUSED</v>
      </c>
      <c r="AE1487" s="6">
        <f t="shared" si="139"/>
        <v>365458.12</v>
      </c>
      <c r="AF1487" s="6">
        <f t="shared" si="140"/>
        <v>245689.00000000003</v>
      </c>
      <c r="AG1487" s="6">
        <f t="shared" si="141"/>
        <v>421851.26</v>
      </c>
      <c r="AH1487" s="6">
        <f t="shared" si="142"/>
        <v>257163.55000000002</v>
      </c>
      <c r="AI1487" s="6">
        <f t="shared" si="143"/>
        <v>341247.68</v>
      </c>
    </row>
    <row r="1488" spans="1:35" s="2" customFormat="1">
      <c r="A1488" s="3">
        <v>2015</v>
      </c>
      <c r="B1488" s="3">
        <v>6</v>
      </c>
      <c r="C1488" s="4">
        <v>41</v>
      </c>
      <c r="D1488" s="8">
        <v>3255</v>
      </c>
      <c r="E1488" s="8">
        <v>129593465.45999999</v>
      </c>
      <c r="F1488" s="8">
        <v>28024.44</v>
      </c>
      <c r="G1488" s="8">
        <v>14829422.390000001</v>
      </c>
      <c r="H1488" s="8">
        <v>9511108.2599999998</v>
      </c>
      <c r="I1488" s="8">
        <v>5852432.8499999996</v>
      </c>
      <c r="J1488" s="8">
        <v>1095328.49</v>
      </c>
      <c r="K1488" s="8">
        <v>0</v>
      </c>
      <c r="L1488" s="8">
        <v>25921215.239999998</v>
      </c>
      <c r="M1488" s="8">
        <v>3632.43</v>
      </c>
      <c r="N1488" s="8">
        <v>23228206.219999999</v>
      </c>
      <c r="O1488" s="8">
        <v>66555.28</v>
      </c>
      <c r="P1488" s="8">
        <v>190830.8</v>
      </c>
      <c r="Q1488" s="8">
        <v>66611.490000000005</v>
      </c>
      <c r="R1488" s="8">
        <v>95855.97</v>
      </c>
      <c r="S1488" s="8">
        <v>2395052.6800000002</v>
      </c>
      <c r="T1488" s="8">
        <v>2159639.44</v>
      </c>
      <c r="U1488" s="8">
        <v>210999.52</v>
      </c>
      <c r="V1488" s="8">
        <v>0</v>
      </c>
      <c r="W1488" s="8">
        <v>2184663.25</v>
      </c>
      <c r="X1488" s="8">
        <v>7629.16</v>
      </c>
      <c r="Y1488" s="8">
        <v>141595.74</v>
      </c>
      <c r="Z1488" s="8">
        <v>157.68</v>
      </c>
      <c r="AA1488" s="8">
        <v>5697120.3099999996</v>
      </c>
      <c r="AB1488" s="8">
        <v>2859040.8</v>
      </c>
      <c r="AC1488" s="9">
        <f t="shared" si="138"/>
        <v>2838079.51</v>
      </c>
      <c r="AD1488" s="5" t="str">
        <f>$C1488&amp;" "&amp;VLOOKUP(C1488,Tegevusalad!$A$1:$B$89,2,FALSE)</f>
        <v>41 HOONETE EHITUS</v>
      </c>
      <c r="AE1488" s="6">
        <f t="shared" si="139"/>
        <v>127023066.85999998</v>
      </c>
      <c r="AF1488" s="6">
        <f t="shared" si="140"/>
        <v>113681482.34999998</v>
      </c>
      <c r="AG1488" s="6">
        <f t="shared" si="141"/>
        <v>141852489.25</v>
      </c>
      <c r="AH1488" s="6">
        <f t="shared" si="142"/>
        <v>116620310.94999999</v>
      </c>
      <c r="AI1488" s="6">
        <f t="shared" si="143"/>
        <v>141844860.09</v>
      </c>
    </row>
    <row r="1489" spans="1:35" s="2" customFormat="1">
      <c r="A1489" s="3">
        <v>2015</v>
      </c>
      <c r="B1489" s="3">
        <v>6</v>
      </c>
      <c r="C1489" s="4">
        <v>42</v>
      </c>
      <c r="D1489" s="8">
        <v>822</v>
      </c>
      <c r="E1489" s="8">
        <v>108157644.18000001</v>
      </c>
      <c r="F1489" s="8">
        <v>2041.44</v>
      </c>
      <c r="G1489" s="8">
        <v>2772802.39</v>
      </c>
      <c r="H1489" s="8">
        <v>1614506.09</v>
      </c>
      <c r="I1489" s="8">
        <v>664099.30000000005</v>
      </c>
      <c r="J1489" s="8">
        <v>53420.35</v>
      </c>
      <c r="K1489" s="8">
        <v>0</v>
      </c>
      <c r="L1489" s="8">
        <v>21631712.59</v>
      </c>
      <c r="M1489" s="8">
        <v>0</v>
      </c>
      <c r="N1489" s="8">
        <v>16307542.51</v>
      </c>
      <c r="O1489" s="8">
        <v>24989.62</v>
      </c>
      <c r="P1489" s="8">
        <v>598226.34</v>
      </c>
      <c r="Q1489" s="8">
        <v>53122.47</v>
      </c>
      <c r="R1489" s="8">
        <v>44945.43</v>
      </c>
      <c r="S1489" s="8">
        <v>8459277.0099999998</v>
      </c>
      <c r="T1489" s="8">
        <v>7486647.8200000003</v>
      </c>
      <c r="U1489" s="8">
        <v>216363.13</v>
      </c>
      <c r="V1489" s="8">
        <v>215</v>
      </c>
      <c r="W1489" s="8">
        <v>44343.7</v>
      </c>
      <c r="X1489" s="8">
        <v>16106.9</v>
      </c>
      <c r="Y1489" s="8">
        <v>7082.41</v>
      </c>
      <c r="Z1489" s="8">
        <v>0</v>
      </c>
      <c r="AA1489" s="8">
        <v>5873501.5</v>
      </c>
      <c r="AB1489" s="8">
        <v>542249.01</v>
      </c>
      <c r="AC1489" s="9">
        <f t="shared" si="138"/>
        <v>5331252.49</v>
      </c>
      <c r="AD1489" s="5" t="str">
        <f>$C1489&amp;" "&amp;VLOOKUP(C1489,Tegevusalad!$A$1:$B$89,2,FALSE)</f>
        <v>42 RAJATISTE EHITUS</v>
      </c>
      <c r="AE1489" s="6">
        <f t="shared" si="139"/>
        <v>99500152.38000001</v>
      </c>
      <c r="AF1489" s="6">
        <f t="shared" si="140"/>
        <v>72962066.459999993</v>
      </c>
      <c r="AG1489" s="6">
        <f t="shared" si="141"/>
        <v>102272954.77000001</v>
      </c>
      <c r="AH1489" s="6">
        <f t="shared" si="142"/>
        <v>81762439.699999988</v>
      </c>
      <c r="AI1489" s="6">
        <f t="shared" si="143"/>
        <v>102256847.87</v>
      </c>
    </row>
    <row r="1490" spans="1:35" s="2" customFormat="1">
      <c r="A1490" s="3">
        <v>2015</v>
      </c>
      <c r="B1490" s="3">
        <v>6</v>
      </c>
      <c r="C1490" s="4">
        <v>43</v>
      </c>
      <c r="D1490" s="8">
        <v>4595</v>
      </c>
      <c r="E1490" s="8">
        <v>95179091.140000001</v>
      </c>
      <c r="F1490" s="8">
        <v>37058.870000000003</v>
      </c>
      <c r="G1490" s="8">
        <v>11203207.5</v>
      </c>
      <c r="H1490" s="8">
        <v>6653822.9400000004</v>
      </c>
      <c r="I1490" s="8">
        <v>1949535.78</v>
      </c>
      <c r="J1490" s="8">
        <v>933815.02</v>
      </c>
      <c r="K1490" s="8">
        <v>233.1</v>
      </c>
      <c r="L1490" s="8">
        <v>19039153.66</v>
      </c>
      <c r="M1490" s="8">
        <v>20113.63</v>
      </c>
      <c r="N1490" s="8">
        <v>14288928.859999999</v>
      </c>
      <c r="O1490" s="8">
        <v>153384.95999999999</v>
      </c>
      <c r="P1490" s="8">
        <v>608551.13</v>
      </c>
      <c r="Q1490" s="8">
        <v>96866.52</v>
      </c>
      <c r="R1490" s="8">
        <v>96176.03</v>
      </c>
      <c r="S1490" s="8">
        <v>11162859.630000001</v>
      </c>
      <c r="T1490" s="8">
        <v>7006092.2999999998</v>
      </c>
      <c r="U1490" s="8">
        <v>203391.5</v>
      </c>
      <c r="V1490" s="8">
        <v>183</v>
      </c>
      <c r="W1490" s="8">
        <v>400905.18</v>
      </c>
      <c r="X1490" s="8">
        <v>189145.32</v>
      </c>
      <c r="Y1490" s="8">
        <v>1574.06</v>
      </c>
      <c r="Z1490" s="8">
        <v>0</v>
      </c>
      <c r="AA1490" s="8">
        <v>6003370.0499999998</v>
      </c>
      <c r="AB1490" s="8">
        <v>1231457.56</v>
      </c>
      <c r="AC1490" s="9">
        <f t="shared" si="138"/>
        <v>4771912.49</v>
      </c>
      <c r="AD1490" s="5" t="str">
        <f>$C1490&amp;" "&amp;VLOOKUP(C1490,Tegevusalad!$A$1:$B$89,2,FALSE)</f>
        <v>43 ERIEHITUSTÖÖD</v>
      </c>
      <c r="AE1490" s="6">
        <f t="shared" si="139"/>
        <v>84039044.200000003</v>
      </c>
      <c r="AF1490" s="6">
        <f t="shared" si="140"/>
        <v>59792531.519999988</v>
      </c>
      <c r="AG1490" s="6">
        <f t="shared" si="141"/>
        <v>95242251.700000003</v>
      </c>
      <c r="AH1490" s="6">
        <f t="shared" si="142"/>
        <v>71925524.449999988</v>
      </c>
      <c r="AI1490" s="6">
        <f t="shared" si="143"/>
        <v>95053106.38000001</v>
      </c>
    </row>
    <row r="1491" spans="1:35" s="2" customFormat="1">
      <c r="A1491" s="3">
        <v>2015</v>
      </c>
      <c r="B1491" s="3">
        <v>6</v>
      </c>
      <c r="C1491" s="4">
        <v>45</v>
      </c>
      <c r="D1491" s="8">
        <v>2787</v>
      </c>
      <c r="E1491" s="8">
        <v>246307836.65000001</v>
      </c>
      <c r="F1491" s="8">
        <v>2362.16</v>
      </c>
      <c r="G1491" s="8">
        <v>42550311.57</v>
      </c>
      <c r="H1491" s="8">
        <v>36534048.57</v>
      </c>
      <c r="I1491" s="8">
        <v>33886331.090000004</v>
      </c>
      <c r="J1491" s="8">
        <v>2195995.5299999998</v>
      </c>
      <c r="K1491" s="8">
        <v>34701.85</v>
      </c>
      <c r="L1491" s="8">
        <v>49261779.939999998</v>
      </c>
      <c r="M1491" s="8">
        <v>337034.46</v>
      </c>
      <c r="N1491" s="8">
        <v>36504334.609999999</v>
      </c>
      <c r="O1491" s="8">
        <v>1263091.76</v>
      </c>
      <c r="P1491" s="8">
        <v>394679.99</v>
      </c>
      <c r="Q1491" s="8">
        <v>79320.39</v>
      </c>
      <c r="R1491" s="8">
        <v>73673.56</v>
      </c>
      <c r="S1491" s="8">
        <v>95005976.370000005</v>
      </c>
      <c r="T1491" s="8">
        <v>91402742.590000004</v>
      </c>
      <c r="U1491" s="8">
        <v>2672481.2599999998</v>
      </c>
      <c r="V1491" s="8">
        <v>7253.05</v>
      </c>
      <c r="W1491" s="8">
        <v>329688.21000000002</v>
      </c>
      <c r="X1491" s="8">
        <v>197816.33</v>
      </c>
      <c r="Y1491" s="8">
        <v>2534.8000000000002</v>
      </c>
      <c r="Z1491" s="8">
        <v>0.09</v>
      </c>
      <c r="AA1491" s="8">
        <v>15415053.859999999</v>
      </c>
      <c r="AB1491" s="8">
        <v>2318039.36</v>
      </c>
      <c r="AC1491" s="9">
        <f t="shared" si="138"/>
        <v>13097014.5</v>
      </c>
      <c r="AD1491" s="5" t="str">
        <f>$C1491&amp;" "&amp;VLOOKUP(C1491,Tegevusalad!$A$1:$B$89,2,FALSE)</f>
        <v>45 MOOTORSÕIDUKITE JA MOOTORRATASTE HULGI- JA JAEMÜÜK NING REMONT</v>
      </c>
      <c r="AE1491" s="6">
        <f t="shared" si="139"/>
        <v>148829557.50999999</v>
      </c>
      <c r="AF1491" s="6">
        <f t="shared" si="140"/>
        <v>78903377.470000014</v>
      </c>
      <c r="AG1491" s="6">
        <f t="shared" si="141"/>
        <v>191379869.07999998</v>
      </c>
      <c r="AH1491" s="6">
        <f t="shared" si="142"/>
        <v>182890040.84999999</v>
      </c>
      <c r="AI1491" s="6">
        <f t="shared" si="143"/>
        <v>191182052.75</v>
      </c>
    </row>
    <row r="1492" spans="1:35" s="2" customFormat="1">
      <c r="A1492" s="3">
        <v>2015</v>
      </c>
      <c r="B1492" s="3">
        <v>6</v>
      </c>
      <c r="C1492" s="4">
        <v>46</v>
      </c>
      <c r="D1492" s="8">
        <v>6974</v>
      </c>
      <c r="E1492" s="8">
        <v>934577798.52999997</v>
      </c>
      <c r="F1492" s="8">
        <v>54950433.07</v>
      </c>
      <c r="G1492" s="8">
        <v>268229705.5</v>
      </c>
      <c r="H1492" s="8">
        <v>154096786.53</v>
      </c>
      <c r="I1492" s="8">
        <v>129522882.3</v>
      </c>
      <c r="J1492" s="8">
        <v>32632075.379999999</v>
      </c>
      <c r="K1492" s="8">
        <v>73535.64</v>
      </c>
      <c r="L1492" s="8">
        <v>191861098.86000001</v>
      </c>
      <c r="M1492" s="8">
        <v>2772761.94</v>
      </c>
      <c r="N1492" s="8">
        <v>138288727.88</v>
      </c>
      <c r="O1492" s="8">
        <v>7939032.5899999999</v>
      </c>
      <c r="P1492" s="8">
        <v>1329390.3999999999</v>
      </c>
      <c r="Q1492" s="8">
        <v>149260.51</v>
      </c>
      <c r="R1492" s="8">
        <v>314719.78999999998</v>
      </c>
      <c r="S1492" s="8">
        <v>355105335.63</v>
      </c>
      <c r="T1492" s="8">
        <v>330719914.98000002</v>
      </c>
      <c r="U1492" s="8">
        <v>12507223.98</v>
      </c>
      <c r="V1492" s="8">
        <v>5343453.32</v>
      </c>
      <c r="W1492" s="8">
        <v>3147509.1</v>
      </c>
      <c r="X1492" s="8">
        <v>4435027.1100000003</v>
      </c>
      <c r="Y1492" s="8">
        <v>64.28</v>
      </c>
      <c r="Z1492" s="8">
        <v>3602.32</v>
      </c>
      <c r="AA1492" s="8">
        <v>65651049.280000001</v>
      </c>
      <c r="AB1492" s="8">
        <v>9309454.4199999999</v>
      </c>
      <c r="AC1492" s="9">
        <f t="shared" si="138"/>
        <v>56341594.859999999</v>
      </c>
      <c r="AD1492" s="5" t="str">
        <f>$C1492&amp;" "&amp;VLOOKUP(C1492,Tegevusalad!$A$1:$B$89,2,FALSE)</f>
        <v>46 HULGIKAUBANDUS, V.A MOOTORSÕIDUKID JA MOOTORRATTAD</v>
      </c>
      <c r="AE1492" s="6">
        <f t="shared" si="139"/>
        <v>626350699.10000002</v>
      </c>
      <c r="AF1492" s="6">
        <f t="shared" si="140"/>
        <v>291052969.10999984</v>
      </c>
      <c r="AG1492" s="6">
        <f t="shared" si="141"/>
        <v>894580404.59999979</v>
      </c>
      <c r="AH1492" s="6">
        <f t="shared" si="142"/>
        <v>693017238.3499999</v>
      </c>
      <c r="AI1492" s="6">
        <f t="shared" si="143"/>
        <v>890145377.48999989</v>
      </c>
    </row>
    <row r="1493" spans="1:35" s="2" customFormat="1">
      <c r="A1493" s="3">
        <v>2015</v>
      </c>
      <c r="B1493" s="3">
        <v>6</v>
      </c>
      <c r="C1493" s="4">
        <v>47</v>
      </c>
      <c r="D1493" s="8">
        <v>5558</v>
      </c>
      <c r="E1493" s="8">
        <v>544390511.57000005</v>
      </c>
      <c r="F1493" s="8">
        <v>23160342.27</v>
      </c>
      <c r="G1493" s="8">
        <v>18782891.57</v>
      </c>
      <c r="H1493" s="8">
        <v>12314787.699999999</v>
      </c>
      <c r="I1493" s="8">
        <v>10265148.02</v>
      </c>
      <c r="J1493" s="8">
        <v>4532116.25</v>
      </c>
      <c r="K1493" s="8">
        <v>1440253.92</v>
      </c>
      <c r="L1493" s="8">
        <v>110962533.05</v>
      </c>
      <c r="M1493" s="8">
        <v>6751.09</v>
      </c>
      <c r="N1493" s="8">
        <v>83686643.200000003</v>
      </c>
      <c r="O1493" s="8">
        <v>1286607.48</v>
      </c>
      <c r="P1493" s="8">
        <v>1433030.55</v>
      </c>
      <c r="Q1493" s="8">
        <v>82169.97</v>
      </c>
      <c r="R1493" s="8">
        <v>83918.03</v>
      </c>
      <c r="S1493" s="8">
        <v>74239055.609999999</v>
      </c>
      <c r="T1493" s="8">
        <v>67793779.459999993</v>
      </c>
      <c r="U1493" s="8">
        <v>792856</v>
      </c>
      <c r="V1493" s="8">
        <v>964.32</v>
      </c>
      <c r="W1493" s="8">
        <v>12032274.699999999</v>
      </c>
      <c r="X1493" s="8">
        <v>274514.56</v>
      </c>
      <c r="Y1493" s="8">
        <v>1818.58</v>
      </c>
      <c r="Z1493" s="8">
        <v>5332.56</v>
      </c>
      <c r="AA1493" s="8">
        <v>28119170.09</v>
      </c>
      <c r="AB1493" s="8">
        <v>840043.34</v>
      </c>
      <c r="AC1493" s="9">
        <f t="shared" si="138"/>
        <v>27279126.75</v>
      </c>
      <c r="AD1493" s="5" t="str">
        <f>$C1493&amp;" "&amp;VLOOKUP(C1493,Tegevusalad!$A$1:$B$89,2,FALSE)</f>
        <v>47 JAEKAUBANDUS, V.A MOOTORSÕIDUKID JA MOOTORRATTAD</v>
      </c>
      <c r="AE1493" s="6">
        <f t="shared" si="139"/>
        <v>492793456.78999996</v>
      </c>
      <c r="AF1493" s="6">
        <f t="shared" si="140"/>
        <v>337388821.45999998</v>
      </c>
      <c r="AG1493" s="6">
        <f t="shared" si="141"/>
        <v>511576348.36000001</v>
      </c>
      <c r="AH1493" s="6">
        <f t="shared" si="142"/>
        <v>418852806.14999998</v>
      </c>
      <c r="AI1493" s="6">
        <f t="shared" si="143"/>
        <v>511301833.80000007</v>
      </c>
    </row>
    <row r="1494" spans="1:35" s="2" customFormat="1">
      <c r="A1494" s="3">
        <v>2015</v>
      </c>
      <c r="B1494" s="3">
        <v>6</v>
      </c>
      <c r="C1494" s="4">
        <v>49</v>
      </c>
      <c r="D1494" s="8">
        <v>3709</v>
      </c>
      <c r="E1494" s="8">
        <v>107284383.63</v>
      </c>
      <c r="F1494" s="8">
        <v>26705.51</v>
      </c>
      <c r="G1494" s="8">
        <v>53121453.369999997</v>
      </c>
      <c r="H1494" s="8">
        <v>23544726.510000002</v>
      </c>
      <c r="I1494" s="8">
        <v>1435632.92</v>
      </c>
      <c r="J1494" s="8">
        <v>282529.09000000003</v>
      </c>
      <c r="K1494" s="8">
        <v>0</v>
      </c>
      <c r="L1494" s="8">
        <v>21459280.23</v>
      </c>
      <c r="M1494" s="8">
        <v>0</v>
      </c>
      <c r="N1494" s="8">
        <v>19406285.93</v>
      </c>
      <c r="O1494" s="8">
        <v>62758.04</v>
      </c>
      <c r="P1494" s="8">
        <v>2474519.61</v>
      </c>
      <c r="Q1494" s="8">
        <v>134514.5</v>
      </c>
      <c r="R1494" s="8">
        <v>54294.53</v>
      </c>
      <c r="S1494" s="8">
        <v>18489062.920000002</v>
      </c>
      <c r="T1494" s="8">
        <v>10445218.800000001</v>
      </c>
      <c r="U1494" s="8">
        <v>1617788.32</v>
      </c>
      <c r="V1494" s="8">
        <v>11028.29</v>
      </c>
      <c r="W1494" s="8">
        <v>2119473.1</v>
      </c>
      <c r="X1494" s="8">
        <v>217632.61</v>
      </c>
      <c r="Y1494" s="8">
        <v>0.01</v>
      </c>
      <c r="Z1494" s="8">
        <v>952.37</v>
      </c>
      <c r="AA1494" s="8">
        <v>5215861.76</v>
      </c>
      <c r="AB1494" s="8">
        <v>3163819.82</v>
      </c>
      <c r="AC1494" s="9">
        <f t="shared" si="138"/>
        <v>2052041.94</v>
      </c>
      <c r="AD1494" s="5" t="str">
        <f>$C1494&amp;" "&amp;VLOOKUP(C1494,Tegevusalad!$A$1:$B$89,2,FALSE)</f>
        <v>49 MAISMAAVEONDUS JA TORUTRANSPORT</v>
      </c>
      <c r="AE1494" s="6">
        <f t="shared" si="139"/>
        <v>87421870.50999999</v>
      </c>
      <c r="AF1494" s="6">
        <f t="shared" si="140"/>
        <v>76893289.150000006</v>
      </c>
      <c r="AG1494" s="6">
        <f t="shared" si="141"/>
        <v>140543323.88</v>
      </c>
      <c r="AH1494" s="6">
        <f t="shared" si="142"/>
        <v>97302902.299999997</v>
      </c>
      <c r="AI1494" s="6">
        <f t="shared" si="143"/>
        <v>140325691.26999998</v>
      </c>
    </row>
    <row r="1495" spans="1:35" s="2" customFormat="1">
      <c r="A1495" s="3">
        <v>2015</v>
      </c>
      <c r="B1495" s="3">
        <v>6</v>
      </c>
      <c r="C1495" s="4">
        <v>50</v>
      </c>
      <c r="D1495" s="8">
        <v>59</v>
      </c>
      <c r="E1495" s="8">
        <v>23545074.32</v>
      </c>
      <c r="F1495" s="8">
        <v>1723199.09</v>
      </c>
      <c r="G1495" s="8">
        <v>21406909.32</v>
      </c>
      <c r="H1495" s="8">
        <v>5546839.2599999998</v>
      </c>
      <c r="I1495" s="8">
        <v>408653.71</v>
      </c>
      <c r="J1495" s="8">
        <v>14266.94</v>
      </c>
      <c r="K1495" s="8">
        <v>5414.78</v>
      </c>
      <c r="L1495" s="8">
        <v>4864102.7699999996</v>
      </c>
      <c r="M1495" s="8">
        <v>0</v>
      </c>
      <c r="N1495" s="8">
        <v>3300249.1</v>
      </c>
      <c r="O1495" s="8">
        <v>0</v>
      </c>
      <c r="P1495" s="8">
        <v>181172.22</v>
      </c>
      <c r="Q1495" s="8">
        <v>570.29999999999995</v>
      </c>
      <c r="R1495" s="8">
        <v>4868.1000000000004</v>
      </c>
      <c r="S1495" s="8">
        <v>8986179.7100000009</v>
      </c>
      <c r="T1495" s="8">
        <v>5853193.4800000004</v>
      </c>
      <c r="U1495" s="8">
        <v>1334.81</v>
      </c>
      <c r="V1495" s="8">
        <v>0</v>
      </c>
      <c r="W1495" s="8">
        <v>40474.92</v>
      </c>
      <c r="X1495" s="8">
        <v>0</v>
      </c>
      <c r="Y1495" s="8">
        <v>0</v>
      </c>
      <c r="Z1495" s="8">
        <v>0</v>
      </c>
      <c r="AA1495" s="8">
        <v>1699506.5</v>
      </c>
      <c r="AB1495" s="8">
        <v>135652.82999999999</v>
      </c>
      <c r="AC1495" s="9">
        <f t="shared" si="138"/>
        <v>1563853.67</v>
      </c>
      <c r="AD1495" s="5" t="str">
        <f>$C1495&amp;" "&amp;VLOOKUP(C1495,Tegevusalad!$A$1:$B$89,2,FALSE)</f>
        <v>50 VEETRANSPORT</v>
      </c>
      <c r="AE1495" s="6">
        <f t="shared" si="139"/>
        <v>16280758.889999999</v>
      </c>
      <c r="AF1495" s="6">
        <f t="shared" si="140"/>
        <v>7538071.4799999995</v>
      </c>
      <c r="AG1495" s="6">
        <f t="shared" si="141"/>
        <v>37687668.210000001</v>
      </c>
      <c r="AH1495" s="6">
        <f t="shared" si="142"/>
        <v>16525586</v>
      </c>
      <c r="AI1495" s="6">
        <f t="shared" si="143"/>
        <v>37687668.210000001</v>
      </c>
    </row>
    <row r="1496" spans="1:35" s="2" customFormat="1">
      <c r="A1496" s="3">
        <v>2015</v>
      </c>
      <c r="B1496" s="3">
        <v>6</v>
      </c>
      <c r="C1496" s="4">
        <v>51</v>
      </c>
      <c r="D1496" s="8">
        <v>28</v>
      </c>
      <c r="E1496" s="8">
        <v>1522428.6</v>
      </c>
      <c r="F1496" s="8">
        <v>0</v>
      </c>
      <c r="G1496" s="8">
        <v>13147321.970000001</v>
      </c>
      <c r="H1496" s="8">
        <v>280374.09999999998</v>
      </c>
      <c r="I1496" s="8">
        <v>0</v>
      </c>
      <c r="J1496" s="8">
        <v>0</v>
      </c>
      <c r="K1496" s="8">
        <v>0</v>
      </c>
      <c r="L1496" s="8">
        <v>304485.71999999997</v>
      </c>
      <c r="M1496" s="8">
        <v>0</v>
      </c>
      <c r="N1496" s="8">
        <v>309628.83</v>
      </c>
      <c r="O1496" s="8">
        <v>7.24</v>
      </c>
      <c r="P1496" s="8">
        <v>263.41000000000003</v>
      </c>
      <c r="Q1496" s="8">
        <v>739.22</v>
      </c>
      <c r="R1496" s="8">
        <v>895.7</v>
      </c>
      <c r="S1496" s="8">
        <v>830430.11</v>
      </c>
      <c r="T1496" s="8">
        <v>44740.959999999999</v>
      </c>
      <c r="U1496" s="8">
        <v>90835.55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63560.81</v>
      </c>
      <c r="AB1496" s="8">
        <v>68703.92</v>
      </c>
      <c r="AC1496" s="9">
        <f t="shared" si="138"/>
        <v>-5143.1100000000006</v>
      </c>
      <c r="AD1496" s="5" t="str">
        <f>$C1496&amp;" "&amp;VLOOKUP(C1496,Tegevusalad!$A$1:$B$89,2,FALSE)</f>
        <v>51 ÕHUTRANSPORT</v>
      </c>
      <c r="AE1496" s="6">
        <f t="shared" si="139"/>
        <v>601162.94000000006</v>
      </c>
      <c r="AF1496" s="6">
        <f t="shared" si="140"/>
        <v>631320.79000000015</v>
      </c>
      <c r="AG1496" s="6">
        <f t="shared" si="141"/>
        <v>13748484.91</v>
      </c>
      <c r="AH1496" s="6">
        <f t="shared" si="142"/>
        <v>1552622.6500000001</v>
      </c>
      <c r="AI1496" s="6">
        <f t="shared" si="143"/>
        <v>13748484.91</v>
      </c>
    </row>
    <row r="1497" spans="1:35" s="2" customFormat="1">
      <c r="A1497" s="3">
        <v>2015</v>
      </c>
      <c r="B1497" s="3">
        <v>6</v>
      </c>
      <c r="C1497" s="4">
        <v>52</v>
      </c>
      <c r="D1497" s="8">
        <v>1215</v>
      </c>
      <c r="E1497" s="8">
        <v>94050114.200000003</v>
      </c>
      <c r="F1497" s="8">
        <v>16500.47</v>
      </c>
      <c r="G1497" s="8">
        <v>144892103.37</v>
      </c>
      <c r="H1497" s="8">
        <v>21053250.530000001</v>
      </c>
      <c r="I1497" s="8">
        <v>733041.88</v>
      </c>
      <c r="J1497" s="8">
        <v>2030939.51</v>
      </c>
      <c r="K1497" s="8">
        <v>100</v>
      </c>
      <c r="L1497" s="8">
        <v>18811507.949999999</v>
      </c>
      <c r="M1497" s="8">
        <v>13301.91</v>
      </c>
      <c r="N1497" s="8">
        <v>20481568.859999999</v>
      </c>
      <c r="O1497" s="8">
        <v>727381.09</v>
      </c>
      <c r="P1497" s="8">
        <v>2046012.52</v>
      </c>
      <c r="Q1497" s="8">
        <v>18260.91</v>
      </c>
      <c r="R1497" s="8">
        <v>64530.21</v>
      </c>
      <c r="S1497" s="8">
        <v>26356414.07</v>
      </c>
      <c r="T1497" s="8">
        <v>5451044.9400000004</v>
      </c>
      <c r="U1497" s="8">
        <v>5649582.4000000004</v>
      </c>
      <c r="V1497" s="8">
        <v>1000000</v>
      </c>
      <c r="W1497" s="8">
        <v>597482.57999999996</v>
      </c>
      <c r="X1497" s="8">
        <v>5273.89</v>
      </c>
      <c r="Y1497" s="8">
        <v>1.08</v>
      </c>
      <c r="Z1497" s="8">
        <v>0</v>
      </c>
      <c r="AA1497" s="8">
        <v>3495427.19</v>
      </c>
      <c r="AB1497" s="8">
        <v>5152185.1100000003</v>
      </c>
      <c r="AC1497" s="9">
        <f t="shared" si="138"/>
        <v>-1656757.9200000004</v>
      </c>
      <c r="AD1497" s="5" t="str">
        <f>$C1497&amp;" "&amp;VLOOKUP(C1497,Tegevusalad!$A$1:$B$89,2,FALSE)</f>
        <v>52 LAONDUS JA VEONDUST ABISTAVAD TEGEVUSALAD</v>
      </c>
      <c r="AE1497" s="6">
        <f t="shared" si="139"/>
        <v>62065892.090000004</v>
      </c>
      <c r="AF1497" s="6">
        <f t="shared" si="140"/>
        <v>68087593.429999977</v>
      </c>
      <c r="AG1497" s="6">
        <f t="shared" si="141"/>
        <v>206957995.46000001</v>
      </c>
      <c r="AH1497" s="6">
        <f t="shared" si="142"/>
        <v>102730495.34999999</v>
      </c>
      <c r="AI1497" s="6">
        <f t="shared" si="143"/>
        <v>206952721.57000002</v>
      </c>
    </row>
    <row r="1498" spans="1:35" s="2" customFormat="1">
      <c r="A1498" s="3">
        <v>2015</v>
      </c>
      <c r="B1498" s="3">
        <v>6</v>
      </c>
      <c r="C1498" s="4">
        <v>53</v>
      </c>
      <c r="D1498" s="8">
        <v>141</v>
      </c>
      <c r="E1498" s="8">
        <v>6570444.1799999997</v>
      </c>
      <c r="F1498" s="8">
        <v>260841.79</v>
      </c>
      <c r="G1498" s="8">
        <v>1907788.71</v>
      </c>
      <c r="H1498" s="8">
        <v>831853.18</v>
      </c>
      <c r="I1498" s="8">
        <v>4567.2</v>
      </c>
      <c r="J1498" s="8">
        <v>8004.96</v>
      </c>
      <c r="K1498" s="8">
        <v>0</v>
      </c>
      <c r="L1498" s="8">
        <v>1337564.5900000001</v>
      </c>
      <c r="M1498" s="8">
        <v>0</v>
      </c>
      <c r="N1498" s="8">
        <v>856456.35</v>
      </c>
      <c r="O1498" s="8">
        <v>9812.99</v>
      </c>
      <c r="P1498" s="8">
        <v>91769.919999999998</v>
      </c>
      <c r="Q1498" s="8">
        <v>6163.06</v>
      </c>
      <c r="R1498" s="8">
        <v>3207.89</v>
      </c>
      <c r="S1498" s="8">
        <v>567471.1</v>
      </c>
      <c r="T1498" s="8">
        <v>24610.03</v>
      </c>
      <c r="U1498" s="8">
        <v>142871.59</v>
      </c>
      <c r="V1498" s="8">
        <v>0</v>
      </c>
      <c r="W1498" s="8">
        <v>1386863.3</v>
      </c>
      <c r="X1498" s="8">
        <v>498</v>
      </c>
      <c r="Y1498" s="8">
        <v>0</v>
      </c>
      <c r="Z1498" s="8">
        <v>0</v>
      </c>
      <c r="AA1498" s="8">
        <v>496750.28</v>
      </c>
      <c r="AB1498" s="8">
        <v>15642.04</v>
      </c>
      <c r="AC1498" s="9">
        <f t="shared" si="138"/>
        <v>481108.24000000005</v>
      </c>
      <c r="AD1498" s="5" t="str">
        <f>$C1498&amp;" "&amp;VLOOKUP(C1498,Tegevusalad!$A$1:$B$89,2,FALSE)</f>
        <v>53 POSTI- JA KULLERITEENISTUS</v>
      </c>
      <c r="AE1498" s="6">
        <f t="shared" si="139"/>
        <v>6121441.2799999993</v>
      </c>
      <c r="AF1498" s="6">
        <f t="shared" si="140"/>
        <v>3538913.56</v>
      </c>
      <c r="AG1498" s="6">
        <f t="shared" si="141"/>
        <v>8029229.9900000002</v>
      </c>
      <c r="AH1498" s="6">
        <f t="shared" si="142"/>
        <v>4298321.1999999993</v>
      </c>
      <c r="AI1498" s="6">
        <f t="shared" si="143"/>
        <v>8028731.9900000002</v>
      </c>
    </row>
    <row r="1499" spans="1:35" s="2" customFormat="1">
      <c r="A1499" s="3">
        <v>2015</v>
      </c>
      <c r="B1499" s="3">
        <v>6</v>
      </c>
      <c r="C1499" s="4">
        <v>55</v>
      </c>
      <c r="D1499" s="8">
        <v>702</v>
      </c>
      <c r="E1499" s="8">
        <v>8984873.9700000007</v>
      </c>
      <c r="F1499" s="8">
        <v>15741186.859999999</v>
      </c>
      <c r="G1499" s="8">
        <v>30250.560000000001</v>
      </c>
      <c r="H1499" s="8">
        <v>41850.519999999997</v>
      </c>
      <c r="I1499" s="8">
        <v>3010</v>
      </c>
      <c r="J1499" s="8">
        <v>1558.33</v>
      </c>
      <c r="K1499" s="8">
        <v>538.33000000000004</v>
      </c>
      <c r="L1499" s="8">
        <v>3213681.54</v>
      </c>
      <c r="M1499" s="8">
        <v>0</v>
      </c>
      <c r="N1499" s="8">
        <v>2814094.9</v>
      </c>
      <c r="O1499" s="8">
        <v>4308.17</v>
      </c>
      <c r="P1499" s="8">
        <v>456469.96</v>
      </c>
      <c r="Q1499" s="8">
        <v>7904.09</v>
      </c>
      <c r="R1499" s="8">
        <v>8873.9599999999991</v>
      </c>
      <c r="S1499" s="8">
        <v>811977.49</v>
      </c>
      <c r="T1499" s="8">
        <v>120324.57</v>
      </c>
      <c r="U1499" s="8">
        <v>60227.69</v>
      </c>
      <c r="V1499" s="8">
        <v>0</v>
      </c>
      <c r="W1499" s="8">
        <v>637778.16</v>
      </c>
      <c r="X1499" s="8">
        <v>0</v>
      </c>
      <c r="Y1499" s="8">
        <v>0.3</v>
      </c>
      <c r="Z1499" s="8">
        <v>11</v>
      </c>
      <c r="AA1499" s="8">
        <v>921555.89</v>
      </c>
      <c r="AB1499" s="8">
        <v>521979.97</v>
      </c>
      <c r="AC1499" s="9">
        <f t="shared" si="138"/>
        <v>399575.92000000004</v>
      </c>
      <c r="AD1499" s="5" t="str">
        <f>$C1499&amp;" "&amp;VLOOKUP(C1499,Tegevusalad!$A$1:$B$89,2,FALSE)</f>
        <v>55 MAJUTUS</v>
      </c>
      <c r="AE1499" s="6">
        <f t="shared" si="139"/>
        <v>23853855.649999999</v>
      </c>
      <c r="AF1499" s="6">
        <f t="shared" si="140"/>
        <v>13221098.27</v>
      </c>
      <c r="AG1499" s="6">
        <f t="shared" si="141"/>
        <v>23884106.209999997</v>
      </c>
      <c r="AH1499" s="6">
        <f t="shared" si="142"/>
        <v>14114844.299999999</v>
      </c>
      <c r="AI1499" s="6">
        <f t="shared" si="143"/>
        <v>23884106.209999997</v>
      </c>
    </row>
    <row r="1500" spans="1:35" s="2" customFormat="1">
      <c r="A1500" s="3">
        <v>2015</v>
      </c>
      <c r="B1500" s="3">
        <v>6</v>
      </c>
      <c r="C1500" s="4">
        <v>56</v>
      </c>
      <c r="D1500" s="8">
        <v>1883</v>
      </c>
      <c r="E1500" s="8">
        <v>45181973.439999998</v>
      </c>
      <c r="F1500" s="8">
        <v>819997.09</v>
      </c>
      <c r="G1500" s="8">
        <v>1535788.34</v>
      </c>
      <c r="H1500" s="8">
        <v>1176773.3400000001</v>
      </c>
      <c r="I1500" s="8">
        <v>1150953.1299999999</v>
      </c>
      <c r="J1500" s="8">
        <v>15280.84</v>
      </c>
      <c r="K1500" s="8">
        <v>0</v>
      </c>
      <c r="L1500" s="8">
        <v>9110194.5700000003</v>
      </c>
      <c r="M1500" s="8">
        <v>0</v>
      </c>
      <c r="N1500" s="8">
        <v>6172807.3499999996</v>
      </c>
      <c r="O1500" s="8">
        <v>16719.61</v>
      </c>
      <c r="P1500" s="8">
        <v>152625.64000000001</v>
      </c>
      <c r="Q1500" s="8">
        <v>13522.88</v>
      </c>
      <c r="R1500" s="8">
        <v>13556.8</v>
      </c>
      <c r="S1500" s="8">
        <v>2822023.88</v>
      </c>
      <c r="T1500" s="8">
        <v>2397375.85</v>
      </c>
      <c r="U1500" s="8">
        <v>138877.26</v>
      </c>
      <c r="V1500" s="8">
        <v>0</v>
      </c>
      <c r="W1500" s="8">
        <v>43764.26</v>
      </c>
      <c r="X1500" s="8">
        <v>283.79000000000002</v>
      </c>
      <c r="Y1500" s="8">
        <v>28.13</v>
      </c>
      <c r="Z1500" s="8">
        <v>0</v>
      </c>
      <c r="AA1500" s="8">
        <v>3107689.39</v>
      </c>
      <c r="AB1500" s="8">
        <v>170274.04</v>
      </c>
      <c r="AC1500" s="9">
        <f t="shared" si="138"/>
        <v>2937415.35</v>
      </c>
      <c r="AD1500" s="5" t="str">
        <f>$C1500&amp;" "&amp;VLOOKUP(C1500,Tegevusalad!$A$1:$B$89,2,FALSE)</f>
        <v>56 TOIDU JA JOOGI SERVEERIMINE</v>
      </c>
      <c r="AE1500" s="6">
        <f t="shared" si="139"/>
        <v>43041353.18</v>
      </c>
      <c r="AF1500" s="6">
        <f t="shared" si="140"/>
        <v>27887321.559999995</v>
      </c>
      <c r="AG1500" s="6">
        <f t="shared" si="141"/>
        <v>44577141.520000003</v>
      </c>
      <c r="AH1500" s="6">
        <f t="shared" si="142"/>
        <v>30931820.749999996</v>
      </c>
      <c r="AI1500" s="6">
        <f t="shared" si="143"/>
        <v>44576857.730000004</v>
      </c>
    </row>
    <row r="1501" spans="1:35" s="2" customFormat="1">
      <c r="A1501" s="3">
        <v>2015</v>
      </c>
      <c r="B1501" s="3">
        <v>6</v>
      </c>
      <c r="C1501" s="4">
        <v>58</v>
      </c>
      <c r="D1501" s="8">
        <v>369</v>
      </c>
      <c r="E1501" s="8">
        <v>4566380.6399999997</v>
      </c>
      <c r="F1501" s="8">
        <v>4926249.9000000004</v>
      </c>
      <c r="G1501" s="8">
        <v>356784.66</v>
      </c>
      <c r="H1501" s="8">
        <v>256057.8</v>
      </c>
      <c r="I1501" s="8">
        <v>113360.76</v>
      </c>
      <c r="J1501" s="8">
        <v>3394.85</v>
      </c>
      <c r="K1501" s="8">
        <v>0</v>
      </c>
      <c r="L1501" s="8">
        <v>1356638.62</v>
      </c>
      <c r="M1501" s="8">
        <v>0</v>
      </c>
      <c r="N1501" s="8">
        <v>1011896.02</v>
      </c>
      <c r="O1501" s="8">
        <v>14333.39</v>
      </c>
      <c r="P1501" s="8">
        <v>35088.400000000001</v>
      </c>
      <c r="Q1501" s="8">
        <v>3784.69</v>
      </c>
      <c r="R1501" s="8">
        <v>7053.76</v>
      </c>
      <c r="S1501" s="8">
        <v>459057.36</v>
      </c>
      <c r="T1501" s="8">
        <v>148064.21</v>
      </c>
      <c r="U1501" s="8">
        <v>64822.32</v>
      </c>
      <c r="V1501" s="8">
        <v>0</v>
      </c>
      <c r="W1501" s="8">
        <v>40718.199999999997</v>
      </c>
      <c r="X1501" s="8">
        <v>0</v>
      </c>
      <c r="Y1501" s="8">
        <v>11.58</v>
      </c>
      <c r="Z1501" s="8">
        <v>0.09</v>
      </c>
      <c r="AA1501" s="8">
        <v>416011.92</v>
      </c>
      <c r="AB1501" s="8">
        <v>71257.83</v>
      </c>
      <c r="AC1501" s="9">
        <f t="shared" si="138"/>
        <v>344754.08999999997</v>
      </c>
      <c r="AD1501" s="5" t="str">
        <f>$C1501&amp;" "&amp;VLOOKUP(C1501,Tegevusalad!$A$1:$B$89,2,FALSE)</f>
        <v>58 KIRJASTAMINE</v>
      </c>
      <c r="AE1501" s="6">
        <f t="shared" si="139"/>
        <v>8968750.8599999994</v>
      </c>
      <c r="AF1501" s="6">
        <f t="shared" si="140"/>
        <v>4499202.2699999996</v>
      </c>
      <c r="AG1501" s="6">
        <f t="shared" si="141"/>
        <v>9325535.5199999996</v>
      </c>
      <c r="AH1501" s="6">
        <f t="shared" si="142"/>
        <v>5094748.8999999994</v>
      </c>
      <c r="AI1501" s="6">
        <f t="shared" si="143"/>
        <v>9325535.5199999996</v>
      </c>
    </row>
    <row r="1502" spans="1:35" s="2" customFormat="1">
      <c r="A1502" s="3">
        <v>2015</v>
      </c>
      <c r="B1502" s="3">
        <v>6</v>
      </c>
      <c r="C1502" s="4">
        <v>59</v>
      </c>
      <c r="D1502" s="8">
        <v>471</v>
      </c>
      <c r="E1502" s="8">
        <v>5928878.8200000003</v>
      </c>
      <c r="F1502" s="8">
        <v>4740.7299999999996</v>
      </c>
      <c r="G1502" s="8">
        <v>1470905.27</v>
      </c>
      <c r="H1502" s="8">
        <v>761063.14</v>
      </c>
      <c r="I1502" s="8">
        <v>28454.560000000001</v>
      </c>
      <c r="J1502" s="8">
        <v>1368.4</v>
      </c>
      <c r="K1502" s="8">
        <v>0</v>
      </c>
      <c r="L1502" s="8">
        <v>1186202.46</v>
      </c>
      <c r="M1502" s="8">
        <v>0</v>
      </c>
      <c r="N1502" s="8">
        <v>858135.85</v>
      </c>
      <c r="O1502" s="8">
        <v>183.63</v>
      </c>
      <c r="P1502" s="8">
        <v>124257.71</v>
      </c>
      <c r="Q1502" s="8">
        <v>3663.07</v>
      </c>
      <c r="R1502" s="8">
        <v>6531.13</v>
      </c>
      <c r="S1502" s="8">
        <v>797611.08</v>
      </c>
      <c r="T1502" s="8">
        <v>102236.3</v>
      </c>
      <c r="U1502" s="8">
        <v>351156.33</v>
      </c>
      <c r="V1502" s="8">
        <v>0</v>
      </c>
      <c r="W1502" s="8">
        <v>2056.6999999999998</v>
      </c>
      <c r="X1502" s="8">
        <v>0</v>
      </c>
      <c r="Y1502" s="8">
        <v>626.03</v>
      </c>
      <c r="Z1502" s="8">
        <v>74.66</v>
      </c>
      <c r="AA1502" s="8">
        <v>471100.98</v>
      </c>
      <c r="AB1502" s="8">
        <v>142483</v>
      </c>
      <c r="AC1502" s="9">
        <f t="shared" si="138"/>
        <v>328617.98</v>
      </c>
      <c r="AD1502" s="5" t="str">
        <f>$C1502&amp;" "&amp;VLOOKUP(C1502,Tegevusalad!$A$1:$B$89,2,FALSE)</f>
        <v>59 KINOFILMIDE, VIDEOTE JA TELESAADETE TOOTMINE; HELISALVESTISTE JA MUUSIKA KIRJASTAMINE</v>
      </c>
      <c r="AE1502" s="6">
        <f t="shared" si="139"/>
        <v>4784852.1400000006</v>
      </c>
      <c r="AF1502" s="6">
        <f t="shared" si="140"/>
        <v>3173649.34</v>
      </c>
      <c r="AG1502" s="6">
        <f t="shared" si="141"/>
        <v>6255757.4100000001</v>
      </c>
      <c r="AH1502" s="6">
        <f t="shared" si="142"/>
        <v>4323334.8999999994</v>
      </c>
      <c r="AI1502" s="6">
        <f t="shared" si="143"/>
        <v>6255757.4100000001</v>
      </c>
    </row>
    <row r="1503" spans="1:35" s="2" customFormat="1">
      <c r="A1503" s="3">
        <v>2015</v>
      </c>
      <c r="B1503" s="3">
        <v>6</v>
      </c>
      <c r="C1503" s="4">
        <v>60</v>
      </c>
      <c r="D1503" s="8">
        <v>42</v>
      </c>
      <c r="E1503" s="8">
        <v>676155.77</v>
      </c>
      <c r="F1503" s="8">
        <v>36.700000000000003</v>
      </c>
      <c r="G1503" s="8">
        <v>468673.43</v>
      </c>
      <c r="H1503" s="8">
        <v>410433.59</v>
      </c>
      <c r="I1503" s="8">
        <v>3680</v>
      </c>
      <c r="J1503" s="8">
        <v>0</v>
      </c>
      <c r="K1503" s="8">
        <v>0</v>
      </c>
      <c r="L1503" s="8">
        <v>135234.46</v>
      </c>
      <c r="M1503" s="8">
        <v>0</v>
      </c>
      <c r="N1503" s="8">
        <v>65567.600000000006</v>
      </c>
      <c r="O1503" s="8">
        <v>655.95</v>
      </c>
      <c r="P1503" s="8">
        <v>881.53</v>
      </c>
      <c r="Q1503" s="8">
        <v>244.23</v>
      </c>
      <c r="R1503" s="8">
        <v>661.27</v>
      </c>
      <c r="S1503" s="8">
        <v>29331.53</v>
      </c>
      <c r="T1503" s="8">
        <v>3596.9</v>
      </c>
      <c r="U1503" s="8">
        <v>1082.04</v>
      </c>
      <c r="V1503" s="8">
        <v>0</v>
      </c>
      <c r="W1503" s="8">
        <v>190.72</v>
      </c>
      <c r="X1503" s="8">
        <v>0</v>
      </c>
      <c r="Y1503" s="8">
        <v>0</v>
      </c>
      <c r="Z1503" s="8">
        <v>0</v>
      </c>
      <c r="AA1503" s="8">
        <v>77387.429999999993</v>
      </c>
      <c r="AB1503" s="8">
        <v>7720.57</v>
      </c>
      <c r="AC1503" s="9">
        <f t="shared" si="138"/>
        <v>69666.859999999986</v>
      </c>
      <c r="AD1503" s="5" t="str">
        <f>$C1503&amp;" "&amp;VLOOKUP(C1503,Tegevusalad!$A$1:$B$89,2,FALSE)</f>
        <v>60 PROGRAMMID JA RINGHÄÄLING</v>
      </c>
      <c r="AE1503" s="6">
        <f t="shared" si="139"/>
        <v>645778.9</v>
      </c>
      <c r="AF1503" s="6">
        <f t="shared" si="140"/>
        <v>297451.03000000009</v>
      </c>
      <c r="AG1503" s="6">
        <f t="shared" si="141"/>
        <v>1114452.3299999998</v>
      </c>
      <c r="AH1503" s="6">
        <f t="shared" si="142"/>
        <v>331144.35000000003</v>
      </c>
      <c r="AI1503" s="6">
        <f t="shared" si="143"/>
        <v>1114452.3299999998</v>
      </c>
    </row>
    <row r="1504" spans="1:35" s="2" customFormat="1">
      <c r="A1504" s="3">
        <v>2015</v>
      </c>
      <c r="B1504" s="3">
        <v>6</v>
      </c>
      <c r="C1504" s="4">
        <v>61</v>
      </c>
      <c r="D1504" s="8">
        <v>185</v>
      </c>
      <c r="E1504" s="8">
        <v>62619542.079999998</v>
      </c>
      <c r="F1504" s="8">
        <v>374.31</v>
      </c>
      <c r="G1504" s="8">
        <v>8372212.3399999999</v>
      </c>
      <c r="H1504" s="8">
        <v>4341646.33</v>
      </c>
      <c r="I1504" s="8">
        <v>485520.91</v>
      </c>
      <c r="J1504" s="8">
        <v>14043.21</v>
      </c>
      <c r="K1504" s="8">
        <v>2453.33</v>
      </c>
      <c r="L1504" s="8">
        <v>12523942.029999999</v>
      </c>
      <c r="M1504" s="8">
        <v>0</v>
      </c>
      <c r="N1504" s="8">
        <v>6616264.3499999996</v>
      </c>
      <c r="O1504" s="8">
        <v>105556.54</v>
      </c>
      <c r="P1504" s="8">
        <v>53169.1</v>
      </c>
      <c r="Q1504" s="8">
        <v>3485.25</v>
      </c>
      <c r="R1504" s="8">
        <v>11845.68</v>
      </c>
      <c r="S1504" s="8">
        <v>13473703.41</v>
      </c>
      <c r="T1504" s="8">
        <v>7931656.0099999998</v>
      </c>
      <c r="U1504" s="8">
        <v>1241967.81</v>
      </c>
      <c r="V1504" s="8">
        <v>0</v>
      </c>
      <c r="W1504" s="8">
        <v>4773810.72</v>
      </c>
      <c r="X1504" s="8">
        <v>4427.8</v>
      </c>
      <c r="Y1504" s="8">
        <v>0</v>
      </c>
      <c r="Z1504" s="8">
        <v>7476.96</v>
      </c>
      <c r="AA1504" s="8">
        <v>6036995.5</v>
      </c>
      <c r="AB1504" s="8">
        <v>136794.78</v>
      </c>
      <c r="AC1504" s="9">
        <f t="shared" si="138"/>
        <v>5900200.7199999997</v>
      </c>
      <c r="AD1504" s="5" t="str">
        <f>$C1504&amp;" "&amp;VLOOKUP(C1504,Tegevusalad!$A$1:$B$89,2,FALSE)</f>
        <v>61 TELEKOMMUNIKATSIOON</v>
      </c>
      <c r="AE1504" s="6">
        <f t="shared" si="139"/>
        <v>47908672.969999999</v>
      </c>
      <c r="AF1504" s="6">
        <f t="shared" si="140"/>
        <v>17897096.229999997</v>
      </c>
      <c r="AG1504" s="6">
        <f t="shared" si="141"/>
        <v>56280885.310000002</v>
      </c>
      <c r="AH1504" s="6">
        <f t="shared" si="142"/>
        <v>33140550.149999995</v>
      </c>
      <c r="AI1504" s="6">
        <f t="shared" si="143"/>
        <v>56276457.510000005</v>
      </c>
    </row>
    <row r="1505" spans="1:35" s="2" customFormat="1">
      <c r="A1505" s="3">
        <v>2015</v>
      </c>
      <c r="B1505" s="3">
        <v>6</v>
      </c>
      <c r="C1505" s="4">
        <v>62</v>
      </c>
      <c r="D1505" s="8">
        <v>2634</v>
      </c>
      <c r="E1505" s="8">
        <v>37933878.469999999</v>
      </c>
      <c r="F1505" s="8">
        <v>21747.919999999998</v>
      </c>
      <c r="G1505" s="8">
        <v>31384318.379999999</v>
      </c>
      <c r="H1505" s="8">
        <v>16398375.66</v>
      </c>
      <c r="I1505" s="8">
        <v>1984991.06</v>
      </c>
      <c r="J1505" s="8">
        <v>600324.19999999995</v>
      </c>
      <c r="K1505" s="8">
        <v>0</v>
      </c>
      <c r="L1505" s="8">
        <v>7588733.0499999998</v>
      </c>
      <c r="M1505" s="8">
        <v>0</v>
      </c>
      <c r="N1505" s="8">
        <v>4992043.9800000004</v>
      </c>
      <c r="O1505" s="8">
        <v>43310.28</v>
      </c>
      <c r="P1505" s="8">
        <v>186583.99</v>
      </c>
      <c r="Q1505" s="8">
        <v>13701.92</v>
      </c>
      <c r="R1505" s="8">
        <v>49441.51</v>
      </c>
      <c r="S1505" s="8">
        <v>6121860.9500000002</v>
      </c>
      <c r="T1505" s="8">
        <v>3024160.86</v>
      </c>
      <c r="U1505" s="8">
        <v>2271627.5</v>
      </c>
      <c r="V1505" s="8">
        <v>0</v>
      </c>
      <c r="W1505" s="8">
        <v>41358.089999999997</v>
      </c>
      <c r="X1505" s="8">
        <v>5.95</v>
      </c>
      <c r="Y1505" s="8">
        <v>1027.01</v>
      </c>
      <c r="Z1505" s="8">
        <v>153.05000000000001</v>
      </c>
      <c r="AA1505" s="8">
        <v>3674271.04</v>
      </c>
      <c r="AB1505" s="8">
        <v>1076708.01</v>
      </c>
      <c r="AC1505" s="9">
        <f t="shared" si="138"/>
        <v>2597563.0300000003</v>
      </c>
      <c r="AD1505" s="5" t="str">
        <f>$C1505&amp;" "&amp;VLOOKUP(C1505,Tegevusalad!$A$1:$B$89,2,FALSE)</f>
        <v>62 PROGRAMMEERIMINE, KONSULTATSIOONID JMS TEGEVUSED</v>
      </c>
      <c r="AE1505" s="6">
        <f t="shared" si="139"/>
        <v>29562143.890000004</v>
      </c>
      <c r="AF1505" s="6">
        <f t="shared" si="140"/>
        <v>16597387.599999998</v>
      </c>
      <c r="AG1505" s="6">
        <f t="shared" si="141"/>
        <v>60946462.269999996</v>
      </c>
      <c r="AH1505" s="6">
        <f t="shared" si="142"/>
        <v>25207427.449999999</v>
      </c>
      <c r="AI1505" s="6">
        <f t="shared" si="143"/>
        <v>60946456.319999993</v>
      </c>
    </row>
    <row r="1506" spans="1:35" s="2" customFormat="1">
      <c r="A1506" s="3">
        <v>2015</v>
      </c>
      <c r="B1506" s="3">
        <v>6</v>
      </c>
      <c r="C1506" s="4">
        <v>63</v>
      </c>
      <c r="D1506" s="8">
        <v>582</v>
      </c>
      <c r="E1506" s="8">
        <v>6009192.9699999997</v>
      </c>
      <c r="F1506" s="8">
        <v>24726.98</v>
      </c>
      <c r="G1506" s="8">
        <v>7597413.6699999999</v>
      </c>
      <c r="H1506" s="8">
        <v>2694044.76</v>
      </c>
      <c r="I1506" s="8">
        <v>200263.05</v>
      </c>
      <c r="J1506" s="8">
        <v>11938.13</v>
      </c>
      <c r="K1506" s="8">
        <v>0</v>
      </c>
      <c r="L1506" s="8">
        <v>1204064.07</v>
      </c>
      <c r="M1506" s="8">
        <v>0</v>
      </c>
      <c r="N1506" s="8">
        <v>840701.33</v>
      </c>
      <c r="O1506" s="8">
        <v>820.82</v>
      </c>
      <c r="P1506" s="8">
        <v>81751.360000000001</v>
      </c>
      <c r="Q1506" s="8">
        <v>2437.58</v>
      </c>
      <c r="R1506" s="8">
        <v>6182</v>
      </c>
      <c r="S1506" s="8">
        <v>1507653.1</v>
      </c>
      <c r="T1506" s="8">
        <v>249774.23</v>
      </c>
      <c r="U1506" s="8">
        <v>582664.42000000004</v>
      </c>
      <c r="V1506" s="8">
        <v>200000</v>
      </c>
      <c r="W1506" s="8">
        <v>1674863.05</v>
      </c>
      <c r="X1506" s="8">
        <v>0</v>
      </c>
      <c r="Y1506" s="8">
        <v>0</v>
      </c>
      <c r="Z1506" s="8">
        <v>0.22</v>
      </c>
      <c r="AA1506" s="8">
        <v>500649.35</v>
      </c>
      <c r="AB1506" s="8">
        <v>137286.82999999999</v>
      </c>
      <c r="AC1506" s="9">
        <f t="shared" si="138"/>
        <v>363362.52</v>
      </c>
      <c r="AD1506" s="5" t="str">
        <f>$C1506&amp;" "&amp;VLOOKUP(C1506,Tegevusalad!$A$1:$B$89,2,FALSE)</f>
        <v>63 INFOALANE TEGEVUS</v>
      </c>
      <c r="AE1506" s="6">
        <f t="shared" si="139"/>
        <v>3943602.43</v>
      </c>
      <c r="AF1506" s="6">
        <f t="shared" si="140"/>
        <v>2339995.0299999998</v>
      </c>
      <c r="AG1506" s="6">
        <f t="shared" si="141"/>
        <v>11541016.100000001</v>
      </c>
      <c r="AH1506" s="6">
        <f t="shared" si="142"/>
        <v>4234416.6499999994</v>
      </c>
      <c r="AI1506" s="6">
        <f t="shared" si="143"/>
        <v>11541016.100000001</v>
      </c>
    </row>
    <row r="1507" spans="1:35" s="2" customFormat="1">
      <c r="A1507" s="3">
        <v>2015</v>
      </c>
      <c r="B1507" s="3">
        <v>6</v>
      </c>
      <c r="C1507" s="4">
        <v>64</v>
      </c>
      <c r="D1507" s="8">
        <v>413</v>
      </c>
      <c r="E1507" s="8">
        <v>100547635.38</v>
      </c>
      <c r="F1507" s="8">
        <v>3640</v>
      </c>
      <c r="G1507" s="8">
        <v>2333615.89</v>
      </c>
      <c r="H1507" s="8">
        <v>1598673.22</v>
      </c>
      <c r="I1507" s="8">
        <v>320285.95</v>
      </c>
      <c r="J1507" s="8">
        <v>65472.52</v>
      </c>
      <c r="K1507" s="8">
        <v>0</v>
      </c>
      <c r="L1507" s="8">
        <v>20109854.640000001</v>
      </c>
      <c r="M1507" s="8">
        <v>0</v>
      </c>
      <c r="N1507" s="8">
        <v>21561283.32</v>
      </c>
      <c r="O1507" s="8">
        <v>4.41</v>
      </c>
      <c r="P1507" s="8">
        <v>1384019.76</v>
      </c>
      <c r="Q1507" s="8">
        <v>15057.47</v>
      </c>
      <c r="R1507" s="8">
        <v>20557.64</v>
      </c>
      <c r="S1507" s="8">
        <v>7447519.0899999999</v>
      </c>
      <c r="T1507" s="8">
        <v>5371945.9900000002</v>
      </c>
      <c r="U1507" s="8">
        <v>1622224.32</v>
      </c>
      <c r="V1507" s="8">
        <v>1225276.5</v>
      </c>
      <c r="W1507" s="8">
        <v>78675357.150000006</v>
      </c>
      <c r="X1507" s="8">
        <v>2913.21</v>
      </c>
      <c r="Y1507" s="8">
        <v>24782.48</v>
      </c>
      <c r="Z1507" s="8">
        <v>94864.21</v>
      </c>
      <c r="AA1507" s="8">
        <v>859793.21</v>
      </c>
      <c r="AB1507" s="8">
        <v>2381303.62</v>
      </c>
      <c r="AC1507" s="9">
        <f t="shared" si="138"/>
        <v>-1521510.4100000001</v>
      </c>
      <c r="AD1507" s="5" t="str">
        <f>$C1507&amp;" "&amp;VLOOKUP(C1507,Tegevusalad!$A$1:$B$89,2,FALSE)</f>
        <v>64 FINANTSTEENUSTE OSUTAMINE, V.A KINDLUSTUS JA PENSIONIFONDID</v>
      </c>
      <c r="AE1507" s="6">
        <f t="shared" si="139"/>
        <v>91484445.179999992</v>
      </c>
      <c r="AF1507" s="6">
        <f t="shared" si="140"/>
        <v>100064715.84</v>
      </c>
      <c r="AG1507" s="6">
        <f t="shared" si="141"/>
        <v>93818061.069999993</v>
      </c>
      <c r="AH1507" s="6">
        <f t="shared" si="142"/>
        <v>107909204.8</v>
      </c>
      <c r="AI1507" s="6">
        <f t="shared" si="143"/>
        <v>93815147.859999999</v>
      </c>
    </row>
    <row r="1508" spans="1:35" s="2" customFormat="1">
      <c r="A1508" s="3">
        <v>2015</v>
      </c>
      <c r="B1508" s="3">
        <v>6</v>
      </c>
      <c r="C1508" s="4">
        <v>65</v>
      </c>
      <c r="D1508" s="8">
        <v>19</v>
      </c>
      <c r="E1508" s="8">
        <v>408098.43</v>
      </c>
      <c r="F1508" s="8">
        <v>0</v>
      </c>
      <c r="G1508" s="8">
        <v>900</v>
      </c>
      <c r="H1508" s="8">
        <v>900</v>
      </c>
      <c r="I1508" s="8">
        <v>900</v>
      </c>
      <c r="J1508" s="8">
        <v>0</v>
      </c>
      <c r="K1508" s="8">
        <v>0</v>
      </c>
      <c r="L1508" s="8">
        <v>81619.679999999993</v>
      </c>
      <c r="M1508" s="8">
        <v>0</v>
      </c>
      <c r="N1508" s="8">
        <v>5485.68</v>
      </c>
      <c r="O1508" s="8">
        <v>0</v>
      </c>
      <c r="P1508" s="8">
        <v>0</v>
      </c>
      <c r="Q1508" s="8">
        <v>0</v>
      </c>
      <c r="R1508" s="8">
        <v>13.46</v>
      </c>
      <c r="S1508" s="8">
        <v>120474.65</v>
      </c>
      <c r="T1508" s="8">
        <v>6272.08</v>
      </c>
      <c r="U1508" s="8">
        <v>81179.47</v>
      </c>
      <c r="V1508" s="8">
        <v>0</v>
      </c>
      <c r="W1508" s="8">
        <v>21972225.579999998</v>
      </c>
      <c r="X1508" s="8">
        <v>0</v>
      </c>
      <c r="Y1508" s="8">
        <v>0</v>
      </c>
      <c r="Z1508" s="8">
        <v>0</v>
      </c>
      <c r="AA1508" s="8">
        <v>76163.75</v>
      </c>
      <c r="AB1508" s="8">
        <v>29.75</v>
      </c>
      <c r="AC1508" s="9">
        <f t="shared" si="138"/>
        <v>76134</v>
      </c>
      <c r="AD1508" s="5" t="str">
        <f>$C1508&amp;" "&amp;VLOOKUP(C1508,Tegevusalad!$A$1:$B$89,2,FALSE)</f>
        <v>65 KINDLUSTUS, EDASIKINDLUSTUS JA PENSIONIFONDID, V.A KOHUSTUSLIK SOTSIAALKINDLUSTUS</v>
      </c>
      <c r="AE1508" s="6">
        <f t="shared" si="139"/>
        <v>206444.31</v>
      </c>
      <c r="AF1508" s="6">
        <f t="shared" si="140"/>
        <v>-174158.41999999998</v>
      </c>
      <c r="AG1508" s="6">
        <f t="shared" si="141"/>
        <v>207344.31</v>
      </c>
      <c r="AH1508" s="6">
        <f t="shared" si="142"/>
        <v>27495.7</v>
      </c>
      <c r="AI1508" s="6">
        <f t="shared" si="143"/>
        <v>207344.31</v>
      </c>
    </row>
    <row r="1509" spans="1:35" s="2" customFormat="1">
      <c r="A1509" s="3">
        <v>2015</v>
      </c>
      <c r="B1509" s="3">
        <v>6</v>
      </c>
      <c r="C1509" s="4">
        <v>66</v>
      </c>
      <c r="D1509" s="8">
        <v>326</v>
      </c>
      <c r="E1509" s="8">
        <v>2739315.33</v>
      </c>
      <c r="F1509" s="8">
        <v>2833.03</v>
      </c>
      <c r="G1509" s="8">
        <v>1220410.0900000001</v>
      </c>
      <c r="H1509" s="8">
        <v>500718.93</v>
      </c>
      <c r="I1509" s="8">
        <v>82433.02</v>
      </c>
      <c r="J1509" s="8">
        <v>0</v>
      </c>
      <c r="K1509" s="8">
        <v>0</v>
      </c>
      <c r="L1509" s="8">
        <v>548118.05000000005</v>
      </c>
      <c r="M1509" s="8">
        <v>0</v>
      </c>
      <c r="N1509" s="8">
        <v>341224.41</v>
      </c>
      <c r="O1509" s="8">
        <v>7489.97</v>
      </c>
      <c r="P1509" s="8">
        <v>14052.04</v>
      </c>
      <c r="Q1509" s="8">
        <v>2129.9899999999998</v>
      </c>
      <c r="R1509" s="8">
        <v>6932.96</v>
      </c>
      <c r="S1509" s="8">
        <v>888201.5</v>
      </c>
      <c r="T1509" s="8">
        <v>88048.25</v>
      </c>
      <c r="U1509" s="8">
        <v>39816.61</v>
      </c>
      <c r="V1509" s="8">
        <v>0</v>
      </c>
      <c r="W1509" s="8">
        <v>6967943.1299999999</v>
      </c>
      <c r="X1509" s="8">
        <v>580.79999999999995</v>
      </c>
      <c r="Y1509" s="8">
        <v>0</v>
      </c>
      <c r="Z1509" s="8">
        <v>12015.62</v>
      </c>
      <c r="AA1509" s="8">
        <v>271501.67</v>
      </c>
      <c r="AB1509" s="8">
        <v>76623.649999999994</v>
      </c>
      <c r="AC1509" s="9">
        <f t="shared" si="138"/>
        <v>194878.02</v>
      </c>
      <c r="AD1509" s="5" t="str">
        <f>$C1509&amp;" "&amp;VLOOKUP(C1509,Tegevusalad!$A$1:$B$89,2,FALSE)</f>
        <v>66 FINANTSTEENUSTE JA KINDLUSTUSTEGEVUSE ABITEGEVUSALAD</v>
      </c>
      <c r="AE1509" s="6">
        <f t="shared" si="139"/>
        <v>1814711.0499999998</v>
      </c>
      <c r="AF1509" s="6">
        <f t="shared" si="140"/>
        <v>775318.89</v>
      </c>
      <c r="AG1509" s="6">
        <f t="shared" si="141"/>
        <v>3035121.14</v>
      </c>
      <c r="AH1509" s="6">
        <f t="shared" si="142"/>
        <v>1740786.8499999999</v>
      </c>
      <c r="AI1509" s="6">
        <f t="shared" si="143"/>
        <v>3034540.3400000003</v>
      </c>
    </row>
    <row r="1510" spans="1:35" s="2" customFormat="1">
      <c r="A1510" s="3">
        <v>2015</v>
      </c>
      <c r="B1510" s="3">
        <v>6</v>
      </c>
      <c r="C1510" s="4">
        <v>68</v>
      </c>
      <c r="D1510" s="8">
        <v>5846</v>
      </c>
      <c r="E1510" s="8">
        <v>170894732.00999999</v>
      </c>
      <c r="F1510" s="8">
        <v>702695.39</v>
      </c>
      <c r="G1510" s="8">
        <v>10195470.84</v>
      </c>
      <c r="H1510" s="8">
        <v>3788183.71</v>
      </c>
      <c r="I1510" s="8">
        <v>2131599.23</v>
      </c>
      <c r="J1510" s="8">
        <v>2330548.16</v>
      </c>
      <c r="K1510" s="8">
        <v>6614.99</v>
      </c>
      <c r="L1510" s="8">
        <v>34242189.049999997</v>
      </c>
      <c r="M1510" s="8">
        <v>0</v>
      </c>
      <c r="N1510" s="8">
        <v>28224509.530000001</v>
      </c>
      <c r="O1510" s="8">
        <v>605272.16</v>
      </c>
      <c r="P1510" s="8">
        <v>11469419.550000001</v>
      </c>
      <c r="Q1510" s="8">
        <v>49882.73</v>
      </c>
      <c r="R1510" s="8">
        <v>85792.09</v>
      </c>
      <c r="S1510" s="8">
        <v>4816411.53</v>
      </c>
      <c r="T1510" s="8">
        <v>2926629.48</v>
      </c>
      <c r="U1510" s="8">
        <v>40893259.350000001</v>
      </c>
      <c r="V1510" s="8">
        <v>39431038.020000003</v>
      </c>
      <c r="W1510" s="8">
        <v>15876783.15</v>
      </c>
      <c r="X1510" s="8">
        <v>49684751.840000004</v>
      </c>
      <c r="Y1510" s="8">
        <v>21832.78</v>
      </c>
      <c r="Z1510" s="8">
        <v>4174.76</v>
      </c>
      <c r="AA1510" s="8">
        <v>11890623.939999999</v>
      </c>
      <c r="AB1510" s="8">
        <v>5855286.4100000001</v>
      </c>
      <c r="AC1510" s="9">
        <f t="shared" si="138"/>
        <v>6035337.5299999993</v>
      </c>
      <c r="AD1510" s="5" t="str">
        <f>$C1510&amp;" "&amp;VLOOKUP(C1510,Tegevusalad!$A$1:$B$89,2,FALSE)</f>
        <v>68 KINNISVARAALANE TEGEVUS</v>
      </c>
      <c r="AE1510" s="6">
        <f t="shared" si="139"/>
        <v>175572508.35999998</v>
      </c>
      <c r="AF1510" s="6">
        <f t="shared" si="140"/>
        <v>132246514.43999998</v>
      </c>
      <c r="AG1510" s="6">
        <f t="shared" si="141"/>
        <v>185767979.19999999</v>
      </c>
      <c r="AH1510" s="6">
        <f t="shared" si="142"/>
        <v>141551508.09999999</v>
      </c>
      <c r="AI1510" s="6">
        <f t="shared" si="143"/>
        <v>136083227.35999998</v>
      </c>
    </row>
    <row r="1511" spans="1:35" s="2" customFormat="1">
      <c r="A1511" s="3">
        <v>2015</v>
      </c>
      <c r="B1511" s="3">
        <v>6</v>
      </c>
      <c r="C1511" s="4">
        <v>69</v>
      </c>
      <c r="D1511" s="8">
        <v>2891</v>
      </c>
      <c r="E1511" s="8">
        <v>23538054.350000001</v>
      </c>
      <c r="F1511" s="8">
        <v>17297.61</v>
      </c>
      <c r="G1511" s="8">
        <v>5115822.76</v>
      </c>
      <c r="H1511" s="8">
        <v>3653299.2</v>
      </c>
      <c r="I1511" s="8">
        <v>50920.800000000003</v>
      </c>
      <c r="J1511" s="8">
        <v>8811.98</v>
      </c>
      <c r="K1511" s="8">
        <v>0</v>
      </c>
      <c r="L1511" s="8">
        <v>4709167.8099999996</v>
      </c>
      <c r="M1511" s="8">
        <v>0</v>
      </c>
      <c r="N1511" s="8">
        <v>1705886.62</v>
      </c>
      <c r="O1511" s="8">
        <v>4693.41</v>
      </c>
      <c r="P1511" s="8">
        <v>158489.99</v>
      </c>
      <c r="Q1511" s="8">
        <v>19057.41</v>
      </c>
      <c r="R1511" s="8">
        <v>54077.08</v>
      </c>
      <c r="S1511" s="8">
        <v>1259119.77</v>
      </c>
      <c r="T1511" s="8">
        <v>360790.57</v>
      </c>
      <c r="U1511" s="8">
        <v>114790.96</v>
      </c>
      <c r="V1511" s="8">
        <v>40.78</v>
      </c>
      <c r="W1511" s="8">
        <v>174427.64</v>
      </c>
      <c r="X1511" s="8">
        <v>-7.1</v>
      </c>
      <c r="Y1511" s="8">
        <v>0.04</v>
      </c>
      <c r="Z1511" s="8">
        <v>30.01</v>
      </c>
      <c r="AA1511" s="8">
        <v>3264957.91</v>
      </c>
      <c r="AB1511" s="8">
        <v>261706.69</v>
      </c>
      <c r="AC1511" s="9">
        <f t="shared" si="138"/>
        <v>3003251.22</v>
      </c>
      <c r="AD1511" s="5" t="str">
        <f>$C1511&amp;" "&amp;VLOOKUP(C1511,Tegevusalad!$A$1:$B$89,2,FALSE)</f>
        <v>69 JURIIDILISED TOIMINGUD JA ARVEPIDAMINE</v>
      </c>
      <c r="AE1511" s="6">
        <f t="shared" si="139"/>
        <v>22181434.129999999</v>
      </c>
      <c r="AF1511" s="6">
        <f t="shared" si="140"/>
        <v>7402481.5000000019</v>
      </c>
      <c r="AG1511" s="6">
        <f t="shared" si="141"/>
        <v>27297256.889999997</v>
      </c>
      <c r="AH1511" s="6">
        <f t="shared" si="142"/>
        <v>8799818.5</v>
      </c>
      <c r="AI1511" s="6">
        <f t="shared" si="143"/>
        <v>27297263.989999998</v>
      </c>
    </row>
    <row r="1512" spans="1:35" s="2" customFormat="1">
      <c r="A1512" s="3">
        <v>2015</v>
      </c>
      <c r="B1512" s="3">
        <v>6</v>
      </c>
      <c r="C1512" s="4">
        <v>70</v>
      </c>
      <c r="D1512" s="8">
        <v>2686</v>
      </c>
      <c r="E1512" s="8">
        <v>23913829.43</v>
      </c>
      <c r="F1512" s="8">
        <v>28912.75</v>
      </c>
      <c r="G1512" s="8">
        <v>13764606.07</v>
      </c>
      <c r="H1512" s="8">
        <v>7486502.4500000002</v>
      </c>
      <c r="I1512" s="8">
        <v>1796438.61</v>
      </c>
      <c r="J1512" s="8">
        <v>181098.68</v>
      </c>
      <c r="K1512" s="8">
        <v>0</v>
      </c>
      <c r="L1512" s="8">
        <v>4785367.97</v>
      </c>
      <c r="M1512" s="8">
        <v>527.98</v>
      </c>
      <c r="N1512" s="8">
        <v>4605300.93</v>
      </c>
      <c r="O1512" s="8">
        <v>50330.8</v>
      </c>
      <c r="P1512" s="8">
        <v>1278989.1599999999</v>
      </c>
      <c r="Q1512" s="8">
        <v>32463.22</v>
      </c>
      <c r="R1512" s="8">
        <v>91626.84</v>
      </c>
      <c r="S1512" s="8">
        <v>3690801.81</v>
      </c>
      <c r="T1512" s="8">
        <v>1226171.03</v>
      </c>
      <c r="U1512" s="8">
        <v>1179750.8899999999</v>
      </c>
      <c r="V1512" s="8">
        <v>326070.52</v>
      </c>
      <c r="W1512" s="8">
        <v>3295407.09</v>
      </c>
      <c r="X1512" s="8">
        <v>194595.05</v>
      </c>
      <c r="Y1512" s="8">
        <v>7.76</v>
      </c>
      <c r="Z1512" s="8">
        <v>0.01</v>
      </c>
      <c r="AA1512" s="8">
        <v>1997750.45</v>
      </c>
      <c r="AB1512" s="8">
        <v>1817147.7</v>
      </c>
      <c r="AC1512" s="9">
        <f t="shared" si="138"/>
        <v>180602.75</v>
      </c>
      <c r="AD1512" s="5" t="str">
        <f>$C1512&amp;" "&amp;VLOOKUP(C1512,Tegevusalad!$A$1:$B$89,2,FALSE)</f>
        <v>70 PEAKONTORITE TEGEVUS; JUHTIMISALANE NÕUSTAMINE</v>
      </c>
      <c r="AE1512" s="6">
        <f t="shared" si="139"/>
        <v>19266784.530000001</v>
      </c>
      <c r="AF1512" s="6">
        <f t="shared" si="140"/>
        <v>18688502.669999998</v>
      </c>
      <c r="AG1512" s="6">
        <f t="shared" si="141"/>
        <v>33031390.599999998</v>
      </c>
      <c r="AH1512" s="6">
        <f t="shared" si="142"/>
        <v>23484638.849999998</v>
      </c>
      <c r="AI1512" s="6">
        <f t="shared" si="143"/>
        <v>32836795.550000001</v>
      </c>
    </row>
    <row r="1513" spans="1:35" s="2" customFormat="1">
      <c r="A1513" s="3">
        <v>2015</v>
      </c>
      <c r="B1513" s="3">
        <v>6</v>
      </c>
      <c r="C1513" s="4">
        <v>71</v>
      </c>
      <c r="D1513" s="8">
        <v>1955</v>
      </c>
      <c r="E1513" s="8">
        <v>22335614.59</v>
      </c>
      <c r="F1513" s="8">
        <v>15034.63</v>
      </c>
      <c r="G1513" s="8">
        <v>5721412.3399999999</v>
      </c>
      <c r="H1513" s="8">
        <v>3754349.85</v>
      </c>
      <c r="I1513" s="8">
        <v>1835548.44</v>
      </c>
      <c r="J1513" s="8">
        <v>287584.68</v>
      </c>
      <c r="K1513" s="8">
        <v>0</v>
      </c>
      <c r="L1513" s="8">
        <v>4468476.0199999996</v>
      </c>
      <c r="M1513" s="8">
        <v>0</v>
      </c>
      <c r="N1513" s="8">
        <v>2381949.69</v>
      </c>
      <c r="O1513" s="8">
        <v>17044.03</v>
      </c>
      <c r="P1513" s="8">
        <v>60777.35</v>
      </c>
      <c r="Q1513" s="8">
        <v>37384.620000000003</v>
      </c>
      <c r="R1513" s="8">
        <v>56820.24</v>
      </c>
      <c r="S1513" s="8">
        <v>2848345.99</v>
      </c>
      <c r="T1513" s="8">
        <v>2423536.48</v>
      </c>
      <c r="U1513" s="8">
        <v>233459.62</v>
      </c>
      <c r="V1513" s="8">
        <v>0</v>
      </c>
      <c r="W1513" s="8">
        <v>25063.98</v>
      </c>
      <c r="X1513" s="8">
        <v>2025.88</v>
      </c>
      <c r="Y1513" s="8">
        <v>0.01</v>
      </c>
      <c r="Z1513" s="8">
        <v>0</v>
      </c>
      <c r="AA1513" s="8">
        <v>2395361.0499999998</v>
      </c>
      <c r="AB1513" s="8">
        <v>308834.71000000002</v>
      </c>
      <c r="AC1513" s="9">
        <f t="shared" si="138"/>
        <v>2086526.3399999999</v>
      </c>
      <c r="AD1513" s="5" t="str">
        <f>$C1513&amp;" "&amp;VLOOKUP(C1513,Tegevusalad!$A$1:$B$89,2,FALSE)</f>
        <v>71 ARHITEKTI- JA INSENERITEGEVUSED; TEIMIMINE JA ANALÜÜS</v>
      </c>
      <c r="AE1513" s="6">
        <f t="shared" si="139"/>
        <v>19270869.489999998</v>
      </c>
      <c r="AF1513" s="6">
        <f t="shared" si="140"/>
        <v>9026823.8900000025</v>
      </c>
      <c r="AG1513" s="6">
        <f t="shared" si="141"/>
        <v>24992281.829999998</v>
      </c>
      <c r="AH1513" s="6">
        <f t="shared" si="142"/>
        <v>12193849.65</v>
      </c>
      <c r="AI1513" s="6">
        <f t="shared" si="143"/>
        <v>24990255.949999999</v>
      </c>
    </row>
    <row r="1514" spans="1:35" s="2" customFormat="1">
      <c r="A1514" s="3">
        <v>2015</v>
      </c>
      <c r="B1514" s="3">
        <v>6</v>
      </c>
      <c r="C1514" s="4">
        <v>72</v>
      </c>
      <c r="D1514" s="8">
        <v>269</v>
      </c>
      <c r="E1514" s="8">
        <v>2042478.25</v>
      </c>
      <c r="F1514" s="8">
        <v>18586.78</v>
      </c>
      <c r="G1514" s="8">
        <v>1519440.94</v>
      </c>
      <c r="H1514" s="8">
        <v>996803.22</v>
      </c>
      <c r="I1514" s="8">
        <v>110927.3</v>
      </c>
      <c r="J1514" s="8">
        <v>10042.09</v>
      </c>
      <c r="K1514" s="8">
        <v>0</v>
      </c>
      <c r="L1514" s="8">
        <v>410168.5</v>
      </c>
      <c r="M1514" s="8">
        <v>0</v>
      </c>
      <c r="N1514" s="8">
        <v>586905.41</v>
      </c>
      <c r="O1514" s="8">
        <v>12378.7</v>
      </c>
      <c r="P1514" s="8">
        <v>147618.72</v>
      </c>
      <c r="Q1514" s="8">
        <v>1622.43</v>
      </c>
      <c r="R1514" s="8">
        <v>5737.67</v>
      </c>
      <c r="S1514" s="8">
        <v>723470.07</v>
      </c>
      <c r="T1514" s="8">
        <v>379864.25</v>
      </c>
      <c r="U1514" s="8">
        <v>229957.9</v>
      </c>
      <c r="V1514" s="8">
        <v>130000</v>
      </c>
      <c r="W1514" s="8">
        <v>31313.86</v>
      </c>
      <c r="X1514" s="8">
        <v>0</v>
      </c>
      <c r="Y1514" s="8">
        <v>0</v>
      </c>
      <c r="Z1514" s="8">
        <v>0</v>
      </c>
      <c r="AA1514" s="8">
        <v>146231.76999999999</v>
      </c>
      <c r="AB1514" s="8">
        <v>322968.68</v>
      </c>
      <c r="AC1514" s="9">
        <f t="shared" si="138"/>
        <v>-176736.91</v>
      </c>
      <c r="AD1514" s="5" t="str">
        <f>$C1514&amp;" "&amp;VLOOKUP(C1514,Tegevusalad!$A$1:$B$89,2,FALSE)</f>
        <v>72 TEADUS- JA ARENDUSTEGEVUS</v>
      </c>
      <c r="AE1514" s="6">
        <f t="shared" si="139"/>
        <v>1107637.06</v>
      </c>
      <c r="AF1514" s="6">
        <f t="shared" si="140"/>
        <v>2077893.9300000006</v>
      </c>
      <c r="AG1514" s="6">
        <f t="shared" si="141"/>
        <v>2627078</v>
      </c>
      <c r="AH1514" s="6">
        <f t="shared" si="142"/>
        <v>2963215.4000000004</v>
      </c>
      <c r="AI1514" s="6">
        <f t="shared" si="143"/>
        <v>2627078</v>
      </c>
    </row>
    <row r="1515" spans="1:35" s="2" customFormat="1">
      <c r="A1515" s="3">
        <v>2015</v>
      </c>
      <c r="B1515" s="3">
        <v>6</v>
      </c>
      <c r="C1515" s="4">
        <v>73</v>
      </c>
      <c r="D1515" s="8">
        <v>1084</v>
      </c>
      <c r="E1515" s="8">
        <v>24776008.629999999</v>
      </c>
      <c r="F1515" s="8">
        <v>36982.53</v>
      </c>
      <c r="G1515" s="8">
        <v>6424491.3099999996</v>
      </c>
      <c r="H1515" s="8">
        <v>4881641.95</v>
      </c>
      <c r="I1515" s="8">
        <v>442917.34</v>
      </c>
      <c r="J1515" s="8">
        <v>71154.210000000006</v>
      </c>
      <c r="K1515" s="8">
        <v>0</v>
      </c>
      <c r="L1515" s="8">
        <v>4958530.1500000004</v>
      </c>
      <c r="M1515" s="8">
        <v>0</v>
      </c>
      <c r="N1515" s="8">
        <v>3682724.31</v>
      </c>
      <c r="O1515" s="8">
        <v>9217.73</v>
      </c>
      <c r="P1515" s="8">
        <v>47621.599999999999</v>
      </c>
      <c r="Q1515" s="8">
        <v>12171.12</v>
      </c>
      <c r="R1515" s="8">
        <v>23809.98</v>
      </c>
      <c r="S1515" s="8">
        <v>2852089.31</v>
      </c>
      <c r="T1515" s="8">
        <v>296194.28000000003</v>
      </c>
      <c r="U1515" s="8">
        <v>590205.80000000005</v>
      </c>
      <c r="V1515" s="8">
        <v>0</v>
      </c>
      <c r="W1515" s="8">
        <v>86733.17</v>
      </c>
      <c r="X1515" s="8">
        <v>2444.12</v>
      </c>
      <c r="Y1515" s="8">
        <v>0</v>
      </c>
      <c r="Z1515" s="8">
        <v>0</v>
      </c>
      <c r="AA1515" s="8">
        <v>1570602.83</v>
      </c>
      <c r="AB1515" s="8">
        <v>294796.99</v>
      </c>
      <c r="AC1515" s="9">
        <f t="shared" si="138"/>
        <v>1275805.8400000001</v>
      </c>
      <c r="AD1515" s="5" t="str">
        <f>$C1515&amp;" "&amp;VLOOKUP(C1515,Tegevusalad!$A$1:$B$89,2,FALSE)</f>
        <v>73 REKLAAMINDUS JA TURU-UURINGUD</v>
      </c>
      <c r="AE1515" s="6">
        <f t="shared" si="139"/>
        <v>21373140.170000002</v>
      </c>
      <c r="AF1515" s="6">
        <f t="shared" si="140"/>
        <v>15044287.689999999</v>
      </c>
      <c r="AG1515" s="6">
        <f t="shared" si="141"/>
        <v>27797631.48</v>
      </c>
      <c r="AH1515" s="6">
        <f t="shared" si="142"/>
        <v>18532671.449999999</v>
      </c>
      <c r="AI1515" s="6">
        <f t="shared" si="143"/>
        <v>27795187.359999999</v>
      </c>
    </row>
    <row r="1516" spans="1:35" s="2" customFormat="1">
      <c r="A1516" s="3">
        <v>2015</v>
      </c>
      <c r="B1516" s="3">
        <v>6</v>
      </c>
      <c r="C1516" s="4">
        <v>74</v>
      </c>
      <c r="D1516" s="8">
        <v>1724</v>
      </c>
      <c r="E1516" s="8">
        <v>7672451.3799999999</v>
      </c>
      <c r="F1516" s="8">
        <v>4048452.61</v>
      </c>
      <c r="G1516" s="8">
        <v>6290275.9800000004</v>
      </c>
      <c r="H1516" s="8">
        <v>4032089.08</v>
      </c>
      <c r="I1516" s="8">
        <v>272252.25</v>
      </c>
      <c r="J1516" s="8">
        <v>139275.99</v>
      </c>
      <c r="K1516" s="8">
        <v>0</v>
      </c>
      <c r="L1516" s="8">
        <v>1898851.06</v>
      </c>
      <c r="M1516" s="8">
        <v>0</v>
      </c>
      <c r="N1516" s="8">
        <v>1556053.91</v>
      </c>
      <c r="O1516" s="8">
        <v>266617.81</v>
      </c>
      <c r="P1516" s="8">
        <v>28679.46</v>
      </c>
      <c r="Q1516" s="8">
        <v>13379.1</v>
      </c>
      <c r="R1516" s="8">
        <v>22148.16</v>
      </c>
      <c r="S1516" s="8">
        <v>2540387.4500000002</v>
      </c>
      <c r="T1516" s="8">
        <v>1782391.76</v>
      </c>
      <c r="U1516" s="8">
        <v>186367.48</v>
      </c>
      <c r="V1516" s="8">
        <v>0</v>
      </c>
      <c r="W1516" s="8">
        <v>145060.65</v>
      </c>
      <c r="X1516" s="8">
        <v>0</v>
      </c>
      <c r="Y1516" s="8">
        <v>10.84</v>
      </c>
      <c r="Z1516" s="8">
        <v>145.08000000000001</v>
      </c>
      <c r="AA1516" s="8">
        <v>743839.6</v>
      </c>
      <c r="AB1516" s="8">
        <v>401176.7</v>
      </c>
      <c r="AC1516" s="9">
        <f t="shared" si="138"/>
        <v>342662.89999999997</v>
      </c>
      <c r="AD1516" s="5" t="str">
        <f>$C1516&amp;" "&amp;VLOOKUP(C1516,Tegevusalad!$A$1:$B$89,2,FALSE)</f>
        <v>74 MUU KUTSE-, TEADUS- JA TEHNIKAALANE TEGEVUS</v>
      </c>
      <c r="AE1516" s="6">
        <f t="shared" si="139"/>
        <v>8994149.0600000005</v>
      </c>
      <c r="AF1516" s="6">
        <f t="shared" si="140"/>
        <v>3831166.3699999987</v>
      </c>
      <c r="AG1516" s="6">
        <f t="shared" si="141"/>
        <v>15284425.039999999</v>
      </c>
      <c r="AH1516" s="6">
        <f t="shared" si="142"/>
        <v>7891010.3499999987</v>
      </c>
      <c r="AI1516" s="6">
        <f t="shared" si="143"/>
        <v>15284425.039999999</v>
      </c>
    </row>
    <row r="1517" spans="1:35" s="2" customFormat="1">
      <c r="A1517" s="3">
        <v>2015</v>
      </c>
      <c r="B1517" s="3">
        <v>6</v>
      </c>
      <c r="C1517" s="4">
        <v>75</v>
      </c>
      <c r="D1517" s="8">
        <v>135</v>
      </c>
      <c r="E1517" s="8">
        <v>827209.42</v>
      </c>
      <c r="F1517" s="8">
        <v>377791.28</v>
      </c>
      <c r="G1517" s="8">
        <v>2348.66</v>
      </c>
      <c r="H1517" s="8">
        <v>1732</v>
      </c>
      <c r="I1517" s="8">
        <v>12.3</v>
      </c>
      <c r="J1517" s="8">
        <v>97.11</v>
      </c>
      <c r="K1517" s="8">
        <v>97.11</v>
      </c>
      <c r="L1517" s="8">
        <v>199443.11</v>
      </c>
      <c r="M1517" s="8">
        <v>0</v>
      </c>
      <c r="N1517" s="8">
        <v>119882.63</v>
      </c>
      <c r="O1517" s="8">
        <v>0</v>
      </c>
      <c r="P1517" s="8">
        <v>8306.2999999999993</v>
      </c>
      <c r="Q1517" s="8">
        <v>1344.72</v>
      </c>
      <c r="R1517" s="8">
        <v>2612.4</v>
      </c>
      <c r="S1517" s="8">
        <v>14035.11</v>
      </c>
      <c r="T1517" s="8">
        <v>4325.32</v>
      </c>
      <c r="U1517" s="8">
        <v>116.85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83461.83</v>
      </c>
      <c r="AB1517" s="8">
        <v>3901.35</v>
      </c>
      <c r="AC1517" s="9">
        <f t="shared" si="138"/>
        <v>79560.479999999996</v>
      </c>
      <c r="AD1517" s="5" t="str">
        <f>$C1517&amp;" "&amp;VLOOKUP(C1517,Tegevusalad!$A$1:$B$89,2,FALSE)</f>
        <v>75 VETERINAARIA</v>
      </c>
      <c r="AE1517" s="6">
        <f t="shared" si="139"/>
        <v>1190848.7400000002</v>
      </c>
      <c r="AF1517" s="6">
        <f t="shared" si="140"/>
        <v>598323.18999999994</v>
      </c>
      <c r="AG1517" s="6">
        <f t="shared" si="141"/>
        <v>1193197.4000000001</v>
      </c>
      <c r="AH1517" s="6">
        <f t="shared" si="142"/>
        <v>612475.14999999991</v>
      </c>
      <c r="AI1517" s="6">
        <f t="shared" si="143"/>
        <v>1193197.4000000001</v>
      </c>
    </row>
    <row r="1518" spans="1:35" s="2" customFormat="1">
      <c r="A1518" s="3">
        <v>2015</v>
      </c>
      <c r="B1518" s="3">
        <v>6</v>
      </c>
      <c r="C1518" s="4">
        <v>77</v>
      </c>
      <c r="D1518" s="8">
        <v>1168</v>
      </c>
      <c r="E1518" s="8">
        <v>26653656.219999999</v>
      </c>
      <c r="F1518" s="8">
        <v>477155.58</v>
      </c>
      <c r="G1518" s="8">
        <v>11563733.34</v>
      </c>
      <c r="H1518" s="8">
        <v>7508899.9400000004</v>
      </c>
      <c r="I1518" s="8">
        <v>1024331.87</v>
      </c>
      <c r="J1518" s="8">
        <v>561248.19999999995</v>
      </c>
      <c r="K1518" s="8">
        <v>0</v>
      </c>
      <c r="L1518" s="8">
        <v>5373675.21</v>
      </c>
      <c r="M1518" s="8">
        <v>0</v>
      </c>
      <c r="N1518" s="8">
        <v>4321642.05</v>
      </c>
      <c r="O1518" s="8">
        <v>137735.35</v>
      </c>
      <c r="P1518" s="8">
        <v>868394.87</v>
      </c>
      <c r="Q1518" s="8">
        <v>65174.67</v>
      </c>
      <c r="R1518" s="8">
        <v>30072.3</v>
      </c>
      <c r="S1518" s="8">
        <v>4635607.62</v>
      </c>
      <c r="T1518" s="8">
        <v>2966972.31</v>
      </c>
      <c r="U1518" s="8">
        <v>1078023.81</v>
      </c>
      <c r="V1518" s="8">
        <v>212434.05</v>
      </c>
      <c r="W1518" s="8">
        <v>914855.46</v>
      </c>
      <c r="X1518" s="8">
        <v>111291.86</v>
      </c>
      <c r="Y1518" s="8">
        <v>328.36</v>
      </c>
      <c r="Z1518" s="8">
        <v>186.63</v>
      </c>
      <c r="AA1518" s="8">
        <v>1816328.64</v>
      </c>
      <c r="AB1518" s="8">
        <v>764153.75</v>
      </c>
      <c r="AC1518" s="9">
        <f t="shared" si="138"/>
        <v>1052174.8899999999</v>
      </c>
      <c r="AD1518" s="5" t="str">
        <f>$C1518&amp;" "&amp;VLOOKUP(C1518,Tegevusalad!$A$1:$B$89,2,FALSE)</f>
        <v>77 RENTIMINE JA KASUTUSRENT</v>
      </c>
      <c r="AE1518" s="6">
        <f t="shared" si="139"/>
        <v>21528472.229999997</v>
      </c>
      <c r="AF1518" s="6">
        <f t="shared" si="140"/>
        <v>15568697.619999999</v>
      </c>
      <c r="AG1518" s="6">
        <f t="shared" si="141"/>
        <v>33092205.57</v>
      </c>
      <c r="AH1518" s="6">
        <f t="shared" si="142"/>
        <v>21758571.749999996</v>
      </c>
      <c r="AI1518" s="6">
        <f t="shared" si="143"/>
        <v>32980913.710000001</v>
      </c>
    </row>
    <row r="1519" spans="1:35" s="2" customFormat="1">
      <c r="A1519" s="3">
        <v>2015</v>
      </c>
      <c r="B1519" s="3">
        <v>6</v>
      </c>
      <c r="C1519" s="4">
        <v>78</v>
      </c>
      <c r="D1519" s="8">
        <v>525</v>
      </c>
      <c r="E1519" s="8">
        <v>9405194.5899999999</v>
      </c>
      <c r="F1519" s="8">
        <v>29613.97</v>
      </c>
      <c r="G1519" s="8">
        <v>9724192.6799999997</v>
      </c>
      <c r="H1519" s="8">
        <v>8169420.4500000002</v>
      </c>
      <c r="I1519" s="8">
        <v>309754.28999999998</v>
      </c>
      <c r="J1519" s="8">
        <v>9102</v>
      </c>
      <c r="K1519" s="8">
        <v>0</v>
      </c>
      <c r="L1519" s="8">
        <v>1883704.18</v>
      </c>
      <c r="M1519" s="8">
        <v>0</v>
      </c>
      <c r="N1519" s="8">
        <v>801807.22</v>
      </c>
      <c r="O1519" s="8">
        <v>1743.88</v>
      </c>
      <c r="P1519" s="8">
        <v>9526.66</v>
      </c>
      <c r="Q1519" s="8">
        <v>5282.68</v>
      </c>
      <c r="R1519" s="8">
        <v>6503.82</v>
      </c>
      <c r="S1519" s="8">
        <v>1458950.2</v>
      </c>
      <c r="T1519" s="8">
        <v>77477.710000000006</v>
      </c>
      <c r="U1519" s="8">
        <v>3496.62</v>
      </c>
      <c r="V1519" s="8">
        <v>1000</v>
      </c>
      <c r="W1519" s="8">
        <v>147252.94</v>
      </c>
      <c r="X1519" s="8">
        <v>1190.1500000000001</v>
      </c>
      <c r="Y1519" s="8">
        <v>0</v>
      </c>
      <c r="Z1519" s="8">
        <v>0</v>
      </c>
      <c r="AA1519" s="8">
        <v>1307983.45</v>
      </c>
      <c r="AB1519" s="8">
        <v>226086.49</v>
      </c>
      <c r="AC1519" s="9">
        <f t="shared" si="138"/>
        <v>1081896.96</v>
      </c>
      <c r="AD1519" s="5" t="str">
        <f>$C1519&amp;" "&amp;VLOOKUP(C1519,Tegevusalad!$A$1:$B$89,2,FALSE)</f>
        <v>78 TÖÖHÕIVE</v>
      </c>
      <c r="AE1519" s="6">
        <f t="shared" si="139"/>
        <v>7973551.8900000006</v>
      </c>
      <c r="AF1519" s="6">
        <f t="shared" si="140"/>
        <v>2571388.9799999995</v>
      </c>
      <c r="AG1519" s="6">
        <f t="shared" si="141"/>
        <v>17697744.57</v>
      </c>
      <c r="AH1519" s="6">
        <f t="shared" si="142"/>
        <v>4041555.1999999993</v>
      </c>
      <c r="AI1519" s="6">
        <f t="shared" si="143"/>
        <v>17696554.420000002</v>
      </c>
    </row>
    <row r="1520" spans="1:35" s="2" customFormat="1">
      <c r="A1520" s="3">
        <v>2015</v>
      </c>
      <c r="B1520" s="3">
        <v>6</v>
      </c>
      <c r="C1520" s="4">
        <v>79</v>
      </c>
      <c r="D1520" s="8">
        <v>330</v>
      </c>
      <c r="E1520" s="8">
        <v>6467350.3600000003</v>
      </c>
      <c r="F1520" s="8">
        <v>299682.05</v>
      </c>
      <c r="G1520" s="8">
        <v>6720711.3399999999</v>
      </c>
      <c r="H1520" s="8">
        <v>1120829.08</v>
      </c>
      <c r="I1520" s="8">
        <v>1751.71</v>
      </c>
      <c r="J1520" s="8">
        <v>4450.08</v>
      </c>
      <c r="K1520" s="8">
        <v>0</v>
      </c>
      <c r="L1520" s="8">
        <v>1320441.47</v>
      </c>
      <c r="M1520" s="8">
        <v>0</v>
      </c>
      <c r="N1520" s="8">
        <v>884659.38</v>
      </c>
      <c r="O1520" s="8">
        <v>0</v>
      </c>
      <c r="P1520" s="8">
        <v>5713.6</v>
      </c>
      <c r="Q1520" s="8">
        <v>6806.67</v>
      </c>
      <c r="R1520" s="8">
        <v>2934.7</v>
      </c>
      <c r="S1520" s="8">
        <v>954324.65</v>
      </c>
      <c r="T1520" s="8">
        <v>512711.7</v>
      </c>
      <c r="U1520" s="8">
        <v>83167.86</v>
      </c>
      <c r="V1520" s="8">
        <v>0</v>
      </c>
      <c r="W1520" s="8">
        <v>158556.37</v>
      </c>
      <c r="X1520" s="8">
        <v>0</v>
      </c>
      <c r="Y1520" s="8">
        <v>67.510000000000005</v>
      </c>
      <c r="Z1520" s="8">
        <v>1568.94</v>
      </c>
      <c r="AA1520" s="8">
        <v>577414.78</v>
      </c>
      <c r="AB1520" s="8">
        <v>143134.12</v>
      </c>
      <c r="AC1520" s="9">
        <f t="shared" si="138"/>
        <v>434280.66000000003</v>
      </c>
      <c r="AD1520" s="5" t="str">
        <f>$C1520&amp;" "&amp;VLOOKUP(C1520,Tegevusalad!$A$1:$B$89,2,FALSE)</f>
        <v>79 REISIBÜROODE JA REISIKORRALDAJATE TEGEVUS, RESERVEERIMINE NING SELLEGA SEOTUD TEGEVUS</v>
      </c>
      <c r="AE1520" s="6">
        <f t="shared" si="139"/>
        <v>5729539.9000000004</v>
      </c>
      <c r="AF1520" s="6">
        <f t="shared" si="140"/>
        <v>3400477.8899999997</v>
      </c>
      <c r="AG1520" s="6">
        <f t="shared" si="141"/>
        <v>12450251.24</v>
      </c>
      <c r="AH1520" s="6">
        <f t="shared" si="142"/>
        <v>4437970.3999999994</v>
      </c>
      <c r="AI1520" s="6">
        <f t="shared" si="143"/>
        <v>12450251.24</v>
      </c>
    </row>
    <row r="1521" spans="1:35" s="2" customFormat="1">
      <c r="A1521" s="3">
        <v>2015</v>
      </c>
      <c r="B1521" s="3">
        <v>6</v>
      </c>
      <c r="C1521" s="4">
        <v>80</v>
      </c>
      <c r="D1521" s="8">
        <v>138</v>
      </c>
      <c r="E1521" s="8">
        <v>11334893.470000001</v>
      </c>
      <c r="F1521" s="8">
        <v>15865.91</v>
      </c>
      <c r="G1521" s="8">
        <v>615073.97</v>
      </c>
      <c r="H1521" s="8">
        <v>388672.06</v>
      </c>
      <c r="I1521" s="8">
        <v>82228.210000000006</v>
      </c>
      <c r="J1521" s="8">
        <v>0</v>
      </c>
      <c r="K1521" s="8">
        <v>0</v>
      </c>
      <c r="L1521" s="8">
        <v>2268406.63</v>
      </c>
      <c r="M1521" s="8">
        <v>0</v>
      </c>
      <c r="N1521" s="8">
        <v>751665.51</v>
      </c>
      <c r="O1521" s="8">
        <v>50676.79</v>
      </c>
      <c r="P1521" s="8">
        <v>20721.73</v>
      </c>
      <c r="Q1521" s="8">
        <v>33347.69</v>
      </c>
      <c r="R1521" s="8">
        <v>13140.97</v>
      </c>
      <c r="S1521" s="8">
        <v>740013.54</v>
      </c>
      <c r="T1521" s="8">
        <v>633197</v>
      </c>
      <c r="U1521" s="8">
        <v>178550</v>
      </c>
      <c r="V1521" s="8">
        <v>0</v>
      </c>
      <c r="W1521" s="8">
        <v>118152.97</v>
      </c>
      <c r="X1521" s="8">
        <v>0</v>
      </c>
      <c r="Y1521" s="8">
        <v>0</v>
      </c>
      <c r="Z1521" s="8">
        <v>44.29</v>
      </c>
      <c r="AA1521" s="8">
        <v>1554220.44</v>
      </c>
      <c r="AB1521" s="8">
        <v>37523.61</v>
      </c>
      <c r="AC1521" s="9">
        <f t="shared" si="138"/>
        <v>1516696.8299999998</v>
      </c>
      <c r="AD1521" s="5" t="str">
        <f>$C1521&amp;" "&amp;VLOOKUP(C1521,Tegevusalad!$A$1:$B$89,2,FALSE)</f>
        <v>80 TURVATÖÖ JA JUURDLUS</v>
      </c>
      <c r="AE1521" s="6">
        <f t="shared" si="139"/>
        <v>10432195.84</v>
      </c>
      <c r="AF1521" s="6">
        <f t="shared" si="140"/>
        <v>2652084.9099999997</v>
      </c>
      <c r="AG1521" s="6">
        <f t="shared" si="141"/>
        <v>11047269.810000002</v>
      </c>
      <c r="AH1521" s="6">
        <f t="shared" si="142"/>
        <v>3824032.4</v>
      </c>
      <c r="AI1521" s="6">
        <f t="shared" si="143"/>
        <v>11047269.810000002</v>
      </c>
    </row>
    <row r="1522" spans="1:35" s="2" customFormat="1">
      <c r="A1522" s="3">
        <v>2015</v>
      </c>
      <c r="B1522" s="3">
        <v>6</v>
      </c>
      <c r="C1522" s="4">
        <v>81</v>
      </c>
      <c r="D1522" s="8">
        <v>1079</v>
      </c>
      <c r="E1522" s="8">
        <v>17299310.5</v>
      </c>
      <c r="F1522" s="8">
        <v>20015.86</v>
      </c>
      <c r="G1522" s="8">
        <v>822215.08</v>
      </c>
      <c r="H1522" s="8">
        <v>606666.34</v>
      </c>
      <c r="I1522" s="8">
        <v>60867.69</v>
      </c>
      <c r="J1522" s="8">
        <v>27000</v>
      </c>
      <c r="K1522" s="8">
        <v>0</v>
      </c>
      <c r="L1522" s="8">
        <v>3461663.54</v>
      </c>
      <c r="M1522" s="8">
        <v>0</v>
      </c>
      <c r="N1522" s="8">
        <v>1993914.62</v>
      </c>
      <c r="O1522" s="8">
        <v>6308.67</v>
      </c>
      <c r="P1522" s="8">
        <v>208449.86</v>
      </c>
      <c r="Q1522" s="8">
        <v>23724.560000000001</v>
      </c>
      <c r="R1522" s="8">
        <v>25134.76</v>
      </c>
      <c r="S1522" s="8">
        <v>195886.46</v>
      </c>
      <c r="T1522" s="8">
        <v>176988.31</v>
      </c>
      <c r="U1522" s="8">
        <v>65484.75</v>
      </c>
      <c r="V1522" s="8">
        <v>166.64</v>
      </c>
      <c r="W1522" s="8">
        <v>82748.5</v>
      </c>
      <c r="X1522" s="8">
        <v>1007.16</v>
      </c>
      <c r="Y1522" s="8">
        <v>0.02</v>
      </c>
      <c r="Z1522" s="8">
        <v>0</v>
      </c>
      <c r="AA1522" s="8">
        <v>1669799.54</v>
      </c>
      <c r="AB1522" s="8">
        <v>202050.6</v>
      </c>
      <c r="AC1522" s="9">
        <f t="shared" si="138"/>
        <v>1467748.94</v>
      </c>
      <c r="AD1522" s="5" t="str">
        <f>$C1522&amp;" "&amp;VLOOKUP(C1522,Tegevusalad!$A$1:$B$89,2,FALSE)</f>
        <v>81 HOONETE JA MAASTIKE HOOLDUS</v>
      </c>
      <c r="AE1522" s="6">
        <f t="shared" si="139"/>
        <v>17058962.309999999</v>
      </c>
      <c r="AF1522" s="6">
        <f t="shared" si="140"/>
        <v>9802498.9800000004</v>
      </c>
      <c r="AG1522" s="6">
        <f t="shared" si="141"/>
        <v>17881177.389999997</v>
      </c>
      <c r="AH1522" s="6">
        <f t="shared" si="142"/>
        <v>10095246.9</v>
      </c>
      <c r="AI1522" s="6">
        <f t="shared" si="143"/>
        <v>17880170.229999997</v>
      </c>
    </row>
    <row r="1523" spans="1:35" s="2" customFormat="1">
      <c r="A1523" s="3">
        <v>2015</v>
      </c>
      <c r="B1523" s="3">
        <v>6</v>
      </c>
      <c r="C1523" s="4">
        <v>82</v>
      </c>
      <c r="D1523" s="8">
        <v>929</v>
      </c>
      <c r="E1523" s="8">
        <v>9927559.2599999998</v>
      </c>
      <c r="F1523" s="8">
        <v>255292.88</v>
      </c>
      <c r="G1523" s="8">
        <v>6594676.3300000001</v>
      </c>
      <c r="H1523" s="8">
        <v>4841401.5</v>
      </c>
      <c r="I1523" s="8">
        <v>460352.83</v>
      </c>
      <c r="J1523" s="8">
        <v>461395.82</v>
      </c>
      <c r="K1523" s="8">
        <v>0</v>
      </c>
      <c r="L1523" s="8">
        <v>2008488.31</v>
      </c>
      <c r="M1523" s="8">
        <v>0</v>
      </c>
      <c r="N1523" s="8">
        <v>1605720.85</v>
      </c>
      <c r="O1523" s="8">
        <v>23477.93</v>
      </c>
      <c r="P1523" s="8">
        <v>94405.23</v>
      </c>
      <c r="Q1523" s="8">
        <v>10077.280000000001</v>
      </c>
      <c r="R1523" s="8">
        <v>15698.18</v>
      </c>
      <c r="S1523" s="8">
        <v>2129364.23</v>
      </c>
      <c r="T1523" s="8">
        <v>940048.34</v>
      </c>
      <c r="U1523" s="8">
        <v>97564.01</v>
      </c>
      <c r="V1523" s="8">
        <v>14090.8</v>
      </c>
      <c r="W1523" s="8">
        <v>336295</v>
      </c>
      <c r="X1523" s="8">
        <v>38974.400000000001</v>
      </c>
      <c r="Y1523" s="8">
        <v>4876.42</v>
      </c>
      <c r="Z1523" s="8">
        <v>0</v>
      </c>
      <c r="AA1523" s="8">
        <v>778163.66</v>
      </c>
      <c r="AB1523" s="8">
        <v>370519.78</v>
      </c>
      <c r="AC1523" s="9">
        <f t="shared" si="138"/>
        <v>407643.88</v>
      </c>
      <c r="AD1523" s="5" t="str">
        <f>$C1523&amp;" "&amp;VLOOKUP(C1523,Tegevusalad!$A$1:$B$89,2,FALSE)</f>
        <v>82 BÜROOHALDUS, BÜROODE JA MUU ÄRITEGEVUSE ABITEGEVUSED</v>
      </c>
      <c r="AE1523" s="6">
        <f t="shared" si="139"/>
        <v>7994898.3000000007</v>
      </c>
      <c r="AF1523" s="6">
        <f t="shared" si="140"/>
        <v>5776868.0599999996</v>
      </c>
      <c r="AG1523" s="6">
        <f t="shared" si="141"/>
        <v>14589574.629999997</v>
      </c>
      <c r="AH1523" s="6">
        <f t="shared" si="142"/>
        <v>8107095.1499999994</v>
      </c>
      <c r="AI1523" s="6">
        <f t="shared" si="143"/>
        <v>14550600.229999999</v>
      </c>
    </row>
    <row r="1524" spans="1:35" s="2" customFormat="1">
      <c r="A1524" s="3">
        <v>2015</v>
      </c>
      <c r="B1524" s="3">
        <v>6</v>
      </c>
      <c r="C1524" s="4">
        <v>84</v>
      </c>
      <c r="D1524" s="8">
        <v>91</v>
      </c>
      <c r="E1524" s="8">
        <v>11657267.77</v>
      </c>
      <c r="F1524" s="8">
        <v>65788.62</v>
      </c>
      <c r="G1524" s="8">
        <v>287389.64</v>
      </c>
      <c r="H1524" s="8">
        <v>273900.12</v>
      </c>
      <c r="I1524" s="8">
        <v>246614.49</v>
      </c>
      <c r="J1524" s="8">
        <v>0</v>
      </c>
      <c r="K1524" s="8">
        <v>0</v>
      </c>
      <c r="L1524" s="8">
        <v>2337374.5699999998</v>
      </c>
      <c r="M1524" s="8">
        <v>0</v>
      </c>
      <c r="N1524" s="8">
        <v>1447894.08</v>
      </c>
      <c r="O1524" s="8">
        <v>0</v>
      </c>
      <c r="P1524" s="8">
        <v>409161.51</v>
      </c>
      <c r="Q1524" s="8">
        <v>7.44</v>
      </c>
      <c r="R1524" s="8">
        <v>901.72</v>
      </c>
      <c r="S1524" s="8">
        <v>2535352.6</v>
      </c>
      <c r="T1524" s="8">
        <v>1838796.7</v>
      </c>
      <c r="U1524" s="8">
        <v>720.41</v>
      </c>
      <c r="V1524" s="8">
        <v>0</v>
      </c>
      <c r="W1524" s="8">
        <v>456567.19</v>
      </c>
      <c r="X1524" s="8">
        <v>1686.37</v>
      </c>
      <c r="Y1524" s="8">
        <v>0</v>
      </c>
      <c r="Z1524" s="8">
        <v>0.27</v>
      </c>
      <c r="AA1524" s="8">
        <v>1005776.3</v>
      </c>
      <c r="AB1524" s="8">
        <v>116296.08</v>
      </c>
      <c r="AC1524" s="9">
        <f t="shared" si="138"/>
        <v>889480.22000000009</v>
      </c>
      <c r="AD1524" s="5" t="str">
        <f>$C1524&amp;" "&amp;VLOOKUP(C1524,Tegevusalad!$A$1:$B$89,2,FALSE)</f>
        <v>84 AVALIK HALDUS JA RIIGIKAITSE; KOHUSTUSLIK SOTSIAALKINDLUSTUS</v>
      </c>
      <c r="AE1524" s="6">
        <f t="shared" si="139"/>
        <v>9188669.7499999981</v>
      </c>
      <c r="AF1524" s="6">
        <f t="shared" si="140"/>
        <v>4707905.99</v>
      </c>
      <c r="AG1524" s="6">
        <f t="shared" si="141"/>
        <v>9476059.3899999987</v>
      </c>
      <c r="AH1524" s="6">
        <f t="shared" si="142"/>
        <v>7243979</v>
      </c>
      <c r="AI1524" s="6">
        <f t="shared" si="143"/>
        <v>9474373.0199999996</v>
      </c>
    </row>
    <row r="1525" spans="1:35" s="2" customFormat="1">
      <c r="A1525" s="3">
        <v>2015</v>
      </c>
      <c r="B1525" s="3">
        <v>6</v>
      </c>
      <c r="C1525" s="4">
        <v>85</v>
      </c>
      <c r="D1525" s="8">
        <v>894</v>
      </c>
      <c r="E1525" s="8">
        <v>7647736.1100000003</v>
      </c>
      <c r="F1525" s="8">
        <v>215315.39</v>
      </c>
      <c r="G1525" s="8">
        <v>1260792.51</v>
      </c>
      <c r="H1525" s="8">
        <v>460176.52</v>
      </c>
      <c r="I1525" s="8">
        <v>29429.87</v>
      </c>
      <c r="J1525" s="8">
        <v>7136.5</v>
      </c>
      <c r="K1525" s="8">
        <v>0</v>
      </c>
      <c r="L1525" s="8">
        <v>1548925.7</v>
      </c>
      <c r="M1525" s="8">
        <v>0</v>
      </c>
      <c r="N1525" s="8">
        <v>829398.46</v>
      </c>
      <c r="O1525" s="8">
        <v>5599.53</v>
      </c>
      <c r="P1525" s="8">
        <v>146838.87</v>
      </c>
      <c r="Q1525" s="8">
        <v>34431.71</v>
      </c>
      <c r="R1525" s="8">
        <v>8552.7099999999991</v>
      </c>
      <c r="S1525" s="8">
        <v>871010.53</v>
      </c>
      <c r="T1525" s="8">
        <v>544178.31000000006</v>
      </c>
      <c r="U1525" s="8">
        <v>59470.7</v>
      </c>
      <c r="V1525" s="8">
        <v>26.6</v>
      </c>
      <c r="W1525" s="8">
        <v>7965437.5899999999</v>
      </c>
      <c r="X1525" s="8">
        <v>51.68</v>
      </c>
      <c r="Y1525" s="8">
        <v>181.37</v>
      </c>
      <c r="Z1525" s="8">
        <v>44.57</v>
      </c>
      <c r="AA1525" s="8">
        <v>787202.06</v>
      </c>
      <c r="AB1525" s="8">
        <v>67538.02</v>
      </c>
      <c r="AC1525" s="9">
        <f t="shared" si="138"/>
        <v>719664.04</v>
      </c>
      <c r="AD1525" s="5" t="str">
        <f>$C1525&amp;" "&amp;VLOOKUP(C1525,Tegevusalad!$A$1:$B$89,2,FALSE)</f>
        <v>85 HARIDUS</v>
      </c>
      <c r="AE1525" s="6">
        <f t="shared" si="139"/>
        <v>6932621.9499999993</v>
      </c>
      <c r="AF1525" s="6">
        <f t="shared" si="140"/>
        <v>3231303.5699999989</v>
      </c>
      <c r="AG1525" s="6">
        <f t="shared" si="141"/>
        <v>8193414.459999999</v>
      </c>
      <c r="AH1525" s="6">
        <f t="shared" si="142"/>
        <v>4189755.8499999996</v>
      </c>
      <c r="AI1525" s="6">
        <f t="shared" si="143"/>
        <v>8193362.7799999993</v>
      </c>
    </row>
    <row r="1526" spans="1:35" s="2" customFormat="1">
      <c r="A1526" s="3">
        <v>2015</v>
      </c>
      <c r="B1526" s="3">
        <v>6</v>
      </c>
      <c r="C1526" s="4">
        <v>86</v>
      </c>
      <c r="D1526" s="8">
        <v>294</v>
      </c>
      <c r="E1526" s="8">
        <v>3314864.67</v>
      </c>
      <c r="F1526" s="8">
        <v>1217259.25</v>
      </c>
      <c r="G1526" s="8">
        <v>713681.44</v>
      </c>
      <c r="H1526" s="8">
        <v>462167.8</v>
      </c>
      <c r="I1526" s="8">
        <v>54977.47</v>
      </c>
      <c r="J1526" s="8">
        <v>108229.05</v>
      </c>
      <c r="K1526" s="8">
        <v>0</v>
      </c>
      <c r="L1526" s="8">
        <v>772526.24</v>
      </c>
      <c r="M1526" s="8">
        <v>998.02</v>
      </c>
      <c r="N1526" s="8">
        <v>395718.33</v>
      </c>
      <c r="O1526" s="8">
        <v>1719.48</v>
      </c>
      <c r="P1526" s="8">
        <v>59270.97</v>
      </c>
      <c r="Q1526" s="8">
        <v>1869.2</v>
      </c>
      <c r="R1526" s="8">
        <v>3387.41</v>
      </c>
      <c r="S1526" s="8">
        <v>1233191.6299999999</v>
      </c>
      <c r="T1526" s="8">
        <v>1052861.71</v>
      </c>
      <c r="U1526" s="8">
        <v>106721.86</v>
      </c>
      <c r="V1526" s="8">
        <v>0</v>
      </c>
      <c r="W1526" s="8">
        <v>56133130.880000003</v>
      </c>
      <c r="X1526" s="8">
        <v>0</v>
      </c>
      <c r="Y1526" s="8">
        <v>1531.59</v>
      </c>
      <c r="Z1526" s="8">
        <v>0</v>
      </c>
      <c r="AA1526" s="8">
        <v>447035.42</v>
      </c>
      <c r="AB1526" s="8">
        <v>67697.899999999994</v>
      </c>
      <c r="AC1526" s="9">
        <f t="shared" si="138"/>
        <v>379337.52</v>
      </c>
      <c r="AD1526" s="5" t="str">
        <f>$C1526&amp;" "&amp;VLOOKUP(C1526,Tegevusalad!$A$1:$B$89,2,FALSE)</f>
        <v>86 TERVISHOID</v>
      </c>
      <c r="AE1526" s="6">
        <f t="shared" si="139"/>
        <v>3192210.4299999997</v>
      </c>
      <c r="AF1526" s="6">
        <f t="shared" si="140"/>
        <v>647017.81000000017</v>
      </c>
      <c r="AG1526" s="6">
        <f t="shared" si="141"/>
        <v>3905891.8699999992</v>
      </c>
      <c r="AH1526" s="6">
        <f t="shared" si="142"/>
        <v>1995528.7</v>
      </c>
      <c r="AI1526" s="6">
        <f t="shared" si="143"/>
        <v>3905891.8699999992</v>
      </c>
    </row>
    <row r="1527" spans="1:35" s="2" customFormat="1">
      <c r="A1527" s="3">
        <v>2015</v>
      </c>
      <c r="B1527" s="3">
        <v>6</v>
      </c>
      <c r="C1527" s="4">
        <v>87</v>
      </c>
      <c r="D1527" s="8">
        <v>32</v>
      </c>
      <c r="E1527" s="8">
        <v>826152.74</v>
      </c>
      <c r="F1527" s="8">
        <v>15284.46</v>
      </c>
      <c r="G1527" s="8">
        <v>5003.58</v>
      </c>
      <c r="H1527" s="8">
        <v>4959.3599999999997</v>
      </c>
      <c r="I1527" s="8">
        <v>4959.3599999999997</v>
      </c>
      <c r="J1527" s="8">
        <v>0</v>
      </c>
      <c r="K1527" s="8">
        <v>0</v>
      </c>
      <c r="L1527" s="8">
        <v>166606.15</v>
      </c>
      <c r="M1527" s="8">
        <v>0</v>
      </c>
      <c r="N1527" s="8">
        <v>236790.53</v>
      </c>
      <c r="O1527" s="8">
        <v>0</v>
      </c>
      <c r="P1527" s="8">
        <v>43.79</v>
      </c>
      <c r="Q1527" s="8">
        <v>193.29</v>
      </c>
      <c r="R1527" s="8">
        <v>120.21</v>
      </c>
      <c r="S1527" s="8">
        <v>300.33</v>
      </c>
      <c r="T1527" s="8">
        <v>0</v>
      </c>
      <c r="U1527" s="8">
        <v>0</v>
      </c>
      <c r="V1527" s="8">
        <v>0</v>
      </c>
      <c r="W1527" s="8">
        <v>2901879.87</v>
      </c>
      <c r="X1527" s="8">
        <v>0</v>
      </c>
      <c r="Y1527" s="8">
        <v>0</v>
      </c>
      <c r="Z1527" s="8">
        <v>0</v>
      </c>
      <c r="AA1527" s="8">
        <v>19648.03</v>
      </c>
      <c r="AB1527" s="8">
        <v>89832.41</v>
      </c>
      <c r="AC1527" s="9">
        <f t="shared" si="138"/>
        <v>-70184.38</v>
      </c>
      <c r="AD1527" s="5" t="str">
        <f>$C1527&amp;" "&amp;VLOOKUP(C1527,Tegevusalad!$A$1:$B$89,2,FALSE)</f>
        <v>87 HOOLEKANDEASUTUSTE TEGEVUS</v>
      </c>
      <c r="AE1527" s="6">
        <f t="shared" si="139"/>
        <v>841136.87</v>
      </c>
      <c r="AF1527" s="6">
        <f t="shared" si="140"/>
        <v>1184253.3699999999</v>
      </c>
      <c r="AG1527" s="6">
        <f t="shared" si="141"/>
        <v>846140.45</v>
      </c>
      <c r="AH1527" s="6">
        <f t="shared" si="142"/>
        <v>1184553.7</v>
      </c>
      <c r="AI1527" s="6">
        <f t="shared" si="143"/>
        <v>846140.45</v>
      </c>
    </row>
    <row r="1528" spans="1:35" s="2" customFormat="1">
      <c r="A1528" s="3">
        <v>2015</v>
      </c>
      <c r="B1528" s="3">
        <v>6</v>
      </c>
      <c r="C1528" s="4">
        <v>88</v>
      </c>
      <c r="D1528" s="8">
        <v>49</v>
      </c>
      <c r="E1528" s="8">
        <v>115736.28</v>
      </c>
      <c r="F1528" s="8">
        <v>24812.92</v>
      </c>
      <c r="G1528" s="8">
        <v>127687.1</v>
      </c>
      <c r="H1528" s="8">
        <v>0</v>
      </c>
      <c r="I1528" s="8">
        <v>0</v>
      </c>
      <c r="J1528" s="8">
        <v>0</v>
      </c>
      <c r="K1528" s="8">
        <v>0</v>
      </c>
      <c r="L1528" s="8">
        <v>25380.41</v>
      </c>
      <c r="M1528" s="8">
        <v>0</v>
      </c>
      <c r="N1528" s="8">
        <v>9838.75</v>
      </c>
      <c r="O1528" s="8">
        <v>0</v>
      </c>
      <c r="P1528" s="8">
        <v>0</v>
      </c>
      <c r="Q1528" s="8">
        <v>274.19</v>
      </c>
      <c r="R1528" s="8">
        <v>91.96</v>
      </c>
      <c r="S1528" s="8">
        <v>7936.64</v>
      </c>
      <c r="T1528" s="8">
        <v>7926.65</v>
      </c>
      <c r="U1528" s="8">
        <v>1244.21</v>
      </c>
      <c r="V1528" s="8">
        <v>0</v>
      </c>
      <c r="W1528" s="8">
        <v>70700.929999999993</v>
      </c>
      <c r="X1528" s="8">
        <v>0</v>
      </c>
      <c r="Y1528" s="8">
        <v>0</v>
      </c>
      <c r="Z1528" s="8">
        <v>0</v>
      </c>
      <c r="AA1528" s="8">
        <v>17139.650000000001</v>
      </c>
      <c r="AB1528" s="8">
        <v>1597.99</v>
      </c>
      <c r="AC1528" s="9">
        <f t="shared" si="138"/>
        <v>15541.660000000002</v>
      </c>
      <c r="AD1528" s="5" t="str">
        <f>$C1528&amp;" "&amp;VLOOKUP(C1528,Tegevusalad!$A$1:$B$89,2,FALSE)</f>
        <v>88 SOTSIAALHOOLEKANNE MAJUTUSETA</v>
      </c>
      <c r="AE1528" s="6">
        <f t="shared" si="139"/>
        <v>131368.35</v>
      </c>
      <c r="AF1528" s="6">
        <f t="shared" si="140"/>
        <v>40472.699999999997</v>
      </c>
      <c r="AG1528" s="6">
        <f t="shared" si="141"/>
        <v>259055.45000000004</v>
      </c>
      <c r="AH1528" s="6">
        <f t="shared" si="142"/>
        <v>49653.549999999996</v>
      </c>
      <c r="AI1528" s="6">
        <f t="shared" si="143"/>
        <v>259055.45000000004</v>
      </c>
    </row>
    <row r="1529" spans="1:35" s="2" customFormat="1">
      <c r="A1529" s="3">
        <v>2015</v>
      </c>
      <c r="B1529" s="3">
        <v>6</v>
      </c>
      <c r="C1529" s="4">
        <v>90</v>
      </c>
      <c r="D1529" s="8">
        <v>871</v>
      </c>
      <c r="E1529" s="8">
        <v>4178999.34</v>
      </c>
      <c r="F1529" s="8">
        <v>11690.82</v>
      </c>
      <c r="G1529" s="8">
        <v>460306.27</v>
      </c>
      <c r="H1529" s="8">
        <v>349650</v>
      </c>
      <c r="I1529" s="8">
        <v>39819.279999999999</v>
      </c>
      <c r="J1529" s="8">
        <v>31818.400000000001</v>
      </c>
      <c r="K1529" s="8">
        <v>0</v>
      </c>
      <c r="L1529" s="8">
        <v>836852.13</v>
      </c>
      <c r="M1529" s="8">
        <v>0</v>
      </c>
      <c r="N1529" s="8">
        <v>773231.62</v>
      </c>
      <c r="O1529" s="8">
        <v>700.62</v>
      </c>
      <c r="P1529" s="8">
        <v>198753.26</v>
      </c>
      <c r="Q1529" s="8">
        <v>7030.75</v>
      </c>
      <c r="R1529" s="8">
        <v>10071.530000000001</v>
      </c>
      <c r="S1529" s="8">
        <v>260099.89</v>
      </c>
      <c r="T1529" s="8">
        <v>131509.37</v>
      </c>
      <c r="U1529" s="8">
        <v>14388.25</v>
      </c>
      <c r="V1529" s="8">
        <v>0</v>
      </c>
      <c r="W1529" s="8">
        <v>42411.19</v>
      </c>
      <c r="X1529" s="8">
        <v>0</v>
      </c>
      <c r="Y1529" s="8">
        <v>0</v>
      </c>
      <c r="Z1529" s="8">
        <v>0</v>
      </c>
      <c r="AA1529" s="8">
        <v>319387.25</v>
      </c>
      <c r="AB1529" s="8">
        <v>255766.74</v>
      </c>
      <c r="AC1529" s="9">
        <f t="shared" si="138"/>
        <v>63620.510000000009</v>
      </c>
      <c r="AD1529" s="5" t="str">
        <f>$C1529&amp;" "&amp;VLOOKUP(C1529,Tegevusalad!$A$1:$B$89,2,FALSE)</f>
        <v>90 LOOME-, KUNSTI- JA MEELELAHUTUSTEGEVUS</v>
      </c>
      <c r="AE1529" s="6">
        <f t="shared" si="139"/>
        <v>3916202.0199999996</v>
      </c>
      <c r="AF1529" s="6">
        <f t="shared" si="140"/>
        <v>3638524.51</v>
      </c>
      <c r="AG1529" s="6">
        <f t="shared" si="141"/>
        <v>4376508.29</v>
      </c>
      <c r="AH1529" s="6">
        <f t="shared" si="142"/>
        <v>3916515.75</v>
      </c>
      <c r="AI1529" s="6">
        <f t="shared" si="143"/>
        <v>4376508.29</v>
      </c>
    </row>
    <row r="1530" spans="1:35" s="2" customFormat="1">
      <c r="A1530" s="3">
        <v>2015</v>
      </c>
      <c r="B1530" s="3">
        <v>6</v>
      </c>
      <c r="C1530" s="4">
        <v>91</v>
      </c>
      <c r="D1530" s="8">
        <v>71</v>
      </c>
      <c r="E1530" s="8">
        <v>1921826.39</v>
      </c>
      <c r="F1530" s="8">
        <v>39976.949999999997</v>
      </c>
      <c r="G1530" s="8">
        <v>5071.24</v>
      </c>
      <c r="H1530" s="8">
        <v>235.52</v>
      </c>
      <c r="I1530" s="8">
        <v>0</v>
      </c>
      <c r="J1530" s="8">
        <v>192.78</v>
      </c>
      <c r="K1530" s="8">
        <v>0</v>
      </c>
      <c r="L1530" s="8">
        <v>387963.23</v>
      </c>
      <c r="M1530" s="8">
        <v>0</v>
      </c>
      <c r="N1530" s="8">
        <v>403990.06</v>
      </c>
      <c r="O1530" s="8">
        <v>462.09</v>
      </c>
      <c r="P1530" s="8">
        <v>176617.84</v>
      </c>
      <c r="Q1530" s="8">
        <v>1186.6199999999999</v>
      </c>
      <c r="R1530" s="8">
        <v>854.4</v>
      </c>
      <c r="S1530" s="8">
        <v>40717.89</v>
      </c>
      <c r="T1530" s="8">
        <v>22962.14</v>
      </c>
      <c r="U1530" s="8">
        <v>105052.11</v>
      </c>
      <c r="V1530" s="8">
        <v>0</v>
      </c>
      <c r="W1530" s="8">
        <v>13627.44</v>
      </c>
      <c r="X1530" s="8">
        <v>8413.26</v>
      </c>
      <c r="Y1530" s="8">
        <v>0</v>
      </c>
      <c r="Z1530" s="8">
        <v>0</v>
      </c>
      <c r="AA1530" s="8">
        <v>181045.91</v>
      </c>
      <c r="AB1530" s="8">
        <v>197072.74</v>
      </c>
      <c r="AC1530" s="9">
        <f t="shared" si="138"/>
        <v>-16026.829999999987</v>
      </c>
      <c r="AD1530" s="5" t="str">
        <f>$C1530&amp;" "&amp;VLOOKUP(C1530,Tegevusalad!$A$1:$B$89,2,FALSE)</f>
        <v>91 RAAMATUKOGUDE, ARHIIVIDE, MUUSEUMIDE JA MUUDE KULTUURIASUTUSTE TEGEVUS</v>
      </c>
      <c r="AE1530" s="6">
        <f t="shared" si="139"/>
        <v>1824446.5999999999</v>
      </c>
      <c r="AF1530" s="6">
        <f t="shared" si="140"/>
        <v>1876141.8499999999</v>
      </c>
      <c r="AG1530" s="6">
        <f t="shared" si="141"/>
        <v>1829517.8399999999</v>
      </c>
      <c r="AH1530" s="6">
        <f t="shared" si="142"/>
        <v>2024222.3</v>
      </c>
      <c r="AI1530" s="6">
        <f t="shared" si="143"/>
        <v>1821104.5799999998</v>
      </c>
    </row>
    <row r="1531" spans="1:35" s="2" customFormat="1">
      <c r="A1531" s="3">
        <v>2015</v>
      </c>
      <c r="B1531" s="3">
        <v>6</v>
      </c>
      <c r="C1531" s="4">
        <v>92</v>
      </c>
      <c r="D1531" s="8">
        <v>12</v>
      </c>
      <c r="E1531" s="8">
        <v>345423.26</v>
      </c>
      <c r="F1531" s="8">
        <v>0</v>
      </c>
      <c r="G1531" s="8">
        <v>5600</v>
      </c>
      <c r="H1531" s="8">
        <v>5600</v>
      </c>
      <c r="I1531" s="8">
        <v>5600</v>
      </c>
      <c r="J1531" s="8">
        <v>0</v>
      </c>
      <c r="K1531" s="8">
        <v>0</v>
      </c>
      <c r="L1531" s="8">
        <v>69084.66</v>
      </c>
      <c r="M1531" s="8">
        <v>0</v>
      </c>
      <c r="N1531" s="8">
        <v>11594.78</v>
      </c>
      <c r="O1531" s="8">
        <v>0</v>
      </c>
      <c r="P1531" s="8">
        <v>0</v>
      </c>
      <c r="Q1531" s="8">
        <v>0</v>
      </c>
      <c r="R1531" s="8">
        <v>0</v>
      </c>
      <c r="S1531" s="8">
        <v>155770.06</v>
      </c>
      <c r="T1531" s="8">
        <v>38091.800000000003</v>
      </c>
      <c r="U1531" s="8">
        <v>119981.84</v>
      </c>
      <c r="V1531" s="8">
        <v>0</v>
      </c>
      <c r="W1531" s="8">
        <v>8856720</v>
      </c>
      <c r="X1531" s="8">
        <v>0</v>
      </c>
      <c r="Y1531" s="8">
        <v>0.12</v>
      </c>
      <c r="Z1531" s="8">
        <v>0</v>
      </c>
      <c r="AA1531" s="8">
        <v>57490</v>
      </c>
      <c r="AB1531" s="8">
        <v>0</v>
      </c>
      <c r="AC1531" s="9">
        <f t="shared" si="138"/>
        <v>57490</v>
      </c>
      <c r="AD1531" s="5" t="str">
        <f>$C1531&amp;" "&amp;VLOOKUP(C1531,Tegevusalad!$A$1:$B$89,2,FALSE)</f>
        <v>92 HASARTMÄNGUDE JA KIHLVEDUDE KORRALDAMINE</v>
      </c>
      <c r="AE1531" s="6">
        <f t="shared" si="139"/>
        <v>69671.359999999986</v>
      </c>
      <c r="AF1531" s="6">
        <f t="shared" si="140"/>
        <v>-217778</v>
      </c>
      <c r="AG1531" s="6">
        <f t="shared" si="141"/>
        <v>75271.359999999986</v>
      </c>
      <c r="AH1531" s="6">
        <f t="shared" si="142"/>
        <v>57973.9</v>
      </c>
      <c r="AI1531" s="6">
        <f t="shared" si="143"/>
        <v>75271.359999999986</v>
      </c>
    </row>
    <row r="1532" spans="1:35" s="2" customFormat="1">
      <c r="A1532" s="3">
        <v>2015</v>
      </c>
      <c r="B1532" s="3">
        <v>6</v>
      </c>
      <c r="C1532" s="4">
        <v>93</v>
      </c>
      <c r="D1532" s="8">
        <v>934</v>
      </c>
      <c r="E1532" s="8">
        <v>9447318.3599999994</v>
      </c>
      <c r="F1532" s="8">
        <v>250540.15</v>
      </c>
      <c r="G1532" s="8">
        <v>1495934.91</v>
      </c>
      <c r="H1532" s="8">
        <v>1135010.46</v>
      </c>
      <c r="I1532" s="8">
        <v>90164.44</v>
      </c>
      <c r="J1532" s="8">
        <v>6485.85</v>
      </c>
      <c r="K1532" s="8">
        <v>0</v>
      </c>
      <c r="L1532" s="8">
        <v>1912012.29</v>
      </c>
      <c r="M1532" s="8">
        <v>0</v>
      </c>
      <c r="N1532" s="8">
        <v>1620649.46</v>
      </c>
      <c r="O1532" s="8">
        <v>44899.199999999997</v>
      </c>
      <c r="P1532" s="8">
        <v>192868.61</v>
      </c>
      <c r="Q1532" s="8">
        <v>6577.7</v>
      </c>
      <c r="R1532" s="8">
        <v>13043.1</v>
      </c>
      <c r="S1532" s="8">
        <v>1128110.98</v>
      </c>
      <c r="T1532" s="8">
        <v>468543.57</v>
      </c>
      <c r="U1532" s="8">
        <v>96137.97</v>
      </c>
      <c r="V1532" s="8">
        <v>0</v>
      </c>
      <c r="W1532" s="8">
        <v>312194.32</v>
      </c>
      <c r="X1532" s="8">
        <v>1734</v>
      </c>
      <c r="Y1532" s="8">
        <v>1896.54</v>
      </c>
      <c r="Z1532" s="8">
        <v>0.01</v>
      </c>
      <c r="AA1532" s="8">
        <v>651931.31000000006</v>
      </c>
      <c r="AB1532" s="8">
        <v>358671.95</v>
      </c>
      <c r="AC1532" s="9">
        <f t="shared" si="138"/>
        <v>293259.36000000004</v>
      </c>
      <c r="AD1532" s="5" t="str">
        <f>$C1532&amp;" "&amp;VLOOKUP(C1532,Tegevusalad!$A$1:$B$89,2,FALSE)</f>
        <v>93 SPORDITEGEVUS NING LÕBUSTUS- JA VABA AJA TEGEVUSED</v>
      </c>
      <c r="AE1532" s="6">
        <f t="shared" si="139"/>
        <v>8475343.5600000005</v>
      </c>
      <c r="AF1532" s="6">
        <f t="shared" si="140"/>
        <v>6719717.8500000006</v>
      </c>
      <c r="AG1532" s="6">
        <f t="shared" si="141"/>
        <v>9971278.4700000007</v>
      </c>
      <c r="AH1532" s="6">
        <f t="shared" si="142"/>
        <v>8168462.7999999998</v>
      </c>
      <c r="AI1532" s="6">
        <f t="shared" si="143"/>
        <v>9969544.4700000007</v>
      </c>
    </row>
    <row r="1533" spans="1:35" s="2" customFormat="1">
      <c r="A1533" s="3">
        <v>2015</v>
      </c>
      <c r="B1533" s="3">
        <v>6</v>
      </c>
      <c r="C1533" s="4">
        <v>94</v>
      </c>
      <c r="D1533" s="8">
        <v>264</v>
      </c>
      <c r="E1533" s="8">
        <v>2756771.63</v>
      </c>
      <c r="F1533" s="8">
        <v>70084.22</v>
      </c>
      <c r="G1533" s="8">
        <v>84198.09</v>
      </c>
      <c r="H1533" s="8">
        <v>11544.76</v>
      </c>
      <c r="I1533" s="8">
        <v>0</v>
      </c>
      <c r="J1533" s="8">
        <v>0</v>
      </c>
      <c r="K1533" s="8">
        <v>0</v>
      </c>
      <c r="L1533" s="8">
        <v>557661.97</v>
      </c>
      <c r="M1533" s="8">
        <v>0</v>
      </c>
      <c r="N1533" s="8">
        <v>462627.86</v>
      </c>
      <c r="O1533" s="8">
        <v>39.909999999999997</v>
      </c>
      <c r="P1533" s="8">
        <v>52680.6</v>
      </c>
      <c r="Q1533" s="8">
        <v>2208.7600000000002</v>
      </c>
      <c r="R1533" s="8">
        <v>780.75</v>
      </c>
      <c r="S1533" s="8">
        <v>110659.6</v>
      </c>
      <c r="T1533" s="8">
        <v>18927.64</v>
      </c>
      <c r="U1533" s="8">
        <v>5987.19</v>
      </c>
      <c r="V1533" s="8">
        <v>0</v>
      </c>
      <c r="W1533" s="8">
        <v>286212.57</v>
      </c>
      <c r="X1533" s="8">
        <v>0</v>
      </c>
      <c r="Y1533" s="8">
        <v>1485.72</v>
      </c>
      <c r="Z1533" s="8">
        <v>0</v>
      </c>
      <c r="AA1533" s="8">
        <v>184965.51</v>
      </c>
      <c r="AB1533" s="8">
        <v>88445.69</v>
      </c>
      <c r="AC1533" s="9">
        <f t="shared" si="138"/>
        <v>96519.82</v>
      </c>
      <c r="AD1533" s="5" t="str">
        <f>$C1533&amp;" "&amp;VLOOKUP(C1533,Tegevusalad!$A$1:$B$89,2,FALSE)</f>
        <v>94 ORGANISATSIOONIDE TEGEVUS</v>
      </c>
      <c r="AE1533" s="6">
        <f t="shared" si="139"/>
        <v>2710209.06</v>
      </c>
      <c r="AF1533" s="6">
        <f t="shared" si="140"/>
        <v>2200196.71</v>
      </c>
      <c r="AG1533" s="6">
        <f t="shared" si="141"/>
        <v>2794407.15</v>
      </c>
      <c r="AH1533" s="6">
        <f t="shared" si="142"/>
        <v>2317043.0499999998</v>
      </c>
      <c r="AI1533" s="6">
        <f t="shared" si="143"/>
        <v>2794407.15</v>
      </c>
    </row>
    <row r="1534" spans="1:35" s="2" customFormat="1">
      <c r="A1534" s="3">
        <v>2015</v>
      </c>
      <c r="B1534" s="3">
        <v>6</v>
      </c>
      <c r="C1534" s="4">
        <v>95</v>
      </c>
      <c r="D1534" s="8">
        <v>348</v>
      </c>
      <c r="E1534" s="8">
        <v>2742366.8</v>
      </c>
      <c r="F1534" s="8">
        <v>521.28</v>
      </c>
      <c r="G1534" s="8">
        <v>677716.79</v>
      </c>
      <c r="H1534" s="8">
        <v>495063.77</v>
      </c>
      <c r="I1534" s="8">
        <v>140703.94</v>
      </c>
      <c r="J1534" s="8">
        <v>90159.21</v>
      </c>
      <c r="K1534" s="8">
        <v>0</v>
      </c>
      <c r="L1534" s="8">
        <v>548520.32999999996</v>
      </c>
      <c r="M1534" s="8">
        <v>0</v>
      </c>
      <c r="N1534" s="8">
        <v>416349.48</v>
      </c>
      <c r="O1534" s="8">
        <v>5721.63</v>
      </c>
      <c r="P1534" s="8">
        <v>7054.49</v>
      </c>
      <c r="Q1534" s="8">
        <v>3096.97</v>
      </c>
      <c r="R1534" s="8">
        <v>4066.54</v>
      </c>
      <c r="S1534" s="8">
        <v>853517.25</v>
      </c>
      <c r="T1534" s="8">
        <v>839120.02</v>
      </c>
      <c r="U1534" s="8">
        <v>1389.61</v>
      </c>
      <c r="V1534" s="8">
        <v>0</v>
      </c>
      <c r="W1534" s="8">
        <v>51.27</v>
      </c>
      <c r="X1534" s="8">
        <v>145.5</v>
      </c>
      <c r="Y1534" s="8">
        <v>0.02</v>
      </c>
      <c r="Z1534" s="8">
        <v>0.14000000000000001</v>
      </c>
      <c r="AA1534" s="8">
        <v>158490.20000000001</v>
      </c>
      <c r="AB1534" s="8">
        <v>26319.47</v>
      </c>
      <c r="AC1534" s="9">
        <f t="shared" si="138"/>
        <v>132170.73000000001</v>
      </c>
      <c r="AD1534" s="5" t="str">
        <f>$C1534&amp;" "&amp;VLOOKUP(C1534,Tegevusalad!$A$1:$B$89,2,FALSE)</f>
        <v>95 ARVUTITE NING TARBEESEMETE JA KODUTARVETE PARANDUS</v>
      </c>
      <c r="AE1534" s="6">
        <f t="shared" si="139"/>
        <v>1888126.7199999997</v>
      </c>
      <c r="AF1534" s="6">
        <f t="shared" si="140"/>
        <v>1218565.0899999996</v>
      </c>
      <c r="AG1534" s="6">
        <f t="shared" si="141"/>
        <v>2565843.5099999998</v>
      </c>
      <c r="AH1534" s="6">
        <f t="shared" si="142"/>
        <v>2102080.0999999996</v>
      </c>
      <c r="AI1534" s="6">
        <f t="shared" si="143"/>
        <v>2565698.0099999998</v>
      </c>
    </row>
    <row r="1535" spans="1:35" s="2" customFormat="1">
      <c r="A1535" s="3">
        <v>2015</v>
      </c>
      <c r="B1535" s="3">
        <v>6</v>
      </c>
      <c r="C1535" s="4">
        <v>96</v>
      </c>
      <c r="D1535" s="8">
        <v>1464</v>
      </c>
      <c r="E1535" s="8">
        <v>9502820.5099999998</v>
      </c>
      <c r="F1535" s="8">
        <v>19378.14</v>
      </c>
      <c r="G1535" s="8">
        <v>1841033.35</v>
      </c>
      <c r="H1535" s="8">
        <v>1218103.3500000001</v>
      </c>
      <c r="I1535" s="8">
        <v>156905.54999999999</v>
      </c>
      <c r="J1535" s="8">
        <v>14872.53</v>
      </c>
      <c r="K1535" s="8">
        <v>275</v>
      </c>
      <c r="L1535" s="8">
        <v>1902308.21</v>
      </c>
      <c r="M1535" s="8">
        <v>0</v>
      </c>
      <c r="N1535" s="8">
        <v>1353149.47</v>
      </c>
      <c r="O1535" s="8">
        <v>26264.14</v>
      </c>
      <c r="P1535" s="8">
        <v>128291.95</v>
      </c>
      <c r="Q1535" s="8">
        <v>11965.62</v>
      </c>
      <c r="R1535" s="8">
        <v>12016.76</v>
      </c>
      <c r="S1535" s="8">
        <v>847756.13</v>
      </c>
      <c r="T1535" s="8">
        <v>491406.04</v>
      </c>
      <c r="U1535" s="8">
        <v>5855.14</v>
      </c>
      <c r="V1535" s="8">
        <v>956.45</v>
      </c>
      <c r="W1535" s="8">
        <v>118913.35</v>
      </c>
      <c r="X1535" s="8">
        <v>956.45</v>
      </c>
      <c r="Y1535" s="8">
        <v>984.88</v>
      </c>
      <c r="Z1535" s="8">
        <v>0.01</v>
      </c>
      <c r="AA1535" s="8">
        <v>828824</v>
      </c>
      <c r="AB1535" s="8">
        <v>278680.39</v>
      </c>
      <c r="AC1535" s="9">
        <f t="shared" si="138"/>
        <v>550143.61</v>
      </c>
      <c r="AD1535" s="5" t="str">
        <f>$C1535&amp;" "&amp;VLOOKUP(C1535,Tegevusalad!$A$1:$B$89,2,FALSE)</f>
        <v>96 MUU TEENINDUS</v>
      </c>
      <c r="AE1535" s="6">
        <f t="shared" si="139"/>
        <v>8669543.8300000001</v>
      </c>
      <c r="AF1535" s="6">
        <f t="shared" si="140"/>
        <v>5841855.6299999999</v>
      </c>
      <c r="AG1535" s="6">
        <f t="shared" si="141"/>
        <v>10510577.18</v>
      </c>
      <c r="AH1535" s="6">
        <f t="shared" si="142"/>
        <v>6825831.1499999994</v>
      </c>
      <c r="AI1535" s="6">
        <f t="shared" si="143"/>
        <v>10509620.73</v>
      </c>
    </row>
    <row r="1536" spans="1:35" s="2" customFormat="1">
      <c r="A1536" s="3">
        <v>2015</v>
      </c>
      <c r="B1536" s="3">
        <v>6</v>
      </c>
      <c r="C1536" s="3"/>
      <c r="D1536" s="8">
        <v>811</v>
      </c>
      <c r="E1536" s="8">
        <v>103655810.86</v>
      </c>
      <c r="F1536" s="8">
        <v>1415975.19</v>
      </c>
      <c r="G1536" s="8">
        <v>64721048.909999996</v>
      </c>
      <c r="H1536" s="8">
        <v>25344153.149999999</v>
      </c>
      <c r="I1536" s="8">
        <v>23174588.52</v>
      </c>
      <c r="J1536" s="8">
        <v>30167135.170000002</v>
      </c>
      <c r="K1536" s="8">
        <v>0</v>
      </c>
      <c r="L1536" s="8">
        <v>20858599.949999999</v>
      </c>
      <c r="M1536" s="8">
        <v>0</v>
      </c>
      <c r="N1536" s="8">
        <v>17783127.239999998</v>
      </c>
      <c r="O1536" s="8">
        <v>1173780.6399999999</v>
      </c>
      <c r="P1536" s="8">
        <v>140107.91</v>
      </c>
      <c r="Q1536" s="8">
        <v>3787.09</v>
      </c>
      <c r="R1536" s="8">
        <v>2997.16</v>
      </c>
      <c r="S1536" s="8">
        <v>58179528.740000002</v>
      </c>
      <c r="T1536" s="8">
        <v>56269441.219999999</v>
      </c>
      <c r="U1536" s="8">
        <v>1577065.74</v>
      </c>
      <c r="V1536" s="8">
        <v>1127822.2</v>
      </c>
      <c r="W1536" s="8">
        <v>2021326.82</v>
      </c>
      <c r="X1536" s="8">
        <v>0</v>
      </c>
      <c r="Y1536" s="8">
        <v>0</v>
      </c>
      <c r="Z1536" s="8">
        <v>0</v>
      </c>
      <c r="AA1536" s="8">
        <v>6162097.9299999997</v>
      </c>
      <c r="AB1536" s="8">
        <v>3086625.22</v>
      </c>
      <c r="AC1536" s="9">
        <f t="shared" si="138"/>
        <v>3075472.7099999995</v>
      </c>
      <c r="AD1536" s="5" t="e">
        <f>$C1536&amp;" "&amp;VLOOKUP(C1536,Tegevusalad!$A$1:$B$89,2,FALSE)</f>
        <v>#N/A</v>
      </c>
      <c r="AE1536" s="6">
        <f t="shared" si="139"/>
        <v>45315191.569999993</v>
      </c>
      <c r="AF1536" s="6">
        <f t="shared" si="140"/>
        <v>24432946.519999981</v>
      </c>
      <c r="AG1536" s="6">
        <f t="shared" si="141"/>
        <v>110036240.47999997</v>
      </c>
      <c r="AH1536" s="6">
        <f t="shared" si="142"/>
        <v>88930621.999999985</v>
      </c>
      <c r="AI1536" s="6">
        <f t="shared" si="143"/>
        <v>110036240.47999997</v>
      </c>
    </row>
    <row r="1537" spans="1:35" s="2" customFormat="1">
      <c r="A1537" s="3">
        <v>2015</v>
      </c>
      <c r="B1537" s="3">
        <v>7</v>
      </c>
      <c r="C1537" s="4">
        <v>1</v>
      </c>
      <c r="D1537" s="8">
        <v>4201</v>
      </c>
      <c r="E1537" s="8">
        <v>49541363.960000001</v>
      </c>
      <c r="F1537" s="8">
        <v>77321.62</v>
      </c>
      <c r="G1537" s="8">
        <v>3932879.61</v>
      </c>
      <c r="H1537" s="8">
        <v>3292997.79</v>
      </c>
      <c r="I1537" s="8">
        <v>2954077.72</v>
      </c>
      <c r="J1537" s="8">
        <v>227318.57</v>
      </c>
      <c r="K1537" s="8">
        <v>0</v>
      </c>
      <c r="L1537" s="8">
        <v>9915231.9900000002</v>
      </c>
      <c r="M1537" s="8">
        <v>0</v>
      </c>
      <c r="N1537" s="8">
        <v>12293848.49</v>
      </c>
      <c r="O1537" s="8">
        <v>63792.12</v>
      </c>
      <c r="P1537" s="8">
        <v>3075187.31</v>
      </c>
      <c r="Q1537" s="8">
        <v>29866.59</v>
      </c>
      <c r="R1537" s="8">
        <v>36105.1</v>
      </c>
      <c r="S1537" s="8">
        <v>1572483.39</v>
      </c>
      <c r="T1537" s="8">
        <v>1335576.98</v>
      </c>
      <c r="U1537" s="8">
        <v>98012.55</v>
      </c>
      <c r="V1537" s="8">
        <v>23.8</v>
      </c>
      <c r="W1537" s="8">
        <v>1147758.4099999999</v>
      </c>
      <c r="X1537" s="8">
        <v>35768.94</v>
      </c>
      <c r="Y1537" s="8">
        <v>52.88</v>
      </c>
      <c r="Z1537" s="8">
        <v>182.99</v>
      </c>
      <c r="AA1537" s="8">
        <v>2658341.94</v>
      </c>
      <c r="AB1537" s="8">
        <v>5037088.5599999996</v>
      </c>
      <c r="AC1537" s="9">
        <f t="shared" si="138"/>
        <v>-2378746.6199999996</v>
      </c>
      <c r="AD1537" s="5" t="str">
        <f>$C1537&amp;" "&amp;VLOOKUP(C1537,Tegevusalad!$A$1:$B$89,2,FALSE)</f>
        <v>1 TAIME- JA LOOMAKASVATUS, JAHINDUS JA NEID TEENINDAVAD TEGEVUSALAD</v>
      </c>
      <c r="AE1537" s="6">
        <f t="shared" si="139"/>
        <v>47983958.579999998</v>
      </c>
      <c r="AF1537" s="6">
        <f t="shared" si="140"/>
        <v>59660335.210000001</v>
      </c>
      <c r="AG1537" s="6">
        <f t="shared" si="141"/>
        <v>51916838.189999998</v>
      </c>
      <c r="AH1537" s="6">
        <f t="shared" si="142"/>
        <v>61649767.949999996</v>
      </c>
      <c r="AI1537" s="6">
        <f t="shared" si="143"/>
        <v>51881069.25</v>
      </c>
    </row>
    <row r="1538" spans="1:35" s="2" customFormat="1">
      <c r="A1538" s="3">
        <v>2015</v>
      </c>
      <c r="B1538" s="3">
        <v>7</v>
      </c>
      <c r="C1538" s="4">
        <v>2</v>
      </c>
      <c r="D1538" s="8">
        <v>1827</v>
      </c>
      <c r="E1538" s="8">
        <v>26547737.300000001</v>
      </c>
      <c r="F1538" s="8">
        <v>47833.15</v>
      </c>
      <c r="G1538" s="8">
        <v>2909460.91</v>
      </c>
      <c r="H1538" s="8">
        <v>1631883.3</v>
      </c>
      <c r="I1538" s="8">
        <v>1226085.9099999999</v>
      </c>
      <c r="J1538" s="8">
        <v>48630.82</v>
      </c>
      <c r="K1538" s="8">
        <v>0</v>
      </c>
      <c r="L1538" s="8">
        <v>5313852.55</v>
      </c>
      <c r="M1538" s="8">
        <v>0</v>
      </c>
      <c r="N1538" s="8">
        <v>4443921.37</v>
      </c>
      <c r="O1538" s="8">
        <v>9936.77</v>
      </c>
      <c r="P1538" s="8">
        <v>467936.56</v>
      </c>
      <c r="Q1538" s="8">
        <v>44095.05</v>
      </c>
      <c r="R1538" s="8">
        <v>29436.31</v>
      </c>
      <c r="S1538" s="8">
        <v>1153266.22</v>
      </c>
      <c r="T1538" s="8">
        <v>914636.16</v>
      </c>
      <c r="U1538" s="8">
        <v>6768.77</v>
      </c>
      <c r="V1538" s="8">
        <v>1002</v>
      </c>
      <c r="W1538" s="8">
        <v>1446831.51</v>
      </c>
      <c r="X1538" s="8">
        <v>100355.54</v>
      </c>
      <c r="Y1538" s="8">
        <v>8.9700000000000006</v>
      </c>
      <c r="Z1538" s="8">
        <v>2.94</v>
      </c>
      <c r="AA1538" s="8">
        <v>1673256.49</v>
      </c>
      <c r="AB1538" s="8">
        <v>803319.29</v>
      </c>
      <c r="AC1538" s="9">
        <f t="shared" ref="AC1538:AC1601" si="144">AA1538-AB1538</f>
        <v>869937.2</v>
      </c>
      <c r="AD1538" s="5" t="str">
        <f>$C1538&amp;" "&amp;VLOOKUP(C1538,Tegevusalad!$A$1:$B$89,2,FALSE)</f>
        <v>2 METSAMAJANDUS JA METSAVARUMINE</v>
      </c>
      <c r="AE1538" s="6">
        <f t="shared" si="139"/>
        <v>25535891</v>
      </c>
      <c r="AF1538" s="6">
        <f t="shared" si="140"/>
        <v>21158071.560000002</v>
      </c>
      <c r="AG1538" s="6">
        <f t="shared" si="141"/>
        <v>28445351.91</v>
      </c>
      <c r="AH1538" s="6">
        <f t="shared" si="142"/>
        <v>22366788.399999999</v>
      </c>
      <c r="AI1538" s="6">
        <f t="shared" si="143"/>
        <v>28344996.370000001</v>
      </c>
    </row>
    <row r="1539" spans="1:35" s="2" customFormat="1">
      <c r="A1539" s="3">
        <v>2015</v>
      </c>
      <c r="B1539" s="3">
        <v>7</v>
      </c>
      <c r="C1539" s="4">
        <v>3</v>
      </c>
      <c r="D1539" s="8">
        <v>247</v>
      </c>
      <c r="E1539" s="8">
        <v>1430705.43</v>
      </c>
      <c r="F1539" s="8">
        <v>6103.48</v>
      </c>
      <c r="G1539" s="8">
        <v>3393702.11</v>
      </c>
      <c r="H1539" s="8">
        <v>166243.78</v>
      </c>
      <c r="I1539" s="8">
        <v>96680.02</v>
      </c>
      <c r="J1539" s="8">
        <v>0</v>
      </c>
      <c r="K1539" s="8">
        <v>0</v>
      </c>
      <c r="L1539" s="8">
        <v>286690.38</v>
      </c>
      <c r="M1539" s="8">
        <v>0</v>
      </c>
      <c r="N1539" s="8">
        <v>275361.86</v>
      </c>
      <c r="O1539" s="8">
        <v>0</v>
      </c>
      <c r="P1539" s="8">
        <v>78749.509999999995</v>
      </c>
      <c r="Q1539" s="8">
        <v>648.09</v>
      </c>
      <c r="R1539" s="8">
        <v>2115.0100000000002</v>
      </c>
      <c r="S1539" s="8">
        <v>78989.899999999994</v>
      </c>
      <c r="T1539" s="8">
        <v>58275.05</v>
      </c>
      <c r="U1539" s="8">
        <v>0</v>
      </c>
      <c r="V1539" s="8">
        <v>0</v>
      </c>
      <c r="W1539" s="8">
        <v>36641.089999999997</v>
      </c>
      <c r="X1539" s="8">
        <v>89.06</v>
      </c>
      <c r="Y1539" s="8">
        <v>0</v>
      </c>
      <c r="Z1539" s="8">
        <v>0</v>
      </c>
      <c r="AA1539" s="8">
        <v>164414.81</v>
      </c>
      <c r="AB1539" s="8">
        <v>153086.29</v>
      </c>
      <c r="AC1539" s="9">
        <f t="shared" si="144"/>
        <v>11328.51999999999</v>
      </c>
      <c r="AD1539" s="5" t="str">
        <f>$C1539&amp;" "&amp;VLOOKUP(C1539,Tegevusalad!$A$1:$B$89,2,FALSE)</f>
        <v>3 KALAPÜÜK JA VESIVILJELUS</v>
      </c>
      <c r="AE1539" s="6">
        <f t="shared" ref="AE1539:AE1602" si="145">(E1539+F1539+X1539)-(S1539+U1539)</f>
        <v>1357908.07</v>
      </c>
      <c r="AF1539" s="6">
        <f t="shared" ref="AF1539:AF1602" si="146">((N1539+R1539-O1539)/0.2)-S1539-(U1539-V1539)</f>
        <v>1308394.45</v>
      </c>
      <c r="AG1539" s="6">
        <f t="shared" ref="AG1539:AG1602" si="147">(E1539+F1539+G1539+X1539)-(S1539+U1539)</f>
        <v>4751610.1799999988</v>
      </c>
      <c r="AH1539" s="6">
        <f t="shared" ref="AH1539:AH1602" si="148">(N1539+R1539)/0.2</f>
        <v>1387384.3499999999</v>
      </c>
      <c r="AI1539" s="6">
        <f t="shared" ref="AI1539:AI1602" si="149">(E1539+F1539+G1539)-(S1539+U1539)</f>
        <v>4751521.1199999992</v>
      </c>
    </row>
    <row r="1540" spans="1:35" s="2" customFormat="1">
      <c r="A1540" s="3">
        <v>2015</v>
      </c>
      <c r="B1540" s="3">
        <v>7</v>
      </c>
      <c r="C1540" s="4">
        <v>5</v>
      </c>
      <c r="D1540" s="8">
        <v>1</v>
      </c>
      <c r="E1540" s="8">
        <v>830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166</v>
      </c>
      <c r="M1540" s="8">
        <v>0</v>
      </c>
      <c r="N1540" s="8">
        <v>110.83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55.17</v>
      </c>
      <c r="AB1540" s="8">
        <v>0</v>
      </c>
      <c r="AC1540" s="9">
        <f t="shared" si="144"/>
        <v>55.17</v>
      </c>
      <c r="AD1540" s="5" t="str">
        <f>$C1540&amp;" "&amp;VLOOKUP(C1540,Tegevusalad!$A$1:$B$89,2,FALSE)</f>
        <v>5 KIVI- JA PRUUNSÖE KAEVANDAMINE</v>
      </c>
      <c r="AE1540" s="6">
        <f t="shared" si="145"/>
        <v>830</v>
      </c>
      <c r="AF1540" s="6">
        <f t="shared" si="146"/>
        <v>554.15</v>
      </c>
      <c r="AG1540" s="6">
        <f t="shared" si="147"/>
        <v>830</v>
      </c>
      <c r="AH1540" s="6">
        <f t="shared" si="148"/>
        <v>554.15</v>
      </c>
      <c r="AI1540" s="6">
        <f t="shared" si="149"/>
        <v>830</v>
      </c>
    </row>
    <row r="1541" spans="1:35" s="2" customFormat="1">
      <c r="A1541" s="3">
        <v>2015</v>
      </c>
      <c r="B1541" s="3">
        <v>7</v>
      </c>
      <c r="C1541" s="4">
        <v>6</v>
      </c>
      <c r="D1541" s="8">
        <v>1</v>
      </c>
      <c r="E1541" s="8">
        <v>503692.5</v>
      </c>
      <c r="F1541" s="8">
        <v>0</v>
      </c>
      <c r="G1541" s="8">
        <v>1460516.15</v>
      </c>
      <c r="H1541" s="8">
        <v>0</v>
      </c>
      <c r="I1541" s="8">
        <v>0</v>
      </c>
      <c r="J1541" s="8">
        <v>0</v>
      </c>
      <c r="K1541" s="8">
        <v>0</v>
      </c>
      <c r="L1541" s="8">
        <v>100738.5</v>
      </c>
      <c r="M1541" s="8">
        <v>0</v>
      </c>
      <c r="N1541" s="8">
        <v>263447.65000000002</v>
      </c>
      <c r="O1541" s="8">
        <v>5340.13</v>
      </c>
      <c r="P1541" s="8">
        <v>21121.31</v>
      </c>
      <c r="Q1541" s="8">
        <v>0</v>
      </c>
      <c r="R1541" s="8">
        <v>316.11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5437.45</v>
      </c>
      <c r="Y1541" s="8">
        <v>264.99</v>
      </c>
      <c r="Z1541" s="8">
        <v>0</v>
      </c>
      <c r="AA1541" s="8">
        <v>0</v>
      </c>
      <c r="AB1541" s="8">
        <v>162444.16</v>
      </c>
      <c r="AC1541" s="9">
        <f t="shared" si="144"/>
        <v>-162444.16</v>
      </c>
      <c r="AD1541" s="5" t="str">
        <f>$C1541&amp;" "&amp;VLOOKUP(C1541,Tegevusalad!$A$1:$B$89,2,FALSE)</f>
        <v>6 TOORNAFTA JA MAAGAASI TOOTMINE</v>
      </c>
      <c r="AE1541" s="6">
        <f t="shared" si="145"/>
        <v>509129.95</v>
      </c>
      <c r="AF1541" s="6">
        <f t="shared" si="146"/>
        <v>1292118.1499999999</v>
      </c>
      <c r="AG1541" s="6">
        <f t="shared" si="147"/>
        <v>1969646.0999999999</v>
      </c>
      <c r="AH1541" s="6">
        <f t="shared" si="148"/>
        <v>1318818.8</v>
      </c>
      <c r="AI1541" s="6">
        <f t="shared" si="149"/>
        <v>1964208.65</v>
      </c>
    </row>
    <row r="1542" spans="1:35" s="2" customFormat="1">
      <c r="A1542" s="3">
        <v>2015</v>
      </c>
      <c r="B1542" s="3">
        <v>7</v>
      </c>
      <c r="C1542" s="4">
        <v>8</v>
      </c>
      <c r="D1542" s="8">
        <v>126</v>
      </c>
      <c r="E1542" s="8">
        <v>11729612.289999999</v>
      </c>
      <c r="F1542" s="8">
        <v>6964.1</v>
      </c>
      <c r="G1542" s="8">
        <v>3855242.69</v>
      </c>
      <c r="H1542" s="8">
        <v>3386767.87</v>
      </c>
      <c r="I1542" s="8">
        <v>3276664.67</v>
      </c>
      <c r="J1542" s="8">
        <v>467421.42</v>
      </c>
      <c r="K1542" s="8">
        <v>0</v>
      </c>
      <c r="L1542" s="8">
        <v>2346549.23</v>
      </c>
      <c r="M1542" s="8">
        <v>0</v>
      </c>
      <c r="N1542" s="8">
        <v>1622268.87</v>
      </c>
      <c r="O1542" s="8">
        <v>4219.6400000000003</v>
      </c>
      <c r="P1542" s="8">
        <v>49634.21</v>
      </c>
      <c r="Q1542" s="8">
        <v>2916.27</v>
      </c>
      <c r="R1542" s="8">
        <v>9495.17</v>
      </c>
      <c r="S1542" s="8">
        <v>788992.47</v>
      </c>
      <c r="T1542" s="8">
        <v>654125.93000000005</v>
      </c>
      <c r="U1542" s="8">
        <v>552.6</v>
      </c>
      <c r="V1542" s="8">
        <v>0</v>
      </c>
      <c r="W1542" s="8">
        <v>60910.79</v>
      </c>
      <c r="X1542" s="8">
        <v>0</v>
      </c>
      <c r="Y1542" s="8">
        <v>0</v>
      </c>
      <c r="Z1542" s="8">
        <v>2124.21</v>
      </c>
      <c r="AA1542" s="8">
        <v>1006349.61</v>
      </c>
      <c r="AB1542" s="8">
        <v>284193.46000000002</v>
      </c>
      <c r="AC1542" s="9">
        <f t="shared" si="144"/>
        <v>722156.14999999991</v>
      </c>
      <c r="AD1542" s="5" t="str">
        <f>$C1542&amp;" "&amp;VLOOKUP(C1542,Tegevusalad!$A$1:$B$89,2,FALSE)</f>
        <v>8 MUU KAEVANDAMINE</v>
      </c>
      <c r="AE1542" s="6">
        <f t="shared" si="145"/>
        <v>10947031.319999998</v>
      </c>
      <c r="AF1542" s="6">
        <f t="shared" si="146"/>
        <v>7348176.9300000006</v>
      </c>
      <c r="AG1542" s="6">
        <f t="shared" si="147"/>
        <v>14802274.009999998</v>
      </c>
      <c r="AH1542" s="6">
        <f t="shared" si="148"/>
        <v>8158820.2000000002</v>
      </c>
      <c r="AI1542" s="6">
        <f t="shared" si="149"/>
        <v>14802274.009999998</v>
      </c>
    </row>
    <row r="1543" spans="1:35" s="2" customFormat="1">
      <c r="A1543" s="3">
        <v>2015</v>
      </c>
      <c r="B1543" s="3">
        <v>7</v>
      </c>
      <c r="C1543" s="4">
        <v>9</v>
      </c>
      <c r="D1543" s="8">
        <v>22</v>
      </c>
      <c r="E1543" s="8">
        <v>863405.2</v>
      </c>
      <c r="F1543" s="8">
        <v>0</v>
      </c>
      <c r="G1543" s="8">
        <v>17028.36</v>
      </c>
      <c r="H1543" s="8">
        <v>17028.36</v>
      </c>
      <c r="I1543" s="8">
        <v>0</v>
      </c>
      <c r="J1543" s="8">
        <v>0</v>
      </c>
      <c r="K1543" s="8">
        <v>0</v>
      </c>
      <c r="L1543" s="8">
        <v>172681.05</v>
      </c>
      <c r="M1543" s="8">
        <v>0</v>
      </c>
      <c r="N1543" s="8">
        <v>124978.57</v>
      </c>
      <c r="O1543" s="8">
        <v>0</v>
      </c>
      <c r="P1543" s="8">
        <v>17262</v>
      </c>
      <c r="Q1543" s="8">
        <v>1103.4000000000001</v>
      </c>
      <c r="R1543" s="8">
        <v>563.32000000000005</v>
      </c>
      <c r="S1543" s="8">
        <v>84309.22</v>
      </c>
      <c r="T1543" s="8">
        <v>84309.22</v>
      </c>
      <c r="U1543" s="8">
        <v>63.82</v>
      </c>
      <c r="V1543" s="8">
        <v>63.82</v>
      </c>
      <c r="W1543" s="8">
        <v>1395.29</v>
      </c>
      <c r="X1543" s="8">
        <v>34392.800000000003</v>
      </c>
      <c r="Y1543" s="8">
        <v>0</v>
      </c>
      <c r="Z1543" s="8">
        <v>0</v>
      </c>
      <c r="AA1543" s="8">
        <v>55351.89</v>
      </c>
      <c r="AB1543" s="8">
        <v>7649.41</v>
      </c>
      <c r="AC1543" s="9">
        <f t="shared" si="144"/>
        <v>47702.479999999996</v>
      </c>
      <c r="AD1543" s="5" t="str">
        <f>$C1543&amp;" "&amp;VLOOKUP(C1543,Tegevusalad!$A$1:$B$89,2,FALSE)</f>
        <v>9 KAEVANDAMIST ABISTAVAD TEGEVUSALAD</v>
      </c>
      <c r="AE1543" s="6">
        <f t="shared" si="145"/>
        <v>813424.96</v>
      </c>
      <c r="AF1543" s="6">
        <f t="shared" si="146"/>
        <v>543400.2300000001</v>
      </c>
      <c r="AG1543" s="6">
        <f t="shared" si="147"/>
        <v>830453.32</v>
      </c>
      <c r="AH1543" s="6">
        <f t="shared" si="148"/>
        <v>627709.45000000007</v>
      </c>
      <c r="AI1543" s="6">
        <f t="shared" si="149"/>
        <v>796060.5199999999</v>
      </c>
    </row>
    <row r="1544" spans="1:35" s="2" customFormat="1">
      <c r="A1544" s="3">
        <v>2015</v>
      </c>
      <c r="B1544" s="3">
        <v>7</v>
      </c>
      <c r="C1544" s="4">
        <v>10</v>
      </c>
      <c r="D1544" s="8">
        <v>532</v>
      </c>
      <c r="E1544" s="8">
        <v>120174148.04000001</v>
      </c>
      <c r="F1544" s="8">
        <v>38914.639999999999</v>
      </c>
      <c r="G1544" s="8">
        <v>45154457.159999996</v>
      </c>
      <c r="H1544" s="8">
        <v>39384860.539999999</v>
      </c>
      <c r="I1544" s="8">
        <v>39023508.990000002</v>
      </c>
      <c r="J1544" s="8">
        <v>5148085.08</v>
      </c>
      <c r="K1544" s="8">
        <v>0</v>
      </c>
      <c r="L1544" s="8">
        <v>24038331.93</v>
      </c>
      <c r="M1544" s="8">
        <v>68263.67</v>
      </c>
      <c r="N1544" s="8">
        <v>20895794.670000002</v>
      </c>
      <c r="O1544" s="8">
        <v>675226.03</v>
      </c>
      <c r="P1544" s="8">
        <v>884827.61</v>
      </c>
      <c r="Q1544" s="8">
        <v>20102.05</v>
      </c>
      <c r="R1544" s="8">
        <v>27420.74</v>
      </c>
      <c r="S1544" s="8">
        <v>32192265</v>
      </c>
      <c r="T1544" s="8">
        <v>30363698.120000001</v>
      </c>
      <c r="U1544" s="8">
        <v>26247.09</v>
      </c>
      <c r="V1544" s="8">
        <v>1233.05</v>
      </c>
      <c r="W1544" s="8">
        <v>139470.71</v>
      </c>
      <c r="X1544" s="8">
        <v>6755.55</v>
      </c>
      <c r="Y1544" s="8">
        <v>0.01</v>
      </c>
      <c r="Z1544" s="8">
        <v>0.2</v>
      </c>
      <c r="AA1544" s="8">
        <v>4898613.01</v>
      </c>
      <c r="AB1544" s="8">
        <v>1687812.27</v>
      </c>
      <c r="AC1544" s="9">
        <f t="shared" si="144"/>
        <v>3210800.7399999998</v>
      </c>
      <c r="AD1544" s="5" t="str">
        <f>$C1544&amp;" "&amp;VLOOKUP(C1544,Tegevusalad!$A$1:$B$89,2,FALSE)</f>
        <v>10 TOIDUAINETE TOOTMINE</v>
      </c>
      <c r="AE1544" s="6">
        <f t="shared" si="145"/>
        <v>88001306.140000001</v>
      </c>
      <c r="AF1544" s="6">
        <f t="shared" si="146"/>
        <v>69022667.859999985</v>
      </c>
      <c r="AG1544" s="6">
        <f t="shared" si="147"/>
        <v>133155763.30000001</v>
      </c>
      <c r="AH1544" s="6">
        <f t="shared" si="148"/>
        <v>104616077.05</v>
      </c>
      <c r="AI1544" s="6">
        <f t="shared" si="149"/>
        <v>133149007.75</v>
      </c>
    </row>
    <row r="1545" spans="1:35" s="2" customFormat="1">
      <c r="A1545" s="3">
        <v>2015</v>
      </c>
      <c r="B1545" s="3">
        <v>7</v>
      </c>
      <c r="C1545" s="4">
        <v>11</v>
      </c>
      <c r="D1545" s="8">
        <v>71</v>
      </c>
      <c r="E1545" s="8">
        <v>40468820.039999999</v>
      </c>
      <c r="F1545" s="8">
        <v>154.81</v>
      </c>
      <c r="G1545" s="8">
        <v>5398351.8799999999</v>
      </c>
      <c r="H1545" s="8">
        <v>3583271.23</v>
      </c>
      <c r="I1545" s="8">
        <v>3409588.85</v>
      </c>
      <c r="J1545" s="8">
        <v>879708.54</v>
      </c>
      <c r="K1545" s="8">
        <v>1656.49</v>
      </c>
      <c r="L1545" s="8">
        <v>8093777.9500000002</v>
      </c>
      <c r="M1545" s="8">
        <v>0</v>
      </c>
      <c r="N1545" s="8">
        <v>3871763.62</v>
      </c>
      <c r="O1545" s="8">
        <v>212876.68</v>
      </c>
      <c r="P1545" s="8">
        <v>195778.21</v>
      </c>
      <c r="Q1545" s="8">
        <v>1640.42</v>
      </c>
      <c r="R1545" s="8">
        <v>10120.51</v>
      </c>
      <c r="S1545" s="8">
        <v>7810745.7199999997</v>
      </c>
      <c r="T1545" s="8">
        <v>6937773.7800000003</v>
      </c>
      <c r="U1545" s="8">
        <v>77103.91</v>
      </c>
      <c r="V1545" s="8">
        <v>53516.18</v>
      </c>
      <c r="W1545" s="8">
        <v>47776.56</v>
      </c>
      <c r="X1545" s="8">
        <v>14759.95</v>
      </c>
      <c r="Y1545" s="8">
        <v>0</v>
      </c>
      <c r="Z1545" s="8">
        <v>0</v>
      </c>
      <c r="AA1545" s="8">
        <v>4293153.18</v>
      </c>
      <c r="AB1545" s="8">
        <v>71138.850000000006</v>
      </c>
      <c r="AC1545" s="9">
        <f t="shared" si="144"/>
        <v>4222014.33</v>
      </c>
      <c r="AD1545" s="5" t="str">
        <f>$C1545&amp;" "&amp;VLOOKUP(C1545,Tegevusalad!$A$1:$B$89,2,FALSE)</f>
        <v>11 JOOGITOOTMINE</v>
      </c>
      <c r="AE1545" s="6">
        <f t="shared" si="145"/>
        <v>32595885.170000006</v>
      </c>
      <c r="AF1545" s="6">
        <f t="shared" si="146"/>
        <v>10510703.799999997</v>
      </c>
      <c r="AG1545" s="6">
        <f t="shared" si="147"/>
        <v>37994237.050000004</v>
      </c>
      <c r="AH1545" s="6">
        <f t="shared" si="148"/>
        <v>19409420.649999999</v>
      </c>
      <c r="AI1545" s="6">
        <f t="shared" si="149"/>
        <v>37979477.100000001</v>
      </c>
    </row>
    <row r="1546" spans="1:35" s="2" customFormat="1">
      <c r="A1546" s="3">
        <v>2015</v>
      </c>
      <c r="B1546" s="3">
        <v>7</v>
      </c>
      <c r="C1546" s="4">
        <v>13</v>
      </c>
      <c r="D1546" s="8">
        <v>239</v>
      </c>
      <c r="E1546" s="8">
        <v>10035029.279999999</v>
      </c>
      <c r="F1546" s="8">
        <v>90.82</v>
      </c>
      <c r="G1546" s="8">
        <v>16929149.420000002</v>
      </c>
      <c r="H1546" s="8">
        <v>14406747.74</v>
      </c>
      <c r="I1546" s="8">
        <v>13555166.9</v>
      </c>
      <c r="J1546" s="8">
        <v>2412864.7799999998</v>
      </c>
      <c r="K1546" s="8">
        <v>180.77</v>
      </c>
      <c r="L1546" s="8">
        <v>2007014.02</v>
      </c>
      <c r="M1546" s="8">
        <v>638283.43999999994</v>
      </c>
      <c r="N1546" s="8">
        <v>2959698.93</v>
      </c>
      <c r="O1546" s="8">
        <v>806154.23999999999</v>
      </c>
      <c r="P1546" s="8">
        <v>63393.919999999998</v>
      </c>
      <c r="Q1546" s="8">
        <v>12775.5</v>
      </c>
      <c r="R1546" s="8">
        <v>4889.7700000000004</v>
      </c>
      <c r="S1546" s="8">
        <v>5217818.08</v>
      </c>
      <c r="T1546" s="8">
        <v>4818939.4800000004</v>
      </c>
      <c r="U1546" s="8">
        <v>7276.42</v>
      </c>
      <c r="V1546" s="8">
        <v>0</v>
      </c>
      <c r="W1546" s="8">
        <v>20048.740000000002</v>
      </c>
      <c r="X1546" s="8">
        <v>2378.31</v>
      </c>
      <c r="Y1546" s="8">
        <v>15.11</v>
      </c>
      <c r="Z1546" s="8">
        <v>0.04</v>
      </c>
      <c r="AA1546" s="8">
        <v>401464.7</v>
      </c>
      <c r="AB1546" s="8">
        <v>715851.1</v>
      </c>
      <c r="AC1546" s="9">
        <f t="shared" si="144"/>
        <v>-314386.39999999997</v>
      </c>
      <c r="AD1546" s="5" t="str">
        <f>$C1546&amp;" "&amp;VLOOKUP(C1546,Tegevusalad!$A$1:$B$89,2,FALSE)</f>
        <v>13 TEKSTIILITOOTMINE</v>
      </c>
      <c r="AE1546" s="6">
        <f t="shared" si="145"/>
        <v>4812403.91</v>
      </c>
      <c r="AF1546" s="6">
        <f t="shared" si="146"/>
        <v>5567077.7999999989</v>
      </c>
      <c r="AG1546" s="6">
        <f t="shared" si="147"/>
        <v>21741553.330000002</v>
      </c>
      <c r="AH1546" s="6">
        <f t="shared" si="148"/>
        <v>14822943.5</v>
      </c>
      <c r="AI1546" s="6">
        <f t="shared" si="149"/>
        <v>21739175.020000003</v>
      </c>
    </row>
    <row r="1547" spans="1:35" s="2" customFormat="1">
      <c r="A1547" s="3">
        <v>2015</v>
      </c>
      <c r="B1547" s="3">
        <v>7</v>
      </c>
      <c r="C1547" s="4">
        <v>14</v>
      </c>
      <c r="D1547" s="8">
        <v>382</v>
      </c>
      <c r="E1547" s="8">
        <v>5173429.0999999996</v>
      </c>
      <c r="F1547" s="8">
        <v>689.5</v>
      </c>
      <c r="G1547" s="8">
        <v>8512976.0399999991</v>
      </c>
      <c r="H1547" s="8">
        <v>7754380.5999999996</v>
      </c>
      <c r="I1547" s="8">
        <v>5822643.3499999996</v>
      </c>
      <c r="J1547" s="8">
        <v>1115317.74</v>
      </c>
      <c r="K1547" s="8">
        <v>45150.46</v>
      </c>
      <c r="L1547" s="8">
        <v>1034748.02</v>
      </c>
      <c r="M1547" s="8">
        <v>12956.52</v>
      </c>
      <c r="N1547" s="8">
        <v>1043747.84</v>
      </c>
      <c r="O1547" s="8">
        <v>152318.68</v>
      </c>
      <c r="P1547" s="8">
        <v>15110.12</v>
      </c>
      <c r="Q1547" s="8">
        <v>3007.35</v>
      </c>
      <c r="R1547" s="8">
        <v>5560.47</v>
      </c>
      <c r="S1547" s="8">
        <v>1624644.08</v>
      </c>
      <c r="T1547" s="8">
        <v>1251661.27</v>
      </c>
      <c r="U1547" s="8">
        <v>166.99</v>
      </c>
      <c r="V1547" s="8">
        <v>0</v>
      </c>
      <c r="W1547" s="8">
        <v>53056.37</v>
      </c>
      <c r="X1547" s="8">
        <v>0</v>
      </c>
      <c r="Y1547" s="8">
        <v>0.01</v>
      </c>
      <c r="Z1547" s="8">
        <v>0</v>
      </c>
      <c r="AA1547" s="8">
        <v>338685.49</v>
      </c>
      <c r="AB1547" s="8">
        <v>334728.78000000003</v>
      </c>
      <c r="AC1547" s="9">
        <f t="shared" si="144"/>
        <v>3956.7099999999627</v>
      </c>
      <c r="AD1547" s="5" t="str">
        <f>$C1547&amp;" "&amp;VLOOKUP(C1547,Tegevusalad!$A$1:$B$89,2,FALSE)</f>
        <v>14 RÕIVATOOTMINE</v>
      </c>
      <c r="AE1547" s="6">
        <f t="shared" si="145"/>
        <v>3549307.5299999993</v>
      </c>
      <c r="AF1547" s="6">
        <f t="shared" si="146"/>
        <v>2860137.08</v>
      </c>
      <c r="AG1547" s="6">
        <f t="shared" si="147"/>
        <v>12062283.569999998</v>
      </c>
      <c r="AH1547" s="6">
        <f t="shared" si="148"/>
        <v>5246541.55</v>
      </c>
      <c r="AI1547" s="6">
        <f t="shared" si="149"/>
        <v>12062283.569999998</v>
      </c>
    </row>
    <row r="1548" spans="1:35" s="2" customFormat="1">
      <c r="A1548" s="3">
        <v>2015</v>
      </c>
      <c r="B1548" s="3">
        <v>7</v>
      </c>
      <c r="C1548" s="4">
        <v>15</v>
      </c>
      <c r="D1548" s="8">
        <v>63</v>
      </c>
      <c r="E1548" s="8">
        <v>1102703.1200000001</v>
      </c>
      <c r="F1548" s="8">
        <v>1426.82</v>
      </c>
      <c r="G1548" s="8">
        <v>1873093.39</v>
      </c>
      <c r="H1548" s="8">
        <v>782090.79</v>
      </c>
      <c r="I1548" s="8">
        <v>397495.88</v>
      </c>
      <c r="J1548" s="8">
        <v>1074660.67</v>
      </c>
      <c r="K1548" s="8">
        <v>168.62</v>
      </c>
      <c r="L1548" s="8">
        <v>220669.03</v>
      </c>
      <c r="M1548" s="8">
        <v>38118.82</v>
      </c>
      <c r="N1548" s="8">
        <v>234200</v>
      </c>
      <c r="O1548" s="8">
        <v>38839.79</v>
      </c>
      <c r="P1548" s="8">
        <v>2661.94</v>
      </c>
      <c r="Q1548" s="8">
        <v>277.64</v>
      </c>
      <c r="R1548" s="8">
        <v>1203.3699999999999</v>
      </c>
      <c r="S1548" s="8">
        <v>429801.69</v>
      </c>
      <c r="T1548" s="8">
        <v>336983.34</v>
      </c>
      <c r="U1548" s="8">
        <v>9208.44</v>
      </c>
      <c r="V1548" s="8">
        <v>0</v>
      </c>
      <c r="W1548" s="8">
        <v>2190.23</v>
      </c>
      <c r="X1548" s="8">
        <v>124.3</v>
      </c>
      <c r="Y1548" s="8">
        <v>0</v>
      </c>
      <c r="Z1548" s="8">
        <v>0</v>
      </c>
      <c r="AA1548" s="8">
        <v>66032.56</v>
      </c>
      <c r="AB1548" s="8">
        <v>41444.71</v>
      </c>
      <c r="AC1548" s="9">
        <f t="shared" si="144"/>
        <v>24587.85</v>
      </c>
      <c r="AD1548" s="5" t="str">
        <f>$C1548&amp;" "&amp;VLOOKUP(C1548,Tegevusalad!$A$1:$B$89,2,FALSE)</f>
        <v>15 NAHATÖÖTLEMINE JA NAHKTOODETE TOOTMINE</v>
      </c>
      <c r="AE1548" s="6">
        <f t="shared" si="145"/>
        <v>665244.11000000022</v>
      </c>
      <c r="AF1548" s="6">
        <f t="shared" si="146"/>
        <v>543807.77</v>
      </c>
      <c r="AG1548" s="6">
        <f t="shared" si="147"/>
        <v>2538337.5</v>
      </c>
      <c r="AH1548" s="6">
        <f t="shared" si="148"/>
        <v>1177016.8499999999</v>
      </c>
      <c r="AI1548" s="6">
        <f t="shared" si="149"/>
        <v>2538213.2000000002</v>
      </c>
    </row>
    <row r="1549" spans="1:35" s="2" customFormat="1">
      <c r="A1549" s="3">
        <v>2015</v>
      </c>
      <c r="B1549" s="3">
        <v>7</v>
      </c>
      <c r="C1549" s="4">
        <v>16</v>
      </c>
      <c r="D1549" s="8">
        <v>1024</v>
      </c>
      <c r="E1549" s="8">
        <v>65935316.469999999</v>
      </c>
      <c r="F1549" s="8">
        <v>22167.24</v>
      </c>
      <c r="G1549" s="8">
        <v>80087646.75</v>
      </c>
      <c r="H1549" s="8">
        <v>57743052.659999996</v>
      </c>
      <c r="I1549" s="8">
        <v>53339526.119999997</v>
      </c>
      <c r="J1549" s="8">
        <v>21364072.699999999</v>
      </c>
      <c r="K1549" s="8">
        <v>0</v>
      </c>
      <c r="L1549" s="8">
        <v>13189058.26</v>
      </c>
      <c r="M1549" s="8">
        <v>677764.59</v>
      </c>
      <c r="N1549" s="8">
        <v>19896410.530000001</v>
      </c>
      <c r="O1549" s="8">
        <v>1120408.93</v>
      </c>
      <c r="P1549" s="8">
        <v>2245833.52</v>
      </c>
      <c r="Q1549" s="8">
        <v>15829.6</v>
      </c>
      <c r="R1549" s="8">
        <v>31827.79</v>
      </c>
      <c r="S1549" s="8">
        <v>18217026.48</v>
      </c>
      <c r="T1549" s="8">
        <v>15679437.07</v>
      </c>
      <c r="U1549" s="8">
        <v>214323.46</v>
      </c>
      <c r="V1549" s="8">
        <v>85000</v>
      </c>
      <c r="W1549" s="8">
        <v>86508.7</v>
      </c>
      <c r="X1549" s="8">
        <v>235960.8</v>
      </c>
      <c r="Y1549" s="8">
        <v>0</v>
      </c>
      <c r="Z1549" s="8">
        <v>0.01</v>
      </c>
      <c r="AA1549" s="8">
        <v>1944033.93</v>
      </c>
      <c r="AB1549" s="8">
        <v>7973621.6200000001</v>
      </c>
      <c r="AC1549" s="9">
        <f t="shared" si="144"/>
        <v>-6029587.6900000004</v>
      </c>
      <c r="AD1549" s="5" t="str">
        <f>$C1549&amp;" "&amp;VLOOKUP(C1549,Tegevusalad!$A$1:$B$89,2,FALSE)</f>
        <v>16 PUIDUTÖÖTLEMINE NING PUIT- JA KORKTOODETE TOOTMINE, V.A MÖÖBEL; ÕLEST JA PUNUMISMATERJALIST TOODETE TOOTMINE</v>
      </c>
      <c r="AE1549" s="6">
        <f t="shared" si="145"/>
        <v>47762094.569999993</v>
      </c>
      <c r="AF1549" s="6">
        <f t="shared" si="146"/>
        <v>75692797.010000005</v>
      </c>
      <c r="AG1549" s="6">
        <f t="shared" si="147"/>
        <v>127849741.32000002</v>
      </c>
      <c r="AH1549" s="6">
        <f t="shared" si="148"/>
        <v>99641191.599999994</v>
      </c>
      <c r="AI1549" s="6">
        <f t="shared" si="149"/>
        <v>127613780.52000001</v>
      </c>
    </row>
    <row r="1550" spans="1:35" s="2" customFormat="1">
      <c r="A1550" s="3">
        <v>2015</v>
      </c>
      <c r="B1550" s="3">
        <v>7</v>
      </c>
      <c r="C1550" s="4">
        <v>17</v>
      </c>
      <c r="D1550" s="8">
        <v>61</v>
      </c>
      <c r="E1550" s="8">
        <v>9945143.1400000006</v>
      </c>
      <c r="F1550" s="8">
        <v>39.92</v>
      </c>
      <c r="G1550" s="8">
        <v>12478573.4</v>
      </c>
      <c r="H1550" s="8">
        <v>8058572.9699999997</v>
      </c>
      <c r="I1550" s="8">
        <v>8012103.9000000004</v>
      </c>
      <c r="J1550" s="8">
        <v>4307990.83</v>
      </c>
      <c r="K1550" s="8">
        <v>0</v>
      </c>
      <c r="L1550" s="8">
        <v>1989032.19</v>
      </c>
      <c r="M1550" s="8">
        <v>53417.65</v>
      </c>
      <c r="N1550" s="8">
        <v>2967425.79</v>
      </c>
      <c r="O1550" s="8">
        <v>119808.18</v>
      </c>
      <c r="P1550" s="8">
        <v>378046.81</v>
      </c>
      <c r="Q1550" s="8">
        <v>788.24</v>
      </c>
      <c r="R1550" s="8">
        <v>3170.41</v>
      </c>
      <c r="S1550" s="8">
        <v>4409209.74</v>
      </c>
      <c r="T1550" s="8">
        <v>3648818.3</v>
      </c>
      <c r="U1550" s="8">
        <v>6762.93</v>
      </c>
      <c r="V1550" s="8">
        <v>1989.2</v>
      </c>
      <c r="W1550" s="8">
        <v>102.88</v>
      </c>
      <c r="X1550" s="8">
        <v>12054.68</v>
      </c>
      <c r="Y1550" s="8">
        <v>0</v>
      </c>
      <c r="Z1550" s="8">
        <v>0</v>
      </c>
      <c r="AA1550" s="8">
        <v>305030.99</v>
      </c>
      <c r="AB1550" s="8">
        <v>1230006.94</v>
      </c>
      <c r="AC1550" s="9">
        <f t="shared" si="144"/>
        <v>-924975.95</v>
      </c>
      <c r="AD1550" s="5" t="str">
        <f>$C1550&amp;" "&amp;VLOOKUP(C1550,Tegevusalad!$A$1:$B$89,2,FALSE)</f>
        <v>17 PABERI JA PABERTOODETE TOOTMINE</v>
      </c>
      <c r="AE1550" s="6">
        <f t="shared" si="145"/>
        <v>5541265.0700000003</v>
      </c>
      <c r="AF1550" s="6">
        <f t="shared" si="146"/>
        <v>9839956.629999999</v>
      </c>
      <c r="AG1550" s="6">
        <f t="shared" si="147"/>
        <v>18019838.469999999</v>
      </c>
      <c r="AH1550" s="6">
        <f t="shared" si="148"/>
        <v>14852981</v>
      </c>
      <c r="AI1550" s="6">
        <f t="shared" si="149"/>
        <v>18007783.789999999</v>
      </c>
    </row>
    <row r="1551" spans="1:35" s="2" customFormat="1">
      <c r="A1551" s="3">
        <v>2015</v>
      </c>
      <c r="B1551" s="3">
        <v>7</v>
      </c>
      <c r="C1551" s="4">
        <v>18</v>
      </c>
      <c r="D1551" s="8">
        <v>353</v>
      </c>
      <c r="E1551" s="8">
        <v>13828878.52</v>
      </c>
      <c r="F1551" s="8">
        <v>29498.66</v>
      </c>
      <c r="G1551" s="8">
        <v>7020510</v>
      </c>
      <c r="H1551" s="8">
        <v>5768717.8300000001</v>
      </c>
      <c r="I1551" s="8">
        <v>4488032.9000000004</v>
      </c>
      <c r="J1551" s="8">
        <v>994882.94</v>
      </c>
      <c r="K1551" s="8">
        <v>0</v>
      </c>
      <c r="L1551" s="8">
        <v>2768430.56</v>
      </c>
      <c r="M1551" s="8">
        <v>0</v>
      </c>
      <c r="N1551" s="8">
        <v>2338303.9</v>
      </c>
      <c r="O1551" s="8">
        <v>39123.440000000002</v>
      </c>
      <c r="P1551" s="8">
        <v>56320.12</v>
      </c>
      <c r="Q1551" s="8">
        <v>7415.47</v>
      </c>
      <c r="R1551" s="8">
        <v>10078.51</v>
      </c>
      <c r="S1551" s="8">
        <v>4586378.32</v>
      </c>
      <c r="T1551" s="8">
        <v>4235600.8899999997</v>
      </c>
      <c r="U1551" s="8">
        <v>25545.26</v>
      </c>
      <c r="V1551" s="8">
        <v>7392</v>
      </c>
      <c r="W1551" s="8">
        <v>3771.23</v>
      </c>
      <c r="X1551" s="8">
        <v>22998.43</v>
      </c>
      <c r="Y1551" s="8">
        <v>0.01</v>
      </c>
      <c r="Z1551" s="8">
        <v>0.02</v>
      </c>
      <c r="AA1551" s="8">
        <v>734080.97</v>
      </c>
      <c r="AB1551" s="8">
        <v>303954.32</v>
      </c>
      <c r="AC1551" s="9">
        <f t="shared" si="144"/>
        <v>430126.64999999997</v>
      </c>
      <c r="AD1551" s="5" t="str">
        <f>$C1551&amp;" "&amp;VLOOKUP(C1551,Tegevusalad!$A$1:$B$89,2,FALSE)</f>
        <v>18 TRÜKINDUS JA SALVESTISTE PALJUNDUS</v>
      </c>
      <c r="AE1551" s="6">
        <f t="shared" si="145"/>
        <v>9269452.0299999993</v>
      </c>
      <c r="AF1551" s="6">
        <f t="shared" si="146"/>
        <v>6941763.2699999977</v>
      </c>
      <c r="AG1551" s="6">
        <f t="shared" si="147"/>
        <v>16289962.029999999</v>
      </c>
      <c r="AH1551" s="6">
        <f t="shared" si="148"/>
        <v>11741912.049999997</v>
      </c>
      <c r="AI1551" s="6">
        <f t="shared" si="149"/>
        <v>16266963.6</v>
      </c>
    </row>
    <row r="1552" spans="1:35" s="2" customFormat="1">
      <c r="A1552" s="3">
        <v>2015</v>
      </c>
      <c r="B1552" s="3">
        <v>7</v>
      </c>
      <c r="C1552" s="4">
        <v>19</v>
      </c>
      <c r="D1552" s="8">
        <v>4</v>
      </c>
      <c r="E1552" s="8">
        <v>182444.56</v>
      </c>
      <c r="F1552" s="8">
        <v>0</v>
      </c>
      <c r="G1552" s="8">
        <v>14241</v>
      </c>
      <c r="H1552" s="8">
        <v>14241</v>
      </c>
      <c r="I1552" s="8">
        <v>14241</v>
      </c>
      <c r="J1552" s="8">
        <v>0</v>
      </c>
      <c r="K1552" s="8">
        <v>0</v>
      </c>
      <c r="L1552" s="8">
        <v>36488.910000000003</v>
      </c>
      <c r="M1552" s="8">
        <v>0</v>
      </c>
      <c r="N1552" s="8">
        <v>39208.68</v>
      </c>
      <c r="O1552" s="8">
        <v>0</v>
      </c>
      <c r="P1552" s="8">
        <v>0</v>
      </c>
      <c r="Q1552" s="8">
        <v>175.49</v>
      </c>
      <c r="R1552" s="8">
        <v>148.51</v>
      </c>
      <c r="S1552" s="8">
        <v>9659.5</v>
      </c>
      <c r="T1552" s="8">
        <v>9659.5</v>
      </c>
      <c r="U1552" s="8">
        <v>0</v>
      </c>
      <c r="V1552" s="8">
        <v>0</v>
      </c>
      <c r="W1552" s="8">
        <v>5.44</v>
      </c>
      <c r="X1552" s="8">
        <v>0</v>
      </c>
      <c r="Y1552" s="8">
        <v>0</v>
      </c>
      <c r="Z1552" s="8">
        <v>0</v>
      </c>
      <c r="AA1552" s="8">
        <v>3300.49</v>
      </c>
      <c r="AB1552" s="8">
        <v>6020.26</v>
      </c>
      <c r="AC1552" s="9">
        <f t="shared" si="144"/>
        <v>-2719.7700000000004</v>
      </c>
      <c r="AD1552" s="5" t="str">
        <f>$C1552&amp;" "&amp;VLOOKUP(C1552,Tegevusalad!$A$1:$B$89,2,FALSE)</f>
        <v>19 KOKSI JA PUHASTATUD NAFTATOODETE TOOTMINE</v>
      </c>
      <c r="AE1552" s="6">
        <f t="shared" si="145"/>
        <v>172785.06</v>
      </c>
      <c r="AF1552" s="6">
        <f t="shared" si="146"/>
        <v>187126.45</v>
      </c>
      <c r="AG1552" s="6">
        <f t="shared" si="147"/>
        <v>187026.06</v>
      </c>
      <c r="AH1552" s="6">
        <f t="shared" si="148"/>
        <v>196785.95</v>
      </c>
      <c r="AI1552" s="6">
        <f t="shared" si="149"/>
        <v>187026.06</v>
      </c>
    </row>
    <row r="1553" spans="1:35" s="2" customFormat="1">
      <c r="A1553" s="3">
        <v>2015</v>
      </c>
      <c r="B1553" s="3">
        <v>7</v>
      </c>
      <c r="C1553" s="4">
        <v>20</v>
      </c>
      <c r="D1553" s="8">
        <v>111</v>
      </c>
      <c r="E1553" s="8">
        <v>24488372.449999999</v>
      </c>
      <c r="F1553" s="8">
        <v>466.83</v>
      </c>
      <c r="G1553" s="8">
        <v>30973939.84</v>
      </c>
      <c r="H1553" s="8">
        <v>11957412.720000001</v>
      </c>
      <c r="I1553" s="8">
        <v>11385776.9</v>
      </c>
      <c r="J1553" s="8">
        <v>17631956.440000001</v>
      </c>
      <c r="K1553" s="8">
        <v>0</v>
      </c>
      <c r="L1553" s="8">
        <v>4897716.5</v>
      </c>
      <c r="M1553" s="8">
        <v>519047.6</v>
      </c>
      <c r="N1553" s="8">
        <v>5644439.2999999998</v>
      </c>
      <c r="O1553" s="8">
        <v>755692.27</v>
      </c>
      <c r="P1553" s="8">
        <v>188620.61</v>
      </c>
      <c r="Q1553" s="8">
        <v>2176.29</v>
      </c>
      <c r="R1553" s="8">
        <v>9417.11</v>
      </c>
      <c r="S1553" s="8">
        <v>13308710.880000001</v>
      </c>
      <c r="T1553" s="8">
        <v>12710468.57</v>
      </c>
      <c r="U1553" s="8">
        <v>141064.51999999999</v>
      </c>
      <c r="V1553" s="8">
        <v>0</v>
      </c>
      <c r="W1553" s="8">
        <v>97974.43</v>
      </c>
      <c r="X1553" s="8">
        <v>13229.4</v>
      </c>
      <c r="Y1553" s="8">
        <v>0</v>
      </c>
      <c r="Z1553" s="8">
        <v>0</v>
      </c>
      <c r="AA1553" s="8">
        <v>1045245.07</v>
      </c>
      <c r="AB1553" s="8">
        <v>1272920.27</v>
      </c>
      <c r="AC1553" s="9">
        <f t="shared" si="144"/>
        <v>-227675.20000000007</v>
      </c>
      <c r="AD1553" s="5" t="str">
        <f>$C1553&amp;" "&amp;VLOOKUP(C1553,Tegevusalad!$A$1:$B$89,2,FALSE)</f>
        <v>20 KEMIKAALIDE JA KEEMIATOODETE TOOTMINE</v>
      </c>
      <c r="AE1553" s="6">
        <f t="shared" si="145"/>
        <v>11052293.279999996</v>
      </c>
      <c r="AF1553" s="6">
        <f t="shared" si="146"/>
        <v>11041045.300000003</v>
      </c>
      <c r="AG1553" s="6">
        <f t="shared" si="147"/>
        <v>42026233.119999997</v>
      </c>
      <c r="AH1553" s="6">
        <f t="shared" si="148"/>
        <v>28269282.050000001</v>
      </c>
      <c r="AI1553" s="6">
        <f t="shared" si="149"/>
        <v>42013003.719999999</v>
      </c>
    </row>
    <row r="1554" spans="1:35" s="2" customFormat="1">
      <c r="A1554" s="3">
        <v>2015</v>
      </c>
      <c r="B1554" s="3">
        <v>7</v>
      </c>
      <c r="C1554" s="4">
        <v>21</v>
      </c>
      <c r="D1554" s="8">
        <v>13</v>
      </c>
      <c r="E1554" s="8">
        <v>1506807.77</v>
      </c>
      <c r="F1554" s="8">
        <v>1484101.14</v>
      </c>
      <c r="G1554" s="8">
        <v>3966554.65</v>
      </c>
      <c r="H1554" s="8">
        <v>2668047.6</v>
      </c>
      <c r="I1554" s="8">
        <v>2625877.25</v>
      </c>
      <c r="J1554" s="8">
        <v>832593.54</v>
      </c>
      <c r="K1554" s="8">
        <v>0</v>
      </c>
      <c r="L1554" s="8">
        <v>434930.65</v>
      </c>
      <c r="M1554" s="8">
        <v>0</v>
      </c>
      <c r="N1554" s="8">
        <v>633798.9</v>
      </c>
      <c r="O1554" s="8">
        <v>27089.18</v>
      </c>
      <c r="P1554" s="8">
        <v>192509.72</v>
      </c>
      <c r="Q1554" s="8">
        <v>71.86</v>
      </c>
      <c r="R1554" s="8">
        <v>1535.9</v>
      </c>
      <c r="S1554" s="8">
        <v>2213529.3199999998</v>
      </c>
      <c r="T1554" s="8">
        <v>1819730.03</v>
      </c>
      <c r="U1554" s="8">
        <v>173321.57</v>
      </c>
      <c r="V1554" s="8">
        <v>0</v>
      </c>
      <c r="W1554" s="8">
        <v>9485.3799999999992</v>
      </c>
      <c r="X1554" s="8">
        <v>281.60000000000002</v>
      </c>
      <c r="Y1554" s="8">
        <v>0.34</v>
      </c>
      <c r="Z1554" s="8">
        <v>0</v>
      </c>
      <c r="AA1554" s="8">
        <v>27570.15</v>
      </c>
      <c r="AB1554" s="8">
        <v>226438.06</v>
      </c>
      <c r="AC1554" s="9">
        <f t="shared" si="144"/>
        <v>-198867.91</v>
      </c>
      <c r="AD1554" s="5" t="str">
        <f>$C1554&amp;" "&amp;VLOOKUP(C1554,Tegevusalad!$A$1:$B$89,2,FALSE)</f>
        <v>21 PÕHIFARMAATSIATOODETE JA RAVIMPREPARAATIDE TOOTMINE</v>
      </c>
      <c r="AE1554" s="6">
        <f t="shared" si="145"/>
        <v>604339.62000000058</v>
      </c>
      <c r="AF1554" s="6">
        <f t="shared" si="146"/>
        <v>654377.20999999973</v>
      </c>
      <c r="AG1554" s="6">
        <f t="shared" si="147"/>
        <v>4570894.2700000005</v>
      </c>
      <c r="AH1554" s="6">
        <f t="shared" si="148"/>
        <v>3176674</v>
      </c>
      <c r="AI1554" s="6">
        <f t="shared" si="149"/>
        <v>4570612.6700000009</v>
      </c>
    </row>
    <row r="1555" spans="1:35" s="2" customFormat="1">
      <c r="A1555" s="3">
        <v>2015</v>
      </c>
      <c r="B1555" s="3">
        <v>7</v>
      </c>
      <c r="C1555" s="4">
        <v>22</v>
      </c>
      <c r="D1555" s="8">
        <v>201</v>
      </c>
      <c r="E1555" s="8">
        <v>23912371.859999999</v>
      </c>
      <c r="F1555" s="8">
        <v>288.99</v>
      </c>
      <c r="G1555" s="8">
        <v>15545287.99</v>
      </c>
      <c r="H1555" s="8">
        <v>12171939.83</v>
      </c>
      <c r="I1555" s="8">
        <v>11804590.689999999</v>
      </c>
      <c r="J1555" s="8">
        <v>3249004.29</v>
      </c>
      <c r="K1555" s="8">
        <v>0</v>
      </c>
      <c r="L1555" s="8">
        <v>4782500.3499999996</v>
      </c>
      <c r="M1555" s="8">
        <v>182185.74</v>
      </c>
      <c r="N1555" s="8">
        <v>4210001.74</v>
      </c>
      <c r="O1555" s="8">
        <v>255730.94</v>
      </c>
      <c r="P1555" s="8">
        <v>108047.35</v>
      </c>
      <c r="Q1555" s="8">
        <v>3083.76</v>
      </c>
      <c r="R1555" s="8">
        <v>8061.11</v>
      </c>
      <c r="S1555" s="8">
        <v>11577388.07</v>
      </c>
      <c r="T1555" s="8">
        <v>11081427.15</v>
      </c>
      <c r="U1555" s="8">
        <v>95874.54</v>
      </c>
      <c r="V1555" s="8">
        <v>0</v>
      </c>
      <c r="W1555" s="8">
        <v>466074.34</v>
      </c>
      <c r="X1555" s="8">
        <v>866.72</v>
      </c>
      <c r="Y1555" s="8">
        <v>0</v>
      </c>
      <c r="Z1555" s="8">
        <v>0</v>
      </c>
      <c r="AA1555" s="8">
        <v>1107369.28</v>
      </c>
      <c r="AB1555" s="8">
        <v>352684.93</v>
      </c>
      <c r="AC1555" s="9">
        <f t="shared" si="144"/>
        <v>754684.35000000009</v>
      </c>
      <c r="AD1555" s="5" t="str">
        <f>$C1555&amp;" "&amp;VLOOKUP(C1555,Tegevusalad!$A$1:$B$89,2,FALSE)</f>
        <v>22 KUMMI- JA PLASTTOODETE TOOTMINE</v>
      </c>
      <c r="AE1555" s="6">
        <f t="shared" si="145"/>
        <v>12240264.959999997</v>
      </c>
      <c r="AF1555" s="6">
        <f t="shared" si="146"/>
        <v>8138396.9400000004</v>
      </c>
      <c r="AG1555" s="6">
        <f t="shared" si="147"/>
        <v>27785552.949999996</v>
      </c>
      <c r="AH1555" s="6">
        <f t="shared" si="148"/>
        <v>21090314.25</v>
      </c>
      <c r="AI1555" s="6">
        <f t="shared" si="149"/>
        <v>27784686.229999997</v>
      </c>
    </row>
    <row r="1556" spans="1:35" s="2" customFormat="1">
      <c r="A1556" s="3">
        <v>2015</v>
      </c>
      <c r="B1556" s="3">
        <v>7</v>
      </c>
      <c r="C1556" s="4">
        <v>23</v>
      </c>
      <c r="D1556" s="8">
        <v>213</v>
      </c>
      <c r="E1556" s="8">
        <v>36603492.719999999</v>
      </c>
      <c r="F1556" s="8">
        <v>3484.45</v>
      </c>
      <c r="G1556" s="8">
        <v>14296356.92</v>
      </c>
      <c r="H1556" s="8">
        <v>11578604.439999999</v>
      </c>
      <c r="I1556" s="8">
        <v>11292606.35</v>
      </c>
      <c r="J1556" s="8">
        <v>969387.2</v>
      </c>
      <c r="K1556" s="8">
        <v>0</v>
      </c>
      <c r="L1556" s="8">
        <v>7321012.1699999999</v>
      </c>
      <c r="M1556" s="8">
        <v>0</v>
      </c>
      <c r="N1556" s="8">
        <v>5658232.0300000003</v>
      </c>
      <c r="O1556" s="8">
        <v>93883</v>
      </c>
      <c r="P1556" s="8">
        <v>164324.53</v>
      </c>
      <c r="Q1556" s="8">
        <v>2090.5</v>
      </c>
      <c r="R1556" s="8">
        <v>15545.45</v>
      </c>
      <c r="S1556" s="8">
        <v>8800112.5700000003</v>
      </c>
      <c r="T1556" s="8">
        <v>7772892.3700000001</v>
      </c>
      <c r="U1556" s="8">
        <v>387031.95</v>
      </c>
      <c r="V1556" s="8">
        <v>332260.8</v>
      </c>
      <c r="W1556" s="8">
        <v>82899.13</v>
      </c>
      <c r="X1556" s="8">
        <v>347606.1</v>
      </c>
      <c r="Y1556" s="8">
        <v>0</v>
      </c>
      <c r="Z1556" s="8">
        <v>0</v>
      </c>
      <c r="AA1556" s="8">
        <v>2116031.23</v>
      </c>
      <c r="AB1556" s="8">
        <v>453251.09</v>
      </c>
      <c r="AC1556" s="9">
        <f t="shared" si="144"/>
        <v>1662780.14</v>
      </c>
      <c r="AD1556" s="5" t="str">
        <f>$C1556&amp;" "&amp;VLOOKUP(C1556,Tegevusalad!$A$1:$B$89,2,FALSE)</f>
        <v>23 MUUDE MITTEMETALSETEST MINERAALIDEST TOODETE TOOTMINE</v>
      </c>
      <c r="AE1556" s="6">
        <f t="shared" si="145"/>
        <v>27767438.750000004</v>
      </c>
      <c r="AF1556" s="6">
        <f t="shared" si="146"/>
        <v>19044588.680000003</v>
      </c>
      <c r="AG1556" s="6">
        <f t="shared" si="147"/>
        <v>42063795.670000002</v>
      </c>
      <c r="AH1556" s="6">
        <f t="shared" si="148"/>
        <v>28368887.400000002</v>
      </c>
      <c r="AI1556" s="6">
        <f t="shared" si="149"/>
        <v>41716189.570000008</v>
      </c>
    </row>
    <row r="1557" spans="1:35" s="2" customFormat="1">
      <c r="A1557" s="3">
        <v>2015</v>
      </c>
      <c r="B1557" s="3">
        <v>7</v>
      </c>
      <c r="C1557" s="4">
        <v>24</v>
      </c>
      <c r="D1557" s="8">
        <v>29</v>
      </c>
      <c r="E1557" s="8">
        <v>1660007.12</v>
      </c>
      <c r="F1557" s="8">
        <v>0</v>
      </c>
      <c r="G1557" s="8">
        <v>3834810.23</v>
      </c>
      <c r="H1557" s="8">
        <v>3580580.75</v>
      </c>
      <c r="I1557" s="8">
        <v>3457322.19</v>
      </c>
      <c r="J1557" s="8">
        <v>78910.89</v>
      </c>
      <c r="K1557" s="8">
        <v>0</v>
      </c>
      <c r="L1557" s="8">
        <v>332001.42</v>
      </c>
      <c r="M1557" s="8">
        <v>362609.45</v>
      </c>
      <c r="N1557" s="8">
        <v>624613.4</v>
      </c>
      <c r="O1557" s="8">
        <v>363169.78</v>
      </c>
      <c r="P1557" s="8">
        <v>3070.42</v>
      </c>
      <c r="Q1557" s="8">
        <v>2527.35</v>
      </c>
      <c r="R1557" s="8">
        <v>346.16</v>
      </c>
      <c r="S1557" s="8">
        <v>626816.09</v>
      </c>
      <c r="T1557" s="8">
        <v>475500.24</v>
      </c>
      <c r="U1557" s="8">
        <v>61943.42</v>
      </c>
      <c r="V1557" s="8">
        <v>61943.42</v>
      </c>
      <c r="W1557" s="8">
        <v>0</v>
      </c>
      <c r="X1557" s="8">
        <v>44101.43</v>
      </c>
      <c r="Y1557" s="8">
        <v>0</v>
      </c>
      <c r="Z1557" s="8">
        <v>0</v>
      </c>
      <c r="AA1557" s="8">
        <v>93139.62</v>
      </c>
      <c r="AB1557" s="8">
        <v>23142.15</v>
      </c>
      <c r="AC1557" s="9">
        <f t="shared" si="144"/>
        <v>69997.47</v>
      </c>
      <c r="AD1557" s="5" t="str">
        <f>$C1557&amp;" "&amp;VLOOKUP(C1557,Tegevusalad!$A$1:$B$89,2,FALSE)</f>
        <v>24 METALLITOOTMINE</v>
      </c>
      <c r="AE1557" s="6">
        <f t="shared" si="145"/>
        <v>1015349.04</v>
      </c>
      <c r="AF1557" s="6">
        <f t="shared" si="146"/>
        <v>682132.81000000017</v>
      </c>
      <c r="AG1557" s="6">
        <f t="shared" si="147"/>
        <v>4850159.2699999996</v>
      </c>
      <c r="AH1557" s="6">
        <f t="shared" si="148"/>
        <v>3124797.8000000003</v>
      </c>
      <c r="AI1557" s="6">
        <f t="shared" si="149"/>
        <v>4806057.84</v>
      </c>
    </row>
    <row r="1558" spans="1:35" s="2" customFormat="1">
      <c r="A1558" s="3">
        <v>2015</v>
      </c>
      <c r="B1558" s="3">
        <v>7</v>
      </c>
      <c r="C1558" s="4">
        <v>25</v>
      </c>
      <c r="D1558" s="8">
        <v>1173</v>
      </c>
      <c r="E1558" s="8">
        <v>69871176.769999996</v>
      </c>
      <c r="F1558" s="8">
        <v>6459.08</v>
      </c>
      <c r="G1558" s="8">
        <v>47984129.090000004</v>
      </c>
      <c r="H1558" s="8">
        <v>39028887.450000003</v>
      </c>
      <c r="I1558" s="8">
        <v>31688997.260000002</v>
      </c>
      <c r="J1558" s="8">
        <v>7680128.46</v>
      </c>
      <c r="K1558" s="8">
        <v>7336.19</v>
      </c>
      <c r="L1558" s="8">
        <v>13974816.74</v>
      </c>
      <c r="M1558" s="8">
        <v>79841.16</v>
      </c>
      <c r="N1558" s="8">
        <v>14701149.779999999</v>
      </c>
      <c r="O1558" s="8">
        <v>489584.8</v>
      </c>
      <c r="P1558" s="8">
        <v>974848.53</v>
      </c>
      <c r="Q1558" s="8">
        <v>24228.97</v>
      </c>
      <c r="R1558" s="8">
        <v>39632.879999999997</v>
      </c>
      <c r="S1558" s="8">
        <v>20378632.73</v>
      </c>
      <c r="T1558" s="8">
        <v>18656011.420000002</v>
      </c>
      <c r="U1558" s="8">
        <v>57639.45</v>
      </c>
      <c r="V1558" s="8">
        <v>2603.04</v>
      </c>
      <c r="W1558" s="8">
        <v>24008.639999999999</v>
      </c>
      <c r="X1558" s="8">
        <v>1216321.5900000001</v>
      </c>
      <c r="Y1558" s="8">
        <v>0</v>
      </c>
      <c r="Z1558" s="8">
        <v>0.02</v>
      </c>
      <c r="AA1558" s="8">
        <v>3212143.78</v>
      </c>
      <c r="AB1558" s="8">
        <v>3858635.68</v>
      </c>
      <c r="AC1558" s="9">
        <f t="shared" si="144"/>
        <v>-646491.90000000037</v>
      </c>
      <c r="AD1558" s="5" t="str">
        <f>$C1558&amp;" "&amp;VLOOKUP(C1558,Tegevusalad!$A$1:$B$89,2,FALSE)</f>
        <v>25 METALLTOODETE TOOTMINE, V.A MASINAD JA SEADMED</v>
      </c>
      <c r="AE1558" s="6">
        <f t="shared" si="145"/>
        <v>50657685.259999998</v>
      </c>
      <c r="AF1558" s="6">
        <f t="shared" si="146"/>
        <v>50822320.159999996</v>
      </c>
      <c r="AG1558" s="6">
        <f t="shared" si="147"/>
        <v>98641814.349999994</v>
      </c>
      <c r="AH1558" s="6">
        <f t="shared" si="148"/>
        <v>73703913.299999997</v>
      </c>
      <c r="AI1558" s="6">
        <f t="shared" si="149"/>
        <v>97425492.75999999</v>
      </c>
    </row>
    <row r="1559" spans="1:35" s="2" customFormat="1">
      <c r="A1559" s="3">
        <v>2015</v>
      </c>
      <c r="B1559" s="3">
        <v>7</v>
      </c>
      <c r="C1559" s="4">
        <v>26</v>
      </c>
      <c r="D1559" s="8">
        <v>116</v>
      </c>
      <c r="E1559" s="8">
        <v>93281912.269999996</v>
      </c>
      <c r="F1559" s="8">
        <v>0</v>
      </c>
      <c r="G1559" s="8">
        <v>112700831.91</v>
      </c>
      <c r="H1559" s="8">
        <v>102430385.72</v>
      </c>
      <c r="I1559" s="8">
        <v>100717541.84999999</v>
      </c>
      <c r="J1559" s="8">
        <v>10142087.560000001</v>
      </c>
      <c r="K1559" s="8">
        <v>0</v>
      </c>
      <c r="L1559" s="8">
        <v>18656382.48</v>
      </c>
      <c r="M1559" s="8">
        <v>3565881.75</v>
      </c>
      <c r="N1559" s="8">
        <v>23649734.59</v>
      </c>
      <c r="O1559" s="8">
        <v>4338756.4000000004</v>
      </c>
      <c r="P1559" s="8">
        <v>47476.38</v>
      </c>
      <c r="Q1559" s="8">
        <v>4285.9399999999996</v>
      </c>
      <c r="R1559" s="8">
        <v>5544.2</v>
      </c>
      <c r="S1559" s="8">
        <v>85298338.349999994</v>
      </c>
      <c r="T1559" s="8">
        <v>83515264.859999999</v>
      </c>
      <c r="U1559" s="8">
        <v>368344.52</v>
      </c>
      <c r="V1559" s="8">
        <v>0</v>
      </c>
      <c r="W1559" s="8">
        <v>304.37</v>
      </c>
      <c r="X1559" s="8">
        <v>124179</v>
      </c>
      <c r="Y1559" s="8">
        <v>41.68</v>
      </c>
      <c r="Z1559" s="8">
        <v>0</v>
      </c>
      <c r="AA1559" s="8">
        <v>232388.64</v>
      </c>
      <c r="AB1559" s="8">
        <v>1659817.32</v>
      </c>
      <c r="AC1559" s="9">
        <f t="shared" si="144"/>
        <v>-1427428.6800000002</v>
      </c>
      <c r="AD1559" s="5" t="str">
        <f>$C1559&amp;" "&amp;VLOOKUP(C1559,Tegevusalad!$A$1:$B$89,2,FALSE)</f>
        <v>26 ARVUTITE, ELEKTROONIKA- JA OPTIKASEADMETE TOOTMINE</v>
      </c>
      <c r="AE1559" s="6">
        <f t="shared" si="145"/>
        <v>7739408.400000006</v>
      </c>
      <c r="AF1559" s="6">
        <f t="shared" si="146"/>
        <v>10915929.080000009</v>
      </c>
      <c r="AG1559" s="6">
        <f t="shared" si="147"/>
        <v>120440240.31000002</v>
      </c>
      <c r="AH1559" s="6">
        <f t="shared" si="148"/>
        <v>118276393.94999999</v>
      </c>
      <c r="AI1559" s="6">
        <f t="shared" si="149"/>
        <v>120316061.31000002</v>
      </c>
    </row>
    <row r="1560" spans="1:35" s="2" customFormat="1">
      <c r="A1560" s="3">
        <v>2015</v>
      </c>
      <c r="B1560" s="3">
        <v>7</v>
      </c>
      <c r="C1560" s="4">
        <v>27</v>
      </c>
      <c r="D1560" s="8">
        <v>117</v>
      </c>
      <c r="E1560" s="8">
        <v>29914093.109999999</v>
      </c>
      <c r="F1560" s="8">
        <v>154.12</v>
      </c>
      <c r="G1560" s="8">
        <v>40343591.369999997</v>
      </c>
      <c r="H1560" s="8">
        <v>31944945.73</v>
      </c>
      <c r="I1560" s="8">
        <v>28872998.23</v>
      </c>
      <c r="J1560" s="8">
        <v>7117784.6500000004</v>
      </c>
      <c r="K1560" s="8">
        <v>0</v>
      </c>
      <c r="L1560" s="8">
        <v>5982832.46</v>
      </c>
      <c r="M1560" s="8">
        <v>593409.27</v>
      </c>
      <c r="N1560" s="8">
        <v>7277086.5899999999</v>
      </c>
      <c r="O1560" s="8">
        <v>864512.34</v>
      </c>
      <c r="P1560" s="8">
        <v>137549.85</v>
      </c>
      <c r="Q1560" s="8">
        <v>7607.01</v>
      </c>
      <c r="R1560" s="8">
        <v>11761.25</v>
      </c>
      <c r="S1560" s="8">
        <v>17132621.199999999</v>
      </c>
      <c r="T1560" s="8">
        <v>14488649.59</v>
      </c>
      <c r="U1560" s="8">
        <v>2174182.7000000002</v>
      </c>
      <c r="V1560" s="8">
        <v>21508.47</v>
      </c>
      <c r="W1560" s="8">
        <v>2771.94</v>
      </c>
      <c r="X1560" s="8">
        <v>288757.95</v>
      </c>
      <c r="Y1560" s="8">
        <v>0</v>
      </c>
      <c r="Z1560" s="8">
        <v>0</v>
      </c>
      <c r="AA1560" s="8">
        <v>674358.22</v>
      </c>
      <c r="AB1560" s="8">
        <v>1375203.08</v>
      </c>
      <c r="AC1560" s="9">
        <f t="shared" si="144"/>
        <v>-700844.8600000001</v>
      </c>
      <c r="AD1560" s="5" t="str">
        <f>$C1560&amp;" "&amp;VLOOKUP(C1560,Tegevusalad!$A$1:$B$89,2,FALSE)</f>
        <v>27 ELEKTRISEADMETE TOOTMINE</v>
      </c>
      <c r="AE1560" s="6">
        <f t="shared" si="145"/>
        <v>10896201.280000001</v>
      </c>
      <c r="AF1560" s="6">
        <f t="shared" si="146"/>
        <v>12836382.07</v>
      </c>
      <c r="AG1560" s="6">
        <f t="shared" si="147"/>
        <v>51239792.649999999</v>
      </c>
      <c r="AH1560" s="6">
        <f t="shared" si="148"/>
        <v>36444239.199999996</v>
      </c>
      <c r="AI1560" s="6">
        <f t="shared" si="149"/>
        <v>50951034.699999996</v>
      </c>
    </row>
    <row r="1561" spans="1:35" s="2" customFormat="1">
      <c r="A1561" s="3">
        <v>2015</v>
      </c>
      <c r="B1561" s="3">
        <v>7</v>
      </c>
      <c r="C1561" s="4">
        <v>28</v>
      </c>
      <c r="D1561" s="8">
        <v>169</v>
      </c>
      <c r="E1561" s="8">
        <v>15621786.02</v>
      </c>
      <c r="F1561" s="8">
        <v>3298.97</v>
      </c>
      <c r="G1561" s="8">
        <v>29987967</v>
      </c>
      <c r="H1561" s="8">
        <v>20835592.260000002</v>
      </c>
      <c r="I1561" s="8">
        <v>20034612.260000002</v>
      </c>
      <c r="J1561" s="8">
        <v>9081633.2699999996</v>
      </c>
      <c r="K1561" s="8">
        <v>0</v>
      </c>
      <c r="L1561" s="8">
        <v>3124654.14</v>
      </c>
      <c r="M1561" s="8">
        <v>85648.98</v>
      </c>
      <c r="N1561" s="8">
        <v>3690970.88</v>
      </c>
      <c r="O1561" s="8">
        <v>151989.35999999999</v>
      </c>
      <c r="P1561" s="8">
        <v>69100.66</v>
      </c>
      <c r="Q1561" s="8">
        <v>6106.62</v>
      </c>
      <c r="R1561" s="8">
        <v>13386.73</v>
      </c>
      <c r="S1561" s="8">
        <v>5430377.6699999999</v>
      </c>
      <c r="T1561" s="8">
        <v>5048866.29</v>
      </c>
      <c r="U1561" s="8">
        <v>45832.76</v>
      </c>
      <c r="V1561" s="8">
        <v>2506.91</v>
      </c>
      <c r="W1561" s="8">
        <v>56090.62</v>
      </c>
      <c r="X1561" s="8">
        <v>38715.449999999997</v>
      </c>
      <c r="Y1561" s="8">
        <v>0</v>
      </c>
      <c r="Z1561" s="8">
        <v>13.07</v>
      </c>
      <c r="AA1561" s="8">
        <v>564265.27</v>
      </c>
      <c r="AB1561" s="8">
        <v>1044946.1</v>
      </c>
      <c r="AC1561" s="9">
        <f t="shared" si="144"/>
        <v>-480680.82999999996</v>
      </c>
      <c r="AD1561" s="5" t="str">
        <f>$C1561&amp;" "&amp;VLOOKUP(C1561,Tegevusalad!$A$1:$B$89,2,FALSE)</f>
        <v>28 MUJAL LIIGITAMATA MASINATE JA SEADMETE TOOTMINE</v>
      </c>
      <c r="AE1561" s="6">
        <f t="shared" si="145"/>
        <v>10187590.01</v>
      </c>
      <c r="AF1561" s="6">
        <f t="shared" si="146"/>
        <v>12288137.73</v>
      </c>
      <c r="AG1561" s="6">
        <f t="shared" si="147"/>
        <v>40175557.010000005</v>
      </c>
      <c r="AH1561" s="6">
        <f t="shared" si="148"/>
        <v>18521788.049999997</v>
      </c>
      <c r="AI1561" s="6">
        <f t="shared" si="149"/>
        <v>40136841.560000002</v>
      </c>
    </row>
    <row r="1562" spans="1:35" s="2" customFormat="1">
      <c r="A1562" s="3">
        <v>2015</v>
      </c>
      <c r="B1562" s="3">
        <v>7</v>
      </c>
      <c r="C1562" s="4">
        <v>29</v>
      </c>
      <c r="D1562" s="8">
        <v>73</v>
      </c>
      <c r="E1562" s="8">
        <v>17610825.809999999</v>
      </c>
      <c r="F1562" s="8">
        <v>0</v>
      </c>
      <c r="G1562" s="8">
        <v>20335627.280000001</v>
      </c>
      <c r="H1562" s="8">
        <v>16575642.67</v>
      </c>
      <c r="I1562" s="8">
        <v>15981590.800000001</v>
      </c>
      <c r="J1562" s="8">
        <v>3573254.37</v>
      </c>
      <c r="K1562" s="8">
        <v>0</v>
      </c>
      <c r="L1562" s="8">
        <v>3522165.2</v>
      </c>
      <c r="M1562" s="8">
        <v>122107.38</v>
      </c>
      <c r="N1562" s="8">
        <v>4220006.46</v>
      </c>
      <c r="O1562" s="8">
        <v>206598.22</v>
      </c>
      <c r="P1562" s="8">
        <v>40111.79</v>
      </c>
      <c r="Q1562" s="8">
        <v>1606.95</v>
      </c>
      <c r="R1562" s="8">
        <v>3981.55</v>
      </c>
      <c r="S1562" s="8">
        <v>14542130.67</v>
      </c>
      <c r="T1562" s="8">
        <v>13629531.460000001</v>
      </c>
      <c r="U1562" s="8">
        <v>6352.48</v>
      </c>
      <c r="V1562" s="8">
        <v>4864.62</v>
      </c>
      <c r="W1562" s="8">
        <v>49091.24</v>
      </c>
      <c r="X1562" s="8">
        <v>220096.04</v>
      </c>
      <c r="Y1562" s="8">
        <v>0</v>
      </c>
      <c r="Z1562" s="8">
        <v>0</v>
      </c>
      <c r="AA1562" s="8">
        <v>225723.09</v>
      </c>
      <c r="AB1562" s="8">
        <v>801456.97</v>
      </c>
      <c r="AC1562" s="9">
        <f t="shared" si="144"/>
        <v>-575733.88</v>
      </c>
      <c r="AD1562" s="5" t="str">
        <f>$C1562&amp;" "&amp;VLOOKUP(C1562,Tegevusalad!$A$1:$B$89,2,FALSE)</f>
        <v>29 MOOTORSÕIDUKITE, HAAGISTE JA POOLHAAGISTE TOOTMINE</v>
      </c>
      <c r="AE1562" s="6">
        <f t="shared" si="145"/>
        <v>3282438.6999999974</v>
      </c>
      <c r="AF1562" s="6">
        <f t="shared" si="146"/>
        <v>5543330.4199999953</v>
      </c>
      <c r="AG1562" s="6">
        <f t="shared" si="147"/>
        <v>23618065.980000004</v>
      </c>
      <c r="AH1562" s="6">
        <f t="shared" si="148"/>
        <v>21119940.049999997</v>
      </c>
      <c r="AI1562" s="6">
        <f t="shared" si="149"/>
        <v>23397969.940000005</v>
      </c>
    </row>
    <row r="1563" spans="1:35" s="2" customFormat="1">
      <c r="A1563" s="3">
        <v>2015</v>
      </c>
      <c r="B1563" s="3">
        <v>7</v>
      </c>
      <c r="C1563" s="4">
        <v>30</v>
      </c>
      <c r="D1563" s="8">
        <v>79</v>
      </c>
      <c r="E1563" s="8">
        <v>3055352.38</v>
      </c>
      <c r="F1563" s="8">
        <v>4064</v>
      </c>
      <c r="G1563" s="8">
        <v>2547629.7999999998</v>
      </c>
      <c r="H1563" s="8">
        <v>1700764.39</v>
      </c>
      <c r="I1563" s="8">
        <v>1409184.64</v>
      </c>
      <c r="J1563" s="8">
        <v>241548.01</v>
      </c>
      <c r="K1563" s="8">
        <v>0</v>
      </c>
      <c r="L1563" s="8">
        <v>611436.23</v>
      </c>
      <c r="M1563" s="8">
        <v>0</v>
      </c>
      <c r="N1563" s="8">
        <v>572269.79</v>
      </c>
      <c r="O1563" s="8">
        <v>17251.91</v>
      </c>
      <c r="P1563" s="8">
        <v>7332.31</v>
      </c>
      <c r="Q1563" s="8">
        <v>674.59</v>
      </c>
      <c r="R1563" s="8">
        <v>1487.66</v>
      </c>
      <c r="S1563" s="8">
        <v>871257.46</v>
      </c>
      <c r="T1563" s="8">
        <v>583611.93000000005</v>
      </c>
      <c r="U1563" s="8">
        <v>0</v>
      </c>
      <c r="V1563" s="8">
        <v>0</v>
      </c>
      <c r="W1563" s="8">
        <v>0</v>
      </c>
      <c r="X1563" s="8">
        <v>349.44</v>
      </c>
      <c r="Y1563" s="8">
        <v>0</v>
      </c>
      <c r="Z1563" s="8">
        <v>0</v>
      </c>
      <c r="AA1563" s="8">
        <v>203601.04</v>
      </c>
      <c r="AB1563" s="8">
        <v>164434.6</v>
      </c>
      <c r="AC1563" s="9">
        <f t="shared" si="144"/>
        <v>39166.44</v>
      </c>
      <c r="AD1563" s="5" t="str">
        <f>$C1563&amp;" "&amp;VLOOKUP(C1563,Tegevusalad!$A$1:$B$89,2,FALSE)</f>
        <v>30 MUUDE TRANSPORDIVAHENDITE TOOTMINE</v>
      </c>
      <c r="AE1563" s="6">
        <f t="shared" si="145"/>
        <v>2188508.36</v>
      </c>
      <c r="AF1563" s="6">
        <f t="shared" si="146"/>
        <v>1911270.2400000002</v>
      </c>
      <c r="AG1563" s="6">
        <f t="shared" si="147"/>
        <v>4736138.16</v>
      </c>
      <c r="AH1563" s="6">
        <f t="shared" si="148"/>
        <v>2868787.25</v>
      </c>
      <c r="AI1563" s="6">
        <f t="shared" si="149"/>
        <v>4735788.72</v>
      </c>
    </row>
    <row r="1564" spans="1:35" s="2" customFormat="1">
      <c r="A1564" s="3">
        <v>2015</v>
      </c>
      <c r="B1564" s="3">
        <v>7</v>
      </c>
      <c r="C1564" s="4">
        <v>31</v>
      </c>
      <c r="D1564" s="8">
        <v>626</v>
      </c>
      <c r="E1564" s="8">
        <v>20310853.210000001</v>
      </c>
      <c r="F1564" s="8">
        <v>2333</v>
      </c>
      <c r="G1564" s="8">
        <v>22343030.120000001</v>
      </c>
      <c r="H1564" s="8">
        <v>20050757.68</v>
      </c>
      <c r="I1564" s="8">
        <v>19424547.890000001</v>
      </c>
      <c r="J1564" s="8">
        <v>1613506.84</v>
      </c>
      <c r="K1564" s="8">
        <v>29393.64</v>
      </c>
      <c r="L1564" s="8">
        <v>4062380.64</v>
      </c>
      <c r="M1564" s="8">
        <v>83340.05</v>
      </c>
      <c r="N1564" s="8">
        <v>5275054.29</v>
      </c>
      <c r="O1564" s="8">
        <v>319086.84999999998</v>
      </c>
      <c r="P1564" s="8">
        <v>213790.06</v>
      </c>
      <c r="Q1564" s="8">
        <v>6511.62</v>
      </c>
      <c r="R1564" s="8">
        <v>21399.26</v>
      </c>
      <c r="S1564" s="8">
        <v>8037890.25</v>
      </c>
      <c r="T1564" s="8">
        <v>7401429.5999999996</v>
      </c>
      <c r="U1564" s="8">
        <v>21384.66</v>
      </c>
      <c r="V1564" s="8">
        <v>0</v>
      </c>
      <c r="W1564" s="8">
        <v>20440.91</v>
      </c>
      <c r="X1564" s="8">
        <v>6767.8</v>
      </c>
      <c r="Y1564" s="8">
        <v>0.03</v>
      </c>
      <c r="Z1564" s="8">
        <v>20.02</v>
      </c>
      <c r="AA1564" s="8">
        <v>690044.63</v>
      </c>
      <c r="AB1564" s="8">
        <v>1819398.22</v>
      </c>
      <c r="AC1564" s="9">
        <f t="shared" si="144"/>
        <v>-1129353.5899999999</v>
      </c>
      <c r="AD1564" s="5" t="str">
        <f>$C1564&amp;" "&amp;VLOOKUP(C1564,Tegevusalad!$A$1:$B$89,2,FALSE)</f>
        <v>31 MÖÖBLITOOTMINE</v>
      </c>
      <c r="AE1564" s="6">
        <f t="shared" si="145"/>
        <v>12260679.100000001</v>
      </c>
      <c r="AF1564" s="6">
        <f t="shared" si="146"/>
        <v>16827558.59</v>
      </c>
      <c r="AG1564" s="6">
        <f t="shared" si="147"/>
        <v>34603709.219999999</v>
      </c>
      <c r="AH1564" s="6">
        <f t="shared" si="148"/>
        <v>26482267.749999996</v>
      </c>
      <c r="AI1564" s="6">
        <f t="shared" si="149"/>
        <v>34596941.420000002</v>
      </c>
    </row>
    <row r="1565" spans="1:35" s="2" customFormat="1">
      <c r="A1565" s="3">
        <v>2015</v>
      </c>
      <c r="B1565" s="3">
        <v>7</v>
      </c>
      <c r="C1565" s="4">
        <v>32</v>
      </c>
      <c r="D1565" s="8">
        <v>268</v>
      </c>
      <c r="E1565" s="8">
        <v>4930998.74</v>
      </c>
      <c r="F1565" s="8">
        <v>844282.92</v>
      </c>
      <c r="G1565" s="8">
        <v>8281746.1699999999</v>
      </c>
      <c r="H1565" s="8">
        <v>7252977.3099999996</v>
      </c>
      <c r="I1565" s="8">
        <v>6112316.9199999999</v>
      </c>
      <c r="J1565" s="8">
        <v>989760.25</v>
      </c>
      <c r="K1565" s="8">
        <v>661.91</v>
      </c>
      <c r="L1565" s="8">
        <v>1062185.24</v>
      </c>
      <c r="M1565" s="8">
        <v>20555.18</v>
      </c>
      <c r="N1565" s="8">
        <v>1663802.35</v>
      </c>
      <c r="O1565" s="8">
        <v>441745.88</v>
      </c>
      <c r="P1565" s="8">
        <v>65326.45</v>
      </c>
      <c r="Q1565" s="8">
        <v>3054.79</v>
      </c>
      <c r="R1565" s="8">
        <v>5284.24</v>
      </c>
      <c r="S1565" s="8">
        <v>2725929.32</v>
      </c>
      <c r="T1565" s="8">
        <v>2577393.7400000002</v>
      </c>
      <c r="U1565" s="8">
        <v>5117.45</v>
      </c>
      <c r="V1565" s="8">
        <v>2498.5700000000002</v>
      </c>
      <c r="W1565" s="8">
        <v>91223.5</v>
      </c>
      <c r="X1565" s="8">
        <v>4131.3599999999997</v>
      </c>
      <c r="Y1565" s="8">
        <v>0</v>
      </c>
      <c r="Z1565" s="8">
        <v>0</v>
      </c>
      <c r="AA1565" s="8">
        <v>213489.93</v>
      </c>
      <c r="AB1565" s="8">
        <v>794551.86</v>
      </c>
      <c r="AC1565" s="9">
        <f t="shared" si="144"/>
        <v>-581061.92999999993</v>
      </c>
      <c r="AD1565" s="5" t="str">
        <f>$C1565&amp;" "&amp;VLOOKUP(C1565,Tegevusalad!$A$1:$B$89,2,FALSE)</f>
        <v>32 MUU TOOTMINE</v>
      </c>
      <c r="AE1565" s="6">
        <f t="shared" si="145"/>
        <v>3048366.2500000005</v>
      </c>
      <c r="AF1565" s="6">
        <f t="shared" si="146"/>
        <v>3408155.35</v>
      </c>
      <c r="AG1565" s="6">
        <f t="shared" si="147"/>
        <v>11330112.42</v>
      </c>
      <c r="AH1565" s="6">
        <f t="shared" si="148"/>
        <v>8345432.9500000002</v>
      </c>
      <c r="AI1565" s="6">
        <f t="shared" si="149"/>
        <v>11325981.060000001</v>
      </c>
    </row>
    <row r="1566" spans="1:35" s="2" customFormat="1">
      <c r="A1566" s="3">
        <v>2015</v>
      </c>
      <c r="B1566" s="3">
        <v>7</v>
      </c>
      <c r="C1566" s="4">
        <v>33</v>
      </c>
      <c r="D1566" s="8">
        <v>655</v>
      </c>
      <c r="E1566" s="8">
        <v>19663182.93</v>
      </c>
      <c r="F1566" s="8">
        <v>1469.8</v>
      </c>
      <c r="G1566" s="8">
        <v>13163467.789999999</v>
      </c>
      <c r="H1566" s="8">
        <v>3106428.92</v>
      </c>
      <c r="I1566" s="8">
        <v>757343.24</v>
      </c>
      <c r="J1566" s="8">
        <v>607416.97</v>
      </c>
      <c r="K1566" s="8">
        <v>0</v>
      </c>
      <c r="L1566" s="8">
        <v>3932768.91</v>
      </c>
      <c r="M1566" s="8">
        <v>2691.66</v>
      </c>
      <c r="N1566" s="8">
        <v>3084932.15</v>
      </c>
      <c r="O1566" s="8">
        <v>95589.91</v>
      </c>
      <c r="P1566" s="8">
        <v>73504.800000000003</v>
      </c>
      <c r="Q1566" s="8">
        <v>11566.93</v>
      </c>
      <c r="R1566" s="8">
        <v>21849.37</v>
      </c>
      <c r="S1566" s="8">
        <v>5739456.1399999997</v>
      </c>
      <c r="T1566" s="8">
        <v>4320216.4400000004</v>
      </c>
      <c r="U1566" s="8">
        <v>502615.3</v>
      </c>
      <c r="V1566" s="8">
        <v>8463.2000000000007</v>
      </c>
      <c r="W1566" s="8">
        <v>11377.93</v>
      </c>
      <c r="X1566" s="8">
        <v>9959.17</v>
      </c>
      <c r="Y1566" s="8">
        <v>13.06</v>
      </c>
      <c r="Z1566" s="8">
        <v>176.1</v>
      </c>
      <c r="AA1566" s="8">
        <v>1506223.58</v>
      </c>
      <c r="AB1566" s="8">
        <v>655858.19999999995</v>
      </c>
      <c r="AC1566" s="9">
        <f t="shared" si="144"/>
        <v>850365.38000000012</v>
      </c>
      <c r="AD1566" s="5" t="str">
        <f>$C1566&amp;" "&amp;VLOOKUP(C1566,Tegevusalad!$A$1:$B$89,2,FALSE)</f>
        <v>33 MASINATE JA SEADMETE REMONT JA PAIGALDUS</v>
      </c>
      <c r="AE1566" s="6">
        <f t="shared" si="145"/>
        <v>13432540.460000003</v>
      </c>
      <c r="AF1566" s="6">
        <f t="shared" si="146"/>
        <v>8822349.8100000005</v>
      </c>
      <c r="AG1566" s="6">
        <f t="shared" si="147"/>
        <v>26596008.25</v>
      </c>
      <c r="AH1566" s="6">
        <f t="shared" si="148"/>
        <v>15533907.6</v>
      </c>
      <c r="AI1566" s="6">
        <f t="shared" si="149"/>
        <v>26586049.079999998</v>
      </c>
    </row>
    <row r="1567" spans="1:35" s="2" customFormat="1">
      <c r="A1567" s="3">
        <v>2015</v>
      </c>
      <c r="B1567" s="3">
        <v>7</v>
      </c>
      <c r="C1567" s="4">
        <v>35</v>
      </c>
      <c r="D1567" s="8">
        <v>223</v>
      </c>
      <c r="E1567" s="8">
        <v>102469667.19</v>
      </c>
      <c r="F1567" s="8">
        <v>1903.43</v>
      </c>
      <c r="G1567" s="8">
        <v>13708895.439999999</v>
      </c>
      <c r="H1567" s="8">
        <v>2036160.24</v>
      </c>
      <c r="I1567" s="8">
        <v>271206.53000000003</v>
      </c>
      <c r="J1567" s="8">
        <v>41935.4</v>
      </c>
      <c r="K1567" s="8">
        <v>0</v>
      </c>
      <c r="L1567" s="8">
        <v>20494104.690000001</v>
      </c>
      <c r="M1567" s="8">
        <v>0</v>
      </c>
      <c r="N1567" s="8">
        <v>17486413.039999999</v>
      </c>
      <c r="O1567" s="8">
        <v>154520.85999999999</v>
      </c>
      <c r="P1567" s="8">
        <v>3771383.8</v>
      </c>
      <c r="Q1567" s="8">
        <v>12901.16</v>
      </c>
      <c r="R1567" s="8">
        <v>9098.56</v>
      </c>
      <c r="S1567" s="8">
        <v>5461540.46</v>
      </c>
      <c r="T1567" s="8">
        <v>2496744.91</v>
      </c>
      <c r="U1567" s="8">
        <v>18773526.18</v>
      </c>
      <c r="V1567" s="8">
        <v>0</v>
      </c>
      <c r="W1567" s="8">
        <v>490117.68</v>
      </c>
      <c r="X1567" s="8">
        <v>897506.29</v>
      </c>
      <c r="Y1567" s="8">
        <v>0.27</v>
      </c>
      <c r="Z1567" s="8">
        <v>0</v>
      </c>
      <c r="AA1567" s="8">
        <v>4017034.36</v>
      </c>
      <c r="AB1567" s="8">
        <v>1009342.44</v>
      </c>
      <c r="AC1567" s="9">
        <f t="shared" si="144"/>
        <v>3007691.92</v>
      </c>
      <c r="AD1567" s="5" t="str">
        <f>$C1567&amp;" "&amp;VLOOKUP(C1567,Tegevusalad!$A$1:$B$89,2,FALSE)</f>
        <v>35 ELEKTRIENERGIA, GAASI, AURU JA KONDITSIONEERITUD ÕHUGA VARUSTAMINE</v>
      </c>
      <c r="AE1567" s="6">
        <f t="shared" si="145"/>
        <v>79134010.270000011</v>
      </c>
      <c r="AF1567" s="6">
        <f t="shared" si="146"/>
        <v>62469887.059999995</v>
      </c>
      <c r="AG1567" s="6">
        <f t="shared" si="147"/>
        <v>92842905.710000008</v>
      </c>
      <c r="AH1567" s="6">
        <f t="shared" si="148"/>
        <v>87477557.999999985</v>
      </c>
      <c r="AI1567" s="6">
        <f t="shared" si="149"/>
        <v>91945399.420000002</v>
      </c>
    </row>
    <row r="1568" spans="1:35" s="2" customFormat="1">
      <c r="A1568" s="3">
        <v>2015</v>
      </c>
      <c r="B1568" s="3">
        <v>7</v>
      </c>
      <c r="C1568" s="4">
        <v>36</v>
      </c>
      <c r="D1568" s="8">
        <v>90</v>
      </c>
      <c r="E1568" s="8">
        <v>8392902.3399999999</v>
      </c>
      <c r="F1568" s="8">
        <v>0</v>
      </c>
      <c r="G1568" s="8">
        <v>43280.44</v>
      </c>
      <c r="H1568" s="8">
        <v>3930</v>
      </c>
      <c r="I1568" s="8">
        <v>3930</v>
      </c>
      <c r="J1568" s="8">
        <v>0</v>
      </c>
      <c r="K1568" s="8">
        <v>0</v>
      </c>
      <c r="L1568" s="8">
        <v>1678580.46</v>
      </c>
      <c r="M1568" s="8">
        <v>0</v>
      </c>
      <c r="N1568" s="8">
        <v>1557385.58</v>
      </c>
      <c r="O1568" s="8">
        <v>154.03</v>
      </c>
      <c r="P1568" s="8">
        <v>997112.02</v>
      </c>
      <c r="Q1568" s="8">
        <v>1026.1500000000001</v>
      </c>
      <c r="R1568" s="8">
        <v>2498.27</v>
      </c>
      <c r="S1568" s="8">
        <v>161879.43</v>
      </c>
      <c r="T1568" s="8">
        <v>108611.25</v>
      </c>
      <c r="U1568" s="8">
        <v>346194</v>
      </c>
      <c r="V1568" s="8">
        <v>346194</v>
      </c>
      <c r="W1568" s="8">
        <v>2401.09</v>
      </c>
      <c r="X1568" s="8">
        <v>14903.82</v>
      </c>
      <c r="Y1568" s="8">
        <v>0.02</v>
      </c>
      <c r="Z1568" s="8">
        <v>0</v>
      </c>
      <c r="AA1568" s="8">
        <v>601615.38</v>
      </c>
      <c r="AB1568" s="8">
        <v>480420.48</v>
      </c>
      <c r="AC1568" s="9">
        <f t="shared" si="144"/>
        <v>121194.90000000002</v>
      </c>
      <c r="AD1568" s="5" t="str">
        <f>$C1568&amp;" "&amp;VLOOKUP(C1568,Tegevusalad!$A$1:$B$89,2,FALSE)</f>
        <v>36 VEEKOGUMINE, -TÖÖTLUS JA -VARUSTUS</v>
      </c>
      <c r="AE1568" s="6">
        <f t="shared" si="145"/>
        <v>7899732.7300000004</v>
      </c>
      <c r="AF1568" s="6">
        <f t="shared" si="146"/>
        <v>7636769.6699999999</v>
      </c>
      <c r="AG1568" s="6">
        <f t="shared" si="147"/>
        <v>7943013.1699999999</v>
      </c>
      <c r="AH1568" s="6">
        <f t="shared" si="148"/>
        <v>7799419.25</v>
      </c>
      <c r="AI1568" s="6">
        <f t="shared" si="149"/>
        <v>7928109.3499999996</v>
      </c>
    </row>
    <row r="1569" spans="1:35" s="2" customFormat="1">
      <c r="A1569" s="3">
        <v>2015</v>
      </c>
      <c r="B1569" s="3">
        <v>7</v>
      </c>
      <c r="C1569" s="4">
        <v>37</v>
      </c>
      <c r="D1569" s="8">
        <v>72</v>
      </c>
      <c r="E1569" s="8">
        <v>3627354.49</v>
      </c>
      <c r="F1569" s="8">
        <v>1274.77</v>
      </c>
      <c r="G1569" s="8">
        <v>55118.2</v>
      </c>
      <c r="H1569" s="8">
        <v>33127.160000000003</v>
      </c>
      <c r="I1569" s="8">
        <v>23515.16</v>
      </c>
      <c r="J1569" s="8">
        <v>0</v>
      </c>
      <c r="K1569" s="8">
        <v>0</v>
      </c>
      <c r="L1569" s="8">
        <v>725585.64</v>
      </c>
      <c r="M1569" s="8">
        <v>0</v>
      </c>
      <c r="N1569" s="8">
        <v>748557.03</v>
      </c>
      <c r="O1569" s="8">
        <v>0</v>
      </c>
      <c r="P1569" s="8">
        <v>428303.26</v>
      </c>
      <c r="Q1569" s="8">
        <v>1136.1199999999999</v>
      </c>
      <c r="R1569" s="8">
        <v>1001.04</v>
      </c>
      <c r="S1569" s="8">
        <v>54490.720000000001</v>
      </c>
      <c r="T1569" s="8">
        <v>3104.27</v>
      </c>
      <c r="U1569" s="8">
        <v>0</v>
      </c>
      <c r="V1569" s="8">
        <v>0</v>
      </c>
      <c r="W1569" s="8">
        <v>1548.56</v>
      </c>
      <c r="X1569" s="8">
        <v>1211.92</v>
      </c>
      <c r="Y1569" s="8">
        <v>0</v>
      </c>
      <c r="Z1569" s="8">
        <v>0</v>
      </c>
      <c r="AA1569" s="8">
        <v>159655.1</v>
      </c>
      <c r="AB1569" s="8">
        <v>182626.49</v>
      </c>
      <c r="AC1569" s="9">
        <f t="shared" si="144"/>
        <v>-22971.389999999985</v>
      </c>
      <c r="AD1569" s="5" t="str">
        <f>$C1569&amp;" "&amp;VLOOKUP(C1569,Tegevusalad!$A$1:$B$89,2,FALSE)</f>
        <v>37 KANALISATSIOON</v>
      </c>
      <c r="AE1569" s="6">
        <f t="shared" si="145"/>
        <v>3575350.46</v>
      </c>
      <c r="AF1569" s="6">
        <f t="shared" si="146"/>
        <v>3693299.63</v>
      </c>
      <c r="AG1569" s="6">
        <f t="shared" si="147"/>
        <v>3630468.66</v>
      </c>
      <c r="AH1569" s="6">
        <f t="shared" si="148"/>
        <v>3747790.35</v>
      </c>
      <c r="AI1569" s="6">
        <f t="shared" si="149"/>
        <v>3629256.74</v>
      </c>
    </row>
    <row r="1570" spans="1:35" s="2" customFormat="1">
      <c r="A1570" s="3">
        <v>2015</v>
      </c>
      <c r="B1570" s="3">
        <v>7</v>
      </c>
      <c r="C1570" s="4">
        <v>38</v>
      </c>
      <c r="D1570" s="8">
        <v>152</v>
      </c>
      <c r="E1570" s="8">
        <v>14819032.41</v>
      </c>
      <c r="F1570" s="8">
        <v>0</v>
      </c>
      <c r="G1570" s="8">
        <v>6188013.3200000003</v>
      </c>
      <c r="H1570" s="8">
        <v>4844285.38</v>
      </c>
      <c r="I1570" s="8">
        <v>4519434.09</v>
      </c>
      <c r="J1570" s="8">
        <v>1206675.0900000001</v>
      </c>
      <c r="K1570" s="8">
        <v>0</v>
      </c>
      <c r="L1570" s="8">
        <v>2963806.47</v>
      </c>
      <c r="M1570" s="8">
        <v>14104.99</v>
      </c>
      <c r="N1570" s="8">
        <v>2910477.86</v>
      </c>
      <c r="O1570" s="8">
        <v>14104.99</v>
      </c>
      <c r="P1570" s="8">
        <v>170871.32</v>
      </c>
      <c r="Q1570" s="8">
        <v>2014.42</v>
      </c>
      <c r="R1570" s="8">
        <v>7860.22</v>
      </c>
      <c r="S1570" s="8">
        <v>2639237.63</v>
      </c>
      <c r="T1570" s="8">
        <v>2454293.15</v>
      </c>
      <c r="U1570" s="8">
        <v>3190138.15</v>
      </c>
      <c r="V1570" s="8">
        <v>3190138.25</v>
      </c>
      <c r="W1570" s="8">
        <v>50.51</v>
      </c>
      <c r="X1570" s="8">
        <v>1894712.87</v>
      </c>
      <c r="Y1570" s="8">
        <v>0</v>
      </c>
      <c r="Z1570" s="8">
        <v>16.670000000000002</v>
      </c>
      <c r="AA1570" s="8">
        <v>548620.13</v>
      </c>
      <c r="AB1570" s="8">
        <v>481203.20000000001</v>
      </c>
      <c r="AC1570" s="9">
        <f t="shared" si="144"/>
        <v>67416.929999999993</v>
      </c>
      <c r="AD1570" s="5" t="str">
        <f>$C1570&amp;" "&amp;VLOOKUP(C1570,Tegevusalad!$A$1:$B$89,2,FALSE)</f>
        <v>38 JÄÄTMEKOGUMINE, -TÖÖTLUS JA -KÕRVALDUS; MATERJALIDE TAASKASUTUSELE VÕTMINE</v>
      </c>
      <c r="AE1570" s="6">
        <f t="shared" si="145"/>
        <v>10884369.500000002</v>
      </c>
      <c r="AF1570" s="6">
        <f t="shared" si="146"/>
        <v>11881927.92</v>
      </c>
      <c r="AG1570" s="6">
        <f t="shared" si="147"/>
        <v>17072382.82</v>
      </c>
      <c r="AH1570" s="6">
        <f t="shared" si="148"/>
        <v>14591690.4</v>
      </c>
      <c r="AI1570" s="6">
        <f t="shared" si="149"/>
        <v>15177669.950000001</v>
      </c>
    </row>
    <row r="1571" spans="1:35" s="2" customFormat="1">
      <c r="A1571" s="3">
        <v>2015</v>
      </c>
      <c r="B1571" s="3">
        <v>7</v>
      </c>
      <c r="C1571" s="4">
        <v>39</v>
      </c>
      <c r="D1571" s="8">
        <v>13</v>
      </c>
      <c r="E1571" s="8">
        <v>243780.48000000001</v>
      </c>
      <c r="F1571" s="8">
        <v>353.21</v>
      </c>
      <c r="G1571" s="8">
        <v>49992.77</v>
      </c>
      <c r="H1571" s="8">
        <v>34501.29</v>
      </c>
      <c r="I1571" s="8">
        <v>0</v>
      </c>
      <c r="J1571" s="8">
        <v>0</v>
      </c>
      <c r="K1571" s="8">
        <v>0</v>
      </c>
      <c r="L1571" s="8">
        <v>48787.89</v>
      </c>
      <c r="M1571" s="8">
        <v>0</v>
      </c>
      <c r="N1571" s="8">
        <v>61677.58</v>
      </c>
      <c r="O1571" s="8">
        <v>0</v>
      </c>
      <c r="P1571" s="8">
        <v>159.30000000000001</v>
      </c>
      <c r="Q1571" s="8">
        <v>101.92</v>
      </c>
      <c r="R1571" s="8">
        <v>359.07</v>
      </c>
      <c r="S1571" s="8">
        <v>31275.86</v>
      </c>
      <c r="T1571" s="8">
        <v>919.56</v>
      </c>
      <c r="U1571" s="8">
        <v>1215.4000000000001</v>
      </c>
      <c r="V1571" s="8">
        <v>0</v>
      </c>
      <c r="W1571" s="8">
        <v>0</v>
      </c>
      <c r="X1571" s="8">
        <v>36206.870000000003</v>
      </c>
      <c r="Y1571" s="8">
        <v>0</v>
      </c>
      <c r="Z1571" s="8">
        <v>0</v>
      </c>
      <c r="AA1571" s="8">
        <v>10089.41</v>
      </c>
      <c r="AB1571" s="8">
        <v>22979.1</v>
      </c>
      <c r="AC1571" s="9">
        <f t="shared" si="144"/>
        <v>-12889.689999999999</v>
      </c>
      <c r="AD1571" s="5" t="str">
        <f>$C1571&amp;" "&amp;VLOOKUP(C1571,Tegevusalad!$A$1:$B$89,2,FALSE)</f>
        <v>39 SAASTEKÄITLUS JA MUUD JÄÄTMEKÄITLUSTEGEVUSED</v>
      </c>
      <c r="AE1571" s="6">
        <f t="shared" si="145"/>
        <v>247849.3</v>
      </c>
      <c r="AF1571" s="6">
        <f t="shared" si="146"/>
        <v>277691.99</v>
      </c>
      <c r="AG1571" s="6">
        <f t="shared" si="147"/>
        <v>297842.07</v>
      </c>
      <c r="AH1571" s="6">
        <f t="shared" si="148"/>
        <v>310183.25</v>
      </c>
      <c r="AI1571" s="6">
        <f t="shared" si="149"/>
        <v>261635.20000000001</v>
      </c>
    </row>
    <row r="1572" spans="1:35" s="2" customFormat="1">
      <c r="A1572" s="3">
        <v>2015</v>
      </c>
      <c r="B1572" s="3">
        <v>7</v>
      </c>
      <c r="C1572" s="4">
        <v>41</v>
      </c>
      <c r="D1572" s="8">
        <v>3272</v>
      </c>
      <c r="E1572" s="8">
        <v>143778317.00999999</v>
      </c>
      <c r="F1572" s="8">
        <v>48126.03</v>
      </c>
      <c r="G1572" s="8">
        <v>14112873.33</v>
      </c>
      <c r="H1572" s="8">
        <v>4960733.3499999996</v>
      </c>
      <c r="I1572" s="8">
        <v>1670094.4</v>
      </c>
      <c r="J1572" s="8">
        <v>5764789.79</v>
      </c>
      <c r="K1572" s="8">
        <v>0</v>
      </c>
      <c r="L1572" s="8">
        <v>28759994.899999999</v>
      </c>
      <c r="M1572" s="8">
        <v>4903.5600000000004</v>
      </c>
      <c r="N1572" s="8">
        <v>25979066.359999999</v>
      </c>
      <c r="O1572" s="8">
        <v>23492.080000000002</v>
      </c>
      <c r="P1572" s="8">
        <v>189418.17</v>
      </c>
      <c r="Q1572" s="8">
        <v>71225.34</v>
      </c>
      <c r="R1572" s="8">
        <v>91409</v>
      </c>
      <c r="S1572" s="8">
        <v>3441501.75</v>
      </c>
      <c r="T1572" s="8">
        <v>2978376.13</v>
      </c>
      <c r="U1572" s="8">
        <v>294486.32</v>
      </c>
      <c r="V1572" s="8">
        <v>220093.96</v>
      </c>
      <c r="W1572" s="8">
        <v>4735205.74</v>
      </c>
      <c r="X1572" s="8">
        <v>18538.25</v>
      </c>
      <c r="Y1572" s="8">
        <v>137.9</v>
      </c>
      <c r="Z1572" s="8">
        <v>20.23</v>
      </c>
      <c r="AA1572" s="8">
        <v>5861825.8499999996</v>
      </c>
      <c r="AB1572" s="8">
        <v>3075876.08</v>
      </c>
      <c r="AC1572" s="9">
        <f t="shared" si="144"/>
        <v>2785949.7699999996</v>
      </c>
      <c r="AD1572" s="5" t="str">
        <f>$C1572&amp;" "&amp;VLOOKUP(C1572,Tegevusalad!$A$1:$B$89,2,FALSE)</f>
        <v>41 HOONETE EHITUS</v>
      </c>
      <c r="AE1572" s="6">
        <f t="shared" si="145"/>
        <v>140108993.22</v>
      </c>
      <c r="AF1572" s="6">
        <f t="shared" si="146"/>
        <v>126719022.29000001</v>
      </c>
      <c r="AG1572" s="6">
        <f t="shared" si="147"/>
        <v>154221866.55000001</v>
      </c>
      <c r="AH1572" s="6">
        <f t="shared" si="148"/>
        <v>130352376.8</v>
      </c>
      <c r="AI1572" s="6">
        <f t="shared" si="149"/>
        <v>154203328.30000001</v>
      </c>
    </row>
    <row r="1573" spans="1:35" s="2" customFormat="1">
      <c r="A1573" s="3">
        <v>2015</v>
      </c>
      <c r="B1573" s="3">
        <v>7</v>
      </c>
      <c r="C1573" s="4">
        <v>42</v>
      </c>
      <c r="D1573" s="8">
        <v>832</v>
      </c>
      <c r="E1573" s="8">
        <v>112626145.88</v>
      </c>
      <c r="F1573" s="8">
        <v>1397.25</v>
      </c>
      <c r="G1573" s="8">
        <v>2738524.56</v>
      </c>
      <c r="H1573" s="8">
        <v>1849257.21</v>
      </c>
      <c r="I1573" s="8">
        <v>482504.04</v>
      </c>
      <c r="J1573" s="8">
        <v>111461.17</v>
      </c>
      <c r="K1573" s="8">
        <v>0</v>
      </c>
      <c r="L1573" s="8">
        <v>22525354.829999998</v>
      </c>
      <c r="M1573" s="8">
        <v>0</v>
      </c>
      <c r="N1573" s="8">
        <v>17422158.969999999</v>
      </c>
      <c r="O1573" s="8">
        <v>61550.34</v>
      </c>
      <c r="P1573" s="8">
        <v>371628.72</v>
      </c>
      <c r="Q1573" s="8">
        <v>46712.59</v>
      </c>
      <c r="R1573" s="8">
        <v>47049.57</v>
      </c>
      <c r="S1573" s="8">
        <v>5789905.8600000003</v>
      </c>
      <c r="T1573" s="8">
        <v>3650481.38</v>
      </c>
      <c r="U1573" s="8">
        <v>33599.379999999997</v>
      </c>
      <c r="V1573" s="8">
        <v>135.44999999999999</v>
      </c>
      <c r="W1573" s="8">
        <v>76974.820000000007</v>
      </c>
      <c r="X1573" s="8">
        <v>29460.75</v>
      </c>
      <c r="Y1573" s="8">
        <v>0</v>
      </c>
      <c r="Z1573" s="8">
        <v>0</v>
      </c>
      <c r="AA1573" s="8">
        <v>5571594.9699999997</v>
      </c>
      <c r="AB1573" s="8">
        <v>468399.11</v>
      </c>
      <c r="AC1573" s="9">
        <f t="shared" si="144"/>
        <v>5103195.8599999994</v>
      </c>
      <c r="AD1573" s="5" t="str">
        <f>$C1573&amp;" "&amp;VLOOKUP(C1573,Tegevusalad!$A$1:$B$89,2,FALSE)</f>
        <v>42 RAJATISTE EHITUS</v>
      </c>
      <c r="AE1573" s="6">
        <f t="shared" si="145"/>
        <v>106833498.64</v>
      </c>
      <c r="AF1573" s="6">
        <f t="shared" si="146"/>
        <v>81214921.209999979</v>
      </c>
      <c r="AG1573" s="6">
        <f t="shared" si="147"/>
        <v>109572023.2</v>
      </c>
      <c r="AH1573" s="6">
        <f t="shared" si="148"/>
        <v>87346042.699999988</v>
      </c>
      <c r="AI1573" s="6">
        <f t="shared" si="149"/>
        <v>109542562.45</v>
      </c>
    </row>
    <row r="1574" spans="1:35" s="2" customFormat="1">
      <c r="A1574" s="3">
        <v>2015</v>
      </c>
      <c r="B1574" s="3">
        <v>7</v>
      </c>
      <c r="C1574" s="4">
        <v>43</v>
      </c>
      <c r="D1574" s="8">
        <v>4613</v>
      </c>
      <c r="E1574" s="8">
        <v>105451971.81999999</v>
      </c>
      <c r="F1574" s="8">
        <v>53967</v>
      </c>
      <c r="G1574" s="8">
        <v>9809635.4900000002</v>
      </c>
      <c r="H1574" s="8">
        <v>5662788.9800000004</v>
      </c>
      <c r="I1574" s="8">
        <v>2170988.08</v>
      </c>
      <c r="J1574" s="8">
        <v>636883.42000000004</v>
      </c>
      <c r="K1574" s="8">
        <v>0</v>
      </c>
      <c r="L1574" s="8">
        <v>21095251.710000001</v>
      </c>
      <c r="M1574" s="8">
        <v>0</v>
      </c>
      <c r="N1574" s="8">
        <v>15773745.529999999</v>
      </c>
      <c r="O1574" s="8">
        <v>139122.39000000001</v>
      </c>
      <c r="P1574" s="8">
        <v>620308.41</v>
      </c>
      <c r="Q1574" s="8">
        <v>87061.03</v>
      </c>
      <c r="R1574" s="8">
        <v>99643.91</v>
      </c>
      <c r="S1574" s="8">
        <v>10574259.24</v>
      </c>
      <c r="T1574" s="8">
        <v>6836105.6900000004</v>
      </c>
      <c r="U1574" s="8">
        <v>394962.63</v>
      </c>
      <c r="V1574" s="8">
        <v>7649.4</v>
      </c>
      <c r="W1574" s="8">
        <v>180753.12</v>
      </c>
      <c r="X1574" s="8">
        <v>156746</v>
      </c>
      <c r="Y1574" s="8">
        <v>1189.94</v>
      </c>
      <c r="Z1574" s="8">
        <v>37.33</v>
      </c>
      <c r="AA1574" s="8">
        <v>6647921.9800000004</v>
      </c>
      <c r="AB1574" s="8">
        <v>1325263.19</v>
      </c>
      <c r="AC1574" s="9">
        <f t="shared" si="144"/>
        <v>5322658.790000001</v>
      </c>
      <c r="AD1574" s="5" t="str">
        <f>$C1574&amp;" "&amp;VLOOKUP(C1574,Tegevusalad!$A$1:$B$89,2,FALSE)</f>
        <v>43 ERIEHITUSTÖÖD</v>
      </c>
      <c r="AE1574" s="6">
        <f t="shared" si="145"/>
        <v>94693462.949999988</v>
      </c>
      <c r="AF1574" s="6">
        <f t="shared" si="146"/>
        <v>67709762.779999986</v>
      </c>
      <c r="AG1574" s="6">
        <f t="shared" si="147"/>
        <v>104503098.43999998</v>
      </c>
      <c r="AH1574" s="6">
        <f t="shared" si="148"/>
        <v>79366947.199999988</v>
      </c>
      <c r="AI1574" s="6">
        <f t="shared" si="149"/>
        <v>104346352.43999998</v>
      </c>
    </row>
    <row r="1575" spans="1:35" s="2" customFormat="1">
      <c r="A1575" s="3">
        <v>2015</v>
      </c>
      <c r="B1575" s="3">
        <v>7</v>
      </c>
      <c r="C1575" s="4">
        <v>45</v>
      </c>
      <c r="D1575" s="8">
        <v>2792</v>
      </c>
      <c r="E1575" s="8">
        <v>252150918.47</v>
      </c>
      <c r="F1575" s="8">
        <v>2672.33</v>
      </c>
      <c r="G1575" s="8">
        <v>45048861.850000001</v>
      </c>
      <c r="H1575" s="8">
        <v>36683873.18</v>
      </c>
      <c r="I1575" s="8">
        <v>33547109.879999999</v>
      </c>
      <c r="J1575" s="8">
        <v>3082226.1</v>
      </c>
      <c r="K1575" s="8">
        <v>178319.12</v>
      </c>
      <c r="L1575" s="8">
        <v>50430424.189999998</v>
      </c>
      <c r="M1575" s="8">
        <v>244156.67</v>
      </c>
      <c r="N1575" s="8">
        <v>36527093.509999998</v>
      </c>
      <c r="O1575" s="8">
        <v>1186334.52</v>
      </c>
      <c r="P1575" s="8">
        <v>479065.06</v>
      </c>
      <c r="Q1575" s="8">
        <v>117678.34</v>
      </c>
      <c r="R1575" s="8">
        <v>48790.11</v>
      </c>
      <c r="S1575" s="8">
        <v>89827385.060000002</v>
      </c>
      <c r="T1575" s="8">
        <v>85421773.900000006</v>
      </c>
      <c r="U1575" s="8">
        <v>3923497.58</v>
      </c>
      <c r="V1575" s="8">
        <v>28293.88</v>
      </c>
      <c r="W1575" s="8">
        <v>607721.52</v>
      </c>
      <c r="X1575" s="8">
        <v>113001.79</v>
      </c>
      <c r="Y1575" s="8">
        <v>1452.79</v>
      </c>
      <c r="Z1575" s="8">
        <v>2393.9899999999998</v>
      </c>
      <c r="AA1575" s="8">
        <v>16438441.82</v>
      </c>
      <c r="AB1575" s="8">
        <v>2291895.67</v>
      </c>
      <c r="AC1575" s="9">
        <f t="shared" si="144"/>
        <v>14146546.15</v>
      </c>
      <c r="AD1575" s="5" t="str">
        <f>$C1575&amp;" "&amp;VLOOKUP(C1575,Tegevusalad!$A$1:$B$89,2,FALSE)</f>
        <v>45 MOOTORSÕIDUKITE JA MOOTORRATASTE HULGI- JA JAEMÜÜK NING REMONT</v>
      </c>
      <c r="AE1575" s="6">
        <f t="shared" si="145"/>
        <v>158515709.94999999</v>
      </c>
      <c r="AF1575" s="6">
        <f t="shared" si="146"/>
        <v>83225156.739999965</v>
      </c>
      <c r="AG1575" s="6">
        <f t="shared" si="147"/>
        <v>203564571.80000007</v>
      </c>
      <c r="AH1575" s="6">
        <f t="shared" si="148"/>
        <v>182879418.09999996</v>
      </c>
      <c r="AI1575" s="6">
        <f t="shared" si="149"/>
        <v>203451570.01000005</v>
      </c>
    </row>
    <row r="1576" spans="1:35" s="2" customFormat="1">
      <c r="A1576" s="3">
        <v>2015</v>
      </c>
      <c r="B1576" s="3">
        <v>7</v>
      </c>
      <c r="C1576" s="4">
        <v>46</v>
      </c>
      <c r="D1576" s="8">
        <v>6979</v>
      </c>
      <c r="E1576" s="8">
        <v>938274900.82000005</v>
      </c>
      <c r="F1576" s="8">
        <v>51027855.770000003</v>
      </c>
      <c r="G1576" s="8">
        <v>257525853.41999999</v>
      </c>
      <c r="H1576" s="8">
        <v>153305912.63</v>
      </c>
      <c r="I1576" s="8">
        <v>128725774.48</v>
      </c>
      <c r="J1576" s="8">
        <v>34374627.640000001</v>
      </c>
      <c r="K1576" s="8">
        <v>63532.4</v>
      </c>
      <c r="L1576" s="8">
        <v>192247487.03</v>
      </c>
      <c r="M1576" s="8">
        <v>1629559.7</v>
      </c>
      <c r="N1576" s="8">
        <v>137182001.19999999</v>
      </c>
      <c r="O1576" s="8">
        <v>7616741.3899999997</v>
      </c>
      <c r="P1576" s="8">
        <v>2432888.2000000002</v>
      </c>
      <c r="Q1576" s="8">
        <v>140925.19</v>
      </c>
      <c r="R1576" s="8">
        <v>265049.28000000003</v>
      </c>
      <c r="S1576" s="8">
        <v>355591638.72000003</v>
      </c>
      <c r="T1576" s="8">
        <v>328237118.58999997</v>
      </c>
      <c r="U1576" s="8">
        <v>26587044.41</v>
      </c>
      <c r="V1576" s="8">
        <v>3134209.06</v>
      </c>
      <c r="W1576" s="8">
        <v>2951125.79</v>
      </c>
      <c r="X1576" s="8">
        <v>767422.87</v>
      </c>
      <c r="Y1576" s="8">
        <v>4351.46</v>
      </c>
      <c r="Z1576" s="8">
        <v>34.380000000000003</v>
      </c>
      <c r="AA1576" s="8">
        <v>66014439.549999997</v>
      </c>
      <c r="AB1576" s="8">
        <v>9315076.9399999995</v>
      </c>
      <c r="AC1576" s="9">
        <f t="shared" si="144"/>
        <v>56699362.609999999</v>
      </c>
      <c r="AD1576" s="5" t="str">
        <f>$C1576&amp;" "&amp;VLOOKUP(C1576,Tegevusalad!$A$1:$B$89,2,FALSE)</f>
        <v>46 HULGIKAUBANDUS, V.A MOOTORSÕIDUKID JA MOOTORRATTAD</v>
      </c>
      <c r="AE1576" s="6">
        <f t="shared" si="145"/>
        <v>607891496.32999992</v>
      </c>
      <c r="AF1576" s="6">
        <f t="shared" si="146"/>
        <v>270107071.37999988</v>
      </c>
      <c r="AG1576" s="6">
        <f t="shared" si="147"/>
        <v>865417349.74999976</v>
      </c>
      <c r="AH1576" s="6">
        <f t="shared" si="148"/>
        <v>687235252.39999986</v>
      </c>
      <c r="AI1576" s="6">
        <f t="shared" si="149"/>
        <v>864649926.87999988</v>
      </c>
    </row>
    <row r="1577" spans="1:35" s="2" customFormat="1">
      <c r="A1577" s="3">
        <v>2015</v>
      </c>
      <c r="B1577" s="3">
        <v>7</v>
      </c>
      <c r="C1577" s="4">
        <v>47</v>
      </c>
      <c r="D1577" s="8">
        <v>5591</v>
      </c>
      <c r="E1577" s="8">
        <v>574644578.75999999</v>
      </c>
      <c r="F1577" s="8">
        <v>23440112.239999998</v>
      </c>
      <c r="G1577" s="8">
        <v>20862110.969999999</v>
      </c>
      <c r="H1577" s="8">
        <v>12917077.6</v>
      </c>
      <c r="I1577" s="8">
        <v>10879236.119999999</v>
      </c>
      <c r="J1577" s="8">
        <v>5654705.2300000004</v>
      </c>
      <c r="K1577" s="8">
        <v>1684112.6</v>
      </c>
      <c r="L1577" s="8">
        <v>117038526.11</v>
      </c>
      <c r="M1577" s="8">
        <v>8509.5300000000007</v>
      </c>
      <c r="N1577" s="8">
        <v>86827076.049999997</v>
      </c>
      <c r="O1577" s="8">
        <v>1284631.27</v>
      </c>
      <c r="P1577" s="8">
        <v>1425877.99</v>
      </c>
      <c r="Q1577" s="8">
        <v>64793.84</v>
      </c>
      <c r="R1577" s="8">
        <v>87102.080000000002</v>
      </c>
      <c r="S1577" s="8">
        <v>86139075.200000003</v>
      </c>
      <c r="T1577" s="8">
        <v>78479907.810000002</v>
      </c>
      <c r="U1577" s="8">
        <v>1345921.7</v>
      </c>
      <c r="V1577" s="8">
        <v>67622.44</v>
      </c>
      <c r="W1577" s="8">
        <v>10111101.23</v>
      </c>
      <c r="X1577" s="8">
        <v>5792718.2699999996</v>
      </c>
      <c r="Y1577" s="8">
        <v>16297.86</v>
      </c>
      <c r="Z1577" s="8">
        <v>2875.08</v>
      </c>
      <c r="AA1577" s="8">
        <v>31093899.059999999</v>
      </c>
      <c r="AB1577" s="8">
        <v>860516.69</v>
      </c>
      <c r="AC1577" s="9">
        <f t="shared" si="144"/>
        <v>30233382.369999997</v>
      </c>
      <c r="AD1577" s="5" t="str">
        <f>$C1577&amp;" "&amp;VLOOKUP(C1577,Tegevusalad!$A$1:$B$89,2,FALSE)</f>
        <v>47 JAEKAUBANDUS, V.A MOOTORSÕIDUKID JA MOOTORRATTAD</v>
      </c>
      <c r="AE1577" s="6">
        <f t="shared" si="145"/>
        <v>516392412.37</v>
      </c>
      <c r="AF1577" s="6">
        <f t="shared" si="146"/>
        <v>340730359.83999997</v>
      </c>
      <c r="AG1577" s="6">
        <f t="shared" si="147"/>
        <v>537254523.34000003</v>
      </c>
      <c r="AH1577" s="6">
        <f t="shared" si="148"/>
        <v>434570890.64999998</v>
      </c>
      <c r="AI1577" s="6">
        <f t="shared" si="149"/>
        <v>531461805.07000005</v>
      </c>
    </row>
    <row r="1578" spans="1:35" s="2" customFormat="1">
      <c r="A1578" s="3">
        <v>2015</v>
      </c>
      <c r="B1578" s="3">
        <v>7</v>
      </c>
      <c r="C1578" s="4">
        <v>49</v>
      </c>
      <c r="D1578" s="8">
        <v>3712</v>
      </c>
      <c r="E1578" s="8">
        <v>99374701.890000001</v>
      </c>
      <c r="F1578" s="8">
        <v>42165.17</v>
      </c>
      <c r="G1578" s="8">
        <v>56295334.530000001</v>
      </c>
      <c r="H1578" s="8">
        <v>22900361.640000001</v>
      </c>
      <c r="I1578" s="8">
        <v>1211594.69</v>
      </c>
      <c r="J1578" s="8">
        <v>320704.03999999998</v>
      </c>
      <c r="K1578" s="8">
        <v>0</v>
      </c>
      <c r="L1578" s="8">
        <v>19878735.510000002</v>
      </c>
      <c r="M1578" s="8">
        <v>0</v>
      </c>
      <c r="N1578" s="8">
        <v>18054720.260000002</v>
      </c>
      <c r="O1578" s="8">
        <v>123778.66</v>
      </c>
      <c r="P1578" s="8">
        <v>2746535.76</v>
      </c>
      <c r="Q1578" s="8">
        <v>122753.1</v>
      </c>
      <c r="R1578" s="8">
        <v>54197.45</v>
      </c>
      <c r="S1578" s="8">
        <v>9353084.4900000002</v>
      </c>
      <c r="T1578" s="8">
        <v>1864286.87</v>
      </c>
      <c r="U1578" s="8">
        <v>3915277.79</v>
      </c>
      <c r="V1578" s="8">
        <v>2518348.9900000002</v>
      </c>
      <c r="W1578" s="8">
        <v>131546.43</v>
      </c>
      <c r="X1578" s="8">
        <v>475969.56</v>
      </c>
      <c r="Y1578" s="8">
        <v>5900.24</v>
      </c>
      <c r="Z1578" s="8">
        <v>725.69</v>
      </c>
      <c r="AA1578" s="8">
        <v>5260877.28</v>
      </c>
      <c r="AB1578" s="8">
        <v>3431687.48</v>
      </c>
      <c r="AC1578" s="9">
        <f t="shared" si="144"/>
        <v>1829189.8000000003</v>
      </c>
      <c r="AD1578" s="5" t="str">
        <f>$C1578&amp;" "&amp;VLOOKUP(C1578,Tegevusalad!$A$1:$B$89,2,FALSE)</f>
        <v>49 MAISMAAVEONDUS JA TORUTRANSPORT</v>
      </c>
      <c r="AE1578" s="6">
        <f t="shared" si="145"/>
        <v>86624474.340000004</v>
      </c>
      <c r="AF1578" s="6">
        <f t="shared" si="146"/>
        <v>79175681.960000008</v>
      </c>
      <c r="AG1578" s="6">
        <f t="shared" si="147"/>
        <v>142919808.87</v>
      </c>
      <c r="AH1578" s="6">
        <f t="shared" si="148"/>
        <v>90544588.549999997</v>
      </c>
      <c r="AI1578" s="6">
        <f t="shared" si="149"/>
        <v>142443839.31</v>
      </c>
    </row>
    <row r="1579" spans="1:35" s="2" customFormat="1">
      <c r="A1579" s="3">
        <v>2015</v>
      </c>
      <c r="B1579" s="3">
        <v>7</v>
      </c>
      <c r="C1579" s="4">
        <v>50</v>
      </c>
      <c r="D1579" s="8">
        <v>60</v>
      </c>
      <c r="E1579" s="8">
        <v>22813932.91</v>
      </c>
      <c r="F1579" s="8">
        <v>2467558.1</v>
      </c>
      <c r="G1579" s="8">
        <v>21314784.07</v>
      </c>
      <c r="H1579" s="8">
        <v>4112961.81</v>
      </c>
      <c r="I1579" s="8">
        <v>375462</v>
      </c>
      <c r="J1579" s="8">
        <v>13750.81</v>
      </c>
      <c r="K1579" s="8">
        <v>0</v>
      </c>
      <c r="L1579" s="8">
        <v>4784866.8</v>
      </c>
      <c r="M1579" s="8">
        <v>0</v>
      </c>
      <c r="N1579" s="8">
        <v>3178708.77</v>
      </c>
      <c r="O1579" s="8">
        <v>0</v>
      </c>
      <c r="P1579" s="8">
        <v>30766.799999999999</v>
      </c>
      <c r="Q1579" s="8">
        <v>754.8</v>
      </c>
      <c r="R1579" s="8">
        <v>2438.48</v>
      </c>
      <c r="S1579" s="8">
        <v>7719616.0300000003</v>
      </c>
      <c r="T1579" s="8">
        <v>4791391.01</v>
      </c>
      <c r="U1579" s="8">
        <v>13473</v>
      </c>
      <c r="V1579" s="8">
        <v>0</v>
      </c>
      <c r="W1579" s="8">
        <v>2310.88</v>
      </c>
      <c r="X1579" s="8">
        <v>0</v>
      </c>
      <c r="Y1579" s="8">
        <v>0</v>
      </c>
      <c r="Z1579" s="8">
        <v>0</v>
      </c>
      <c r="AA1579" s="8">
        <v>1668377.7</v>
      </c>
      <c r="AB1579" s="8">
        <v>62219.67</v>
      </c>
      <c r="AC1579" s="9">
        <f t="shared" si="144"/>
        <v>1606158.03</v>
      </c>
      <c r="AD1579" s="5" t="str">
        <f>$C1579&amp;" "&amp;VLOOKUP(C1579,Tegevusalad!$A$1:$B$89,2,FALSE)</f>
        <v>50 VEETRANSPORT</v>
      </c>
      <c r="AE1579" s="6">
        <f t="shared" si="145"/>
        <v>17548401.98</v>
      </c>
      <c r="AF1579" s="6">
        <f t="shared" si="146"/>
        <v>8172647.2199999997</v>
      </c>
      <c r="AG1579" s="6">
        <f t="shared" si="147"/>
        <v>38863186.049999997</v>
      </c>
      <c r="AH1579" s="6">
        <f t="shared" si="148"/>
        <v>15905736.25</v>
      </c>
      <c r="AI1579" s="6">
        <f t="shared" si="149"/>
        <v>38863186.049999997</v>
      </c>
    </row>
    <row r="1580" spans="1:35" s="2" customFormat="1">
      <c r="A1580" s="3">
        <v>2015</v>
      </c>
      <c r="B1580" s="3">
        <v>7</v>
      </c>
      <c r="C1580" s="4">
        <v>51</v>
      </c>
      <c r="D1580" s="8">
        <v>28</v>
      </c>
      <c r="E1580" s="8">
        <v>1686721.86</v>
      </c>
      <c r="F1580" s="8">
        <v>0</v>
      </c>
      <c r="G1580" s="8">
        <v>13982455.51</v>
      </c>
      <c r="H1580" s="8">
        <v>348103.56</v>
      </c>
      <c r="I1580" s="8">
        <v>460</v>
      </c>
      <c r="J1580" s="8">
        <v>0</v>
      </c>
      <c r="K1580" s="8">
        <v>0</v>
      </c>
      <c r="L1580" s="8">
        <v>337344.36</v>
      </c>
      <c r="M1580" s="8">
        <v>0</v>
      </c>
      <c r="N1580" s="8">
        <v>371549.48</v>
      </c>
      <c r="O1580" s="8">
        <v>1230.47</v>
      </c>
      <c r="P1580" s="8">
        <v>168.53</v>
      </c>
      <c r="Q1580" s="8">
        <v>676.25</v>
      </c>
      <c r="R1580" s="8">
        <v>939.94</v>
      </c>
      <c r="S1580" s="8">
        <v>973230.89</v>
      </c>
      <c r="T1580" s="8">
        <v>34178.19</v>
      </c>
      <c r="U1580" s="8">
        <v>107032.5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65141.64</v>
      </c>
      <c r="AB1580" s="8">
        <v>99346.76</v>
      </c>
      <c r="AC1580" s="9">
        <f t="shared" si="144"/>
        <v>-34205.119999999995</v>
      </c>
      <c r="AD1580" s="5" t="str">
        <f>$C1580&amp;" "&amp;VLOOKUP(C1580,Tegevusalad!$A$1:$B$89,2,FALSE)</f>
        <v>51 ÕHUTRANSPORT</v>
      </c>
      <c r="AE1580" s="6">
        <f t="shared" si="145"/>
        <v>606458.47</v>
      </c>
      <c r="AF1580" s="6">
        <f t="shared" si="146"/>
        <v>776031.36</v>
      </c>
      <c r="AG1580" s="6">
        <f t="shared" si="147"/>
        <v>14588913.979999999</v>
      </c>
      <c r="AH1580" s="6">
        <f t="shared" si="148"/>
        <v>1862447.0999999999</v>
      </c>
      <c r="AI1580" s="6">
        <f t="shared" si="149"/>
        <v>14588913.979999999</v>
      </c>
    </row>
    <row r="1581" spans="1:35" s="2" customFormat="1">
      <c r="A1581" s="3">
        <v>2015</v>
      </c>
      <c r="B1581" s="3">
        <v>7</v>
      </c>
      <c r="C1581" s="4">
        <v>52</v>
      </c>
      <c r="D1581" s="8">
        <v>1213</v>
      </c>
      <c r="E1581" s="8">
        <v>90861625.640000001</v>
      </c>
      <c r="F1581" s="8">
        <v>34893.699999999997</v>
      </c>
      <c r="G1581" s="8">
        <v>138609978.36000001</v>
      </c>
      <c r="H1581" s="8">
        <v>19961991.699999999</v>
      </c>
      <c r="I1581" s="8">
        <v>656900.57999999996</v>
      </c>
      <c r="J1581" s="8">
        <v>2539575.5099999998</v>
      </c>
      <c r="K1581" s="8">
        <v>150</v>
      </c>
      <c r="L1581" s="8">
        <v>18175465.59</v>
      </c>
      <c r="M1581" s="8">
        <v>1118657.79</v>
      </c>
      <c r="N1581" s="8">
        <v>19816505.079999998</v>
      </c>
      <c r="O1581" s="8">
        <v>1217936.07</v>
      </c>
      <c r="P1581" s="8">
        <v>1377990.12</v>
      </c>
      <c r="Q1581" s="8">
        <v>20612.93</v>
      </c>
      <c r="R1581" s="8">
        <v>72729</v>
      </c>
      <c r="S1581" s="8">
        <v>25684488.359999999</v>
      </c>
      <c r="T1581" s="8">
        <v>6723424.9400000004</v>
      </c>
      <c r="U1581" s="8">
        <v>6325006.5899999999</v>
      </c>
      <c r="V1581" s="8">
        <v>0</v>
      </c>
      <c r="W1581" s="8">
        <v>462062.25</v>
      </c>
      <c r="X1581" s="8">
        <v>18361.189999999999</v>
      </c>
      <c r="Y1581" s="8">
        <v>0.54</v>
      </c>
      <c r="Z1581" s="8">
        <v>0</v>
      </c>
      <c r="AA1581" s="8">
        <v>2921545.36</v>
      </c>
      <c r="AB1581" s="8">
        <v>3443926.52</v>
      </c>
      <c r="AC1581" s="9">
        <f t="shared" si="144"/>
        <v>-522381.16000000015</v>
      </c>
      <c r="AD1581" s="5" t="str">
        <f>$C1581&amp;" "&amp;VLOOKUP(C1581,Tegevusalad!$A$1:$B$89,2,FALSE)</f>
        <v>52 LAONDUS JA VEONDUST ABISTAVAD TEGEVUSALAD</v>
      </c>
      <c r="AE1581" s="6">
        <f t="shared" si="145"/>
        <v>58905385.579999998</v>
      </c>
      <c r="AF1581" s="6">
        <f t="shared" si="146"/>
        <v>61346995.099999979</v>
      </c>
      <c r="AG1581" s="6">
        <f t="shared" si="147"/>
        <v>197515363.94000003</v>
      </c>
      <c r="AH1581" s="6">
        <f t="shared" si="148"/>
        <v>99446170.399999991</v>
      </c>
      <c r="AI1581" s="6">
        <f t="shared" si="149"/>
        <v>197497002.75000003</v>
      </c>
    </row>
    <row r="1582" spans="1:35" s="2" customFormat="1">
      <c r="A1582" s="3">
        <v>2015</v>
      </c>
      <c r="B1582" s="3">
        <v>7</v>
      </c>
      <c r="C1582" s="4">
        <v>53</v>
      </c>
      <c r="D1582" s="8">
        <v>144</v>
      </c>
      <c r="E1582" s="8">
        <v>6581156.9699999997</v>
      </c>
      <c r="F1582" s="8">
        <v>104050.3</v>
      </c>
      <c r="G1582" s="8">
        <v>2149366.83</v>
      </c>
      <c r="H1582" s="8">
        <v>1062877.1499999999</v>
      </c>
      <c r="I1582" s="8">
        <v>292858.78000000003</v>
      </c>
      <c r="J1582" s="8">
        <v>5916.24</v>
      </c>
      <c r="K1582" s="8">
        <v>0</v>
      </c>
      <c r="L1582" s="8">
        <v>1325595.92</v>
      </c>
      <c r="M1582" s="8">
        <v>0</v>
      </c>
      <c r="N1582" s="8">
        <v>858604.63</v>
      </c>
      <c r="O1582" s="8">
        <v>0</v>
      </c>
      <c r="P1582" s="8">
        <v>84509.5</v>
      </c>
      <c r="Q1582" s="8">
        <v>7301.87</v>
      </c>
      <c r="R1582" s="8">
        <v>2050.33</v>
      </c>
      <c r="S1582" s="8">
        <v>809819.77</v>
      </c>
      <c r="T1582" s="8">
        <v>287001.14</v>
      </c>
      <c r="U1582" s="8">
        <v>152924.93</v>
      </c>
      <c r="V1582" s="8">
        <v>0</v>
      </c>
      <c r="W1582" s="8">
        <v>1518769.66</v>
      </c>
      <c r="X1582" s="8">
        <v>92.4</v>
      </c>
      <c r="Y1582" s="8">
        <v>0</v>
      </c>
      <c r="Z1582" s="8">
        <v>0</v>
      </c>
      <c r="AA1582" s="8">
        <v>487669.55</v>
      </c>
      <c r="AB1582" s="8">
        <v>20678.259999999998</v>
      </c>
      <c r="AC1582" s="9">
        <f t="shared" si="144"/>
        <v>466991.29</v>
      </c>
      <c r="AD1582" s="5" t="str">
        <f>$C1582&amp;" "&amp;VLOOKUP(C1582,Tegevusalad!$A$1:$B$89,2,FALSE)</f>
        <v>53 POSTI- JA KULLERITEENISTUS</v>
      </c>
      <c r="AE1582" s="6">
        <f t="shared" si="145"/>
        <v>5722554.9699999997</v>
      </c>
      <c r="AF1582" s="6">
        <f t="shared" si="146"/>
        <v>3340530.0999999996</v>
      </c>
      <c r="AG1582" s="6">
        <f t="shared" si="147"/>
        <v>7871921.7999999998</v>
      </c>
      <c r="AH1582" s="6">
        <f t="shared" si="148"/>
        <v>4303274.8</v>
      </c>
      <c r="AI1582" s="6">
        <f t="shared" si="149"/>
        <v>7871829.3999999994</v>
      </c>
    </row>
    <row r="1583" spans="1:35" s="2" customFormat="1">
      <c r="A1583" s="3">
        <v>2015</v>
      </c>
      <c r="B1583" s="3">
        <v>7</v>
      </c>
      <c r="C1583" s="4">
        <v>55</v>
      </c>
      <c r="D1583" s="8">
        <v>705</v>
      </c>
      <c r="E1583" s="8">
        <v>11096315.9</v>
      </c>
      <c r="F1583" s="8">
        <v>22186526.370000001</v>
      </c>
      <c r="G1583" s="8">
        <v>83490.64</v>
      </c>
      <c r="H1583" s="8">
        <v>65366.71</v>
      </c>
      <c r="I1583" s="8">
        <v>10083.1</v>
      </c>
      <c r="J1583" s="8">
        <v>850</v>
      </c>
      <c r="K1583" s="8">
        <v>850</v>
      </c>
      <c r="L1583" s="8">
        <v>4216050.63</v>
      </c>
      <c r="M1583" s="8">
        <v>0</v>
      </c>
      <c r="N1583" s="8">
        <v>3017423.47</v>
      </c>
      <c r="O1583" s="8">
        <v>5726.03</v>
      </c>
      <c r="P1583" s="8">
        <v>240628.4</v>
      </c>
      <c r="Q1583" s="8">
        <v>9577.0400000000009</v>
      </c>
      <c r="R1583" s="8">
        <v>6901.96</v>
      </c>
      <c r="S1583" s="8">
        <v>1402646.04</v>
      </c>
      <c r="T1583" s="8">
        <v>483584.02</v>
      </c>
      <c r="U1583" s="8">
        <v>70893.23</v>
      </c>
      <c r="V1583" s="8">
        <v>0</v>
      </c>
      <c r="W1583" s="8">
        <v>996766.4</v>
      </c>
      <c r="X1583" s="8">
        <v>0</v>
      </c>
      <c r="Y1583" s="8">
        <v>0.25</v>
      </c>
      <c r="Z1583" s="8">
        <v>64.81</v>
      </c>
      <c r="AA1583" s="8">
        <v>1371502.8</v>
      </c>
      <c r="AB1583" s="8">
        <v>172940.21</v>
      </c>
      <c r="AC1583" s="9">
        <f t="shared" si="144"/>
        <v>1198562.5900000001</v>
      </c>
      <c r="AD1583" s="5" t="str">
        <f>$C1583&amp;" "&amp;VLOOKUP(C1583,Tegevusalad!$A$1:$B$89,2,FALSE)</f>
        <v>55 MAJUTUS</v>
      </c>
      <c r="AE1583" s="6">
        <f t="shared" si="145"/>
        <v>31809303.000000004</v>
      </c>
      <c r="AF1583" s="6">
        <f t="shared" si="146"/>
        <v>13619457.73</v>
      </c>
      <c r="AG1583" s="6">
        <f t="shared" si="147"/>
        <v>31892793.640000004</v>
      </c>
      <c r="AH1583" s="6">
        <f t="shared" si="148"/>
        <v>15121627.15</v>
      </c>
      <c r="AI1583" s="6">
        <f t="shared" si="149"/>
        <v>31892793.640000004</v>
      </c>
    </row>
    <row r="1584" spans="1:35" s="2" customFormat="1">
      <c r="A1584" s="3">
        <v>2015</v>
      </c>
      <c r="B1584" s="3">
        <v>7</v>
      </c>
      <c r="C1584" s="4">
        <v>56</v>
      </c>
      <c r="D1584" s="8">
        <v>1890</v>
      </c>
      <c r="E1584" s="8">
        <v>52226859.159999996</v>
      </c>
      <c r="F1584" s="8">
        <v>1397475.33</v>
      </c>
      <c r="G1584" s="8">
        <v>1605774.19</v>
      </c>
      <c r="H1584" s="8">
        <v>1188010.1399999999</v>
      </c>
      <c r="I1584" s="8">
        <v>1174567.98</v>
      </c>
      <c r="J1584" s="8">
        <v>31033.85</v>
      </c>
      <c r="K1584" s="8">
        <v>0</v>
      </c>
      <c r="L1584" s="8">
        <v>10571144.710000001</v>
      </c>
      <c r="M1584" s="8">
        <v>0</v>
      </c>
      <c r="N1584" s="8">
        <v>6884655.4500000002</v>
      </c>
      <c r="O1584" s="8">
        <v>1622.4</v>
      </c>
      <c r="P1584" s="8">
        <v>209448.01</v>
      </c>
      <c r="Q1584" s="8">
        <v>13892.93</v>
      </c>
      <c r="R1584" s="8">
        <v>23214.23</v>
      </c>
      <c r="S1584" s="8">
        <v>3096408.01</v>
      </c>
      <c r="T1584" s="8">
        <v>2724639.25</v>
      </c>
      <c r="U1584" s="8">
        <v>234969.67</v>
      </c>
      <c r="V1584" s="8">
        <v>106500</v>
      </c>
      <c r="W1584" s="8">
        <v>94435.21</v>
      </c>
      <c r="X1584" s="8">
        <v>53.76</v>
      </c>
      <c r="Y1584" s="8">
        <v>41.44</v>
      </c>
      <c r="Z1584" s="8">
        <v>0.03</v>
      </c>
      <c r="AA1584" s="8">
        <v>3843735.09</v>
      </c>
      <c r="AB1584" s="8">
        <v>157204.42000000001</v>
      </c>
      <c r="AC1584" s="9">
        <f t="shared" si="144"/>
        <v>3686530.67</v>
      </c>
      <c r="AD1584" s="5" t="str">
        <f>$C1584&amp;" "&amp;VLOOKUP(C1584,Tegevusalad!$A$1:$B$89,2,FALSE)</f>
        <v>56 TOIDU JA JOOGI SERVEERIMINE</v>
      </c>
      <c r="AE1584" s="6">
        <f t="shared" si="145"/>
        <v>50293010.569999993</v>
      </c>
      <c r="AF1584" s="6">
        <f t="shared" si="146"/>
        <v>31306358.719999999</v>
      </c>
      <c r="AG1584" s="6">
        <f t="shared" si="147"/>
        <v>51898784.75999999</v>
      </c>
      <c r="AH1584" s="6">
        <f t="shared" si="148"/>
        <v>34539348.399999999</v>
      </c>
      <c r="AI1584" s="6">
        <f t="shared" si="149"/>
        <v>51898730.999999993</v>
      </c>
    </row>
    <row r="1585" spans="1:35" s="2" customFormat="1">
      <c r="A1585" s="3">
        <v>2015</v>
      </c>
      <c r="B1585" s="3">
        <v>7</v>
      </c>
      <c r="C1585" s="4">
        <v>58</v>
      </c>
      <c r="D1585" s="8">
        <v>369</v>
      </c>
      <c r="E1585" s="8">
        <v>3052978.88</v>
      </c>
      <c r="F1585" s="8">
        <v>3634277.08</v>
      </c>
      <c r="G1585" s="8">
        <v>306813.64</v>
      </c>
      <c r="H1585" s="8">
        <v>216355.03</v>
      </c>
      <c r="I1585" s="8">
        <v>73474.09</v>
      </c>
      <c r="J1585" s="8">
        <v>4290.07</v>
      </c>
      <c r="K1585" s="8">
        <v>0</v>
      </c>
      <c r="L1585" s="8">
        <v>937680.74</v>
      </c>
      <c r="M1585" s="8">
        <v>0</v>
      </c>
      <c r="N1585" s="8">
        <v>842280.51</v>
      </c>
      <c r="O1585" s="8">
        <v>15466.2</v>
      </c>
      <c r="P1585" s="8">
        <v>34552.980000000003</v>
      </c>
      <c r="Q1585" s="8">
        <v>5821.87</v>
      </c>
      <c r="R1585" s="8">
        <v>6752.48</v>
      </c>
      <c r="S1585" s="8">
        <v>609350.16</v>
      </c>
      <c r="T1585" s="8">
        <v>258561.43</v>
      </c>
      <c r="U1585" s="8">
        <v>36371.800000000003</v>
      </c>
      <c r="V1585" s="8">
        <v>0</v>
      </c>
      <c r="W1585" s="8">
        <v>9846.83</v>
      </c>
      <c r="X1585" s="8">
        <v>6.3</v>
      </c>
      <c r="Y1585" s="8">
        <v>9.1300000000000008</v>
      </c>
      <c r="Z1585" s="8">
        <v>0.04</v>
      </c>
      <c r="AA1585" s="8">
        <v>204169.94</v>
      </c>
      <c r="AB1585" s="8">
        <v>108760.64</v>
      </c>
      <c r="AC1585" s="9">
        <f t="shared" si="144"/>
        <v>95409.3</v>
      </c>
      <c r="AD1585" s="5" t="str">
        <f>$C1585&amp;" "&amp;VLOOKUP(C1585,Tegevusalad!$A$1:$B$89,2,FALSE)</f>
        <v>58 KIRJASTAMINE</v>
      </c>
      <c r="AE1585" s="6">
        <f t="shared" si="145"/>
        <v>6041540.2999999998</v>
      </c>
      <c r="AF1585" s="6">
        <f t="shared" si="146"/>
        <v>3522111.99</v>
      </c>
      <c r="AG1585" s="6">
        <f t="shared" si="147"/>
        <v>6348353.9399999995</v>
      </c>
      <c r="AH1585" s="6">
        <f t="shared" si="148"/>
        <v>4245164.9499999993</v>
      </c>
      <c r="AI1585" s="6">
        <f t="shared" si="149"/>
        <v>6348347.6399999997</v>
      </c>
    </row>
    <row r="1586" spans="1:35" s="2" customFormat="1">
      <c r="A1586" s="3">
        <v>2015</v>
      </c>
      <c r="B1586" s="3">
        <v>7</v>
      </c>
      <c r="C1586" s="4">
        <v>59</v>
      </c>
      <c r="D1586" s="8">
        <v>466</v>
      </c>
      <c r="E1586" s="8">
        <v>5782482.54</v>
      </c>
      <c r="F1586" s="8">
        <v>7493.31</v>
      </c>
      <c r="G1586" s="8">
        <v>1100469.42</v>
      </c>
      <c r="H1586" s="8">
        <v>1101797.3600000001</v>
      </c>
      <c r="I1586" s="8">
        <v>95213.17</v>
      </c>
      <c r="J1586" s="8">
        <v>5420</v>
      </c>
      <c r="K1586" s="8">
        <v>0</v>
      </c>
      <c r="L1586" s="8">
        <v>1157170.96</v>
      </c>
      <c r="M1586" s="8">
        <v>0</v>
      </c>
      <c r="N1586" s="8">
        <v>806497.06</v>
      </c>
      <c r="O1586" s="8">
        <v>3952.79</v>
      </c>
      <c r="P1586" s="8">
        <v>41985.68</v>
      </c>
      <c r="Q1586" s="8">
        <v>6208.26</v>
      </c>
      <c r="R1586" s="8">
        <v>5858.02</v>
      </c>
      <c r="S1586" s="8">
        <v>842419.25</v>
      </c>
      <c r="T1586" s="8">
        <v>336871.62</v>
      </c>
      <c r="U1586" s="8">
        <v>506475.87</v>
      </c>
      <c r="V1586" s="8">
        <v>0</v>
      </c>
      <c r="W1586" s="8">
        <v>2723.92</v>
      </c>
      <c r="X1586" s="8">
        <v>0</v>
      </c>
      <c r="Y1586" s="8">
        <v>0</v>
      </c>
      <c r="Z1586" s="8">
        <v>0</v>
      </c>
      <c r="AA1586" s="8">
        <v>485785.5</v>
      </c>
      <c r="AB1586" s="8">
        <v>135111.60999999999</v>
      </c>
      <c r="AC1586" s="9">
        <f t="shared" si="144"/>
        <v>350673.89</v>
      </c>
      <c r="AD1586" s="5" t="str">
        <f>$C1586&amp;" "&amp;VLOOKUP(C1586,Tegevusalad!$A$1:$B$89,2,FALSE)</f>
        <v>59 KINOFILMIDE, VIDEOTE JA TELESAADETE TOOTMINE; HELISALVESTISTE JA MUUSIKA KIRJASTAMINE</v>
      </c>
      <c r="AE1586" s="6">
        <f t="shared" si="145"/>
        <v>4441080.7299999995</v>
      </c>
      <c r="AF1586" s="6">
        <f t="shared" si="146"/>
        <v>2693116.33</v>
      </c>
      <c r="AG1586" s="6">
        <f t="shared" si="147"/>
        <v>5541550.1499999994</v>
      </c>
      <c r="AH1586" s="6">
        <f t="shared" si="148"/>
        <v>4061775.4000000004</v>
      </c>
      <c r="AI1586" s="6">
        <f t="shared" si="149"/>
        <v>5541550.1499999994</v>
      </c>
    </row>
    <row r="1587" spans="1:35" s="2" customFormat="1">
      <c r="A1587" s="3">
        <v>2015</v>
      </c>
      <c r="B1587" s="3">
        <v>7</v>
      </c>
      <c r="C1587" s="4">
        <v>60</v>
      </c>
      <c r="D1587" s="8">
        <v>43</v>
      </c>
      <c r="E1587" s="8">
        <v>699933.03</v>
      </c>
      <c r="F1587" s="8">
        <v>69.59</v>
      </c>
      <c r="G1587" s="8">
        <v>108001.7</v>
      </c>
      <c r="H1587" s="8">
        <v>63935.34</v>
      </c>
      <c r="I1587" s="8">
        <v>9212</v>
      </c>
      <c r="J1587" s="8">
        <v>0</v>
      </c>
      <c r="K1587" s="8">
        <v>0</v>
      </c>
      <c r="L1587" s="8">
        <v>139992.87</v>
      </c>
      <c r="M1587" s="8">
        <v>0</v>
      </c>
      <c r="N1587" s="8">
        <v>74018.16</v>
      </c>
      <c r="O1587" s="8">
        <v>1740.92</v>
      </c>
      <c r="P1587" s="8">
        <v>29.2</v>
      </c>
      <c r="Q1587" s="8">
        <v>1207.57</v>
      </c>
      <c r="R1587" s="8">
        <v>748.95</v>
      </c>
      <c r="S1587" s="8">
        <v>66241.36</v>
      </c>
      <c r="T1587" s="8">
        <v>35209</v>
      </c>
      <c r="U1587" s="8">
        <v>67.349999999999994</v>
      </c>
      <c r="V1587" s="8">
        <v>0</v>
      </c>
      <c r="W1587" s="8">
        <v>1123.29</v>
      </c>
      <c r="X1587" s="8">
        <v>0</v>
      </c>
      <c r="Y1587" s="8">
        <v>0</v>
      </c>
      <c r="Z1587" s="8">
        <v>0</v>
      </c>
      <c r="AA1587" s="8">
        <v>69798.259999999995</v>
      </c>
      <c r="AB1587" s="8">
        <v>3823.55</v>
      </c>
      <c r="AC1587" s="9">
        <f t="shared" si="144"/>
        <v>65974.709999999992</v>
      </c>
      <c r="AD1587" s="5" t="str">
        <f>$C1587&amp;" "&amp;VLOOKUP(C1587,Tegevusalad!$A$1:$B$89,2,FALSE)</f>
        <v>60 PROGRAMMID JA RINGHÄÄLING</v>
      </c>
      <c r="AE1587" s="6">
        <f t="shared" si="145"/>
        <v>633693.91</v>
      </c>
      <c r="AF1587" s="6">
        <f t="shared" si="146"/>
        <v>298822.24000000005</v>
      </c>
      <c r="AG1587" s="6">
        <f t="shared" si="147"/>
        <v>741695.61</v>
      </c>
      <c r="AH1587" s="6">
        <f t="shared" si="148"/>
        <v>373835.55</v>
      </c>
      <c r="AI1587" s="6">
        <f t="shared" si="149"/>
        <v>741695.61</v>
      </c>
    </row>
    <row r="1588" spans="1:35" s="2" customFormat="1">
      <c r="A1588" s="3">
        <v>2015</v>
      </c>
      <c r="B1588" s="3">
        <v>7</v>
      </c>
      <c r="C1588" s="4">
        <v>61</v>
      </c>
      <c r="D1588" s="8">
        <v>186</v>
      </c>
      <c r="E1588" s="8">
        <v>64683416.189999998</v>
      </c>
      <c r="F1588" s="8">
        <v>2191.7399999999998</v>
      </c>
      <c r="G1588" s="8">
        <v>10362398.68</v>
      </c>
      <c r="H1588" s="8">
        <v>5010921.6500000004</v>
      </c>
      <c r="I1588" s="8">
        <v>56817.04</v>
      </c>
      <c r="J1588" s="8">
        <v>26705.71</v>
      </c>
      <c r="K1588" s="8">
        <v>3510</v>
      </c>
      <c r="L1588" s="8">
        <v>12936880.52</v>
      </c>
      <c r="M1588" s="8">
        <v>0</v>
      </c>
      <c r="N1588" s="8">
        <v>8251074.75</v>
      </c>
      <c r="O1588" s="8">
        <v>134427.01</v>
      </c>
      <c r="P1588" s="8">
        <v>323989.89</v>
      </c>
      <c r="Q1588" s="8">
        <v>4040.62</v>
      </c>
      <c r="R1588" s="8">
        <v>14100.92</v>
      </c>
      <c r="S1588" s="8">
        <v>14467037.75</v>
      </c>
      <c r="T1588" s="8">
        <v>6895119.0599999996</v>
      </c>
      <c r="U1588" s="8">
        <v>4486935.5199999996</v>
      </c>
      <c r="V1588" s="8">
        <v>0</v>
      </c>
      <c r="W1588" s="8">
        <v>4185359.24</v>
      </c>
      <c r="X1588" s="8">
        <v>10416.5</v>
      </c>
      <c r="Y1588" s="8">
        <v>74.44</v>
      </c>
      <c r="Z1588" s="8">
        <v>7545.46</v>
      </c>
      <c r="AA1588" s="8">
        <v>4959246.4000000004</v>
      </c>
      <c r="AB1588" s="8">
        <v>280911.65000000002</v>
      </c>
      <c r="AC1588" s="9">
        <f t="shared" si="144"/>
        <v>4678334.75</v>
      </c>
      <c r="AD1588" s="5" t="str">
        <f>$C1588&amp;" "&amp;VLOOKUP(C1588,Tegevusalad!$A$1:$B$89,2,FALSE)</f>
        <v>61 TELEKOMMUNIKATSIOON</v>
      </c>
      <c r="AE1588" s="6">
        <f t="shared" si="145"/>
        <v>45742051.159999996</v>
      </c>
      <c r="AF1588" s="6">
        <f t="shared" si="146"/>
        <v>21699770.029999997</v>
      </c>
      <c r="AG1588" s="6">
        <f t="shared" si="147"/>
        <v>56104449.840000004</v>
      </c>
      <c r="AH1588" s="6">
        <f t="shared" si="148"/>
        <v>41325878.349999994</v>
      </c>
      <c r="AI1588" s="6">
        <f t="shared" si="149"/>
        <v>56094033.340000004</v>
      </c>
    </row>
    <row r="1589" spans="1:35" s="2" customFormat="1">
      <c r="A1589" s="3">
        <v>2015</v>
      </c>
      <c r="B1589" s="3">
        <v>7</v>
      </c>
      <c r="C1589" s="4">
        <v>62</v>
      </c>
      <c r="D1589" s="8">
        <v>2636</v>
      </c>
      <c r="E1589" s="8">
        <v>35115479.32</v>
      </c>
      <c r="F1589" s="8">
        <v>32331.52</v>
      </c>
      <c r="G1589" s="8">
        <v>30013697.41</v>
      </c>
      <c r="H1589" s="8">
        <v>16152692.98</v>
      </c>
      <c r="I1589" s="8">
        <v>3027184.53</v>
      </c>
      <c r="J1589" s="8">
        <v>330219.5</v>
      </c>
      <c r="K1589" s="8">
        <v>0</v>
      </c>
      <c r="L1589" s="8">
        <v>7026005.8899999997</v>
      </c>
      <c r="M1589" s="8">
        <v>0</v>
      </c>
      <c r="N1589" s="8">
        <v>4879048.51</v>
      </c>
      <c r="O1589" s="8">
        <v>10219.61</v>
      </c>
      <c r="P1589" s="8">
        <v>134355.44</v>
      </c>
      <c r="Q1589" s="8">
        <v>21903.42</v>
      </c>
      <c r="R1589" s="8">
        <v>61489.65</v>
      </c>
      <c r="S1589" s="8">
        <v>9643070.1300000008</v>
      </c>
      <c r="T1589" s="8">
        <v>3401087.37</v>
      </c>
      <c r="U1589" s="8">
        <v>1749956.7</v>
      </c>
      <c r="V1589" s="8">
        <v>0</v>
      </c>
      <c r="W1589" s="8">
        <v>96003.22</v>
      </c>
      <c r="X1589" s="8">
        <v>26255.91</v>
      </c>
      <c r="Y1589" s="8">
        <v>2183.38</v>
      </c>
      <c r="Z1589" s="8">
        <v>0</v>
      </c>
      <c r="AA1589" s="8">
        <v>2902820.94</v>
      </c>
      <c r="AB1589" s="8">
        <v>753680.18</v>
      </c>
      <c r="AC1589" s="9">
        <f t="shared" si="144"/>
        <v>2149140.7599999998</v>
      </c>
      <c r="AD1589" s="5" t="str">
        <f>$C1589&amp;" "&amp;VLOOKUP(C1589,Tegevusalad!$A$1:$B$89,2,FALSE)</f>
        <v>62 PROGRAMMEERIMINE, KONSULTATSIOONID JMS TEGEVUSED</v>
      </c>
      <c r="AE1589" s="6">
        <f t="shared" si="145"/>
        <v>23781039.920000002</v>
      </c>
      <c r="AF1589" s="6">
        <f t="shared" si="146"/>
        <v>13258565.919999996</v>
      </c>
      <c r="AG1589" s="6">
        <f t="shared" si="147"/>
        <v>53794737.329999998</v>
      </c>
      <c r="AH1589" s="6">
        <f t="shared" si="148"/>
        <v>24702690.800000001</v>
      </c>
      <c r="AI1589" s="6">
        <f t="shared" si="149"/>
        <v>53768481.420000002</v>
      </c>
    </row>
    <row r="1590" spans="1:35" s="2" customFormat="1">
      <c r="A1590" s="3">
        <v>2015</v>
      </c>
      <c r="B1590" s="3">
        <v>7</v>
      </c>
      <c r="C1590" s="4">
        <v>63</v>
      </c>
      <c r="D1590" s="8">
        <v>592</v>
      </c>
      <c r="E1590" s="8">
        <v>6194861.1900000004</v>
      </c>
      <c r="F1590" s="8">
        <v>-605.47</v>
      </c>
      <c r="G1590" s="8">
        <v>8427470.7100000009</v>
      </c>
      <c r="H1590" s="8">
        <v>3215281.09</v>
      </c>
      <c r="I1590" s="8">
        <v>45592.02</v>
      </c>
      <c r="J1590" s="8">
        <v>12868.53</v>
      </c>
      <c r="K1590" s="8">
        <v>0</v>
      </c>
      <c r="L1590" s="8">
        <v>1238917.73</v>
      </c>
      <c r="M1590" s="8">
        <v>0</v>
      </c>
      <c r="N1590" s="8">
        <v>982539.87</v>
      </c>
      <c r="O1590" s="8">
        <v>1187.75</v>
      </c>
      <c r="P1590" s="8">
        <v>80297.509999999995</v>
      </c>
      <c r="Q1590" s="8">
        <v>14154.51</v>
      </c>
      <c r="R1590" s="8">
        <v>5693.73</v>
      </c>
      <c r="S1590" s="8">
        <v>2027479.74</v>
      </c>
      <c r="T1590" s="8">
        <v>141199.24</v>
      </c>
      <c r="U1590" s="8">
        <v>350763.88</v>
      </c>
      <c r="V1590" s="8">
        <v>0</v>
      </c>
      <c r="W1590" s="8">
        <v>2275090.7799999998</v>
      </c>
      <c r="X1590" s="8">
        <v>0</v>
      </c>
      <c r="Y1590" s="8">
        <v>0</v>
      </c>
      <c r="Z1590" s="8">
        <v>40.22</v>
      </c>
      <c r="AA1590" s="8">
        <v>473860.83</v>
      </c>
      <c r="AB1590" s="8">
        <v>217523.19</v>
      </c>
      <c r="AC1590" s="9">
        <f t="shared" si="144"/>
        <v>256337.64</v>
      </c>
      <c r="AD1590" s="5" t="str">
        <f>$C1590&amp;" "&amp;VLOOKUP(C1590,Tegevusalad!$A$1:$B$89,2,FALSE)</f>
        <v>63 INFOALANE TEGEVUS</v>
      </c>
      <c r="AE1590" s="6">
        <f t="shared" si="145"/>
        <v>3816012.1000000006</v>
      </c>
      <c r="AF1590" s="6">
        <f t="shared" si="146"/>
        <v>2556985.63</v>
      </c>
      <c r="AG1590" s="6">
        <f t="shared" si="147"/>
        <v>12243482.810000002</v>
      </c>
      <c r="AH1590" s="6">
        <f t="shared" si="148"/>
        <v>4941168</v>
      </c>
      <c r="AI1590" s="6">
        <f t="shared" si="149"/>
        <v>12243482.810000002</v>
      </c>
    </row>
    <row r="1591" spans="1:35" s="2" customFormat="1">
      <c r="A1591" s="3">
        <v>2015</v>
      </c>
      <c r="B1591" s="3">
        <v>7</v>
      </c>
      <c r="C1591" s="4">
        <v>64</v>
      </c>
      <c r="D1591" s="8">
        <v>414</v>
      </c>
      <c r="E1591" s="8">
        <v>108133801.95999999</v>
      </c>
      <c r="F1591" s="8">
        <v>31609.73</v>
      </c>
      <c r="G1591" s="8">
        <v>2946824.01</v>
      </c>
      <c r="H1591" s="8">
        <v>1660703.6</v>
      </c>
      <c r="I1591" s="8">
        <v>42051.73</v>
      </c>
      <c r="J1591" s="8">
        <v>4.22</v>
      </c>
      <c r="K1591" s="8">
        <v>0</v>
      </c>
      <c r="L1591" s="8">
        <v>21629605.280000001</v>
      </c>
      <c r="M1591" s="8">
        <v>0</v>
      </c>
      <c r="N1591" s="8">
        <v>23445826.899999999</v>
      </c>
      <c r="O1591" s="8">
        <v>2996.12</v>
      </c>
      <c r="P1591" s="8">
        <v>1250831</v>
      </c>
      <c r="Q1591" s="8">
        <v>28157.57</v>
      </c>
      <c r="R1591" s="8">
        <v>11105</v>
      </c>
      <c r="S1591" s="8">
        <v>6305725.2400000002</v>
      </c>
      <c r="T1591" s="8">
        <v>3754053.59</v>
      </c>
      <c r="U1591" s="8">
        <v>418424</v>
      </c>
      <c r="V1591" s="8">
        <v>158.99</v>
      </c>
      <c r="W1591" s="8">
        <v>70755651.920000002</v>
      </c>
      <c r="X1591" s="8">
        <v>13210.57</v>
      </c>
      <c r="Y1591" s="8">
        <v>12211.16</v>
      </c>
      <c r="Z1591" s="8">
        <v>0</v>
      </c>
      <c r="AA1591" s="8">
        <v>718685.26</v>
      </c>
      <c r="AB1591" s="8">
        <v>2522695.7200000002</v>
      </c>
      <c r="AC1591" s="9">
        <f t="shared" si="144"/>
        <v>-1804010.4600000002</v>
      </c>
      <c r="AD1591" s="5" t="str">
        <f>$C1591&amp;" "&amp;VLOOKUP(C1591,Tegevusalad!$A$1:$B$89,2,FALSE)</f>
        <v>64 FINANTSTEENUSTE OSUTAMINE, V.A KINDLUSTUS JA PENSIONIFONDID</v>
      </c>
      <c r="AE1591" s="6">
        <f t="shared" si="145"/>
        <v>101454473.02</v>
      </c>
      <c r="AF1591" s="6">
        <f t="shared" si="146"/>
        <v>110545688.64999998</v>
      </c>
      <c r="AG1591" s="6">
        <f t="shared" si="147"/>
        <v>104401297.03</v>
      </c>
      <c r="AH1591" s="6">
        <f t="shared" si="148"/>
        <v>117284659.49999999</v>
      </c>
      <c r="AI1591" s="6">
        <f t="shared" si="149"/>
        <v>104388086.46000001</v>
      </c>
    </row>
    <row r="1592" spans="1:35" s="2" customFormat="1">
      <c r="A1592" s="3">
        <v>2015</v>
      </c>
      <c r="B1592" s="3">
        <v>7</v>
      </c>
      <c r="C1592" s="4">
        <v>65</v>
      </c>
      <c r="D1592" s="8">
        <v>19</v>
      </c>
      <c r="E1592" s="8">
        <v>687951.47</v>
      </c>
      <c r="F1592" s="8">
        <v>0</v>
      </c>
      <c r="G1592" s="8">
        <v>5222.91</v>
      </c>
      <c r="H1592" s="8">
        <v>5222.91</v>
      </c>
      <c r="I1592" s="8">
        <v>0</v>
      </c>
      <c r="J1592" s="8">
        <v>0</v>
      </c>
      <c r="K1592" s="8">
        <v>0</v>
      </c>
      <c r="L1592" s="8">
        <v>137590.29999999999</v>
      </c>
      <c r="M1592" s="8">
        <v>0</v>
      </c>
      <c r="N1592" s="8">
        <v>5509.9</v>
      </c>
      <c r="O1592" s="8">
        <v>0</v>
      </c>
      <c r="P1592" s="8">
        <v>0</v>
      </c>
      <c r="Q1592" s="8">
        <v>0</v>
      </c>
      <c r="R1592" s="8">
        <v>0</v>
      </c>
      <c r="S1592" s="8">
        <v>395326.78</v>
      </c>
      <c r="T1592" s="8">
        <v>41577.449999999997</v>
      </c>
      <c r="U1592" s="8">
        <v>41267.599999999999</v>
      </c>
      <c r="V1592" s="8">
        <v>0</v>
      </c>
      <c r="W1592" s="8">
        <v>26916346.75</v>
      </c>
      <c r="X1592" s="8">
        <v>0</v>
      </c>
      <c r="Y1592" s="8">
        <v>0</v>
      </c>
      <c r="Z1592" s="8">
        <v>0</v>
      </c>
      <c r="AA1592" s="8">
        <v>132109.85</v>
      </c>
      <c r="AB1592" s="8">
        <v>29.45</v>
      </c>
      <c r="AC1592" s="9">
        <f t="shared" si="144"/>
        <v>132080.4</v>
      </c>
      <c r="AD1592" s="5" t="str">
        <f>$C1592&amp;" "&amp;VLOOKUP(C1592,Tegevusalad!$A$1:$B$89,2,FALSE)</f>
        <v>65 KINDLUSTUS, EDASIKINDLUSTUS JA PENSIONIFONDID, V.A KOHUSTUSLIK SOTSIAALKINDLUSTUS</v>
      </c>
      <c r="AE1592" s="6">
        <f t="shared" si="145"/>
        <v>251357.08999999997</v>
      </c>
      <c r="AF1592" s="6">
        <f t="shared" si="146"/>
        <v>-409044.88</v>
      </c>
      <c r="AG1592" s="6">
        <f t="shared" si="147"/>
        <v>256580</v>
      </c>
      <c r="AH1592" s="6">
        <f t="shared" si="148"/>
        <v>27549.499999999996</v>
      </c>
      <c r="AI1592" s="6">
        <f t="shared" si="149"/>
        <v>256580</v>
      </c>
    </row>
    <row r="1593" spans="1:35" s="2" customFormat="1">
      <c r="A1593" s="3">
        <v>2015</v>
      </c>
      <c r="B1593" s="3">
        <v>7</v>
      </c>
      <c r="C1593" s="4">
        <v>66</v>
      </c>
      <c r="D1593" s="8">
        <v>327</v>
      </c>
      <c r="E1593" s="8">
        <v>3288513.28</v>
      </c>
      <c r="F1593" s="8">
        <v>2799.14</v>
      </c>
      <c r="G1593" s="8">
        <v>1485670.91</v>
      </c>
      <c r="H1593" s="8">
        <v>716481.32</v>
      </c>
      <c r="I1593" s="8">
        <v>105327.67</v>
      </c>
      <c r="J1593" s="8">
        <v>7900</v>
      </c>
      <c r="K1593" s="8">
        <v>0</v>
      </c>
      <c r="L1593" s="8">
        <v>657954.57999999996</v>
      </c>
      <c r="M1593" s="8">
        <v>0</v>
      </c>
      <c r="N1593" s="8">
        <v>407466.51</v>
      </c>
      <c r="O1593" s="8">
        <v>11444.15</v>
      </c>
      <c r="P1593" s="8">
        <v>6331.08</v>
      </c>
      <c r="Q1593" s="8">
        <v>3084.69</v>
      </c>
      <c r="R1593" s="8">
        <v>3321.22</v>
      </c>
      <c r="S1593" s="8">
        <v>833318.04</v>
      </c>
      <c r="T1593" s="8">
        <v>190669.45</v>
      </c>
      <c r="U1593" s="8">
        <v>118367.6</v>
      </c>
      <c r="V1593" s="8">
        <v>0</v>
      </c>
      <c r="W1593" s="8">
        <v>7043831.21</v>
      </c>
      <c r="X1593" s="8">
        <v>0</v>
      </c>
      <c r="Y1593" s="8">
        <v>0.01</v>
      </c>
      <c r="Z1593" s="8">
        <v>0</v>
      </c>
      <c r="AA1593" s="8">
        <v>344282.17</v>
      </c>
      <c r="AB1593" s="8">
        <v>93794.09</v>
      </c>
      <c r="AC1593" s="9">
        <f t="shared" si="144"/>
        <v>250488.08</v>
      </c>
      <c r="AD1593" s="5" t="str">
        <f>$C1593&amp;" "&amp;VLOOKUP(C1593,Tegevusalad!$A$1:$B$89,2,FALSE)</f>
        <v>66 FINANTSTEENUSTE JA KINDLUSTUSTEGEVUSE ABITEGEVUSALAD</v>
      </c>
      <c r="AE1593" s="6">
        <f t="shared" si="145"/>
        <v>2339626.7799999998</v>
      </c>
      <c r="AF1593" s="6">
        <f t="shared" si="146"/>
        <v>1045032.2599999997</v>
      </c>
      <c r="AG1593" s="6">
        <f t="shared" si="147"/>
        <v>3825297.69</v>
      </c>
      <c r="AH1593" s="6">
        <f t="shared" si="148"/>
        <v>2053938.65</v>
      </c>
      <c r="AI1593" s="6">
        <f t="shared" si="149"/>
        <v>3825297.69</v>
      </c>
    </row>
    <row r="1594" spans="1:35" s="2" customFormat="1">
      <c r="A1594" s="3">
        <v>2015</v>
      </c>
      <c r="B1594" s="3">
        <v>7</v>
      </c>
      <c r="C1594" s="4">
        <v>68</v>
      </c>
      <c r="D1594" s="8">
        <v>5870</v>
      </c>
      <c r="E1594" s="8">
        <v>176302476.61000001</v>
      </c>
      <c r="F1594" s="8">
        <v>1001429.32</v>
      </c>
      <c r="G1594" s="8">
        <v>15616830.609999999</v>
      </c>
      <c r="H1594" s="8">
        <v>3063598.67</v>
      </c>
      <c r="I1594" s="8">
        <v>1347865.76</v>
      </c>
      <c r="J1594" s="8">
        <v>5076943.2699999996</v>
      </c>
      <c r="K1594" s="8">
        <v>2685.68</v>
      </c>
      <c r="L1594" s="8">
        <v>35350624.079999998</v>
      </c>
      <c r="M1594" s="8">
        <v>14539.78</v>
      </c>
      <c r="N1594" s="8">
        <v>30677629.579999998</v>
      </c>
      <c r="O1594" s="8">
        <v>549173.76000000001</v>
      </c>
      <c r="P1594" s="8">
        <v>13441834.41</v>
      </c>
      <c r="Q1594" s="8">
        <v>80349.740000000005</v>
      </c>
      <c r="R1594" s="8">
        <v>100581.81</v>
      </c>
      <c r="S1594" s="8">
        <v>5187067.29</v>
      </c>
      <c r="T1594" s="8">
        <v>3034902.32</v>
      </c>
      <c r="U1594" s="8">
        <v>45277746.780000001</v>
      </c>
      <c r="V1594" s="8">
        <v>45071357.350000001</v>
      </c>
      <c r="W1594" s="8">
        <v>18326405.149999999</v>
      </c>
      <c r="X1594" s="8">
        <v>48060114.490000002</v>
      </c>
      <c r="Y1594" s="8">
        <v>22196.62</v>
      </c>
      <c r="Z1594" s="8">
        <v>3160.98</v>
      </c>
      <c r="AA1594" s="8">
        <v>12658728.029999999</v>
      </c>
      <c r="AB1594" s="8">
        <v>7952158.1200000001</v>
      </c>
      <c r="AC1594" s="9">
        <f t="shared" si="144"/>
        <v>4706569.9099999992</v>
      </c>
      <c r="AD1594" s="5" t="str">
        <f>$C1594&amp;" "&amp;VLOOKUP(C1594,Tegevusalad!$A$1:$B$89,2,FALSE)</f>
        <v>68 KINNISVARAALANE TEGEVUS</v>
      </c>
      <c r="AE1594" s="6">
        <f t="shared" si="145"/>
        <v>174899206.35000002</v>
      </c>
      <c r="AF1594" s="6">
        <f t="shared" si="146"/>
        <v>145751731.42999998</v>
      </c>
      <c r="AG1594" s="6">
        <f t="shared" si="147"/>
        <v>190516036.96000004</v>
      </c>
      <c r="AH1594" s="6">
        <f t="shared" si="148"/>
        <v>153891056.94999999</v>
      </c>
      <c r="AI1594" s="6">
        <f t="shared" si="149"/>
        <v>142455922.47000003</v>
      </c>
    </row>
    <row r="1595" spans="1:35" s="2" customFormat="1">
      <c r="A1595" s="3">
        <v>2015</v>
      </c>
      <c r="B1595" s="3">
        <v>7</v>
      </c>
      <c r="C1595" s="4">
        <v>69</v>
      </c>
      <c r="D1595" s="8">
        <v>2896</v>
      </c>
      <c r="E1595" s="8">
        <v>17972193.550000001</v>
      </c>
      <c r="F1595" s="8">
        <v>41089.769999999997</v>
      </c>
      <c r="G1595" s="8">
        <v>3059535.73</v>
      </c>
      <c r="H1595" s="8">
        <v>2310739.81</v>
      </c>
      <c r="I1595" s="8">
        <v>95424.54</v>
      </c>
      <c r="J1595" s="8">
        <v>363.6</v>
      </c>
      <c r="K1595" s="8">
        <v>0</v>
      </c>
      <c r="L1595" s="8">
        <v>3598136.72</v>
      </c>
      <c r="M1595" s="8">
        <v>0</v>
      </c>
      <c r="N1595" s="8">
        <v>1332688.8500000001</v>
      </c>
      <c r="O1595" s="8">
        <v>7003.76</v>
      </c>
      <c r="P1595" s="8">
        <v>63323.83</v>
      </c>
      <c r="Q1595" s="8">
        <v>30683.31</v>
      </c>
      <c r="R1595" s="8">
        <v>50201.54</v>
      </c>
      <c r="S1595" s="8">
        <v>992391.24</v>
      </c>
      <c r="T1595" s="8">
        <v>419023.44</v>
      </c>
      <c r="U1595" s="8">
        <v>175852.3</v>
      </c>
      <c r="V1595" s="8">
        <v>277</v>
      </c>
      <c r="W1595" s="8">
        <v>115479.15</v>
      </c>
      <c r="X1595" s="8">
        <v>58434.05</v>
      </c>
      <c r="Y1595" s="8">
        <v>0.03</v>
      </c>
      <c r="Z1595" s="8">
        <v>97.7</v>
      </c>
      <c r="AA1595" s="8">
        <v>2394692.67</v>
      </c>
      <c r="AB1595" s="8">
        <v>129342.47</v>
      </c>
      <c r="AC1595" s="9">
        <f t="shared" si="144"/>
        <v>2265350.1999999997</v>
      </c>
      <c r="AD1595" s="5" t="str">
        <f>$C1595&amp;" "&amp;VLOOKUP(C1595,Tegevusalad!$A$1:$B$89,2,FALSE)</f>
        <v>69 JURIIDILISED TOIMINGUD JA ARVEPIDAMINE</v>
      </c>
      <c r="AE1595" s="6">
        <f t="shared" si="145"/>
        <v>16903473.830000002</v>
      </c>
      <c r="AF1595" s="6">
        <f t="shared" si="146"/>
        <v>5711466.6100000003</v>
      </c>
      <c r="AG1595" s="6">
        <f t="shared" si="147"/>
        <v>19963009.560000002</v>
      </c>
      <c r="AH1595" s="6">
        <f t="shared" si="148"/>
        <v>6914451.9500000002</v>
      </c>
      <c r="AI1595" s="6">
        <f t="shared" si="149"/>
        <v>19904575.510000002</v>
      </c>
    </row>
    <row r="1596" spans="1:35" s="2" customFormat="1">
      <c r="A1596" s="3">
        <v>2015</v>
      </c>
      <c r="B1596" s="3">
        <v>7</v>
      </c>
      <c r="C1596" s="4">
        <v>70</v>
      </c>
      <c r="D1596" s="8">
        <v>2700</v>
      </c>
      <c r="E1596" s="8">
        <v>19259820.510000002</v>
      </c>
      <c r="F1596" s="8">
        <v>57457.2</v>
      </c>
      <c r="G1596" s="8">
        <v>16297516.779999999</v>
      </c>
      <c r="H1596" s="8">
        <v>9387480.8800000008</v>
      </c>
      <c r="I1596" s="8">
        <v>4739524</v>
      </c>
      <c r="J1596" s="8">
        <v>388788.7</v>
      </c>
      <c r="K1596" s="8">
        <v>0</v>
      </c>
      <c r="L1596" s="8">
        <v>3857135.31</v>
      </c>
      <c r="M1596" s="8">
        <v>0</v>
      </c>
      <c r="N1596" s="8">
        <v>3681520.08</v>
      </c>
      <c r="O1596" s="8">
        <v>38076.769999999997</v>
      </c>
      <c r="P1596" s="8">
        <v>854267.13</v>
      </c>
      <c r="Q1596" s="8">
        <v>46271.09</v>
      </c>
      <c r="R1596" s="8">
        <v>82089.83</v>
      </c>
      <c r="S1596" s="8">
        <v>2352597.09</v>
      </c>
      <c r="T1596" s="8">
        <v>1329030.55</v>
      </c>
      <c r="U1596" s="8">
        <v>814497.17</v>
      </c>
      <c r="V1596" s="8">
        <v>634714.16</v>
      </c>
      <c r="W1596" s="8">
        <v>1614695.67</v>
      </c>
      <c r="X1596" s="8">
        <v>81415.75</v>
      </c>
      <c r="Y1596" s="8">
        <v>818.57</v>
      </c>
      <c r="Z1596" s="8">
        <v>0.01</v>
      </c>
      <c r="AA1596" s="8">
        <v>1600292.63</v>
      </c>
      <c r="AB1596" s="8">
        <v>1423858.84</v>
      </c>
      <c r="AC1596" s="9">
        <f t="shared" si="144"/>
        <v>176433.7899999998</v>
      </c>
      <c r="AD1596" s="5" t="str">
        <f>$C1596&amp;" "&amp;VLOOKUP(C1596,Tegevusalad!$A$1:$B$89,2,FALSE)</f>
        <v>70 PEAKONTORITE TEGEVUS; JUHTIMISALANE NÕUSTAMINE</v>
      </c>
      <c r="AE1596" s="6">
        <f t="shared" si="145"/>
        <v>16231599.200000001</v>
      </c>
      <c r="AF1596" s="6">
        <f t="shared" si="146"/>
        <v>16095285.6</v>
      </c>
      <c r="AG1596" s="6">
        <f t="shared" si="147"/>
        <v>32529115.980000004</v>
      </c>
      <c r="AH1596" s="6">
        <f t="shared" si="148"/>
        <v>18818049.550000001</v>
      </c>
      <c r="AI1596" s="6">
        <f t="shared" si="149"/>
        <v>32447700.230000004</v>
      </c>
    </row>
    <row r="1597" spans="1:35" s="2" customFormat="1">
      <c r="A1597" s="3">
        <v>2015</v>
      </c>
      <c r="B1597" s="3">
        <v>7</v>
      </c>
      <c r="C1597" s="4">
        <v>71</v>
      </c>
      <c r="D1597" s="8">
        <v>1958</v>
      </c>
      <c r="E1597" s="8">
        <v>24772464.23</v>
      </c>
      <c r="F1597" s="8">
        <v>14366.87</v>
      </c>
      <c r="G1597" s="8">
        <v>5329836.22</v>
      </c>
      <c r="H1597" s="8">
        <v>3242874.48</v>
      </c>
      <c r="I1597" s="8">
        <v>668146.27</v>
      </c>
      <c r="J1597" s="8">
        <v>412367.98</v>
      </c>
      <c r="K1597" s="8">
        <v>0</v>
      </c>
      <c r="L1597" s="8">
        <v>4955785.87</v>
      </c>
      <c r="M1597" s="8">
        <v>0</v>
      </c>
      <c r="N1597" s="8">
        <v>2777990.31</v>
      </c>
      <c r="O1597" s="8">
        <v>39239.410000000003</v>
      </c>
      <c r="P1597" s="8">
        <v>116261.63</v>
      </c>
      <c r="Q1597" s="8">
        <v>39620.22</v>
      </c>
      <c r="R1597" s="8">
        <v>55794.28</v>
      </c>
      <c r="S1597" s="8">
        <v>2752968.43</v>
      </c>
      <c r="T1597" s="8">
        <v>2134805.7400000002</v>
      </c>
      <c r="U1597" s="8">
        <v>123978.97</v>
      </c>
      <c r="V1597" s="8">
        <v>0</v>
      </c>
      <c r="W1597" s="8">
        <v>32805.57</v>
      </c>
      <c r="X1597" s="8">
        <v>261995.6</v>
      </c>
      <c r="Y1597" s="8">
        <v>0</v>
      </c>
      <c r="Z1597" s="8">
        <v>0</v>
      </c>
      <c r="AA1597" s="8">
        <v>2576692.73</v>
      </c>
      <c r="AB1597" s="8">
        <v>398897.17</v>
      </c>
      <c r="AC1597" s="9">
        <f t="shared" si="144"/>
        <v>2177795.56</v>
      </c>
      <c r="AD1597" s="5" t="str">
        <f>$C1597&amp;" "&amp;VLOOKUP(C1597,Tegevusalad!$A$1:$B$89,2,FALSE)</f>
        <v>71 ARHITEKTI- JA INSENERITEGEVUSED; TEIMIMINE JA ANALÜÜS</v>
      </c>
      <c r="AE1597" s="6">
        <f t="shared" si="145"/>
        <v>22171879.300000004</v>
      </c>
      <c r="AF1597" s="6">
        <f t="shared" si="146"/>
        <v>11095778.499999998</v>
      </c>
      <c r="AG1597" s="6">
        <f t="shared" si="147"/>
        <v>27501715.520000003</v>
      </c>
      <c r="AH1597" s="6">
        <f t="shared" si="148"/>
        <v>14168922.949999999</v>
      </c>
      <c r="AI1597" s="6">
        <f t="shared" si="149"/>
        <v>27239719.920000002</v>
      </c>
    </row>
    <row r="1598" spans="1:35" s="2" customFormat="1">
      <c r="A1598" s="3">
        <v>2015</v>
      </c>
      <c r="B1598" s="3">
        <v>7</v>
      </c>
      <c r="C1598" s="4">
        <v>72</v>
      </c>
      <c r="D1598" s="8">
        <v>263</v>
      </c>
      <c r="E1598" s="8">
        <v>1425269.55</v>
      </c>
      <c r="F1598" s="8">
        <v>24904.43</v>
      </c>
      <c r="G1598" s="8">
        <v>1733009.04</v>
      </c>
      <c r="H1598" s="8">
        <v>1278271.75</v>
      </c>
      <c r="I1598" s="8">
        <v>636028.57999999996</v>
      </c>
      <c r="J1598" s="8">
        <v>29789.119999999999</v>
      </c>
      <c r="K1598" s="8">
        <v>0</v>
      </c>
      <c r="L1598" s="8">
        <v>287295.32</v>
      </c>
      <c r="M1598" s="8">
        <v>0</v>
      </c>
      <c r="N1598" s="8">
        <v>368771.41</v>
      </c>
      <c r="O1598" s="8">
        <v>45194</v>
      </c>
      <c r="P1598" s="8">
        <v>7504.51</v>
      </c>
      <c r="Q1598" s="8">
        <v>1485.98</v>
      </c>
      <c r="R1598" s="8">
        <v>8735.2000000000007</v>
      </c>
      <c r="S1598" s="8">
        <v>452492.55</v>
      </c>
      <c r="T1598" s="8">
        <v>246739.57</v>
      </c>
      <c r="U1598" s="8">
        <v>100453.21</v>
      </c>
      <c r="V1598" s="8">
        <v>0</v>
      </c>
      <c r="W1598" s="8">
        <v>25876.77</v>
      </c>
      <c r="X1598" s="8">
        <v>0</v>
      </c>
      <c r="Y1598" s="8">
        <v>0</v>
      </c>
      <c r="Z1598" s="8">
        <v>0</v>
      </c>
      <c r="AA1598" s="8">
        <v>134907.03</v>
      </c>
      <c r="AB1598" s="8">
        <v>216383.12</v>
      </c>
      <c r="AC1598" s="9">
        <f t="shared" si="144"/>
        <v>-81476.09</v>
      </c>
      <c r="AD1598" s="5" t="str">
        <f>$C1598&amp;" "&amp;VLOOKUP(C1598,Tegevusalad!$A$1:$B$89,2,FALSE)</f>
        <v>72 TEADUS- JA ARENDUSTEGEVUS</v>
      </c>
      <c r="AE1598" s="6">
        <f t="shared" si="145"/>
        <v>897228.22</v>
      </c>
      <c r="AF1598" s="6">
        <f t="shared" si="146"/>
        <v>1108617.2899999998</v>
      </c>
      <c r="AG1598" s="6">
        <f t="shared" si="147"/>
        <v>2630237.2599999998</v>
      </c>
      <c r="AH1598" s="6">
        <f t="shared" si="148"/>
        <v>1887533.0499999998</v>
      </c>
      <c r="AI1598" s="6">
        <f t="shared" si="149"/>
        <v>2630237.2599999998</v>
      </c>
    </row>
    <row r="1599" spans="1:35" s="2" customFormat="1">
      <c r="A1599" s="3">
        <v>2015</v>
      </c>
      <c r="B1599" s="3">
        <v>7</v>
      </c>
      <c r="C1599" s="4">
        <v>73</v>
      </c>
      <c r="D1599" s="8">
        <v>1082</v>
      </c>
      <c r="E1599" s="8">
        <v>19987658.309999999</v>
      </c>
      <c r="F1599" s="8">
        <v>593598.18999999994</v>
      </c>
      <c r="G1599" s="8">
        <v>6319392.9500000002</v>
      </c>
      <c r="H1599" s="8">
        <v>5212952.67</v>
      </c>
      <c r="I1599" s="8">
        <v>555657.57999999996</v>
      </c>
      <c r="J1599" s="8">
        <v>62885</v>
      </c>
      <c r="K1599" s="8">
        <v>0</v>
      </c>
      <c r="L1599" s="8">
        <v>4050955.57</v>
      </c>
      <c r="M1599" s="8">
        <v>0</v>
      </c>
      <c r="N1599" s="8">
        <v>3121121.06</v>
      </c>
      <c r="O1599" s="8">
        <v>8501.43</v>
      </c>
      <c r="P1599" s="8">
        <v>27082.71</v>
      </c>
      <c r="Q1599" s="8">
        <v>12039.87</v>
      </c>
      <c r="R1599" s="8">
        <v>25437.52</v>
      </c>
      <c r="S1599" s="8">
        <v>2917288.17</v>
      </c>
      <c r="T1599" s="8">
        <v>412031.35</v>
      </c>
      <c r="U1599" s="8">
        <v>628866.89</v>
      </c>
      <c r="V1599" s="8">
        <v>77.900000000000006</v>
      </c>
      <c r="W1599" s="8">
        <v>84029.73</v>
      </c>
      <c r="X1599" s="8">
        <v>104.73</v>
      </c>
      <c r="Y1599" s="8">
        <v>0.02</v>
      </c>
      <c r="Z1599" s="8">
        <v>0</v>
      </c>
      <c r="AA1599" s="8">
        <v>1202238.99</v>
      </c>
      <c r="AB1599" s="8">
        <v>272404.46000000002</v>
      </c>
      <c r="AC1599" s="9">
        <f t="shared" si="144"/>
        <v>929834.53</v>
      </c>
      <c r="AD1599" s="5" t="str">
        <f>$C1599&amp;" "&amp;VLOOKUP(C1599,Tegevusalad!$A$1:$B$89,2,FALSE)</f>
        <v>73 REKLAAMINDUS JA TURU-UURINGUD</v>
      </c>
      <c r="AE1599" s="6">
        <f t="shared" si="145"/>
        <v>17035206.170000002</v>
      </c>
      <c r="AF1599" s="6">
        <f t="shared" si="146"/>
        <v>12144208.589999998</v>
      </c>
      <c r="AG1599" s="6">
        <f t="shared" si="147"/>
        <v>23354599.120000001</v>
      </c>
      <c r="AH1599" s="6">
        <f t="shared" si="148"/>
        <v>15732792.9</v>
      </c>
      <c r="AI1599" s="6">
        <f t="shared" si="149"/>
        <v>23354494.390000001</v>
      </c>
    </row>
    <row r="1600" spans="1:35" s="2" customFormat="1">
      <c r="A1600" s="3">
        <v>2015</v>
      </c>
      <c r="B1600" s="3">
        <v>7</v>
      </c>
      <c r="C1600" s="4">
        <v>74</v>
      </c>
      <c r="D1600" s="8">
        <v>1729</v>
      </c>
      <c r="E1600" s="8">
        <v>7519076.4000000004</v>
      </c>
      <c r="F1600" s="8">
        <v>3389987.8</v>
      </c>
      <c r="G1600" s="8">
        <v>6273919.5099999998</v>
      </c>
      <c r="H1600" s="8">
        <v>3069977.22</v>
      </c>
      <c r="I1600" s="8">
        <v>461739.42</v>
      </c>
      <c r="J1600" s="8">
        <v>104784.9</v>
      </c>
      <c r="K1600" s="8">
        <v>0</v>
      </c>
      <c r="L1600" s="8">
        <v>1808914.35</v>
      </c>
      <c r="M1600" s="8">
        <v>0</v>
      </c>
      <c r="N1600" s="8">
        <v>1449434.37</v>
      </c>
      <c r="O1600" s="8">
        <v>207014.06</v>
      </c>
      <c r="P1600" s="8">
        <v>33218.17</v>
      </c>
      <c r="Q1600" s="8">
        <v>10949.19</v>
      </c>
      <c r="R1600" s="8">
        <v>20372.2</v>
      </c>
      <c r="S1600" s="8">
        <v>2311887.29</v>
      </c>
      <c r="T1600" s="8">
        <v>1661368.74</v>
      </c>
      <c r="U1600" s="8">
        <v>94092.03</v>
      </c>
      <c r="V1600" s="8">
        <v>0</v>
      </c>
      <c r="W1600" s="8">
        <v>50235.21</v>
      </c>
      <c r="X1600" s="8">
        <v>0</v>
      </c>
      <c r="Y1600" s="8">
        <v>63.16</v>
      </c>
      <c r="Z1600" s="8">
        <v>146.43</v>
      </c>
      <c r="AA1600" s="8">
        <v>744279.21</v>
      </c>
      <c r="AB1600" s="8">
        <v>384882.5</v>
      </c>
      <c r="AC1600" s="9">
        <f t="shared" si="144"/>
        <v>359396.70999999996</v>
      </c>
      <c r="AD1600" s="5" t="str">
        <f>$C1600&amp;" "&amp;VLOOKUP(C1600,Tegevusalad!$A$1:$B$89,2,FALSE)</f>
        <v>74 MUU KUTSE-, TEADUS- JA TEHNIKAALANE TEGEVUS</v>
      </c>
      <c r="AE1600" s="6">
        <f t="shared" si="145"/>
        <v>8503084.879999999</v>
      </c>
      <c r="AF1600" s="6">
        <f t="shared" si="146"/>
        <v>3907983.23</v>
      </c>
      <c r="AG1600" s="6">
        <f t="shared" si="147"/>
        <v>14777004.390000001</v>
      </c>
      <c r="AH1600" s="6">
        <f t="shared" si="148"/>
        <v>7349032.8499999996</v>
      </c>
      <c r="AI1600" s="6">
        <f t="shared" si="149"/>
        <v>14777004.390000001</v>
      </c>
    </row>
    <row r="1601" spans="1:35" s="2" customFormat="1">
      <c r="A1601" s="3">
        <v>2015</v>
      </c>
      <c r="B1601" s="3">
        <v>7</v>
      </c>
      <c r="C1601" s="4">
        <v>75</v>
      </c>
      <c r="D1601" s="8">
        <v>137</v>
      </c>
      <c r="E1601" s="8">
        <v>907783.95</v>
      </c>
      <c r="F1601" s="8">
        <v>401374.3</v>
      </c>
      <c r="G1601" s="8">
        <v>8161.9</v>
      </c>
      <c r="H1601" s="8">
        <v>6952.4</v>
      </c>
      <c r="I1601" s="8">
        <v>681.3</v>
      </c>
      <c r="J1601" s="8">
        <v>184.6</v>
      </c>
      <c r="K1601" s="8">
        <v>184.6</v>
      </c>
      <c r="L1601" s="8">
        <v>217680.48</v>
      </c>
      <c r="M1601" s="8">
        <v>0</v>
      </c>
      <c r="N1601" s="8">
        <v>151577.23000000001</v>
      </c>
      <c r="O1601" s="8">
        <v>0</v>
      </c>
      <c r="P1601" s="8">
        <v>13200.94</v>
      </c>
      <c r="Q1601" s="8">
        <v>1495.51</v>
      </c>
      <c r="R1601" s="8">
        <v>2000</v>
      </c>
      <c r="S1601" s="8">
        <v>6510.84</v>
      </c>
      <c r="T1601" s="8">
        <v>1350.17</v>
      </c>
      <c r="U1601" s="8">
        <v>0</v>
      </c>
      <c r="V1601" s="8">
        <v>0</v>
      </c>
      <c r="W1601" s="8">
        <v>22.4</v>
      </c>
      <c r="X1601" s="8">
        <v>0</v>
      </c>
      <c r="Y1601" s="8">
        <v>0</v>
      </c>
      <c r="Z1601" s="8">
        <v>0</v>
      </c>
      <c r="AA1601" s="8">
        <v>90560.89</v>
      </c>
      <c r="AB1601" s="8">
        <v>24457.64</v>
      </c>
      <c r="AC1601" s="9">
        <f t="shared" si="144"/>
        <v>66103.25</v>
      </c>
      <c r="AD1601" s="5" t="str">
        <f>$C1601&amp;" "&amp;VLOOKUP(C1601,Tegevusalad!$A$1:$B$89,2,FALSE)</f>
        <v>75 VETERINAARIA</v>
      </c>
      <c r="AE1601" s="6">
        <f t="shared" si="145"/>
        <v>1302647.4099999999</v>
      </c>
      <c r="AF1601" s="6">
        <f t="shared" si="146"/>
        <v>761375.31</v>
      </c>
      <c r="AG1601" s="6">
        <f t="shared" si="147"/>
        <v>1310809.3099999998</v>
      </c>
      <c r="AH1601" s="6">
        <f t="shared" si="148"/>
        <v>767886.15</v>
      </c>
      <c r="AI1601" s="6">
        <f t="shared" si="149"/>
        <v>1310809.3099999998</v>
      </c>
    </row>
    <row r="1602" spans="1:35" s="2" customFormat="1">
      <c r="A1602" s="3">
        <v>2015</v>
      </c>
      <c r="B1602" s="3">
        <v>7</v>
      </c>
      <c r="C1602" s="4">
        <v>77</v>
      </c>
      <c r="D1602" s="8">
        <v>1169</v>
      </c>
      <c r="E1602" s="8">
        <v>31020202.120000001</v>
      </c>
      <c r="F1602" s="8">
        <v>515844.66</v>
      </c>
      <c r="G1602" s="8">
        <v>14119641.460000001</v>
      </c>
      <c r="H1602" s="8">
        <v>10431595.17</v>
      </c>
      <c r="I1602" s="8">
        <v>5144936.5199999996</v>
      </c>
      <c r="J1602" s="8">
        <v>76753.66</v>
      </c>
      <c r="K1602" s="8">
        <v>0</v>
      </c>
      <c r="L1602" s="8">
        <v>6250466.3799999999</v>
      </c>
      <c r="M1602" s="8">
        <v>0</v>
      </c>
      <c r="N1602" s="8">
        <v>4586991.26</v>
      </c>
      <c r="O1602" s="8">
        <v>54977.599999999999</v>
      </c>
      <c r="P1602" s="8">
        <v>1109812.97</v>
      </c>
      <c r="Q1602" s="8">
        <v>71022.31</v>
      </c>
      <c r="R1602" s="8">
        <v>17000.11</v>
      </c>
      <c r="S1602" s="8">
        <v>5958924.6100000003</v>
      </c>
      <c r="T1602" s="8">
        <v>3877689.81</v>
      </c>
      <c r="U1602" s="8">
        <v>1076675.6599999999</v>
      </c>
      <c r="V1602" s="8">
        <v>89.51</v>
      </c>
      <c r="W1602" s="8">
        <v>536269.52</v>
      </c>
      <c r="X1602" s="8">
        <v>52410.95</v>
      </c>
      <c r="Y1602" s="8">
        <v>90.28</v>
      </c>
      <c r="Z1602" s="8">
        <v>0</v>
      </c>
      <c r="AA1602" s="8">
        <v>2256698.66</v>
      </c>
      <c r="AB1602" s="8">
        <v>593133.26</v>
      </c>
      <c r="AC1602" s="9">
        <f t="shared" ref="AC1602:AC1665" si="150">AA1602-AB1602</f>
        <v>1663565.4000000001</v>
      </c>
      <c r="AD1602" s="5" t="str">
        <f>$C1602&amp;" "&amp;VLOOKUP(C1602,Tegevusalad!$A$1:$B$89,2,FALSE)</f>
        <v>77 RENTIMINE JA KASUTUSRENT</v>
      </c>
      <c r="AE1602" s="6">
        <f t="shared" si="145"/>
        <v>24552857.460000001</v>
      </c>
      <c r="AF1602" s="6">
        <f t="shared" si="146"/>
        <v>15709558.090000002</v>
      </c>
      <c r="AG1602" s="6">
        <f t="shared" si="147"/>
        <v>38672498.920000002</v>
      </c>
      <c r="AH1602" s="6">
        <f t="shared" si="148"/>
        <v>23019956.849999998</v>
      </c>
      <c r="AI1602" s="6">
        <f t="shared" si="149"/>
        <v>38620087.969999999</v>
      </c>
    </row>
    <row r="1603" spans="1:35" s="2" customFormat="1">
      <c r="A1603" s="3">
        <v>2015</v>
      </c>
      <c r="B1603" s="3">
        <v>7</v>
      </c>
      <c r="C1603" s="4">
        <v>78</v>
      </c>
      <c r="D1603" s="8">
        <v>538</v>
      </c>
      <c r="E1603" s="8">
        <v>9993333.4100000001</v>
      </c>
      <c r="F1603" s="8">
        <v>94073.08</v>
      </c>
      <c r="G1603" s="8">
        <v>9609715.0800000001</v>
      </c>
      <c r="H1603" s="8">
        <v>8439329.1999999993</v>
      </c>
      <c r="I1603" s="8">
        <v>187040.47</v>
      </c>
      <c r="J1603" s="8">
        <v>0</v>
      </c>
      <c r="K1603" s="8">
        <v>0</v>
      </c>
      <c r="L1603" s="8">
        <v>2007133.3</v>
      </c>
      <c r="M1603" s="8">
        <v>0</v>
      </c>
      <c r="N1603" s="8">
        <v>894047.21</v>
      </c>
      <c r="O1603" s="8">
        <v>0</v>
      </c>
      <c r="P1603" s="8">
        <v>22178.91</v>
      </c>
      <c r="Q1603" s="8">
        <v>5613.39</v>
      </c>
      <c r="R1603" s="8">
        <v>6573.75</v>
      </c>
      <c r="S1603" s="8">
        <v>1706178.75</v>
      </c>
      <c r="T1603" s="8">
        <v>98182.6</v>
      </c>
      <c r="U1603" s="8">
        <v>1843.07</v>
      </c>
      <c r="V1603" s="8">
        <v>1078.8</v>
      </c>
      <c r="W1603" s="8">
        <v>10476.219999999999</v>
      </c>
      <c r="X1603" s="8">
        <v>73.599999999999994</v>
      </c>
      <c r="Y1603" s="8">
        <v>0</v>
      </c>
      <c r="Z1603" s="8">
        <v>0</v>
      </c>
      <c r="AA1603" s="8">
        <v>1368508.08</v>
      </c>
      <c r="AB1603" s="8">
        <v>255421.99</v>
      </c>
      <c r="AC1603" s="9">
        <f t="shared" si="150"/>
        <v>1113086.0900000001</v>
      </c>
      <c r="AD1603" s="5" t="str">
        <f>$C1603&amp;" "&amp;VLOOKUP(C1603,Tegevusalad!$A$1:$B$89,2,FALSE)</f>
        <v>78 TÖÖHÕIVE</v>
      </c>
      <c r="AE1603" s="6">
        <f t="shared" ref="AE1603:AE1666" si="151">(E1603+F1603+X1603)-(S1603+U1603)</f>
        <v>8379458.2699999996</v>
      </c>
      <c r="AF1603" s="6">
        <f t="shared" ref="AF1603:AF1666" si="152">((N1603+R1603-O1603)/0.2)-S1603-(U1603-V1603)</f>
        <v>2796161.78</v>
      </c>
      <c r="AG1603" s="6">
        <f t="shared" ref="AG1603:AG1666" si="153">(E1603+F1603+G1603+X1603)-(S1603+U1603)</f>
        <v>17989173.350000001</v>
      </c>
      <c r="AH1603" s="6">
        <f t="shared" ref="AH1603:AH1666" si="154">(N1603+R1603)/0.2</f>
        <v>4503104.8</v>
      </c>
      <c r="AI1603" s="6">
        <f t="shared" ref="AI1603:AI1666" si="155">(E1603+F1603+G1603)-(S1603+U1603)</f>
        <v>17989099.75</v>
      </c>
    </row>
    <row r="1604" spans="1:35" s="2" customFormat="1">
      <c r="A1604" s="3">
        <v>2015</v>
      </c>
      <c r="B1604" s="3">
        <v>7</v>
      </c>
      <c r="C1604" s="4">
        <v>79</v>
      </c>
      <c r="D1604" s="8">
        <v>331</v>
      </c>
      <c r="E1604" s="8">
        <v>6845812.9699999997</v>
      </c>
      <c r="F1604" s="8">
        <v>318126.15000000002</v>
      </c>
      <c r="G1604" s="8">
        <v>6374207.8499999996</v>
      </c>
      <c r="H1604" s="8">
        <v>1199074.6299999999</v>
      </c>
      <c r="I1604" s="8">
        <v>3224.59</v>
      </c>
      <c r="J1604" s="8">
        <v>12864.32</v>
      </c>
      <c r="K1604" s="8">
        <v>0</v>
      </c>
      <c r="L1604" s="8">
        <v>1397793.94</v>
      </c>
      <c r="M1604" s="8">
        <v>0</v>
      </c>
      <c r="N1604" s="8">
        <v>902645.43</v>
      </c>
      <c r="O1604" s="8">
        <v>0</v>
      </c>
      <c r="P1604" s="8">
        <v>17176.419999999998</v>
      </c>
      <c r="Q1604" s="8">
        <v>6693.24</v>
      </c>
      <c r="R1604" s="8">
        <v>3847.64</v>
      </c>
      <c r="S1604" s="8">
        <v>1229494.8700000001</v>
      </c>
      <c r="T1604" s="8">
        <v>604986.88</v>
      </c>
      <c r="U1604" s="8">
        <v>34294.980000000003</v>
      </c>
      <c r="V1604" s="8">
        <v>0</v>
      </c>
      <c r="W1604" s="8">
        <v>150794.4</v>
      </c>
      <c r="X1604" s="8">
        <v>0</v>
      </c>
      <c r="Y1604" s="8">
        <v>31.9</v>
      </c>
      <c r="Z1604" s="8">
        <v>517.99</v>
      </c>
      <c r="AA1604" s="8">
        <v>633108.6</v>
      </c>
      <c r="AB1604" s="8">
        <v>138446.18</v>
      </c>
      <c r="AC1604" s="9">
        <f t="shared" si="150"/>
        <v>494662.42</v>
      </c>
      <c r="AD1604" s="5" t="str">
        <f>$C1604&amp;" "&amp;VLOOKUP(C1604,Tegevusalad!$A$1:$B$89,2,FALSE)</f>
        <v>79 REISIBÜROODE JA REISIKORRALDAJATE TEGEVUS, RESERVEERIMINE NING SELLEGA SEOTUD TEGEVUS</v>
      </c>
      <c r="AE1604" s="6">
        <f t="shared" si="151"/>
        <v>5900149.2699999996</v>
      </c>
      <c r="AF1604" s="6">
        <f t="shared" si="152"/>
        <v>3268675.4999999995</v>
      </c>
      <c r="AG1604" s="6">
        <f t="shared" si="153"/>
        <v>12274357.119999999</v>
      </c>
      <c r="AH1604" s="6">
        <f t="shared" si="154"/>
        <v>4532465.3499999996</v>
      </c>
      <c r="AI1604" s="6">
        <f t="shared" si="155"/>
        <v>12274357.119999999</v>
      </c>
    </row>
    <row r="1605" spans="1:35" s="2" customFormat="1">
      <c r="A1605" s="3">
        <v>2015</v>
      </c>
      <c r="B1605" s="3">
        <v>7</v>
      </c>
      <c r="C1605" s="4">
        <v>80</v>
      </c>
      <c r="D1605" s="8">
        <v>138</v>
      </c>
      <c r="E1605" s="8">
        <v>12178856</v>
      </c>
      <c r="F1605" s="8">
        <v>15995.34</v>
      </c>
      <c r="G1605" s="8">
        <v>796432.07</v>
      </c>
      <c r="H1605" s="8">
        <v>495823.99</v>
      </c>
      <c r="I1605" s="8">
        <v>43610.65</v>
      </c>
      <c r="J1605" s="8">
        <v>13000</v>
      </c>
      <c r="K1605" s="8">
        <v>0</v>
      </c>
      <c r="L1605" s="8">
        <v>2437210.77</v>
      </c>
      <c r="M1605" s="8">
        <v>0</v>
      </c>
      <c r="N1605" s="8">
        <v>946815.09</v>
      </c>
      <c r="O1605" s="8">
        <v>43081.79</v>
      </c>
      <c r="P1605" s="8">
        <v>12550.2</v>
      </c>
      <c r="Q1605" s="8">
        <v>33504.050000000003</v>
      </c>
      <c r="R1605" s="8">
        <v>12038.08</v>
      </c>
      <c r="S1605" s="8">
        <v>1025030.48</v>
      </c>
      <c r="T1605" s="8">
        <v>601909.25</v>
      </c>
      <c r="U1605" s="8">
        <v>246360.93</v>
      </c>
      <c r="V1605" s="8">
        <v>0</v>
      </c>
      <c r="W1605" s="8">
        <v>121406.06</v>
      </c>
      <c r="X1605" s="8">
        <v>0</v>
      </c>
      <c r="Y1605" s="8">
        <v>0</v>
      </c>
      <c r="Z1605" s="8">
        <v>117.11</v>
      </c>
      <c r="AA1605" s="8">
        <v>1518006.74</v>
      </c>
      <c r="AB1605" s="8">
        <v>27728.17</v>
      </c>
      <c r="AC1605" s="9">
        <f t="shared" si="150"/>
        <v>1490278.57</v>
      </c>
      <c r="AD1605" s="5" t="str">
        <f>$C1605&amp;" "&amp;VLOOKUP(C1605,Tegevusalad!$A$1:$B$89,2,FALSE)</f>
        <v>80 TURVATÖÖ JA JUURDLUS</v>
      </c>
      <c r="AE1605" s="6">
        <f t="shared" si="151"/>
        <v>10923459.93</v>
      </c>
      <c r="AF1605" s="6">
        <f t="shared" si="152"/>
        <v>3307465.4899999993</v>
      </c>
      <c r="AG1605" s="6">
        <f t="shared" si="153"/>
        <v>11719892</v>
      </c>
      <c r="AH1605" s="6">
        <f t="shared" si="154"/>
        <v>4794265.8499999996</v>
      </c>
      <c r="AI1605" s="6">
        <f t="shared" si="155"/>
        <v>11719892</v>
      </c>
    </row>
    <row r="1606" spans="1:35" s="2" customFormat="1">
      <c r="A1606" s="3">
        <v>2015</v>
      </c>
      <c r="B1606" s="3">
        <v>7</v>
      </c>
      <c r="C1606" s="4">
        <v>81</v>
      </c>
      <c r="D1606" s="8">
        <v>1082</v>
      </c>
      <c r="E1606" s="8">
        <v>20208262.120000001</v>
      </c>
      <c r="F1606" s="8">
        <v>44230.04</v>
      </c>
      <c r="G1606" s="8">
        <v>943373.03</v>
      </c>
      <c r="H1606" s="8">
        <v>598608.64000000001</v>
      </c>
      <c r="I1606" s="8">
        <v>18037.3</v>
      </c>
      <c r="J1606" s="8">
        <v>4920</v>
      </c>
      <c r="K1606" s="8">
        <v>0</v>
      </c>
      <c r="L1606" s="8">
        <v>4045633.25</v>
      </c>
      <c r="M1606" s="8">
        <v>0</v>
      </c>
      <c r="N1606" s="8">
        <v>2845733.33</v>
      </c>
      <c r="O1606" s="8">
        <v>2438.0700000000002</v>
      </c>
      <c r="P1606" s="8">
        <v>810767.42</v>
      </c>
      <c r="Q1606" s="8">
        <v>28238.26</v>
      </c>
      <c r="R1606" s="8">
        <v>20370.04</v>
      </c>
      <c r="S1606" s="8">
        <v>909964.15</v>
      </c>
      <c r="T1606" s="8">
        <v>287092.25</v>
      </c>
      <c r="U1606" s="8">
        <v>98101.91</v>
      </c>
      <c r="V1606" s="8">
        <v>80.8</v>
      </c>
      <c r="W1606" s="8">
        <v>28812.15</v>
      </c>
      <c r="X1606" s="8">
        <v>153.12</v>
      </c>
      <c r="Y1606" s="8">
        <v>0.02</v>
      </c>
      <c r="Z1606" s="8">
        <v>0.01</v>
      </c>
      <c r="AA1606" s="8">
        <v>1629134.18</v>
      </c>
      <c r="AB1606" s="8">
        <v>429234.25</v>
      </c>
      <c r="AC1606" s="9">
        <f t="shared" si="150"/>
        <v>1199899.93</v>
      </c>
      <c r="AD1606" s="5" t="str">
        <f>$C1606&amp;" "&amp;VLOOKUP(C1606,Tegevusalad!$A$1:$B$89,2,FALSE)</f>
        <v>81 HOONETE JA MAASTIKE HOOLDUS</v>
      </c>
      <c r="AE1606" s="6">
        <f t="shared" si="151"/>
        <v>19244579.220000003</v>
      </c>
      <c r="AF1606" s="6">
        <f t="shared" si="152"/>
        <v>13310341.24</v>
      </c>
      <c r="AG1606" s="6">
        <f t="shared" si="153"/>
        <v>20187952.250000004</v>
      </c>
      <c r="AH1606" s="6">
        <f t="shared" si="154"/>
        <v>14330516.85</v>
      </c>
      <c r="AI1606" s="6">
        <f t="shared" si="155"/>
        <v>20187799.130000003</v>
      </c>
    </row>
    <row r="1607" spans="1:35" s="2" customFormat="1">
      <c r="A1607" s="3">
        <v>2015</v>
      </c>
      <c r="B1607" s="3">
        <v>7</v>
      </c>
      <c r="C1607" s="4">
        <v>82</v>
      </c>
      <c r="D1607" s="8">
        <v>932</v>
      </c>
      <c r="E1607" s="8">
        <v>10057475.630000001</v>
      </c>
      <c r="F1607" s="8">
        <v>254410.81</v>
      </c>
      <c r="G1607" s="8">
        <v>6569986</v>
      </c>
      <c r="H1607" s="8">
        <v>5385527.9299999997</v>
      </c>
      <c r="I1607" s="8">
        <v>513054.39</v>
      </c>
      <c r="J1607" s="8">
        <v>127228.4</v>
      </c>
      <c r="K1607" s="8">
        <v>0</v>
      </c>
      <c r="L1607" s="8">
        <v>2034392.04</v>
      </c>
      <c r="M1607" s="8">
        <v>0</v>
      </c>
      <c r="N1607" s="8">
        <v>1543549.74</v>
      </c>
      <c r="O1607" s="8">
        <v>21286.38</v>
      </c>
      <c r="P1607" s="8">
        <v>26025.360000000001</v>
      </c>
      <c r="Q1607" s="8">
        <v>18176.36</v>
      </c>
      <c r="R1607" s="8">
        <v>17380.84</v>
      </c>
      <c r="S1607" s="8">
        <v>1928483.56</v>
      </c>
      <c r="T1607" s="8">
        <v>779882.75</v>
      </c>
      <c r="U1607" s="8">
        <v>120930.7</v>
      </c>
      <c r="V1607" s="8">
        <v>6800.8</v>
      </c>
      <c r="W1607" s="8">
        <v>201187.32</v>
      </c>
      <c r="X1607" s="8">
        <v>14724.42</v>
      </c>
      <c r="Y1607" s="8">
        <v>0</v>
      </c>
      <c r="Z1607" s="8">
        <v>0.02</v>
      </c>
      <c r="AA1607" s="8">
        <v>873835.1</v>
      </c>
      <c r="AB1607" s="8">
        <v>382992.82</v>
      </c>
      <c r="AC1607" s="9">
        <f t="shared" si="150"/>
        <v>490842.27999999997</v>
      </c>
      <c r="AD1607" s="5" t="str">
        <f>$C1607&amp;" "&amp;VLOOKUP(C1607,Tegevusalad!$A$1:$B$89,2,FALSE)</f>
        <v>82 BÜROOHALDUS, BÜROODE JA MUU ÄRITEGEVUSE ABITEGEVUSED</v>
      </c>
      <c r="AE1607" s="6">
        <f t="shared" si="151"/>
        <v>8277196.6000000015</v>
      </c>
      <c r="AF1607" s="6">
        <f t="shared" si="152"/>
        <v>5655607.540000001</v>
      </c>
      <c r="AG1607" s="6">
        <f t="shared" si="153"/>
        <v>14847182.600000003</v>
      </c>
      <c r="AH1607" s="6">
        <f t="shared" si="154"/>
        <v>7804652.9000000004</v>
      </c>
      <c r="AI1607" s="6">
        <f t="shared" si="155"/>
        <v>14832458.180000002</v>
      </c>
    </row>
    <row r="1608" spans="1:35" s="2" customFormat="1">
      <c r="A1608" s="3">
        <v>2015</v>
      </c>
      <c r="B1608" s="3">
        <v>7</v>
      </c>
      <c r="C1608" s="4">
        <v>84</v>
      </c>
      <c r="D1608" s="8">
        <v>90</v>
      </c>
      <c r="E1608" s="8">
        <v>12915922.369999999</v>
      </c>
      <c r="F1608" s="8">
        <v>58371.5</v>
      </c>
      <c r="G1608" s="8">
        <v>383547.4</v>
      </c>
      <c r="H1608" s="8">
        <v>271307.36</v>
      </c>
      <c r="I1608" s="8">
        <v>242163.13</v>
      </c>
      <c r="J1608" s="8">
        <v>0</v>
      </c>
      <c r="K1608" s="8">
        <v>0</v>
      </c>
      <c r="L1608" s="8">
        <v>2588437.9</v>
      </c>
      <c r="M1608" s="8">
        <v>0</v>
      </c>
      <c r="N1608" s="8">
        <v>2067903.59</v>
      </c>
      <c r="O1608" s="8">
        <v>0</v>
      </c>
      <c r="P1608" s="8">
        <v>640740.67000000004</v>
      </c>
      <c r="Q1608" s="8">
        <v>7.5</v>
      </c>
      <c r="R1608" s="8">
        <v>730.02</v>
      </c>
      <c r="S1608" s="8">
        <v>3200761.03</v>
      </c>
      <c r="T1608" s="8">
        <v>2166830.9300000002</v>
      </c>
      <c r="U1608" s="8">
        <v>67978.149999999994</v>
      </c>
      <c r="V1608" s="8">
        <v>0</v>
      </c>
      <c r="W1608" s="8">
        <v>384566.98</v>
      </c>
      <c r="X1608" s="8">
        <v>349724.74</v>
      </c>
      <c r="Y1608" s="8">
        <v>0</v>
      </c>
      <c r="Z1608" s="8">
        <v>0.33</v>
      </c>
      <c r="AA1608" s="8">
        <v>735163.35</v>
      </c>
      <c r="AB1608" s="8">
        <v>214629.37</v>
      </c>
      <c r="AC1608" s="9">
        <f t="shared" si="150"/>
        <v>520533.98</v>
      </c>
      <c r="AD1608" s="5" t="str">
        <f>$C1608&amp;" "&amp;VLOOKUP(C1608,Tegevusalad!$A$1:$B$89,2,FALSE)</f>
        <v>84 AVALIK HALDUS JA RIIGIKAITSE; KOHUSTUSLIK SOTSIAALKINDLUSTUS</v>
      </c>
      <c r="AE1608" s="6">
        <f t="shared" si="151"/>
        <v>10055279.43</v>
      </c>
      <c r="AF1608" s="6">
        <f t="shared" si="152"/>
        <v>7074428.870000001</v>
      </c>
      <c r="AG1608" s="6">
        <f t="shared" si="153"/>
        <v>10438826.83</v>
      </c>
      <c r="AH1608" s="6">
        <f t="shared" si="154"/>
        <v>10343168.050000001</v>
      </c>
      <c r="AI1608" s="6">
        <f t="shared" si="155"/>
        <v>10089102.09</v>
      </c>
    </row>
    <row r="1609" spans="1:35" s="2" customFormat="1">
      <c r="A1609" s="3">
        <v>2015</v>
      </c>
      <c r="B1609" s="3">
        <v>7</v>
      </c>
      <c r="C1609" s="4">
        <v>85</v>
      </c>
      <c r="D1609" s="8">
        <v>889</v>
      </c>
      <c r="E1609" s="8">
        <v>7190355.0099999998</v>
      </c>
      <c r="F1609" s="8">
        <v>258378.73</v>
      </c>
      <c r="G1609" s="8">
        <v>676529.26</v>
      </c>
      <c r="H1609" s="8">
        <v>282021</v>
      </c>
      <c r="I1609" s="8">
        <v>2777.81</v>
      </c>
      <c r="J1609" s="8">
        <v>8518.2099999999991</v>
      </c>
      <c r="K1609" s="8">
        <v>708.21</v>
      </c>
      <c r="L1609" s="8">
        <v>1461325.11</v>
      </c>
      <c r="M1609" s="8">
        <v>0</v>
      </c>
      <c r="N1609" s="8">
        <v>730555.57</v>
      </c>
      <c r="O1609" s="8">
        <v>718.46</v>
      </c>
      <c r="P1609" s="8">
        <v>186647.41</v>
      </c>
      <c r="Q1609" s="8">
        <v>44698.97</v>
      </c>
      <c r="R1609" s="8">
        <v>8852.82</v>
      </c>
      <c r="S1609" s="8">
        <v>677362.26</v>
      </c>
      <c r="T1609" s="8">
        <v>498229.64</v>
      </c>
      <c r="U1609" s="8">
        <v>1882176.39</v>
      </c>
      <c r="V1609" s="8">
        <v>0</v>
      </c>
      <c r="W1609" s="8">
        <v>6820718.1200000001</v>
      </c>
      <c r="X1609" s="8">
        <v>796.09</v>
      </c>
      <c r="Y1609" s="8">
        <v>348.17</v>
      </c>
      <c r="Z1609" s="8">
        <v>213.79</v>
      </c>
      <c r="AA1609" s="8">
        <v>851933.3</v>
      </c>
      <c r="AB1609" s="8">
        <v>121029.39</v>
      </c>
      <c r="AC1609" s="9">
        <f t="shared" si="150"/>
        <v>730903.91</v>
      </c>
      <c r="AD1609" s="5" t="str">
        <f>$C1609&amp;" "&amp;VLOOKUP(C1609,Tegevusalad!$A$1:$B$89,2,FALSE)</f>
        <v>85 HARIDUS</v>
      </c>
      <c r="AE1609" s="6">
        <f t="shared" si="151"/>
        <v>4889991.18</v>
      </c>
      <c r="AF1609" s="6">
        <f t="shared" si="152"/>
        <v>1133910.9999999998</v>
      </c>
      <c r="AG1609" s="6">
        <f t="shared" si="153"/>
        <v>5566520.4399999995</v>
      </c>
      <c r="AH1609" s="6">
        <f t="shared" si="154"/>
        <v>3697041.9499999993</v>
      </c>
      <c r="AI1609" s="6">
        <f t="shared" si="155"/>
        <v>5565724.3499999996</v>
      </c>
    </row>
    <row r="1610" spans="1:35" s="2" customFormat="1">
      <c r="A1610" s="3">
        <v>2015</v>
      </c>
      <c r="B1610" s="3">
        <v>7</v>
      </c>
      <c r="C1610" s="4">
        <v>86</v>
      </c>
      <c r="D1610" s="8">
        <v>296</v>
      </c>
      <c r="E1610" s="8">
        <v>2487026.12</v>
      </c>
      <c r="F1610" s="8">
        <v>1134012.78</v>
      </c>
      <c r="G1610" s="8">
        <v>434260.64</v>
      </c>
      <c r="H1610" s="8">
        <v>260872.31</v>
      </c>
      <c r="I1610" s="8">
        <v>121063.5</v>
      </c>
      <c r="J1610" s="8">
        <v>43957.7</v>
      </c>
      <c r="K1610" s="8">
        <v>0</v>
      </c>
      <c r="L1610" s="8">
        <v>599466.34</v>
      </c>
      <c r="M1610" s="8">
        <v>690.56</v>
      </c>
      <c r="N1610" s="8">
        <v>345635.72</v>
      </c>
      <c r="O1610" s="8">
        <v>2290.33</v>
      </c>
      <c r="P1610" s="8">
        <v>69157.350000000006</v>
      </c>
      <c r="Q1610" s="8">
        <v>1348.03</v>
      </c>
      <c r="R1610" s="8">
        <v>3403.9</v>
      </c>
      <c r="S1610" s="8">
        <v>626187.39</v>
      </c>
      <c r="T1610" s="8">
        <v>414850.32</v>
      </c>
      <c r="U1610" s="8">
        <v>97547.99</v>
      </c>
      <c r="V1610" s="8">
        <v>0</v>
      </c>
      <c r="W1610" s="8">
        <v>52326369.68</v>
      </c>
      <c r="X1610" s="8">
        <v>5.0999999999999996</v>
      </c>
      <c r="Y1610" s="8">
        <v>1972.49</v>
      </c>
      <c r="Z1610" s="8">
        <v>0</v>
      </c>
      <c r="AA1610" s="8">
        <v>294675.51</v>
      </c>
      <c r="AB1610" s="8">
        <v>38181.839999999997</v>
      </c>
      <c r="AC1610" s="9">
        <f t="shared" si="150"/>
        <v>256493.67</v>
      </c>
      <c r="AD1610" s="5" t="str">
        <f>$C1610&amp;" "&amp;VLOOKUP(C1610,Tegevusalad!$A$1:$B$89,2,FALSE)</f>
        <v>86 TERVISHOID</v>
      </c>
      <c r="AE1610" s="6">
        <f t="shared" si="151"/>
        <v>2897308.6200000006</v>
      </c>
      <c r="AF1610" s="6">
        <f t="shared" si="152"/>
        <v>1010011.0699999996</v>
      </c>
      <c r="AG1610" s="6">
        <f t="shared" si="153"/>
        <v>3331569.2600000007</v>
      </c>
      <c r="AH1610" s="6">
        <f t="shared" si="154"/>
        <v>1745198.0999999999</v>
      </c>
      <c r="AI1610" s="6">
        <f t="shared" si="155"/>
        <v>3331564.1600000006</v>
      </c>
    </row>
    <row r="1611" spans="1:35" s="2" customFormat="1">
      <c r="A1611" s="3">
        <v>2015</v>
      </c>
      <c r="B1611" s="3">
        <v>7</v>
      </c>
      <c r="C1611" s="4">
        <v>87</v>
      </c>
      <c r="D1611" s="8">
        <v>32</v>
      </c>
      <c r="E1611" s="8">
        <v>865351.18</v>
      </c>
      <c r="F1611" s="8">
        <v>28408.22</v>
      </c>
      <c r="G1611" s="8">
        <v>4821.09</v>
      </c>
      <c r="H1611" s="8">
        <v>4777.92</v>
      </c>
      <c r="I1611" s="8">
        <v>4777.92</v>
      </c>
      <c r="J1611" s="8">
        <v>0</v>
      </c>
      <c r="K1611" s="8">
        <v>0</v>
      </c>
      <c r="L1611" s="8">
        <v>175626.98</v>
      </c>
      <c r="M1611" s="8">
        <v>0</v>
      </c>
      <c r="N1611" s="8">
        <v>255581.58</v>
      </c>
      <c r="O1611" s="8">
        <v>0</v>
      </c>
      <c r="P1611" s="8">
        <v>443.64</v>
      </c>
      <c r="Q1611" s="8">
        <v>311.66000000000003</v>
      </c>
      <c r="R1611" s="8">
        <v>115.71</v>
      </c>
      <c r="S1611" s="8">
        <v>1710.19</v>
      </c>
      <c r="T1611" s="8">
        <v>0</v>
      </c>
      <c r="U1611" s="8">
        <v>0</v>
      </c>
      <c r="V1611" s="8">
        <v>0</v>
      </c>
      <c r="W1611" s="8">
        <v>2834027.81</v>
      </c>
      <c r="X1611" s="8">
        <v>0</v>
      </c>
      <c r="Y1611" s="8">
        <v>0</v>
      </c>
      <c r="Z1611" s="8">
        <v>0</v>
      </c>
      <c r="AA1611" s="8">
        <v>25610.31</v>
      </c>
      <c r="AB1611" s="8">
        <v>105564.91</v>
      </c>
      <c r="AC1611" s="9">
        <f t="shared" si="150"/>
        <v>-79954.600000000006</v>
      </c>
      <c r="AD1611" s="5" t="str">
        <f>$C1611&amp;" "&amp;VLOOKUP(C1611,Tegevusalad!$A$1:$B$89,2,FALSE)</f>
        <v>87 HOOLEKANDEASUTUSTE TEGEVUS</v>
      </c>
      <c r="AE1611" s="6">
        <f t="shared" si="151"/>
        <v>892049.21000000008</v>
      </c>
      <c r="AF1611" s="6">
        <f t="shared" si="152"/>
        <v>1276776.2599999998</v>
      </c>
      <c r="AG1611" s="6">
        <f t="shared" si="153"/>
        <v>896870.3</v>
      </c>
      <c r="AH1611" s="6">
        <f t="shared" si="154"/>
        <v>1278486.4499999997</v>
      </c>
      <c r="AI1611" s="6">
        <f t="shared" si="155"/>
        <v>896870.3</v>
      </c>
    </row>
    <row r="1612" spans="1:35" s="2" customFormat="1">
      <c r="A1612" s="3">
        <v>2015</v>
      </c>
      <c r="B1612" s="3">
        <v>7</v>
      </c>
      <c r="C1612" s="4">
        <v>88</v>
      </c>
      <c r="D1612" s="8">
        <v>49</v>
      </c>
      <c r="E1612" s="8">
        <v>85902.74</v>
      </c>
      <c r="F1612" s="8">
        <v>13154.78</v>
      </c>
      <c r="G1612" s="8">
        <v>122421.05</v>
      </c>
      <c r="H1612" s="8">
        <v>0</v>
      </c>
      <c r="I1612" s="8">
        <v>0</v>
      </c>
      <c r="J1612" s="8">
        <v>0</v>
      </c>
      <c r="K1612" s="8">
        <v>0</v>
      </c>
      <c r="L1612" s="8">
        <v>18364.47</v>
      </c>
      <c r="M1612" s="8">
        <v>0</v>
      </c>
      <c r="N1612" s="8">
        <v>11366.15</v>
      </c>
      <c r="O1612" s="8">
        <v>0</v>
      </c>
      <c r="P1612" s="8">
        <v>252.58</v>
      </c>
      <c r="Q1612" s="8">
        <v>493.66</v>
      </c>
      <c r="R1612" s="8">
        <v>170.23</v>
      </c>
      <c r="S1612" s="8">
        <v>2156</v>
      </c>
      <c r="T1612" s="8">
        <v>2106</v>
      </c>
      <c r="U1612" s="8">
        <v>5313.74</v>
      </c>
      <c r="V1612" s="8">
        <v>0</v>
      </c>
      <c r="W1612" s="8">
        <v>44529.919999999998</v>
      </c>
      <c r="X1612" s="8">
        <v>72.8</v>
      </c>
      <c r="Y1612" s="8">
        <v>0</v>
      </c>
      <c r="Z1612" s="8">
        <v>0</v>
      </c>
      <c r="AA1612" s="8">
        <v>9770.15</v>
      </c>
      <c r="AB1612" s="8">
        <v>2771.83</v>
      </c>
      <c r="AC1612" s="9">
        <f t="shared" si="150"/>
        <v>6998.32</v>
      </c>
      <c r="AD1612" s="5" t="str">
        <f>$C1612&amp;" "&amp;VLOOKUP(C1612,Tegevusalad!$A$1:$B$89,2,FALSE)</f>
        <v>88 SOTSIAALHOOLEKANNE MAJUTUSETA</v>
      </c>
      <c r="AE1612" s="6">
        <f t="shared" si="151"/>
        <v>91660.58</v>
      </c>
      <c r="AF1612" s="6">
        <f t="shared" si="152"/>
        <v>50212.159999999996</v>
      </c>
      <c r="AG1612" s="6">
        <f t="shared" si="153"/>
        <v>214081.63</v>
      </c>
      <c r="AH1612" s="6">
        <f t="shared" si="154"/>
        <v>57681.899999999994</v>
      </c>
      <c r="AI1612" s="6">
        <f t="shared" si="155"/>
        <v>214008.83000000002</v>
      </c>
    </row>
    <row r="1613" spans="1:35" s="2" customFormat="1">
      <c r="A1613" s="3">
        <v>2015</v>
      </c>
      <c r="B1613" s="3">
        <v>7</v>
      </c>
      <c r="C1613" s="4">
        <v>90</v>
      </c>
      <c r="D1613" s="8">
        <v>871</v>
      </c>
      <c r="E1613" s="8">
        <v>5114760</v>
      </c>
      <c r="F1613" s="8">
        <v>15807.66</v>
      </c>
      <c r="G1613" s="8">
        <v>488314.86</v>
      </c>
      <c r="H1613" s="8">
        <v>291817.02</v>
      </c>
      <c r="I1613" s="8">
        <v>12682.12</v>
      </c>
      <c r="J1613" s="8">
        <v>16357.53</v>
      </c>
      <c r="K1613" s="8">
        <v>0</v>
      </c>
      <c r="L1613" s="8">
        <v>1024374.66</v>
      </c>
      <c r="M1613" s="8">
        <v>0</v>
      </c>
      <c r="N1613" s="8">
        <v>971950.52</v>
      </c>
      <c r="O1613" s="8">
        <v>12813.31</v>
      </c>
      <c r="P1613" s="8">
        <v>165468.56</v>
      </c>
      <c r="Q1613" s="8">
        <v>10666.54</v>
      </c>
      <c r="R1613" s="8">
        <v>9917.31</v>
      </c>
      <c r="S1613" s="8">
        <v>394699.9</v>
      </c>
      <c r="T1613" s="8">
        <v>65365.82</v>
      </c>
      <c r="U1613" s="8">
        <v>168850.59</v>
      </c>
      <c r="V1613" s="8">
        <v>711</v>
      </c>
      <c r="W1613" s="8">
        <v>49475.68</v>
      </c>
      <c r="X1613" s="8">
        <v>0</v>
      </c>
      <c r="Y1613" s="8">
        <v>0</v>
      </c>
      <c r="Z1613" s="8">
        <v>0</v>
      </c>
      <c r="AA1613" s="8">
        <v>350070.88</v>
      </c>
      <c r="AB1613" s="8">
        <v>297646.74</v>
      </c>
      <c r="AC1613" s="9">
        <f t="shared" si="150"/>
        <v>52424.140000000014</v>
      </c>
      <c r="AD1613" s="5" t="str">
        <f>$C1613&amp;" "&amp;VLOOKUP(C1613,Tegevusalad!$A$1:$B$89,2,FALSE)</f>
        <v>90 LOOME-, KUNSTI- JA MEELELAHUTUSTEGEVUS</v>
      </c>
      <c r="AE1613" s="6">
        <f t="shared" si="151"/>
        <v>4567017.17</v>
      </c>
      <c r="AF1613" s="6">
        <f t="shared" si="152"/>
        <v>4282433.1099999994</v>
      </c>
      <c r="AG1613" s="6">
        <f t="shared" si="153"/>
        <v>5055332.03</v>
      </c>
      <c r="AH1613" s="6">
        <f t="shared" si="154"/>
        <v>4909339.1500000004</v>
      </c>
      <c r="AI1613" s="6">
        <f t="shared" si="155"/>
        <v>5055332.03</v>
      </c>
    </row>
    <row r="1614" spans="1:35" s="2" customFormat="1">
      <c r="A1614" s="3">
        <v>2015</v>
      </c>
      <c r="B1614" s="3">
        <v>7</v>
      </c>
      <c r="C1614" s="4">
        <v>91</v>
      </c>
      <c r="D1614" s="8">
        <v>70</v>
      </c>
      <c r="E1614" s="8">
        <v>2428550.56</v>
      </c>
      <c r="F1614" s="8">
        <v>55555.26</v>
      </c>
      <c r="G1614" s="8">
        <v>7788.46</v>
      </c>
      <c r="H1614" s="8">
        <v>887.84</v>
      </c>
      <c r="I1614" s="8">
        <v>652.32000000000005</v>
      </c>
      <c r="J1614" s="8">
        <v>3119.16</v>
      </c>
      <c r="K1614" s="8">
        <v>0</v>
      </c>
      <c r="L1614" s="8">
        <v>490710.09</v>
      </c>
      <c r="M1614" s="8">
        <v>0</v>
      </c>
      <c r="N1614" s="8">
        <v>413309.16</v>
      </c>
      <c r="O1614" s="8">
        <v>71.19</v>
      </c>
      <c r="P1614" s="8">
        <v>150551.63</v>
      </c>
      <c r="Q1614" s="8">
        <v>943.07</v>
      </c>
      <c r="R1614" s="8">
        <v>635.54999999999995</v>
      </c>
      <c r="S1614" s="8">
        <v>125878.91</v>
      </c>
      <c r="T1614" s="8">
        <v>12690.72</v>
      </c>
      <c r="U1614" s="8">
        <v>49138</v>
      </c>
      <c r="V1614" s="8">
        <v>0</v>
      </c>
      <c r="W1614" s="8">
        <v>9601.0499999999993</v>
      </c>
      <c r="X1614" s="8">
        <v>0</v>
      </c>
      <c r="Y1614" s="8">
        <v>0</v>
      </c>
      <c r="Z1614" s="8">
        <v>0</v>
      </c>
      <c r="AA1614" s="8">
        <v>241555.9</v>
      </c>
      <c r="AB1614" s="8">
        <v>164154.97</v>
      </c>
      <c r="AC1614" s="9">
        <f t="shared" si="150"/>
        <v>77400.929999999993</v>
      </c>
      <c r="AD1614" s="5" t="str">
        <f>$C1614&amp;" "&amp;VLOOKUP(C1614,Tegevusalad!$A$1:$B$89,2,FALSE)</f>
        <v>91 RAAMATUKOGUDE, ARHIIVIDE, MUUSEUMIDE JA MUUDE KULTUURIASUTUSTE TEGEVUS</v>
      </c>
      <c r="AE1614" s="6">
        <f t="shared" si="151"/>
        <v>2309088.9099999997</v>
      </c>
      <c r="AF1614" s="6">
        <f t="shared" si="152"/>
        <v>1894350.6899999997</v>
      </c>
      <c r="AG1614" s="6">
        <f t="shared" si="153"/>
        <v>2316877.3699999996</v>
      </c>
      <c r="AH1614" s="6">
        <f t="shared" si="154"/>
        <v>2069723.5499999998</v>
      </c>
      <c r="AI1614" s="6">
        <f t="shared" si="155"/>
        <v>2316877.3699999996</v>
      </c>
    </row>
    <row r="1615" spans="1:35" s="2" customFormat="1">
      <c r="A1615" s="3">
        <v>2015</v>
      </c>
      <c r="B1615" s="3">
        <v>7</v>
      </c>
      <c r="C1615" s="4">
        <v>92</v>
      </c>
      <c r="D1615" s="8">
        <v>12</v>
      </c>
      <c r="E1615" s="8">
        <v>384710.06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76942.02</v>
      </c>
      <c r="M1615" s="8">
        <v>0</v>
      </c>
      <c r="N1615" s="8">
        <v>10521.89</v>
      </c>
      <c r="O1615" s="8">
        <v>0</v>
      </c>
      <c r="P1615" s="8">
        <v>0</v>
      </c>
      <c r="Q1615" s="8">
        <v>0</v>
      </c>
      <c r="R1615" s="8">
        <v>0</v>
      </c>
      <c r="S1615" s="8">
        <v>186613.6</v>
      </c>
      <c r="T1615" s="8">
        <v>45163.839999999997</v>
      </c>
      <c r="U1615" s="8">
        <v>122601.62</v>
      </c>
      <c r="V1615" s="8">
        <v>0</v>
      </c>
      <c r="W1615" s="8">
        <v>9370266.9000000004</v>
      </c>
      <c r="X1615" s="8">
        <v>0</v>
      </c>
      <c r="Y1615" s="8">
        <v>0.01</v>
      </c>
      <c r="Z1615" s="8">
        <v>0</v>
      </c>
      <c r="AA1615" s="8">
        <v>66420.14</v>
      </c>
      <c r="AB1615" s="8">
        <v>0</v>
      </c>
      <c r="AC1615" s="9">
        <f t="shared" si="150"/>
        <v>66420.14</v>
      </c>
      <c r="AD1615" s="5" t="str">
        <f>$C1615&amp;" "&amp;VLOOKUP(C1615,Tegevusalad!$A$1:$B$89,2,FALSE)</f>
        <v>92 HASARTMÄNGUDE JA KIHLVEDUDE KORRALDAMINE</v>
      </c>
      <c r="AE1615" s="6">
        <f t="shared" si="151"/>
        <v>75494.840000000026</v>
      </c>
      <c r="AF1615" s="6">
        <f t="shared" si="152"/>
        <v>-256605.77000000002</v>
      </c>
      <c r="AG1615" s="6">
        <f t="shared" si="153"/>
        <v>75494.840000000026</v>
      </c>
      <c r="AH1615" s="6">
        <f t="shared" si="154"/>
        <v>52609.45</v>
      </c>
      <c r="AI1615" s="6">
        <f t="shared" si="155"/>
        <v>75494.840000000026</v>
      </c>
    </row>
    <row r="1616" spans="1:35" s="2" customFormat="1">
      <c r="A1616" s="3">
        <v>2015</v>
      </c>
      <c r="B1616" s="3">
        <v>7</v>
      </c>
      <c r="C1616" s="4">
        <v>93</v>
      </c>
      <c r="D1616" s="8">
        <v>936</v>
      </c>
      <c r="E1616" s="8">
        <v>11036086.08</v>
      </c>
      <c r="F1616" s="8">
        <v>330430.59000000003</v>
      </c>
      <c r="G1616" s="8">
        <v>2101727.8199999998</v>
      </c>
      <c r="H1616" s="8">
        <v>1551501</v>
      </c>
      <c r="I1616" s="8">
        <v>91919.28</v>
      </c>
      <c r="J1616" s="8">
        <v>50732.23</v>
      </c>
      <c r="K1616" s="8">
        <v>0</v>
      </c>
      <c r="L1616" s="8">
        <v>2236956.0499999998</v>
      </c>
      <c r="M1616" s="8">
        <v>0</v>
      </c>
      <c r="N1616" s="8">
        <v>2007444.02</v>
      </c>
      <c r="O1616" s="8">
        <v>9119.16</v>
      </c>
      <c r="P1616" s="8">
        <v>376045.17</v>
      </c>
      <c r="Q1616" s="8">
        <v>14142.03</v>
      </c>
      <c r="R1616" s="8">
        <v>12826.83</v>
      </c>
      <c r="S1616" s="8">
        <v>1249434.06</v>
      </c>
      <c r="T1616" s="8">
        <v>316537.81</v>
      </c>
      <c r="U1616" s="8">
        <v>145539.37</v>
      </c>
      <c r="V1616" s="8">
        <v>385</v>
      </c>
      <c r="W1616" s="8">
        <v>292712.59999999998</v>
      </c>
      <c r="X1616" s="8">
        <v>0</v>
      </c>
      <c r="Y1616" s="8">
        <v>820.44</v>
      </c>
      <c r="Z1616" s="8">
        <v>0.01</v>
      </c>
      <c r="AA1616" s="8">
        <v>704620.92</v>
      </c>
      <c r="AB1616" s="8">
        <v>474288.46</v>
      </c>
      <c r="AC1616" s="9">
        <f t="shared" si="150"/>
        <v>230332.46000000002</v>
      </c>
      <c r="AD1616" s="5" t="str">
        <f>$C1616&amp;" "&amp;VLOOKUP(C1616,Tegevusalad!$A$1:$B$89,2,FALSE)</f>
        <v>93 SPORDITEGEVUS NING LÕBUSTUS- JA VABA AJA TEGEVUSED</v>
      </c>
      <c r="AE1616" s="6">
        <f t="shared" si="151"/>
        <v>9971543.2400000002</v>
      </c>
      <c r="AF1616" s="6">
        <f t="shared" si="152"/>
        <v>8661170.0200000014</v>
      </c>
      <c r="AG1616" s="6">
        <f t="shared" si="153"/>
        <v>12073271.060000001</v>
      </c>
      <c r="AH1616" s="6">
        <f t="shared" si="154"/>
        <v>10101354.25</v>
      </c>
      <c r="AI1616" s="6">
        <f t="shared" si="155"/>
        <v>12073271.060000001</v>
      </c>
    </row>
    <row r="1617" spans="1:35" s="2" customFormat="1">
      <c r="A1617" s="3">
        <v>2015</v>
      </c>
      <c r="B1617" s="3">
        <v>7</v>
      </c>
      <c r="C1617" s="4">
        <v>94</v>
      </c>
      <c r="D1617" s="8">
        <v>263</v>
      </c>
      <c r="E1617" s="8">
        <v>1936034.05</v>
      </c>
      <c r="F1617" s="8">
        <v>71028.56</v>
      </c>
      <c r="G1617" s="8">
        <v>90020.11</v>
      </c>
      <c r="H1617" s="8">
        <v>24952.36</v>
      </c>
      <c r="I1617" s="8">
        <v>415</v>
      </c>
      <c r="J1617" s="8">
        <v>0</v>
      </c>
      <c r="K1617" s="8">
        <v>0</v>
      </c>
      <c r="L1617" s="8">
        <v>393599.38</v>
      </c>
      <c r="M1617" s="8">
        <v>0</v>
      </c>
      <c r="N1617" s="8">
        <v>362892.39</v>
      </c>
      <c r="O1617" s="8">
        <v>0</v>
      </c>
      <c r="P1617" s="8">
        <v>21563.17</v>
      </c>
      <c r="Q1617" s="8">
        <v>963.93</v>
      </c>
      <c r="R1617" s="8">
        <v>988.56</v>
      </c>
      <c r="S1617" s="8">
        <v>48462.59</v>
      </c>
      <c r="T1617" s="8">
        <v>7054.2</v>
      </c>
      <c r="U1617" s="8">
        <v>13010.71</v>
      </c>
      <c r="V1617" s="8">
        <v>8</v>
      </c>
      <c r="W1617" s="8">
        <v>147289.46</v>
      </c>
      <c r="X1617" s="8">
        <v>0</v>
      </c>
      <c r="Y1617" s="8">
        <v>1440.9</v>
      </c>
      <c r="Z1617" s="8">
        <v>0</v>
      </c>
      <c r="AA1617" s="8">
        <v>100274.65</v>
      </c>
      <c r="AB1617" s="8">
        <v>68126.759999999995</v>
      </c>
      <c r="AC1617" s="9">
        <f t="shared" si="150"/>
        <v>32147.89</v>
      </c>
      <c r="AD1617" s="5" t="str">
        <f>$C1617&amp;" "&amp;VLOOKUP(C1617,Tegevusalad!$A$1:$B$89,2,FALSE)</f>
        <v>94 ORGANISATSIOONIDE TEGEVUS</v>
      </c>
      <c r="AE1617" s="6">
        <f t="shared" si="151"/>
        <v>1945589.31</v>
      </c>
      <c r="AF1617" s="6">
        <f t="shared" si="152"/>
        <v>1757939.45</v>
      </c>
      <c r="AG1617" s="6">
        <f t="shared" si="153"/>
        <v>2035609.4200000002</v>
      </c>
      <c r="AH1617" s="6">
        <f t="shared" si="154"/>
        <v>1819404.75</v>
      </c>
      <c r="AI1617" s="6">
        <f t="shared" si="155"/>
        <v>2035609.4200000002</v>
      </c>
    </row>
    <row r="1618" spans="1:35" s="2" customFormat="1">
      <c r="A1618" s="3">
        <v>2015</v>
      </c>
      <c r="B1618" s="3">
        <v>7</v>
      </c>
      <c r="C1618" s="4">
        <v>95</v>
      </c>
      <c r="D1618" s="8">
        <v>348</v>
      </c>
      <c r="E1618" s="8">
        <v>2655678.54</v>
      </c>
      <c r="F1618" s="8">
        <v>356.15</v>
      </c>
      <c r="G1618" s="8">
        <v>651171.57999999996</v>
      </c>
      <c r="H1618" s="8">
        <v>447548.29</v>
      </c>
      <c r="I1618" s="8">
        <v>76653.600000000006</v>
      </c>
      <c r="J1618" s="8">
        <v>160325.14000000001</v>
      </c>
      <c r="K1618" s="8">
        <v>0</v>
      </c>
      <c r="L1618" s="8">
        <v>531167.68000000005</v>
      </c>
      <c r="M1618" s="8">
        <v>0</v>
      </c>
      <c r="N1618" s="8">
        <v>335813.23</v>
      </c>
      <c r="O1618" s="8">
        <v>8075.77</v>
      </c>
      <c r="P1618" s="8">
        <v>4179.9799999999996</v>
      </c>
      <c r="Q1618" s="8">
        <v>6044.72</v>
      </c>
      <c r="R1618" s="8">
        <v>3256.23</v>
      </c>
      <c r="S1618" s="8">
        <v>521218.44</v>
      </c>
      <c r="T1618" s="8">
        <v>500569.5</v>
      </c>
      <c r="U1618" s="8">
        <v>5780.78</v>
      </c>
      <c r="V1618" s="8">
        <v>0</v>
      </c>
      <c r="W1618" s="8">
        <v>16</v>
      </c>
      <c r="X1618" s="8">
        <v>187.97</v>
      </c>
      <c r="Y1618" s="8">
        <v>9.68</v>
      </c>
      <c r="Z1618" s="8">
        <v>0.15</v>
      </c>
      <c r="AA1618" s="8">
        <v>217145.68</v>
      </c>
      <c r="AB1618" s="8">
        <v>21781.7</v>
      </c>
      <c r="AC1618" s="9">
        <f t="shared" si="150"/>
        <v>195363.97999999998</v>
      </c>
      <c r="AD1618" s="5" t="str">
        <f>$C1618&amp;" "&amp;VLOOKUP(C1618,Tegevusalad!$A$1:$B$89,2,FALSE)</f>
        <v>95 ARVUTITE NING TARBEESEMETE JA KODUTARVETE PARANDUS</v>
      </c>
      <c r="AE1618" s="6">
        <f t="shared" si="151"/>
        <v>2129223.4400000004</v>
      </c>
      <c r="AF1618" s="6">
        <f t="shared" si="152"/>
        <v>1127969.2299999997</v>
      </c>
      <c r="AG1618" s="6">
        <f t="shared" si="153"/>
        <v>2780395.0200000005</v>
      </c>
      <c r="AH1618" s="6">
        <f t="shared" si="154"/>
        <v>1695347.2999999998</v>
      </c>
      <c r="AI1618" s="6">
        <f t="shared" si="155"/>
        <v>2780207.05</v>
      </c>
    </row>
    <row r="1619" spans="1:35" s="2" customFormat="1">
      <c r="A1619" s="3">
        <v>2015</v>
      </c>
      <c r="B1619" s="3">
        <v>7</v>
      </c>
      <c r="C1619" s="4">
        <v>96</v>
      </c>
      <c r="D1619" s="8">
        <v>1466</v>
      </c>
      <c r="E1619" s="8">
        <v>9695394.1199999992</v>
      </c>
      <c r="F1619" s="8">
        <v>24933.5</v>
      </c>
      <c r="G1619" s="8">
        <v>2486043.34</v>
      </c>
      <c r="H1619" s="8">
        <v>1617081.12</v>
      </c>
      <c r="I1619" s="8">
        <v>239392.97</v>
      </c>
      <c r="J1619" s="8">
        <v>43202.16</v>
      </c>
      <c r="K1619" s="8">
        <v>0</v>
      </c>
      <c r="L1619" s="8">
        <v>1941322.9</v>
      </c>
      <c r="M1619" s="8">
        <v>0</v>
      </c>
      <c r="N1619" s="8">
        <v>1280152.03</v>
      </c>
      <c r="O1619" s="8">
        <v>7693.83</v>
      </c>
      <c r="P1619" s="8">
        <v>91328.51</v>
      </c>
      <c r="Q1619" s="8">
        <v>11702.73</v>
      </c>
      <c r="R1619" s="8">
        <v>13924.89</v>
      </c>
      <c r="S1619" s="8">
        <v>937880.39</v>
      </c>
      <c r="T1619" s="8">
        <v>570361.79</v>
      </c>
      <c r="U1619" s="8">
        <v>18804.18</v>
      </c>
      <c r="V1619" s="8">
        <v>5098.46</v>
      </c>
      <c r="W1619" s="8">
        <v>64284.98</v>
      </c>
      <c r="X1619" s="8">
        <v>5181.8599999999997</v>
      </c>
      <c r="Y1619" s="8">
        <v>800.04</v>
      </c>
      <c r="Z1619" s="8">
        <v>16.190000000000001</v>
      </c>
      <c r="AA1619" s="8">
        <v>894103.33</v>
      </c>
      <c r="AB1619" s="8">
        <v>232148.61</v>
      </c>
      <c r="AC1619" s="9">
        <f t="shared" si="150"/>
        <v>661954.72</v>
      </c>
      <c r="AD1619" s="5" t="str">
        <f>$C1619&amp;" "&amp;VLOOKUP(C1619,Tegevusalad!$A$1:$B$89,2,FALSE)</f>
        <v>96 MUU TEENINDUS</v>
      </c>
      <c r="AE1619" s="6">
        <f t="shared" si="151"/>
        <v>8768824.9099999983</v>
      </c>
      <c r="AF1619" s="6">
        <f t="shared" si="152"/>
        <v>5480329.3399999999</v>
      </c>
      <c r="AG1619" s="6">
        <f t="shared" si="153"/>
        <v>11254868.249999998</v>
      </c>
      <c r="AH1619" s="6">
        <f t="shared" si="154"/>
        <v>6470384.5999999996</v>
      </c>
      <c r="AI1619" s="6">
        <f t="shared" si="155"/>
        <v>11249686.389999999</v>
      </c>
    </row>
    <row r="1620" spans="1:35" s="2" customFormat="1">
      <c r="A1620" s="3">
        <v>2015</v>
      </c>
      <c r="B1620" s="3">
        <v>7</v>
      </c>
      <c r="C1620" s="3"/>
      <c r="D1620" s="8">
        <v>824</v>
      </c>
      <c r="E1620" s="8">
        <v>110735687.19</v>
      </c>
      <c r="F1620" s="8">
        <v>1601505.99</v>
      </c>
      <c r="G1620" s="8">
        <v>66233533.420000002</v>
      </c>
      <c r="H1620" s="8">
        <v>24242606.91</v>
      </c>
      <c r="I1620" s="8">
        <v>21813185.02</v>
      </c>
      <c r="J1620" s="8">
        <v>33306397.809999999</v>
      </c>
      <c r="K1620" s="8">
        <v>16337.2</v>
      </c>
      <c r="L1620" s="8">
        <v>22291273.09</v>
      </c>
      <c r="M1620" s="8">
        <v>0</v>
      </c>
      <c r="N1620" s="8">
        <v>18602289.84</v>
      </c>
      <c r="O1620" s="8">
        <v>945773.82</v>
      </c>
      <c r="P1620" s="8">
        <v>52440.91</v>
      </c>
      <c r="Q1620" s="8">
        <v>3129.59</v>
      </c>
      <c r="R1620" s="8">
        <v>4821.51</v>
      </c>
      <c r="S1620" s="8">
        <v>66619932.490000002</v>
      </c>
      <c r="T1620" s="8">
        <v>65179579.039999999</v>
      </c>
      <c r="U1620" s="8">
        <v>1328687.0900000001</v>
      </c>
      <c r="V1620" s="8">
        <v>1111684.24</v>
      </c>
      <c r="W1620" s="8">
        <v>1410418.19</v>
      </c>
      <c r="X1620" s="8">
        <v>43152.6</v>
      </c>
      <c r="Y1620" s="8">
        <v>0</v>
      </c>
      <c r="Z1620" s="8">
        <v>71.599999999999994</v>
      </c>
      <c r="AA1620" s="8">
        <v>6436286.4500000002</v>
      </c>
      <c r="AB1620" s="8">
        <v>2747374.8</v>
      </c>
      <c r="AC1620" s="9">
        <f t="shared" si="150"/>
        <v>3688911.6500000004</v>
      </c>
      <c r="AD1620" s="5" t="e">
        <f>$C1620&amp;" "&amp;VLOOKUP(C1620,Tegevusalad!$A$1:$B$89,2,FALSE)</f>
        <v>#N/A</v>
      </c>
      <c r="AE1620" s="6">
        <f t="shared" si="151"/>
        <v>44431726.199999988</v>
      </c>
      <c r="AF1620" s="6">
        <f t="shared" si="152"/>
        <v>21469752.310000002</v>
      </c>
      <c r="AG1620" s="6">
        <f t="shared" si="153"/>
        <v>110665259.61999999</v>
      </c>
      <c r="AH1620" s="6">
        <f t="shared" si="154"/>
        <v>93035556.75</v>
      </c>
      <c r="AI1620" s="6">
        <f t="shared" si="155"/>
        <v>110622107.02</v>
      </c>
    </row>
    <row r="1621" spans="1:35" s="2" customFormat="1">
      <c r="A1621" s="3">
        <v>2015</v>
      </c>
      <c r="B1621" s="3">
        <v>8</v>
      </c>
      <c r="C1621" s="4">
        <v>1</v>
      </c>
      <c r="D1621" s="8">
        <v>4232</v>
      </c>
      <c r="E1621" s="8">
        <v>95334647.450000003</v>
      </c>
      <c r="F1621" s="8">
        <v>72259.16</v>
      </c>
      <c r="G1621" s="8">
        <v>3075299.93</v>
      </c>
      <c r="H1621" s="8">
        <v>2394105.23</v>
      </c>
      <c r="I1621" s="8">
        <v>1984677.71</v>
      </c>
      <c r="J1621" s="8">
        <v>84537.33</v>
      </c>
      <c r="K1621" s="8">
        <v>0</v>
      </c>
      <c r="L1621" s="8">
        <v>19073433.100000001</v>
      </c>
      <c r="M1621" s="8">
        <v>0</v>
      </c>
      <c r="N1621" s="8">
        <v>13284449.109999999</v>
      </c>
      <c r="O1621" s="8">
        <v>3084.14</v>
      </c>
      <c r="P1621" s="8">
        <v>2113521.4</v>
      </c>
      <c r="Q1621" s="8">
        <v>31899.38</v>
      </c>
      <c r="R1621" s="8">
        <v>35862.18</v>
      </c>
      <c r="S1621" s="8">
        <v>1068996.92</v>
      </c>
      <c r="T1621" s="8">
        <v>804926.27</v>
      </c>
      <c r="U1621" s="8">
        <v>0</v>
      </c>
      <c r="V1621" s="8">
        <v>0</v>
      </c>
      <c r="W1621" s="8">
        <v>4207739.62</v>
      </c>
      <c r="X1621" s="8">
        <v>7003.09</v>
      </c>
      <c r="Y1621" s="8">
        <v>42.96</v>
      </c>
      <c r="Z1621" s="8">
        <v>47.71</v>
      </c>
      <c r="AA1621" s="8">
        <v>8707149.3900000006</v>
      </c>
      <c r="AB1621" s="8">
        <v>2918170.15</v>
      </c>
      <c r="AC1621" s="9">
        <f t="shared" si="150"/>
        <v>5788979.2400000002</v>
      </c>
      <c r="AD1621" s="5" t="str">
        <f>$C1621&amp;" "&amp;VLOOKUP(C1621,Tegevusalad!$A$1:$B$89,2,FALSE)</f>
        <v>1 TAIME- JA LOOMAKASVATUS, JAHINDUS JA NEID TEENINDAVAD TEGEVUSALAD</v>
      </c>
      <c r="AE1621" s="6">
        <f t="shared" si="151"/>
        <v>94344912.780000001</v>
      </c>
      <c r="AF1621" s="6">
        <f t="shared" si="152"/>
        <v>65517138.829999991</v>
      </c>
      <c r="AG1621" s="6">
        <f t="shared" si="153"/>
        <v>97420212.710000008</v>
      </c>
      <c r="AH1621" s="6">
        <f t="shared" si="154"/>
        <v>66601556.449999996</v>
      </c>
      <c r="AI1621" s="6">
        <f t="shared" si="155"/>
        <v>97413209.620000005</v>
      </c>
    </row>
    <row r="1622" spans="1:35" s="2" customFormat="1">
      <c r="A1622" s="3">
        <v>2015</v>
      </c>
      <c r="B1622" s="3">
        <v>8</v>
      </c>
      <c r="C1622" s="4">
        <v>2</v>
      </c>
      <c r="D1622" s="8">
        <v>1824</v>
      </c>
      <c r="E1622" s="8">
        <v>34023525.280000001</v>
      </c>
      <c r="F1622" s="8">
        <v>28569.3</v>
      </c>
      <c r="G1622" s="8">
        <v>3334562.24</v>
      </c>
      <c r="H1622" s="8">
        <v>2338827.19</v>
      </c>
      <c r="I1622" s="8">
        <v>2037221.2</v>
      </c>
      <c r="J1622" s="8">
        <v>114232</v>
      </c>
      <c r="K1622" s="8">
        <v>0</v>
      </c>
      <c r="L1622" s="8">
        <v>6807276.4100000001</v>
      </c>
      <c r="M1622" s="8">
        <v>0</v>
      </c>
      <c r="N1622" s="8">
        <v>4714181.53</v>
      </c>
      <c r="O1622" s="8">
        <v>6456.24</v>
      </c>
      <c r="P1622" s="8">
        <v>359802.52</v>
      </c>
      <c r="Q1622" s="8">
        <v>30769.24</v>
      </c>
      <c r="R1622" s="8">
        <v>20597.27</v>
      </c>
      <c r="S1622" s="8">
        <v>408525.88</v>
      </c>
      <c r="T1622" s="8">
        <v>306985.45</v>
      </c>
      <c r="U1622" s="8">
        <v>25047.78</v>
      </c>
      <c r="V1622" s="8">
        <v>0</v>
      </c>
      <c r="W1622" s="8">
        <v>1691088.67</v>
      </c>
      <c r="X1622" s="8">
        <v>1223.6300000000001</v>
      </c>
      <c r="Y1622" s="8">
        <v>38.619999999999997</v>
      </c>
      <c r="Z1622" s="8">
        <v>0.01</v>
      </c>
      <c r="AA1622" s="8">
        <v>2794483.38</v>
      </c>
      <c r="AB1622" s="8">
        <v>701349.89</v>
      </c>
      <c r="AC1622" s="9">
        <f t="shared" si="150"/>
        <v>2093133.4899999998</v>
      </c>
      <c r="AD1622" s="5" t="str">
        <f>$C1622&amp;" "&amp;VLOOKUP(C1622,Tegevusalad!$A$1:$B$89,2,FALSE)</f>
        <v>2 METSAMAJANDUS JA METSAVARUMINE</v>
      </c>
      <c r="AE1622" s="6">
        <f t="shared" si="151"/>
        <v>33619744.550000004</v>
      </c>
      <c r="AF1622" s="6">
        <f t="shared" si="152"/>
        <v>23208039.139999997</v>
      </c>
      <c r="AG1622" s="6">
        <f t="shared" si="153"/>
        <v>36954306.790000007</v>
      </c>
      <c r="AH1622" s="6">
        <f t="shared" si="154"/>
        <v>23673893.999999996</v>
      </c>
      <c r="AI1622" s="6">
        <f t="shared" si="155"/>
        <v>36953083.160000004</v>
      </c>
    </row>
    <row r="1623" spans="1:35" s="2" customFormat="1">
      <c r="A1623" s="3">
        <v>2015</v>
      </c>
      <c r="B1623" s="3">
        <v>8</v>
      </c>
      <c r="C1623" s="4">
        <v>3</v>
      </c>
      <c r="D1623" s="8">
        <v>247</v>
      </c>
      <c r="E1623" s="8">
        <v>2408886.29</v>
      </c>
      <c r="F1623" s="8">
        <v>2793.9</v>
      </c>
      <c r="G1623" s="8">
        <v>6638490.3399999999</v>
      </c>
      <c r="H1623" s="8">
        <v>129175.2</v>
      </c>
      <c r="I1623" s="8">
        <v>71541.56</v>
      </c>
      <c r="J1623" s="8">
        <v>0</v>
      </c>
      <c r="K1623" s="8">
        <v>0</v>
      </c>
      <c r="L1623" s="8">
        <v>482028.74</v>
      </c>
      <c r="M1623" s="8">
        <v>0</v>
      </c>
      <c r="N1623" s="8">
        <v>507138.52</v>
      </c>
      <c r="O1623" s="8">
        <v>7327.45</v>
      </c>
      <c r="P1623" s="8">
        <v>237660.53</v>
      </c>
      <c r="Q1623" s="8">
        <v>591.65</v>
      </c>
      <c r="R1623" s="8">
        <v>1678.06</v>
      </c>
      <c r="S1623" s="8">
        <v>165759.44</v>
      </c>
      <c r="T1623" s="8">
        <v>163023.57</v>
      </c>
      <c r="U1623" s="8">
        <v>0</v>
      </c>
      <c r="V1623" s="8">
        <v>0</v>
      </c>
      <c r="W1623" s="8">
        <v>38948.51</v>
      </c>
      <c r="X1623" s="8">
        <v>565.1</v>
      </c>
      <c r="Y1623" s="8">
        <v>0</v>
      </c>
      <c r="Z1623" s="8">
        <v>0</v>
      </c>
      <c r="AA1623" s="8">
        <v>253289.72</v>
      </c>
      <c r="AB1623" s="8">
        <v>278399.5</v>
      </c>
      <c r="AC1623" s="9">
        <f t="shared" si="150"/>
        <v>-25109.78</v>
      </c>
      <c r="AD1623" s="5" t="str">
        <f>$C1623&amp;" "&amp;VLOOKUP(C1623,Tegevusalad!$A$1:$B$89,2,FALSE)</f>
        <v>3 KALAPÜÜK JA VESIVILJELUS</v>
      </c>
      <c r="AE1623" s="6">
        <f t="shared" si="151"/>
        <v>2246485.85</v>
      </c>
      <c r="AF1623" s="6">
        <f t="shared" si="152"/>
        <v>2341686.21</v>
      </c>
      <c r="AG1623" s="6">
        <f t="shared" si="153"/>
        <v>8884976.1899999995</v>
      </c>
      <c r="AH1623" s="6">
        <f t="shared" si="154"/>
        <v>2544082.9</v>
      </c>
      <c r="AI1623" s="6">
        <f t="shared" si="155"/>
        <v>8884411.0899999999</v>
      </c>
    </row>
    <row r="1624" spans="1:35" s="2" customFormat="1">
      <c r="A1624" s="3">
        <v>2015</v>
      </c>
      <c r="B1624" s="3">
        <v>8</v>
      </c>
      <c r="C1624" s="4">
        <v>5</v>
      </c>
      <c r="D1624" s="8">
        <v>1</v>
      </c>
      <c r="E1624" s="8">
        <v>4830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966</v>
      </c>
      <c r="M1624" s="8">
        <v>0</v>
      </c>
      <c r="N1624" s="8">
        <v>47.78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918.22</v>
      </c>
      <c r="AB1624" s="8">
        <v>0</v>
      </c>
      <c r="AC1624" s="9">
        <f t="shared" si="150"/>
        <v>918.22</v>
      </c>
      <c r="AD1624" s="5" t="str">
        <f>$C1624&amp;" "&amp;VLOOKUP(C1624,Tegevusalad!$A$1:$B$89,2,FALSE)</f>
        <v>5 KIVI- JA PRUUNSÖE KAEVANDAMINE</v>
      </c>
      <c r="AE1624" s="6">
        <f t="shared" si="151"/>
        <v>4830</v>
      </c>
      <c r="AF1624" s="6">
        <f t="shared" si="152"/>
        <v>238.9</v>
      </c>
      <c r="AG1624" s="6">
        <f t="shared" si="153"/>
        <v>4830</v>
      </c>
      <c r="AH1624" s="6">
        <f t="shared" si="154"/>
        <v>238.9</v>
      </c>
      <c r="AI1624" s="6">
        <f t="shared" si="155"/>
        <v>4830</v>
      </c>
    </row>
    <row r="1625" spans="1:35" s="2" customFormat="1">
      <c r="A1625" s="3">
        <v>2015</v>
      </c>
      <c r="B1625" s="3">
        <v>8</v>
      </c>
      <c r="C1625" s="4">
        <v>6</v>
      </c>
      <c r="D1625" s="8">
        <v>1</v>
      </c>
      <c r="E1625" s="8">
        <v>186941.49</v>
      </c>
      <c r="F1625" s="8">
        <v>0</v>
      </c>
      <c r="G1625" s="8">
        <v>1021314.98</v>
      </c>
      <c r="H1625" s="8">
        <v>0</v>
      </c>
      <c r="I1625" s="8">
        <v>0</v>
      </c>
      <c r="J1625" s="8">
        <v>0</v>
      </c>
      <c r="K1625" s="8">
        <v>0</v>
      </c>
      <c r="L1625" s="8">
        <v>37388.300000000003</v>
      </c>
      <c r="M1625" s="8">
        <v>0</v>
      </c>
      <c r="N1625" s="8">
        <v>188117.17</v>
      </c>
      <c r="O1625" s="8">
        <v>2651.23</v>
      </c>
      <c r="P1625" s="8">
        <v>24427.279999999999</v>
      </c>
      <c r="Q1625" s="8">
        <v>0</v>
      </c>
      <c r="R1625" s="8">
        <v>302.89</v>
      </c>
      <c r="S1625" s="8">
        <v>11428.9</v>
      </c>
      <c r="T1625" s="8">
        <v>11428.9</v>
      </c>
      <c r="U1625" s="8">
        <v>0</v>
      </c>
      <c r="V1625" s="8">
        <v>0</v>
      </c>
      <c r="W1625" s="8">
        <v>0</v>
      </c>
      <c r="X1625" s="8">
        <v>3991.48</v>
      </c>
      <c r="Y1625" s="8">
        <v>272.39</v>
      </c>
      <c r="Z1625" s="8">
        <v>0</v>
      </c>
      <c r="AA1625" s="8">
        <v>0</v>
      </c>
      <c r="AB1625" s="8">
        <v>150456.48000000001</v>
      </c>
      <c r="AC1625" s="9">
        <f t="shared" si="150"/>
        <v>-150456.48000000001</v>
      </c>
      <c r="AD1625" s="5" t="str">
        <f>$C1625&amp;" "&amp;VLOOKUP(C1625,Tegevusalad!$A$1:$B$89,2,FALSE)</f>
        <v>6 TOORNAFTA JA MAAGAASI TOOTMINE</v>
      </c>
      <c r="AE1625" s="6">
        <f t="shared" si="151"/>
        <v>179504.07</v>
      </c>
      <c r="AF1625" s="6">
        <f t="shared" si="152"/>
        <v>917415.25</v>
      </c>
      <c r="AG1625" s="6">
        <f t="shared" si="153"/>
        <v>1200819.05</v>
      </c>
      <c r="AH1625" s="6">
        <f t="shared" si="154"/>
        <v>942100.3</v>
      </c>
      <c r="AI1625" s="6">
        <f t="shared" si="155"/>
        <v>1196827.57</v>
      </c>
    </row>
    <row r="1626" spans="1:35" s="2" customFormat="1">
      <c r="A1626" s="3">
        <v>2015</v>
      </c>
      <c r="B1626" s="3">
        <v>8</v>
      </c>
      <c r="C1626" s="4">
        <v>8</v>
      </c>
      <c r="D1626" s="8">
        <v>126</v>
      </c>
      <c r="E1626" s="8">
        <v>10830119.119999999</v>
      </c>
      <c r="F1626" s="8">
        <v>4233.95</v>
      </c>
      <c r="G1626" s="8">
        <v>3477481.92</v>
      </c>
      <c r="H1626" s="8">
        <v>3163550.48</v>
      </c>
      <c r="I1626" s="8">
        <v>3090713.34</v>
      </c>
      <c r="J1626" s="8">
        <v>318337.44</v>
      </c>
      <c r="K1626" s="8">
        <v>0</v>
      </c>
      <c r="L1626" s="8">
        <v>2166404.92</v>
      </c>
      <c r="M1626" s="8">
        <v>0</v>
      </c>
      <c r="N1626" s="8">
        <v>1666318.69</v>
      </c>
      <c r="O1626" s="8">
        <v>0</v>
      </c>
      <c r="P1626" s="8">
        <v>100288.51</v>
      </c>
      <c r="Q1626" s="8">
        <v>2184.37</v>
      </c>
      <c r="R1626" s="8">
        <v>8250.86</v>
      </c>
      <c r="S1626" s="8">
        <v>690721.4</v>
      </c>
      <c r="T1626" s="8">
        <v>512184.26</v>
      </c>
      <c r="U1626" s="8">
        <v>0</v>
      </c>
      <c r="V1626" s="8">
        <v>0</v>
      </c>
      <c r="W1626" s="8">
        <v>18445.45</v>
      </c>
      <c r="X1626" s="8">
        <v>9316.5499999999993</v>
      </c>
      <c r="Y1626" s="8">
        <v>0</v>
      </c>
      <c r="Z1626" s="8">
        <v>0</v>
      </c>
      <c r="AA1626" s="8">
        <v>875387.73</v>
      </c>
      <c r="AB1626" s="8">
        <v>375301.5</v>
      </c>
      <c r="AC1626" s="9">
        <f t="shared" si="150"/>
        <v>500086.23</v>
      </c>
      <c r="AD1626" s="5" t="str">
        <f>$C1626&amp;" "&amp;VLOOKUP(C1626,Tegevusalad!$A$1:$B$89,2,FALSE)</f>
        <v>8 MUU KAEVANDAMINE</v>
      </c>
      <c r="AE1626" s="6">
        <f t="shared" si="151"/>
        <v>10152948.219999999</v>
      </c>
      <c r="AF1626" s="6">
        <f t="shared" si="152"/>
        <v>7682126.3499999996</v>
      </c>
      <c r="AG1626" s="6">
        <f t="shared" si="153"/>
        <v>13630430.139999999</v>
      </c>
      <c r="AH1626" s="6">
        <f t="shared" si="154"/>
        <v>8372847.75</v>
      </c>
      <c r="AI1626" s="6">
        <f t="shared" si="155"/>
        <v>13621113.589999998</v>
      </c>
    </row>
    <row r="1627" spans="1:35" s="2" customFormat="1">
      <c r="A1627" s="3">
        <v>2015</v>
      </c>
      <c r="B1627" s="3">
        <v>8</v>
      </c>
      <c r="C1627" s="4">
        <v>9</v>
      </c>
      <c r="D1627" s="8">
        <v>22</v>
      </c>
      <c r="E1627" s="8">
        <v>950320.13</v>
      </c>
      <c r="F1627" s="8">
        <v>0</v>
      </c>
      <c r="G1627" s="8">
        <v>16338.45</v>
      </c>
      <c r="H1627" s="8">
        <v>16338.45</v>
      </c>
      <c r="I1627" s="8">
        <v>0</v>
      </c>
      <c r="J1627" s="8">
        <v>0</v>
      </c>
      <c r="K1627" s="8">
        <v>0</v>
      </c>
      <c r="L1627" s="8">
        <v>190064.03</v>
      </c>
      <c r="M1627" s="8">
        <v>0</v>
      </c>
      <c r="N1627" s="8">
        <v>100458.88</v>
      </c>
      <c r="O1627" s="8">
        <v>0</v>
      </c>
      <c r="P1627" s="8">
        <v>3150</v>
      </c>
      <c r="Q1627" s="8">
        <v>1850.67</v>
      </c>
      <c r="R1627" s="8">
        <v>650.04999999999995</v>
      </c>
      <c r="S1627" s="8">
        <v>17272.080000000002</v>
      </c>
      <c r="T1627" s="8">
        <v>0</v>
      </c>
      <c r="U1627" s="8">
        <v>0</v>
      </c>
      <c r="V1627" s="8">
        <v>0</v>
      </c>
      <c r="W1627" s="8">
        <v>1851.7</v>
      </c>
      <c r="X1627" s="8">
        <v>78044.850000000006</v>
      </c>
      <c r="Y1627" s="8">
        <v>0</v>
      </c>
      <c r="Z1627" s="8">
        <v>0</v>
      </c>
      <c r="AA1627" s="8">
        <v>100509.56</v>
      </c>
      <c r="AB1627" s="8">
        <v>10904.41</v>
      </c>
      <c r="AC1627" s="9">
        <f t="shared" si="150"/>
        <v>89605.15</v>
      </c>
      <c r="AD1627" s="5" t="str">
        <f>$C1627&amp;" "&amp;VLOOKUP(C1627,Tegevusalad!$A$1:$B$89,2,FALSE)</f>
        <v>9 KAEVANDAMIST ABISTAVAD TEGEVUSALAD</v>
      </c>
      <c r="AE1627" s="6">
        <f t="shared" si="151"/>
        <v>1011092.9</v>
      </c>
      <c r="AF1627" s="6">
        <f t="shared" si="152"/>
        <v>488272.57</v>
      </c>
      <c r="AG1627" s="6">
        <f t="shared" si="153"/>
        <v>1027431.35</v>
      </c>
      <c r="AH1627" s="6">
        <f t="shared" si="154"/>
        <v>505544.65</v>
      </c>
      <c r="AI1627" s="6">
        <f t="shared" si="155"/>
        <v>949386.5</v>
      </c>
    </row>
    <row r="1628" spans="1:35" s="2" customFormat="1">
      <c r="A1628" s="3">
        <v>2015</v>
      </c>
      <c r="B1628" s="3">
        <v>8</v>
      </c>
      <c r="C1628" s="4">
        <v>10</v>
      </c>
      <c r="D1628" s="8">
        <v>534</v>
      </c>
      <c r="E1628" s="8">
        <v>116785077.61</v>
      </c>
      <c r="F1628" s="8">
        <v>23435.919999999998</v>
      </c>
      <c r="G1628" s="8">
        <v>43682071.990000002</v>
      </c>
      <c r="H1628" s="8">
        <v>39480715.170000002</v>
      </c>
      <c r="I1628" s="8">
        <v>39186078.960000001</v>
      </c>
      <c r="J1628" s="8">
        <v>3816411.24</v>
      </c>
      <c r="K1628" s="8">
        <v>0</v>
      </c>
      <c r="L1628" s="8">
        <v>23359124.699999999</v>
      </c>
      <c r="M1628" s="8">
        <v>98007.91</v>
      </c>
      <c r="N1628" s="8">
        <v>22024035.600000001</v>
      </c>
      <c r="O1628" s="8">
        <v>650870.37</v>
      </c>
      <c r="P1628" s="8">
        <v>995566.11</v>
      </c>
      <c r="Q1628" s="8">
        <v>22827.1</v>
      </c>
      <c r="R1628" s="8">
        <v>25584.720000000001</v>
      </c>
      <c r="S1628" s="8">
        <v>30636598.440000001</v>
      </c>
      <c r="T1628" s="8">
        <v>28658789.02</v>
      </c>
      <c r="U1628" s="8">
        <v>110501.31</v>
      </c>
      <c r="V1628" s="8">
        <v>378.1</v>
      </c>
      <c r="W1628" s="8">
        <v>132663.57999999999</v>
      </c>
      <c r="X1628" s="8">
        <v>3185.05</v>
      </c>
      <c r="Y1628" s="8">
        <v>0.01</v>
      </c>
      <c r="Z1628" s="8">
        <v>0.33</v>
      </c>
      <c r="AA1628" s="8">
        <v>4482219.1100000003</v>
      </c>
      <c r="AB1628" s="8">
        <v>3049122.42</v>
      </c>
      <c r="AC1628" s="9">
        <f t="shared" si="150"/>
        <v>1433096.6900000004</v>
      </c>
      <c r="AD1628" s="5" t="str">
        <f>$C1628&amp;" "&amp;VLOOKUP(C1628,Tegevusalad!$A$1:$B$89,2,FALSE)</f>
        <v>10 TOIDUAINETE TOOTMINE</v>
      </c>
      <c r="AE1628" s="6">
        <f t="shared" si="151"/>
        <v>86064598.829999998</v>
      </c>
      <c r="AF1628" s="6">
        <f t="shared" si="152"/>
        <v>76247028.099999994</v>
      </c>
      <c r="AG1628" s="6">
        <f t="shared" si="153"/>
        <v>129746670.82000002</v>
      </c>
      <c r="AH1628" s="6">
        <f t="shared" si="154"/>
        <v>110248101.59999999</v>
      </c>
      <c r="AI1628" s="6">
        <f t="shared" si="155"/>
        <v>129743485.77000001</v>
      </c>
    </row>
    <row r="1629" spans="1:35" s="2" customFormat="1">
      <c r="A1629" s="3">
        <v>2015</v>
      </c>
      <c r="B1629" s="3">
        <v>8</v>
      </c>
      <c r="C1629" s="4">
        <v>11</v>
      </c>
      <c r="D1629" s="8">
        <v>72</v>
      </c>
      <c r="E1629" s="8">
        <v>36205574.689999998</v>
      </c>
      <c r="F1629" s="8">
        <v>182.34</v>
      </c>
      <c r="G1629" s="8">
        <v>4875113</v>
      </c>
      <c r="H1629" s="8">
        <v>3247540.53</v>
      </c>
      <c r="I1629" s="8">
        <v>3070157.09</v>
      </c>
      <c r="J1629" s="8">
        <v>818306.51</v>
      </c>
      <c r="K1629" s="8">
        <v>7149.28</v>
      </c>
      <c r="L1629" s="8">
        <v>7241131.3200000003</v>
      </c>
      <c r="M1629" s="8">
        <v>0</v>
      </c>
      <c r="N1629" s="8">
        <v>3031936.71</v>
      </c>
      <c r="O1629" s="8">
        <v>106687.54</v>
      </c>
      <c r="P1629" s="8">
        <v>94161.600000000006</v>
      </c>
      <c r="Q1629" s="8">
        <v>1821.37</v>
      </c>
      <c r="R1629" s="8">
        <v>7379.69</v>
      </c>
      <c r="S1629" s="8">
        <v>5962925.9699999997</v>
      </c>
      <c r="T1629" s="8">
        <v>4927719.2</v>
      </c>
      <c r="U1629" s="8">
        <v>85867.17</v>
      </c>
      <c r="V1629" s="8">
        <v>0</v>
      </c>
      <c r="W1629" s="8">
        <v>87494.01</v>
      </c>
      <c r="X1629" s="8">
        <v>79.2</v>
      </c>
      <c r="Y1629" s="8">
        <v>0</v>
      </c>
      <c r="Z1629" s="8">
        <v>0</v>
      </c>
      <c r="AA1629" s="8">
        <v>4238296.72</v>
      </c>
      <c r="AB1629" s="8">
        <v>29102.11</v>
      </c>
      <c r="AC1629" s="9">
        <f t="shared" si="150"/>
        <v>4209194.6099999994</v>
      </c>
      <c r="AD1629" s="5" t="str">
        <f>$C1629&amp;" "&amp;VLOOKUP(C1629,Tegevusalad!$A$1:$B$89,2,FALSE)</f>
        <v>11 JOOGITOOTMINE</v>
      </c>
      <c r="AE1629" s="6">
        <f t="shared" si="151"/>
        <v>30157043.090000004</v>
      </c>
      <c r="AF1629" s="6">
        <f t="shared" si="152"/>
        <v>8614351.1599999983</v>
      </c>
      <c r="AG1629" s="6">
        <f t="shared" si="153"/>
        <v>35032156.090000004</v>
      </c>
      <c r="AH1629" s="6">
        <f t="shared" si="154"/>
        <v>15196581.999999998</v>
      </c>
      <c r="AI1629" s="6">
        <f t="shared" si="155"/>
        <v>35032076.890000001</v>
      </c>
    </row>
    <row r="1630" spans="1:35" s="2" customFormat="1">
      <c r="A1630" s="3">
        <v>2015</v>
      </c>
      <c r="B1630" s="3">
        <v>8</v>
      </c>
      <c r="C1630" s="4">
        <v>13</v>
      </c>
      <c r="D1630" s="8">
        <v>241</v>
      </c>
      <c r="E1630" s="8">
        <v>10863187.029999999</v>
      </c>
      <c r="F1630" s="8">
        <v>84.19</v>
      </c>
      <c r="G1630" s="8">
        <v>18357088.620000001</v>
      </c>
      <c r="H1630" s="8">
        <v>16004691.800000001</v>
      </c>
      <c r="I1630" s="8">
        <v>14996177.779999999</v>
      </c>
      <c r="J1630" s="8">
        <v>2220551.7200000002</v>
      </c>
      <c r="K1630" s="8">
        <v>0</v>
      </c>
      <c r="L1630" s="8">
        <v>2172645.02</v>
      </c>
      <c r="M1630" s="8">
        <v>680786.28</v>
      </c>
      <c r="N1630" s="8">
        <v>3568095.91</v>
      </c>
      <c r="O1630" s="8">
        <v>893360.42</v>
      </c>
      <c r="P1630" s="8">
        <v>257538.8</v>
      </c>
      <c r="Q1630" s="8">
        <v>7984.05</v>
      </c>
      <c r="R1630" s="8">
        <v>4932.24</v>
      </c>
      <c r="S1630" s="8">
        <v>5784140.6100000003</v>
      </c>
      <c r="T1630" s="8">
        <v>5407697.2000000002</v>
      </c>
      <c r="U1630" s="8">
        <v>4932.6899999999996</v>
      </c>
      <c r="V1630" s="8">
        <v>0</v>
      </c>
      <c r="W1630" s="8">
        <v>5078.1099999999997</v>
      </c>
      <c r="X1630" s="8">
        <v>8759.9599999999991</v>
      </c>
      <c r="Y1630" s="8">
        <v>22.81</v>
      </c>
      <c r="Z1630" s="8">
        <v>0.02</v>
      </c>
      <c r="AA1630" s="8">
        <v>322898.52</v>
      </c>
      <c r="AB1630" s="8">
        <v>1037540.34</v>
      </c>
      <c r="AC1630" s="9">
        <f t="shared" si="150"/>
        <v>-714641.82</v>
      </c>
      <c r="AD1630" s="5" t="str">
        <f>$C1630&amp;" "&amp;VLOOKUP(C1630,Tegevusalad!$A$1:$B$89,2,FALSE)</f>
        <v>13 TEKSTIILITOOTMINE</v>
      </c>
      <c r="AE1630" s="6">
        <f t="shared" si="151"/>
        <v>5082957.879999999</v>
      </c>
      <c r="AF1630" s="6">
        <f t="shared" si="152"/>
        <v>7609265.3500000015</v>
      </c>
      <c r="AG1630" s="6">
        <f t="shared" si="153"/>
        <v>23440046.5</v>
      </c>
      <c r="AH1630" s="6">
        <f t="shared" si="154"/>
        <v>17865140.75</v>
      </c>
      <c r="AI1630" s="6">
        <f t="shared" si="155"/>
        <v>23431286.539999999</v>
      </c>
    </row>
    <row r="1631" spans="1:35" s="2" customFormat="1">
      <c r="A1631" s="3">
        <v>2015</v>
      </c>
      <c r="B1631" s="3">
        <v>8</v>
      </c>
      <c r="C1631" s="4">
        <v>14</v>
      </c>
      <c r="D1631" s="8">
        <v>380</v>
      </c>
      <c r="E1631" s="8">
        <v>6583200</v>
      </c>
      <c r="F1631" s="8">
        <v>4991.3</v>
      </c>
      <c r="G1631" s="8">
        <v>9075234.2100000009</v>
      </c>
      <c r="H1631" s="8">
        <v>6623868.8899999997</v>
      </c>
      <c r="I1631" s="8">
        <v>4225274.97</v>
      </c>
      <c r="J1631" s="8">
        <v>2240380.88</v>
      </c>
      <c r="K1631" s="8">
        <v>53838.27</v>
      </c>
      <c r="L1631" s="8">
        <v>1317089.23</v>
      </c>
      <c r="M1631" s="8">
        <v>62205.58</v>
      </c>
      <c r="N1631" s="8">
        <v>1332678.3600000001</v>
      </c>
      <c r="O1631" s="8">
        <v>262714.15999999997</v>
      </c>
      <c r="P1631" s="8">
        <v>17746.64</v>
      </c>
      <c r="Q1631" s="8">
        <v>1974.63</v>
      </c>
      <c r="R1631" s="8">
        <v>6584.03</v>
      </c>
      <c r="S1631" s="8">
        <v>2150306.62</v>
      </c>
      <c r="T1631" s="8">
        <v>1718485.82</v>
      </c>
      <c r="U1631" s="8">
        <v>141.19999999999999</v>
      </c>
      <c r="V1631" s="8">
        <v>0</v>
      </c>
      <c r="W1631" s="8">
        <v>15798.3</v>
      </c>
      <c r="X1631" s="8">
        <v>80.400000000000006</v>
      </c>
      <c r="Y1631" s="8">
        <v>0.01</v>
      </c>
      <c r="Z1631" s="8">
        <v>0</v>
      </c>
      <c r="AA1631" s="8">
        <v>445374.24</v>
      </c>
      <c r="AB1631" s="8">
        <v>398757.78</v>
      </c>
      <c r="AC1631" s="9">
        <f t="shared" si="150"/>
        <v>46616.459999999963</v>
      </c>
      <c r="AD1631" s="5" t="str">
        <f>$C1631&amp;" "&amp;VLOOKUP(C1631,Tegevusalad!$A$1:$B$89,2,FALSE)</f>
        <v>14 RÕIVATOOTMINE</v>
      </c>
      <c r="AE1631" s="6">
        <f t="shared" si="151"/>
        <v>4437823.88</v>
      </c>
      <c r="AF1631" s="6">
        <f t="shared" si="152"/>
        <v>3232293.33</v>
      </c>
      <c r="AG1631" s="6">
        <f t="shared" si="153"/>
        <v>13513058.090000002</v>
      </c>
      <c r="AH1631" s="6">
        <f t="shared" si="154"/>
        <v>6696311.9500000002</v>
      </c>
      <c r="AI1631" s="6">
        <f t="shared" si="155"/>
        <v>13512977.690000001</v>
      </c>
    </row>
    <row r="1632" spans="1:35" s="2" customFormat="1">
      <c r="A1632" s="3">
        <v>2015</v>
      </c>
      <c r="B1632" s="3">
        <v>8</v>
      </c>
      <c r="C1632" s="4">
        <v>15</v>
      </c>
      <c r="D1632" s="8">
        <v>63</v>
      </c>
      <c r="E1632" s="8">
        <v>1620446.57</v>
      </c>
      <c r="F1632" s="8">
        <v>8500.15</v>
      </c>
      <c r="G1632" s="8">
        <v>2339108.91</v>
      </c>
      <c r="H1632" s="8">
        <v>1593749.24</v>
      </c>
      <c r="I1632" s="8">
        <v>1074122.31</v>
      </c>
      <c r="J1632" s="8">
        <v>737169.55</v>
      </c>
      <c r="K1632" s="8">
        <v>0</v>
      </c>
      <c r="L1632" s="8">
        <v>324854.36</v>
      </c>
      <c r="M1632" s="8">
        <v>0</v>
      </c>
      <c r="N1632" s="8">
        <v>297437.78000000003</v>
      </c>
      <c r="O1632" s="8">
        <v>34754.04</v>
      </c>
      <c r="P1632" s="8">
        <v>4642.03</v>
      </c>
      <c r="Q1632" s="8">
        <v>230.31</v>
      </c>
      <c r="R1632" s="8">
        <v>870.32</v>
      </c>
      <c r="S1632" s="8">
        <v>637813.31000000006</v>
      </c>
      <c r="T1632" s="8">
        <v>408947.78</v>
      </c>
      <c r="U1632" s="8">
        <v>775.81</v>
      </c>
      <c r="V1632" s="8">
        <v>531.48</v>
      </c>
      <c r="W1632" s="8">
        <v>7657.19</v>
      </c>
      <c r="X1632" s="8">
        <v>0</v>
      </c>
      <c r="Y1632" s="8">
        <v>0</v>
      </c>
      <c r="Z1632" s="8">
        <v>0</v>
      </c>
      <c r="AA1632" s="8">
        <v>120359.4</v>
      </c>
      <c r="AB1632" s="8">
        <v>92942.82</v>
      </c>
      <c r="AC1632" s="9">
        <f t="shared" si="150"/>
        <v>27416.579999999987</v>
      </c>
      <c r="AD1632" s="5" t="str">
        <f>$C1632&amp;" "&amp;VLOOKUP(C1632,Tegevusalad!$A$1:$B$89,2,FALSE)</f>
        <v>15 NAHATÖÖTLEMINE JA NAHKTOODETE TOOTMINE</v>
      </c>
      <c r="AE1632" s="6">
        <f t="shared" si="151"/>
        <v>990357.59999999986</v>
      </c>
      <c r="AF1632" s="6">
        <f t="shared" si="152"/>
        <v>679712.66000000027</v>
      </c>
      <c r="AG1632" s="6">
        <f t="shared" si="153"/>
        <v>3329466.51</v>
      </c>
      <c r="AH1632" s="6">
        <f t="shared" si="154"/>
        <v>1491540.5</v>
      </c>
      <c r="AI1632" s="6">
        <f t="shared" si="155"/>
        <v>3329466.51</v>
      </c>
    </row>
    <row r="1633" spans="1:35" s="2" customFormat="1">
      <c r="A1633" s="3">
        <v>2015</v>
      </c>
      <c r="B1633" s="3">
        <v>8</v>
      </c>
      <c r="C1633" s="4">
        <v>16</v>
      </c>
      <c r="D1633" s="8">
        <v>1024</v>
      </c>
      <c r="E1633" s="8">
        <v>71914075.209999993</v>
      </c>
      <c r="F1633" s="8">
        <v>18539.21</v>
      </c>
      <c r="G1633" s="8">
        <v>77974527.239999995</v>
      </c>
      <c r="H1633" s="8">
        <v>57368142.880000003</v>
      </c>
      <c r="I1633" s="8">
        <v>51404021.280000001</v>
      </c>
      <c r="J1633" s="8">
        <v>19770523.100000001</v>
      </c>
      <c r="K1633" s="8">
        <v>0</v>
      </c>
      <c r="L1633" s="8">
        <v>14384483.65</v>
      </c>
      <c r="M1633" s="8">
        <v>716394.03</v>
      </c>
      <c r="N1633" s="8">
        <v>22988231.469999999</v>
      </c>
      <c r="O1633" s="8">
        <v>1384306.76</v>
      </c>
      <c r="P1633" s="8">
        <v>1649591.48</v>
      </c>
      <c r="Q1633" s="8">
        <v>11298.55</v>
      </c>
      <c r="R1633" s="8">
        <v>31633.75</v>
      </c>
      <c r="S1633" s="8">
        <v>17419759.989999998</v>
      </c>
      <c r="T1633" s="8">
        <v>15313407.869999999</v>
      </c>
      <c r="U1633" s="8">
        <v>67960.44</v>
      </c>
      <c r="V1633" s="8">
        <v>833.57</v>
      </c>
      <c r="W1633" s="8">
        <v>70944.570000000007</v>
      </c>
      <c r="X1633" s="8">
        <v>26821.83</v>
      </c>
      <c r="Y1633" s="8">
        <v>0</v>
      </c>
      <c r="Z1633" s="8">
        <v>0.03</v>
      </c>
      <c r="AA1633" s="8">
        <v>1886914.79</v>
      </c>
      <c r="AB1633" s="8">
        <v>9774268.6099999994</v>
      </c>
      <c r="AC1633" s="9">
        <f t="shared" si="150"/>
        <v>-7887353.8199999994</v>
      </c>
      <c r="AD1633" s="5" t="str">
        <f>$C1633&amp;" "&amp;VLOOKUP(C1633,Tegevusalad!$A$1:$B$89,2,FALSE)</f>
        <v>16 PUIDUTÖÖTLEMINE NING PUIT- JA KORKTOODETE TOOTMINE, V.A MÖÖBEL; ÕLEST JA PUNUMISMATERJALIST TOODETE TOOTMINE</v>
      </c>
      <c r="AE1633" s="6">
        <f t="shared" si="151"/>
        <v>54471715.819999985</v>
      </c>
      <c r="AF1633" s="6">
        <f t="shared" si="152"/>
        <v>90690905.439999983</v>
      </c>
      <c r="AG1633" s="6">
        <f t="shared" si="153"/>
        <v>132446243.05999997</v>
      </c>
      <c r="AH1633" s="6">
        <f t="shared" si="154"/>
        <v>115099326.09999999</v>
      </c>
      <c r="AI1633" s="6">
        <f t="shared" si="155"/>
        <v>132419421.22999996</v>
      </c>
    </row>
    <row r="1634" spans="1:35" s="2" customFormat="1">
      <c r="A1634" s="3">
        <v>2015</v>
      </c>
      <c r="B1634" s="3">
        <v>8</v>
      </c>
      <c r="C1634" s="4">
        <v>17</v>
      </c>
      <c r="D1634" s="8">
        <v>60</v>
      </c>
      <c r="E1634" s="8">
        <v>8119406.4400000004</v>
      </c>
      <c r="F1634" s="8">
        <v>-5.43</v>
      </c>
      <c r="G1634" s="8">
        <v>14520570.77</v>
      </c>
      <c r="H1634" s="8">
        <v>7607014.0999999996</v>
      </c>
      <c r="I1634" s="8">
        <v>7799531.6299999999</v>
      </c>
      <c r="J1634" s="8">
        <v>6847461.2300000004</v>
      </c>
      <c r="K1634" s="8">
        <v>0</v>
      </c>
      <c r="L1634" s="8">
        <v>1623880.81</v>
      </c>
      <c r="M1634" s="8">
        <v>40907.440000000002</v>
      </c>
      <c r="N1634" s="8">
        <v>2678780.7400000002</v>
      </c>
      <c r="O1634" s="8">
        <v>123022.76</v>
      </c>
      <c r="P1634" s="8">
        <v>32264.17</v>
      </c>
      <c r="Q1634" s="8">
        <v>557.34</v>
      </c>
      <c r="R1634" s="8">
        <v>3466.85</v>
      </c>
      <c r="S1634" s="8">
        <v>4102554.47</v>
      </c>
      <c r="T1634" s="8">
        <v>3237931.85</v>
      </c>
      <c r="U1634" s="8">
        <v>9868.07</v>
      </c>
      <c r="V1634" s="8">
        <v>0</v>
      </c>
      <c r="W1634" s="8">
        <v>104.45</v>
      </c>
      <c r="X1634" s="8">
        <v>806.81</v>
      </c>
      <c r="Y1634" s="8">
        <v>0</v>
      </c>
      <c r="Z1634" s="8">
        <v>0</v>
      </c>
      <c r="AA1634" s="8">
        <v>344851.66</v>
      </c>
      <c r="AB1634" s="8">
        <v>1358844.15</v>
      </c>
      <c r="AC1634" s="9">
        <f t="shared" si="150"/>
        <v>-1013992.49</v>
      </c>
      <c r="AD1634" s="5" t="str">
        <f>$C1634&amp;" "&amp;VLOOKUP(C1634,Tegevusalad!$A$1:$B$89,2,FALSE)</f>
        <v>17 PABERI JA PABERTOODETE TOOTMINE</v>
      </c>
      <c r="AE1634" s="6">
        <f t="shared" si="151"/>
        <v>4007785.2800000003</v>
      </c>
      <c r="AF1634" s="6">
        <f t="shared" si="152"/>
        <v>8683701.6100000013</v>
      </c>
      <c r="AG1634" s="6">
        <f t="shared" si="153"/>
        <v>18528356.050000001</v>
      </c>
      <c r="AH1634" s="6">
        <f t="shared" si="154"/>
        <v>13411237.950000001</v>
      </c>
      <c r="AI1634" s="6">
        <f t="shared" si="155"/>
        <v>18527549.240000002</v>
      </c>
    </row>
    <row r="1635" spans="1:35" s="2" customFormat="1">
      <c r="A1635" s="3">
        <v>2015</v>
      </c>
      <c r="B1635" s="3">
        <v>8</v>
      </c>
      <c r="C1635" s="4">
        <v>18</v>
      </c>
      <c r="D1635" s="8">
        <v>355</v>
      </c>
      <c r="E1635" s="8">
        <v>14055775.24</v>
      </c>
      <c r="F1635" s="8">
        <v>24511.97</v>
      </c>
      <c r="G1635" s="8">
        <v>8173877.4500000002</v>
      </c>
      <c r="H1635" s="8">
        <v>6395406.6799999997</v>
      </c>
      <c r="I1635" s="8">
        <v>5248470.25</v>
      </c>
      <c r="J1635" s="8">
        <v>1328249.6299999999</v>
      </c>
      <c r="K1635" s="8">
        <v>0</v>
      </c>
      <c r="L1635" s="8">
        <v>2813361.2</v>
      </c>
      <c r="M1635" s="8">
        <v>0</v>
      </c>
      <c r="N1635" s="8">
        <v>2459181.98</v>
      </c>
      <c r="O1635" s="8">
        <v>32615.63</v>
      </c>
      <c r="P1635" s="8">
        <v>189866.97</v>
      </c>
      <c r="Q1635" s="8">
        <v>3531.82</v>
      </c>
      <c r="R1635" s="8">
        <v>11167.2</v>
      </c>
      <c r="S1635" s="8">
        <v>3842341.38</v>
      </c>
      <c r="T1635" s="8">
        <v>3444582.69</v>
      </c>
      <c r="U1635" s="8">
        <v>1137014.6399999999</v>
      </c>
      <c r="V1635" s="8">
        <v>9619.17</v>
      </c>
      <c r="W1635" s="8">
        <v>178296.29</v>
      </c>
      <c r="X1635" s="8">
        <v>11900.39</v>
      </c>
      <c r="Y1635" s="8">
        <v>0</v>
      </c>
      <c r="Z1635" s="8">
        <v>7.0000000000000007E-2</v>
      </c>
      <c r="AA1635" s="8">
        <v>685554.71</v>
      </c>
      <c r="AB1635" s="8">
        <v>331375.56</v>
      </c>
      <c r="AC1635" s="9">
        <f t="shared" si="150"/>
        <v>354179.14999999997</v>
      </c>
      <c r="AD1635" s="5" t="str">
        <f>$C1635&amp;" "&amp;VLOOKUP(C1635,Tegevusalad!$A$1:$B$89,2,FALSE)</f>
        <v>18 TRÜKINDUS JA SALVESTISTE PALJUNDUS</v>
      </c>
      <c r="AE1635" s="6">
        <f t="shared" si="151"/>
        <v>9112831.5800000019</v>
      </c>
      <c r="AF1635" s="6">
        <f t="shared" si="152"/>
        <v>7218930.9000000004</v>
      </c>
      <c r="AG1635" s="6">
        <f t="shared" si="153"/>
        <v>17286709.030000001</v>
      </c>
      <c r="AH1635" s="6">
        <f t="shared" si="154"/>
        <v>12351745.9</v>
      </c>
      <c r="AI1635" s="6">
        <f t="shared" si="155"/>
        <v>17274808.640000001</v>
      </c>
    </row>
    <row r="1636" spans="1:35" s="2" customFormat="1">
      <c r="A1636" s="3">
        <v>2015</v>
      </c>
      <c r="B1636" s="3">
        <v>8</v>
      </c>
      <c r="C1636" s="4">
        <v>19</v>
      </c>
      <c r="D1636" s="8">
        <v>4</v>
      </c>
      <c r="E1636" s="8">
        <v>206361</v>
      </c>
      <c r="F1636" s="8">
        <v>0</v>
      </c>
      <c r="G1636" s="8">
        <v>6762</v>
      </c>
      <c r="H1636" s="8">
        <v>6762</v>
      </c>
      <c r="I1636" s="8">
        <v>6762</v>
      </c>
      <c r="J1636" s="8">
        <v>0</v>
      </c>
      <c r="K1636" s="8">
        <v>0</v>
      </c>
      <c r="L1636" s="8">
        <v>41272.199999999997</v>
      </c>
      <c r="M1636" s="8">
        <v>0</v>
      </c>
      <c r="N1636" s="8">
        <v>35207.480000000003</v>
      </c>
      <c r="O1636" s="8">
        <v>0</v>
      </c>
      <c r="P1636" s="8">
        <v>0</v>
      </c>
      <c r="Q1636" s="8">
        <v>25.6</v>
      </c>
      <c r="R1636" s="8">
        <v>136.25</v>
      </c>
      <c r="S1636" s="8">
        <v>68081.34</v>
      </c>
      <c r="T1636" s="8">
        <v>68081.34</v>
      </c>
      <c r="U1636" s="8">
        <v>0</v>
      </c>
      <c r="V1636" s="8">
        <v>0</v>
      </c>
      <c r="W1636" s="8">
        <v>4.54</v>
      </c>
      <c r="X1636" s="8">
        <v>0</v>
      </c>
      <c r="Y1636" s="8">
        <v>0</v>
      </c>
      <c r="Z1636" s="8">
        <v>0</v>
      </c>
      <c r="AA1636" s="8">
        <v>9556</v>
      </c>
      <c r="AB1636" s="8">
        <v>3491.28</v>
      </c>
      <c r="AC1636" s="9">
        <f t="shared" si="150"/>
        <v>6064.7199999999993</v>
      </c>
      <c r="AD1636" s="5" t="str">
        <f>$C1636&amp;" "&amp;VLOOKUP(C1636,Tegevusalad!$A$1:$B$89,2,FALSE)</f>
        <v>19 KOKSI JA PUHASTATUD NAFTATOODETE TOOTMINE</v>
      </c>
      <c r="AE1636" s="6">
        <f t="shared" si="151"/>
        <v>138279.66</v>
      </c>
      <c r="AF1636" s="6">
        <f t="shared" si="152"/>
        <v>108637.31</v>
      </c>
      <c r="AG1636" s="6">
        <f t="shared" si="153"/>
        <v>145041.66</v>
      </c>
      <c r="AH1636" s="6">
        <f t="shared" si="154"/>
        <v>176718.65</v>
      </c>
      <c r="AI1636" s="6">
        <f t="shared" si="155"/>
        <v>145041.66</v>
      </c>
    </row>
    <row r="1637" spans="1:35" s="2" customFormat="1">
      <c r="A1637" s="3">
        <v>2015</v>
      </c>
      <c r="B1637" s="3">
        <v>8</v>
      </c>
      <c r="C1637" s="4">
        <v>20</v>
      </c>
      <c r="D1637" s="8">
        <v>111</v>
      </c>
      <c r="E1637" s="8">
        <v>25368609.75</v>
      </c>
      <c r="F1637" s="8">
        <v>503.09</v>
      </c>
      <c r="G1637" s="8">
        <v>28962494.780000001</v>
      </c>
      <c r="H1637" s="8">
        <v>10948205.57</v>
      </c>
      <c r="I1637" s="8">
        <v>10296354.67</v>
      </c>
      <c r="J1637" s="8">
        <v>16436408.85</v>
      </c>
      <c r="K1637" s="8">
        <v>0</v>
      </c>
      <c r="L1637" s="8">
        <v>5073767.2699999996</v>
      </c>
      <c r="M1637" s="8">
        <v>232592.68</v>
      </c>
      <c r="N1637" s="8">
        <v>5803415.9100000001</v>
      </c>
      <c r="O1637" s="8">
        <v>403373.37</v>
      </c>
      <c r="P1637" s="8">
        <v>465591.67</v>
      </c>
      <c r="Q1637" s="8">
        <v>1898.64</v>
      </c>
      <c r="R1637" s="8">
        <v>10695.68</v>
      </c>
      <c r="S1637" s="8">
        <v>12624715.24</v>
      </c>
      <c r="T1637" s="8">
        <v>12025033.15</v>
      </c>
      <c r="U1637" s="8">
        <v>166422.29999999999</v>
      </c>
      <c r="V1637" s="8">
        <v>0</v>
      </c>
      <c r="W1637" s="8">
        <v>81790.38</v>
      </c>
      <c r="X1637" s="8">
        <v>3026.54</v>
      </c>
      <c r="Y1637" s="8">
        <v>0</v>
      </c>
      <c r="Z1637" s="8">
        <v>0.02</v>
      </c>
      <c r="AA1637" s="8">
        <v>1459643.62</v>
      </c>
      <c r="AB1637" s="8">
        <v>1956699.6</v>
      </c>
      <c r="AC1637" s="9">
        <f t="shared" si="150"/>
        <v>-497055.98</v>
      </c>
      <c r="AD1637" s="5" t="str">
        <f>$C1637&amp;" "&amp;VLOOKUP(C1637,Tegevusalad!$A$1:$B$89,2,FALSE)</f>
        <v>20 KEMIKAALIDE JA KEEMIATOODETE TOOTMINE</v>
      </c>
      <c r="AE1637" s="6">
        <f t="shared" si="151"/>
        <v>12581001.839999998</v>
      </c>
      <c r="AF1637" s="6">
        <f t="shared" si="152"/>
        <v>14262553.559999997</v>
      </c>
      <c r="AG1637" s="6">
        <f t="shared" si="153"/>
        <v>41543496.620000005</v>
      </c>
      <c r="AH1637" s="6">
        <f t="shared" si="154"/>
        <v>29070557.949999999</v>
      </c>
      <c r="AI1637" s="6">
        <f t="shared" si="155"/>
        <v>41540470.080000006</v>
      </c>
    </row>
    <row r="1638" spans="1:35" s="2" customFormat="1">
      <c r="A1638" s="3">
        <v>2015</v>
      </c>
      <c r="B1638" s="3">
        <v>8</v>
      </c>
      <c r="C1638" s="4">
        <v>21</v>
      </c>
      <c r="D1638" s="8">
        <v>13</v>
      </c>
      <c r="E1638" s="8">
        <v>1577494.92</v>
      </c>
      <c r="F1638" s="8">
        <v>1260607.83</v>
      </c>
      <c r="G1638" s="8">
        <v>3176367.7</v>
      </c>
      <c r="H1638" s="8">
        <v>2236390.73</v>
      </c>
      <c r="I1638" s="8">
        <v>2197616.73</v>
      </c>
      <c r="J1638" s="8">
        <v>383859.49</v>
      </c>
      <c r="K1638" s="8">
        <v>0</v>
      </c>
      <c r="L1638" s="8">
        <v>428953.7</v>
      </c>
      <c r="M1638" s="8">
        <v>0</v>
      </c>
      <c r="N1638" s="8">
        <v>772893.64</v>
      </c>
      <c r="O1638" s="8">
        <v>102487.96</v>
      </c>
      <c r="P1638" s="8">
        <v>171060.92</v>
      </c>
      <c r="Q1638" s="8">
        <v>50.46</v>
      </c>
      <c r="R1638" s="8">
        <v>1373.73</v>
      </c>
      <c r="S1638" s="8">
        <v>2031901.73</v>
      </c>
      <c r="T1638" s="8">
        <v>1550544.35</v>
      </c>
      <c r="U1638" s="8">
        <v>143569.29</v>
      </c>
      <c r="V1638" s="8">
        <v>0</v>
      </c>
      <c r="W1638" s="8">
        <v>9485.3799999999992</v>
      </c>
      <c r="X1638" s="8">
        <v>0</v>
      </c>
      <c r="Y1638" s="8">
        <v>0.51</v>
      </c>
      <c r="Z1638" s="8">
        <v>0</v>
      </c>
      <c r="AA1638" s="8">
        <v>2803.94</v>
      </c>
      <c r="AB1638" s="8">
        <v>346743.37</v>
      </c>
      <c r="AC1638" s="9">
        <f t="shared" si="150"/>
        <v>-343939.43</v>
      </c>
      <c r="AD1638" s="5" t="str">
        <f>$C1638&amp;" "&amp;VLOOKUP(C1638,Tegevusalad!$A$1:$B$89,2,FALSE)</f>
        <v>21 PÕHIFARMAATSIATOODETE JA RAVIMPREPARAATIDE TOOTMINE</v>
      </c>
      <c r="AE1638" s="6">
        <f t="shared" si="151"/>
        <v>662631.73</v>
      </c>
      <c r="AF1638" s="6">
        <f t="shared" si="152"/>
        <v>1183426.0299999998</v>
      </c>
      <c r="AG1638" s="6">
        <f t="shared" si="153"/>
        <v>3838999.43</v>
      </c>
      <c r="AH1638" s="6">
        <f t="shared" si="154"/>
        <v>3871336.8499999996</v>
      </c>
      <c r="AI1638" s="6">
        <f t="shared" si="155"/>
        <v>3838999.43</v>
      </c>
    </row>
    <row r="1639" spans="1:35" s="2" customFormat="1">
      <c r="A1639" s="3">
        <v>2015</v>
      </c>
      <c r="B1639" s="3">
        <v>8</v>
      </c>
      <c r="C1639" s="4">
        <v>22</v>
      </c>
      <c r="D1639" s="8">
        <v>203</v>
      </c>
      <c r="E1639" s="8">
        <v>22595541.210000001</v>
      </c>
      <c r="F1639" s="8">
        <v>463.3</v>
      </c>
      <c r="G1639" s="8">
        <v>17404422.050000001</v>
      </c>
      <c r="H1639" s="8">
        <v>13567429.07</v>
      </c>
      <c r="I1639" s="8">
        <v>12961075.57</v>
      </c>
      <c r="J1639" s="8">
        <v>3689770.47</v>
      </c>
      <c r="K1639" s="8">
        <v>0</v>
      </c>
      <c r="L1639" s="8">
        <v>4519149.8899999997</v>
      </c>
      <c r="M1639" s="8">
        <v>89661.26</v>
      </c>
      <c r="N1639" s="8">
        <v>4082911.26</v>
      </c>
      <c r="O1639" s="8">
        <v>168314.9</v>
      </c>
      <c r="P1639" s="8">
        <v>102837.66</v>
      </c>
      <c r="Q1639" s="8">
        <v>3154.16</v>
      </c>
      <c r="R1639" s="8">
        <v>9675.7099999999991</v>
      </c>
      <c r="S1639" s="8">
        <v>10742076</v>
      </c>
      <c r="T1639" s="8">
        <v>10007153.93</v>
      </c>
      <c r="U1639" s="8">
        <v>120623.93</v>
      </c>
      <c r="V1639" s="8">
        <v>0</v>
      </c>
      <c r="W1639" s="8">
        <v>7308</v>
      </c>
      <c r="X1639" s="8">
        <v>334.76</v>
      </c>
      <c r="Y1639" s="8">
        <v>0</v>
      </c>
      <c r="Z1639" s="8">
        <v>0</v>
      </c>
      <c r="AA1639" s="8">
        <v>1099090.48</v>
      </c>
      <c r="AB1639" s="8">
        <v>573190.59</v>
      </c>
      <c r="AC1639" s="9">
        <f t="shared" si="150"/>
        <v>525899.89</v>
      </c>
      <c r="AD1639" s="5" t="str">
        <f>$C1639&amp;" "&amp;VLOOKUP(C1639,Tegevusalad!$A$1:$B$89,2,FALSE)</f>
        <v>22 KUMMI- JA PLASTTOODETE TOOTMINE</v>
      </c>
      <c r="AE1639" s="6">
        <f t="shared" si="151"/>
        <v>11733639.340000004</v>
      </c>
      <c r="AF1639" s="6">
        <f t="shared" si="152"/>
        <v>8758660.4199999981</v>
      </c>
      <c r="AG1639" s="6">
        <f t="shared" si="153"/>
        <v>29138061.390000001</v>
      </c>
      <c r="AH1639" s="6">
        <f t="shared" si="154"/>
        <v>20462934.849999998</v>
      </c>
      <c r="AI1639" s="6">
        <f t="shared" si="155"/>
        <v>29137726.630000003</v>
      </c>
    </row>
    <row r="1640" spans="1:35" s="2" customFormat="1">
      <c r="A1640" s="3">
        <v>2015</v>
      </c>
      <c r="B1640" s="3">
        <v>8</v>
      </c>
      <c r="C1640" s="4">
        <v>23</v>
      </c>
      <c r="D1640" s="8">
        <v>214</v>
      </c>
      <c r="E1640" s="8">
        <v>33059984.690000001</v>
      </c>
      <c r="F1640" s="8">
        <v>2794.22</v>
      </c>
      <c r="G1640" s="8">
        <v>13529926.789999999</v>
      </c>
      <c r="H1640" s="8">
        <v>11350288.26</v>
      </c>
      <c r="I1640" s="8">
        <v>10513288.710000001</v>
      </c>
      <c r="J1640" s="8">
        <v>714583.92</v>
      </c>
      <c r="K1640" s="8">
        <v>0</v>
      </c>
      <c r="L1640" s="8">
        <v>6612248.4199999999</v>
      </c>
      <c r="M1640" s="8">
        <v>0</v>
      </c>
      <c r="N1640" s="8">
        <v>5381587.8099999996</v>
      </c>
      <c r="O1640" s="8">
        <v>177206.66</v>
      </c>
      <c r="P1640" s="8">
        <v>208522.18</v>
      </c>
      <c r="Q1640" s="8">
        <v>3193.81</v>
      </c>
      <c r="R1640" s="8">
        <v>11625.95</v>
      </c>
      <c r="S1640" s="8">
        <v>7761710.4299999997</v>
      </c>
      <c r="T1640" s="8">
        <v>6830077.5199999996</v>
      </c>
      <c r="U1640" s="8">
        <v>18646.57</v>
      </c>
      <c r="V1640" s="8">
        <v>0</v>
      </c>
      <c r="W1640" s="8">
        <v>8186.12</v>
      </c>
      <c r="X1640" s="8">
        <v>234346.49</v>
      </c>
      <c r="Y1640" s="8">
        <v>0</v>
      </c>
      <c r="Z1640" s="8">
        <v>0</v>
      </c>
      <c r="AA1640" s="8">
        <v>1853563.31</v>
      </c>
      <c r="AB1640" s="8">
        <v>622902.69999999995</v>
      </c>
      <c r="AC1640" s="9">
        <f t="shared" si="150"/>
        <v>1230660.6100000001</v>
      </c>
      <c r="AD1640" s="5" t="str">
        <f>$C1640&amp;" "&amp;VLOOKUP(C1640,Tegevusalad!$A$1:$B$89,2,FALSE)</f>
        <v>23 MUUDE MITTEMETALSETEST MINERAALIDEST TOODETE TOOTMINE</v>
      </c>
      <c r="AE1640" s="6">
        <f t="shared" si="151"/>
        <v>25516768.399999999</v>
      </c>
      <c r="AF1640" s="6">
        <f t="shared" si="152"/>
        <v>18299678.499999996</v>
      </c>
      <c r="AG1640" s="6">
        <f t="shared" si="153"/>
        <v>39046695.190000005</v>
      </c>
      <c r="AH1640" s="6">
        <f t="shared" si="154"/>
        <v>26966068.799999997</v>
      </c>
      <c r="AI1640" s="6">
        <f t="shared" si="155"/>
        <v>38812348.700000003</v>
      </c>
    </row>
    <row r="1641" spans="1:35" s="2" customFormat="1">
      <c r="A1641" s="3">
        <v>2015</v>
      </c>
      <c r="B1641" s="3">
        <v>8</v>
      </c>
      <c r="C1641" s="4">
        <v>24</v>
      </c>
      <c r="D1641" s="8">
        <v>29</v>
      </c>
      <c r="E1641" s="8">
        <v>1749486.21</v>
      </c>
      <c r="F1641" s="8">
        <v>0</v>
      </c>
      <c r="G1641" s="8">
        <v>2439648.9500000002</v>
      </c>
      <c r="H1641" s="8">
        <v>2053254.85</v>
      </c>
      <c r="I1641" s="8">
        <v>1925665.39</v>
      </c>
      <c r="J1641" s="8">
        <v>104358.11</v>
      </c>
      <c r="K1641" s="8">
        <v>0</v>
      </c>
      <c r="L1641" s="8">
        <v>349897.25</v>
      </c>
      <c r="M1641" s="8">
        <v>65903.95</v>
      </c>
      <c r="N1641" s="8">
        <v>407182.13</v>
      </c>
      <c r="O1641" s="8">
        <v>71041.62</v>
      </c>
      <c r="P1641" s="8">
        <v>14543.22</v>
      </c>
      <c r="Q1641" s="8">
        <v>1600.46</v>
      </c>
      <c r="R1641" s="8">
        <v>560.91999999999996</v>
      </c>
      <c r="S1641" s="8">
        <v>870389.5</v>
      </c>
      <c r="T1641" s="8">
        <v>687319.14</v>
      </c>
      <c r="U1641" s="8">
        <v>89419.32</v>
      </c>
      <c r="V1641" s="8">
        <v>89419.32</v>
      </c>
      <c r="W1641" s="8">
        <v>1414.4</v>
      </c>
      <c r="X1641" s="8">
        <v>3249.35</v>
      </c>
      <c r="Y1641" s="8">
        <v>0</v>
      </c>
      <c r="Z1641" s="8">
        <v>0</v>
      </c>
      <c r="AA1641" s="8">
        <v>73547.13</v>
      </c>
      <c r="AB1641" s="8">
        <v>64928.06</v>
      </c>
      <c r="AC1641" s="9">
        <f t="shared" si="150"/>
        <v>8619.070000000007</v>
      </c>
      <c r="AD1641" s="5" t="str">
        <f>$C1641&amp;" "&amp;VLOOKUP(C1641,Tegevusalad!$A$1:$B$89,2,FALSE)</f>
        <v>24 METALLITOOTMINE</v>
      </c>
      <c r="AE1641" s="6">
        <f t="shared" si="151"/>
        <v>792926.74</v>
      </c>
      <c r="AF1641" s="6">
        <f t="shared" si="152"/>
        <v>813117.64999999991</v>
      </c>
      <c r="AG1641" s="6">
        <f t="shared" si="153"/>
        <v>3232575.6900000004</v>
      </c>
      <c r="AH1641" s="6">
        <f t="shared" si="154"/>
        <v>2038715.2499999998</v>
      </c>
      <c r="AI1641" s="6">
        <f t="shared" si="155"/>
        <v>3229326.34</v>
      </c>
    </row>
    <row r="1642" spans="1:35" s="2" customFormat="1">
      <c r="A1642" s="3">
        <v>2015</v>
      </c>
      <c r="B1642" s="3">
        <v>8</v>
      </c>
      <c r="C1642" s="4">
        <v>25</v>
      </c>
      <c r="D1642" s="8">
        <v>1168</v>
      </c>
      <c r="E1642" s="8">
        <v>73768725.980000004</v>
      </c>
      <c r="F1642" s="8">
        <v>6952.84</v>
      </c>
      <c r="G1642" s="8">
        <v>49437342.659999996</v>
      </c>
      <c r="H1642" s="8">
        <v>42308670.299999997</v>
      </c>
      <c r="I1642" s="8">
        <v>34450176.780000001</v>
      </c>
      <c r="J1642" s="8">
        <v>6347935.6200000001</v>
      </c>
      <c r="K1642" s="8">
        <v>35.619999999999997</v>
      </c>
      <c r="L1642" s="8">
        <v>14754371.029999999</v>
      </c>
      <c r="M1642" s="8">
        <v>48046.99</v>
      </c>
      <c r="N1642" s="8">
        <v>15394006.470000001</v>
      </c>
      <c r="O1642" s="8">
        <v>320264.76</v>
      </c>
      <c r="P1642" s="8">
        <v>1294187.42</v>
      </c>
      <c r="Q1642" s="8">
        <v>42026.91</v>
      </c>
      <c r="R1642" s="8">
        <v>38935.31</v>
      </c>
      <c r="S1642" s="8">
        <v>26790484.77</v>
      </c>
      <c r="T1642" s="8">
        <v>25261241.02</v>
      </c>
      <c r="U1642" s="8">
        <v>995151.26</v>
      </c>
      <c r="V1642" s="8">
        <v>771937.38</v>
      </c>
      <c r="W1642" s="8">
        <v>464380.78</v>
      </c>
      <c r="X1642" s="8">
        <v>1001756.1</v>
      </c>
      <c r="Y1642" s="8">
        <v>0.38</v>
      </c>
      <c r="Z1642" s="8">
        <v>0</v>
      </c>
      <c r="AA1642" s="8">
        <v>3115456.12</v>
      </c>
      <c r="AB1642" s="8">
        <v>3707044.19</v>
      </c>
      <c r="AC1642" s="9">
        <f t="shared" si="150"/>
        <v>-591588.06999999983</v>
      </c>
      <c r="AD1642" s="5" t="str">
        <f>$C1642&amp;" "&amp;VLOOKUP(C1642,Tegevusalad!$A$1:$B$89,2,FALSE)</f>
        <v>25 METALLTOODETE TOOTMINE, V.A MASINAD JA SEADMED</v>
      </c>
      <c r="AE1642" s="6">
        <f t="shared" si="151"/>
        <v>46991798.890000001</v>
      </c>
      <c r="AF1642" s="6">
        <f t="shared" si="152"/>
        <v>48549686.45000001</v>
      </c>
      <c r="AG1642" s="6">
        <f t="shared" si="153"/>
        <v>96429141.549999997</v>
      </c>
      <c r="AH1642" s="6">
        <f t="shared" si="154"/>
        <v>77164708.900000006</v>
      </c>
      <c r="AI1642" s="6">
        <f t="shared" si="155"/>
        <v>95427385.450000003</v>
      </c>
    </row>
    <row r="1643" spans="1:35" s="2" customFormat="1">
      <c r="A1643" s="3">
        <v>2015</v>
      </c>
      <c r="B1643" s="3">
        <v>8</v>
      </c>
      <c r="C1643" s="4">
        <v>26</v>
      </c>
      <c r="D1643" s="8">
        <v>115</v>
      </c>
      <c r="E1643" s="8">
        <v>85925027.920000002</v>
      </c>
      <c r="F1643" s="8">
        <v>0</v>
      </c>
      <c r="G1643" s="8">
        <v>116015367.37</v>
      </c>
      <c r="H1643" s="8">
        <v>106836150.39</v>
      </c>
      <c r="I1643" s="8">
        <v>105270367.3</v>
      </c>
      <c r="J1643" s="8">
        <v>8935607.3699999992</v>
      </c>
      <c r="K1643" s="8">
        <v>0</v>
      </c>
      <c r="L1643" s="8">
        <v>17185005.609999999</v>
      </c>
      <c r="M1643" s="8">
        <v>4191262.65</v>
      </c>
      <c r="N1643" s="8">
        <v>22665528.91</v>
      </c>
      <c r="O1643" s="8">
        <v>4933957.58</v>
      </c>
      <c r="P1643" s="8">
        <v>113737.17</v>
      </c>
      <c r="Q1643" s="8">
        <v>799.37</v>
      </c>
      <c r="R1643" s="8">
        <v>2721.4</v>
      </c>
      <c r="S1643" s="8">
        <v>77097395.530000001</v>
      </c>
      <c r="T1643" s="8">
        <v>75410060.230000004</v>
      </c>
      <c r="U1643" s="8">
        <v>361745.03</v>
      </c>
      <c r="V1643" s="8">
        <v>2.9</v>
      </c>
      <c r="W1643" s="8">
        <v>34333.879999999997</v>
      </c>
      <c r="X1643" s="8">
        <v>54288.72</v>
      </c>
      <c r="Y1643" s="8">
        <v>52.02</v>
      </c>
      <c r="Z1643" s="8">
        <v>0</v>
      </c>
      <c r="AA1643" s="8">
        <v>328603.25</v>
      </c>
      <c r="AB1643" s="8">
        <v>1617811.88</v>
      </c>
      <c r="AC1643" s="9">
        <f t="shared" si="150"/>
        <v>-1289208.6299999999</v>
      </c>
      <c r="AD1643" s="5" t="str">
        <f>$C1643&amp;" "&amp;VLOOKUP(C1643,Tegevusalad!$A$1:$B$89,2,FALSE)</f>
        <v>26 ARVUTITE, ELEKTROONIKA- JA OPTIKASEADMETE TOOTMINE</v>
      </c>
      <c r="AE1643" s="6">
        <f t="shared" si="151"/>
        <v>8520176.0799999982</v>
      </c>
      <c r="AF1643" s="6">
        <f t="shared" si="152"/>
        <v>11212325.989999974</v>
      </c>
      <c r="AG1643" s="6">
        <f t="shared" si="153"/>
        <v>124535543.45000002</v>
      </c>
      <c r="AH1643" s="6">
        <f t="shared" si="154"/>
        <v>113341251.54999998</v>
      </c>
      <c r="AI1643" s="6">
        <f t="shared" si="155"/>
        <v>124481254.73000002</v>
      </c>
    </row>
    <row r="1644" spans="1:35" s="2" customFormat="1">
      <c r="A1644" s="3">
        <v>2015</v>
      </c>
      <c r="B1644" s="3">
        <v>8</v>
      </c>
      <c r="C1644" s="4">
        <v>27</v>
      </c>
      <c r="D1644" s="8">
        <v>117</v>
      </c>
      <c r="E1644" s="8">
        <v>28868793.530000001</v>
      </c>
      <c r="F1644" s="8">
        <v>0</v>
      </c>
      <c r="G1644" s="8">
        <v>39499896.280000001</v>
      </c>
      <c r="H1644" s="8">
        <v>29092842.899999999</v>
      </c>
      <c r="I1644" s="8">
        <v>25952593.640000001</v>
      </c>
      <c r="J1644" s="8">
        <v>10063714.25</v>
      </c>
      <c r="K1644" s="8">
        <v>0</v>
      </c>
      <c r="L1644" s="8">
        <v>5773758.7300000004</v>
      </c>
      <c r="M1644" s="8">
        <v>560496.9</v>
      </c>
      <c r="N1644" s="8">
        <v>7004867.4100000001</v>
      </c>
      <c r="O1644" s="8">
        <v>880086.61</v>
      </c>
      <c r="P1644" s="8">
        <v>88731.99</v>
      </c>
      <c r="Q1644" s="8">
        <v>2838.29</v>
      </c>
      <c r="R1644" s="8">
        <v>14915.42</v>
      </c>
      <c r="S1644" s="8">
        <v>17380125.98</v>
      </c>
      <c r="T1644" s="8">
        <v>12011646.82</v>
      </c>
      <c r="U1644" s="8">
        <v>1407180.06</v>
      </c>
      <c r="V1644" s="8">
        <v>13658.68</v>
      </c>
      <c r="W1644" s="8">
        <v>2385.83</v>
      </c>
      <c r="X1644" s="8">
        <v>266408.19</v>
      </c>
      <c r="Y1644" s="8">
        <v>0</v>
      </c>
      <c r="Z1644" s="8">
        <v>0</v>
      </c>
      <c r="AA1644" s="8">
        <v>714084.86</v>
      </c>
      <c r="AB1644" s="8">
        <v>1384696.64</v>
      </c>
      <c r="AC1644" s="9">
        <f t="shared" si="150"/>
        <v>-670611.77999999991</v>
      </c>
      <c r="AD1644" s="5" t="str">
        <f>$C1644&amp;" "&amp;VLOOKUP(C1644,Tegevusalad!$A$1:$B$89,2,FALSE)</f>
        <v>27 ELEKTRISEADMETE TOOTMINE</v>
      </c>
      <c r="AE1644" s="6">
        <f t="shared" si="151"/>
        <v>10347895.680000003</v>
      </c>
      <c r="AF1644" s="6">
        <f t="shared" si="152"/>
        <v>11924833.739999996</v>
      </c>
      <c r="AG1644" s="6">
        <f t="shared" si="153"/>
        <v>49847791.960000001</v>
      </c>
      <c r="AH1644" s="6">
        <f t="shared" si="154"/>
        <v>35098914.149999999</v>
      </c>
      <c r="AI1644" s="6">
        <f t="shared" si="155"/>
        <v>49581383.770000003</v>
      </c>
    </row>
    <row r="1645" spans="1:35" s="2" customFormat="1">
      <c r="A1645" s="3">
        <v>2015</v>
      </c>
      <c r="B1645" s="3">
        <v>8</v>
      </c>
      <c r="C1645" s="4">
        <v>28</v>
      </c>
      <c r="D1645" s="8">
        <v>169</v>
      </c>
      <c r="E1645" s="8">
        <v>14590724.460000001</v>
      </c>
      <c r="F1645" s="8">
        <v>3642.93</v>
      </c>
      <c r="G1645" s="8">
        <v>19923166.16</v>
      </c>
      <c r="H1645" s="8">
        <v>10070069.060000001</v>
      </c>
      <c r="I1645" s="8">
        <v>8860575.3200000003</v>
      </c>
      <c r="J1645" s="8">
        <v>9791259.1999999993</v>
      </c>
      <c r="K1645" s="8">
        <v>0</v>
      </c>
      <c r="L1645" s="8">
        <v>2918472.75</v>
      </c>
      <c r="M1645" s="8">
        <v>50650.89</v>
      </c>
      <c r="N1645" s="8">
        <v>3826970.41</v>
      </c>
      <c r="O1645" s="8">
        <v>104555.66</v>
      </c>
      <c r="P1645" s="8">
        <v>83532.39</v>
      </c>
      <c r="Q1645" s="8">
        <v>5518.72</v>
      </c>
      <c r="R1645" s="8">
        <v>11543.95</v>
      </c>
      <c r="S1645" s="8">
        <v>5400416.4400000004</v>
      </c>
      <c r="T1645" s="8">
        <v>4936415.66</v>
      </c>
      <c r="U1645" s="8">
        <v>32363.41</v>
      </c>
      <c r="V1645" s="8">
        <v>3249.9</v>
      </c>
      <c r="W1645" s="8">
        <v>38733.279999999999</v>
      </c>
      <c r="X1645" s="8">
        <v>57900.54</v>
      </c>
      <c r="Y1645" s="8">
        <v>0</v>
      </c>
      <c r="Z1645" s="8">
        <v>0</v>
      </c>
      <c r="AA1645" s="8">
        <v>438422.04</v>
      </c>
      <c r="AB1645" s="8">
        <v>1296268.81</v>
      </c>
      <c r="AC1645" s="9">
        <f t="shared" si="150"/>
        <v>-857846.77</v>
      </c>
      <c r="AD1645" s="5" t="str">
        <f>$C1645&amp;" "&amp;VLOOKUP(C1645,Tegevusalad!$A$1:$B$89,2,FALSE)</f>
        <v>28 MUJAL LIIGITAMATA MASINATE JA SEADMETE TOOTMINE</v>
      </c>
      <c r="AE1645" s="6">
        <f t="shared" si="151"/>
        <v>9219488.0799999982</v>
      </c>
      <c r="AF1645" s="6">
        <f t="shared" si="152"/>
        <v>13240263.549999999</v>
      </c>
      <c r="AG1645" s="6">
        <f t="shared" si="153"/>
        <v>29142654.239999995</v>
      </c>
      <c r="AH1645" s="6">
        <f t="shared" si="154"/>
        <v>19192571.800000001</v>
      </c>
      <c r="AI1645" s="6">
        <f t="shared" si="155"/>
        <v>29084753.699999996</v>
      </c>
    </row>
    <row r="1646" spans="1:35" s="2" customFormat="1">
      <c r="A1646" s="3">
        <v>2015</v>
      </c>
      <c r="B1646" s="3">
        <v>8</v>
      </c>
      <c r="C1646" s="4">
        <v>29</v>
      </c>
      <c r="D1646" s="8">
        <v>73</v>
      </c>
      <c r="E1646" s="8">
        <v>19853537.190000001</v>
      </c>
      <c r="F1646" s="8">
        <v>155.22999999999999</v>
      </c>
      <c r="G1646" s="8">
        <v>31035118.030000001</v>
      </c>
      <c r="H1646" s="8">
        <v>27721950.140000001</v>
      </c>
      <c r="I1646" s="8">
        <v>27076794.34</v>
      </c>
      <c r="J1646" s="8">
        <v>3160983.5</v>
      </c>
      <c r="K1646" s="8">
        <v>0</v>
      </c>
      <c r="L1646" s="8">
        <v>3970721.43</v>
      </c>
      <c r="M1646" s="8">
        <v>148701.57</v>
      </c>
      <c r="N1646" s="8">
        <v>5176092.9000000004</v>
      </c>
      <c r="O1646" s="8">
        <v>301630.93</v>
      </c>
      <c r="P1646" s="8">
        <v>141077.57999999999</v>
      </c>
      <c r="Q1646" s="8">
        <v>1339.12</v>
      </c>
      <c r="R1646" s="8">
        <v>3482.29</v>
      </c>
      <c r="S1646" s="8">
        <v>17731659.390000001</v>
      </c>
      <c r="T1646" s="8">
        <v>16240114.449999999</v>
      </c>
      <c r="U1646" s="8">
        <v>11480.36</v>
      </c>
      <c r="V1646" s="8">
        <v>11480.36</v>
      </c>
      <c r="W1646" s="8">
        <v>46461.69</v>
      </c>
      <c r="X1646" s="8">
        <v>176013.72</v>
      </c>
      <c r="Y1646" s="8">
        <v>0</v>
      </c>
      <c r="Z1646" s="8">
        <v>0</v>
      </c>
      <c r="AA1646" s="8">
        <v>95757.34</v>
      </c>
      <c r="AB1646" s="8">
        <v>1152427.24</v>
      </c>
      <c r="AC1646" s="9">
        <f t="shared" si="150"/>
        <v>-1056669.8999999999</v>
      </c>
      <c r="AD1646" s="5" t="str">
        <f>$C1646&amp;" "&amp;VLOOKUP(C1646,Tegevusalad!$A$1:$B$89,2,FALSE)</f>
        <v>29 MOOTORSÕIDUKITE, HAAGISTE JA POOLHAAGISTE TOOTMINE</v>
      </c>
      <c r="AE1646" s="6">
        <f t="shared" si="151"/>
        <v>2286566.3900000006</v>
      </c>
      <c r="AF1646" s="6">
        <f t="shared" si="152"/>
        <v>6658061.9100000001</v>
      </c>
      <c r="AG1646" s="6">
        <f t="shared" si="153"/>
        <v>33321684.420000002</v>
      </c>
      <c r="AH1646" s="6">
        <f t="shared" si="154"/>
        <v>25897875.949999999</v>
      </c>
      <c r="AI1646" s="6">
        <f t="shared" si="155"/>
        <v>33145670.700000003</v>
      </c>
    </row>
    <row r="1647" spans="1:35" s="2" customFormat="1">
      <c r="A1647" s="3">
        <v>2015</v>
      </c>
      <c r="B1647" s="3">
        <v>8</v>
      </c>
      <c r="C1647" s="4">
        <v>30</v>
      </c>
      <c r="D1647" s="8">
        <v>79</v>
      </c>
      <c r="E1647" s="8">
        <v>3258015.04</v>
      </c>
      <c r="F1647" s="8">
        <v>2018.59</v>
      </c>
      <c r="G1647" s="8">
        <v>3175386.17</v>
      </c>
      <c r="H1647" s="8">
        <v>1065089.03</v>
      </c>
      <c r="I1647" s="8">
        <v>737009.16</v>
      </c>
      <c r="J1647" s="8">
        <v>1257156.6299999999</v>
      </c>
      <c r="K1647" s="8">
        <v>0</v>
      </c>
      <c r="L1647" s="8">
        <v>651784.67000000004</v>
      </c>
      <c r="M1647" s="8">
        <v>0</v>
      </c>
      <c r="N1647" s="8">
        <v>632585.12</v>
      </c>
      <c r="O1647" s="8">
        <v>27919.46</v>
      </c>
      <c r="P1647" s="8">
        <v>1148.4100000000001</v>
      </c>
      <c r="Q1647" s="8">
        <v>915.17</v>
      </c>
      <c r="R1647" s="8">
        <v>4299.6000000000004</v>
      </c>
      <c r="S1647" s="8">
        <v>1252279.45</v>
      </c>
      <c r="T1647" s="8">
        <v>1055647.3700000001</v>
      </c>
      <c r="U1647" s="8">
        <v>253.88</v>
      </c>
      <c r="V1647" s="8">
        <v>0</v>
      </c>
      <c r="W1647" s="8">
        <v>105.58</v>
      </c>
      <c r="X1647" s="8">
        <v>3520.18</v>
      </c>
      <c r="Y1647" s="8">
        <v>0</v>
      </c>
      <c r="Z1647" s="8">
        <v>0</v>
      </c>
      <c r="AA1647" s="8">
        <v>194795.94</v>
      </c>
      <c r="AB1647" s="8">
        <v>175596.39</v>
      </c>
      <c r="AC1647" s="9">
        <f t="shared" si="150"/>
        <v>19199.549999999988</v>
      </c>
      <c r="AD1647" s="5" t="str">
        <f>$C1647&amp;" "&amp;VLOOKUP(C1647,Tegevusalad!$A$1:$B$89,2,FALSE)</f>
        <v>30 MUUDE TRANSPORDIVAHENDITE TOOTMINE</v>
      </c>
      <c r="AE1647" s="6">
        <f t="shared" si="151"/>
        <v>2011020.4800000002</v>
      </c>
      <c r="AF1647" s="6">
        <f t="shared" si="152"/>
        <v>1792292.97</v>
      </c>
      <c r="AG1647" s="6">
        <f t="shared" si="153"/>
        <v>5186406.6499999994</v>
      </c>
      <c r="AH1647" s="6">
        <f t="shared" si="154"/>
        <v>3184423.5999999996</v>
      </c>
      <c r="AI1647" s="6">
        <f t="shared" si="155"/>
        <v>5182886.47</v>
      </c>
    </row>
    <row r="1648" spans="1:35" s="2" customFormat="1">
      <c r="A1648" s="3">
        <v>2015</v>
      </c>
      <c r="B1648" s="3">
        <v>8</v>
      </c>
      <c r="C1648" s="4">
        <v>31</v>
      </c>
      <c r="D1648" s="8">
        <v>627</v>
      </c>
      <c r="E1648" s="8">
        <v>25307314.079999998</v>
      </c>
      <c r="F1648" s="8">
        <v>1697.3</v>
      </c>
      <c r="G1648" s="8">
        <v>28136092.850000001</v>
      </c>
      <c r="H1648" s="8">
        <v>25192060.84</v>
      </c>
      <c r="I1648" s="8">
        <v>24315454.829999998</v>
      </c>
      <c r="J1648" s="8">
        <v>1946815.19</v>
      </c>
      <c r="K1648" s="8">
        <v>0</v>
      </c>
      <c r="L1648" s="8">
        <v>5061615.62</v>
      </c>
      <c r="M1648" s="8">
        <v>57449.33</v>
      </c>
      <c r="N1648" s="8">
        <v>6287108.7000000002</v>
      </c>
      <c r="O1648" s="8">
        <v>179286.96</v>
      </c>
      <c r="P1648" s="8">
        <v>289877.09000000003</v>
      </c>
      <c r="Q1648" s="8">
        <v>6553</v>
      </c>
      <c r="R1648" s="8">
        <v>19821.900000000001</v>
      </c>
      <c r="S1648" s="8">
        <v>9924613.9100000001</v>
      </c>
      <c r="T1648" s="8">
        <v>8633791.2599999998</v>
      </c>
      <c r="U1648" s="8">
        <v>22508.71</v>
      </c>
      <c r="V1648" s="8">
        <v>82.08</v>
      </c>
      <c r="W1648" s="8">
        <v>26441.15</v>
      </c>
      <c r="X1648" s="8">
        <v>8513.74</v>
      </c>
      <c r="Y1648" s="8">
        <v>0.13</v>
      </c>
      <c r="Z1648" s="8">
        <v>39.74</v>
      </c>
      <c r="AA1648" s="8">
        <v>863270</v>
      </c>
      <c r="AB1648" s="8">
        <v>2031353.36</v>
      </c>
      <c r="AC1648" s="9">
        <f t="shared" si="150"/>
        <v>-1168083.3600000001</v>
      </c>
      <c r="AD1648" s="5" t="str">
        <f>$C1648&amp;" "&amp;VLOOKUP(C1648,Tegevusalad!$A$1:$B$89,2,FALSE)</f>
        <v>31 MÖÖBLITOOTMINE</v>
      </c>
      <c r="AE1648" s="6">
        <f t="shared" si="151"/>
        <v>15370402.499999996</v>
      </c>
      <c r="AF1648" s="6">
        <f t="shared" si="152"/>
        <v>20691177.660000004</v>
      </c>
      <c r="AG1648" s="6">
        <f t="shared" si="153"/>
        <v>43506495.350000009</v>
      </c>
      <c r="AH1648" s="6">
        <f t="shared" si="154"/>
        <v>31534653</v>
      </c>
      <c r="AI1648" s="6">
        <f t="shared" si="155"/>
        <v>43497981.609999999</v>
      </c>
    </row>
    <row r="1649" spans="1:35" s="2" customFormat="1">
      <c r="A1649" s="3">
        <v>2015</v>
      </c>
      <c r="B1649" s="3">
        <v>8</v>
      </c>
      <c r="C1649" s="4">
        <v>32</v>
      </c>
      <c r="D1649" s="8">
        <v>271</v>
      </c>
      <c r="E1649" s="8">
        <v>4666702.95</v>
      </c>
      <c r="F1649" s="8">
        <v>925132.1</v>
      </c>
      <c r="G1649" s="8">
        <v>8717029.6199999992</v>
      </c>
      <c r="H1649" s="8">
        <v>7821461.5999999996</v>
      </c>
      <c r="I1649" s="8">
        <v>7041780.1399999997</v>
      </c>
      <c r="J1649" s="8">
        <v>825704.35</v>
      </c>
      <c r="K1649" s="8">
        <v>2128.42</v>
      </c>
      <c r="L1649" s="8">
        <v>1016602.5</v>
      </c>
      <c r="M1649" s="8">
        <v>14890.57</v>
      </c>
      <c r="N1649" s="8">
        <v>1615697.41</v>
      </c>
      <c r="O1649" s="8">
        <v>370732.12</v>
      </c>
      <c r="P1649" s="8">
        <v>46744.42</v>
      </c>
      <c r="Q1649" s="8">
        <v>1822.79</v>
      </c>
      <c r="R1649" s="8">
        <v>6428.94</v>
      </c>
      <c r="S1649" s="8">
        <v>2501337.77</v>
      </c>
      <c r="T1649" s="8">
        <v>2292694.69</v>
      </c>
      <c r="U1649" s="8">
        <v>53251.23</v>
      </c>
      <c r="V1649" s="8">
        <v>50007.37</v>
      </c>
      <c r="W1649" s="8">
        <v>111752.09</v>
      </c>
      <c r="X1649" s="8">
        <v>4837.74</v>
      </c>
      <c r="Y1649" s="8">
        <v>0</v>
      </c>
      <c r="Z1649" s="8">
        <v>0</v>
      </c>
      <c r="AA1649" s="8">
        <v>204965.72</v>
      </c>
      <c r="AB1649" s="8">
        <v>789170.06</v>
      </c>
      <c r="AC1649" s="9">
        <f t="shared" si="150"/>
        <v>-584204.34000000008</v>
      </c>
      <c r="AD1649" s="5" t="str">
        <f>$C1649&amp;" "&amp;VLOOKUP(C1649,Tegevusalad!$A$1:$B$89,2,FALSE)</f>
        <v>32 MUU TOOTMINE</v>
      </c>
      <c r="AE1649" s="6">
        <f t="shared" si="151"/>
        <v>3042083.79</v>
      </c>
      <c r="AF1649" s="6">
        <f t="shared" si="152"/>
        <v>3752389.5199999996</v>
      </c>
      <c r="AG1649" s="6">
        <f t="shared" si="153"/>
        <v>11759113.409999998</v>
      </c>
      <c r="AH1649" s="6">
        <f t="shared" si="154"/>
        <v>8110631.7499999991</v>
      </c>
      <c r="AI1649" s="6">
        <f t="shared" si="155"/>
        <v>11754275.669999998</v>
      </c>
    </row>
    <row r="1650" spans="1:35" s="2" customFormat="1">
      <c r="A1650" s="3">
        <v>2015</v>
      </c>
      <c r="B1650" s="3">
        <v>8</v>
      </c>
      <c r="C1650" s="4">
        <v>33</v>
      </c>
      <c r="D1650" s="8">
        <v>652</v>
      </c>
      <c r="E1650" s="8">
        <v>18338562.77</v>
      </c>
      <c r="F1650" s="8">
        <v>1614.57</v>
      </c>
      <c r="G1650" s="8">
        <v>11492688.82</v>
      </c>
      <c r="H1650" s="8">
        <v>3697002.12</v>
      </c>
      <c r="I1650" s="8">
        <v>1341390.19</v>
      </c>
      <c r="J1650" s="8">
        <v>596582.93000000005</v>
      </c>
      <c r="K1650" s="8">
        <v>0</v>
      </c>
      <c r="L1650" s="8">
        <v>3667857.94</v>
      </c>
      <c r="M1650" s="8">
        <v>2265.64</v>
      </c>
      <c r="N1650" s="8">
        <v>2897592.36</v>
      </c>
      <c r="O1650" s="8">
        <v>111152.99</v>
      </c>
      <c r="P1650" s="8">
        <v>84890.69</v>
      </c>
      <c r="Q1650" s="8">
        <v>17277.240000000002</v>
      </c>
      <c r="R1650" s="8">
        <v>28890.22</v>
      </c>
      <c r="S1650" s="8">
        <v>4715245.47</v>
      </c>
      <c r="T1650" s="8">
        <v>3540563.98</v>
      </c>
      <c r="U1650" s="8">
        <v>302715.83</v>
      </c>
      <c r="V1650" s="8">
        <v>13239.25</v>
      </c>
      <c r="W1650" s="8">
        <v>7903.76</v>
      </c>
      <c r="X1650" s="8">
        <v>9965.6</v>
      </c>
      <c r="Y1650" s="8">
        <v>0</v>
      </c>
      <c r="Z1650" s="8">
        <v>234.2</v>
      </c>
      <c r="AA1650" s="8">
        <v>1315559.8999999999</v>
      </c>
      <c r="AB1650" s="8">
        <v>543262.88</v>
      </c>
      <c r="AC1650" s="9">
        <f t="shared" si="150"/>
        <v>772297.0199999999</v>
      </c>
      <c r="AD1650" s="5" t="str">
        <f>$C1650&amp;" "&amp;VLOOKUP(C1650,Tegevusalad!$A$1:$B$89,2,FALSE)</f>
        <v>33 MASINATE JA SEADMETE REMONT JA PAIGALDUS</v>
      </c>
      <c r="AE1650" s="6">
        <f t="shared" si="151"/>
        <v>13332181.640000001</v>
      </c>
      <c r="AF1650" s="6">
        <f t="shared" si="152"/>
        <v>9071925.9000000004</v>
      </c>
      <c r="AG1650" s="6">
        <f t="shared" si="153"/>
        <v>24824870.460000001</v>
      </c>
      <c r="AH1650" s="6">
        <f t="shared" si="154"/>
        <v>14632412.9</v>
      </c>
      <c r="AI1650" s="6">
        <f t="shared" si="155"/>
        <v>24814904.859999999</v>
      </c>
    </row>
    <row r="1651" spans="1:35" s="2" customFormat="1">
      <c r="A1651" s="3">
        <v>2015</v>
      </c>
      <c r="B1651" s="3">
        <v>8</v>
      </c>
      <c r="C1651" s="4">
        <v>35</v>
      </c>
      <c r="D1651" s="8">
        <v>222</v>
      </c>
      <c r="E1651" s="8">
        <v>106986387.56999999</v>
      </c>
      <c r="F1651" s="8">
        <v>3678.19</v>
      </c>
      <c r="G1651" s="8">
        <v>13513783.369999999</v>
      </c>
      <c r="H1651" s="8">
        <v>2045288.61</v>
      </c>
      <c r="I1651" s="8">
        <v>247320.62</v>
      </c>
      <c r="J1651" s="8">
        <v>516229.5</v>
      </c>
      <c r="K1651" s="8">
        <v>0</v>
      </c>
      <c r="L1651" s="8">
        <v>21397608.530000001</v>
      </c>
      <c r="M1651" s="8">
        <v>0</v>
      </c>
      <c r="N1651" s="8">
        <v>18048161.370000001</v>
      </c>
      <c r="O1651" s="8">
        <v>86322.51</v>
      </c>
      <c r="P1651" s="8">
        <v>3360929.17</v>
      </c>
      <c r="Q1651" s="8">
        <v>11655.91</v>
      </c>
      <c r="R1651" s="8">
        <v>8429.6299999999992</v>
      </c>
      <c r="S1651" s="8">
        <v>3800410.15</v>
      </c>
      <c r="T1651" s="8">
        <v>1534844.98</v>
      </c>
      <c r="U1651" s="8">
        <v>21266510.530000001</v>
      </c>
      <c r="V1651" s="8">
        <v>0</v>
      </c>
      <c r="W1651" s="8">
        <v>664820.15</v>
      </c>
      <c r="X1651" s="8">
        <v>20716.37</v>
      </c>
      <c r="Y1651" s="8">
        <v>0.27</v>
      </c>
      <c r="Z1651" s="8">
        <v>3026.73</v>
      </c>
      <c r="AA1651" s="8">
        <v>5050293.51</v>
      </c>
      <c r="AB1651" s="8">
        <v>1703872.81</v>
      </c>
      <c r="AC1651" s="9">
        <f t="shared" si="150"/>
        <v>3346420.6999999997</v>
      </c>
      <c r="AD1651" s="5" t="str">
        <f>$C1651&amp;" "&amp;VLOOKUP(C1651,Tegevusalad!$A$1:$B$89,2,FALSE)</f>
        <v>35 ELEKTRIENERGIA, GAASI, AURU JA KONDITSIONEERITUD ÕHUGA VARUSTAMINE</v>
      </c>
      <c r="AE1651" s="6">
        <f t="shared" si="151"/>
        <v>81943861.449999988</v>
      </c>
      <c r="AF1651" s="6">
        <f t="shared" si="152"/>
        <v>64784421.769999981</v>
      </c>
      <c r="AG1651" s="6">
        <f t="shared" si="153"/>
        <v>95457644.819999993</v>
      </c>
      <c r="AH1651" s="6">
        <f t="shared" si="154"/>
        <v>90282955</v>
      </c>
      <c r="AI1651" s="6">
        <f t="shared" si="155"/>
        <v>95436928.449999988</v>
      </c>
    </row>
    <row r="1652" spans="1:35" s="2" customFormat="1">
      <c r="A1652" s="3">
        <v>2015</v>
      </c>
      <c r="B1652" s="3">
        <v>8</v>
      </c>
      <c r="C1652" s="4">
        <v>36</v>
      </c>
      <c r="D1652" s="8">
        <v>91</v>
      </c>
      <c r="E1652" s="8">
        <v>8848273.2699999996</v>
      </c>
      <c r="F1652" s="8">
        <v>0</v>
      </c>
      <c r="G1652" s="8">
        <v>51517.25</v>
      </c>
      <c r="H1652" s="8">
        <v>12970</v>
      </c>
      <c r="I1652" s="8">
        <v>12970</v>
      </c>
      <c r="J1652" s="8">
        <v>0</v>
      </c>
      <c r="K1652" s="8">
        <v>0</v>
      </c>
      <c r="L1652" s="8">
        <v>1769654.66</v>
      </c>
      <c r="M1652" s="8">
        <v>0</v>
      </c>
      <c r="N1652" s="8">
        <v>1426587.08</v>
      </c>
      <c r="O1652" s="8">
        <v>2694.23</v>
      </c>
      <c r="P1652" s="8">
        <v>747562.52</v>
      </c>
      <c r="Q1652" s="8">
        <v>1084.9100000000001</v>
      </c>
      <c r="R1652" s="8">
        <v>3488.59</v>
      </c>
      <c r="S1652" s="8">
        <v>582226.87</v>
      </c>
      <c r="T1652" s="8">
        <v>163936.94</v>
      </c>
      <c r="U1652" s="8">
        <v>102.7</v>
      </c>
      <c r="V1652" s="8">
        <v>0</v>
      </c>
      <c r="W1652" s="8">
        <v>2170.06</v>
      </c>
      <c r="X1652" s="8">
        <v>9879.2199999999993</v>
      </c>
      <c r="Y1652" s="8">
        <v>0.01</v>
      </c>
      <c r="Z1652" s="8">
        <v>0</v>
      </c>
      <c r="AA1652" s="8">
        <v>692723.18</v>
      </c>
      <c r="AB1652" s="8">
        <v>349655.59</v>
      </c>
      <c r="AC1652" s="9">
        <f t="shared" si="150"/>
        <v>343067.59</v>
      </c>
      <c r="AD1652" s="5" t="str">
        <f>$C1652&amp;" "&amp;VLOOKUP(C1652,Tegevusalad!$A$1:$B$89,2,FALSE)</f>
        <v>36 VEEKOGUMINE, -TÖÖTLUS JA -VARUSTUS</v>
      </c>
      <c r="AE1652" s="6">
        <f t="shared" si="151"/>
        <v>8275822.9199999999</v>
      </c>
      <c r="AF1652" s="6">
        <f t="shared" si="152"/>
        <v>6554577.6299999999</v>
      </c>
      <c r="AG1652" s="6">
        <f t="shared" si="153"/>
        <v>8327340.1699999999</v>
      </c>
      <c r="AH1652" s="6">
        <f t="shared" si="154"/>
        <v>7150378.3500000006</v>
      </c>
      <c r="AI1652" s="6">
        <f t="shared" si="155"/>
        <v>8317460.9499999993</v>
      </c>
    </row>
    <row r="1653" spans="1:35" s="2" customFormat="1">
      <c r="A1653" s="3">
        <v>2015</v>
      </c>
      <c r="B1653" s="3">
        <v>8</v>
      </c>
      <c r="C1653" s="4">
        <v>37</v>
      </c>
      <c r="D1653" s="8">
        <v>72</v>
      </c>
      <c r="E1653" s="8">
        <v>3697007.58</v>
      </c>
      <c r="F1653" s="8">
        <v>460.29</v>
      </c>
      <c r="G1653" s="8">
        <v>58809.89</v>
      </c>
      <c r="H1653" s="8">
        <v>35616.71</v>
      </c>
      <c r="I1653" s="8">
        <v>26658.11</v>
      </c>
      <c r="J1653" s="8">
        <v>0</v>
      </c>
      <c r="K1653" s="8">
        <v>0</v>
      </c>
      <c r="L1653" s="8">
        <v>739442.92</v>
      </c>
      <c r="M1653" s="8">
        <v>0</v>
      </c>
      <c r="N1653" s="8">
        <v>747259.91</v>
      </c>
      <c r="O1653" s="8">
        <v>90</v>
      </c>
      <c r="P1653" s="8">
        <v>462617.61</v>
      </c>
      <c r="Q1653" s="8">
        <v>784.78</v>
      </c>
      <c r="R1653" s="8">
        <v>1250.53</v>
      </c>
      <c r="S1653" s="8">
        <v>36050.93</v>
      </c>
      <c r="T1653" s="8">
        <v>26832.18</v>
      </c>
      <c r="U1653" s="8">
        <v>1214.48</v>
      </c>
      <c r="V1653" s="8">
        <v>1214.48</v>
      </c>
      <c r="W1653" s="8">
        <v>3531.72</v>
      </c>
      <c r="X1653" s="8">
        <v>1264.4000000000001</v>
      </c>
      <c r="Y1653" s="8">
        <v>0</v>
      </c>
      <c r="Z1653" s="8">
        <v>0</v>
      </c>
      <c r="AA1653" s="8">
        <v>190492.51</v>
      </c>
      <c r="AB1653" s="8">
        <v>198309.5</v>
      </c>
      <c r="AC1653" s="9">
        <f t="shared" si="150"/>
        <v>-7816.9899999999907</v>
      </c>
      <c r="AD1653" s="5" t="str">
        <f>$C1653&amp;" "&amp;VLOOKUP(C1653,Tegevusalad!$A$1:$B$89,2,FALSE)</f>
        <v>37 KANALISATSIOON</v>
      </c>
      <c r="AE1653" s="6">
        <f t="shared" si="151"/>
        <v>3661466.86</v>
      </c>
      <c r="AF1653" s="6">
        <f t="shared" si="152"/>
        <v>3706051.27</v>
      </c>
      <c r="AG1653" s="6">
        <f t="shared" si="153"/>
        <v>3720276.75</v>
      </c>
      <c r="AH1653" s="6">
        <f t="shared" si="154"/>
        <v>3742552.2</v>
      </c>
      <c r="AI1653" s="6">
        <f t="shared" si="155"/>
        <v>3719012.35</v>
      </c>
    </row>
    <row r="1654" spans="1:35" s="2" customFormat="1">
      <c r="A1654" s="3">
        <v>2015</v>
      </c>
      <c r="B1654" s="3">
        <v>8</v>
      </c>
      <c r="C1654" s="4">
        <v>38</v>
      </c>
      <c r="D1654" s="8">
        <v>153</v>
      </c>
      <c r="E1654" s="8">
        <v>13136882.08</v>
      </c>
      <c r="F1654" s="8">
        <v>0</v>
      </c>
      <c r="G1654" s="8">
        <v>4497706.53</v>
      </c>
      <c r="H1654" s="8">
        <v>3618730.36</v>
      </c>
      <c r="I1654" s="8">
        <v>3254474.76</v>
      </c>
      <c r="J1654" s="8">
        <v>740300.91</v>
      </c>
      <c r="K1654" s="8">
        <v>0</v>
      </c>
      <c r="L1654" s="8">
        <v>2627376.4700000002</v>
      </c>
      <c r="M1654" s="8">
        <v>22439.97</v>
      </c>
      <c r="N1654" s="8">
        <v>2390977.17</v>
      </c>
      <c r="O1654" s="8">
        <v>22439.97</v>
      </c>
      <c r="P1654" s="8">
        <v>59353.9</v>
      </c>
      <c r="Q1654" s="8">
        <v>1616.76</v>
      </c>
      <c r="R1654" s="8">
        <v>6090.47</v>
      </c>
      <c r="S1654" s="8">
        <v>2099087.98</v>
      </c>
      <c r="T1654" s="8">
        <v>1796712.29</v>
      </c>
      <c r="U1654" s="8">
        <v>2720153.01</v>
      </c>
      <c r="V1654" s="8">
        <v>2720153.01</v>
      </c>
      <c r="W1654" s="8">
        <v>-467.76</v>
      </c>
      <c r="X1654" s="8">
        <v>1739975.57</v>
      </c>
      <c r="Y1654" s="8">
        <v>0</v>
      </c>
      <c r="Z1654" s="8">
        <v>96.34</v>
      </c>
      <c r="AA1654" s="8">
        <v>622708.6</v>
      </c>
      <c r="AB1654" s="8">
        <v>363965.67</v>
      </c>
      <c r="AC1654" s="9">
        <f t="shared" si="150"/>
        <v>258742.93</v>
      </c>
      <c r="AD1654" s="5" t="str">
        <f>$C1654&amp;" "&amp;VLOOKUP(C1654,Tegevusalad!$A$1:$B$89,2,FALSE)</f>
        <v>38 JÄÄTMEKOGUMINE, -TÖÖTLUS JA -KÕRVALDUS; MATERJALIDE TAASKASUTUSELE VÕTMINE</v>
      </c>
      <c r="AE1654" s="6">
        <f t="shared" si="151"/>
        <v>10057616.66</v>
      </c>
      <c r="AF1654" s="6">
        <f t="shared" si="152"/>
        <v>9774050.3699999992</v>
      </c>
      <c r="AG1654" s="6">
        <f t="shared" si="153"/>
        <v>14555323.189999999</v>
      </c>
      <c r="AH1654" s="6">
        <f t="shared" si="154"/>
        <v>11985338.199999999</v>
      </c>
      <c r="AI1654" s="6">
        <f t="shared" si="155"/>
        <v>12815347.619999999</v>
      </c>
    </row>
    <row r="1655" spans="1:35" s="2" customFormat="1">
      <c r="A1655" s="3">
        <v>2015</v>
      </c>
      <c r="B1655" s="3">
        <v>8</v>
      </c>
      <c r="C1655" s="4">
        <v>39</v>
      </c>
      <c r="D1655" s="8">
        <v>13</v>
      </c>
      <c r="E1655" s="8">
        <v>696419.42</v>
      </c>
      <c r="F1655" s="8">
        <v>382.57</v>
      </c>
      <c r="G1655" s="8">
        <v>78612.44</v>
      </c>
      <c r="H1655" s="8">
        <v>61385.99</v>
      </c>
      <c r="I1655" s="8">
        <v>0</v>
      </c>
      <c r="J1655" s="8">
        <v>750</v>
      </c>
      <c r="K1655" s="8">
        <v>0</v>
      </c>
      <c r="L1655" s="8">
        <v>139318.31</v>
      </c>
      <c r="M1655" s="8">
        <v>0</v>
      </c>
      <c r="N1655" s="8">
        <v>82832.97</v>
      </c>
      <c r="O1655" s="8">
        <v>6266.72</v>
      </c>
      <c r="P1655" s="8">
        <v>0</v>
      </c>
      <c r="Q1655" s="8">
        <v>125.31</v>
      </c>
      <c r="R1655" s="8">
        <v>39.270000000000003</v>
      </c>
      <c r="S1655" s="8">
        <v>79044.11</v>
      </c>
      <c r="T1655" s="8">
        <v>1179.3599999999999</v>
      </c>
      <c r="U1655" s="8">
        <v>482.5</v>
      </c>
      <c r="V1655" s="8">
        <v>0</v>
      </c>
      <c r="W1655" s="8">
        <v>0</v>
      </c>
      <c r="X1655" s="8">
        <v>34325.230000000003</v>
      </c>
      <c r="Y1655" s="8">
        <v>0</v>
      </c>
      <c r="Z1655" s="8">
        <v>0</v>
      </c>
      <c r="AA1655" s="8">
        <v>63303.74</v>
      </c>
      <c r="AB1655" s="8">
        <v>6818.4</v>
      </c>
      <c r="AC1655" s="9">
        <f t="shared" si="150"/>
        <v>56485.34</v>
      </c>
      <c r="AD1655" s="5" t="str">
        <f>$C1655&amp;" "&amp;VLOOKUP(C1655,Tegevusalad!$A$1:$B$89,2,FALSE)</f>
        <v>39 SAASTEKÄITLUS JA MUUD JÄÄTMEKÄITLUSTEGEVUSED</v>
      </c>
      <c r="AE1655" s="6">
        <f t="shared" si="151"/>
        <v>651600.61</v>
      </c>
      <c r="AF1655" s="6">
        <f t="shared" si="152"/>
        <v>303500.99</v>
      </c>
      <c r="AG1655" s="6">
        <f t="shared" si="153"/>
        <v>730213.04999999993</v>
      </c>
      <c r="AH1655" s="6">
        <f t="shared" si="154"/>
        <v>414361.2</v>
      </c>
      <c r="AI1655" s="6">
        <f t="shared" si="155"/>
        <v>695887.82</v>
      </c>
    </row>
    <row r="1656" spans="1:35" s="2" customFormat="1">
      <c r="A1656" s="3">
        <v>2015</v>
      </c>
      <c r="B1656" s="3">
        <v>8</v>
      </c>
      <c r="C1656" s="4">
        <v>41</v>
      </c>
      <c r="D1656" s="8">
        <v>3284</v>
      </c>
      <c r="E1656" s="8">
        <v>145268261.81</v>
      </c>
      <c r="F1656" s="8">
        <v>36125.120000000003</v>
      </c>
      <c r="G1656" s="8">
        <v>9933082.5600000005</v>
      </c>
      <c r="H1656" s="8">
        <v>4442057</v>
      </c>
      <c r="I1656" s="8">
        <v>1048966.5900000001</v>
      </c>
      <c r="J1656" s="8">
        <v>764661.65</v>
      </c>
      <c r="K1656" s="8">
        <v>0</v>
      </c>
      <c r="L1656" s="8">
        <v>29056903.800000001</v>
      </c>
      <c r="M1656" s="8">
        <v>3885.44</v>
      </c>
      <c r="N1656" s="8">
        <v>25595558.219999999</v>
      </c>
      <c r="O1656" s="8">
        <v>70019.67</v>
      </c>
      <c r="P1656" s="8">
        <v>203902.34</v>
      </c>
      <c r="Q1656" s="8">
        <v>51501.59</v>
      </c>
      <c r="R1656" s="8">
        <v>91641.89</v>
      </c>
      <c r="S1656" s="8">
        <v>2360485.7400000002</v>
      </c>
      <c r="T1656" s="8">
        <v>1861755.57</v>
      </c>
      <c r="U1656" s="8">
        <v>372233.95</v>
      </c>
      <c r="V1656" s="8">
        <v>51119.1</v>
      </c>
      <c r="W1656" s="8">
        <v>2775929.14</v>
      </c>
      <c r="X1656" s="8">
        <v>7774.37</v>
      </c>
      <c r="Y1656" s="8">
        <v>24687.41</v>
      </c>
      <c r="Z1656" s="8">
        <v>155.07</v>
      </c>
      <c r="AA1656" s="8">
        <v>6940577.96</v>
      </c>
      <c r="AB1656" s="8">
        <v>3450814.6</v>
      </c>
      <c r="AC1656" s="9">
        <f t="shared" si="150"/>
        <v>3489763.36</v>
      </c>
      <c r="AD1656" s="5" t="str">
        <f>$C1656&amp;" "&amp;VLOOKUP(C1656,Tegevusalad!$A$1:$B$89,2,FALSE)</f>
        <v>41 HOONETE EHITUS</v>
      </c>
      <c r="AE1656" s="6">
        <f t="shared" si="151"/>
        <v>142579441.61000001</v>
      </c>
      <c r="AF1656" s="6">
        <f t="shared" si="152"/>
        <v>125404301.61</v>
      </c>
      <c r="AG1656" s="6">
        <f t="shared" si="153"/>
        <v>152512524.17000002</v>
      </c>
      <c r="AH1656" s="6">
        <f t="shared" si="154"/>
        <v>128436000.55</v>
      </c>
      <c r="AI1656" s="6">
        <f t="shared" si="155"/>
        <v>152504749.80000001</v>
      </c>
    </row>
    <row r="1657" spans="1:35" s="2" customFormat="1">
      <c r="A1657" s="3">
        <v>2015</v>
      </c>
      <c r="B1657" s="3">
        <v>8</v>
      </c>
      <c r="C1657" s="4">
        <v>42</v>
      </c>
      <c r="D1657" s="8">
        <v>833</v>
      </c>
      <c r="E1657" s="8">
        <v>110578760.02</v>
      </c>
      <c r="F1657" s="8">
        <v>3933.44</v>
      </c>
      <c r="G1657" s="8">
        <v>3381174.88</v>
      </c>
      <c r="H1657" s="8">
        <v>1726130.12</v>
      </c>
      <c r="I1657" s="8">
        <v>416424.59</v>
      </c>
      <c r="J1657" s="8">
        <v>148574.43</v>
      </c>
      <c r="K1657" s="8">
        <v>126</v>
      </c>
      <c r="L1657" s="8">
        <v>22116105.969999999</v>
      </c>
      <c r="M1657" s="8">
        <v>0</v>
      </c>
      <c r="N1657" s="8">
        <v>16575128.66</v>
      </c>
      <c r="O1657" s="8">
        <v>7373</v>
      </c>
      <c r="P1657" s="8">
        <v>297189.7</v>
      </c>
      <c r="Q1657" s="8">
        <v>41819.71</v>
      </c>
      <c r="R1657" s="8">
        <v>88380.15</v>
      </c>
      <c r="S1657" s="8">
        <v>4374575.8099999996</v>
      </c>
      <c r="T1657" s="8">
        <v>3494565.02</v>
      </c>
      <c r="U1657" s="8">
        <v>44910.15</v>
      </c>
      <c r="V1657" s="8">
        <v>0</v>
      </c>
      <c r="W1657" s="8">
        <v>142155.75</v>
      </c>
      <c r="X1657" s="8">
        <v>86470.399999999994</v>
      </c>
      <c r="Y1657" s="8">
        <v>0</v>
      </c>
      <c r="Z1657" s="8">
        <v>0</v>
      </c>
      <c r="AA1657" s="8">
        <v>6089757.8899999997</v>
      </c>
      <c r="AB1657" s="8">
        <v>548780.57999999996</v>
      </c>
      <c r="AC1657" s="9">
        <f t="shared" si="150"/>
        <v>5540977.3099999996</v>
      </c>
      <c r="AD1657" s="5" t="str">
        <f>$C1657&amp;" "&amp;VLOOKUP(C1657,Tegevusalad!$A$1:$B$89,2,FALSE)</f>
        <v>42 RAJATISTE EHITUS</v>
      </c>
      <c r="AE1657" s="6">
        <f t="shared" si="151"/>
        <v>106249677.90000001</v>
      </c>
      <c r="AF1657" s="6">
        <f t="shared" si="152"/>
        <v>78861193.089999989</v>
      </c>
      <c r="AG1657" s="6">
        <f t="shared" si="153"/>
        <v>109630852.78</v>
      </c>
      <c r="AH1657" s="6">
        <f t="shared" si="154"/>
        <v>83317544.049999997</v>
      </c>
      <c r="AI1657" s="6">
        <f t="shared" si="155"/>
        <v>109544382.38</v>
      </c>
    </row>
    <row r="1658" spans="1:35" s="2" customFormat="1">
      <c r="A1658" s="3">
        <v>2015</v>
      </c>
      <c r="B1658" s="3">
        <v>8</v>
      </c>
      <c r="C1658" s="4">
        <v>43</v>
      </c>
      <c r="D1658" s="8">
        <v>4648</v>
      </c>
      <c r="E1658" s="8">
        <v>101451563.23999999</v>
      </c>
      <c r="F1658" s="8">
        <v>37280.76</v>
      </c>
      <c r="G1658" s="8">
        <v>11009216.560000001</v>
      </c>
      <c r="H1658" s="8">
        <v>6486685.1699999999</v>
      </c>
      <c r="I1658" s="8">
        <v>2294753.6</v>
      </c>
      <c r="J1658" s="8">
        <v>749556.75</v>
      </c>
      <c r="K1658" s="8">
        <v>1380.68</v>
      </c>
      <c r="L1658" s="8">
        <v>20293668.120000001</v>
      </c>
      <c r="M1658" s="8">
        <v>19417.47</v>
      </c>
      <c r="N1658" s="8">
        <v>15075056.710000001</v>
      </c>
      <c r="O1658" s="8">
        <v>276010.39</v>
      </c>
      <c r="P1658" s="8">
        <v>363319.26</v>
      </c>
      <c r="Q1658" s="8">
        <v>83450.899999999994</v>
      </c>
      <c r="R1658" s="8">
        <v>97743.039999999994</v>
      </c>
      <c r="S1658" s="8">
        <v>8573633.4399999995</v>
      </c>
      <c r="T1658" s="8">
        <v>6220778</v>
      </c>
      <c r="U1658" s="8">
        <v>189056.96</v>
      </c>
      <c r="V1658" s="8">
        <v>8054.99</v>
      </c>
      <c r="W1658" s="8">
        <v>165508.60999999999</v>
      </c>
      <c r="X1658" s="8">
        <v>128107.89</v>
      </c>
      <c r="Y1658" s="8">
        <v>204.77</v>
      </c>
      <c r="Z1658" s="8">
        <v>201.77</v>
      </c>
      <c r="AA1658" s="8">
        <v>6436097.6699999999</v>
      </c>
      <c r="AB1658" s="8">
        <v>1198065.79</v>
      </c>
      <c r="AC1658" s="9">
        <f t="shared" si="150"/>
        <v>5238031.88</v>
      </c>
      <c r="AD1658" s="5" t="str">
        <f>$C1658&amp;" "&amp;VLOOKUP(C1658,Tegevusalad!$A$1:$B$89,2,FALSE)</f>
        <v>43 ERIEHITUSTÖÖD</v>
      </c>
      <c r="AE1658" s="6">
        <f t="shared" si="151"/>
        <v>92854261.489999995</v>
      </c>
      <c r="AF1658" s="6">
        <f t="shared" si="152"/>
        <v>65729311.390000001</v>
      </c>
      <c r="AG1658" s="6">
        <f t="shared" si="153"/>
        <v>103863478.05</v>
      </c>
      <c r="AH1658" s="6">
        <f t="shared" si="154"/>
        <v>75863998.75</v>
      </c>
      <c r="AI1658" s="6">
        <f t="shared" si="155"/>
        <v>103735370.16</v>
      </c>
    </row>
    <row r="1659" spans="1:35" s="2" customFormat="1">
      <c r="A1659" s="3">
        <v>2015</v>
      </c>
      <c r="B1659" s="3">
        <v>8</v>
      </c>
      <c r="C1659" s="4">
        <v>45</v>
      </c>
      <c r="D1659" s="8">
        <v>2786</v>
      </c>
      <c r="E1659" s="8">
        <v>204659670.78</v>
      </c>
      <c r="F1659" s="8">
        <v>4159.28</v>
      </c>
      <c r="G1659" s="8">
        <v>38457460.32</v>
      </c>
      <c r="H1659" s="8">
        <v>30010674</v>
      </c>
      <c r="I1659" s="8">
        <v>26329354.059999999</v>
      </c>
      <c r="J1659" s="8">
        <v>2711270.81</v>
      </c>
      <c r="K1659" s="8">
        <v>248715.84</v>
      </c>
      <c r="L1659" s="8">
        <v>40932308.530000001</v>
      </c>
      <c r="M1659" s="8">
        <v>161086.43</v>
      </c>
      <c r="N1659" s="8">
        <v>29268004.870000001</v>
      </c>
      <c r="O1659" s="8">
        <v>982749.11</v>
      </c>
      <c r="P1659" s="8">
        <v>359968.12</v>
      </c>
      <c r="Q1659" s="8">
        <v>89696.94</v>
      </c>
      <c r="R1659" s="8">
        <v>50793.82</v>
      </c>
      <c r="S1659" s="8">
        <v>72140621.719999999</v>
      </c>
      <c r="T1659" s="8">
        <v>68618963.090000004</v>
      </c>
      <c r="U1659" s="8">
        <v>1691697.02</v>
      </c>
      <c r="V1659" s="8">
        <v>5145.83</v>
      </c>
      <c r="W1659" s="8">
        <v>192988.75</v>
      </c>
      <c r="X1659" s="8">
        <v>90508.13</v>
      </c>
      <c r="Y1659" s="8">
        <v>26757.79</v>
      </c>
      <c r="Z1659" s="8">
        <v>24.11</v>
      </c>
      <c r="AA1659" s="8">
        <v>13566634.83</v>
      </c>
      <c r="AB1659" s="8">
        <v>1714511.06</v>
      </c>
      <c r="AC1659" s="9">
        <f t="shared" si="150"/>
        <v>11852123.77</v>
      </c>
      <c r="AD1659" s="5" t="str">
        <f>$C1659&amp;" "&amp;VLOOKUP(C1659,Tegevusalad!$A$1:$B$89,2,FALSE)</f>
        <v>45 MOOTORSÕIDUKITE JA MOOTORRATASTE HULGI- JA JAEMÜÜK NING REMONT</v>
      </c>
      <c r="AE1659" s="6">
        <f t="shared" si="151"/>
        <v>130922019.45</v>
      </c>
      <c r="AF1659" s="6">
        <f t="shared" si="152"/>
        <v>67853074.99000001</v>
      </c>
      <c r="AG1659" s="6">
        <f t="shared" si="153"/>
        <v>169379479.76999998</v>
      </c>
      <c r="AH1659" s="6">
        <f t="shared" si="154"/>
        <v>146593993.44999999</v>
      </c>
      <c r="AI1659" s="6">
        <f t="shared" si="155"/>
        <v>169288971.63999999</v>
      </c>
    </row>
    <row r="1660" spans="1:35" s="2" customFormat="1">
      <c r="A1660" s="3">
        <v>2015</v>
      </c>
      <c r="B1660" s="3">
        <v>8</v>
      </c>
      <c r="C1660" s="4">
        <v>46</v>
      </c>
      <c r="D1660" s="8">
        <v>6982</v>
      </c>
      <c r="E1660" s="8">
        <v>892007356.59000003</v>
      </c>
      <c r="F1660" s="8">
        <v>47522189.780000001</v>
      </c>
      <c r="G1660" s="8">
        <v>265169220.80000001</v>
      </c>
      <c r="H1660" s="8">
        <v>161914791.59</v>
      </c>
      <c r="I1660" s="8">
        <v>141754344.91</v>
      </c>
      <c r="J1660" s="8">
        <v>30035288.780000001</v>
      </c>
      <c r="K1660" s="8">
        <v>100445.28</v>
      </c>
      <c r="L1660" s="8">
        <v>182678468.62</v>
      </c>
      <c r="M1660" s="8">
        <v>2131071.5499999998</v>
      </c>
      <c r="N1660" s="8">
        <v>140628285.62</v>
      </c>
      <c r="O1660" s="8">
        <v>7981142.2199999997</v>
      </c>
      <c r="P1660" s="8">
        <v>1586772.66</v>
      </c>
      <c r="Q1660" s="8">
        <v>109290.58</v>
      </c>
      <c r="R1660" s="8">
        <v>259437.73</v>
      </c>
      <c r="S1660" s="8">
        <v>321825573.02999997</v>
      </c>
      <c r="T1660" s="8">
        <v>301956639.23000002</v>
      </c>
      <c r="U1660" s="8">
        <v>24719220.219999999</v>
      </c>
      <c r="V1660" s="8">
        <v>2561210.94</v>
      </c>
      <c r="W1660" s="8">
        <v>2740740.09</v>
      </c>
      <c r="X1660" s="8">
        <v>2064990.54</v>
      </c>
      <c r="Y1660" s="8">
        <v>983.81</v>
      </c>
      <c r="Z1660" s="8">
        <v>1227.3</v>
      </c>
      <c r="AA1660" s="8">
        <v>61593978.829999998</v>
      </c>
      <c r="AB1660" s="8">
        <v>17412967.780000001</v>
      </c>
      <c r="AC1660" s="9">
        <f t="shared" si="150"/>
        <v>44181011.049999997</v>
      </c>
      <c r="AD1660" s="5" t="str">
        <f>$C1660&amp;" "&amp;VLOOKUP(C1660,Tegevusalad!$A$1:$B$89,2,FALSE)</f>
        <v>46 HULGIKAUBANDUS, V.A MOOTORSÕIDUKID JA MOOTORRATTAD</v>
      </c>
      <c r="AE1660" s="6">
        <f t="shared" si="151"/>
        <v>595049743.65999997</v>
      </c>
      <c r="AF1660" s="6">
        <f t="shared" si="152"/>
        <v>320549323.34000003</v>
      </c>
      <c r="AG1660" s="6">
        <f t="shared" si="153"/>
        <v>860218964.46000004</v>
      </c>
      <c r="AH1660" s="6">
        <f t="shared" si="154"/>
        <v>704438616.74999988</v>
      </c>
      <c r="AI1660" s="6">
        <f t="shared" si="155"/>
        <v>858153973.92000008</v>
      </c>
    </row>
    <row r="1661" spans="1:35" s="2" customFormat="1">
      <c r="A1661" s="3">
        <v>2015</v>
      </c>
      <c r="B1661" s="3">
        <v>8</v>
      </c>
      <c r="C1661" s="4">
        <v>47</v>
      </c>
      <c r="D1661" s="8">
        <v>5599</v>
      </c>
      <c r="E1661" s="8">
        <v>551946538.42999995</v>
      </c>
      <c r="F1661" s="8">
        <v>22108042.809999999</v>
      </c>
      <c r="G1661" s="8">
        <v>18877584.390000001</v>
      </c>
      <c r="H1661" s="8">
        <v>12981927.48</v>
      </c>
      <c r="I1661" s="8">
        <v>10939753.99</v>
      </c>
      <c r="J1661" s="8">
        <v>4410728.8499999996</v>
      </c>
      <c r="K1661" s="8">
        <v>1626042.86</v>
      </c>
      <c r="L1661" s="8">
        <v>112379031.76000001</v>
      </c>
      <c r="M1661" s="8">
        <v>8491.83</v>
      </c>
      <c r="N1661" s="8">
        <v>82580484.439999998</v>
      </c>
      <c r="O1661" s="8">
        <v>1369408.67</v>
      </c>
      <c r="P1661" s="8">
        <v>1137577.6299999999</v>
      </c>
      <c r="Q1661" s="8">
        <v>33782.32</v>
      </c>
      <c r="R1661" s="8">
        <v>74513.67</v>
      </c>
      <c r="S1661" s="8">
        <v>83642966.409999996</v>
      </c>
      <c r="T1661" s="8">
        <v>77689340.340000004</v>
      </c>
      <c r="U1661" s="8">
        <v>886038.34</v>
      </c>
      <c r="V1661" s="8">
        <v>5208.95</v>
      </c>
      <c r="W1661" s="8">
        <v>10750827.08</v>
      </c>
      <c r="X1661" s="8">
        <v>111251.44</v>
      </c>
      <c r="Y1661" s="8">
        <v>164.11</v>
      </c>
      <c r="Z1661" s="8">
        <v>2670.56</v>
      </c>
      <c r="AA1661" s="8">
        <v>30716862.780000001</v>
      </c>
      <c r="AB1661" s="8">
        <v>912330.08</v>
      </c>
      <c r="AC1661" s="9">
        <f t="shared" si="150"/>
        <v>29804532.700000003</v>
      </c>
      <c r="AD1661" s="5" t="str">
        <f>$C1661&amp;" "&amp;VLOOKUP(C1661,Tegevusalad!$A$1:$B$89,2,FALSE)</f>
        <v>47 JAEKAUBANDUS, V.A MOOTORSÕIDUKID JA MOOTORRATTAD</v>
      </c>
      <c r="AE1661" s="6">
        <f t="shared" si="151"/>
        <v>489636827.92999995</v>
      </c>
      <c r="AF1661" s="6">
        <f t="shared" si="152"/>
        <v>321904151.39999998</v>
      </c>
      <c r="AG1661" s="6">
        <f t="shared" si="153"/>
        <v>508514412.31999993</v>
      </c>
      <c r="AH1661" s="6">
        <f t="shared" si="154"/>
        <v>413274990.54999995</v>
      </c>
      <c r="AI1661" s="6">
        <f t="shared" si="155"/>
        <v>508403160.87999988</v>
      </c>
    </row>
    <row r="1662" spans="1:35" s="2" customFormat="1">
      <c r="A1662" s="3">
        <v>2015</v>
      </c>
      <c r="B1662" s="3">
        <v>8</v>
      </c>
      <c r="C1662" s="4">
        <v>49</v>
      </c>
      <c r="D1662" s="8">
        <v>3707</v>
      </c>
      <c r="E1662" s="8">
        <v>103181094.87</v>
      </c>
      <c r="F1662" s="8">
        <v>25257.01</v>
      </c>
      <c r="G1662" s="8">
        <v>49983037.850000001</v>
      </c>
      <c r="H1662" s="8">
        <v>21814769.870000001</v>
      </c>
      <c r="I1662" s="8">
        <v>1232463.83</v>
      </c>
      <c r="J1662" s="8">
        <v>319608.83</v>
      </c>
      <c r="K1662" s="8">
        <v>0</v>
      </c>
      <c r="L1662" s="8">
        <v>20638492.100000001</v>
      </c>
      <c r="M1662" s="8">
        <v>0</v>
      </c>
      <c r="N1662" s="8">
        <v>17928676.809999999</v>
      </c>
      <c r="O1662" s="8">
        <v>56989.88</v>
      </c>
      <c r="P1662" s="8">
        <v>2280422.5499999998</v>
      </c>
      <c r="Q1662" s="8">
        <v>131386.34</v>
      </c>
      <c r="R1662" s="8">
        <v>56676.23</v>
      </c>
      <c r="S1662" s="8">
        <v>14514073.869999999</v>
      </c>
      <c r="T1662" s="8">
        <v>1601229.93</v>
      </c>
      <c r="U1662" s="8">
        <v>1242647.08</v>
      </c>
      <c r="V1662" s="8">
        <v>3457.2</v>
      </c>
      <c r="W1662" s="8">
        <v>204968.03</v>
      </c>
      <c r="X1662" s="8">
        <v>39302.879999999997</v>
      </c>
      <c r="Y1662" s="8">
        <v>8.52</v>
      </c>
      <c r="Z1662" s="8">
        <v>387.78</v>
      </c>
      <c r="AA1662" s="8">
        <v>5782589.4000000004</v>
      </c>
      <c r="AB1662" s="8">
        <v>3073153.37</v>
      </c>
      <c r="AC1662" s="9">
        <f t="shared" si="150"/>
        <v>2709436.0300000003</v>
      </c>
      <c r="AD1662" s="5" t="str">
        <f>$C1662&amp;" "&amp;VLOOKUP(C1662,Tegevusalad!$A$1:$B$89,2,FALSE)</f>
        <v>49 MAISMAAVEONDUS JA TORUTRANSPORT</v>
      </c>
      <c r="AE1662" s="6">
        <f t="shared" si="151"/>
        <v>87488933.810000002</v>
      </c>
      <c r="AF1662" s="6">
        <f t="shared" si="152"/>
        <v>73888552.049999997</v>
      </c>
      <c r="AG1662" s="6">
        <f t="shared" si="153"/>
        <v>137471971.66000003</v>
      </c>
      <c r="AH1662" s="6">
        <f t="shared" si="154"/>
        <v>89926765.199999988</v>
      </c>
      <c r="AI1662" s="6">
        <f t="shared" si="155"/>
        <v>137432668.78000003</v>
      </c>
    </row>
    <row r="1663" spans="1:35" s="2" customFormat="1">
      <c r="A1663" s="3">
        <v>2015</v>
      </c>
      <c r="B1663" s="3">
        <v>8</v>
      </c>
      <c r="C1663" s="4">
        <v>50</v>
      </c>
      <c r="D1663" s="8">
        <v>59</v>
      </c>
      <c r="E1663" s="8">
        <v>19728059.920000002</v>
      </c>
      <c r="F1663" s="8">
        <v>1864964.56</v>
      </c>
      <c r="G1663" s="8">
        <v>21287012.829999998</v>
      </c>
      <c r="H1663" s="8">
        <v>5180167.24</v>
      </c>
      <c r="I1663" s="8">
        <v>400634</v>
      </c>
      <c r="J1663" s="8">
        <v>27017.06</v>
      </c>
      <c r="K1663" s="8">
        <v>8043.5</v>
      </c>
      <c r="L1663" s="8">
        <v>4113458.8</v>
      </c>
      <c r="M1663" s="8">
        <v>0</v>
      </c>
      <c r="N1663" s="8">
        <v>2668932.4300000002</v>
      </c>
      <c r="O1663" s="8">
        <v>0</v>
      </c>
      <c r="P1663" s="8">
        <v>39490.129999999997</v>
      </c>
      <c r="Q1663" s="8">
        <v>771.6</v>
      </c>
      <c r="R1663" s="8">
        <v>2302.6799999999998</v>
      </c>
      <c r="S1663" s="8">
        <v>6577777.7199999997</v>
      </c>
      <c r="T1663" s="8">
        <v>4160566.27</v>
      </c>
      <c r="U1663" s="8">
        <v>-10444.61</v>
      </c>
      <c r="V1663" s="8">
        <v>0</v>
      </c>
      <c r="W1663" s="8">
        <v>62.2</v>
      </c>
      <c r="X1663" s="8">
        <v>1513.2</v>
      </c>
      <c r="Y1663" s="8">
        <v>0</v>
      </c>
      <c r="Z1663" s="8">
        <v>0</v>
      </c>
      <c r="AA1663" s="8">
        <v>1523967.61</v>
      </c>
      <c r="AB1663" s="8">
        <v>79441.240000000005</v>
      </c>
      <c r="AC1663" s="9">
        <f t="shared" si="150"/>
        <v>1444526.37</v>
      </c>
      <c r="AD1663" s="5" t="str">
        <f>$C1663&amp;" "&amp;VLOOKUP(C1663,Tegevusalad!$A$1:$B$89,2,FALSE)</f>
        <v>50 VEETRANSPORT</v>
      </c>
      <c r="AE1663" s="6">
        <f t="shared" si="151"/>
        <v>15027204.57</v>
      </c>
      <c r="AF1663" s="6">
        <f t="shared" si="152"/>
        <v>6788842.4400000013</v>
      </c>
      <c r="AG1663" s="6">
        <f t="shared" si="153"/>
        <v>36314217.400000006</v>
      </c>
      <c r="AH1663" s="6">
        <f t="shared" si="154"/>
        <v>13356175.550000001</v>
      </c>
      <c r="AI1663" s="6">
        <f t="shared" si="155"/>
        <v>36312704.200000003</v>
      </c>
    </row>
    <row r="1664" spans="1:35" s="2" customFormat="1">
      <c r="A1664" s="3">
        <v>2015</v>
      </c>
      <c r="B1664" s="3">
        <v>8</v>
      </c>
      <c r="C1664" s="4">
        <v>51</v>
      </c>
      <c r="D1664" s="8">
        <v>28</v>
      </c>
      <c r="E1664" s="8">
        <v>1632036.9</v>
      </c>
      <c r="F1664" s="8">
        <v>0</v>
      </c>
      <c r="G1664" s="8">
        <v>13401917.32</v>
      </c>
      <c r="H1664" s="8">
        <v>275027.40000000002</v>
      </c>
      <c r="I1664" s="8">
        <v>0</v>
      </c>
      <c r="J1664" s="8">
        <v>0</v>
      </c>
      <c r="K1664" s="8">
        <v>0</v>
      </c>
      <c r="L1664" s="8">
        <v>326407.39</v>
      </c>
      <c r="M1664" s="8">
        <v>0</v>
      </c>
      <c r="N1664" s="8">
        <v>357095.49</v>
      </c>
      <c r="O1664" s="8">
        <v>735.48</v>
      </c>
      <c r="P1664" s="8">
        <v>2105.56</v>
      </c>
      <c r="Q1664" s="8">
        <v>678.32</v>
      </c>
      <c r="R1664" s="8">
        <v>829.43</v>
      </c>
      <c r="S1664" s="8">
        <v>1074536.54</v>
      </c>
      <c r="T1664" s="8">
        <v>11958.15</v>
      </c>
      <c r="U1664" s="8">
        <v>64819.4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49626.98</v>
      </c>
      <c r="AB1664" s="8">
        <v>80315.08</v>
      </c>
      <c r="AC1664" s="9">
        <f t="shared" si="150"/>
        <v>-30688.1</v>
      </c>
      <c r="AD1664" s="5" t="str">
        <f>$C1664&amp;" "&amp;VLOOKUP(C1664,Tegevusalad!$A$1:$B$89,2,FALSE)</f>
        <v>51 ÕHUTRANSPORT</v>
      </c>
      <c r="AE1664" s="6">
        <f t="shared" si="151"/>
        <v>492680.95999999996</v>
      </c>
      <c r="AF1664" s="6">
        <f t="shared" si="152"/>
        <v>646591.25999999989</v>
      </c>
      <c r="AG1664" s="6">
        <f t="shared" si="153"/>
        <v>13894598.280000001</v>
      </c>
      <c r="AH1664" s="6">
        <f t="shared" si="154"/>
        <v>1789624.5999999999</v>
      </c>
      <c r="AI1664" s="6">
        <f t="shared" si="155"/>
        <v>13894598.280000001</v>
      </c>
    </row>
    <row r="1665" spans="1:35" s="2" customFormat="1">
      <c r="A1665" s="3">
        <v>2015</v>
      </c>
      <c r="B1665" s="3">
        <v>8</v>
      </c>
      <c r="C1665" s="4">
        <v>52</v>
      </c>
      <c r="D1665" s="8">
        <v>1215</v>
      </c>
      <c r="E1665" s="8">
        <v>84195184.219999999</v>
      </c>
      <c r="F1665" s="8">
        <v>28867.85</v>
      </c>
      <c r="G1665" s="8">
        <v>124434584.23999999</v>
      </c>
      <c r="H1665" s="8">
        <v>19771070.379999999</v>
      </c>
      <c r="I1665" s="8">
        <v>1013771.15</v>
      </c>
      <c r="J1665" s="8">
        <v>2186016.84</v>
      </c>
      <c r="K1665" s="8">
        <v>55</v>
      </c>
      <c r="L1665" s="8">
        <v>16841634.859999999</v>
      </c>
      <c r="M1665" s="8">
        <v>458406.08</v>
      </c>
      <c r="N1665" s="8">
        <v>17409130.690000001</v>
      </c>
      <c r="O1665" s="8">
        <v>553539.02</v>
      </c>
      <c r="P1665" s="8">
        <v>1282107.01</v>
      </c>
      <c r="Q1665" s="8">
        <v>38988.76</v>
      </c>
      <c r="R1665" s="8">
        <v>62212.75</v>
      </c>
      <c r="S1665" s="8">
        <v>24364924.300000001</v>
      </c>
      <c r="T1665" s="8">
        <v>4868897.67</v>
      </c>
      <c r="U1665" s="8">
        <v>4546410.58</v>
      </c>
      <c r="V1665" s="8">
        <v>935.2</v>
      </c>
      <c r="W1665" s="8">
        <v>455582.6</v>
      </c>
      <c r="X1665" s="8">
        <v>27866.84</v>
      </c>
      <c r="Y1665" s="8">
        <v>0.81</v>
      </c>
      <c r="Z1665" s="8">
        <v>0.02</v>
      </c>
      <c r="AA1665" s="8">
        <v>2576908.1</v>
      </c>
      <c r="AB1665" s="8">
        <v>2685997.07</v>
      </c>
      <c r="AC1665" s="9">
        <f t="shared" si="150"/>
        <v>-109088.96999999974</v>
      </c>
      <c r="AD1665" s="5" t="str">
        <f>$C1665&amp;" "&amp;VLOOKUP(C1665,Tegevusalad!$A$1:$B$89,2,FALSE)</f>
        <v>52 LAONDUS JA VEONDUST ABISTAVAD TEGEVUSALAD</v>
      </c>
      <c r="AE1665" s="6">
        <f t="shared" si="151"/>
        <v>55340584.029999994</v>
      </c>
      <c r="AF1665" s="6">
        <f t="shared" si="152"/>
        <v>55678622.420000009</v>
      </c>
      <c r="AG1665" s="6">
        <f t="shared" si="153"/>
        <v>179775168.27000001</v>
      </c>
      <c r="AH1665" s="6">
        <f t="shared" si="154"/>
        <v>87356717.200000003</v>
      </c>
      <c r="AI1665" s="6">
        <f t="shared" si="155"/>
        <v>179747301.43000001</v>
      </c>
    </row>
    <row r="1666" spans="1:35" s="2" customFormat="1">
      <c r="A1666" s="3">
        <v>2015</v>
      </c>
      <c r="B1666" s="3">
        <v>8</v>
      </c>
      <c r="C1666" s="4">
        <v>53</v>
      </c>
      <c r="D1666" s="8">
        <v>144</v>
      </c>
      <c r="E1666" s="8">
        <v>6977912.5300000003</v>
      </c>
      <c r="F1666" s="8">
        <v>100067.62</v>
      </c>
      <c r="G1666" s="8">
        <v>2246040.4</v>
      </c>
      <c r="H1666" s="8">
        <v>1107936.69</v>
      </c>
      <c r="I1666" s="8">
        <v>359057.98</v>
      </c>
      <c r="J1666" s="8">
        <v>14809.3</v>
      </c>
      <c r="K1666" s="8">
        <v>0</v>
      </c>
      <c r="L1666" s="8">
        <v>1404588.6</v>
      </c>
      <c r="M1666" s="8">
        <v>0</v>
      </c>
      <c r="N1666" s="8">
        <v>890307.56</v>
      </c>
      <c r="O1666" s="8">
        <v>0</v>
      </c>
      <c r="P1666" s="8">
        <v>122920.06</v>
      </c>
      <c r="Q1666" s="8">
        <v>14627.35</v>
      </c>
      <c r="R1666" s="8">
        <v>2909.37</v>
      </c>
      <c r="S1666" s="8">
        <v>1180723.33</v>
      </c>
      <c r="T1666" s="8">
        <v>629715.06999999995</v>
      </c>
      <c r="U1666" s="8">
        <v>135289.29999999999</v>
      </c>
      <c r="V1666" s="8">
        <v>0</v>
      </c>
      <c r="W1666" s="8">
        <v>1385743.56</v>
      </c>
      <c r="X1666" s="8">
        <v>0</v>
      </c>
      <c r="Y1666" s="8">
        <v>0</v>
      </c>
      <c r="Z1666" s="8">
        <v>0</v>
      </c>
      <c r="AA1666" s="8">
        <v>547038.6</v>
      </c>
      <c r="AB1666" s="8">
        <v>32757.56</v>
      </c>
      <c r="AC1666" s="9">
        <f t="shared" ref="AC1666:AC1729" si="156">AA1666-AB1666</f>
        <v>514281.04</v>
      </c>
      <c r="AD1666" s="5" t="str">
        <f>$C1666&amp;" "&amp;VLOOKUP(C1666,Tegevusalad!$A$1:$B$89,2,FALSE)</f>
        <v>53 POSTI- JA KULLERITEENISTUS</v>
      </c>
      <c r="AE1666" s="6">
        <f t="shared" si="151"/>
        <v>5761967.5200000005</v>
      </c>
      <c r="AF1666" s="6">
        <f t="shared" si="152"/>
        <v>3150072.0200000005</v>
      </c>
      <c r="AG1666" s="6">
        <f t="shared" si="153"/>
        <v>8008007.9200000009</v>
      </c>
      <c r="AH1666" s="6">
        <f t="shared" si="154"/>
        <v>4466084.6500000004</v>
      </c>
      <c r="AI1666" s="6">
        <f t="shared" si="155"/>
        <v>8008007.9200000009</v>
      </c>
    </row>
    <row r="1667" spans="1:35" s="2" customFormat="1">
      <c r="A1667" s="3">
        <v>2015</v>
      </c>
      <c r="B1667" s="3">
        <v>8</v>
      </c>
      <c r="C1667" s="4">
        <v>55</v>
      </c>
      <c r="D1667" s="8">
        <v>711</v>
      </c>
      <c r="E1667" s="8">
        <v>10160815.84</v>
      </c>
      <c r="F1667" s="8">
        <v>18697532.399999999</v>
      </c>
      <c r="G1667" s="8">
        <v>396416.37</v>
      </c>
      <c r="H1667" s="8">
        <v>71126.12</v>
      </c>
      <c r="I1667" s="8">
        <v>1056</v>
      </c>
      <c r="J1667" s="8">
        <v>1685.66</v>
      </c>
      <c r="K1667" s="8">
        <v>345.83</v>
      </c>
      <c r="L1667" s="8">
        <v>3714941.04</v>
      </c>
      <c r="M1667" s="8">
        <v>0</v>
      </c>
      <c r="N1667" s="8">
        <v>2581114.4</v>
      </c>
      <c r="O1667" s="8">
        <v>1927.17</v>
      </c>
      <c r="P1667" s="8">
        <v>131253.32</v>
      </c>
      <c r="Q1667" s="8">
        <v>6843.24</v>
      </c>
      <c r="R1667" s="8">
        <v>7407.79</v>
      </c>
      <c r="S1667" s="8">
        <v>1162577.6399999999</v>
      </c>
      <c r="T1667" s="8">
        <v>279799.92</v>
      </c>
      <c r="U1667" s="8">
        <v>50011.09</v>
      </c>
      <c r="V1667" s="8">
        <v>0</v>
      </c>
      <c r="W1667" s="8">
        <v>1520797.47</v>
      </c>
      <c r="X1667" s="8">
        <v>180.7</v>
      </c>
      <c r="Y1667" s="8">
        <v>16100.26</v>
      </c>
      <c r="Z1667" s="8">
        <v>11.04</v>
      </c>
      <c r="AA1667" s="8">
        <v>1271740.99</v>
      </c>
      <c r="AB1667" s="8">
        <v>121825.16</v>
      </c>
      <c r="AC1667" s="9">
        <f t="shared" si="156"/>
        <v>1149915.83</v>
      </c>
      <c r="AD1667" s="5" t="str">
        <f>$C1667&amp;" "&amp;VLOOKUP(C1667,Tegevusalad!$A$1:$B$89,2,FALSE)</f>
        <v>55 MAJUTUS</v>
      </c>
      <c r="AE1667" s="6">
        <f t="shared" ref="AE1667:AE1730" si="157">(E1667+F1667+X1667)-(S1667+U1667)</f>
        <v>27645940.209999997</v>
      </c>
      <c r="AF1667" s="6">
        <f t="shared" ref="AF1667:AF1730" si="158">((N1667+R1667-O1667)/0.2)-S1667-(U1667-V1667)</f>
        <v>11720386.369999999</v>
      </c>
      <c r="AG1667" s="6">
        <f t="shared" ref="AG1667:AG1730" si="159">(E1667+F1667+G1667+X1667)-(S1667+U1667)</f>
        <v>28042356.579999998</v>
      </c>
      <c r="AH1667" s="6">
        <f t="shared" ref="AH1667:AH1730" si="160">(N1667+R1667)/0.2</f>
        <v>12942610.949999999</v>
      </c>
      <c r="AI1667" s="6">
        <f t="shared" ref="AI1667:AI1730" si="161">(E1667+F1667+G1667)-(S1667+U1667)</f>
        <v>28042175.879999999</v>
      </c>
    </row>
    <row r="1668" spans="1:35" s="2" customFormat="1">
      <c r="A1668" s="3">
        <v>2015</v>
      </c>
      <c r="B1668" s="3">
        <v>8</v>
      </c>
      <c r="C1668" s="4">
        <v>56</v>
      </c>
      <c r="D1668" s="8">
        <v>1899</v>
      </c>
      <c r="E1668" s="8">
        <v>49337519.869999997</v>
      </c>
      <c r="F1668" s="8">
        <v>1166508.1299999999</v>
      </c>
      <c r="G1668" s="8">
        <v>1908325.59</v>
      </c>
      <c r="H1668" s="8">
        <v>1389407.8</v>
      </c>
      <c r="I1668" s="8">
        <v>1341065.1499999999</v>
      </c>
      <c r="J1668" s="8">
        <v>38180.03</v>
      </c>
      <c r="K1668" s="8">
        <v>0</v>
      </c>
      <c r="L1668" s="8">
        <v>9972489.8200000003</v>
      </c>
      <c r="M1668" s="8">
        <v>0</v>
      </c>
      <c r="N1668" s="8">
        <v>6274675.2800000003</v>
      </c>
      <c r="O1668" s="8">
        <v>6756.9</v>
      </c>
      <c r="P1668" s="8">
        <v>210705.84</v>
      </c>
      <c r="Q1668" s="8">
        <v>17007.419999999998</v>
      </c>
      <c r="R1668" s="8">
        <v>25590.53</v>
      </c>
      <c r="S1668" s="8">
        <v>2604008.0299999998</v>
      </c>
      <c r="T1668" s="8">
        <v>2269163.79</v>
      </c>
      <c r="U1668" s="8">
        <v>122016.72</v>
      </c>
      <c r="V1668" s="8">
        <v>0</v>
      </c>
      <c r="W1668" s="8">
        <v>45645.72</v>
      </c>
      <c r="X1668" s="8">
        <v>0</v>
      </c>
      <c r="Y1668" s="8">
        <v>2023.23</v>
      </c>
      <c r="Z1668" s="8">
        <v>321.02999999999997</v>
      </c>
      <c r="AA1668" s="8">
        <v>3897207.9</v>
      </c>
      <c r="AB1668" s="8">
        <v>197691.16</v>
      </c>
      <c r="AC1668" s="9">
        <f t="shared" si="156"/>
        <v>3699516.7399999998</v>
      </c>
      <c r="AD1668" s="5" t="str">
        <f>$C1668&amp;" "&amp;VLOOKUP(C1668,Tegevusalad!$A$1:$B$89,2,FALSE)</f>
        <v>56 TOIDU JA JOOGI SERVEERIMINE</v>
      </c>
      <c r="AE1668" s="6">
        <f t="shared" si="157"/>
        <v>47778003.25</v>
      </c>
      <c r="AF1668" s="6">
        <f t="shared" si="158"/>
        <v>28741519.800000001</v>
      </c>
      <c r="AG1668" s="6">
        <f t="shared" si="159"/>
        <v>49686328.840000004</v>
      </c>
      <c r="AH1668" s="6">
        <f t="shared" si="160"/>
        <v>31501329.050000001</v>
      </c>
      <c r="AI1668" s="6">
        <f t="shared" si="161"/>
        <v>49686328.840000004</v>
      </c>
    </row>
    <row r="1669" spans="1:35" s="2" customFormat="1">
      <c r="A1669" s="3">
        <v>2015</v>
      </c>
      <c r="B1669" s="3">
        <v>8</v>
      </c>
      <c r="C1669" s="4">
        <v>58</v>
      </c>
      <c r="D1669" s="8">
        <v>368</v>
      </c>
      <c r="E1669" s="8">
        <v>3547357.71</v>
      </c>
      <c r="F1669" s="8">
        <v>4875549.1500000004</v>
      </c>
      <c r="G1669" s="8">
        <v>352972.6</v>
      </c>
      <c r="H1669" s="8">
        <v>247835.82</v>
      </c>
      <c r="I1669" s="8">
        <v>112720.71</v>
      </c>
      <c r="J1669" s="8">
        <v>4158.9399999999996</v>
      </c>
      <c r="K1669" s="8">
        <v>0</v>
      </c>
      <c r="L1669" s="8">
        <v>1148270.92</v>
      </c>
      <c r="M1669" s="8">
        <v>0</v>
      </c>
      <c r="N1669" s="8">
        <v>878118.31</v>
      </c>
      <c r="O1669" s="8">
        <v>8717.8799999999992</v>
      </c>
      <c r="P1669" s="8">
        <v>13759.66</v>
      </c>
      <c r="Q1669" s="8">
        <v>3561.82</v>
      </c>
      <c r="R1669" s="8">
        <v>6798.01</v>
      </c>
      <c r="S1669" s="8">
        <v>516979.69</v>
      </c>
      <c r="T1669" s="8">
        <v>284126.48</v>
      </c>
      <c r="U1669" s="8">
        <v>75328.2</v>
      </c>
      <c r="V1669" s="8">
        <v>0</v>
      </c>
      <c r="W1669" s="8">
        <v>16543.759999999998</v>
      </c>
      <c r="X1669" s="8">
        <v>655.6</v>
      </c>
      <c r="Y1669" s="8">
        <v>3.19</v>
      </c>
      <c r="Z1669" s="8">
        <v>0</v>
      </c>
      <c r="AA1669" s="8">
        <v>325717.92</v>
      </c>
      <c r="AB1669" s="8">
        <v>55562.12</v>
      </c>
      <c r="AC1669" s="9">
        <f t="shared" si="156"/>
        <v>270155.8</v>
      </c>
      <c r="AD1669" s="5" t="str">
        <f>$C1669&amp;" "&amp;VLOOKUP(C1669,Tegevusalad!$A$1:$B$89,2,FALSE)</f>
        <v>58 KIRJASTAMINE</v>
      </c>
      <c r="AE1669" s="6">
        <f t="shared" si="157"/>
        <v>7831254.5699999994</v>
      </c>
      <c r="AF1669" s="6">
        <f t="shared" si="158"/>
        <v>3788684.31</v>
      </c>
      <c r="AG1669" s="6">
        <f t="shared" si="159"/>
        <v>8184227.169999999</v>
      </c>
      <c r="AH1669" s="6">
        <f t="shared" si="160"/>
        <v>4424581.5999999996</v>
      </c>
      <c r="AI1669" s="6">
        <f t="shared" si="161"/>
        <v>8183571.5699999994</v>
      </c>
    </row>
    <row r="1670" spans="1:35" s="2" customFormat="1">
      <c r="A1670" s="3">
        <v>2015</v>
      </c>
      <c r="B1670" s="3">
        <v>8</v>
      </c>
      <c r="C1670" s="4">
        <v>59</v>
      </c>
      <c r="D1670" s="8">
        <v>477</v>
      </c>
      <c r="E1670" s="8">
        <v>5209281.1900000004</v>
      </c>
      <c r="F1670" s="8">
        <v>7177.43</v>
      </c>
      <c r="G1670" s="8">
        <v>503196.01</v>
      </c>
      <c r="H1670" s="8">
        <v>981341.81</v>
      </c>
      <c r="I1670" s="8">
        <v>65890.13</v>
      </c>
      <c r="J1670" s="8">
        <v>1321.17</v>
      </c>
      <c r="K1670" s="8">
        <v>0</v>
      </c>
      <c r="L1670" s="8">
        <v>1042502.29</v>
      </c>
      <c r="M1670" s="8">
        <v>0</v>
      </c>
      <c r="N1670" s="8">
        <v>767569.28</v>
      </c>
      <c r="O1670" s="8">
        <v>2320.69</v>
      </c>
      <c r="P1670" s="8">
        <v>12825.8</v>
      </c>
      <c r="Q1670" s="8">
        <v>7635.95</v>
      </c>
      <c r="R1670" s="8">
        <v>6604.69</v>
      </c>
      <c r="S1670" s="8">
        <v>1015314.71</v>
      </c>
      <c r="T1670" s="8">
        <v>288795.8</v>
      </c>
      <c r="U1670" s="8">
        <v>217525.79</v>
      </c>
      <c r="V1670" s="8">
        <v>0</v>
      </c>
      <c r="W1670" s="8">
        <v>4168.3500000000004</v>
      </c>
      <c r="X1670" s="8">
        <v>0</v>
      </c>
      <c r="Y1670" s="8">
        <v>0</v>
      </c>
      <c r="Z1670" s="8">
        <v>340</v>
      </c>
      <c r="AA1670" s="8">
        <v>417289.56</v>
      </c>
      <c r="AB1670" s="8">
        <v>142696.54999999999</v>
      </c>
      <c r="AC1670" s="9">
        <f t="shared" si="156"/>
        <v>274593.01</v>
      </c>
      <c r="AD1670" s="5" t="str">
        <f>$C1670&amp;" "&amp;VLOOKUP(C1670,Tegevusalad!$A$1:$B$89,2,FALSE)</f>
        <v>59 KINOFILMIDE, VIDEOTE JA TELESAADETE TOOTMINE; HELISALVESTISTE JA MUUSIKA KIRJASTAMINE</v>
      </c>
      <c r="AE1670" s="6">
        <f t="shared" si="157"/>
        <v>3983618.12</v>
      </c>
      <c r="AF1670" s="6">
        <f t="shared" si="158"/>
        <v>2626425.9</v>
      </c>
      <c r="AG1670" s="6">
        <f t="shared" si="159"/>
        <v>4486814.13</v>
      </c>
      <c r="AH1670" s="6">
        <f t="shared" si="160"/>
        <v>3870869.8499999996</v>
      </c>
      <c r="AI1670" s="6">
        <f t="shared" si="161"/>
        <v>4486814.13</v>
      </c>
    </row>
    <row r="1671" spans="1:35" s="2" customFormat="1">
      <c r="A1671" s="3">
        <v>2015</v>
      </c>
      <c r="B1671" s="3">
        <v>8</v>
      </c>
      <c r="C1671" s="4">
        <v>60</v>
      </c>
      <c r="D1671" s="8">
        <v>43</v>
      </c>
      <c r="E1671" s="8">
        <v>635587.49</v>
      </c>
      <c r="F1671" s="8">
        <v>0</v>
      </c>
      <c r="G1671" s="8">
        <v>66311.16</v>
      </c>
      <c r="H1671" s="8">
        <v>32673.57</v>
      </c>
      <c r="I1671" s="8">
        <v>5100</v>
      </c>
      <c r="J1671" s="8">
        <v>0</v>
      </c>
      <c r="K1671" s="8">
        <v>0</v>
      </c>
      <c r="L1671" s="8">
        <v>127117.5</v>
      </c>
      <c r="M1671" s="8">
        <v>0</v>
      </c>
      <c r="N1671" s="8">
        <v>65558.31</v>
      </c>
      <c r="O1671" s="8">
        <v>0</v>
      </c>
      <c r="P1671" s="8">
        <v>3079.5</v>
      </c>
      <c r="Q1671" s="8">
        <v>294.88</v>
      </c>
      <c r="R1671" s="8">
        <v>588.88</v>
      </c>
      <c r="S1671" s="8">
        <v>59852.160000000003</v>
      </c>
      <c r="T1671" s="8">
        <v>5014.18</v>
      </c>
      <c r="U1671" s="8">
        <v>2324</v>
      </c>
      <c r="V1671" s="8">
        <v>0</v>
      </c>
      <c r="W1671" s="8">
        <v>238.5</v>
      </c>
      <c r="X1671" s="8">
        <v>0</v>
      </c>
      <c r="Y1671" s="8">
        <v>0</v>
      </c>
      <c r="Z1671" s="8">
        <v>0</v>
      </c>
      <c r="AA1671" s="8">
        <v>65588.91</v>
      </c>
      <c r="AB1671" s="8">
        <v>4029.72</v>
      </c>
      <c r="AC1671" s="9">
        <f t="shared" si="156"/>
        <v>61559.19</v>
      </c>
      <c r="AD1671" s="5" t="str">
        <f>$C1671&amp;" "&amp;VLOOKUP(C1671,Tegevusalad!$A$1:$B$89,2,FALSE)</f>
        <v>60 PROGRAMMID JA RINGHÄÄLING</v>
      </c>
      <c r="AE1671" s="6">
        <f t="shared" si="157"/>
        <v>573411.32999999996</v>
      </c>
      <c r="AF1671" s="6">
        <f t="shared" si="158"/>
        <v>268559.79000000004</v>
      </c>
      <c r="AG1671" s="6">
        <f t="shared" si="159"/>
        <v>639722.49</v>
      </c>
      <c r="AH1671" s="6">
        <f t="shared" si="160"/>
        <v>330735.95</v>
      </c>
      <c r="AI1671" s="6">
        <f t="shared" si="161"/>
        <v>639722.49</v>
      </c>
    </row>
    <row r="1672" spans="1:35" s="2" customFormat="1">
      <c r="A1672" s="3">
        <v>2015</v>
      </c>
      <c r="B1672" s="3">
        <v>8</v>
      </c>
      <c r="C1672" s="4">
        <v>61</v>
      </c>
      <c r="D1672" s="8">
        <v>185</v>
      </c>
      <c r="E1672" s="8">
        <v>66667982.75</v>
      </c>
      <c r="F1672" s="8">
        <v>0</v>
      </c>
      <c r="G1672" s="8">
        <v>10230601.970000001</v>
      </c>
      <c r="H1672" s="8">
        <v>5742335.6100000003</v>
      </c>
      <c r="I1672" s="8">
        <v>448772.85</v>
      </c>
      <c r="J1672" s="8">
        <v>10676.18</v>
      </c>
      <c r="K1672" s="8">
        <v>0</v>
      </c>
      <c r="L1672" s="8">
        <v>13333596.58</v>
      </c>
      <c r="M1672" s="8">
        <v>0</v>
      </c>
      <c r="N1672" s="8">
        <v>8125365.6500000004</v>
      </c>
      <c r="O1672" s="8">
        <v>143461.1</v>
      </c>
      <c r="P1672" s="8">
        <v>574895.88</v>
      </c>
      <c r="Q1672" s="8">
        <v>2688.8</v>
      </c>
      <c r="R1672" s="8">
        <v>9333.52</v>
      </c>
      <c r="S1672" s="8">
        <v>14473853.01</v>
      </c>
      <c r="T1672" s="8">
        <v>7209997.3700000001</v>
      </c>
      <c r="U1672" s="8">
        <v>3970022</v>
      </c>
      <c r="V1672" s="8">
        <v>0</v>
      </c>
      <c r="W1672" s="8">
        <v>473559.86</v>
      </c>
      <c r="X1672" s="8">
        <v>8774.5</v>
      </c>
      <c r="Y1672" s="8">
        <v>15.89</v>
      </c>
      <c r="Z1672" s="8">
        <v>0</v>
      </c>
      <c r="AA1672" s="8">
        <v>5611903.0499999998</v>
      </c>
      <c r="AB1672" s="8">
        <v>403656.23</v>
      </c>
      <c r="AC1672" s="9">
        <f t="shared" si="156"/>
        <v>5208246.82</v>
      </c>
      <c r="AD1672" s="5" t="str">
        <f>$C1672&amp;" "&amp;VLOOKUP(C1672,Tegevusalad!$A$1:$B$89,2,FALSE)</f>
        <v>61 TELEKOMMUNIKATSIOON</v>
      </c>
      <c r="AE1672" s="6">
        <f t="shared" si="157"/>
        <v>48232882.240000002</v>
      </c>
      <c r="AF1672" s="6">
        <f t="shared" si="158"/>
        <v>21512315.340000004</v>
      </c>
      <c r="AG1672" s="6">
        <f t="shared" si="159"/>
        <v>58463484.210000001</v>
      </c>
      <c r="AH1672" s="6">
        <f t="shared" si="160"/>
        <v>40673495.849999994</v>
      </c>
      <c r="AI1672" s="6">
        <f t="shared" si="161"/>
        <v>58454709.710000001</v>
      </c>
    </row>
    <row r="1673" spans="1:35" s="2" customFormat="1">
      <c r="A1673" s="3">
        <v>2015</v>
      </c>
      <c r="B1673" s="3">
        <v>8</v>
      </c>
      <c r="C1673" s="4">
        <v>62</v>
      </c>
      <c r="D1673" s="8">
        <v>2643</v>
      </c>
      <c r="E1673" s="8">
        <v>31618756.09</v>
      </c>
      <c r="F1673" s="8">
        <v>26038.36</v>
      </c>
      <c r="G1673" s="8">
        <v>27155348.66</v>
      </c>
      <c r="H1673" s="8">
        <v>14407593.119999999</v>
      </c>
      <c r="I1673" s="8">
        <v>1645018.15</v>
      </c>
      <c r="J1673" s="8">
        <v>218758.84</v>
      </c>
      <c r="K1673" s="8">
        <v>0</v>
      </c>
      <c r="L1673" s="8">
        <v>6326094.7300000004</v>
      </c>
      <c r="M1673" s="8">
        <v>0</v>
      </c>
      <c r="N1673" s="8">
        <v>4439665.7699999996</v>
      </c>
      <c r="O1673" s="8">
        <v>24426.880000000001</v>
      </c>
      <c r="P1673" s="8">
        <v>124227.42</v>
      </c>
      <c r="Q1673" s="8">
        <v>22695.63</v>
      </c>
      <c r="R1673" s="8">
        <v>57655.4</v>
      </c>
      <c r="S1673" s="8">
        <v>7094992.7400000002</v>
      </c>
      <c r="T1673" s="8">
        <v>3531805.05</v>
      </c>
      <c r="U1673" s="8">
        <v>1848486.22</v>
      </c>
      <c r="V1673" s="8">
        <v>0</v>
      </c>
      <c r="W1673" s="8">
        <v>41856.93</v>
      </c>
      <c r="X1673" s="8">
        <v>3.27</v>
      </c>
      <c r="Y1673" s="8">
        <v>390.03</v>
      </c>
      <c r="Z1673" s="8">
        <v>0.02</v>
      </c>
      <c r="AA1673" s="8">
        <v>2742082.36</v>
      </c>
      <c r="AB1673" s="8">
        <v>855263.39</v>
      </c>
      <c r="AC1673" s="9">
        <f t="shared" si="156"/>
        <v>1886818.9699999997</v>
      </c>
      <c r="AD1673" s="5" t="str">
        <f>$C1673&amp;" "&amp;VLOOKUP(C1673,Tegevusalad!$A$1:$B$89,2,FALSE)</f>
        <v>62 PROGRAMMEERIMINE, KONSULTATSIOONID JMS TEGEVUSED</v>
      </c>
      <c r="AE1673" s="6">
        <f t="shared" si="157"/>
        <v>22701318.759999998</v>
      </c>
      <c r="AF1673" s="6">
        <f t="shared" si="158"/>
        <v>13420992.489999998</v>
      </c>
      <c r="AG1673" s="6">
        <f t="shared" si="159"/>
        <v>49856667.420000002</v>
      </c>
      <c r="AH1673" s="6">
        <f t="shared" si="160"/>
        <v>22486605.849999998</v>
      </c>
      <c r="AI1673" s="6">
        <f t="shared" si="161"/>
        <v>49856664.149999999</v>
      </c>
    </row>
    <row r="1674" spans="1:35" s="2" customFormat="1">
      <c r="A1674" s="3">
        <v>2015</v>
      </c>
      <c r="B1674" s="3">
        <v>8</v>
      </c>
      <c r="C1674" s="4">
        <v>63</v>
      </c>
      <c r="D1674" s="8">
        <v>596</v>
      </c>
      <c r="E1674" s="8">
        <v>5846609.3099999996</v>
      </c>
      <c r="F1674" s="8">
        <v>20606.650000000001</v>
      </c>
      <c r="G1674" s="8">
        <v>8359201.7800000003</v>
      </c>
      <c r="H1674" s="8">
        <v>3635154.21</v>
      </c>
      <c r="I1674" s="8">
        <v>95754.34</v>
      </c>
      <c r="J1674" s="8">
        <v>9139.0300000000007</v>
      </c>
      <c r="K1674" s="8">
        <v>0</v>
      </c>
      <c r="L1674" s="8">
        <v>1171176.46</v>
      </c>
      <c r="M1674" s="8">
        <v>0</v>
      </c>
      <c r="N1674" s="8">
        <v>869067.82</v>
      </c>
      <c r="O1674" s="8">
        <v>10735.52</v>
      </c>
      <c r="P1674" s="8">
        <v>87061.97</v>
      </c>
      <c r="Q1674" s="8">
        <v>1746.48</v>
      </c>
      <c r="R1674" s="8">
        <v>13528.56</v>
      </c>
      <c r="S1674" s="8">
        <v>1611183.53</v>
      </c>
      <c r="T1674" s="8">
        <v>252775.67999999999</v>
      </c>
      <c r="U1674" s="8">
        <v>276418.32</v>
      </c>
      <c r="V1674" s="8">
        <v>0</v>
      </c>
      <c r="W1674" s="8">
        <v>3037797.1</v>
      </c>
      <c r="X1674" s="8">
        <v>0</v>
      </c>
      <c r="Y1674" s="8">
        <v>18.350000000000001</v>
      </c>
      <c r="Z1674" s="8">
        <v>0.23</v>
      </c>
      <c r="AA1674" s="8">
        <v>507787.36</v>
      </c>
      <c r="AB1674" s="8">
        <v>205660.6</v>
      </c>
      <c r="AC1674" s="9">
        <f t="shared" si="156"/>
        <v>302126.76</v>
      </c>
      <c r="AD1674" s="5" t="str">
        <f>$C1674&amp;" "&amp;VLOOKUP(C1674,Tegevusalad!$A$1:$B$89,2,FALSE)</f>
        <v>63 INFOALANE TEGEVUS</v>
      </c>
      <c r="AE1674" s="6">
        <f t="shared" si="157"/>
        <v>3979614.11</v>
      </c>
      <c r="AF1674" s="6">
        <f t="shared" si="158"/>
        <v>2471702.4499999997</v>
      </c>
      <c r="AG1674" s="6">
        <f t="shared" si="159"/>
        <v>12338815.890000001</v>
      </c>
      <c r="AH1674" s="6">
        <f t="shared" si="160"/>
        <v>4412981.8999999994</v>
      </c>
      <c r="AI1674" s="6">
        <f t="shared" si="161"/>
        <v>12338815.890000001</v>
      </c>
    </row>
    <row r="1675" spans="1:35" s="2" customFormat="1">
      <c r="A1675" s="3">
        <v>2015</v>
      </c>
      <c r="B1675" s="3">
        <v>8</v>
      </c>
      <c r="C1675" s="4">
        <v>64</v>
      </c>
      <c r="D1675" s="8">
        <v>410</v>
      </c>
      <c r="E1675" s="8">
        <v>84419520.590000004</v>
      </c>
      <c r="F1675" s="8">
        <v>18041.349999999999</v>
      </c>
      <c r="G1675" s="8">
        <v>2057424.86</v>
      </c>
      <c r="H1675" s="8">
        <v>1724760.15</v>
      </c>
      <c r="I1675" s="8">
        <v>93134.92</v>
      </c>
      <c r="J1675" s="8">
        <v>0</v>
      </c>
      <c r="K1675" s="8">
        <v>0</v>
      </c>
      <c r="L1675" s="8">
        <v>16885527.850000001</v>
      </c>
      <c r="M1675" s="8">
        <v>0</v>
      </c>
      <c r="N1675" s="8">
        <v>17440455.899999999</v>
      </c>
      <c r="O1675" s="8">
        <v>53.96</v>
      </c>
      <c r="P1675" s="8">
        <v>877195.59</v>
      </c>
      <c r="Q1675" s="8">
        <v>20963.64</v>
      </c>
      <c r="R1675" s="8">
        <v>10246.85</v>
      </c>
      <c r="S1675" s="8">
        <v>6638827.2599999998</v>
      </c>
      <c r="T1675" s="8">
        <v>5438612.7999999998</v>
      </c>
      <c r="U1675" s="8">
        <v>258160.89</v>
      </c>
      <c r="V1675" s="8">
        <v>0</v>
      </c>
      <c r="W1675" s="8">
        <v>79449418.299999997</v>
      </c>
      <c r="X1675" s="8">
        <v>4981.3100000000004</v>
      </c>
      <c r="Y1675" s="8">
        <v>8994.49</v>
      </c>
      <c r="Z1675" s="8">
        <v>4579.08</v>
      </c>
      <c r="AA1675" s="8">
        <v>713525.38</v>
      </c>
      <c r="AB1675" s="8">
        <v>1264038.02</v>
      </c>
      <c r="AC1675" s="9">
        <f t="shared" si="156"/>
        <v>-550512.64000000001</v>
      </c>
      <c r="AD1675" s="5" t="str">
        <f>$C1675&amp;" "&amp;VLOOKUP(C1675,Tegevusalad!$A$1:$B$89,2,FALSE)</f>
        <v>64 FINANTSTEENUSTE OSUTAMINE, V.A KINDLUSTUS JA PENSIONIFONDID</v>
      </c>
      <c r="AE1675" s="6">
        <f t="shared" si="157"/>
        <v>77545555.099999994</v>
      </c>
      <c r="AF1675" s="6">
        <f t="shared" si="158"/>
        <v>80356255.799999982</v>
      </c>
      <c r="AG1675" s="6">
        <f t="shared" si="159"/>
        <v>79602979.959999993</v>
      </c>
      <c r="AH1675" s="6">
        <f t="shared" si="160"/>
        <v>87253513.75</v>
      </c>
      <c r="AI1675" s="6">
        <f t="shared" si="161"/>
        <v>79597998.649999991</v>
      </c>
    </row>
    <row r="1676" spans="1:35" s="2" customFormat="1">
      <c r="A1676" s="3">
        <v>2015</v>
      </c>
      <c r="B1676" s="3">
        <v>8</v>
      </c>
      <c r="C1676" s="4">
        <v>65</v>
      </c>
      <c r="D1676" s="8">
        <v>19</v>
      </c>
      <c r="E1676" s="8">
        <v>229974.41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45994.87</v>
      </c>
      <c r="M1676" s="8">
        <v>0</v>
      </c>
      <c r="N1676" s="8">
        <v>3962.06</v>
      </c>
      <c r="O1676" s="8">
        <v>0</v>
      </c>
      <c r="P1676" s="8">
        <v>0</v>
      </c>
      <c r="Q1676" s="8">
        <v>0</v>
      </c>
      <c r="R1676" s="8">
        <v>90.65</v>
      </c>
      <c r="S1676" s="8">
        <v>122829.63</v>
      </c>
      <c r="T1676" s="8">
        <v>2788.55</v>
      </c>
      <c r="U1676" s="8">
        <v>48525.56</v>
      </c>
      <c r="V1676" s="8">
        <v>0</v>
      </c>
      <c r="W1676" s="8">
        <v>20422927.100000001</v>
      </c>
      <c r="X1676" s="8">
        <v>0</v>
      </c>
      <c r="Y1676" s="8">
        <v>0</v>
      </c>
      <c r="Z1676" s="8">
        <v>0</v>
      </c>
      <c r="AA1676" s="8">
        <v>42094.19</v>
      </c>
      <c r="AB1676" s="8">
        <v>61.38</v>
      </c>
      <c r="AC1676" s="9">
        <f t="shared" si="156"/>
        <v>42032.810000000005</v>
      </c>
      <c r="AD1676" s="5" t="str">
        <f>$C1676&amp;" "&amp;VLOOKUP(C1676,Tegevusalad!$A$1:$B$89,2,FALSE)</f>
        <v>65 KINDLUSTUS, EDASIKINDLUSTUS JA PENSIONIFONDID, V.A KOHUSTUSLIK SOTSIAALKINDLUSTUS</v>
      </c>
      <c r="AE1676" s="6">
        <f t="shared" si="157"/>
        <v>58619.22</v>
      </c>
      <c r="AF1676" s="6">
        <f t="shared" si="158"/>
        <v>-151091.64000000001</v>
      </c>
      <c r="AG1676" s="6">
        <f t="shared" si="159"/>
        <v>58619.22</v>
      </c>
      <c r="AH1676" s="6">
        <f t="shared" si="160"/>
        <v>20263.55</v>
      </c>
      <c r="AI1676" s="6">
        <f t="shared" si="161"/>
        <v>58619.22</v>
      </c>
    </row>
    <row r="1677" spans="1:35" s="2" customFormat="1">
      <c r="A1677" s="3">
        <v>2015</v>
      </c>
      <c r="B1677" s="3">
        <v>8</v>
      </c>
      <c r="C1677" s="4">
        <v>66</v>
      </c>
      <c r="D1677" s="8">
        <v>329</v>
      </c>
      <c r="E1677" s="8">
        <v>2442026.11</v>
      </c>
      <c r="F1677" s="8">
        <v>4690.12</v>
      </c>
      <c r="G1677" s="8">
        <v>2177743.59</v>
      </c>
      <c r="H1677" s="8">
        <v>1646082.68</v>
      </c>
      <c r="I1677" s="8">
        <v>320779.74</v>
      </c>
      <c r="J1677" s="8">
        <v>0</v>
      </c>
      <c r="K1677" s="8">
        <v>0</v>
      </c>
      <c r="L1677" s="8">
        <v>488827.33</v>
      </c>
      <c r="M1677" s="8">
        <v>0</v>
      </c>
      <c r="N1677" s="8">
        <v>431707.64</v>
      </c>
      <c r="O1677" s="8">
        <v>20450.13</v>
      </c>
      <c r="P1677" s="8">
        <v>54113.58</v>
      </c>
      <c r="Q1677" s="8">
        <v>1339.11</v>
      </c>
      <c r="R1677" s="8">
        <v>5707.28</v>
      </c>
      <c r="S1677" s="8">
        <v>476888.73</v>
      </c>
      <c r="T1677" s="8">
        <v>11128.42</v>
      </c>
      <c r="U1677" s="8">
        <v>368321.51</v>
      </c>
      <c r="V1677" s="8">
        <v>0</v>
      </c>
      <c r="W1677" s="8">
        <v>6347353.5199999996</v>
      </c>
      <c r="X1677" s="8">
        <v>0</v>
      </c>
      <c r="Y1677" s="8">
        <v>0</v>
      </c>
      <c r="Z1677" s="8">
        <v>390.79</v>
      </c>
      <c r="AA1677" s="8">
        <v>232859.67</v>
      </c>
      <c r="AB1677" s="8">
        <v>176130.77</v>
      </c>
      <c r="AC1677" s="9">
        <f t="shared" si="156"/>
        <v>56728.900000000023</v>
      </c>
      <c r="AD1677" s="5" t="str">
        <f>$C1677&amp;" "&amp;VLOOKUP(C1677,Tegevusalad!$A$1:$B$89,2,FALSE)</f>
        <v>66 FINANTSTEENUSTE JA KINDLUSTUSTEGEVUSE ABITEGEVUSALAD</v>
      </c>
      <c r="AE1677" s="6">
        <f t="shared" si="157"/>
        <v>1601505.99</v>
      </c>
      <c r="AF1677" s="6">
        <f t="shared" si="158"/>
        <v>1239613.7100000002</v>
      </c>
      <c r="AG1677" s="6">
        <f t="shared" si="159"/>
        <v>3779249.58</v>
      </c>
      <c r="AH1677" s="6">
        <f t="shared" si="160"/>
        <v>2187074.6</v>
      </c>
      <c r="AI1677" s="6">
        <f t="shared" si="161"/>
        <v>3779249.58</v>
      </c>
    </row>
    <row r="1678" spans="1:35" s="2" customFormat="1">
      <c r="A1678" s="3">
        <v>2015</v>
      </c>
      <c r="B1678" s="3">
        <v>8</v>
      </c>
      <c r="C1678" s="4">
        <v>68</v>
      </c>
      <c r="D1678" s="8">
        <v>5864</v>
      </c>
      <c r="E1678" s="8">
        <v>123757429.12</v>
      </c>
      <c r="F1678" s="8">
        <v>877122.25</v>
      </c>
      <c r="G1678" s="8">
        <v>13313874.640000001</v>
      </c>
      <c r="H1678" s="8">
        <v>2075615.78</v>
      </c>
      <c r="I1678" s="8">
        <v>1557953.21</v>
      </c>
      <c r="J1678" s="8">
        <v>2896718.75</v>
      </c>
      <c r="K1678" s="8">
        <v>8519.16</v>
      </c>
      <c r="L1678" s="8">
        <v>24830426.920000002</v>
      </c>
      <c r="M1678" s="8">
        <v>0</v>
      </c>
      <c r="N1678" s="8">
        <v>20901184.879999999</v>
      </c>
      <c r="O1678" s="8">
        <v>225848.93</v>
      </c>
      <c r="P1678" s="8">
        <v>6026106.5499999998</v>
      </c>
      <c r="Q1678" s="8">
        <v>41982.44</v>
      </c>
      <c r="R1678" s="8">
        <v>75387.899999999994</v>
      </c>
      <c r="S1678" s="8">
        <v>4630966.83</v>
      </c>
      <c r="T1678" s="8">
        <v>3721644.74</v>
      </c>
      <c r="U1678" s="8">
        <v>4539679.8899999997</v>
      </c>
      <c r="V1678" s="8">
        <v>4350419.55</v>
      </c>
      <c r="W1678" s="8">
        <v>12146735.66</v>
      </c>
      <c r="X1678" s="8">
        <v>6320150.5</v>
      </c>
      <c r="Y1678" s="8">
        <v>32940.660000000003</v>
      </c>
      <c r="Z1678" s="8">
        <v>3707.89</v>
      </c>
      <c r="AA1678" s="8">
        <v>11865517.289999999</v>
      </c>
      <c r="AB1678" s="8">
        <v>7907042.4900000002</v>
      </c>
      <c r="AC1678" s="9">
        <f t="shared" si="156"/>
        <v>3958474.7999999989</v>
      </c>
      <c r="AD1678" s="5" t="str">
        <f>$C1678&amp;" "&amp;VLOOKUP(C1678,Tegevusalad!$A$1:$B$89,2,FALSE)</f>
        <v>68 KINNISVARAALANE TEGEVUS</v>
      </c>
      <c r="AE1678" s="6">
        <f t="shared" si="157"/>
        <v>121784055.15000001</v>
      </c>
      <c r="AF1678" s="6">
        <f t="shared" si="158"/>
        <v>98933392.079999983</v>
      </c>
      <c r="AG1678" s="6">
        <f t="shared" si="159"/>
        <v>135097929.78999999</v>
      </c>
      <c r="AH1678" s="6">
        <f t="shared" si="160"/>
        <v>104882863.89999998</v>
      </c>
      <c r="AI1678" s="6">
        <f t="shared" si="161"/>
        <v>128777779.28999999</v>
      </c>
    </row>
    <row r="1679" spans="1:35" s="2" customFormat="1">
      <c r="A1679" s="3">
        <v>2015</v>
      </c>
      <c r="B1679" s="3">
        <v>8</v>
      </c>
      <c r="C1679" s="4">
        <v>69</v>
      </c>
      <c r="D1679" s="8">
        <v>2904</v>
      </c>
      <c r="E1679" s="8">
        <v>15497109.460000001</v>
      </c>
      <c r="F1679" s="8">
        <v>60205.36</v>
      </c>
      <c r="G1679" s="8">
        <v>2933362.16</v>
      </c>
      <c r="H1679" s="8">
        <v>2033997.35</v>
      </c>
      <c r="I1679" s="8">
        <v>13871.74</v>
      </c>
      <c r="J1679" s="8">
        <v>5000</v>
      </c>
      <c r="K1679" s="8">
        <v>0</v>
      </c>
      <c r="L1679" s="8">
        <v>3104840.63</v>
      </c>
      <c r="M1679" s="8">
        <v>0</v>
      </c>
      <c r="N1679" s="8">
        <v>1238013.1200000001</v>
      </c>
      <c r="O1679" s="8">
        <v>6441.93</v>
      </c>
      <c r="P1679" s="8">
        <v>65232.61</v>
      </c>
      <c r="Q1679" s="8">
        <v>22115.91</v>
      </c>
      <c r="R1679" s="8">
        <v>53119.44</v>
      </c>
      <c r="S1679" s="8">
        <v>779582.56</v>
      </c>
      <c r="T1679" s="8">
        <v>276038.49</v>
      </c>
      <c r="U1679" s="8">
        <v>134532.32999999999</v>
      </c>
      <c r="V1679" s="8">
        <v>0</v>
      </c>
      <c r="W1679" s="8">
        <v>1357823.25</v>
      </c>
      <c r="X1679" s="8">
        <v>804.48</v>
      </c>
      <c r="Y1679" s="8">
        <v>0.05</v>
      </c>
      <c r="Z1679" s="8">
        <v>0</v>
      </c>
      <c r="AA1679" s="8">
        <v>2018695.86</v>
      </c>
      <c r="AB1679" s="8">
        <v>151868.29999999999</v>
      </c>
      <c r="AC1679" s="9">
        <f t="shared" si="156"/>
        <v>1866827.56</v>
      </c>
      <c r="AD1679" s="5" t="str">
        <f>$C1679&amp;" "&amp;VLOOKUP(C1679,Tegevusalad!$A$1:$B$89,2,FALSE)</f>
        <v>69 JURIIDILISED TOIMINGUD JA ARVEPIDAMINE</v>
      </c>
      <c r="AE1679" s="6">
        <f t="shared" si="157"/>
        <v>14644004.41</v>
      </c>
      <c r="AF1679" s="6">
        <f t="shared" si="158"/>
        <v>5509338.2599999998</v>
      </c>
      <c r="AG1679" s="6">
        <f t="shared" si="159"/>
        <v>17577366.57</v>
      </c>
      <c r="AH1679" s="6">
        <f t="shared" si="160"/>
        <v>6455662.7999999998</v>
      </c>
      <c r="AI1679" s="6">
        <f t="shared" si="161"/>
        <v>17576562.09</v>
      </c>
    </row>
    <row r="1680" spans="1:35" s="2" customFormat="1">
      <c r="A1680" s="3">
        <v>2015</v>
      </c>
      <c r="B1680" s="3">
        <v>8</v>
      </c>
      <c r="C1680" s="4">
        <v>70</v>
      </c>
      <c r="D1680" s="8">
        <v>2708</v>
      </c>
      <c r="E1680" s="8">
        <v>19629409.100000001</v>
      </c>
      <c r="F1680" s="8">
        <v>43539.360000000001</v>
      </c>
      <c r="G1680" s="8">
        <v>14200347.01</v>
      </c>
      <c r="H1680" s="8">
        <v>11454670.810000001</v>
      </c>
      <c r="I1680" s="8">
        <v>7361018.1200000001</v>
      </c>
      <c r="J1680" s="8">
        <v>129193.41</v>
      </c>
      <c r="K1680" s="8">
        <v>0</v>
      </c>
      <c r="L1680" s="8">
        <v>3929800.38</v>
      </c>
      <c r="M1680" s="8">
        <v>0</v>
      </c>
      <c r="N1680" s="8">
        <v>3699904.11</v>
      </c>
      <c r="O1680" s="8">
        <v>165477.07</v>
      </c>
      <c r="P1680" s="8">
        <v>951828.35</v>
      </c>
      <c r="Q1680" s="8">
        <v>32067.71</v>
      </c>
      <c r="R1680" s="8">
        <v>67799.460000000006</v>
      </c>
      <c r="S1680" s="8">
        <v>2355233.63</v>
      </c>
      <c r="T1680" s="8">
        <v>1082419.02</v>
      </c>
      <c r="U1680" s="8">
        <v>220390.09</v>
      </c>
      <c r="V1680" s="8">
        <v>2241</v>
      </c>
      <c r="W1680" s="8">
        <v>2580051.77</v>
      </c>
      <c r="X1680" s="8">
        <v>399225.59</v>
      </c>
      <c r="Y1680" s="8">
        <v>3233.37</v>
      </c>
      <c r="Z1680" s="8">
        <v>0</v>
      </c>
      <c r="AA1680" s="8">
        <v>1739313.35</v>
      </c>
      <c r="AB1680" s="8">
        <v>1506183.71</v>
      </c>
      <c r="AC1680" s="9">
        <f t="shared" si="156"/>
        <v>233129.64000000013</v>
      </c>
      <c r="AD1680" s="5" t="str">
        <f>$C1680&amp;" "&amp;VLOOKUP(C1680,Tegevusalad!$A$1:$B$89,2,FALSE)</f>
        <v>70 PEAKONTORITE TEGEVUS; JUHTIMISALANE NÕUSTAMINE</v>
      </c>
      <c r="AE1680" s="6">
        <f t="shared" si="157"/>
        <v>17496550.330000002</v>
      </c>
      <c r="AF1680" s="6">
        <f t="shared" si="158"/>
        <v>15437749.780000001</v>
      </c>
      <c r="AG1680" s="6">
        <f t="shared" si="159"/>
        <v>31696897.340000004</v>
      </c>
      <c r="AH1680" s="6">
        <f t="shared" si="160"/>
        <v>18838517.849999998</v>
      </c>
      <c r="AI1680" s="6">
        <f t="shared" si="161"/>
        <v>31297671.75</v>
      </c>
    </row>
    <row r="1681" spans="1:35" s="2" customFormat="1">
      <c r="A1681" s="3">
        <v>2015</v>
      </c>
      <c r="B1681" s="3">
        <v>8</v>
      </c>
      <c r="C1681" s="4">
        <v>71</v>
      </c>
      <c r="D1681" s="8">
        <v>1959</v>
      </c>
      <c r="E1681" s="8">
        <v>22606663.629999999</v>
      </c>
      <c r="F1681" s="8">
        <v>15903.07</v>
      </c>
      <c r="G1681" s="8">
        <v>4732081.1900000004</v>
      </c>
      <c r="H1681" s="8">
        <v>3228612.66</v>
      </c>
      <c r="I1681" s="8">
        <v>191167.69</v>
      </c>
      <c r="J1681" s="8">
        <v>143051.45000000001</v>
      </c>
      <c r="K1681" s="8">
        <v>0</v>
      </c>
      <c r="L1681" s="8">
        <v>4522764.09</v>
      </c>
      <c r="M1681" s="8">
        <v>0</v>
      </c>
      <c r="N1681" s="8">
        <v>2461813.7200000002</v>
      </c>
      <c r="O1681" s="8">
        <v>21762.65</v>
      </c>
      <c r="P1681" s="8">
        <v>100242.28</v>
      </c>
      <c r="Q1681" s="8">
        <v>31324.560000000001</v>
      </c>
      <c r="R1681" s="8">
        <v>46600.18</v>
      </c>
      <c r="S1681" s="8">
        <v>2899757.13</v>
      </c>
      <c r="T1681" s="8">
        <v>2300290.81</v>
      </c>
      <c r="U1681" s="8">
        <v>64401.97</v>
      </c>
      <c r="V1681" s="8">
        <v>0</v>
      </c>
      <c r="W1681" s="8">
        <v>132980.01999999999</v>
      </c>
      <c r="X1681" s="8">
        <v>30.8</v>
      </c>
      <c r="Y1681" s="8">
        <v>1657.26</v>
      </c>
      <c r="Z1681" s="8">
        <v>0</v>
      </c>
      <c r="AA1681" s="8">
        <v>2331114.2599999998</v>
      </c>
      <c r="AB1681" s="8">
        <v>268506.63</v>
      </c>
      <c r="AC1681" s="9">
        <f t="shared" si="156"/>
        <v>2062607.63</v>
      </c>
      <c r="AD1681" s="5" t="str">
        <f>$C1681&amp;" "&amp;VLOOKUP(C1681,Tegevusalad!$A$1:$B$89,2,FALSE)</f>
        <v>71 ARHITEKTI- JA INSENERITEGEVUSED; TEIMIMINE JA ANALÜÜS</v>
      </c>
      <c r="AE1681" s="6">
        <f t="shared" si="157"/>
        <v>19658438.399999999</v>
      </c>
      <c r="AF1681" s="6">
        <f t="shared" si="158"/>
        <v>9469097.1500000004</v>
      </c>
      <c r="AG1681" s="6">
        <f t="shared" si="159"/>
        <v>24390519.59</v>
      </c>
      <c r="AH1681" s="6">
        <f t="shared" si="160"/>
        <v>12542069.500000002</v>
      </c>
      <c r="AI1681" s="6">
        <f t="shared" si="161"/>
        <v>24390488.789999999</v>
      </c>
    </row>
    <row r="1682" spans="1:35" s="2" customFormat="1">
      <c r="A1682" s="3">
        <v>2015</v>
      </c>
      <c r="B1682" s="3">
        <v>8</v>
      </c>
      <c r="C1682" s="4">
        <v>72</v>
      </c>
      <c r="D1682" s="8">
        <v>262</v>
      </c>
      <c r="E1682" s="8">
        <v>1618453.59</v>
      </c>
      <c r="F1682" s="8">
        <v>17303.66</v>
      </c>
      <c r="G1682" s="8">
        <v>1609729.07</v>
      </c>
      <c r="H1682" s="8">
        <v>758153.27</v>
      </c>
      <c r="I1682" s="8">
        <v>163733.32999999999</v>
      </c>
      <c r="J1682" s="8">
        <v>32704.19</v>
      </c>
      <c r="K1682" s="8">
        <v>0</v>
      </c>
      <c r="L1682" s="8">
        <v>325248.07</v>
      </c>
      <c r="M1682" s="8">
        <v>0</v>
      </c>
      <c r="N1682" s="8">
        <v>470280.24</v>
      </c>
      <c r="O1682" s="8">
        <v>7957.97</v>
      </c>
      <c r="P1682" s="8">
        <v>110530.64</v>
      </c>
      <c r="Q1682" s="8">
        <v>2072.5100000000002</v>
      </c>
      <c r="R1682" s="8">
        <v>6196.13</v>
      </c>
      <c r="S1682" s="8">
        <v>347333.36</v>
      </c>
      <c r="T1682" s="8">
        <v>145081.24</v>
      </c>
      <c r="U1682" s="8">
        <v>107347.98</v>
      </c>
      <c r="V1682" s="8">
        <v>0</v>
      </c>
      <c r="W1682" s="8">
        <v>45604.99</v>
      </c>
      <c r="X1682" s="8">
        <v>0</v>
      </c>
      <c r="Y1682" s="8">
        <v>0</v>
      </c>
      <c r="Z1682" s="8">
        <v>0</v>
      </c>
      <c r="AA1682" s="8">
        <v>152591.37</v>
      </c>
      <c r="AB1682" s="8">
        <v>297623.53999999998</v>
      </c>
      <c r="AC1682" s="9">
        <f t="shared" si="156"/>
        <v>-145032.16999999998</v>
      </c>
      <c r="AD1682" s="5" t="str">
        <f>$C1682&amp;" "&amp;VLOOKUP(C1682,Tegevusalad!$A$1:$B$89,2,FALSE)</f>
        <v>72 TEADUS- JA ARENDUSTEGEVUS</v>
      </c>
      <c r="AE1682" s="6">
        <f t="shared" si="157"/>
        <v>1181075.9100000001</v>
      </c>
      <c r="AF1682" s="6">
        <f t="shared" si="158"/>
        <v>1887910.6600000001</v>
      </c>
      <c r="AG1682" s="6">
        <f t="shared" si="159"/>
        <v>2790804.9800000004</v>
      </c>
      <c r="AH1682" s="6">
        <f t="shared" si="160"/>
        <v>2382381.8499999996</v>
      </c>
      <c r="AI1682" s="6">
        <f t="shared" si="161"/>
        <v>2790804.9800000004</v>
      </c>
    </row>
    <row r="1683" spans="1:35" s="2" customFormat="1">
      <c r="A1683" s="3">
        <v>2015</v>
      </c>
      <c r="B1683" s="3">
        <v>8</v>
      </c>
      <c r="C1683" s="4">
        <v>73</v>
      </c>
      <c r="D1683" s="8">
        <v>1085</v>
      </c>
      <c r="E1683" s="8">
        <v>18941981.670000002</v>
      </c>
      <c r="F1683" s="8">
        <v>588140.79</v>
      </c>
      <c r="G1683" s="8">
        <v>5119002.32</v>
      </c>
      <c r="H1683" s="8">
        <v>3912760.59</v>
      </c>
      <c r="I1683" s="8">
        <v>364947.20000000001</v>
      </c>
      <c r="J1683" s="8">
        <v>42981</v>
      </c>
      <c r="K1683" s="8">
        <v>0</v>
      </c>
      <c r="L1683" s="8">
        <v>3841329.02</v>
      </c>
      <c r="M1683" s="8">
        <v>0</v>
      </c>
      <c r="N1683" s="8">
        <v>2898823.87</v>
      </c>
      <c r="O1683" s="8">
        <v>13067</v>
      </c>
      <c r="P1683" s="8">
        <v>23178.67</v>
      </c>
      <c r="Q1683" s="8">
        <v>16066.93</v>
      </c>
      <c r="R1683" s="8">
        <v>21231.85</v>
      </c>
      <c r="S1683" s="8">
        <v>2015952.39</v>
      </c>
      <c r="T1683" s="8">
        <v>303191.38</v>
      </c>
      <c r="U1683" s="8">
        <v>481968.38</v>
      </c>
      <c r="V1683" s="8">
        <v>0</v>
      </c>
      <c r="W1683" s="8">
        <v>58059.5</v>
      </c>
      <c r="X1683" s="8">
        <v>1712.64</v>
      </c>
      <c r="Y1683" s="8">
        <v>0</v>
      </c>
      <c r="Z1683" s="8">
        <v>0</v>
      </c>
      <c r="AA1683" s="8">
        <v>1219836.67</v>
      </c>
      <c r="AB1683" s="8">
        <v>277331.52</v>
      </c>
      <c r="AC1683" s="9">
        <f t="shared" si="156"/>
        <v>942505.14999999991</v>
      </c>
      <c r="AD1683" s="5" t="str">
        <f>$C1683&amp;" "&amp;VLOOKUP(C1683,Tegevusalad!$A$1:$B$89,2,FALSE)</f>
        <v>73 REKLAAMINDUS JA TURU-UURINGUD</v>
      </c>
      <c r="AE1683" s="6">
        <f t="shared" si="157"/>
        <v>17033914.330000002</v>
      </c>
      <c r="AF1683" s="6">
        <f t="shared" si="158"/>
        <v>12037022.829999998</v>
      </c>
      <c r="AG1683" s="6">
        <f t="shared" si="159"/>
        <v>22152916.650000002</v>
      </c>
      <c r="AH1683" s="6">
        <f t="shared" si="160"/>
        <v>14600278.6</v>
      </c>
      <c r="AI1683" s="6">
        <f t="shared" si="161"/>
        <v>22151204.010000002</v>
      </c>
    </row>
    <row r="1684" spans="1:35" s="2" customFormat="1">
      <c r="A1684" s="3">
        <v>2015</v>
      </c>
      <c r="B1684" s="3">
        <v>8</v>
      </c>
      <c r="C1684" s="4">
        <v>74</v>
      </c>
      <c r="D1684" s="8">
        <v>1738</v>
      </c>
      <c r="E1684" s="8">
        <v>8621854.0600000005</v>
      </c>
      <c r="F1684" s="8">
        <v>3616729.38</v>
      </c>
      <c r="G1684" s="8">
        <v>6735486.2800000003</v>
      </c>
      <c r="H1684" s="8">
        <v>4171186.3</v>
      </c>
      <c r="I1684" s="8">
        <v>1775757.03</v>
      </c>
      <c r="J1684" s="8">
        <v>112655.58</v>
      </c>
      <c r="K1684" s="8">
        <v>0</v>
      </c>
      <c r="L1684" s="8">
        <v>2049876.54</v>
      </c>
      <c r="M1684" s="8">
        <v>0</v>
      </c>
      <c r="N1684" s="8">
        <v>1753308.45</v>
      </c>
      <c r="O1684" s="8">
        <v>464995.41</v>
      </c>
      <c r="P1684" s="8">
        <v>143389.24</v>
      </c>
      <c r="Q1684" s="8">
        <v>9787.58</v>
      </c>
      <c r="R1684" s="8">
        <v>16734.939999999999</v>
      </c>
      <c r="S1684" s="8">
        <v>2648938.0699999998</v>
      </c>
      <c r="T1684" s="8">
        <v>1825065.55</v>
      </c>
      <c r="U1684" s="8">
        <v>39065.94</v>
      </c>
      <c r="V1684" s="8">
        <v>0</v>
      </c>
      <c r="W1684" s="8">
        <v>34546.51</v>
      </c>
      <c r="X1684" s="8">
        <v>260032.4</v>
      </c>
      <c r="Y1684" s="8">
        <v>0.11</v>
      </c>
      <c r="Z1684" s="8">
        <v>130.86000000000001</v>
      </c>
      <c r="AA1684" s="8">
        <v>813126.68</v>
      </c>
      <c r="AB1684" s="8">
        <v>516689.34</v>
      </c>
      <c r="AC1684" s="9">
        <f t="shared" si="156"/>
        <v>296437.34000000003</v>
      </c>
      <c r="AD1684" s="5" t="str">
        <f>$C1684&amp;" "&amp;VLOOKUP(C1684,Tegevusalad!$A$1:$B$89,2,FALSE)</f>
        <v>74 MUU KUTSE-, TEADUS- JA TEHNIKAALANE TEGEVUS</v>
      </c>
      <c r="AE1684" s="6">
        <f t="shared" si="157"/>
        <v>9810611.8300000019</v>
      </c>
      <c r="AF1684" s="6">
        <f t="shared" si="158"/>
        <v>3837235.8899999997</v>
      </c>
      <c r="AG1684" s="6">
        <f t="shared" si="159"/>
        <v>16546098.110000001</v>
      </c>
      <c r="AH1684" s="6">
        <f t="shared" si="160"/>
        <v>8850216.9499999993</v>
      </c>
      <c r="AI1684" s="6">
        <f t="shared" si="161"/>
        <v>16286065.710000003</v>
      </c>
    </row>
    <row r="1685" spans="1:35" s="2" customFormat="1">
      <c r="A1685" s="3">
        <v>2015</v>
      </c>
      <c r="B1685" s="3">
        <v>8</v>
      </c>
      <c r="C1685" s="4">
        <v>75</v>
      </c>
      <c r="D1685" s="8">
        <v>138</v>
      </c>
      <c r="E1685" s="8">
        <v>870672.46</v>
      </c>
      <c r="F1685" s="8">
        <v>356195.14</v>
      </c>
      <c r="G1685" s="8">
        <v>72811.14</v>
      </c>
      <c r="H1685" s="8">
        <v>72575.42</v>
      </c>
      <c r="I1685" s="8">
        <v>54099.19</v>
      </c>
      <c r="J1685" s="8">
        <v>83.7</v>
      </c>
      <c r="K1685" s="8">
        <v>83.7</v>
      </c>
      <c r="L1685" s="8">
        <v>206192.04</v>
      </c>
      <c r="M1685" s="8">
        <v>0</v>
      </c>
      <c r="N1685" s="8">
        <v>138624.53</v>
      </c>
      <c r="O1685" s="8">
        <v>0</v>
      </c>
      <c r="P1685" s="8">
        <v>24471.97</v>
      </c>
      <c r="Q1685" s="8">
        <v>1540.27</v>
      </c>
      <c r="R1685" s="8">
        <v>2158.5</v>
      </c>
      <c r="S1685" s="8">
        <v>11916.83</v>
      </c>
      <c r="T1685" s="8">
        <v>3289.73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139.02000000000001</v>
      </c>
      <c r="AA1685" s="8">
        <v>96343.49</v>
      </c>
      <c r="AB1685" s="8">
        <v>28915</v>
      </c>
      <c r="AC1685" s="9">
        <f t="shared" si="156"/>
        <v>67428.490000000005</v>
      </c>
      <c r="AD1685" s="5" t="str">
        <f>$C1685&amp;" "&amp;VLOOKUP(C1685,Tegevusalad!$A$1:$B$89,2,FALSE)</f>
        <v>75 VETERINAARIA</v>
      </c>
      <c r="AE1685" s="6">
        <f t="shared" si="157"/>
        <v>1214950.77</v>
      </c>
      <c r="AF1685" s="6">
        <f t="shared" si="158"/>
        <v>691998.32</v>
      </c>
      <c r="AG1685" s="6">
        <f t="shared" si="159"/>
        <v>1287761.9099999999</v>
      </c>
      <c r="AH1685" s="6">
        <f t="shared" si="160"/>
        <v>703915.14999999991</v>
      </c>
      <c r="AI1685" s="6">
        <f t="shared" si="161"/>
        <v>1287761.9099999999</v>
      </c>
    </row>
    <row r="1686" spans="1:35" s="2" customFormat="1">
      <c r="A1686" s="3">
        <v>2015</v>
      </c>
      <c r="B1686" s="3">
        <v>8</v>
      </c>
      <c r="C1686" s="4">
        <v>77</v>
      </c>
      <c r="D1686" s="8">
        <v>1175</v>
      </c>
      <c r="E1686" s="8">
        <v>27223871.68</v>
      </c>
      <c r="F1686" s="8">
        <v>435779.58</v>
      </c>
      <c r="G1686" s="8">
        <v>9138717.1300000008</v>
      </c>
      <c r="H1686" s="8">
        <v>5856680.2999999998</v>
      </c>
      <c r="I1686" s="8">
        <v>1600838.7</v>
      </c>
      <c r="J1686" s="8">
        <v>139386.34</v>
      </c>
      <c r="K1686" s="8">
        <v>0</v>
      </c>
      <c r="L1686" s="8">
        <v>5483994.4699999997</v>
      </c>
      <c r="M1686" s="8">
        <v>0</v>
      </c>
      <c r="N1686" s="8">
        <v>4372668.97</v>
      </c>
      <c r="O1686" s="8">
        <v>87051.15</v>
      </c>
      <c r="P1686" s="8">
        <v>718618.8</v>
      </c>
      <c r="Q1686" s="8">
        <v>116117.25</v>
      </c>
      <c r="R1686" s="8">
        <v>27893.31</v>
      </c>
      <c r="S1686" s="8">
        <v>4813572.28</v>
      </c>
      <c r="T1686" s="8">
        <v>2751082.63</v>
      </c>
      <c r="U1686" s="8">
        <v>1098298.28</v>
      </c>
      <c r="V1686" s="8">
        <v>304829.71000000002</v>
      </c>
      <c r="W1686" s="8">
        <v>228691.64</v>
      </c>
      <c r="X1686" s="8">
        <v>7048.31</v>
      </c>
      <c r="Y1686" s="8">
        <v>74.260000000000005</v>
      </c>
      <c r="Z1686" s="8">
        <v>0.01</v>
      </c>
      <c r="AA1686" s="8">
        <v>2044495.2</v>
      </c>
      <c r="AB1686" s="8">
        <v>933095.45</v>
      </c>
      <c r="AC1686" s="9">
        <f t="shared" si="156"/>
        <v>1111399.75</v>
      </c>
      <c r="AD1686" s="5" t="str">
        <f>$C1686&amp;" "&amp;VLOOKUP(C1686,Tegevusalad!$A$1:$B$89,2,FALSE)</f>
        <v>77 RENTIMINE JA KASUTUSRENT</v>
      </c>
      <c r="AE1686" s="6">
        <f t="shared" si="157"/>
        <v>21754829.009999998</v>
      </c>
      <c r="AF1686" s="6">
        <f t="shared" si="158"/>
        <v>15960514.799999993</v>
      </c>
      <c r="AG1686" s="6">
        <f t="shared" si="159"/>
        <v>30893546.140000001</v>
      </c>
      <c r="AH1686" s="6">
        <f t="shared" si="160"/>
        <v>22002811.399999995</v>
      </c>
      <c r="AI1686" s="6">
        <f t="shared" si="161"/>
        <v>30886497.829999998</v>
      </c>
    </row>
    <row r="1687" spans="1:35" s="2" customFormat="1">
      <c r="A1687" s="3">
        <v>2015</v>
      </c>
      <c r="B1687" s="3">
        <v>8</v>
      </c>
      <c r="C1687" s="4">
        <v>78</v>
      </c>
      <c r="D1687" s="8">
        <v>536</v>
      </c>
      <c r="E1687" s="8">
        <v>9585722.5899999999</v>
      </c>
      <c r="F1687" s="8">
        <v>19791.900000000001</v>
      </c>
      <c r="G1687" s="8">
        <v>10055766.6</v>
      </c>
      <c r="H1687" s="8">
        <v>8746353.4600000009</v>
      </c>
      <c r="I1687" s="8">
        <v>277534.95</v>
      </c>
      <c r="J1687" s="8">
        <v>39621</v>
      </c>
      <c r="K1687" s="8">
        <v>0</v>
      </c>
      <c r="L1687" s="8">
        <v>1918925.76</v>
      </c>
      <c r="M1687" s="8">
        <v>0</v>
      </c>
      <c r="N1687" s="8">
        <v>773255.98</v>
      </c>
      <c r="O1687" s="8">
        <v>638.05999999999995</v>
      </c>
      <c r="P1687" s="8">
        <v>12360.1</v>
      </c>
      <c r="Q1687" s="8">
        <v>5087.4799999999996</v>
      </c>
      <c r="R1687" s="8">
        <v>6300.64</v>
      </c>
      <c r="S1687" s="8">
        <v>1294721</v>
      </c>
      <c r="T1687" s="8">
        <v>40529.980000000003</v>
      </c>
      <c r="U1687" s="8">
        <v>2813.37</v>
      </c>
      <c r="V1687" s="8">
        <v>1087</v>
      </c>
      <c r="W1687" s="8">
        <v>7307.78</v>
      </c>
      <c r="X1687" s="8">
        <v>1110.3</v>
      </c>
      <c r="Y1687" s="8">
        <v>0</v>
      </c>
      <c r="Z1687" s="8">
        <v>0</v>
      </c>
      <c r="AA1687" s="8">
        <v>1387611.96</v>
      </c>
      <c r="AB1687" s="8">
        <v>241942.18</v>
      </c>
      <c r="AC1687" s="9">
        <f t="shared" si="156"/>
        <v>1145669.78</v>
      </c>
      <c r="AD1687" s="5" t="str">
        <f>$C1687&amp;" "&amp;VLOOKUP(C1687,Tegevusalad!$A$1:$B$89,2,FALSE)</f>
        <v>78 TÖÖHÕIVE</v>
      </c>
      <c r="AE1687" s="6">
        <f t="shared" si="157"/>
        <v>8309090.4200000009</v>
      </c>
      <c r="AF1687" s="6">
        <f t="shared" si="158"/>
        <v>2598145.4299999992</v>
      </c>
      <c r="AG1687" s="6">
        <f t="shared" si="159"/>
        <v>18364857.02</v>
      </c>
      <c r="AH1687" s="6">
        <f t="shared" si="160"/>
        <v>3897783.0999999996</v>
      </c>
      <c r="AI1687" s="6">
        <f t="shared" si="161"/>
        <v>18363746.719999999</v>
      </c>
    </row>
    <row r="1688" spans="1:35" s="2" customFormat="1">
      <c r="A1688" s="3">
        <v>2015</v>
      </c>
      <c r="B1688" s="3">
        <v>8</v>
      </c>
      <c r="C1688" s="4">
        <v>79</v>
      </c>
      <c r="D1688" s="8">
        <v>330</v>
      </c>
      <c r="E1688" s="8">
        <v>5672292.2400000002</v>
      </c>
      <c r="F1688" s="8">
        <v>340099.49</v>
      </c>
      <c r="G1688" s="8">
        <v>6836424.7300000004</v>
      </c>
      <c r="H1688" s="8">
        <v>1415149.24</v>
      </c>
      <c r="I1688" s="8">
        <v>4457.79</v>
      </c>
      <c r="J1688" s="8">
        <v>19895.990000000002</v>
      </c>
      <c r="K1688" s="8">
        <v>0</v>
      </c>
      <c r="L1688" s="8">
        <v>1165067.43</v>
      </c>
      <c r="M1688" s="8">
        <v>0</v>
      </c>
      <c r="N1688" s="8">
        <v>854990.18</v>
      </c>
      <c r="O1688" s="8">
        <v>57.54</v>
      </c>
      <c r="P1688" s="8">
        <v>25174.49</v>
      </c>
      <c r="Q1688" s="8">
        <v>16575.3</v>
      </c>
      <c r="R1688" s="8">
        <v>6413.47</v>
      </c>
      <c r="S1688" s="8">
        <v>894548.8</v>
      </c>
      <c r="T1688" s="8">
        <v>399954.81</v>
      </c>
      <c r="U1688" s="8">
        <v>82149.64</v>
      </c>
      <c r="V1688" s="8">
        <v>0</v>
      </c>
      <c r="W1688" s="8">
        <v>148503.54</v>
      </c>
      <c r="X1688" s="8">
        <v>0</v>
      </c>
      <c r="Y1688" s="8">
        <v>33.82</v>
      </c>
      <c r="Z1688" s="8">
        <v>0</v>
      </c>
      <c r="AA1688" s="8">
        <v>469473.31</v>
      </c>
      <c r="AB1688" s="8">
        <v>159362.23999999999</v>
      </c>
      <c r="AC1688" s="9">
        <f t="shared" si="156"/>
        <v>310111.07</v>
      </c>
      <c r="AD1688" s="5" t="str">
        <f>$C1688&amp;" "&amp;VLOOKUP(C1688,Tegevusalad!$A$1:$B$89,2,FALSE)</f>
        <v>79 REISIBÜROODE JA REISIKORRALDAJATE TEGEVUS, RESERVEERIMINE NING SELLEGA SEOTUD TEGEVUS</v>
      </c>
      <c r="AE1688" s="6">
        <f t="shared" si="157"/>
        <v>5035693.29</v>
      </c>
      <c r="AF1688" s="6">
        <f t="shared" si="158"/>
        <v>3330032.11</v>
      </c>
      <c r="AG1688" s="6">
        <f t="shared" si="159"/>
        <v>11872118.020000001</v>
      </c>
      <c r="AH1688" s="6">
        <f t="shared" si="160"/>
        <v>4307018.25</v>
      </c>
      <c r="AI1688" s="6">
        <f t="shared" si="161"/>
        <v>11872118.020000001</v>
      </c>
    </row>
    <row r="1689" spans="1:35" s="2" customFormat="1">
      <c r="A1689" s="3">
        <v>2015</v>
      </c>
      <c r="B1689" s="3">
        <v>8</v>
      </c>
      <c r="C1689" s="4">
        <v>80</v>
      </c>
      <c r="D1689" s="8">
        <v>138</v>
      </c>
      <c r="E1689" s="8">
        <v>10988176.5</v>
      </c>
      <c r="F1689" s="8">
        <v>12394.66</v>
      </c>
      <c r="G1689" s="8">
        <v>895546.67</v>
      </c>
      <c r="H1689" s="8">
        <v>569566.31000000006</v>
      </c>
      <c r="I1689" s="8">
        <v>52687.25</v>
      </c>
      <c r="J1689" s="8">
        <v>11200</v>
      </c>
      <c r="K1689" s="8">
        <v>0</v>
      </c>
      <c r="L1689" s="8">
        <v>2198750.7799999998</v>
      </c>
      <c r="M1689" s="8">
        <v>0</v>
      </c>
      <c r="N1689" s="8">
        <v>753215.49</v>
      </c>
      <c r="O1689" s="8">
        <v>25789.57</v>
      </c>
      <c r="P1689" s="8">
        <v>15213.47</v>
      </c>
      <c r="Q1689" s="8">
        <v>33712.519999999997</v>
      </c>
      <c r="R1689" s="8">
        <v>12387.6</v>
      </c>
      <c r="S1689" s="8">
        <v>324253.67</v>
      </c>
      <c r="T1689" s="8">
        <v>299562.69</v>
      </c>
      <c r="U1689" s="8">
        <v>150008.26999999999</v>
      </c>
      <c r="V1689" s="8">
        <v>0</v>
      </c>
      <c r="W1689" s="8">
        <v>116399.97</v>
      </c>
      <c r="X1689" s="8">
        <v>0</v>
      </c>
      <c r="Y1689" s="8">
        <v>0</v>
      </c>
      <c r="Z1689" s="8">
        <v>54.13</v>
      </c>
      <c r="AA1689" s="8">
        <v>1468954.62</v>
      </c>
      <c r="AB1689" s="8">
        <v>23473.46</v>
      </c>
      <c r="AC1689" s="9">
        <f t="shared" si="156"/>
        <v>1445481.1600000001</v>
      </c>
      <c r="AD1689" s="5" t="str">
        <f>$C1689&amp;" "&amp;VLOOKUP(C1689,Tegevusalad!$A$1:$B$89,2,FALSE)</f>
        <v>80 TURVATÖÖ JA JUURDLUS</v>
      </c>
      <c r="AE1689" s="6">
        <f t="shared" si="157"/>
        <v>10526309.220000001</v>
      </c>
      <c r="AF1689" s="6">
        <f t="shared" si="158"/>
        <v>3224805.66</v>
      </c>
      <c r="AG1689" s="6">
        <f t="shared" si="159"/>
        <v>11421855.890000001</v>
      </c>
      <c r="AH1689" s="6">
        <f t="shared" si="160"/>
        <v>3828015.4499999997</v>
      </c>
      <c r="AI1689" s="6">
        <f t="shared" si="161"/>
        <v>11421855.890000001</v>
      </c>
    </row>
    <row r="1690" spans="1:35" s="2" customFormat="1">
      <c r="A1690" s="3">
        <v>2015</v>
      </c>
      <c r="B1690" s="3">
        <v>8</v>
      </c>
      <c r="C1690" s="4">
        <v>81</v>
      </c>
      <c r="D1690" s="8">
        <v>1087</v>
      </c>
      <c r="E1690" s="8">
        <v>17231947.649999999</v>
      </c>
      <c r="F1690" s="8">
        <v>45542.879999999997</v>
      </c>
      <c r="G1690" s="8">
        <v>923269.67</v>
      </c>
      <c r="H1690" s="8">
        <v>696814.3</v>
      </c>
      <c r="I1690" s="8">
        <v>51366.36</v>
      </c>
      <c r="J1690" s="8">
        <v>20946</v>
      </c>
      <c r="K1690" s="8">
        <v>0</v>
      </c>
      <c r="L1690" s="8">
        <v>3450488.44</v>
      </c>
      <c r="M1690" s="8">
        <v>0</v>
      </c>
      <c r="N1690" s="8">
        <v>2010229.44</v>
      </c>
      <c r="O1690" s="8">
        <v>396.5</v>
      </c>
      <c r="P1690" s="8">
        <v>255001.93</v>
      </c>
      <c r="Q1690" s="8">
        <v>21234.49</v>
      </c>
      <c r="R1690" s="8">
        <v>18780.21</v>
      </c>
      <c r="S1690" s="8">
        <v>123076.97</v>
      </c>
      <c r="T1690" s="8">
        <v>120151.71</v>
      </c>
      <c r="U1690" s="8">
        <v>29163.88</v>
      </c>
      <c r="V1690" s="8">
        <v>549.6</v>
      </c>
      <c r="W1690" s="8">
        <v>34501.379999999997</v>
      </c>
      <c r="X1690" s="8">
        <v>4611.45</v>
      </c>
      <c r="Y1690" s="8">
        <v>864.22</v>
      </c>
      <c r="Z1690" s="8">
        <v>0.01</v>
      </c>
      <c r="AA1690" s="8">
        <v>1779754.64</v>
      </c>
      <c r="AB1690" s="8">
        <v>338631.43</v>
      </c>
      <c r="AC1690" s="9">
        <f t="shared" si="156"/>
        <v>1441123.21</v>
      </c>
      <c r="AD1690" s="5" t="str">
        <f>$C1690&amp;" "&amp;VLOOKUP(C1690,Tegevusalad!$A$1:$B$89,2,FALSE)</f>
        <v>81 HOONETE JA MAASTIKE HOOLDUS</v>
      </c>
      <c r="AE1690" s="6">
        <f t="shared" si="157"/>
        <v>17129861.129999995</v>
      </c>
      <c r="AF1690" s="6">
        <f t="shared" si="158"/>
        <v>9991374.4999999981</v>
      </c>
      <c r="AG1690" s="6">
        <f t="shared" si="159"/>
        <v>18053130.799999997</v>
      </c>
      <c r="AH1690" s="6">
        <f t="shared" si="160"/>
        <v>10145048.249999998</v>
      </c>
      <c r="AI1690" s="6">
        <f t="shared" si="161"/>
        <v>18048519.349999998</v>
      </c>
    </row>
    <row r="1691" spans="1:35" s="2" customFormat="1">
      <c r="A1691" s="3">
        <v>2015</v>
      </c>
      <c r="B1691" s="3">
        <v>8</v>
      </c>
      <c r="C1691" s="4">
        <v>82</v>
      </c>
      <c r="D1691" s="8">
        <v>950</v>
      </c>
      <c r="E1691" s="8">
        <v>11098420.449999999</v>
      </c>
      <c r="F1691" s="8">
        <v>322681.99</v>
      </c>
      <c r="G1691" s="8">
        <v>6823250.4400000004</v>
      </c>
      <c r="H1691" s="8">
        <v>5885367.1299999999</v>
      </c>
      <c r="I1691" s="8">
        <v>1531448.15</v>
      </c>
      <c r="J1691" s="8">
        <v>117737.95</v>
      </c>
      <c r="K1691" s="8">
        <v>0</v>
      </c>
      <c r="L1691" s="8">
        <v>2248725.42</v>
      </c>
      <c r="M1691" s="8">
        <v>0</v>
      </c>
      <c r="N1691" s="8">
        <v>1887271.31</v>
      </c>
      <c r="O1691" s="8">
        <v>9417.4599999999991</v>
      </c>
      <c r="P1691" s="8">
        <v>31480.6</v>
      </c>
      <c r="Q1691" s="8">
        <v>9832.59</v>
      </c>
      <c r="R1691" s="8">
        <v>15262.12</v>
      </c>
      <c r="S1691" s="8">
        <v>1733754.99</v>
      </c>
      <c r="T1691" s="8">
        <v>918413.37</v>
      </c>
      <c r="U1691" s="8">
        <v>533828.12</v>
      </c>
      <c r="V1691" s="8">
        <v>501780</v>
      </c>
      <c r="W1691" s="8">
        <v>223108.36</v>
      </c>
      <c r="X1691" s="8">
        <v>24511.02</v>
      </c>
      <c r="Y1691" s="8">
        <v>0</v>
      </c>
      <c r="Z1691" s="8">
        <v>0.11</v>
      </c>
      <c r="AA1691" s="8">
        <v>811704</v>
      </c>
      <c r="AB1691" s="8">
        <v>450250.01</v>
      </c>
      <c r="AC1691" s="9">
        <f t="shared" si="156"/>
        <v>361453.99</v>
      </c>
      <c r="AD1691" s="5" t="str">
        <f>$C1691&amp;" "&amp;VLOOKUP(C1691,Tegevusalad!$A$1:$B$89,2,FALSE)</f>
        <v>82 BÜROOHALDUS, BÜROODE JA MUU ÄRITEGEVUSE ABITEGEVUSED</v>
      </c>
      <c r="AE1691" s="6">
        <f t="shared" si="157"/>
        <v>9178030.3499999996</v>
      </c>
      <c r="AF1691" s="6">
        <f t="shared" si="158"/>
        <v>7699776.7399999993</v>
      </c>
      <c r="AG1691" s="6">
        <f t="shared" si="159"/>
        <v>16001280.789999999</v>
      </c>
      <c r="AH1691" s="6">
        <f t="shared" si="160"/>
        <v>9512667.1500000004</v>
      </c>
      <c r="AI1691" s="6">
        <f t="shared" si="161"/>
        <v>15976769.77</v>
      </c>
    </row>
    <row r="1692" spans="1:35" s="2" customFormat="1">
      <c r="A1692" s="3">
        <v>2015</v>
      </c>
      <c r="B1692" s="3">
        <v>8</v>
      </c>
      <c r="C1692" s="4">
        <v>84</v>
      </c>
      <c r="D1692" s="8">
        <v>88</v>
      </c>
      <c r="E1692" s="8">
        <v>18010449.289999999</v>
      </c>
      <c r="F1692" s="8">
        <v>63039.17</v>
      </c>
      <c r="G1692" s="8">
        <v>164802.74</v>
      </c>
      <c r="H1692" s="8">
        <v>151636.94</v>
      </c>
      <c r="I1692" s="8">
        <v>109503.49</v>
      </c>
      <c r="J1692" s="8">
        <v>0</v>
      </c>
      <c r="K1692" s="8">
        <v>0</v>
      </c>
      <c r="L1692" s="8">
        <v>3607763.37</v>
      </c>
      <c r="M1692" s="8">
        <v>0</v>
      </c>
      <c r="N1692" s="8">
        <v>2336255.71</v>
      </c>
      <c r="O1692" s="8">
        <v>0</v>
      </c>
      <c r="P1692" s="8">
        <v>353365.2</v>
      </c>
      <c r="Q1692" s="8">
        <v>115.23</v>
      </c>
      <c r="R1692" s="8">
        <v>807.44</v>
      </c>
      <c r="S1692" s="8">
        <v>834539.29</v>
      </c>
      <c r="T1692" s="8">
        <v>343485.31</v>
      </c>
      <c r="U1692" s="8">
        <v>437004.78</v>
      </c>
      <c r="V1692" s="8">
        <v>0</v>
      </c>
      <c r="W1692" s="8">
        <v>539135.26</v>
      </c>
      <c r="X1692" s="8">
        <v>1558.77</v>
      </c>
      <c r="Y1692" s="8">
        <v>0</v>
      </c>
      <c r="Z1692" s="8">
        <v>0.32</v>
      </c>
      <c r="AA1692" s="8">
        <v>1373181.84</v>
      </c>
      <c r="AB1692" s="8">
        <v>101674.5</v>
      </c>
      <c r="AC1692" s="9">
        <f t="shared" si="156"/>
        <v>1271507.3400000001</v>
      </c>
      <c r="AD1692" s="5" t="str">
        <f>$C1692&amp;" "&amp;VLOOKUP(C1692,Tegevusalad!$A$1:$B$89,2,FALSE)</f>
        <v>84 AVALIK HALDUS JA RIIGIKAITSE; KOHUSTUSLIK SOTSIAALKINDLUSTUS</v>
      </c>
      <c r="AE1692" s="6">
        <f t="shared" si="157"/>
        <v>16803503.16</v>
      </c>
      <c r="AF1692" s="6">
        <f t="shared" si="158"/>
        <v>10413771.679999998</v>
      </c>
      <c r="AG1692" s="6">
        <f t="shared" si="159"/>
        <v>16968305.899999999</v>
      </c>
      <c r="AH1692" s="6">
        <f t="shared" si="160"/>
        <v>11685315.749999998</v>
      </c>
      <c r="AI1692" s="6">
        <f t="shared" si="161"/>
        <v>16966747.129999999</v>
      </c>
    </row>
    <row r="1693" spans="1:35" s="2" customFormat="1">
      <c r="A1693" s="3">
        <v>2015</v>
      </c>
      <c r="B1693" s="3">
        <v>8</v>
      </c>
      <c r="C1693" s="4">
        <v>85</v>
      </c>
      <c r="D1693" s="8">
        <v>892</v>
      </c>
      <c r="E1693" s="8">
        <v>5880478.2000000002</v>
      </c>
      <c r="F1693" s="8">
        <v>297261.09000000003</v>
      </c>
      <c r="G1693" s="8">
        <v>925151.87</v>
      </c>
      <c r="H1693" s="8">
        <v>319012.19</v>
      </c>
      <c r="I1693" s="8">
        <v>9011.1200000000008</v>
      </c>
      <c r="J1693" s="8">
        <v>3600.01</v>
      </c>
      <c r="K1693" s="8">
        <v>281.20999999999998</v>
      </c>
      <c r="L1693" s="8">
        <v>1202849.1299999999</v>
      </c>
      <c r="M1693" s="8">
        <v>0</v>
      </c>
      <c r="N1693" s="8">
        <v>742100.79</v>
      </c>
      <c r="O1693" s="8">
        <v>3067.6</v>
      </c>
      <c r="P1693" s="8">
        <v>90824.5</v>
      </c>
      <c r="Q1693" s="8">
        <v>36414.04</v>
      </c>
      <c r="R1693" s="8">
        <v>9964.14</v>
      </c>
      <c r="S1693" s="8">
        <v>833631.39</v>
      </c>
      <c r="T1693" s="8">
        <v>577880.09</v>
      </c>
      <c r="U1693" s="8">
        <v>42932.13</v>
      </c>
      <c r="V1693" s="8">
        <v>0</v>
      </c>
      <c r="W1693" s="8">
        <v>6654606.5</v>
      </c>
      <c r="X1693" s="8">
        <v>273.91000000000003</v>
      </c>
      <c r="Y1693" s="8">
        <v>296.87</v>
      </c>
      <c r="Z1693" s="8">
        <v>36.229999999999997</v>
      </c>
      <c r="AA1693" s="8">
        <v>626486.37</v>
      </c>
      <c r="AB1693" s="8">
        <v>165477.4</v>
      </c>
      <c r="AC1693" s="9">
        <f t="shared" si="156"/>
        <v>461008.97</v>
      </c>
      <c r="AD1693" s="5" t="str">
        <f>$C1693&amp;" "&amp;VLOOKUP(C1693,Tegevusalad!$A$1:$B$89,2,FALSE)</f>
        <v>85 HARIDUS</v>
      </c>
      <c r="AE1693" s="6">
        <f t="shared" si="157"/>
        <v>5301449.68</v>
      </c>
      <c r="AF1693" s="6">
        <f t="shared" si="158"/>
        <v>2868423.1300000004</v>
      </c>
      <c r="AG1693" s="6">
        <f t="shared" si="159"/>
        <v>6226601.5500000007</v>
      </c>
      <c r="AH1693" s="6">
        <f t="shared" si="160"/>
        <v>3760324.65</v>
      </c>
      <c r="AI1693" s="6">
        <f t="shared" si="161"/>
        <v>6226327.6400000006</v>
      </c>
    </row>
    <row r="1694" spans="1:35" s="2" customFormat="1">
      <c r="A1694" s="3">
        <v>2015</v>
      </c>
      <c r="B1694" s="3">
        <v>8</v>
      </c>
      <c r="C1694" s="4">
        <v>86</v>
      </c>
      <c r="D1694" s="8">
        <v>296</v>
      </c>
      <c r="E1694" s="8">
        <v>2916211.89</v>
      </c>
      <c r="F1694" s="8">
        <v>1229896.1599999999</v>
      </c>
      <c r="G1694" s="8">
        <v>474842.02</v>
      </c>
      <c r="H1694" s="8">
        <v>275904.23</v>
      </c>
      <c r="I1694" s="8">
        <v>38383.11</v>
      </c>
      <c r="J1694" s="8">
        <v>8361</v>
      </c>
      <c r="K1694" s="8">
        <v>0</v>
      </c>
      <c r="L1694" s="8">
        <v>693933.12</v>
      </c>
      <c r="M1694" s="8">
        <v>30</v>
      </c>
      <c r="N1694" s="8">
        <v>436194.67</v>
      </c>
      <c r="O1694" s="8">
        <v>833.53</v>
      </c>
      <c r="P1694" s="8">
        <v>123399.19</v>
      </c>
      <c r="Q1694" s="8">
        <v>3095.52</v>
      </c>
      <c r="R1694" s="8">
        <v>5268.95</v>
      </c>
      <c r="S1694" s="8">
        <v>729563.15</v>
      </c>
      <c r="T1694" s="8">
        <v>589770.68000000005</v>
      </c>
      <c r="U1694" s="8">
        <v>348417.33</v>
      </c>
      <c r="V1694" s="8">
        <v>26000</v>
      </c>
      <c r="W1694" s="8">
        <v>48924149.200000003</v>
      </c>
      <c r="X1694" s="8">
        <v>0</v>
      </c>
      <c r="Y1694" s="8">
        <v>1661.46</v>
      </c>
      <c r="Z1694" s="8">
        <v>0</v>
      </c>
      <c r="AA1694" s="8">
        <v>289995.90999999997</v>
      </c>
      <c r="AB1694" s="8">
        <v>30566</v>
      </c>
      <c r="AC1694" s="9">
        <f t="shared" si="156"/>
        <v>259429.90999999997</v>
      </c>
      <c r="AD1694" s="5" t="str">
        <f>$C1694&amp;" "&amp;VLOOKUP(C1694,Tegevusalad!$A$1:$B$89,2,FALSE)</f>
        <v>86 TERVISHOID</v>
      </c>
      <c r="AE1694" s="6">
        <f t="shared" si="157"/>
        <v>3068127.57</v>
      </c>
      <c r="AF1694" s="6">
        <f t="shared" si="158"/>
        <v>1151169.9699999997</v>
      </c>
      <c r="AG1694" s="6">
        <f t="shared" si="159"/>
        <v>3542969.5900000003</v>
      </c>
      <c r="AH1694" s="6">
        <f t="shared" si="160"/>
        <v>2207318.0999999996</v>
      </c>
      <c r="AI1694" s="6">
        <f t="shared" si="161"/>
        <v>3542969.5900000003</v>
      </c>
    </row>
    <row r="1695" spans="1:35" s="2" customFormat="1">
      <c r="A1695" s="3">
        <v>2015</v>
      </c>
      <c r="B1695" s="3">
        <v>8</v>
      </c>
      <c r="C1695" s="4">
        <v>87</v>
      </c>
      <c r="D1695" s="8">
        <v>32</v>
      </c>
      <c r="E1695" s="8">
        <v>1258027.02</v>
      </c>
      <c r="F1695" s="8">
        <v>20697.12</v>
      </c>
      <c r="G1695" s="8">
        <v>5546.88</v>
      </c>
      <c r="H1695" s="8">
        <v>5505.82</v>
      </c>
      <c r="I1695" s="8">
        <v>5505.82</v>
      </c>
      <c r="J1695" s="8">
        <v>0</v>
      </c>
      <c r="K1695" s="8">
        <v>0</v>
      </c>
      <c r="L1695" s="8">
        <v>253468.14</v>
      </c>
      <c r="M1695" s="8">
        <v>0</v>
      </c>
      <c r="N1695" s="8">
        <v>250287.84</v>
      </c>
      <c r="O1695" s="8">
        <v>0</v>
      </c>
      <c r="P1695" s="8">
        <v>75.900000000000006</v>
      </c>
      <c r="Q1695" s="8">
        <v>247.94</v>
      </c>
      <c r="R1695" s="8">
        <v>137.75</v>
      </c>
      <c r="S1695" s="8">
        <v>2708.6</v>
      </c>
      <c r="T1695" s="8">
        <v>0</v>
      </c>
      <c r="U1695" s="8">
        <v>0</v>
      </c>
      <c r="V1695" s="8">
        <v>0</v>
      </c>
      <c r="W1695" s="8">
        <v>2819315.02</v>
      </c>
      <c r="X1695" s="8">
        <v>0</v>
      </c>
      <c r="Y1695" s="8">
        <v>0</v>
      </c>
      <c r="Z1695" s="8">
        <v>0</v>
      </c>
      <c r="AA1695" s="8">
        <v>19693.98</v>
      </c>
      <c r="AB1695" s="8">
        <v>16513.68</v>
      </c>
      <c r="AC1695" s="9">
        <f t="shared" si="156"/>
        <v>3180.2999999999993</v>
      </c>
      <c r="AD1695" s="5" t="str">
        <f>$C1695&amp;" "&amp;VLOOKUP(C1695,Tegevusalad!$A$1:$B$89,2,FALSE)</f>
        <v>87 HOOLEKANDEASUTUSTE TEGEVUS</v>
      </c>
      <c r="AE1695" s="6">
        <f t="shared" si="157"/>
        <v>1276015.54</v>
      </c>
      <c r="AF1695" s="6">
        <f t="shared" si="158"/>
        <v>1249419.3499999999</v>
      </c>
      <c r="AG1695" s="6">
        <f t="shared" si="159"/>
        <v>1281562.42</v>
      </c>
      <c r="AH1695" s="6">
        <f t="shared" si="160"/>
        <v>1252127.95</v>
      </c>
      <c r="AI1695" s="6">
        <f t="shared" si="161"/>
        <v>1281562.42</v>
      </c>
    </row>
    <row r="1696" spans="1:35" s="2" customFormat="1">
      <c r="A1696" s="3">
        <v>2015</v>
      </c>
      <c r="B1696" s="3">
        <v>8</v>
      </c>
      <c r="C1696" s="4">
        <v>88</v>
      </c>
      <c r="D1696" s="8">
        <v>49</v>
      </c>
      <c r="E1696" s="8">
        <v>102018.89</v>
      </c>
      <c r="F1696" s="8">
        <v>17055.2</v>
      </c>
      <c r="G1696" s="8">
        <v>125187.7</v>
      </c>
      <c r="H1696" s="8">
        <v>2420</v>
      </c>
      <c r="I1696" s="8">
        <v>0</v>
      </c>
      <c r="J1696" s="8">
        <v>0</v>
      </c>
      <c r="K1696" s="8">
        <v>0</v>
      </c>
      <c r="L1696" s="8">
        <v>21938.76</v>
      </c>
      <c r="M1696" s="8">
        <v>0</v>
      </c>
      <c r="N1696" s="8">
        <v>9483.74</v>
      </c>
      <c r="O1696" s="8">
        <v>0</v>
      </c>
      <c r="P1696" s="8">
        <v>105.93</v>
      </c>
      <c r="Q1696" s="8">
        <v>270.36</v>
      </c>
      <c r="R1696" s="8">
        <v>103.37</v>
      </c>
      <c r="S1696" s="8">
        <v>5392.44</v>
      </c>
      <c r="T1696" s="8">
        <v>5392.44</v>
      </c>
      <c r="U1696" s="8">
        <v>1380.2</v>
      </c>
      <c r="V1696" s="8">
        <v>0</v>
      </c>
      <c r="W1696" s="8">
        <v>51249.72</v>
      </c>
      <c r="X1696" s="8">
        <v>0</v>
      </c>
      <c r="Y1696" s="8">
        <v>0</v>
      </c>
      <c r="Z1696" s="8">
        <v>0</v>
      </c>
      <c r="AA1696" s="8">
        <v>14236.92</v>
      </c>
      <c r="AB1696" s="8">
        <v>1781.9</v>
      </c>
      <c r="AC1696" s="9">
        <f t="shared" si="156"/>
        <v>12455.02</v>
      </c>
      <c r="AD1696" s="5" t="str">
        <f>$C1696&amp;" "&amp;VLOOKUP(C1696,Tegevusalad!$A$1:$B$89,2,FALSE)</f>
        <v>88 SOTSIAALHOOLEKANNE MAJUTUSETA</v>
      </c>
      <c r="AE1696" s="6">
        <f t="shared" si="157"/>
        <v>112301.45</v>
      </c>
      <c r="AF1696" s="6">
        <f t="shared" si="158"/>
        <v>41162.910000000003</v>
      </c>
      <c r="AG1696" s="6">
        <f t="shared" si="159"/>
        <v>237489.14999999997</v>
      </c>
      <c r="AH1696" s="6">
        <f t="shared" si="160"/>
        <v>47935.55</v>
      </c>
      <c r="AI1696" s="6">
        <f t="shared" si="161"/>
        <v>237489.14999999997</v>
      </c>
    </row>
    <row r="1697" spans="1:35" s="2" customFormat="1">
      <c r="A1697" s="3">
        <v>2015</v>
      </c>
      <c r="B1697" s="3">
        <v>8</v>
      </c>
      <c r="C1697" s="4">
        <v>90</v>
      </c>
      <c r="D1697" s="8">
        <v>875</v>
      </c>
      <c r="E1697" s="8">
        <v>4464601.3099999996</v>
      </c>
      <c r="F1697" s="8">
        <v>10694.66</v>
      </c>
      <c r="G1697" s="8">
        <v>365038.94</v>
      </c>
      <c r="H1697" s="8">
        <v>224959.74</v>
      </c>
      <c r="I1697" s="8">
        <v>9356.2099999999991</v>
      </c>
      <c r="J1697" s="8">
        <v>23192.75</v>
      </c>
      <c r="K1697" s="8">
        <v>0</v>
      </c>
      <c r="L1697" s="8">
        <v>893882.75</v>
      </c>
      <c r="M1697" s="8">
        <v>0</v>
      </c>
      <c r="N1697" s="8">
        <v>834471.88</v>
      </c>
      <c r="O1697" s="8">
        <v>1891.98</v>
      </c>
      <c r="P1697" s="8">
        <v>169575.66</v>
      </c>
      <c r="Q1697" s="8">
        <v>18656.62</v>
      </c>
      <c r="R1697" s="8">
        <v>11882.61</v>
      </c>
      <c r="S1697" s="8">
        <v>151954.76</v>
      </c>
      <c r="T1697" s="8">
        <v>91977.73</v>
      </c>
      <c r="U1697" s="8">
        <v>9370.2900000000009</v>
      </c>
      <c r="V1697" s="8">
        <v>0</v>
      </c>
      <c r="W1697" s="8">
        <v>56274.65</v>
      </c>
      <c r="X1697" s="8">
        <v>0</v>
      </c>
      <c r="Y1697" s="8">
        <v>133.25</v>
      </c>
      <c r="Z1697" s="8">
        <v>0</v>
      </c>
      <c r="AA1697" s="8">
        <v>349169.27</v>
      </c>
      <c r="AB1697" s="8">
        <v>289625.15999999997</v>
      </c>
      <c r="AC1697" s="9">
        <f t="shared" si="156"/>
        <v>59544.110000000044</v>
      </c>
      <c r="AD1697" s="5" t="str">
        <f>$C1697&amp;" "&amp;VLOOKUP(C1697,Tegevusalad!$A$1:$B$89,2,FALSE)</f>
        <v>90 LOOME-, KUNSTI- JA MEELELAHUTUSTEGEVUS</v>
      </c>
      <c r="AE1697" s="6">
        <f t="shared" si="157"/>
        <v>4313970.92</v>
      </c>
      <c r="AF1697" s="6">
        <f t="shared" si="158"/>
        <v>4060987.5</v>
      </c>
      <c r="AG1697" s="6">
        <f t="shared" si="159"/>
        <v>4679009.8600000003</v>
      </c>
      <c r="AH1697" s="6">
        <f t="shared" si="160"/>
        <v>4231772.4499999993</v>
      </c>
      <c r="AI1697" s="6">
        <f t="shared" si="161"/>
        <v>4679009.8600000003</v>
      </c>
    </row>
    <row r="1698" spans="1:35" s="2" customFormat="1">
      <c r="A1698" s="3">
        <v>2015</v>
      </c>
      <c r="B1698" s="3">
        <v>8</v>
      </c>
      <c r="C1698" s="4">
        <v>91</v>
      </c>
      <c r="D1698" s="8">
        <v>73</v>
      </c>
      <c r="E1698" s="8">
        <v>2070606.47</v>
      </c>
      <c r="F1698" s="8">
        <v>53097.32</v>
      </c>
      <c r="G1698" s="8">
        <v>23178.29</v>
      </c>
      <c r="H1698" s="8">
        <v>8983.92</v>
      </c>
      <c r="I1698" s="8">
        <v>0</v>
      </c>
      <c r="J1698" s="8">
        <v>74.14</v>
      </c>
      <c r="K1698" s="8">
        <v>0</v>
      </c>
      <c r="L1698" s="8">
        <v>418900.03</v>
      </c>
      <c r="M1698" s="8">
        <v>0</v>
      </c>
      <c r="N1698" s="8">
        <v>289569.49</v>
      </c>
      <c r="O1698" s="8">
        <v>16.37</v>
      </c>
      <c r="P1698" s="8">
        <v>41839.089999999997</v>
      </c>
      <c r="Q1698" s="8">
        <v>1625.26</v>
      </c>
      <c r="R1698" s="8">
        <v>1084.5899999999999</v>
      </c>
      <c r="S1698" s="8">
        <v>11424.46</v>
      </c>
      <c r="T1698" s="8">
        <v>8683.86</v>
      </c>
      <c r="U1698" s="8">
        <v>10079.459999999999</v>
      </c>
      <c r="V1698" s="8">
        <v>0</v>
      </c>
      <c r="W1698" s="8">
        <v>11712.37</v>
      </c>
      <c r="X1698" s="8">
        <v>0</v>
      </c>
      <c r="Y1698" s="8">
        <v>0</v>
      </c>
      <c r="Z1698" s="8">
        <v>0</v>
      </c>
      <c r="AA1698" s="8">
        <v>197498.02</v>
      </c>
      <c r="AB1698" s="8">
        <v>68167.48</v>
      </c>
      <c r="AC1698" s="9">
        <f t="shared" si="156"/>
        <v>129330.54</v>
      </c>
      <c r="AD1698" s="5" t="str">
        <f>$C1698&amp;" "&amp;VLOOKUP(C1698,Tegevusalad!$A$1:$B$89,2,FALSE)</f>
        <v>91 RAAMATUKOGUDE, ARHIIVIDE, MUUSEUMIDE JA MUUDE KULTUURIASUTUSTE TEGEVUS</v>
      </c>
      <c r="AE1698" s="6">
        <f t="shared" si="157"/>
        <v>2102199.87</v>
      </c>
      <c r="AF1698" s="6">
        <f t="shared" si="158"/>
        <v>1431684.6300000001</v>
      </c>
      <c r="AG1698" s="6">
        <f t="shared" si="159"/>
        <v>2125378.16</v>
      </c>
      <c r="AH1698" s="6">
        <f t="shared" si="160"/>
        <v>1453270.4</v>
      </c>
      <c r="AI1698" s="6">
        <f t="shared" si="161"/>
        <v>2125378.16</v>
      </c>
    </row>
    <row r="1699" spans="1:35" s="2" customFormat="1">
      <c r="A1699" s="3">
        <v>2015</v>
      </c>
      <c r="B1699" s="3">
        <v>8</v>
      </c>
      <c r="C1699" s="4">
        <v>92</v>
      </c>
      <c r="D1699" s="8">
        <v>12</v>
      </c>
      <c r="E1699" s="8">
        <v>654900.59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130980.12</v>
      </c>
      <c r="M1699" s="8">
        <v>0</v>
      </c>
      <c r="N1699" s="8">
        <v>10160.57</v>
      </c>
      <c r="O1699" s="8">
        <v>0</v>
      </c>
      <c r="P1699" s="8">
        <v>0</v>
      </c>
      <c r="Q1699" s="8">
        <v>0</v>
      </c>
      <c r="R1699" s="8">
        <v>0</v>
      </c>
      <c r="S1699" s="8">
        <v>437847.38</v>
      </c>
      <c r="T1699" s="8">
        <v>230514.76</v>
      </c>
      <c r="U1699" s="8">
        <v>66831.820000000007</v>
      </c>
      <c r="V1699" s="8">
        <v>0</v>
      </c>
      <c r="W1699" s="8">
        <v>8748434.5600000005</v>
      </c>
      <c r="X1699" s="8">
        <v>0</v>
      </c>
      <c r="Y1699" s="8">
        <v>0.03</v>
      </c>
      <c r="Z1699" s="8">
        <v>0</v>
      </c>
      <c r="AA1699" s="8">
        <v>120819.58</v>
      </c>
      <c r="AB1699" s="8">
        <v>0</v>
      </c>
      <c r="AC1699" s="9">
        <f t="shared" si="156"/>
        <v>120819.58</v>
      </c>
      <c r="AD1699" s="5" t="str">
        <f>$C1699&amp;" "&amp;VLOOKUP(C1699,Tegevusalad!$A$1:$B$89,2,FALSE)</f>
        <v>92 HASARTMÄNGUDE JA KIHLVEDUDE KORRALDAMINE</v>
      </c>
      <c r="AE1699" s="6">
        <f t="shared" si="157"/>
        <v>150221.38999999996</v>
      </c>
      <c r="AF1699" s="6">
        <f t="shared" si="158"/>
        <v>-453876.35000000003</v>
      </c>
      <c r="AG1699" s="6">
        <f t="shared" si="159"/>
        <v>150221.38999999996</v>
      </c>
      <c r="AH1699" s="6">
        <f t="shared" si="160"/>
        <v>50802.85</v>
      </c>
      <c r="AI1699" s="6">
        <f t="shared" si="161"/>
        <v>150221.38999999996</v>
      </c>
    </row>
    <row r="1700" spans="1:35" s="2" customFormat="1">
      <c r="A1700" s="3">
        <v>2015</v>
      </c>
      <c r="B1700" s="3">
        <v>8</v>
      </c>
      <c r="C1700" s="4">
        <v>93</v>
      </c>
      <c r="D1700" s="8">
        <v>929</v>
      </c>
      <c r="E1700" s="8">
        <v>12561451.880000001</v>
      </c>
      <c r="F1700" s="8">
        <v>286292.7</v>
      </c>
      <c r="G1700" s="8">
        <v>1881278.79</v>
      </c>
      <c r="H1700" s="8">
        <v>995674.43</v>
      </c>
      <c r="I1700" s="8">
        <v>75472.570000000007</v>
      </c>
      <c r="J1700" s="8">
        <v>422.52</v>
      </c>
      <c r="K1700" s="8">
        <v>0</v>
      </c>
      <c r="L1700" s="8">
        <v>2538056.7000000002</v>
      </c>
      <c r="M1700" s="8">
        <v>0</v>
      </c>
      <c r="N1700" s="8">
        <v>2271181.4700000002</v>
      </c>
      <c r="O1700" s="8">
        <v>1973.9</v>
      </c>
      <c r="P1700" s="8">
        <v>420654.7</v>
      </c>
      <c r="Q1700" s="8">
        <v>9436.48</v>
      </c>
      <c r="R1700" s="8">
        <v>8580.44</v>
      </c>
      <c r="S1700" s="8">
        <v>1322996.6200000001</v>
      </c>
      <c r="T1700" s="8">
        <v>570975.80000000005</v>
      </c>
      <c r="U1700" s="8">
        <v>33982.57</v>
      </c>
      <c r="V1700" s="8">
        <v>0</v>
      </c>
      <c r="W1700" s="8">
        <v>415487.58</v>
      </c>
      <c r="X1700" s="8">
        <v>0</v>
      </c>
      <c r="Y1700" s="8">
        <v>2008.95</v>
      </c>
      <c r="Z1700" s="8">
        <v>715.93</v>
      </c>
      <c r="AA1700" s="8">
        <v>870801.22</v>
      </c>
      <c r="AB1700" s="8">
        <v>602632.97</v>
      </c>
      <c r="AC1700" s="9">
        <f t="shared" si="156"/>
        <v>268168.25</v>
      </c>
      <c r="AD1700" s="5" t="str">
        <f>$C1700&amp;" "&amp;VLOOKUP(C1700,Tegevusalad!$A$1:$B$89,2,FALSE)</f>
        <v>93 SPORDITEGEVUS NING LÕBUSTUS- JA VABA AJA TEGEVUSED</v>
      </c>
      <c r="AE1700" s="6">
        <f t="shared" si="157"/>
        <v>11490765.390000001</v>
      </c>
      <c r="AF1700" s="6">
        <f t="shared" si="158"/>
        <v>10031960.859999999</v>
      </c>
      <c r="AG1700" s="6">
        <f t="shared" si="159"/>
        <v>13372044.180000002</v>
      </c>
      <c r="AH1700" s="6">
        <f t="shared" si="160"/>
        <v>11398809.550000001</v>
      </c>
      <c r="AI1700" s="6">
        <f t="shared" si="161"/>
        <v>13372044.180000002</v>
      </c>
    </row>
    <row r="1701" spans="1:35" s="2" customFormat="1">
      <c r="A1701" s="3">
        <v>2015</v>
      </c>
      <c r="B1701" s="3">
        <v>8</v>
      </c>
      <c r="C1701" s="4">
        <v>94</v>
      </c>
      <c r="D1701" s="8">
        <v>262</v>
      </c>
      <c r="E1701" s="8">
        <v>1959713.39</v>
      </c>
      <c r="F1701" s="8">
        <v>47540.51</v>
      </c>
      <c r="G1701" s="8">
        <v>64421.48</v>
      </c>
      <c r="H1701" s="8">
        <v>19393</v>
      </c>
      <c r="I1701" s="8">
        <v>26</v>
      </c>
      <c r="J1701" s="8">
        <v>0</v>
      </c>
      <c r="K1701" s="8">
        <v>0</v>
      </c>
      <c r="L1701" s="8">
        <v>396221.31</v>
      </c>
      <c r="M1701" s="8">
        <v>0</v>
      </c>
      <c r="N1701" s="8">
        <v>333347.27</v>
      </c>
      <c r="O1701" s="8">
        <v>202.29</v>
      </c>
      <c r="P1701" s="8">
        <v>24085.58</v>
      </c>
      <c r="Q1701" s="8">
        <v>832.74</v>
      </c>
      <c r="R1701" s="8">
        <v>969.31</v>
      </c>
      <c r="S1701" s="8">
        <v>124717.22</v>
      </c>
      <c r="T1701" s="8">
        <v>21169.66</v>
      </c>
      <c r="U1701" s="8">
        <v>13069.9</v>
      </c>
      <c r="V1701" s="8">
        <v>0</v>
      </c>
      <c r="W1701" s="8">
        <v>96878.47</v>
      </c>
      <c r="X1701" s="8">
        <v>0</v>
      </c>
      <c r="Y1701" s="8">
        <v>833.16</v>
      </c>
      <c r="Z1701" s="8">
        <v>0</v>
      </c>
      <c r="AA1701" s="8">
        <v>140232.59</v>
      </c>
      <c r="AB1701" s="8">
        <v>76525.399999999994</v>
      </c>
      <c r="AC1701" s="9">
        <f t="shared" si="156"/>
        <v>63707.19</v>
      </c>
      <c r="AD1701" s="5" t="str">
        <f>$C1701&amp;" "&amp;VLOOKUP(C1701,Tegevusalad!$A$1:$B$89,2,FALSE)</f>
        <v>94 ORGANISATSIOONIDE TEGEVUS</v>
      </c>
      <c r="AE1701" s="6">
        <f t="shared" si="157"/>
        <v>1869466.7799999998</v>
      </c>
      <c r="AF1701" s="6">
        <f t="shared" si="158"/>
        <v>1532784.3300000003</v>
      </c>
      <c r="AG1701" s="6">
        <f t="shared" si="159"/>
        <v>1933888.2599999998</v>
      </c>
      <c r="AH1701" s="6">
        <f t="shared" si="160"/>
        <v>1671582.9</v>
      </c>
      <c r="AI1701" s="6">
        <f t="shared" si="161"/>
        <v>1933888.2599999998</v>
      </c>
    </row>
    <row r="1702" spans="1:35" s="2" customFormat="1">
      <c r="A1702" s="3">
        <v>2015</v>
      </c>
      <c r="B1702" s="3">
        <v>8</v>
      </c>
      <c r="C1702" s="4">
        <v>95</v>
      </c>
      <c r="D1702" s="8">
        <v>350</v>
      </c>
      <c r="E1702" s="8">
        <v>2256210.7999999998</v>
      </c>
      <c r="F1702" s="8">
        <v>336.97</v>
      </c>
      <c r="G1702" s="8">
        <v>554633.31000000006</v>
      </c>
      <c r="H1702" s="8">
        <v>411598.79</v>
      </c>
      <c r="I1702" s="8">
        <v>75638.710000000006</v>
      </c>
      <c r="J1702" s="8">
        <v>94112.14</v>
      </c>
      <c r="K1702" s="8">
        <v>0</v>
      </c>
      <c r="L1702" s="8">
        <v>451272.58</v>
      </c>
      <c r="M1702" s="8">
        <v>0</v>
      </c>
      <c r="N1702" s="8">
        <v>293628.06</v>
      </c>
      <c r="O1702" s="8">
        <v>7200.97</v>
      </c>
      <c r="P1702" s="8">
        <v>456.3</v>
      </c>
      <c r="Q1702" s="8">
        <v>2897.76</v>
      </c>
      <c r="R1702" s="8">
        <v>2610.06</v>
      </c>
      <c r="S1702" s="8">
        <v>463232.69</v>
      </c>
      <c r="T1702" s="8">
        <v>441438.64</v>
      </c>
      <c r="U1702" s="8">
        <v>3918.67</v>
      </c>
      <c r="V1702" s="8">
        <v>0</v>
      </c>
      <c r="W1702" s="8">
        <v>476.67</v>
      </c>
      <c r="X1702" s="8">
        <v>0</v>
      </c>
      <c r="Y1702" s="8">
        <v>48.18</v>
      </c>
      <c r="Z1702" s="8">
        <v>0.13</v>
      </c>
      <c r="AA1702" s="8">
        <v>171019.54</v>
      </c>
      <c r="AB1702" s="8">
        <v>13326.97</v>
      </c>
      <c r="AC1702" s="9">
        <f t="shared" si="156"/>
        <v>157692.57</v>
      </c>
      <c r="AD1702" s="5" t="str">
        <f>$C1702&amp;" "&amp;VLOOKUP(C1702,Tegevusalad!$A$1:$B$89,2,FALSE)</f>
        <v>95 ARVUTITE NING TARBEESEMETE JA KODUTARVETE PARANDUS</v>
      </c>
      <c r="AE1702" s="6">
        <f t="shared" si="157"/>
        <v>1789396.4100000001</v>
      </c>
      <c r="AF1702" s="6">
        <f t="shared" si="158"/>
        <v>978034.39</v>
      </c>
      <c r="AG1702" s="6">
        <f t="shared" si="159"/>
        <v>2344029.7200000002</v>
      </c>
      <c r="AH1702" s="6">
        <f t="shared" si="160"/>
        <v>1481190.5999999999</v>
      </c>
      <c r="AI1702" s="6">
        <f t="shared" si="161"/>
        <v>2344029.7200000002</v>
      </c>
    </row>
    <row r="1703" spans="1:35" s="2" customFormat="1">
      <c r="A1703" s="3">
        <v>2015</v>
      </c>
      <c r="B1703" s="3">
        <v>8</v>
      </c>
      <c r="C1703" s="4">
        <v>96</v>
      </c>
      <c r="D1703" s="8">
        <v>1460</v>
      </c>
      <c r="E1703" s="8">
        <v>10142436.970000001</v>
      </c>
      <c r="F1703" s="8">
        <v>20633.18</v>
      </c>
      <c r="G1703" s="8">
        <v>2440556.69</v>
      </c>
      <c r="H1703" s="8">
        <v>1390382.97</v>
      </c>
      <c r="I1703" s="8">
        <v>211713.67</v>
      </c>
      <c r="J1703" s="8">
        <v>30732.13</v>
      </c>
      <c r="K1703" s="8">
        <v>927.5</v>
      </c>
      <c r="L1703" s="8">
        <v>2030344.44</v>
      </c>
      <c r="M1703" s="8">
        <v>0</v>
      </c>
      <c r="N1703" s="8">
        <v>1182596.1399999999</v>
      </c>
      <c r="O1703" s="8">
        <v>13070.56</v>
      </c>
      <c r="P1703" s="8">
        <v>70352.100000000006</v>
      </c>
      <c r="Q1703" s="8">
        <v>16538.11</v>
      </c>
      <c r="R1703" s="8">
        <v>10813.14</v>
      </c>
      <c r="S1703" s="8">
        <v>807304.03</v>
      </c>
      <c r="T1703" s="8">
        <v>529901.41</v>
      </c>
      <c r="U1703" s="8">
        <v>5722.93</v>
      </c>
      <c r="V1703" s="8">
        <v>5080.41</v>
      </c>
      <c r="W1703" s="8">
        <v>75326.59</v>
      </c>
      <c r="X1703" s="8">
        <v>5004.04</v>
      </c>
      <c r="Y1703" s="8">
        <v>1768.41</v>
      </c>
      <c r="Z1703" s="8">
        <v>0.01</v>
      </c>
      <c r="AA1703" s="8">
        <v>1013409.64</v>
      </c>
      <c r="AB1703" s="8">
        <v>163892.94</v>
      </c>
      <c r="AC1703" s="9">
        <f t="shared" si="156"/>
        <v>849516.7</v>
      </c>
      <c r="AD1703" s="5" t="str">
        <f>$C1703&amp;" "&amp;VLOOKUP(C1703,Tegevusalad!$A$1:$B$89,2,FALSE)</f>
        <v>96 MUU TEENINDUS</v>
      </c>
      <c r="AE1703" s="6">
        <f t="shared" si="157"/>
        <v>9355047.2299999986</v>
      </c>
      <c r="AF1703" s="6">
        <f t="shared" si="158"/>
        <v>5093747.0499999989</v>
      </c>
      <c r="AG1703" s="6">
        <f t="shared" si="159"/>
        <v>11795603.919999998</v>
      </c>
      <c r="AH1703" s="6">
        <f t="shared" si="160"/>
        <v>5967046.3999999985</v>
      </c>
      <c r="AI1703" s="6">
        <f t="shared" si="161"/>
        <v>11790599.879999999</v>
      </c>
    </row>
    <row r="1704" spans="1:35" s="2" customFormat="1">
      <c r="A1704" s="3">
        <v>2015</v>
      </c>
      <c r="B1704" s="3">
        <v>8</v>
      </c>
      <c r="C1704" s="3"/>
      <c r="D1704" s="8">
        <v>853</v>
      </c>
      <c r="E1704" s="8">
        <v>89872996.189999998</v>
      </c>
      <c r="F1704" s="8">
        <v>1493072.12</v>
      </c>
      <c r="G1704" s="8">
        <v>61756669.939999998</v>
      </c>
      <c r="H1704" s="8">
        <v>25092897.870000001</v>
      </c>
      <c r="I1704" s="8">
        <v>22605861.710000001</v>
      </c>
      <c r="J1704" s="8">
        <v>28006854.18</v>
      </c>
      <c r="K1704" s="8">
        <v>0</v>
      </c>
      <c r="L1704" s="8">
        <v>18108975.760000002</v>
      </c>
      <c r="M1704" s="8">
        <v>0</v>
      </c>
      <c r="N1704" s="8">
        <v>14880346.5</v>
      </c>
      <c r="O1704" s="8">
        <v>857710.15</v>
      </c>
      <c r="P1704" s="8">
        <v>65153.91</v>
      </c>
      <c r="Q1704" s="8">
        <v>12470.74</v>
      </c>
      <c r="R1704" s="8">
        <v>3907.01</v>
      </c>
      <c r="S1704" s="8">
        <v>53591065.149999999</v>
      </c>
      <c r="T1704" s="8">
        <v>50687169.280000001</v>
      </c>
      <c r="U1704" s="8">
        <v>524216.16</v>
      </c>
      <c r="V1704" s="8">
        <v>320064.34000000003</v>
      </c>
      <c r="W1704" s="8">
        <v>1109913.52</v>
      </c>
      <c r="X1704" s="8">
        <v>0</v>
      </c>
      <c r="Y1704" s="8">
        <v>0</v>
      </c>
      <c r="Z1704" s="8">
        <v>0</v>
      </c>
      <c r="AA1704" s="8">
        <v>5672423.9299999997</v>
      </c>
      <c r="AB1704" s="8">
        <v>2443794.67</v>
      </c>
      <c r="AC1704" s="9">
        <f t="shared" si="156"/>
        <v>3228629.26</v>
      </c>
      <c r="AD1704" s="5" t="e">
        <f>$C1704&amp;" "&amp;VLOOKUP(C1704,Tegevusalad!$A$1:$B$89,2,FALSE)</f>
        <v>#N/A</v>
      </c>
      <c r="AE1704" s="6">
        <f t="shared" si="157"/>
        <v>37250787.000000007</v>
      </c>
      <c r="AF1704" s="6">
        <f t="shared" si="158"/>
        <v>16337499.829999998</v>
      </c>
      <c r="AG1704" s="6">
        <f t="shared" si="159"/>
        <v>99007456.939999998</v>
      </c>
      <c r="AH1704" s="6">
        <f t="shared" si="160"/>
        <v>74421267.549999997</v>
      </c>
      <c r="AI1704" s="6">
        <f t="shared" si="161"/>
        <v>99007456.939999998</v>
      </c>
    </row>
    <row r="1705" spans="1:35" s="2" customFormat="1">
      <c r="A1705" s="3">
        <v>2015</v>
      </c>
      <c r="B1705" s="3">
        <v>9</v>
      </c>
      <c r="C1705" s="4">
        <v>1</v>
      </c>
      <c r="D1705" s="8">
        <v>4264</v>
      </c>
      <c r="E1705" s="8">
        <v>104155430.05</v>
      </c>
      <c r="F1705" s="8">
        <v>79939.5</v>
      </c>
      <c r="G1705" s="8">
        <v>3815286.8</v>
      </c>
      <c r="H1705" s="8">
        <v>3252392.82</v>
      </c>
      <c r="I1705" s="8">
        <v>2764117.77</v>
      </c>
      <c r="J1705" s="8">
        <v>145208.04999999999</v>
      </c>
      <c r="K1705" s="8">
        <v>0</v>
      </c>
      <c r="L1705" s="8">
        <v>20838280.359999999</v>
      </c>
      <c r="M1705" s="8">
        <v>0</v>
      </c>
      <c r="N1705" s="8">
        <v>14755907.789999999</v>
      </c>
      <c r="O1705" s="8">
        <v>25338.68</v>
      </c>
      <c r="P1705" s="8">
        <v>2115175.4</v>
      </c>
      <c r="Q1705" s="8">
        <v>26634.99</v>
      </c>
      <c r="R1705" s="8">
        <v>38721.22</v>
      </c>
      <c r="S1705" s="8">
        <v>1708046.9</v>
      </c>
      <c r="T1705" s="8">
        <v>1484542.28</v>
      </c>
      <c r="U1705" s="8">
        <v>70046.89</v>
      </c>
      <c r="V1705" s="8">
        <v>10000</v>
      </c>
      <c r="W1705" s="8">
        <v>896850.84</v>
      </c>
      <c r="X1705" s="8">
        <v>21910.44</v>
      </c>
      <c r="Y1705" s="8">
        <v>713.32</v>
      </c>
      <c r="Z1705" s="8">
        <v>94.69</v>
      </c>
      <c r="AA1705" s="8">
        <v>8861436.8800000008</v>
      </c>
      <c r="AB1705" s="8">
        <v>2778445.7</v>
      </c>
      <c r="AC1705" s="9">
        <f t="shared" si="156"/>
        <v>6082991.1800000006</v>
      </c>
      <c r="AD1705" s="5" t="str">
        <f>$C1705&amp;" "&amp;VLOOKUP(C1705,Tegevusalad!$A$1:$B$89,2,FALSE)</f>
        <v>1 TAIME- JA LOOMAKASVATUS, JAHINDUS JA NEID TEENINDAVAD TEGEVUSALAD</v>
      </c>
      <c r="AE1705" s="6">
        <f t="shared" si="157"/>
        <v>102479186.19999999</v>
      </c>
      <c r="AF1705" s="6">
        <f t="shared" si="158"/>
        <v>72078357.859999985</v>
      </c>
      <c r="AG1705" s="6">
        <f t="shared" si="159"/>
        <v>106294472.99999999</v>
      </c>
      <c r="AH1705" s="6">
        <f t="shared" si="160"/>
        <v>73973145.049999997</v>
      </c>
      <c r="AI1705" s="6">
        <f t="shared" si="161"/>
        <v>106272562.55999999</v>
      </c>
    </row>
    <row r="1706" spans="1:35" s="2" customFormat="1">
      <c r="A1706" s="3">
        <v>2015</v>
      </c>
      <c r="B1706" s="3">
        <v>9</v>
      </c>
      <c r="C1706" s="4">
        <v>2</v>
      </c>
      <c r="D1706" s="8">
        <v>1829</v>
      </c>
      <c r="E1706" s="8">
        <v>39385493.130000003</v>
      </c>
      <c r="F1706" s="8">
        <v>7222.97</v>
      </c>
      <c r="G1706" s="8">
        <v>3503055.19</v>
      </c>
      <c r="H1706" s="8">
        <v>2438801.98</v>
      </c>
      <c r="I1706" s="8">
        <v>2091242.89</v>
      </c>
      <c r="J1706" s="8">
        <v>161856.6</v>
      </c>
      <c r="K1706" s="8">
        <v>0</v>
      </c>
      <c r="L1706" s="8">
        <v>7877748.5800000001</v>
      </c>
      <c r="M1706" s="8">
        <v>0</v>
      </c>
      <c r="N1706" s="8">
        <v>5531968.2599999998</v>
      </c>
      <c r="O1706" s="8">
        <v>7173.09</v>
      </c>
      <c r="P1706" s="8">
        <v>480334.25</v>
      </c>
      <c r="Q1706" s="8">
        <v>24316.79</v>
      </c>
      <c r="R1706" s="8">
        <v>29042.54</v>
      </c>
      <c r="S1706" s="8">
        <v>621737.19999999995</v>
      </c>
      <c r="T1706" s="8">
        <v>451172.41</v>
      </c>
      <c r="U1706" s="8">
        <v>4226.96</v>
      </c>
      <c r="V1706" s="8">
        <v>32</v>
      </c>
      <c r="W1706" s="8">
        <v>1429336.15</v>
      </c>
      <c r="X1706" s="8">
        <v>2992.68</v>
      </c>
      <c r="Y1706" s="8">
        <v>195.01</v>
      </c>
      <c r="Z1706" s="8">
        <v>26.51</v>
      </c>
      <c r="AA1706" s="8">
        <v>3048319.78</v>
      </c>
      <c r="AB1706" s="8">
        <v>702370.96</v>
      </c>
      <c r="AC1706" s="9">
        <f t="shared" si="156"/>
        <v>2345948.8199999998</v>
      </c>
      <c r="AD1706" s="5" t="str">
        <f>$C1706&amp;" "&amp;VLOOKUP(C1706,Tegevusalad!$A$1:$B$89,2,FALSE)</f>
        <v>2 METSAMAJANDUS JA METSAVARUMINE</v>
      </c>
      <c r="AE1706" s="6">
        <f t="shared" si="157"/>
        <v>38769744.620000005</v>
      </c>
      <c r="AF1706" s="6">
        <f t="shared" si="158"/>
        <v>27143256.389999997</v>
      </c>
      <c r="AG1706" s="6">
        <f t="shared" si="159"/>
        <v>42272799.810000002</v>
      </c>
      <c r="AH1706" s="6">
        <f t="shared" si="160"/>
        <v>27805053.999999996</v>
      </c>
      <c r="AI1706" s="6">
        <f t="shared" si="161"/>
        <v>42269807.130000003</v>
      </c>
    </row>
    <row r="1707" spans="1:35" s="2" customFormat="1">
      <c r="A1707" s="3">
        <v>2015</v>
      </c>
      <c r="B1707" s="3">
        <v>9</v>
      </c>
      <c r="C1707" s="4">
        <v>3</v>
      </c>
      <c r="D1707" s="8">
        <v>251</v>
      </c>
      <c r="E1707" s="8">
        <v>1929498.67</v>
      </c>
      <c r="F1707" s="8">
        <v>2704.35</v>
      </c>
      <c r="G1707" s="8">
        <v>3115655.21</v>
      </c>
      <c r="H1707" s="8">
        <v>296905.59000000003</v>
      </c>
      <c r="I1707" s="8">
        <v>232288.59</v>
      </c>
      <c r="J1707" s="8">
        <v>0</v>
      </c>
      <c r="K1707" s="8">
        <v>0</v>
      </c>
      <c r="L1707" s="8">
        <v>386143.13</v>
      </c>
      <c r="M1707" s="8">
        <v>0</v>
      </c>
      <c r="N1707" s="8">
        <v>374133.69</v>
      </c>
      <c r="O1707" s="8">
        <v>0</v>
      </c>
      <c r="P1707" s="8">
        <v>101661.64</v>
      </c>
      <c r="Q1707" s="8">
        <v>1145.57</v>
      </c>
      <c r="R1707" s="8">
        <v>1813.71</v>
      </c>
      <c r="S1707" s="8">
        <v>156001.66</v>
      </c>
      <c r="T1707" s="8">
        <v>154064.95999999999</v>
      </c>
      <c r="U1707" s="8">
        <v>40.83</v>
      </c>
      <c r="V1707" s="8">
        <v>0</v>
      </c>
      <c r="W1707" s="8">
        <v>36326.86</v>
      </c>
      <c r="X1707" s="8">
        <v>0</v>
      </c>
      <c r="Y1707" s="8">
        <v>0</v>
      </c>
      <c r="Z1707" s="8">
        <v>0</v>
      </c>
      <c r="AA1707" s="8">
        <v>183329.28</v>
      </c>
      <c r="AB1707" s="8">
        <v>171319.84</v>
      </c>
      <c r="AC1707" s="9">
        <f t="shared" si="156"/>
        <v>12009.440000000002</v>
      </c>
      <c r="AD1707" s="5" t="str">
        <f>$C1707&amp;" "&amp;VLOOKUP(C1707,Tegevusalad!$A$1:$B$89,2,FALSE)</f>
        <v>3 KALAPÜÜK JA VESIVILJELUS</v>
      </c>
      <c r="AE1707" s="6">
        <f t="shared" si="157"/>
        <v>1776160.53</v>
      </c>
      <c r="AF1707" s="6">
        <f t="shared" si="158"/>
        <v>1723694.51</v>
      </c>
      <c r="AG1707" s="6">
        <f t="shared" si="159"/>
        <v>4891815.74</v>
      </c>
      <c r="AH1707" s="6">
        <f t="shared" si="160"/>
        <v>1879737</v>
      </c>
      <c r="AI1707" s="6">
        <f t="shared" si="161"/>
        <v>4891815.74</v>
      </c>
    </row>
    <row r="1708" spans="1:35" s="2" customFormat="1">
      <c r="A1708" s="3">
        <v>2015</v>
      </c>
      <c r="B1708" s="3">
        <v>9</v>
      </c>
      <c r="C1708" s="4">
        <v>5</v>
      </c>
      <c r="D1708" s="8">
        <v>1</v>
      </c>
      <c r="E1708" s="8">
        <v>1660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332</v>
      </c>
      <c r="M1708" s="8">
        <v>0</v>
      </c>
      <c r="N1708" s="8">
        <v>38.06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293.94</v>
      </c>
      <c r="AB1708" s="8">
        <v>0</v>
      </c>
      <c r="AC1708" s="9">
        <f t="shared" si="156"/>
        <v>293.94</v>
      </c>
      <c r="AD1708" s="5" t="str">
        <f>$C1708&amp;" "&amp;VLOOKUP(C1708,Tegevusalad!$A$1:$B$89,2,FALSE)</f>
        <v>5 KIVI- JA PRUUNSÖE KAEVANDAMINE</v>
      </c>
      <c r="AE1708" s="6">
        <f t="shared" si="157"/>
        <v>1660</v>
      </c>
      <c r="AF1708" s="6">
        <f t="shared" si="158"/>
        <v>190.3</v>
      </c>
      <c r="AG1708" s="6">
        <f t="shared" si="159"/>
        <v>1660</v>
      </c>
      <c r="AH1708" s="6">
        <f t="shared" si="160"/>
        <v>190.3</v>
      </c>
      <c r="AI1708" s="6">
        <f t="shared" si="161"/>
        <v>1660</v>
      </c>
    </row>
    <row r="1709" spans="1:35" s="2" customFormat="1">
      <c r="A1709" s="3">
        <v>2015</v>
      </c>
      <c r="B1709" s="3">
        <v>9</v>
      </c>
      <c r="C1709" s="4">
        <v>6</v>
      </c>
      <c r="D1709" s="8">
        <v>1</v>
      </c>
      <c r="E1709" s="8">
        <v>169983.09</v>
      </c>
      <c r="F1709" s="8">
        <v>0</v>
      </c>
      <c r="G1709" s="8">
        <v>869731.15</v>
      </c>
      <c r="H1709" s="8">
        <v>0</v>
      </c>
      <c r="I1709" s="8">
        <v>0</v>
      </c>
      <c r="J1709" s="8">
        <v>0</v>
      </c>
      <c r="K1709" s="8">
        <v>0</v>
      </c>
      <c r="L1709" s="8">
        <v>33996.620000000003</v>
      </c>
      <c r="M1709" s="8">
        <v>0</v>
      </c>
      <c r="N1709" s="8">
        <v>220806.99</v>
      </c>
      <c r="O1709" s="8">
        <v>0</v>
      </c>
      <c r="P1709" s="8">
        <v>19141.830000000002</v>
      </c>
      <c r="Q1709" s="8">
        <v>0</v>
      </c>
      <c r="R1709" s="8">
        <v>712.03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7559.4</v>
      </c>
      <c r="Y1709" s="8">
        <v>100.66</v>
      </c>
      <c r="Z1709" s="8">
        <v>0</v>
      </c>
      <c r="AA1709" s="8">
        <v>0</v>
      </c>
      <c r="AB1709" s="8">
        <v>186709.71</v>
      </c>
      <c r="AC1709" s="9">
        <f t="shared" si="156"/>
        <v>-186709.71</v>
      </c>
      <c r="AD1709" s="5" t="str">
        <f>$C1709&amp;" "&amp;VLOOKUP(C1709,Tegevusalad!$A$1:$B$89,2,FALSE)</f>
        <v>6 TOORNAFTA JA MAAGAASI TOOTMINE</v>
      </c>
      <c r="AE1709" s="6">
        <f t="shared" si="157"/>
        <v>177542.49</v>
      </c>
      <c r="AF1709" s="6">
        <f t="shared" si="158"/>
        <v>1107595.0999999999</v>
      </c>
      <c r="AG1709" s="6">
        <f t="shared" si="159"/>
        <v>1047273.64</v>
      </c>
      <c r="AH1709" s="6">
        <f t="shared" si="160"/>
        <v>1107595.0999999999</v>
      </c>
      <c r="AI1709" s="6">
        <f t="shared" si="161"/>
        <v>1039714.24</v>
      </c>
    </row>
    <row r="1710" spans="1:35" s="2" customFormat="1">
      <c r="A1710" s="3">
        <v>2015</v>
      </c>
      <c r="B1710" s="3">
        <v>9</v>
      </c>
      <c r="C1710" s="4">
        <v>8</v>
      </c>
      <c r="D1710" s="8">
        <v>124</v>
      </c>
      <c r="E1710" s="8">
        <v>10487536.539999999</v>
      </c>
      <c r="F1710" s="8">
        <v>3546.42</v>
      </c>
      <c r="G1710" s="8">
        <v>3679009.1</v>
      </c>
      <c r="H1710" s="8">
        <v>3177108.99</v>
      </c>
      <c r="I1710" s="8">
        <v>3009579.85</v>
      </c>
      <c r="J1710" s="8">
        <v>501769</v>
      </c>
      <c r="K1710" s="8">
        <v>0</v>
      </c>
      <c r="L1710" s="8">
        <v>2097826.5</v>
      </c>
      <c r="M1710" s="8">
        <v>0</v>
      </c>
      <c r="N1710" s="8">
        <v>1515457.01</v>
      </c>
      <c r="O1710" s="8">
        <v>3336.18</v>
      </c>
      <c r="P1710" s="8">
        <v>150267.59</v>
      </c>
      <c r="Q1710" s="8">
        <v>3409.82</v>
      </c>
      <c r="R1710" s="8">
        <v>7172.35</v>
      </c>
      <c r="S1710" s="8">
        <v>928573.32</v>
      </c>
      <c r="T1710" s="8">
        <v>660874.97</v>
      </c>
      <c r="U1710" s="8">
        <v>19880.939999999999</v>
      </c>
      <c r="V1710" s="8">
        <v>16680.91</v>
      </c>
      <c r="W1710" s="8">
        <v>90852.76</v>
      </c>
      <c r="X1710" s="8">
        <v>4438.1000000000004</v>
      </c>
      <c r="Y1710" s="8">
        <v>0</v>
      </c>
      <c r="Z1710" s="8">
        <v>0</v>
      </c>
      <c r="AA1710" s="8">
        <v>858932.47</v>
      </c>
      <c r="AB1710" s="8">
        <v>276562.98</v>
      </c>
      <c r="AC1710" s="9">
        <f t="shared" si="156"/>
        <v>582369.49</v>
      </c>
      <c r="AD1710" s="5" t="str">
        <f>$C1710&amp;" "&amp;VLOOKUP(C1710,Tegevusalad!$A$1:$B$89,2,FALSE)</f>
        <v>8 MUU KAEVANDAMINE</v>
      </c>
      <c r="AE1710" s="6">
        <f t="shared" si="157"/>
        <v>9547066.7999999989</v>
      </c>
      <c r="AF1710" s="6">
        <f t="shared" si="158"/>
        <v>6664692.5499999998</v>
      </c>
      <c r="AG1710" s="6">
        <f t="shared" si="159"/>
        <v>13226075.899999999</v>
      </c>
      <c r="AH1710" s="6">
        <f t="shared" si="160"/>
        <v>7613146.7999999998</v>
      </c>
      <c r="AI1710" s="6">
        <f t="shared" si="161"/>
        <v>13221637.799999999</v>
      </c>
    </row>
    <row r="1711" spans="1:35" s="2" customFormat="1">
      <c r="A1711" s="3">
        <v>2015</v>
      </c>
      <c r="B1711" s="3">
        <v>9</v>
      </c>
      <c r="C1711" s="4">
        <v>9</v>
      </c>
      <c r="D1711" s="8">
        <v>22</v>
      </c>
      <c r="E1711" s="8">
        <v>661643.56000000006</v>
      </c>
      <c r="F1711" s="8">
        <v>0</v>
      </c>
      <c r="G1711" s="8">
        <v>15383.8</v>
      </c>
      <c r="H1711" s="8">
        <v>10832.8</v>
      </c>
      <c r="I1711" s="8">
        <v>4000</v>
      </c>
      <c r="J1711" s="8">
        <v>0</v>
      </c>
      <c r="K1711" s="8">
        <v>0</v>
      </c>
      <c r="L1711" s="8">
        <v>132328.71</v>
      </c>
      <c r="M1711" s="8">
        <v>0</v>
      </c>
      <c r="N1711" s="8">
        <v>83689.100000000006</v>
      </c>
      <c r="O1711" s="8">
        <v>0</v>
      </c>
      <c r="P1711" s="8">
        <v>6358.68</v>
      </c>
      <c r="Q1711" s="8">
        <v>1414.86</v>
      </c>
      <c r="R1711" s="8">
        <v>788.29</v>
      </c>
      <c r="S1711" s="8">
        <v>11315.15</v>
      </c>
      <c r="T1711" s="8">
        <v>11315.15</v>
      </c>
      <c r="U1711" s="8">
        <v>0</v>
      </c>
      <c r="V1711" s="8">
        <v>0</v>
      </c>
      <c r="W1711" s="8">
        <v>1915.6</v>
      </c>
      <c r="X1711" s="8">
        <v>17782.3</v>
      </c>
      <c r="Y1711" s="8">
        <v>0</v>
      </c>
      <c r="Z1711" s="8">
        <v>0</v>
      </c>
      <c r="AA1711" s="8">
        <v>54136.69</v>
      </c>
      <c r="AB1711" s="8">
        <v>5497.08</v>
      </c>
      <c r="AC1711" s="9">
        <f t="shared" si="156"/>
        <v>48639.61</v>
      </c>
      <c r="AD1711" s="5" t="str">
        <f>$C1711&amp;" "&amp;VLOOKUP(C1711,Tegevusalad!$A$1:$B$89,2,FALSE)</f>
        <v>9 KAEVANDAMIST ABISTAVAD TEGEVUSALAD</v>
      </c>
      <c r="AE1711" s="6">
        <f t="shared" si="157"/>
        <v>668110.71000000008</v>
      </c>
      <c r="AF1711" s="6">
        <f t="shared" si="158"/>
        <v>411071.79999999993</v>
      </c>
      <c r="AG1711" s="6">
        <f t="shared" si="159"/>
        <v>683494.51000000013</v>
      </c>
      <c r="AH1711" s="6">
        <f t="shared" si="160"/>
        <v>422386.94999999995</v>
      </c>
      <c r="AI1711" s="6">
        <f t="shared" si="161"/>
        <v>665712.21000000008</v>
      </c>
    </row>
    <row r="1712" spans="1:35" s="2" customFormat="1">
      <c r="A1712" s="3">
        <v>2015</v>
      </c>
      <c r="B1712" s="3">
        <v>9</v>
      </c>
      <c r="C1712" s="4">
        <v>10</v>
      </c>
      <c r="D1712" s="8">
        <v>534</v>
      </c>
      <c r="E1712" s="8">
        <v>116078930.52</v>
      </c>
      <c r="F1712" s="8">
        <v>6203.43</v>
      </c>
      <c r="G1712" s="8">
        <v>45883185.130000003</v>
      </c>
      <c r="H1712" s="8">
        <v>41175445.369999997</v>
      </c>
      <c r="I1712" s="8">
        <v>40773042.920000002</v>
      </c>
      <c r="J1712" s="8">
        <v>4182711.32</v>
      </c>
      <c r="K1712" s="8">
        <v>0</v>
      </c>
      <c r="L1712" s="8">
        <v>23216344.359999999</v>
      </c>
      <c r="M1712" s="8">
        <v>27079.41</v>
      </c>
      <c r="N1712" s="8">
        <v>23037204.620000001</v>
      </c>
      <c r="O1712" s="8">
        <v>558566.92000000004</v>
      </c>
      <c r="P1712" s="8">
        <v>1039419.32</v>
      </c>
      <c r="Q1712" s="8">
        <v>23788.61</v>
      </c>
      <c r="R1712" s="8">
        <v>23741.71</v>
      </c>
      <c r="S1712" s="8">
        <v>33649538.119999997</v>
      </c>
      <c r="T1712" s="8">
        <v>31705531.57</v>
      </c>
      <c r="U1712" s="8">
        <v>353824.28</v>
      </c>
      <c r="V1712" s="8">
        <v>150381.6</v>
      </c>
      <c r="W1712" s="8">
        <v>730042.57</v>
      </c>
      <c r="X1712" s="8">
        <v>408648.98</v>
      </c>
      <c r="Y1712" s="8">
        <v>0</v>
      </c>
      <c r="Z1712" s="8">
        <v>0.24</v>
      </c>
      <c r="AA1712" s="8">
        <v>3416063.6</v>
      </c>
      <c r="AB1712" s="8">
        <v>3209844.69</v>
      </c>
      <c r="AC1712" s="9">
        <f t="shared" si="156"/>
        <v>206218.91000000015</v>
      </c>
      <c r="AD1712" s="5" t="str">
        <f>$C1712&amp;" "&amp;VLOOKUP(C1712,Tegevusalad!$A$1:$B$89,2,FALSE)</f>
        <v>10 TOIDUAINETE TOOTMINE</v>
      </c>
      <c r="AE1712" s="6">
        <f t="shared" si="157"/>
        <v>82490420.530000001</v>
      </c>
      <c r="AF1712" s="6">
        <f t="shared" si="158"/>
        <v>78658916.25</v>
      </c>
      <c r="AG1712" s="6">
        <f t="shared" si="159"/>
        <v>128373605.66</v>
      </c>
      <c r="AH1712" s="6">
        <f t="shared" si="160"/>
        <v>115304731.65000001</v>
      </c>
      <c r="AI1712" s="6">
        <f t="shared" si="161"/>
        <v>127964956.68000001</v>
      </c>
    </row>
    <row r="1713" spans="1:35" s="2" customFormat="1">
      <c r="A1713" s="3">
        <v>2015</v>
      </c>
      <c r="B1713" s="3">
        <v>9</v>
      </c>
      <c r="C1713" s="4">
        <v>11</v>
      </c>
      <c r="D1713" s="8">
        <v>73</v>
      </c>
      <c r="E1713" s="8">
        <v>31625421.629999999</v>
      </c>
      <c r="F1713" s="8">
        <v>0</v>
      </c>
      <c r="G1713" s="8">
        <v>4764936.4400000004</v>
      </c>
      <c r="H1713" s="8">
        <v>3237037.74</v>
      </c>
      <c r="I1713" s="8">
        <v>3113879.05</v>
      </c>
      <c r="J1713" s="8">
        <v>616925.92000000004</v>
      </c>
      <c r="K1713" s="8">
        <v>7940.06</v>
      </c>
      <c r="L1713" s="8">
        <v>6325084.3399999999</v>
      </c>
      <c r="M1713" s="8">
        <v>0</v>
      </c>
      <c r="N1713" s="8">
        <v>3094747.9</v>
      </c>
      <c r="O1713" s="8">
        <v>61626.64</v>
      </c>
      <c r="P1713" s="8">
        <v>106299.64</v>
      </c>
      <c r="Q1713" s="8">
        <v>10150.31</v>
      </c>
      <c r="R1713" s="8">
        <v>7686.62</v>
      </c>
      <c r="S1713" s="8">
        <v>6157387.1100000003</v>
      </c>
      <c r="T1713" s="8">
        <v>5545382.5599999996</v>
      </c>
      <c r="U1713" s="8">
        <v>84787.63</v>
      </c>
      <c r="V1713" s="8">
        <v>0</v>
      </c>
      <c r="W1713" s="8">
        <v>77655.58</v>
      </c>
      <c r="X1713" s="8">
        <v>3512.65</v>
      </c>
      <c r="Y1713" s="8">
        <v>0</v>
      </c>
      <c r="Z1713" s="8">
        <v>0</v>
      </c>
      <c r="AA1713" s="8">
        <v>3303439.74</v>
      </c>
      <c r="AB1713" s="8">
        <v>73103.3</v>
      </c>
      <c r="AC1713" s="9">
        <f t="shared" si="156"/>
        <v>3230336.4400000004</v>
      </c>
      <c r="AD1713" s="5" t="str">
        <f>$C1713&amp;" "&amp;VLOOKUP(C1713,Tegevusalad!$A$1:$B$89,2,FALSE)</f>
        <v>11 JOOGITOOTMINE</v>
      </c>
      <c r="AE1713" s="6">
        <f t="shared" si="157"/>
        <v>25386759.539999999</v>
      </c>
      <c r="AF1713" s="6">
        <f t="shared" si="158"/>
        <v>8961864.6599999983</v>
      </c>
      <c r="AG1713" s="6">
        <f t="shared" si="159"/>
        <v>30151695.979999997</v>
      </c>
      <c r="AH1713" s="6">
        <f t="shared" si="160"/>
        <v>15512172.6</v>
      </c>
      <c r="AI1713" s="6">
        <f t="shared" si="161"/>
        <v>30148183.329999998</v>
      </c>
    </row>
    <row r="1714" spans="1:35" s="2" customFormat="1">
      <c r="A1714" s="3">
        <v>2015</v>
      </c>
      <c r="B1714" s="3">
        <v>9</v>
      </c>
      <c r="C1714" s="4">
        <v>13</v>
      </c>
      <c r="D1714" s="8">
        <v>242</v>
      </c>
      <c r="E1714" s="8">
        <v>11022485.25</v>
      </c>
      <c r="F1714" s="8">
        <v>67.19</v>
      </c>
      <c r="G1714" s="8">
        <v>20637514.34</v>
      </c>
      <c r="H1714" s="8">
        <v>18192934.030000001</v>
      </c>
      <c r="I1714" s="8">
        <v>17010663</v>
      </c>
      <c r="J1714" s="8">
        <v>2333289.46</v>
      </c>
      <c r="K1714" s="8">
        <v>0</v>
      </c>
      <c r="L1714" s="8">
        <v>2204503.06</v>
      </c>
      <c r="M1714" s="8">
        <v>871124.96</v>
      </c>
      <c r="N1714" s="8">
        <v>3758991.65</v>
      </c>
      <c r="O1714" s="8">
        <v>1111756.28</v>
      </c>
      <c r="P1714" s="8">
        <v>91406.81</v>
      </c>
      <c r="Q1714" s="8">
        <v>2631.8</v>
      </c>
      <c r="R1714" s="8">
        <v>7014.97</v>
      </c>
      <c r="S1714" s="8">
        <v>6650490.8200000003</v>
      </c>
      <c r="T1714" s="8">
        <v>6216825.9900000002</v>
      </c>
      <c r="U1714" s="8">
        <v>4439.5</v>
      </c>
      <c r="V1714" s="8">
        <v>0</v>
      </c>
      <c r="W1714" s="8">
        <v>1900.39</v>
      </c>
      <c r="X1714" s="8">
        <v>7696</v>
      </c>
      <c r="Y1714" s="8">
        <v>20.18</v>
      </c>
      <c r="Z1714" s="8">
        <v>0.05</v>
      </c>
      <c r="AA1714" s="8">
        <v>291304.84000000003</v>
      </c>
      <c r="AB1714" s="8">
        <v>974648.34</v>
      </c>
      <c r="AC1714" s="9">
        <f t="shared" si="156"/>
        <v>-683343.5</v>
      </c>
      <c r="AD1714" s="5" t="str">
        <f>$C1714&amp;" "&amp;VLOOKUP(C1714,Tegevusalad!$A$1:$B$89,2,FALSE)</f>
        <v>13 TEKSTIILITOOTMINE</v>
      </c>
      <c r="AE1714" s="6">
        <f t="shared" si="157"/>
        <v>4375318.1199999992</v>
      </c>
      <c r="AF1714" s="6">
        <f t="shared" si="158"/>
        <v>6616321.379999999</v>
      </c>
      <c r="AG1714" s="6">
        <f t="shared" si="159"/>
        <v>25012832.460000001</v>
      </c>
      <c r="AH1714" s="6">
        <f t="shared" si="160"/>
        <v>18830033.099999998</v>
      </c>
      <c r="AI1714" s="6">
        <f t="shared" si="161"/>
        <v>25005136.460000001</v>
      </c>
    </row>
    <row r="1715" spans="1:35" s="2" customFormat="1">
      <c r="A1715" s="3">
        <v>2015</v>
      </c>
      <c r="B1715" s="3">
        <v>9</v>
      </c>
      <c r="C1715" s="4">
        <v>14</v>
      </c>
      <c r="D1715" s="8">
        <v>382</v>
      </c>
      <c r="E1715" s="8">
        <v>7470790.4400000004</v>
      </c>
      <c r="F1715" s="8">
        <v>650.92999999999995</v>
      </c>
      <c r="G1715" s="8">
        <v>8888785.4000000004</v>
      </c>
      <c r="H1715" s="8">
        <v>6375261.3499999996</v>
      </c>
      <c r="I1715" s="8">
        <v>3269536.16</v>
      </c>
      <c r="J1715" s="8">
        <v>2324022.75</v>
      </c>
      <c r="K1715" s="8">
        <v>54255.85</v>
      </c>
      <c r="L1715" s="8">
        <v>1494216.66</v>
      </c>
      <c r="M1715" s="8">
        <v>80766.210000000006</v>
      </c>
      <c r="N1715" s="8">
        <v>1500334.28</v>
      </c>
      <c r="O1715" s="8">
        <v>311295.89</v>
      </c>
      <c r="P1715" s="8">
        <v>23574.57</v>
      </c>
      <c r="Q1715" s="8">
        <v>1839.44</v>
      </c>
      <c r="R1715" s="8">
        <v>6903.75</v>
      </c>
      <c r="S1715" s="8">
        <v>2502060.5299999998</v>
      </c>
      <c r="T1715" s="8">
        <v>1996433.71</v>
      </c>
      <c r="U1715" s="8">
        <v>408.25</v>
      </c>
      <c r="V1715" s="8">
        <v>0</v>
      </c>
      <c r="W1715" s="8">
        <v>15009.59</v>
      </c>
      <c r="X1715" s="8">
        <v>18.82</v>
      </c>
      <c r="Y1715" s="8">
        <v>0</v>
      </c>
      <c r="Z1715" s="8">
        <v>0</v>
      </c>
      <c r="AA1715" s="8">
        <v>444144.23</v>
      </c>
      <c r="AB1715" s="8">
        <v>369495.64</v>
      </c>
      <c r="AC1715" s="9">
        <f t="shared" si="156"/>
        <v>74648.589999999967</v>
      </c>
      <c r="AD1715" s="5" t="str">
        <f>$C1715&amp;" "&amp;VLOOKUP(C1715,Tegevusalad!$A$1:$B$89,2,FALSE)</f>
        <v>14 RÕIVATOOTMINE</v>
      </c>
      <c r="AE1715" s="6">
        <f t="shared" si="157"/>
        <v>4968991.41</v>
      </c>
      <c r="AF1715" s="6">
        <f t="shared" si="158"/>
        <v>3477241.9200000004</v>
      </c>
      <c r="AG1715" s="6">
        <f t="shared" si="159"/>
        <v>13857776.810000001</v>
      </c>
      <c r="AH1715" s="6">
        <f t="shared" si="160"/>
        <v>7536190.1499999994</v>
      </c>
      <c r="AI1715" s="6">
        <f t="shared" si="161"/>
        <v>13857757.99</v>
      </c>
    </row>
    <row r="1716" spans="1:35" s="2" customFormat="1">
      <c r="A1716" s="3">
        <v>2015</v>
      </c>
      <c r="B1716" s="3">
        <v>9</v>
      </c>
      <c r="C1716" s="4">
        <v>15</v>
      </c>
      <c r="D1716" s="8">
        <v>64</v>
      </c>
      <c r="E1716" s="8">
        <v>1903156</v>
      </c>
      <c r="F1716" s="8">
        <v>1657.48</v>
      </c>
      <c r="G1716" s="8">
        <v>2637539.39</v>
      </c>
      <c r="H1716" s="8">
        <v>2068962.78</v>
      </c>
      <c r="I1716" s="8">
        <v>1356863.83</v>
      </c>
      <c r="J1716" s="8">
        <v>566331.68999999994</v>
      </c>
      <c r="K1716" s="8">
        <v>146.03</v>
      </c>
      <c r="L1716" s="8">
        <v>380780.37</v>
      </c>
      <c r="M1716" s="8">
        <v>34705.5</v>
      </c>
      <c r="N1716" s="8">
        <v>350279.87</v>
      </c>
      <c r="O1716" s="8">
        <v>45642.67</v>
      </c>
      <c r="P1716" s="8">
        <v>1661.43</v>
      </c>
      <c r="Q1716" s="8">
        <v>363.91</v>
      </c>
      <c r="R1716" s="8">
        <v>9388.11</v>
      </c>
      <c r="S1716" s="8">
        <v>687989.26</v>
      </c>
      <c r="T1716" s="8">
        <v>504476.32</v>
      </c>
      <c r="U1716" s="8">
        <v>11062.78</v>
      </c>
      <c r="V1716" s="8">
        <v>0</v>
      </c>
      <c r="W1716" s="8">
        <v>2952.18</v>
      </c>
      <c r="X1716" s="8">
        <v>32.979999999999997</v>
      </c>
      <c r="Y1716" s="8">
        <v>0</v>
      </c>
      <c r="Z1716" s="8">
        <v>0</v>
      </c>
      <c r="AA1716" s="8">
        <v>144102.03</v>
      </c>
      <c r="AB1716" s="8">
        <v>78896.03</v>
      </c>
      <c r="AC1716" s="9">
        <f t="shared" si="156"/>
        <v>65206</v>
      </c>
      <c r="AD1716" s="5" t="str">
        <f>$C1716&amp;" "&amp;VLOOKUP(C1716,Tegevusalad!$A$1:$B$89,2,FALSE)</f>
        <v>15 NAHATÖÖTLEMINE JA NAHKTOODETE TOOTMINE</v>
      </c>
      <c r="AE1716" s="6">
        <f t="shared" si="157"/>
        <v>1205794.42</v>
      </c>
      <c r="AF1716" s="6">
        <f t="shared" si="158"/>
        <v>871074.50999999978</v>
      </c>
      <c r="AG1716" s="6">
        <f t="shared" si="159"/>
        <v>3843333.8100000005</v>
      </c>
      <c r="AH1716" s="6">
        <f t="shared" si="160"/>
        <v>1798339.9</v>
      </c>
      <c r="AI1716" s="6">
        <f t="shared" si="161"/>
        <v>3843300.83</v>
      </c>
    </row>
    <row r="1717" spans="1:35" s="2" customFormat="1">
      <c r="A1717" s="3">
        <v>2015</v>
      </c>
      <c r="B1717" s="3">
        <v>9</v>
      </c>
      <c r="C1717" s="4">
        <v>16</v>
      </c>
      <c r="D1717" s="8">
        <v>1024</v>
      </c>
      <c r="E1717" s="8">
        <v>82155856.379999995</v>
      </c>
      <c r="F1717" s="8">
        <v>7630.24</v>
      </c>
      <c r="G1717" s="8">
        <v>98519136.920000002</v>
      </c>
      <c r="H1717" s="8">
        <v>75677896.230000004</v>
      </c>
      <c r="I1717" s="8">
        <v>68248607.519999996</v>
      </c>
      <c r="J1717" s="8">
        <v>21822969.140000001</v>
      </c>
      <c r="K1717" s="8">
        <v>0</v>
      </c>
      <c r="L1717" s="8">
        <v>16431857.890000001</v>
      </c>
      <c r="M1717" s="8">
        <v>731276.54</v>
      </c>
      <c r="N1717" s="8">
        <v>25930398.550000001</v>
      </c>
      <c r="O1717" s="8">
        <v>1496039</v>
      </c>
      <c r="P1717" s="8">
        <v>1365477.21</v>
      </c>
      <c r="Q1717" s="8">
        <v>15742.2</v>
      </c>
      <c r="R1717" s="8">
        <v>36151.94</v>
      </c>
      <c r="S1717" s="8">
        <v>20943175.52</v>
      </c>
      <c r="T1717" s="8">
        <v>17985360.239999998</v>
      </c>
      <c r="U1717" s="8">
        <v>33996.28</v>
      </c>
      <c r="V1717" s="8">
        <v>152.6</v>
      </c>
      <c r="W1717" s="8">
        <v>172281.53</v>
      </c>
      <c r="X1717" s="8">
        <v>5603580.1799999997</v>
      </c>
      <c r="Y1717" s="8">
        <v>0.01</v>
      </c>
      <c r="Z1717" s="8">
        <v>0.03</v>
      </c>
      <c r="AA1717" s="8">
        <v>1686422.21</v>
      </c>
      <c r="AB1717" s="8">
        <v>10453686.35</v>
      </c>
      <c r="AC1717" s="9">
        <f t="shared" si="156"/>
        <v>-8767264.1400000006</v>
      </c>
      <c r="AD1717" s="5" t="str">
        <f>$C1717&amp;" "&amp;VLOOKUP(C1717,Tegevusalad!$A$1:$B$89,2,FALSE)</f>
        <v>16 PUIDUTÖÖTLEMINE NING PUIT- JA KORKTOODETE TOOTMINE, V.A MÖÖBEL; ÕLEST JA PUNUMISMATERJALIST TOODETE TOOTMINE</v>
      </c>
      <c r="AE1717" s="6">
        <f t="shared" si="157"/>
        <v>66789894.999999985</v>
      </c>
      <c r="AF1717" s="6">
        <f t="shared" si="158"/>
        <v>101375538.25</v>
      </c>
      <c r="AG1717" s="6">
        <f t="shared" si="159"/>
        <v>165309031.91999999</v>
      </c>
      <c r="AH1717" s="6">
        <f t="shared" si="160"/>
        <v>129832752.45</v>
      </c>
      <c r="AI1717" s="6">
        <f t="shared" si="161"/>
        <v>159705451.73999998</v>
      </c>
    </row>
    <row r="1718" spans="1:35" s="2" customFormat="1">
      <c r="A1718" s="3">
        <v>2015</v>
      </c>
      <c r="B1718" s="3">
        <v>9</v>
      </c>
      <c r="C1718" s="4">
        <v>17</v>
      </c>
      <c r="D1718" s="8">
        <v>61</v>
      </c>
      <c r="E1718" s="8">
        <v>9321912.7200000007</v>
      </c>
      <c r="F1718" s="8">
        <v>15.25</v>
      </c>
      <c r="G1718" s="8">
        <v>12928840.77</v>
      </c>
      <c r="H1718" s="8">
        <v>8284918.5999999996</v>
      </c>
      <c r="I1718" s="8">
        <v>8188881.0300000003</v>
      </c>
      <c r="J1718" s="8">
        <v>4642596.9000000004</v>
      </c>
      <c r="K1718" s="8">
        <v>0</v>
      </c>
      <c r="L1718" s="8">
        <v>1864383.91</v>
      </c>
      <c r="M1718" s="8">
        <v>61291.68</v>
      </c>
      <c r="N1718" s="8">
        <v>3014938.16</v>
      </c>
      <c r="O1718" s="8">
        <v>157005.85999999999</v>
      </c>
      <c r="P1718" s="8">
        <v>182629.76000000001</v>
      </c>
      <c r="Q1718" s="8">
        <v>894.73</v>
      </c>
      <c r="R1718" s="8">
        <v>3144.91</v>
      </c>
      <c r="S1718" s="8">
        <v>4981853.01</v>
      </c>
      <c r="T1718" s="8">
        <v>4166050.74</v>
      </c>
      <c r="U1718" s="8">
        <v>12691.03</v>
      </c>
      <c r="V1718" s="8">
        <v>304.5</v>
      </c>
      <c r="W1718" s="8">
        <v>246.62</v>
      </c>
      <c r="X1718" s="8">
        <v>0</v>
      </c>
      <c r="Y1718" s="8">
        <v>0</v>
      </c>
      <c r="Z1718" s="8">
        <v>0</v>
      </c>
      <c r="AA1718" s="8">
        <v>343208.12</v>
      </c>
      <c r="AB1718" s="8">
        <v>1432470.69</v>
      </c>
      <c r="AC1718" s="9">
        <f t="shared" si="156"/>
        <v>-1089262.5699999998</v>
      </c>
      <c r="AD1718" s="5" t="str">
        <f>$C1718&amp;" "&amp;VLOOKUP(C1718,Tegevusalad!$A$1:$B$89,2,FALSE)</f>
        <v>17 PABERI JA PABERTOODETE TOOTMINE</v>
      </c>
      <c r="AE1718" s="6">
        <f t="shared" si="157"/>
        <v>4327383.9300000006</v>
      </c>
      <c r="AF1718" s="6">
        <f t="shared" si="158"/>
        <v>9311146.5100000016</v>
      </c>
      <c r="AG1718" s="6">
        <f t="shared" si="159"/>
        <v>17256224.700000003</v>
      </c>
      <c r="AH1718" s="6">
        <f t="shared" si="160"/>
        <v>15090415.350000001</v>
      </c>
      <c r="AI1718" s="6">
        <f t="shared" si="161"/>
        <v>17256224.700000003</v>
      </c>
    </row>
    <row r="1719" spans="1:35" s="2" customFormat="1">
      <c r="A1719" s="3">
        <v>2015</v>
      </c>
      <c r="B1719" s="3">
        <v>9</v>
      </c>
      <c r="C1719" s="4">
        <v>18</v>
      </c>
      <c r="D1719" s="8">
        <v>358</v>
      </c>
      <c r="E1719" s="8">
        <v>18472844.390000001</v>
      </c>
      <c r="F1719" s="8">
        <v>35325.19</v>
      </c>
      <c r="G1719" s="8">
        <v>8696026.5299999993</v>
      </c>
      <c r="H1719" s="8">
        <v>6834435.1500000004</v>
      </c>
      <c r="I1719" s="8">
        <v>5593343.4100000001</v>
      </c>
      <c r="J1719" s="8">
        <v>1389126.12</v>
      </c>
      <c r="K1719" s="8">
        <v>0</v>
      </c>
      <c r="L1719" s="8">
        <v>3697748.17</v>
      </c>
      <c r="M1719" s="8">
        <v>0</v>
      </c>
      <c r="N1719" s="8">
        <v>3114057.38</v>
      </c>
      <c r="O1719" s="8">
        <v>45972.29</v>
      </c>
      <c r="P1719" s="8">
        <v>103458.37</v>
      </c>
      <c r="Q1719" s="8">
        <v>3513.23</v>
      </c>
      <c r="R1719" s="8">
        <v>12783.55</v>
      </c>
      <c r="S1719" s="8">
        <v>5168637.79</v>
      </c>
      <c r="T1719" s="8">
        <v>4949389.72</v>
      </c>
      <c r="U1719" s="8">
        <v>1978224.36</v>
      </c>
      <c r="V1719" s="8">
        <v>9332.7999999999993</v>
      </c>
      <c r="W1719" s="8">
        <v>4811.3999999999996</v>
      </c>
      <c r="X1719" s="8">
        <v>23479.9</v>
      </c>
      <c r="Y1719" s="8">
        <v>0</v>
      </c>
      <c r="Z1719" s="8">
        <v>0.04</v>
      </c>
      <c r="AA1719" s="8">
        <v>795414.79</v>
      </c>
      <c r="AB1719" s="8">
        <v>211724.04</v>
      </c>
      <c r="AC1719" s="9">
        <f t="shared" si="156"/>
        <v>583690.75</v>
      </c>
      <c r="AD1719" s="5" t="str">
        <f>$C1719&amp;" "&amp;VLOOKUP(C1719,Tegevusalad!$A$1:$B$89,2,FALSE)</f>
        <v>18 TRÜKINDUS JA SALVESTISTE PALJUNDUS</v>
      </c>
      <c r="AE1719" s="6">
        <f t="shared" si="157"/>
        <v>11384787.33</v>
      </c>
      <c r="AF1719" s="6">
        <f t="shared" si="158"/>
        <v>8266813.8499999959</v>
      </c>
      <c r="AG1719" s="6">
        <f t="shared" si="159"/>
        <v>20080813.859999999</v>
      </c>
      <c r="AH1719" s="6">
        <f t="shared" si="160"/>
        <v>15634204.649999999</v>
      </c>
      <c r="AI1719" s="6">
        <f t="shared" si="161"/>
        <v>20057333.960000001</v>
      </c>
    </row>
    <row r="1720" spans="1:35" s="2" customFormat="1">
      <c r="A1720" s="3">
        <v>2015</v>
      </c>
      <c r="B1720" s="3">
        <v>9</v>
      </c>
      <c r="C1720" s="4">
        <v>19</v>
      </c>
      <c r="D1720" s="8">
        <v>5</v>
      </c>
      <c r="E1720" s="8">
        <v>307752.76</v>
      </c>
      <c r="F1720" s="8">
        <v>0</v>
      </c>
      <c r="G1720" s="8">
        <v>10461.19</v>
      </c>
      <c r="H1720" s="8">
        <v>10461.19</v>
      </c>
      <c r="I1720" s="8">
        <v>10461.19</v>
      </c>
      <c r="J1720" s="8">
        <v>0</v>
      </c>
      <c r="K1720" s="8">
        <v>0</v>
      </c>
      <c r="L1720" s="8">
        <v>61550.55</v>
      </c>
      <c r="M1720" s="8">
        <v>0</v>
      </c>
      <c r="N1720" s="8">
        <v>44032.44</v>
      </c>
      <c r="O1720" s="8">
        <v>0</v>
      </c>
      <c r="P1720" s="8">
        <v>0</v>
      </c>
      <c r="Q1720" s="8">
        <v>17.34</v>
      </c>
      <c r="R1720" s="8">
        <v>134.32</v>
      </c>
      <c r="S1720" s="8">
        <v>34224.26</v>
      </c>
      <c r="T1720" s="8">
        <v>34224.26</v>
      </c>
      <c r="U1720" s="8">
        <v>0</v>
      </c>
      <c r="V1720" s="8">
        <v>0</v>
      </c>
      <c r="W1720" s="8">
        <v>3.64</v>
      </c>
      <c r="X1720" s="8">
        <v>0</v>
      </c>
      <c r="Y1720" s="8">
        <v>0</v>
      </c>
      <c r="Z1720" s="8">
        <v>0</v>
      </c>
      <c r="AA1720" s="8">
        <v>17571.5</v>
      </c>
      <c r="AB1720" s="8">
        <v>53.39</v>
      </c>
      <c r="AC1720" s="9">
        <f t="shared" si="156"/>
        <v>17518.11</v>
      </c>
      <c r="AD1720" s="5" t="str">
        <f>$C1720&amp;" "&amp;VLOOKUP(C1720,Tegevusalad!$A$1:$B$89,2,FALSE)</f>
        <v>19 KOKSI JA PUHASTATUD NAFTATOODETE TOOTMINE</v>
      </c>
      <c r="AE1720" s="6">
        <f t="shared" si="157"/>
        <v>273528.5</v>
      </c>
      <c r="AF1720" s="6">
        <f t="shared" si="158"/>
        <v>186609.53999999998</v>
      </c>
      <c r="AG1720" s="6">
        <f t="shared" si="159"/>
        <v>283989.69</v>
      </c>
      <c r="AH1720" s="6">
        <f t="shared" si="160"/>
        <v>220833.8</v>
      </c>
      <c r="AI1720" s="6">
        <f t="shared" si="161"/>
        <v>283989.69</v>
      </c>
    </row>
    <row r="1721" spans="1:35" s="2" customFormat="1">
      <c r="A1721" s="3">
        <v>2015</v>
      </c>
      <c r="B1721" s="3">
        <v>9</v>
      </c>
      <c r="C1721" s="4">
        <v>20</v>
      </c>
      <c r="D1721" s="8">
        <v>110</v>
      </c>
      <c r="E1721" s="8">
        <v>20910533.190000001</v>
      </c>
      <c r="F1721" s="8">
        <v>357.97</v>
      </c>
      <c r="G1721" s="8">
        <v>24279988.07</v>
      </c>
      <c r="H1721" s="8">
        <v>12643032.199999999</v>
      </c>
      <c r="I1721" s="8">
        <v>11599652.25</v>
      </c>
      <c r="J1721" s="8">
        <v>7493654.2300000004</v>
      </c>
      <c r="K1721" s="8">
        <v>0</v>
      </c>
      <c r="L1721" s="8">
        <v>4182138.84</v>
      </c>
      <c r="M1721" s="8">
        <v>225825.86</v>
      </c>
      <c r="N1721" s="8">
        <v>5200999.46</v>
      </c>
      <c r="O1721" s="8">
        <v>456976.58</v>
      </c>
      <c r="P1721" s="8">
        <v>112622.11</v>
      </c>
      <c r="Q1721" s="8">
        <v>1704.67</v>
      </c>
      <c r="R1721" s="8">
        <v>8983.67</v>
      </c>
      <c r="S1721" s="8">
        <v>11757144.140000001</v>
      </c>
      <c r="T1721" s="8">
        <v>11107143.82</v>
      </c>
      <c r="U1721" s="8">
        <v>162082.32999999999</v>
      </c>
      <c r="V1721" s="8">
        <v>0</v>
      </c>
      <c r="W1721" s="8">
        <v>114074.35</v>
      </c>
      <c r="X1721" s="8">
        <v>1354.6</v>
      </c>
      <c r="Y1721" s="8">
        <v>0</v>
      </c>
      <c r="Z1721" s="8">
        <v>0</v>
      </c>
      <c r="AA1721" s="8">
        <v>609599.68000000005</v>
      </c>
      <c r="AB1721" s="8">
        <v>1402634.44</v>
      </c>
      <c r="AC1721" s="9">
        <f t="shared" si="156"/>
        <v>-793034.75999999989</v>
      </c>
      <c r="AD1721" s="5" t="str">
        <f>$C1721&amp;" "&amp;VLOOKUP(C1721,Tegevusalad!$A$1:$B$89,2,FALSE)</f>
        <v>20 KEMIKAALIDE JA KEEMIATOODETE TOOTMINE</v>
      </c>
      <c r="AE1721" s="6">
        <f t="shared" si="157"/>
        <v>8993019.290000001</v>
      </c>
      <c r="AF1721" s="6">
        <f t="shared" si="158"/>
        <v>11845806.279999996</v>
      </c>
      <c r="AG1721" s="6">
        <f t="shared" si="159"/>
        <v>33273007.360000007</v>
      </c>
      <c r="AH1721" s="6">
        <f t="shared" si="160"/>
        <v>26049915.649999999</v>
      </c>
      <c r="AI1721" s="6">
        <f t="shared" si="161"/>
        <v>33271652.760000005</v>
      </c>
    </row>
    <row r="1722" spans="1:35" s="2" customFormat="1">
      <c r="A1722" s="3">
        <v>2015</v>
      </c>
      <c r="B1722" s="3">
        <v>9</v>
      </c>
      <c r="C1722" s="4">
        <v>21</v>
      </c>
      <c r="D1722" s="8">
        <v>13</v>
      </c>
      <c r="E1722" s="8">
        <v>2162422.19</v>
      </c>
      <c r="F1722" s="8">
        <v>1605007.98</v>
      </c>
      <c r="G1722" s="8">
        <v>4420782.26</v>
      </c>
      <c r="H1722" s="8">
        <v>3157778.38</v>
      </c>
      <c r="I1722" s="8">
        <v>3151487.38</v>
      </c>
      <c r="J1722" s="8">
        <v>781899.62</v>
      </c>
      <c r="K1722" s="8">
        <v>0</v>
      </c>
      <c r="L1722" s="8">
        <v>576935.15</v>
      </c>
      <c r="M1722" s="8">
        <v>0</v>
      </c>
      <c r="N1722" s="8">
        <v>676099.41</v>
      </c>
      <c r="O1722" s="8">
        <v>62163.72</v>
      </c>
      <c r="P1722" s="8">
        <v>60887.839999999997</v>
      </c>
      <c r="Q1722" s="8">
        <v>28.91</v>
      </c>
      <c r="R1722" s="8">
        <v>1936.47</v>
      </c>
      <c r="S1722" s="8">
        <v>2867409.82</v>
      </c>
      <c r="T1722" s="8">
        <v>2298947.11</v>
      </c>
      <c r="U1722" s="8">
        <v>51820.44</v>
      </c>
      <c r="V1722" s="8">
        <v>0</v>
      </c>
      <c r="W1722" s="8">
        <v>9179.35</v>
      </c>
      <c r="X1722" s="8">
        <v>0</v>
      </c>
      <c r="Y1722" s="8">
        <v>0.3</v>
      </c>
      <c r="Z1722" s="8">
        <v>0</v>
      </c>
      <c r="AA1722" s="8">
        <v>37508.080000000002</v>
      </c>
      <c r="AB1722" s="8">
        <v>136672.04</v>
      </c>
      <c r="AC1722" s="9">
        <f t="shared" si="156"/>
        <v>-99163.96</v>
      </c>
      <c r="AD1722" s="5" t="str">
        <f>$C1722&amp;" "&amp;VLOOKUP(C1722,Tegevusalad!$A$1:$B$89,2,FALSE)</f>
        <v>21 PÕHIFARMAATSIATOODETE JA RAVIMPREPARAATIDE TOOTMINE</v>
      </c>
      <c r="AE1722" s="6">
        <f t="shared" si="157"/>
        <v>848199.91000000015</v>
      </c>
      <c r="AF1722" s="6">
        <f t="shared" si="158"/>
        <v>160130.53999999998</v>
      </c>
      <c r="AG1722" s="6">
        <f t="shared" si="159"/>
        <v>5268982.17</v>
      </c>
      <c r="AH1722" s="6">
        <f t="shared" si="160"/>
        <v>3390179.4</v>
      </c>
      <c r="AI1722" s="6">
        <f t="shared" si="161"/>
        <v>5268982.17</v>
      </c>
    </row>
    <row r="1723" spans="1:35" s="2" customFormat="1">
      <c r="A1723" s="3">
        <v>2015</v>
      </c>
      <c r="B1723" s="3">
        <v>9</v>
      </c>
      <c r="C1723" s="4">
        <v>22</v>
      </c>
      <c r="D1723" s="8">
        <v>204</v>
      </c>
      <c r="E1723" s="8">
        <v>25213775.329999998</v>
      </c>
      <c r="F1723" s="8">
        <v>18.350000000000001</v>
      </c>
      <c r="G1723" s="8">
        <v>18435619.609999999</v>
      </c>
      <c r="H1723" s="8">
        <v>14937285.880000001</v>
      </c>
      <c r="I1723" s="8">
        <v>14470731.220000001</v>
      </c>
      <c r="J1723" s="8">
        <v>3451149.6</v>
      </c>
      <c r="K1723" s="8">
        <v>0</v>
      </c>
      <c r="L1723" s="8">
        <v>5042756.68</v>
      </c>
      <c r="M1723" s="8">
        <v>102330.25</v>
      </c>
      <c r="N1723" s="8">
        <v>4334447.5</v>
      </c>
      <c r="O1723" s="8">
        <v>156520.48000000001</v>
      </c>
      <c r="P1723" s="8">
        <v>72807.8</v>
      </c>
      <c r="Q1723" s="8">
        <v>3423.36</v>
      </c>
      <c r="R1723" s="8">
        <v>9942.09</v>
      </c>
      <c r="S1723" s="8">
        <v>11602261.99</v>
      </c>
      <c r="T1723" s="8">
        <v>10941540.109999999</v>
      </c>
      <c r="U1723" s="8">
        <v>122012.38</v>
      </c>
      <c r="V1723" s="8">
        <v>2517</v>
      </c>
      <c r="W1723" s="8">
        <v>6474.1</v>
      </c>
      <c r="X1723" s="8">
        <v>2493.3200000000002</v>
      </c>
      <c r="Y1723" s="8">
        <v>0</v>
      </c>
      <c r="Z1723" s="8">
        <v>0</v>
      </c>
      <c r="AA1723" s="8">
        <v>1265561.6100000001</v>
      </c>
      <c r="AB1723" s="8">
        <v>454922.18</v>
      </c>
      <c r="AC1723" s="9">
        <f t="shared" si="156"/>
        <v>810639.43000000017</v>
      </c>
      <c r="AD1723" s="5" t="str">
        <f>$C1723&amp;" "&amp;VLOOKUP(C1723,Tegevusalad!$A$1:$B$89,2,FALSE)</f>
        <v>22 KUMMI- JA PLASTTOODETE TOOTMINE</v>
      </c>
      <c r="AE1723" s="6">
        <f t="shared" si="157"/>
        <v>13492012.629999999</v>
      </c>
      <c r="AF1723" s="6">
        <f t="shared" si="158"/>
        <v>9217588.179999996</v>
      </c>
      <c r="AG1723" s="6">
        <f t="shared" si="159"/>
        <v>31927632.239999998</v>
      </c>
      <c r="AH1723" s="6">
        <f t="shared" si="160"/>
        <v>21721947.949999999</v>
      </c>
      <c r="AI1723" s="6">
        <f t="shared" si="161"/>
        <v>31925138.919999998</v>
      </c>
    </row>
    <row r="1724" spans="1:35" s="2" customFormat="1">
      <c r="A1724" s="3">
        <v>2015</v>
      </c>
      <c r="B1724" s="3">
        <v>9</v>
      </c>
      <c r="C1724" s="4">
        <v>23</v>
      </c>
      <c r="D1724" s="8">
        <v>215</v>
      </c>
      <c r="E1724" s="8">
        <v>38253124.700000003</v>
      </c>
      <c r="F1724" s="8">
        <v>1362.17</v>
      </c>
      <c r="G1724" s="8">
        <v>14823985.65</v>
      </c>
      <c r="H1724" s="8">
        <v>12423180.960000001</v>
      </c>
      <c r="I1724" s="8">
        <v>11233047.24</v>
      </c>
      <c r="J1724" s="8">
        <v>922384.33</v>
      </c>
      <c r="K1724" s="8">
        <v>0</v>
      </c>
      <c r="L1724" s="8">
        <v>7650747.5700000003</v>
      </c>
      <c r="M1724" s="8">
        <v>0</v>
      </c>
      <c r="N1724" s="8">
        <v>5948035.25</v>
      </c>
      <c r="O1724" s="8">
        <v>111410.32</v>
      </c>
      <c r="P1724" s="8">
        <v>334149.40999999997</v>
      </c>
      <c r="Q1724" s="8">
        <v>4347.87</v>
      </c>
      <c r="R1724" s="8">
        <v>13674.27</v>
      </c>
      <c r="S1724" s="8">
        <v>9718268.6300000008</v>
      </c>
      <c r="T1724" s="8">
        <v>8677330.2400000002</v>
      </c>
      <c r="U1724" s="8">
        <v>16392.05</v>
      </c>
      <c r="V1724" s="8">
        <v>41.18</v>
      </c>
      <c r="W1724" s="8">
        <v>7185.77</v>
      </c>
      <c r="X1724" s="8">
        <v>13134.13</v>
      </c>
      <c r="Y1724" s="8">
        <v>0</v>
      </c>
      <c r="Z1724" s="8">
        <v>0</v>
      </c>
      <c r="AA1724" s="8">
        <v>2164630.08</v>
      </c>
      <c r="AB1724" s="8">
        <v>461917.76</v>
      </c>
      <c r="AC1724" s="9">
        <f t="shared" si="156"/>
        <v>1702712.3200000001</v>
      </c>
      <c r="AD1724" s="5" t="str">
        <f>$C1724&amp;" "&amp;VLOOKUP(C1724,Tegevusalad!$A$1:$B$89,2,FALSE)</f>
        <v>23 MUUDE MITTEMETALSETEST MINERAALIDEST TOODETE TOOTMINE</v>
      </c>
      <c r="AE1724" s="6">
        <f t="shared" si="157"/>
        <v>28532960.320000008</v>
      </c>
      <c r="AF1724" s="6">
        <f t="shared" si="158"/>
        <v>19516876.499999996</v>
      </c>
      <c r="AG1724" s="6">
        <f t="shared" si="159"/>
        <v>43356945.970000006</v>
      </c>
      <c r="AH1724" s="6">
        <f t="shared" si="160"/>
        <v>29808547.599999998</v>
      </c>
      <c r="AI1724" s="6">
        <f t="shared" si="161"/>
        <v>43343811.840000004</v>
      </c>
    </row>
    <row r="1725" spans="1:35" s="2" customFormat="1">
      <c r="A1725" s="3">
        <v>2015</v>
      </c>
      <c r="B1725" s="3">
        <v>9</v>
      </c>
      <c r="C1725" s="4">
        <v>24</v>
      </c>
      <c r="D1725" s="8">
        <v>29</v>
      </c>
      <c r="E1725" s="8">
        <v>1850717.37</v>
      </c>
      <c r="F1725" s="8">
        <v>0</v>
      </c>
      <c r="G1725" s="8">
        <v>3070096.12</v>
      </c>
      <c r="H1725" s="8">
        <v>2853990.44</v>
      </c>
      <c r="I1725" s="8">
        <v>2747703.08</v>
      </c>
      <c r="J1725" s="8">
        <v>75939.81</v>
      </c>
      <c r="K1725" s="8">
        <v>0</v>
      </c>
      <c r="L1725" s="8">
        <v>370143.47</v>
      </c>
      <c r="M1725" s="8">
        <v>189815.4</v>
      </c>
      <c r="N1725" s="8">
        <v>539002.05000000005</v>
      </c>
      <c r="O1725" s="8">
        <v>205983</v>
      </c>
      <c r="P1725" s="8">
        <v>5082.5</v>
      </c>
      <c r="Q1725" s="8">
        <v>1267.23</v>
      </c>
      <c r="R1725" s="8">
        <v>552.98</v>
      </c>
      <c r="S1725" s="8">
        <v>768105.04</v>
      </c>
      <c r="T1725" s="8">
        <v>264066.89</v>
      </c>
      <c r="U1725" s="8">
        <v>121727.33</v>
      </c>
      <c r="V1725" s="8">
        <v>121727.33</v>
      </c>
      <c r="W1725" s="8">
        <v>0</v>
      </c>
      <c r="X1725" s="8">
        <v>12553.84</v>
      </c>
      <c r="Y1725" s="8">
        <v>0</v>
      </c>
      <c r="Z1725" s="8">
        <v>0</v>
      </c>
      <c r="AA1725" s="8">
        <v>67568.289999999994</v>
      </c>
      <c r="AB1725" s="8">
        <v>46611.47</v>
      </c>
      <c r="AC1725" s="9">
        <f t="shared" si="156"/>
        <v>20956.819999999992</v>
      </c>
      <c r="AD1725" s="5" t="str">
        <f>$C1725&amp;" "&amp;VLOOKUP(C1725,Tegevusalad!$A$1:$B$89,2,FALSE)</f>
        <v>24 METALLITOOTMINE</v>
      </c>
      <c r="AE1725" s="6">
        <f t="shared" si="157"/>
        <v>973438.8400000002</v>
      </c>
      <c r="AF1725" s="6">
        <f t="shared" si="158"/>
        <v>899755.1100000001</v>
      </c>
      <c r="AG1725" s="6">
        <f t="shared" si="159"/>
        <v>4043534.96</v>
      </c>
      <c r="AH1725" s="6">
        <f t="shared" si="160"/>
        <v>2697775.15</v>
      </c>
      <c r="AI1725" s="6">
        <f t="shared" si="161"/>
        <v>4030981.12</v>
      </c>
    </row>
    <row r="1726" spans="1:35" s="2" customFormat="1">
      <c r="A1726" s="3">
        <v>2015</v>
      </c>
      <c r="B1726" s="3">
        <v>9</v>
      </c>
      <c r="C1726" s="4">
        <v>25</v>
      </c>
      <c r="D1726" s="8">
        <v>1171</v>
      </c>
      <c r="E1726" s="8">
        <v>69596193.769999996</v>
      </c>
      <c r="F1726" s="8">
        <v>675.56</v>
      </c>
      <c r="G1726" s="8">
        <v>73098639.670000002</v>
      </c>
      <c r="H1726" s="8">
        <v>66102225.170000002</v>
      </c>
      <c r="I1726" s="8">
        <v>57601036.609999999</v>
      </c>
      <c r="J1726" s="8">
        <v>6017893.8099999996</v>
      </c>
      <c r="K1726" s="8">
        <v>42.5</v>
      </c>
      <c r="L1726" s="8">
        <v>13919299.68</v>
      </c>
      <c r="M1726" s="8">
        <v>157424.4</v>
      </c>
      <c r="N1726" s="8">
        <v>15051725.130000001</v>
      </c>
      <c r="O1726" s="8">
        <v>509588.59</v>
      </c>
      <c r="P1726" s="8">
        <v>494898.74</v>
      </c>
      <c r="Q1726" s="8">
        <v>19680.59</v>
      </c>
      <c r="R1726" s="8">
        <v>38150.620000000003</v>
      </c>
      <c r="S1726" s="8">
        <v>22209865.699999999</v>
      </c>
      <c r="T1726" s="8">
        <v>20008040.219999999</v>
      </c>
      <c r="U1726" s="8">
        <v>215265.13</v>
      </c>
      <c r="V1726" s="8">
        <v>593.79</v>
      </c>
      <c r="W1726" s="8">
        <v>155475.39000000001</v>
      </c>
      <c r="X1726" s="8">
        <v>885889.29</v>
      </c>
      <c r="Y1726" s="8">
        <v>0.02</v>
      </c>
      <c r="Z1726" s="8">
        <v>28.6</v>
      </c>
      <c r="AA1726" s="8">
        <v>2994244.27</v>
      </c>
      <c r="AB1726" s="8">
        <v>3969273.9</v>
      </c>
      <c r="AC1726" s="9">
        <f t="shared" si="156"/>
        <v>-975029.62999999989</v>
      </c>
      <c r="AD1726" s="5" t="str">
        <f>$C1726&amp;" "&amp;VLOOKUP(C1726,Tegevusalad!$A$1:$B$89,2,FALSE)</f>
        <v>25 METALLTOODETE TOOTMINE, V.A MASINAD JA SEADMED</v>
      </c>
      <c r="AE1726" s="6">
        <f t="shared" si="157"/>
        <v>48057627.790000007</v>
      </c>
      <c r="AF1726" s="6">
        <f t="shared" si="158"/>
        <v>50476898.75999999</v>
      </c>
      <c r="AG1726" s="6">
        <f t="shared" si="159"/>
        <v>121156267.45999999</v>
      </c>
      <c r="AH1726" s="6">
        <f t="shared" si="160"/>
        <v>75449378.75</v>
      </c>
      <c r="AI1726" s="6">
        <f t="shared" si="161"/>
        <v>120270378.17</v>
      </c>
    </row>
    <row r="1727" spans="1:35" s="2" customFormat="1">
      <c r="A1727" s="3">
        <v>2015</v>
      </c>
      <c r="B1727" s="3">
        <v>9</v>
      </c>
      <c r="C1727" s="4">
        <v>26</v>
      </c>
      <c r="D1727" s="8">
        <v>113</v>
      </c>
      <c r="E1727" s="8">
        <v>98006053.930000007</v>
      </c>
      <c r="F1727" s="8">
        <v>0</v>
      </c>
      <c r="G1727" s="8">
        <v>117935417.39</v>
      </c>
      <c r="H1727" s="8">
        <v>109819823.42</v>
      </c>
      <c r="I1727" s="8">
        <v>107253210.81</v>
      </c>
      <c r="J1727" s="8">
        <v>7910955.2400000002</v>
      </c>
      <c r="K1727" s="8">
        <v>0</v>
      </c>
      <c r="L1727" s="8">
        <v>19601210.77</v>
      </c>
      <c r="M1727" s="8">
        <v>5462275.8700000001</v>
      </c>
      <c r="N1727" s="8">
        <v>26830128.969999999</v>
      </c>
      <c r="O1727" s="8">
        <v>6150075.0300000003</v>
      </c>
      <c r="P1727" s="8">
        <v>86230.9</v>
      </c>
      <c r="Q1727" s="8">
        <v>3130.93</v>
      </c>
      <c r="R1727" s="8">
        <v>3432.43</v>
      </c>
      <c r="S1727" s="8">
        <v>87829829.200000003</v>
      </c>
      <c r="T1727" s="8">
        <v>86038281.569999993</v>
      </c>
      <c r="U1727" s="8">
        <v>401427.99</v>
      </c>
      <c r="V1727" s="8">
        <v>0</v>
      </c>
      <c r="W1727" s="8">
        <v>36985.01</v>
      </c>
      <c r="X1727" s="8">
        <v>98213.06</v>
      </c>
      <c r="Y1727" s="8">
        <v>51.22</v>
      </c>
      <c r="Z1727" s="8">
        <v>0</v>
      </c>
      <c r="AA1727" s="8">
        <v>238145.53</v>
      </c>
      <c r="AB1727" s="8">
        <v>2004736.64</v>
      </c>
      <c r="AC1727" s="9">
        <f t="shared" si="156"/>
        <v>-1766591.1099999999</v>
      </c>
      <c r="AD1727" s="5" t="str">
        <f>$C1727&amp;" "&amp;VLOOKUP(C1727,Tegevusalad!$A$1:$B$89,2,FALSE)</f>
        <v>26 ARVUTITE, ELEKTROONIKA- JA OPTIKASEADMETE TOOTMINE</v>
      </c>
      <c r="AE1727" s="6">
        <f t="shared" si="157"/>
        <v>9873009.8000000119</v>
      </c>
      <c r="AF1727" s="6">
        <f t="shared" si="158"/>
        <v>15186174.659999976</v>
      </c>
      <c r="AG1727" s="6">
        <f t="shared" si="159"/>
        <v>127808427.19</v>
      </c>
      <c r="AH1727" s="6">
        <f t="shared" si="160"/>
        <v>134167806.99999999</v>
      </c>
      <c r="AI1727" s="6">
        <f t="shared" si="161"/>
        <v>127710214.13</v>
      </c>
    </row>
    <row r="1728" spans="1:35" s="2" customFormat="1">
      <c r="A1728" s="3">
        <v>2015</v>
      </c>
      <c r="B1728" s="3">
        <v>9</v>
      </c>
      <c r="C1728" s="4">
        <v>27</v>
      </c>
      <c r="D1728" s="8">
        <v>120</v>
      </c>
      <c r="E1728" s="8">
        <v>33025400.559999999</v>
      </c>
      <c r="F1728" s="8">
        <v>0</v>
      </c>
      <c r="G1728" s="8">
        <v>42507224.240000002</v>
      </c>
      <c r="H1728" s="8">
        <v>32473629.149999999</v>
      </c>
      <c r="I1728" s="8">
        <v>28820674.75</v>
      </c>
      <c r="J1728" s="8">
        <v>9622523.8900000006</v>
      </c>
      <c r="K1728" s="8">
        <v>0</v>
      </c>
      <c r="L1728" s="8">
        <v>6605080.0999999996</v>
      </c>
      <c r="M1728" s="8">
        <v>567689.89</v>
      </c>
      <c r="N1728" s="8">
        <v>7830611.8399999999</v>
      </c>
      <c r="O1728" s="8">
        <v>912956.12</v>
      </c>
      <c r="P1728" s="8">
        <v>96665.56</v>
      </c>
      <c r="Q1728" s="8">
        <v>3817.64</v>
      </c>
      <c r="R1728" s="8">
        <v>12629.19</v>
      </c>
      <c r="S1728" s="8">
        <v>20171981.890000001</v>
      </c>
      <c r="T1728" s="8">
        <v>14733945.27</v>
      </c>
      <c r="U1728" s="8">
        <v>1410769.78</v>
      </c>
      <c r="V1728" s="8">
        <v>15332.86</v>
      </c>
      <c r="W1728" s="8">
        <v>81762.23</v>
      </c>
      <c r="X1728" s="8">
        <v>227535.48</v>
      </c>
      <c r="Y1728" s="8">
        <v>0</v>
      </c>
      <c r="Z1728" s="8">
        <v>0</v>
      </c>
      <c r="AA1728" s="8">
        <v>805020.47</v>
      </c>
      <c r="AB1728" s="8">
        <v>1462862.32</v>
      </c>
      <c r="AC1728" s="9">
        <f t="shared" si="156"/>
        <v>-657841.85000000009</v>
      </c>
      <c r="AD1728" s="5" t="str">
        <f>$C1728&amp;" "&amp;VLOOKUP(C1728,Tegevusalad!$A$1:$B$89,2,FALSE)</f>
        <v>27 ELEKTRISEADMETE TOOTMINE</v>
      </c>
      <c r="AE1728" s="6">
        <f t="shared" si="157"/>
        <v>11670184.369999997</v>
      </c>
      <c r="AF1728" s="6">
        <f t="shared" si="158"/>
        <v>13084005.739999996</v>
      </c>
      <c r="AG1728" s="6">
        <f t="shared" si="159"/>
        <v>54177408.609999999</v>
      </c>
      <c r="AH1728" s="6">
        <f t="shared" si="160"/>
        <v>39216205.149999999</v>
      </c>
      <c r="AI1728" s="6">
        <f t="shared" si="161"/>
        <v>53949873.129999995</v>
      </c>
    </row>
    <row r="1729" spans="1:35" s="2" customFormat="1">
      <c r="A1729" s="3">
        <v>2015</v>
      </c>
      <c r="B1729" s="3">
        <v>9</v>
      </c>
      <c r="C1729" s="4">
        <v>28</v>
      </c>
      <c r="D1729" s="8">
        <v>169</v>
      </c>
      <c r="E1729" s="8">
        <v>12915719.470000001</v>
      </c>
      <c r="F1729" s="8">
        <v>5058.29</v>
      </c>
      <c r="G1729" s="8">
        <v>19746095.690000001</v>
      </c>
      <c r="H1729" s="8">
        <v>14656307.279999999</v>
      </c>
      <c r="I1729" s="8">
        <v>13511885.59</v>
      </c>
      <c r="J1729" s="8">
        <v>5026499.4400000004</v>
      </c>
      <c r="K1729" s="8">
        <v>0</v>
      </c>
      <c r="L1729" s="8">
        <v>2583599.15</v>
      </c>
      <c r="M1729" s="8">
        <v>75081.39</v>
      </c>
      <c r="N1729" s="8">
        <v>3939006.79</v>
      </c>
      <c r="O1729" s="8">
        <v>138209.99</v>
      </c>
      <c r="P1729" s="8">
        <v>89506.52</v>
      </c>
      <c r="Q1729" s="8">
        <v>3252.84</v>
      </c>
      <c r="R1729" s="8">
        <v>12728.25</v>
      </c>
      <c r="S1729" s="8">
        <v>5236436.76</v>
      </c>
      <c r="T1729" s="8">
        <v>4668962.43</v>
      </c>
      <c r="U1729" s="8">
        <v>22886.68</v>
      </c>
      <c r="V1729" s="8">
        <v>1237.0999999999999</v>
      </c>
      <c r="W1729" s="8">
        <v>6240.29</v>
      </c>
      <c r="X1729" s="8">
        <v>56667.31</v>
      </c>
      <c r="Y1729" s="8">
        <v>0</v>
      </c>
      <c r="Z1729" s="8">
        <v>0</v>
      </c>
      <c r="AA1729" s="8">
        <v>311610.25</v>
      </c>
      <c r="AB1729" s="8">
        <v>1591936.5</v>
      </c>
      <c r="AC1729" s="9">
        <f t="shared" si="156"/>
        <v>-1280326.25</v>
      </c>
      <c r="AD1729" s="5" t="str">
        <f>$C1729&amp;" "&amp;VLOOKUP(C1729,Tegevusalad!$A$1:$B$89,2,FALSE)</f>
        <v>28 MUJAL LIIGITAMATA MASINATE JA SEADMETE TOOTMINE</v>
      </c>
      <c r="AE1729" s="6">
        <f t="shared" si="157"/>
        <v>7718121.6300000008</v>
      </c>
      <c r="AF1729" s="6">
        <f t="shared" si="158"/>
        <v>13809538.909999996</v>
      </c>
      <c r="AG1729" s="6">
        <f t="shared" si="159"/>
        <v>27464217.32</v>
      </c>
      <c r="AH1729" s="6">
        <f t="shared" si="160"/>
        <v>19758675.199999999</v>
      </c>
      <c r="AI1729" s="6">
        <f t="shared" si="161"/>
        <v>27407550.010000005</v>
      </c>
    </row>
    <row r="1730" spans="1:35" s="2" customFormat="1">
      <c r="A1730" s="3">
        <v>2015</v>
      </c>
      <c r="B1730" s="3">
        <v>9</v>
      </c>
      <c r="C1730" s="4">
        <v>29</v>
      </c>
      <c r="D1730" s="8">
        <v>73</v>
      </c>
      <c r="E1730" s="8">
        <v>25476257.460000001</v>
      </c>
      <c r="F1730" s="8">
        <v>0</v>
      </c>
      <c r="G1730" s="8">
        <v>36755564.990000002</v>
      </c>
      <c r="H1730" s="8">
        <v>33164671.879999999</v>
      </c>
      <c r="I1730" s="8">
        <v>32483067.140000001</v>
      </c>
      <c r="J1730" s="8">
        <v>3428524.74</v>
      </c>
      <c r="K1730" s="8">
        <v>0</v>
      </c>
      <c r="L1730" s="8">
        <v>5095251.5</v>
      </c>
      <c r="M1730" s="8">
        <v>144412.56</v>
      </c>
      <c r="N1730" s="8">
        <v>6204897.54</v>
      </c>
      <c r="O1730" s="8">
        <v>284625.56</v>
      </c>
      <c r="P1730" s="8">
        <v>69988.23</v>
      </c>
      <c r="Q1730" s="8">
        <v>1506.3</v>
      </c>
      <c r="R1730" s="8">
        <v>3586.45</v>
      </c>
      <c r="S1730" s="8">
        <v>22670931.890000001</v>
      </c>
      <c r="T1730" s="8">
        <v>20324496.5</v>
      </c>
      <c r="U1730" s="8">
        <v>513.6</v>
      </c>
      <c r="V1730" s="8">
        <v>513.6</v>
      </c>
      <c r="W1730" s="8">
        <v>47758.43</v>
      </c>
      <c r="X1730" s="8">
        <v>180285.25</v>
      </c>
      <c r="Y1730" s="8">
        <v>0</v>
      </c>
      <c r="Z1730" s="8">
        <v>0</v>
      </c>
      <c r="AA1730" s="8">
        <v>149462.96</v>
      </c>
      <c r="AB1730" s="8">
        <v>1114696.44</v>
      </c>
      <c r="AC1730" s="9">
        <f t="shared" ref="AC1730:AC1793" si="162">AA1730-AB1730</f>
        <v>-965233.48</v>
      </c>
      <c r="AD1730" s="5" t="str">
        <f>$C1730&amp;" "&amp;VLOOKUP(C1730,Tegevusalad!$A$1:$B$89,2,FALSE)</f>
        <v>29 MOOTORSÕIDUKITE, HAAGISTE JA POOLHAAGISTE TOOTMINE</v>
      </c>
      <c r="AE1730" s="6">
        <f t="shared" si="157"/>
        <v>2985097.2199999988</v>
      </c>
      <c r="AF1730" s="6">
        <f t="shared" si="158"/>
        <v>6948360.2600000016</v>
      </c>
      <c r="AG1730" s="6">
        <f t="shared" si="159"/>
        <v>39740662.210000001</v>
      </c>
      <c r="AH1730" s="6">
        <f t="shared" si="160"/>
        <v>31042419.949999999</v>
      </c>
      <c r="AI1730" s="6">
        <f t="shared" si="161"/>
        <v>39560376.960000001</v>
      </c>
    </row>
    <row r="1731" spans="1:35" s="2" customFormat="1">
      <c r="A1731" s="3">
        <v>2015</v>
      </c>
      <c r="B1731" s="3">
        <v>9</v>
      </c>
      <c r="C1731" s="4">
        <v>30</v>
      </c>
      <c r="D1731" s="8">
        <v>78</v>
      </c>
      <c r="E1731" s="8">
        <v>7220646.5599999996</v>
      </c>
      <c r="F1731" s="8">
        <v>2520</v>
      </c>
      <c r="G1731" s="8">
        <v>2359257.27</v>
      </c>
      <c r="H1731" s="8">
        <v>1343872.23</v>
      </c>
      <c r="I1731" s="8">
        <v>1048426.97</v>
      </c>
      <c r="J1731" s="8">
        <v>104464.36</v>
      </c>
      <c r="K1731" s="8">
        <v>0</v>
      </c>
      <c r="L1731" s="8">
        <v>1444356.1</v>
      </c>
      <c r="M1731" s="8">
        <v>0</v>
      </c>
      <c r="N1731" s="8">
        <v>1161394.79</v>
      </c>
      <c r="O1731" s="8">
        <v>10385.620000000001</v>
      </c>
      <c r="P1731" s="8">
        <v>1849.2</v>
      </c>
      <c r="Q1731" s="8">
        <v>892.28</v>
      </c>
      <c r="R1731" s="8">
        <v>2991.04</v>
      </c>
      <c r="S1731" s="8">
        <v>3854204.71</v>
      </c>
      <c r="T1731" s="8">
        <v>3712774.19</v>
      </c>
      <c r="U1731" s="8">
        <v>0</v>
      </c>
      <c r="V1731" s="8">
        <v>0</v>
      </c>
      <c r="W1731" s="8">
        <v>0</v>
      </c>
      <c r="X1731" s="8">
        <v>4475.7700000000004</v>
      </c>
      <c r="Y1731" s="8">
        <v>0</v>
      </c>
      <c r="Z1731" s="8">
        <v>0</v>
      </c>
      <c r="AA1731" s="8">
        <v>426768.11</v>
      </c>
      <c r="AB1731" s="8">
        <v>143806.79999999999</v>
      </c>
      <c r="AC1731" s="9">
        <f t="shared" si="162"/>
        <v>282961.31</v>
      </c>
      <c r="AD1731" s="5" t="str">
        <f>$C1731&amp;" "&amp;VLOOKUP(C1731,Tegevusalad!$A$1:$B$89,2,FALSE)</f>
        <v>30 MUUDE TRANSPORDIVAHENDITE TOOTMINE</v>
      </c>
      <c r="AE1731" s="6">
        <f t="shared" ref="AE1731:AE1794" si="163">(E1731+F1731+X1731)-(S1731+U1731)</f>
        <v>3373437.6199999992</v>
      </c>
      <c r="AF1731" s="6">
        <f t="shared" ref="AF1731:AF1794" si="164">((N1731+R1731-O1731)/0.2)-S1731-(U1731-V1731)</f>
        <v>1915796.3399999999</v>
      </c>
      <c r="AG1731" s="6">
        <f t="shared" ref="AG1731:AG1794" si="165">(E1731+F1731+G1731+X1731)-(S1731+U1731)</f>
        <v>5732694.8899999997</v>
      </c>
      <c r="AH1731" s="6">
        <f t="shared" ref="AH1731:AH1794" si="166">(N1731+R1731)/0.2</f>
        <v>5821929.1500000004</v>
      </c>
      <c r="AI1731" s="6">
        <f t="shared" ref="AI1731:AI1794" si="167">(E1731+F1731+G1731)-(S1731+U1731)</f>
        <v>5728219.1200000001</v>
      </c>
    </row>
    <row r="1732" spans="1:35" s="2" customFormat="1">
      <c r="A1732" s="3">
        <v>2015</v>
      </c>
      <c r="B1732" s="3">
        <v>9</v>
      </c>
      <c r="C1732" s="4">
        <v>31</v>
      </c>
      <c r="D1732" s="8">
        <v>630</v>
      </c>
      <c r="E1732" s="8">
        <v>27950850.300000001</v>
      </c>
      <c r="F1732" s="8">
        <v>201.69</v>
      </c>
      <c r="G1732" s="8">
        <v>33443544.440000001</v>
      </c>
      <c r="H1732" s="8">
        <v>30457106.690000001</v>
      </c>
      <c r="I1732" s="8">
        <v>29489909.34</v>
      </c>
      <c r="J1732" s="8">
        <v>2272016.2200000002</v>
      </c>
      <c r="K1732" s="8">
        <v>0</v>
      </c>
      <c r="L1732" s="8">
        <v>5590188.2800000003</v>
      </c>
      <c r="M1732" s="8">
        <v>32830.239999999998</v>
      </c>
      <c r="N1732" s="8">
        <v>7240652.4100000001</v>
      </c>
      <c r="O1732" s="8">
        <v>248262.46</v>
      </c>
      <c r="P1732" s="8">
        <v>257277.93</v>
      </c>
      <c r="Q1732" s="8">
        <v>7739.78</v>
      </c>
      <c r="R1732" s="8">
        <v>19590.38</v>
      </c>
      <c r="S1732" s="8">
        <v>11942804.699999999</v>
      </c>
      <c r="T1732" s="8">
        <v>11143284.210000001</v>
      </c>
      <c r="U1732" s="8">
        <v>26451.68</v>
      </c>
      <c r="V1732" s="8">
        <v>13.33</v>
      </c>
      <c r="W1732" s="8">
        <v>25233.85</v>
      </c>
      <c r="X1732" s="8">
        <v>6826.99</v>
      </c>
      <c r="Y1732" s="8">
        <v>0.5</v>
      </c>
      <c r="Z1732" s="8">
        <v>0.08</v>
      </c>
      <c r="AA1732" s="8">
        <v>941003.6</v>
      </c>
      <c r="AB1732" s="8">
        <v>2558637.0699999998</v>
      </c>
      <c r="AC1732" s="9">
        <f t="shared" si="162"/>
        <v>-1617633.4699999997</v>
      </c>
      <c r="AD1732" s="5" t="str">
        <f>$C1732&amp;" "&amp;VLOOKUP(C1732,Tegevusalad!$A$1:$B$89,2,FALSE)</f>
        <v>31 MÖÖBLITOOTMINE</v>
      </c>
      <c r="AE1732" s="6">
        <f t="shared" si="163"/>
        <v>15988622.600000001</v>
      </c>
      <c r="AF1732" s="6">
        <f t="shared" si="164"/>
        <v>23090658.599999998</v>
      </c>
      <c r="AG1732" s="6">
        <f t="shared" si="165"/>
        <v>49432167.040000007</v>
      </c>
      <c r="AH1732" s="6">
        <f t="shared" si="166"/>
        <v>36301213.949999996</v>
      </c>
      <c r="AI1732" s="6">
        <f t="shared" si="167"/>
        <v>49425340.050000012</v>
      </c>
    </row>
    <row r="1733" spans="1:35" s="2" customFormat="1">
      <c r="A1733" s="3">
        <v>2015</v>
      </c>
      <c r="B1733" s="3">
        <v>9</v>
      </c>
      <c r="C1733" s="4">
        <v>32</v>
      </c>
      <c r="D1733" s="8">
        <v>271</v>
      </c>
      <c r="E1733" s="8">
        <v>5177541.9400000004</v>
      </c>
      <c r="F1733" s="8">
        <v>952379.57</v>
      </c>
      <c r="G1733" s="8">
        <v>11042367.390000001</v>
      </c>
      <c r="H1733" s="8">
        <v>9481499.6600000001</v>
      </c>
      <c r="I1733" s="8">
        <v>8116460.8399999999</v>
      </c>
      <c r="J1733" s="8">
        <v>1528864.4</v>
      </c>
      <c r="K1733" s="8">
        <v>1313.15</v>
      </c>
      <c r="L1733" s="8">
        <v>1121222.54</v>
      </c>
      <c r="M1733" s="8">
        <v>32443.21</v>
      </c>
      <c r="N1733" s="8">
        <v>1795674</v>
      </c>
      <c r="O1733" s="8">
        <v>418865.33</v>
      </c>
      <c r="P1733" s="8">
        <v>54403.040000000001</v>
      </c>
      <c r="Q1733" s="8">
        <v>2683.25</v>
      </c>
      <c r="R1733" s="8">
        <v>7969.24</v>
      </c>
      <c r="S1733" s="8">
        <v>2913480.46</v>
      </c>
      <c r="T1733" s="8">
        <v>2764119.72</v>
      </c>
      <c r="U1733" s="8">
        <v>101311.84</v>
      </c>
      <c r="V1733" s="8">
        <v>76718.14</v>
      </c>
      <c r="W1733" s="8">
        <v>178178.21</v>
      </c>
      <c r="X1733" s="8">
        <v>10078.030000000001</v>
      </c>
      <c r="Y1733" s="8">
        <v>0</v>
      </c>
      <c r="Z1733" s="8">
        <v>0</v>
      </c>
      <c r="AA1733" s="8">
        <v>196044.14</v>
      </c>
      <c r="AB1733" s="8">
        <v>838052.39</v>
      </c>
      <c r="AC1733" s="9">
        <f t="shared" si="162"/>
        <v>-642008.25</v>
      </c>
      <c r="AD1733" s="5" t="str">
        <f>$C1733&amp;" "&amp;VLOOKUP(C1733,Tegevusalad!$A$1:$B$89,2,FALSE)</f>
        <v>32 MUU TOOTMINE</v>
      </c>
      <c r="AE1733" s="6">
        <f t="shared" si="163"/>
        <v>3125207.2400000012</v>
      </c>
      <c r="AF1733" s="6">
        <f t="shared" si="164"/>
        <v>3985815.3899999987</v>
      </c>
      <c r="AG1733" s="6">
        <f t="shared" si="165"/>
        <v>14167574.630000003</v>
      </c>
      <c r="AH1733" s="6">
        <f t="shared" si="166"/>
        <v>9018216.1999999993</v>
      </c>
      <c r="AI1733" s="6">
        <f t="shared" si="167"/>
        <v>14157496.600000001</v>
      </c>
    </row>
    <row r="1734" spans="1:35" s="2" customFormat="1">
      <c r="A1734" s="3">
        <v>2015</v>
      </c>
      <c r="B1734" s="3">
        <v>9</v>
      </c>
      <c r="C1734" s="4">
        <v>33</v>
      </c>
      <c r="D1734" s="8">
        <v>656</v>
      </c>
      <c r="E1734" s="8">
        <v>19926698.32</v>
      </c>
      <c r="F1734" s="8">
        <v>1228.24</v>
      </c>
      <c r="G1734" s="8">
        <v>10318740.449999999</v>
      </c>
      <c r="H1734" s="8">
        <v>2903555.85</v>
      </c>
      <c r="I1734" s="8">
        <v>284205.99</v>
      </c>
      <c r="J1734" s="8">
        <v>208462.37</v>
      </c>
      <c r="K1734" s="8">
        <v>0</v>
      </c>
      <c r="L1734" s="8">
        <v>3985450.13</v>
      </c>
      <c r="M1734" s="8">
        <v>0</v>
      </c>
      <c r="N1734" s="8">
        <v>2973917.83</v>
      </c>
      <c r="O1734" s="8">
        <v>127549.51</v>
      </c>
      <c r="P1734" s="8">
        <v>126190.35</v>
      </c>
      <c r="Q1734" s="8">
        <v>12357.67</v>
      </c>
      <c r="R1734" s="8">
        <v>14610.69</v>
      </c>
      <c r="S1734" s="8">
        <v>5739249.5499999998</v>
      </c>
      <c r="T1734" s="8">
        <v>4477731.49</v>
      </c>
      <c r="U1734" s="8">
        <v>433776.39</v>
      </c>
      <c r="V1734" s="8">
        <v>50</v>
      </c>
      <c r="W1734" s="8">
        <v>5947.98</v>
      </c>
      <c r="X1734" s="8">
        <v>4169.71</v>
      </c>
      <c r="Y1734" s="8">
        <v>0</v>
      </c>
      <c r="Z1734" s="8">
        <v>311.60000000000002</v>
      </c>
      <c r="AA1734" s="8">
        <v>1617506.14</v>
      </c>
      <c r="AB1734" s="8">
        <v>606285.43999999994</v>
      </c>
      <c r="AC1734" s="9">
        <f t="shared" si="162"/>
        <v>1011220.7</v>
      </c>
      <c r="AD1734" s="5" t="str">
        <f>$C1734&amp;" "&amp;VLOOKUP(C1734,Tegevusalad!$A$1:$B$89,2,FALSE)</f>
        <v>33 MASINATE JA SEADMETE REMONT JA PAIGALDUS</v>
      </c>
      <c r="AE1734" s="6">
        <f t="shared" si="163"/>
        <v>13759070.33</v>
      </c>
      <c r="AF1734" s="6">
        <f t="shared" si="164"/>
        <v>8131919.1100000003</v>
      </c>
      <c r="AG1734" s="6">
        <f t="shared" si="165"/>
        <v>24077810.780000001</v>
      </c>
      <c r="AH1734" s="6">
        <f t="shared" si="166"/>
        <v>14942642.6</v>
      </c>
      <c r="AI1734" s="6">
        <f t="shared" si="167"/>
        <v>24073641.07</v>
      </c>
    </row>
    <row r="1735" spans="1:35" s="2" customFormat="1">
      <c r="A1735" s="3">
        <v>2015</v>
      </c>
      <c r="B1735" s="3">
        <v>9</v>
      </c>
      <c r="C1735" s="4">
        <v>35</v>
      </c>
      <c r="D1735" s="8">
        <v>222</v>
      </c>
      <c r="E1735" s="8">
        <v>118544883.65000001</v>
      </c>
      <c r="F1735" s="8">
        <v>549.55999999999995</v>
      </c>
      <c r="G1735" s="8">
        <v>9563434.1400000006</v>
      </c>
      <c r="H1735" s="8">
        <v>4572384.71</v>
      </c>
      <c r="I1735" s="8">
        <v>2434643.27</v>
      </c>
      <c r="J1735" s="8">
        <v>380866</v>
      </c>
      <c r="K1735" s="8">
        <v>0</v>
      </c>
      <c r="L1735" s="8">
        <v>23709026.210000001</v>
      </c>
      <c r="M1735" s="8">
        <v>0</v>
      </c>
      <c r="N1735" s="8">
        <v>20556274.199999999</v>
      </c>
      <c r="O1735" s="8">
        <v>106441.26</v>
      </c>
      <c r="P1735" s="8">
        <v>5696871.4400000004</v>
      </c>
      <c r="Q1735" s="8">
        <v>18107.099999999999</v>
      </c>
      <c r="R1735" s="8">
        <v>9363.52</v>
      </c>
      <c r="S1735" s="8">
        <v>6199468.7599999998</v>
      </c>
      <c r="T1735" s="8">
        <v>2400485.5499999998</v>
      </c>
      <c r="U1735" s="8">
        <v>22633947.75</v>
      </c>
      <c r="V1735" s="8">
        <v>-605565</v>
      </c>
      <c r="W1735" s="8">
        <v>2929667.64</v>
      </c>
      <c r="X1735" s="8">
        <v>361502.06</v>
      </c>
      <c r="Y1735" s="8">
        <v>0.37</v>
      </c>
      <c r="Z1735" s="8">
        <v>1.62</v>
      </c>
      <c r="AA1735" s="8">
        <v>4939927.5199999996</v>
      </c>
      <c r="AB1735" s="8">
        <v>1787176.76</v>
      </c>
      <c r="AC1735" s="9">
        <f t="shared" si="162"/>
        <v>3152750.76</v>
      </c>
      <c r="AD1735" s="5" t="str">
        <f>$C1735&amp;" "&amp;VLOOKUP(C1735,Tegevusalad!$A$1:$B$89,2,FALSE)</f>
        <v>35 ELEKTRIENERGIA, GAASI, AURU JA KONDITSIONEERITUD ÕHUGA VARUSTAMINE</v>
      </c>
      <c r="AE1735" s="6">
        <f t="shared" si="163"/>
        <v>90073518.76000002</v>
      </c>
      <c r="AF1735" s="6">
        <f t="shared" si="164"/>
        <v>72857000.789999977</v>
      </c>
      <c r="AG1735" s="6">
        <f t="shared" si="165"/>
        <v>99636952.900000006</v>
      </c>
      <c r="AH1735" s="6">
        <f t="shared" si="166"/>
        <v>102828188.59999999</v>
      </c>
      <c r="AI1735" s="6">
        <f t="shared" si="167"/>
        <v>99275450.840000004</v>
      </c>
    </row>
    <row r="1736" spans="1:35" s="2" customFormat="1">
      <c r="A1736" s="3">
        <v>2015</v>
      </c>
      <c r="B1736" s="3">
        <v>9</v>
      </c>
      <c r="C1736" s="4">
        <v>36</v>
      </c>
      <c r="D1736" s="8">
        <v>91</v>
      </c>
      <c r="E1736" s="8">
        <v>9399235.7799999993</v>
      </c>
      <c r="F1736" s="8">
        <v>0</v>
      </c>
      <c r="G1736" s="8">
        <v>25204.35</v>
      </c>
      <c r="H1736" s="8">
        <v>974</v>
      </c>
      <c r="I1736" s="8">
        <v>864</v>
      </c>
      <c r="J1736" s="8">
        <v>0</v>
      </c>
      <c r="K1736" s="8">
        <v>0</v>
      </c>
      <c r="L1736" s="8">
        <v>1879847.19</v>
      </c>
      <c r="M1736" s="8">
        <v>0</v>
      </c>
      <c r="N1736" s="8">
        <v>2247455.41</v>
      </c>
      <c r="O1736" s="8">
        <v>9022.8799999999992</v>
      </c>
      <c r="P1736" s="8">
        <v>1569310.59</v>
      </c>
      <c r="Q1736" s="8">
        <v>886.9</v>
      </c>
      <c r="R1736" s="8">
        <v>2440.7800000000002</v>
      </c>
      <c r="S1736" s="8">
        <v>572232.53</v>
      </c>
      <c r="T1736" s="8">
        <v>43828.85</v>
      </c>
      <c r="U1736" s="8">
        <v>0</v>
      </c>
      <c r="V1736" s="8">
        <v>0</v>
      </c>
      <c r="W1736" s="8">
        <v>4355.1899999999996</v>
      </c>
      <c r="X1736" s="8">
        <v>1144.24</v>
      </c>
      <c r="Y1736" s="8">
        <v>0</v>
      </c>
      <c r="Z1736" s="8">
        <v>0.01</v>
      </c>
      <c r="AA1736" s="8">
        <v>688348.04</v>
      </c>
      <c r="AB1736" s="8">
        <v>1055956.27</v>
      </c>
      <c r="AC1736" s="9">
        <f t="shared" si="162"/>
        <v>-367608.23</v>
      </c>
      <c r="AD1736" s="5" t="str">
        <f>$C1736&amp;" "&amp;VLOOKUP(C1736,Tegevusalad!$A$1:$B$89,2,FALSE)</f>
        <v>36 VEEKOGUMINE, -TÖÖTLUS JA -VARUSTUS</v>
      </c>
      <c r="AE1736" s="6">
        <f t="shared" si="163"/>
        <v>8828147.4900000002</v>
      </c>
      <c r="AF1736" s="6">
        <f t="shared" si="164"/>
        <v>10632134.02</v>
      </c>
      <c r="AG1736" s="6">
        <f t="shared" si="165"/>
        <v>8853351.8399999999</v>
      </c>
      <c r="AH1736" s="6">
        <f t="shared" si="166"/>
        <v>11249480.949999999</v>
      </c>
      <c r="AI1736" s="6">
        <f t="shared" si="167"/>
        <v>8852207.5999999996</v>
      </c>
    </row>
    <row r="1737" spans="1:35" s="2" customFormat="1">
      <c r="A1737" s="3">
        <v>2015</v>
      </c>
      <c r="B1737" s="3">
        <v>9</v>
      </c>
      <c r="C1737" s="4">
        <v>37</v>
      </c>
      <c r="D1737" s="8">
        <v>73</v>
      </c>
      <c r="E1737" s="8">
        <v>4718841.24</v>
      </c>
      <c r="F1737" s="8">
        <v>0</v>
      </c>
      <c r="G1737" s="8">
        <v>39282.79</v>
      </c>
      <c r="H1737" s="8">
        <v>19443.25</v>
      </c>
      <c r="I1737" s="8">
        <v>13452.35</v>
      </c>
      <c r="J1737" s="8">
        <v>0</v>
      </c>
      <c r="K1737" s="8">
        <v>0</v>
      </c>
      <c r="L1737" s="8">
        <v>943768.23</v>
      </c>
      <c r="M1737" s="8">
        <v>0</v>
      </c>
      <c r="N1737" s="8">
        <v>945061.54</v>
      </c>
      <c r="O1737" s="8">
        <v>0</v>
      </c>
      <c r="P1737" s="8">
        <v>548250.68000000005</v>
      </c>
      <c r="Q1737" s="8">
        <v>1530.73</v>
      </c>
      <c r="R1737" s="8">
        <v>1149.49</v>
      </c>
      <c r="S1737" s="8">
        <v>115790.73</v>
      </c>
      <c r="T1737" s="8">
        <v>110599.83</v>
      </c>
      <c r="U1737" s="8">
        <v>0</v>
      </c>
      <c r="V1737" s="8">
        <v>0</v>
      </c>
      <c r="W1737" s="8">
        <v>1625.62</v>
      </c>
      <c r="X1737" s="8">
        <v>858.8</v>
      </c>
      <c r="Y1737" s="8">
        <v>0</v>
      </c>
      <c r="Z1737" s="8">
        <v>0</v>
      </c>
      <c r="AA1737" s="8">
        <v>241429.81</v>
      </c>
      <c r="AB1737" s="8">
        <v>242723.1</v>
      </c>
      <c r="AC1737" s="9">
        <f t="shared" si="162"/>
        <v>-1293.2900000000081</v>
      </c>
      <c r="AD1737" s="5" t="str">
        <f>$C1737&amp;" "&amp;VLOOKUP(C1737,Tegevusalad!$A$1:$B$89,2,FALSE)</f>
        <v>37 KANALISATSIOON</v>
      </c>
      <c r="AE1737" s="6">
        <f t="shared" si="163"/>
        <v>4603909.3099999996</v>
      </c>
      <c r="AF1737" s="6">
        <f t="shared" si="164"/>
        <v>4615264.419999999</v>
      </c>
      <c r="AG1737" s="6">
        <f t="shared" si="165"/>
        <v>4643192.0999999996</v>
      </c>
      <c r="AH1737" s="6">
        <f t="shared" si="166"/>
        <v>4731055.1499999994</v>
      </c>
      <c r="AI1737" s="6">
        <f t="shared" si="167"/>
        <v>4642333.3</v>
      </c>
    </row>
    <row r="1738" spans="1:35" s="2" customFormat="1">
      <c r="A1738" s="3">
        <v>2015</v>
      </c>
      <c r="B1738" s="3">
        <v>9</v>
      </c>
      <c r="C1738" s="4">
        <v>38</v>
      </c>
      <c r="D1738" s="8">
        <v>151</v>
      </c>
      <c r="E1738" s="8">
        <v>14311105.130000001</v>
      </c>
      <c r="F1738" s="8">
        <v>0</v>
      </c>
      <c r="G1738" s="8">
        <v>5261547</v>
      </c>
      <c r="H1738" s="8">
        <v>4634149.03</v>
      </c>
      <c r="I1738" s="8">
        <v>4207239.71</v>
      </c>
      <c r="J1738" s="8">
        <v>510040.01</v>
      </c>
      <c r="K1738" s="8">
        <v>0</v>
      </c>
      <c r="L1738" s="8">
        <v>2862221.03</v>
      </c>
      <c r="M1738" s="8">
        <v>0</v>
      </c>
      <c r="N1738" s="8">
        <v>2626182.13</v>
      </c>
      <c r="O1738" s="8">
        <v>2813.84</v>
      </c>
      <c r="P1738" s="8">
        <v>118949.49</v>
      </c>
      <c r="Q1738" s="8">
        <v>2788.35</v>
      </c>
      <c r="R1738" s="8">
        <v>6587.64</v>
      </c>
      <c r="S1738" s="8">
        <v>2640157.12</v>
      </c>
      <c r="T1738" s="8">
        <v>2372755.4500000002</v>
      </c>
      <c r="U1738" s="8">
        <v>2801840.28</v>
      </c>
      <c r="V1738" s="8">
        <v>2801840.7</v>
      </c>
      <c r="W1738" s="8">
        <v>-761.01</v>
      </c>
      <c r="X1738" s="8">
        <v>1685718.85</v>
      </c>
      <c r="Y1738" s="8">
        <v>0</v>
      </c>
      <c r="Z1738" s="8">
        <v>335.8</v>
      </c>
      <c r="AA1738" s="8">
        <v>608336.92000000004</v>
      </c>
      <c r="AB1738" s="8">
        <v>372633.82</v>
      </c>
      <c r="AC1738" s="9">
        <f t="shared" si="162"/>
        <v>235703.10000000003</v>
      </c>
      <c r="AD1738" s="5" t="str">
        <f>$C1738&amp;" "&amp;VLOOKUP(C1738,Tegevusalad!$A$1:$B$89,2,FALSE)</f>
        <v>38 JÄÄTMEKOGUMINE, -TÖÖTLUS JA -KÕRVALDUS; MATERJALIDE TAASKASUTUSELE VÕTMINE</v>
      </c>
      <c r="AE1738" s="6">
        <f t="shared" si="163"/>
        <v>10554826.58</v>
      </c>
      <c r="AF1738" s="6">
        <f t="shared" si="164"/>
        <v>10509622.950000001</v>
      </c>
      <c r="AG1738" s="6">
        <f t="shared" si="165"/>
        <v>15816373.580000004</v>
      </c>
      <c r="AH1738" s="6">
        <f t="shared" si="166"/>
        <v>13163848.85</v>
      </c>
      <c r="AI1738" s="6">
        <f t="shared" si="167"/>
        <v>14130654.730000002</v>
      </c>
    </row>
    <row r="1739" spans="1:35" s="2" customFormat="1">
      <c r="A1739" s="3">
        <v>2015</v>
      </c>
      <c r="B1739" s="3">
        <v>9</v>
      </c>
      <c r="C1739" s="4">
        <v>39</v>
      </c>
      <c r="D1739" s="8">
        <v>13</v>
      </c>
      <c r="E1739" s="8">
        <v>731412.47999999998</v>
      </c>
      <c r="F1739" s="8">
        <v>293.58</v>
      </c>
      <c r="G1739" s="8">
        <v>73451.320000000007</v>
      </c>
      <c r="H1739" s="8">
        <v>51692.77</v>
      </c>
      <c r="I1739" s="8">
        <v>0</v>
      </c>
      <c r="J1739" s="8">
        <v>0</v>
      </c>
      <c r="K1739" s="8">
        <v>0</v>
      </c>
      <c r="L1739" s="8">
        <v>146308.92000000001</v>
      </c>
      <c r="M1739" s="8">
        <v>0</v>
      </c>
      <c r="N1739" s="8">
        <v>95807.09</v>
      </c>
      <c r="O1739" s="8">
        <v>0</v>
      </c>
      <c r="P1739" s="8">
        <v>0</v>
      </c>
      <c r="Q1739" s="8">
        <v>145.49</v>
      </c>
      <c r="R1739" s="8">
        <v>13.06</v>
      </c>
      <c r="S1739" s="8">
        <v>5149.79</v>
      </c>
      <c r="T1739" s="8">
        <v>489.79</v>
      </c>
      <c r="U1739" s="8">
        <v>1941.62</v>
      </c>
      <c r="V1739" s="8">
        <v>1941.62</v>
      </c>
      <c r="W1739" s="8">
        <v>0</v>
      </c>
      <c r="X1739" s="8">
        <v>34001.72</v>
      </c>
      <c r="Y1739" s="8">
        <v>0</v>
      </c>
      <c r="Z1739" s="8">
        <v>0</v>
      </c>
      <c r="AA1739" s="8">
        <v>50835.72</v>
      </c>
      <c r="AB1739" s="8">
        <v>333.89</v>
      </c>
      <c r="AC1739" s="9">
        <f t="shared" si="162"/>
        <v>50501.83</v>
      </c>
      <c r="AD1739" s="5" t="str">
        <f>$C1739&amp;" "&amp;VLOOKUP(C1739,Tegevusalad!$A$1:$B$89,2,FALSE)</f>
        <v>39 SAASTEKÄITLUS JA MUUD JÄÄTMEKÄITLUSTEGEVUSED</v>
      </c>
      <c r="AE1739" s="6">
        <f t="shared" si="163"/>
        <v>758616.36999999988</v>
      </c>
      <c r="AF1739" s="6">
        <f t="shared" si="164"/>
        <v>473950.95999999996</v>
      </c>
      <c r="AG1739" s="6">
        <f t="shared" si="165"/>
        <v>832067.68999999983</v>
      </c>
      <c r="AH1739" s="6">
        <f t="shared" si="166"/>
        <v>479100.74999999994</v>
      </c>
      <c r="AI1739" s="6">
        <f t="shared" si="167"/>
        <v>798065.96999999986</v>
      </c>
    </row>
    <row r="1740" spans="1:35" s="2" customFormat="1">
      <c r="A1740" s="3">
        <v>2015</v>
      </c>
      <c r="B1740" s="3">
        <v>9</v>
      </c>
      <c r="C1740" s="4">
        <v>41</v>
      </c>
      <c r="D1740" s="8">
        <v>3310</v>
      </c>
      <c r="E1740" s="8">
        <v>154673584.03999999</v>
      </c>
      <c r="F1740" s="8">
        <v>21410.959999999999</v>
      </c>
      <c r="G1740" s="8">
        <v>11568018.16</v>
      </c>
      <c r="H1740" s="8">
        <v>5162818.2699999996</v>
      </c>
      <c r="I1740" s="8">
        <v>1502630.56</v>
      </c>
      <c r="J1740" s="8">
        <v>3149176.48</v>
      </c>
      <c r="K1740" s="8">
        <v>0</v>
      </c>
      <c r="L1740" s="8">
        <v>30936643.609999999</v>
      </c>
      <c r="M1740" s="8">
        <v>2385.54</v>
      </c>
      <c r="N1740" s="8">
        <v>27322065.989999998</v>
      </c>
      <c r="O1740" s="8">
        <v>37126.800000000003</v>
      </c>
      <c r="P1740" s="8">
        <v>265573.69</v>
      </c>
      <c r="Q1740" s="8">
        <v>63996.7</v>
      </c>
      <c r="R1740" s="8">
        <v>121705.21</v>
      </c>
      <c r="S1740" s="8">
        <v>2878839.83</v>
      </c>
      <c r="T1740" s="8">
        <v>2203463.27</v>
      </c>
      <c r="U1740" s="8">
        <v>197808.39</v>
      </c>
      <c r="V1740" s="8">
        <v>254.15</v>
      </c>
      <c r="W1740" s="8">
        <v>1672916.25</v>
      </c>
      <c r="X1740" s="8">
        <v>8171.77</v>
      </c>
      <c r="Y1740" s="8">
        <v>487.47</v>
      </c>
      <c r="Z1740" s="8">
        <v>9.68</v>
      </c>
      <c r="AA1740" s="8">
        <v>7265694.71</v>
      </c>
      <c r="AB1740" s="8">
        <v>3648253.77</v>
      </c>
      <c r="AC1740" s="9">
        <f t="shared" si="162"/>
        <v>3617440.94</v>
      </c>
      <c r="AD1740" s="5" t="str">
        <f>$C1740&amp;" "&amp;VLOOKUP(C1740,Tegevusalad!$A$1:$B$89,2,FALSE)</f>
        <v>41 HOONETE EHITUS</v>
      </c>
      <c r="AE1740" s="6">
        <f t="shared" si="163"/>
        <v>151626518.55000001</v>
      </c>
      <c r="AF1740" s="6">
        <f t="shared" si="164"/>
        <v>133956827.92999998</v>
      </c>
      <c r="AG1740" s="6">
        <f t="shared" si="165"/>
        <v>163194536.71000001</v>
      </c>
      <c r="AH1740" s="6">
        <f t="shared" si="166"/>
        <v>137218856</v>
      </c>
      <c r="AI1740" s="6">
        <f t="shared" si="167"/>
        <v>163186364.94</v>
      </c>
    </row>
    <row r="1741" spans="1:35" s="2" customFormat="1">
      <c r="A1741" s="3">
        <v>2015</v>
      </c>
      <c r="B1741" s="3">
        <v>9</v>
      </c>
      <c r="C1741" s="4">
        <v>42</v>
      </c>
      <c r="D1741" s="8">
        <v>829</v>
      </c>
      <c r="E1741" s="8">
        <v>111558934.65000001</v>
      </c>
      <c r="F1741" s="8">
        <v>999.09</v>
      </c>
      <c r="G1741" s="8">
        <v>2091690.23</v>
      </c>
      <c r="H1741" s="8">
        <v>1245081.3600000001</v>
      </c>
      <c r="I1741" s="8">
        <v>443446.09</v>
      </c>
      <c r="J1741" s="8">
        <v>152109.12</v>
      </c>
      <c r="K1741" s="8">
        <v>0</v>
      </c>
      <c r="L1741" s="8">
        <v>22311876.82</v>
      </c>
      <c r="M1741" s="8">
        <v>0</v>
      </c>
      <c r="N1741" s="8">
        <v>16284983.51</v>
      </c>
      <c r="O1741" s="8">
        <v>19241.830000000002</v>
      </c>
      <c r="P1741" s="8">
        <v>278959.65999999997</v>
      </c>
      <c r="Q1741" s="8">
        <v>40068.129999999997</v>
      </c>
      <c r="R1741" s="8">
        <v>54783.58</v>
      </c>
      <c r="S1741" s="8">
        <v>4644009.47</v>
      </c>
      <c r="T1741" s="8">
        <v>2870120.16</v>
      </c>
      <c r="U1741" s="8">
        <v>348086.96</v>
      </c>
      <c r="V1741" s="8">
        <v>0</v>
      </c>
      <c r="W1741" s="8">
        <v>30141.97</v>
      </c>
      <c r="X1741" s="8">
        <v>21574.14</v>
      </c>
      <c r="Y1741" s="8">
        <v>283.35000000000002</v>
      </c>
      <c r="Z1741" s="8">
        <v>0</v>
      </c>
      <c r="AA1741" s="8">
        <v>6575127.7000000002</v>
      </c>
      <c r="AB1741" s="8">
        <v>547951.04</v>
      </c>
      <c r="AC1741" s="9">
        <f t="shared" si="162"/>
        <v>6027176.6600000001</v>
      </c>
      <c r="AD1741" s="5" t="str">
        <f>$C1741&amp;" "&amp;VLOOKUP(C1741,Tegevusalad!$A$1:$B$89,2,FALSE)</f>
        <v>42 RAJATISTE EHITUS</v>
      </c>
      <c r="AE1741" s="6">
        <f t="shared" si="163"/>
        <v>106589411.45000002</v>
      </c>
      <c r="AF1741" s="6">
        <f t="shared" si="164"/>
        <v>76610529.870000005</v>
      </c>
      <c r="AG1741" s="6">
        <f t="shared" si="165"/>
        <v>108681101.68000001</v>
      </c>
      <c r="AH1741" s="6">
        <f t="shared" si="166"/>
        <v>81698835.449999988</v>
      </c>
      <c r="AI1741" s="6">
        <f t="shared" si="167"/>
        <v>108659527.54000002</v>
      </c>
    </row>
    <row r="1742" spans="1:35" s="2" customFormat="1">
      <c r="A1742" s="3">
        <v>2015</v>
      </c>
      <c r="B1742" s="3">
        <v>9</v>
      </c>
      <c r="C1742" s="4">
        <v>43</v>
      </c>
      <c r="D1742" s="8">
        <v>4664</v>
      </c>
      <c r="E1742" s="8">
        <v>114370850.68000001</v>
      </c>
      <c r="F1742" s="8">
        <v>36140.720000000001</v>
      </c>
      <c r="G1742" s="8">
        <v>11009091.880000001</v>
      </c>
      <c r="H1742" s="8">
        <v>6681524.1799999997</v>
      </c>
      <c r="I1742" s="8">
        <v>2513996.66</v>
      </c>
      <c r="J1742" s="8">
        <v>682137.59</v>
      </c>
      <c r="K1742" s="8">
        <v>0</v>
      </c>
      <c r="L1742" s="8">
        <v>22877423.030000001</v>
      </c>
      <c r="M1742" s="8">
        <v>17472.23</v>
      </c>
      <c r="N1742" s="8">
        <v>16349946.960000001</v>
      </c>
      <c r="O1742" s="8">
        <v>262908</v>
      </c>
      <c r="P1742" s="8">
        <v>511537.39</v>
      </c>
      <c r="Q1742" s="8">
        <v>106939.92</v>
      </c>
      <c r="R1742" s="8">
        <v>96240.16</v>
      </c>
      <c r="S1742" s="8">
        <v>10236371.09</v>
      </c>
      <c r="T1742" s="8">
        <v>7938172.8200000003</v>
      </c>
      <c r="U1742" s="8">
        <v>370304.61</v>
      </c>
      <c r="V1742" s="8">
        <v>1201.07</v>
      </c>
      <c r="W1742" s="8">
        <v>434872.85</v>
      </c>
      <c r="X1742" s="8">
        <v>738020.16</v>
      </c>
      <c r="Y1742" s="8">
        <v>9.09</v>
      </c>
      <c r="Z1742" s="8">
        <v>0</v>
      </c>
      <c r="AA1742" s="8">
        <v>7764623.0199999996</v>
      </c>
      <c r="AB1742" s="8">
        <v>1219665.6299999999</v>
      </c>
      <c r="AC1742" s="9">
        <f t="shared" si="162"/>
        <v>6544957.3899999997</v>
      </c>
      <c r="AD1742" s="5" t="str">
        <f>$C1742&amp;" "&amp;VLOOKUP(C1742,Tegevusalad!$A$1:$B$89,2,FALSE)</f>
        <v>43 ERIEHITUSTÖÖD</v>
      </c>
      <c r="AE1742" s="6">
        <f t="shared" si="163"/>
        <v>104538335.86</v>
      </c>
      <c r="AF1742" s="6">
        <f t="shared" si="164"/>
        <v>70310920.969999984</v>
      </c>
      <c r="AG1742" s="6">
        <f t="shared" si="165"/>
        <v>115547427.73999999</v>
      </c>
      <c r="AH1742" s="6">
        <f t="shared" si="166"/>
        <v>82230935.599999994</v>
      </c>
      <c r="AI1742" s="6">
        <f t="shared" si="167"/>
        <v>114809407.58</v>
      </c>
    </row>
    <row r="1743" spans="1:35" s="2" customFormat="1">
      <c r="A1743" s="3">
        <v>2015</v>
      </c>
      <c r="B1743" s="3">
        <v>9</v>
      </c>
      <c r="C1743" s="4">
        <v>45</v>
      </c>
      <c r="D1743" s="8">
        <v>2799</v>
      </c>
      <c r="E1743" s="8">
        <v>259863246.88999999</v>
      </c>
      <c r="F1743" s="8">
        <v>18698.39</v>
      </c>
      <c r="G1743" s="8">
        <v>42956498.280000001</v>
      </c>
      <c r="H1743" s="8">
        <v>35232947.890000001</v>
      </c>
      <c r="I1743" s="8">
        <v>32354137.43</v>
      </c>
      <c r="J1743" s="8">
        <v>2276748.6</v>
      </c>
      <c r="K1743" s="8">
        <v>128499.7</v>
      </c>
      <c r="L1743" s="8">
        <v>51974332.240000002</v>
      </c>
      <c r="M1743" s="8">
        <v>224090.54</v>
      </c>
      <c r="N1743" s="8">
        <v>37264810.049999997</v>
      </c>
      <c r="O1743" s="8">
        <v>1363525.96</v>
      </c>
      <c r="P1743" s="8">
        <v>633907.06999999995</v>
      </c>
      <c r="Q1743" s="8">
        <v>54981.24</v>
      </c>
      <c r="R1743" s="8">
        <v>68218.14</v>
      </c>
      <c r="S1743" s="8">
        <v>94719331.700000003</v>
      </c>
      <c r="T1743" s="8">
        <v>91971780.469999999</v>
      </c>
      <c r="U1743" s="8">
        <v>2573622.1800000002</v>
      </c>
      <c r="V1743" s="8">
        <v>441573.34</v>
      </c>
      <c r="W1743" s="8">
        <v>404746.75</v>
      </c>
      <c r="X1743" s="8">
        <v>503315.48</v>
      </c>
      <c r="Y1743" s="8">
        <v>57.38</v>
      </c>
      <c r="Z1743" s="8">
        <v>49.61</v>
      </c>
      <c r="AA1743" s="8">
        <v>16926305.449999999</v>
      </c>
      <c r="AB1743" s="8">
        <v>1992684.95</v>
      </c>
      <c r="AC1743" s="9">
        <f t="shared" si="162"/>
        <v>14933620.5</v>
      </c>
      <c r="AD1743" s="5" t="str">
        <f>$C1743&amp;" "&amp;VLOOKUP(C1743,Tegevusalad!$A$1:$B$89,2,FALSE)</f>
        <v>45 MOOTORSÕIDUKITE JA MOOTORRATASTE HULGI- JA JAEMÜÜK NING REMONT</v>
      </c>
      <c r="AE1743" s="6">
        <f t="shared" si="163"/>
        <v>163092306.87999994</v>
      </c>
      <c r="AF1743" s="6">
        <f t="shared" si="164"/>
        <v>82996130.60999997</v>
      </c>
      <c r="AG1743" s="6">
        <f t="shared" si="165"/>
        <v>206048805.15999997</v>
      </c>
      <c r="AH1743" s="6">
        <f t="shared" si="166"/>
        <v>186665140.94999999</v>
      </c>
      <c r="AI1743" s="6">
        <f t="shared" si="167"/>
        <v>205545489.67999995</v>
      </c>
    </row>
    <row r="1744" spans="1:35" s="2" customFormat="1">
      <c r="A1744" s="3">
        <v>2015</v>
      </c>
      <c r="B1744" s="3">
        <v>9</v>
      </c>
      <c r="C1744" s="4">
        <v>46</v>
      </c>
      <c r="D1744" s="8">
        <v>7025</v>
      </c>
      <c r="E1744" s="8">
        <v>915678514.09000003</v>
      </c>
      <c r="F1744" s="8">
        <v>57874279.07</v>
      </c>
      <c r="G1744" s="8">
        <v>289908508.10000002</v>
      </c>
      <c r="H1744" s="8">
        <v>188698114.08000001</v>
      </c>
      <c r="I1744" s="8">
        <v>154489548.78999999</v>
      </c>
      <c r="J1744" s="8">
        <v>36784740.689999998</v>
      </c>
      <c r="K1744" s="8">
        <v>86414.45</v>
      </c>
      <c r="L1744" s="8">
        <v>188344387.83000001</v>
      </c>
      <c r="M1744" s="8">
        <v>2114576.0299999998</v>
      </c>
      <c r="N1744" s="8">
        <v>146867602.71000001</v>
      </c>
      <c r="O1744" s="8">
        <v>7611511.29</v>
      </c>
      <c r="P1744" s="8">
        <v>2398630.84</v>
      </c>
      <c r="Q1744" s="8">
        <v>137381.98000000001</v>
      </c>
      <c r="R1744" s="8">
        <v>328136.45</v>
      </c>
      <c r="S1744" s="8">
        <v>351788073.08999997</v>
      </c>
      <c r="T1744" s="8">
        <v>330389693.56</v>
      </c>
      <c r="U1744" s="8">
        <v>17320217.870000001</v>
      </c>
      <c r="V1744" s="8">
        <v>2546192.5</v>
      </c>
      <c r="W1744" s="8">
        <v>2702476.69</v>
      </c>
      <c r="X1744" s="8">
        <v>4995222.43</v>
      </c>
      <c r="Y1744" s="8">
        <v>1337.64</v>
      </c>
      <c r="Z1744" s="8">
        <v>6340.33</v>
      </c>
      <c r="AA1744" s="8">
        <v>61746023.049999997</v>
      </c>
      <c r="AB1744" s="8">
        <v>18159664.59</v>
      </c>
      <c r="AC1744" s="9">
        <f t="shared" si="162"/>
        <v>43586358.459999993</v>
      </c>
      <c r="AD1744" s="5" t="str">
        <f>$C1744&amp;" "&amp;VLOOKUP(C1744,Tegevusalad!$A$1:$B$89,2,FALSE)</f>
        <v>46 HULGIKAUBANDUS, V.A MOOTORSÕIDUKID JA MOOTORRATTAD</v>
      </c>
      <c r="AE1744" s="6">
        <f t="shared" si="163"/>
        <v>609439724.63000011</v>
      </c>
      <c r="AF1744" s="6">
        <f t="shared" si="164"/>
        <v>331359040.89000005</v>
      </c>
      <c r="AG1744" s="6">
        <f t="shared" si="165"/>
        <v>899348232.73000026</v>
      </c>
      <c r="AH1744" s="6">
        <f t="shared" si="166"/>
        <v>735978695.79999995</v>
      </c>
      <c r="AI1744" s="6">
        <f t="shared" si="167"/>
        <v>894353010.30000019</v>
      </c>
    </row>
    <row r="1745" spans="1:35" s="2" customFormat="1">
      <c r="A1745" s="3">
        <v>2015</v>
      </c>
      <c r="B1745" s="3">
        <v>9</v>
      </c>
      <c r="C1745" s="4">
        <v>47</v>
      </c>
      <c r="D1745" s="8">
        <v>5629</v>
      </c>
      <c r="E1745" s="8">
        <v>529842648.19</v>
      </c>
      <c r="F1745" s="8">
        <v>24669975.32</v>
      </c>
      <c r="G1745" s="8">
        <v>21613708.379999999</v>
      </c>
      <c r="H1745" s="8">
        <v>14340346.26</v>
      </c>
      <c r="I1745" s="8">
        <v>12210446.49</v>
      </c>
      <c r="J1745" s="8">
        <v>5596707.2300000004</v>
      </c>
      <c r="K1745" s="8">
        <v>1898039.68</v>
      </c>
      <c r="L1745" s="8">
        <v>108188827.64</v>
      </c>
      <c r="M1745" s="8">
        <v>13532.55</v>
      </c>
      <c r="N1745" s="8">
        <v>83906293.900000006</v>
      </c>
      <c r="O1745" s="8">
        <v>1423608.98</v>
      </c>
      <c r="P1745" s="8">
        <v>1558286.02</v>
      </c>
      <c r="Q1745" s="8">
        <v>39924.47</v>
      </c>
      <c r="R1745" s="8">
        <v>86609.57</v>
      </c>
      <c r="S1745" s="8">
        <v>95850557.030000001</v>
      </c>
      <c r="T1745" s="8">
        <v>89358440.359999999</v>
      </c>
      <c r="U1745" s="8">
        <v>1293659.7</v>
      </c>
      <c r="V1745" s="8">
        <v>134499.13</v>
      </c>
      <c r="W1745" s="8">
        <v>10282678.85</v>
      </c>
      <c r="X1745" s="8">
        <v>110746.57</v>
      </c>
      <c r="Y1745" s="8">
        <v>2602.7800000000002</v>
      </c>
      <c r="Z1745" s="8">
        <v>3624</v>
      </c>
      <c r="AA1745" s="8">
        <v>25485405.460000001</v>
      </c>
      <c r="AB1745" s="8">
        <v>1190360.3899999999</v>
      </c>
      <c r="AC1745" s="9">
        <f t="shared" si="162"/>
        <v>24295045.07</v>
      </c>
      <c r="AD1745" s="5" t="str">
        <f>$C1745&amp;" "&amp;VLOOKUP(C1745,Tegevusalad!$A$1:$B$89,2,FALSE)</f>
        <v>47 JAEKAUBANDUS, V.A MOOTORSÕIDUKID JA MOOTORRATTAD</v>
      </c>
      <c r="AE1745" s="6">
        <f t="shared" si="163"/>
        <v>457479153.35000002</v>
      </c>
      <c r="AF1745" s="6">
        <f t="shared" si="164"/>
        <v>315836754.84999996</v>
      </c>
      <c r="AG1745" s="6">
        <f t="shared" si="165"/>
        <v>479092861.73000002</v>
      </c>
      <c r="AH1745" s="6">
        <f t="shared" si="166"/>
        <v>419964517.34999996</v>
      </c>
      <c r="AI1745" s="6">
        <f t="shared" si="167"/>
        <v>478982115.15999997</v>
      </c>
    </row>
    <row r="1746" spans="1:35" s="2" customFormat="1">
      <c r="A1746" s="3">
        <v>2015</v>
      </c>
      <c r="B1746" s="3">
        <v>9</v>
      </c>
      <c r="C1746" s="4">
        <v>49</v>
      </c>
      <c r="D1746" s="8">
        <v>3720</v>
      </c>
      <c r="E1746" s="8">
        <v>110598031.8</v>
      </c>
      <c r="F1746" s="8">
        <v>23184.06</v>
      </c>
      <c r="G1746" s="8">
        <v>50641066.240000002</v>
      </c>
      <c r="H1746" s="8">
        <v>24208129.760000002</v>
      </c>
      <c r="I1746" s="8">
        <v>1820435.69</v>
      </c>
      <c r="J1746" s="8">
        <v>331880.36</v>
      </c>
      <c r="K1746" s="8">
        <v>230</v>
      </c>
      <c r="L1746" s="8">
        <v>22121692.77</v>
      </c>
      <c r="M1746" s="8">
        <v>0</v>
      </c>
      <c r="N1746" s="8">
        <v>19562705.149999999</v>
      </c>
      <c r="O1746" s="8">
        <v>42330.16</v>
      </c>
      <c r="P1746" s="8">
        <v>2512562.89</v>
      </c>
      <c r="Q1746" s="8">
        <v>139148.47</v>
      </c>
      <c r="R1746" s="8">
        <v>52953.78</v>
      </c>
      <c r="S1746" s="8">
        <v>16146267.58</v>
      </c>
      <c r="T1746" s="8">
        <v>2996565.46</v>
      </c>
      <c r="U1746" s="8">
        <v>1715962.84</v>
      </c>
      <c r="V1746" s="8">
        <v>578.94000000000005</v>
      </c>
      <c r="W1746" s="8">
        <v>497169.87</v>
      </c>
      <c r="X1746" s="8">
        <v>3007003.78</v>
      </c>
      <c r="Y1746" s="8">
        <v>5055.97</v>
      </c>
      <c r="Z1746" s="8">
        <v>1027.79</v>
      </c>
      <c r="AA1746" s="8">
        <v>5689268.4199999999</v>
      </c>
      <c r="AB1746" s="8">
        <v>3126252.62</v>
      </c>
      <c r="AC1746" s="9">
        <f t="shared" si="162"/>
        <v>2563015.7999999998</v>
      </c>
      <c r="AD1746" s="5" t="str">
        <f>$C1746&amp;" "&amp;VLOOKUP(C1746,Tegevusalad!$A$1:$B$89,2,FALSE)</f>
        <v>49 MAISMAAVEONDUS JA TORUTRANSPORT</v>
      </c>
      <c r="AE1746" s="6">
        <f t="shared" si="163"/>
        <v>95765989.219999999</v>
      </c>
      <c r="AF1746" s="6">
        <f t="shared" si="164"/>
        <v>80004992.36999999</v>
      </c>
      <c r="AG1746" s="6">
        <f t="shared" si="165"/>
        <v>146407055.45999998</v>
      </c>
      <c r="AH1746" s="6">
        <f t="shared" si="166"/>
        <v>98078294.649999991</v>
      </c>
      <c r="AI1746" s="6">
        <f t="shared" si="167"/>
        <v>143400051.68000001</v>
      </c>
    </row>
    <row r="1747" spans="1:35" s="2" customFormat="1">
      <c r="A1747" s="3">
        <v>2015</v>
      </c>
      <c r="B1747" s="3">
        <v>9</v>
      </c>
      <c r="C1747" s="4">
        <v>50</v>
      </c>
      <c r="D1747" s="8">
        <v>56</v>
      </c>
      <c r="E1747" s="8">
        <v>18231911.289999999</v>
      </c>
      <c r="F1747" s="8">
        <v>1237452.29</v>
      </c>
      <c r="G1747" s="8">
        <v>16789716.140000001</v>
      </c>
      <c r="H1747" s="8">
        <v>4309065.5999999996</v>
      </c>
      <c r="I1747" s="8">
        <v>686025</v>
      </c>
      <c r="J1747" s="8">
        <v>28461.39</v>
      </c>
      <c r="K1747" s="8">
        <v>11535.65</v>
      </c>
      <c r="L1747" s="8">
        <v>3757752.95</v>
      </c>
      <c r="M1747" s="8">
        <v>0</v>
      </c>
      <c r="N1747" s="8">
        <v>2497581.65</v>
      </c>
      <c r="O1747" s="8">
        <v>0</v>
      </c>
      <c r="P1747" s="8">
        <v>30065.88</v>
      </c>
      <c r="Q1747" s="8">
        <v>476.24</v>
      </c>
      <c r="R1747" s="8">
        <v>2348.4699999999998</v>
      </c>
      <c r="S1747" s="8">
        <v>3597328.44</v>
      </c>
      <c r="T1747" s="8">
        <v>2932501.19</v>
      </c>
      <c r="U1747" s="8">
        <v>6101</v>
      </c>
      <c r="V1747" s="8">
        <v>0</v>
      </c>
      <c r="W1747" s="8">
        <v>24474.12</v>
      </c>
      <c r="X1747" s="8">
        <v>2032.01</v>
      </c>
      <c r="Y1747" s="8">
        <v>0</v>
      </c>
      <c r="Z1747" s="8">
        <v>0</v>
      </c>
      <c r="AA1747" s="8">
        <v>1323488.45</v>
      </c>
      <c r="AB1747" s="8">
        <v>63317.15</v>
      </c>
      <c r="AC1747" s="9">
        <f t="shared" si="162"/>
        <v>1260171.3</v>
      </c>
      <c r="AD1747" s="5" t="str">
        <f>$C1747&amp;" "&amp;VLOOKUP(C1747,Tegevusalad!$A$1:$B$89,2,FALSE)</f>
        <v>50 VEETRANSPORT</v>
      </c>
      <c r="AE1747" s="6">
        <f t="shared" si="163"/>
        <v>15867966.15</v>
      </c>
      <c r="AF1747" s="6">
        <f t="shared" si="164"/>
        <v>8896221.1600000001</v>
      </c>
      <c r="AG1747" s="6">
        <f t="shared" si="165"/>
        <v>32657682.289999995</v>
      </c>
      <c r="AH1747" s="6">
        <f t="shared" si="166"/>
        <v>12499650.6</v>
      </c>
      <c r="AI1747" s="6">
        <f t="shared" si="167"/>
        <v>32655650.279999997</v>
      </c>
    </row>
    <row r="1748" spans="1:35" s="2" customFormat="1">
      <c r="A1748" s="3">
        <v>2015</v>
      </c>
      <c r="B1748" s="3">
        <v>9</v>
      </c>
      <c r="C1748" s="4">
        <v>51</v>
      </c>
      <c r="D1748" s="8">
        <v>28</v>
      </c>
      <c r="E1748" s="8">
        <v>2003812.06</v>
      </c>
      <c r="F1748" s="8">
        <v>0</v>
      </c>
      <c r="G1748" s="8">
        <v>14487484.02</v>
      </c>
      <c r="H1748" s="8">
        <v>416862.98</v>
      </c>
      <c r="I1748" s="8">
        <v>51300</v>
      </c>
      <c r="J1748" s="8">
        <v>260</v>
      </c>
      <c r="K1748" s="8">
        <v>0</v>
      </c>
      <c r="L1748" s="8">
        <v>400762.42</v>
      </c>
      <c r="M1748" s="8">
        <v>0</v>
      </c>
      <c r="N1748" s="8">
        <v>447616.91</v>
      </c>
      <c r="O1748" s="8">
        <v>0</v>
      </c>
      <c r="P1748" s="8">
        <v>957.47</v>
      </c>
      <c r="Q1748" s="8">
        <v>347.51</v>
      </c>
      <c r="R1748" s="8">
        <v>1012.57</v>
      </c>
      <c r="S1748" s="8">
        <v>1195574.68</v>
      </c>
      <c r="T1748" s="8">
        <v>29859</v>
      </c>
      <c r="U1748" s="8">
        <v>69488.509999999995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70250.740000000005</v>
      </c>
      <c r="AB1748" s="8">
        <v>117105.23</v>
      </c>
      <c r="AC1748" s="9">
        <f t="shared" si="162"/>
        <v>-46854.489999999991</v>
      </c>
      <c r="AD1748" s="5" t="str">
        <f>$C1748&amp;" "&amp;VLOOKUP(C1748,Tegevusalad!$A$1:$B$89,2,FALSE)</f>
        <v>51 ÕHUTRANSPORT</v>
      </c>
      <c r="AE1748" s="6">
        <f t="shared" si="163"/>
        <v>738748.87000000011</v>
      </c>
      <c r="AF1748" s="6">
        <f t="shared" si="164"/>
        <v>978084.21</v>
      </c>
      <c r="AG1748" s="6">
        <f t="shared" si="165"/>
        <v>15226232.890000001</v>
      </c>
      <c r="AH1748" s="6">
        <f t="shared" si="166"/>
        <v>2243147.4</v>
      </c>
      <c r="AI1748" s="6">
        <f t="shared" si="167"/>
        <v>15226232.890000001</v>
      </c>
    </row>
    <row r="1749" spans="1:35" s="2" customFormat="1">
      <c r="A1749" s="3">
        <v>2015</v>
      </c>
      <c r="B1749" s="3">
        <v>9</v>
      </c>
      <c r="C1749" s="4">
        <v>52</v>
      </c>
      <c r="D1749" s="8">
        <v>1214</v>
      </c>
      <c r="E1749" s="8">
        <v>85587216.329999998</v>
      </c>
      <c r="F1749" s="8">
        <v>23402.76</v>
      </c>
      <c r="G1749" s="8">
        <v>134106328.41</v>
      </c>
      <c r="H1749" s="8">
        <v>23087182.710000001</v>
      </c>
      <c r="I1749" s="8">
        <v>1376968.47</v>
      </c>
      <c r="J1749" s="8">
        <v>1175561.4099999999</v>
      </c>
      <c r="K1749" s="8">
        <v>158.19</v>
      </c>
      <c r="L1749" s="8">
        <v>17119549.460000001</v>
      </c>
      <c r="M1749" s="8">
        <v>0</v>
      </c>
      <c r="N1749" s="8">
        <v>18311729.039999999</v>
      </c>
      <c r="O1749" s="8">
        <v>113664.41</v>
      </c>
      <c r="P1749" s="8">
        <v>1743378.27</v>
      </c>
      <c r="Q1749" s="8">
        <v>18816.02</v>
      </c>
      <c r="R1749" s="8">
        <v>67558.179999999993</v>
      </c>
      <c r="S1749" s="8">
        <v>24687506.530000001</v>
      </c>
      <c r="T1749" s="8">
        <v>4546321.59</v>
      </c>
      <c r="U1749" s="8">
        <v>3807779.26</v>
      </c>
      <c r="V1749" s="8">
        <v>288750</v>
      </c>
      <c r="W1749" s="8">
        <v>498664.31</v>
      </c>
      <c r="X1749" s="8">
        <v>12249.12</v>
      </c>
      <c r="Y1749" s="8">
        <v>0</v>
      </c>
      <c r="Z1749" s="8">
        <v>0</v>
      </c>
      <c r="AA1749" s="8">
        <v>2701596.13</v>
      </c>
      <c r="AB1749" s="8">
        <v>3893775.71</v>
      </c>
      <c r="AC1749" s="9">
        <f t="shared" si="162"/>
        <v>-1192179.58</v>
      </c>
      <c r="AD1749" s="5" t="str">
        <f>$C1749&amp;" "&amp;VLOOKUP(C1749,Tegevusalad!$A$1:$B$89,2,FALSE)</f>
        <v>52 LAONDUS JA VEONDUST ABISTAVAD TEGEVUSALAD</v>
      </c>
      <c r="AE1749" s="6">
        <f t="shared" si="163"/>
        <v>57127582.420000009</v>
      </c>
      <c r="AF1749" s="6">
        <f t="shared" si="164"/>
        <v>63121578.259999983</v>
      </c>
      <c r="AG1749" s="6">
        <f t="shared" si="165"/>
        <v>191233910.83000001</v>
      </c>
      <c r="AH1749" s="6">
        <f t="shared" si="166"/>
        <v>91896436.099999994</v>
      </c>
      <c r="AI1749" s="6">
        <f t="shared" si="167"/>
        <v>191221661.71000001</v>
      </c>
    </row>
    <row r="1750" spans="1:35" s="2" customFormat="1">
      <c r="A1750" s="3">
        <v>2015</v>
      </c>
      <c r="B1750" s="3">
        <v>9</v>
      </c>
      <c r="C1750" s="4">
        <v>53</v>
      </c>
      <c r="D1750" s="8">
        <v>147</v>
      </c>
      <c r="E1750" s="8">
        <v>7738952.7000000002</v>
      </c>
      <c r="F1750" s="8">
        <v>204508.14</v>
      </c>
      <c r="G1750" s="8">
        <v>3631852.73</v>
      </c>
      <c r="H1750" s="8">
        <v>1866786.8</v>
      </c>
      <c r="I1750" s="8">
        <v>870052.2</v>
      </c>
      <c r="J1750" s="8">
        <v>17298.439999999999</v>
      </c>
      <c r="K1750" s="8">
        <v>0</v>
      </c>
      <c r="L1750" s="8">
        <v>1566196.25</v>
      </c>
      <c r="M1750" s="8">
        <v>0</v>
      </c>
      <c r="N1750" s="8">
        <v>1033813.82</v>
      </c>
      <c r="O1750" s="8">
        <v>0</v>
      </c>
      <c r="P1750" s="8">
        <v>52247.42</v>
      </c>
      <c r="Q1750" s="8">
        <v>14713.99</v>
      </c>
      <c r="R1750" s="8">
        <v>2125.9499999999998</v>
      </c>
      <c r="S1750" s="8">
        <v>1488973.57</v>
      </c>
      <c r="T1750" s="8">
        <v>883399.79</v>
      </c>
      <c r="U1750" s="8">
        <v>135856.56</v>
      </c>
      <c r="V1750" s="8">
        <v>0</v>
      </c>
      <c r="W1750" s="8">
        <v>1494527.12</v>
      </c>
      <c r="X1750" s="8">
        <v>0</v>
      </c>
      <c r="Y1750" s="8">
        <v>0</v>
      </c>
      <c r="Z1750" s="8">
        <v>0</v>
      </c>
      <c r="AA1750" s="8">
        <v>560327.61</v>
      </c>
      <c r="AB1750" s="8">
        <v>27945.18</v>
      </c>
      <c r="AC1750" s="9">
        <f t="shared" si="162"/>
        <v>532382.42999999993</v>
      </c>
      <c r="AD1750" s="5" t="str">
        <f>$C1750&amp;" "&amp;VLOOKUP(C1750,Tegevusalad!$A$1:$B$89,2,FALSE)</f>
        <v>53 POSTI- JA KULLERITEENISTUS</v>
      </c>
      <c r="AE1750" s="6">
        <f t="shared" si="163"/>
        <v>6318630.71</v>
      </c>
      <c r="AF1750" s="6">
        <f t="shared" si="164"/>
        <v>3554868.7199999993</v>
      </c>
      <c r="AG1750" s="6">
        <f t="shared" si="165"/>
        <v>9950483.4399999995</v>
      </c>
      <c r="AH1750" s="6">
        <f t="shared" si="166"/>
        <v>5179698.8499999996</v>
      </c>
      <c r="AI1750" s="6">
        <f t="shared" si="167"/>
        <v>9950483.4399999995</v>
      </c>
    </row>
    <row r="1751" spans="1:35" s="2" customFormat="1">
      <c r="A1751" s="3">
        <v>2015</v>
      </c>
      <c r="B1751" s="3">
        <v>9</v>
      </c>
      <c r="C1751" s="4">
        <v>55</v>
      </c>
      <c r="D1751" s="8">
        <v>715</v>
      </c>
      <c r="E1751" s="8">
        <v>8464677.2599999998</v>
      </c>
      <c r="F1751" s="8">
        <v>12979662.42</v>
      </c>
      <c r="G1751" s="8">
        <v>132673.5</v>
      </c>
      <c r="H1751" s="8">
        <v>84664.07</v>
      </c>
      <c r="I1751" s="8">
        <v>42380</v>
      </c>
      <c r="J1751" s="8">
        <v>726.84</v>
      </c>
      <c r="K1751" s="8">
        <v>726.84</v>
      </c>
      <c r="L1751" s="8">
        <v>2861105.12</v>
      </c>
      <c r="M1751" s="8">
        <v>0</v>
      </c>
      <c r="N1751" s="8">
        <v>2489408.5499999998</v>
      </c>
      <c r="O1751" s="8">
        <v>1862.45</v>
      </c>
      <c r="P1751" s="8">
        <v>326853.11</v>
      </c>
      <c r="Q1751" s="8">
        <v>7005.6</v>
      </c>
      <c r="R1751" s="8">
        <v>11317.88</v>
      </c>
      <c r="S1751" s="8">
        <v>857212.48</v>
      </c>
      <c r="T1751" s="8">
        <v>285532.24</v>
      </c>
      <c r="U1751" s="8">
        <v>347963.04</v>
      </c>
      <c r="V1751" s="8">
        <v>304166.65000000002</v>
      </c>
      <c r="W1751" s="8">
        <v>924809.21</v>
      </c>
      <c r="X1751" s="8">
        <v>8.5</v>
      </c>
      <c r="Y1751" s="8">
        <v>0.1</v>
      </c>
      <c r="Z1751" s="8">
        <v>6</v>
      </c>
      <c r="AA1751" s="8">
        <v>679905.69</v>
      </c>
      <c r="AB1751" s="8">
        <v>308215.08</v>
      </c>
      <c r="AC1751" s="9">
        <f t="shared" si="162"/>
        <v>371690.60999999993</v>
      </c>
      <c r="AD1751" s="5" t="str">
        <f>$C1751&amp;" "&amp;VLOOKUP(C1751,Tegevusalad!$A$1:$B$89,2,FALSE)</f>
        <v>55 MAJUTUS</v>
      </c>
      <c r="AE1751" s="6">
        <f t="shared" si="163"/>
        <v>20239172.66</v>
      </c>
      <c r="AF1751" s="6">
        <f t="shared" si="164"/>
        <v>11593311.029999996</v>
      </c>
      <c r="AG1751" s="6">
        <f t="shared" si="165"/>
        <v>20371846.16</v>
      </c>
      <c r="AH1751" s="6">
        <f t="shared" si="166"/>
        <v>12503632.149999999</v>
      </c>
      <c r="AI1751" s="6">
        <f t="shared" si="167"/>
        <v>20371837.66</v>
      </c>
    </row>
    <row r="1752" spans="1:35" s="2" customFormat="1">
      <c r="A1752" s="3">
        <v>2015</v>
      </c>
      <c r="B1752" s="3">
        <v>9</v>
      </c>
      <c r="C1752" s="4">
        <v>56</v>
      </c>
      <c r="D1752" s="8">
        <v>1918</v>
      </c>
      <c r="E1752" s="8">
        <v>44634505.759999998</v>
      </c>
      <c r="F1752" s="8">
        <v>591376.31999999995</v>
      </c>
      <c r="G1752" s="8">
        <v>1916030.72</v>
      </c>
      <c r="H1752" s="8">
        <v>1546299.75</v>
      </c>
      <c r="I1752" s="8">
        <v>1498865.47</v>
      </c>
      <c r="J1752" s="8">
        <v>31022.06</v>
      </c>
      <c r="K1752" s="8">
        <v>273.76</v>
      </c>
      <c r="L1752" s="8">
        <v>8980124.7599999998</v>
      </c>
      <c r="M1752" s="8">
        <v>0</v>
      </c>
      <c r="N1752" s="8">
        <v>6111174.1699999999</v>
      </c>
      <c r="O1752" s="8">
        <v>13790.4</v>
      </c>
      <c r="P1752" s="8">
        <v>259793.92000000001</v>
      </c>
      <c r="Q1752" s="8">
        <v>11149.61</v>
      </c>
      <c r="R1752" s="8">
        <v>15100.51</v>
      </c>
      <c r="S1752" s="8">
        <v>2829324.08</v>
      </c>
      <c r="T1752" s="8">
        <v>2386021.0699999998</v>
      </c>
      <c r="U1752" s="8">
        <v>298163.5</v>
      </c>
      <c r="V1752" s="8">
        <v>198000</v>
      </c>
      <c r="W1752" s="8">
        <v>43700.95</v>
      </c>
      <c r="X1752" s="8">
        <v>800</v>
      </c>
      <c r="Y1752" s="8">
        <v>511.17</v>
      </c>
      <c r="Z1752" s="8">
        <v>0.02</v>
      </c>
      <c r="AA1752" s="8">
        <v>3079891.86</v>
      </c>
      <c r="AB1752" s="8">
        <v>210430.12</v>
      </c>
      <c r="AC1752" s="9">
        <f t="shared" si="162"/>
        <v>2869461.7399999998</v>
      </c>
      <c r="AD1752" s="5" t="str">
        <f>$C1752&amp;" "&amp;VLOOKUP(C1752,Tegevusalad!$A$1:$B$89,2,FALSE)</f>
        <v>56 TOIDU JA JOOGI SERVEERIMINE</v>
      </c>
      <c r="AE1752" s="6">
        <f t="shared" si="163"/>
        <v>42099194.5</v>
      </c>
      <c r="AF1752" s="6">
        <f t="shared" si="164"/>
        <v>27632933.819999993</v>
      </c>
      <c r="AG1752" s="6">
        <f t="shared" si="165"/>
        <v>44015225.219999999</v>
      </c>
      <c r="AH1752" s="6">
        <f t="shared" si="166"/>
        <v>30631373.399999999</v>
      </c>
      <c r="AI1752" s="6">
        <f t="shared" si="167"/>
        <v>44014425.219999999</v>
      </c>
    </row>
    <row r="1753" spans="1:35" s="2" customFormat="1">
      <c r="A1753" s="3">
        <v>2015</v>
      </c>
      <c r="B1753" s="3">
        <v>9</v>
      </c>
      <c r="C1753" s="4">
        <v>58</v>
      </c>
      <c r="D1753" s="8">
        <v>374</v>
      </c>
      <c r="E1753" s="8">
        <v>4320447.55</v>
      </c>
      <c r="F1753" s="8">
        <v>5193182.29</v>
      </c>
      <c r="G1753" s="8">
        <v>483243.09</v>
      </c>
      <c r="H1753" s="8">
        <v>386702.99</v>
      </c>
      <c r="I1753" s="8">
        <v>128465.92</v>
      </c>
      <c r="J1753" s="8">
        <v>1517.15</v>
      </c>
      <c r="K1753" s="8">
        <v>0</v>
      </c>
      <c r="L1753" s="8">
        <v>1331475.9099999999</v>
      </c>
      <c r="M1753" s="8">
        <v>0</v>
      </c>
      <c r="N1753" s="8">
        <v>1008150.48</v>
      </c>
      <c r="O1753" s="8">
        <v>18483.310000000001</v>
      </c>
      <c r="P1753" s="8">
        <v>16095.91</v>
      </c>
      <c r="Q1753" s="8">
        <v>4117.9799999999996</v>
      </c>
      <c r="R1753" s="8">
        <v>6341.28</v>
      </c>
      <c r="S1753" s="8">
        <v>587858.98</v>
      </c>
      <c r="T1753" s="8">
        <v>334539.92</v>
      </c>
      <c r="U1753" s="8">
        <v>58879.01</v>
      </c>
      <c r="V1753" s="8">
        <v>0</v>
      </c>
      <c r="W1753" s="8">
        <v>3083.18</v>
      </c>
      <c r="X1753" s="8">
        <v>9.1999999999999993</v>
      </c>
      <c r="Y1753" s="8">
        <v>5.19</v>
      </c>
      <c r="Z1753" s="8">
        <v>0</v>
      </c>
      <c r="AA1753" s="8">
        <v>380630.84</v>
      </c>
      <c r="AB1753" s="8">
        <v>57300.22</v>
      </c>
      <c r="AC1753" s="9">
        <f t="shared" si="162"/>
        <v>323330.62</v>
      </c>
      <c r="AD1753" s="5" t="str">
        <f>$C1753&amp;" "&amp;VLOOKUP(C1753,Tegevusalad!$A$1:$B$89,2,FALSE)</f>
        <v>58 KIRJASTAMINE</v>
      </c>
      <c r="AE1753" s="6">
        <f t="shared" si="163"/>
        <v>8866901.0499999989</v>
      </c>
      <c r="AF1753" s="6">
        <f t="shared" si="164"/>
        <v>4333304.26</v>
      </c>
      <c r="AG1753" s="6">
        <f t="shared" si="165"/>
        <v>9350144.1399999987</v>
      </c>
      <c r="AH1753" s="6">
        <f t="shared" si="166"/>
        <v>5072458.8</v>
      </c>
      <c r="AI1753" s="6">
        <f t="shared" si="167"/>
        <v>9350134.9399999995</v>
      </c>
    </row>
    <row r="1754" spans="1:35" s="2" customFormat="1">
      <c r="A1754" s="3">
        <v>2015</v>
      </c>
      <c r="B1754" s="3">
        <v>9</v>
      </c>
      <c r="C1754" s="4">
        <v>59</v>
      </c>
      <c r="D1754" s="8">
        <v>480</v>
      </c>
      <c r="E1754" s="8">
        <v>6191509.5300000003</v>
      </c>
      <c r="F1754" s="8">
        <v>12572.41</v>
      </c>
      <c r="G1754" s="8">
        <v>1280245.1100000001</v>
      </c>
      <c r="H1754" s="8">
        <v>1149557.32</v>
      </c>
      <c r="I1754" s="8">
        <v>36486.5</v>
      </c>
      <c r="J1754" s="8">
        <v>329.4</v>
      </c>
      <c r="K1754" s="8">
        <v>0</v>
      </c>
      <c r="L1754" s="8">
        <v>1239433.45</v>
      </c>
      <c r="M1754" s="8">
        <v>0</v>
      </c>
      <c r="N1754" s="8">
        <v>894547.7</v>
      </c>
      <c r="O1754" s="8">
        <v>4563.45</v>
      </c>
      <c r="P1754" s="8">
        <v>51200.9</v>
      </c>
      <c r="Q1754" s="8">
        <v>4463.68</v>
      </c>
      <c r="R1754" s="8">
        <v>6460.2</v>
      </c>
      <c r="S1754" s="8">
        <v>879956.25</v>
      </c>
      <c r="T1754" s="8">
        <v>265617.46000000002</v>
      </c>
      <c r="U1754" s="8">
        <v>420226.21</v>
      </c>
      <c r="V1754" s="8">
        <v>0</v>
      </c>
      <c r="W1754" s="8">
        <v>5930.65</v>
      </c>
      <c r="X1754" s="8">
        <v>275</v>
      </c>
      <c r="Y1754" s="8">
        <v>284.87</v>
      </c>
      <c r="Z1754" s="8">
        <v>0.01</v>
      </c>
      <c r="AA1754" s="8">
        <v>474725.22</v>
      </c>
      <c r="AB1754" s="8">
        <v>129554.61</v>
      </c>
      <c r="AC1754" s="9">
        <f t="shared" si="162"/>
        <v>345170.61</v>
      </c>
      <c r="AD1754" s="5" t="str">
        <f>$C1754&amp;" "&amp;VLOOKUP(C1754,Tegevusalad!$A$1:$B$89,2,FALSE)</f>
        <v>59 KINOFILMIDE, VIDEOTE JA TELESAADETE TOOTMINE; HELISALVESTISTE JA MUUSIKA KIRJASTAMINE</v>
      </c>
      <c r="AE1754" s="6">
        <f t="shared" si="163"/>
        <v>4904174.4800000004</v>
      </c>
      <c r="AF1754" s="6">
        <f t="shared" si="164"/>
        <v>3182039.7899999991</v>
      </c>
      <c r="AG1754" s="6">
        <f t="shared" si="165"/>
        <v>6184419.5900000008</v>
      </c>
      <c r="AH1754" s="6">
        <f t="shared" si="166"/>
        <v>4505039.4999999991</v>
      </c>
      <c r="AI1754" s="6">
        <f t="shared" si="167"/>
        <v>6184144.5900000008</v>
      </c>
    </row>
    <row r="1755" spans="1:35" s="2" customFormat="1">
      <c r="A1755" s="3">
        <v>2015</v>
      </c>
      <c r="B1755" s="3">
        <v>9</v>
      </c>
      <c r="C1755" s="4">
        <v>60</v>
      </c>
      <c r="D1755" s="8">
        <v>43</v>
      </c>
      <c r="E1755" s="8">
        <v>643346.51</v>
      </c>
      <c r="F1755" s="8">
        <v>36.700000000000003</v>
      </c>
      <c r="G1755" s="8">
        <v>87080.65</v>
      </c>
      <c r="H1755" s="8">
        <v>49585.08</v>
      </c>
      <c r="I1755" s="8">
        <v>3400</v>
      </c>
      <c r="J1755" s="8">
        <v>0</v>
      </c>
      <c r="K1755" s="8">
        <v>0</v>
      </c>
      <c r="L1755" s="8">
        <v>128672.61</v>
      </c>
      <c r="M1755" s="8">
        <v>0</v>
      </c>
      <c r="N1755" s="8">
        <v>66379.789999999994</v>
      </c>
      <c r="O1755" s="8">
        <v>20</v>
      </c>
      <c r="P1755" s="8">
        <v>753.36</v>
      </c>
      <c r="Q1755" s="8">
        <v>897.8</v>
      </c>
      <c r="R1755" s="8">
        <v>609.19000000000005</v>
      </c>
      <c r="S1755" s="8">
        <v>48918.85</v>
      </c>
      <c r="T1755" s="8">
        <v>8300</v>
      </c>
      <c r="U1755" s="8">
        <v>5396.66</v>
      </c>
      <c r="V1755" s="8">
        <v>0</v>
      </c>
      <c r="W1755" s="8">
        <v>165</v>
      </c>
      <c r="X1755" s="8">
        <v>0</v>
      </c>
      <c r="Y1755" s="8">
        <v>0</v>
      </c>
      <c r="Z1755" s="8">
        <v>0</v>
      </c>
      <c r="AA1755" s="8">
        <v>70244.399999999994</v>
      </c>
      <c r="AB1755" s="8">
        <v>7951.58</v>
      </c>
      <c r="AC1755" s="9">
        <f t="shared" si="162"/>
        <v>62292.819999999992</v>
      </c>
      <c r="AD1755" s="5" t="str">
        <f>$C1755&amp;" "&amp;VLOOKUP(C1755,Tegevusalad!$A$1:$B$89,2,FALSE)</f>
        <v>60 PROGRAMMID JA RINGHÄÄLING</v>
      </c>
      <c r="AE1755" s="6">
        <f t="shared" si="163"/>
        <v>589067.69999999995</v>
      </c>
      <c r="AF1755" s="6">
        <f t="shared" si="164"/>
        <v>280529.39</v>
      </c>
      <c r="AG1755" s="6">
        <f t="shared" si="165"/>
        <v>676148.35</v>
      </c>
      <c r="AH1755" s="6">
        <f t="shared" si="166"/>
        <v>334944.89999999997</v>
      </c>
      <c r="AI1755" s="6">
        <f t="shared" si="167"/>
        <v>676148.35</v>
      </c>
    </row>
    <row r="1756" spans="1:35" s="2" customFormat="1">
      <c r="A1756" s="3">
        <v>2015</v>
      </c>
      <c r="B1756" s="3">
        <v>9</v>
      </c>
      <c r="C1756" s="4">
        <v>61</v>
      </c>
      <c r="D1756" s="8">
        <v>185</v>
      </c>
      <c r="E1756" s="8">
        <v>64513314.609999999</v>
      </c>
      <c r="F1756" s="8">
        <v>0</v>
      </c>
      <c r="G1756" s="8">
        <v>10902084.01</v>
      </c>
      <c r="H1756" s="8">
        <v>5415091.0700000003</v>
      </c>
      <c r="I1756" s="8">
        <v>114932.65</v>
      </c>
      <c r="J1756" s="8">
        <v>77587.570000000007</v>
      </c>
      <c r="K1756" s="8">
        <v>2998.91</v>
      </c>
      <c r="L1756" s="8">
        <v>12902662.92</v>
      </c>
      <c r="M1756" s="8">
        <v>0</v>
      </c>
      <c r="N1756" s="8">
        <v>8187356.8799999999</v>
      </c>
      <c r="O1756" s="8">
        <v>53172.959999999999</v>
      </c>
      <c r="P1756" s="8">
        <v>383188.41</v>
      </c>
      <c r="Q1756" s="8">
        <v>3257.01</v>
      </c>
      <c r="R1756" s="8">
        <v>15998.89</v>
      </c>
      <c r="S1756" s="8">
        <v>15598037.630000001</v>
      </c>
      <c r="T1756" s="8">
        <v>8607496.9700000007</v>
      </c>
      <c r="U1756" s="8">
        <v>3558543.21</v>
      </c>
      <c r="V1756" s="8">
        <v>1210</v>
      </c>
      <c r="W1756" s="8">
        <v>450475.98</v>
      </c>
      <c r="X1756" s="8">
        <v>1109.6199999999999</v>
      </c>
      <c r="Y1756" s="8">
        <v>1.46</v>
      </c>
      <c r="Z1756" s="8">
        <v>0</v>
      </c>
      <c r="AA1756" s="8">
        <v>5073160.2</v>
      </c>
      <c r="AB1756" s="8">
        <v>357852.7</v>
      </c>
      <c r="AC1756" s="9">
        <f t="shared" si="162"/>
        <v>4715307.5</v>
      </c>
      <c r="AD1756" s="5" t="str">
        <f>$C1756&amp;" "&amp;VLOOKUP(C1756,Tegevusalad!$A$1:$B$89,2,FALSE)</f>
        <v>61 TELEKOMMUNIKATSIOON</v>
      </c>
      <c r="AE1756" s="6">
        <f t="shared" si="163"/>
        <v>45357843.390000001</v>
      </c>
      <c r="AF1756" s="6">
        <f t="shared" si="164"/>
        <v>21595543.209999993</v>
      </c>
      <c r="AG1756" s="6">
        <f t="shared" si="165"/>
        <v>56259927.400000006</v>
      </c>
      <c r="AH1756" s="6">
        <f t="shared" si="166"/>
        <v>41016778.849999994</v>
      </c>
      <c r="AI1756" s="6">
        <f t="shared" si="167"/>
        <v>56258817.780000001</v>
      </c>
    </row>
    <row r="1757" spans="1:35" s="2" customFormat="1">
      <c r="A1757" s="3">
        <v>2015</v>
      </c>
      <c r="B1757" s="3">
        <v>9</v>
      </c>
      <c r="C1757" s="4">
        <v>62</v>
      </c>
      <c r="D1757" s="8">
        <v>2662</v>
      </c>
      <c r="E1757" s="8">
        <v>33955174.960000001</v>
      </c>
      <c r="F1757" s="8">
        <v>12694.9</v>
      </c>
      <c r="G1757" s="8">
        <v>31015678.309999999</v>
      </c>
      <c r="H1757" s="8">
        <v>15791315.74</v>
      </c>
      <c r="I1757" s="8">
        <v>1248584.78</v>
      </c>
      <c r="J1757" s="8">
        <v>227120.51</v>
      </c>
      <c r="K1757" s="8">
        <v>0</v>
      </c>
      <c r="L1757" s="8">
        <v>6792177.5899999999</v>
      </c>
      <c r="M1757" s="8">
        <v>0</v>
      </c>
      <c r="N1757" s="8">
        <v>4466629.6900000004</v>
      </c>
      <c r="O1757" s="8">
        <v>11522.56</v>
      </c>
      <c r="P1757" s="8">
        <v>118263.24</v>
      </c>
      <c r="Q1757" s="8">
        <v>21077.14</v>
      </c>
      <c r="R1757" s="8">
        <v>58730.12</v>
      </c>
      <c r="S1757" s="8">
        <v>6282928.3600000003</v>
      </c>
      <c r="T1757" s="8">
        <v>2885297.49</v>
      </c>
      <c r="U1757" s="8">
        <v>2064828.06</v>
      </c>
      <c r="V1757" s="8">
        <v>0</v>
      </c>
      <c r="W1757" s="8">
        <v>161297.94</v>
      </c>
      <c r="X1757" s="8">
        <v>0</v>
      </c>
      <c r="Y1757" s="8">
        <v>316.70999999999998</v>
      </c>
      <c r="Z1757" s="8">
        <v>0.01</v>
      </c>
      <c r="AA1757" s="8">
        <v>3129472.58</v>
      </c>
      <c r="AB1757" s="8">
        <v>803607.98</v>
      </c>
      <c r="AC1757" s="9">
        <f t="shared" si="162"/>
        <v>2325864.6</v>
      </c>
      <c r="AD1757" s="5" t="str">
        <f>$C1757&amp;" "&amp;VLOOKUP(C1757,Tegevusalad!$A$1:$B$89,2,FALSE)</f>
        <v>62 PROGRAMMEERIMINE, KONSULTATSIOONID JMS TEGEVUSED</v>
      </c>
      <c r="AE1757" s="6">
        <f t="shared" si="163"/>
        <v>25620113.439999998</v>
      </c>
      <c r="AF1757" s="6">
        <f t="shared" si="164"/>
        <v>14221429.830000004</v>
      </c>
      <c r="AG1757" s="6">
        <f t="shared" si="165"/>
        <v>56635791.75</v>
      </c>
      <c r="AH1757" s="6">
        <f t="shared" si="166"/>
        <v>22626799.050000001</v>
      </c>
      <c r="AI1757" s="6">
        <f t="shared" si="167"/>
        <v>56635791.75</v>
      </c>
    </row>
    <row r="1758" spans="1:35" s="2" customFormat="1">
      <c r="A1758" s="3">
        <v>2015</v>
      </c>
      <c r="B1758" s="3">
        <v>9</v>
      </c>
      <c r="C1758" s="4">
        <v>63</v>
      </c>
      <c r="D1758" s="8">
        <v>607</v>
      </c>
      <c r="E1758" s="8">
        <v>6354665.1600000001</v>
      </c>
      <c r="F1758" s="8">
        <v>91649.18</v>
      </c>
      <c r="G1758" s="8">
        <v>7705089.46</v>
      </c>
      <c r="H1758" s="8">
        <v>2978858.9</v>
      </c>
      <c r="I1758" s="8">
        <v>206324.84</v>
      </c>
      <c r="J1758" s="8">
        <v>1539.2</v>
      </c>
      <c r="K1758" s="8">
        <v>0</v>
      </c>
      <c r="L1758" s="8">
        <v>1279181.51</v>
      </c>
      <c r="M1758" s="8">
        <v>0</v>
      </c>
      <c r="N1758" s="8">
        <v>929102.7</v>
      </c>
      <c r="O1758" s="8">
        <v>12155.93</v>
      </c>
      <c r="P1758" s="8">
        <v>53560.66</v>
      </c>
      <c r="Q1758" s="8">
        <v>2158.86</v>
      </c>
      <c r="R1758" s="8">
        <v>7639.88</v>
      </c>
      <c r="S1758" s="8">
        <v>1821105</v>
      </c>
      <c r="T1758" s="8">
        <v>260760.15</v>
      </c>
      <c r="U1758" s="8">
        <v>321131.32</v>
      </c>
      <c r="V1758" s="8">
        <v>0</v>
      </c>
      <c r="W1758" s="8">
        <v>1232216.46</v>
      </c>
      <c r="X1758" s="8">
        <v>0</v>
      </c>
      <c r="Y1758" s="8">
        <v>11.85</v>
      </c>
      <c r="Z1758" s="8">
        <v>0.23</v>
      </c>
      <c r="AA1758" s="8">
        <v>525975.44999999995</v>
      </c>
      <c r="AB1758" s="8">
        <v>175885.02</v>
      </c>
      <c r="AC1758" s="9">
        <f t="shared" si="162"/>
        <v>350090.42999999993</v>
      </c>
      <c r="AD1758" s="5" t="str">
        <f>$C1758&amp;" "&amp;VLOOKUP(C1758,Tegevusalad!$A$1:$B$89,2,FALSE)</f>
        <v>63 INFOALANE TEGEVUS</v>
      </c>
      <c r="AE1758" s="6">
        <f t="shared" si="163"/>
        <v>4304078.0199999996</v>
      </c>
      <c r="AF1758" s="6">
        <f t="shared" si="164"/>
        <v>2480696.9299999992</v>
      </c>
      <c r="AG1758" s="6">
        <f t="shared" si="165"/>
        <v>12009167.48</v>
      </c>
      <c r="AH1758" s="6">
        <f t="shared" si="166"/>
        <v>4683712.8999999994</v>
      </c>
      <c r="AI1758" s="6">
        <f t="shared" si="167"/>
        <v>12009167.48</v>
      </c>
    </row>
    <row r="1759" spans="1:35" s="2" customFormat="1">
      <c r="A1759" s="3">
        <v>2015</v>
      </c>
      <c r="B1759" s="3">
        <v>9</v>
      </c>
      <c r="C1759" s="4">
        <v>64</v>
      </c>
      <c r="D1759" s="8">
        <v>419</v>
      </c>
      <c r="E1759" s="8">
        <v>100574164.45999999</v>
      </c>
      <c r="F1759" s="8">
        <v>2998.04</v>
      </c>
      <c r="G1759" s="8">
        <v>2852758.73</v>
      </c>
      <c r="H1759" s="8">
        <v>2062427.63</v>
      </c>
      <c r="I1759" s="8">
        <v>366958.18</v>
      </c>
      <c r="J1759" s="8">
        <v>161712.82999999999</v>
      </c>
      <c r="K1759" s="8">
        <v>0</v>
      </c>
      <c r="L1759" s="8">
        <v>20115102.719999999</v>
      </c>
      <c r="M1759" s="8">
        <v>0</v>
      </c>
      <c r="N1759" s="8">
        <v>21709766.609999999</v>
      </c>
      <c r="O1759" s="8">
        <v>37741.31</v>
      </c>
      <c r="P1759" s="8">
        <v>1839436.56</v>
      </c>
      <c r="Q1759" s="8">
        <v>15886.72</v>
      </c>
      <c r="R1759" s="8">
        <v>18969.080000000002</v>
      </c>
      <c r="S1759" s="8">
        <v>7831942</v>
      </c>
      <c r="T1759" s="8">
        <v>5940269.5800000001</v>
      </c>
      <c r="U1759" s="8">
        <v>270598.12</v>
      </c>
      <c r="V1759" s="8">
        <v>0</v>
      </c>
      <c r="W1759" s="8">
        <v>72614615.5</v>
      </c>
      <c r="X1759" s="8">
        <v>6609.63</v>
      </c>
      <c r="Y1759" s="8">
        <v>11784.64</v>
      </c>
      <c r="Z1759" s="8">
        <v>0</v>
      </c>
      <c r="AA1759" s="8">
        <v>965657.65</v>
      </c>
      <c r="AB1759" s="8">
        <v>2548536.9</v>
      </c>
      <c r="AC1759" s="9">
        <f t="shared" si="162"/>
        <v>-1582879.25</v>
      </c>
      <c r="AD1759" s="5" t="str">
        <f>$C1759&amp;" "&amp;VLOOKUP(C1759,Tegevusalad!$A$1:$B$89,2,FALSE)</f>
        <v>64 FINANTSTEENUSTE OSUTAMINE, V.A KINDLUSTUS JA PENSIONIFONDID</v>
      </c>
      <c r="AE1759" s="6">
        <f t="shared" si="163"/>
        <v>92481232.00999999</v>
      </c>
      <c r="AF1759" s="6">
        <f t="shared" si="164"/>
        <v>100352431.77999999</v>
      </c>
      <c r="AG1759" s="6">
        <f t="shared" si="165"/>
        <v>95333990.739999995</v>
      </c>
      <c r="AH1759" s="6">
        <f t="shared" si="166"/>
        <v>108643678.44999999</v>
      </c>
      <c r="AI1759" s="6">
        <f t="shared" si="167"/>
        <v>95327381.109999999</v>
      </c>
    </row>
    <row r="1760" spans="1:35" s="2" customFormat="1">
      <c r="A1760" s="3">
        <v>2015</v>
      </c>
      <c r="B1760" s="3">
        <v>9</v>
      </c>
      <c r="C1760" s="4">
        <v>65</v>
      </c>
      <c r="D1760" s="8">
        <v>19</v>
      </c>
      <c r="E1760" s="8">
        <v>268442.49</v>
      </c>
      <c r="F1760" s="8">
        <v>0</v>
      </c>
      <c r="G1760" s="8">
        <v>1974</v>
      </c>
      <c r="H1760" s="8">
        <v>0</v>
      </c>
      <c r="I1760" s="8">
        <v>0</v>
      </c>
      <c r="J1760" s="8">
        <v>0</v>
      </c>
      <c r="K1760" s="8">
        <v>0</v>
      </c>
      <c r="L1760" s="8">
        <v>53688.51</v>
      </c>
      <c r="M1760" s="8">
        <v>0</v>
      </c>
      <c r="N1760" s="8">
        <v>3299.68</v>
      </c>
      <c r="O1760" s="8">
        <v>0</v>
      </c>
      <c r="P1760" s="8">
        <v>0</v>
      </c>
      <c r="Q1760" s="8">
        <v>0</v>
      </c>
      <c r="R1760" s="8">
        <v>0</v>
      </c>
      <c r="S1760" s="8">
        <v>177531.93</v>
      </c>
      <c r="T1760" s="8">
        <v>6894.72</v>
      </c>
      <c r="U1760" s="8">
        <v>1057.83</v>
      </c>
      <c r="V1760" s="8">
        <v>0</v>
      </c>
      <c r="W1760" s="8">
        <v>21057772.600000001</v>
      </c>
      <c r="X1760" s="8">
        <v>0</v>
      </c>
      <c r="Y1760" s="8">
        <v>0</v>
      </c>
      <c r="Z1760" s="8">
        <v>0</v>
      </c>
      <c r="AA1760" s="8">
        <v>50417.79</v>
      </c>
      <c r="AB1760" s="8">
        <v>28.96</v>
      </c>
      <c r="AC1760" s="9">
        <f t="shared" si="162"/>
        <v>50388.83</v>
      </c>
      <c r="AD1760" s="5" t="str">
        <f>$C1760&amp;" "&amp;VLOOKUP(C1760,Tegevusalad!$A$1:$B$89,2,FALSE)</f>
        <v>65 KINDLUSTUS, EDASIKINDLUSTUS JA PENSIONIFONDID, V.A KOHUSTUSLIK SOTSIAALKINDLUSTUS</v>
      </c>
      <c r="AE1760" s="6">
        <f t="shared" si="163"/>
        <v>89852.73000000001</v>
      </c>
      <c r="AF1760" s="6">
        <f t="shared" si="164"/>
        <v>-162091.35999999999</v>
      </c>
      <c r="AG1760" s="6">
        <f t="shared" si="165"/>
        <v>91826.73000000001</v>
      </c>
      <c r="AH1760" s="6">
        <f t="shared" si="166"/>
        <v>16498.399999999998</v>
      </c>
      <c r="AI1760" s="6">
        <f t="shared" si="167"/>
        <v>91826.73000000001</v>
      </c>
    </row>
    <row r="1761" spans="1:35" s="2" customFormat="1">
      <c r="A1761" s="3">
        <v>2015</v>
      </c>
      <c r="B1761" s="3">
        <v>9</v>
      </c>
      <c r="C1761" s="4">
        <v>66</v>
      </c>
      <c r="D1761" s="8">
        <v>337</v>
      </c>
      <c r="E1761" s="8">
        <v>2809809.15</v>
      </c>
      <c r="F1761" s="8">
        <v>1423.12</v>
      </c>
      <c r="G1761" s="8">
        <v>1454309.47</v>
      </c>
      <c r="H1761" s="8">
        <v>1013560.83</v>
      </c>
      <c r="I1761" s="8">
        <v>82424.039999999994</v>
      </c>
      <c r="J1761" s="8">
        <v>0</v>
      </c>
      <c r="K1761" s="8">
        <v>0</v>
      </c>
      <c r="L1761" s="8">
        <v>562089.89</v>
      </c>
      <c r="M1761" s="8">
        <v>0</v>
      </c>
      <c r="N1761" s="8">
        <v>405057.82</v>
      </c>
      <c r="O1761" s="8">
        <v>6079.41</v>
      </c>
      <c r="P1761" s="8">
        <v>73094.25</v>
      </c>
      <c r="Q1761" s="8">
        <v>3738.86</v>
      </c>
      <c r="R1761" s="8">
        <v>4415.4399999999996</v>
      </c>
      <c r="S1761" s="8">
        <v>765312.9</v>
      </c>
      <c r="T1761" s="8">
        <v>61411.33</v>
      </c>
      <c r="U1761" s="8">
        <v>244699.15</v>
      </c>
      <c r="V1761" s="8">
        <v>0</v>
      </c>
      <c r="W1761" s="8">
        <v>6914399.3499999996</v>
      </c>
      <c r="X1761" s="8">
        <v>17.100000000000001</v>
      </c>
      <c r="Y1761" s="8">
        <v>0</v>
      </c>
      <c r="Z1761" s="8">
        <v>64.19</v>
      </c>
      <c r="AA1761" s="8">
        <v>310535.89</v>
      </c>
      <c r="AB1761" s="8">
        <v>153568.01</v>
      </c>
      <c r="AC1761" s="9">
        <f t="shared" si="162"/>
        <v>156967.88</v>
      </c>
      <c r="AD1761" s="5" t="str">
        <f>$C1761&amp;" "&amp;VLOOKUP(C1761,Tegevusalad!$A$1:$B$89,2,FALSE)</f>
        <v>66 FINANTSTEENUSTE JA KINDLUSTUSTEGEVUSE ABITEGEVUSALAD</v>
      </c>
      <c r="AE1761" s="6">
        <f t="shared" si="163"/>
        <v>1801237.32</v>
      </c>
      <c r="AF1761" s="6">
        <f t="shared" si="164"/>
        <v>1006957.2000000001</v>
      </c>
      <c r="AG1761" s="6">
        <f t="shared" si="165"/>
        <v>3255546.79</v>
      </c>
      <c r="AH1761" s="6">
        <f t="shared" si="166"/>
        <v>2047366.3</v>
      </c>
      <c r="AI1761" s="6">
        <f t="shared" si="167"/>
        <v>3255529.6900000004</v>
      </c>
    </row>
    <row r="1762" spans="1:35" s="2" customFormat="1">
      <c r="A1762" s="3">
        <v>2015</v>
      </c>
      <c r="B1762" s="3">
        <v>9</v>
      </c>
      <c r="C1762" s="4">
        <v>68</v>
      </c>
      <c r="D1762" s="8">
        <v>5887</v>
      </c>
      <c r="E1762" s="8">
        <v>148515603.72</v>
      </c>
      <c r="F1762" s="8">
        <v>548555.41</v>
      </c>
      <c r="G1762" s="8">
        <v>11132101.720000001</v>
      </c>
      <c r="H1762" s="8">
        <v>3504561.42</v>
      </c>
      <c r="I1762" s="8">
        <v>2819568.05</v>
      </c>
      <c r="J1762" s="8">
        <v>2549968.66</v>
      </c>
      <c r="K1762" s="8">
        <v>6435.08</v>
      </c>
      <c r="L1762" s="8">
        <v>29752490.649999999</v>
      </c>
      <c r="M1762" s="8">
        <v>0</v>
      </c>
      <c r="N1762" s="8">
        <v>26329448.460000001</v>
      </c>
      <c r="O1762" s="8">
        <v>299106.68</v>
      </c>
      <c r="P1762" s="8">
        <v>7608264.6699999999</v>
      </c>
      <c r="Q1762" s="8">
        <v>78075.48</v>
      </c>
      <c r="R1762" s="8">
        <v>101992.72</v>
      </c>
      <c r="S1762" s="8">
        <v>8432120.7100000009</v>
      </c>
      <c r="T1762" s="8">
        <v>7180399.5099999998</v>
      </c>
      <c r="U1762" s="8">
        <v>23805675.300000001</v>
      </c>
      <c r="V1762" s="8">
        <v>23683617.239999998</v>
      </c>
      <c r="W1762" s="8">
        <v>17768195.41</v>
      </c>
      <c r="X1762" s="8">
        <v>10674526.43</v>
      </c>
      <c r="Y1762" s="8">
        <v>47873.11</v>
      </c>
      <c r="Z1762" s="8">
        <v>15.14</v>
      </c>
      <c r="AA1762" s="8">
        <v>12401120.460000001</v>
      </c>
      <c r="AB1762" s="8">
        <v>8930220.3000000007</v>
      </c>
      <c r="AC1762" s="9">
        <f t="shared" si="162"/>
        <v>3470900.16</v>
      </c>
      <c r="AD1762" s="5" t="str">
        <f>$C1762&amp;" "&amp;VLOOKUP(C1762,Tegevusalad!$A$1:$B$89,2,FALSE)</f>
        <v>68 KINNISVARAALANE TEGEVUS</v>
      </c>
      <c r="AE1762" s="6">
        <f t="shared" si="163"/>
        <v>127500889.55</v>
      </c>
      <c r="AF1762" s="6">
        <f t="shared" si="164"/>
        <v>122107493.72999999</v>
      </c>
      <c r="AG1762" s="6">
        <f t="shared" si="165"/>
        <v>138632991.27000001</v>
      </c>
      <c r="AH1762" s="6">
        <f t="shared" si="166"/>
        <v>132157205.89999999</v>
      </c>
      <c r="AI1762" s="6">
        <f t="shared" si="167"/>
        <v>127958464.83999999</v>
      </c>
    </row>
    <row r="1763" spans="1:35" s="2" customFormat="1">
      <c r="A1763" s="3">
        <v>2015</v>
      </c>
      <c r="B1763" s="3">
        <v>9</v>
      </c>
      <c r="C1763" s="4">
        <v>69</v>
      </c>
      <c r="D1763" s="8">
        <v>2921</v>
      </c>
      <c r="E1763" s="8">
        <v>18523480.859999999</v>
      </c>
      <c r="F1763" s="8">
        <v>18468.900000000001</v>
      </c>
      <c r="G1763" s="8">
        <v>4029227.37</v>
      </c>
      <c r="H1763" s="8">
        <v>2956407.42</v>
      </c>
      <c r="I1763" s="8">
        <v>26959.7</v>
      </c>
      <c r="J1763" s="8">
        <v>112132</v>
      </c>
      <c r="K1763" s="8">
        <v>0</v>
      </c>
      <c r="L1763" s="8">
        <v>3706358.47</v>
      </c>
      <c r="M1763" s="8">
        <v>0</v>
      </c>
      <c r="N1763" s="8">
        <v>1346192.04</v>
      </c>
      <c r="O1763" s="8">
        <v>5748.68</v>
      </c>
      <c r="P1763" s="8">
        <v>63934.37</v>
      </c>
      <c r="Q1763" s="8">
        <v>22623.96</v>
      </c>
      <c r="R1763" s="8">
        <v>57679.46</v>
      </c>
      <c r="S1763" s="8">
        <v>967321.61</v>
      </c>
      <c r="T1763" s="8">
        <v>177545.44</v>
      </c>
      <c r="U1763" s="8">
        <v>117328.15</v>
      </c>
      <c r="V1763" s="8">
        <v>66.3</v>
      </c>
      <c r="W1763" s="8">
        <v>400189.75</v>
      </c>
      <c r="X1763" s="8">
        <v>34.42</v>
      </c>
      <c r="Y1763" s="8">
        <v>7558.19</v>
      </c>
      <c r="Z1763" s="8">
        <v>869.96</v>
      </c>
      <c r="AA1763" s="8">
        <v>2481097.1</v>
      </c>
      <c r="AB1763" s="8">
        <v>114242.44</v>
      </c>
      <c r="AC1763" s="9">
        <f t="shared" si="162"/>
        <v>2366854.66</v>
      </c>
      <c r="AD1763" s="5" t="str">
        <f>$C1763&amp;" "&amp;VLOOKUP(C1763,Tegevusalad!$A$1:$B$89,2,FALSE)</f>
        <v>69 JURIIDILISED TOIMINGUD JA ARVEPIDAMINE</v>
      </c>
      <c r="AE1763" s="6">
        <f t="shared" si="163"/>
        <v>17457334.419999998</v>
      </c>
      <c r="AF1763" s="6">
        <f t="shared" si="164"/>
        <v>5906030.6399999997</v>
      </c>
      <c r="AG1763" s="6">
        <f t="shared" si="165"/>
        <v>21486561.789999999</v>
      </c>
      <c r="AH1763" s="6">
        <f t="shared" si="166"/>
        <v>7019357.5</v>
      </c>
      <c r="AI1763" s="6">
        <f t="shared" si="167"/>
        <v>21486527.369999997</v>
      </c>
    </row>
    <row r="1764" spans="1:35" s="2" customFormat="1">
      <c r="A1764" s="3">
        <v>2015</v>
      </c>
      <c r="B1764" s="3">
        <v>9</v>
      </c>
      <c r="C1764" s="4">
        <v>70</v>
      </c>
      <c r="D1764" s="8">
        <v>2724</v>
      </c>
      <c r="E1764" s="8">
        <v>23684710.309999999</v>
      </c>
      <c r="F1764" s="8">
        <v>22528.36</v>
      </c>
      <c r="G1764" s="8">
        <v>13500491.939999999</v>
      </c>
      <c r="H1764" s="8">
        <v>10121017.42</v>
      </c>
      <c r="I1764" s="8">
        <v>3976538.38</v>
      </c>
      <c r="J1764" s="8">
        <v>226743.63</v>
      </c>
      <c r="K1764" s="8">
        <v>0</v>
      </c>
      <c r="L1764" s="8">
        <v>4738969.58</v>
      </c>
      <c r="M1764" s="8">
        <v>2920</v>
      </c>
      <c r="N1764" s="8">
        <v>5312438.5999999996</v>
      </c>
      <c r="O1764" s="8">
        <v>98850.35</v>
      </c>
      <c r="P1764" s="8">
        <v>1935239.15</v>
      </c>
      <c r="Q1764" s="8">
        <v>107675.89</v>
      </c>
      <c r="R1764" s="8">
        <v>66812.19</v>
      </c>
      <c r="S1764" s="8">
        <v>3389412.88</v>
      </c>
      <c r="T1764" s="8">
        <v>1851950.83</v>
      </c>
      <c r="U1764" s="8">
        <v>1375307.11</v>
      </c>
      <c r="V1764" s="8">
        <v>1320407.33</v>
      </c>
      <c r="W1764" s="8">
        <v>2599050.84</v>
      </c>
      <c r="X1764" s="8">
        <v>2220597.89</v>
      </c>
      <c r="Y1764" s="8">
        <v>17.95</v>
      </c>
      <c r="Z1764" s="8">
        <v>0</v>
      </c>
      <c r="AA1764" s="8">
        <v>1871269.67</v>
      </c>
      <c r="AB1764" s="8">
        <v>2441800.7400000002</v>
      </c>
      <c r="AC1764" s="9">
        <f t="shared" si="162"/>
        <v>-570531.0700000003</v>
      </c>
      <c r="AD1764" s="5" t="str">
        <f>$C1764&amp;" "&amp;VLOOKUP(C1764,Tegevusalad!$A$1:$B$89,2,FALSE)</f>
        <v>70 PEAKONTORITE TEGEVUS; JUHTIMISALANE NÕUSTAMINE</v>
      </c>
      <c r="AE1764" s="6">
        <f t="shared" si="163"/>
        <v>21163116.57</v>
      </c>
      <c r="AF1764" s="6">
        <f t="shared" si="164"/>
        <v>22957689.539999999</v>
      </c>
      <c r="AG1764" s="6">
        <f t="shared" si="165"/>
        <v>34663608.509999998</v>
      </c>
      <c r="AH1764" s="6">
        <f t="shared" si="166"/>
        <v>26896253.949999999</v>
      </c>
      <c r="AI1764" s="6">
        <f t="shared" si="167"/>
        <v>32443010.619999997</v>
      </c>
    </row>
    <row r="1765" spans="1:35" s="2" customFormat="1">
      <c r="A1765" s="3">
        <v>2015</v>
      </c>
      <c r="B1765" s="3">
        <v>9</v>
      </c>
      <c r="C1765" s="4">
        <v>71</v>
      </c>
      <c r="D1765" s="8">
        <v>1973</v>
      </c>
      <c r="E1765" s="8">
        <v>23144737.32</v>
      </c>
      <c r="F1765" s="8">
        <v>5857.52</v>
      </c>
      <c r="G1765" s="8">
        <v>5782785.6100000003</v>
      </c>
      <c r="H1765" s="8">
        <v>4015315.75</v>
      </c>
      <c r="I1765" s="8">
        <v>2122928.4700000002</v>
      </c>
      <c r="J1765" s="8">
        <v>180628.36</v>
      </c>
      <c r="K1765" s="8">
        <v>0</v>
      </c>
      <c r="L1765" s="8">
        <v>4629474.79</v>
      </c>
      <c r="M1765" s="8">
        <v>0</v>
      </c>
      <c r="N1765" s="8">
        <v>2764895.44</v>
      </c>
      <c r="O1765" s="8">
        <v>18736.54</v>
      </c>
      <c r="P1765" s="8">
        <v>145866.76999999999</v>
      </c>
      <c r="Q1765" s="8">
        <v>46257.86</v>
      </c>
      <c r="R1765" s="8">
        <v>50301.41</v>
      </c>
      <c r="S1765" s="8">
        <v>3781461.08</v>
      </c>
      <c r="T1765" s="8">
        <v>2781906.99</v>
      </c>
      <c r="U1765" s="8">
        <v>279667.03999999998</v>
      </c>
      <c r="V1765" s="8">
        <v>0</v>
      </c>
      <c r="W1765" s="8">
        <v>27611.31</v>
      </c>
      <c r="X1765" s="8">
        <v>2018.5</v>
      </c>
      <c r="Y1765" s="8">
        <v>1290.4000000000001</v>
      </c>
      <c r="Z1765" s="8">
        <v>10.72</v>
      </c>
      <c r="AA1765" s="8">
        <v>2261287.84</v>
      </c>
      <c r="AB1765" s="8">
        <v>395428.81</v>
      </c>
      <c r="AC1765" s="9">
        <f t="shared" si="162"/>
        <v>1865859.0299999998</v>
      </c>
      <c r="AD1765" s="5" t="str">
        <f>$C1765&amp;" "&amp;VLOOKUP(C1765,Tegevusalad!$A$1:$B$89,2,FALSE)</f>
        <v>71 ARHITEKTI- JA INSENERITEGEVUSED; TEIMIMINE JA ANALÜÜS</v>
      </c>
      <c r="AE1765" s="6">
        <f t="shared" si="163"/>
        <v>19091485.219999999</v>
      </c>
      <c r="AF1765" s="6">
        <f t="shared" si="164"/>
        <v>9921173.4299999997</v>
      </c>
      <c r="AG1765" s="6">
        <f t="shared" si="165"/>
        <v>24874270.829999998</v>
      </c>
      <c r="AH1765" s="6">
        <f t="shared" si="166"/>
        <v>14075984.25</v>
      </c>
      <c r="AI1765" s="6">
        <f t="shared" si="167"/>
        <v>24872252.329999998</v>
      </c>
    </row>
    <row r="1766" spans="1:35" s="2" customFormat="1">
      <c r="A1766" s="3">
        <v>2015</v>
      </c>
      <c r="B1766" s="3">
        <v>9</v>
      </c>
      <c r="C1766" s="4">
        <v>72</v>
      </c>
      <c r="D1766" s="8">
        <v>262</v>
      </c>
      <c r="E1766" s="8">
        <v>1989474.75</v>
      </c>
      <c r="F1766" s="8">
        <v>31154.959999999999</v>
      </c>
      <c r="G1766" s="8">
        <v>2325681.75</v>
      </c>
      <c r="H1766" s="8">
        <v>1019521.5</v>
      </c>
      <c r="I1766" s="8">
        <v>304435.46999999997</v>
      </c>
      <c r="J1766" s="8">
        <v>733137.3</v>
      </c>
      <c r="K1766" s="8">
        <v>0</v>
      </c>
      <c r="L1766" s="8">
        <v>400698.86</v>
      </c>
      <c r="M1766" s="8">
        <v>0</v>
      </c>
      <c r="N1766" s="8">
        <v>443750.62</v>
      </c>
      <c r="O1766" s="8">
        <v>8338</v>
      </c>
      <c r="P1766" s="8">
        <v>14632.47</v>
      </c>
      <c r="Q1766" s="8">
        <v>1210.04</v>
      </c>
      <c r="R1766" s="8">
        <v>6036.96</v>
      </c>
      <c r="S1766" s="8">
        <v>953456.8</v>
      </c>
      <c r="T1766" s="8">
        <v>124589.56</v>
      </c>
      <c r="U1766" s="8">
        <v>81902.17</v>
      </c>
      <c r="V1766" s="8">
        <v>0</v>
      </c>
      <c r="W1766" s="8">
        <v>29268.26</v>
      </c>
      <c r="X1766" s="8">
        <v>0</v>
      </c>
      <c r="Y1766" s="8">
        <v>0</v>
      </c>
      <c r="Z1766" s="8">
        <v>0</v>
      </c>
      <c r="AA1766" s="8">
        <v>117587.43</v>
      </c>
      <c r="AB1766" s="8">
        <v>160639.19</v>
      </c>
      <c r="AC1766" s="9">
        <f t="shared" si="162"/>
        <v>-43051.760000000009</v>
      </c>
      <c r="AD1766" s="5" t="str">
        <f>$C1766&amp;" "&amp;VLOOKUP(C1766,Tegevusalad!$A$1:$B$89,2,FALSE)</f>
        <v>72 TEADUS- JA ARENDUSTEGEVUS</v>
      </c>
      <c r="AE1766" s="6">
        <f t="shared" si="163"/>
        <v>985270.73999999987</v>
      </c>
      <c r="AF1766" s="6">
        <f t="shared" si="164"/>
        <v>1171888.93</v>
      </c>
      <c r="AG1766" s="6">
        <f t="shared" si="165"/>
        <v>3310952.4899999998</v>
      </c>
      <c r="AH1766" s="6">
        <f t="shared" si="166"/>
        <v>2248937.9</v>
      </c>
      <c r="AI1766" s="6">
        <f t="shared" si="167"/>
        <v>3310952.4899999998</v>
      </c>
    </row>
    <row r="1767" spans="1:35" s="2" customFormat="1">
      <c r="A1767" s="3">
        <v>2015</v>
      </c>
      <c r="B1767" s="3">
        <v>9</v>
      </c>
      <c r="C1767" s="4">
        <v>73</v>
      </c>
      <c r="D1767" s="8">
        <v>1086</v>
      </c>
      <c r="E1767" s="8">
        <v>25793297</v>
      </c>
      <c r="F1767" s="8">
        <v>628948.12</v>
      </c>
      <c r="G1767" s="8">
        <v>7712960.9199999999</v>
      </c>
      <c r="H1767" s="8">
        <v>6105788.3700000001</v>
      </c>
      <c r="I1767" s="8">
        <v>524647.43000000005</v>
      </c>
      <c r="J1767" s="8">
        <v>81463.210000000006</v>
      </c>
      <c r="K1767" s="8">
        <v>0</v>
      </c>
      <c r="L1767" s="8">
        <v>5215264.75</v>
      </c>
      <c r="M1767" s="8">
        <v>0</v>
      </c>
      <c r="N1767" s="8">
        <v>3897857.49</v>
      </c>
      <c r="O1767" s="8">
        <v>12269.67</v>
      </c>
      <c r="P1767" s="8">
        <v>70166.67</v>
      </c>
      <c r="Q1767" s="8">
        <v>17335.88</v>
      </c>
      <c r="R1767" s="8">
        <v>23257.4</v>
      </c>
      <c r="S1767" s="8">
        <v>2870328</v>
      </c>
      <c r="T1767" s="8">
        <v>604893.69999999995</v>
      </c>
      <c r="U1767" s="8">
        <v>878473.07</v>
      </c>
      <c r="V1767" s="8">
        <v>0</v>
      </c>
      <c r="W1767" s="8">
        <v>59610.6</v>
      </c>
      <c r="X1767" s="8">
        <v>1226.4000000000001</v>
      </c>
      <c r="Y1767" s="8">
        <v>0</v>
      </c>
      <c r="Z1767" s="8">
        <v>0</v>
      </c>
      <c r="AA1767" s="8">
        <v>1667082.9</v>
      </c>
      <c r="AB1767" s="8">
        <v>349675.64</v>
      </c>
      <c r="AC1767" s="9">
        <f t="shared" si="162"/>
        <v>1317407.2599999998</v>
      </c>
      <c r="AD1767" s="5" t="str">
        <f>$C1767&amp;" "&amp;VLOOKUP(C1767,Tegevusalad!$A$1:$B$89,2,FALSE)</f>
        <v>73 REKLAAMINDUS JA TURU-UURINGUD</v>
      </c>
      <c r="AE1767" s="6">
        <f t="shared" si="163"/>
        <v>22674670.449999999</v>
      </c>
      <c r="AF1767" s="6">
        <f t="shared" si="164"/>
        <v>15795425.030000001</v>
      </c>
      <c r="AG1767" s="6">
        <f t="shared" si="165"/>
        <v>30387631.369999997</v>
      </c>
      <c r="AH1767" s="6">
        <f t="shared" si="166"/>
        <v>19605574.449999999</v>
      </c>
      <c r="AI1767" s="6">
        <f t="shared" si="167"/>
        <v>30386404.969999999</v>
      </c>
    </row>
    <row r="1768" spans="1:35" s="2" customFormat="1">
      <c r="A1768" s="3">
        <v>2015</v>
      </c>
      <c r="B1768" s="3">
        <v>9</v>
      </c>
      <c r="C1768" s="4">
        <v>74</v>
      </c>
      <c r="D1768" s="8">
        <v>1753</v>
      </c>
      <c r="E1768" s="8">
        <v>11421066.17</v>
      </c>
      <c r="F1768" s="8">
        <v>5741891.1500000004</v>
      </c>
      <c r="G1768" s="8">
        <v>8730479.7100000009</v>
      </c>
      <c r="H1768" s="8">
        <v>5548804.0999999996</v>
      </c>
      <c r="I1768" s="8">
        <v>1491853.64</v>
      </c>
      <c r="J1768" s="8">
        <v>258977.74</v>
      </c>
      <c r="K1768" s="8">
        <v>295.2</v>
      </c>
      <c r="L1768" s="8">
        <v>2800983.55</v>
      </c>
      <c r="M1768" s="8">
        <v>0</v>
      </c>
      <c r="N1768" s="8">
        <v>2117364.23</v>
      </c>
      <c r="O1768" s="8">
        <v>188070.39999999999</v>
      </c>
      <c r="P1768" s="8">
        <v>37126.65</v>
      </c>
      <c r="Q1768" s="8">
        <v>11956.11</v>
      </c>
      <c r="R1768" s="8">
        <v>18769.32</v>
      </c>
      <c r="S1768" s="8">
        <v>5069275.88</v>
      </c>
      <c r="T1768" s="8">
        <v>4688504.84</v>
      </c>
      <c r="U1768" s="8">
        <v>809162.75</v>
      </c>
      <c r="V1768" s="8">
        <v>700010.17</v>
      </c>
      <c r="W1768" s="8">
        <v>33244.71</v>
      </c>
      <c r="X1768" s="8">
        <v>52.8</v>
      </c>
      <c r="Y1768" s="8">
        <v>0.11</v>
      </c>
      <c r="Z1768" s="8">
        <v>159.72</v>
      </c>
      <c r="AA1768" s="8">
        <v>1200792.6100000001</v>
      </c>
      <c r="AB1768" s="8">
        <v>517332.9</v>
      </c>
      <c r="AC1768" s="9">
        <f t="shared" si="162"/>
        <v>683459.71000000008</v>
      </c>
      <c r="AD1768" s="5" t="str">
        <f>$C1768&amp;" "&amp;VLOOKUP(C1768,Tegevusalad!$A$1:$B$89,2,FALSE)</f>
        <v>74 MUU KUTSE-, TEADUS- JA TEHNIKAALANE TEGEVUS</v>
      </c>
      <c r="AE1768" s="6">
        <f t="shared" si="163"/>
        <v>11284571.490000002</v>
      </c>
      <c r="AF1768" s="6">
        <f t="shared" si="164"/>
        <v>4561887.2899999982</v>
      </c>
      <c r="AG1768" s="6">
        <f t="shared" si="165"/>
        <v>20015051.200000003</v>
      </c>
      <c r="AH1768" s="6">
        <f t="shared" si="166"/>
        <v>10680667.749999998</v>
      </c>
      <c r="AI1768" s="6">
        <f t="shared" si="167"/>
        <v>20014998.400000002</v>
      </c>
    </row>
    <row r="1769" spans="1:35" s="2" customFormat="1">
      <c r="A1769" s="3">
        <v>2015</v>
      </c>
      <c r="B1769" s="3">
        <v>9</v>
      </c>
      <c r="C1769" s="4">
        <v>75</v>
      </c>
      <c r="D1769" s="8">
        <v>139</v>
      </c>
      <c r="E1769" s="8">
        <v>944030.71</v>
      </c>
      <c r="F1769" s="8">
        <v>355371.01</v>
      </c>
      <c r="G1769" s="8">
        <v>15708.43</v>
      </c>
      <c r="H1769" s="8">
        <v>13820.96</v>
      </c>
      <c r="I1769" s="8">
        <v>121.15</v>
      </c>
      <c r="J1769" s="8">
        <v>0</v>
      </c>
      <c r="K1769" s="8">
        <v>0</v>
      </c>
      <c r="L1769" s="8">
        <v>220789.51</v>
      </c>
      <c r="M1769" s="8">
        <v>0</v>
      </c>
      <c r="N1769" s="8">
        <v>126031.49</v>
      </c>
      <c r="O1769" s="8">
        <v>0</v>
      </c>
      <c r="P1769" s="8">
        <v>3007.93</v>
      </c>
      <c r="Q1769" s="8">
        <v>1287.43</v>
      </c>
      <c r="R1769" s="8">
        <v>2275.4499999999998</v>
      </c>
      <c r="S1769" s="8">
        <v>16846.2</v>
      </c>
      <c r="T1769" s="8">
        <v>7874.71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99023.47</v>
      </c>
      <c r="AB1769" s="8">
        <v>4265.45</v>
      </c>
      <c r="AC1769" s="9">
        <f t="shared" si="162"/>
        <v>94758.02</v>
      </c>
      <c r="AD1769" s="5" t="str">
        <f>$C1769&amp;" "&amp;VLOOKUP(C1769,Tegevusalad!$A$1:$B$89,2,FALSE)</f>
        <v>75 VETERINAARIA</v>
      </c>
      <c r="AE1769" s="6">
        <f t="shared" si="163"/>
        <v>1282555.52</v>
      </c>
      <c r="AF1769" s="6">
        <f t="shared" si="164"/>
        <v>624688.5</v>
      </c>
      <c r="AG1769" s="6">
        <f t="shared" si="165"/>
        <v>1298263.95</v>
      </c>
      <c r="AH1769" s="6">
        <f t="shared" si="166"/>
        <v>641534.69999999995</v>
      </c>
      <c r="AI1769" s="6">
        <f t="shared" si="167"/>
        <v>1298263.95</v>
      </c>
    </row>
    <row r="1770" spans="1:35" s="2" customFormat="1">
      <c r="A1770" s="3">
        <v>2015</v>
      </c>
      <c r="B1770" s="3">
        <v>9</v>
      </c>
      <c r="C1770" s="4">
        <v>77</v>
      </c>
      <c r="D1770" s="8">
        <v>1174</v>
      </c>
      <c r="E1770" s="8">
        <v>27474039.710000001</v>
      </c>
      <c r="F1770" s="8">
        <v>431161.59</v>
      </c>
      <c r="G1770" s="8">
        <v>10772404.6</v>
      </c>
      <c r="H1770" s="8">
        <v>5550241.46</v>
      </c>
      <c r="I1770" s="8">
        <v>1441223.04</v>
      </c>
      <c r="J1770" s="8">
        <v>71930.7</v>
      </c>
      <c r="K1770" s="8">
        <v>0</v>
      </c>
      <c r="L1770" s="8">
        <v>5533612.5599999996</v>
      </c>
      <c r="M1770" s="8">
        <v>0</v>
      </c>
      <c r="N1770" s="8">
        <v>3954598.31</v>
      </c>
      <c r="O1770" s="8">
        <v>47864.68</v>
      </c>
      <c r="P1770" s="8">
        <v>496522.45</v>
      </c>
      <c r="Q1770" s="8">
        <v>71316.84</v>
      </c>
      <c r="R1770" s="8">
        <v>16030.16</v>
      </c>
      <c r="S1770" s="8">
        <v>3234191.68</v>
      </c>
      <c r="T1770" s="8">
        <v>1736842.79</v>
      </c>
      <c r="U1770" s="8">
        <v>915307.45</v>
      </c>
      <c r="V1770" s="8">
        <v>127.63</v>
      </c>
      <c r="W1770" s="8">
        <v>414174.95</v>
      </c>
      <c r="X1770" s="8">
        <v>9825.93</v>
      </c>
      <c r="Y1770" s="8">
        <v>258.41000000000003</v>
      </c>
      <c r="Z1770" s="8">
        <v>0.01</v>
      </c>
      <c r="AA1770" s="8">
        <v>2117654.34</v>
      </c>
      <c r="AB1770" s="8">
        <v>538381.68999999994</v>
      </c>
      <c r="AC1770" s="9">
        <f t="shared" si="162"/>
        <v>1579272.65</v>
      </c>
      <c r="AD1770" s="5" t="str">
        <f>$C1770&amp;" "&amp;VLOOKUP(C1770,Tegevusalad!$A$1:$B$89,2,FALSE)</f>
        <v>77 RENTIMINE JA KASUTUSRENT</v>
      </c>
      <c r="AE1770" s="6">
        <f t="shared" si="163"/>
        <v>23765528.100000001</v>
      </c>
      <c r="AF1770" s="6">
        <f t="shared" si="164"/>
        <v>15464447.449999999</v>
      </c>
      <c r="AG1770" s="6">
        <f t="shared" si="165"/>
        <v>34537932.699999996</v>
      </c>
      <c r="AH1770" s="6">
        <f t="shared" si="166"/>
        <v>19853142.350000001</v>
      </c>
      <c r="AI1770" s="6">
        <f t="shared" si="167"/>
        <v>34528106.769999996</v>
      </c>
    </row>
    <row r="1771" spans="1:35" s="2" customFormat="1">
      <c r="A1771" s="3">
        <v>2015</v>
      </c>
      <c r="B1771" s="3">
        <v>9</v>
      </c>
      <c r="C1771" s="4">
        <v>78</v>
      </c>
      <c r="D1771" s="8">
        <v>537</v>
      </c>
      <c r="E1771" s="8">
        <v>10418179.42</v>
      </c>
      <c r="F1771" s="8">
        <v>86623.6</v>
      </c>
      <c r="G1771" s="8">
        <v>9834994.8599999994</v>
      </c>
      <c r="H1771" s="8">
        <v>8736108.5099999998</v>
      </c>
      <c r="I1771" s="8">
        <v>139456.91</v>
      </c>
      <c r="J1771" s="8">
        <v>19779</v>
      </c>
      <c r="K1771" s="8">
        <v>0</v>
      </c>
      <c r="L1771" s="8">
        <v>2091431.96</v>
      </c>
      <c r="M1771" s="8">
        <v>0</v>
      </c>
      <c r="N1771" s="8">
        <v>934456.64</v>
      </c>
      <c r="O1771" s="8">
        <v>2120.81</v>
      </c>
      <c r="P1771" s="8">
        <v>29147.35</v>
      </c>
      <c r="Q1771" s="8">
        <v>7942.75</v>
      </c>
      <c r="R1771" s="8">
        <v>10234.75</v>
      </c>
      <c r="S1771" s="8">
        <v>1665111.48</v>
      </c>
      <c r="T1771" s="8">
        <v>216390.17</v>
      </c>
      <c r="U1771" s="8">
        <v>8932.15</v>
      </c>
      <c r="V1771" s="8">
        <v>581</v>
      </c>
      <c r="W1771" s="8">
        <v>34590.35</v>
      </c>
      <c r="X1771" s="8">
        <v>791.7</v>
      </c>
      <c r="Y1771" s="8">
        <v>0</v>
      </c>
      <c r="Z1771" s="8">
        <v>0</v>
      </c>
      <c r="AA1771" s="8">
        <v>1422492.31</v>
      </c>
      <c r="AB1771" s="8">
        <v>265516.99</v>
      </c>
      <c r="AC1771" s="9">
        <f t="shared" si="162"/>
        <v>1156975.32</v>
      </c>
      <c r="AD1771" s="5" t="str">
        <f>$C1771&amp;" "&amp;VLOOKUP(C1771,Tegevusalad!$A$1:$B$89,2,FALSE)</f>
        <v>78 TÖÖHÕIVE</v>
      </c>
      <c r="AE1771" s="6">
        <f t="shared" si="163"/>
        <v>8831551.0899999999</v>
      </c>
      <c r="AF1771" s="6">
        <f t="shared" si="164"/>
        <v>3039390.2699999996</v>
      </c>
      <c r="AG1771" s="6">
        <f t="shared" si="165"/>
        <v>18666545.949999999</v>
      </c>
      <c r="AH1771" s="6">
        <f t="shared" si="166"/>
        <v>4723456.95</v>
      </c>
      <c r="AI1771" s="6">
        <f t="shared" si="167"/>
        <v>18665754.25</v>
      </c>
    </row>
    <row r="1772" spans="1:35" s="2" customFormat="1">
      <c r="A1772" s="3">
        <v>2015</v>
      </c>
      <c r="B1772" s="3">
        <v>9</v>
      </c>
      <c r="C1772" s="4">
        <v>79</v>
      </c>
      <c r="D1772" s="8">
        <v>328</v>
      </c>
      <c r="E1772" s="8">
        <v>4863336.25</v>
      </c>
      <c r="F1772" s="8">
        <v>251056.41</v>
      </c>
      <c r="G1772" s="8">
        <v>5838740.2000000002</v>
      </c>
      <c r="H1772" s="8">
        <v>1003422.9</v>
      </c>
      <c r="I1772" s="8">
        <v>8036.37</v>
      </c>
      <c r="J1772" s="8">
        <v>12772.77</v>
      </c>
      <c r="K1772" s="8">
        <v>0</v>
      </c>
      <c r="L1772" s="8">
        <v>995262.36</v>
      </c>
      <c r="M1772" s="8">
        <v>0</v>
      </c>
      <c r="N1772" s="8">
        <v>690994.45</v>
      </c>
      <c r="O1772" s="8">
        <v>1390.14</v>
      </c>
      <c r="P1772" s="8">
        <v>18475.25</v>
      </c>
      <c r="Q1772" s="8">
        <v>1975.13</v>
      </c>
      <c r="R1772" s="8">
        <v>2921.05</v>
      </c>
      <c r="S1772" s="8">
        <v>925741.41</v>
      </c>
      <c r="T1772" s="8">
        <v>337031.2</v>
      </c>
      <c r="U1772" s="8">
        <v>30213.22</v>
      </c>
      <c r="V1772" s="8">
        <v>0</v>
      </c>
      <c r="W1772" s="8">
        <v>193142.25</v>
      </c>
      <c r="X1772" s="8">
        <v>4617.16</v>
      </c>
      <c r="Y1772" s="8">
        <v>20.93</v>
      </c>
      <c r="Z1772" s="8">
        <v>0</v>
      </c>
      <c r="AA1772" s="8">
        <v>413483.07</v>
      </c>
      <c r="AB1772" s="8">
        <v>109194.23</v>
      </c>
      <c r="AC1772" s="9">
        <f t="shared" si="162"/>
        <v>304288.84000000003</v>
      </c>
      <c r="AD1772" s="5" t="str">
        <f>$C1772&amp;" "&amp;VLOOKUP(C1772,Tegevusalad!$A$1:$B$89,2,FALSE)</f>
        <v>79 REISIBÜROODE JA REISIKORRALDAJATE TEGEVUS, RESERVEERIMINE NING SELLEGA SEOTUD TEGEVUS</v>
      </c>
      <c r="AE1772" s="6">
        <f t="shared" si="163"/>
        <v>4163055.1900000004</v>
      </c>
      <c r="AF1772" s="6">
        <f t="shared" si="164"/>
        <v>2506672.1699999995</v>
      </c>
      <c r="AG1772" s="6">
        <f t="shared" si="165"/>
        <v>10001795.389999999</v>
      </c>
      <c r="AH1772" s="6">
        <f t="shared" si="166"/>
        <v>3469577.5</v>
      </c>
      <c r="AI1772" s="6">
        <f t="shared" si="167"/>
        <v>9997178.2299999986</v>
      </c>
    </row>
    <row r="1773" spans="1:35" s="2" customFormat="1">
      <c r="A1773" s="3">
        <v>2015</v>
      </c>
      <c r="B1773" s="3">
        <v>9</v>
      </c>
      <c r="C1773" s="4">
        <v>80</v>
      </c>
      <c r="D1773" s="8">
        <v>139</v>
      </c>
      <c r="E1773" s="8">
        <v>10923336.199999999</v>
      </c>
      <c r="F1773" s="8">
        <v>11407.21</v>
      </c>
      <c r="G1773" s="8">
        <v>761672.93</v>
      </c>
      <c r="H1773" s="8">
        <v>483231.95</v>
      </c>
      <c r="I1773" s="8">
        <v>78670.36</v>
      </c>
      <c r="J1773" s="8">
        <v>76974.31</v>
      </c>
      <c r="K1773" s="8">
        <v>0</v>
      </c>
      <c r="L1773" s="8">
        <v>2185693.87</v>
      </c>
      <c r="M1773" s="8">
        <v>0</v>
      </c>
      <c r="N1773" s="8">
        <v>859628.59</v>
      </c>
      <c r="O1773" s="8">
        <v>25190.38</v>
      </c>
      <c r="P1773" s="8">
        <v>28431.29</v>
      </c>
      <c r="Q1773" s="8">
        <v>32359.01</v>
      </c>
      <c r="R1773" s="8">
        <v>17958.86</v>
      </c>
      <c r="S1773" s="8">
        <v>578281.67000000004</v>
      </c>
      <c r="T1773" s="8">
        <v>491441.41</v>
      </c>
      <c r="U1773" s="8">
        <v>234716.95</v>
      </c>
      <c r="V1773" s="8">
        <v>0</v>
      </c>
      <c r="W1773" s="8">
        <v>122053.15</v>
      </c>
      <c r="X1773" s="8">
        <v>115</v>
      </c>
      <c r="Y1773" s="8">
        <v>0</v>
      </c>
      <c r="Z1773" s="8">
        <v>8.85</v>
      </c>
      <c r="AA1773" s="8">
        <v>1358262.29</v>
      </c>
      <c r="AB1773" s="8">
        <v>32205.86</v>
      </c>
      <c r="AC1773" s="9">
        <f t="shared" si="162"/>
        <v>1326056.43</v>
      </c>
      <c r="AD1773" s="5" t="str">
        <f>$C1773&amp;" "&amp;VLOOKUP(C1773,Tegevusalad!$A$1:$B$89,2,FALSE)</f>
        <v>80 TURVATÖÖ JA JUURDLUS</v>
      </c>
      <c r="AE1773" s="6">
        <f t="shared" si="163"/>
        <v>10121859.789999999</v>
      </c>
      <c r="AF1773" s="6">
        <f t="shared" si="164"/>
        <v>3448986.7299999995</v>
      </c>
      <c r="AG1773" s="6">
        <f t="shared" si="165"/>
        <v>10883532.719999999</v>
      </c>
      <c r="AH1773" s="6">
        <f t="shared" si="166"/>
        <v>4387937.2499999991</v>
      </c>
      <c r="AI1773" s="6">
        <f t="shared" si="167"/>
        <v>10883417.719999999</v>
      </c>
    </row>
    <row r="1774" spans="1:35" s="2" customFormat="1">
      <c r="A1774" s="3">
        <v>2015</v>
      </c>
      <c r="B1774" s="3">
        <v>9</v>
      </c>
      <c r="C1774" s="4">
        <v>81</v>
      </c>
      <c r="D1774" s="8">
        <v>1095</v>
      </c>
      <c r="E1774" s="8">
        <v>19161566.780000001</v>
      </c>
      <c r="F1774" s="8">
        <v>8359.98</v>
      </c>
      <c r="G1774" s="8">
        <v>888875.96</v>
      </c>
      <c r="H1774" s="8">
        <v>720361.59</v>
      </c>
      <c r="I1774" s="8">
        <v>80736.75</v>
      </c>
      <c r="J1774" s="8">
        <v>11005.35</v>
      </c>
      <c r="K1774" s="8">
        <v>0</v>
      </c>
      <c r="L1774" s="8">
        <v>3833065.62</v>
      </c>
      <c r="M1774" s="8">
        <v>0</v>
      </c>
      <c r="N1774" s="8">
        <v>2371478.4</v>
      </c>
      <c r="O1774" s="8">
        <v>5111.08</v>
      </c>
      <c r="P1774" s="8">
        <v>496898.34</v>
      </c>
      <c r="Q1774" s="8">
        <v>19246.650000000001</v>
      </c>
      <c r="R1774" s="8">
        <v>25337.39</v>
      </c>
      <c r="S1774" s="8">
        <v>247304.34</v>
      </c>
      <c r="T1774" s="8">
        <v>225235.99</v>
      </c>
      <c r="U1774" s="8">
        <v>61695.78</v>
      </c>
      <c r="V1774" s="8">
        <v>0</v>
      </c>
      <c r="W1774" s="8">
        <v>578230.09</v>
      </c>
      <c r="X1774" s="8">
        <v>172.8</v>
      </c>
      <c r="Y1774" s="8">
        <v>0.02</v>
      </c>
      <c r="Z1774" s="8">
        <v>0.01</v>
      </c>
      <c r="AA1774" s="8">
        <v>1763699.02</v>
      </c>
      <c r="AB1774" s="8">
        <v>302111.78999999998</v>
      </c>
      <c r="AC1774" s="9">
        <f t="shared" si="162"/>
        <v>1461587.23</v>
      </c>
      <c r="AD1774" s="5" t="str">
        <f>$C1774&amp;" "&amp;VLOOKUP(C1774,Tegevusalad!$A$1:$B$89,2,FALSE)</f>
        <v>81 HOONETE JA MAASTIKE HOOLDUS</v>
      </c>
      <c r="AE1774" s="6">
        <f t="shared" si="163"/>
        <v>18861099.440000001</v>
      </c>
      <c r="AF1774" s="6">
        <f t="shared" si="164"/>
        <v>11649523.43</v>
      </c>
      <c r="AG1774" s="6">
        <f t="shared" si="165"/>
        <v>19749975.400000002</v>
      </c>
      <c r="AH1774" s="6">
        <f t="shared" si="166"/>
        <v>11984078.949999999</v>
      </c>
      <c r="AI1774" s="6">
        <f t="shared" si="167"/>
        <v>19749802.600000001</v>
      </c>
    </row>
    <row r="1775" spans="1:35" s="2" customFormat="1">
      <c r="A1775" s="3">
        <v>2015</v>
      </c>
      <c r="B1775" s="3">
        <v>9</v>
      </c>
      <c r="C1775" s="4">
        <v>82</v>
      </c>
      <c r="D1775" s="8">
        <v>962</v>
      </c>
      <c r="E1775" s="8">
        <v>13381958.300000001</v>
      </c>
      <c r="F1775" s="8">
        <v>295112.74</v>
      </c>
      <c r="G1775" s="8">
        <v>8270905.4100000001</v>
      </c>
      <c r="H1775" s="8">
        <v>7181646.9800000004</v>
      </c>
      <c r="I1775" s="8">
        <v>1021823.1</v>
      </c>
      <c r="J1775" s="8">
        <v>137031.20000000001</v>
      </c>
      <c r="K1775" s="8">
        <v>0</v>
      </c>
      <c r="L1775" s="8">
        <v>2702951.84</v>
      </c>
      <c r="M1775" s="8">
        <v>0</v>
      </c>
      <c r="N1775" s="8">
        <v>2163954.42</v>
      </c>
      <c r="O1775" s="8">
        <v>15471.53</v>
      </c>
      <c r="P1775" s="8">
        <v>17669.23</v>
      </c>
      <c r="Q1775" s="8">
        <v>9646.09</v>
      </c>
      <c r="R1775" s="8">
        <v>16033.61</v>
      </c>
      <c r="S1775" s="8">
        <v>3191994.25</v>
      </c>
      <c r="T1775" s="8">
        <v>1745128.97</v>
      </c>
      <c r="U1775" s="8">
        <v>54399.18</v>
      </c>
      <c r="V1775" s="8">
        <v>4214.09</v>
      </c>
      <c r="W1775" s="8">
        <v>277469.59000000003</v>
      </c>
      <c r="X1775" s="8">
        <v>10115.530000000001</v>
      </c>
      <c r="Y1775" s="8">
        <v>119.3</v>
      </c>
      <c r="Z1775" s="8">
        <v>0</v>
      </c>
      <c r="AA1775" s="8">
        <v>973575.35</v>
      </c>
      <c r="AB1775" s="8">
        <v>434458.63</v>
      </c>
      <c r="AC1775" s="9">
        <f t="shared" si="162"/>
        <v>539116.72</v>
      </c>
      <c r="AD1775" s="5" t="str">
        <f>$C1775&amp;" "&amp;VLOOKUP(C1775,Tegevusalad!$A$1:$B$89,2,FALSE)</f>
        <v>82 BÜROOHALDUS, BÜROODE JA MUU ÄRITEGEVUSE ABITEGEVUSED</v>
      </c>
      <c r="AE1775" s="6">
        <f t="shared" si="163"/>
        <v>10440793.140000001</v>
      </c>
      <c r="AF1775" s="6">
        <f t="shared" si="164"/>
        <v>7580403.1600000001</v>
      </c>
      <c r="AG1775" s="6">
        <f t="shared" si="165"/>
        <v>18711698.550000004</v>
      </c>
      <c r="AH1775" s="6">
        <f t="shared" si="166"/>
        <v>10899940.149999999</v>
      </c>
      <c r="AI1775" s="6">
        <f t="shared" si="167"/>
        <v>18701583.020000003</v>
      </c>
    </row>
    <row r="1776" spans="1:35" s="2" customFormat="1">
      <c r="A1776" s="3">
        <v>2015</v>
      </c>
      <c r="B1776" s="3">
        <v>9</v>
      </c>
      <c r="C1776" s="4">
        <v>84</v>
      </c>
      <c r="D1776" s="8">
        <v>89</v>
      </c>
      <c r="E1776" s="8">
        <v>22966586.609999999</v>
      </c>
      <c r="F1776" s="8">
        <v>28566.560000000001</v>
      </c>
      <c r="G1776" s="8">
        <v>274358.09000000003</v>
      </c>
      <c r="H1776" s="8">
        <v>261050</v>
      </c>
      <c r="I1776" s="8">
        <v>244178.16</v>
      </c>
      <c r="J1776" s="8">
        <v>0</v>
      </c>
      <c r="K1776" s="8">
        <v>0</v>
      </c>
      <c r="L1776" s="8">
        <v>4595888.32</v>
      </c>
      <c r="M1776" s="8">
        <v>0</v>
      </c>
      <c r="N1776" s="8">
        <v>2956959.2</v>
      </c>
      <c r="O1776" s="8">
        <v>0</v>
      </c>
      <c r="P1776" s="8">
        <v>1012822.38</v>
      </c>
      <c r="Q1776" s="8">
        <v>0</v>
      </c>
      <c r="R1776" s="8">
        <v>887.75</v>
      </c>
      <c r="S1776" s="8">
        <v>2205308.86</v>
      </c>
      <c r="T1776" s="8">
        <v>1507548.19</v>
      </c>
      <c r="U1776" s="8">
        <v>1593253.79</v>
      </c>
      <c r="V1776" s="8">
        <v>1570000</v>
      </c>
      <c r="W1776" s="8">
        <v>440779.18</v>
      </c>
      <c r="X1776" s="8">
        <v>1240.1500000000001</v>
      </c>
      <c r="Y1776" s="8">
        <v>0</v>
      </c>
      <c r="Z1776" s="8">
        <v>0.26</v>
      </c>
      <c r="AA1776" s="8">
        <v>2066990.25</v>
      </c>
      <c r="AB1776" s="8">
        <v>428061.39</v>
      </c>
      <c r="AC1776" s="9">
        <f t="shared" si="162"/>
        <v>1638928.8599999999</v>
      </c>
      <c r="AD1776" s="5" t="str">
        <f>$C1776&amp;" "&amp;VLOOKUP(C1776,Tegevusalad!$A$1:$B$89,2,FALSE)</f>
        <v>84 AVALIK HALDUS JA RIIGIKAITSE; KOHUSTUSLIK SOTSIAALKINDLUSTUS</v>
      </c>
      <c r="AE1776" s="6">
        <f t="shared" si="163"/>
        <v>19197830.669999998</v>
      </c>
      <c r="AF1776" s="6">
        <f t="shared" si="164"/>
        <v>12560672.100000001</v>
      </c>
      <c r="AG1776" s="6">
        <f t="shared" si="165"/>
        <v>19472188.759999998</v>
      </c>
      <c r="AH1776" s="6">
        <f t="shared" si="166"/>
        <v>14789234.75</v>
      </c>
      <c r="AI1776" s="6">
        <f t="shared" si="167"/>
        <v>19470948.609999999</v>
      </c>
    </row>
    <row r="1777" spans="1:35" s="2" customFormat="1">
      <c r="A1777" s="3">
        <v>2015</v>
      </c>
      <c r="B1777" s="3">
        <v>9</v>
      </c>
      <c r="C1777" s="4">
        <v>85</v>
      </c>
      <c r="D1777" s="8">
        <v>902</v>
      </c>
      <c r="E1777" s="8">
        <v>9702257.1199999992</v>
      </c>
      <c r="F1777" s="8">
        <v>238338.57</v>
      </c>
      <c r="G1777" s="8">
        <v>743510.03</v>
      </c>
      <c r="H1777" s="8">
        <v>220749.14</v>
      </c>
      <c r="I1777" s="8">
        <v>5019.3599999999997</v>
      </c>
      <c r="J1777" s="8">
        <v>911.91</v>
      </c>
      <c r="K1777" s="8">
        <v>845.51</v>
      </c>
      <c r="L1777" s="8">
        <v>1961901.95</v>
      </c>
      <c r="M1777" s="8">
        <v>0</v>
      </c>
      <c r="N1777" s="8">
        <v>895747.02</v>
      </c>
      <c r="O1777" s="8">
        <v>609.04</v>
      </c>
      <c r="P1777" s="8">
        <v>126115.79</v>
      </c>
      <c r="Q1777" s="8">
        <v>29558.03</v>
      </c>
      <c r="R1777" s="8">
        <v>13738.6</v>
      </c>
      <c r="S1777" s="8">
        <v>2055804.05</v>
      </c>
      <c r="T1777" s="8">
        <v>1516638.97</v>
      </c>
      <c r="U1777" s="8">
        <v>69245.08</v>
      </c>
      <c r="V1777" s="8">
        <v>539.04999999999995</v>
      </c>
      <c r="W1777" s="8">
        <v>13427291.119999999</v>
      </c>
      <c r="X1777" s="8">
        <v>0</v>
      </c>
      <c r="Y1777" s="8">
        <v>199.92</v>
      </c>
      <c r="Z1777" s="8">
        <v>82.11</v>
      </c>
      <c r="AA1777" s="8">
        <v>1155423.3400000001</v>
      </c>
      <c r="AB1777" s="8">
        <v>89150.6</v>
      </c>
      <c r="AC1777" s="9">
        <f t="shared" si="162"/>
        <v>1066272.74</v>
      </c>
      <c r="AD1777" s="5" t="str">
        <f>$C1777&amp;" "&amp;VLOOKUP(C1777,Tegevusalad!$A$1:$B$89,2,FALSE)</f>
        <v>85 HARIDUS</v>
      </c>
      <c r="AE1777" s="6">
        <f t="shared" si="163"/>
        <v>7815546.5599999996</v>
      </c>
      <c r="AF1777" s="6">
        <f t="shared" si="164"/>
        <v>2419872.8199999998</v>
      </c>
      <c r="AG1777" s="6">
        <f t="shared" si="165"/>
        <v>8559056.5899999999</v>
      </c>
      <c r="AH1777" s="6">
        <f t="shared" si="166"/>
        <v>4547428.0999999996</v>
      </c>
      <c r="AI1777" s="6">
        <f t="shared" si="167"/>
        <v>8559056.5899999999</v>
      </c>
    </row>
    <row r="1778" spans="1:35" s="2" customFormat="1">
      <c r="A1778" s="3">
        <v>2015</v>
      </c>
      <c r="B1778" s="3">
        <v>9</v>
      </c>
      <c r="C1778" s="4">
        <v>86</v>
      </c>
      <c r="D1778" s="8">
        <v>296</v>
      </c>
      <c r="E1778" s="8">
        <v>2869832.69</v>
      </c>
      <c r="F1778" s="8">
        <v>903467.95</v>
      </c>
      <c r="G1778" s="8">
        <v>379042.7</v>
      </c>
      <c r="H1778" s="8">
        <v>162756.72</v>
      </c>
      <c r="I1778" s="8">
        <v>68117.259999999995</v>
      </c>
      <c r="J1778" s="8">
        <v>38812.74</v>
      </c>
      <c r="K1778" s="8">
        <v>0</v>
      </c>
      <c r="L1778" s="8">
        <v>655278.68000000005</v>
      </c>
      <c r="M1778" s="8">
        <v>0</v>
      </c>
      <c r="N1778" s="8">
        <v>335907.69</v>
      </c>
      <c r="O1778" s="8">
        <v>4565.42</v>
      </c>
      <c r="P1778" s="8">
        <v>12254.78</v>
      </c>
      <c r="Q1778" s="8">
        <v>2847.6</v>
      </c>
      <c r="R1778" s="8">
        <v>3273.46</v>
      </c>
      <c r="S1778" s="8">
        <v>865233.54</v>
      </c>
      <c r="T1778" s="8">
        <v>645089.94999999995</v>
      </c>
      <c r="U1778" s="8">
        <v>126027.19</v>
      </c>
      <c r="V1778" s="8">
        <v>1798.66</v>
      </c>
      <c r="W1778" s="8">
        <v>61992541.43</v>
      </c>
      <c r="X1778" s="8">
        <v>42</v>
      </c>
      <c r="Y1778" s="8">
        <v>30651.1</v>
      </c>
      <c r="Z1778" s="8">
        <v>0</v>
      </c>
      <c r="AA1778" s="8">
        <v>378086.45</v>
      </c>
      <c r="AB1778" s="8">
        <v>28064.36</v>
      </c>
      <c r="AC1778" s="9">
        <f t="shared" si="162"/>
        <v>350022.09</v>
      </c>
      <c r="AD1778" s="5" t="str">
        <f>$C1778&amp;" "&amp;VLOOKUP(C1778,Tegevusalad!$A$1:$B$89,2,FALSE)</f>
        <v>86 TERVISHOID</v>
      </c>
      <c r="AE1778" s="6">
        <f t="shared" si="163"/>
        <v>2782081.9099999997</v>
      </c>
      <c r="AF1778" s="6">
        <f t="shared" si="164"/>
        <v>683616.58000000007</v>
      </c>
      <c r="AG1778" s="6">
        <f t="shared" si="165"/>
        <v>3161124.61</v>
      </c>
      <c r="AH1778" s="6">
        <f t="shared" si="166"/>
        <v>1695905.75</v>
      </c>
      <c r="AI1778" s="6">
        <f t="shared" si="167"/>
        <v>3161082.61</v>
      </c>
    </row>
    <row r="1779" spans="1:35" s="2" customFormat="1">
      <c r="A1779" s="3">
        <v>2015</v>
      </c>
      <c r="B1779" s="3">
        <v>9</v>
      </c>
      <c r="C1779" s="4">
        <v>87</v>
      </c>
      <c r="D1779" s="8">
        <v>32</v>
      </c>
      <c r="E1779" s="8">
        <v>363230.71</v>
      </c>
      <c r="F1779" s="8">
        <v>12816.13</v>
      </c>
      <c r="G1779" s="8">
        <v>4647.8599999999997</v>
      </c>
      <c r="H1779" s="8">
        <v>4607.28</v>
      </c>
      <c r="I1779" s="8">
        <v>4607.28</v>
      </c>
      <c r="J1779" s="8">
        <v>0</v>
      </c>
      <c r="K1779" s="8">
        <v>0</v>
      </c>
      <c r="L1779" s="8">
        <v>73799.59</v>
      </c>
      <c r="M1779" s="8">
        <v>0</v>
      </c>
      <c r="N1779" s="8">
        <v>218706.37</v>
      </c>
      <c r="O1779" s="8">
        <v>0</v>
      </c>
      <c r="P1779" s="8">
        <v>379.55</v>
      </c>
      <c r="Q1779" s="8">
        <v>121.35</v>
      </c>
      <c r="R1779" s="8">
        <v>98.15</v>
      </c>
      <c r="S1779" s="8">
        <v>29.01</v>
      </c>
      <c r="T1779" s="8">
        <v>0</v>
      </c>
      <c r="U1779" s="8">
        <v>0</v>
      </c>
      <c r="V1779" s="8">
        <v>0</v>
      </c>
      <c r="W1779" s="8">
        <v>2788447.59</v>
      </c>
      <c r="X1779" s="8">
        <v>35.700000000000003</v>
      </c>
      <c r="Y1779" s="8">
        <v>0</v>
      </c>
      <c r="Z1779" s="8">
        <v>0</v>
      </c>
      <c r="AA1779" s="8">
        <v>17797.43</v>
      </c>
      <c r="AB1779" s="8">
        <v>162704.21</v>
      </c>
      <c r="AC1779" s="9">
        <f t="shared" si="162"/>
        <v>-144906.78</v>
      </c>
      <c r="AD1779" s="5" t="str">
        <f>$C1779&amp;" "&amp;VLOOKUP(C1779,Tegevusalad!$A$1:$B$89,2,FALSE)</f>
        <v>87 HOOLEKANDEASUTUSTE TEGEVUS</v>
      </c>
      <c r="AE1779" s="6">
        <f t="shared" si="163"/>
        <v>376053.53</v>
      </c>
      <c r="AF1779" s="6">
        <f t="shared" si="164"/>
        <v>1093993.5899999999</v>
      </c>
      <c r="AG1779" s="6">
        <f t="shared" si="165"/>
        <v>380701.39</v>
      </c>
      <c r="AH1779" s="6">
        <f t="shared" si="166"/>
        <v>1094022.5999999999</v>
      </c>
      <c r="AI1779" s="6">
        <f t="shared" si="167"/>
        <v>380665.69</v>
      </c>
    </row>
    <row r="1780" spans="1:35" s="2" customFormat="1">
      <c r="A1780" s="3">
        <v>2015</v>
      </c>
      <c r="B1780" s="3">
        <v>9</v>
      </c>
      <c r="C1780" s="4">
        <v>88</v>
      </c>
      <c r="D1780" s="8">
        <v>48</v>
      </c>
      <c r="E1780" s="8">
        <v>139526.56</v>
      </c>
      <c r="F1780" s="8">
        <v>12842.66</v>
      </c>
      <c r="G1780" s="8">
        <v>118753.93</v>
      </c>
      <c r="H1780" s="8">
        <v>0</v>
      </c>
      <c r="I1780" s="8">
        <v>0</v>
      </c>
      <c r="J1780" s="8">
        <v>0</v>
      </c>
      <c r="K1780" s="8">
        <v>0</v>
      </c>
      <c r="L1780" s="8">
        <v>29061.15</v>
      </c>
      <c r="M1780" s="8">
        <v>0</v>
      </c>
      <c r="N1780" s="8">
        <v>15133</v>
      </c>
      <c r="O1780" s="8">
        <v>0</v>
      </c>
      <c r="P1780" s="8">
        <v>2619.6</v>
      </c>
      <c r="Q1780" s="8">
        <v>300.91000000000003</v>
      </c>
      <c r="R1780" s="8">
        <v>54.82</v>
      </c>
      <c r="S1780" s="8">
        <v>2091.2399999999998</v>
      </c>
      <c r="T1780" s="8">
        <v>2018.07</v>
      </c>
      <c r="U1780" s="8">
        <v>0</v>
      </c>
      <c r="V1780" s="8">
        <v>0</v>
      </c>
      <c r="W1780" s="8">
        <v>53914.81</v>
      </c>
      <c r="X1780" s="8">
        <v>0</v>
      </c>
      <c r="Y1780" s="8">
        <v>9.25</v>
      </c>
      <c r="Z1780" s="8">
        <v>0</v>
      </c>
      <c r="AA1780" s="8">
        <v>18785.07</v>
      </c>
      <c r="AB1780" s="8">
        <v>4847.67</v>
      </c>
      <c r="AC1780" s="9">
        <f t="shared" si="162"/>
        <v>13937.4</v>
      </c>
      <c r="AD1780" s="5" t="str">
        <f>$C1780&amp;" "&amp;VLOOKUP(C1780,Tegevusalad!$A$1:$B$89,2,FALSE)</f>
        <v>88 SOTSIAALHOOLEKANNE MAJUTUSETA</v>
      </c>
      <c r="AE1780" s="6">
        <f t="shared" si="163"/>
        <v>150277.98000000001</v>
      </c>
      <c r="AF1780" s="6">
        <f t="shared" si="164"/>
        <v>73847.859999999986</v>
      </c>
      <c r="AG1780" s="6">
        <f t="shared" si="165"/>
        <v>269031.91000000003</v>
      </c>
      <c r="AH1780" s="6">
        <f t="shared" si="166"/>
        <v>75939.099999999991</v>
      </c>
      <c r="AI1780" s="6">
        <f t="shared" si="167"/>
        <v>269031.91000000003</v>
      </c>
    </row>
    <row r="1781" spans="1:35" s="2" customFormat="1">
      <c r="A1781" s="3">
        <v>2015</v>
      </c>
      <c r="B1781" s="3">
        <v>9</v>
      </c>
      <c r="C1781" s="4">
        <v>90</v>
      </c>
      <c r="D1781" s="8">
        <v>877</v>
      </c>
      <c r="E1781" s="8">
        <v>5079176.22</v>
      </c>
      <c r="F1781" s="8">
        <v>17179.27</v>
      </c>
      <c r="G1781" s="8">
        <v>543336.66</v>
      </c>
      <c r="H1781" s="8">
        <v>404289.9</v>
      </c>
      <c r="I1781" s="8">
        <v>9296.2199999999993</v>
      </c>
      <c r="J1781" s="8">
        <v>22657.65</v>
      </c>
      <c r="K1781" s="8">
        <v>0</v>
      </c>
      <c r="L1781" s="8">
        <v>1017381.45</v>
      </c>
      <c r="M1781" s="8">
        <v>0</v>
      </c>
      <c r="N1781" s="8">
        <v>857922.94</v>
      </c>
      <c r="O1781" s="8">
        <v>5341.52</v>
      </c>
      <c r="P1781" s="8">
        <v>196951.53</v>
      </c>
      <c r="Q1781" s="8">
        <v>8442.82</v>
      </c>
      <c r="R1781" s="8">
        <v>8617.16</v>
      </c>
      <c r="S1781" s="8">
        <v>391512.72</v>
      </c>
      <c r="T1781" s="8">
        <v>194046.82</v>
      </c>
      <c r="U1781" s="8">
        <v>-10992.26</v>
      </c>
      <c r="V1781" s="8">
        <v>0</v>
      </c>
      <c r="W1781" s="8">
        <v>33461.56</v>
      </c>
      <c r="X1781" s="8">
        <v>0</v>
      </c>
      <c r="Y1781" s="8">
        <v>273.99</v>
      </c>
      <c r="Z1781" s="8">
        <v>0</v>
      </c>
      <c r="AA1781" s="8">
        <v>412250.37</v>
      </c>
      <c r="AB1781" s="8">
        <v>252517.87</v>
      </c>
      <c r="AC1781" s="9">
        <f t="shared" si="162"/>
        <v>159732.5</v>
      </c>
      <c r="AD1781" s="5" t="str">
        <f>$C1781&amp;" "&amp;VLOOKUP(C1781,Tegevusalad!$A$1:$B$89,2,FALSE)</f>
        <v>90 LOOME-, KUNSTI- JA MEELELAHUTUSTEGEVUS</v>
      </c>
      <c r="AE1781" s="6">
        <f t="shared" si="163"/>
        <v>4715835.0299999993</v>
      </c>
      <c r="AF1781" s="6">
        <f t="shared" si="164"/>
        <v>3925472.4399999995</v>
      </c>
      <c r="AG1781" s="6">
        <f t="shared" si="165"/>
        <v>5259171.6899999995</v>
      </c>
      <c r="AH1781" s="6">
        <f t="shared" si="166"/>
        <v>4332700.5</v>
      </c>
      <c r="AI1781" s="6">
        <f t="shared" si="167"/>
        <v>5259171.6899999995</v>
      </c>
    </row>
    <row r="1782" spans="1:35" s="2" customFormat="1">
      <c r="A1782" s="3">
        <v>2015</v>
      </c>
      <c r="B1782" s="3">
        <v>9</v>
      </c>
      <c r="C1782" s="4">
        <v>91</v>
      </c>
      <c r="D1782" s="8">
        <v>75</v>
      </c>
      <c r="E1782" s="8">
        <v>1262632.73</v>
      </c>
      <c r="F1782" s="8">
        <v>27056.02</v>
      </c>
      <c r="G1782" s="8">
        <v>10443.879999999999</v>
      </c>
      <c r="H1782" s="8">
        <v>7003.26</v>
      </c>
      <c r="I1782" s="8">
        <v>0</v>
      </c>
      <c r="J1782" s="8">
        <v>460.22</v>
      </c>
      <c r="K1782" s="8">
        <v>0</v>
      </c>
      <c r="L1782" s="8">
        <v>254961.58</v>
      </c>
      <c r="M1782" s="8">
        <v>0</v>
      </c>
      <c r="N1782" s="8">
        <v>374260.14</v>
      </c>
      <c r="O1782" s="8">
        <v>0</v>
      </c>
      <c r="P1782" s="8">
        <v>156411.54999999999</v>
      </c>
      <c r="Q1782" s="8">
        <v>1112.49</v>
      </c>
      <c r="R1782" s="8">
        <v>791.19</v>
      </c>
      <c r="S1782" s="8">
        <v>26820.39</v>
      </c>
      <c r="T1782" s="8">
        <v>3100.21</v>
      </c>
      <c r="U1782" s="8">
        <v>147592.51999999999</v>
      </c>
      <c r="V1782" s="8">
        <v>0</v>
      </c>
      <c r="W1782" s="8">
        <v>11990.13</v>
      </c>
      <c r="X1782" s="8">
        <v>10048.01</v>
      </c>
      <c r="Y1782" s="8">
        <v>0</v>
      </c>
      <c r="Z1782" s="8">
        <v>0</v>
      </c>
      <c r="AA1782" s="8">
        <v>86602.559999999998</v>
      </c>
      <c r="AB1782" s="8">
        <v>205901.12</v>
      </c>
      <c r="AC1782" s="9">
        <f t="shared" si="162"/>
        <v>-119298.56</v>
      </c>
      <c r="AD1782" s="5" t="str">
        <f>$C1782&amp;" "&amp;VLOOKUP(C1782,Tegevusalad!$A$1:$B$89,2,FALSE)</f>
        <v>91 RAAMATUKOGUDE, ARHIIVIDE, MUUSEUMIDE JA MUUDE KULTUURIASUTUSTE TEGEVUS</v>
      </c>
      <c r="AE1782" s="6">
        <f t="shared" si="163"/>
        <v>1125323.8500000001</v>
      </c>
      <c r="AF1782" s="6">
        <f t="shared" si="164"/>
        <v>1700843.74</v>
      </c>
      <c r="AG1782" s="6">
        <f t="shared" si="165"/>
        <v>1135767.73</v>
      </c>
      <c r="AH1782" s="6">
        <f t="shared" si="166"/>
        <v>1875256.65</v>
      </c>
      <c r="AI1782" s="6">
        <f t="shared" si="167"/>
        <v>1125719.72</v>
      </c>
    </row>
    <row r="1783" spans="1:35" s="2" customFormat="1">
      <c r="A1783" s="3">
        <v>2015</v>
      </c>
      <c r="B1783" s="3">
        <v>9</v>
      </c>
      <c r="C1783" s="4">
        <v>92</v>
      </c>
      <c r="D1783" s="8">
        <v>12</v>
      </c>
      <c r="E1783" s="8">
        <v>946725.23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0</v>
      </c>
      <c r="L1783" s="8">
        <v>189345.04</v>
      </c>
      <c r="M1783" s="8">
        <v>0</v>
      </c>
      <c r="N1783" s="8">
        <v>11163.32</v>
      </c>
      <c r="O1783" s="8">
        <v>0</v>
      </c>
      <c r="P1783" s="8">
        <v>0</v>
      </c>
      <c r="Q1783" s="8">
        <v>0</v>
      </c>
      <c r="R1783" s="8">
        <v>0</v>
      </c>
      <c r="S1783" s="8">
        <v>726794.23999999999</v>
      </c>
      <c r="T1783" s="8">
        <v>545701.55000000005</v>
      </c>
      <c r="U1783" s="8">
        <v>45679.35</v>
      </c>
      <c r="V1783" s="8">
        <v>0</v>
      </c>
      <c r="W1783" s="8">
        <v>9682971.8399999999</v>
      </c>
      <c r="X1783" s="8">
        <v>0</v>
      </c>
      <c r="Y1783" s="8">
        <v>0</v>
      </c>
      <c r="Z1783" s="8">
        <v>0</v>
      </c>
      <c r="AA1783" s="8">
        <v>178181.72</v>
      </c>
      <c r="AB1783" s="8">
        <v>0</v>
      </c>
      <c r="AC1783" s="9">
        <f t="shared" si="162"/>
        <v>178181.72</v>
      </c>
      <c r="AD1783" s="5" t="str">
        <f>$C1783&amp;" "&amp;VLOOKUP(C1783,Tegevusalad!$A$1:$B$89,2,FALSE)</f>
        <v>92 HASARTMÄNGUDE JA KIHLVEDUDE KORRALDAMINE</v>
      </c>
      <c r="AE1783" s="6">
        <f t="shared" si="163"/>
        <v>174251.64</v>
      </c>
      <c r="AF1783" s="6">
        <f t="shared" si="164"/>
        <v>-716656.99</v>
      </c>
      <c r="AG1783" s="6">
        <f t="shared" si="165"/>
        <v>174251.64</v>
      </c>
      <c r="AH1783" s="6">
        <f t="shared" si="166"/>
        <v>55816.6</v>
      </c>
      <c r="AI1783" s="6">
        <f t="shared" si="167"/>
        <v>174251.64</v>
      </c>
    </row>
    <row r="1784" spans="1:35" s="2" customFormat="1">
      <c r="A1784" s="3">
        <v>2015</v>
      </c>
      <c r="B1784" s="3">
        <v>9</v>
      </c>
      <c r="C1784" s="4">
        <v>93</v>
      </c>
      <c r="D1784" s="8">
        <v>937</v>
      </c>
      <c r="E1784" s="8">
        <v>9673413.0299999993</v>
      </c>
      <c r="F1784" s="8">
        <v>122525.64</v>
      </c>
      <c r="G1784" s="8">
        <v>1526110.49</v>
      </c>
      <c r="H1784" s="8">
        <v>1014154.05</v>
      </c>
      <c r="I1784" s="8">
        <v>46740.160000000003</v>
      </c>
      <c r="J1784" s="8">
        <v>99765.17</v>
      </c>
      <c r="K1784" s="8">
        <v>0</v>
      </c>
      <c r="L1784" s="8">
        <v>1945709.79</v>
      </c>
      <c r="M1784" s="8">
        <v>0</v>
      </c>
      <c r="N1784" s="8">
        <v>1697849.47</v>
      </c>
      <c r="O1784" s="8">
        <v>31986.69</v>
      </c>
      <c r="P1784" s="8">
        <v>235787.03</v>
      </c>
      <c r="Q1784" s="8">
        <v>10041.870000000001</v>
      </c>
      <c r="R1784" s="8">
        <v>8417.0300000000007</v>
      </c>
      <c r="S1784" s="8">
        <v>1065391.58</v>
      </c>
      <c r="T1784" s="8">
        <v>305513.05</v>
      </c>
      <c r="U1784" s="8">
        <v>65222.06</v>
      </c>
      <c r="V1784" s="8">
        <v>0</v>
      </c>
      <c r="W1784" s="8">
        <v>476656.24</v>
      </c>
      <c r="X1784" s="8">
        <v>0</v>
      </c>
      <c r="Y1784" s="8">
        <v>759.35</v>
      </c>
      <c r="Z1784" s="8">
        <v>0</v>
      </c>
      <c r="AA1784" s="8">
        <v>718769.32</v>
      </c>
      <c r="AB1784" s="8">
        <v>470149.65</v>
      </c>
      <c r="AC1784" s="9">
        <f t="shared" si="162"/>
        <v>248619.66999999993</v>
      </c>
      <c r="AD1784" s="5" t="str">
        <f>$C1784&amp;" "&amp;VLOOKUP(C1784,Tegevusalad!$A$1:$B$89,2,FALSE)</f>
        <v>93 SPORDITEGEVUS NING LÕBUSTUS- JA VABA AJA TEGEVUSED</v>
      </c>
      <c r="AE1784" s="6">
        <f t="shared" si="163"/>
        <v>8665325.0299999993</v>
      </c>
      <c r="AF1784" s="6">
        <f t="shared" si="164"/>
        <v>7240785.4100000001</v>
      </c>
      <c r="AG1784" s="6">
        <f t="shared" si="165"/>
        <v>10191435.52</v>
      </c>
      <c r="AH1784" s="6">
        <f t="shared" si="166"/>
        <v>8531332.5</v>
      </c>
      <c r="AI1784" s="6">
        <f t="shared" si="167"/>
        <v>10191435.52</v>
      </c>
    </row>
    <row r="1785" spans="1:35" s="2" customFormat="1">
      <c r="A1785" s="3">
        <v>2015</v>
      </c>
      <c r="B1785" s="3">
        <v>9</v>
      </c>
      <c r="C1785" s="4">
        <v>94</v>
      </c>
      <c r="D1785" s="8">
        <v>263</v>
      </c>
      <c r="E1785" s="8">
        <v>2682118.35</v>
      </c>
      <c r="F1785" s="8">
        <v>40097.93</v>
      </c>
      <c r="G1785" s="8">
        <v>92324.67</v>
      </c>
      <c r="H1785" s="8">
        <v>32986.370000000003</v>
      </c>
      <c r="I1785" s="8">
        <v>0</v>
      </c>
      <c r="J1785" s="8">
        <v>0</v>
      </c>
      <c r="K1785" s="8">
        <v>0</v>
      </c>
      <c r="L1785" s="8">
        <v>540032.43999999994</v>
      </c>
      <c r="M1785" s="8">
        <v>0</v>
      </c>
      <c r="N1785" s="8">
        <v>395822.48</v>
      </c>
      <c r="O1785" s="8">
        <v>616.67999999999995</v>
      </c>
      <c r="P1785" s="8">
        <v>9359.24</v>
      </c>
      <c r="Q1785" s="8">
        <v>603.82000000000005</v>
      </c>
      <c r="R1785" s="8">
        <v>847.66</v>
      </c>
      <c r="S1785" s="8">
        <v>149700.67000000001</v>
      </c>
      <c r="T1785" s="8">
        <v>13093.38</v>
      </c>
      <c r="U1785" s="8">
        <v>26525.99</v>
      </c>
      <c r="V1785" s="8">
        <v>0</v>
      </c>
      <c r="W1785" s="8">
        <v>211848.37</v>
      </c>
      <c r="X1785" s="8">
        <v>0</v>
      </c>
      <c r="Y1785" s="8">
        <v>1074.28</v>
      </c>
      <c r="Z1785" s="8">
        <v>0</v>
      </c>
      <c r="AA1785" s="8">
        <v>220780.55</v>
      </c>
      <c r="AB1785" s="8">
        <v>75496.31</v>
      </c>
      <c r="AC1785" s="9">
        <f t="shared" si="162"/>
        <v>145284.24</v>
      </c>
      <c r="AD1785" s="5" t="str">
        <f>$C1785&amp;" "&amp;VLOOKUP(C1785,Tegevusalad!$A$1:$B$89,2,FALSE)</f>
        <v>94 ORGANISATSIOONIDE TEGEVUS</v>
      </c>
      <c r="AE1785" s="6">
        <f t="shared" si="163"/>
        <v>2545989.62</v>
      </c>
      <c r="AF1785" s="6">
        <f t="shared" si="164"/>
        <v>1804040.64</v>
      </c>
      <c r="AG1785" s="6">
        <f t="shared" si="165"/>
        <v>2638314.29</v>
      </c>
      <c r="AH1785" s="6">
        <f t="shared" si="166"/>
        <v>1983350.6999999997</v>
      </c>
      <c r="AI1785" s="6">
        <f t="shared" si="167"/>
        <v>2638314.29</v>
      </c>
    </row>
    <row r="1786" spans="1:35" s="2" customFormat="1">
      <c r="A1786" s="3">
        <v>2015</v>
      </c>
      <c r="B1786" s="3">
        <v>9</v>
      </c>
      <c r="C1786" s="4">
        <v>95</v>
      </c>
      <c r="D1786" s="8">
        <v>349</v>
      </c>
      <c r="E1786" s="8">
        <v>2664939.4900000002</v>
      </c>
      <c r="F1786" s="8">
        <v>446.23</v>
      </c>
      <c r="G1786" s="8">
        <v>510763.12</v>
      </c>
      <c r="H1786" s="8">
        <v>385491.93</v>
      </c>
      <c r="I1786" s="8">
        <v>86963.13</v>
      </c>
      <c r="J1786" s="8">
        <v>70526.95</v>
      </c>
      <c r="K1786" s="8">
        <v>0</v>
      </c>
      <c r="L1786" s="8">
        <v>533028.09</v>
      </c>
      <c r="M1786" s="8">
        <v>0</v>
      </c>
      <c r="N1786" s="8">
        <v>354417.34</v>
      </c>
      <c r="O1786" s="8">
        <v>6324.56</v>
      </c>
      <c r="P1786" s="8">
        <v>1538.99</v>
      </c>
      <c r="Q1786" s="8">
        <v>2587.5500000000002</v>
      </c>
      <c r="R1786" s="8">
        <v>2658.93</v>
      </c>
      <c r="S1786" s="8">
        <v>598200.46</v>
      </c>
      <c r="T1786" s="8">
        <v>573402.56000000006</v>
      </c>
      <c r="U1786" s="8">
        <v>564.69000000000005</v>
      </c>
      <c r="V1786" s="8">
        <v>0</v>
      </c>
      <c r="W1786" s="8">
        <v>681.53</v>
      </c>
      <c r="X1786" s="8">
        <v>272.54000000000002</v>
      </c>
      <c r="Y1786" s="8">
        <v>0.02</v>
      </c>
      <c r="Z1786" s="8">
        <v>0.18</v>
      </c>
      <c r="AA1786" s="8">
        <v>197051.77</v>
      </c>
      <c r="AB1786" s="8">
        <v>18441.18</v>
      </c>
      <c r="AC1786" s="9">
        <f t="shared" si="162"/>
        <v>178610.59</v>
      </c>
      <c r="AD1786" s="5" t="str">
        <f>$C1786&amp;" "&amp;VLOOKUP(C1786,Tegevusalad!$A$1:$B$89,2,FALSE)</f>
        <v>95 ARVUTITE NING TARBEESEMETE JA KODUTARVETE PARANDUS</v>
      </c>
      <c r="AE1786" s="6">
        <f t="shared" si="163"/>
        <v>2066893.1100000003</v>
      </c>
      <c r="AF1786" s="6">
        <f t="shared" si="164"/>
        <v>1154993.4000000001</v>
      </c>
      <c r="AG1786" s="6">
        <f t="shared" si="165"/>
        <v>2577656.2300000004</v>
      </c>
      <c r="AH1786" s="6">
        <f t="shared" si="166"/>
        <v>1785381.35</v>
      </c>
      <c r="AI1786" s="6">
        <f t="shared" si="167"/>
        <v>2577383.6900000004</v>
      </c>
    </row>
    <row r="1787" spans="1:35" s="2" customFormat="1">
      <c r="A1787" s="3">
        <v>2015</v>
      </c>
      <c r="B1787" s="3">
        <v>9</v>
      </c>
      <c r="C1787" s="4">
        <v>96</v>
      </c>
      <c r="D1787" s="8">
        <v>1474</v>
      </c>
      <c r="E1787" s="8">
        <v>11091146.5</v>
      </c>
      <c r="F1787" s="8">
        <v>20178.419999999998</v>
      </c>
      <c r="G1787" s="8">
        <v>2104806.4500000002</v>
      </c>
      <c r="H1787" s="8">
        <v>1502026.42</v>
      </c>
      <c r="I1787" s="8">
        <v>363481.62</v>
      </c>
      <c r="J1787" s="8">
        <v>34050.25</v>
      </c>
      <c r="K1787" s="8">
        <v>0</v>
      </c>
      <c r="L1787" s="8">
        <v>2220045.34</v>
      </c>
      <c r="M1787" s="8">
        <v>0</v>
      </c>
      <c r="N1787" s="8">
        <v>1359165.94</v>
      </c>
      <c r="O1787" s="8">
        <v>21692.65</v>
      </c>
      <c r="P1787" s="8">
        <v>59247.09</v>
      </c>
      <c r="Q1787" s="8">
        <v>11716.46</v>
      </c>
      <c r="R1787" s="8">
        <v>12059.94</v>
      </c>
      <c r="S1787" s="8">
        <v>794452.14</v>
      </c>
      <c r="T1787" s="8">
        <v>528337.34</v>
      </c>
      <c r="U1787" s="8">
        <v>1088.47</v>
      </c>
      <c r="V1787" s="8">
        <v>0</v>
      </c>
      <c r="W1787" s="8">
        <v>84960.37</v>
      </c>
      <c r="X1787" s="8">
        <v>70.3</v>
      </c>
      <c r="Y1787" s="8">
        <v>800.02</v>
      </c>
      <c r="Z1787" s="8">
        <v>7.0000000000000007E-2</v>
      </c>
      <c r="AA1787" s="8">
        <v>1058335.25</v>
      </c>
      <c r="AB1787" s="8">
        <v>196655.9</v>
      </c>
      <c r="AC1787" s="9">
        <f t="shared" si="162"/>
        <v>861679.35</v>
      </c>
      <c r="AD1787" s="5" t="str">
        <f>$C1787&amp;" "&amp;VLOOKUP(C1787,Tegevusalad!$A$1:$B$89,2,FALSE)</f>
        <v>96 MUU TEENINDUS</v>
      </c>
      <c r="AE1787" s="6">
        <f t="shared" si="163"/>
        <v>10315854.610000001</v>
      </c>
      <c r="AF1787" s="6">
        <f t="shared" si="164"/>
        <v>5952125.54</v>
      </c>
      <c r="AG1787" s="6">
        <f t="shared" si="165"/>
        <v>12420661.060000002</v>
      </c>
      <c r="AH1787" s="6">
        <f t="shared" si="166"/>
        <v>6856129.3999999994</v>
      </c>
      <c r="AI1787" s="6">
        <f t="shared" si="167"/>
        <v>12420590.760000002</v>
      </c>
    </row>
    <row r="1788" spans="1:35" s="2" customFormat="1">
      <c r="A1788" s="3">
        <v>2015</v>
      </c>
      <c r="B1788" s="3">
        <v>9</v>
      </c>
      <c r="C1788" s="3"/>
      <c r="D1788" s="8">
        <v>880</v>
      </c>
      <c r="E1788" s="8">
        <v>98846577.189999998</v>
      </c>
      <c r="F1788" s="8">
        <v>1935445.79</v>
      </c>
      <c r="G1788" s="8">
        <v>71126604.340000004</v>
      </c>
      <c r="H1788" s="8">
        <v>30267135.559999999</v>
      </c>
      <c r="I1788" s="8">
        <v>27861553.460000001</v>
      </c>
      <c r="J1788" s="8">
        <v>27839240.620000001</v>
      </c>
      <c r="K1788" s="8">
        <v>0</v>
      </c>
      <c r="L1788" s="8">
        <v>19943505.57</v>
      </c>
      <c r="M1788" s="8">
        <v>0</v>
      </c>
      <c r="N1788" s="8">
        <v>17230505.239999998</v>
      </c>
      <c r="O1788" s="8">
        <v>1395858.96</v>
      </c>
      <c r="P1788" s="8">
        <v>55100.88</v>
      </c>
      <c r="Q1788" s="8">
        <v>2737.31</v>
      </c>
      <c r="R1788" s="8">
        <v>3754.52</v>
      </c>
      <c r="S1788" s="8">
        <v>54915413.719999999</v>
      </c>
      <c r="T1788" s="8">
        <v>53110838.789999999</v>
      </c>
      <c r="U1788" s="8">
        <v>533912.32999999996</v>
      </c>
      <c r="V1788" s="8">
        <v>347779.32</v>
      </c>
      <c r="W1788" s="8">
        <v>1074546.43</v>
      </c>
      <c r="X1788" s="8">
        <v>595.20000000000005</v>
      </c>
      <c r="Y1788" s="8">
        <v>0.01</v>
      </c>
      <c r="Z1788" s="8">
        <v>0</v>
      </c>
      <c r="AA1788" s="8">
        <v>6520657.2599999998</v>
      </c>
      <c r="AB1788" s="8">
        <v>3807656.92</v>
      </c>
      <c r="AC1788" s="9">
        <f t="shared" si="162"/>
        <v>2713000.34</v>
      </c>
      <c r="AD1788" s="5" t="e">
        <f>$C1788&amp;" "&amp;VLOOKUP(C1788,Tegevusalad!$A$1:$B$89,2,FALSE)</f>
        <v>#N/A</v>
      </c>
      <c r="AE1788" s="6">
        <f t="shared" si="163"/>
        <v>45333292.13000001</v>
      </c>
      <c r="AF1788" s="6">
        <f t="shared" si="164"/>
        <v>24090457.269999985</v>
      </c>
      <c r="AG1788" s="6">
        <f t="shared" si="165"/>
        <v>116459896.46999998</v>
      </c>
      <c r="AH1788" s="6">
        <f t="shared" si="166"/>
        <v>86171298.799999982</v>
      </c>
      <c r="AI1788" s="6">
        <f t="shared" si="167"/>
        <v>116459301.27</v>
      </c>
    </row>
    <row r="1789" spans="1:35" s="2" customFormat="1">
      <c r="A1789" s="3">
        <v>2015</v>
      </c>
      <c r="B1789" s="3">
        <v>10</v>
      </c>
      <c r="C1789" s="4">
        <v>1</v>
      </c>
      <c r="D1789" s="8">
        <v>4272</v>
      </c>
      <c r="E1789" s="8">
        <v>101532119.95</v>
      </c>
      <c r="F1789" s="8">
        <v>73133.100000000006</v>
      </c>
      <c r="G1789" s="8">
        <v>5903631.6500000004</v>
      </c>
      <c r="H1789" s="8">
        <v>2875831.06</v>
      </c>
      <c r="I1789" s="8">
        <v>2421418.3199999998</v>
      </c>
      <c r="J1789" s="8">
        <v>2555797.25</v>
      </c>
      <c r="K1789" s="8">
        <v>0</v>
      </c>
      <c r="L1789" s="8">
        <v>20313006.09</v>
      </c>
      <c r="M1789" s="8">
        <v>0</v>
      </c>
      <c r="N1789" s="8">
        <v>13512933.27</v>
      </c>
      <c r="O1789" s="8">
        <v>7167.61</v>
      </c>
      <c r="P1789" s="8">
        <v>1812845.66</v>
      </c>
      <c r="Q1789" s="8">
        <v>36825.410000000003</v>
      </c>
      <c r="R1789" s="8">
        <v>42853.99</v>
      </c>
      <c r="S1789" s="8">
        <v>1744673.4</v>
      </c>
      <c r="T1789" s="8">
        <v>1299861.3400000001</v>
      </c>
      <c r="U1789" s="8">
        <v>144253.20000000001</v>
      </c>
      <c r="V1789" s="8">
        <v>144000</v>
      </c>
      <c r="W1789" s="8">
        <v>890283</v>
      </c>
      <c r="X1789" s="8">
        <v>20889.8</v>
      </c>
      <c r="Y1789" s="8">
        <v>34.340000000000003</v>
      </c>
      <c r="Z1789" s="8">
        <v>610.07000000000005</v>
      </c>
      <c r="AA1789" s="8">
        <v>9506141.8200000003</v>
      </c>
      <c r="AB1789" s="8">
        <v>2706644.73</v>
      </c>
      <c r="AC1789" s="9">
        <f t="shared" si="162"/>
        <v>6799497.0899999999</v>
      </c>
      <c r="AD1789" s="5" t="str">
        <f>$C1789&amp;" "&amp;VLOOKUP(C1789,Tegevusalad!$A$1:$B$89,2,FALSE)</f>
        <v>1 TAIME- JA LOOMAKASVATUS, JAHINDUS JA NEID TEENINDAVAD TEGEVUSALAD</v>
      </c>
      <c r="AE1789" s="6">
        <f t="shared" si="163"/>
        <v>99737216.25</v>
      </c>
      <c r="AF1789" s="6">
        <f t="shared" si="164"/>
        <v>65998171.649999999</v>
      </c>
      <c r="AG1789" s="6">
        <f t="shared" si="165"/>
        <v>105640847.90000001</v>
      </c>
      <c r="AH1789" s="6">
        <f t="shared" si="166"/>
        <v>67778936.299999997</v>
      </c>
      <c r="AI1789" s="6">
        <f t="shared" si="167"/>
        <v>105619958.10000001</v>
      </c>
    </row>
    <row r="1790" spans="1:35" s="2" customFormat="1">
      <c r="A1790" s="3">
        <v>2015</v>
      </c>
      <c r="B1790" s="3">
        <v>10</v>
      </c>
      <c r="C1790" s="4">
        <v>2</v>
      </c>
      <c r="D1790" s="8">
        <v>1825</v>
      </c>
      <c r="E1790" s="8">
        <v>45239938.170000002</v>
      </c>
      <c r="F1790" s="8">
        <v>5177.8900000000003</v>
      </c>
      <c r="G1790" s="8">
        <v>3618857.58</v>
      </c>
      <c r="H1790" s="8">
        <v>2484100.38</v>
      </c>
      <c r="I1790" s="8">
        <v>1885290.43</v>
      </c>
      <c r="J1790" s="8">
        <v>120716.83</v>
      </c>
      <c r="K1790" s="8">
        <v>0</v>
      </c>
      <c r="L1790" s="8">
        <v>9048453.6899999995</v>
      </c>
      <c r="M1790" s="8">
        <v>0</v>
      </c>
      <c r="N1790" s="8">
        <v>6803855.29</v>
      </c>
      <c r="O1790" s="8">
        <v>2697.43</v>
      </c>
      <c r="P1790" s="8">
        <v>689151.12</v>
      </c>
      <c r="Q1790" s="8">
        <v>29534.05</v>
      </c>
      <c r="R1790" s="8">
        <v>24688.12</v>
      </c>
      <c r="S1790" s="8">
        <v>919477.08</v>
      </c>
      <c r="T1790" s="8">
        <v>706661.56</v>
      </c>
      <c r="U1790" s="8">
        <v>1311181.76</v>
      </c>
      <c r="V1790" s="8">
        <v>1300000</v>
      </c>
      <c r="W1790" s="8">
        <v>1435791.16</v>
      </c>
      <c r="X1790" s="8">
        <v>156940.38</v>
      </c>
      <c r="Y1790" s="8">
        <v>2.73</v>
      </c>
      <c r="Z1790" s="8">
        <v>0.01</v>
      </c>
      <c r="AA1790" s="8">
        <v>3238806.18</v>
      </c>
      <c r="AB1790" s="8">
        <v>994205.06</v>
      </c>
      <c r="AC1790" s="9">
        <f t="shared" si="162"/>
        <v>2244601.12</v>
      </c>
      <c r="AD1790" s="5" t="str">
        <f>$C1790&amp;" "&amp;VLOOKUP(C1790,Tegevusalad!$A$1:$B$89,2,FALSE)</f>
        <v>2 METSAMAJANDUS JA METSAVARUMINE</v>
      </c>
      <c r="AE1790" s="6">
        <f t="shared" si="163"/>
        <v>43171397.600000009</v>
      </c>
      <c r="AF1790" s="6">
        <f t="shared" si="164"/>
        <v>33198571.059999999</v>
      </c>
      <c r="AG1790" s="6">
        <f t="shared" si="165"/>
        <v>46790255.180000007</v>
      </c>
      <c r="AH1790" s="6">
        <f t="shared" si="166"/>
        <v>34142717.049999997</v>
      </c>
      <c r="AI1790" s="6">
        <f t="shared" si="167"/>
        <v>46633314.799999997</v>
      </c>
    </row>
    <row r="1791" spans="1:35" s="2" customFormat="1">
      <c r="A1791" s="3">
        <v>2015</v>
      </c>
      <c r="B1791" s="3">
        <v>10</v>
      </c>
      <c r="C1791" s="4">
        <v>3</v>
      </c>
      <c r="D1791" s="8">
        <v>248</v>
      </c>
      <c r="E1791" s="8">
        <v>2456518.44</v>
      </c>
      <c r="F1791" s="8">
        <v>585.1</v>
      </c>
      <c r="G1791" s="8">
        <v>2694146.88</v>
      </c>
      <c r="H1791" s="8">
        <v>289257.40999999997</v>
      </c>
      <c r="I1791" s="8">
        <v>175098.23</v>
      </c>
      <c r="J1791" s="8">
        <v>0</v>
      </c>
      <c r="K1791" s="8">
        <v>0</v>
      </c>
      <c r="L1791" s="8">
        <v>491356.29</v>
      </c>
      <c r="M1791" s="8">
        <v>0</v>
      </c>
      <c r="N1791" s="8">
        <v>368282.74</v>
      </c>
      <c r="O1791" s="8">
        <v>0</v>
      </c>
      <c r="P1791" s="8">
        <v>38033.550000000003</v>
      </c>
      <c r="Q1791" s="8">
        <v>898.06</v>
      </c>
      <c r="R1791" s="8">
        <v>2014.13</v>
      </c>
      <c r="S1791" s="8">
        <v>150544.39000000001</v>
      </c>
      <c r="T1791" s="8">
        <v>149231.78</v>
      </c>
      <c r="U1791" s="8">
        <v>10</v>
      </c>
      <c r="V1791" s="8">
        <v>0</v>
      </c>
      <c r="W1791" s="8">
        <v>37667.33</v>
      </c>
      <c r="X1791" s="8">
        <v>0</v>
      </c>
      <c r="Y1791" s="8">
        <v>0</v>
      </c>
      <c r="Z1791" s="8">
        <v>0</v>
      </c>
      <c r="AA1791" s="8">
        <v>192083.83</v>
      </c>
      <c r="AB1791" s="8">
        <v>69010.28</v>
      </c>
      <c r="AC1791" s="9">
        <f t="shared" si="162"/>
        <v>123073.54999999999</v>
      </c>
      <c r="AD1791" s="5" t="str">
        <f>$C1791&amp;" "&amp;VLOOKUP(C1791,Tegevusalad!$A$1:$B$89,2,FALSE)</f>
        <v>3 KALAPÜÜK JA VESIVILJELUS</v>
      </c>
      <c r="AE1791" s="6">
        <f t="shared" si="163"/>
        <v>2306549.15</v>
      </c>
      <c r="AF1791" s="6">
        <f t="shared" si="164"/>
        <v>1700929.96</v>
      </c>
      <c r="AG1791" s="6">
        <f t="shared" si="165"/>
        <v>5000696.03</v>
      </c>
      <c r="AH1791" s="6">
        <f t="shared" si="166"/>
        <v>1851484.3499999999</v>
      </c>
      <c r="AI1791" s="6">
        <f t="shared" si="167"/>
        <v>5000696.03</v>
      </c>
    </row>
    <row r="1792" spans="1:35" s="2" customFormat="1">
      <c r="A1792" s="3">
        <v>2015</v>
      </c>
      <c r="B1792" s="3">
        <v>10</v>
      </c>
      <c r="C1792" s="4">
        <v>5</v>
      </c>
      <c r="D1792" s="8">
        <v>1</v>
      </c>
      <c r="E1792" s="8">
        <v>82.61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16.52</v>
      </c>
      <c r="M1792" s="8">
        <v>0</v>
      </c>
      <c r="N1792" s="8">
        <v>87.85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71.33</v>
      </c>
      <c r="AC1792" s="9">
        <f t="shared" si="162"/>
        <v>-71.33</v>
      </c>
      <c r="AD1792" s="5" t="str">
        <f>$C1792&amp;" "&amp;VLOOKUP(C1792,Tegevusalad!$A$1:$B$89,2,FALSE)</f>
        <v>5 KIVI- JA PRUUNSÖE KAEVANDAMINE</v>
      </c>
      <c r="AE1792" s="6">
        <f t="shared" si="163"/>
        <v>82.61</v>
      </c>
      <c r="AF1792" s="6">
        <f t="shared" si="164"/>
        <v>439.24999999999994</v>
      </c>
      <c r="AG1792" s="6">
        <f t="shared" si="165"/>
        <v>82.61</v>
      </c>
      <c r="AH1792" s="6">
        <f t="shared" si="166"/>
        <v>439.24999999999994</v>
      </c>
      <c r="AI1792" s="6">
        <f t="shared" si="167"/>
        <v>82.61</v>
      </c>
    </row>
    <row r="1793" spans="1:35" s="2" customFormat="1">
      <c r="A1793" s="3">
        <v>2015</v>
      </c>
      <c r="B1793" s="3">
        <v>10</v>
      </c>
      <c r="C1793" s="4">
        <v>6</v>
      </c>
      <c r="D1793" s="8">
        <v>1</v>
      </c>
      <c r="E1793" s="8">
        <v>1381193.43</v>
      </c>
      <c r="F1793" s="8">
        <v>0</v>
      </c>
      <c r="G1793" s="8">
        <v>1062724.92</v>
      </c>
      <c r="H1793" s="8">
        <v>0</v>
      </c>
      <c r="I1793" s="8">
        <v>0</v>
      </c>
      <c r="J1793" s="8">
        <v>0</v>
      </c>
      <c r="K1793" s="8">
        <v>0</v>
      </c>
      <c r="L1793" s="8">
        <v>276238.69</v>
      </c>
      <c r="M1793" s="8">
        <v>0</v>
      </c>
      <c r="N1793" s="8">
        <v>213583.05</v>
      </c>
      <c r="O1793" s="8">
        <v>0</v>
      </c>
      <c r="P1793" s="8">
        <v>26754.21</v>
      </c>
      <c r="Q1793" s="8">
        <v>0</v>
      </c>
      <c r="R1793" s="8">
        <v>271.58</v>
      </c>
      <c r="S1793" s="8">
        <v>239.78</v>
      </c>
      <c r="T1793" s="8">
        <v>239.78</v>
      </c>
      <c r="U1793" s="8">
        <v>0</v>
      </c>
      <c r="V1793" s="8">
        <v>0</v>
      </c>
      <c r="W1793" s="8">
        <v>0</v>
      </c>
      <c r="X1793" s="8">
        <v>7972.83</v>
      </c>
      <c r="Y1793" s="8">
        <v>411.44</v>
      </c>
      <c r="Z1793" s="8">
        <v>0</v>
      </c>
      <c r="AA1793" s="8">
        <v>63067.08</v>
      </c>
      <c r="AB1793" s="8">
        <v>0</v>
      </c>
      <c r="AC1793" s="9">
        <f t="shared" si="162"/>
        <v>63067.08</v>
      </c>
      <c r="AD1793" s="5" t="str">
        <f>$C1793&amp;" "&amp;VLOOKUP(C1793,Tegevusalad!$A$1:$B$89,2,FALSE)</f>
        <v>6 TOORNAFTA JA MAAGAASI TOOTMINE</v>
      </c>
      <c r="AE1793" s="6">
        <f t="shared" si="163"/>
        <v>1388926.48</v>
      </c>
      <c r="AF1793" s="6">
        <f t="shared" si="164"/>
        <v>1069033.3699999999</v>
      </c>
      <c r="AG1793" s="6">
        <f t="shared" si="165"/>
        <v>2451651.4</v>
      </c>
      <c r="AH1793" s="6">
        <f t="shared" si="166"/>
        <v>1069273.1499999999</v>
      </c>
      <c r="AI1793" s="6">
        <f t="shared" si="167"/>
        <v>2443678.5699999998</v>
      </c>
    </row>
    <row r="1794" spans="1:35" s="2" customFormat="1">
      <c r="A1794" s="3">
        <v>2015</v>
      </c>
      <c r="B1794" s="3">
        <v>10</v>
      </c>
      <c r="C1794" s="4">
        <v>8</v>
      </c>
      <c r="D1794" s="8">
        <v>124</v>
      </c>
      <c r="E1794" s="8">
        <v>11357119.970000001</v>
      </c>
      <c r="F1794" s="8">
        <v>6092.62</v>
      </c>
      <c r="G1794" s="8">
        <v>3548881.43</v>
      </c>
      <c r="H1794" s="8">
        <v>3215790.41</v>
      </c>
      <c r="I1794" s="8">
        <v>3127285.56</v>
      </c>
      <c r="J1794" s="8">
        <v>333091.02</v>
      </c>
      <c r="K1794" s="8">
        <v>0</v>
      </c>
      <c r="L1794" s="8">
        <v>2271972.31</v>
      </c>
      <c r="M1794" s="8">
        <v>0</v>
      </c>
      <c r="N1794" s="8">
        <v>1623634.82</v>
      </c>
      <c r="O1794" s="8">
        <v>9135.2000000000007</v>
      </c>
      <c r="P1794" s="8">
        <v>259625.36</v>
      </c>
      <c r="Q1794" s="8">
        <v>2332.7600000000002</v>
      </c>
      <c r="R1794" s="8">
        <v>7317.76</v>
      </c>
      <c r="S1794" s="8">
        <v>829107.62</v>
      </c>
      <c r="T1794" s="8">
        <v>610643.63</v>
      </c>
      <c r="U1794" s="8">
        <v>34755.440000000002</v>
      </c>
      <c r="V1794" s="8">
        <v>198.9</v>
      </c>
      <c r="W1794" s="8">
        <v>45241.45</v>
      </c>
      <c r="X1794" s="8">
        <v>1331.09</v>
      </c>
      <c r="Y1794" s="8">
        <v>0</v>
      </c>
      <c r="Z1794" s="8">
        <v>0</v>
      </c>
      <c r="AA1794" s="8">
        <v>876200.25</v>
      </c>
      <c r="AB1794" s="8">
        <v>227862.76</v>
      </c>
      <c r="AC1794" s="9">
        <f t="shared" ref="AC1794:AC1857" si="168">AA1794-AB1794</f>
        <v>648337.49</v>
      </c>
      <c r="AD1794" s="5" t="str">
        <f>$C1794&amp;" "&amp;VLOOKUP(C1794,Tegevusalad!$A$1:$B$89,2,FALSE)</f>
        <v>8 MUU KAEVANDAMINE</v>
      </c>
      <c r="AE1794" s="6">
        <f t="shared" si="163"/>
        <v>10500680.619999999</v>
      </c>
      <c r="AF1794" s="6">
        <f t="shared" si="164"/>
        <v>7245422.7400000002</v>
      </c>
      <c r="AG1794" s="6">
        <f t="shared" si="165"/>
        <v>14049562.049999999</v>
      </c>
      <c r="AH1794" s="6">
        <f t="shared" si="166"/>
        <v>8154762.9000000004</v>
      </c>
      <c r="AI1794" s="6">
        <f t="shared" si="167"/>
        <v>14048230.959999999</v>
      </c>
    </row>
    <row r="1795" spans="1:35" s="2" customFormat="1">
      <c r="A1795" s="3">
        <v>2015</v>
      </c>
      <c r="B1795" s="3">
        <v>10</v>
      </c>
      <c r="C1795" s="4">
        <v>9</v>
      </c>
      <c r="D1795" s="8">
        <v>21</v>
      </c>
      <c r="E1795" s="8">
        <v>478449.31</v>
      </c>
      <c r="F1795" s="8">
        <v>0</v>
      </c>
      <c r="G1795" s="8">
        <v>7913.02</v>
      </c>
      <c r="H1795" s="8">
        <v>7613.02</v>
      </c>
      <c r="I1795" s="8">
        <v>0</v>
      </c>
      <c r="J1795" s="8">
        <v>0</v>
      </c>
      <c r="K1795" s="8">
        <v>0</v>
      </c>
      <c r="L1795" s="8">
        <v>95689.88</v>
      </c>
      <c r="M1795" s="8">
        <v>0</v>
      </c>
      <c r="N1795" s="8">
        <v>82877.14</v>
      </c>
      <c r="O1795" s="8">
        <v>0</v>
      </c>
      <c r="P1795" s="8">
        <v>16739</v>
      </c>
      <c r="Q1795" s="8">
        <v>1123.75</v>
      </c>
      <c r="R1795" s="8">
        <v>1022.73</v>
      </c>
      <c r="S1795" s="8">
        <v>3708</v>
      </c>
      <c r="T1795" s="8">
        <v>2336.09</v>
      </c>
      <c r="U1795" s="8">
        <v>0</v>
      </c>
      <c r="V1795" s="8">
        <v>0</v>
      </c>
      <c r="W1795" s="8">
        <v>2572.27</v>
      </c>
      <c r="X1795" s="8">
        <v>1337.7</v>
      </c>
      <c r="Y1795" s="8">
        <v>0</v>
      </c>
      <c r="Z1795" s="8">
        <v>0</v>
      </c>
      <c r="AA1795" s="8">
        <v>34834.67</v>
      </c>
      <c r="AB1795" s="8">
        <v>22021.93</v>
      </c>
      <c r="AC1795" s="9">
        <f t="shared" si="168"/>
        <v>12812.739999999998</v>
      </c>
      <c r="AD1795" s="5" t="str">
        <f>$C1795&amp;" "&amp;VLOOKUP(C1795,Tegevusalad!$A$1:$B$89,2,FALSE)</f>
        <v>9 KAEVANDAMIST ABISTAVAD TEGEVUSALAD</v>
      </c>
      <c r="AE1795" s="6">
        <f t="shared" ref="AE1795:AE1858" si="169">(E1795+F1795+X1795)-(S1795+U1795)</f>
        <v>476079.01</v>
      </c>
      <c r="AF1795" s="6">
        <f t="shared" ref="AF1795:AF1858" si="170">((N1795+R1795-O1795)/0.2)-S1795-(U1795-V1795)</f>
        <v>415791.35</v>
      </c>
      <c r="AG1795" s="6">
        <f t="shared" ref="AG1795:AG1858" si="171">(E1795+F1795+G1795+X1795)-(S1795+U1795)</f>
        <v>483992.03</v>
      </c>
      <c r="AH1795" s="6">
        <f t="shared" ref="AH1795:AH1858" si="172">(N1795+R1795)/0.2</f>
        <v>419499.35</v>
      </c>
      <c r="AI1795" s="6">
        <f t="shared" ref="AI1795:AI1858" si="173">(E1795+F1795+G1795)-(S1795+U1795)</f>
        <v>482654.33</v>
      </c>
    </row>
    <row r="1796" spans="1:35" s="2" customFormat="1">
      <c r="A1796" s="3">
        <v>2015</v>
      </c>
      <c r="B1796" s="3">
        <v>10</v>
      </c>
      <c r="C1796" s="4">
        <v>10</v>
      </c>
      <c r="D1796" s="8">
        <v>537</v>
      </c>
      <c r="E1796" s="8">
        <v>117733334.62</v>
      </c>
      <c r="F1796" s="8">
        <v>6565.61</v>
      </c>
      <c r="G1796" s="8">
        <v>51047548.979999997</v>
      </c>
      <c r="H1796" s="8">
        <v>44535421.759999998</v>
      </c>
      <c r="I1796" s="8">
        <v>43929995.210000001</v>
      </c>
      <c r="J1796" s="8">
        <v>6071536.5800000001</v>
      </c>
      <c r="K1796" s="8">
        <v>0</v>
      </c>
      <c r="L1796" s="8">
        <v>23547257.829999998</v>
      </c>
      <c r="M1796" s="8">
        <v>84156.18</v>
      </c>
      <c r="N1796" s="8">
        <v>22228822.719999999</v>
      </c>
      <c r="O1796" s="8">
        <v>598688.93000000005</v>
      </c>
      <c r="P1796" s="8">
        <v>660526.43999999994</v>
      </c>
      <c r="Q1796" s="8">
        <v>20070.14</v>
      </c>
      <c r="R1796" s="8">
        <v>30509.34</v>
      </c>
      <c r="S1796" s="8">
        <v>31540851.120000001</v>
      </c>
      <c r="T1796" s="8">
        <v>29571176.129999999</v>
      </c>
      <c r="U1796" s="8">
        <v>123804.56</v>
      </c>
      <c r="V1796" s="8">
        <v>0</v>
      </c>
      <c r="W1796" s="8">
        <v>291002.51</v>
      </c>
      <c r="X1796" s="8">
        <v>7708.56</v>
      </c>
      <c r="Y1796" s="8">
        <v>0</v>
      </c>
      <c r="Z1796" s="8">
        <v>0.04</v>
      </c>
      <c r="AA1796" s="8">
        <v>4356236.05</v>
      </c>
      <c r="AB1796" s="8">
        <v>2953644.8</v>
      </c>
      <c r="AC1796" s="9">
        <f t="shared" si="168"/>
        <v>1402591.25</v>
      </c>
      <c r="AD1796" s="5" t="str">
        <f>$C1796&amp;" "&amp;VLOOKUP(C1796,Tegevusalad!$A$1:$B$89,2,FALSE)</f>
        <v>10 TOIDUAINETE TOOTMINE</v>
      </c>
      <c r="AE1796" s="6">
        <f t="shared" si="169"/>
        <v>86082953.110000014</v>
      </c>
      <c r="AF1796" s="6">
        <f t="shared" si="170"/>
        <v>76638559.969999984</v>
      </c>
      <c r="AG1796" s="6">
        <f t="shared" si="171"/>
        <v>137130502.09</v>
      </c>
      <c r="AH1796" s="6">
        <f t="shared" si="172"/>
        <v>111296660.29999998</v>
      </c>
      <c r="AI1796" s="6">
        <f t="shared" si="173"/>
        <v>137122793.53</v>
      </c>
    </row>
    <row r="1797" spans="1:35" s="2" customFormat="1">
      <c r="A1797" s="3">
        <v>2015</v>
      </c>
      <c r="B1797" s="3">
        <v>10</v>
      </c>
      <c r="C1797" s="4">
        <v>11</v>
      </c>
      <c r="D1797" s="8">
        <v>73</v>
      </c>
      <c r="E1797" s="8">
        <v>33322992.75</v>
      </c>
      <c r="F1797" s="8">
        <v>959.82</v>
      </c>
      <c r="G1797" s="8">
        <v>4764164.97</v>
      </c>
      <c r="H1797" s="8">
        <v>3383089.19</v>
      </c>
      <c r="I1797" s="8">
        <v>3202957.66</v>
      </c>
      <c r="J1797" s="8">
        <v>523423.47</v>
      </c>
      <c r="K1797" s="8">
        <v>677.87</v>
      </c>
      <c r="L1797" s="8">
        <v>6664684.9199999999</v>
      </c>
      <c r="M1797" s="8">
        <v>0</v>
      </c>
      <c r="N1797" s="8">
        <v>3364542.04</v>
      </c>
      <c r="O1797" s="8">
        <v>116184.18</v>
      </c>
      <c r="P1797" s="8">
        <v>113195.36</v>
      </c>
      <c r="Q1797" s="8">
        <v>2066.5700000000002</v>
      </c>
      <c r="R1797" s="8">
        <v>8986.07</v>
      </c>
      <c r="S1797" s="8">
        <v>6839733.8700000001</v>
      </c>
      <c r="T1797" s="8">
        <v>5920490.3200000003</v>
      </c>
      <c r="U1797" s="8">
        <v>354195.09</v>
      </c>
      <c r="V1797" s="8">
        <v>0</v>
      </c>
      <c r="W1797" s="8">
        <v>58070.02</v>
      </c>
      <c r="X1797" s="8">
        <v>7760</v>
      </c>
      <c r="Y1797" s="8">
        <v>0</v>
      </c>
      <c r="Z1797" s="8">
        <v>0</v>
      </c>
      <c r="AA1797" s="8">
        <v>3348508.06</v>
      </c>
      <c r="AB1797" s="8">
        <v>48365.18</v>
      </c>
      <c r="AC1797" s="9">
        <f t="shared" si="168"/>
        <v>3300142.88</v>
      </c>
      <c r="AD1797" s="5" t="str">
        <f>$C1797&amp;" "&amp;VLOOKUP(C1797,Tegevusalad!$A$1:$B$89,2,FALSE)</f>
        <v>11 JOOGITOOTMINE</v>
      </c>
      <c r="AE1797" s="6">
        <f t="shared" si="169"/>
        <v>26137783.609999999</v>
      </c>
      <c r="AF1797" s="6">
        <f t="shared" si="170"/>
        <v>9092790.6899999976</v>
      </c>
      <c r="AG1797" s="6">
        <f t="shared" si="171"/>
        <v>30901948.579999998</v>
      </c>
      <c r="AH1797" s="6">
        <f t="shared" si="172"/>
        <v>16867640.549999997</v>
      </c>
      <c r="AI1797" s="6">
        <f t="shared" si="173"/>
        <v>30894188.579999998</v>
      </c>
    </row>
    <row r="1798" spans="1:35" s="2" customFormat="1">
      <c r="A1798" s="3">
        <v>2015</v>
      </c>
      <c r="B1798" s="3">
        <v>10</v>
      </c>
      <c r="C1798" s="4">
        <v>13</v>
      </c>
      <c r="D1798" s="8">
        <v>242</v>
      </c>
      <c r="E1798" s="8">
        <v>11410069.939999999</v>
      </c>
      <c r="F1798" s="8">
        <v>100.2</v>
      </c>
      <c r="G1798" s="8">
        <v>23534270.649999999</v>
      </c>
      <c r="H1798" s="8">
        <v>21266525.68</v>
      </c>
      <c r="I1798" s="8">
        <v>19817306.949999999</v>
      </c>
      <c r="J1798" s="8">
        <v>2085248.02</v>
      </c>
      <c r="K1798" s="8">
        <v>0</v>
      </c>
      <c r="L1798" s="8">
        <v>2282023.04</v>
      </c>
      <c r="M1798" s="8">
        <v>761044.15</v>
      </c>
      <c r="N1798" s="8">
        <v>3727674.68</v>
      </c>
      <c r="O1798" s="8">
        <v>954107.12</v>
      </c>
      <c r="P1798" s="8">
        <v>117298.73</v>
      </c>
      <c r="Q1798" s="8">
        <v>3280.81</v>
      </c>
      <c r="R1798" s="8">
        <v>7076.02</v>
      </c>
      <c r="S1798" s="8">
        <v>7134796.6399999997</v>
      </c>
      <c r="T1798" s="8">
        <v>6442733.1299999999</v>
      </c>
      <c r="U1798" s="8">
        <v>15599.57</v>
      </c>
      <c r="V1798" s="8">
        <v>0</v>
      </c>
      <c r="W1798" s="8">
        <v>46204.97</v>
      </c>
      <c r="X1798" s="8">
        <v>547.70000000000005</v>
      </c>
      <c r="Y1798" s="8">
        <v>39.39</v>
      </c>
      <c r="Z1798" s="8">
        <v>0.03</v>
      </c>
      <c r="AA1798" s="8">
        <v>286802.21999999997</v>
      </c>
      <c r="AB1798" s="8">
        <v>971370.35</v>
      </c>
      <c r="AC1798" s="9">
        <f t="shared" si="168"/>
        <v>-684568.13</v>
      </c>
      <c r="AD1798" s="5" t="str">
        <f>$C1798&amp;" "&amp;VLOOKUP(C1798,Tegevusalad!$A$1:$B$89,2,FALSE)</f>
        <v>13 TEKSTIILITOOTMINE</v>
      </c>
      <c r="AE1798" s="6">
        <f t="shared" si="169"/>
        <v>4260321.629999998</v>
      </c>
      <c r="AF1798" s="6">
        <f t="shared" si="170"/>
        <v>6752821.6900000004</v>
      </c>
      <c r="AG1798" s="6">
        <f t="shared" si="171"/>
        <v>27794592.280000001</v>
      </c>
      <c r="AH1798" s="6">
        <f t="shared" si="172"/>
        <v>18673753.5</v>
      </c>
      <c r="AI1798" s="6">
        <f t="shared" si="173"/>
        <v>27794044.579999998</v>
      </c>
    </row>
    <row r="1799" spans="1:35" s="2" customFormat="1">
      <c r="A1799" s="3">
        <v>2015</v>
      </c>
      <c r="B1799" s="3">
        <v>10</v>
      </c>
      <c r="C1799" s="4">
        <v>14</v>
      </c>
      <c r="D1799" s="8">
        <v>381</v>
      </c>
      <c r="E1799" s="8">
        <v>7167249.0999999996</v>
      </c>
      <c r="F1799" s="8">
        <v>853.97</v>
      </c>
      <c r="G1799" s="8">
        <v>8627195.9000000004</v>
      </c>
      <c r="H1799" s="8">
        <v>6427107.0099999998</v>
      </c>
      <c r="I1799" s="8">
        <v>3141150.93</v>
      </c>
      <c r="J1799" s="8">
        <v>2064960.5</v>
      </c>
      <c r="K1799" s="8">
        <v>50963.86</v>
      </c>
      <c r="L1799" s="8">
        <v>1433526.65</v>
      </c>
      <c r="M1799" s="8">
        <v>35314.06</v>
      </c>
      <c r="N1799" s="8">
        <v>1400005.1</v>
      </c>
      <c r="O1799" s="8">
        <v>259980.46</v>
      </c>
      <c r="P1799" s="8">
        <v>15481.59</v>
      </c>
      <c r="Q1799" s="8">
        <v>3341.61</v>
      </c>
      <c r="R1799" s="8">
        <v>6027.31</v>
      </c>
      <c r="S1799" s="8">
        <v>2360072.12</v>
      </c>
      <c r="T1799" s="8">
        <v>1937895.5</v>
      </c>
      <c r="U1799" s="8">
        <v>793.67</v>
      </c>
      <c r="V1799" s="8">
        <v>0</v>
      </c>
      <c r="W1799" s="8">
        <v>13187.66</v>
      </c>
      <c r="X1799" s="8">
        <v>100.65</v>
      </c>
      <c r="Y1799" s="8">
        <v>0.01</v>
      </c>
      <c r="Z1799" s="8">
        <v>0</v>
      </c>
      <c r="AA1799" s="8">
        <v>444933.58</v>
      </c>
      <c r="AB1799" s="8">
        <v>376097.96</v>
      </c>
      <c r="AC1799" s="9">
        <f t="shared" si="168"/>
        <v>68835.62</v>
      </c>
      <c r="AD1799" s="5" t="str">
        <f>$C1799&amp;" "&amp;VLOOKUP(C1799,Tegevusalad!$A$1:$B$89,2,FALSE)</f>
        <v>14 RÕIVATOOTMINE</v>
      </c>
      <c r="AE1799" s="6">
        <f t="shared" si="169"/>
        <v>4807337.93</v>
      </c>
      <c r="AF1799" s="6">
        <f t="shared" si="170"/>
        <v>3369393.9600000009</v>
      </c>
      <c r="AG1799" s="6">
        <f t="shared" si="171"/>
        <v>13434533.829999998</v>
      </c>
      <c r="AH1799" s="6">
        <f t="shared" si="172"/>
        <v>7030162.0500000007</v>
      </c>
      <c r="AI1799" s="6">
        <f t="shared" si="173"/>
        <v>13434433.18</v>
      </c>
    </row>
    <row r="1800" spans="1:35" s="2" customFormat="1">
      <c r="A1800" s="3">
        <v>2015</v>
      </c>
      <c r="B1800" s="3">
        <v>10</v>
      </c>
      <c r="C1800" s="4">
        <v>15</v>
      </c>
      <c r="D1800" s="8">
        <v>64</v>
      </c>
      <c r="E1800" s="8">
        <v>2014160.16</v>
      </c>
      <c r="F1800" s="8">
        <v>1035.97</v>
      </c>
      <c r="G1800" s="8">
        <v>2170096.75</v>
      </c>
      <c r="H1800" s="8">
        <v>1735158.18</v>
      </c>
      <c r="I1800" s="8">
        <v>1177811.31</v>
      </c>
      <c r="J1800" s="8">
        <v>351504.44</v>
      </c>
      <c r="K1800" s="8">
        <v>784.01</v>
      </c>
      <c r="L1800" s="8">
        <v>402925.28</v>
      </c>
      <c r="M1800" s="8">
        <v>213.75</v>
      </c>
      <c r="N1800" s="8">
        <v>384852.33</v>
      </c>
      <c r="O1800" s="8">
        <v>4645.97</v>
      </c>
      <c r="P1800" s="8">
        <v>2959</v>
      </c>
      <c r="Q1800" s="8">
        <v>473.31</v>
      </c>
      <c r="R1800" s="8">
        <v>2926.69</v>
      </c>
      <c r="S1800" s="8">
        <v>943779.21</v>
      </c>
      <c r="T1800" s="8">
        <v>800255.61</v>
      </c>
      <c r="U1800" s="8">
        <v>753.78</v>
      </c>
      <c r="V1800" s="8">
        <v>471.25</v>
      </c>
      <c r="W1800" s="8">
        <v>2720.29</v>
      </c>
      <c r="X1800" s="8">
        <v>214.55</v>
      </c>
      <c r="Y1800" s="8">
        <v>0</v>
      </c>
      <c r="Z1800" s="8">
        <v>0</v>
      </c>
      <c r="AA1800" s="8">
        <v>125459.06</v>
      </c>
      <c r="AB1800" s="8">
        <v>107172.36</v>
      </c>
      <c r="AC1800" s="9">
        <f t="shared" si="168"/>
        <v>18286.699999999997</v>
      </c>
      <c r="AD1800" s="5" t="str">
        <f>$C1800&amp;" "&amp;VLOOKUP(C1800,Tegevusalad!$A$1:$B$89,2,FALSE)</f>
        <v>15 NAHATÖÖTLEMINE JA NAHKTOODETE TOOTMINE</v>
      </c>
      <c r="AE1800" s="6">
        <f t="shared" si="169"/>
        <v>1070877.69</v>
      </c>
      <c r="AF1800" s="6">
        <f t="shared" si="170"/>
        <v>971603.51000000024</v>
      </c>
      <c r="AG1800" s="6">
        <f t="shared" si="171"/>
        <v>3240974.4399999995</v>
      </c>
      <c r="AH1800" s="6">
        <f t="shared" si="172"/>
        <v>1938895.1</v>
      </c>
      <c r="AI1800" s="6">
        <f t="shared" si="173"/>
        <v>3240759.8899999997</v>
      </c>
    </row>
    <row r="1801" spans="1:35" s="2" customFormat="1">
      <c r="A1801" s="3">
        <v>2015</v>
      </c>
      <c r="B1801" s="3">
        <v>10</v>
      </c>
      <c r="C1801" s="4">
        <v>16</v>
      </c>
      <c r="D1801" s="8">
        <v>1019</v>
      </c>
      <c r="E1801" s="8">
        <v>87773735.209999993</v>
      </c>
      <c r="F1801" s="8">
        <v>6919.64</v>
      </c>
      <c r="G1801" s="8">
        <v>92280451.599999994</v>
      </c>
      <c r="H1801" s="8">
        <v>67525020.519999996</v>
      </c>
      <c r="I1801" s="8">
        <v>62880782</v>
      </c>
      <c r="J1801" s="8">
        <v>23951624.82</v>
      </c>
      <c r="K1801" s="8">
        <v>0</v>
      </c>
      <c r="L1801" s="8">
        <v>17555369.82</v>
      </c>
      <c r="M1801" s="8">
        <v>661960.65</v>
      </c>
      <c r="N1801" s="8">
        <v>25766198.66</v>
      </c>
      <c r="O1801" s="8">
        <v>1351557.76</v>
      </c>
      <c r="P1801" s="8">
        <v>1006635.72</v>
      </c>
      <c r="Q1801" s="8">
        <v>19865.22</v>
      </c>
      <c r="R1801" s="8">
        <v>44357.83</v>
      </c>
      <c r="S1801" s="8">
        <v>22438680.5</v>
      </c>
      <c r="T1801" s="8">
        <v>19624989.170000002</v>
      </c>
      <c r="U1801" s="8">
        <v>111533.23</v>
      </c>
      <c r="V1801" s="8">
        <v>69</v>
      </c>
      <c r="W1801" s="8">
        <v>51752.28</v>
      </c>
      <c r="X1801" s="8">
        <v>39275.629999999997</v>
      </c>
      <c r="Y1801" s="8">
        <v>0.01</v>
      </c>
      <c r="Z1801" s="8">
        <v>0.02</v>
      </c>
      <c r="AA1801" s="8">
        <v>2206579.6</v>
      </c>
      <c r="AB1801" s="8">
        <v>9755447.8000000007</v>
      </c>
      <c r="AC1801" s="9">
        <f t="shared" si="168"/>
        <v>-7548868.2000000011</v>
      </c>
      <c r="AD1801" s="5" t="str">
        <f>$C1801&amp;" "&amp;VLOOKUP(C1801,Tegevusalad!$A$1:$B$89,2,FALSE)</f>
        <v>16 PUIDUTÖÖTLEMINE NING PUIT- JA KORKTOODETE TOOTMINE, V.A MÖÖBEL; ÕLEST JA PUNUMISMATERJALIST TOODETE TOOTMINE</v>
      </c>
      <c r="AE1801" s="6">
        <f t="shared" si="169"/>
        <v>65269716.749999985</v>
      </c>
      <c r="AF1801" s="6">
        <f t="shared" si="170"/>
        <v>99744848.919999972</v>
      </c>
      <c r="AG1801" s="6">
        <f t="shared" si="171"/>
        <v>157550168.34999999</v>
      </c>
      <c r="AH1801" s="6">
        <f t="shared" si="172"/>
        <v>129052782.44999999</v>
      </c>
      <c r="AI1801" s="6">
        <f t="shared" si="173"/>
        <v>157510892.72</v>
      </c>
    </row>
    <row r="1802" spans="1:35" s="2" customFormat="1">
      <c r="A1802" s="3">
        <v>2015</v>
      </c>
      <c r="B1802" s="3">
        <v>10</v>
      </c>
      <c r="C1802" s="4">
        <v>17</v>
      </c>
      <c r="D1802" s="8">
        <v>60</v>
      </c>
      <c r="E1802" s="8">
        <v>9044549.0299999993</v>
      </c>
      <c r="F1802" s="8">
        <v>50.71</v>
      </c>
      <c r="G1802" s="8">
        <v>13646572.369999999</v>
      </c>
      <c r="H1802" s="8">
        <v>9711290.6300000008</v>
      </c>
      <c r="I1802" s="8">
        <v>9647083.4800000004</v>
      </c>
      <c r="J1802" s="8">
        <v>3856086.34</v>
      </c>
      <c r="K1802" s="8">
        <v>0</v>
      </c>
      <c r="L1802" s="8">
        <v>1808914.34</v>
      </c>
      <c r="M1802" s="8">
        <v>59543.360000000001</v>
      </c>
      <c r="N1802" s="8">
        <v>3005637.08</v>
      </c>
      <c r="O1802" s="8">
        <v>157977.66</v>
      </c>
      <c r="P1802" s="8">
        <v>82707.429999999993</v>
      </c>
      <c r="Q1802" s="8">
        <v>1322.41</v>
      </c>
      <c r="R1802" s="8">
        <v>3291.18</v>
      </c>
      <c r="S1802" s="8">
        <v>5110260.24</v>
      </c>
      <c r="T1802" s="8">
        <v>4242918.6500000004</v>
      </c>
      <c r="U1802" s="8">
        <v>14721.75</v>
      </c>
      <c r="V1802" s="8">
        <v>211.55</v>
      </c>
      <c r="W1802" s="8">
        <v>0</v>
      </c>
      <c r="X1802" s="8">
        <v>0</v>
      </c>
      <c r="Y1802" s="8">
        <v>0</v>
      </c>
      <c r="Z1802" s="8">
        <v>0</v>
      </c>
      <c r="AA1802" s="8">
        <v>372953.25</v>
      </c>
      <c r="AB1802" s="8">
        <v>1510132.63</v>
      </c>
      <c r="AC1802" s="9">
        <f t="shared" si="168"/>
        <v>-1137179.3799999999</v>
      </c>
      <c r="AD1802" s="5" t="str">
        <f>$C1802&amp;" "&amp;VLOOKUP(C1802,Tegevusalad!$A$1:$B$89,2,FALSE)</f>
        <v>17 PABERI JA PABERTOODETE TOOTMINE</v>
      </c>
      <c r="AE1802" s="6">
        <f t="shared" si="169"/>
        <v>3919617.75</v>
      </c>
      <c r="AF1802" s="6">
        <f t="shared" si="170"/>
        <v>9129982.5600000005</v>
      </c>
      <c r="AG1802" s="6">
        <f t="shared" si="171"/>
        <v>17566190.119999997</v>
      </c>
      <c r="AH1802" s="6">
        <f t="shared" si="172"/>
        <v>15044641.300000001</v>
      </c>
      <c r="AI1802" s="6">
        <f t="shared" si="173"/>
        <v>17566190.119999997</v>
      </c>
    </row>
    <row r="1803" spans="1:35" s="2" customFormat="1">
      <c r="A1803" s="3">
        <v>2015</v>
      </c>
      <c r="B1803" s="3">
        <v>10</v>
      </c>
      <c r="C1803" s="4">
        <v>18</v>
      </c>
      <c r="D1803" s="8">
        <v>357</v>
      </c>
      <c r="E1803" s="8">
        <v>17095123.879999999</v>
      </c>
      <c r="F1803" s="8">
        <v>40982.980000000003</v>
      </c>
      <c r="G1803" s="8">
        <v>9593865.6400000006</v>
      </c>
      <c r="H1803" s="8">
        <v>7541897.4800000004</v>
      </c>
      <c r="I1803" s="8">
        <v>5821620.1500000004</v>
      </c>
      <c r="J1803" s="8">
        <v>1619360.5</v>
      </c>
      <c r="K1803" s="8">
        <v>0</v>
      </c>
      <c r="L1803" s="8">
        <v>3422713.27</v>
      </c>
      <c r="M1803" s="8">
        <v>0</v>
      </c>
      <c r="N1803" s="8">
        <v>2904652.88</v>
      </c>
      <c r="O1803" s="8">
        <v>27863.72</v>
      </c>
      <c r="P1803" s="8">
        <v>125187.86</v>
      </c>
      <c r="Q1803" s="8">
        <v>4736.72</v>
      </c>
      <c r="R1803" s="8">
        <v>9387.6200000000008</v>
      </c>
      <c r="S1803" s="8">
        <v>5887180.1500000004</v>
      </c>
      <c r="T1803" s="8">
        <v>5124062.16</v>
      </c>
      <c r="U1803" s="8">
        <v>26134.76</v>
      </c>
      <c r="V1803" s="8">
        <v>10371.370000000001</v>
      </c>
      <c r="W1803" s="8">
        <v>4665.6099999999997</v>
      </c>
      <c r="X1803" s="8">
        <v>22287.99</v>
      </c>
      <c r="Y1803" s="8">
        <v>0</v>
      </c>
      <c r="Z1803" s="8">
        <v>0.01</v>
      </c>
      <c r="AA1803" s="8">
        <v>861311.37</v>
      </c>
      <c r="AB1803" s="8">
        <v>343251</v>
      </c>
      <c r="AC1803" s="9">
        <f t="shared" si="168"/>
        <v>518060.37</v>
      </c>
      <c r="AD1803" s="5" t="str">
        <f>$C1803&amp;" "&amp;VLOOKUP(C1803,Tegevusalad!$A$1:$B$89,2,FALSE)</f>
        <v>18 TRÜKINDUS JA SALVESTISTE PALJUNDUS</v>
      </c>
      <c r="AE1803" s="6">
        <f t="shared" si="169"/>
        <v>11245079.939999998</v>
      </c>
      <c r="AF1803" s="6">
        <f t="shared" si="170"/>
        <v>8527940.3599999975</v>
      </c>
      <c r="AG1803" s="6">
        <f t="shared" si="171"/>
        <v>20838945.579999998</v>
      </c>
      <c r="AH1803" s="6">
        <f t="shared" si="172"/>
        <v>14570202.5</v>
      </c>
      <c r="AI1803" s="6">
        <f t="shared" si="173"/>
        <v>20816657.59</v>
      </c>
    </row>
    <row r="1804" spans="1:35" s="2" customFormat="1">
      <c r="A1804" s="3">
        <v>2015</v>
      </c>
      <c r="B1804" s="3">
        <v>10</v>
      </c>
      <c r="C1804" s="4">
        <v>19</v>
      </c>
      <c r="D1804" s="8">
        <v>6</v>
      </c>
      <c r="E1804" s="8">
        <v>299988.62</v>
      </c>
      <c r="F1804" s="8">
        <v>0</v>
      </c>
      <c r="G1804" s="8">
        <v>20066.8</v>
      </c>
      <c r="H1804" s="8">
        <v>20066.8</v>
      </c>
      <c r="I1804" s="8">
        <v>20066.8</v>
      </c>
      <c r="J1804" s="8">
        <v>0</v>
      </c>
      <c r="K1804" s="8">
        <v>0</v>
      </c>
      <c r="L1804" s="8">
        <v>59997.73</v>
      </c>
      <c r="M1804" s="8">
        <v>0</v>
      </c>
      <c r="N1804" s="8">
        <v>42225.14</v>
      </c>
      <c r="O1804" s="8">
        <v>2638.69</v>
      </c>
      <c r="P1804" s="8">
        <v>0</v>
      </c>
      <c r="Q1804" s="8">
        <v>36.35</v>
      </c>
      <c r="R1804" s="8">
        <v>145.66</v>
      </c>
      <c r="S1804" s="8">
        <v>0</v>
      </c>
      <c r="T1804" s="8">
        <v>0</v>
      </c>
      <c r="U1804" s="8">
        <v>0</v>
      </c>
      <c r="V1804" s="8">
        <v>0</v>
      </c>
      <c r="W1804" s="8">
        <v>2.66</v>
      </c>
      <c r="X1804" s="8">
        <v>0</v>
      </c>
      <c r="Y1804" s="8">
        <v>0</v>
      </c>
      <c r="Z1804" s="8">
        <v>0</v>
      </c>
      <c r="AA1804" s="8">
        <v>18155.919999999998</v>
      </c>
      <c r="AB1804" s="8">
        <v>383.33</v>
      </c>
      <c r="AC1804" s="9">
        <f t="shared" si="168"/>
        <v>17772.589999999997</v>
      </c>
      <c r="AD1804" s="5" t="str">
        <f>$C1804&amp;" "&amp;VLOOKUP(C1804,Tegevusalad!$A$1:$B$89,2,FALSE)</f>
        <v>19 KOKSI JA PUHASTATUD NAFTATOODETE TOOTMINE</v>
      </c>
      <c r="AE1804" s="6">
        <f t="shared" si="169"/>
        <v>299988.62</v>
      </c>
      <c r="AF1804" s="6">
        <f t="shared" si="170"/>
        <v>198660.55</v>
      </c>
      <c r="AG1804" s="6">
        <f t="shared" si="171"/>
        <v>320055.42</v>
      </c>
      <c r="AH1804" s="6">
        <f t="shared" si="172"/>
        <v>211854</v>
      </c>
      <c r="AI1804" s="6">
        <f t="shared" si="173"/>
        <v>320055.42</v>
      </c>
    </row>
    <row r="1805" spans="1:35" s="2" customFormat="1">
      <c r="A1805" s="3">
        <v>2015</v>
      </c>
      <c r="B1805" s="3">
        <v>10</v>
      </c>
      <c r="C1805" s="4">
        <v>20</v>
      </c>
      <c r="D1805" s="8">
        <v>109</v>
      </c>
      <c r="E1805" s="8">
        <v>23550233.420000002</v>
      </c>
      <c r="F1805" s="8">
        <v>477.42</v>
      </c>
      <c r="G1805" s="8">
        <v>25966174.82</v>
      </c>
      <c r="H1805" s="8">
        <v>11721718.26</v>
      </c>
      <c r="I1805" s="8">
        <v>11135052.84</v>
      </c>
      <c r="J1805" s="8">
        <v>12483596.380000001</v>
      </c>
      <c r="K1805" s="8">
        <v>0</v>
      </c>
      <c r="L1805" s="8">
        <v>4710089.6500000004</v>
      </c>
      <c r="M1805" s="8">
        <v>206530.54</v>
      </c>
      <c r="N1805" s="8">
        <v>5575968.8200000003</v>
      </c>
      <c r="O1805" s="8">
        <v>492194.2</v>
      </c>
      <c r="P1805" s="8">
        <v>195344.01</v>
      </c>
      <c r="Q1805" s="8">
        <v>1259.8599999999999</v>
      </c>
      <c r="R1805" s="8">
        <v>8493.59</v>
      </c>
      <c r="S1805" s="8">
        <v>13766504</v>
      </c>
      <c r="T1805" s="8">
        <v>12584307.74</v>
      </c>
      <c r="U1805" s="8">
        <v>129879.14</v>
      </c>
      <c r="V1805" s="8">
        <v>0</v>
      </c>
      <c r="W1805" s="8">
        <v>95833.38</v>
      </c>
      <c r="X1805" s="8">
        <v>541.62</v>
      </c>
      <c r="Y1805" s="8">
        <v>0</v>
      </c>
      <c r="Z1805" s="8">
        <v>0</v>
      </c>
      <c r="AA1805" s="8">
        <v>696767.36</v>
      </c>
      <c r="AB1805" s="8">
        <v>1356115.99</v>
      </c>
      <c r="AC1805" s="9">
        <f t="shared" si="168"/>
        <v>-659348.63</v>
      </c>
      <c r="AD1805" s="5" t="str">
        <f>$C1805&amp;" "&amp;VLOOKUP(C1805,Tegevusalad!$A$1:$B$89,2,FALSE)</f>
        <v>20 KEMIKAALIDE JA KEEMIATOODETE TOOTMINE</v>
      </c>
      <c r="AE1805" s="6">
        <f t="shared" si="169"/>
        <v>9654869.320000004</v>
      </c>
      <c r="AF1805" s="6">
        <f t="shared" si="170"/>
        <v>11564957.909999996</v>
      </c>
      <c r="AG1805" s="6">
        <f t="shared" si="171"/>
        <v>35621044.140000001</v>
      </c>
      <c r="AH1805" s="6">
        <f t="shared" si="172"/>
        <v>27922312.050000001</v>
      </c>
      <c r="AI1805" s="6">
        <f t="shared" si="173"/>
        <v>35620502.520000003</v>
      </c>
    </row>
    <row r="1806" spans="1:35" s="2" customFormat="1">
      <c r="A1806" s="3">
        <v>2015</v>
      </c>
      <c r="B1806" s="3">
        <v>10</v>
      </c>
      <c r="C1806" s="4">
        <v>21</v>
      </c>
      <c r="D1806" s="8">
        <v>13</v>
      </c>
      <c r="E1806" s="8">
        <v>1482092.33</v>
      </c>
      <c r="F1806" s="8">
        <v>1212866.82</v>
      </c>
      <c r="G1806" s="8">
        <v>4838048.3</v>
      </c>
      <c r="H1806" s="8">
        <v>3968145.16</v>
      </c>
      <c r="I1806" s="8">
        <v>3960313.6</v>
      </c>
      <c r="J1806" s="8">
        <v>445847.93</v>
      </c>
      <c r="K1806" s="8">
        <v>0</v>
      </c>
      <c r="L1806" s="8">
        <v>405576.48</v>
      </c>
      <c r="M1806" s="8">
        <v>0</v>
      </c>
      <c r="N1806" s="8">
        <v>566820.21</v>
      </c>
      <c r="O1806" s="8">
        <v>99548.71</v>
      </c>
      <c r="P1806" s="8">
        <v>10431.049999999999</v>
      </c>
      <c r="Q1806" s="8">
        <v>112.62</v>
      </c>
      <c r="R1806" s="8">
        <v>1556.1</v>
      </c>
      <c r="S1806" s="8">
        <v>1914575.94</v>
      </c>
      <c r="T1806" s="8">
        <v>1426182.83</v>
      </c>
      <c r="U1806" s="8">
        <v>35706.019999999997</v>
      </c>
      <c r="V1806" s="8">
        <v>0</v>
      </c>
      <c r="W1806" s="8">
        <v>9342.4699999999993</v>
      </c>
      <c r="X1806" s="8">
        <v>0</v>
      </c>
      <c r="Y1806" s="8">
        <v>0.71</v>
      </c>
      <c r="Z1806" s="8">
        <v>0</v>
      </c>
      <c r="AA1806" s="8">
        <v>3868.68</v>
      </c>
      <c r="AB1806" s="8">
        <v>165111.70000000001</v>
      </c>
      <c r="AC1806" s="9">
        <f t="shared" si="168"/>
        <v>-161243.02000000002</v>
      </c>
      <c r="AD1806" s="5" t="str">
        <f>$C1806&amp;" "&amp;VLOOKUP(C1806,Tegevusalad!$A$1:$B$89,2,FALSE)</f>
        <v>21 PÕHIFARMAATSIATOODETE JA RAVIMPREPARAATIDE TOOTMINE</v>
      </c>
      <c r="AE1806" s="6">
        <f t="shared" si="169"/>
        <v>744677.19000000041</v>
      </c>
      <c r="AF1806" s="6">
        <f t="shared" si="170"/>
        <v>393856.03999999957</v>
      </c>
      <c r="AG1806" s="6">
        <f t="shared" si="171"/>
        <v>5582725.4900000002</v>
      </c>
      <c r="AH1806" s="6">
        <f t="shared" si="172"/>
        <v>2841881.5499999993</v>
      </c>
      <c r="AI1806" s="6">
        <f t="shared" si="173"/>
        <v>5582725.4900000002</v>
      </c>
    </row>
    <row r="1807" spans="1:35" s="2" customFormat="1">
      <c r="A1807" s="3">
        <v>2015</v>
      </c>
      <c r="B1807" s="3">
        <v>10</v>
      </c>
      <c r="C1807" s="4">
        <v>22</v>
      </c>
      <c r="D1807" s="8">
        <v>205</v>
      </c>
      <c r="E1807" s="8">
        <v>25489217.359999999</v>
      </c>
      <c r="F1807" s="8">
        <v>2356.64</v>
      </c>
      <c r="G1807" s="8">
        <v>19743476.149999999</v>
      </c>
      <c r="H1807" s="8">
        <v>15476585.09</v>
      </c>
      <c r="I1807" s="8">
        <v>14976583.27</v>
      </c>
      <c r="J1807" s="8">
        <v>4168797.03</v>
      </c>
      <c r="K1807" s="8">
        <v>0</v>
      </c>
      <c r="L1807" s="8">
        <v>5098055.6100000003</v>
      </c>
      <c r="M1807" s="8">
        <v>130620.67</v>
      </c>
      <c r="N1807" s="8">
        <v>4588100.04</v>
      </c>
      <c r="O1807" s="8">
        <v>143096.76999999999</v>
      </c>
      <c r="P1807" s="8">
        <v>174663.8</v>
      </c>
      <c r="Q1807" s="8">
        <v>3124.83</v>
      </c>
      <c r="R1807" s="8">
        <v>11890.89</v>
      </c>
      <c r="S1807" s="8">
        <v>11655342.15</v>
      </c>
      <c r="T1807" s="8">
        <v>11158452.310000001</v>
      </c>
      <c r="U1807" s="8">
        <v>122550.92</v>
      </c>
      <c r="V1807" s="8">
        <v>0</v>
      </c>
      <c r="W1807" s="8">
        <v>34317.230000000003</v>
      </c>
      <c r="X1807" s="8">
        <v>1641.77</v>
      </c>
      <c r="Y1807" s="8">
        <v>0</v>
      </c>
      <c r="Z1807" s="8">
        <v>0</v>
      </c>
      <c r="AA1807" s="8">
        <v>1259971.1399999999</v>
      </c>
      <c r="AB1807" s="8">
        <v>619394.9</v>
      </c>
      <c r="AC1807" s="9">
        <f t="shared" si="168"/>
        <v>640576.23999999987</v>
      </c>
      <c r="AD1807" s="5" t="str">
        <f>$C1807&amp;" "&amp;VLOOKUP(C1807,Tegevusalad!$A$1:$B$89,2,FALSE)</f>
        <v>22 KUMMI- JA PLASTTOODETE TOOTMINE</v>
      </c>
      <c r="AE1807" s="6">
        <f t="shared" si="169"/>
        <v>13715322.699999999</v>
      </c>
      <c r="AF1807" s="6">
        <f t="shared" si="170"/>
        <v>10506577.73</v>
      </c>
      <c r="AG1807" s="6">
        <f t="shared" si="171"/>
        <v>33458798.850000001</v>
      </c>
      <c r="AH1807" s="6">
        <f t="shared" si="172"/>
        <v>22999954.649999999</v>
      </c>
      <c r="AI1807" s="6">
        <f t="shared" si="173"/>
        <v>33457157.079999998</v>
      </c>
    </row>
    <row r="1808" spans="1:35" s="2" customFormat="1">
      <c r="A1808" s="3">
        <v>2015</v>
      </c>
      <c r="B1808" s="3">
        <v>10</v>
      </c>
      <c r="C1808" s="4">
        <v>23</v>
      </c>
      <c r="D1808" s="8">
        <v>215</v>
      </c>
      <c r="E1808" s="8">
        <v>34848726.579999998</v>
      </c>
      <c r="F1808" s="8">
        <v>4153.75</v>
      </c>
      <c r="G1808" s="8">
        <v>14637582.529999999</v>
      </c>
      <c r="H1808" s="8">
        <v>12364221.859999999</v>
      </c>
      <c r="I1808" s="8">
        <v>11472515.779999999</v>
      </c>
      <c r="J1808" s="8">
        <v>825590.11</v>
      </c>
      <c r="K1808" s="8">
        <v>0</v>
      </c>
      <c r="L1808" s="8">
        <v>6970119.0899999999</v>
      </c>
      <c r="M1808" s="8">
        <v>890.6</v>
      </c>
      <c r="N1808" s="8">
        <v>5517117.9900000002</v>
      </c>
      <c r="O1808" s="8">
        <v>109112.68</v>
      </c>
      <c r="P1808" s="8">
        <v>231892.58</v>
      </c>
      <c r="Q1808" s="8">
        <v>4596.45</v>
      </c>
      <c r="R1808" s="8">
        <v>12753.76</v>
      </c>
      <c r="S1808" s="8">
        <v>8839425.3399999999</v>
      </c>
      <c r="T1808" s="8">
        <v>7956921.1799999997</v>
      </c>
      <c r="U1808" s="8">
        <v>19485.349999999999</v>
      </c>
      <c r="V1808" s="8">
        <v>0</v>
      </c>
      <c r="W1808" s="8">
        <v>71899.91</v>
      </c>
      <c r="X1808" s="8">
        <v>56783.7</v>
      </c>
      <c r="Y1808" s="8">
        <v>0.01</v>
      </c>
      <c r="Z1808" s="8">
        <v>0</v>
      </c>
      <c r="AA1808" s="8">
        <v>2013038.84</v>
      </c>
      <c r="AB1808" s="8">
        <v>559147.13</v>
      </c>
      <c r="AC1808" s="9">
        <f t="shared" si="168"/>
        <v>1453891.71</v>
      </c>
      <c r="AD1808" s="5" t="str">
        <f>$C1808&amp;" "&amp;VLOOKUP(C1808,Tegevusalad!$A$1:$B$89,2,FALSE)</f>
        <v>23 MUUDE MITTEMETALSETEST MINERAALIDEST TOODETE TOOTMINE</v>
      </c>
      <c r="AE1808" s="6">
        <f t="shared" si="169"/>
        <v>26050753.340000004</v>
      </c>
      <c r="AF1808" s="6">
        <f t="shared" si="170"/>
        <v>18244884.66</v>
      </c>
      <c r="AG1808" s="6">
        <f t="shared" si="171"/>
        <v>40688335.870000005</v>
      </c>
      <c r="AH1808" s="6">
        <f t="shared" si="172"/>
        <v>27649358.75</v>
      </c>
      <c r="AI1808" s="6">
        <f t="shared" si="173"/>
        <v>40631552.170000002</v>
      </c>
    </row>
    <row r="1809" spans="1:35" s="2" customFormat="1">
      <c r="A1809" s="3">
        <v>2015</v>
      </c>
      <c r="B1809" s="3">
        <v>10</v>
      </c>
      <c r="C1809" s="4">
        <v>24</v>
      </c>
      <c r="D1809" s="8">
        <v>29</v>
      </c>
      <c r="E1809" s="8">
        <v>1882057.56</v>
      </c>
      <c r="F1809" s="8">
        <v>0</v>
      </c>
      <c r="G1809" s="8">
        <v>2835118.9</v>
      </c>
      <c r="H1809" s="8">
        <v>2487411.37</v>
      </c>
      <c r="I1809" s="8">
        <v>2271361.21</v>
      </c>
      <c r="J1809" s="8">
        <v>174512.3</v>
      </c>
      <c r="K1809" s="8">
        <v>0</v>
      </c>
      <c r="L1809" s="8">
        <v>376411.51</v>
      </c>
      <c r="M1809" s="8">
        <v>219201.04</v>
      </c>
      <c r="N1809" s="8">
        <v>679608.94</v>
      </c>
      <c r="O1809" s="8">
        <v>219899.4</v>
      </c>
      <c r="P1809" s="8">
        <v>97400.95</v>
      </c>
      <c r="Q1809" s="8">
        <v>1526.93</v>
      </c>
      <c r="R1809" s="8">
        <v>385.94</v>
      </c>
      <c r="S1809" s="8">
        <v>984213</v>
      </c>
      <c r="T1809" s="8">
        <v>853442.27</v>
      </c>
      <c r="U1809" s="8">
        <v>100201.55</v>
      </c>
      <c r="V1809" s="8">
        <v>100201.55</v>
      </c>
      <c r="W1809" s="8">
        <v>0</v>
      </c>
      <c r="X1809" s="8">
        <v>3522.9</v>
      </c>
      <c r="Y1809" s="8">
        <v>0</v>
      </c>
      <c r="Z1809" s="8">
        <v>0</v>
      </c>
      <c r="AA1809" s="8">
        <v>55964.55</v>
      </c>
      <c r="AB1809" s="8">
        <v>139960.94</v>
      </c>
      <c r="AC1809" s="9">
        <f t="shared" si="168"/>
        <v>-83996.39</v>
      </c>
      <c r="AD1809" s="5" t="str">
        <f>$C1809&amp;" "&amp;VLOOKUP(C1809,Tegevusalad!$A$1:$B$89,2,FALSE)</f>
        <v>24 METALLITOOTMINE</v>
      </c>
      <c r="AE1809" s="6">
        <f t="shared" si="169"/>
        <v>801165.90999999992</v>
      </c>
      <c r="AF1809" s="6">
        <f t="shared" si="170"/>
        <v>1316264.399999999</v>
      </c>
      <c r="AG1809" s="6">
        <f t="shared" si="171"/>
        <v>3636284.8100000005</v>
      </c>
      <c r="AH1809" s="6">
        <f t="shared" si="172"/>
        <v>3399974.3999999994</v>
      </c>
      <c r="AI1809" s="6">
        <f t="shared" si="173"/>
        <v>3632761.91</v>
      </c>
    </row>
    <row r="1810" spans="1:35" s="2" customFormat="1">
      <c r="A1810" s="3">
        <v>2015</v>
      </c>
      <c r="B1810" s="3">
        <v>10</v>
      </c>
      <c r="C1810" s="4">
        <v>25</v>
      </c>
      <c r="D1810" s="8">
        <v>1168</v>
      </c>
      <c r="E1810" s="8">
        <v>69462313.349999994</v>
      </c>
      <c r="F1810" s="8">
        <v>1634.12</v>
      </c>
      <c r="G1810" s="8">
        <v>57484698.359999999</v>
      </c>
      <c r="H1810" s="8">
        <v>48851977.640000001</v>
      </c>
      <c r="I1810" s="8">
        <v>41117739.759999998</v>
      </c>
      <c r="J1810" s="8">
        <v>7207170.9100000001</v>
      </c>
      <c r="K1810" s="8">
        <v>1990.83</v>
      </c>
      <c r="L1810" s="8">
        <v>13892609.93</v>
      </c>
      <c r="M1810" s="8">
        <v>182103.28</v>
      </c>
      <c r="N1810" s="8">
        <v>15117854.689999999</v>
      </c>
      <c r="O1810" s="8">
        <v>686864.41</v>
      </c>
      <c r="P1810" s="8">
        <v>624898.31000000006</v>
      </c>
      <c r="Q1810" s="8">
        <v>26828.46</v>
      </c>
      <c r="R1810" s="8">
        <v>48061.27</v>
      </c>
      <c r="S1810" s="8">
        <v>22321676.52</v>
      </c>
      <c r="T1810" s="8">
        <v>20033995.190000001</v>
      </c>
      <c r="U1810" s="8">
        <v>45109.21</v>
      </c>
      <c r="V1810" s="8">
        <v>3431.27</v>
      </c>
      <c r="W1810" s="8">
        <v>145043.19</v>
      </c>
      <c r="X1810" s="8">
        <v>949950.08</v>
      </c>
      <c r="Y1810" s="8">
        <v>0.05</v>
      </c>
      <c r="Z1810" s="8">
        <v>6.1</v>
      </c>
      <c r="AA1810" s="8">
        <v>3052707.93</v>
      </c>
      <c r="AB1810" s="8">
        <v>4095855.46</v>
      </c>
      <c r="AC1810" s="9">
        <f t="shared" si="168"/>
        <v>-1043147.5299999998</v>
      </c>
      <c r="AD1810" s="5" t="str">
        <f>$C1810&amp;" "&amp;VLOOKUP(C1810,Tegevusalad!$A$1:$B$89,2,FALSE)</f>
        <v>25 METALLTOODETE TOOTMINE, V.A MASINAD JA SEADMED</v>
      </c>
      <c r="AE1810" s="6">
        <f t="shared" si="169"/>
        <v>48047111.819999993</v>
      </c>
      <c r="AF1810" s="6">
        <f t="shared" si="170"/>
        <v>50031903.289999992</v>
      </c>
      <c r="AG1810" s="6">
        <f t="shared" si="171"/>
        <v>105531810.17999999</v>
      </c>
      <c r="AH1810" s="6">
        <f t="shared" si="172"/>
        <v>75829579.799999997</v>
      </c>
      <c r="AI1810" s="6">
        <f t="shared" si="173"/>
        <v>104581860.09999999</v>
      </c>
    </row>
    <row r="1811" spans="1:35" s="2" customFormat="1">
      <c r="A1811" s="3">
        <v>2015</v>
      </c>
      <c r="B1811" s="3">
        <v>10</v>
      </c>
      <c r="C1811" s="4">
        <v>26</v>
      </c>
      <c r="D1811" s="8">
        <v>114</v>
      </c>
      <c r="E1811" s="8">
        <v>84800776.030000001</v>
      </c>
      <c r="F1811" s="8">
        <v>2277.06</v>
      </c>
      <c r="G1811" s="8">
        <v>108454772.27</v>
      </c>
      <c r="H1811" s="8">
        <v>98723143</v>
      </c>
      <c r="I1811" s="8">
        <v>96340987.239999995</v>
      </c>
      <c r="J1811" s="8">
        <v>9590653.9399999995</v>
      </c>
      <c r="K1811" s="8">
        <v>0</v>
      </c>
      <c r="L1811" s="8">
        <v>16960360.149999999</v>
      </c>
      <c r="M1811" s="8">
        <v>4412024.8</v>
      </c>
      <c r="N1811" s="8">
        <v>22528877.93</v>
      </c>
      <c r="O1811" s="8">
        <v>5319442.99</v>
      </c>
      <c r="P1811" s="8">
        <v>89918.69</v>
      </c>
      <c r="Q1811" s="8">
        <v>4536.9399999999996</v>
      </c>
      <c r="R1811" s="8">
        <v>4590.12</v>
      </c>
      <c r="S1811" s="8">
        <v>72406137.569999993</v>
      </c>
      <c r="T1811" s="8">
        <v>70430535.409999996</v>
      </c>
      <c r="U1811" s="8">
        <v>354978.21</v>
      </c>
      <c r="V1811" s="8">
        <v>0</v>
      </c>
      <c r="W1811" s="8">
        <v>37170.300000000003</v>
      </c>
      <c r="X1811" s="8">
        <v>161099.15</v>
      </c>
      <c r="Y1811" s="8">
        <v>45.25</v>
      </c>
      <c r="Z1811" s="8">
        <v>0</v>
      </c>
      <c r="AA1811" s="8">
        <v>403562.1</v>
      </c>
      <c r="AB1811" s="8">
        <v>1560009.83</v>
      </c>
      <c r="AC1811" s="9">
        <f t="shared" si="168"/>
        <v>-1156447.73</v>
      </c>
      <c r="AD1811" s="5" t="str">
        <f>$C1811&amp;" "&amp;VLOOKUP(C1811,Tegevusalad!$A$1:$B$89,2,FALSE)</f>
        <v>26 ARVUTITE, ELEKTROONIKA- JA OPTIKASEADMETE TOOTMINE</v>
      </c>
      <c r="AE1811" s="6">
        <f t="shared" si="169"/>
        <v>12203036.460000023</v>
      </c>
      <c r="AF1811" s="6">
        <f t="shared" si="170"/>
        <v>13309009.520000018</v>
      </c>
      <c r="AG1811" s="6">
        <f t="shared" si="171"/>
        <v>120657808.73000003</v>
      </c>
      <c r="AH1811" s="6">
        <f t="shared" si="172"/>
        <v>112667340.25</v>
      </c>
      <c r="AI1811" s="6">
        <f t="shared" si="173"/>
        <v>120496709.58000003</v>
      </c>
    </row>
    <row r="1812" spans="1:35" s="2" customFormat="1">
      <c r="A1812" s="3">
        <v>2015</v>
      </c>
      <c r="B1812" s="3">
        <v>10</v>
      </c>
      <c r="C1812" s="4">
        <v>27</v>
      </c>
      <c r="D1812" s="8">
        <v>118</v>
      </c>
      <c r="E1812" s="8">
        <v>32246630.77</v>
      </c>
      <c r="F1812" s="8">
        <v>336.11</v>
      </c>
      <c r="G1812" s="8">
        <v>41380489.299999997</v>
      </c>
      <c r="H1812" s="8">
        <v>31825228.710000001</v>
      </c>
      <c r="I1812" s="8">
        <v>28323888.870000001</v>
      </c>
      <c r="J1812" s="8">
        <v>9305983.4000000004</v>
      </c>
      <c r="K1812" s="8">
        <v>0</v>
      </c>
      <c r="L1812" s="8">
        <v>6449356.3899999997</v>
      </c>
      <c r="M1812" s="8">
        <v>386732.53</v>
      </c>
      <c r="N1812" s="8">
        <v>7345611.3799999999</v>
      </c>
      <c r="O1812" s="8">
        <v>643428.07999999996</v>
      </c>
      <c r="P1812" s="8">
        <v>136442.49</v>
      </c>
      <c r="Q1812" s="8">
        <v>4237.38</v>
      </c>
      <c r="R1812" s="8">
        <v>20600.939999999999</v>
      </c>
      <c r="S1812" s="8">
        <v>18221263.219999999</v>
      </c>
      <c r="T1812" s="8">
        <v>15474279.73</v>
      </c>
      <c r="U1812" s="8">
        <v>1728125.72</v>
      </c>
      <c r="V1812" s="8">
        <v>17252.68</v>
      </c>
      <c r="W1812" s="8">
        <v>3412.64</v>
      </c>
      <c r="X1812" s="8">
        <v>213546.06</v>
      </c>
      <c r="Y1812" s="8">
        <v>0</v>
      </c>
      <c r="Z1812" s="8">
        <v>0</v>
      </c>
      <c r="AA1812" s="8">
        <v>855379.8</v>
      </c>
      <c r="AB1812" s="8">
        <v>1364902.26</v>
      </c>
      <c r="AC1812" s="9">
        <f t="shared" si="168"/>
        <v>-509522.45999999996</v>
      </c>
      <c r="AD1812" s="5" t="str">
        <f>$C1812&amp;" "&amp;VLOOKUP(C1812,Tegevusalad!$A$1:$B$89,2,FALSE)</f>
        <v>27 ELEKTRISEADMETE TOOTMINE</v>
      </c>
      <c r="AE1812" s="6">
        <f t="shared" si="169"/>
        <v>12511124</v>
      </c>
      <c r="AF1812" s="6">
        <f t="shared" si="170"/>
        <v>13681784.939999998</v>
      </c>
      <c r="AG1812" s="6">
        <f t="shared" si="171"/>
        <v>53891613.299999997</v>
      </c>
      <c r="AH1812" s="6">
        <f t="shared" si="172"/>
        <v>36831061.600000001</v>
      </c>
      <c r="AI1812" s="6">
        <f t="shared" si="173"/>
        <v>53678067.239999995</v>
      </c>
    </row>
    <row r="1813" spans="1:35" s="2" customFormat="1">
      <c r="A1813" s="3">
        <v>2015</v>
      </c>
      <c r="B1813" s="3">
        <v>10</v>
      </c>
      <c r="C1813" s="4">
        <v>28</v>
      </c>
      <c r="D1813" s="8">
        <v>171</v>
      </c>
      <c r="E1813" s="8">
        <v>16147104.470000001</v>
      </c>
      <c r="F1813" s="8">
        <v>3699.41</v>
      </c>
      <c r="G1813" s="8">
        <v>23447677.170000002</v>
      </c>
      <c r="H1813" s="8">
        <v>15646774.960000001</v>
      </c>
      <c r="I1813" s="8">
        <v>14813226.48</v>
      </c>
      <c r="J1813" s="8">
        <v>5834080.7400000002</v>
      </c>
      <c r="K1813" s="8">
        <v>0</v>
      </c>
      <c r="L1813" s="8">
        <v>3229753.82</v>
      </c>
      <c r="M1813" s="8">
        <v>65259.92</v>
      </c>
      <c r="N1813" s="8">
        <v>4621120.28</v>
      </c>
      <c r="O1813" s="8">
        <v>89470.73</v>
      </c>
      <c r="P1813" s="8">
        <v>175688.9</v>
      </c>
      <c r="Q1813" s="8">
        <v>4487.6899999999996</v>
      </c>
      <c r="R1813" s="8">
        <v>8985.73</v>
      </c>
      <c r="S1813" s="8">
        <v>8581055.8499999996</v>
      </c>
      <c r="T1813" s="8">
        <v>8117251.4900000002</v>
      </c>
      <c r="U1813" s="8">
        <v>111777.12</v>
      </c>
      <c r="V1813" s="8">
        <v>1157.68</v>
      </c>
      <c r="W1813" s="8">
        <v>9851</v>
      </c>
      <c r="X1813" s="8">
        <v>62432.1</v>
      </c>
      <c r="Y1813" s="8">
        <v>0</v>
      </c>
      <c r="Z1813" s="8">
        <v>0</v>
      </c>
      <c r="AA1813" s="8">
        <v>415274.62</v>
      </c>
      <c r="AB1813" s="8">
        <v>1741381.16</v>
      </c>
      <c r="AC1813" s="9">
        <f t="shared" si="168"/>
        <v>-1326106.54</v>
      </c>
      <c r="AD1813" s="5" t="str">
        <f>$C1813&amp;" "&amp;VLOOKUP(C1813,Tegevusalad!$A$1:$B$89,2,FALSE)</f>
        <v>28 MUJAL LIIGITAMATA MASINATE JA SEADMETE TOOTMINE</v>
      </c>
      <c r="AE1813" s="6">
        <f t="shared" si="169"/>
        <v>7520403.0100000016</v>
      </c>
      <c r="AF1813" s="6">
        <f t="shared" si="170"/>
        <v>14011501.109999999</v>
      </c>
      <c r="AG1813" s="6">
        <f t="shared" si="171"/>
        <v>30968080.180000007</v>
      </c>
      <c r="AH1813" s="6">
        <f t="shared" si="172"/>
        <v>23150530.050000001</v>
      </c>
      <c r="AI1813" s="6">
        <f t="shared" si="173"/>
        <v>30905648.080000006</v>
      </c>
    </row>
    <row r="1814" spans="1:35" s="2" customFormat="1">
      <c r="A1814" s="3">
        <v>2015</v>
      </c>
      <c r="B1814" s="3">
        <v>10</v>
      </c>
      <c r="C1814" s="4">
        <v>29</v>
      </c>
      <c r="D1814" s="8">
        <v>73</v>
      </c>
      <c r="E1814" s="8">
        <v>26469715.940000001</v>
      </c>
      <c r="F1814" s="8">
        <v>0</v>
      </c>
      <c r="G1814" s="8">
        <v>38421802.539999999</v>
      </c>
      <c r="H1814" s="8">
        <v>33992876.030000001</v>
      </c>
      <c r="I1814" s="8">
        <v>33257174.879999999</v>
      </c>
      <c r="J1814" s="8">
        <v>4255540.59</v>
      </c>
      <c r="K1814" s="8">
        <v>0</v>
      </c>
      <c r="L1814" s="8">
        <v>5293943.2</v>
      </c>
      <c r="M1814" s="8">
        <v>107859.58</v>
      </c>
      <c r="N1814" s="8">
        <v>6483706.1699999999</v>
      </c>
      <c r="O1814" s="8">
        <v>200458.55</v>
      </c>
      <c r="P1814" s="8">
        <v>171744.34</v>
      </c>
      <c r="Q1814" s="8">
        <v>1443.33</v>
      </c>
      <c r="R1814" s="8">
        <v>3644.87</v>
      </c>
      <c r="S1814" s="8">
        <v>23325995.48</v>
      </c>
      <c r="T1814" s="8">
        <v>21182586.350000001</v>
      </c>
      <c r="U1814" s="8">
        <v>2197.31</v>
      </c>
      <c r="V1814" s="8">
        <v>2197.31</v>
      </c>
      <c r="W1814" s="8">
        <v>46979.08</v>
      </c>
      <c r="X1814" s="8">
        <v>224233.27</v>
      </c>
      <c r="Y1814" s="8">
        <v>0</v>
      </c>
      <c r="Z1814" s="8">
        <v>0</v>
      </c>
      <c r="AA1814" s="8">
        <v>182887.56</v>
      </c>
      <c r="AB1814" s="8">
        <v>1264790.95</v>
      </c>
      <c r="AC1814" s="9">
        <f t="shared" si="168"/>
        <v>-1081903.3899999999</v>
      </c>
      <c r="AD1814" s="5" t="str">
        <f>$C1814&amp;" "&amp;VLOOKUP(C1814,Tegevusalad!$A$1:$B$89,2,FALSE)</f>
        <v>29 MOOTORSÕIDUKITE, HAAGISTE JA POOLHAAGISTE TOOTMINE</v>
      </c>
      <c r="AE1814" s="6">
        <f t="shared" si="169"/>
        <v>3365756.4200000018</v>
      </c>
      <c r="AF1814" s="6">
        <f t="shared" si="170"/>
        <v>8108466.9699999988</v>
      </c>
      <c r="AG1814" s="6">
        <f t="shared" si="171"/>
        <v>41787558.960000008</v>
      </c>
      <c r="AH1814" s="6">
        <f t="shared" si="172"/>
        <v>32436755.199999999</v>
      </c>
      <c r="AI1814" s="6">
        <f t="shared" si="173"/>
        <v>41563325.690000005</v>
      </c>
    </row>
    <row r="1815" spans="1:35" s="2" customFormat="1">
      <c r="A1815" s="3">
        <v>2015</v>
      </c>
      <c r="B1815" s="3">
        <v>10</v>
      </c>
      <c r="C1815" s="4">
        <v>30</v>
      </c>
      <c r="D1815" s="8">
        <v>78</v>
      </c>
      <c r="E1815" s="8">
        <v>2444442.2999999998</v>
      </c>
      <c r="F1815" s="8">
        <v>1504</v>
      </c>
      <c r="G1815" s="8">
        <v>7993960.8200000003</v>
      </c>
      <c r="H1815" s="8">
        <v>2410473.06</v>
      </c>
      <c r="I1815" s="8">
        <v>2058667.68</v>
      </c>
      <c r="J1815" s="8">
        <v>4622429.21</v>
      </c>
      <c r="K1815" s="8">
        <v>0</v>
      </c>
      <c r="L1815" s="8">
        <v>489023.82</v>
      </c>
      <c r="M1815" s="8">
        <v>0</v>
      </c>
      <c r="N1815" s="8">
        <v>698375.87</v>
      </c>
      <c r="O1815" s="8">
        <v>5045.78</v>
      </c>
      <c r="P1815" s="8">
        <v>8741.15</v>
      </c>
      <c r="Q1815" s="8">
        <v>774.66</v>
      </c>
      <c r="R1815" s="8">
        <v>1498.46</v>
      </c>
      <c r="S1815" s="8">
        <v>1657850.03</v>
      </c>
      <c r="T1815" s="8">
        <v>1451022.47</v>
      </c>
      <c r="U1815" s="8">
        <v>0</v>
      </c>
      <c r="V1815" s="8">
        <v>0</v>
      </c>
      <c r="W1815" s="8">
        <v>1783.14</v>
      </c>
      <c r="X1815" s="8">
        <v>0</v>
      </c>
      <c r="Y1815" s="8">
        <v>262.2</v>
      </c>
      <c r="Z1815" s="8">
        <v>0</v>
      </c>
      <c r="AA1815" s="8">
        <v>37329.620000000003</v>
      </c>
      <c r="AB1815" s="8">
        <v>246419.47</v>
      </c>
      <c r="AC1815" s="9">
        <f t="shared" si="168"/>
        <v>-209089.85</v>
      </c>
      <c r="AD1815" s="5" t="str">
        <f>$C1815&amp;" "&amp;VLOOKUP(C1815,Tegevusalad!$A$1:$B$89,2,FALSE)</f>
        <v>30 MUUDE TRANSPORDIVAHENDITE TOOTMINE</v>
      </c>
      <c r="AE1815" s="6">
        <f t="shared" si="169"/>
        <v>788096.26999999979</v>
      </c>
      <c r="AF1815" s="6">
        <f t="shared" si="170"/>
        <v>1816292.7199999995</v>
      </c>
      <c r="AG1815" s="6">
        <f t="shared" si="171"/>
        <v>8782057.0900000017</v>
      </c>
      <c r="AH1815" s="6">
        <f t="shared" si="172"/>
        <v>3499371.6499999994</v>
      </c>
      <c r="AI1815" s="6">
        <f t="shared" si="173"/>
        <v>8782057.0900000017</v>
      </c>
    </row>
    <row r="1816" spans="1:35" s="2" customFormat="1">
      <c r="A1816" s="3">
        <v>2015</v>
      </c>
      <c r="B1816" s="3">
        <v>10</v>
      </c>
      <c r="C1816" s="4">
        <v>31</v>
      </c>
      <c r="D1816" s="8">
        <v>631</v>
      </c>
      <c r="E1816" s="8">
        <v>30185591.600000001</v>
      </c>
      <c r="F1816" s="8">
        <v>12</v>
      </c>
      <c r="G1816" s="8">
        <v>33492580.32</v>
      </c>
      <c r="H1816" s="8">
        <v>30026558.359999999</v>
      </c>
      <c r="I1816" s="8">
        <v>28176060.370000001</v>
      </c>
      <c r="J1816" s="8">
        <v>2805845.86</v>
      </c>
      <c r="K1816" s="8">
        <v>2750</v>
      </c>
      <c r="L1816" s="8">
        <v>6037119.3499999996</v>
      </c>
      <c r="M1816" s="8">
        <v>87538.4</v>
      </c>
      <c r="N1816" s="8">
        <v>7410344.8499999996</v>
      </c>
      <c r="O1816" s="8">
        <v>223028.87</v>
      </c>
      <c r="P1816" s="8">
        <v>297115.71000000002</v>
      </c>
      <c r="Q1816" s="8">
        <v>14278.01</v>
      </c>
      <c r="R1816" s="8">
        <v>19992.63</v>
      </c>
      <c r="S1816" s="8">
        <v>12415163.289999999</v>
      </c>
      <c r="T1816" s="8">
        <v>11076482.66</v>
      </c>
      <c r="U1816" s="8">
        <v>34357.42</v>
      </c>
      <c r="V1816" s="8">
        <v>25.3</v>
      </c>
      <c r="W1816" s="8">
        <v>14548.4</v>
      </c>
      <c r="X1816" s="8">
        <v>221166.74</v>
      </c>
      <c r="Y1816" s="8">
        <v>0.01</v>
      </c>
      <c r="Z1816" s="8">
        <v>13.23</v>
      </c>
      <c r="AA1816" s="8">
        <v>1111470.8600000001</v>
      </c>
      <c r="AB1816" s="8">
        <v>2397171.1800000002</v>
      </c>
      <c r="AC1816" s="9">
        <f t="shared" si="168"/>
        <v>-1285700.32</v>
      </c>
      <c r="AD1816" s="5" t="str">
        <f>$C1816&amp;" "&amp;VLOOKUP(C1816,Tegevusalad!$A$1:$B$89,2,FALSE)</f>
        <v>31 MÖÖBLITOOTMINE</v>
      </c>
      <c r="AE1816" s="6">
        <f t="shared" si="169"/>
        <v>17957249.630000003</v>
      </c>
      <c r="AF1816" s="6">
        <f t="shared" si="170"/>
        <v>23587047.639999997</v>
      </c>
      <c r="AG1816" s="6">
        <f t="shared" si="171"/>
        <v>51449829.950000003</v>
      </c>
      <c r="AH1816" s="6">
        <f t="shared" si="172"/>
        <v>37151687.399999999</v>
      </c>
      <c r="AI1816" s="6">
        <f t="shared" si="173"/>
        <v>51228663.210000001</v>
      </c>
    </row>
    <row r="1817" spans="1:35" s="2" customFormat="1">
      <c r="A1817" s="3">
        <v>2015</v>
      </c>
      <c r="B1817" s="3">
        <v>10</v>
      </c>
      <c r="C1817" s="4">
        <v>32</v>
      </c>
      <c r="D1817" s="8">
        <v>273</v>
      </c>
      <c r="E1817" s="8">
        <v>5703785.4900000002</v>
      </c>
      <c r="F1817" s="8">
        <v>1014860.28</v>
      </c>
      <c r="G1817" s="8">
        <v>11899630.710000001</v>
      </c>
      <c r="H1817" s="8">
        <v>10647409.699999999</v>
      </c>
      <c r="I1817" s="8">
        <v>8777144.5299999993</v>
      </c>
      <c r="J1817" s="8">
        <v>1227614.6599999999</v>
      </c>
      <c r="K1817" s="8">
        <v>1129.76</v>
      </c>
      <c r="L1817" s="8">
        <v>1232094.52</v>
      </c>
      <c r="M1817" s="8">
        <v>14906.23</v>
      </c>
      <c r="N1817" s="8">
        <v>2103967.21</v>
      </c>
      <c r="O1817" s="8">
        <v>496311.77</v>
      </c>
      <c r="P1817" s="8">
        <v>220083.96</v>
      </c>
      <c r="Q1817" s="8">
        <v>1423.28</v>
      </c>
      <c r="R1817" s="8">
        <v>7286.1</v>
      </c>
      <c r="S1817" s="8">
        <v>3016518.57</v>
      </c>
      <c r="T1817" s="8">
        <v>2526684.73</v>
      </c>
      <c r="U1817" s="8">
        <v>65520.9</v>
      </c>
      <c r="V1817" s="8">
        <v>32180.11</v>
      </c>
      <c r="W1817" s="8">
        <v>3190143.44</v>
      </c>
      <c r="X1817" s="8">
        <v>13772.5</v>
      </c>
      <c r="Y1817" s="8">
        <v>0</v>
      </c>
      <c r="Z1817" s="8">
        <v>4.38</v>
      </c>
      <c r="AA1817" s="8">
        <v>243291.84</v>
      </c>
      <c r="AB1817" s="8">
        <v>1100262.68</v>
      </c>
      <c r="AC1817" s="9">
        <f t="shared" si="168"/>
        <v>-856970.84</v>
      </c>
      <c r="AD1817" s="5" t="str">
        <f>$C1817&amp;" "&amp;VLOOKUP(C1817,Tegevusalad!$A$1:$B$89,2,FALSE)</f>
        <v>32 MUU TOOTMINE</v>
      </c>
      <c r="AE1817" s="6">
        <f t="shared" si="169"/>
        <v>3650378.8000000007</v>
      </c>
      <c r="AF1817" s="6">
        <f t="shared" si="170"/>
        <v>5024848.3400000008</v>
      </c>
      <c r="AG1817" s="6">
        <f t="shared" si="171"/>
        <v>15550009.510000002</v>
      </c>
      <c r="AH1817" s="6">
        <f t="shared" si="172"/>
        <v>10556266.549999999</v>
      </c>
      <c r="AI1817" s="6">
        <f t="shared" si="173"/>
        <v>15536237.010000002</v>
      </c>
    </row>
    <row r="1818" spans="1:35" s="2" customFormat="1">
      <c r="A1818" s="3">
        <v>2015</v>
      </c>
      <c r="B1818" s="3">
        <v>10</v>
      </c>
      <c r="C1818" s="4">
        <v>33</v>
      </c>
      <c r="D1818" s="8">
        <v>661</v>
      </c>
      <c r="E1818" s="8">
        <v>18270507.460000001</v>
      </c>
      <c r="F1818" s="8">
        <v>1816.26</v>
      </c>
      <c r="G1818" s="8">
        <v>13955131.84</v>
      </c>
      <c r="H1818" s="8">
        <v>3393366.03</v>
      </c>
      <c r="I1818" s="8">
        <v>775528.22</v>
      </c>
      <c r="J1818" s="8">
        <v>377147.09</v>
      </c>
      <c r="K1818" s="8">
        <v>0</v>
      </c>
      <c r="L1818" s="8">
        <v>3654264.92</v>
      </c>
      <c r="M1818" s="8">
        <v>0</v>
      </c>
      <c r="N1818" s="8">
        <v>3018267.25</v>
      </c>
      <c r="O1818" s="8">
        <v>231545.09</v>
      </c>
      <c r="P1818" s="8">
        <v>80237.81</v>
      </c>
      <c r="Q1818" s="8">
        <v>13153.56</v>
      </c>
      <c r="R1818" s="8">
        <v>20432.900000000001</v>
      </c>
      <c r="S1818" s="8">
        <v>5306884.55</v>
      </c>
      <c r="T1818" s="8">
        <v>4057725.09</v>
      </c>
      <c r="U1818" s="8">
        <v>363854.1</v>
      </c>
      <c r="V1818" s="8">
        <v>1578.8</v>
      </c>
      <c r="W1818" s="8">
        <v>70331.179999999993</v>
      </c>
      <c r="X1818" s="8">
        <v>7967.84</v>
      </c>
      <c r="Y1818" s="8">
        <v>0</v>
      </c>
      <c r="Z1818" s="8">
        <v>1312.49</v>
      </c>
      <c r="AA1818" s="8">
        <v>1405060.86</v>
      </c>
      <c r="AB1818" s="8">
        <v>770375.68000000005</v>
      </c>
      <c r="AC1818" s="9">
        <f t="shared" si="168"/>
        <v>634685.18000000005</v>
      </c>
      <c r="AD1818" s="5" t="str">
        <f>$C1818&amp;" "&amp;VLOOKUP(C1818,Tegevusalad!$A$1:$B$89,2,FALSE)</f>
        <v>33 MASINATE JA SEADMETE REMONT JA PAIGALDUS</v>
      </c>
      <c r="AE1818" s="6">
        <f t="shared" si="169"/>
        <v>12609552.910000004</v>
      </c>
      <c r="AF1818" s="6">
        <f t="shared" si="170"/>
        <v>8366615.4500000002</v>
      </c>
      <c r="AG1818" s="6">
        <f t="shared" si="171"/>
        <v>26564684.750000004</v>
      </c>
      <c r="AH1818" s="6">
        <f t="shared" si="172"/>
        <v>15193500.749999998</v>
      </c>
      <c r="AI1818" s="6">
        <f t="shared" si="173"/>
        <v>26556716.910000004</v>
      </c>
    </row>
    <row r="1819" spans="1:35" s="2" customFormat="1">
      <c r="A1819" s="3">
        <v>2015</v>
      </c>
      <c r="B1819" s="3">
        <v>10</v>
      </c>
      <c r="C1819" s="4">
        <v>35</v>
      </c>
      <c r="D1819" s="8">
        <v>224</v>
      </c>
      <c r="E1819" s="8">
        <v>189473460.59</v>
      </c>
      <c r="F1819" s="8">
        <v>3124.6</v>
      </c>
      <c r="G1819" s="8">
        <v>15069870.73</v>
      </c>
      <c r="H1819" s="8">
        <v>2091931.14</v>
      </c>
      <c r="I1819" s="8">
        <v>60552.79</v>
      </c>
      <c r="J1819" s="8">
        <v>697171.25</v>
      </c>
      <c r="K1819" s="8">
        <v>0</v>
      </c>
      <c r="L1819" s="8">
        <v>37894973.32</v>
      </c>
      <c r="M1819" s="8">
        <v>0</v>
      </c>
      <c r="N1819" s="8">
        <v>30922855.469999999</v>
      </c>
      <c r="O1819" s="8">
        <v>89572.62</v>
      </c>
      <c r="P1819" s="8">
        <v>4474093.47</v>
      </c>
      <c r="Q1819" s="8">
        <v>19422.62</v>
      </c>
      <c r="R1819" s="8">
        <v>10361.41</v>
      </c>
      <c r="S1819" s="8">
        <v>36705299.439999998</v>
      </c>
      <c r="T1819" s="8">
        <v>32401492.140000001</v>
      </c>
      <c r="U1819" s="8">
        <v>32225209.879999999</v>
      </c>
      <c r="V1819" s="8">
        <v>105.6</v>
      </c>
      <c r="W1819" s="8">
        <v>699890.78</v>
      </c>
      <c r="X1819" s="8">
        <v>1972630.39</v>
      </c>
      <c r="Y1819" s="8">
        <v>0.26</v>
      </c>
      <c r="Z1819" s="8">
        <v>6.34</v>
      </c>
      <c r="AA1819" s="8">
        <v>7319506.6500000004</v>
      </c>
      <c r="AB1819" s="8">
        <v>347394.88</v>
      </c>
      <c r="AC1819" s="9">
        <f t="shared" si="168"/>
        <v>6972111.7700000005</v>
      </c>
      <c r="AD1819" s="5" t="str">
        <f>$C1819&amp;" "&amp;VLOOKUP(C1819,Tegevusalad!$A$1:$B$89,2,FALSE)</f>
        <v>35 ELEKTRIENERGIA, GAASI, AURU JA KONDITSIONEERITUD ÕHUGA VARUSTAMINE</v>
      </c>
      <c r="AE1819" s="6">
        <f t="shared" si="169"/>
        <v>122518706.25999999</v>
      </c>
      <c r="AF1819" s="6">
        <f t="shared" si="170"/>
        <v>85287817.579999983</v>
      </c>
      <c r="AG1819" s="6">
        <f t="shared" si="171"/>
        <v>137588576.98999998</v>
      </c>
      <c r="AH1819" s="6">
        <f t="shared" si="172"/>
        <v>154666084.39999998</v>
      </c>
      <c r="AI1819" s="6">
        <f t="shared" si="173"/>
        <v>135615946.59999999</v>
      </c>
    </row>
    <row r="1820" spans="1:35" s="2" customFormat="1">
      <c r="A1820" s="3">
        <v>2015</v>
      </c>
      <c r="B1820" s="3">
        <v>10</v>
      </c>
      <c r="C1820" s="4">
        <v>36</v>
      </c>
      <c r="D1820" s="8">
        <v>92</v>
      </c>
      <c r="E1820" s="8">
        <v>9758948.6699999999</v>
      </c>
      <c r="F1820" s="8">
        <v>0</v>
      </c>
      <c r="G1820" s="8">
        <v>24540.98</v>
      </c>
      <c r="H1820" s="8">
        <v>700</v>
      </c>
      <c r="I1820" s="8">
        <v>700</v>
      </c>
      <c r="J1820" s="8">
        <v>0</v>
      </c>
      <c r="K1820" s="8">
        <v>0</v>
      </c>
      <c r="L1820" s="8">
        <v>1951789.74</v>
      </c>
      <c r="M1820" s="8">
        <v>0</v>
      </c>
      <c r="N1820" s="8">
        <v>1792306.62</v>
      </c>
      <c r="O1820" s="8">
        <v>0</v>
      </c>
      <c r="P1820" s="8">
        <v>1010650.04</v>
      </c>
      <c r="Q1820" s="8">
        <v>773.93</v>
      </c>
      <c r="R1820" s="8">
        <v>2730.65</v>
      </c>
      <c r="S1820" s="8">
        <v>505339.4</v>
      </c>
      <c r="T1820" s="8">
        <v>140452.56</v>
      </c>
      <c r="U1820" s="8">
        <v>5945.88</v>
      </c>
      <c r="V1820" s="8">
        <v>5945.88</v>
      </c>
      <c r="W1820" s="8">
        <v>7059.02</v>
      </c>
      <c r="X1820" s="8">
        <v>820.88</v>
      </c>
      <c r="Y1820" s="8">
        <v>0</v>
      </c>
      <c r="Z1820" s="8">
        <v>0.03</v>
      </c>
      <c r="AA1820" s="8">
        <v>730147.03</v>
      </c>
      <c r="AB1820" s="8">
        <v>570663.93999999994</v>
      </c>
      <c r="AC1820" s="9">
        <f t="shared" si="168"/>
        <v>159483.09000000008</v>
      </c>
      <c r="AD1820" s="5" t="str">
        <f>$C1820&amp;" "&amp;VLOOKUP(C1820,Tegevusalad!$A$1:$B$89,2,FALSE)</f>
        <v>36 VEEKOGUMINE, -TÖÖTLUS JA -VARUSTUS</v>
      </c>
      <c r="AE1820" s="6">
        <f t="shared" si="169"/>
        <v>9248484.2700000014</v>
      </c>
      <c r="AF1820" s="6">
        <f t="shared" si="170"/>
        <v>8469846.9499999993</v>
      </c>
      <c r="AG1820" s="6">
        <f t="shared" si="171"/>
        <v>9273025.2500000019</v>
      </c>
      <c r="AH1820" s="6">
        <f t="shared" si="172"/>
        <v>8975186.3499999996</v>
      </c>
      <c r="AI1820" s="6">
        <f t="shared" si="173"/>
        <v>9272204.370000001</v>
      </c>
    </row>
    <row r="1821" spans="1:35" s="2" customFormat="1">
      <c r="A1821" s="3">
        <v>2015</v>
      </c>
      <c r="B1821" s="3">
        <v>10</v>
      </c>
      <c r="C1821" s="4">
        <v>37</v>
      </c>
      <c r="D1821" s="8">
        <v>75</v>
      </c>
      <c r="E1821" s="8">
        <v>4594192.37</v>
      </c>
      <c r="F1821" s="8">
        <v>295.79000000000002</v>
      </c>
      <c r="G1821" s="8">
        <v>57233.54</v>
      </c>
      <c r="H1821" s="8">
        <v>29520.17</v>
      </c>
      <c r="I1821" s="8">
        <v>24790.97</v>
      </c>
      <c r="J1821" s="8">
        <v>0</v>
      </c>
      <c r="K1821" s="8">
        <v>0</v>
      </c>
      <c r="L1821" s="8">
        <v>918865.13</v>
      </c>
      <c r="M1821" s="8">
        <v>0</v>
      </c>
      <c r="N1821" s="8">
        <v>1015459.65</v>
      </c>
      <c r="O1821" s="8">
        <v>0</v>
      </c>
      <c r="P1821" s="8">
        <v>534316.66</v>
      </c>
      <c r="Q1821" s="8">
        <v>1195.4100000000001</v>
      </c>
      <c r="R1821" s="8">
        <v>2481.9499999999998</v>
      </c>
      <c r="S1821" s="8">
        <v>248067.78</v>
      </c>
      <c r="T1821" s="8">
        <v>237912.73</v>
      </c>
      <c r="U1821" s="8">
        <v>0</v>
      </c>
      <c r="V1821" s="8">
        <v>0</v>
      </c>
      <c r="W1821" s="8">
        <v>1456.31</v>
      </c>
      <c r="X1821" s="8">
        <v>57</v>
      </c>
      <c r="Y1821" s="8">
        <v>0</v>
      </c>
      <c r="Z1821" s="8">
        <v>0</v>
      </c>
      <c r="AA1821" s="8">
        <v>216443.22</v>
      </c>
      <c r="AB1821" s="8">
        <v>313037.73</v>
      </c>
      <c r="AC1821" s="9">
        <f t="shared" si="168"/>
        <v>-96594.50999999998</v>
      </c>
      <c r="AD1821" s="5" t="str">
        <f>$C1821&amp;" "&amp;VLOOKUP(C1821,Tegevusalad!$A$1:$B$89,2,FALSE)</f>
        <v>37 KANALISATSIOON</v>
      </c>
      <c r="AE1821" s="6">
        <f t="shared" si="169"/>
        <v>4346477.38</v>
      </c>
      <c r="AF1821" s="6">
        <f t="shared" si="170"/>
        <v>4841640.22</v>
      </c>
      <c r="AG1821" s="6">
        <f t="shared" si="171"/>
        <v>4403710.92</v>
      </c>
      <c r="AH1821" s="6">
        <f t="shared" si="172"/>
        <v>5089708</v>
      </c>
      <c r="AI1821" s="6">
        <f t="shared" si="173"/>
        <v>4403653.92</v>
      </c>
    </row>
    <row r="1822" spans="1:35" s="2" customFormat="1">
      <c r="A1822" s="3">
        <v>2015</v>
      </c>
      <c r="B1822" s="3">
        <v>10</v>
      </c>
      <c r="C1822" s="4">
        <v>38</v>
      </c>
      <c r="D1822" s="8">
        <v>152</v>
      </c>
      <c r="E1822" s="8">
        <v>12910341.99</v>
      </c>
      <c r="F1822" s="8">
        <v>0</v>
      </c>
      <c r="G1822" s="8">
        <v>5892461.7699999996</v>
      </c>
      <c r="H1822" s="8">
        <v>4916609.93</v>
      </c>
      <c r="I1822" s="8">
        <v>4297616.47</v>
      </c>
      <c r="J1822" s="8">
        <v>792689.44</v>
      </c>
      <c r="K1822" s="8">
        <v>0</v>
      </c>
      <c r="L1822" s="8">
        <v>2582068.39</v>
      </c>
      <c r="M1822" s="8">
        <v>0</v>
      </c>
      <c r="N1822" s="8">
        <v>2337097.12</v>
      </c>
      <c r="O1822" s="8">
        <v>26225.18</v>
      </c>
      <c r="P1822" s="8">
        <v>96646.75</v>
      </c>
      <c r="Q1822" s="8">
        <v>2167.9299999999998</v>
      </c>
      <c r="R1822" s="8">
        <v>7276.65</v>
      </c>
      <c r="S1822" s="8">
        <v>1856149.91</v>
      </c>
      <c r="T1822" s="8">
        <v>1719353.68</v>
      </c>
      <c r="U1822" s="8">
        <v>2493866.17</v>
      </c>
      <c r="V1822" s="8">
        <v>2493866.52</v>
      </c>
      <c r="W1822" s="8">
        <v>162343.69</v>
      </c>
      <c r="X1822" s="8">
        <v>1506145.74</v>
      </c>
      <c r="Y1822" s="8">
        <v>84</v>
      </c>
      <c r="Z1822" s="8">
        <v>0</v>
      </c>
      <c r="AA1822" s="8">
        <v>619259.82999999996</v>
      </c>
      <c r="AB1822" s="8">
        <v>374204.56</v>
      </c>
      <c r="AC1822" s="9">
        <f t="shared" si="168"/>
        <v>245055.26999999996</v>
      </c>
      <c r="AD1822" s="5" t="str">
        <f>$C1822&amp;" "&amp;VLOOKUP(C1822,Tegevusalad!$A$1:$B$89,2,FALSE)</f>
        <v>38 JÄÄTMEKOGUMINE, -TÖÖTLUS JA -KÕRVALDUS; MATERJALIDE TAASKASUTUSELE VÕTMINE</v>
      </c>
      <c r="AE1822" s="6">
        <f t="shared" si="169"/>
        <v>10066471.65</v>
      </c>
      <c r="AF1822" s="6">
        <f t="shared" si="170"/>
        <v>9734593.3899999987</v>
      </c>
      <c r="AG1822" s="6">
        <f t="shared" si="171"/>
        <v>15958933.419999996</v>
      </c>
      <c r="AH1822" s="6">
        <f t="shared" si="172"/>
        <v>11721868.85</v>
      </c>
      <c r="AI1822" s="6">
        <f t="shared" si="173"/>
        <v>14452787.679999998</v>
      </c>
    </row>
    <row r="1823" spans="1:35" s="2" customFormat="1">
      <c r="A1823" s="3">
        <v>2015</v>
      </c>
      <c r="B1823" s="3">
        <v>10</v>
      </c>
      <c r="C1823" s="4">
        <v>39</v>
      </c>
      <c r="D1823" s="8">
        <v>13</v>
      </c>
      <c r="E1823" s="8">
        <v>874287.78</v>
      </c>
      <c r="F1823" s="8">
        <v>212</v>
      </c>
      <c r="G1823" s="8">
        <v>72160.78</v>
      </c>
      <c r="H1823" s="8">
        <v>59513.08</v>
      </c>
      <c r="I1823" s="8">
        <v>0</v>
      </c>
      <c r="J1823" s="8">
        <v>0</v>
      </c>
      <c r="K1823" s="8">
        <v>0</v>
      </c>
      <c r="L1823" s="8">
        <v>174876.64</v>
      </c>
      <c r="M1823" s="8">
        <v>0</v>
      </c>
      <c r="N1823" s="8">
        <v>81542.91</v>
      </c>
      <c r="O1823" s="8">
        <v>0</v>
      </c>
      <c r="P1823" s="8">
        <v>0</v>
      </c>
      <c r="Q1823" s="8">
        <v>915.97</v>
      </c>
      <c r="R1823" s="8">
        <v>99.95</v>
      </c>
      <c r="S1823" s="8">
        <v>0</v>
      </c>
      <c r="T1823" s="8">
        <v>0</v>
      </c>
      <c r="U1823" s="8">
        <v>1004.63</v>
      </c>
      <c r="V1823" s="8">
        <v>1004.63</v>
      </c>
      <c r="W1823" s="8">
        <v>0</v>
      </c>
      <c r="X1823" s="8">
        <v>31567.48</v>
      </c>
      <c r="Y1823" s="8">
        <v>0</v>
      </c>
      <c r="Z1823" s="8">
        <v>0</v>
      </c>
      <c r="AA1823" s="8">
        <v>97092.160000000003</v>
      </c>
      <c r="AB1823" s="8">
        <v>3758.43</v>
      </c>
      <c r="AC1823" s="9">
        <f t="shared" si="168"/>
        <v>93333.73000000001</v>
      </c>
      <c r="AD1823" s="5" t="str">
        <f>$C1823&amp;" "&amp;VLOOKUP(C1823,Tegevusalad!$A$1:$B$89,2,FALSE)</f>
        <v>39 SAASTEKÄITLUS JA MUUD JÄÄTMEKÄITLUSTEGEVUSED</v>
      </c>
      <c r="AE1823" s="6">
        <f t="shared" si="169"/>
        <v>905062.63</v>
      </c>
      <c r="AF1823" s="6">
        <f t="shared" si="170"/>
        <v>408214.3</v>
      </c>
      <c r="AG1823" s="6">
        <f t="shared" si="171"/>
        <v>977223.41</v>
      </c>
      <c r="AH1823" s="6">
        <f t="shared" si="172"/>
        <v>408214.3</v>
      </c>
      <c r="AI1823" s="6">
        <f t="shared" si="173"/>
        <v>945655.93</v>
      </c>
    </row>
    <row r="1824" spans="1:35" s="2" customFormat="1">
      <c r="A1824" s="3">
        <v>2015</v>
      </c>
      <c r="B1824" s="3">
        <v>10</v>
      </c>
      <c r="C1824" s="4">
        <v>41</v>
      </c>
      <c r="D1824" s="8">
        <v>3340</v>
      </c>
      <c r="E1824" s="8">
        <v>152804874.36000001</v>
      </c>
      <c r="F1824" s="8">
        <v>17576.22</v>
      </c>
      <c r="G1824" s="8">
        <v>14637000.98</v>
      </c>
      <c r="H1824" s="8">
        <v>5406970.1100000003</v>
      </c>
      <c r="I1824" s="8">
        <v>1510245.77</v>
      </c>
      <c r="J1824" s="8">
        <v>5730342.9100000001</v>
      </c>
      <c r="K1824" s="8">
        <v>0</v>
      </c>
      <c r="L1824" s="8">
        <v>30562556.859999999</v>
      </c>
      <c r="M1824" s="8">
        <v>8128.26</v>
      </c>
      <c r="N1824" s="8">
        <v>27481903.949999999</v>
      </c>
      <c r="O1824" s="8">
        <v>25052.34</v>
      </c>
      <c r="P1824" s="8">
        <v>241931.48</v>
      </c>
      <c r="Q1824" s="8">
        <v>65041.35</v>
      </c>
      <c r="R1824" s="8">
        <v>101927.9</v>
      </c>
      <c r="S1824" s="8">
        <v>2466928.0099999998</v>
      </c>
      <c r="T1824" s="8">
        <v>1772187.02</v>
      </c>
      <c r="U1824" s="8">
        <v>367071.14</v>
      </c>
      <c r="V1824" s="8">
        <v>134320.13</v>
      </c>
      <c r="W1824" s="8">
        <v>1517244.92</v>
      </c>
      <c r="X1824" s="8">
        <v>243776.04</v>
      </c>
      <c r="Y1824" s="8">
        <v>30654.31</v>
      </c>
      <c r="Z1824" s="8">
        <v>287.04000000000002</v>
      </c>
      <c r="AA1824" s="8">
        <v>6840552.9900000002</v>
      </c>
      <c r="AB1824" s="8">
        <v>3721404.55</v>
      </c>
      <c r="AC1824" s="9">
        <f t="shared" si="168"/>
        <v>3119148.4400000004</v>
      </c>
      <c r="AD1824" s="5" t="str">
        <f>$C1824&amp;" "&amp;VLOOKUP(C1824,Tegevusalad!$A$1:$B$89,2,FALSE)</f>
        <v>41 HOONETE EHITUS</v>
      </c>
      <c r="AE1824" s="6">
        <f t="shared" si="169"/>
        <v>150232227.47</v>
      </c>
      <c r="AF1824" s="6">
        <f t="shared" si="170"/>
        <v>135094218.53</v>
      </c>
      <c r="AG1824" s="6">
        <f t="shared" si="171"/>
        <v>164869228.44999999</v>
      </c>
      <c r="AH1824" s="6">
        <f t="shared" si="172"/>
        <v>137919159.24999997</v>
      </c>
      <c r="AI1824" s="6">
        <f t="shared" si="173"/>
        <v>164625452.41</v>
      </c>
    </row>
    <row r="1825" spans="1:35" s="2" customFormat="1">
      <c r="A1825" s="3">
        <v>2015</v>
      </c>
      <c r="B1825" s="3">
        <v>10</v>
      </c>
      <c r="C1825" s="4">
        <v>42</v>
      </c>
      <c r="D1825" s="8">
        <v>827</v>
      </c>
      <c r="E1825" s="8">
        <v>116194868.31999999</v>
      </c>
      <c r="F1825" s="8">
        <v>3054.11</v>
      </c>
      <c r="G1825" s="8">
        <v>3116670.82</v>
      </c>
      <c r="H1825" s="8">
        <v>1466189.5</v>
      </c>
      <c r="I1825" s="8">
        <v>365414.3</v>
      </c>
      <c r="J1825" s="8">
        <v>54189.69</v>
      </c>
      <c r="K1825" s="8">
        <v>0</v>
      </c>
      <c r="L1825" s="8">
        <v>23239248.57</v>
      </c>
      <c r="M1825" s="8">
        <v>0</v>
      </c>
      <c r="N1825" s="8">
        <v>15855910.210000001</v>
      </c>
      <c r="O1825" s="8">
        <v>21318.36</v>
      </c>
      <c r="P1825" s="8">
        <v>184751.13</v>
      </c>
      <c r="Q1825" s="8">
        <v>53918.96</v>
      </c>
      <c r="R1825" s="8">
        <v>49321.08</v>
      </c>
      <c r="S1825" s="8">
        <v>3019620.84</v>
      </c>
      <c r="T1825" s="8">
        <v>2229323.36</v>
      </c>
      <c r="U1825" s="8">
        <v>39483.160000000003</v>
      </c>
      <c r="V1825" s="8">
        <v>0</v>
      </c>
      <c r="W1825" s="8">
        <v>127506.56</v>
      </c>
      <c r="X1825" s="8">
        <v>19152.03</v>
      </c>
      <c r="Y1825" s="8">
        <v>0.03</v>
      </c>
      <c r="Z1825" s="8">
        <v>36</v>
      </c>
      <c r="AA1825" s="8">
        <v>7856498.8700000001</v>
      </c>
      <c r="AB1825" s="8">
        <v>473196.48</v>
      </c>
      <c r="AC1825" s="9">
        <f t="shared" si="168"/>
        <v>7383302.3900000006</v>
      </c>
      <c r="AD1825" s="5" t="str">
        <f>$C1825&amp;" "&amp;VLOOKUP(C1825,Tegevusalad!$A$1:$B$89,2,FALSE)</f>
        <v>42 RAJATISTE EHITUS</v>
      </c>
      <c r="AE1825" s="6">
        <f t="shared" si="169"/>
        <v>113157970.45999999</v>
      </c>
      <c r="AF1825" s="6">
        <f t="shared" si="170"/>
        <v>76360460.650000006</v>
      </c>
      <c r="AG1825" s="6">
        <f t="shared" si="171"/>
        <v>116274641.27999999</v>
      </c>
      <c r="AH1825" s="6">
        <f t="shared" si="172"/>
        <v>79526156.450000003</v>
      </c>
      <c r="AI1825" s="6">
        <f t="shared" si="173"/>
        <v>116255489.24999999</v>
      </c>
    </row>
    <row r="1826" spans="1:35" s="2" customFormat="1">
      <c r="A1826" s="3">
        <v>2015</v>
      </c>
      <c r="B1826" s="3">
        <v>10</v>
      </c>
      <c r="C1826" s="4">
        <v>43</v>
      </c>
      <c r="D1826" s="8">
        <v>4678</v>
      </c>
      <c r="E1826" s="8">
        <v>111794630.91</v>
      </c>
      <c r="F1826" s="8">
        <v>18108.46</v>
      </c>
      <c r="G1826" s="8">
        <v>13762235.18</v>
      </c>
      <c r="H1826" s="8">
        <v>7159277.3700000001</v>
      </c>
      <c r="I1826" s="8">
        <v>2387347.9300000002</v>
      </c>
      <c r="J1826" s="8">
        <v>3444657.33</v>
      </c>
      <c r="K1826" s="8">
        <v>0</v>
      </c>
      <c r="L1826" s="8">
        <v>22360556.09</v>
      </c>
      <c r="M1826" s="8">
        <v>9888.74</v>
      </c>
      <c r="N1826" s="8">
        <v>17349576.300000001</v>
      </c>
      <c r="O1826" s="8">
        <v>175648.43</v>
      </c>
      <c r="P1826" s="8">
        <v>556092.85</v>
      </c>
      <c r="Q1826" s="8">
        <v>115217.27</v>
      </c>
      <c r="R1826" s="8">
        <v>115892.76</v>
      </c>
      <c r="S1826" s="8">
        <v>11338388.27</v>
      </c>
      <c r="T1826" s="8">
        <v>10456385.77</v>
      </c>
      <c r="U1826" s="8">
        <v>916869.25</v>
      </c>
      <c r="V1826" s="8">
        <v>992.77</v>
      </c>
      <c r="W1826" s="8">
        <v>172517.45</v>
      </c>
      <c r="X1826" s="8">
        <v>60741.78</v>
      </c>
      <c r="Y1826" s="8">
        <v>3.47</v>
      </c>
      <c r="Z1826" s="8">
        <v>54.13</v>
      </c>
      <c r="AA1826" s="8">
        <v>6701214.9699999997</v>
      </c>
      <c r="AB1826" s="8">
        <v>1680397.11</v>
      </c>
      <c r="AC1826" s="9">
        <f t="shared" si="168"/>
        <v>5020817.8599999994</v>
      </c>
      <c r="AD1826" s="5" t="str">
        <f>$C1826&amp;" "&amp;VLOOKUP(C1826,Tegevusalad!$A$1:$B$89,2,FALSE)</f>
        <v>43 ERIEHITUSTÖÖD</v>
      </c>
      <c r="AE1826" s="6">
        <f t="shared" si="169"/>
        <v>99618223.629999995</v>
      </c>
      <c r="AF1826" s="6">
        <f t="shared" si="170"/>
        <v>74194838.400000006</v>
      </c>
      <c r="AG1826" s="6">
        <f t="shared" si="171"/>
        <v>113380458.80999999</v>
      </c>
      <c r="AH1826" s="6">
        <f t="shared" si="172"/>
        <v>87327345.300000012</v>
      </c>
      <c r="AI1826" s="6">
        <f t="shared" si="173"/>
        <v>113319717.02999999</v>
      </c>
    </row>
    <row r="1827" spans="1:35" s="2" customFormat="1">
      <c r="A1827" s="3">
        <v>2015</v>
      </c>
      <c r="B1827" s="3">
        <v>10</v>
      </c>
      <c r="C1827" s="4">
        <v>45</v>
      </c>
      <c r="D1827" s="8">
        <v>2808</v>
      </c>
      <c r="E1827" s="8">
        <v>268046795.34999999</v>
      </c>
      <c r="F1827" s="8">
        <v>5570.58</v>
      </c>
      <c r="G1827" s="8">
        <v>44444101.469999999</v>
      </c>
      <c r="H1827" s="8">
        <v>37611356.25</v>
      </c>
      <c r="I1827" s="8">
        <v>35705855.659999996</v>
      </c>
      <c r="J1827" s="8">
        <v>2287562.83</v>
      </c>
      <c r="K1827" s="8">
        <v>174344.68</v>
      </c>
      <c r="L1827" s="8">
        <v>53609860.280000001</v>
      </c>
      <c r="M1827" s="8">
        <v>165769.5</v>
      </c>
      <c r="N1827" s="8">
        <v>38433453.280000001</v>
      </c>
      <c r="O1827" s="8">
        <v>1504908.82</v>
      </c>
      <c r="P1827" s="8">
        <v>642427.16</v>
      </c>
      <c r="Q1827" s="8">
        <v>92334.66</v>
      </c>
      <c r="R1827" s="8">
        <v>64461.58</v>
      </c>
      <c r="S1827" s="8">
        <v>94698420.400000006</v>
      </c>
      <c r="T1827" s="8">
        <v>91758677.090000004</v>
      </c>
      <c r="U1827" s="8">
        <v>2549367.15</v>
      </c>
      <c r="V1827" s="8">
        <v>638654.74</v>
      </c>
      <c r="W1827" s="8">
        <v>287516.34000000003</v>
      </c>
      <c r="X1827" s="8">
        <v>82121.899999999994</v>
      </c>
      <c r="Y1827" s="8">
        <v>2736.98</v>
      </c>
      <c r="Z1827" s="8">
        <v>14125.55</v>
      </c>
      <c r="AA1827" s="8">
        <v>17681319.670000002</v>
      </c>
      <c r="AB1827" s="8">
        <v>2350531.7400000002</v>
      </c>
      <c r="AC1827" s="9">
        <f t="shared" si="168"/>
        <v>15330787.930000002</v>
      </c>
      <c r="AD1827" s="5" t="str">
        <f>$C1827&amp;" "&amp;VLOOKUP(C1827,Tegevusalad!$A$1:$B$89,2,FALSE)</f>
        <v>45 MOOTORSÕIDUKITE JA MOOTORRATASTE HULGI- JA JAEMÜÜK NING REMONT</v>
      </c>
      <c r="AE1827" s="6">
        <f t="shared" si="169"/>
        <v>170886700.28</v>
      </c>
      <c r="AF1827" s="6">
        <f t="shared" si="170"/>
        <v>88355897.389999986</v>
      </c>
      <c r="AG1827" s="6">
        <f t="shared" si="171"/>
        <v>215330801.74999994</v>
      </c>
      <c r="AH1827" s="6">
        <f t="shared" si="172"/>
        <v>192489574.29999998</v>
      </c>
      <c r="AI1827" s="6">
        <f t="shared" si="173"/>
        <v>215248679.84999996</v>
      </c>
    </row>
    <row r="1828" spans="1:35" s="2" customFormat="1">
      <c r="A1828" s="3">
        <v>2015</v>
      </c>
      <c r="B1828" s="3">
        <v>10</v>
      </c>
      <c r="C1828" s="4">
        <v>46</v>
      </c>
      <c r="D1828" s="8">
        <v>7046</v>
      </c>
      <c r="E1828" s="8">
        <v>894925219.36000001</v>
      </c>
      <c r="F1828" s="8">
        <v>57842025.670000002</v>
      </c>
      <c r="G1828" s="8">
        <v>310652928.26999998</v>
      </c>
      <c r="H1828" s="8">
        <v>206931781.84999999</v>
      </c>
      <c r="I1828" s="8">
        <v>174606510.56999999</v>
      </c>
      <c r="J1828" s="8">
        <v>39199068.859999999</v>
      </c>
      <c r="K1828" s="8">
        <v>93130.33</v>
      </c>
      <c r="L1828" s="8">
        <v>184190826</v>
      </c>
      <c r="M1828" s="8">
        <v>1507286.38</v>
      </c>
      <c r="N1828" s="8">
        <v>145334456.02000001</v>
      </c>
      <c r="O1828" s="8">
        <v>8169978.1500000004</v>
      </c>
      <c r="P1828" s="8">
        <v>2172507.16</v>
      </c>
      <c r="Q1828" s="8">
        <v>132300.09</v>
      </c>
      <c r="R1828" s="8">
        <v>294837.84999999998</v>
      </c>
      <c r="S1828" s="8">
        <v>341462698.27999997</v>
      </c>
      <c r="T1828" s="8">
        <v>319713008.89999998</v>
      </c>
      <c r="U1828" s="8">
        <v>25018148.489999998</v>
      </c>
      <c r="V1828" s="8">
        <v>2574709.44</v>
      </c>
      <c r="W1828" s="8">
        <v>5184949.68</v>
      </c>
      <c r="X1828" s="8">
        <v>5152258.8499999996</v>
      </c>
      <c r="Y1828" s="8">
        <v>7.09</v>
      </c>
      <c r="Z1828" s="8">
        <v>758.7</v>
      </c>
      <c r="AA1828" s="8">
        <v>60348652.579999998</v>
      </c>
      <c r="AB1828" s="8">
        <v>19985747.829999998</v>
      </c>
      <c r="AC1828" s="9">
        <f t="shared" si="168"/>
        <v>40362904.75</v>
      </c>
      <c r="AD1828" s="5" t="str">
        <f>$C1828&amp;" "&amp;VLOOKUP(C1828,Tegevusalad!$A$1:$B$89,2,FALSE)</f>
        <v>46 HULGIKAUBANDUS, V.A MOOTORSÕIDUKID JA MOOTORRATTAD</v>
      </c>
      <c r="AE1828" s="6">
        <f t="shared" si="169"/>
        <v>591438657.11000001</v>
      </c>
      <c r="AF1828" s="6">
        <f t="shared" si="170"/>
        <v>323390441.26999992</v>
      </c>
      <c r="AG1828" s="6">
        <f t="shared" si="171"/>
        <v>902091585.37999988</v>
      </c>
      <c r="AH1828" s="6">
        <f t="shared" si="172"/>
        <v>728146469.35000002</v>
      </c>
      <c r="AI1828" s="6">
        <f t="shared" si="173"/>
        <v>896939326.52999997</v>
      </c>
    </row>
    <row r="1829" spans="1:35" s="2" customFormat="1">
      <c r="A1829" s="3">
        <v>2015</v>
      </c>
      <c r="B1829" s="3">
        <v>10</v>
      </c>
      <c r="C1829" s="4">
        <v>47</v>
      </c>
      <c r="D1829" s="8">
        <v>5644</v>
      </c>
      <c r="E1829" s="8">
        <v>546714077.70000005</v>
      </c>
      <c r="F1829" s="8">
        <v>25656734.920000002</v>
      </c>
      <c r="G1829" s="8">
        <v>19414285.120000001</v>
      </c>
      <c r="H1829" s="8">
        <v>12350433.18</v>
      </c>
      <c r="I1829" s="8">
        <v>10444641.73</v>
      </c>
      <c r="J1829" s="8">
        <v>5573305.5700000003</v>
      </c>
      <c r="K1829" s="8">
        <v>1656853.76</v>
      </c>
      <c r="L1829" s="8">
        <v>111651922.31</v>
      </c>
      <c r="M1829" s="8">
        <v>9008.2099999999991</v>
      </c>
      <c r="N1829" s="8">
        <v>83599528.799999997</v>
      </c>
      <c r="O1829" s="8">
        <v>1210085.31</v>
      </c>
      <c r="P1829" s="8">
        <v>1236644.1399999999</v>
      </c>
      <c r="Q1829" s="8">
        <v>43547.14</v>
      </c>
      <c r="R1829" s="8">
        <v>81578.91</v>
      </c>
      <c r="S1829" s="8">
        <v>93397506.200000003</v>
      </c>
      <c r="T1829" s="8">
        <v>86114386.870000005</v>
      </c>
      <c r="U1829" s="8">
        <v>1082047.99</v>
      </c>
      <c r="V1829" s="8">
        <v>15365.63</v>
      </c>
      <c r="W1829" s="8">
        <v>7266192.8300000001</v>
      </c>
      <c r="X1829" s="8">
        <v>10244.94</v>
      </c>
      <c r="Y1829" s="8">
        <v>136.75</v>
      </c>
      <c r="Z1829" s="8">
        <v>4434.95</v>
      </c>
      <c r="AA1829" s="8">
        <v>29069695.280000001</v>
      </c>
      <c r="AB1829" s="8">
        <v>1012591.75</v>
      </c>
      <c r="AC1829" s="9">
        <f t="shared" si="168"/>
        <v>28057103.530000001</v>
      </c>
      <c r="AD1829" s="5" t="str">
        <f>$C1829&amp;" "&amp;VLOOKUP(C1829,Tegevusalad!$A$1:$B$89,2,FALSE)</f>
        <v>47 JAEKAUBANDUS, V.A MOOTORSÕIDUKID JA MOOTORRATTAD</v>
      </c>
      <c r="AE1829" s="6">
        <f t="shared" si="169"/>
        <v>477901503.37000006</v>
      </c>
      <c r="AF1829" s="6">
        <f t="shared" si="170"/>
        <v>317890923.43999994</v>
      </c>
      <c r="AG1829" s="6">
        <f t="shared" si="171"/>
        <v>497315788.49000007</v>
      </c>
      <c r="AH1829" s="6">
        <f t="shared" si="172"/>
        <v>418405538.54999995</v>
      </c>
      <c r="AI1829" s="6">
        <f t="shared" si="173"/>
        <v>497305543.55000001</v>
      </c>
    </row>
    <row r="1830" spans="1:35" s="2" customFormat="1">
      <c r="A1830" s="3">
        <v>2015</v>
      </c>
      <c r="B1830" s="3">
        <v>10</v>
      </c>
      <c r="C1830" s="4">
        <v>49</v>
      </c>
      <c r="D1830" s="8">
        <v>3717</v>
      </c>
      <c r="E1830" s="8">
        <v>109423921.05</v>
      </c>
      <c r="F1830" s="8">
        <v>16069.83</v>
      </c>
      <c r="G1830" s="8">
        <v>54615877.310000002</v>
      </c>
      <c r="H1830" s="8">
        <v>25822802.77</v>
      </c>
      <c r="I1830" s="8">
        <v>1197257</v>
      </c>
      <c r="J1830" s="8">
        <v>448135.54</v>
      </c>
      <c r="K1830" s="8">
        <v>590</v>
      </c>
      <c r="L1830" s="8">
        <v>21886230.66</v>
      </c>
      <c r="M1830" s="8">
        <v>0</v>
      </c>
      <c r="N1830" s="8">
        <v>19786596.59</v>
      </c>
      <c r="O1830" s="8">
        <v>45501.45</v>
      </c>
      <c r="P1830" s="8">
        <v>3102537.44</v>
      </c>
      <c r="Q1830" s="8">
        <v>156553.32</v>
      </c>
      <c r="R1830" s="8">
        <v>52595.71</v>
      </c>
      <c r="S1830" s="8">
        <v>16350634.26</v>
      </c>
      <c r="T1830" s="8">
        <v>2742110.46</v>
      </c>
      <c r="U1830" s="8">
        <v>1315331.6000000001</v>
      </c>
      <c r="V1830" s="8">
        <v>1608.39</v>
      </c>
      <c r="W1830" s="8">
        <v>369314.67</v>
      </c>
      <c r="X1830" s="8">
        <v>291127.34999999998</v>
      </c>
      <c r="Y1830" s="8">
        <v>0.02</v>
      </c>
      <c r="Z1830" s="8">
        <v>593.54</v>
      </c>
      <c r="AA1830" s="8">
        <v>5778039.7599999998</v>
      </c>
      <c r="AB1830" s="8">
        <v>3678999.21</v>
      </c>
      <c r="AC1830" s="9">
        <f t="shared" si="168"/>
        <v>2099040.5499999998</v>
      </c>
      <c r="AD1830" s="5" t="str">
        <f>$C1830&amp;" "&amp;VLOOKUP(C1830,Tegevusalad!$A$1:$B$89,2,FALSE)</f>
        <v>49 MAISMAAVEONDUS JA TORUTRANSPORT</v>
      </c>
      <c r="AE1830" s="6">
        <f t="shared" si="169"/>
        <v>92065152.36999999</v>
      </c>
      <c r="AF1830" s="6">
        <f t="shared" si="170"/>
        <v>81304096.780000001</v>
      </c>
      <c r="AG1830" s="6">
        <f t="shared" si="171"/>
        <v>146681029.68000001</v>
      </c>
      <c r="AH1830" s="6">
        <f t="shared" si="172"/>
        <v>99195961.5</v>
      </c>
      <c r="AI1830" s="6">
        <f t="shared" si="173"/>
        <v>146389902.32999998</v>
      </c>
    </row>
    <row r="1831" spans="1:35" s="2" customFormat="1">
      <c r="A1831" s="3">
        <v>2015</v>
      </c>
      <c r="B1831" s="3">
        <v>10</v>
      </c>
      <c r="C1831" s="4">
        <v>50</v>
      </c>
      <c r="D1831" s="8">
        <v>56</v>
      </c>
      <c r="E1831" s="8">
        <v>19685050.760000002</v>
      </c>
      <c r="F1831" s="8">
        <v>1497160.25</v>
      </c>
      <c r="G1831" s="8">
        <v>17578962.859999999</v>
      </c>
      <c r="H1831" s="8">
        <v>4525716.51</v>
      </c>
      <c r="I1831" s="8">
        <v>406554</v>
      </c>
      <c r="J1831" s="8">
        <v>14638.02</v>
      </c>
      <c r="K1831" s="8">
        <v>5669.77</v>
      </c>
      <c r="L1831" s="8">
        <v>4071754.58</v>
      </c>
      <c r="M1831" s="8">
        <v>0</v>
      </c>
      <c r="N1831" s="8">
        <v>2757108.16</v>
      </c>
      <c r="O1831" s="8">
        <v>0</v>
      </c>
      <c r="P1831" s="8">
        <v>43790.84</v>
      </c>
      <c r="Q1831" s="8">
        <v>590.47</v>
      </c>
      <c r="R1831" s="8">
        <v>2245.62</v>
      </c>
      <c r="S1831" s="8">
        <v>7156879.1799999997</v>
      </c>
      <c r="T1831" s="8">
        <v>4366187.03</v>
      </c>
      <c r="U1831" s="8">
        <v>1000</v>
      </c>
      <c r="V1831" s="8">
        <v>0</v>
      </c>
      <c r="W1831" s="8">
        <v>3608.68</v>
      </c>
      <c r="X1831" s="8">
        <v>209.1</v>
      </c>
      <c r="Y1831" s="8">
        <v>0</v>
      </c>
      <c r="Z1831" s="8">
        <v>0</v>
      </c>
      <c r="AA1831" s="8">
        <v>1366800.58</v>
      </c>
      <c r="AB1831" s="8">
        <v>52154.16</v>
      </c>
      <c r="AC1831" s="9">
        <f t="shared" si="168"/>
        <v>1314646.4200000002</v>
      </c>
      <c r="AD1831" s="5" t="str">
        <f>$C1831&amp;" "&amp;VLOOKUP(C1831,Tegevusalad!$A$1:$B$89,2,FALSE)</f>
        <v>50 VEETRANSPORT</v>
      </c>
      <c r="AE1831" s="6">
        <f t="shared" si="169"/>
        <v>14024540.930000003</v>
      </c>
      <c r="AF1831" s="6">
        <f t="shared" si="170"/>
        <v>6638889.7200000007</v>
      </c>
      <c r="AG1831" s="6">
        <f t="shared" si="171"/>
        <v>31603503.790000007</v>
      </c>
      <c r="AH1831" s="6">
        <f t="shared" si="172"/>
        <v>13796768.9</v>
      </c>
      <c r="AI1831" s="6">
        <f t="shared" si="173"/>
        <v>31603294.690000005</v>
      </c>
    </row>
    <row r="1832" spans="1:35" s="2" customFormat="1">
      <c r="A1832" s="3">
        <v>2015</v>
      </c>
      <c r="B1832" s="3">
        <v>10</v>
      </c>
      <c r="C1832" s="4">
        <v>51</v>
      </c>
      <c r="D1832" s="8">
        <v>28</v>
      </c>
      <c r="E1832" s="8">
        <v>2642319.7599999998</v>
      </c>
      <c r="F1832" s="8">
        <v>0</v>
      </c>
      <c r="G1832" s="8">
        <v>15598739.199999999</v>
      </c>
      <c r="H1832" s="8">
        <v>501119.84</v>
      </c>
      <c r="I1832" s="8">
        <v>0</v>
      </c>
      <c r="J1832" s="8">
        <v>0</v>
      </c>
      <c r="K1832" s="8">
        <v>0</v>
      </c>
      <c r="L1832" s="8">
        <v>528463.93999999994</v>
      </c>
      <c r="M1832" s="8">
        <v>0</v>
      </c>
      <c r="N1832" s="8">
        <v>559426</v>
      </c>
      <c r="O1832" s="8">
        <v>245.74</v>
      </c>
      <c r="P1832" s="8">
        <v>2299.6799999999998</v>
      </c>
      <c r="Q1832" s="8">
        <v>847.68</v>
      </c>
      <c r="R1832" s="8">
        <v>614.76</v>
      </c>
      <c r="S1832" s="8">
        <v>1709600.97</v>
      </c>
      <c r="T1832" s="8">
        <v>26434</v>
      </c>
      <c r="U1832" s="8">
        <v>75107.95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79988.61</v>
      </c>
      <c r="AB1832" s="8">
        <v>110950.67</v>
      </c>
      <c r="AC1832" s="9">
        <f t="shared" si="168"/>
        <v>-30962.059999999998</v>
      </c>
      <c r="AD1832" s="5" t="str">
        <f>$C1832&amp;" "&amp;VLOOKUP(C1832,Tegevusalad!$A$1:$B$89,2,FALSE)</f>
        <v>51 ÕHUTRANSPORT</v>
      </c>
      <c r="AE1832" s="6">
        <f t="shared" si="169"/>
        <v>857610.83999999985</v>
      </c>
      <c r="AF1832" s="6">
        <f t="shared" si="170"/>
        <v>1014266.1800000002</v>
      </c>
      <c r="AG1832" s="6">
        <f t="shared" si="171"/>
        <v>16456350.040000001</v>
      </c>
      <c r="AH1832" s="6">
        <f t="shared" si="172"/>
        <v>2800203.8</v>
      </c>
      <c r="AI1832" s="6">
        <f t="shared" si="173"/>
        <v>16456350.040000001</v>
      </c>
    </row>
    <row r="1833" spans="1:35" s="2" customFormat="1">
      <c r="A1833" s="3">
        <v>2015</v>
      </c>
      <c r="B1833" s="3">
        <v>10</v>
      </c>
      <c r="C1833" s="4">
        <v>52</v>
      </c>
      <c r="D1833" s="8">
        <v>1217</v>
      </c>
      <c r="E1833" s="8">
        <v>90567710.549999997</v>
      </c>
      <c r="F1833" s="8">
        <v>24908.87</v>
      </c>
      <c r="G1833" s="8">
        <v>136189163.08000001</v>
      </c>
      <c r="H1833" s="8">
        <v>22317401.23</v>
      </c>
      <c r="I1833" s="8">
        <v>1315481.1100000001</v>
      </c>
      <c r="J1833" s="8">
        <v>2147529.7599999998</v>
      </c>
      <c r="K1833" s="8">
        <v>320.7</v>
      </c>
      <c r="L1833" s="8">
        <v>18115784.059999999</v>
      </c>
      <c r="M1833" s="8">
        <v>484237.03</v>
      </c>
      <c r="N1833" s="8">
        <v>19805199.649999999</v>
      </c>
      <c r="O1833" s="8">
        <v>676351.03</v>
      </c>
      <c r="P1833" s="8">
        <v>1810596.45</v>
      </c>
      <c r="Q1833" s="8">
        <v>20289.330000000002</v>
      </c>
      <c r="R1833" s="8">
        <v>75901.41</v>
      </c>
      <c r="S1833" s="8">
        <v>25430989.91</v>
      </c>
      <c r="T1833" s="8">
        <v>5545346.8099999996</v>
      </c>
      <c r="U1833" s="8">
        <v>5280638.54</v>
      </c>
      <c r="V1833" s="8">
        <v>7.02</v>
      </c>
      <c r="W1833" s="8">
        <v>450049.65</v>
      </c>
      <c r="X1833" s="8">
        <v>1261341.93</v>
      </c>
      <c r="Y1833" s="8">
        <v>0.77</v>
      </c>
      <c r="Z1833" s="8">
        <v>0</v>
      </c>
      <c r="AA1833" s="8">
        <v>2724442.66</v>
      </c>
      <c r="AB1833" s="8">
        <v>3929620.45</v>
      </c>
      <c r="AC1833" s="9">
        <f t="shared" si="168"/>
        <v>-1205177.79</v>
      </c>
      <c r="AD1833" s="5" t="str">
        <f>$C1833&amp;" "&amp;VLOOKUP(C1833,Tegevusalad!$A$1:$B$89,2,FALSE)</f>
        <v>52 LAONDUS JA VEONDUST ABISTAVAD TEGEVUSALAD</v>
      </c>
      <c r="AE1833" s="6">
        <f t="shared" si="169"/>
        <v>61142332.900000006</v>
      </c>
      <c r="AF1833" s="6">
        <f t="shared" si="170"/>
        <v>65312128.719999976</v>
      </c>
      <c r="AG1833" s="6">
        <f t="shared" si="171"/>
        <v>197331495.98000002</v>
      </c>
      <c r="AH1833" s="6">
        <f t="shared" si="172"/>
        <v>99405505.299999982</v>
      </c>
      <c r="AI1833" s="6">
        <f t="shared" si="173"/>
        <v>196070154.05000001</v>
      </c>
    </row>
    <row r="1834" spans="1:35" s="2" customFormat="1">
      <c r="A1834" s="3">
        <v>2015</v>
      </c>
      <c r="B1834" s="3">
        <v>10</v>
      </c>
      <c r="C1834" s="4">
        <v>53</v>
      </c>
      <c r="D1834" s="8">
        <v>148</v>
      </c>
      <c r="E1834" s="8">
        <v>7541881.29</v>
      </c>
      <c r="F1834" s="8">
        <v>229149.26</v>
      </c>
      <c r="G1834" s="8">
        <v>3866907.86</v>
      </c>
      <c r="H1834" s="8">
        <v>1050024.6299999999</v>
      </c>
      <c r="I1834" s="8">
        <v>-1035.5999999999999</v>
      </c>
      <c r="J1834" s="8">
        <v>10689.37</v>
      </c>
      <c r="K1834" s="8">
        <v>0</v>
      </c>
      <c r="L1834" s="8">
        <v>1528999.73</v>
      </c>
      <c r="M1834" s="8">
        <v>0</v>
      </c>
      <c r="N1834" s="8">
        <v>1038142.36</v>
      </c>
      <c r="O1834" s="8">
        <v>0</v>
      </c>
      <c r="P1834" s="8">
        <v>57431.03</v>
      </c>
      <c r="Q1834" s="8">
        <v>7554.27</v>
      </c>
      <c r="R1834" s="8">
        <v>2832.96</v>
      </c>
      <c r="S1834" s="8">
        <v>1109069.51</v>
      </c>
      <c r="T1834" s="8">
        <v>53738.78</v>
      </c>
      <c r="U1834" s="8">
        <v>154973.71</v>
      </c>
      <c r="V1834" s="8">
        <v>0</v>
      </c>
      <c r="W1834" s="8">
        <v>1628320.86</v>
      </c>
      <c r="X1834" s="8">
        <v>0</v>
      </c>
      <c r="Y1834" s="8">
        <v>0</v>
      </c>
      <c r="Z1834" s="8">
        <v>0</v>
      </c>
      <c r="AA1834" s="8">
        <v>515408.58</v>
      </c>
      <c r="AB1834" s="8">
        <v>24551.21</v>
      </c>
      <c r="AC1834" s="9">
        <f t="shared" si="168"/>
        <v>490857.37</v>
      </c>
      <c r="AD1834" s="5" t="str">
        <f>$C1834&amp;" "&amp;VLOOKUP(C1834,Tegevusalad!$A$1:$B$89,2,FALSE)</f>
        <v>53 POSTI- JA KULLERITEENISTUS</v>
      </c>
      <c r="AE1834" s="6">
        <f t="shared" si="169"/>
        <v>6506987.3300000001</v>
      </c>
      <c r="AF1834" s="6">
        <f t="shared" si="170"/>
        <v>3940833.38</v>
      </c>
      <c r="AG1834" s="6">
        <f t="shared" si="171"/>
        <v>10373895.189999999</v>
      </c>
      <c r="AH1834" s="6">
        <f t="shared" si="172"/>
        <v>5204876.5999999996</v>
      </c>
      <c r="AI1834" s="6">
        <f t="shared" si="173"/>
        <v>10373895.189999999</v>
      </c>
    </row>
    <row r="1835" spans="1:35" s="2" customFormat="1">
      <c r="A1835" s="3">
        <v>2015</v>
      </c>
      <c r="B1835" s="3">
        <v>10</v>
      </c>
      <c r="C1835" s="4">
        <v>55</v>
      </c>
      <c r="D1835" s="8">
        <v>720</v>
      </c>
      <c r="E1835" s="8">
        <v>8882322.4100000001</v>
      </c>
      <c r="F1835" s="8">
        <v>13500348.109999999</v>
      </c>
      <c r="G1835" s="8">
        <v>381380.16</v>
      </c>
      <c r="H1835" s="8">
        <v>36660.79</v>
      </c>
      <c r="I1835" s="8">
        <v>100</v>
      </c>
      <c r="J1835" s="8">
        <v>2821.83</v>
      </c>
      <c r="K1835" s="8">
        <v>495.83</v>
      </c>
      <c r="L1835" s="8">
        <v>2991495.95</v>
      </c>
      <c r="M1835" s="8">
        <v>0</v>
      </c>
      <c r="N1835" s="8">
        <v>2454683.0699999998</v>
      </c>
      <c r="O1835" s="8">
        <v>2162.2399999999998</v>
      </c>
      <c r="P1835" s="8">
        <v>227837.13</v>
      </c>
      <c r="Q1835" s="8">
        <v>5186.53</v>
      </c>
      <c r="R1835" s="8">
        <v>9177.43</v>
      </c>
      <c r="S1835" s="8">
        <v>690580.76</v>
      </c>
      <c r="T1835" s="8">
        <v>118572.36</v>
      </c>
      <c r="U1835" s="8">
        <v>52735.28</v>
      </c>
      <c r="V1835" s="8">
        <v>0</v>
      </c>
      <c r="W1835" s="8">
        <v>1598171.19</v>
      </c>
      <c r="X1835" s="8">
        <v>668.6</v>
      </c>
      <c r="Y1835" s="8">
        <v>0.18</v>
      </c>
      <c r="Z1835" s="8">
        <v>10.06</v>
      </c>
      <c r="AA1835" s="8">
        <v>786765.86</v>
      </c>
      <c r="AB1835" s="8">
        <v>249962.87</v>
      </c>
      <c r="AC1835" s="9">
        <f t="shared" si="168"/>
        <v>536802.99</v>
      </c>
      <c r="AD1835" s="5" t="str">
        <f>$C1835&amp;" "&amp;VLOOKUP(C1835,Tegevusalad!$A$1:$B$89,2,FALSE)</f>
        <v>55 MAJUTUS</v>
      </c>
      <c r="AE1835" s="6">
        <f t="shared" si="169"/>
        <v>21640023.080000002</v>
      </c>
      <c r="AF1835" s="6">
        <f t="shared" si="170"/>
        <v>11565175.26</v>
      </c>
      <c r="AG1835" s="6">
        <f t="shared" si="171"/>
        <v>22021403.240000002</v>
      </c>
      <c r="AH1835" s="6">
        <f t="shared" si="172"/>
        <v>12319302.5</v>
      </c>
      <c r="AI1835" s="6">
        <f t="shared" si="173"/>
        <v>22020734.640000001</v>
      </c>
    </row>
    <row r="1836" spans="1:35" s="2" customFormat="1">
      <c r="A1836" s="3">
        <v>2015</v>
      </c>
      <c r="B1836" s="3">
        <v>10</v>
      </c>
      <c r="C1836" s="4">
        <v>56</v>
      </c>
      <c r="D1836" s="8">
        <v>1932</v>
      </c>
      <c r="E1836" s="8">
        <v>46317399.140000001</v>
      </c>
      <c r="F1836" s="8">
        <v>573293.68999999994</v>
      </c>
      <c r="G1836" s="8">
        <v>1850168.88</v>
      </c>
      <c r="H1836" s="8">
        <v>1453508.67</v>
      </c>
      <c r="I1836" s="8">
        <v>1424004.3</v>
      </c>
      <c r="J1836" s="8">
        <v>395.91</v>
      </c>
      <c r="K1836" s="8">
        <v>73.8</v>
      </c>
      <c r="L1836" s="8">
        <v>9315076.25</v>
      </c>
      <c r="M1836" s="8">
        <v>0</v>
      </c>
      <c r="N1836" s="8">
        <v>6154982.8200000003</v>
      </c>
      <c r="O1836" s="8">
        <v>11191.24</v>
      </c>
      <c r="P1836" s="8">
        <v>177363.26</v>
      </c>
      <c r="Q1836" s="8">
        <v>14150.87</v>
      </c>
      <c r="R1836" s="8">
        <v>14424.95</v>
      </c>
      <c r="S1836" s="8">
        <v>2621651.92</v>
      </c>
      <c r="T1836" s="8">
        <v>2309280.0099999998</v>
      </c>
      <c r="U1836" s="8">
        <v>460036.33</v>
      </c>
      <c r="V1836" s="8">
        <v>350015.97</v>
      </c>
      <c r="W1836" s="8">
        <v>59878.55</v>
      </c>
      <c r="X1836" s="8">
        <v>350000</v>
      </c>
      <c r="Y1836" s="8">
        <v>493.18</v>
      </c>
      <c r="Z1836" s="8">
        <v>0.02</v>
      </c>
      <c r="AA1836" s="8">
        <v>3365944.04</v>
      </c>
      <c r="AB1836" s="8">
        <v>205357.45</v>
      </c>
      <c r="AC1836" s="9">
        <f t="shared" si="168"/>
        <v>3160586.59</v>
      </c>
      <c r="AD1836" s="5" t="str">
        <f>$C1836&amp;" "&amp;VLOOKUP(C1836,Tegevusalad!$A$1:$B$89,2,FALSE)</f>
        <v>56 TOIDU JA JOOGI SERVEERIMINE</v>
      </c>
      <c r="AE1836" s="6">
        <f t="shared" si="169"/>
        <v>44159004.579999998</v>
      </c>
      <c r="AF1836" s="6">
        <f t="shared" si="170"/>
        <v>28059410.369999997</v>
      </c>
      <c r="AG1836" s="6">
        <f t="shared" si="171"/>
        <v>46009173.460000001</v>
      </c>
      <c r="AH1836" s="6">
        <f t="shared" si="172"/>
        <v>30847038.850000001</v>
      </c>
      <c r="AI1836" s="6">
        <f t="shared" si="173"/>
        <v>45659173.460000001</v>
      </c>
    </row>
    <row r="1837" spans="1:35" s="2" customFormat="1">
      <c r="A1837" s="3">
        <v>2015</v>
      </c>
      <c r="B1837" s="3">
        <v>10</v>
      </c>
      <c r="C1837" s="4">
        <v>58</v>
      </c>
      <c r="D1837" s="8">
        <v>378</v>
      </c>
      <c r="E1837" s="8">
        <v>4657372.79</v>
      </c>
      <c r="F1837" s="8">
        <v>4740360.8</v>
      </c>
      <c r="G1837" s="8">
        <v>411153.07</v>
      </c>
      <c r="H1837" s="8">
        <v>299268.90000000002</v>
      </c>
      <c r="I1837" s="8">
        <v>81304.25</v>
      </c>
      <c r="J1837" s="8">
        <v>4371.6000000000004</v>
      </c>
      <c r="K1837" s="8">
        <v>0</v>
      </c>
      <c r="L1837" s="8">
        <v>1358107.08</v>
      </c>
      <c r="M1837" s="8">
        <v>0</v>
      </c>
      <c r="N1837" s="8">
        <v>1039107.11</v>
      </c>
      <c r="O1837" s="8">
        <v>5914.9</v>
      </c>
      <c r="P1837" s="8">
        <v>22830.19</v>
      </c>
      <c r="Q1837" s="8">
        <v>4968.82</v>
      </c>
      <c r="R1837" s="8">
        <v>5845.17</v>
      </c>
      <c r="S1837" s="8">
        <v>555273.30000000005</v>
      </c>
      <c r="T1837" s="8">
        <v>176911.97</v>
      </c>
      <c r="U1837" s="8">
        <v>44303.78</v>
      </c>
      <c r="V1837" s="8">
        <v>0</v>
      </c>
      <c r="W1837" s="8">
        <v>2906.55</v>
      </c>
      <c r="X1837" s="8">
        <v>859.1</v>
      </c>
      <c r="Y1837" s="8">
        <v>2.79</v>
      </c>
      <c r="Z1837" s="8">
        <v>0.05</v>
      </c>
      <c r="AA1837" s="8">
        <v>412760.03</v>
      </c>
      <c r="AB1837" s="8">
        <v>93757.33</v>
      </c>
      <c r="AC1837" s="9">
        <f t="shared" si="168"/>
        <v>319002.7</v>
      </c>
      <c r="AD1837" s="5" t="str">
        <f>$C1837&amp;" "&amp;VLOOKUP(C1837,Tegevusalad!$A$1:$B$89,2,FALSE)</f>
        <v>58 KIRJASTAMINE</v>
      </c>
      <c r="AE1837" s="6">
        <f t="shared" si="169"/>
        <v>8799015.6099999994</v>
      </c>
      <c r="AF1837" s="6">
        <f t="shared" si="170"/>
        <v>4595609.8199999994</v>
      </c>
      <c r="AG1837" s="6">
        <f t="shared" si="171"/>
        <v>9210168.6799999997</v>
      </c>
      <c r="AH1837" s="6">
        <f t="shared" si="172"/>
        <v>5224761.3999999994</v>
      </c>
      <c r="AI1837" s="6">
        <f t="shared" si="173"/>
        <v>9209309.5800000001</v>
      </c>
    </row>
    <row r="1838" spans="1:35" s="2" customFormat="1">
      <c r="A1838" s="3">
        <v>2015</v>
      </c>
      <c r="B1838" s="3">
        <v>10</v>
      </c>
      <c r="C1838" s="4">
        <v>59</v>
      </c>
      <c r="D1838" s="8">
        <v>478</v>
      </c>
      <c r="E1838" s="8">
        <v>8419517.2100000009</v>
      </c>
      <c r="F1838" s="8">
        <v>7031.4</v>
      </c>
      <c r="G1838" s="8">
        <v>1870612.79</v>
      </c>
      <c r="H1838" s="8">
        <v>1334578.6599999999</v>
      </c>
      <c r="I1838" s="8">
        <v>17332.37</v>
      </c>
      <c r="J1838" s="8">
        <v>709.55</v>
      </c>
      <c r="K1838" s="8">
        <v>0</v>
      </c>
      <c r="L1838" s="8">
        <v>1684536.26</v>
      </c>
      <c r="M1838" s="8">
        <v>0</v>
      </c>
      <c r="N1838" s="8">
        <v>1134880.5900000001</v>
      </c>
      <c r="O1838" s="8">
        <v>1110.8499999999999</v>
      </c>
      <c r="P1838" s="8">
        <v>52840.98</v>
      </c>
      <c r="Q1838" s="8">
        <v>6328.53</v>
      </c>
      <c r="R1838" s="8">
        <v>7366.16</v>
      </c>
      <c r="S1838" s="8">
        <v>1265364.1599999999</v>
      </c>
      <c r="T1838" s="8">
        <v>464744.85</v>
      </c>
      <c r="U1838" s="8">
        <v>182199.39</v>
      </c>
      <c r="V1838" s="8">
        <v>0</v>
      </c>
      <c r="W1838" s="8">
        <v>2154.08</v>
      </c>
      <c r="X1838" s="8">
        <v>0</v>
      </c>
      <c r="Y1838" s="8">
        <v>127.9</v>
      </c>
      <c r="Z1838" s="8">
        <v>0</v>
      </c>
      <c r="AA1838" s="8">
        <v>730369.36</v>
      </c>
      <c r="AB1838" s="8">
        <v>180585.79</v>
      </c>
      <c r="AC1838" s="9">
        <f t="shared" si="168"/>
        <v>549783.56999999995</v>
      </c>
      <c r="AD1838" s="5" t="str">
        <f>$C1838&amp;" "&amp;VLOOKUP(C1838,Tegevusalad!$A$1:$B$89,2,FALSE)</f>
        <v>59 KINOFILMIDE, VIDEOTE JA TELESAADETE TOOTMINE; HELISALVESTISTE JA MUUSIKA KIRJASTAMINE</v>
      </c>
      <c r="AE1838" s="6">
        <f t="shared" si="169"/>
        <v>6978985.0600000015</v>
      </c>
      <c r="AF1838" s="6">
        <f t="shared" si="170"/>
        <v>4258115.9499999993</v>
      </c>
      <c r="AG1838" s="6">
        <f t="shared" si="171"/>
        <v>8849597.8500000015</v>
      </c>
      <c r="AH1838" s="6">
        <f t="shared" si="172"/>
        <v>5711233.75</v>
      </c>
      <c r="AI1838" s="6">
        <f t="shared" si="173"/>
        <v>8849597.8500000015</v>
      </c>
    </row>
    <row r="1839" spans="1:35" s="2" customFormat="1">
      <c r="A1839" s="3">
        <v>2015</v>
      </c>
      <c r="B1839" s="3">
        <v>10</v>
      </c>
      <c r="C1839" s="4">
        <v>60</v>
      </c>
      <c r="D1839" s="8">
        <v>44</v>
      </c>
      <c r="E1839" s="8">
        <v>662783.12</v>
      </c>
      <c r="F1839" s="8">
        <v>107.12</v>
      </c>
      <c r="G1839" s="8">
        <v>107057.51</v>
      </c>
      <c r="H1839" s="8">
        <v>43419.61</v>
      </c>
      <c r="I1839" s="8">
        <v>1600</v>
      </c>
      <c r="J1839" s="8">
        <v>0</v>
      </c>
      <c r="K1839" s="8">
        <v>0</v>
      </c>
      <c r="L1839" s="8">
        <v>132566.26</v>
      </c>
      <c r="M1839" s="8">
        <v>0</v>
      </c>
      <c r="N1839" s="8">
        <v>67819.89</v>
      </c>
      <c r="O1839" s="8">
        <v>120.85</v>
      </c>
      <c r="P1839" s="8">
        <v>265.20999999999998</v>
      </c>
      <c r="Q1839" s="8">
        <v>174.23</v>
      </c>
      <c r="R1839" s="8">
        <v>1065.26</v>
      </c>
      <c r="S1839" s="8">
        <v>50961.24</v>
      </c>
      <c r="T1839" s="8">
        <v>2024.26</v>
      </c>
      <c r="U1839" s="8">
        <v>867.95</v>
      </c>
      <c r="V1839" s="8">
        <v>0</v>
      </c>
      <c r="W1839" s="8">
        <v>165</v>
      </c>
      <c r="X1839" s="8">
        <v>0</v>
      </c>
      <c r="Y1839" s="8">
        <v>0</v>
      </c>
      <c r="Z1839" s="8">
        <v>0</v>
      </c>
      <c r="AA1839" s="8">
        <v>73353.02</v>
      </c>
      <c r="AB1839" s="8">
        <v>8606.65</v>
      </c>
      <c r="AC1839" s="9">
        <f t="shared" si="168"/>
        <v>64746.37</v>
      </c>
      <c r="AD1839" s="5" t="str">
        <f>$C1839&amp;" "&amp;VLOOKUP(C1839,Tegevusalad!$A$1:$B$89,2,FALSE)</f>
        <v>60 PROGRAMMID JA RINGHÄÄLING</v>
      </c>
      <c r="AE1839" s="6">
        <f t="shared" si="169"/>
        <v>611061.05000000005</v>
      </c>
      <c r="AF1839" s="6">
        <f t="shared" si="170"/>
        <v>291992.30999999994</v>
      </c>
      <c r="AG1839" s="6">
        <f t="shared" si="171"/>
        <v>718118.56</v>
      </c>
      <c r="AH1839" s="6">
        <f t="shared" si="172"/>
        <v>344425.74999999994</v>
      </c>
      <c r="AI1839" s="6">
        <f t="shared" si="173"/>
        <v>718118.56</v>
      </c>
    </row>
    <row r="1840" spans="1:35" s="2" customFormat="1">
      <c r="A1840" s="3">
        <v>2015</v>
      </c>
      <c r="B1840" s="3">
        <v>10</v>
      </c>
      <c r="C1840" s="4">
        <v>61</v>
      </c>
      <c r="D1840" s="8">
        <v>187</v>
      </c>
      <c r="E1840" s="8">
        <v>67974092.189999998</v>
      </c>
      <c r="F1840" s="8">
        <v>417.43</v>
      </c>
      <c r="G1840" s="8">
        <v>9004246.8300000001</v>
      </c>
      <c r="H1840" s="8">
        <v>5263149.84</v>
      </c>
      <c r="I1840" s="8">
        <v>34382.33</v>
      </c>
      <c r="J1840" s="8">
        <v>13524.91</v>
      </c>
      <c r="K1840" s="8">
        <v>0</v>
      </c>
      <c r="L1840" s="8">
        <v>13594855.98</v>
      </c>
      <c r="M1840" s="8">
        <v>0</v>
      </c>
      <c r="N1840" s="8">
        <v>8372954.1900000004</v>
      </c>
      <c r="O1840" s="8">
        <v>87988.02</v>
      </c>
      <c r="P1840" s="8">
        <v>324233.74</v>
      </c>
      <c r="Q1840" s="8">
        <v>3049.3</v>
      </c>
      <c r="R1840" s="8">
        <v>21721.23</v>
      </c>
      <c r="S1840" s="8">
        <v>19804502.829999998</v>
      </c>
      <c r="T1840" s="8">
        <v>12061090.27</v>
      </c>
      <c r="U1840" s="8">
        <v>1019336.1</v>
      </c>
      <c r="V1840" s="8">
        <v>0</v>
      </c>
      <c r="W1840" s="8">
        <v>422406.59</v>
      </c>
      <c r="X1840" s="8">
        <v>2796.27</v>
      </c>
      <c r="Y1840" s="8">
        <v>0</v>
      </c>
      <c r="Z1840" s="8">
        <v>66.37</v>
      </c>
      <c r="AA1840" s="8">
        <v>5458379.9100000001</v>
      </c>
      <c r="AB1840" s="8">
        <v>236544.49</v>
      </c>
      <c r="AC1840" s="9">
        <f t="shared" si="168"/>
        <v>5221835.42</v>
      </c>
      <c r="AD1840" s="5" t="str">
        <f>$C1840&amp;" "&amp;VLOOKUP(C1840,Tegevusalad!$A$1:$B$89,2,FALSE)</f>
        <v>61 TELEKOMMUNIKATSIOON</v>
      </c>
      <c r="AE1840" s="6">
        <f t="shared" si="169"/>
        <v>47153466.960000001</v>
      </c>
      <c r="AF1840" s="6">
        <f t="shared" si="170"/>
        <v>20709598.07</v>
      </c>
      <c r="AG1840" s="6">
        <f t="shared" si="171"/>
        <v>56157713.789999999</v>
      </c>
      <c r="AH1840" s="6">
        <f t="shared" si="172"/>
        <v>41973377.099999994</v>
      </c>
      <c r="AI1840" s="6">
        <f t="shared" si="173"/>
        <v>56154917.520000003</v>
      </c>
    </row>
    <row r="1841" spans="1:35" s="2" customFormat="1">
      <c r="A1841" s="3">
        <v>2015</v>
      </c>
      <c r="B1841" s="3">
        <v>10</v>
      </c>
      <c r="C1841" s="4">
        <v>62</v>
      </c>
      <c r="D1841" s="8">
        <v>2668</v>
      </c>
      <c r="E1841" s="8">
        <v>35581309.890000001</v>
      </c>
      <c r="F1841" s="8">
        <v>9117.7000000000007</v>
      </c>
      <c r="G1841" s="8">
        <v>31116824.52</v>
      </c>
      <c r="H1841" s="8">
        <v>16238494.439999999</v>
      </c>
      <c r="I1841" s="8">
        <v>1127427.98</v>
      </c>
      <c r="J1841" s="8">
        <v>664429.07999999996</v>
      </c>
      <c r="K1841" s="8">
        <v>0</v>
      </c>
      <c r="L1841" s="8">
        <v>7117082.6900000004</v>
      </c>
      <c r="M1841" s="8">
        <v>0</v>
      </c>
      <c r="N1841" s="8">
        <v>4746651.55</v>
      </c>
      <c r="O1841" s="8">
        <v>139695.01999999999</v>
      </c>
      <c r="P1841" s="8">
        <v>291048.36</v>
      </c>
      <c r="Q1841" s="8">
        <v>15473.99</v>
      </c>
      <c r="R1841" s="8">
        <v>49096.800000000003</v>
      </c>
      <c r="S1841" s="8">
        <v>7145159.8600000003</v>
      </c>
      <c r="T1841" s="8">
        <v>3399838.63</v>
      </c>
      <c r="U1841" s="8">
        <v>2054662.41</v>
      </c>
      <c r="V1841" s="8">
        <v>0</v>
      </c>
      <c r="W1841" s="8">
        <v>90007.57</v>
      </c>
      <c r="X1841" s="8">
        <v>144.6</v>
      </c>
      <c r="Y1841" s="8">
        <v>0</v>
      </c>
      <c r="Z1841" s="8">
        <v>0.02</v>
      </c>
      <c r="AA1841" s="8">
        <v>3225836.78</v>
      </c>
      <c r="AB1841" s="8">
        <v>855405.66</v>
      </c>
      <c r="AC1841" s="9">
        <f t="shared" si="168"/>
        <v>2370431.1199999996</v>
      </c>
      <c r="AD1841" s="5" t="str">
        <f>$C1841&amp;" "&amp;VLOOKUP(C1841,Tegevusalad!$A$1:$B$89,2,FALSE)</f>
        <v>62 PROGRAMMEERIMINE, KONSULTATSIOONID JMS TEGEVUSED</v>
      </c>
      <c r="AE1841" s="6">
        <f t="shared" si="169"/>
        <v>26390749.920000006</v>
      </c>
      <c r="AF1841" s="6">
        <f t="shared" si="170"/>
        <v>14080444.379999999</v>
      </c>
      <c r="AG1841" s="6">
        <f t="shared" si="171"/>
        <v>57507574.439999998</v>
      </c>
      <c r="AH1841" s="6">
        <f t="shared" si="172"/>
        <v>23978741.749999996</v>
      </c>
      <c r="AI1841" s="6">
        <f t="shared" si="173"/>
        <v>57507429.840000004</v>
      </c>
    </row>
    <row r="1842" spans="1:35" s="2" customFormat="1">
      <c r="A1842" s="3">
        <v>2015</v>
      </c>
      <c r="B1842" s="3">
        <v>10</v>
      </c>
      <c r="C1842" s="4">
        <v>63</v>
      </c>
      <c r="D1842" s="8">
        <v>618</v>
      </c>
      <c r="E1842" s="8">
        <v>6540172.6600000001</v>
      </c>
      <c r="F1842" s="8">
        <v>13922.23</v>
      </c>
      <c r="G1842" s="8">
        <v>8078165.8099999996</v>
      </c>
      <c r="H1842" s="8">
        <v>2773649.23</v>
      </c>
      <c r="I1842" s="8">
        <v>61219.49</v>
      </c>
      <c r="J1842" s="8">
        <v>1410.52</v>
      </c>
      <c r="K1842" s="8">
        <v>0</v>
      </c>
      <c r="L1842" s="8">
        <v>1309287.53</v>
      </c>
      <c r="M1842" s="8">
        <v>0</v>
      </c>
      <c r="N1842" s="8">
        <v>933850.57</v>
      </c>
      <c r="O1842" s="8">
        <v>52071.92</v>
      </c>
      <c r="P1842" s="8">
        <v>44880.41</v>
      </c>
      <c r="Q1842" s="8">
        <v>2189.2600000000002</v>
      </c>
      <c r="R1842" s="8">
        <v>7175.19</v>
      </c>
      <c r="S1842" s="8">
        <v>1657577.07</v>
      </c>
      <c r="T1842" s="8">
        <v>214353.86</v>
      </c>
      <c r="U1842" s="8">
        <v>288847.78999999998</v>
      </c>
      <c r="V1842" s="8">
        <v>0</v>
      </c>
      <c r="W1842" s="8">
        <v>2218844.3199999998</v>
      </c>
      <c r="X1842" s="8">
        <v>0</v>
      </c>
      <c r="Y1842" s="8">
        <v>605.41999999999996</v>
      </c>
      <c r="Z1842" s="8">
        <v>0.2</v>
      </c>
      <c r="AA1842" s="8">
        <v>578968.92000000004</v>
      </c>
      <c r="AB1842" s="8">
        <v>202926.74</v>
      </c>
      <c r="AC1842" s="9">
        <f t="shared" si="168"/>
        <v>376042.18000000005</v>
      </c>
      <c r="AD1842" s="5" t="str">
        <f>$C1842&amp;" "&amp;VLOOKUP(C1842,Tegevusalad!$A$1:$B$89,2,FALSE)</f>
        <v>63 INFOALANE TEGEVUS</v>
      </c>
      <c r="AE1842" s="6">
        <f t="shared" si="169"/>
        <v>4607670.03</v>
      </c>
      <c r="AF1842" s="6">
        <f t="shared" si="170"/>
        <v>2498344.3399999989</v>
      </c>
      <c r="AG1842" s="6">
        <f t="shared" si="171"/>
        <v>12685835.84</v>
      </c>
      <c r="AH1842" s="6">
        <f t="shared" si="172"/>
        <v>4705128.7999999989</v>
      </c>
      <c r="AI1842" s="6">
        <f t="shared" si="173"/>
        <v>12685835.84</v>
      </c>
    </row>
    <row r="1843" spans="1:35" s="2" customFormat="1">
      <c r="A1843" s="3">
        <v>2015</v>
      </c>
      <c r="B1843" s="3">
        <v>10</v>
      </c>
      <c r="C1843" s="4">
        <v>64</v>
      </c>
      <c r="D1843" s="8">
        <v>429</v>
      </c>
      <c r="E1843" s="8">
        <v>106739614.98</v>
      </c>
      <c r="F1843" s="8">
        <v>4486.09</v>
      </c>
      <c r="G1843" s="8">
        <v>2572281.79</v>
      </c>
      <c r="H1843" s="8">
        <v>1949336.71</v>
      </c>
      <c r="I1843" s="8">
        <v>204679.84</v>
      </c>
      <c r="J1843" s="8">
        <v>14337.44</v>
      </c>
      <c r="K1843" s="8">
        <v>0</v>
      </c>
      <c r="L1843" s="8">
        <v>21348326.739999998</v>
      </c>
      <c r="M1843" s="8">
        <v>0</v>
      </c>
      <c r="N1843" s="8">
        <v>21626534.440000001</v>
      </c>
      <c r="O1843" s="8">
        <v>235.49</v>
      </c>
      <c r="P1843" s="8">
        <v>950935.09</v>
      </c>
      <c r="Q1843" s="8">
        <v>24356.06</v>
      </c>
      <c r="R1843" s="8">
        <v>16747.29</v>
      </c>
      <c r="S1843" s="8">
        <v>7292112.8799999999</v>
      </c>
      <c r="T1843" s="8">
        <v>5846339.7300000004</v>
      </c>
      <c r="U1843" s="8">
        <v>159053.79999999999</v>
      </c>
      <c r="V1843" s="8">
        <v>0</v>
      </c>
      <c r="W1843" s="8">
        <v>86729591.989999995</v>
      </c>
      <c r="X1843" s="8">
        <v>372.27</v>
      </c>
      <c r="Y1843" s="8">
        <v>46.74</v>
      </c>
      <c r="Z1843" s="8">
        <v>91.5</v>
      </c>
      <c r="AA1843" s="8">
        <v>1134585.1200000001</v>
      </c>
      <c r="AB1843" s="8">
        <v>1412837.58</v>
      </c>
      <c r="AC1843" s="9">
        <f t="shared" si="168"/>
        <v>-278252.45999999996</v>
      </c>
      <c r="AD1843" s="5" t="str">
        <f>$C1843&amp;" "&amp;VLOOKUP(C1843,Tegevusalad!$A$1:$B$89,2,FALSE)</f>
        <v>64 FINANTSTEENUSTE OSUTAMINE, V.A KINDLUSTUS JA PENSIONIFONDID</v>
      </c>
      <c r="AE1843" s="6">
        <f t="shared" si="169"/>
        <v>99293306.659999996</v>
      </c>
      <c r="AF1843" s="6">
        <f t="shared" si="170"/>
        <v>100764064.52000001</v>
      </c>
      <c r="AG1843" s="6">
        <f t="shared" si="171"/>
        <v>101865588.45000002</v>
      </c>
      <c r="AH1843" s="6">
        <f t="shared" si="172"/>
        <v>108216408.64999999</v>
      </c>
      <c r="AI1843" s="6">
        <f t="shared" si="173"/>
        <v>101865216.18000001</v>
      </c>
    </row>
    <row r="1844" spans="1:35" s="2" customFormat="1">
      <c r="A1844" s="3">
        <v>2015</v>
      </c>
      <c r="B1844" s="3">
        <v>10</v>
      </c>
      <c r="C1844" s="4">
        <v>65</v>
      </c>
      <c r="D1844" s="8">
        <v>19</v>
      </c>
      <c r="E1844" s="8">
        <v>576232.23</v>
      </c>
      <c r="F1844" s="8">
        <v>0</v>
      </c>
      <c r="G1844" s="8">
        <v>588</v>
      </c>
      <c r="H1844" s="8">
        <v>588</v>
      </c>
      <c r="I1844" s="8">
        <v>0</v>
      </c>
      <c r="J1844" s="8">
        <v>0</v>
      </c>
      <c r="K1844" s="8">
        <v>0</v>
      </c>
      <c r="L1844" s="8">
        <v>115246.46</v>
      </c>
      <c r="M1844" s="8">
        <v>0</v>
      </c>
      <c r="N1844" s="8">
        <v>7129.12</v>
      </c>
      <c r="O1844" s="8">
        <v>0</v>
      </c>
      <c r="P1844" s="8">
        <v>0</v>
      </c>
      <c r="Q1844" s="8">
        <v>0</v>
      </c>
      <c r="R1844" s="8">
        <v>0</v>
      </c>
      <c r="S1844" s="8">
        <v>344364.94</v>
      </c>
      <c r="T1844" s="8">
        <v>13102.18</v>
      </c>
      <c r="U1844" s="8">
        <v>30539.64</v>
      </c>
      <c r="V1844" s="8">
        <v>0</v>
      </c>
      <c r="W1844" s="8">
        <v>30543621.670000002</v>
      </c>
      <c r="X1844" s="8">
        <v>0</v>
      </c>
      <c r="Y1844" s="8">
        <v>0</v>
      </c>
      <c r="Z1844" s="8">
        <v>0</v>
      </c>
      <c r="AA1844" s="8">
        <v>108171.92</v>
      </c>
      <c r="AB1844" s="8">
        <v>54.58</v>
      </c>
      <c r="AC1844" s="9">
        <f t="shared" si="168"/>
        <v>108117.34</v>
      </c>
      <c r="AD1844" s="5" t="str">
        <f>$C1844&amp;" "&amp;VLOOKUP(C1844,Tegevusalad!$A$1:$B$89,2,FALSE)</f>
        <v>65 KINDLUSTUS, EDASIKINDLUSTUS JA PENSIONIFONDID, V.A KOHUSTUSLIK SOTSIAALKINDLUSTUS</v>
      </c>
      <c r="AE1844" s="6">
        <f t="shared" si="169"/>
        <v>201327.64999999997</v>
      </c>
      <c r="AF1844" s="6">
        <f t="shared" si="170"/>
        <v>-339258.98000000004</v>
      </c>
      <c r="AG1844" s="6">
        <f t="shared" si="171"/>
        <v>201915.64999999997</v>
      </c>
      <c r="AH1844" s="6">
        <f t="shared" si="172"/>
        <v>35645.599999999999</v>
      </c>
      <c r="AI1844" s="6">
        <f t="shared" si="173"/>
        <v>201915.64999999997</v>
      </c>
    </row>
    <row r="1845" spans="1:35" s="2" customFormat="1">
      <c r="A1845" s="3">
        <v>2015</v>
      </c>
      <c r="B1845" s="3">
        <v>10</v>
      </c>
      <c r="C1845" s="4">
        <v>66</v>
      </c>
      <c r="D1845" s="8">
        <v>337</v>
      </c>
      <c r="E1845" s="8">
        <v>2918524.25</v>
      </c>
      <c r="F1845" s="8">
        <v>1623.22</v>
      </c>
      <c r="G1845" s="8">
        <v>1691583.17</v>
      </c>
      <c r="H1845" s="8">
        <v>1387641.95</v>
      </c>
      <c r="I1845" s="8">
        <v>46062.9</v>
      </c>
      <c r="J1845" s="8">
        <v>0</v>
      </c>
      <c r="K1845" s="8">
        <v>0</v>
      </c>
      <c r="L1845" s="8">
        <v>583850.87</v>
      </c>
      <c r="M1845" s="8">
        <v>0</v>
      </c>
      <c r="N1845" s="8">
        <v>375165.5</v>
      </c>
      <c r="O1845" s="8">
        <v>9669.93</v>
      </c>
      <c r="P1845" s="8">
        <v>9563.41</v>
      </c>
      <c r="Q1845" s="8">
        <v>1701.51</v>
      </c>
      <c r="R1845" s="8">
        <v>3784.51</v>
      </c>
      <c r="S1845" s="8">
        <v>781765.21</v>
      </c>
      <c r="T1845" s="8">
        <v>25015.18</v>
      </c>
      <c r="U1845" s="8">
        <v>139408.29</v>
      </c>
      <c r="V1845" s="8">
        <v>0</v>
      </c>
      <c r="W1845" s="8">
        <v>6487599.6200000001</v>
      </c>
      <c r="X1845" s="8">
        <v>4166.67</v>
      </c>
      <c r="Y1845" s="8">
        <v>0</v>
      </c>
      <c r="Z1845" s="8">
        <v>0</v>
      </c>
      <c r="AA1845" s="8">
        <v>316364.15999999997</v>
      </c>
      <c r="AB1845" s="8">
        <v>107678.79</v>
      </c>
      <c r="AC1845" s="9">
        <f t="shared" si="168"/>
        <v>208685.37</v>
      </c>
      <c r="AD1845" s="5" t="str">
        <f>$C1845&amp;" "&amp;VLOOKUP(C1845,Tegevusalad!$A$1:$B$89,2,FALSE)</f>
        <v>66 FINANTSTEENUSTE JA KINDLUSTUSTEGEVUSE ABITEGEVUSALAD</v>
      </c>
      <c r="AE1845" s="6">
        <f t="shared" si="169"/>
        <v>2003140.6400000001</v>
      </c>
      <c r="AF1845" s="6">
        <f t="shared" si="170"/>
        <v>925226.89999999991</v>
      </c>
      <c r="AG1845" s="6">
        <f t="shared" si="171"/>
        <v>3694723.8100000005</v>
      </c>
      <c r="AH1845" s="6">
        <f t="shared" si="172"/>
        <v>1894750.05</v>
      </c>
      <c r="AI1845" s="6">
        <f t="shared" si="173"/>
        <v>3690557.1400000006</v>
      </c>
    </row>
    <row r="1846" spans="1:35" s="2" customFormat="1">
      <c r="A1846" s="3">
        <v>2015</v>
      </c>
      <c r="B1846" s="3">
        <v>10</v>
      </c>
      <c r="C1846" s="4">
        <v>68</v>
      </c>
      <c r="D1846" s="8">
        <v>5905</v>
      </c>
      <c r="E1846" s="8">
        <v>170942186.25</v>
      </c>
      <c r="F1846" s="8">
        <v>478449.42</v>
      </c>
      <c r="G1846" s="8">
        <v>6209405.6900000004</v>
      </c>
      <c r="H1846" s="8">
        <v>3069473.31</v>
      </c>
      <c r="I1846" s="8">
        <v>1949683.11</v>
      </c>
      <c r="J1846" s="8">
        <v>764777.6</v>
      </c>
      <c r="K1846" s="8">
        <v>4170.17</v>
      </c>
      <c r="L1846" s="8">
        <v>34231497.899999999</v>
      </c>
      <c r="M1846" s="8">
        <v>0</v>
      </c>
      <c r="N1846" s="8">
        <v>30380302.73</v>
      </c>
      <c r="O1846" s="8">
        <v>482967.81</v>
      </c>
      <c r="P1846" s="8">
        <v>10140486.67</v>
      </c>
      <c r="Q1846" s="8">
        <v>63880.18</v>
      </c>
      <c r="R1846" s="8">
        <v>90239.82</v>
      </c>
      <c r="S1846" s="8">
        <v>4723315.95</v>
      </c>
      <c r="T1846" s="8">
        <v>3668104</v>
      </c>
      <c r="U1846" s="8">
        <v>23400825.690000001</v>
      </c>
      <c r="V1846" s="8">
        <v>23271264.77</v>
      </c>
      <c r="W1846" s="8">
        <v>21159106.199999999</v>
      </c>
      <c r="X1846" s="8">
        <v>20782748.609999999</v>
      </c>
      <c r="Y1846" s="8">
        <v>29461.32</v>
      </c>
      <c r="Z1846" s="8">
        <v>633.82000000000005</v>
      </c>
      <c r="AA1846" s="8">
        <v>14274550.869999999</v>
      </c>
      <c r="AB1846" s="8">
        <v>10394528.189999999</v>
      </c>
      <c r="AC1846" s="9">
        <f t="shared" si="168"/>
        <v>3880022.6799999997</v>
      </c>
      <c r="AD1846" s="5" t="str">
        <f>$C1846&amp;" "&amp;VLOOKUP(C1846,Tegevusalad!$A$1:$B$89,2,FALSE)</f>
        <v>68 KINNISVARAALANE TEGEVUS</v>
      </c>
      <c r="AE1846" s="6">
        <f t="shared" si="169"/>
        <v>164079242.63999999</v>
      </c>
      <c r="AF1846" s="6">
        <f t="shared" si="170"/>
        <v>145084996.82999998</v>
      </c>
      <c r="AG1846" s="6">
        <f t="shared" si="171"/>
        <v>170288648.32999998</v>
      </c>
      <c r="AH1846" s="6">
        <f t="shared" si="172"/>
        <v>152352712.75</v>
      </c>
      <c r="AI1846" s="6">
        <f t="shared" si="173"/>
        <v>149505899.71999997</v>
      </c>
    </row>
    <row r="1847" spans="1:35" s="2" customFormat="1">
      <c r="A1847" s="3">
        <v>2015</v>
      </c>
      <c r="B1847" s="3">
        <v>10</v>
      </c>
      <c r="C1847" s="4">
        <v>69</v>
      </c>
      <c r="D1847" s="8">
        <v>2914</v>
      </c>
      <c r="E1847" s="8">
        <v>18570739.91</v>
      </c>
      <c r="F1847" s="8">
        <v>15885.91</v>
      </c>
      <c r="G1847" s="8">
        <v>3208085.97</v>
      </c>
      <c r="H1847" s="8">
        <v>2322675.62</v>
      </c>
      <c r="I1847" s="8">
        <v>59679.53</v>
      </c>
      <c r="J1847" s="8">
        <v>22858.6</v>
      </c>
      <c r="K1847" s="8">
        <v>0</v>
      </c>
      <c r="L1847" s="8">
        <v>3715577.75</v>
      </c>
      <c r="M1847" s="8">
        <v>0</v>
      </c>
      <c r="N1847" s="8">
        <v>1285049.25</v>
      </c>
      <c r="O1847" s="8">
        <v>2243.65</v>
      </c>
      <c r="P1847" s="8">
        <v>73680.320000000007</v>
      </c>
      <c r="Q1847" s="8">
        <v>30603.52</v>
      </c>
      <c r="R1847" s="8">
        <v>65765.679999999993</v>
      </c>
      <c r="S1847" s="8">
        <v>878845.8</v>
      </c>
      <c r="T1847" s="8">
        <v>274538.57</v>
      </c>
      <c r="U1847" s="8">
        <v>28613.96</v>
      </c>
      <c r="V1847" s="8">
        <v>0</v>
      </c>
      <c r="W1847" s="8">
        <v>126918.35</v>
      </c>
      <c r="X1847" s="8">
        <v>230.39</v>
      </c>
      <c r="Y1847" s="8">
        <v>12262.34</v>
      </c>
      <c r="Z1847" s="8">
        <v>35.69</v>
      </c>
      <c r="AA1847" s="8">
        <v>2552269.11</v>
      </c>
      <c r="AB1847" s="8">
        <v>109513.96</v>
      </c>
      <c r="AC1847" s="9">
        <f t="shared" si="168"/>
        <v>2442755.15</v>
      </c>
      <c r="AD1847" s="5" t="str">
        <f>$C1847&amp;" "&amp;VLOOKUP(C1847,Tegevusalad!$A$1:$B$89,2,FALSE)</f>
        <v>69 JURIIDILISED TOIMINGUD JA ARVEPIDAMINE</v>
      </c>
      <c r="AE1847" s="6">
        <f t="shared" si="169"/>
        <v>17679396.449999999</v>
      </c>
      <c r="AF1847" s="6">
        <f t="shared" si="170"/>
        <v>5835396.6399999997</v>
      </c>
      <c r="AG1847" s="6">
        <f t="shared" si="171"/>
        <v>20887482.419999998</v>
      </c>
      <c r="AH1847" s="6">
        <f t="shared" si="172"/>
        <v>6754074.6499999994</v>
      </c>
      <c r="AI1847" s="6">
        <f t="shared" si="173"/>
        <v>20887252.029999997</v>
      </c>
    </row>
    <row r="1848" spans="1:35" s="2" customFormat="1">
      <c r="A1848" s="3">
        <v>2015</v>
      </c>
      <c r="B1848" s="3">
        <v>10</v>
      </c>
      <c r="C1848" s="4">
        <v>70</v>
      </c>
      <c r="D1848" s="8">
        <v>2732</v>
      </c>
      <c r="E1848" s="8">
        <v>24536130.390000001</v>
      </c>
      <c r="F1848" s="8">
        <v>18919.97</v>
      </c>
      <c r="G1848" s="8">
        <v>15719058.92</v>
      </c>
      <c r="H1848" s="8">
        <v>12935455.77</v>
      </c>
      <c r="I1848" s="8">
        <v>7291482.5800000001</v>
      </c>
      <c r="J1848" s="8">
        <v>163098.03</v>
      </c>
      <c r="K1848" s="8">
        <v>705</v>
      </c>
      <c r="L1848" s="8">
        <v>4908928.9400000004</v>
      </c>
      <c r="M1848" s="8">
        <v>1869.16</v>
      </c>
      <c r="N1848" s="8">
        <v>4029510.59</v>
      </c>
      <c r="O1848" s="8">
        <v>131194.76</v>
      </c>
      <c r="P1848" s="8">
        <v>439734.49</v>
      </c>
      <c r="Q1848" s="8">
        <v>52383.68</v>
      </c>
      <c r="R1848" s="8">
        <v>62762.47</v>
      </c>
      <c r="S1848" s="8">
        <v>4500163.9400000004</v>
      </c>
      <c r="T1848" s="8">
        <v>2636955.62</v>
      </c>
      <c r="U1848" s="8">
        <v>337920.99</v>
      </c>
      <c r="V1848" s="8">
        <v>0</v>
      </c>
      <c r="W1848" s="8">
        <v>2016563.91</v>
      </c>
      <c r="X1848" s="8">
        <v>5933.97</v>
      </c>
      <c r="Y1848" s="8">
        <v>1821.96</v>
      </c>
      <c r="Z1848" s="8">
        <v>0</v>
      </c>
      <c r="AA1848" s="8">
        <v>1845012.22</v>
      </c>
      <c r="AB1848" s="8">
        <v>961902.75</v>
      </c>
      <c r="AC1848" s="9">
        <f t="shared" si="168"/>
        <v>883109.47</v>
      </c>
      <c r="AD1848" s="5" t="str">
        <f>$C1848&amp;" "&amp;VLOOKUP(C1848,Tegevusalad!$A$1:$B$89,2,FALSE)</f>
        <v>70 PEAKONTORITE TEGEVUS; JUHTIMISALANE NÕUSTAMINE</v>
      </c>
      <c r="AE1848" s="6">
        <f t="shared" si="169"/>
        <v>19722899.399999999</v>
      </c>
      <c r="AF1848" s="6">
        <f t="shared" si="170"/>
        <v>14967306.569999995</v>
      </c>
      <c r="AG1848" s="6">
        <f t="shared" si="171"/>
        <v>35441958.32</v>
      </c>
      <c r="AH1848" s="6">
        <f t="shared" si="172"/>
        <v>20461365.300000001</v>
      </c>
      <c r="AI1848" s="6">
        <f t="shared" si="173"/>
        <v>35436024.350000001</v>
      </c>
    </row>
    <row r="1849" spans="1:35" s="2" customFormat="1">
      <c r="A1849" s="3">
        <v>2015</v>
      </c>
      <c r="B1849" s="3">
        <v>10</v>
      </c>
      <c r="C1849" s="4">
        <v>71</v>
      </c>
      <c r="D1849" s="8">
        <v>1981</v>
      </c>
      <c r="E1849" s="8">
        <v>27366489.199999999</v>
      </c>
      <c r="F1849" s="8">
        <v>6488.57</v>
      </c>
      <c r="G1849" s="8">
        <v>7671638.21</v>
      </c>
      <c r="H1849" s="8">
        <v>5862147.7999999998</v>
      </c>
      <c r="I1849" s="8">
        <v>3032103.72</v>
      </c>
      <c r="J1849" s="8">
        <v>55996.01</v>
      </c>
      <c r="K1849" s="8">
        <v>0</v>
      </c>
      <c r="L1849" s="8">
        <v>5473881.8899999997</v>
      </c>
      <c r="M1849" s="8">
        <v>0</v>
      </c>
      <c r="N1849" s="8">
        <v>3480024.35</v>
      </c>
      <c r="O1849" s="8">
        <v>62163.67</v>
      </c>
      <c r="P1849" s="8">
        <v>279390.46999999997</v>
      </c>
      <c r="Q1849" s="8">
        <v>40564.74</v>
      </c>
      <c r="R1849" s="8">
        <v>50116.47</v>
      </c>
      <c r="S1849" s="8">
        <v>6818622.4699999997</v>
      </c>
      <c r="T1849" s="8">
        <v>4473389.13</v>
      </c>
      <c r="U1849" s="8">
        <v>831405.49</v>
      </c>
      <c r="V1849" s="8">
        <v>0</v>
      </c>
      <c r="W1849" s="8">
        <v>23558.2</v>
      </c>
      <c r="X1849" s="8">
        <v>0</v>
      </c>
      <c r="Y1849" s="8">
        <v>0.01</v>
      </c>
      <c r="Z1849" s="8">
        <v>0</v>
      </c>
      <c r="AA1849" s="8">
        <v>2352265.87</v>
      </c>
      <c r="AB1849" s="8">
        <v>358408.32</v>
      </c>
      <c r="AC1849" s="9">
        <f t="shared" si="168"/>
        <v>1993857.55</v>
      </c>
      <c r="AD1849" s="5" t="str">
        <f>$C1849&amp;" "&amp;VLOOKUP(C1849,Tegevusalad!$A$1:$B$89,2,FALSE)</f>
        <v>71 ARHITEKTI- JA INSENERITEGEVUSED; TEIMIMINE JA ANALÜÜS</v>
      </c>
      <c r="AE1849" s="6">
        <f t="shared" si="169"/>
        <v>19722949.809999999</v>
      </c>
      <c r="AF1849" s="6">
        <f t="shared" si="170"/>
        <v>9689857.790000001</v>
      </c>
      <c r="AG1849" s="6">
        <f t="shared" si="171"/>
        <v>27394588.019999996</v>
      </c>
      <c r="AH1849" s="6">
        <f t="shared" si="172"/>
        <v>17650704.100000001</v>
      </c>
      <c r="AI1849" s="6">
        <f t="shared" si="173"/>
        <v>27394588.019999996</v>
      </c>
    </row>
    <row r="1850" spans="1:35" s="2" customFormat="1">
      <c r="A1850" s="3">
        <v>2015</v>
      </c>
      <c r="B1850" s="3">
        <v>10</v>
      </c>
      <c r="C1850" s="4">
        <v>72</v>
      </c>
      <c r="D1850" s="8">
        <v>263</v>
      </c>
      <c r="E1850" s="8">
        <v>1805690.45</v>
      </c>
      <c r="F1850" s="8">
        <v>6175.68</v>
      </c>
      <c r="G1850" s="8">
        <v>2425818.67</v>
      </c>
      <c r="H1850" s="8">
        <v>1646343.92</v>
      </c>
      <c r="I1850" s="8">
        <v>843275.31</v>
      </c>
      <c r="J1850" s="8">
        <v>40306.82</v>
      </c>
      <c r="K1850" s="8">
        <v>0</v>
      </c>
      <c r="L1850" s="8">
        <v>361693.85</v>
      </c>
      <c r="M1850" s="8">
        <v>0</v>
      </c>
      <c r="N1850" s="8">
        <v>471121.15</v>
      </c>
      <c r="O1850" s="8">
        <v>10364.64</v>
      </c>
      <c r="P1850" s="8">
        <v>68169.490000000005</v>
      </c>
      <c r="Q1850" s="8">
        <v>1653.66</v>
      </c>
      <c r="R1850" s="8">
        <v>6329.88</v>
      </c>
      <c r="S1850" s="8">
        <v>530832.53</v>
      </c>
      <c r="T1850" s="8">
        <v>153551.47</v>
      </c>
      <c r="U1850" s="8">
        <v>254335.21</v>
      </c>
      <c r="V1850" s="8">
        <v>184.5</v>
      </c>
      <c r="W1850" s="8">
        <v>34864.75</v>
      </c>
      <c r="X1850" s="8">
        <v>0</v>
      </c>
      <c r="Y1850" s="8">
        <v>0</v>
      </c>
      <c r="Z1850" s="8">
        <v>0</v>
      </c>
      <c r="AA1850" s="8">
        <v>132019.62</v>
      </c>
      <c r="AB1850" s="8">
        <v>241446.92</v>
      </c>
      <c r="AC1850" s="9">
        <f t="shared" si="168"/>
        <v>-109427.30000000002</v>
      </c>
      <c r="AD1850" s="5" t="str">
        <f>$C1850&amp;" "&amp;VLOOKUP(C1850,Tegevusalad!$A$1:$B$89,2,FALSE)</f>
        <v>72 TEADUS- JA ARENDUSTEGEVUS</v>
      </c>
      <c r="AE1850" s="6">
        <f t="shared" si="169"/>
        <v>1026698.3899999999</v>
      </c>
      <c r="AF1850" s="6">
        <f t="shared" si="170"/>
        <v>1550448.7099999997</v>
      </c>
      <c r="AG1850" s="6">
        <f t="shared" si="171"/>
        <v>3452517.0599999996</v>
      </c>
      <c r="AH1850" s="6">
        <f t="shared" si="172"/>
        <v>2387255.15</v>
      </c>
      <c r="AI1850" s="6">
        <f t="shared" si="173"/>
        <v>3452517.0599999996</v>
      </c>
    </row>
    <row r="1851" spans="1:35" s="2" customFormat="1">
      <c r="A1851" s="3">
        <v>2015</v>
      </c>
      <c r="B1851" s="3">
        <v>10</v>
      </c>
      <c r="C1851" s="4">
        <v>73</v>
      </c>
      <c r="D1851" s="8">
        <v>1089</v>
      </c>
      <c r="E1851" s="8">
        <v>28064738.780000001</v>
      </c>
      <c r="F1851" s="8">
        <v>699298.81</v>
      </c>
      <c r="G1851" s="8">
        <v>8620808.8900000006</v>
      </c>
      <c r="H1851" s="8">
        <v>6989050.5800000001</v>
      </c>
      <c r="I1851" s="8">
        <v>408247.51</v>
      </c>
      <c r="J1851" s="8">
        <v>152670.39999999999</v>
      </c>
      <c r="K1851" s="8">
        <v>0.12</v>
      </c>
      <c r="L1851" s="8">
        <v>5675884.6500000004</v>
      </c>
      <c r="M1851" s="8">
        <v>0</v>
      </c>
      <c r="N1851" s="8">
        <v>4244958.5199999996</v>
      </c>
      <c r="O1851" s="8">
        <v>3389.63</v>
      </c>
      <c r="P1851" s="8">
        <v>38374.51</v>
      </c>
      <c r="Q1851" s="8">
        <v>14576.27</v>
      </c>
      <c r="R1851" s="8">
        <v>25744.17</v>
      </c>
      <c r="S1851" s="8">
        <v>3734674.37</v>
      </c>
      <c r="T1851" s="8">
        <v>470851.48</v>
      </c>
      <c r="U1851" s="8">
        <v>1144591</v>
      </c>
      <c r="V1851" s="8">
        <v>0</v>
      </c>
      <c r="W1851" s="8">
        <v>81741.72</v>
      </c>
      <c r="X1851" s="8">
        <v>1613.96</v>
      </c>
      <c r="Y1851" s="8">
        <v>759.85</v>
      </c>
      <c r="Z1851" s="8">
        <v>0</v>
      </c>
      <c r="AA1851" s="8">
        <v>1758692.09</v>
      </c>
      <c r="AB1851" s="8">
        <v>327006.11</v>
      </c>
      <c r="AC1851" s="9">
        <f t="shared" si="168"/>
        <v>1431685.98</v>
      </c>
      <c r="AD1851" s="5" t="str">
        <f>$C1851&amp;" "&amp;VLOOKUP(C1851,Tegevusalad!$A$1:$B$89,2,FALSE)</f>
        <v>73 REKLAAMINDUS JA TURU-UURINGUD</v>
      </c>
      <c r="AE1851" s="6">
        <f t="shared" si="169"/>
        <v>23886386.18</v>
      </c>
      <c r="AF1851" s="6">
        <f t="shared" si="170"/>
        <v>16457299.929999996</v>
      </c>
      <c r="AG1851" s="6">
        <f t="shared" si="171"/>
        <v>32507195.070000004</v>
      </c>
      <c r="AH1851" s="6">
        <f t="shared" si="172"/>
        <v>21353513.449999996</v>
      </c>
      <c r="AI1851" s="6">
        <f t="shared" si="173"/>
        <v>32505581.110000003</v>
      </c>
    </row>
    <row r="1852" spans="1:35" s="2" customFormat="1">
      <c r="A1852" s="3">
        <v>2015</v>
      </c>
      <c r="B1852" s="3">
        <v>10</v>
      </c>
      <c r="C1852" s="4">
        <v>74</v>
      </c>
      <c r="D1852" s="8">
        <v>1765</v>
      </c>
      <c r="E1852" s="8">
        <v>9172428.6600000001</v>
      </c>
      <c r="F1852" s="8">
        <v>4218295.34</v>
      </c>
      <c r="G1852" s="8">
        <v>8275965.7199999997</v>
      </c>
      <c r="H1852" s="8">
        <v>4657914.8</v>
      </c>
      <c r="I1852" s="8">
        <v>827016.31</v>
      </c>
      <c r="J1852" s="8">
        <v>316199.05</v>
      </c>
      <c r="K1852" s="8">
        <v>0</v>
      </c>
      <c r="L1852" s="8">
        <v>2214132.2799999998</v>
      </c>
      <c r="M1852" s="8">
        <v>0</v>
      </c>
      <c r="N1852" s="8">
        <v>1564912.13</v>
      </c>
      <c r="O1852" s="8">
        <v>100803.78</v>
      </c>
      <c r="P1852" s="8">
        <v>153102.34</v>
      </c>
      <c r="Q1852" s="8">
        <v>15977.22</v>
      </c>
      <c r="R1852" s="8">
        <v>24843.78</v>
      </c>
      <c r="S1852" s="8">
        <v>3075854.48</v>
      </c>
      <c r="T1852" s="8">
        <v>2449896.16</v>
      </c>
      <c r="U1852" s="8">
        <v>170548.78</v>
      </c>
      <c r="V1852" s="8">
        <v>0</v>
      </c>
      <c r="W1852" s="8">
        <v>51389.74</v>
      </c>
      <c r="X1852" s="8">
        <v>51.9</v>
      </c>
      <c r="Y1852" s="8">
        <v>0.15</v>
      </c>
      <c r="Z1852" s="8">
        <v>168.71</v>
      </c>
      <c r="AA1852" s="8">
        <v>1005377.66</v>
      </c>
      <c r="AB1852" s="8">
        <v>356326.07</v>
      </c>
      <c r="AC1852" s="9">
        <f t="shared" si="168"/>
        <v>649051.59000000008</v>
      </c>
      <c r="AD1852" s="5" t="str">
        <f>$C1852&amp;" "&amp;VLOOKUP(C1852,Tegevusalad!$A$1:$B$89,2,FALSE)</f>
        <v>74 MUU KUTSE-, TEADUS- JA TEHNIKAALANE TEGEVUS</v>
      </c>
      <c r="AE1852" s="6">
        <f t="shared" si="169"/>
        <v>10144372.640000001</v>
      </c>
      <c r="AF1852" s="6">
        <f t="shared" si="170"/>
        <v>4198357.3899999997</v>
      </c>
      <c r="AG1852" s="6">
        <f t="shared" si="171"/>
        <v>18420338.359999999</v>
      </c>
      <c r="AH1852" s="6">
        <f t="shared" si="172"/>
        <v>7948779.5499999989</v>
      </c>
      <c r="AI1852" s="6">
        <f t="shared" si="173"/>
        <v>18420286.460000001</v>
      </c>
    </row>
    <row r="1853" spans="1:35" s="2" customFormat="1">
      <c r="A1853" s="3">
        <v>2015</v>
      </c>
      <c r="B1853" s="3">
        <v>10</v>
      </c>
      <c r="C1853" s="4">
        <v>75</v>
      </c>
      <c r="D1853" s="8">
        <v>141</v>
      </c>
      <c r="E1853" s="8">
        <v>955661.9</v>
      </c>
      <c r="F1853" s="8">
        <v>359280.05</v>
      </c>
      <c r="G1853" s="8">
        <v>17513.59</v>
      </c>
      <c r="H1853" s="8">
        <v>12041.98</v>
      </c>
      <c r="I1853" s="8">
        <v>4765.82</v>
      </c>
      <c r="J1853" s="8">
        <v>2044.11</v>
      </c>
      <c r="K1853" s="8">
        <v>314.56</v>
      </c>
      <c r="L1853" s="8">
        <v>223467.64</v>
      </c>
      <c r="M1853" s="8">
        <v>0</v>
      </c>
      <c r="N1853" s="8">
        <v>134488.68</v>
      </c>
      <c r="O1853" s="8">
        <v>512.9</v>
      </c>
      <c r="P1853" s="8">
        <v>6122.85</v>
      </c>
      <c r="Q1853" s="8">
        <v>1374.75</v>
      </c>
      <c r="R1853" s="8">
        <v>3552.72</v>
      </c>
      <c r="S1853" s="8">
        <v>17205.240000000002</v>
      </c>
      <c r="T1853" s="8">
        <v>9332.7800000000007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99868.51</v>
      </c>
      <c r="AB1853" s="8">
        <v>10889.56</v>
      </c>
      <c r="AC1853" s="9">
        <f t="shared" si="168"/>
        <v>88978.95</v>
      </c>
      <c r="AD1853" s="5" t="str">
        <f>$C1853&amp;" "&amp;VLOOKUP(C1853,Tegevusalad!$A$1:$B$89,2,FALSE)</f>
        <v>75 VETERINAARIA</v>
      </c>
      <c r="AE1853" s="6">
        <f t="shared" si="169"/>
        <v>1297736.71</v>
      </c>
      <c r="AF1853" s="6">
        <f t="shared" si="170"/>
        <v>670437.26</v>
      </c>
      <c r="AG1853" s="6">
        <f t="shared" si="171"/>
        <v>1315250.3</v>
      </c>
      <c r="AH1853" s="6">
        <f t="shared" si="172"/>
        <v>690206.99999999988</v>
      </c>
      <c r="AI1853" s="6">
        <f t="shared" si="173"/>
        <v>1315250.3</v>
      </c>
    </row>
    <row r="1854" spans="1:35" s="2" customFormat="1">
      <c r="A1854" s="3">
        <v>2015</v>
      </c>
      <c r="B1854" s="3">
        <v>10</v>
      </c>
      <c r="C1854" s="4">
        <v>77</v>
      </c>
      <c r="D1854" s="8">
        <v>1172</v>
      </c>
      <c r="E1854" s="8">
        <v>30608111.57</v>
      </c>
      <c r="F1854" s="8">
        <v>506621.2</v>
      </c>
      <c r="G1854" s="8">
        <v>13625977.91</v>
      </c>
      <c r="H1854" s="8">
        <v>10616711.210000001</v>
      </c>
      <c r="I1854" s="8">
        <v>5984723.6100000003</v>
      </c>
      <c r="J1854" s="8">
        <v>169036.42</v>
      </c>
      <c r="K1854" s="8">
        <v>0</v>
      </c>
      <c r="L1854" s="8">
        <v>6167218.1399999997</v>
      </c>
      <c r="M1854" s="8">
        <v>0</v>
      </c>
      <c r="N1854" s="8">
        <v>4429691.83</v>
      </c>
      <c r="O1854" s="8">
        <v>40948.35</v>
      </c>
      <c r="P1854" s="8">
        <v>506469.94</v>
      </c>
      <c r="Q1854" s="8">
        <v>127660.91</v>
      </c>
      <c r="R1854" s="8">
        <v>21664.28</v>
      </c>
      <c r="S1854" s="8">
        <v>5539266.2699999996</v>
      </c>
      <c r="T1854" s="8">
        <v>3519920.68</v>
      </c>
      <c r="U1854" s="8">
        <v>577086.35</v>
      </c>
      <c r="V1854" s="8">
        <v>8350.82</v>
      </c>
      <c r="W1854" s="8">
        <v>436024.64</v>
      </c>
      <c r="X1854" s="8">
        <v>586173.92000000004</v>
      </c>
      <c r="Y1854" s="8">
        <v>561.84</v>
      </c>
      <c r="Z1854" s="8">
        <v>4.84</v>
      </c>
      <c r="AA1854" s="8">
        <v>2365396.19</v>
      </c>
      <c r="AB1854" s="8">
        <v>627312.88</v>
      </c>
      <c r="AC1854" s="9">
        <f t="shared" si="168"/>
        <v>1738083.31</v>
      </c>
      <c r="AD1854" s="5" t="str">
        <f>$C1854&amp;" "&amp;VLOOKUP(C1854,Tegevusalad!$A$1:$B$89,2,FALSE)</f>
        <v>77 RENTIMINE JA KASUTUSRENT</v>
      </c>
      <c r="AE1854" s="6">
        <f t="shared" si="169"/>
        <v>25584554.07</v>
      </c>
      <c r="AF1854" s="6">
        <f t="shared" si="170"/>
        <v>15944037.000000002</v>
      </c>
      <c r="AG1854" s="6">
        <f t="shared" si="171"/>
        <v>39210531.980000004</v>
      </c>
      <c r="AH1854" s="6">
        <f t="shared" si="172"/>
        <v>22256780.550000001</v>
      </c>
      <c r="AI1854" s="6">
        <f t="shared" si="173"/>
        <v>38624358.060000002</v>
      </c>
    </row>
    <row r="1855" spans="1:35" s="2" customFormat="1">
      <c r="A1855" s="3">
        <v>2015</v>
      </c>
      <c r="B1855" s="3">
        <v>10</v>
      </c>
      <c r="C1855" s="4">
        <v>78</v>
      </c>
      <c r="D1855" s="8">
        <v>542</v>
      </c>
      <c r="E1855" s="8">
        <v>10783216.32</v>
      </c>
      <c r="F1855" s="8">
        <v>20147.2</v>
      </c>
      <c r="G1855" s="8">
        <v>10150770.41</v>
      </c>
      <c r="H1855" s="8">
        <v>9066015.7300000004</v>
      </c>
      <c r="I1855" s="8">
        <v>229369.91</v>
      </c>
      <c r="J1855" s="8">
        <v>0</v>
      </c>
      <c r="K1855" s="8">
        <v>0</v>
      </c>
      <c r="L1855" s="8">
        <v>2158456.5499999998</v>
      </c>
      <c r="M1855" s="8">
        <v>0</v>
      </c>
      <c r="N1855" s="8">
        <v>1007019.19</v>
      </c>
      <c r="O1855" s="8">
        <v>1322.77</v>
      </c>
      <c r="P1855" s="8">
        <v>41078.89</v>
      </c>
      <c r="Q1855" s="8">
        <v>8001.94</v>
      </c>
      <c r="R1855" s="8">
        <v>20334.59</v>
      </c>
      <c r="S1855" s="8">
        <v>1849659.93</v>
      </c>
      <c r="T1855" s="8">
        <v>177724.48</v>
      </c>
      <c r="U1855" s="8">
        <v>8603.64</v>
      </c>
      <c r="V1855" s="8">
        <v>500</v>
      </c>
      <c r="W1855" s="8">
        <v>8857.83</v>
      </c>
      <c r="X1855" s="8">
        <v>967.9</v>
      </c>
      <c r="Y1855" s="8">
        <v>0</v>
      </c>
      <c r="Z1855" s="8">
        <v>0</v>
      </c>
      <c r="AA1855" s="8">
        <v>1415063.29</v>
      </c>
      <c r="AB1855" s="8">
        <v>263625.93</v>
      </c>
      <c r="AC1855" s="9">
        <f t="shared" si="168"/>
        <v>1151437.3600000001</v>
      </c>
      <c r="AD1855" s="5" t="str">
        <f>$C1855&amp;" "&amp;VLOOKUP(C1855,Tegevusalad!$A$1:$B$89,2,FALSE)</f>
        <v>78 TÖÖHÕIVE</v>
      </c>
      <c r="AE1855" s="6">
        <f t="shared" si="169"/>
        <v>8946067.8499999996</v>
      </c>
      <c r="AF1855" s="6">
        <f t="shared" si="170"/>
        <v>3272391.4799999991</v>
      </c>
      <c r="AG1855" s="6">
        <f t="shared" si="171"/>
        <v>19096838.259999998</v>
      </c>
      <c r="AH1855" s="6">
        <f t="shared" si="172"/>
        <v>5136768.8999999994</v>
      </c>
      <c r="AI1855" s="6">
        <f t="shared" si="173"/>
        <v>19095870.359999999</v>
      </c>
    </row>
    <row r="1856" spans="1:35" s="2" customFormat="1">
      <c r="A1856" s="3">
        <v>2015</v>
      </c>
      <c r="B1856" s="3">
        <v>10</v>
      </c>
      <c r="C1856" s="4">
        <v>79</v>
      </c>
      <c r="D1856" s="8">
        <v>329</v>
      </c>
      <c r="E1856" s="8">
        <v>4216722.7</v>
      </c>
      <c r="F1856" s="8">
        <v>120825.26</v>
      </c>
      <c r="G1856" s="8">
        <v>6218365.0599999996</v>
      </c>
      <c r="H1856" s="8">
        <v>820832.34</v>
      </c>
      <c r="I1856" s="8">
        <v>2150.6799999999998</v>
      </c>
      <c r="J1856" s="8">
        <v>7616.92</v>
      </c>
      <c r="K1856" s="8">
        <v>0</v>
      </c>
      <c r="L1856" s="8">
        <v>854218.85</v>
      </c>
      <c r="M1856" s="8">
        <v>0</v>
      </c>
      <c r="N1856" s="8">
        <v>646637.07999999996</v>
      </c>
      <c r="O1856" s="8">
        <v>586.98</v>
      </c>
      <c r="P1856" s="8">
        <v>13958.16</v>
      </c>
      <c r="Q1856" s="8">
        <v>1763.13</v>
      </c>
      <c r="R1856" s="8">
        <v>5592.87</v>
      </c>
      <c r="S1856" s="8">
        <v>759737.62</v>
      </c>
      <c r="T1856" s="8">
        <v>377352.73</v>
      </c>
      <c r="U1856" s="8">
        <v>110609.60000000001</v>
      </c>
      <c r="V1856" s="8">
        <v>0</v>
      </c>
      <c r="W1856" s="8">
        <v>175379.61</v>
      </c>
      <c r="X1856" s="8">
        <v>0</v>
      </c>
      <c r="Y1856" s="8">
        <v>23.76</v>
      </c>
      <c r="Z1856" s="8">
        <v>0</v>
      </c>
      <c r="AA1856" s="8">
        <v>295018.87</v>
      </c>
      <c r="AB1856" s="8">
        <v>87413.34</v>
      </c>
      <c r="AC1856" s="9">
        <f t="shared" si="168"/>
        <v>207605.53</v>
      </c>
      <c r="AD1856" s="5" t="str">
        <f>$C1856&amp;" "&amp;VLOOKUP(C1856,Tegevusalad!$A$1:$B$89,2,FALSE)</f>
        <v>79 REISIBÜROODE JA REISIKORRALDAJATE TEGEVUS, RESERVEERIMINE NING SELLEGA SEOTUD TEGEVUS</v>
      </c>
      <c r="AE1856" s="6">
        <f t="shared" si="169"/>
        <v>3467200.74</v>
      </c>
      <c r="AF1856" s="6">
        <f t="shared" si="170"/>
        <v>2387867.6299999994</v>
      </c>
      <c r="AG1856" s="6">
        <f t="shared" si="171"/>
        <v>9685565.7999999989</v>
      </c>
      <c r="AH1856" s="6">
        <f t="shared" si="172"/>
        <v>3261149.7499999995</v>
      </c>
      <c r="AI1856" s="6">
        <f t="shared" si="173"/>
        <v>9685565.7999999989</v>
      </c>
    </row>
    <row r="1857" spans="1:35" s="2" customFormat="1">
      <c r="A1857" s="3">
        <v>2015</v>
      </c>
      <c r="B1857" s="3">
        <v>10</v>
      </c>
      <c r="C1857" s="4">
        <v>80</v>
      </c>
      <c r="D1857" s="8">
        <v>138</v>
      </c>
      <c r="E1857" s="8">
        <v>11804373.460000001</v>
      </c>
      <c r="F1857" s="8">
        <v>13061.73</v>
      </c>
      <c r="G1857" s="8">
        <v>721116.72</v>
      </c>
      <c r="H1857" s="8">
        <v>455586.9</v>
      </c>
      <c r="I1857" s="8">
        <v>89737.23</v>
      </c>
      <c r="J1857" s="8">
        <v>22766.79</v>
      </c>
      <c r="K1857" s="8">
        <v>0</v>
      </c>
      <c r="L1857" s="8">
        <v>2362050.2400000002</v>
      </c>
      <c r="M1857" s="8">
        <v>0</v>
      </c>
      <c r="N1857" s="8">
        <v>930975.6</v>
      </c>
      <c r="O1857" s="8">
        <v>32374.44</v>
      </c>
      <c r="P1857" s="8">
        <v>42377.78</v>
      </c>
      <c r="Q1857" s="8">
        <v>34243.47</v>
      </c>
      <c r="R1857" s="8">
        <v>12921.7</v>
      </c>
      <c r="S1857" s="8">
        <v>976115.88</v>
      </c>
      <c r="T1857" s="8">
        <v>525327.72</v>
      </c>
      <c r="U1857" s="8">
        <v>182867.71</v>
      </c>
      <c r="V1857" s="8">
        <v>0</v>
      </c>
      <c r="W1857" s="8">
        <v>136979.24</v>
      </c>
      <c r="X1857" s="8">
        <v>0</v>
      </c>
      <c r="Y1857" s="8">
        <v>0</v>
      </c>
      <c r="Z1857" s="8">
        <v>2.64</v>
      </c>
      <c r="AA1857" s="8">
        <v>1446044.05</v>
      </c>
      <c r="AB1857" s="8">
        <v>14972.05</v>
      </c>
      <c r="AC1857" s="9">
        <f t="shared" si="168"/>
        <v>1431072</v>
      </c>
      <c r="AD1857" s="5" t="str">
        <f>$C1857&amp;" "&amp;VLOOKUP(C1857,Tegevusalad!$A$1:$B$89,2,FALSE)</f>
        <v>80 TURVATÖÖ JA JUURDLUS</v>
      </c>
      <c r="AE1857" s="6">
        <f t="shared" si="169"/>
        <v>10658451.600000001</v>
      </c>
      <c r="AF1857" s="6">
        <f t="shared" si="170"/>
        <v>3398630.71</v>
      </c>
      <c r="AG1857" s="6">
        <f t="shared" si="171"/>
        <v>11379568.320000002</v>
      </c>
      <c r="AH1857" s="6">
        <f t="shared" si="172"/>
        <v>4719486.4999999991</v>
      </c>
      <c r="AI1857" s="6">
        <f t="shared" si="173"/>
        <v>11379568.320000002</v>
      </c>
    </row>
    <row r="1858" spans="1:35" s="2" customFormat="1">
      <c r="A1858" s="3">
        <v>2015</v>
      </c>
      <c r="B1858" s="3">
        <v>10</v>
      </c>
      <c r="C1858" s="4">
        <v>81</v>
      </c>
      <c r="D1858" s="8">
        <v>1097</v>
      </c>
      <c r="E1858" s="8">
        <v>20284147.940000001</v>
      </c>
      <c r="F1858" s="8">
        <v>3426.67</v>
      </c>
      <c r="G1858" s="8">
        <v>848610.23</v>
      </c>
      <c r="H1858" s="8">
        <v>647444.32999999996</v>
      </c>
      <c r="I1858" s="8">
        <v>37642.480000000003</v>
      </c>
      <c r="J1858" s="8">
        <v>38904.51</v>
      </c>
      <c r="K1858" s="8">
        <v>0</v>
      </c>
      <c r="L1858" s="8">
        <v>4057138</v>
      </c>
      <c r="M1858" s="8">
        <v>0</v>
      </c>
      <c r="N1858" s="8">
        <v>2658803.02</v>
      </c>
      <c r="O1858" s="8">
        <v>3679.58</v>
      </c>
      <c r="P1858" s="8">
        <v>467511.26</v>
      </c>
      <c r="Q1858" s="8">
        <v>25719.16</v>
      </c>
      <c r="R1858" s="8">
        <v>23628.36</v>
      </c>
      <c r="S1858" s="8">
        <v>372424.91</v>
      </c>
      <c r="T1858" s="8">
        <v>346496</v>
      </c>
      <c r="U1858" s="8">
        <v>39666.85</v>
      </c>
      <c r="V1858" s="8">
        <v>0</v>
      </c>
      <c r="W1858" s="8">
        <v>37169.72</v>
      </c>
      <c r="X1858" s="8">
        <v>423.49</v>
      </c>
      <c r="Y1858" s="8">
        <v>0.06</v>
      </c>
      <c r="Z1858" s="8">
        <v>0.02</v>
      </c>
      <c r="AA1858" s="8">
        <v>1813137.85</v>
      </c>
      <c r="AB1858" s="8">
        <v>414802.83</v>
      </c>
      <c r="AC1858" s="9">
        <f t="shared" ref="AC1858:AC1921" si="174">AA1858-AB1858</f>
        <v>1398335.02</v>
      </c>
      <c r="AD1858" s="5" t="str">
        <f>$C1858&amp;" "&amp;VLOOKUP(C1858,Tegevusalad!$A$1:$B$89,2,FALSE)</f>
        <v>81 HOONETE JA MAASTIKE HOOLDUS</v>
      </c>
      <c r="AE1858" s="6">
        <f t="shared" si="169"/>
        <v>19875906.34</v>
      </c>
      <c r="AF1858" s="6">
        <f t="shared" si="170"/>
        <v>12981667.239999998</v>
      </c>
      <c r="AG1858" s="6">
        <f t="shared" si="171"/>
        <v>20724516.57</v>
      </c>
      <c r="AH1858" s="6">
        <f t="shared" si="172"/>
        <v>13412156.899999999</v>
      </c>
      <c r="AI1858" s="6">
        <f t="shared" si="173"/>
        <v>20724093.080000002</v>
      </c>
    </row>
    <row r="1859" spans="1:35" s="2" customFormat="1">
      <c r="A1859" s="3">
        <v>2015</v>
      </c>
      <c r="B1859" s="3">
        <v>10</v>
      </c>
      <c r="C1859" s="4">
        <v>82</v>
      </c>
      <c r="D1859" s="8">
        <v>960</v>
      </c>
      <c r="E1859" s="8">
        <v>14832085.01</v>
      </c>
      <c r="F1859" s="8">
        <v>270845.64</v>
      </c>
      <c r="G1859" s="8">
        <v>10569242.16</v>
      </c>
      <c r="H1859" s="8">
        <v>8878975.2699999996</v>
      </c>
      <c r="I1859" s="8">
        <v>2213535.4</v>
      </c>
      <c r="J1859" s="8">
        <v>148436.29999999999</v>
      </c>
      <c r="K1859" s="8">
        <v>0</v>
      </c>
      <c r="L1859" s="8">
        <v>2990793.16</v>
      </c>
      <c r="M1859" s="8">
        <v>0</v>
      </c>
      <c r="N1859" s="8">
        <v>2418899.67</v>
      </c>
      <c r="O1859" s="8">
        <v>3613.08</v>
      </c>
      <c r="P1859" s="8">
        <v>80556.28</v>
      </c>
      <c r="Q1859" s="8">
        <v>10668.58</v>
      </c>
      <c r="R1859" s="8">
        <v>15497.52</v>
      </c>
      <c r="S1859" s="8">
        <v>4454239.16</v>
      </c>
      <c r="T1859" s="8">
        <v>2483878.31</v>
      </c>
      <c r="U1859" s="8">
        <v>54094.28</v>
      </c>
      <c r="V1859" s="8">
        <v>0</v>
      </c>
      <c r="W1859" s="8">
        <v>316122.18</v>
      </c>
      <c r="X1859" s="8">
        <v>7767.15</v>
      </c>
      <c r="Y1859" s="8">
        <v>0</v>
      </c>
      <c r="Z1859" s="8">
        <v>221.92</v>
      </c>
      <c r="AA1859" s="8">
        <v>972216.77</v>
      </c>
      <c r="AB1859" s="8">
        <v>400545.2</v>
      </c>
      <c r="AC1859" s="9">
        <f t="shared" si="174"/>
        <v>571671.57000000007</v>
      </c>
      <c r="AD1859" s="5" t="str">
        <f>$C1859&amp;" "&amp;VLOOKUP(C1859,Tegevusalad!$A$1:$B$89,2,FALSE)</f>
        <v>82 BÜROOHALDUS, BÜROODE JA MUU ÄRITEGEVUSE ABITEGEVUSED</v>
      </c>
      <c r="AE1859" s="6">
        <f t="shared" ref="AE1859:AE1922" si="175">(E1859+F1859+X1859)-(S1859+U1859)</f>
        <v>10602364.359999999</v>
      </c>
      <c r="AF1859" s="6">
        <f t="shared" ref="AF1859:AF1922" si="176">((N1859+R1859-O1859)/0.2)-S1859-(U1859-V1859)</f>
        <v>7645587.1099999985</v>
      </c>
      <c r="AG1859" s="6">
        <f t="shared" ref="AG1859:AG1922" si="177">(E1859+F1859+G1859+X1859)-(S1859+U1859)</f>
        <v>21171606.52</v>
      </c>
      <c r="AH1859" s="6">
        <f t="shared" ref="AH1859:AH1922" si="178">(N1859+R1859)/0.2</f>
        <v>12171985.949999999</v>
      </c>
      <c r="AI1859" s="6">
        <f t="shared" ref="AI1859:AI1922" si="179">(E1859+F1859+G1859)-(S1859+U1859)</f>
        <v>21163839.370000001</v>
      </c>
    </row>
    <row r="1860" spans="1:35" s="2" customFormat="1">
      <c r="A1860" s="3">
        <v>2015</v>
      </c>
      <c r="B1860" s="3">
        <v>10</v>
      </c>
      <c r="C1860" s="4">
        <v>84</v>
      </c>
      <c r="D1860" s="8">
        <v>93</v>
      </c>
      <c r="E1860" s="8">
        <v>28076863.170000002</v>
      </c>
      <c r="F1860" s="8">
        <v>23848.41</v>
      </c>
      <c r="G1860" s="8">
        <v>20939.63</v>
      </c>
      <c r="H1860" s="8">
        <v>8113.42</v>
      </c>
      <c r="I1860" s="8">
        <v>0</v>
      </c>
      <c r="J1860" s="8">
        <v>0</v>
      </c>
      <c r="K1860" s="8">
        <v>0</v>
      </c>
      <c r="L1860" s="8">
        <v>5617518.9900000002</v>
      </c>
      <c r="M1860" s="8">
        <v>0</v>
      </c>
      <c r="N1860" s="8">
        <v>2435141.56</v>
      </c>
      <c r="O1860" s="8">
        <v>0</v>
      </c>
      <c r="P1860" s="8">
        <v>469263.1</v>
      </c>
      <c r="Q1860" s="8">
        <v>65.17</v>
      </c>
      <c r="R1860" s="8">
        <v>1162.45</v>
      </c>
      <c r="S1860" s="8">
        <v>9603441.5999999996</v>
      </c>
      <c r="T1860" s="8">
        <v>8237257.5999999996</v>
      </c>
      <c r="U1860" s="8">
        <v>755402.8</v>
      </c>
      <c r="V1860" s="8">
        <v>0</v>
      </c>
      <c r="W1860" s="8">
        <v>402716.07</v>
      </c>
      <c r="X1860" s="8">
        <v>59622.71</v>
      </c>
      <c r="Y1860" s="8">
        <v>0</v>
      </c>
      <c r="Z1860" s="8">
        <v>0.27</v>
      </c>
      <c r="AA1860" s="8">
        <v>3346819.71</v>
      </c>
      <c r="AB1860" s="8">
        <v>164442.54999999999</v>
      </c>
      <c r="AC1860" s="9">
        <f t="shared" si="174"/>
        <v>3182377.16</v>
      </c>
      <c r="AD1860" s="5" t="str">
        <f>$C1860&amp;" "&amp;VLOOKUP(C1860,Tegevusalad!$A$1:$B$89,2,FALSE)</f>
        <v>84 AVALIK HALDUS JA RIIGIKAITSE; KOHUSTUSLIK SOTSIAALKINDLUSTUS</v>
      </c>
      <c r="AE1860" s="6">
        <f t="shared" si="175"/>
        <v>17801489.890000001</v>
      </c>
      <c r="AF1860" s="6">
        <f t="shared" si="176"/>
        <v>1822675.6500000011</v>
      </c>
      <c r="AG1860" s="6">
        <f t="shared" si="177"/>
        <v>17822429.520000003</v>
      </c>
      <c r="AH1860" s="6">
        <f t="shared" si="178"/>
        <v>12181520.050000001</v>
      </c>
      <c r="AI1860" s="6">
        <f t="shared" si="179"/>
        <v>17762806.810000002</v>
      </c>
    </row>
    <row r="1861" spans="1:35" s="2" customFormat="1">
      <c r="A1861" s="3">
        <v>2015</v>
      </c>
      <c r="B1861" s="3">
        <v>10</v>
      </c>
      <c r="C1861" s="4">
        <v>85</v>
      </c>
      <c r="D1861" s="8">
        <v>900</v>
      </c>
      <c r="E1861" s="8">
        <v>9488783.9900000002</v>
      </c>
      <c r="F1861" s="8">
        <v>217427.63</v>
      </c>
      <c r="G1861" s="8">
        <v>845144.18</v>
      </c>
      <c r="H1861" s="8">
        <v>381137.18</v>
      </c>
      <c r="I1861" s="8">
        <v>3326.59</v>
      </c>
      <c r="J1861" s="8">
        <v>86100.67</v>
      </c>
      <c r="K1861" s="8">
        <v>520.66999999999996</v>
      </c>
      <c r="L1861" s="8">
        <v>1917325.24</v>
      </c>
      <c r="M1861" s="8">
        <v>0</v>
      </c>
      <c r="N1861" s="8">
        <v>923932.99</v>
      </c>
      <c r="O1861" s="8">
        <v>14049</v>
      </c>
      <c r="P1861" s="8">
        <v>145554.29</v>
      </c>
      <c r="Q1861" s="8">
        <v>35699.75</v>
      </c>
      <c r="R1861" s="8">
        <v>9397.43</v>
      </c>
      <c r="S1861" s="8">
        <v>1006872.5</v>
      </c>
      <c r="T1861" s="8">
        <v>768358.23</v>
      </c>
      <c r="U1861" s="8">
        <v>57937</v>
      </c>
      <c r="V1861" s="8">
        <v>0</v>
      </c>
      <c r="W1861" s="8">
        <v>9918980.9000000004</v>
      </c>
      <c r="X1861" s="8">
        <v>0</v>
      </c>
      <c r="Y1861" s="8">
        <v>181.43</v>
      </c>
      <c r="Z1861" s="8">
        <v>56.97</v>
      </c>
      <c r="AA1861" s="8">
        <v>1082670.83</v>
      </c>
      <c r="AB1861" s="8">
        <v>89154.14</v>
      </c>
      <c r="AC1861" s="9">
        <f t="shared" si="174"/>
        <v>993516.69000000006</v>
      </c>
      <c r="AD1861" s="5" t="str">
        <f>$C1861&amp;" "&amp;VLOOKUP(C1861,Tegevusalad!$A$1:$B$89,2,FALSE)</f>
        <v>85 HARIDUS</v>
      </c>
      <c r="AE1861" s="6">
        <f t="shared" si="175"/>
        <v>8641402.120000001</v>
      </c>
      <c r="AF1861" s="6">
        <f t="shared" si="176"/>
        <v>3531597.5999999996</v>
      </c>
      <c r="AG1861" s="6">
        <f t="shared" si="177"/>
        <v>9486546.3000000007</v>
      </c>
      <c r="AH1861" s="6">
        <f t="shared" si="178"/>
        <v>4666652.0999999996</v>
      </c>
      <c r="AI1861" s="6">
        <f t="shared" si="179"/>
        <v>9486546.3000000007</v>
      </c>
    </row>
    <row r="1862" spans="1:35" s="2" customFormat="1">
      <c r="A1862" s="3">
        <v>2015</v>
      </c>
      <c r="B1862" s="3">
        <v>10</v>
      </c>
      <c r="C1862" s="4">
        <v>86</v>
      </c>
      <c r="D1862" s="8">
        <v>298</v>
      </c>
      <c r="E1862" s="8">
        <v>3309680.69</v>
      </c>
      <c r="F1862" s="8">
        <v>1114153.6399999999</v>
      </c>
      <c r="G1862" s="8">
        <v>308319.74</v>
      </c>
      <c r="H1862" s="8">
        <v>160494.07999999999</v>
      </c>
      <c r="I1862" s="8">
        <v>48321.07</v>
      </c>
      <c r="J1862" s="8">
        <v>22460.73</v>
      </c>
      <c r="K1862" s="8">
        <v>0</v>
      </c>
      <c r="L1862" s="8">
        <v>762210</v>
      </c>
      <c r="M1862" s="8">
        <v>88.6</v>
      </c>
      <c r="N1862" s="8">
        <v>418279.31</v>
      </c>
      <c r="O1862" s="8">
        <v>1078.99</v>
      </c>
      <c r="P1862" s="8">
        <v>80936.649999999994</v>
      </c>
      <c r="Q1862" s="8">
        <v>2000.75</v>
      </c>
      <c r="R1862" s="8">
        <v>2710.26</v>
      </c>
      <c r="S1862" s="8">
        <v>1207309.6200000001</v>
      </c>
      <c r="T1862" s="8">
        <v>959596.3</v>
      </c>
      <c r="U1862" s="8">
        <v>139470.43</v>
      </c>
      <c r="V1862" s="8">
        <v>450.74</v>
      </c>
      <c r="W1862" s="8">
        <v>64202785.909999996</v>
      </c>
      <c r="X1862" s="8">
        <v>985244.05</v>
      </c>
      <c r="Y1862" s="8">
        <v>2309.27</v>
      </c>
      <c r="Z1862" s="8">
        <v>244.99</v>
      </c>
      <c r="AA1862" s="8">
        <v>383045.15</v>
      </c>
      <c r="AB1862" s="8">
        <v>36961.58</v>
      </c>
      <c r="AC1862" s="9">
        <f t="shared" si="174"/>
        <v>346083.57</v>
      </c>
      <c r="AD1862" s="5" t="str">
        <f>$C1862&amp;" "&amp;VLOOKUP(C1862,Tegevusalad!$A$1:$B$89,2,FALSE)</f>
        <v>86 TERVISHOID</v>
      </c>
      <c r="AE1862" s="6">
        <f t="shared" si="175"/>
        <v>4062298.33</v>
      </c>
      <c r="AF1862" s="6">
        <f t="shared" si="176"/>
        <v>753223.58999999985</v>
      </c>
      <c r="AG1862" s="6">
        <f t="shared" si="177"/>
        <v>4370618.07</v>
      </c>
      <c r="AH1862" s="6">
        <f t="shared" si="178"/>
        <v>2104947.85</v>
      </c>
      <c r="AI1862" s="6">
        <f t="shared" si="179"/>
        <v>3385374.0200000005</v>
      </c>
    </row>
    <row r="1863" spans="1:35" s="2" customFormat="1">
      <c r="A1863" s="3">
        <v>2015</v>
      </c>
      <c r="B1863" s="3">
        <v>10</v>
      </c>
      <c r="C1863" s="4">
        <v>87</v>
      </c>
      <c r="D1863" s="8">
        <v>32</v>
      </c>
      <c r="E1863" s="8">
        <v>199388.95</v>
      </c>
      <c r="F1863" s="8">
        <v>14993.86</v>
      </c>
      <c r="G1863" s="8">
        <v>2640.82</v>
      </c>
      <c r="H1863" s="8">
        <v>2594.1999999999998</v>
      </c>
      <c r="I1863" s="8">
        <v>2594.1999999999998</v>
      </c>
      <c r="J1863" s="8">
        <v>0</v>
      </c>
      <c r="K1863" s="8">
        <v>0</v>
      </c>
      <c r="L1863" s="8">
        <v>41227.230000000003</v>
      </c>
      <c r="M1863" s="8">
        <v>0</v>
      </c>
      <c r="N1863" s="8">
        <v>68023.89</v>
      </c>
      <c r="O1863" s="8">
        <v>191.48</v>
      </c>
      <c r="P1863" s="8">
        <v>504.77</v>
      </c>
      <c r="Q1863" s="8">
        <v>219.89</v>
      </c>
      <c r="R1863" s="8">
        <v>179.42</v>
      </c>
      <c r="S1863" s="8">
        <v>21.8</v>
      </c>
      <c r="T1863" s="8">
        <v>0</v>
      </c>
      <c r="U1863" s="8">
        <v>0</v>
      </c>
      <c r="V1863" s="8">
        <v>0</v>
      </c>
      <c r="W1863" s="8">
        <v>2808452.48</v>
      </c>
      <c r="X1863" s="8">
        <v>0</v>
      </c>
      <c r="Y1863" s="8">
        <v>0</v>
      </c>
      <c r="Z1863" s="8">
        <v>117</v>
      </c>
      <c r="AA1863" s="8">
        <v>20427.900000000001</v>
      </c>
      <c r="AB1863" s="8">
        <v>47341.56</v>
      </c>
      <c r="AC1863" s="9">
        <f t="shared" si="174"/>
        <v>-26913.659999999996</v>
      </c>
      <c r="AD1863" s="5" t="str">
        <f>$C1863&amp;" "&amp;VLOOKUP(C1863,Tegevusalad!$A$1:$B$89,2,FALSE)</f>
        <v>87 HOOLEKANDEASUTUSTE TEGEVUS</v>
      </c>
      <c r="AE1863" s="6">
        <f t="shared" si="175"/>
        <v>214361.01</v>
      </c>
      <c r="AF1863" s="6">
        <f t="shared" si="176"/>
        <v>340037.35</v>
      </c>
      <c r="AG1863" s="6">
        <f t="shared" si="177"/>
        <v>217001.83000000002</v>
      </c>
      <c r="AH1863" s="6">
        <f t="shared" si="178"/>
        <v>341016.55</v>
      </c>
      <c r="AI1863" s="6">
        <f t="shared" si="179"/>
        <v>217001.83000000002</v>
      </c>
    </row>
    <row r="1864" spans="1:35" s="2" customFormat="1">
      <c r="A1864" s="3">
        <v>2015</v>
      </c>
      <c r="B1864" s="3">
        <v>10</v>
      </c>
      <c r="C1864" s="4">
        <v>88</v>
      </c>
      <c r="D1864" s="8">
        <v>47</v>
      </c>
      <c r="E1864" s="8">
        <v>163345.84</v>
      </c>
      <c r="F1864" s="8">
        <v>28175.43</v>
      </c>
      <c r="G1864" s="8">
        <v>115659.58</v>
      </c>
      <c r="H1864" s="8">
        <v>0</v>
      </c>
      <c r="I1864" s="8">
        <v>0</v>
      </c>
      <c r="J1864" s="8">
        <v>0</v>
      </c>
      <c r="K1864" s="8">
        <v>0</v>
      </c>
      <c r="L1864" s="8">
        <v>35204.94</v>
      </c>
      <c r="M1864" s="8">
        <v>0</v>
      </c>
      <c r="N1864" s="8">
        <v>17123.09</v>
      </c>
      <c r="O1864" s="8">
        <v>397.33</v>
      </c>
      <c r="P1864" s="8">
        <v>0</v>
      </c>
      <c r="Q1864" s="8">
        <v>347.05</v>
      </c>
      <c r="R1864" s="8">
        <v>154.6</v>
      </c>
      <c r="S1864" s="8">
        <v>10462.56</v>
      </c>
      <c r="T1864" s="8">
        <v>10462.56</v>
      </c>
      <c r="U1864" s="8">
        <v>9155.7999999999993</v>
      </c>
      <c r="V1864" s="8">
        <v>0</v>
      </c>
      <c r="W1864" s="8">
        <v>53282.91</v>
      </c>
      <c r="X1864" s="8">
        <v>0</v>
      </c>
      <c r="Y1864" s="8">
        <v>0</v>
      </c>
      <c r="Z1864" s="8">
        <v>0</v>
      </c>
      <c r="AA1864" s="8">
        <v>19945.650000000001</v>
      </c>
      <c r="AB1864" s="8">
        <v>1863.8</v>
      </c>
      <c r="AC1864" s="9">
        <f t="shared" si="174"/>
        <v>18081.850000000002</v>
      </c>
      <c r="AD1864" s="5" t="str">
        <f>$C1864&amp;" "&amp;VLOOKUP(C1864,Tegevusalad!$A$1:$B$89,2,FALSE)</f>
        <v>88 SOTSIAALHOOLEKANNE MAJUTUSETA</v>
      </c>
      <c r="AE1864" s="6">
        <f t="shared" si="175"/>
        <v>171902.90999999997</v>
      </c>
      <c r="AF1864" s="6">
        <f t="shared" si="176"/>
        <v>64783.439999999973</v>
      </c>
      <c r="AG1864" s="6">
        <f t="shared" si="177"/>
        <v>287562.49</v>
      </c>
      <c r="AH1864" s="6">
        <f t="shared" si="178"/>
        <v>86388.449999999983</v>
      </c>
      <c r="AI1864" s="6">
        <f t="shared" si="179"/>
        <v>287562.49</v>
      </c>
    </row>
    <row r="1865" spans="1:35" s="2" customFormat="1">
      <c r="A1865" s="3">
        <v>2015</v>
      </c>
      <c r="B1865" s="3">
        <v>10</v>
      </c>
      <c r="C1865" s="4">
        <v>90</v>
      </c>
      <c r="D1865" s="8">
        <v>887</v>
      </c>
      <c r="E1865" s="8">
        <v>5271345.5999999996</v>
      </c>
      <c r="F1865" s="8">
        <v>17375.09</v>
      </c>
      <c r="G1865" s="8">
        <v>672696.84</v>
      </c>
      <c r="H1865" s="8">
        <v>317590.56</v>
      </c>
      <c r="I1865" s="8">
        <v>18586.55</v>
      </c>
      <c r="J1865" s="8">
        <v>18412.169999999998</v>
      </c>
      <c r="K1865" s="8">
        <v>0</v>
      </c>
      <c r="L1865" s="8">
        <v>1055832.8700000001</v>
      </c>
      <c r="M1865" s="8">
        <v>0</v>
      </c>
      <c r="N1865" s="8">
        <v>772961.71</v>
      </c>
      <c r="O1865" s="8">
        <v>4072.06</v>
      </c>
      <c r="P1865" s="8">
        <v>118450.47</v>
      </c>
      <c r="Q1865" s="8">
        <v>13190.24</v>
      </c>
      <c r="R1865" s="8">
        <v>9628.57</v>
      </c>
      <c r="S1865" s="8">
        <v>297213.73</v>
      </c>
      <c r="T1865" s="8">
        <v>75436.259999999995</v>
      </c>
      <c r="U1865" s="8">
        <v>7931.95</v>
      </c>
      <c r="V1865" s="8">
        <v>0</v>
      </c>
      <c r="W1865" s="8">
        <v>59297.01</v>
      </c>
      <c r="X1865" s="8">
        <v>0</v>
      </c>
      <c r="Y1865" s="8">
        <v>0</v>
      </c>
      <c r="Z1865" s="8">
        <v>0.02</v>
      </c>
      <c r="AA1865" s="8">
        <v>447214.89</v>
      </c>
      <c r="AB1865" s="8">
        <v>164343.75</v>
      </c>
      <c r="AC1865" s="9">
        <f t="shared" si="174"/>
        <v>282871.14</v>
      </c>
      <c r="AD1865" s="5" t="str">
        <f>$C1865&amp;" "&amp;VLOOKUP(C1865,Tegevusalad!$A$1:$B$89,2,FALSE)</f>
        <v>90 LOOME-, KUNSTI- JA MEELELAHUTUSTEGEVUS</v>
      </c>
      <c r="AE1865" s="6">
        <f t="shared" si="175"/>
        <v>4983575.01</v>
      </c>
      <c r="AF1865" s="6">
        <f t="shared" si="176"/>
        <v>3587445.419999999</v>
      </c>
      <c r="AG1865" s="6">
        <f t="shared" si="177"/>
        <v>5656271.8499999996</v>
      </c>
      <c r="AH1865" s="6">
        <f t="shared" si="178"/>
        <v>3912951.3999999994</v>
      </c>
      <c r="AI1865" s="6">
        <f t="shared" si="179"/>
        <v>5656271.8499999996</v>
      </c>
    </row>
    <row r="1866" spans="1:35" s="2" customFormat="1">
      <c r="A1866" s="3">
        <v>2015</v>
      </c>
      <c r="B1866" s="3">
        <v>10</v>
      </c>
      <c r="C1866" s="4">
        <v>91</v>
      </c>
      <c r="D1866" s="8">
        <v>73</v>
      </c>
      <c r="E1866" s="8">
        <v>1056416.46</v>
      </c>
      <c r="F1866" s="8">
        <v>26215.3</v>
      </c>
      <c r="G1866" s="8">
        <v>11941.06</v>
      </c>
      <c r="H1866" s="8">
        <v>6261.55</v>
      </c>
      <c r="I1866" s="8">
        <v>6026.03</v>
      </c>
      <c r="J1866" s="8">
        <v>3978.52</v>
      </c>
      <c r="K1866" s="8">
        <v>0</v>
      </c>
      <c r="L1866" s="8">
        <v>213642.68</v>
      </c>
      <c r="M1866" s="8">
        <v>0</v>
      </c>
      <c r="N1866" s="8">
        <v>518904.18</v>
      </c>
      <c r="O1866" s="8">
        <v>0</v>
      </c>
      <c r="P1866" s="8">
        <v>308430.90999999997</v>
      </c>
      <c r="Q1866" s="8">
        <v>1118.0899999999999</v>
      </c>
      <c r="R1866" s="8">
        <v>1012.12</v>
      </c>
      <c r="S1866" s="8">
        <v>28150.7</v>
      </c>
      <c r="T1866" s="8">
        <v>1219.0999999999999</v>
      </c>
      <c r="U1866" s="8">
        <v>14846.3</v>
      </c>
      <c r="V1866" s="8">
        <v>0</v>
      </c>
      <c r="W1866" s="8">
        <v>24973.26</v>
      </c>
      <c r="X1866" s="8">
        <v>0</v>
      </c>
      <c r="Y1866" s="8">
        <v>0.02</v>
      </c>
      <c r="Z1866" s="8">
        <v>0</v>
      </c>
      <c r="AA1866" s="8">
        <v>54856.94</v>
      </c>
      <c r="AB1866" s="8">
        <v>360118.42</v>
      </c>
      <c r="AC1866" s="9">
        <f t="shared" si="174"/>
        <v>-305261.48</v>
      </c>
      <c r="AD1866" s="5" t="str">
        <f>$C1866&amp;" "&amp;VLOOKUP(C1866,Tegevusalad!$A$1:$B$89,2,FALSE)</f>
        <v>91 RAAMATUKOGUDE, ARHIIVIDE, MUUSEUMIDE JA MUUDE KULTUURIASUTUSTE TEGEVUS</v>
      </c>
      <c r="AE1866" s="6">
        <f t="shared" si="175"/>
        <v>1039634.76</v>
      </c>
      <c r="AF1866" s="6">
        <f t="shared" si="176"/>
        <v>2556584.5</v>
      </c>
      <c r="AG1866" s="6">
        <f t="shared" si="177"/>
        <v>1051575.82</v>
      </c>
      <c r="AH1866" s="6">
        <f t="shared" si="178"/>
        <v>2599581.5</v>
      </c>
      <c r="AI1866" s="6">
        <f t="shared" si="179"/>
        <v>1051575.82</v>
      </c>
    </row>
    <row r="1867" spans="1:35" s="2" customFormat="1">
      <c r="A1867" s="3">
        <v>2015</v>
      </c>
      <c r="B1867" s="3">
        <v>10</v>
      </c>
      <c r="C1867" s="4">
        <v>92</v>
      </c>
      <c r="D1867" s="8">
        <v>12</v>
      </c>
      <c r="E1867" s="8">
        <v>416611.49</v>
      </c>
      <c r="F1867" s="8">
        <v>0</v>
      </c>
      <c r="G1867" s="8">
        <v>5000</v>
      </c>
      <c r="H1867" s="8">
        <v>0</v>
      </c>
      <c r="I1867" s="8">
        <v>0</v>
      </c>
      <c r="J1867" s="8">
        <v>5000</v>
      </c>
      <c r="K1867" s="8">
        <v>0</v>
      </c>
      <c r="L1867" s="8">
        <v>83322.289999999994</v>
      </c>
      <c r="M1867" s="8">
        <v>0</v>
      </c>
      <c r="N1867" s="8">
        <v>12784.71</v>
      </c>
      <c r="O1867" s="8">
        <v>0</v>
      </c>
      <c r="P1867" s="8">
        <v>0</v>
      </c>
      <c r="Q1867" s="8">
        <v>0</v>
      </c>
      <c r="R1867" s="8">
        <v>0</v>
      </c>
      <c r="S1867" s="8">
        <v>214499.48</v>
      </c>
      <c r="T1867" s="8">
        <v>59438.57</v>
      </c>
      <c r="U1867" s="8">
        <v>53553.21</v>
      </c>
      <c r="V1867" s="8">
        <v>0</v>
      </c>
      <c r="W1867" s="8">
        <v>9256873.7899999991</v>
      </c>
      <c r="X1867" s="8">
        <v>0</v>
      </c>
      <c r="Y1867" s="8">
        <v>0.01</v>
      </c>
      <c r="Z1867" s="8">
        <v>0</v>
      </c>
      <c r="AA1867" s="8">
        <v>70537.59</v>
      </c>
      <c r="AB1867" s="8">
        <v>0</v>
      </c>
      <c r="AC1867" s="9">
        <f t="shared" si="174"/>
        <v>70537.59</v>
      </c>
      <c r="AD1867" s="5" t="str">
        <f>$C1867&amp;" "&amp;VLOOKUP(C1867,Tegevusalad!$A$1:$B$89,2,FALSE)</f>
        <v>92 HASARTMÄNGUDE JA KIHLVEDUDE KORRALDAMINE</v>
      </c>
      <c r="AE1867" s="6">
        <f t="shared" si="175"/>
        <v>148558.79999999999</v>
      </c>
      <c r="AF1867" s="6">
        <f t="shared" si="176"/>
        <v>-204129.14</v>
      </c>
      <c r="AG1867" s="6">
        <f t="shared" si="177"/>
        <v>153558.79999999999</v>
      </c>
      <c r="AH1867" s="6">
        <f t="shared" si="178"/>
        <v>63923.549999999996</v>
      </c>
      <c r="AI1867" s="6">
        <f t="shared" si="179"/>
        <v>153558.79999999999</v>
      </c>
    </row>
    <row r="1868" spans="1:35" s="2" customFormat="1">
      <c r="A1868" s="3">
        <v>2015</v>
      </c>
      <c r="B1868" s="3">
        <v>10</v>
      </c>
      <c r="C1868" s="4">
        <v>93</v>
      </c>
      <c r="D1868" s="8">
        <v>942</v>
      </c>
      <c r="E1868" s="8">
        <v>9099930.9499999993</v>
      </c>
      <c r="F1868" s="8">
        <v>130097.3</v>
      </c>
      <c r="G1868" s="8">
        <v>2070698.52</v>
      </c>
      <c r="H1868" s="8">
        <v>649640.85</v>
      </c>
      <c r="I1868" s="8">
        <v>32075.37</v>
      </c>
      <c r="J1868" s="8">
        <v>1144284.8500000001</v>
      </c>
      <c r="K1868" s="8">
        <v>0</v>
      </c>
      <c r="L1868" s="8">
        <v>1831695</v>
      </c>
      <c r="M1868" s="8">
        <v>0</v>
      </c>
      <c r="N1868" s="8">
        <v>1662644</v>
      </c>
      <c r="O1868" s="8">
        <v>5793.85</v>
      </c>
      <c r="P1868" s="8">
        <v>361418.73</v>
      </c>
      <c r="Q1868" s="8">
        <v>14791.81</v>
      </c>
      <c r="R1868" s="8">
        <v>7535.56</v>
      </c>
      <c r="S1868" s="8">
        <v>1137951.92</v>
      </c>
      <c r="T1868" s="8">
        <v>655543.59</v>
      </c>
      <c r="U1868" s="8">
        <v>89862.89</v>
      </c>
      <c r="V1868" s="8">
        <v>0</v>
      </c>
      <c r="W1868" s="8">
        <v>370162.76</v>
      </c>
      <c r="X1868" s="8">
        <v>0</v>
      </c>
      <c r="Y1868" s="8">
        <v>780.86</v>
      </c>
      <c r="Z1868" s="8">
        <v>0.01</v>
      </c>
      <c r="AA1868" s="8">
        <v>622721.51</v>
      </c>
      <c r="AB1868" s="8">
        <v>452889.66</v>
      </c>
      <c r="AC1868" s="9">
        <f t="shared" si="174"/>
        <v>169831.85000000003</v>
      </c>
      <c r="AD1868" s="5" t="str">
        <f>$C1868&amp;" "&amp;VLOOKUP(C1868,Tegevusalad!$A$1:$B$89,2,FALSE)</f>
        <v>93 SPORDITEGEVUS NING LÕBUSTUS- JA VABA AJA TEGEVUSED</v>
      </c>
      <c r="AE1868" s="6">
        <f t="shared" si="175"/>
        <v>8002213.4400000004</v>
      </c>
      <c r="AF1868" s="6">
        <f t="shared" si="176"/>
        <v>7094113.7400000002</v>
      </c>
      <c r="AG1868" s="6">
        <f t="shared" si="177"/>
        <v>10072911.959999999</v>
      </c>
      <c r="AH1868" s="6">
        <f t="shared" si="178"/>
        <v>8350897.7999999998</v>
      </c>
      <c r="AI1868" s="6">
        <f t="shared" si="179"/>
        <v>10072911.959999999</v>
      </c>
    </row>
    <row r="1869" spans="1:35" s="2" customFormat="1">
      <c r="A1869" s="3">
        <v>2015</v>
      </c>
      <c r="B1869" s="3">
        <v>10</v>
      </c>
      <c r="C1869" s="4">
        <v>94</v>
      </c>
      <c r="D1869" s="8">
        <v>264</v>
      </c>
      <c r="E1869" s="8">
        <v>2184337.0099999998</v>
      </c>
      <c r="F1869" s="8">
        <v>30975.119999999999</v>
      </c>
      <c r="G1869" s="8">
        <v>64990.46</v>
      </c>
      <c r="H1869" s="8">
        <v>21937.29</v>
      </c>
      <c r="I1869" s="8">
        <v>5000</v>
      </c>
      <c r="J1869" s="8">
        <v>0</v>
      </c>
      <c r="K1869" s="8">
        <v>0</v>
      </c>
      <c r="L1869" s="8">
        <v>439655.16</v>
      </c>
      <c r="M1869" s="8">
        <v>0</v>
      </c>
      <c r="N1869" s="8">
        <v>1033610.1</v>
      </c>
      <c r="O1869" s="8">
        <v>504.52</v>
      </c>
      <c r="P1869" s="8">
        <v>684708.38</v>
      </c>
      <c r="Q1869" s="8">
        <v>966.62</v>
      </c>
      <c r="R1869" s="8">
        <v>848.63</v>
      </c>
      <c r="S1869" s="8">
        <v>234406.75</v>
      </c>
      <c r="T1869" s="8">
        <v>10150.74</v>
      </c>
      <c r="U1869" s="8">
        <v>27759.3</v>
      </c>
      <c r="V1869" s="8">
        <v>0</v>
      </c>
      <c r="W1869" s="8">
        <v>192020.07</v>
      </c>
      <c r="X1869" s="8">
        <v>318.58</v>
      </c>
      <c r="Y1869" s="8">
        <v>1186.67</v>
      </c>
      <c r="Z1869" s="8">
        <v>0</v>
      </c>
      <c r="AA1869" s="8">
        <v>161798.54999999999</v>
      </c>
      <c r="AB1869" s="8">
        <v>754566.82</v>
      </c>
      <c r="AC1869" s="9">
        <f t="shared" si="174"/>
        <v>-592768.27</v>
      </c>
      <c r="AD1869" s="5" t="str">
        <f>$C1869&amp;" "&amp;VLOOKUP(C1869,Tegevusalad!$A$1:$B$89,2,FALSE)</f>
        <v>94 ORGANISATSIOONIDE TEGEVUS</v>
      </c>
      <c r="AE1869" s="6">
        <f t="shared" si="175"/>
        <v>1953464.66</v>
      </c>
      <c r="AF1869" s="6">
        <f t="shared" si="176"/>
        <v>4907605</v>
      </c>
      <c r="AG1869" s="6">
        <f t="shared" si="177"/>
        <v>2018455.1199999999</v>
      </c>
      <c r="AH1869" s="6">
        <f t="shared" si="178"/>
        <v>5172293.6499999994</v>
      </c>
      <c r="AI1869" s="6">
        <f t="shared" si="179"/>
        <v>2018136.5399999998</v>
      </c>
    </row>
    <row r="1870" spans="1:35" s="2" customFormat="1">
      <c r="A1870" s="3">
        <v>2015</v>
      </c>
      <c r="B1870" s="3">
        <v>10</v>
      </c>
      <c r="C1870" s="4">
        <v>95</v>
      </c>
      <c r="D1870" s="8">
        <v>350</v>
      </c>
      <c r="E1870" s="8">
        <v>2537909.8199999998</v>
      </c>
      <c r="F1870" s="8">
        <v>1706.05</v>
      </c>
      <c r="G1870" s="8">
        <v>488969.7</v>
      </c>
      <c r="H1870" s="8">
        <v>419719.75</v>
      </c>
      <c r="I1870" s="8">
        <v>95808.11</v>
      </c>
      <c r="J1870" s="8">
        <v>34071.660000000003</v>
      </c>
      <c r="K1870" s="8">
        <v>0</v>
      </c>
      <c r="L1870" s="8">
        <v>507735.51</v>
      </c>
      <c r="M1870" s="8">
        <v>0</v>
      </c>
      <c r="N1870" s="8">
        <v>341862.25</v>
      </c>
      <c r="O1870" s="8">
        <v>11381.27</v>
      </c>
      <c r="P1870" s="8">
        <v>2444.92</v>
      </c>
      <c r="Q1870" s="8">
        <v>3423.14</v>
      </c>
      <c r="R1870" s="8">
        <v>2419.0100000000002</v>
      </c>
      <c r="S1870" s="8">
        <v>533320.56999999995</v>
      </c>
      <c r="T1870" s="8">
        <v>514267.61</v>
      </c>
      <c r="U1870" s="8">
        <v>1793.3</v>
      </c>
      <c r="V1870" s="8">
        <v>0</v>
      </c>
      <c r="W1870" s="8">
        <v>7472.25</v>
      </c>
      <c r="X1870" s="8">
        <v>192.4</v>
      </c>
      <c r="Y1870" s="8">
        <v>0.06</v>
      </c>
      <c r="Z1870" s="8">
        <v>0.04</v>
      </c>
      <c r="AA1870" s="8">
        <v>182162.51</v>
      </c>
      <c r="AB1870" s="8">
        <v>16289.23</v>
      </c>
      <c r="AC1870" s="9">
        <f t="shared" si="174"/>
        <v>165873.28</v>
      </c>
      <c r="AD1870" s="5" t="str">
        <f>$C1870&amp;" "&amp;VLOOKUP(C1870,Tegevusalad!$A$1:$B$89,2,FALSE)</f>
        <v>95 ARVUTITE NING TARBEESEMETE JA KODUTARVETE PARANDUS</v>
      </c>
      <c r="AE1870" s="6">
        <f t="shared" si="175"/>
        <v>2004694.3999999994</v>
      </c>
      <c r="AF1870" s="6">
        <f t="shared" si="176"/>
        <v>1129386.0799999998</v>
      </c>
      <c r="AG1870" s="6">
        <f t="shared" si="177"/>
        <v>2493664.0999999996</v>
      </c>
      <c r="AH1870" s="6">
        <f t="shared" si="178"/>
        <v>1721406.3</v>
      </c>
      <c r="AI1870" s="6">
        <f t="shared" si="179"/>
        <v>2493471.6999999997</v>
      </c>
    </row>
    <row r="1871" spans="1:35" s="2" customFormat="1">
      <c r="A1871" s="3">
        <v>2015</v>
      </c>
      <c r="B1871" s="3">
        <v>10</v>
      </c>
      <c r="C1871" s="4">
        <v>96</v>
      </c>
      <c r="D1871" s="8">
        <v>1488</v>
      </c>
      <c r="E1871" s="8">
        <v>11150019.220000001</v>
      </c>
      <c r="F1871" s="8">
        <v>20568.419999999998</v>
      </c>
      <c r="G1871" s="8">
        <v>2348411.4700000002</v>
      </c>
      <c r="H1871" s="8">
        <v>1755270.68</v>
      </c>
      <c r="I1871" s="8">
        <v>340876.57</v>
      </c>
      <c r="J1871" s="8">
        <v>11168.17</v>
      </c>
      <c r="K1871" s="8">
        <v>1474.17</v>
      </c>
      <c r="L1871" s="8">
        <v>2231855.0499999998</v>
      </c>
      <c r="M1871" s="8">
        <v>0</v>
      </c>
      <c r="N1871" s="8">
        <v>1417440.47</v>
      </c>
      <c r="O1871" s="8">
        <v>12365.53</v>
      </c>
      <c r="P1871" s="8">
        <v>87480.52</v>
      </c>
      <c r="Q1871" s="8">
        <v>16290.94</v>
      </c>
      <c r="R1871" s="8">
        <v>15167.02</v>
      </c>
      <c r="S1871" s="8">
        <v>1002417.29</v>
      </c>
      <c r="T1871" s="8">
        <v>653575.81999999995</v>
      </c>
      <c r="U1871" s="8">
        <v>216280.84</v>
      </c>
      <c r="V1871" s="8">
        <v>215000</v>
      </c>
      <c r="W1871" s="8">
        <v>495284.72</v>
      </c>
      <c r="X1871" s="8">
        <v>0</v>
      </c>
      <c r="Y1871" s="8">
        <v>27405.02</v>
      </c>
      <c r="Z1871" s="8">
        <v>23.71</v>
      </c>
      <c r="AA1871" s="8">
        <v>1059036.1399999999</v>
      </c>
      <c r="AB1871" s="8">
        <v>217240.25</v>
      </c>
      <c r="AC1871" s="9">
        <f t="shared" si="174"/>
        <v>841795.8899999999</v>
      </c>
      <c r="AD1871" s="5" t="str">
        <f>$C1871&amp;" "&amp;VLOOKUP(C1871,Tegevusalad!$A$1:$B$89,2,FALSE)</f>
        <v>96 MUU TEENINDUS</v>
      </c>
      <c r="AE1871" s="6">
        <f t="shared" si="175"/>
        <v>9951889.5099999998</v>
      </c>
      <c r="AF1871" s="6">
        <f t="shared" si="176"/>
        <v>6097511.6699999999</v>
      </c>
      <c r="AG1871" s="6">
        <f t="shared" si="177"/>
        <v>12300300.98</v>
      </c>
      <c r="AH1871" s="6">
        <f t="shared" si="178"/>
        <v>7163037.4499999993</v>
      </c>
      <c r="AI1871" s="6">
        <f t="shared" si="179"/>
        <v>12300300.98</v>
      </c>
    </row>
    <row r="1872" spans="1:35" s="2" customFormat="1">
      <c r="A1872" s="3">
        <v>2015</v>
      </c>
      <c r="B1872" s="3">
        <v>10</v>
      </c>
      <c r="C1872" s="3"/>
      <c r="D1872" s="8">
        <v>906</v>
      </c>
      <c r="E1872" s="8">
        <v>101372187.81</v>
      </c>
      <c r="F1872" s="8">
        <v>1736206.25</v>
      </c>
      <c r="G1872" s="8">
        <v>67113521.040000007</v>
      </c>
      <c r="H1872" s="8">
        <v>40386453.82</v>
      </c>
      <c r="I1872" s="8">
        <v>28962804.57</v>
      </c>
      <c r="J1872" s="8">
        <v>25054722.5</v>
      </c>
      <c r="K1872" s="8">
        <v>0</v>
      </c>
      <c r="L1872" s="8">
        <v>20430696.16</v>
      </c>
      <c r="M1872" s="8">
        <v>0</v>
      </c>
      <c r="N1872" s="8">
        <v>17350207.489999998</v>
      </c>
      <c r="O1872" s="8">
        <v>1126925.24</v>
      </c>
      <c r="P1872" s="8">
        <v>89001.2</v>
      </c>
      <c r="Q1872" s="8">
        <v>3259.82</v>
      </c>
      <c r="R1872" s="8">
        <v>4678.0600000000004</v>
      </c>
      <c r="S1872" s="8">
        <v>56541898.600000001</v>
      </c>
      <c r="T1872" s="8">
        <v>54649955.189999998</v>
      </c>
      <c r="U1872" s="8">
        <v>2216140.5699999998</v>
      </c>
      <c r="V1872" s="8">
        <v>281795.53000000003</v>
      </c>
      <c r="W1872" s="8">
        <v>973054.88</v>
      </c>
      <c r="X1872" s="8">
        <v>600000</v>
      </c>
      <c r="Y1872" s="8">
        <v>0</v>
      </c>
      <c r="Z1872" s="8">
        <v>97.11</v>
      </c>
      <c r="AA1872" s="8">
        <v>6247838.7800000003</v>
      </c>
      <c r="AB1872" s="8">
        <v>3167447.22</v>
      </c>
      <c r="AC1872" s="9">
        <f t="shared" si="174"/>
        <v>3080391.56</v>
      </c>
      <c r="AD1872" s="5" t="e">
        <f>$C1872&amp;" "&amp;VLOOKUP(C1872,Tegevusalad!$A$1:$B$89,2,FALSE)</f>
        <v>#N/A</v>
      </c>
      <c r="AE1872" s="6">
        <f t="shared" si="175"/>
        <v>44950354.890000001</v>
      </c>
      <c r="AF1872" s="6">
        <f t="shared" si="176"/>
        <v>22663557.909999982</v>
      </c>
      <c r="AG1872" s="6">
        <f t="shared" si="177"/>
        <v>112063875.93000002</v>
      </c>
      <c r="AH1872" s="6">
        <f t="shared" si="178"/>
        <v>86774427.749999985</v>
      </c>
      <c r="AI1872" s="6">
        <f t="shared" si="179"/>
        <v>111463875.93000002</v>
      </c>
    </row>
    <row r="1873" spans="1:35" s="2" customFormat="1">
      <c r="A1873" s="3">
        <v>2015</v>
      </c>
      <c r="B1873" s="3">
        <v>11</v>
      </c>
      <c r="C1873" s="4">
        <v>1</v>
      </c>
      <c r="D1873" s="8">
        <v>4297</v>
      </c>
      <c r="E1873" s="8">
        <v>79233370.060000002</v>
      </c>
      <c r="F1873" s="8">
        <v>57427.89</v>
      </c>
      <c r="G1873" s="8">
        <v>4418656.22</v>
      </c>
      <c r="H1873" s="8">
        <v>3166904.51</v>
      </c>
      <c r="I1873" s="8">
        <v>2412714.02</v>
      </c>
      <c r="J1873" s="8">
        <v>699442.75</v>
      </c>
      <c r="K1873" s="8">
        <v>0</v>
      </c>
      <c r="L1873" s="8">
        <v>15851842.57</v>
      </c>
      <c r="M1873" s="8">
        <v>0</v>
      </c>
      <c r="N1873" s="8">
        <v>10849190.279999999</v>
      </c>
      <c r="O1873" s="8">
        <v>51690.36</v>
      </c>
      <c r="P1873" s="8">
        <v>1351981.63</v>
      </c>
      <c r="Q1873" s="8">
        <v>38261.21</v>
      </c>
      <c r="R1873" s="8">
        <v>48758.26</v>
      </c>
      <c r="S1873" s="8">
        <v>1608107.52</v>
      </c>
      <c r="T1873" s="8">
        <v>1449520.56</v>
      </c>
      <c r="U1873" s="8">
        <v>4176.53</v>
      </c>
      <c r="V1873" s="8">
        <v>308</v>
      </c>
      <c r="W1873" s="8">
        <v>1432505.25</v>
      </c>
      <c r="X1873" s="8">
        <v>26003.93</v>
      </c>
      <c r="Y1873" s="8">
        <v>23.07</v>
      </c>
      <c r="Z1873" s="8">
        <v>3637.89</v>
      </c>
      <c r="AA1873" s="8">
        <v>7257257.9000000004</v>
      </c>
      <c r="AB1873" s="8">
        <v>2258220.4300000002</v>
      </c>
      <c r="AC1873" s="9">
        <f t="shared" si="174"/>
        <v>4999037.4700000007</v>
      </c>
      <c r="AD1873" s="5" t="str">
        <f>$C1873&amp;" "&amp;VLOOKUP(C1873,Tegevusalad!$A$1:$B$89,2,FALSE)</f>
        <v>1 TAIME- JA LOOMAKASVATUS, JAHINDUS JA NEID TEENINDAVAD TEGEVUSALAD</v>
      </c>
      <c r="AE1873" s="6">
        <f t="shared" si="175"/>
        <v>77704517.830000013</v>
      </c>
      <c r="AF1873" s="6">
        <f t="shared" si="176"/>
        <v>52619314.849999994</v>
      </c>
      <c r="AG1873" s="6">
        <f t="shared" si="177"/>
        <v>82123174.050000012</v>
      </c>
      <c r="AH1873" s="6">
        <f t="shared" si="178"/>
        <v>54489742.699999996</v>
      </c>
      <c r="AI1873" s="6">
        <f t="shared" si="179"/>
        <v>82097170.120000005</v>
      </c>
    </row>
    <row r="1874" spans="1:35" s="2" customFormat="1">
      <c r="A1874" s="3">
        <v>2015</v>
      </c>
      <c r="B1874" s="3">
        <v>11</v>
      </c>
      <c r="C1874" s="4">
        <v>2</v>
      </c>
      <c r="D1874" s="8">
        <v>1838</v>
      </c>
      <c r="E1874" s="8">
        <v>39785609.780000001</v>
      </c>
      <c r="F1874" s="8">
        <v>2523.88</v>
      </c>
      <c r="G1874" s="8">
        <v>3819010.76</v>
      </c>
      <c r="H1874" s="8">
        <v>2798367.5</v>
      </c>
      <c r="I1874" s="8">
        <v>2374533.96</v>
      </c>
      <c r="J1874" s="8">
        <v>155506.69</v>
      </c>
      <c r="K1874" s="8">
        <v>0</v>
      </c>
      <c r="L1874" s="8">
        <v>7957349.2000000002</v>
      </c>
      <c r="M1874" s="8">
        <v>0</v>
      </c>
      <c r="N1874" s="8">
        <v>5933760.7800000003</v>
      </c>
      <c r="O1874" s="8">
        <v>9156.8700000000008</v>
      </c>
      <c r="P1874" s="8">
        <v>734081.1</v>
      </c>
      <c r="Q1874" s="8">
        <v>44078.46</v>
      </c>
      <c r="R1874" s="8">
        <v>28743.25</v>
      </c>
      <c r="S1874" s="8">
        <v>456337.55</v>
      </c>
      <c r="T1874" s="8">
        <v>323612.36</v>
      </c>
      <c r="U1874" s="8">
        <v>488100.09</v>
      </c>
      <c r="V1874" s="8">
        <v>480000</v>
      </c>
      <c r="W1874" s="8">
        <v>1952747.84</v>
      </c>
      <c r="X1874" s="8">
        <v>559575.12</v>
      </c>
      <c r="Y1874" s="8">
        <v>1153.1400000000001</v>
      </c>
      <c r="Z1874" s="8">
        <v>6</v>
      </c>
      <c r="AA1874" s="8">
        <v>2914077.97</v>
      </c>
      <c r="AB1874" s="8">
        <v>889342.41</v>
      </c>
      <c r="AC1874" s="9">
        <f t="shared" si="174"/>
        <v>2024735.56</v>
      </c>
      <c r="AD1874" s="5" t="str">
        <f>$C1874&amp;" "&amp;VLOOKUP(C1874,Tegevusalad!$A$1:$B$89,2,FALSE)</f>
        <v>2 METSAMAJANDUS JA METSAVARUMINE</v>
      </c>
      <c r="AE1874" s="6">
        <f t="shared" si="175"/>
        <v>39403271.140000001</v>
      </c>
      <c r="AF1874" s="6">
        <f t="shared" si="176"/>
        <v>29302298.16</v>
      </c>
      <c r="AG1874" s="6">
        <f t="shared" si="177"/>
        <v>43222281.899999999</v>
      </c>
      <c r="AH1874" s="6">
        <f t="shared" si="178"/>
        <v>29812520.149999999</v>
      </c>
      <c r="AI1874" s="6">
        <f t="shared" si="179"/>
        <v>42662706.780000001</v>
      </c>
    </row>
    <row r="1875" spans="1:35" s="2" customFormat="1">
      <c r="A1875" s="3">
        <v>2015</v>
      </c>
      <c r="B1875" s="3">
        <v>11</v>
      </c>
      <c r="C1875" s="4">
        <v>3</v>
      </c>
      <c r="D1875" s="8">
        <v>248</v>
      </c>
      <c r="E1875" s="8">
        <v>3364398.98</v>
      </c>
      <c r="F1875" s="8">
        <v>1067.8499999999999</v>
      </c>
      <c r="G1875" s="8">
        <v>2546935.23</v>
      </c>
      <c r="H1875" s="8">
        <v>214488.02</v>
      </c>
      <c r="I1875" s="8">
        <v>76592.800000000003</v>
      </c>
      <c r="J1875" s="8">
        <v>0</v>
      </c>
      <c r="K1875" s="8">
        <v>0</v>
      </c>
      <c r="L1875" s="8">
        <v>672975.92</v>
      </c>
      <c r="M1875" s="8">
        <v>0</v>
      </c>
      <c r="N1875" s="8">
        <v>362517.87</v>
      </c>
      <c r="O1875" s="8">
        <v>0</v>
      </c>
      <c r="P1875" s="8">
        <v>64680.29</v>
      </c>
      <c r="Q1875" s="8">
        <v>674.22</v>
      </c>
      <c r="R1875" s="8">
        <v>2043.14</v>
      </c>
      <c r="S1875" s="8">
        <v>245736.73</v>
      </c>
      <c r="T1875" s="8">
        <v>143984.73000000001</v>
      </c>
      <c r="U1875" s="8">
        <v>696</v>
      </c>
      <c r="V1875" s="8">
        <v>0</v>
      </c>
      <c r="W1875" s="8">
        <v>36465.019999999997</v>
      </c>
      <c r="X1875" s="8">
        <v>0</v>
      </c>
      <c r="Y1875" s="8">
        <v>0</v>
      </c>
      <c r="Z1875" s="8">
        <v>0</v>
      </c>
      <c r="AA1875" s="8">
        <v>400392.42</v>
      </c>
      <c r="AB1875" s="8">
        <v>89934.37</v>
      </c>
      <c r="AC1875" s="9">
        <f t="shared" si="174"/>
        <v>310458.05</v>
      </c>
      <c r="AD1875" s="5" t="str">
        <f>$C1875&amp;" "&amp;VLOOKUP(C1875,Tegevusalad!$A$1:$B$89,2,FALSE)</f>
        <v>3 KALAPÜÜK JA VESIVILJELUS</v>
      </c>
      <c r="AE1875" s="6">
        <f t="shared" si="175"/>
        <v>3119034.1</v>
      </c>
      <c r="AF1875" s="6">
        <f t="shared" si="176"/>
        <v>1576372.32</v>
      </c>
      <c r="AG1875" s="6">
        <f t="shared" si="177"/>
        <v>5665969.3300000001</v>
      </c>
      <c r="AH1875" s="6">
        <f t="shared" si="178"/>
        <v>1822805.05</v>
      </c>
      <c r="AI1875" s="6">
        <f t="shared" si="179"/>
        <v>5665969.3300000001</v>
      </c>
    </row>
    <row r="1876" spans="1:35" s="2" customFormat="1">
      <c r="A1876" s="3">
        <v>2015</v>
      </c>
      <c r="B1876" s="3">
        <v>11</v>
      </c>
      <c r="C1876" s="4">
        <v>5</v>
      </c>
      <c r="D1876" s="8">
        <v>1</v>
      </c>
      <c r="E1876" s="8">
        <v>2143.3000000000002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428.66</v>
      </c>
      <c r="M1876" s="8">
        <v>0</v>
      </c>
      <c r="N1876" s="8">
        <v>250.45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178.21</v>
      </c>
      <c r="AB1876" s="8">
        <v>0</v>
      </c>
      <c r="AC1876" s="9">
        <f t="shared" si="174"/>
        <v>178.21</v>
      </c>
      <c r="AD1876" s="5" t="str">
        <f>$C1876&amp;" "&amp;VLOOKUP(C1876,Tegevusalad!$A$1:$B$89,2,FALSE)</f>
        <v>5 KIVI- JA PRUUNSÖE KAEVANDAMINE</v>
      </c>
      <c r="AE1876" s="6">
        <f t="shared" si="175"/>
        <v>2143.3000000000002</v>
      </c>
      <c r="AF1876" s="6">
        <f t="shared" si="176"/>
        <v>1252.2499999999998</v>
      </c>
      <c r="AG1876" s="6">
        <f t="shared" si="177"/>
        <v>2143.3000000000002</v>
      </c>
      <c r="AH1876" s="6">
        <f t="shared" si="178"/>
        <v>1252.2499999999998</v>
      </c>
      <c r="AI1876" s="6">
        <f t="shared" si="179"/>
        <v>2143.3000000000002</v>
      </c>
    </row>
    <row r="1877" spans="1:35" s="2" customFormat="1">
      <c r="A1877" s="3">
        <v>2015</v>
      </c>
      <c r="B1877" s="3">
        <v>11</v>
      </c>
      <c r="C1877" s="4">
        <v>6</v>
      </c>
      <c r="D1877" s="8">
        <v>1</v>
      </c>
      <c r="E1877" s="8">
        <v>202714.95</v>
      </c>
      <c r="F1877" s="8">
        <v>0</v>
      </c>
      <c r="G1877" s="8">
        <v>980086.75</v>
      </c>
      <c r="H1877" s="8">
        <v>0</v>
      </c>
      <c r="I1877" s="8">
        <v>0</v>
      </c>
      <c r="J1877" s="8">
        <v>0</v>
      </c>
      <c r="K1877" s="8">
        <v>0</v>
      </c>
      <c r="L1877" s="8">
        <v>40542.99</v>
      </c>
      <c r="M1877" s="8">
        <v>0</v>
      </c>
      <c r="N1877" s="8">
        <v>194524.3</v>
      </c>
      <c r="O1877" s="8">
        <v>0</v>
      </c>
      <c r="P1877" s="8">
        <v>27194.39</v>
      </c>
      <c r="Q1877" s="8">
        <v>0</v>
      </c>
      <c r="R1877" s="8">
        <v>528.73</v>
      </c>
      <c r="S1877" s="8">
        <v>1114.7</v>
      </c>
      <c r="T1877" s="8">
        <v>1114.7</v>
      </c>
      <c r="U1877" s="8">
        <v>0</v>
      </c>
      <c r="V1877" s="8">
        <v>0</v>
      </c>
      <c r="W1877" s="8">
        <v>0</v>
      </c>
      <c r="X1877" s="8">
        <v>5868.7</v>
      </c>
      <c r="Y1877" s="8">
        <v>187.43</v>
      </c>
      <c r="Z1877" s="8">
        <v>0</v>
      </c>
      <c r="AA1877" s="8">
        <v>0</v>
      </c>
      <c r="AB1877" s="8">
        <v>153793.88</v>
      </c>
      <c r="AC1877" s="9">
        <f t="shared" si="174"/>
        <v>-153793.88</v>
      </c>
      <c r="AD1877" s="5" t="str">
        <f>$C1877&amp;" "&amp;VLOOKUP(C1877,Tegevusalad!$A$1:$B$89,2,FALSE)</f>
        <v>6 TOORNAFTA JA MAAGAASI TOOTMINE</v>
      </c>
      <c r="AE1877" s="6">
        <f t="shared" si="175"/>
        <v>207468.95</v>
      </c>
      <c r="AF1877" s="6">
        <f t="shared" si="176"/>
        <v>974150.45</v>
      </c>
      <c r="AG1877" s="6">
        <f t="shared" si="177"/>
        <v>1187555.7</v>
      </c>
      <c r="AH1877" s="6">
        <f t="shared" si="178"/>
        <v>975265.14999999991</v>
      </c>
      <c r="AI1877" s="6">
        <f t="shared" si="179"/>
        <v>1181687</v>
      </c>
    </row>
    <row r="1878" spans="1:35" s="2" customFormat="1">
      <c r="A1878" s="3">
        <v>2015</v>
      </c>
      <c r="B1878" s="3">
        <v>11</v>
      </c>
      <c r="C1878" s="4">
        <v>8</v>
      </c>
      <c r="D1878" s="8">
        <v>125</v>
      </c>
      <c r="E1878" s="8">
        <v>8514295.8399999999</v>
      </c>
      <c r="F1878" s="8">
        <v>5789.38</v>
      </c>
      <c r="G1878" s="8">
        <v>3869610.82</v>
      </c>
      <c r="H1878" s="8">
        <v>3442759.19</v>
      </c>
      <c r="I1878" s="8">
        <v>3190412.88</v>
      </c>
      <c r="J1878" s="8">
        <v>420664.63</v>
      </c>
      <c r="K1878" s="8">
        <v>0</v>
      </c>
      <c r="L1878" s="8">
        <v>1703380.19</v>
      </c>
      <c r="M1878" s="8">
        <v>0</v>
      </c>
      <c r="N1878" s="8">
        <v>1411022.38</v>
      </c>
      <c r="O1878" s="8">
        <v>1285.83</v>
      </c>
      <c r="P1878" s="8">
        <v>194698.79</v>
      </c>
      <c r="Q1878" s="8">
        <v>2824.67</v>
      </c>
      <c r="R1878" s="8">
        <v>6957.43</v>
      </c>
      <c r="S1878" s="8">
        <v>691728.44</v>
      </c>
      <c r="T1878" s="8">
        <v>550240.64</v>
      </c>
      <c r="U1878" s="8">
        <v>-50000</v>
      </c>
      <c r="V1878" s="8">
        <v>-50000</v>
      </c>
      <c r="W1878" s="8">
        <v>18761.05</v>
      </c>
      <c r="X1878" s="8">
        <v>1336.71</v>
      </c>
      <c r="Y1878" s="8">
        <v>0</v>
      </c>
      <c r="Z1878" s="8">
        <v>0</v>
      </c>
      <c r="AA1878" s="8">
        <v>521007.88</v>
      </c>
      <c r="AB1878" s="8">
        <v>228650.07</v>
      </c>
      <c r="AC1878" s="9">
        <f t="shared" si="174"/>
        <v>292357.81</v>
      </c>
      <c r="AD1878" s="5" t="str">
        <f>$C1878&amp;" "&amp;VLOOKUP(C1878,Tegevusalad!$A$1:$B$89,2,FALSE)</f>
        <v>8 MUU KAEVANDAMINE</v>
      </c>
      <c r="AE1878" s="6">
        <f t="shared" si="175"/>
        <v>7879693.4900000021</v>
      </c>
      <c r="AF1878" s="6">
        <f t="shared" si="176"/>
        <v>6391741.459999999</v>
      </c>
      <c r="AG1878" s="6">
        <f t="shared" si="177"/>
        <v>11749304.310000002</v>
      </c>
      <c r="AH1878" s="6">
        <f t="shared" si="178"/>
        <v>7089899.0499999989</v>
      </c>
      <c r="AI1878" s="6">
        <f t="shared" si="179"/>
        <v>11747967.600000001</v>
      </c>
    </row>
    <row r="1879" spans="1:35" s="2" customFormat="1">
      <c r="A1879" s="3">
        <v>2015</v>
      </c>
      <c r="B1879" s="3">
        <v>11</v>
      </c>
      <c r="C1879" s="4">
        <v>9</v>
      </c>
      <c r="D1879" s="8">
        <v>21</v>
      </c>
      <c r="E1879" s="8">
        <v>485507</v>
      </c>
      <c r="F1879" s="8">
        <v>0</v>
      </c>
      <c r="G1879" s="8">
        <v>14328.28</v>
      </c>
      <c r="H1879" s="8">
        <v>7749.28</v>
      </c>
      <c r="I1879" s="8">
        <v>0</v>
      </c>
      <c r="J1879" s="8">
        <v>0</v>
      </c>
      <c r="K1879" s="8">
        <v>0</v>
      </c>
      <c r="L1879" s="8">
        <v>97101.4</v>
      </c>
      <c r="M1879" s="8">
        <v>0</v>
      </c>
      <c r="N1879" s="8">
        <v>73500.97</v>
      </c>
      <c r="O1879" s="8">
        <v>0</v>
      </c>
      <c r="P1879" s="8">
        <v>12817.33</v>
      </c>
      <c r="Q1879" s="8">
        <v>834.7</v>
      </c>
      <c r="R1879" s="8">
        <v>623.66</v>
      </c>
      <c r="S1879" s="8">
        <v>10281.459999999999</v>
      </c>
      <c r="T1879" s="8">
        <v>10281.459999999999</v>
      </c>
      <c r="U1879" s="8">
        <v>0</v>
      </c>
      <c r="V1879" s="8">
        <v>0</v>
      </c>
      <c r="W1879" s="8">
        <v>2791.7</v>
      </c>
      <c r="X1879" s="8">
        <v>2563.8000000000002</v>
      </c>
      <c r="Y1879" s="8">
        <v>0</v>
      </c>
      <c r="Z1879" s="8">
        <v>0</v>
      </c>
      <c r="AA1879" s="8">
        <v>28595.4</v>
      </c>
      <c r="AB1879" s="8">
        <v>4994.97</v>
      </c>
      <c r="AC1879" s="9">
        <f t="shared" si="174"/>
        <v>23600.43</v>
      </c>
      <c r="AD1879" s="5" t="str">
        <f>$C1879&amp;" "&amp;VLOOKUP(C1879,Tegevusalad!$A$1:$B$89,2,FALSE)</f>
        <v>9 KAEVANDAMIST ABISTAVAD TEGEVUSALAD</v>
      </c>
      <c r="AE1879" s="6">
        <f t="shared" si="175"/>
        <v>477789.33999999997</v>
      </c>
      <c r="AF1879" s="6">
        <f t="shared" si="176"/>
        <v>360341.69</v>
      </c>
      <c r="AG1879" s="6">
        <f t="shared" si="177"/>
        <v>492117.62</v>
      </c>
      <c r="AH1879" s="6">
        <f t="shared" si="178"/>
        <v>370623.15</v>
      </c>
      <c r="AI1879" s="6">
        <f t="shared" si="179"/>
        <v>489553.82</v>
      </c>
    </row>
    <row r="1880" spans="1:35" s="2" customFormat="1">
      <c r="A1880" s="3">
        <v>2015</v>
      </c>
      <c r="B1880" s="3">
        <v>11</v>
      </c>
      <c r="C1880" s="4">
        <v>10</v>
      </c>
      <c r="D1880" s="8">
        <v>538</v>
      </c>
      <c r="E1880" s="8">
        <v>114026802.64</v>
      </c>
      <c r="F1880" s="8">
        <v>4037.04</v>
      </c>
      <c r="G1880" s="8">
        <v>48073451.909999996</v>
      </c>
      <c r="H1880" s="8">
        <v>40680283.32</v>
      </c>
      <c r="I1880" s="8">
        <v>39453900.149999999</v>
      </c>
      <c r="J1880" s="8">
        <v>6832617.6900000004</v>
      </c>
      <c r="K1880" s="8">
        <v>0</v>
      </c>
      <c r="L1880" s="8">
        <v>22805723.800000001</v>
      </c>
      <c r="M1880" s="8">
        <v>60461.14</v>
      </c>
      <c r="N1880" s="8">
        <v>22172356.48</v>
      </c>
      <c r="O1880" s="8">
        <v>617120.84</v>
      </c>
      <c r="P1880" s="8">
        <v>988661.32</v>
      </c>
      <c r="Q1880" s="8">
        <v>20080.55</v>
      </c>
      <c r="R1880" s="8">
        <v>27857.279999999999</v>
      </c>
      <c r="S1880" s="8">
        <v>28853179.43</v>
      </c>
      <c r="T1880" s="8">
        <v>23304875.739999998</v>
      </c>
      <c r="U1880" s="8">
        <v>2071265.47</v>
      </c>
      <c r="V1880" s="8">
        <v>1900016.8</v>
      </c>
      <c r="W1880" s="8">
        <v>482401.8</v>
      </c>
      <c r="X1880" s="8">
        <v>4308.22</v>
      </c>
      <c r="Y1880" s="8">
        <v>0</v>
      </c>
      <c r="Z1880" s="8">
        <v>0.41</v>
      </c>
      <c r="AA1880" s="8">
        <v>3812072.29</v>
      </c>
      <c r="AB1880" s="8">
        <v>3118244.25</v>
      </c>
      <c r="AC1880" s="9">
        <f t="shared" si="174"/>
        <v>693828.04</v>
      </c>
      <c r="AD1880" s="5" t="str">
        <f>$C1880&amp;" "&amp;VLOOKUP(C1880,Tegevusalad!$A$1:$B$89,2,FALSE)</f>
        <v>10 TOIDUAINETE TOOTMINE</v>
      </c>
      <c r="AE1880" s="6">
        <f t="shared" si="175"/>
        <v>83110703</v>
      </c>
      <c r="AF1880" s="6">
        <f t="shared" si="176"/>
        <v>78891036.500000015</v>
      </c>
      <c r="AG1880" s="6">
        <f t="shared" si="177"/>
        <v>131184154.91</v>
      </c>
      <c r="AH1880" s="6">
        <f t="shared" si="178"/>
        <v>111001068.8</v>
      </c>
      <c r="AI1880" s="6">
        <f t="shared" si="179"/>
        <v>131179846.69</v>
      </c>
    </row>
    <row r="1881" spans="1:35" s="2" customFormat="1">
      <c r="A1881" s="3">
        <v>2015</v>
      </c>
      <c r="B1881" s="3">
        <v>11</v>
      </c>
      <c r="C1881" s="4">
        <v>11</v>
      </c>
      <c r="D1881" s="8">
        <v>74</v>
      </c>
      <c r="E1881" s="8">
        <v>33450138.170000002</v>
      </c>
      <c r="F1881" s="8">
        <v>324.77999999999997</v>
      </c>
      <c r="G1881" s="8">
        <v>4408853.63</v>
      </c>
      <c r="H1881" s="8">
        <v>3313974.69</v>
      </c>
      <c r="I1881" s="8">
        <v>3040387.98</v>
      </c>
      <c r="J1881" s="8">
        <v>395840.06</v>
      </c>
      <c r="K1881" s="8">
        <v>8122.5</v>
      </c>
      <c r="L1881" s="8">
        <v>6690056.8399999999</v>
      </c>
      <c r="M1881" s="8">
        <v>0</v>
      </c>
      <c r="N1881" s="8">
        <v>3497725.25</v>
      </c>
      <c r="O1881" s="8">
        <v>102785</v>
      </c>
      <c r="P1881" s="8">
        <v>144141.43</v>
      </c>
      <c r="Q1881" s="8">
        <v>2036.71</v>
      </c>
      <c r="R1881" s="8">
        <v>10480.9</v>
      </c>
      <c r="S1881" s="8">
        <v>6713668.2699999996</v>
      </c>
      <c r="T1881" s="8">
        <v>6045282.9000000004</v>
      </c>
      <c r="U1881" s="8">
        <v>738408.31</v>
      </c>
      <c r="V1881" s="8">
        <v>49926.39</v>
      </c>
      <c r="W1881" s="8">
        <v>10367.76</v>
      </c>
      <c r="X1881" s="8">
        <v>37.799999999999997</v>
      </c>
      <c r="Y1881" s="8">
        <v>0</v>
      </c>
      <c r="Z1881" s="8">
        <v>0</v>
      </c>
      <c r="AA1881" s="8">
        <v>3289308.48</v>
      </c>
      <c r="AB1881" s="8">
        <v>96976.89</v>
      </c>
      <c r="AC1881" s="9">
        <f t="shared" si="174"/>
        <v>3192331.59</v>
      </c>
      <c r="AD1881" s="5" t="str">
        <f>$C1881&amp;" "&amp;VLOOKUP(C1881,Tegevusalad!$A$1:$B$89,2,FALSE)</f>
        <v>11 JOOGITOOTMINE</v>
      </c>
      <c r="AE1881" s="6">
        <f t="shared" si="175"/>
        <v>25998424.170000002</v>
      </c>
      <c r="AF1881" s="6">
        <f t="shared" si="176"/>
        <v>9624955.5600000005</v>
      </c>
      <c r="AG1881" s="6">
        <f t="shared" si="177"/>
        <v>30407277.800000004</v>
      </c>
      <c r="AH1881" s="6">
        <f t="shared" si="178"/>
        <v>17541030.75</v>
      </c>
      <c r="AI1881" s="6">
        <f t="shared" si="179"/>
        <v>30407240.000000007</v>
      </c>
    </row>
    <row r="1882" spans="1:35" s="2" customFormat="1">
      <c r="A1882" s="3">
        <v>2015</v>
      </c>
      <c r="B1882" s="3">
        <v>11</v>
      </c>
      <c r="C1882" s="4">
        <v>13</v>
      </c>
      <c r="D1882" s="8">
        <v>243</v>
      </c>
      <c r="E1882" s="8">
        <v>11429966.550000001</v>
      </c>
      <c r="F1882" s="8">
        <v>47.19</v>
      </c>
      <c r="G1882" s="8">
        <v>22211005.5</v>
      </c>
      <c r="H1882" s="8">
        <v>19734680.629999999</v>
      </c>
      <c r="I1882" s="8">
        <v>18440963.25</v>
      </c>
      <c r="J1882" s="8">
        <v>2317117.36</v>
      </c>
      <c r="K1882" s="8">
        <v>0</v>
      </c>
      <c r="L1882" s="8">
        <v>2285997.54</v>
      </c>
      <c r="M1882" s="8">
        <v>859077.16</v>
      </c>
      <c r="N1882" s="8">
        <v>3996877.08</v>
      </c>
      <c r="O1882" s="8">
        <v>1136172.78</v>
      </c>
      <c r="P1882" s="8">
        <v>197551.66</v>
      </c>
      <c r="Q1882" s="8">
        <v>3610.83</v>
      </c>
      <c r="R1882" s="8">
        <v>7900.47</v>
      </c>
      <c r="S1882" s="8">
        <v>7019804.7300000004</v>
      </c>
      <c r="T1882" s="8">
        <v>6434949.0800000001</v>
      </c>
      <c r="U1882" s="8">
        <v>6807</v>
      </c>
      <c r="V1882" s="8">
        <v>0</v>
      </c>
      <c r="W1882" s="8">
        <v>5163.8100000000004</v>
      </c>
      <c r="X1882" s="8">
        <v>464.33</v>
      </c>
      <c r="Y1882" s="8">
        <v>19.25</v>
      </c>
      <c r="Z1882" s="8">
        <v>0</v>
      </c>
      <c r="AA1882" s="8">
        <v>289075.99</v>
      </c>
      <c r="AB1882" s="8">
        <v>1140859.1200000001</v>
      </c>
      <c r="AC1882" s="9">
        <f t="shared" si="174"/>
        <v>-851783.13000000012</v>
      </c>
      <c r="AD1882" s="5" t="str">
        <f>$C1882&amp;" "&amp;VLOOKUP(C1882,Tegevusalad!$A$1:$B$89,2,FALSE)</f>
        <v>13 TEKSTIILITOOTMINE</v>
      </c>
      <c r="AE1882" s="6">
        <f t="shared" si="175"/>
        <v>4403866.34</v>
      </c>
      <c r="AF1882" s="6">
        <f t="shared" si="176"/>
        <v>7316412.120000001</v>
      </c>
      <c r="AG1882" s="6">
        <f t="shared" si="177"/>
        <v>26614871.84</v>
      </c>
      <c r="AH1882" s="6">
        <f t="shared" si="178"/>
        <v>20023887.75</v>
      </c>
      <c r="AI1882" s="6">
        <f t="shared" si="179"/>
        <v>26614407.510000002</v>
      </c>
    </row>
    <row r="1883" spans="1:35" s="2" customFormat="1">
      <c r="A1883" s="3">
        <v>2015</v>
      </c>
      <c r="B1883" s="3">
        <v>11</v>
      </c>
      <c r="C1883" s="4">
        <v>14</v>
      </c>
      <c r="D1883" s="8">
        <v>379</v>
      </c>
      <c r="E1883" s="8">
        <v>6865164.9500000002</v>
      </c>
      <c r="F1883" s="8">
        <v>512.67999999999995</v>
      </c>
      <c r="G1883" s="8">
        <v>6960761.8399999999</v>
      </c>
      <c r="H1883" s="8">
        <v>5429997.9000000004</v>
      </c>
      <c r="I1883" s="8">
        <v>2301689.8199999998</v>
      </c>
      <c r="J1883" s="8">
        <v>1355133.37</v>
      </c>
      <c r="K1883" s="8">
        <v>32803.86</v>
      </c>
      <c r="L1883" s="8">
        <v>1373079.2</v>
      </c>
      <c r="M1883" s="8">
        <v>34060.92</v>
      </c>
      <c r="N1883" s="8">
        <v>1396353.47</v>
      </c>
      <c r="O1883" s="8">
        <v>295105.21000000002</v>
      </c>
      <c r="P1883" s="8">
        <v>15585.25</v>
      </c>
      <c r="Q1883" s="8">
        <v>2499.4699999999998</v>
      </c>
      <c r="R1883" s="8">
        <v>6116.08</v>
      </c>
      <c r="S1883" s="8">
        <v>2239822.62</v>
      </c>
      <c r="T1883" s="8">
        <v>1574827.38</v>
      </c>
      <c r="U1883" s="8">
        <v>742.32</v>
      </c>
      <c r="V1883" s="8">
        <v>0</v>
      </c>
      <c r="W1883" s="8">
        <v>12318.88</v>
      </c>
      <c r="X1883" s="8">
        <v>74.92</v>
      </c>
      <c r="Y1883" s="8">
        <v>0.03</v>
      </c>
      <c r="Z1883" s="8">
        <v>0</v>
      </c>
      <c r="AA1883" s="8">
        <v>417734.1</v>
      </c>
      <c r="AB1883" s="8">
        <v>406947.42</v>
      </c>
      <c r="AC1883" s="9">
        <f t="shared" si="174"/>
        <v>10786.679999999993</v>
      </c>
      <c r="AD1883" s="5" t="str">
        <f>$C1883&amp;" "&amp;VLOOKUP(C1883,Tegevusalad!$A$1:$B$89,2,FALSE)</f>
        <v>14 RÕIVATOOTMINE</v>
      </c>
      <c r="AE1883" s="6">
        <f t="shared" si="175"/>
        <v>4625187.6099999994</v>
      </c>
      <c r="AF1883" s="6">
        <f t="shared" si="176"/>
        <v>3296256.7600000002</v>
      </c>
      <c r="AG1883" s="6">
        <f t="shared" si="177"/>
        <v>11585949.449999999</v>
      </c>
      <c r="AH1883" s="6">
        <f t="shared" si="178"/>
        <v>7012347.75</v>
      </c>
      <c r="AI1883" s="6">
        <f t="shared" si="179"/>
        <v>11585874.529999999</v>
      </c>
    </row>
    <row r="1884" spans="1:35" s="2" customFormat="1">
      <c r="A1884" s="3">
        <v>2015</v>
      </c>
      <c r="B1884" s="3">
        <v>11</v>
      </c>
      <c r="C1884" s="4">
        <v>15</v>
      </c>
      <c r="D1884" s="8">
        <v>64</v>
      </c>
      <c r="E1884" s="8">
        <v>2210238.34</v>
      </c>
      <c r="F1884" s="8">
        <v>5006.37</v>
      </c>
      <c r="G1884" s="8">
        <v>1638313.55</v>
      </c>
      <c r="H1884" s="8">
        <v>1314003.83</v>
      </c>
      <c r="I1884" s="8">
        <v>870983.91</v>
      </c>
      <c r="J1884" s="8">
        <v>316926.33</v>
      </c>
      <c r="K1884" s="8">
        <v>254.5</v>
      </c>
      <c r="L1884" s="8">
        <v>442498.27</v>
      </c>
      <c r="M1884" s="8">
        <v>1868.19</v>
      </c>
      <c r="N1884" s="8">
        <v>373384.72</v>
      </c>
      <c r="O1884" s="8">
        <v>17130.23</v>
      </c>
      <c r="P1884" s="8">
        <v>743.79</v>
      </c>
      <c r="Q1884" s="8">
        <v>303.2</v>
      </c>
      <c r="R1884" s="8">
        <v>1137.23</v>
      </c>
      <c r="S1884" s="8">
        <v>843915.03</v>
      </c>
      <c r="T1884" s="8">
        <v>666670.29</v>
      </c>
      <c r="U1884" s="8">
        <v>10413.57</v>
      </c>
      <c r="V1884" s="8">
        <v>0</v>
      </c>
      <c r="W1884" s="8">
        <v>1990.51</v>
      </c>
      <c r="X1884" s="8">
        <v>89.13</v>
      </c>
      <c r="Y1884" s="8">
        <v>0</v>
      </c>
      <c r="Z1884" s="8">
        <v>0</v>
      </c>
      <c r="AA1884" s="8">
        <v>161521.85</v>
      </c>
      <c r="AB1884" s="8">
        <v>90540.11</v>
      </c>
      <c r="AC1884" s="9">
        <f t="shared" si="174"/>
        <v>70981.740000000005</v>
      </c>
      <c r="AD1884" s="5" t="str">
        <f>$C1884&amp;" "&amp;VLOOKUP(C1884,Tegevusalad!$A$1:$B$89,2,FALSE)</f>
        <v>15 NAHATÖÖTLEMINE JA NAHKTOODETE TOOTMINE</v>
      </c>
      <c r="AE1884" s="6">
        <f t="shared" si="175"/>
        <v>1361005.2399999998</v>
      </c>
      <c r="AF1884" s="6">
        <f t="shared" si="176"/>
        <v>932629.99999999988</v>
      </c>
      <c r="AG1884" s="6">
        <f t="shared" si="177"/>
        <v>2999318.7899999996</v>
      </c>
      <c r="AH1884" s="6">
        <f t="shared" si="178"/>
        <v>1872609.7499999998</v>
      </c>
      <c r="AI1884" s="6">
        <f t="shared" si="179"/>
        <v>2999229.6599999997</v>
      </c>
    </row>
    <row r="1885" spans="1:35" s="2" customFormat="1">
      <c r="A1885" s="3">
        <v>2015</v>
      </c>
      <c r="B1885" s="3">
        <v>11</v>
      </c>
      <c r="C1885" s="4">
        <v>16</v>
      </c>
      <c r="D1885" s="8">
        <v>1021</v>
      </c>
      <c r="E1885" s="8">
        <v>80274339.870000005</v>
      </c>
      <c r="F1885" s="8">
        <v>7288.06</v>
      </c>
      <c r="G1885" s="8">
        <v>83489554.650000006</v>
      </c>
      <c r="H1885" s="8">
        <v>58394896.939999998</v>
      </c>
      <c r="I1885" s="8">
        <v>56090843.310000002</v>
      </c>
      <c r="J1885" s="8">
        <v>23923796.350000001</v>
      </c>
      <c r="K1885" s="8">
        <v>0</v>
      </c>
      <c r="L1885" s="8">
        <v>16055524</v>
      </c>
      <c r="M1885" s="8">
        <v>672628.72</v>
      </c>
      <c r="N1885" s="8">
        <v>24244669.809999999</v>
      </c>
      <c r="O1885" s="8">
        <v>1424026.36</v>
      </c>
      <c r="P1885" s="8">
        <v>1063547.29</v>
      </c>
      <c r="Q1885" s="8">
        <v>27033.64</v>
      </c>
      <c r="R1885" s="8">
        <v>41639</v>
      </c>
      <c r="S1885" s="8">
        <v>18016554.02</v>
      </c>
      <c r="T1885" s="8">
        <v>15744038.02</v>
      </c>
      <c r="U1885" s="8">
        <v>81672.490000000005</v>
      </c>
      <c r="V1885" s="8">
        <v>203.2</v>
      </c>
      <c r="W1885" s="8">
        <v>56176.08</v>
      </c>
      <c r="X1885" s="8">
        <v>159975.9</v>
      </c>
      <c r="Y1885" s="8">
        <v>0.03</v>
      </c>
      <c r="Z1885" s="8">
        <v>0.01</v>
      </c>
      <c r="AA1885" s="8">
        <v>1751717.93</v>
      </c>
      <c r="AB1885" s="8">
        <v>9268235</v>
      </c>
      <c r="AC1885" s="9">
        <f t="shared" si="174"/>
        <v>-7516517.0700000003</v>
      </c>
      <c r="AD1885" s="5" t="str">
        <f>$C1885&amp;" "&amp;VLOOKUP(C1885,Tegevusalad!$A$1:$B$89,2,FALSE)</f>
        <v>16 PUIDUTÖÖTLEMINE NING PUIT- JA KORKTOODETE TOOTMINE, V.A MÖÖBEL; ÕLEST JA PUNUMISMATERJALIST TOODETE TOOTMINE</v>
      </c>
      <c r="AE1885" s="6">
        <f t="shared" si="175"/>
        <v>62343377.320000015</v>
      </c>
      <c r="AF1885" s="6">
        <f t="shared" si="176"/>
        <v>96213388.939999983</v>
      </c>
      <c r="AG1885" s="6">
        <f t="shared" si="177"/>
        <v>145832931.97000003</v>
      </c>
      <c r="AH1885" s="6">
        <f t="shared" si="178"/>
        <v>121431544.04999998</v>
      </c>
      <c r="AI1885" s="6">
        <f t="shared" si="179"/>
        <v>145672956.07000002</v>
      </c>
    </row>
    <row r="1886" spans="1:35" s="2" customFormat="1">
      <c r="A1886" s="3">
        <v>2015</v>
      </c>
      <c r="B1886" s="3">
        <v>11</v>
      </c>
      <c r="C1886" s="4">
        <v>17</v>
      </c>
      <c r="D1886" s="8">
        <v>59</v>
      </c>
      <c r="E1886" s="8">
        <v>9776582.9199999999</v>
      </c>
      <c r="F1886" s="8">
        <v>40.25</v>
      </c>
      <c r="G1886" s="8">
        <v>14864907.5</v>
      </c>
      <c r="H1886" s="8">
        <v>9597788.1899999995</v>
      </c>
      <c r="I1886" s="8">
        <v>9412898.3100000005</v>
      </c>
      <c r="J1886" s="8">
        <v>5192448.22</v>
      </c>
      <c r="K1886" s="8">
        <v>0</v>
      </c>
      <c r="L1886" s="8">
        <v>1955320.19</v>
      </c>
      <c r="M1886" s="8">
        <v>86059.87</v>
      </c>
      <c r="N1886" s="8">
        <v>2978032.02</v>
      </c>
      <c r="O1886" s="8">
        <v>169046.36</v>
      </c>
      <c r="P1886" s="8">
        <v>31768.83</v>
      </c>
      <c r="Q1886" s="8">
        <v>1115.28</v>
      </c>
      <c r="R1886" s="8">
        <v>3448.11</v>
      </c>
      <c r="S1886" s="8">
        <v>5722505.0599999996</v>
      </c>
      <c r="T1886" s="8">
        <v>4973364.51</v>
      </c>
      <c r="U1886" s="8">
        <v>5064.7299999999996</v>
      </c>
      <c r="V1886" s="8">
        <v>570.1</v>
      </c>
      <c r="W1886" s="8">
        <v>0</v>
      </c>
      <c r="X1886" s="8">
        <v>390.5</v>
      </c>
      <c r="Y1886" s="8">
        <v>0</v>
      </c>
      <c r="Z1886" s="8">
        <v>0</v>
      </c>
      <c r="AA1886" s="8">
        <v>339098.47</v>
      </c>
      <c r="AB1886" s="8">
        <v>1275750.43</v>
      </c>
      <c r="AC1886" s="9">
        <f t="shared" si="174"/>
        <v>-936651.96</v>
      </c>
      <c r="AD1886" s="5" t="str">
        <f>$C1886&amp;" "&amp;VLOOKUP(C1886,Tegevusalad!$A$1:$B$89,2,FALSE)</f>
        <v>17 PABERI JA PABERTOODETE TOOTMINE</v>
      </c>
      <c r="AE1886" s="6">
        <f t="shared" si="175"/>
        <v>4049443.88</v>
      </c>
      <c r="AF1886" s="6">
        <f t="shared" si="176"/>
        <v>8335169.1600000001</v>
      </c>
      <c r="AG1886" s="6">
        <f t="shared" si="177"/>
        <v>18914351.380000003</v>
      </c>
      <c r="AH1886" s="6">
        <f t="shared" si="178"/>
        <v>14907400.649999999</v>
      </c>
      <c r="AI1886" s="6">
        <f t="shared" si="179"/>
        <v>18913960.880000003</v>
      </c>
    </row>
    <row r="1887" spans="1:35" s="2" customFormat="1">
      <c r="A1887" s="3">
        <v>2015</v>
      </c>
      <c r="B1887" s="3">
        <v>11</v>
      </c>
      <c r="C1887" s="4">
        <v>18</v>
      </c>
      <c r="D1887" s="8">
        <v>356</v>
      </c>
      <c r="E1887" s="8">
        <v>18073241.129999999</v>
      </c>
      <c r="F1887" s="8">
        <v>56404.800000000003</v>
      </c>
      <c r="G1887" s="8">
        <v>9829878.0700000003</v>
      </c>
      <c r="H1887" s="8">
        <v>7633962.7300000004</v>
      </c>
      <c r="I1887" s="8">
        <v>6280617.6900000004</v>
      </c>
      <c r="J1887" s="8">
        <v>1782528.96</v>
      </c>
      <c r="K1887" s="8">
        <v>0</v>
      </c>
      <c r="L1887" s="8">
        <v>3619724.63</v>
      </c>
      <c r="M1887" s="8">
        <v>0</v>
      </c>
      <c r="N1887" s="8">
        <v>3061581.49</v>
      </c>
      <c r="O1887" s="8">
        <v>38950.769999999997</v>
      </c>
      <c r="P1887" s="8">
        <v>202975.68</v>
      </c>
      <c r="Q1887" s="8">
        <v>3332.71</v>
      </c>
      <c r="R1887" s="8">
        <v>11157.57</v>
      </c>
      <c r="S1887" s="8">
        <v>6149156.7599999998</v>
      </c>
      <c r="T1887" s="8">
        <v>5457722.8700000001</v>
      </c>
      <c r="U1887" s="8">
        <v>31900.68</v>
      </c>
      <c r="V1887" s="8">
        <v>11996.07</v>
      </c>
      <c r="W1887" s="8">
        <v>4284.34</v>
      </c>
      <c r="X1887" s="8">
        <v>124846.08</v>
      </c>
      <c r="Y1887" s="8">
        <v>0.02</v>
      </c>
      <c r="Z1887" s="8">
        <v>0</v>
      </c>
      <c r="AA1887" s="8">
        <v>905944.57</v>
      </c>
      <c r="AB1887" s="8">
        <v>347801.41</v>
      </c>
      <c r="AC1887" s="9">
        <f t="shared" si="174"/>
        <v>558143.15999999992</v>
      </c>
      <c r="AD1887" s="5" t="str">
        <f>$C1887&amp;" "&amp;VLOOKUP(C1887,Tegevusalad!$A$1:$B$89,2,FALSE)</f>
        <v>18 TRÜKINDUS JA SALVESTISTE PALJUNDUS</v>
      </c>
      <c r="AE1887" s="6">
        <f t="shared" si="175"/>
        <v>12073434.569999998</v>
      </c>
      <c r="AF1887" s="6">
        <f t="shared" si="176"/>
        <v>8999880.0800000001</v>
      </c>
      <c r="AG1887" s="6">
        <f t="shared" si="177"/>
        <v>21903312.640000001</v>
      </c>
      <c r="AH1887" s="6">
        <f t="shared" si="178"/>
        <v>15363695.299999999</v>
      </c>
      <c r="AI1887" s="6">
        <f t="shared" si="179"/>
        <v>21778466.560000002</v>
      </c>
    </row>
    <row r="1888" spans="1:35" s="2" customFormat="1">
      <c r="A1888" s="3">
        <v>2015</v>
      </c>
      <c r="B1888" s="3">
        <v>11</v>
      </c>
      <c r="C1888" s="4">
        <v>19</v>
      </c>
      <c r="D1888" s="8">
        <v>6</v>
      </c>
      <c r="E1888" s="8">
        <v>541999.25</v>
      </c>
      <c r="F1888" s="8">
        <v>0</v>
      </c>
      <c r="G1888" s="8">
        <v>379752</v>
      </c>
      <c r="H1888" s="8">
        <v>379752</v>
      </c>
      <c r="I1888" s="8">
        <v>379752</v>
      </c>
      <c r="J1888" s="8">
        <v>0</v>
      </c>
      <c r="K1888" s="8">
        <v>0</v>
      </c>
      <c r="L1888" s="8">
        <v>108399.85</v>
      </c>
      <c r="M1888" s="8">
        <v>0</v>
      </c>
      <c r="N1888" s="8">
        <v>102260.39</v>
      </c>
      <c r="O1888" s="8">
        <v>0</v>
      </c>
      <c r="P1888" s="8">
        <v>271.60000000000002</v>
      </c>
      <c r="Q1888" s="8">
        <v>36.4</v>
      </c>
      <c r="R1888" s="8">
        <v>126.66</v>
      </c>
      <c r="S1888" s="8">
        <v>302780.90999999997</v>
      </c>
      <c r="T1888" s="8">
        <v>302780.90999999997</v>
      </c>
      <c r="U1888" s="8">
        <v>257.20999999999998</v>
      </c>
      <c r="V1888" s="8">
        <v>0</v>
      </c>
      <c r="W1888" s="8">
        <v>1.82</v>
      </c>
      <c r="X1888" s="8">
        <v>0</v>
      </c>
      <c r="Y1888" s="8">
        <v>0</v>
      </c>
      <c r="Z1888" s="8">
        <v>0</v>
      </c>
      <c r="AA1888" s="8">
        <v>6386.36</v>
      </c>
      <c r="AB1888" s="8">
        <v>246.9</v>
      </c>
      <c r="AC1888" s="9">
        <f t="shared" si="174"/>
        <v>6139.46</v>
      </c>
      <c r="AD1888" s="5" t="str">
        <f>$C1888&amp;" "&amp;VLOOKUP(C1888,Tegevusalad!$A$1:$B$89,2,FALSE)</f>
        <v>19 KOKSI JA PUHASTATUD NAFTATOODETE TOOTMINE</v>
      </c>
      <c r="AE1888" s="6">
        <f t="shared" si="175"/>
        <v>238961.13</v>
      </c>
      <c r="AF1888" s="6">
        <f t="shared" si="176"/>
        <v>208897.13000000003</v>
      </c>
      <c r="AG1888" s="6">
        <f t="shared" si="177"/>
        <v>618713.13</v>
      </c>
      <c r="AH1888" s="6">
        <f t="shared" si="178"/>
        <v>511935.25</v>
      </c>
      <c r="AI1888" s="6">
        <f t="shared" si="179"/>
        <v>618713.13</v>
      </c>
    </row>
    <row r="1889" spans="1:35" s="2" customFormat="1">
      <c r="A1889" s="3">
        <v>2015</v>
      </c>
      <c r="B1889" s="3">
        <v>11</v>
      </c>
      <c r="C1889" s="4">
        <v>20</v>
      </c>
      <c r="D1889" s="8">
        <v>110</v>
      </c>
      <c r="E1889" s="8">
        <v>20422024.75</v>
      </c>
      <c r="F1889" s="8">
        <v>454.82</v>
      </c>
      <c r="G1889" s="8">
        <v>28672035.120000001</v>
      </c>
      <c r="H1889" s="8">
        <v>11311276.02</v>
      </c>
      <c r="I1889" s="8">
        <v>10760514.18</v>
      </c>
      <c r="J1889" s="8">
        <v>15188973.49</v>
      </c>
      <c r="K1889" s="8">
        <v>0</v>
      </c>
      <c r="L1889" s="8">
        <v>4084445.88</v>
      </c>
      <c r="M1889" s="8">
        <v>232980.2</v>
      </c>
      <c r="N1889" s="8">
        <v>5421868.3600000003</v>
      </c>
      <c r="O1889" s="8">
        <v>437995.22</v>
      </c>
      <c r="P1889" s="8">
        <v>102468.21</v>
      </c>
      <c r="Q1889" s="8">
        <v>1221.82</v>
      </c>
      <c r="R1889" s="8">
        <v>10929.17</v>
      </c>
      <c r="S1889" s="8">
        <v>11068933.710000001</v>
      </c>
      <c r="T1889" s="8">
        <v>10542001.33</v>
      </c>
      <c r="U1889" s="8">
        <v>187153.21</v>
      </c>
      <c r="V1889" s="8">
        <v>0</v>
      </c>
      <c r="W1889" s="8">
        <v>117263.73</v>
      </c>
      <c r="X1889" s="8">
        <v>1230.6500000000001</v>
      </c>
      <c r="Y1889" s="8">
        <v>0</v>
      </c>
      <c r="Z1889" s="8">
        <v>0.01</v>
      </c>
      <c r="AA1889" s="8">
        <v>668414.96</v>
      </c>
      <c r="AB1889" s="8">
        <v>1772857.25</v>
      </c>
      <c r="AC1889" s="9">
        <f t="shared" si="174"/>
        <v>-1104442.29</v>
      </c>
      <c r="AD1889" s="5" t="str">
        <f>$C1889&amp;" "&amp;VLOOKUP(C1889,Tegevusalad!$A$1:$B$89,2,FALSE)</f>
        <v>20 KEMIKAALIDE JA KEEMIATOODETE TOOTMINE</v>
      </c>
      <c r="AE1889" s="6">
        <f t="shared" si="175"/>
        <v>9167623.299999997</v>
      </c>
      <c r="AF1889" s="6">
        <f t="shared" si="176"/>
        <v>13717924.629999999</v>
      </c>
      <c r="AG1889" s="6">
        <f t="shared" si="177"/>
        <v>37839658.419999994</v>
      </c>
      <c r="AH1889" s="6">
        <f t="shared" si="178"/>
        <v>27163987.649999999</v>
      </c>
      <c r="AI1889" s="6">
        <f t="shared" si="179"/>
        <v>37838427.769999996</v>
      </c>
    </row>
    <row r="1890" spans="1:35" s="2" customFormat="1">
      <c r="A1890" s="3">
        <v>2015</v>
      </c>
      <c r="B1890" s="3">
        <v>11</v>
      </c>
      <c r="C1890" s="4">
        <v>21</v>
      </c>
      <c r="D1890" s="8">
        <v>13</v>
      </c>
      <c r="E1890" s="8">
        <v>1775584.52</v>
      </c>
      <c r="F1890" s="8">
        <v>1638196.08</v>
      </c>
      <c r="G1890" s="8">
        <v>4461691.51</v>
      </c>
      <c r="H1890" s="8">
        <v>3151882.3</v>
      </c>
      <c r="I1890" s="8">
        <v>3145687.3</v>
      </c>
      <c r="J1890" s="8">
        <v>720637.67</v>
      </c>
      <c r="K1890" s="8">
        <v>0</v>
      </c>
      <c r="L1890" s="8">
        <v>502554.55</v>
      </c>
      <c r="M1890" s="8">
        <v>0</v>
      </c>
      <c r="N1890" s="8">
        <v>640726.94999999995</v>
      </c>
      <c r="O1890" s="8">
        <v>99813.93</v>
      </c>
      <c r="P1890" s="8">
        <v>32984.44</v>
      </c>
      <c r="Q1890" s="8">
        <v>96.71</v>
      </c>
      <c r="R1890" s="8">
        <v>3492.92</v>
      </c>
      <c r="S1890" s="8">
        <v>2634426.6</v>
      </c>
      <c r="T1890" s="8">
        <v>2127610.69</v>
      </c>
      <c r="U1890" s="8">
        <v>39207.54</v>
      </c>
      <c r="V1890" s="8">
        <v>0</v>
      </c>
      <c r="W1890" s="8">
        <v>9041.1</v>
      </c>
      <c r="X1890" s="8">
        <v>114.3</v>
      </c>
      <c r="Y1890" s="8">
        <v>0.89</v>
      </c>
      <c r="Z1890" s="8">
        <v>0</v>
      </c>
      <c r="AA1890" s="8">
        <v>2615.56</v>
      </c>
      <c r="AB1890" s="8">
        <v>140787.07</v>
      </c>
      <c r="AC1890" s="9">
        <f t="shared" si="174"/>
        <v>-138171.51</v>
      </c>
      <c r="AD1890" s="5" t="str">
        <f>$C1890&amp;" "&amp;VLOOKUP(C1890,Tegevusalad!$A$1:$B$89,2,FALSE)</f>
        <v>21 PÕHIFARMAATSIATOODETE JA RAVIMPREPARAATIDE TOOTMINE</v>
      </c>
      <c r="AE1890" s="6">
        <f t="shared" si="175"/>
        <v>740260.75999999978</v>
      </c>
      <c r="AF1890" s="6">
        <f t="shared" si="176"/>
        <v>48395.559999999627</v>
      </c>
      <c r="AG1890" s="6">
        <f t="shared" si="177"/>
        <v>5201952.2699999996</v>
      </c>
      <c r="AH1890" s="6">
        <f t="shared" si="178"/>
        <v>3221099.3499999996</v>
      </c>
      <c r="AI1890" s="6">
        <f t="shared" si="179"/>
        <v>5201837.9699999988</v>
      </c>
    </row>
    <row r="1891" spans="1:35" s="2" customFormat="1">
      <c r="A1891" s="3">
        <v>2015</v>
      </c>
      <c r="B1891" s="3">
        <v>11</v>
      </c>
      <c r="C1891" s="4">
        <v>22</v>
      </c>
      <c r="D1891" s="8">
        <v>206</v>
      </c>
      <c r="E1891" s="8">
        <v>25045744.199999999</v>
      </c>
      <c r="F1891" s="8">
        <v>0</v>
      </c>
      <c r="G1891" s="8">
        <v>17461311.760000002</v>
      </c>
      <c r="H1891" s="8">
        <v>14198121.560000001</v>
      </c>
      <c r="I1891" s="8">
        <v>13503751.859999999</v>
      </c>
      <c r="J1891" s="8">
        <v>3158273.74</v>
      </c>
      <c r="K1891" s="8">
        <v>0</v>
      </c>
      <c r="L1891" s="8">
        <v>5009148.82</v>
      </c>
      <c r="M1891" s="8">
        <v>151168.54999999999</v>
      </c>
      <c r="N1891" s="8">
        <v>4965342.33</v>
      </c>
      <c r="O1891" s="8">
        <v>372319.05</v>
      </c>
      <c r="P1891" s="8">
        <v>142499.46</v>
      </c>
      <c r="Q1891" s="8">
        <v>3973.8</v>
      </c>
      <c r="R1891" s="8">
        <v>14510.99</v>
      </c>
      <c r="S1891" s="8">
        <v>12192129.65</v>
      </c>
      <c r="T1891" s="8">
        <v>11697666.9</v>
      </c>
      <c r="U1891" s="8">
        <v>77997.03</v>
      </c>
      <c r="V1891" s="8">
        <v>146.5</v>
      </c>
      <c r="W1891" s="8">
        <v>30653.46</v>
      </c>
      <c r="X1891" s="8">
        <v>594.96</v>
      </c>
      <c r="Y1891" s="8">
        <v>0</v>
      </c>
      <c r="Z1891" s="8">
        <v>0</v>
      </c>
      <c r="AA1891" s="8">
        <v>1034675.19</v>
      </c>
      <c r="AB1891" s="8">
        <v>839700.15</v>
      </c>
      <c r="AC1891" s="9">
        <f t="shared" si="174"/>
        <v>194975.03999999992</v>
      </c>
      <c r="AD1891" s="5" t="str">
        <f>$C1891&amp;" "&amp;VLOOKUP(C1891,Tegevusalad!$A$1:$B$89,2,FALSE)</f>
        <v>22 KUMMI- JA PLASTTOODETE TOOTMINE</v>
      </c>
      <c r="AE1891" s="6">
        <f t="shared" si="175"/>
        <v>12776212.48</v>
      </c>
      <c r="AF1891" s="6">
        <f t="shared" si="176"/>
        <v>10767691.170000002</v>
      </c>
      <c r="AG1891" s="6">
        <f t="shared" si="177"/>
        <v>30237524.240000002</v>
      </c>
      <c r="AH1891" s="6">
        <f t="shared" si="178"/>
        <v>24899266.600000001</v>
      </c>
      <c r="AI1891" s="6">
        <f t="shared" si="179"/>
        <v>30236929.280000001</v>
      </c>
    </row>
    <row r="1892" spans="1:35" s="2" customFormat="1">
      <c r="A1892" s="3">
        <v>2015</v>
      </c>
      <c r="B1892" s="3">
        <v>11</v>
      </c>
      <c r="C1892" s="4">
        <v>23</v>
      </c>
      <c r="D1892" s="8">
        <v>217</v>
      </c>
      <c r="E1892" s="8">
        <v>30487110.260000002</v>
      </c>
      <c r="F1892" s="8">
        <v>2917.47</v>
      </c>
      <c r="G1892" s="8">
        <v>14004199.369999999</v>
      </c>
      <c r="H1892" s="8">
        <v>11604993.17</v>
      </c>
      <c r="I1892" s="8">
        <v>10859454.07</v>
      </c>
      <c r="J1892" s="8">
        <v>866387.8</v>
      </c>
      <c r="K1892" s="8">
        <v>0</v>
      </c>
      <c r="L1892" s="8">
        <v>6097684.5999999996</v>
      </c>
      <c r="M1892" s="8">
        <v>0</v>
      </c>
      <c r="N1892" s="8">
        <v>5378523.0499999998</v>
      </c>
      <c r="O1892" s="8">
        <v>81791.59</v>
      </c>
      <c r="P1892" s="8">
        <v>615611.57999999996</v>
      </c>
      <c r="Q1892" s="8">
        <v>4453.13</v>
      </c>
      <c r="R1892" s="8">
        <v>14602.85</v>
      </c>
      <c r="S1892" s="8">
        <v>7747676.0199999996</v>
      </c>
      <c r="T1892" s="8">
        <v>7105950.3399999999</v>
      </c>
      <c r="U1892" s="8">
        <v>49339.08</v>
      </c>
      <c r="V1892" s="8">
        <v>2805</v>
      </c>
      <c r="W1892" s="8">
        <v>7307.79</v>
      </c>
      <c r="X1892" s="8">
        <v>9083.3799999999992</v>
      </c>
      <c r="Y1892" s="8">
        <v>0</v>
      </c>
      <c r="Z1892" s="8">
        <v>0</v>
      </c>
      <c r="AA1892" s="8">
        <v>1588600.42</v>
      </c>
      <c r="AB1892" s="8">
        <v>869438.87</v>
      </c>
      <c r="AC1892" s="9">
        <f t="shared" si="174"/>
        <v>719161.54999999993</v>
      </c>
      <c r="AD1892" s="5" t="str">
        <f>$C1892&amp;" "&amp;VLOOKUP(C1892,Tegevusalad!$A$1:$B$89,2,FALSE)</f>
        <v>23 MUUDE MITTEMETALSETEST MINERAALIDEST TOODETE TOOTMINE</v>
      </c>
      <c r="AE1892" s="6">
        <f t="shared" si="175"/>
        <v>22702096.009999998</v>
      </c>
      <c r="AF1892" s="6">
        <f t="shared" si="176"/>
        <v>18762461.449999999</v>
      </c>
      <c r="AG1892" s="6">
        <f t="shared" si="177"/>
        <v>36706295.380000003</v>
      </c>
      <c r="AH1892" s="6">
        <f t="shared" si="178"/>
        <v>26965629.499999996</v>
      </c>
      <c r="AI1892" s="6">
        <f t="shared" si="179"/>
        <v>36697212</v>
      </c>
    </row>
    <row r="1893" spans="1:35" s="2" customFormat="1">
      <c r="A1893" s="3">
        <v>2015</v>
      </c>
      <c r="B1893" s="3">
        <v>11</v>
      </c>
      <c r="C1893" s="4">
        <v>24</v>
      </c>
      <c r="D1893" s="8">
        <v>29</v>
      </c>
      <c r="E1893" s="8">
        <v>1977422.9</v>
      </c>
      <c r="F1893" s="8">
        <v>0</v>
      </c>
      <c r="G1893" s="8">
        <v>3199167.44</v>
      </c>
      <c r="H1893" s="8">
        <v>2773672.45</v>
      </c>
      <c r="I1893" s="8">
        <v>2537619.92</v>
      </c>
      <c r="J1893" s="8">
        <v>157935.04999999999</v>
      </c>
      <c r="K1893" s="8">
        <v>0</v>
      </c>
      <c r="L1893" s="8">
        <v>395484.6</v>
      </c>
      <c r="M1893" s="8">
        <v>267543.03000000003</v>
      </c>
      <c r="N1893" s="8">
        <v>651618.39</v>
      </c>
      <c r="O1893" s="8">
        <v>268081.09999999998</v>
      </c>
      <c r="P1893" s="8">
        <v>9293.4500000000007</v>
      </c>
      <c r="Q1893" s="8">
        <v>1077.03</v>
      </c>
      <c r="R1893" s="8">
        <v>666.4</v>
      </c>
      <c r="S1893" s="8">
        <v>1032581.22</v>
      </c>
      <c r="T1893" s="8">
        <v>870545.62</v>
      </c>
      <c r="U1893" s="8">
        <v>99465.76</v>
      </c>
      <c r="V1893" s="8">
        <v>99465.76</v>
      </c>
      <c r="W1893" s="8">
        <v>0</v>
      </c>
      <c r="X1893" s="8">
        <v>7883.91</v>
      </c>
      <c r="Y1893" s="8">
        <v>0</v>
      </c>
      <c r="Z1893" s="8">
        <v>0</v>
      </c>
      <c r="AA1893" s="8">
        <v>68596.160000000003</v>
      </c>
      <c r="AB1893" s="8">
        <v>57186.92</v>
      </c>
      <c r="AC1893" s="9">
        <f t="shared" si="174"/>
        <v>11409.240000000005</v>
      </c>
      <c r="AD1893" s="5" t="str">
        <f>$C1893&amp;" "&amp;VLOOKUP(C1893,Tegevusalad!$A$1:$B$89,2,FALSE)</f>
        <v>24 METALLITOOTMINE</v>
      </c>
      <c r="AE1893" s="6">
        <f t="shared" si="175"/>
        <v>853259.82999999984</v>
      </c>
      <c r="AF1893" s="6">
        <f t="shared" si="176"/>
        <v>888437.23000000021</v>
      </c>
      <c r="AG1893" s="6">
        <f t="shared" si="177"/>
        <v>4052427.27</v>
      </c>
      <c r="AH1893" s="6">
        <f t="shared" si="178"/>
        <v>3261423.95</v>
      </c>
      <c r="AI1893" s="6">
        <f t="shared" si="179"/>
        <v>4044543.36</v>
      </c>
    </row>
    <row r="1894" spans="1:35" s="2" customFormat="1">
      <c r="A1894" s="3">
        <v>2015</v>
      </c>
      <c r="B1894" s="3">
        <v>11</v>
      </c>
      <c r="C1894" s="4">
        <v>25</v>
      </c>
      <c r="D1894" s="8">
        <v>1170</v>
      </c>
      <c r="E1894" s="8">
        <v>61744096.259999998</v>
      </c>
      <c r="F1894" s="8">
        <v>4856.68</v>
      </c>
      <c r="G1894" s="8">
        <v>53994699.369999997</v>
      </c>
      <c r="H1894" s="8">
        <v>45055764.799999997</v>
      </c>
      <c r="I1894" s="8">
        <v>38430638.630000003</v>
      </c>
      <c r="J1894" s="8">
        <v>7605849.3099999996</v>
      </c>
      <c r="K1894" s="8">
        <v>0</v>
      </c>
      <c r="L1894" s="8">
        <v>12349256.220000001</v>
      </c>
      <c r="M1894" s="8">
        <v>194774.92</v>
      </c>
      <c r="N1894" s="8">
        <v>13524327.57</v>
      </c>
      <c r="O1894" s="8">
        <v>416615.9</v>
      </c>
      <c r="P1894" s="8">
        <v>597351.49</v>
      </c>
      <c r="Q1894" s="8">
        <v>26645.81</v>
      </c>
      <c r="R1894" s="8">
        <v>41190.730000000003</v>
      </c>
      <c r="S1894" s="8">
        <v>17580618.539999999</v>
      </c>
      <c r="T1894" s="8">
        <v>15489022.27</v>
      </c>
      <c r="U1894" s="8">
        <v>53545.41</v>
      </c>
      <c r="V1894" s="8">
        <v>1161.93</v>
      </c>
      <c r="W1894" s="8">
        <v>219144.38</v>
      </c>
      <c r="X1894" s="8">
        <v>766590.46</v>
      </c>
      <c r="Y1894" s="8">
        <v>1585.64</v>
      </c>
      <c r="Z1894" s="8">
        <v>583.48</v>
      </c>
      <c r="AA1894" s="8">
        <v>2922560.97</v>
      </c>
      <c r="AB1894" s="8">
        <v>3901855.24</v>
      </c>
      <c r="AC1894" s="9">
        <f t="shared" si="174"/>
        <v>-979294.27</v>
      </c>
      <c r="AD1894" s="5" t="str">
        <f>$C1894&amp;" "&amp;VLOOKUP(C1894,Tegevusalad!$A$1:$B$89,2,FALSE)</f>
        <v>25 METALLTOODETE TOOTMINE, V.A MASINAD JA SEADMED</v>
      </c>
      <c r="AE1894" s="6">
        <f t="shared" si="175"/>
        <v>44881379.450000003</v>
      </c>
      <c r="AF1894" s="6">
        <f t="shared" si="176"/>
        <v>48111509.980000004</v>
      </c>
      <c r="AG1894" s="6">
        <f t="shared" si="177"/>
        <v>98876078.819999993</v>
      </c>
      <c r="AH1894" s="6">
        <f t="shared" si="178"/>
        <v>67827591.5</v>
      </c>
      <c r="AI1894" s="6">
        <f t="shared" si="179"/>
        <v>98109488.359999999</v>
      </c>
    </row>
    <row r="1895" spans="1:35" s="2" customFormat="1">
      <c r="A1895" s="3">
        <v>2015</v>
      </c>
      <c r="B1895" s="3">
        <v>11</v>
      </c>
      <c r="C1895" s="4">
        <v>26</v>
      </c>
      <c r="D1895" s="8">
        <v>114</v>
      </c>
      <c r="E1895" s="8">
        <v>91145929.569999993</v>
      </c>
      <c r="F1895" s="8">
        <v>0</v>
      </c>
      <c r="G1895" s="8">
        <v>120098302.04000001</v>
      </c>
      <c r="H1895" s="8">
        <v>111282964.48</v>
      </c>
      <c r="I1895" s="8">
        <v>107973472.20999999</v>
      </c>
      <c r="J1895" s="8">
        <v>8651650.6099999994</v>
      </c>
      <c r="K1895" s="8">
        <v>0</v>
      </c>
      <c r="L1895" s="8">
        <v>18229185.859999999</v>
      </c>
      <c r="M1895" s="8">
        <v>4583408.0999999996</v>
      </c>
      <c r="N1895" s="8">
        <v>23405291.350000001</v>
      </c>
      <c r="O1895" s="8">
        <v>5309597.5999999996</v>
      </c>
      <c r="P1895" s="8">
        <v>31608.91</v>
      </c>
      <c r="Q1895" s="8">
        <v>859.96</v>
      </c>
      <c r="R1895" s="8">
        <v>1978.64</v>
      </c>
      <c r="S1895" s="8">
        <v>77903321.060000002</v>
      </c>
      <c r="T1895" s="8">
        <v>76103421.109999999</v>
      </c>
      <c r="U1895" s="8">
        <v>503568.62</v>
      </c>
      <c r="V1895" s="8">
        <v>0</v>
      </c>
      <c r="W1895" s="8">
        <v>36640.47</v>
      </c>
      <c r="X1895" s="8">
        <v>99715.57</v>
      </c>
      <c r="Y1895" s="8">
        <v>46.29</v>
      </c>
      <c r="Z1895" s="8">
        <v>0</v>
      </c>
      <c r="AA1895" s="8">
        <v>390608.96</v>
      </c>
      <c r="AB1895" s="8">
        <v>983260.06</v>
      </c>
      <c r="AC1895" s="9">
        <f t="shared" si="174"/>
        <v>-592651.10000000009</v>
      </c>
      <c r="AD1895" s="5" t="str">
        <f>$C1895&amp;" "&amp;VLOOKUP(C1895,Tegevusalad!$A$1:$B$89,2,FALSE)</f>
        <v>26 ARVUTITE, ELEKTROONIKA- JA OPTIKASEADMETE TOOTMINE</v>
      </c>
      <c r="AE1895" s="6">
        <f t="shared" si="175"/>
        <v>12838755.459999979</v>
      </c>
      <c r="AF1895" s="6">
        <f t="shared" si="176"/>
        <v>12081472.270000001</v>
      </c>
      <c r="AG1895" s="6">
        <f t="shared" si="177"/>
        <v>132937057.5</v>
      </c>
      <c r="AH1895" s="6">
        <f t="shared" si="178"/>
        <v>117036349.95</v>
      </c>
      <c r="AI1895" s="6">
        <f t="shared" si="179"/>
        <v>132837341.93000001</v>
      </c>
    </row>
    <row r="1896" spans="1:35" s="2" customFormat="1">
      <c r="A1896" s="3">
        <v>2015</v>
      </c>
      <c r="B1896" s="3">
        <v>11</v>
      </c>
      <c r="C1896" s="4">
        <v>27</v>
      </c>
      <c r="D1896" s="8">
        <v>118</v>
      </c>
      <c r="E1896" s="8">
        <v>31594010.559999999</v>
      </c>
      <c r="F1896" s="8">
        <v>0</v>
      </c>
      <c r="G1896" s="8">
        <v>38091791.380000003</v>
      </c>
      <c r="H1896" s="8">
        <v>29495968.530000001</v>
      </c>
      <c r="I1896" s="8">
        <v>25852608.780000001</v>
      </c>
      <c r="J1896" s="8">
        <v>8300204.1100000003</v>
      </c>
      <c r="K1896" s="8">
        <v>0</v>
      </c>
      <c r="L1896" s="8">
        <v>6318802.0999999996</v>
      </c>
      <c r="M1896" s="8">
        <v>391910.12</v>
      </c>
      <c r="N1896" s="8">
        <v>7342145.1500000004</v>
      </c>
      <c r="O1896" s="8">
        <v>735340.43</v>
      </c>
      <c r="P1896" s="8">
        <v>256621.89</v>
      </c>
      <c r="Q1896" s="8">
        <v>3180.51</v>
      </c>
      <c r="R1896" s="8">
        <v>11141.33</v>
      </c>
      <c r="S1896" s="8">
        <v>17778017.039999999</v>
      </c>
      <c r="T1896" s="8">
        <v>13344991.24</v>
      </c>
      <c r="U1896" s="8">
        <v>1877364.1</v>
      </c>
      <c r="V1896" s="8">
        <v>22906.240000000002</v>
      </c>
      <c r="W1896" s="8">
        <v>2044.94</v>
      </c>
      <c r="X1896" s="8">
        <v>236208.73</v>
      </c>
      <c r="Y1896" s="8">
        <v>0</v>
      </c>
      <c r="Z1896" s="8">
        <v>0</v>
      </c>
      <c r="AA1896" s="8">
        <v>896499.97</v>
      </c>
      <c r="AB1896" s="8">
        <v>1527932.9</v>
      </c>
      <c r="AC1896" s="9">
        <f t="shared" si="174"/>
        <v>-631432.92999999993</v>
      </c>
      <c r="AD1896" s="5" t="str">
        <f>$C1896&amp;" "&amp;VLOOKUP(C1896,Tegevusalad!$A$1:$B$89,2,FALSE)</f>
        <v>27 ELEKTRISEADMETE TOOTMINE</v>
      </c>
      <c r="AE1896" s="6">
        <f t="shared" si="175"/>
        <v>12174838.149999999</v>
      </c>
      <c r="AF1896" s="6">
        <f t="shared" si="176"/>
        <v>13457255.350000005</v>
      </c>
      <c r="AG1896" s="6">
        <f t="shared" si="177"/>
        <v>50266629.530000001</v>
      </c>
      <c r="AH1896" s="6">
        <f t="shared" si="178"/>
        <v>36766432.399999999</v>
      </c>
      <c r="AI1896" s="6">
        <f t="shared" si="179"/>
        <v>50030420.799999997</v>
      </c>
    </row>
    <row r="1897" spans="1:35" s="2" customFormat="1">
      <c r="A1897" s="3">
        <v>2015</v>
      </c>
      <c r="B1897" s="3">
        <v>11</v>
      </c>
      <c r="C1897" s="4">
        <v>28</v>
      </c>
      <c r="D1897" s="8">
        <v>171</v>
      </c>
      <c r="E1897" s="8">
        <v>11960277.9</v>
      </c>
      <c r="F1897" s="8">
        <v>4804.3500000000004</v>
      </c>
      <c r="G1897" s="8">
        <v>17384542.350000001</v>
      </c>
      <c r="H1897" s="8">
        <v>14634467.84</v>
      </c>
      <c r="I1897" s="8">
        <v>13280848.449999999</v>
      </c>
      <c r="J1897" s="8">
        <v>2668703.84</v>
      </c>
      <c r="K1897" s="8">
        <v>0</v>
      </c>
      <c r="L1897" s="8">
        <v>2392487.92</v>
      </c>
      <c r="M1897" s="8">
        <v>77496.350000000006</v>
      </c>
      <c r="N1897" s="8">
        <v>4060209.58</v>
      </c>
      <c r="O1897" s="8">
        <v>130541.4</v>
      </c>
      <c r="P1897" s="8">
        <v>129383.38</v>
      </c>
      <c r="Q1897" s="8">
        <v>6218.32</v>
      </c>
      <c r="R1897" s="8">
        <v>7137.11</v>
      </c>
      <c r="S1897" s="8">
        <v>5192998.42</v>
      </c>
      <c r="T1897" s="8">
        <v>4637356.5199999996</v>
      </c>
      <c r="U1897" s="8">
        <v>28451</v>
      </c>
      <c r="V1897" s="8">
        <v>0</v>
      </c>
      <c r="W1897" s="8">
        <v>10153.42</v>
      </c>
      <c r="X1897" s="8">
        <v>63350.63</v>
      </c>
      <c r="Y1897" s="8">
        <v>0</v>
      </c>
      <c r="Z1897" s="8">
        <v>0</v>
      </c>
      <c r="AA1897" s="8">
        <v>313769.39</v>
      </c>
      <c r="AB1897" s="8">
        <v>1903994.7</v>
      </c>
      <c r="AC1897" s="9">
        <f t="shared" si="174"/>
        <v>-1590225.31</v>
      </c>
      <c r="AD1897" s="5" t="str">
        <f>$C1897&amp;" "&amp;VLOOKUP(C1897,Tegevusalad!$A$1:$B$89,2,FALSE)</f>
        <v>28 MUJAL LIIGITAMATA MASINATE JA SEADMETE TOOTMINE</v>
      </c>
      <c r="AE1897" s="6">
        <f t="shared" si="175"/>
        <v>6806983.4600000009</v>
      </c>
      <c r="AF1897" s="6">
        <f t="shared" si="176"/>
        <v>14462577.029999999</v>
      </c>
      <c r="AG1897" s="6">
        <f t="shared" si="177"/>
        <v>24191525.810000002</v>
      </c>
      <c r="AH1897" s="6">
        <f t="shared" si="178"/>
        <v>20336733.449999999</v>
      </c>
      <c r="AI1897" s="6">
        <f t="shared" si="179"/>
        <v>24128175.18</v>
      </c>
    </row>
    <row r="1898" spans="1:35" s="2" customFormat="1">
      <c r="A1898" s="3">
        <v>2015</v>
      </c>
      <c r="B1898" s="3">
        <v>11</v>
      </c>
      <c r="C1898" s="4">
        <v>29</v>
      </c>
      <c r="D1898" s="8">
        <v>73</v>
      </c>
      <c r="E1898" s="8">
        <v>24483261.84</v>
      </c>
      <c r="F1898" s="8">
        <v>0</v>
      </c>
      <c r="G1898" s="8">
        <v>33886967.149999999</v>
      </c>
      <c r="H1898" s="8">
        <v>30748883.5</v>
      </c>
      <c r="I1898" s="8">
        <v>30101765.989999998</v>
      </c>
      <c r="J1898" s="8">
        <v>3053707.88</v>
      </c>
      <c r="K1898" s="8">
        <v>0</v>
      </c>
      <c r="L1898" s="8">
        <v>4896652.3899999997</v>
      </c>
      <c r="M1898" s="8">
        <v>102520.12</v>
      </c>
      <c r="N1898" s="8">
        <v>5700497.6500000004</v>
      </c>
      <c r="O1898" s="8">
        <v>233612.51</v>
      </c>
      <c r="P1898" s="8">
        <v>59664.56</v>
      </c>
      <c r="Q1898" s="8">
        <v>1377.57</v>
      </c>
      <c r="R1898" s="8">
        <v>4178.08</v>
      </c>
      <c r="S1898" s="8">
        <v>21259237.600000001</v>
      </c>
      <c r="T1898" s="8">
        <v>19287875.350000001</v>
      </c>
      <c r="U1898" s="8">
        <v>122.31</v>
      </c>
      <c r="V1898" s="8">
        <v>0</v>
      </c>
      <c r="W1898" s="8">
        <v>44824.93</v>
      </c>
      <c r="X1898" s="8">
        <v>76008.36</v>
      </c>
      <c r="Y1898" s="8">
        <v>0</v>
      </c>
      <c r="Z1898" s="8">
        <v>0</v>
      </c>
      <c r="AA1898" s="8">
        <v>204560.84</v>
      </c>
      <c r="AB1898" s="8">
        <v>905885.98</v>
      </c>
      <c r="AC1898" s="9">
        <f t="shared" si="174"/>
        <v>-701325.14</v>
      </c>
      <c r="AD1898" s="5" t="str">
        <f>$C1898&amp;" "&amp;VLOOKUP(C1898,Tegevusalad!$A$1:$B$89,2,FALSE)</f>
        <v>29 MOOTORSÕIDUKITE, HAAGISTE JA POOLHAAGISTE TOOTMINE</v>
      </c>
      <c r="AE1898" s="6">
        <f t="shared" si="175"/>
        <v>3299910.2899999991</v>
      </c>
      <c r="AF1898" s="6">
        <f t="shared" si="176"/>
        <v>6095956.1900000004</v>
      </c>
      <c r="AG1898" s="6">
        <f t="shared" si="177"/>
        <v>37186877.439999998</v>
      </c>
      <c r="AH1898" s="6">
        <f t="shared" si="178"/>
        <v>28523378.650000002</v>
      </c>
      <c r="AI1898" s="6">
        <f t="shared" si="179"/>
        <v>37110869.079999998</v>
      </c>
    </row>
    <row r="1899" spans="1:35" s="2" customFormat="1">
      <c r="A1899" s="3">
        <v>2015</v>
      </c>
      <c r="B1899" s="3">
        <v>11</v>
      </c>
      <c r="C1899" s="4">
        <v>30</v>
      </c>
      <c r="D1899" s="8">
        <v>77</v>
      </c>
      <c r="E1899" s="8">
        <v>1390264.86</v>
      </c>
      <c r="F1899" s="8">
        <v>2112</v>
      </c>
      <c r="G1899" s="8">
        <v>2435240.2999999998</v>
      </c>
      <c r="H1899" s="8">
        <v>1942092.83</v>
      </c>
      <c r="I1899" s="8">
        <v>1189094.83</v>
      </c>
      <c r="J1899" s="8">
        <v>117073.47</v>
      </c>
      <c r="K1899" s="8">
        <v>0</v>
      </c>
      <c r="L1899" s="8">
        <v>278243.06</v>
      </c>
      <c r="M1899" s="8">
        <v>0</v>
      </c>
      <c r="N1899" s="8">
        <v>723758.72</v>
      </c>
      <c r="O1899" s="8">
        <v>114928.4</v>
      </c>
      <c r="P1899" s="8">
        <v>5754.88</v>
      </c>
      <c r="Q1899" s="8">
        <v>743.18</v>
      </c>
      <c r="R1899" s="8">
        <v>1850.75</v>
      </c>
      <c r="S1899" s="8">
        <v>853790.43</v>
      </c>
      <c r="T1899" s="8">
        <v>616221.01</v>
      </c>
      <c r="U1899" s="8">
        <v>0</v>
      </c>
      <c r="V1899" s="8">
        <v>0</v>
      </c>
      <c r="W1899" s="8">
        <v>0</v>
      </c>
      <c r="X1899" s="8">
        <v>2887.77</v>
      </c>
      <c r="Y1899" s="8">
        <v>0</v>
      </c>
      <c r="Z1899" s="8">
        <v>0</v>
      </c>
      <c r="AA1899" s="8">
        <v>22447.31</v>
      </c>
      <c r="AB1899" s="8">
        <v>467962.97</v>
      </c>
      <c r="AC1899" s="9">
        <f t="shared" si="174"/>
        <v>-445515.66</v>
      </c>
      <c r="AD1899" s="5" t="str">
        <f>$C1899&amp;" "&amp;VLOOKUP(C1899,Tegevusalad!$A$1:$B$89,2,FALSE)</f>
        <v>30 MUUDE TRANSPORDIVAHENDITE TOOTMINE</v>
      </c>
      <c r="AE1899" s="6">
        <f t="shared" si="175"/>
        <v>541474.20000000007</v>
      </c>
      <c r="AF1899" s="6">
        <f t="shared" si="176"/>
        <v>2199614.9199999995</v>
      </c>
      <c r="AG1899" s="6">
        <f t="shared" si="177"/>
        <v>2976714.5</v>
      </c>
      <c r="AH1899" s="6">
        <f t="shared" si="178"/>
        <v>3628047.3499999996</v>
      </c>
      <c r="AI1899" s="6">
        <f t="shared" si="179"/>
        <v>2973826.73</v>
      </c>
    </row>
    <row r="1900" spans="1:35" s="2" customFormat="1">
      <c r="A1900" s="3">
        <v>2015</v>
      </c>
      <c r="B1900" s="3">
        <v>11</v>
      </c>
      <c r="C1900" s="4">
        <v>31</v>
      </c>
      <c r="D1900" s="8">
        <v>631</v>
      </c>
      <c r="E1900" s="8">
        <v>28199052.780000001</v>
      </c>
      <c r="F1900" s="8">
        <v>120</v>
      </c>
      <c r="G1900" s="8">
        <v>35257936.43</v>
      </c>
      <c r="H1900" s="8">
        <v>30934491.379999999</v>
      </c>
      <c r="I1900" s="8">
        <v>28933110.789999999</v>
      </c>
      <c r="J1900" s="8">
        <v>3627738.5</v>
      </c>
      <c r="K1900" s="8">
        <v>0</v>
      </c>
      <c r="L1900" s="8">
        <v>5639821.3899999997</v>
      </c>
      <c r="M1900" s="8">
        <v>26348.66</v>
      </c>
      <c r="N1900" s="8">
        <v>7344379.3200000003</v>
      </c>
      <c r="O1900" s="8">
        <v>164222.32</v>
      </c>
      <c r="P1900" s="8">
        <v>263699.53000000003</v>
      </c>
      <c r="Q1900" s="8">
        <v>9792.01</v>
      </c>
      <c r="R1900" s="8">
        <v>24370.98</v>
      </c>
      <c r="S1900" s="8">
        <v>11834451.720000001</v>
      </c>
      <c r="T1900" s="8">
        <v>10568405.4</v>
      </c>
      <c r="U1900" s="8">
        <v>62988.99</v>
      </c>
      <c r="V1900" s="8">
        <v>16.75</v>
      </c>
      <c r="W1900" s="8">
        <v>17435.25</v>
      </c>
      <c r="X1900" s="8">
        <v>12391.13</v>
      </c>
      <c r="Y1900" s="8">
        <v>0.02</v>
      </c>
      <c r="Z1900" s="8">
        <v>472.33</v>
      </c>
      <c r="AA1900" s="8">
        <v>898025.77</v>
      </c>
      <c r="AB1900" s="8">
        <v>2576707.35</v>
      </c>
      <c r="AC1900" s="9">
        <f t="shared" si="174"/>
        <v>-1678681.58</v>
      </c>
      <c r="AD1900" s="5" t="str">
        <f>$C1900&amp;" "&amp;VLOOKUP(C1900,Tegevusalad!$A$1:$B$89,2,FALSE)</f>
        <v>31 MÖÖBLITOOTMINE</v>
      </c>
      <c r="AE1900" s="6">
        <f t="shared" si="175"/>
        <v>16314123.199999999</v>
      </c>
      <c r="AF1900" s="6">
        <f t="shared" si="176"/>
        <v>24125215.940000001</v>
      </c>
      <c r="AG1900" s="6">
        <f t="shared" si="177"/>
        <v>51572059.630000003</v>
      </c>
      <c r="AH1900" s="6">
        <f t="shared" si="178"/>
        <v>36843751.5</v>
      </c>
      <c r="AI1900" s="6">
        <f t="shared" si="179"/>
        <v>51559668.5</v>
      </c>
    </row>
    <row r="1901" spans="1:35" s="2" customFormat="1">
      <c r="A1901" s="3">
        <v>2015</v>
      </c>
      <c r="B1901" s="3">
        <v>11</v>
      </c>
      <c r="C1901" s="4">
        <v>32</v>
      </c>
      <c r="D1901" s="8">
        <v>275</v>
      </c>
      <c r="E1901" s="8">
        <v>5691134.6299999999</v>
      </c>
      <c r="F1901" s="8">
        <v>1011144.49</v>
      </c>
      <c r="G1901" s="8">
        <v>11013569.310000001</v>
      </c>
      <c r="H1901" s="8">
        <v>9638493.1199999992</v>
      </c>
      <c r="I1901" s="8">
        <v>8449774.0700000003</v>
      </c>
      <c r="J1901" s="8">
        <v>1409236.03</v>
      </c>
      <c r="K1901" s="8">
        <v>77</v>
      </c>
      <c r="L1901" s="8">
        <v>1229229.95</v>
      </c>
      <c r="M1901" s="8">
        <v>8719.99</v>
      </c>
      <c r="N1901" s="8">
        <v>1930586.29</v>
      </c>
      <c r="O1901" s="8">
        <v>498014.02</v>
      </c>
      <c r="P1901" s="8">
        <v>120780.46</v>
      </c>
      <c r="Q1901" s="8">
        <v>2249.36</v>
      </c>
      <c r="R1901" s="8">
        <v>6051.96</v>
      </c>
      <c r="S1901" s="8">
        <v>2692500.91</v>
      </c>
      <c r="T1901" s="8">
        <v>2466978.5099999998</v>
      </c>
      <c r="U1901" s="8">
        <v>80856.429999999993</v>
      </c>
      <c r="V1901" s="8">
        <v>45759.48</v>
      </c>
      <c r="W1901" s="8">
        <v>200087.94</v>
      </c>
      <c r="X1901" s="8">
        <v>4429.3599999999997</v>
      </c>
      <c r="Y1901" s="8">
        <v>0</v>
      </c>
      <c r="Z1901" s="8">
        <v>0</v>
      </c>
      <c r="AA1901" s="8">
        <v>254488.1</v>
      </c>
      <c r="AB1901" s="8">
        <v>947124.45</v>
      </c>
      <c r="AC1901" s="9">
        <f t="shared" si="174"/>
        <v>-692636.35</v>
      </c>
      <c r="AD1901" s="5" t="str">
        <f>$C1901&amp;" "&amp;VLOOKUP(C1901,Tegevusalad!$A$1:$B$89,2,FALSE)</f>
        <v>32 MUU TOOTMINE</v>
      </c>
      <c r="AE1901" s="6">
        <f t="shared" si="175"/>
        <v>3933351.14</v>
      </c>
      <c r="AF1901" s="6">
        <f t="shared" si="176"/>
        <v>4465523.2899999991</v>
      </c>
      <c r="AG1901" s="6">
        <f t="shared" si="177"/>
        <v>14946920.449999999</v>
      </c>
      <c r="AH1901" s="6">
        <f t="shared" si="178"/>
        <v>9683191.25</v>
      </c>
      <c r="AI1901" s="6">
        <f t="shared" si="179"/>
        <v>14942491.09</v>
      </c>
    </row>
    <row r="1902" spans="1:35" s="2" customFormat="1">
      <c r="A1902" s="3">
        <v>2015</v>
      </c>
      <c r="B1902" s="3">
        <v>11</v>
      </c>
      <c r="C1902" s="4">
        <v>33</v>
      </c>
      <c r="D1902" s="8">
        <v>665</v>
      </c>
      <c r="E1902" s="8">
        <v>18936007.109999999</v>
      </c>
      <c r="F1902" s="8">
        <v>1991.79</v>
      </c>
      <c r="G1902" s="8">
        <v>12636981.85</v>
      </c>
      <c r="H1902" s="8">
        <v>3724390.19</v>
      </c>
      <c r="I1902" s="8">
        <v>785665.2</v>
      </c>
      <c r="J1902" s="8">
        <v>102428.75</v>
      </c>
      <c r="K1902" s="8">
        <v>0</v>
      </c>
      <c r="L1902" s="8">
        <v>3787380.73</v>
      </c>
      <c r="M1902" s="8">
        <v>0</v>
      </c>
      <c r="N1902" s="8">
        <v>2946163.21</v>
      </c>
      <c r="O1902" s="8">
        <v>163125.21</v>
      </c>
      <c r="P1902" s="8">
        <v>63592.68</v>
      </c>
      <c r="Q1902" s="8">
        <v>12801.85</v>
      </c>
      <c r="R1902" s="8">
        <v>31403.62</v>
      </c>
      <c r="S1902" s="8">
        <v>5561932.6100000003</v>
      </c>
      <c r="T1902" s="8">
        <v>4181913.53</v>
      </c>
      <c r="U1902" s="8">
        <v>430376.01</v>
      </c>
      <c r="V1902" s="8">
        <v>2492.1799999999998</v>
      </c>
      <c r="W1902" s="8">
        <v>196455.28</v>
      </c>
      <c r="X1902" s="8">
        <v>3576.25</v>
      </c>
      <c r="Y1902" s="8">
        <v>0</v>
      </c>
      <c r="Z1902" s="8">
        <v>121.2</v>
      </c>
      <c r="AA1902" s="8">
        <v>1419816.95</v>
      </c>
      <c r="AB1902" s="8">
        <v>578720.63</v>
      </c>
      <c r="AC1902" s="9">
        <f t="shared" si="174"/>
        <v>841096.32</v>
      </c>
      <c r="AD1902" s="5" t="str">
        <f>$C1902&amp;" "&amp;VLOOKUP(C1902,Tegevusalad!$A$1:$B$89,2,FALSE)</f>
        <v>33 MASINATE JA SEADMETE REMONT JA PAIGALDUS</v>
      </c>
      <c r="AE1902" s="6">
        <f t="shared" si="175"/>
        <v>12949266.529999997</v>
      </c>
      <c r="AF1902" s="6">
        <f t="shared" si="176"/>
        <v>8082391.6599999983</v>
      </c>
      <c r="AG1902" s="6">
        <f t="shared" si="177"/>
        <v>25586248.379999999</v>
      </c>
      <c r="AH1902" s="6">
        <f t="shared" si="178"/>
        <v>14887834.15</v>
      </c>
      <c r="AI1902" s="6">
        <f t="shared" si="179"/>
        <v>25582672.129999999</v>
      </c>
    </row>
    <row r="1903" spans="1:35" s="2" customFormat="1">
      <c r="A1903" s="3">
        <v>2015</v>
      </c>
      <c r="B1903" s="3">
        <v>11</v>
      </c>
      <c r="C1903" s="4">
        <v>35</v>
      </c>
      <c r="D1903" s="8">
        <v>229</v>
      </c>
      <c r="E1903" s="8">
        <v>160136699.65000001</v>
      </c>
      <c r="F1903" s="8">
        <v>806.04</v>
      </c>
      <c r="G1903" s="8">
        <v>10767281.949999999</v>
      </c>
      <c r="H1903" s="8">
        <v>6342586</v>
      </c>
      <c r="I1903" s="8">
        <v>2858989.36</v>
      </c>
      <c r="J1903" s="8">
        <v>232018.5</v>
      </c>
      <c r="K1903" s="8">
        <v>0</v>
      </c>
      <c r="L1903" s="8">
        <v>32027412.440000001</v>
      </c>
      <c r="M1903" s="8">
        <v>0</v>
      </c>
      <c r="N1903" s="8">
        <v>23195322.82</v>
      </c>
      <c r="O1903" s="8">
        <v>78455.990000000005</v>
      </c>
      <c r="P1903" s="8">
        <v>4634659.49</v>
      </c>
      <c r="Q1903" s="8">
        <v>12643.33</v>
      </c>
      <c r="R1903" s="8">
        <v>9136.32</v>
      </c>
      <c r="S1903" s="8">
        <v>7634463.75</v>
      </c>
      <c r="T1903" s="8">
        <v>5285335.66</v>
      </c>
      <c r="U1903" s="8">
        <v>26506201.539999999</v>
      </c>
      <c r="V1903" s="8">
        <v>0</v>
      </c>
      <c r="W1903" s="8">
        <v>494973.86</v>
      </c>
      <c r="X1903" s="8">
        <v>317133.92</v>
      </c>
      <c r="Y1903" s="8">
        <v>0.2</v>
      </c>
      <c r="Z1903" s="8">
        <v>1.84</v>
      </c>
      <c r="AA1903" s="8">
        <v>9144822.0299999993</v>
      </c>
      <c r="AB1903" s="8">
        <v>312734.05</v>
      </c>
      <c r="AC1903" s="9">
        <f t="shared" si="174"/>
        <v>8832087.9799999986</v>
      </c>
      <c r="AD1903" s="5" t="str">
        <f>$C1903&amp;" "&amp;VLOOKUP(C1903,Tegevusalad!$A$1:$B$89,2,FALSE)</f>
        <v>35 ELEKTRIENERGIA, GAASI, AURU JA KONDITSIONEERITUD ÕHUGA VARUSTAMINE</v>
      </c>
      <c r="AE1903" s="6">
        <f t="shared" si="175"/>
        <v>126313974.31999999</v>
      </c>
      <c r="AF1903" s="6">
        <f t="shared" si="176"/>
        <v>81489350.460000008</v>
      </c>
      <c r="AG1903" s="6">
        <f t="shared" si="177"/>
        <v>137081256.26999998</v>
      </c>
      <c r="AH1903" s="6">
        <f t="shared" si="178"/>
        <v>116022295.7</v>
      </c>
      <c r="AI1903" s="6">
        <f t="shared" si="179"/>
        <v>136764122.34999999</v>
      </c>
    </row>
    <row r="1904" spans="1:35" s="2" customFormat="1">
      <c r="A1904" s="3">
        <v>2015</v>
      </c>
      <c r="B1904" s="3">
        <v>11</v>
      </c>
      <c r="C1904" s="4">
        <v>36</v>
      </c>
      <c r="D1904" s="8">
        <v>91</v>
      </c>
      <c r="E1904" s="8">
        <v>9664464.5099999998</v>
      </c>
      <c r="F1904" s="8">
        <v>0</v>
      </c>
      <c r="G1904" s="8">
        <v>28731.51</v>
      </c>
      <c r="H1904" s="8">
        <v>3333.2</v>
      </c>
      <c r="I1904" s="8">
        <v>2940</v>
      </c>
      <c r="J1904" s="8">
        <v>0</v>
      </c>
      <c r="K1904" s="8">
        <v>0</v>
      </c>
      <c r="L1904" s="8">
        <v>1932892.89</v>
      </c>
      <c r="M1904" s="8">
        <v>0</v>
      </c>
      <c r="N1904" s="8">
        <v>2399633.34</v>
      </c>
      <c r="O1904" s="8">
        <v>314.60000000000002</v>
      </c>
      <c r="P1904" s="8">
        <v>1659408.68</v>
      </c>
      <c r="Q1904" s="8">
        <v>762.11</v>
      </c>
      <c r="R1904" s="8">
        <v>2462.7800000000002</v>
      </c>
      <c r="S1904" s="8">
        <v>578740.74</v>
      </c>
      <c r="T1904" s="8">
        <v>525135.23</v>
      </c>
      <c r="U1904" s="8">
        <v>1927.88</v>
      </c>
      <c r="V1904" s="8">
        <v>1927.88</v>
      </c>
      <c r="W1904" s="8">
        <v>6263.8</v>
      </c>
      <c r="X1904" s="8">
        <v>386.62</v>
      </c>
      <c r="Y1904" s="8">
        <v>0</v>
      </c>
      <c r="Z1904" s="8">
        <v>0</v>
      </c>
      <c r="AA1904" s="8">
        <v>487457.8</v>
      </c>
      <c r="AB1904" s="8">
        <v>954198.25</v>
      </c>
      <c r="AC1904" s="9">
        <f t="shared" si="174"/>
        <v>-466740.45</v>
      </c>
      <c r="AD1904" s="5" t="str">
        <f>$C1904&amp;" "&amp;VLOOKUP(C1904,Tegevusalad!$A$1:$B$89,2,FALSE)</f>
        <v>36 VEEKOGUMINE, -TÖÖTLUS JA -VARUSTUS</v>
      </c>
      <c r="AE1904" s="6">
        <f t="shared" si="175"/>
        <v>9084182.5099999998</v>
      </c>
      <c r="AF1904" s="6">
        <f t="shared" si="176"/>
        <v>11430166.859999998</v>
      </c>
      <c r="AG1904" s="6">
        <f t="shared" si="177"/>
        <v>9112914.0199999996</v>
      </c>
      <c r="AH1904" s="6">
        <f t="shared" si="178"/>
        <v>12010480.599999998</v>
      </c>
      <c r="AI1904" s="6">
        <f t="shared" si="179"/>
        <v>9112527.4000000004</v>
      </c>
    </row>
    <row r="1905" spans="1:35" s="2" customFormat="1">
      <c r="A1905" s="3">
        <v>2015</v>
      </c>
      <c r="B1905" s="3">
        <v>11</v>
      </c>
      <c r="C1905" s="4">
        <v>37</v>
      </c>
      <c r="D1905" s="8">
        <v>74</v>
      </c>
      <c r="E1905" s="8">
        <v>4757536.2699999996</v>
      </c>
      <c r="F1905" s="8">
        <v>0</v>
      </c>
      <c r="G1905" s="8">
        <v>29885.41</v>
      </c>
      <c r="H1905" s="8">
        <v>7190.55</v>
      </c>
      <c r="I1905" s="8">
        <v>4942.0600000000004</v>
      </c>
      <c r="J1905" s="8">
        <v>0</v>
      </c>
      <c r="K1905" s="8">
        <v>0</v>
      </c>
      <c r="L1905" s="8">
        <v>951507.27</v>
      </c>
      <c r="M1905" s="8">
        <v>0</v>
      </c>
      <c r="N1905" s="8">
        <v>1059939.7</v>
      </c>
      <c r="O1905" s="8">
        <v>0</v>
      </c>
      <c r="P1905" s="8">
        <v>624166.51</v>
      </c>
      <c r="Q1905" s="8">
        <v>1919.28</v>
      </c>
      <c r="R1905" s="8">
        <v>1639.05</v>
      </c>
      <c r="S1905" s="8">
        <v>815576.02</v>
      </c>
      <c r="T1905" s="8">
        <v>482562.52</v>
      </c>
      <c r="U1905" s="8">
        <v>0</v>
      </c>
      <c r="V1905" s="8">
        <v>0</v>
      </c>
      <c r="W1905" s="8">
        <v>1486.9</v>
      </c>
      <c r="X1905" s="8">
        <v>520</v>
      </c>
      <c r="Y1905" s="8">
        <v>0</v>
      </c>
      <c r="Z1905" s="8">
        <v>0</v>
      </c>
      <c r="AA1905" s="8">
        <v>129960.57</v>
      </c>
      <c r="AB1905" s="8">
        <v>238393</v>
      </c>
      <c r="AC1905" s="9">
        <f t="shared" si="174"/>
        <v>-108432.43</v>
      </c>
      <c r="AD1905" s="5" t="str">
        <f>$C1905&amp;" "&amp;VLOOKUP(C1905,Tegevusalad!$A$1:$B$89,2,FALSE)</f>
        <v>37 KANALISATSIOON</v>
      </c>
      <c r="AE1905" s="6">
        <f t="shared" si="175"/>
        <v>3942480.2499999995</v>
      </c>
      <c r="AF1905" s="6">
        <f t="shared" si="176"/>
        <v>4492317.7300000004</v>
      </c>
      <c r="AG1905" s="6">
        <f t="shared" si="177"/>
        <v>3972365.6599999997</v>
      </c>
      <c r="AH1905" s="6">
        <f t="shared" si="178"/>
        <v>5307893.75</v>
      </c>
      <c r="AI1905" s="6">
        <f t="shared" si="179"/>
        <v>3971845.6599999997</v>
      </c>
    </row>
    <row r="1906" spans="1:35" s="2" customFormat="1">
      <c r="A1906" s="3">
        <v>2015</v>
      </c>
      <c r="B1906" s="3">
        <v>11</v>
      </c>
      <c r="C1906" s="4">
        <v>38</v>
      </c>
      <c r="D1906" s="8">
        <v>154</v>
      </c>
      <c r="E1906" s="8">
        <v>13037972.970000001</v>
      </c>
      <c r="F1906" s="8">
        <v>0</v>
      </c>
      <c r="G1906" s="8">
        <v>10596791.390000001</v>
      </c>
      <c r="H1906" s="8">
        <v>4248956.6399999997</v>
      </c>
      <c r="I1906" s="8">
        <v>3558132.29</v>
      </c>
      <c r="J1906" s="8">
        <v>6213954.7699999996</v>
      </c>
      <c r="K1906" s="8">
        <v>0</v>
      </c>
      <c r="L1906" s="8">
        <v>2607594.56</v>
      </c>
      <c r="M1906" s="8">
        <v>0</v>
      </c>
      <c r="N1906" s="8">
        <v>2428016.21</v>
      </c>
      <c r="O1906" s="8">
        <v>4701.68</v>
      </c>
      <c r="P1906" s="8">
        <v>95244.2</v>
      </c>
      <c r="Q1906" s="8">
        <v>2371.58</v>
      </c>
      <c r="R1906" s="8">
        <v>8136.72</v>
      </c>
      <c r="S1906" s="8">
        <v>2418176.94</v>
      </c>
      <c r="T1906" s="8">
        <v>2168846.92</v>
      </c>
      <c r="U1906" s="8">
        <v>2042053.47</v>
      </c>
      <c r="V1906" s="8">
        <v>2042053.32</v>
      </c>
      <c r="W1906" s="8">
        <v>-988.21</v>
      </c>
      <c r="X1906" s="8">
        <v>1394282.17</v>
      </c>
      <c r="Y1906" s="8">
        <v>0</v>
      </c>
      <c r="Z1906" s="8">
        <v>0</v>
      </c>
      <c r="AA1906" s="8">
        <v>543246.43000000005</v>
      </c>
      <c r="AB1906" s="8">
        <v>363668.08</v>
      </c>
      <c r="AC1906" s="9">
        <f t="shared" si="174"/>
        <v>179578.35000000003</v>
      </c>
      <c r="AD1906" s="5" t="str">
        <f>$C1906&amp;" "&amp;VLOOKUP(C1906,Tegevusalad!$A$1:$B$89,2,FALSE)</f>
        <v>38 JÄÄTMEKOGUMINE, -TÖÖTLUS JA -KÕRVALDUS; MATERJALIDE TAASKASUTUSELE VÕTMINE</v>
      </c>
      <c r="AE1906" s="6">
        <f t="shared" si="175"/>
        <v>9972024.7300000004</v>
      </c>
      <c r="AF1906" s="6">
        <f t="shared" si="176"/>
        <v>9739079.1600000001</v>
      </c>
      <c r="AG1906" s="6">
        <f t="shared" si="177"/>
        <v>20568816.120000001</v>
      </c>
      <c r="AH1906" s="6">
        <f t="shared" si="178"/>
        <v>12180764.65</v>
      </c>
      <c r="AI1906" s="6">
        <f t="shared" si="179"/>
        <v>19174533.949999999</v>
      </c>
    </row>
    <row r="1907" spans="1:35" s="2" customFormat="1">
      <c r="A1907" s="3">
        <v>2015</v>
      </c>
      <c r="B1907" s="3">
        <v>11</v>
      </c>
      <c r="C1907" s="4">
        <v>39</v>
      </c>
      <c r="D1907" s="8">
        <v>13</v>
      </c>
      <c r="E1907" s="8">
        <v>629473.24</v>
      </c>
      <c r="F1907" s="8">
        <v>142.21</v>
      </c>
      <c r="G1907" s="8">
        <v>73641.64</v>
      </c>
      <c r="H1907" s="8">
        <v>60875.51</v>
      </c>
      <c r="I1907" s="8">
        <v>0</v>
      </c>
      <c r="J1907" s="8">
        <v>0</v>
      </c>
      <c r="K1907" s="8">
        <v>0</v>
      </c>
      <c r="L1907" s="8">
        <v>125907.45</v>
      </c>
      <c r="M1907" s="8">
        <v>0</v>
      </c>
      <c r="N1907" s="8">
        <v>60116.76</v>
      </c>
      <c r="O1907" s="8">
        <v>0</v>
      </c>
      <c r="P1907" s="8">
        <v>0</v>
      </c>
      <c r="Q1907" s="8">
        <v>66.69</v>
      </c>
      <c r="R1907" s="8">
        <v>24.49</v>
      </c>
      <c r="S1907" s="8">
        <v>36460.04</v>
      </c>
      <c r="T1907" s="8">
        <v>1340.34</v>
      </c>
      <c r="U1907" s="8">
        <v>252.9</v>
      </c>
      <c r="V1907" s="8">
        <v>0</v>
      </c>
      <c r="W1907" s="8">
        <v>0</v>
      </c>
      <c r="X1907" s="8">
        <v>16171.68</v>
      </c>
      <c r="Y1907" s="8">
        <v>0</v>
      </c>
      <c r="Z1907" s="8">
        <v>0</v>
      </c>
      <c r="AA1907" s="8">
        <v>69777.75</v>
      </c>
      <c r="AB1907" s="8">
        <v>3987.06</v>
      </c>
      <c r="AC1907" s="9">
        <f t="shared" si="174"/>
        <v>65790.69</v>
      </c>
      <c r="AD1907" s="5" t="str">
        <f>$C1907&amp;" "&amp;VLOOKUP(C1907,Tegevusalad!$A$1:$B$89,2,FALSE)</f>
        <v>39 SAASTEKÄITLUS JA MUUD JÄÄTMEKÄITLUSTEGEVUSED</v>
      </c>
      <c r="AE1907" s="6">
        <f t="shared" si="175"/>
        <v>609074.18999999994</v>
      </c>
      <c r="AF1907" s="6">
        <f t="shared" si="176"/>
        <v>263993.31</v>
      </c>
      <c r="AG1907" s="6">
        <f t="shared" si="177"/>
        <v>682715.83000000007</v>
      </c>
      <c r="AH1907" s="6">
        <f t="shared" si="178"/>
        <v>300706.25</v>
      </c>
      <c r="AI1907" s="6">
        <f t="shared" si="179"/>
        <v>666544.14999999991</v>
      </c>
    </row>
    <row r="1908" spans="1:35" s="2" customFormat="1">
      <c r="A1908" s="3">
        <v>2015</v>
      </c>
      <c r="B1908" s="3">
        <v>11</v>
      </c>
      <c r="C1908" s="4">
        <v>41</v>
      </c>
      <c r="D1908" s="8">
        <v>3359</v>
      </c>
      <c r="E1908" s="8">
        <v>142922107.28</v>
      </c>
      <c r="F1908" s="8">
        <v>20373.189999999999</v>
      </c>
      <c r="G1908" s="8">
        <v>17301747.100000001</v>
      </c>
      <c r="H1908" s="8">
        <v>6441014.3200000003</v>
      </c>
      <c r="I1908" s="8">
        <v>2547023.92</v>
      </c>
      <c r="J1908" s="8">
        <v>7255015.9199999999</v>
      </c>
      <c r="K1908" s="8">
        <v>0</v>
      </c>
      <c r="L1908" s="8">
        <v>28586255.039999999</v>
      </c>
      <c r="M1908" s="8">
        <v>2031.84</v>
      </c>
      <c r="N1908" s="8">
        <v>26159422.300000001</v>
      </c>
      <c r="O1908" s="8">
        <v>27298.400000000001</v>
      </c>
      <c r="P1908" s="8">
        <v>166319.5</v>
      </c>
      <c r="Q1908" s="8">
        <v>74412.3</v>
      </c>
      <c r="R1908" s="8">
        <v>104308.17</v>
      </c>
      <c r="S1908" s="8">
        <v>2575977.69</v>
      </c>
      <c r="T1908" s="8">
        <v>1466276.36</v>
      </c>
      <c r="U1908" s="8">
        <v>356555.12</v>
      </c>
      <c r="V1908" s="8">
        <v>3191.44</v>
      </c>
      <c r="W1908" s="8">
        <v>721270.64</v>
      </c>
      <c r="X1908" s="8">
        <v>3552963.44</v>
      </c>
      <c r="Y1908" s="8">
        <v>26224.22</v>
      </c>
      <c r="Z1908" s="8">
        <v>1520.94</v>
      </c>
      <c r="AA1908" s="8">
        <v>6577853.0899999999</v>
      </c>
      <c r="AB1908" s="8">
        <v>4124285.23</v>
      </c>
      <c r="AC1908" s="9">
        <f t="shared" si="174"/>
        <v>2453567.86</v>
      </c>
      <c r="AD1908" s="5" t="str">
        <f>$C1908&amp;" "&amp;VLOOKUP(C1908,Tegevusalad!$A$1:$B$89,2,FALSE)</f>
        <v>41 HOONETE EHITUS</v>
      </c>
      <c r="AE1908" s="6">
        <f t="shared" si="175"/>
        <v>143562911.09999999</v>
      </c>
      <c r="AF1908" s="6">
        <f t="shared" si="176"/>
        <v>128252818.98</v>
      </c>
      <c r="AG1908" s="6">
        <f t="shared" si="177"/>
        <v>160864658.19999999</v>
      </c>
      <c r="AH1908" s="6">
        <f t="shared" si="178"/>
        <v>131318652.35000001</v>
      </c>
      <c r="AI1908" s="6">
        <f t="shared" si="179"/>
        <v>157311694.75999999</v>
      </c>
    </row>
    <row r="1909" spans="1:35" s="2" customFormat="1">
      <c r="A1909" s="3">
        <v>2015</v>
      </c>
      <c r="B1909" s="3">
        <v>11</v>
      </c>
      <c r="C1909" s="4">
        <v>42</v>
      </c>
      <c r="D1909" s="8">
        <v>825</v>
      </c>
      <c r="E1909" s="8">
        <v>95150804.890000001</v>
      </c>
      <c r="F1909" s="8">
        <v>-793.3</v>
      </c>
      <c r="G1909" s="8">
        <v>2625259.6800000002</v>
      </c>
      <c r="H1909" s="8">
        <v>1364154.48</v>
      </c>
      <c r="I1909" s="8">
        <v>538717.21</v>
      </c>
      <c r="J1909" s="8">
        <v>102117.34</v>
      </c>
      <c r="K1909" s="8">
        <v>0</v>
      </c>
      <c r="L1909" s="8">
        <v>19030089.559999999</v>
      </c>
      <c r="M1909" s="8">
        <v>0</v>
      </c>
      <c r="N1909" s="8">
        <v>12442086.699999999</v>
      </c>
      <c r="O1909" s="8">
        <v>23034.46</v>
      </c>
      <c r="P1909" s="8">
        <v>278076.68</v>
      </c>
      <c r="Q1909" s="8">
        <v>47740.37</v>
      </c>
      <c r="R1909" s="8">
        <v>59028.08</v>
      </c>
      <c r="S1909" s="8">
        <v>4142911.67</v>
      </c>
      <c r="T1909" s="8">
        <v>2764381.13</v>
      </c>
      <c r="U1909" s="8">
        <v>15491.96</v>
      </c>
      <c r="V1909" s="8">
        <v>86.7</v>
      </c>
      <c r="W1909" s="8">
        <v>44577.33</v>
      </c>
      <c r="X1909" s="8">
        <v>7516.23</v>
      </c>
      <c r="Y1909" s="8">
        <v>0</v>
      </c>
      <c r="Z1909" s="8">
        <v>7082.31</v>
      </c>
      <c r="AA1909" s="8">
        <v>6983759.4900000002</v>
      </c>
      <c r="AB1909" s="8">
        <v>402838.94</v>
      </c>
      <c r="AC1909" s="9">
        <f t="shared" si="174"/>
        <v>6580920.5499999998</v>
      </c>
      <c r="AD1909" s="5" t="str">
        <f>$C1909&amp;" "&amp;VLOOKUP(C1909,Tegevusalad!$A$1:$B$89,2,FALSE)</f>
        <v>42 RAJATISTE EHITUS</v>
      </c>
      <c r="AE1909" s="6">
        <f t="shared" si="175"/>
        <v>90999124.190000013</v>
      </c>
      <c r="AF1909" s="6">
        <f t="shared" si="176"/>
        <v>58232084.669999987</v>
      </c>
      <c r="AG1909" s="6">
        <f t="shared" si="177"/>
        <v>93624383.87000002</v>
      </c>
      <c r="AH1909" s="6">
        <f t="shared" si="178"/>
        <v>62505573.899999991</v>
      </c>
      <c r="AI1909" s="6">
        <f t="shared" si="179"/>
        <v>93616867.640000015</v>
      </c>
    </row>
    <row r="1910" spans="1:35" s="2" customFormat="1">
      <c r="A1910" s="3">
        <v>2015</v>
      </c>
      <c r="B1910" s="3">
        <v>11</v>
      </c>
      <c r="C1910" s="4">
        <v>43</v>
      </c>
      <c r="D1910" s="8">
        <v>4687</v>
      </c>
      <c r="E1910" s="8">
        <v>112631288.26000001</v>
      </c>
      <c r="F1910" s="8">
        <v>45105.35</v>
      </c>
      <c r="G1910" s="8">
        <v>13374037.140000001</v>
      </c>
      <c r="H1910" s="8">
        <v>8022286.04</v>
      </c>
      <c r="I1910" s="8">
        <v>4000605.8</v>
      </c>
      <c r="J1910" s="8">
        <v>1978558.46</v>
      </c>
      <c r="K1910" s="8">
        <v>0</v>
      </c>
      <c r="L1910" s="8">
        <v>22530317.399999999</v>
      </c>
      <c r="M1910" s="8">
        <v>3231.72</v>
      </c>
      <c r="N1910" s="8">
        <v>16638550.619999999</v>
      </c>
      <c r="O1910" s="8">
        <v>142428.53</v>
      </c>
      <c r="P1910" s="8">
        <v>478642.56</v>
      </c>
      <c r="Q1910" s="8">
        <v>95872.56</v>
      </c>
      <c r="R1910" s="8">
        <v>117296.83</v>
      </c>
      <c r="S1910" s="8">
        <v>11509740.609999999</v>
      </c>
      <c r="T1910" s="8">
        <v>8804913.0700000003</v>
      </c>
      <c r="U1910" s="8">
        <v>2047210.36</v>
      </c>
      <c r="V1910" s="8">
        <v>638.05999999999995</v>
      </c>
      <c r="W1910" s="8">
        <v>230445.95</v>
      </c>
      <c r="X1910" s="8">
        <v>73844.67</v>
      </c>
      <c r="Y1910" s="8">
        <v>3410.61</v>
      </c>
      <c r="Z1910" s="8">
        <v>57.39</v>
      </c>
      <c r="AA1910" s="8">
        <v>7570764.1699999999</v>
      </c>
      <c r="AB1910" s="8">
        <v>1672412.45</v>
      </c>
      <c r="AC1910" s="9">
        <f t="shared" si="174"/>
        <v>5898351.7199999997</v>
      </c>
      <c r="AD1910" s="5" t="str">
        <f>$C1910&amp;" "&amp;VLOOKUP(C1910,Tegevusalad!$A$1:$B$89,2,FALSE)</f>
        <v>43 ERIEHITUSTÖÖD</v>
      </c>
      <c r="AE1910" s="6">
        <f t="shared" si="175"/>
        <v>99193287.310000002</v>
      </c>
      <c r="AF1910" s="6">
        <f t="shared" si="176"/>
        <v>69510781.689999998</v>
      </c>
      <c r="AG1910" s="6">
        <f t="shared" si="177"/>
        <v>112567324.45</v>
      </c>
      <c r="AH1910" s="6">
        <f t="shared" si="178"/>
        <v>83779237.249999985</v>
      </c>
      <c r="AI1910" s="6">
        <f t="shared" si="179"/>
        <v>112493479.78</v>
      </c>
    </row>
    <row r="1911" spans="1:35" s="2" customFormat="1">
      <c r="A1911" s="3">
        <v>2015</v>
      </c>
      <c r="B1911" s="3">
        <v>11</v>
      </c>
      <c r="C1911" s="4">
        <v>45</v>
      </c>
      <c r="D1911" s="8">
        <v>2824</v>
      </c>
      <c r="E1911" s="8">
        <v>265508554.38</v>
      </c>
      <c r="F1911" s="8">
        <v>6047.94</v>
      </c>
      <c r="G1911" s="8">
        <v>42307101.240000002</v>
      </c>
      <c r="H1911" s="8">
        <v>35636398.049999997</v>
      </c>
      <c r="I1911" s="8">
        <v>32492470.239999998</v>
      </c>
      <c r="J1911" s="8">
        <v>2973683.49</v>
      </c>
      <c r="K1911" s="8">
        <v>38196.400000000001</v>
      </c>
      <c r="L1911" s="8">
        <v>53102255.219999999</v>
      </c>
      <c r="M1911" s="8">
        <v>210204.64</v>
      </c>
      <c r="N1911" s="8">
        <v>38703620.57</v>
      </c>
      <c r="O1911" s="8">
        <v>1160848.01</v>
      </c>
      <c r="P1911" s="8">
        <v>437005.58</v>
      </c>
      <c r="Q1911" s="8">
        <v>107887.98</v>
      </c>
      <c r="R1911" s="8">
        <v>45746.54</v>
      </c>
      <c r="S1911" s="8">
        <v>100372388.23</v>
      </c>
      <c r="T1911" s="8">
        <v>97860567.079999998</v>
      </c>
      <c r="U1911" s="8">
        <v>2402812.2200000002</v>
      </c>
      <c r="V1911" s="8">
        <v>31930.34</v>
      </c>
      <c r="W1911" s="8">
        <v>196124.81</v>
      </c>
      <c r="X1911" s="8">
        <v>132790.63</v>
      </c>
      <c r="Y1911" s="8">
        <v>1196.6500000000001</v>
      </c>
      <c r="Z1911" s="8">
        <v>3861.86</v>
      </c>
      <c r="AA1911" s="8">
        <v>16891661.27</v>
      </c>
      <c r="AB1911" s="8">
        <v>2285487.19</v>
      </c>
      <c r="AC1911" s="9">
        <f t="shared" si="174"/>
        <v>14606174.08</v>
      </c>
      <c r="AD1911" s="5" t="str">
        <f>$C1911&amp;" "&amp;VLOOKUP(C1911,Tegevusalad!$A$1:$B$89,2,FALSE)</f>
        <v>45 MOOTORSÕIDUKITE JA MOOTORRATASTE HULGI- JA JAEMÜÜK NING REMONT</v>
      </c>
      <c r="AE1911" s="6">
        <f t="shared" si="175"/>
        <v>162872192.5</v>
      </c>
      <c r="AF1911" s="6">
        <f t="shared" si="176"/>
        <v>85199325.390000001</v>
      </c>
      <c r="AG1911" s="6">
        <f t="shared" si="177"/>
        <v>205179293.74000001</v>
      </c>
      <c r="AH1911" s="6">
        <f t="shared" si="178"/>
        <v>193746835.54999998</v>
      </c>
      <c r="AI1911" s="6">
        <f t="shared" si="179"/>
        <v>205046503.11000001</v>
      </c>
    </row>
    <row r="1912" spans="1:35" s="2" customFormat="1">
      <c r="A1912" s="3">
        <v>2015</v>
      </c>
      <c r="B1912" s="3">
        <v>11</v>
      </c>
      <c r="C1912" s="4">
        <v>46</v>
      </c>
      <c r="D1912" s="8">
        <v>7061</v>
      </c>
      <c r="E1912" s="8">
        <v>899741370.34000003</v>
      </c>
      <c r="F1912" s="8">
        <v>55436463.289999999</v>
      </c>
      <c r="G1912" s="8">
        <v>296641954.76999998</v>
      </c>
      <c r="H1912" s="8">
        <v>191923919.03</v>
      </c>
      <c r="I1912" s="8">
        <v>169603330.68000001</v>
      </c>
      <c r="J1912" s="8">
        <v>38317678.799999997</v>
      </c>
      <c r="K1912" s="8">
        <v>68295.64</v>
      </c>
      <c r="L1912" s="8">
        <v>184937556.05000001</v>
      </c>
      <c r="M1912" s="8">
        <v>2006406.64</v>
      </c>
      <c r="N1912" s="8">
        <v>142864296.25999999</v>
      </c>
      <c r="O1912" s="8">
        <v>8155384.25</v>
      </c>
      <c r="P1912" s="8">
        <v>2239989.08</v>
      </c>
      <c r="Q1912" s="8">
        <v>138117.18</v>
      </c>
      <c r="R1912" s="8">
        <v>296936.13</v>
      </c>
      <c r="S1912" s="8">
        <v>341908018.19999999</v>
      </c>
      <c r="T1912" s="8">
        <v>317347325.89999998</v>
      </c>
      <c r="U1912" s="8">
        <v>21606256.890000001</v>
      </c>
      <c r="V1912" s="8">
        <v>2732286.8</v>
      </c>
      <c r="W1912" s="8">
        <v>5111237.96</v>
      </c>
      <c r="X1912" s="8">
        <v>1678148.07</v>
      </c>
      <c r="Y1912" s="8">
        <v>15804.5</v>
      </c>
      <c r="Z1912" s="8">
        <v>22851.98</v>
      </c>
      <c r="AA1912" s="8">
        <v>58773301.350000001</v>
      </c>
      <c r="AB1912" s="8">
        <v>14700682.4</v>
      </c>
      <c r="AC1912" s="9">
        <f t="shared" si="174"/>
        <v>44072618.950000003</v>
      </c>
      <c r="AD1912" s="5" t="str">
        <f>$C1912&amp;" "&amp;VLOOKUP(C1912,Tegevusalad!$A$1:$B$89,2,FALSE)</f>
        <v>46 HULGIKAUBANDUS, V.A MOOTORSÕIDUKID JA MOOTORRATTAD</v>
      </c>
      <c r="AE1912" s="6">
        <f t="shared" si="175"/>
        <v>593341706.61000013</v>
      </c>
      <c r="AF1912" s="6">
        <f t="shared" si="176"/>
        <v>314247252.40999997</v>
      </c>
      <c r="AG1912" s="6">
        <f t="shared" si="177"/>
        <v>889983661.38000011</v>
      </c>
      <c r="AH1912" s="6">
        <f t="shared" si="178"/>
        <v>715806161.94999993</v>
      </c>
      <c r="AI1912" s="6">
        <f t="shared" si="179"/>
        <v>888305513.31000018</v>
      </c>
    </row>
    <row r="1913" spans="1:35" s="2" customFormat="1">
      <c r="A1913" s="3">
        <v>2015</v>
      </c>
      <c r="B1913" s="3">
        <v>11</v>
      </c>
      <c r="C1913" s="4">
        <v>47</v>
      </c>
      <c r="D1913" s="8">
        <v>5642</v>
      </c>
      <c r="E1913" s="8">
        <v>508731954.35000002</v>
      </c>
      <c r="F1913" s="8">
        <v>25196688.050000001</v>
      </c>
      <c r="G1913" s="8">
        <v>19892099.91</v>
      </c>
      <c r="H1913" s="8">
        <v>13376322.83</v>
      </c>
      <c r="I1913" s="8">
        <v>11586943.289999999</v>
      </c>
      <c r="J1913" s="8">
        <v>4934854.97</v>
      </c>
      <c r="K1913" s="8">
        <v>1582861.42</v>
      </c>
      <c r="L1913" s="8">
        <v>104014093.2</v>
      </c>
      <c r="M1913" s="8">
        <v>13779.59</v>
      </c>
      <c r="N1913" s="8">
        <v>79528269.459999993</v>
      </c>
      <c r="O1913" s="8">
        <v>1231026.3899999999</v>
      </c>
      <c r="P1913" s="8">
        <v>1197769.8999999999</v>
      </c>
      <c r="Q1913" s="8">
        <v>35264.61</v>
      </c>
      <c r="R1913" s="8">
        <v>74192.91</v>
      </c>
      <c r="S1913" s="8">
        <v>85740221.620000005</v>
      </c>
      <c r="T1913" s="8">
        <v>79389632.780000001</v>
      </c>
      <c r="U1913" s="8">
        <v>716580.35</v>
      </c>
      <c r="V1913" s="8">
        <v>5490.8</v>
      </c>
      <c r="W1913" s="8">
        <v>9340701.5199999996</v>
      </c>
      <c r="X1913" s="8">
        <v>2159668.12</v>
      </c>
      <c r="Y1913" s="8">
        <v>888.23</v>
      </c>
      <c r="Z1913" s="8">
        <v>4041.68</v>
      </c>
      <c r="AA1913" s="8">
        <v>25935357.010000002</v>
      </c>
      <c r="AB1913" s="8">
        <v>1438907.13</v>
      </c>
      <c r="AC1913" s="9">
        <f t="shared" si="174"/>
        <v>24496449.880000003</v>
      </c>
      <c r="AD1913" s="5" t="str">
        <f>$C1913&amp;" "&amp;VLOOKUP(C1913,Tegevusalad!$A$1:$B$89,2,FALSE)</f>
        <v>47 JAEKAUBANDUS, V.A MOOTORSÕIDUKID JA MOOTORRATTAD</v>
      </c>
      <c r="AE1913" s="6">
        <f t="shared" si="175"/>
        <v>449631508.55000007</v>
      </c>
      <c r="AF1913" s="6">
        <f t="shared" si="176"/>
        <v>305405868.7299999</v>
      </c>
      <c r="AG1913" s="6">
        <f t="shared" si="177"/>
        <v>469523608.46000004</v>
      </c>
      <c r="AH1913" s="6">
        <f t="shared" si="178"/>
        <v>398012311.8499999</v>
      </c>
      <c r="AI1913" s="6">
        <f t="shared" si="179"/>
        <v>467363940.34000003</v>
      </c>
    </row>
    <row r="1914" spans="1:35" s="2" customFormat="1">
      <c r="A1914" s="3">
        <v>2015</v>
      </c>
      <c r="B1914" s="3">
        <v>11</v>
      </c>
      <c r="C1914" s="4">
        <v>49</v>
      </c>
      <c r="D1914" s="8">
        <v>3730</v>
      </c>
      <c r="E1914" s="8">
        <v>103216205.16</v>
      </c>
      <c r="F1914" s="8">
        <v>14596.24</v>
      </c>
      <c r="G1914" s="8">
        <v>56243140.899999999</v>
      </c>
      <c r="H1914" s="8">
        <v>25189876.32</v>
      </c>
      <c r="I1914" s="8">
        <v>1185049.77</v>
      </c>
      <c r="J1914" s="8">
        <v>787067.24</v>
      </c>
      <c r="K1914" s="8">
        <v>0</v>
      </c>
      <c r="L1914" s="8">
        <v>20644554.870000001</v>
      </c>
      <c r="M1914" s="8">
        <v>0</v>
      </c>
      <c r="N1914" s="8">
        <v>19440854.140000001</v>
      </c>
      <c r="O1914" s="8">
        <v>74045.83</v>
      </c>
      <c r="P1914" s="8">
        <v>3323822.83</v>
      </c>
      <c r="Q1914" s="8">
        <v>137242.38</v>
      </c>
      <c r="R1914" s="8">
        <v>60675.11</v>
      </c>
      <c r="S1914" s="8">
        <v>15549793.460000001</v>
      </c>
      <c r="T1914" s="8">
        <v>2214221.52</v>
      </c>
      <c r="U1914" s="8">
        <v>1420803.46</v>
      </c>
      <c r="V1914" s="8">
        <v>53244.11</v>
      </c>
      <c r="W1914" s="8">
        <v>232735.94</v>
      </c>
      <c r="X1914" s="8">
        <v>119412.57</v>
      </c>
      <c r="Y1914" s="8">
        <v>1926.05</v>
      </c>
      <c r="Z1914" s="8">
        <v>397.84</v>
      </c>
      <c r="AA1914" s="8">
        <v>5305859.55</v>
      </c>
      <c r="AB1914" s="8">
        <v>4100630.61</v>
      </c>
      <c r="AC1914" s="9">
        <f t="shared" si="174"/>
        <v>1205228.94</v>
      </c>
      <c r="AD1914" s="5" t="str">
        <f>$C1914&amp;" "&amp;VLOOKUP(C1914,Tegevusalad!$A$1:$B$89,2,FALSE)</f>
        <v>49 MAISMAAVEONDUS JA TORUTRANSPORT</v>
      </c>
      <c r="AE1914" s="6">
        <f t="shared" si="175"/>
        <v>86379617.049999982</v>
      </c>
      <c r="AF1914" s="6">
        <f t="shared" si="176"/>
        <v>80220064.290000021</v>
      </c>
      <c r="AG1914" s="6">
        <f t="shared" si="177"/>
        <v>142622757.94999999</v>
      </c>
      <c r="AH1914" s="6">
        <f t="shared" si="178"/>
        <v>97507646.25</v>
      </c>
      <c r="AI1914" s="6">
        <f t="shared" si="179"/>
        <v>142503345.38</v>
      </c>
    </row>
    <row r="1915" spans="1:35" s="2" customFormat="1">
      <c r="A1915" s="3">
        <v>2015</v>
      </c>
      <c r="B1915" s="3">
        <v>11</v>
      </c>
      <c r="C1915" s="4">
        <v>50</v>
      </c>
      <c r="D1915" s="8">
        <v>56</v>
      </c>
      <c r="E1915" s="8">
        <v>19064017.73</v>
      </c>
      <c r="F1915" s="8">
        <v>1166136.93</v>
      </c>
      <c r="G1915" s="8">
        <v>15709955.49</v>
      </c>
      <c r="H1915" s="8">
        <v>3935339.22</v>
      </c>
      <c r="I1915" s="8">
        <v>222529</v>
      </c>
      <c r="J1915" s="8">
        <v>14678.25</v>
      </c>
      <c r="K1915" s="8">
        <v>5418.11</v>
      </c>
      <c r="L1915" s="8">
        <v>3917755.86</v>
      </c>
      <c r="M1915" s="8">
        <v>0</v>
      </c>
      <c r="N1915" s="8">
        <v>2637951.71</v>
      </c>
      <c r="O1915" s="8">
        <v>5845.54</v>
      </c>
      <c r="P1915" s="8">
        <v>42374.67</v>
      </c>
      <c r="Q1915" s="8">
        <v>872.47</v>
      </c>
      <c r="R1915" s="8">
        <v>2341.39</v>
      </c>
      <c r="S1915" s="8">
        <v>6601718.2300000004</v>
      </c>
      <c r="T1915" s="8">
        <v>3631743.95</v>
      </c>
      <c r="U1915" s="8">
        <v>29434.35</v>
      </c>
      <c r="V1915" s="8">
        <v>0</v>
      </c>
      <c r="W1915" s="8">
        <v>3340.09</v>
      </c>
      <c r="X1915" s="8">
        <v>0</v>
      </c>
      <c r="Y1915" s="8">
        <v>0</v>
      </c>
      <c r="Z1915" s="8">
        <v>0</v>
      </c>
      <c r="AA1915" s="8">
        <v>1366182.28</v>
      </c>
      <c r="AB1915" s="8">
        <v>86378.13</v>
      </c>
      <c r="AC1915" s="9">
        <f t="shared" si="174"/>
        <v>1279804.1499999999</v>
      </c>
      <c r="AD1915" s="5" t="str">
        <f>$C1915&amp;" "&amp;VLOOKUP(C1915,Tegevusalad!$A$1:$B$89,2,FALSE)</f>
        <v>50 VEETRANSPORT</v>
      </c>
      <c r="AE1915" s="6">
        <f t="shared" si="175"/>
        <v>13599002.08</v>
      </c>
      <c r="AF1915" s="6">
        <f t="shared" si="176"/>
        <v>6541085.2199999988</v>
      </c>
      <c r="AG1915" s="6">
        <f t="shared" si="177"/>
        <v>29308957.57</v>
      </c>
      <c r="AH1915" s="6">
        <f t="shared" si="178"/>
        <v>13201465.5</v>
      </c>
      <c r="AI1915" s="6">
        <f t="shared" si="179"/>
        <v>29308957.57</v>
      </c>
    </row>
    <row r="1916" spans="1:35" s="2" customFormat="1">
      <c r="A1916" s="3">
        <v>2015</v>
      </c>
      <c r="B1916" s="3">
        <v>11</v>
      </c>
      <c r="C1916" s="4">
        <v>51</v>
      </c>
      <c r="D1916" s="8">
        <v>28</v>
      </c>
      <c r="E1916" s="8">
        <v>1865472.36</v>
      </c>
      <c r="F1916" s="8">
        <v>0</v>
      </c>
      <c r="G1916" s="8">
        <v>5580522.9900000002</v>
      </c>
      <c r="H1916" s="8">
        <v>305445.58</v>
      </c>
      <c r="I1916" s="8">
        <v>0</v>
      </c>
      <c r="J1916" s="8">
        <v>1845</v>
      </c>
      <c r="K1916" s="8">
        <v>0</v>
      </c>
      <c r="L1916" s="8">
        <v>373094.46</v>
      </c>
      <c r="M1916" s="8">
        <v>0</v>
      </c>
      <c r="N1916" s="8">
        <v>390802.5</v>
      </c>
      <c r="O1916" s="8">
        <v>174.94</v>
      </c>
      <c r="P1916" s="8">
        <v>1563.37</v>
      </c>
      <c r="Q1916" s="8">
        <v>762.74</v>
      </c>
      <c r="R1916" s="8">
        <v>742.51</v>
      </c>
      <c r="S1916" s="8">
        <v>1188719.6299999999</v>
      </c>
      <c r="T1916" s="8">
        <v>18778.75</v>
      </c>
      <c r="U1916" s="8">
        <v>62832.55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54315.11</v>
      </c>
      <c r="AB1916" s="8">
        <v>72023.149999999994</v>
      </c>
      <c r="AC1916" s="9">
        <f t="shared" si="174"/>
        <v>-17708.039999999994</v>
      </c>
      <c r="AD1916" s="5" t="str">
        <f>$C1916&amp;" "&amp;VLOOKUP(C1916,Tegevusalad!$A$1:$B$89,2,FALSE)</f>
        <v>51 ÕHUTRANSPORT</v>
      </c>
      <c r="AE1916" s="6">
        <f t="shared" si="175"/>
        <v>613920.18000000017</v>
      </c>
      <c r="AF1916" s="6">
        <f t="shared" si="176"/>
        <v>705298.16999999993</v>
      </c>
      <c r="AG1916" s="6">
        <f t="shared" si="177"/>
        <v>6194443.1700000009</v>
      </c>
      <c r="AH1916" s="6">
        <f t="shared" si="178"/>
        <v>1957725.05</v>
      </c>
      <c r="AI1916" s="6">
        <f t="shared" si="179"/>
        <v>6194443.1700000009</v>
      </c>
    </row>
    <row r="1917" spans="1:35" s="2" customFormat="1">
      <c r="A1917" s="3">
        <v>2015</v>
      </c>
      <c r="B1917" s="3">
        <v>11</v>
      </c>
      <c r="C1917" s="4">
        <v>52</v>
      </c>
      <c r="D1917" s="8">
        <v>1216</v>
      </c>
      <c r="E1917" s="8">
        <v>85807948.569999993</v>
      </c>
      <c r="F1917" s="8">
        <v>20658.41</v>
      </c>
      <c r="G1917" s="8">
        <v>128321123.8</v>
      </c>
      <c r="H1917" s="8">
        <v>22742547.120000001</v>
      </c>
      <c r="I1917" s="8">
        <v>2332195.13</v>
      </c>
      <c r="J1917" s="8">
        <v>2258484.7599999998</v>
      </c>
      <c r="K1917" s="8">
        <v>0</v>
      </c>
      <c r="L1917" s="8">
        <v>17163448.899999999</v>
      </c>
      <c r="M1917" s="8">
        <v>448872.9</v>
      </c>
      <c r="N1917" s="8">
        <v>18898968.359999999</v>
      </c>
      <c r="O1917" s="8">
        <v>590836.52</v>
      </c>
      <c r="P1917" s="8">
        <v>1806717.49</v>
      </c>
      <c r="Q1917" s="8">
        <v>18713.07</v>
      </c>
      <c r="R1917" s="8">
        <v>75305.350000000006</v>
      </c>
      <c r="S1917" s="8">
        <v>24838740.93</v>
      </c>
      <c r="T1917" s="8">
        <v>5287444.4400000004</v>
      </c>
      <c r="U1917" s="8">
        <v>4470361.3600000003</v>
      </c>
      <c r="V1917" s="8">
        <v>0</v>
      </c>
      <c r="W1917" s="8">
        <v>523226.64</v>
      </c>
      <c r="X1917" s="8">
        <v>18751.02</v>
      </c>
      <c r="Y1917" s="8">
        <v>0.03</v>
      </c>
      <c r="Z1917" s="8">
        <v>0</v>
      </c>
      <c r="AA1917" s="8">
        <v>2593594.7799999998</v>
      </c>
      <c r="AB1917" s="8">
        <v>3880241.31</v>
      </c>
      <c r="AC1917" s="9">
        <f t="shared" si="174"/>
        <v>-1286646.5300000003</v>
      </c>
      <c r="AD1917" s="5" t="str">
        <f>$C1917&amp;" "&amp;VLOOKUP(C1917,Tegevusalad!$A$1:$B$89,2,FALSE)</f>
        <v>52 LAONDUS JA VEONDUST ABISTAVAD TEGEVUSALAD</v>
      </c>
      <c r="AE1917" s="6">
        <f t="shared" si="175"/>
        <v>56538255.709999986</v>
      </c>
      <c r="AF1917" s="6">
        <f t="shared" si="176"/>
        <v>62608083.660000004</v>
      </c>
      <c r="AG1917" s="6">
        <f t="shared" si="177"/>
        <v>184859379.50999999</v>
      </c>
      <c r="AH1917" s="6">
        <f t="shared" si="178"/>
        <v>94871368.549999997</v>
      </c>
      <c r="AI1917" s="6">
        <f t="shared" si="179"/>
        <v>184840628.48999998</v>
      </c>
    </row>
    <row r="1918" spans="1:35" s="2" customFormat="1">
      <c r="A1918" s="3">
        <v>2015</v>
      </c>
      <c r="B1918" s="3">
        <v>11</v>
      </c>
      <c r="C1918" s="4">
        <v>53</v>
      </c>
      <c r="D1918" s="8">
        <v>149</v>
      </c>
      <c r="E1918" s="8">
        <v>8493605.7799999993</v>
      </c>
      <c r="F1918" s="8">
        <v>365972.74</v>
      </c>
      <c r="G1918" s="8">
        <v>3876045.46</v>
      </c>
      <c r="H1918" s="8">
        <v>910487.5</v>
      </c>
      <c r="I1918" s="8">
        <v>2787.7</v>
      </c>
      <c r="J1918" s="8">
        <v>9357.35</v>
      </c>
      <c r="K1918" s="8">
        <v>0</v>
      </c>
      <c r="L1918" s="8">
        <v>1731658.69</v>
      </c>
      <c r="M1918" s="8">
        <v>0</v>
      </c>
      <c r="N1918" s="8">
        <v>1125037</v>
      </c>
      <c r="O1918" s="8">
        <v>0</v>
      </c>
      <c r="P1918" s="8">
        <v>99017.83</v>
      </c>
      <c r="Q1918" s="8">
        <v>8289.01</v>
      </c>
      <c r="R1918" s="8">
        <v>2548.64</v>
      </c>
      <c r="S1918" s="8">
        <v>1996281.98</v>
      </c>
      <c r="T1918" s="8">
        <v>1418284.51</v>
      </c>
      <c r="U1918" s="8">
        <v>159092.97</v>
      </c>
      <c r="V1918" s="8">
        <v>0</v>
      </c>
      <c r="W1918" s="8">
        <v>1683666.36</v>
      </c>
      <c r="X1918" s="8">
        <v>0</v>
      </c>
      <c r="Y1918" s="8">
        <v>0</v>
      </c>
      <c r="Z1918" s="8">
        <v>0</v>
      </c>
      <c r="AA1918" s="8">
        <v>636176.06000000006</v>
      </c>
      <c r="AB1918" s="8">
        <v>29554.37</v>
      </c>
      <c r="AC1918" s="9">
        <f t="shared" si="174"/>
        <v>606621.69000000006</v>
      </c>
      <c r="AD1918" s="5" t="str">
        <f>$C1918&amp;" "&amp;VLOOKUP(C1918,Tegevusalad!$A$1:$B$89,2,FALSE)</f>
        <v>53 POSTI- JA KULLERITEENISTUS</v>
      </c>
      <c r="AE1918" s="6">
        <f t="shared" si="175"/>
        <v>6704203.5699999994</v>
      </c>
      <c r="AF1918" s="6">
        <f t="shared" si="176"/>
        <v>3482553.2499999991</v>
      </c>
      <c r="AG1918" s="6">
        <f t="shared" si="177"/>
        <v>10580249.030000001</v>
      </c>
      <c r="AH1918" s="6">
        <f t="shared" si="178"/>
        <v>5637928.1999999993</v>
      </c>
      <c r="AI1918" s="6">
        <f t="shared" si="179"/>
        <v>10580249.030000001</v>
      </c>
    </row>
    <row r="1919" spans="1:35" s="2" customFormat="1">
      <c r="A1919" s="3">
        <v>2015</v>
      </c>
      <c r="B1919" s="3">
        <v>11</v>
      </c>
      <c r="C1919" s="4">
        <v>55</v>
      </c>
      <c r="D1919" s="8">
        <v>718</v>
      </c>
      <c r="E1919" s="8">
        <v>8329227.6799999997</v>
      </c>
      <c r="F1919" s="8">
        <v>11514518.939999999</v>
      </c>
      <c r="G1919" s="8">
        <v>103984.38</v>
      </c>
      <c r="H1919" s="8">
        <v>67284.649999999994</v>
      </c>
      <c r="I1919" s="8">
        <v>19809.830000000002</v>
      </c>
      <c r="J1919" s="8">
        <v>1180.8</v>
      </c>
      <c r="K1919" s="8">
        <v>755.8</v>
      </c>
      <c r="L1919" s="8">
        <v>2702152.25</v>
      </c>
      <c r="M1919" s="8">
        <v>0</v>
      </c>
      <c r="N1919" s="8">
        <v>2308954.17</v>
      </c>
      <c r="O1919" s="8">
        <v>1915.38</v>
      </c>
      <c r="P1919" s="8">
        <v>239839.74</v>
      </c>
      <c r="Q1919" s="8">
        <v>5778.8</v>
      </c>
      <c r="R1919" s="8">
        <v>16118.76</v>
      </c>
      <c r="S1919" s="8">
        <v>685394.12</v>
      </c>
      <c r="T1919" s="8">
        <v>78600.69</v>
      </c>
      <c r="U1919" s="8">
        <v>67158.710000000006</v>
      </c>
      <c r="V1919" s="8">
        <v>0</v>
      </c>
      <c r="W1919" s="8">
        <v>737177.88</v>
      </c>
      <c r="X1919" s="8">
        <v>0</v>
      </c>
      <c r="Y1919" s="8">
        <v>38.31</v>
      </c>
      <c r="Z1919" s="8">
        <v>0</v>
      </c>
      <c r="AA1919" s="8">
        <v>699731.14</v>
      </c>
      <c r="AB1919" s="8">
        <v>306494.78000000003</v>
      </c>
      <c r="AC1919" s="9">
        <f t="shared" si="174"/>
        <v>393236.36</v>
      </c>
      <c r="AD1919" s="5" t="str">
        <f>$C1919&amp;" "&amp;VLOOKUP(C1919,Tegevusalad!$A$1:$B$89,2,FALSE)</f>
        <v>55 MAJUTUS</v>
      </c>
      <c r="AE1919" s="6">
        <f t="shared" si="175"/>
        <v>19091193.789999999</v>
      </c>
      <c r="AF1919" s="6">
        <f t="shared" si="176"/>
        <v>10863234.919999998</v>
      </c>
      <c r="AG1919" s="6">
        <f t="shared" si="177"/>
        <v>19195178.169999998</v>
      </c>
      <c r="AH1919" s="6">
        <f t="shared" si="178"/>
        <v>11625364.649999999</v>
      </c>
      <c r="AI1919" s="6">
        <f t="shared" si="179"/>
        <v>19195178.169999998</v>
      </c>
    </row>
    <row r="1920" spans="1:35" s="2" customFormat="1">
      <c r="A1920" s="3">
        <v>2015</v>
      </c>
      <c r="B1920" s="3">
        <v>11</v>
      </c>
      <c r="C1920" s="4">
        <v>56</v>
      </c>
      <c r="D1920" s="8">
        <v>1930</v>
      </c>
      <c r="E1920" s="8">
        <v>46330087.369999997</v>
      </c>
      <c r="F1920" s="8">
        <v>459120.34</v>
      </c>
      <c r="G1920" s="8">
        <v>1501898.03</v>
      </c>
      <c r="H1920" s="8">
        <v>1203949.9099999999</v>
      </c>
      <c r="I1920" s="8">
        <v>1172518.8899999999</v>
      </c>
      <c r="J1920" s="8">
        <v>38465.199999999997</v>
      </c>
      <c r="K1920" s="8">
        <v>0</v>
      </c>
      <c r="L1920" s="8">
        <v>9307338.3900000006</v>
      </c>
      <c r="M1920" s="8">
        <v>0</v>
      </c>
      <c r="N1920" s="8">
        <v>6463383.0099999998</v>
      </c>
      <c r="O1920" s="8">
        <v>6290.98</v>
      </c>
      <c r="P1920" s="8">
        <v>270927.34000000003</v>
      </c>
      <c r="Q1920" s="8">
        <v>15973.18</v>
      </c>
      <c r="R1920" s="8">
        <v>17998.060000000001</v>
      </c>
      <c r="S1920" s="8">
        <v>2604303.2999999998</v>
      </c>
      <c r="T1920" s="8">
        <v>2339283.42</v>
      </c>
      <c r="U1920" s="8">
        <v>2249067.0499999998</v>
      </c>
      <c r="V1920" s="8">
        <v>2150000</v>
      </c>
      <c r="W1920" s="8">
        <v>55212.76</v>
      </c>
      <c r="X1920" s="8">
        <v>0</v>
      </c>
      <c r="Y1920" s="8">
        <v>27.18</v>
      </c>
      <c r="Z1920" s="8">
        <v>0</v>
      </c>
      <c r="AA1920" s="8">
        <v>3069962.93</v>
      </c>
      <c r="AB1920" s="8">
        <v>225980.37</v>
      </c>
      <c r="AC1920" s="9">
        <f t="shared" si="174"/>
        <v>2843982.56</v>
      </c>
      <c r="AD1920" s="5" t="str">
        <f>$C1920&amp;" "&amp;VLOOKUP(C1920,Tegevusalad!$A$1:$B$89,2,FALSE)</f>
        <v>56 TOIDU JA JOOGI SERVEERIMINE</v>
      </c>
      <c r="AE1920" s="6">
        <f t="shared" si="175"/>
        <v>41935837.359999999</v>
      </c>
      <c r="AF1920" s="6">
        <f t="shared" si="176"/>
        <v>29672080.09999999</v>
      </c>
      <c r="AG1920" s="6">
        <f t="shared" si="177"/>
        <v>43437735.390000001</v>
      </c>
      <c r="AH1920" s="6">
        <f t="shared" si="178"/>
        <v>32406905.349999994</v>
      </c>
      <c r="AI1920" s="6">
        <f t="shared" si="179"/>
        <v>43437735.390000001</v>
      </c>
    </row>
    <row r="1921" spans="1:35" s="2" customFormat="1">
      <c r="A1921" s="3">
        <v>2015</v>
      </c>
      <c r="B1921" s="3">
        <v>11</v>
      </c>
      <c r="C1921" s="4">
        <v>58</v>
      </c>
      <c r="D1921" s="8">
        <v>381</v>
      </c>
      <c r="E1921" s="8">
        <v>4836499.38</v>
      </c>
      <c r="F1921" s="8">
        <v>6246749.3799999999</v>
      </c>
      <c r="G1921" s="8">
        <v>645493.06999999995</v>
      </c>
      <c r="H1921" s="8">
        <v>520586.3</v>
      </c>
      <c r="I1921" s="8">
        <v>204392.3</v>
      </c>
      <c r="J1921" s="8">
        <v>2621.2199999999998</v>
      </c>
      <c r="K1921" s="8">
        <v>0</v>
      </c>
      <c r="L1921" s="8">
        <v>1529507.35</v>
      </c>
      <c r="M1921" s="8">
        <v>0</v>
      </c>
      <c r="N1921" s="8">
        <v>1025387.37</v>
      </c>
      <c r="O1921" s="8">
        <v>9683.75</v>
      </c>
      <c r="P1921" s="8">
        <v>19539.189999999999</v>
      </c>
      <c r="Q1921" s="8">
        <v>3754</v>
      </c>
      <c r="R1921" s="8">
        <v>5865.81</v>
      </c>
      <c r="S1921" s="8">
        <v>434079.74</v>
      </c>
      <c r="T1921" s="8">
        <v>187025.71</v>
      </c>
      <c r="U1921" s="8">
        <v>48547.79</v>
      </c>
      <c r="V1921" s="8">
        <v>0</v>
      </c>
      <c r="W1921" s="8">
        <v>4122.28</v>
      </c>
      <c r="X1921" s="8">
        <v>0</v>
      </c>
      <c r="Y1921" s="8">
        <v>2.3199999999999998</v>
      </c>
      <c r="Z1921" s="8">
        <v>0</v>
      </c>
      <c r="AA1921" s="8">
        <v>561000.5</v>
      </c>
      <c r="AB1921" s="8">
        <v>56878.239999999998</v>
      </c>
      <c r="AC1921" s="9">
        <f t="shared" si="174"/>
        <v>504122.26</v>
      </c>
      <c r="AD1921" s="5" t="str">
        <f>$C1921&amp;" "&amp;VLOOKUP(C1921,Tegevusalad!$A$1:$B$89,2,FALSE)</f>
        <v>58 KIRJASTAMINE</v>
      </c>
      <c r="AE1921" s="6">
        <f t="shared" si="175"/>
        <v>10600621.23</v>
      </c>
      <c r="AF1921" s="6">
        <f t="shared" si="176"/>
        <v>4625219.62</v>
      </c>
      <c r="AG1921" s="6">
        <f t="shared" si="177"/>
        <v>11246114.300000001</v>
      </c>
      <c r="AH1921" s="6">
        <f t="shared" si="178"/>
        <v>5156265.9000000004</v>
      </c>
      <c r="AI1921" s="6">
        <f t="shared" si="179"/>
        <v>11246114.300000001</v>
      </c>
    </row>
    <row r="1922" spans="1:35" s="2" customFormat="1">
      <c r="A1922" s="3">
        <v>2015</v>
      </c>
      <c r="B1922" s="3">
        <v>11</v>
      </c>
      <c r="C1922" s="4">
        <v>59</v>
      </c>
      <c r="D1922" s="8">
        <v>479</v>
      </c>
      <c r="E1922" s="8">
        <v>7071108.6500000004</v>
      </c>
      <c r="F1922" s="8">
        <v>19974.79</v>
      </c>
      <c r="G1922" s="8">
        <v>1893288.97</v>
      </c>
      <c r="H1922" s="8">
        <v>1555689.98</v>
      </c>
      <c r="I1922" s="8">
        <v>19564.78</v>
      </c>
      <c r="J1922" s="8">
        <v>4463.8500000000004</v>
      </c>
      <c r="K1922" s="8">
        <v>0</v>
      </c>
      <c r="L1922" s="8">
        <v>1416019.49</v>
      </c>
      <c r="M1922" s="8">
        <v>0</v>
      </c>
      <c r="N1922" s="8">
        <v>1053826.27</v>
      </c>
      <c r="O1922" s="8">
        <v>1042.3599999999999</v>
      </c>
      <c r="P1922" s="8">
        <v>90176.77</v>
      </c>
      <c r="Q1922" s="8">
        <v>4116.3100000000004</v>
      </c>
      <c r="R1922" s="8">
        <v>7919.2</v>
      </c>
      <c r="S1922" s="8">
        <v>923145.94</v>
      </c>
      <c r="T1922" s="8">
        <v>128004.95</v>
      </c>
      <c r="U1922" s="8">
        <v>136380.79999999999</v>
      </c>
      <c r="V1922" s="8">
        <v>51.63</v>
      </c>
      <c r="W1922" s="8">
        <v>4343.91</v>
      </c>
      <c r="X1922" s="8">
        <v>0</v>
      </c>
      <c r="Y1922" s="8">
        <v>0</v>
      </c>
      <c r="Z1922" s="8">
        <v>350</v>
      </c>
      <c r="AA1922" s="8">
        <v>559075.64</v>
      </c>
      <c r="AB1922" s="8">
        <v>197232.42</v>
      </c>
      <c r="AC1922" s="9">
        <f t="shared" ref="AC1922:AC1985" si="180">AA1922-AB1922</f>
        <v>361843.22</v>
      </c>
      <c r="AD1922" s="5" t="str">
        <f>$C1922&amp;" "&amp;VLOOKUP(C1922,Tegevusalad!$A$1:$B$89,2,FALSE)</f>
        <v>59 KINOFILMIDE, VIDEOTE JA TELESAADETE TOOTMINE; HELISALVESTISTE JA MUUSIKA KIRJASTAMINE</v>
      </c>
      <c r="AE1922" s="6">
        <f t="shared" si="175"/>
        <v>6031556.7000000002</v>
      </c>
      <c r="AF1922" s="6">
        <f t="shared" si="176"/>
        <v>4244040.4399999995</v>
      </c>
      <c r="AG1922" s="6">
        <f t="shared" si="177"/>
        <v>7924845.6699999999</v>
      </c>
      <c r="AH1922" s="6">
        <f t="shared" si="178"/>
        <v>5308727.3499999996</v>
      </c>
      <c r="AI1922" s="6">
        <f t="shared" si="179"/>
        <v>7924845.6699999999</v>
      </c>
    </row>
    <row r="1923" spans="1:35" s="2" customFormat="1">
      <c r="A1923" s="3">
        <v>2015</v>
      </c>
      <c r="B1923" s="3">
        <v>11</v>
      </c>
      <c r="C1923" s="4">
        <v>60</v>
      </c>
      <c r="D1923" s="8">
        <v>44</v>
      </c>
      <c r="E1923" s="8">
        <v>628444.81999999995</v>
      </c>
      <c r="F1923" s="8">
        <v>51.7</v>
      </c>
      <c r="G1923" s="8">
        <v>152211.72</v>
      </c>
      <c r="H1923" s="8">
        <v>96904.3</v>
      </c>
      <c r="I1923" s="8">
        <v>12535</v>
      </c>
      <c r="J1923" s="8">
        <v>0</v>
      </c>
      <c r="K1923" s="8">
        <v>0</v>
      </c>
      <c r="L1923" s="8">
        <v>125693.62</v>
      </c>
      <c r="M1923" s="8">
        <v>0</v>
      </c>
      <c r="N1923" s="8">
        <v>80824.55</v>
      </c>
      <c r="O1923" s="8">
        <v>196.21</v>
      </c>
      <c r="P1923" s="8">
        <v>350.01</v>
      </c>
      <c r="Q1923" s="8">
        <v>326.11</v>
      </c>
      <c r="R1923" s="8">
        <v>559.5</v>
      </c>
      <c r="S1923" s="8">
        <v>46361.65</v>
      </c>
      <c r="T1923" s="8">
        <v>10859.81</v>
      </c>
      <c r="U1923" s="8">
        <v>2019.85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60125.06</v>
      </c>
      <c r="AB1923" s="8">
        <v>15255.99</v>
      </c>
      <c r="AC1923" s="9">
        <f t="shared" si="180"/>
        <v>44869.07</v>
      </c>
      <c r="AD1923" s="5" t="str">
        <f>$C1923&amp;" "&amp;VLOOKUP(C1923,Tegevusalad!$A$1:$B$89,2,FALSE)</f>
        <v>60 PROGRAMMID JA RINGHÄÄLING</v>
      </c>
      <c r="AE1923" s="6">
        <f t="shared" ref="AE1923:AE1986" si="181">(E1923+F1923+X1923)-(S1923+U1923)</f>
        <v>580115.0199999999</v>
      </c>
      <c r="AF1923" s="6">
        <f t="shared" ref="AF1923:AF1986" si="182">((N1923+R1923-O1923)/0.2)-S1923-(U1923-V1923)</f>
        <v>357557.69999999995</v>
      </c>
      <c r="AG1923" s="6">
        <f t="shared" ref="AG1923:AG1986" si="183">(E1923+F1923+G1923+X1923)-(S1923+U1923)</f>
        <v>732326.73999999987</v>
      </c>
      <c r="AH1923" s="6">
        <f t="shared" ref="AH1923:AH1986" si="184">(N1923+R1923)/0.2</f>
        <v>406920.25</v>
      </c>
      <c r="AI1923" s="6">
        <f t="shared" ref="AI1923:AI1986" si="185">(E1923+F1923+G1923)-(S1923+U1923)</f>
        <v>732326.73999999987</v>
      </c>
    </row>
    <row r="1924" spans="1:35" s="2" customFormat="1">
      <c r="A1924" s="3">
        <v>2015</v>
      </c>
      <c r="B1924" s="3">
        <v>11</v>
      </c>
      <c r="C1924" s="4">
        <v>61</v>
      </c>
      <c r="D1924" s="8">
        <v>189</v>
      </c>
      <c r="E1924" s="8">
        <v>68431626.069999993</v>
      </c>
      <c r="F1924" s="8">
        <v>306.42</v>
      </c>
      <c r="G1924" s="8">
        <v>10133082.109999999</v>
      </c>
      <c r="H1924" s="8">
        <v>5231857.96</v>
      </c>
      <c r="I1924" s="8">
        <v>319595.28999999998</v>
      </c>
      <c r="J1924" s="8">
        <v>18280.57</v>
      </c>
      <c r="K1924" s="8">
        <v>7152.82</v>
      </c>
      <c r="L1924" s="8">
        <v>13686352.789999999</v>
      </c>
      <c r="M1924" s="8">
        <v>0</v>
      </c>
      <c r="N1924" s="8">
        <v>8584656.5</v>
      </c>
      <c r="O1924" s="8">
        <v>152087.71</v>
      </c>
      <c r="P1924" s="8">
        <v>578139.97</v>
      </c>
      <c r="Q1924" s="8">
        <v>4173.51</v>
      </c>
      <c r="R1924" s="8">
        <v>9998.75</v>
      </c>
      <c r="S1924" s="8">
        <v>18237358.899999999</v>
      </c>
      <c r="T1924" s="8">
        <v>11816109.15</v>
      </c>
      <c r="U1924" s="8">
        <v>4758775.87</v>
      </c>
      <c r="V1924" s="8">
        <v>1030</v>
      </c>
      <c r="W1924" s="8">
        <v>582164.52</v>
      </c>
      <c r="X1924" s="8">
        <v>706.79</v>
      </c>
      <c r="Y1924" s="8">
        <v>0</v>
      </c>
      <c r="Z1924" s="8">
        <v>1.94</v>
      </c>
      <c r="AA1924" s="8">
        <v>5565903.8099999996</v>
      </c>
      <c r="AB1924" s="8">
        <v>464209.46</v>
      </c>
      <c r="AC1924" s="9">
        <f t="shared" si="180"/>
        <v>5101694.3499999996</v>
      </c>
      <c r="AD1924" s="5" t="str">
        <f>$C1924&amp;" "&amp;VLOOKUP(C1924,Tegevusalad!$A$1:$B$89,2,FALSE)</f>
        <v>61 TELEKOMMUNIKATSIOON</v>
      </c>
      <c r="AE1924" s="6">
        <f t="shared" si="181"/>
        <v>45436504.510000005</v>
      </c>
      <c r="AF1924" s="6">
        <f t="shared" si="182"/>
        <v>19217732.929999996</v>
      </c>
      <c r="AG1924" s="6">
        <f t="shared" si="183"/>
        <v>55569586.620000005</v>
      </c>
      <c r="AH1924" s="6">
        <f t="shared" si="184"/>
        <v>42973276.25</v>
      </c>
      <c r="AI1924" s="6">
        <f t="shared" si="185"/>
        <v>55568879.829999998</v>
      </c>
    </row>
    <row r="1925" spans="1:35" s="2" customFormat="1">
      <c r="A1925" s="3">
        <v>2015</v>
      </c>
      <c r="B1925" s="3">
        <v>11</v>
      </c>
      <c r="C1925" s="4">
        <v>62</v>
      </c>
      <c r="D1925" s="8">
        <v>2676</v>
      </c>
      <c r="E1925" s="8">
        <v>39651481.850000001</v>
      </c>
      <c r="F1925" s="8">
        <v>11048.8</v>
      </c>
      <c r="G1925" s="8">
        <v>32872557.440000001</v>
      </c>
      <c r="H1925" s="8">
        <v>17561992.640000001</v>
      </c>
      <c r="I1925" s="8">
        <v>2364260.4500000002</v>
      </c>
      <c r="J1925" s="8">
        <v>1118074.99</v>
      </c>
      <c r="K1925" s="8">
        <v>32557.26</v>
      </c>
      <c r="L1925" s="8">
        <v>7931290.8499999996</v>
      </c>
      <c r="M1925" s="8">
        <v>0</v>
      </c>
      <c r="N1925" s="8">
        <v>4975777.68</v>
      </c>
      <c r="O1925" s="8">
        <v>27814.720000000001</v>
      </c>
      <c r="P1925" s="8">
        <v>266104.99</v>
      </c>
      <c r="Q1925" s="8">
        <v>16995.09</v>
      </c>
      <c r="R1925" s="8">
        <v>48719.14</v>
      </c>
      <c r="S1925" s="8">
        <v>8548972.9600000009</v>
      </c>
      <c r="T1925" s="8">
        <v>3713161.64</v>
      </c>
      <c r="U1925" s="8">
        <v>1872464.95</v>
      </c>
      <c r="V1925" s="8">
        <v>0</v>
      </c>
      <c r="W1925" s="8">
        <v>164356.48000000001</v>
      </c>
      <c r="X1925" s="8">
        <v>2625066.58</v>
      </c>
      <c r="Y1925" s="8">
        <v>315.19</v>
      </c>
      <c r="Z1925" s="8">
        <v>0.01</v>
      </c>
      <c r="AA1925" s="8">
        <v>3911766.92</v>
      </c>
      <c r="AB1925" s="8">
        <v>955938.57</v>
      </c>
      <c r="AC1925" s="9">
        <f t="shared" si="180"/>
        <v>2955828.35</v>
      </c>
      <c r="AD1925" s="5" t="str">
        <f>$C1925&amp;" "&amp;VLOOKUP(C1925,Tegevusalad!$A$1:$B$89,2,FALSE)</f>
        <v>62 PROGRAMMEERIMINE, KONSULTATSIOONID JMS TEGEVUSED</v>
      </c>
      <c r="AE1925" s="6">
        <f t="shared" si="181"/>
        <v>31866159.319999997</v>
      </c>
      <c r="AF1925" s="6">
        <f t="shared" si="182"/>
        <v>14561972.589999996</v>
      </c>
      <c r="AG1925" s="6">
        <f t="shared" si="183"/>
        <v>64738716.760000005</v>
      </c>
      <c r="AH1925" s="6">
        <f t="shared" si="184"/>
        <v>25122484.099999994</v>
      </c>
      <c r="AI1925" s="6">
        <f t="shared" si="185"/>
        <v>62113650.180000007</v>
      </c>
    </row>
    <row r="1926" spans="1:35" s="2" customFormat="1">
      <c r="A1926" s="3">
        <v>2015</v>
      </c>
      <c r="B1926" s="3">
        <v>11</v>
      </c>
      <c r="C1926" s="4">
        <v>63</v>
      </c>
      <c r="D1926" s="8">
        <v>628</v>
      </c>
      <c r="E1926" s="8">
        <v>6771241.3399999999</v>
      </c>
      <c r="F1926" s="8">
        <v>20314.41</v>
      </c>
      <c r="G1926" s="8">
        <v>8153957.6399999997</v>
      </c>
      <c r="H1926" s="8">
        <v>3328270.54</v>
      </c>
      <c r="I1926" s="8">
        <v>360962.48</v>
      </c>
      <c r="J1926" s="8">
        <v>4772.32</v>
      </c>
      <c r="K1926" s="8">
        <v>0</v>
      </c>
      <c r="L1926" s="8">
        <v>1356076.6</v>
      </c>
      <c r="M1926" s="8">
        <v>0</v>
      </c>
      <c r="N1926" s="8">
        <v>953861.42</v>
      </c>
      <c r="O1926" s="8">
        <v>1058.95</v>
      </c>
      <c r="P1926" s="8">
        <v>85373.53</v>
      </c>
      <c r="Q1926" s="8">
        <v>3800.79</v>
      </c>
      <c r="R1926" s="8">
        <v>6974.32</v>
      </c>
      <c r="S1926" s="8">
        <v>1659066.94</v>
      </c>
      <c r="T1926" s="8">
        <v>300514.34000000003</v>
      </c>
      <c r="U1926" s="8">
        <v>388733.5</v>
      </c>
      <c r="V1926" s="8">
        <v>0</v>
      </c>
      <c r="W1926" s="8">
        <v>2204511.9</v>
      </c>
      <c r="X1926" s="8">
        <v>0</v>
      </c>
      <c r="Y1926" s="8">
        <v>12.09</v>
      </c>
      <c r="Z1926" s="8">
        <v>0.19</v>
      </c>
      <c r="AA1926" s="8">
        <v>615562.09</v>
      </c>
      <c r="AB1926" s="8">
        <v>213335.01</v>
      </c>
      <c r="AC1926" s="9">
        <f t="shared" si="180"/>
        <v>402227.07999999996</v>
      </c>
      <c r="AD1926" s="5" t="str">
        <f>$C1926&amp;" "&amp;VLOOKUP(C1926,Tegevusalad!$A$1:$B$89,2,FALSE)</f>
        <v>63 INFOALANE TEGEVUS</v>
      </c>
      <c r="AE1926" s="6">
        <f t="shared" si="181"/>
        <v>4743755.3100000005</v>
      </c>
      <c r="AF1926" s="6">
        <f t="shared" si="182"/>
        <v>2751083.5100000002</v>
      </c>
      <c r="AG1926" s="6">
        <f t="shared" si="183"/>
        <v>12897712.950000001</v>
      </c>
      <c r="AH1926" s="6">
        <f t="shared" si="184"/>
        <v>4804178.6999999993</v>
      </c>
      <c r="AI1926" s="6">
        <f t="shared" si="185"/>
        <v>12897712.950000001</v>
      </c>
    </row>
    <row r="1927" spans="1:35" s="2" customFormat="1">
      <c r="A1927" s="3">
        <v>2015</v>
      </c>
      <c r="B1927" s="3">
        <v>11</v>
      </c>
      <c r="C1927" s="4">
        <v>64</v>
      </c>
      <c r="D1927" s="8">
        <v>437</v>
      </c>
      <c r="E1927" s="8">
        <v>106924407.54000001</v>
      </c>
      <c r="F1927" s="8">
        <v>2409.67</v>
      </c>
      <c r="G1927" s="8">
        <v>5938254.8600000003</v>
      </c>
      <c r="H1927" s="8">
        <v>5382758.3899999997</v>
      </c>
      <c r="I1927" s="8">
        <v>219223.13</v>
      </c>
      <c r="J1927" s="8">
        <v>144599.13</v>
      </c>
      <c r="K1927" s="8">
        <v>0</v>
      </c>
      <c r="L1927" s="8">
        <v>21385098.359999999</v>
      </c>
      <c r="M1927" s="8">
        <v>0</v>
      </c>
      <c r="N1927" s="8">
        <v>21509730.870000001</v>
      </c>
      <c r="O1927" s="8">
        <v>2516.87</v>
      </c>
      <c r="P1927" s="8">
        <v>1778442.33</v>
      </c>
      <c r="Q1927" s="8">
        <v>15883.94</v>
      </c>
      <c r="R1927" s="8">
        <v>23559.5</v>
      </c>
      <c r="S1927" s="8">
        <v>7712648.5099999998</v>
      </c>
      <c r="T1927" s="8">
        <v>5944479.3300000001</v>
      </c>
      <c r="U1927" s="8">
        <v>2772605.21</v>
      </c>
      <c r="V1927" s="8">
        <v>0</v>
      </c>
      <c r="W1927" s="8">
        <v>68825604.599999994</v>
      </c>
      <c r="X1927" s="8">
        <v>1076.2</v>
      </c>
      <c r="Y1927" s="8">
        <v>122.89</v>
      </c>
      <c r="Z1927" s="8">
        <v>3033.21</v>
      </c>
      <c r="AA1927" s="8">
        <v>1300769.21</v>
      </c>
      <c r="AB1927" s="8">
        <v>1428312.05</v>
      </c>
      <c r="AC1927" s="9">
        <f t="shared" si="180"/>
        <v>-127542.84000000008</v>
      </c>
      <c r="AD1927" s="5" t="str">
        <f>$C1927&amp;" "&amp;VLOOKUP(C1927,Tegevusalad!$A$1:$B$89,2,FALSE)</f>
        <v>64 FINANTSTEENUSTE OSUTAMINE, V.A KINDLUSTUS JA PENSIONIFONDID</v>
      </c>
      <c r="AE1927" s="6">
        <f t="shared" si="181"/>
        <v>96442639.690000013</v>
      </c>
      <c r="AF1927" s="6">
        <f t="shared" si="182"/>
        <v>97168613.780000001</v>
      </c>
      <c r="AG1927" s="6">
        <f t="shared" si="183"/>
        <v>102380894.55000001</v>
      </c>
      <c r="AH1927" s="6">
        <f t="shared" si="184"/>
        <v>107666451.84999999</v>
      </c>
      <c r="AI1927" s="6">
        <f t="shared" si="185"/>
        <v>102379818.35000001</v>
      </c>
    </row>
    <row r="1928" spans="1:35" s="2" customFormat="1">
      <c r="A1928" s="3">
        <v>2015</v>
      </c>
      <c r="B1928" s="3">
        <v>11</v>
      </c>
      <c r="C1928" s="4">
        <v>65</v>
      </c>
      <c r="D1928" s="8">
        <v>19</v>
      </c>
      <c r="E1928" s="8">
        <v>404671.49</v>
      </c>
      <c r="F1928" s="8">
        <v>19.62</v>
      </c>
      <c r="G1928" s="8">
        <v>882</v>
      </c>
      <c r="H1928" s="8">
        <v>882</v>
      </c>
      <c r="I1928" s="8">
        <v>0</v>
      </c>
      <c r="J1928" s="8">
        <v>0</v>
      </c>
      <c r="K1928" s="8">
        <v>0</v>
      </c>
      <c r="L1928" s="8">
        <v>80936.070000000007</v>
      </c>
      <c r="M1928" s="8">
        <v>0</v>
      </c>
      <c r="N1928" s="8">
        <v>6846.59</v>
      </c>
      <c r="O1928" s="8">
        <v>0</v>
      </c>
      <c r="P1928" s="8">
        <v>0</v>
      </c>
      <c r="Q1928" s="8">
        <v>0</v>
      </c>
      <c r="R1928" s="8">
        <v>17.27</v>
      </c>
      <c r="S1928" s="8">
        <v>183513.25</v>
      </c>
      <c r="T1928" s="8">
        <v>9773.4</v>
      </c>
      <c r="U1928" s="8">
        <v>6068.73</v>
      </c>
      <c r="V1928" s="8">
        <v>0</v>
      </c>
      <c r="W1928" s="8">
        <v>15142002.99</v>
      </c>
      <c r="X1928" s="8">
        <v>0</v>
      </c>
      <c r="Y1928" s="8">
        <v>0</v>
      </c>
      <c r="Z1928" s="8">
        <v>0</v>
      </c>
      <c r="AA1928" s="8">
        <v>74141.75</v>
      </c>
      <c r="AB1928" s="8">
        <v>52.27</v>
      </c>
      <c r="AC1928" s="9">
        <f t="shared" si="180"/>
        <v>74089.48</v>
      </c>
      <c r="AD1928" s="5" t="str">
        <f>$C1928&amp;" "&amp;VLOOKUP(C1928,Tegevusalad!$A$1:$B$89,2,FALSE)</f>
        <v>65 KINDLUSTUS, EDASIKINDLUSTUS JA PENSIONIFONDID, V.A KOHUSTUSLIK SOTSIAALKINDLUSTUS</v>
      </c>
      <c r="AE1928" s="6">
        <f t="shared" si="181"/>
        <v>215109.12999999998</v>
      </c>
      <c r="AF1928" s="6">
        <f t="shared" si="182"/>
        <v>-155262.68000000002</v>
      </c>
      <c r="AG1928" s="6">
        <f t="shared" si="183"/>
        <v>215991.12999999998</v>
      </c>
      <c r="AH1928" s="6">
        <f t="shared" si="184"/>
        <v>34319.300000000003</v>
      </c>
      <c r="AI1928" s="6">
        <f t="shared" si="185"/>
        <v>215991.12999999998</v>
      </c>
    </row>
    <row r="1929" spans="1:35" s="2" customFormat="1">
      <c r="A1929" s="3">
        <v>2015</v>
      </c>
      <c r="B1929" s="3">
        <v>11</v>
      </c>
      <c r="C1929" s="4">
        <v>66</v>
      </c>
      <c r="D1929" s="8">
        <v>338</v>
      </c>
      <c r="E1929" s="8">
        <v>2683981.7799999998</v>
      </c>
      <c r="F1929" s="8">
        <v>739.93</v>
      </c>
      <c r="G1929" s="8">
        <v>1186941.49</v>
      </c>
      <c r="H1929" s="8">
        <v>976610.69</v>
      </c>
      <c r="I1929" s="8">
        <v>50079.54</v>
      </c>
      <c r="J1929" s="8">
        <v>4400</v>
      </c>
      <c r="K1929" s="8">
        <v>0</v>
      </c>
      <c r="L1929" s="8">
        <v>536862.98</v>
      </c>
      <c r="M1929" s="8">
        <v>0</v>
      </c>
      <c r="N1929" s="8">
        <v>364005.51</v>
      </c>
      <c r="O1929" s="8">
        <v>1106.2</v>
      </c>
      <c r="P1929" s="8">
        <v>24470.51</v>
      </c>
      <c r="Q1929" s="8">
        <v>1580.84</v>
      </c>
      <c r="R1929" s="8">
        <v>9110.4</v>
      </c>
      <c r="S1929" s="8">
        <v>810734.26</v>
      </c>
      <c r="T1929" s="8">
        <v>53767.199999999997</v>
      </c>
      <c r="U1929" s="8">
        <v>253106.54</v>
      </c>
      <c r="V1929" s="8">
        <v>3500</v>
      </c>
      <c r="W1929" s="8">
        <v>5791531.3799999999</v>
      </c>
      <c r="X1929" s="8">
        <v>0</v>
      </c>
      <c r="Y1929" s="8">
        <v>0</v>
      </c>
      <c r="Z1929" s="8">
        <v>242.3</v>
      </c>
      <c r="AA1929" s="8">
        <v>280541.05</v>
      </c>
      <c r="AB1929" s="8">
        <v>107925.88</v>
      </c>
      <c r="AC1929" s="9">
        <f t="shared" si="180"/>
        <v>172615.16999999998</v>
      </c>
      <c r="AD1929" s="5" t="str">
        <f>$C1929&amp;" "&amp;VLOOKUP(C1929,Tegevusalad!$A$1:$B$89,2,FALSE)</f>
        <v>66 FINANTSTEENUSTE JA KINDLUSTUSTEGEVUSE ABITEGEVUSALAD</v>
      </c>
      <c r="AE1929" s="6">
        <f t="shared" si="181"/>
        <v>1620880.91</v>
      </c>
      <c r="AF1929" s="6">
        <f t="shared" si="182"/>
        <v>799707.75</v>
      </c>
      <c r="AG1929" s="6">
        <f t="shared" si="183"/>
        <v>2807822.4000000004</v>
      </c>
      <c r="AH1929" s="6">
        <f t="shared" si="184"/>
        <v>1865579.55</v>
      </c>
      <c r="AI1929" s="6">
        <f t="shared" si="185"/>
        <v>2807822.4000000004</v>
      </c>
    </row>
    <row r="1930" spans="1:35" s="2" customFormat="1">
      <c r="A1930" s="3">
        <v>2015</v>
      </c>
      <c r="B1930" s="3">
        <v>11</v>
      </c>
      <c r="C1930" s="4">
        <v>68</v>
      </c>
      <c r="D1930" s="8">
        <v>5911</v>
      </c>
      <c r="E1930" s="8">
        <v>152623272.50999999</v>
      </c>
      <c r="F1930" s="8">
        <v>380776.77</v>
      </c>
      <c r="G1930" s="8">
        <v>7794526.3899999997</v>
      </c>
      <c r="H1930" s="8">
        <v>3415452.47</v>
      </c>
      <c r="I1930" s="8">
        <v>1773685.41</v>
      </c>
      <c r="J1930" s="8">
        <v>564537.73</v>
      </c>
      <c r="K1930" s="8">
        <v>3113.68</v>
      </c>
      <c r="L1930" s="8">
        <v>30558924.699999999</v>
      </c>
      <c r="M1930" s="8">
        <v>0</v>
      </c>
      <c r="N1930" s="8">
        <v>25509922.370000001</v>
      </c>
      <c r="O1930" s="8">
        <v>180366.01</v>
      </c>
      <c r="P1930" s="8">
        <v>8851812.5899999999</v>
      </c>
      <c r="Q1930" s="8">
        <v>69988.399999999994</v>
      </c>
      <c r="R1930" s="8">
        <v>96532.17</v>
      </c>
      <c r="S1930" s="8">
        <v>5742353.9400000004</v>
      </c>
      <c r="T1930" s="8">
        <v>4009482.27</v>
      </c>
      <c r="U1930" s="8">
        <v>18447775.050000001</v>
      </c>
      <c r="V1930" s="8">
        <v>18369028.129999999</v>
      </c>
      <c r="W1930" s="8">
        <v>16302850.52</v>
      </c>
      <c r="X1930" s="8">
        <v>14755846.800000001</v>
      </c>
      <c r="Y1930" s="8">
        <v>43592.62</v>
      </c>
      <c r="Z1930" s="8">
        <v>2079.21</v>
      </c>
      <c r="AA1930" s="8">
        <v>13253096.880000001</v>
      </c>
      <c r="AB1930" s="8">
        <v>8162581.1399999997</v>
      </c>
      <c r="AC1930" s="9">
        <f t="shared" si="180"/>
        <v>5090515.7400000012</v>
      </c>
      <c r="AD1930" s="5" t="str">
        <f>$C1930&amp;" "&amp;VLOOKUP(C1930,Tegevusalad!$A$1:$B$89,2,FALSE)</f>
        <v>68 KINNISVARAALANE TEGEVUS</v>
      </c>
      <c r="AE1930" s="6">
        <f t="shared" si="181"/>
        <v>143569767.09</v>
      </c>
      <c r="AF1930" s="6">
        <f t="shared" si="182"/>
        <v>121309341.79000001</v>
      </c>
      <c r="AG1930" s="6">
        <f t="shared" si="183"/>
        <v>151364293.47999999</v>
      </c>
      <c r="AH1930" s="6">
        <f t="shared" si="184"/>
        <v>128032272.7</v>
      </c>
      <c r="AI1930" s="6">
        <f t="shared" si="185"/>
        <v>136608446.67999998</v>
      </c>
    </row>
    <row r="1931" spans="1:35" s="2" customFormat="1">
      <c r="A1931" s="3">
        <v>2015</v>
      </c>
      <c r="B1931" s="3">
        <v>11</v>
      </c>
      <c r="C1931" s="4">
        <v>69</v>
      </c>
      <c r="D1931" s="8">
        <v>2925</v>
      </c>
      <c r="E1931" s="8">
        <v>19611973.59</v>
      </c>
      <c r="F1931" s="8">
        <v>16190.05</v>
      </c>
      <c r="G1931" s="8">
        <v>3806812.3</v>
      </c>
      <c r="H1931" s="8">
        <v>2890319.17</v>
      </c>
      <c r="I1931" s="8">
        <v>61913.59</v>
      </c>
      <c r="J1931" s="8">
        <v>89813.05</v>
      </c>
      <c r="K1931" s="8">
        <v>0</v>
      </c>
      <c r="L1931" s="8">
        <v>3923851.8</v>
      </c>
      <c r="M1931" s="8">
        <v>0</v>
      </c>
      <c r="N1931" s="8">
        <v>1468816.31</v>
      </c>
      <c r="O1931" s="8">
        <v>8440</v>
      </c>
      <c r="P1931" s="8">
        <v>127455.42</v>
      </c>
      <c r="Q1931" s="8">
        <v>22943.84</v>
      </c>
      <c r="R1931" s="8">
        <v>68338.38</v>
      </c>
      <c r="S1931" s="8">
        <v>730396.24</v>
      </c>
      <c r="T1931" s="8">
        <v>178055.87</v>
      </c>
      <c r="U1931" s="8">
        <v>456077.73</v>
      </c>
      <c r="V1931" s="8">
        <v>0</v>
      </c>
      <c r="W1931" s="8">
        <v>166998.09</v>
      </c>
      <c r="X1931" s="8">
        <v>-17.309999999999999</v>
      </c>
      <c r="Y1931" s="8">
        <v>3572.43</v>
      </c>
      <c r="Z1931" s="8">
        <v>3.55</v>
      </c>
      <c r="AA1931" s="8">
        <v>2660992.85</v>
      </c>
      <c r="AB1931" s="8">
        <v>202388.48000000001</v>
      </c>
      <c r="AC1931" s="9">
        <f t="shared" si="180"/>
        <v>2458604.37</v>
      </c>
      <c r="AD1931" s="5" t="str">
        <f>$C1931&amp;" "&amp;VLOOKUP(C1931,Tegevusalad!$A$1:$B$89,2,FALSE)</f>
        <v>69 JURIIDILISED TOIMINGUD JA ARVEPIDAMINE</v>
      </c>
      <c r="AE1931" s="6">
        <f t="shared" si="181"/>
        <v>18441672.360000003</v>
      </c>
      <c r="AF1931" s="6">
        <f t="shared" si="182"/>
        <v>6457099.4799999986</v>
      </c>
      <c r="AG1931" s="6">
        <f t="shared" si="183"/>
        <v>22248484.660000004</v>
      </c>
      <c r="AH1931" s="6">
        <f t="shared" si="184"/>
        <v>7685773.4499999993</v>
      </c>
      <c r="AI1931" s="6">
        <f t="shared" si="185"/>
        <v>22248501.970000003</v>
      </c>
    </row>
    <row r="1932" spans="1:35" s="2" customFormat="1">
      <c r="A1932" s="3">
        <v>2015</v>
      </c>
      <c r="B1932" s="3">
        <v>11</v>
      </c>
      <c r="C1932" s="4">
        <v>70</v>
      </c>
      <c r="D1932" s="8">
        <v>2730</v>
      </c>
      <c r="E1932" s="8">
        <v>28206057.600000001</v>
      </c>
      <c r="F1932" s="8">
        <v>18416.02</v>
      </c>
      <c r="G1932" s="8">
        <v>15496792.08</v>
      </c>
      <c r="H1932" s="8">
        <v>8877995.3699999992</v>
      </c>
      <c r="I1932" s="8">
        <v>3649541.41</v>
      </c>
      <c r="J1932" s="8">
        <v>292206.23</v>
      </c>
      <c r="K1932" s="8">
        <v>0</v>
      </c>
      <c r="L1932" s="8">
        <v>5642868.9699999997</v>
      </c>
      <c r="M1932" s="8">
        <v>5422.56</v>
      </c>
      <c r="N1932" s="8">
        <v>3917121.3</v>
      </c>
      <c r="O1932" s="8">
        <v>66221.039999999994</v>
      </c>
      <c r="P1932" s="8">
        <v>448368.31</v>
      </c>
      <c r="Q1932" s="8">
        <v>60875.89</v>
      </c>
      <c r="R1932" s="8">
        <v>81758.03</v>
      </c>
      <c r="S1932" s="8">
        <v>3544383.43</v>
      </c>
      <c r="T1932" s="8">
        <v>1374405.78</v>
      </c>
      <c r="U1932" s="8">
        <v>489322.71</v>
      </c>
      <c r="V1932" s="8">
        <v>283835</v>
      </c>
      <c r="W1932" s="8">
        <v>2885977.45</v>
      </c>
      <c r="X1932" s="8">
        <v>1537.21</v>
      </c>
      <c r="Y1932" s="8">
        <v>3705.71</v>
      </c>
      <c r="Z1932" s="8">
        <v>0</v>
      </c>
      <c r="AA1932" s="8">
        <v>2719769.8</v>
      </c>
      <c r="AB1932" s="8">
        <v>984893.87</v>
      </c>
      <c r="AC1932" s="9">
        <f t="shared" si="180"/>
        <v>1734875.9299999997</v>
      </c>
      <c r="AD1932" s="5" t="str">
        <f>$C1932&amp;" "&amp;VLOOKUP(C1932,Tegevusalad!$A$1:$B$89,2,FALSE)</f>
        <v>70 PEAKONTORITE TEGEVUS; JUHTIMISALANE NÕUSTAMINE</v>
      </c>
      <c r="AE1932" s="6">
        <f t="shared" si="181"/>
        <v>24192304.690000001</v>
      </c>
      <c r="AF1932" s="6">
        <f t="shared" si="182"/>
        <v>15913420.309999995</v>
      </c>
      <c r="AG1932" s="6">
        <f t="shared" si="183"/>
        <v>39689096.770000003</v>
      </c>
      <c r="AH1932" s="6">
        <f t="shared" si="184"/>
        <v>19994396.649999999</v>
      </c>
      <c r="AI1932" s="6">
        <f t="shared" si="185"/>
        <v>39687559.560000002</v>
      </c>
    </row>
    <row r="1933" spans="1:35" s="2" customFormat="1">
      <c r="A1933" s="3">
        <v>2015</v>
      </c>
      <c r="B1933" s="3">
        <v>11</v>
      </c>
      <c r="C1933" s="4">
        <v>71</v>
      </c>
      <c r="D1933" s="8">
        <v>1985</v>
      </c>
      <c r="E1933" s="8">
        <v>24363832.239999998</v>
      </c>
      <c r="F1933" s="8">
        <v>6294.47</v>
      </c>
      <c r="G1933" s="8">
        <v>5884520.71</v>
      </c>
      <c r="H1933" s="8">
        <v>3366804.03</v>
      </c>
      <c r="I1933" s="8">
        <v>366293.8</v>
      </c>
      <c r="J1933" s="8">
        <v>140635.17000000001</v>
      </c>
      <c r="K1933" s="8">
        <v>0</v>
      </c>
      <c r="L1933" s="8">
        <v>4873332.99</v>
      </c>
      <c r="M1933" s="8">
        <v>0</v>
      </c>
      <c r="N1933" s="8">
        <v>2859606.92</v>
      </c>
      <c r="O1933" s="8">
        <v>19118.88</v>
      </c>
      <c r="P1933" s="8">
        <v>294593.90000000002</v>
      </c>
      <c r="Q1933" s="8">
        <v>61747.7</v>
      </c>
      <c r="R1933" s="8">
        <v>53248.57</v>
      </c>
      <c r="S1933" s="8">
        <v>3127629.59</v>
      </c>
      <c r="T1933" s="8">
        <v>2118376.85</v>
      </c>
      <c r="U1933" s="8">
        <v>203253.31</v>
      </c>
      <c r="V1933" s="8">
        <v>0</v>
      </c>
      <c r="W1933" s="8">
        <v>175970.2</v>
      </c>
      <c r="X1933" s="8">
        <v>0</v>
      </c>
      <c r="Y1933" s="8">
        <v>22.2</v>
      </c>
      <c r="Z1933" s="8">
        <v>0.28999999999999998</v>
      </c>
      <c r="AA1933" s="8">
        <v>2584679.0299999998</v>
      </c>
      <c r="AB1933" s="8">
        <v>570931.05000000005</v>
      </c>
      <c r="AC1933" s="9">
        <f t="shared" si="180"/>
        <v>2013747.9799999997</v>
      </c>
      <c r="AD1933" s="5" t="str">
        <f>$C1933&amp;" "&amp;VLOOKUP(C1933,Tegevusalad!$A$1:$B$89,2,FALSE)</f>
        <v>71 ARHITEKTI- JA INSENERITEGEVUSED; TEIMIMINE JA ANALÜÜS</v>
      </c>
      <c r="AE1933" s="6">
        <f t="shared" si="181"/>
        <v>21039243.809999999</v>
      </c>
      <c r="AF1933" s="6">
        <f t="shared" si="182"/>
        <v>11137800.149999999</v>
      </c>
      <c r="AG1933" s="6">
        <f t="shared" si="183"/>
        <v>26923764.52</v>
      </c>
      <c r="AH1933" s="6">
        <f t="shared" si="184"/>
        <v>14564277.449999997</v>
      </c>
      <c r="AI1933" s="6">
        <f t="shared" si="185"/>
        <v>26923764.52</v>
      </c>
    </row>
    <row r="1934" spans="1:35" s="2" customFormat="1">
      <c r="A1934" s="3">
        <v>2015</v>
      </c>
      <c r="B1934" s="3">
        <v>11</v>
      </c>
      <c r="C1934" s="4">
        <v>72</v>
      </c>
      <c r="D1934" s="8">
        <v>264</v>
      </c>
      <c r="E1934" s="8">
        <v>1768848.2</v>
      </c>
      <c r="F1934" s="8">
        <v>17546.52</v>
      </c>
      <c r="G1934" s="8">
        <v>2688247.3</v>
      </c>
      <c r="H1934" s="8">
        <v>1515473.35</v>
      </c>
      <c r="I1934" s="8">
        <v>332407.05</v>
      </c>
      <c r="J1934" s="8">
        <v>409701.35</v>
      </c>
      <c r="K1934" s="8">
        <v>0</v>
      </c>
      <c r="L1934" s="8">
        <v>355348.79</v>
      </c>
      <c r="M1934" s="8">
        <v>0</v>
      </c>
      <c r="N1934" s="8">
        <v>353931.89</v>
      </c>
      <c r="O1934" s="8">
        <v>8074.35</v>
      </c>
      <c r="P1934" s="8">
        <v>7672.6</v>
      </c>
      <c r="Q1934" s="8">
        <v>2802.25</v>
      </c>
      <c r="R1934" s="8">
        <v>6934.23</v>
      </c>
      <c r="S1934" s="8">
        <v>357049.43</v>
      </c>
      <c r="T1934" s="8">
        <v>134475.73000000001</v>
      </c>
      <c r="U1934" s="8">
        <v>184237.87</v>
      </c>
      <c r="V1934" s="8">
        <v>0</v>
      </c>
      <c r="W1934" s="8">
        <v>62870.13</v>
      </c>
      <c r="X1934" s="8">
        <v>0</v>
      </c>
      <c r="Y1934" s="8">
        <v>0</v>
      </c>
      <c r="Z1934" s="8">
        <v>0</v>
      </c>
      <c r="AA1934" s="8">
        <v>168988.7</v>
      </c>
      <c r="AB1934" s="8">
        <v>167571.79999999999</v>
      </c>
      <c r="AC1934" s="9">
        <f t="shared" si="180"/>
        <v>1416.9000000000233</v>
      </c>
      <c r="AD1934" s="5" t="str">
        <f>$C1934&amp;" "&amp;VLOOKUP(C1934,Tegevusalad!$A$1:$B$89,2,FALSE)</f>
        <v>72 TEADUS- JA ARENDUSTEGEVUS</v>
      </c>
      <c r="AE1934" s="6">
        <f t="shared" si="181"/>
        <v>1245107.42</v>
      </c>
      <c r="AF1934" s="6">
        <f t="shared" si="182"/>
        <v>1222671.5500000003</v>
      </c>
      <c r="AG1934" s="6">
        <f t="shared" si="183"/>
        <v>3933354.7199999997</v>
      </c>
      <c r="AH1934" s="6">
        <f t="shared" si="184"/>
        <v>1804330.5999999999</v>
      </c>
      <c r="AI1934" s="6">
        <f t="shared" si="185"/>
        <v>3933354.7199999997</v>
      </c>
    </row>
    <row r="1935" spans="1:35" s="2" customFormat="1">
      <c r="A1935" s="3">
        <v>2015</v>
      </c>
      <c r="B1935" s="3">
        <v>11</v>
      </c>
      <c r="C1935" s="4">
        <v>73</v>
      </c>
      <c r="D1935" s="8">
        <v>1093</v>
      </c>
      <c r="E1935" s="8">
        <v>29896033.359999999</v>
      </c>
      <c r="F1935" s="8">
        <v>785898.05</v>
      </c>
      <c r="G1935" s="8">
        <v>9783725.0099999998</v>
      </c>
      <c r="H1935" s="8">
        <v>6476220.2300000004</v>
      </c>
      <c r="I1935" s="8">
        <v>385820.88</v>
      </c>
      <c r="J1935" s="8">
        <v>84035.92</v>
      </c>
      <c r="K1935" s="8">
        <v>0</v>
      </c>
      <c r="L1935" s="8">
        <v>6049937.5899999999</v>
      </c>
      <c r="M1935" s="8">
        <v>0</v>
      </c>
      <c r="N1935" s="8">
        <v>4802886.6500000004</v>
      </c>
      <c r="O1935" s="8">
        <v>23615.78</v>
      </c>
      <c r="P1935" s="8">
        <v>44580.47</v>
      </c>
      <c r="Q1935" s="8">
        <v>22549.93</v>
      </c>
      <c r="R1935" s="8">
        <v>29272.25</v>
      </c>
      <c r="S1935" s="8">
        <v>3886655.88</v>
      </c>
      <c r="T1935" s="8">
        <v>339827.43</v>
      </c>
      <c r="U1935" s="8">
        <v>2069164.51</v>
      </c>
      <c r="V1935" s="8">
        <v>0</v>
      </c>
      <c r="W1935" s="8">
        <v>66388.44</v>
      </c>
      <c r="X1935" s="8">
        <v>289.63</v>
      </c>
      <c r="Y1935" s="8">
        <v>0</v>
      </c>
      <c r="Z1935" s="8">
        <v>0</v>
      </c>
      <c r="AA1935" s="8">
        <v>1673448.69</v>
      </c>
      <c r="AB1935" s="8">
        <v>426397.75</v>
      </c>
      <c r="AC1935" s="9">
        <f t="shared" si="180"/>
        <v>1247050.94</v>
      </c>
      <c r="AD1935" s="5" t="str">
        <f>$C1935&amp;" "&amp;VLOOKUP(C1935,Tegevusalad!$A$1:$B$89,2,FALSE)</f>
        <v>73 REKLAAMINDUS JA TURU-UURINGUD</v>
      </c>
      <c r="AE1935" s="6">
        <f t="shared" si="181"/>
        <v>24726400.649999999</v>
      </c>
      <c r="AF1935" s="6">
        <f t="shared" si="182"/>
        <v>18086895.209999997</v>
      </c>
      <c r="AG1935" s="6">
        <f t="shared" si="183"/>
        <v>34510125.660000004</v>
      </c>
      <c r="AH1935" s="6">
        <f t="shared" si="184"/>
        <v>24160794.5</v>
      </c>
      <c r="AI1935" s="6">
        <f t="shared" si="185"/>
        <v>34509836.030000001</v>
      </c>
    </row>
    <row r="1936" spans="1:35" s="2" customFormat="1">
      <c r="A1936" s="3">
        <v>2015</v>
      </c>
      <c r="B1936" s="3">
        <v>11</v>
      </c>
      <c r="C1936" s="4">
        <v>74</v>
      </c>
      <c r="D1936" s="8">
        <v>1772</v>
      </c>
      <c r="E1936" s="8">
        <v>9123176.4800000004</v>
      </c>
      <c r="F1936" s="8">
        <v>3685940.42</v>
      </c>
      <c r="G1936" s="8">
        <v>6070747.8499999996</v>
      </c>
      <c r="H1936" s="8">
        <v>3066386.1</v>
      </c>
      <c r="I1936" s="8">
        <v>437947.57</v>
      </c>
      <c r="J1936" s="8">
        <v>272680.96999999997</v>
      </c>
      <c r="K1936" s="8">
        <v>0</v>
      </c>
      <c r="L1936" s="8">
        <v>2156370.06</v>
      </c>
      <c r="M1936" s="8">
        <v>0</v>
      </c>
      <c r="N1936" s="8">
        <v>1649125.49</v>
      </c>
      <c r="O1936" s="8">
        <v>178237.22</v>
      </c>
      <c r="P1936" s="8">
        <v>151063.32999999999</v>
      </c>
      <c r="Q1936" s="8">
        <v>17265.45</v>
      </c>
      <c r="R1936" s="8">
        <v>19585.39</v>
      </c>
      <c r="S1936" s="8">
        <v>1947486.9</v>
      </c>
      <c r="T1936" s="8">
        <v>1320063.25</v>
      </c>
      <c r="U1936" s="8">
        <v>250890.2</v>
      </c>
      <c r="V1936" s="8">
        <v>224.49</v>
      </c>
      <c r="W1936" s="8">
        <v>59783.83</v>
      </c>
      <c r="X1936" s="8">
        <v>383.98</v>
      </c>
      <c r="Y1936" s="8">
        <v>59.98</v>
      </c>
      <c r="Z1936" s="8">
        <v>146.11000000000001</v>
      </c>
      <c r="AA1936" s="8">
        <v>932137.35</v>
      </c>
      <c r="AB1936" s="8">
        <v>424978.9</v>
      </c>
      <c r="AC1936" s="9">
        <f t="shared" si="180"/>
        <v>507158.44999999995</v>
      </c>
      <c r="AD1936" s="5" t="str">
        <f>$C1936&amp;" "&amp;VLOOKUP(C1936,Tegevusalad!$A$1:$B$89,2,FALSE)</f>
        <v>74 MUU KUTSE-, TEADUS- JA TEHNIKAALANE TEGEVUS</v>
      </c>
      <c r="AE1936" s="6">
        <f t="shared" si="181"/>
        <v>10611123.780000001</v>
      </c>
      <c r="AF1936" s="6">
        <f t="shared" si="182"/>
        <v>5254215.6899999985</v>
      </c>
      <c r="AG1936" s="6">
        <f t="shared" si="183"/>
        <v>16681871.630000001</v>
      </c>
      <c r="AH1936" s="6">
        <f t="shared" si="184"/>
        <v>8343554.3999999994</v>
      </c>
      <c r="AI1936" s="6">
        <f t="shared" si="185"/>
        <v>16681487.65</v>
      </c>
    </row>
    <row r="1937" spans="1:35" s="2" customFormat="1">
      <c r="A1937" s="3">
        <v>2015</v>
      </c>
      <c r="B1937" s="3">
        <v>11</v>
      </c>
      <c r="C1937" s="4">
        <v>75</v>
      </c>
      <c r="D1937" s="8">
        <v>140</v>
      </c>
      <c r="E1937" s="8">
        <v>942102.58</v>
      </c>
      <c r="F1937" s="8">
        <v>334083.15999999997</v>
      </c>
      <c r="G1937" s="8">
        <v>10953.72</v>
      </c>
      <c r="H1937" s="8">
        <v>10212.879999999999</v>
      </c>
      <c r="I1937" s="8">
        <v>168.08</v>
      </c>
      <c r="J1937" s="8">
        <v>158.96</v>
      </c>
      <c r="K1937" s="8">
        <v>158.96</v>
      </c>
      <c r="L1937" s="8">
        <v>218487.99</v>
      </c>
      <c r="M1937" s="8">
        <v>0</v>
      </c>
      <c r="N1937" s="8">
        <v>175968.86</v>
      </c>
      <c r="O1937" s="8">
        <v>28.06</v>
      </c>
      <c r="P1937" s="8">
        <v>44027.48</v>
      </c>
      <c r="Q1937" s="8">
        <v>1565.47</v>
      </c>
      <c r="R1937" s="8">
        <v>2827.58</v>
      </c>
      <c r="S1937" s="8">
        <v>19874.54</v>
      </c>
      <c r="T1937" s="8">
        <v>7782.81</v>
      </c>
      <c r="U1937" s="8">
        <v>0</v>
      </c>
      <c r="V1937" s="8">
        <v>0</v>
      </c>
      <c r="W1937" s="8">
        <v>150323.85</v>
      </c>
      <c r="X1937" s="8">
        <v>0</v>
      </c>
      <c r="Y1937" s="8">
        <v>0</v>
      </c>
      <c r="Z1937" s="8">
        <v>0</v>
      </c>
      <c r="AA1937" s="8">
        <v>92463.14</v>
      </c>
      <c r="AB1937" s="8">
        <v>49944.01</v>
      </c>
      <c r="AC1937" s="9">
        <f t="shared" si="180"/>
        <v>42519.13</v>
      </c>
      <c r="AD1937" s="5" t="str">
        <f>$C1937&amp;" "&amp;VLOOKUP(C1937,Tegevusalad!$A$1:$B$89,2,FALSE)</f>
        <v>75 VETERINAARIA</v>
      </c>
      <c r="AE1937" s="6">
        <f t="shared" si="181"/>
        <v>1256311.2</v>
      </c>
      <c r="AF1937" s="6">
        <f t="shared" si="182"/>
        <v>873967.35999999975</v>
      </c>
      <c r="AG1937" s="6">
        <f t="shared" si="183"/>
        <v>1267264.92</v>
      </c>
      <c r="AH1937" s="6">
        <f t="shared" si="184"/>
        <v>893982.19999999984</v>
      </c>
      <c r="AI1937" s="6">
        <f t="shared" si="185"/>
        <v>1267264.92</v>
      </c>
    </row>
    <row r="1938" spans="1:35" s="2" customFormat="1">
      <c r="A1938" s="3">
        <v>2015</v>
      </c>
      <c r="B1938" s="3">
        <v>11</v>
      </c>
      <c r="C1938" s="4">
        <v>77</v>
      </c>
      <c r="D1938" s="8">
        <v>1174</v>
      </c>
      <c r="E1938" s="8">
        <v>30830749.059999999</v>
      </c>
      <c r="F1938" s="8">
        <v>464631.49</v>
      </c>
      <c r="G1938" s="8">
        <v>9667865.6999999993</v>
      </c>
      <c r="H1938" s="8">
        <v>6349798.1299999999</v>
      </c>
      <c r="I1938" s="8">
        <v>1522075.91</v>
      </c>
      <c r="J1938" s="8">
        <v>240387.5</v>
      </c>
      <c r="K1938" s="8">
        <v>0</v>
      </c>
      <c r="L1938" s="8">
        <v>6207966.5800000001</v>
      </c>
      <c r="M1938" s="8">
        <v>0</v>
      </c>
      <c r="N1938" s="8">
        <v>5109489.18</v>
      </c>
      <c r="O1938" s="8">
        <v>81633.55</v>
      </c>
      <c r="P1938" s="8">
        <v>966355.25</v>
      </c>
      <c r="Q1938" s="8">
        <v>82673.31</v>
      </c>
      <c r="R1938" s="8">
        <v>21150.49</v>
      </c>
      <c r="S1938" s="8">
        <v>5788581.2800000003</v>
      </c>
      <c r="T1938" s="8">
        <v>3126721.11</v>
      </c>
      <c r="U1938" s="8">
        <v>543804.35</v>
      </c>
      <c r="V1938" s="8">
        <v>0</v>
      </c>
      <c r="W1938" s="8">
        <v>520393.67</v>
      </c>
      <c r="X1938" s="8">
        <v>26145.63</v>
      </c>
      <c r="Y1938" s="8">
        <v>147.93</v>
      </c>
      <c r="Z1938" s="8">
        <v>0</v>
      </c>
      <c r="AA1938" s="8">
        <v>2240900.38</v>
      </c>
      <c r="AB1938" s="8">
        <v>1142275.05</v>
      </c>
      <c r="AC1938" s="9">
        <f t="shared" si="180"/>
        <v>1098625.3299999998</v>
      </c>
      <c r="AD1938" s="5" t="str">
        <f>$C1938&amp;" "&amp;VLOOKUP(C1938,Tegevusalad!$A$1:$B$89,2,FALSE)</f>
        <v>77 RENTIMINE JA KASUTUSRENT</v>
      </c>
      <c r="AE1938" s="6">
        <f t="shared" si="181"/>
        <v>24989140.549999997</v>
      </c>
      <c r="AF1938" s="6">
        <f t="shared" si="182"/>
        <v>18912644.969999995</v>
      </c>
      <c r="AG1938" s="6">
        <f t="shared" si="183"/>
        <v>34657006.25</v>
      </c>
      <c r="AH1938" s="6">
        <f t="shared" si="184"/>
        <v>25653198.349999998</v>
      </c>
      <c r="AI1938" s="6">
        <f t="shared" si="185"/>
        <v>34630860.619999997</v>
      </c>
    </row>
    <row r="1939" spans="1:35" s="2" customFormat="1">
      <c r="A1939" s="3">
        <v>2015</v>
      </c>
      <c r="B1939" s="3">
        <v>11</v>
      </c>
      <c r="C1939" s="4">
        <v>78</v>
      </c>
      <c r="D1939" s="8">
        <v>552</v>
      </c>
      <c r="E1939" s="8">
        <v>9984493.1400000006</v>
      </c>
      <c r="F1939" s="8">
        <v>22223.39</v>
      </c>
      <c r="G1939" s="8">
        <v>13107805.460000001</v>
      </c>
      <c r="H1939" s="8">
        <v>8637466.3200000003</v>
      </c>
      <c r="I1939" s="8">
        <v>191667.47</v>
      </c>
      <c r="J1939" s="8">
        <v>51909.49</v>
      </c>
      <c r="K1939" s="8">
        <v>0</v>
      </c>
      <c r="L1939" s="8">
        <v>1998898.68</v>
      </c>
      <c r="M1939" s="8">
        <v>0</v>
      </c>
      <c r="N1939" s="8">
        <v>891761.49</v>
      </c>
      <c r="O1939" s="8">
        <v>683.17</v>
      </c>
      <c r="P1939" s="8">
        <v>8738.07</v>
      </c>
      <c r="Q1939" s="8">
        <v>7164.06</v>
      </c>
      <c r="R1939" s="8">
        <v>11355.02</v>
      </c>
      <c r="S1939" s="8">
        <v>1419722.83</v>
      </c>
      <c r="T1939" s="8">
        <v>35935.21</v>
      </c>
      <c r="U1939" s="8">
        <v>9668.2800000000007</v>
      </c>
      <c r="V1939" s="8">
        <v>349.92</v>
      </c>
      <c r="W1939" s="8">
        <v>9191.32</v>
      </c>
      <c r="X1939" s="8">
        <v>0</v>
      </c>
      <c r="Y1939" s="8">
        <v>0</v>
      </c>
      <c r="Z1939" s="8">
        <v>0</v>
      </c>
      <c r="AA1939" s="8">
        <v>1367405.76</v>
      </c>
      <c r="AB1939" s="8">
        <v>260268.57</v>
      </c>
      <c r="AC1939" s="9">
        <f t="shared" si="180"/>
        <v>1107137.19</v>
      </c>
      <c r="AD1939" s="5" t="str">
        <f>$C1939&amp;" "&amp;VLOOKUP(C1939,Tegevusalad!$A$1:$B$89,2,FALSE)</f>
        <v>78 TÖÖHÕIVE</v>
      </c>
      <c r="AE1939" s="6">
        <f t="shared" si="181"/>
        <v>8577325.4200000018</v>
      </c>
      <c r="AF1939" s="6">
        <f t="shared" si="182"/>
        <v>3083125.5099999993</v>
      </c>
      <c r="AG1939" s="6">
        <f t="shared" si="183"/>
        <v>21685130.880000003</v>
      </c>
      <c r="AH1939" s="6">
        <f t="shared" si="184"/>
        <v>4515582.55</v>
      </c>
      <c r="AI1939" s="6">
        <f t="shared" si="185"/>
        <v>21685130.880000003</v>
      </c>
    </row>
    <row r="1940" spans="1:35" s="2" customFormat="1">
      <c r="A1940" s="3">
        <v>2015</v>
      </c>
      <c r="B1940" s="3">
        <v>11</v>
      </c>
      <c r="C1940" s="4">
        <v>79</v>
      </c>
      <c r="D1940" s="8">
        <v>331</v>
      </c>
      <c r="E1940" s="8">
        <v>4292528.9400000004</v>
      </c>
      <c r="F1940" s="8">
        <v>87129.67</v>
      </c>
      <c r="G1940" s="8">
        <v>4013506.8</v>
      </c>
      <c r="H1940" s="8">
        <v>804143.67</v>
      </c>
      <c r="I1940" s="8">
        <v>1161.79</v>
      </c>
      <c r="J1940" s="8">
        <v>6132.83</v>
      </c>
      <c r="K1940" s="8">
        <v>0</v>
      </c>
      <c r="L1940" s="8">
        <v>866347.48</v>
      </c>
      <c r="M1940" s="8">
        <v>0</v>
      </c>
      <c r="N1940" s="8">
        <v>578515.81999999995</v>
      </c>
      <c r="O1940" s="8">
        <v>0</v>
      </c>
      <c r="P1940" s="8">
        <v>7866.59</v>
      </c>
      <c r="Q1940" s="8">
        <v>1805.17</v>
      </c>
      <c r="R1940" s="8">
        <v>5585.12</v>
      </c>
      <c r="S1940" s="8">
        <v>802719.92</v>
      </c>
      <c r="T1940" s="8">
        <v>447826.6</v>
      </c>
      <c r="U1940" s="8">
        <v>131831.41</v>
      </c>
      <c r="V1940" s="8">
        <v>0</v>
      </c>
      <c r="W1940" s="8">
        <v>169608.44</v>
      </c>
      <c r="X1940" s="8">
        <v>0</v>
      </c>
      <c r="Y1940" s="8">
        <v>21.02</v>
      </c>
      <c r="Z1940" s="8">
        <v>0</v>
      </c>
      <c r="AA1940" s="8">
        <v>358030.09</v>
      </c>
      <c r="AB1940" s="8">
        <v>70177.41</v>
      </c>
      <c r="AC1940" s="9">
        <f t="shared" si="180"/>
        <v>287852.68000000005</v>
      </c>
      <c r="AD1940" s="5" t="str">
        <f>$C1940&amp;" "&amp;VLOOKUP(C1940,Tegevusalad!$A$1:$B$89,2,FALSE)</f>
        <v>79 REISIBÜROODE JA REISIKORRALDAJATE TEGEVUS, RESERVEERIMINE NING SELLEGA SEOTUD TEGEVUS</v>
      </c>
      <c r="AE1940" s="6">
        <f t="shared" si="181"/>
        <v>3445107.2800000003</v>
      </c>
      <c r="AF1940" s="6">
        <f t="shared" si="182"/>
        <v>1985953.3699999999</v>
      </c>
      <c r="AG1940" s="6">
        <f t="shared" si="183"/>
        <v>7458614.0800000001</v>
      </c>
      <c r="AH1940" s="6">
        <f t="shared" si="184"/>
        <v>2920504.6999999997</v>
      </c>
      <c r="AI1940" s="6">
        <f t="shared" si="185"/>
        <v>7458614.0800000001</v>
      </c>
    </row>
    <row r="1941" spans="1:35" s="2" customFormat="1">
      <c r="A1941" s="3">
        <v>2015</v>
      </c>
      <c r="B1941" s="3">
        <v>11</v>
      </c>
      <c r="C1941" s="4">
        <v>80</v>
      </c>
      <c r="D1941" s="8">
        <v>136</v>
      </c>
      <c r="E1941" s="8">
        <v>11345545.289999999</v>
      </c>
      <c r="F1941" s="8">
        <v>12954</v>
      </c>
      <c r="G1941" s="8">
        <v>706043.28</v>
      </c>
      <c r="H1941" s="8">
        <v>369232.64000000001</v>
      </c>
      <c r="I1941" s="8">
        <v>49506.67</v>
      </c>
      <c r="J1941" s="8">
        <v>110.72</v>
      </c>
      <c r="K1941" s="8">
        <v>0</v>
      </c>
      <c r="L1941" s="8">
        <v>2270274.9</v>
      </c>
      <c r="M1941" s="8">
        <v>0</v>
      </c>
      <c r="N1941" s="8">
        <v>889685.69</v>
      </c>
      <c r="O1941" s="8">
        <v>52307.85</v>
      </c>
      <c r="P1941" s="8">
        <v>18808.580000000002</v>
      </c>
      <c r="Q1941" s="8">
        <v>33387.93</v>
      </c>
      <c r="R1941" s="8">
        <v>17068.990000000002</v>
      </c>
      <c r="S1941" s="8">
        <v>903990.85</v>
      </c>
      <c r="T1941" s="8">
        <v>566306.17000000004</v>
      </c>
      <c r="U1941" s="8">
        <v>142006.82</v>
      </c>
      <c r="V1941" s="8">
        <v>0</v>
      </c>
      <c r="W1941" s="8">
        <v>128881.92</v>
      </c>
      <c r="X1941" s="8">
        <v>0</v>
      </c>
      <c r="Y1941" s="8">
        <v>0.02</v>
      </c>
      <c r="Z1941" s="8">
        <v>0.34</v>
      </c>
      <c r="AA1941" s="8">
        <v>1417984.8</v>
      </c>
      <c r="AB1941" s="8">
        <v>37395.910000000003</v>
      </c>
      <c r="AC1941" s="9">
        <f t="shared" si="180"/>
        <v>1380588.8900000001</v>
      </c>
      <c r="AD1941" s="5" t="str">
        <f>$C1941&amp;" "&amp;VLOOKUP(C1941,Tegevusalad!$A$1:$B$89,2,FALSE)</f>
        <v>80 TURVATÖÖ JA JUURDLUS</v>
      </c>
      <c r="AE1941" s="6">
        <f t="shared" si="181"/>
        <v>10312501.619999999</v>
      </c>
      <c r="AF1941" s="6">
        <f t="shared" si="182"/>
        <v>3226236.4799999995</v>
      </c>
      <c r="AG1941" s="6">
        <f t="shared" si="183"/>
        <v>11018544.899999999</v>
      </c>
      <c r="AH1941" s="6">
        <f t="shared" si="184"/>
        <v>4533773.3999999994</v>
      </c>
      <c r="AI1941" s="6">
        <f t="shared" si="185"/>
        <v>11018544.899999999</v>
      </c>
    </row>
    <row r="1942" spans="1:35" s="2" customFormat="1">
      <c r="A1942" s="3">
        <v>2015</v>
      </c>
      <c r="B1942" s="3">
        <v>11</v>
      </c>
      <c r="C1942" s="4">
        <v>81</v>
      </c>
      <c r="D1942" s="8">
        <v>1105</v>
      </c>
      <c r="E1942" s="8">
        <v>21516242.52</v>
      </c>
      <c r="F1942" s="8">
        <v>5686.13</v>
      </c>
      <c r="G1942" s="8">
        <v>760727.4</v>
      </c>
      <c r="H1942" s="8">
        <v>511428.85</v>
      </c>
      <c r="I1942" s="8">
        <v>112613.42</v>
      </c>
      <c r="J1942" s="8">
        <v>9900</v>
      </c>
      <c r="K1942" s="8">
        <v>0</v>
      </c>
      <c r="L1942" s="8">
        <v>4303760.29</v>
      </c>
      <c r="M1942" s="8">
        <v>0</v>
      </c>
      <c r="N1942" s="8">
        <v>2713381.66</v>
      </c>
      <c r="O1942" s="8">
        <v>73.930000000000007</v>
      </c>
      <c r="P1942" s="8">
        <v>477862.27</v>
      </c>
      <c r="Q1942" s="8">
        <v>20975.83</v>
      </c>
      <c r="R1942" s="8">
        <v>27283.200000000001</v>
      </c>
      <c r="S1942" s="8">
        <v>271074.90999999997</v>
      </c>
      <c r="T1942" s="8">
        <v>218646.82</v>
      </c>
      <c r="U1942" s="8">
        <v>76188.210000000006</v>
      </c>
      <c r="V1942" s="8">
        <v>68.33</v>
      </c>
      <c r="W1942" s="8">
        <v>929783.92</v>
      </c>
      <c r="X1942" s="8">
        <v>992.7</v>
      </c>
      <c r="Y1942" s="8">
        <v>0.01</v>
      </c>
      <c r="Z1942" s="8">
        <v>0.05</v>
      </c>
      <c r="AA1942" s="8">
        <v>1870678.17</v>
      </c>
      <c r="AB1942" s="8">
        <v>280299.58</v>
      </c>
      <c r="AC1942" s="9">
        <f t="shared" si="180"/>
        <v>1590378.5899999999</v>
      </c>
      <c r="AD1942" s="5" t="str">
        <f>$C1942&amp;" "&amp;VLOOKUP(C1942,Tegevusalad!$A$1:$B$89,2,FALSE)</f>
        <v>81 HOONETE JA MAASTIKE HOOLDUS</v>
      </c>
      <c r="AE1942" s="6">
        <f t="shared" si="181"/>
        <v>21175658.229999997</v>
      </c>
      <c r="AF1942" s="6">
        <f t="shared" si="182"/>
        <v>13355759.859999999</v>
      </c>
      <c r="AG1942" s="6">
        <f t="shared" si="183"/>
        <v>21936385.629999995</v>
      </c>
      <c r="AH1942" s="6">
        <f t="shared" si="184"/>
        <v>13703324.300000001</v>
      </c>
      <c r="AI1942" s="6">
        <f t="shared" si="185"/>
        <v>21935392.929999996</v>
      </c>
    </row>
    <row r="1943" spans="1:35" s="2" customFormat="1">
      <c r="A1943" s="3">
        <v>2015</v>
      </c>
      <c r="B1943" s="3">
        <v>11</v>
      </c>
      <c r="C1943" s="4">
        <v>82</v>
      </c>
      <c r="D1943" s="8">
        <v>974</v>
      </c>
      <c r="E1943" s="8">
        <v>12706670.560000001</v>
      </c>
      <c r="F1943" s="8">
        <v>292119.43</v>
      </c>
      <c r="G1943" s="8">
        <v>9523933.9199999999</v>
      </c>
      <c r="H1943" s="8">
        <v>7400162.0700000003</v>
      </c>
      <c r="I1943" s="8">
        <v>624951.16</v>
      </c>
      <c r="J1943" s="8">
        <v>286716.93</v>
      </c>
      <c r="K1943" s="8">
        <v>751.74</v>
      </c>
      <c r="L1943" s="8">
        <v>2567624.9500000002</v>
      </c>
      <c r="M1943" s="8">
        <v>0</v>
      </c>
      <c r="N1943" s="8">
        <v>2180441.89</v>
      </c>
      <c r="O1943" s="8">
        <v>8262.93</v>
      </c>
      <c r="P1943" s="8">
        <v>46181.98</v>
      </c>
      <c r="Q1943" s="8">
        <v>9688.25</v>
      </c>
      <c r="R1943" s="8">
        <v>21925.24</v>
      </c>
      <c r="S1943" s="8">
        <v>4555666.92</v>
      </c>
      <c r="T1943" s="8">
        <v>1957321.66</v>
      </c>
      <c r="U1943" s="8">
        <v>64162.62</v>
      </c>
      <c r="V1943" s="8">
        <v>0</v>
      </c>
      <c r="W1943" s="8">
        <v>185558.16</v>
      </c>
      <c r="X1943" s="8">
        <v>0</v>
      </c>
      <c r="Y1943" s="8">
        <v>154.97</v>
      </c>
      <c r="Z1943" s="8">
        <v>0</v>
      </c>
      <c r="AA1943" s="8">
        <v>838189.39</v>
      </c>
      <c r="AB1943" s="8">
        <v>450851.36</v>
      </c>
      <c r="AC1943" s="9">
        <f t="shared" si="180"/>
        <v>387338.03</v>
      </c>
      <c r="AD1943" s="5" t="str">
        <f>$C1943&amp;" "&amp;VLOOKUP(C1943,Tegevusalad!$A$1:$B$89,2,FALSE)</f>
        <v>82 BÜROOHALDUS, BÜROODE JA MUU ÄRITEGEVUSE ABITEGEVUSED</v>
      </c>
      <c r="AE1943" s="6">
        <f t="shared" si="181"/>
        <v>8378960.4500000002</v>
      </c>
      <c r="AF1943" s="6">
        <f t="shared" si="182"/>
        <v>6350691.46</v>
      </c>
      <c r="AG1943" s="6">
        <f t="shared" si="183"/>
        <v>17902894.370000001</v>
      </c>
      <c r="AH1943" s="6">
        <f t="shared" si="184"/>
        <v>11011835.65</v>
      </c>
      <c r="AI1943" s="6">
        <f t="shared" si="185"/>
        <v>17902894.370000001</v>
      </c>
    </row>
    <row r="1944" spans="1:35" s="2" customFormat="1">
      <c r="A1944" s="3">
        <v>2015</v>
      </c>
      <c r="B1944" s="3">
        <v>11</v>
      </c>
      <c r="C1944" s="4">
        <v>84</v>
      </c>
      <c r="D1944" s="8">
        <v>92</v>
      </c>
      <c r="E1944" s="8">
        <v>24156326.23</v>
      </c>
      <c r="F1944" s="8">
        <v>19499.23</v>
      </c>
      <c r="G1944" s="8">
        <v>19095.580000000002</v>
      </c>
      <c r="H1944" s="8">
        <v>6283.82</v>
      </c>
      <c r="I1944" s="8">
        <v>0</v>
      </c>
      <c r="J1944" s="8">
        <v>0</v>
      </c>
      <c r="K1944" s="8">
        <v>0</v>
      </c>
      <c r="L1944" s="8">
        <v>4833020.1900000004</v>
      </c>
      <c r="M1944" s="8">
        <v>0</v>
      </c>
      <c r="N1944" s="8">
        <v>2649017.7599999998</v>
      </c>
      <c r="O1944" s="8">
        <v>0</v>
      </c>
      <c r="P1944" s="8">
        <v>663655.37</v>
      </c>
      <c r="Q1944" s="8">
        <v>2531.86</v>
      </c>
      <c r="R1944" s="8">
        <v>954.63</v>
      </c>
      <c r="S1944" s="8">
        <v>7496528.9800000004</v>
      </c>
      <c r="T1944" s="8">
        <v>5460499.2199999997</v>
      </c>
      <c r="U1944" s="8">
        <v>309555.34000000003</v>
      </c>
      <c r="V1944" s="8">
        <v>0</v>
      </c>
      <c r="W1944" s="8">
        <v>521644.88</v>
      </c>
      <c r="X1944" s="8">
        <v>341.3</v>
      </c>
      <c r="Y1944" s="8">
        <v>0</v>
      </c>
      <c r="Z1944" s="8">
        <v>0.28999999999999998</v>
      </c>
      <c r="AA1944" s="8">
        <v>2392367.7400000002</v>
      </c>
      <c r="AB1944" s="8">
        <v>208365.6</v>
      </c>
      <c r="AC1944" s="9">
        <f t="shared" si="180"/>
        <v>2184002.14</v>
      </c>
      <c r="AD1944" s="5" t="str">
        <f>$C1944&amp;" "&amp;VLOOKUP(C1944,Tegevusalad!$A$1:$B$89,2,FALSE)</f>
        <v>84 AVALIK HALDUS JA RIIGIKAITSE; KOHUSTUSLIK SOTSIAALKINDLUSTUS</v>
      </c>
      <c r="AE1944" s="6">
        <f t="shared" si="181"/>
        <v>16370082.440000001</v>
      </c>
      <c r="AF1944" s="6">
        <f t="shared" si="182"/>
        <v>5443777.6299999971</v>
      </c>
      <c r="AG1944" s="6">
        <f t="shared" si="183"/>
        <v>16389178.02</v>
      </c>
      <c r="AH1944" s="6">
        <f t="shared" si="184"/>
        <v>13249861.949999997</v>
      </c>
      <c r="AI1944" s="6">
        <f t="shared" si="185"/>
        <v>16388836.719999999</v>
      </c>
    </row>
    <row r="1945" spans="1:35" s="2" customFormat="1">
      <c r="A1945" s="3">
        <v>2015</v>
      </c>
      <c r="B1945" s="3">
        <v>11</v>
      </c>
      <c r="C1945" s="4">
        <v>85</v>
      </c>
      <c r="D1945" s="8">
        <v>901</v>
      </c>
      <c r="E1945" s="8">
        <v>9567200.0199999996</v>
      </c>
      <c r="F1945" s="8">
        <v>147047.9</v>
      </c>
      <c r="G1945" s="8">
        <v>1041542.61</v>
      </c>
      <c r="H1945" s="8">
        <v>678436.71</v>
      </c>
      <c r="I1945" s="8">
        <v>17534.810000000001</v>
      </c>
      <c r="J1945" s="8">
        <v>16389.98</v>
      </c>
      <c r="K1945" s="8">
        <v>776.88</v>
      </c>
      <c r="L1945" s="8">
        <v>1926674.39</v>
      </c>
      <c r="M1945" s="8">
        <v>0</v>
      </c>
      <c r="N1945" s="8">
        <v>982338.16</v>
      </c>
      <c r="O1945" s="8">
        <v>1398.12</v>
      </c>
      <c r="P1945" s="8">
        <v>89476.160000000003</v>
      </c>
      <c r="Q1945" s="8">
        <v>36606.629999999997</v>
      </c>
      <c r="R1945" s="8">
        <v>14822.14</v>
      </c>
      <c r="S1945" s="8">
        <v>1080993.8600000001</v>
      </c>
      <c r="T1945" s="8">
        <v>535326.12</v>
      </c>
      <c r="U1945" s="8">
        <v>71474.81</v>
      </c>
      <c r="V1945" s="8">
        <v>0</v>
      </c>
      <c r="W1945" s="8">
        <v>7581462.0899999999</v>
      </c>
      <c r="X1945" s="8">
        <v>0</v>
      </c>
      <c r="Y1945" s="8">
        <v>226.6</v>
      </c>
      <c r="Z1945" s="8">
        <v>48.98</v>
      </c>
      <c r="AA1945" s="8">
        <v>1012595.81</v>
      </c>
      <c r="AB1945" s="8">
        <v>68081.960000000006</v>
      </c>
      <c r="AC1945" s="9">
        <f t="shared" si="180"/>
        <v>944513.85000000009</v>
      </c>
      <c r="AD1945" s="5" t="str">
        <f>$C1945&amp;" "&amp;VLOOKUP(C1945,Tegevusalad!$A$1:$B$89,2,FALSE)</f>
        <v>85 HARIDUS</v>
      </c>
      <c r="AE1945" s="6">
        <f t="shared" si="181"/>
        <v>8561779.25</v>
      </c>
      <c r="AF1945" s="6">
        <f t="shared" si="182"/>
        <v>3826342.23</v>
      </c>
      <c r="AG1945" s="6">
        <f t="shared" si="183"/>
        <v>9603321.8599999994</v>
      </c>
      <c r="AH1945" s="6">
        <f t="shared" si="184"/>
        <v>4985801.5</v>
      </c>
      <c r="AI1945" s="6">
        <f t="shared" si="185"/>
        <v>9603321.8599999994</v>
      </c>
    </row>
    <row r="1946" spans="1:35" s="2" customFormat="1">
      <c r="A1946" s="3">
        <v>2015</v>
      </c>
      <c r="B1946" s="3">
        <v>11</v>
      </c>
      <c r="C1946" s="4">
        <v>86</v>
      </c>
      <c r="D1946" s="8">
        <v>303</v>
      </c>
      <c r="E1946" s="8">
        <v>3619657.85</v>
      </c>
      <c r="F1946" s="8">
        <v>1071784.18</v>
      </c>
      <c r="G1946" s="8">
        <v>576508.48</v>
      </c>
      <c r="H1946" s="8">
        <v>375214.82</v>
      </c>
      <c r="I1946" s="8">
        <v>15147.93</v>
      </c>
      <c r="J1946" s="8">
        <v>36229.199999999997</v>
      </c>
      <c r="K1946" s="8">
        <v>0</v>
      </c>
      <c r="L1946" s="8">
        <v>820392.13</v>
      </c>
      <c r="M1946" s="8">
        <v>0</v>
      </c>
      <c r="N1946" s="8">
        <v>498094.94</v>
      </c>
      <c r="O1946" s="8">
        <v>1830.57</v>
      </c>
      <c r="P1946" s="8">
        <v>149362.68</v>
      </c>
      <c r="Q1946" s="8">
        <v>1511.06</v>
      </c>
      <c r="R1946" s="8">
        <v>2311.54</v>
      </c>
      <c r="S1946" s="8">
        <v>1136991.6299999999</v>
      </c>
      <c r="T1946" s="8">
        <v>1002029.51</v>
      </c>
      <c r="U1946" s="8">
        <v>166047.74</v>
      </c>
      <c r="V1946" s="8">
        <v>2712</v>
      </c>
      <c r="W1946" s="8">
        <v>61774615.75</v>
      </c>
      <c r="X1946" s="8">
        <v>139.97999999999999</v>
      </c>
      <c r="Y1946" s="8">
        <v>2007.19</v>
      </c>
      <c r="Z1946" s="8">
        <v>0</v>
      </c>
      <c r="AA1946" s="8">
        <v>432652.39</v>
      </c>
      <c r="AB1946" s="8">
        <v>108348.01</v>
      </c>
      <c r="AC1946" s="9">
        <f t="shared" si="180"/>
        <v>324304.38</v>
      </c>
      <c r="AD1946" s="5" t="str">
        <f>$C1946&amp;" "&amp;VLOOKUP(C1946,Tegevusalad!$A$1:$B$89,2,FALSE)</f>
        <v>86 TERVISHOID</v>
      </c>
      <c r="AE1946" s="6">
        <f t="shared" si="181"/>
        <v>3388542.6400000006</v>
      </c>
      <c r="AF1946" s="6">
        <f t="shared" si="182"/>
        <v>1192552.18</v>
      </c>
      <c r="AG1946" s="6">
        <f t="shared" si="183"/>
        <v>3965051.12</v>
      </c>
      <c r="AH1946" s="6">
        <f t="shared" si="184"/>
        <v>2502032.4</v>
      </c>
      <c r="AI1946" s="6">
        <f t="shared" si="185"/>
        <v>3964911.1399999997</v>
      </c>
    </row>
    <row r="1947" spans="1:35" s="2" customFormat="1">
      <c r="A1947" s="3">
        <v>2015</v>
      </c>
      <c r="B1947" s="3">
        <v>11</v>
      </c>
      <c r="C1947" s="4">
        <v>87</v>
      </c>
      <c r="D1947" s="8">
        <v>32</v>
      </c>
      <c r="E1947" s="8">
        <v>172936.03</v>
      </c>
      <c r="F1947" s="8">
        <v>14572.64</v>
      </c>
      <c r="G1947" s="8">
        <v>7739.34</v>
      </c>
      <c r="H1947" s="8">
        <v>7694.44</v>
      </c>
      <c r="I1947" s="8">
        <v>7694.44</v>
      </c>
      <c r="J1947" s="8">
        <v>0</v>
      </c>
      <c r="K1947" s="8">
        <v>0</v>
      </c>
      <c r="L1947" s="8">
        <v>35898.769999999997</v>
      </c>
      <c r="M1947" s="8">
        <v>0</v>
      </c>
      <c r="N1947" s="8">
        <v>24019.52</v>
      </c>
      <c r="O1947" s="8">
        <v>0</v>
      </c>
      <c r="P1947" s="8">
        <v>156.03</v>
      </c>
      <c r="Q1947" s="8">
        <v>194.19</v>
      </c>
      <c r="R1947" s="8">
        <v>174.5</v>
      </c>
      <c r="S1947" s="8">
        <v>15.45</v>
      </c>
      <c r="T1947" s="8">
        <v>0</v>
      </c>
      <c r="U1947" s="8">
        <v>0</v>
      </c>
      <c r="V1947" s="8">
        <v>0</v>
      </c>
      <c r="W1947" s="8">
        <v>2821642.48</v>
      </c>
      <c r="X1947" s="8">
        <v>126.52</v>
      </c>
      <c r="Y1947" s="8">
        <v>0</v>
      </c>
      <c r="Z1947" s="8">
        <v>0</v>
      </c>
      <c r="AA1947" s="8">
        <v>17239.22</v>
      </c>
      <c r="AB1947" s="8">
        <v>5359.97</v>
      </c>
      <c r="AC1947" s="9">
        <f t="shared" si="180"/>
        <v>11879.25</v>
      </c>
      <c r="AD1947" s="5" t="str">
        <f>$C1947&amp;" "&amp;VLOOKUP(C1947,Tegevusalad!$A$1:$B$89,2,FALSE)</f>
        <v>87 HOOLEKANDEASUTUSTE TEGEVUS</v>
      </c>
      <c r="AE1947" s="6">
        <f t="shared" si="181"/>
        <v>187619.73999999996</v>
      </c>
      <c r="AF1947" s="6">
        <f t="shared" si="182"/>
        <v>120954.65</v>
      </c>
      <c r="AG1947" s="6">
        <f t="shared" si="183"/>
        <v>195359.07999999996</v>
      </c>
      <c r="AH1947" s="6">
        <f t="shared" si="184"/>
        <v>120970.09999999999</v>
      </c>
      <c r="AI1947" s="6">
        <f t="shared" si="185"/>
        <v>195232.55999999997</v>
      </c>
    </row>
    <row r="1948" spans="1:35" s="2" customFormat="1">
      <c r="A1948" s="3">
        <v>2015</v>
      </c>
      <c r="B1948" s="3">
        <v>11</v>
      </c>
      <c r="C1948" s="4">
        <v>88</v>
      </c>
      <c r="D1948" s="8">
        <v>45</v>
      </c>
      <c r="E1948" s="8">
        <v>166847.70000000001</v>
      </c>
      <c r="F1948" s="8">
        <v>14432.74</v>
      </c>
      <c r="G1948" s="8">
        <v>117902.94</v>
      </c>
      <c r="H1948" s="8">
        <v>0</v>
      </c>
      <c r="I1948" s="8">
        <v>0</v>
      </c>
      <c r="J1948" s="8">
        <v>0</v>
      </c>
      <c r="K1948" s="8">
        <v>0</v>
      </c>
      <c r="L1948" s="8">
        <v>34668.47</v>
      </c>
      <c r="M1948" s="8">
        <v>0</v>
      </c>
      <c r="N1948" s="8">
        <v>16538.2</v>
      </c>
      <c r="O1948" s="8">
        <v>0</v>
      </c>
      <c r="P1948" s="8">
        <v>0</v>
      </c>
      <c r="Q1948" s="8">
        <v>247.23</v>
      </c>
      <c r="R1948" s="8">
        <v>85.83</v>
      </c>
      <c r="S1948" s="8">
        <v>7790.91</v>
      </c>
      <c r="T1948" s="8">
        <v>7790.91</v>
      </c>
      <c r="U1948" s="8">
        <v>0</v>
      </c>
      <c r="V1948" s="8">
        <v>0</v>
      </c>
      <c r="W1948" s="8">
        <v>54246.05</v>
      </c>
      <c r="X1948" s="8">
        <v>0</v>
      </c>
      <c r="Y1948" s="8">
        <v>0</v>
      </c>
      <c r="Z1948" s="8">
        <v>0</v>
      </c>
      <c r="AA1948" s="8">
        <v>19903.86</v>
      </c>
      <c r="AB1948" s="8">
        <v>1773.59</v>
      </c>
      <c r="AC1948" s="9">
        <f t="shared" si="180"/>
        <v>18130.27</v>
      </c>
      <c r="AD1948" s="5" t="str">
        <f>$C1948&amp;" "&amp;VLOOKUP(C1948,Tegevusalad!$A$1:$B$89,2,FALSE)</f>
        <v>88 SOTSIAALHOOLEKANNE MAJUTUSETA</v>
      </c>
      <c r="AE1948" s="6">
        <f t="shared" si="181"/>
        <v>173489.53</v>
      </c>
      <c r="AF1948" s="6">
        <f t="shared" si="182"/>
        <v>75329.240000000005</v>
      </c>
      <c r="AG1948" s="6">
        <f t="shared" si="183"/>
        <v>291392.47000000003</v>
      </c>
      <c r="AH1948" s="6">
        <f t="shared" si="184"/>
        <v>83120.150000000009</v>
      </c>
      <c r="AI1948" s="6">
        <f t="shared" si="185"/>
        <v>291392.47000000003</v>
      </c>
    </row>
    <row r="1949" spans="1:35" s="2" customFormat="1">
      <c r="A1949" s="3">
        <v>2015</v>
      </c>
      <c r="B1949" s="3">
        <v>11</v>
      </c>
      <c r="C1949" s="4">
        <v>90</v>
      </c>
      <c r="D1949" s="8">
        <v>906</v>
      </c>
      <c r="E1949" s="8">
        <v>5835005.3099999996</v>
      </c>
      <c r="F1949" s="8">
        <v>18859.169999999998</v>
      </c>
      <c r="G1949" s="8">
        <v>766347.81</v>
      </c>
      <c r="H1949" s="8">
        <v>513541.34</v>
      </c>
      <c r="I1949" s="8">
        <v>7240.41</v>
      </c>
      <c r="J1949" s="8">
        <v>49125.9</v>
      </c>
      <c r="K1949" s="8">
        <v>0</v>
      </c>
      <c r="L1949" s="8">
        <v>1168698.33</v>
      </c>
      <c r="M1949" s="8">
        <v>0</v>
      </c>
      <c r="N1949" s="8">
        <v>778876.3</v>
      </c>
      <c r="O1949" s="8">
        <v>940.2</v>
      </c>
      <c r="P1949" s="8">
        <v>68064.350000000006</v>
      </c>
      <c r="Q1949" s="8">
        <v>7959.61</v>
      </c>
      <c r="R1949" s="8">
        <v>11929.92</v>
      </c>
      <c r="S1949" s="8">
        <v>234629.34</v>
      </c>
      <c r="T1949" s="8">
        <v>116668.99</v>
      </c>
      <c r="U1949" s="8">
        <v>-9208.17</v>
      </c>
      <c r="V1949" s="8">
        <v>0</v>
      </c>
      <c r="W1949" s="8">
        <v>36630.629999999997</v>
      </c>
      <c r="X1949" s="8">
        <v>0</v>
      </c>
      <c r="Y1949" s="8">
        <v>1187.92</v>
      </c>
      <c r="Z1949" s="8">
        <v>0</v>
      </c>
      <c r="AA1949" s="8">
        <v>545163.11</v>
      </c>
      <c r="AB1949" s="8">
        <v>154153.16</v>
      </c>
      <c r="AC1949" s="9">
        <f t="shared" si="180"/>
        <v>391009.94999999995</v>
      </c>
      <c r="AD1949" s="5" t="str">
        <f>$C1949&amp;" "&amp;VLOOKUP(C1949,Tegevusalad!$A$1:$B$89,2,FALSE)</f>
        <v>90 LOOME-, KUNSTI- JA MEELELAHUTUSTEGEVUS</v>
      </c>
      <c r="AE1949" s="6">
        <f t="shared" si="181"/>
        <v>5628443.3099999996</v>
      </c>
      <c r="AF1949" s="6">
        <f t="shared" si="182"/>
        <v>3723908.9300000006</v>
      </c>
      <c r="AG1949" s="6">
        <f t="shared" si="183"/>
        <v>6394791.1199999992</v>
      </c>
      <c r="AH1949" s="6">
        <f t="shared" si="184"/>
        <v>3954031.1</v>
      </c>
      <c r="AI1949" s="6">
        <f t="shared" si="185"/>
        <v>6394791.1199999992</v>
      </c>
    </row>
    <row r="1950" spans="1:35" s="2" customFormat="1">
      <c r="A1950" s="3">
        <v>2015</v>
      </c>
      <c r="B1950" s="3">
        <v>11</v>
      </c>
      <c r="C1950" s="4">
        <v>91</v>
      </c>
      <c r="D1950" s="8">
        <v>71</v>
      </c>
      <c r="E1950" s="8">
        <v>1985624.79</v>
      </c>
      <c r="F1950" s="8">
        <v>32797.980000000003</v>
      </c>
      <c r="G1950" s="8">
        <v>4484.95</v>
      </c>
      <c r="H1950" s="8">
        <v>806.31</v>
      </c>
      <c r="I1950" s="8">
        <v>56</v>
      </c>
      <c r="J1950" s="8">
        <v>926.22</v>
      </c>
      <c r="K1950" s="8">
        <v>0</v>
      </c>
      <c r="L1950" s="8">
        <v>400076.78</v>
      </c>
      <c r="M1950" s="8">
        <v>0</v>
      </c>
      <c r="N1950" s="8">
        <v>311531.21000000002</v>
      </c>
      <c r="O1950" s="8">
        <v>12.39</v>
      </c>
      <c r="P1950" s="8">
        <v>114235.42</v>
      </c>
      <c r="Q1950" s="8">
        <v>663.69</v>
      </c>
      <c r="R1950" s="8">
        <v>1100.7</v>
      </c>
      <c r="S1950" s="8">
        <v>43936.58</v>
      </c>
      <c r="T1950" s="8">
        <v>17223.86</v>
      </c>
      <c r="U1950" s="8">
        <v>1115976.6000000001</v>
      </c>
      <c r="V1950" s="8">
        <v>0</v>
      </c>
      <c r="W1950" s="8">
        <v>8707.2800000000007</v>
      </c>
      <c r="X1950" s="8">
        <v>0</v>
      </c>
      <c r="Y1950" s="8">
        <v>0</v>
      </c>
      <c r="Z1950" s="8">
        <v>0</v>
      </c>
      <c r="AA1950" s="8">
        <v>268863.87</v>
      </c>
      <c r="AB1950" s="8">
        <v>180318.31</v>
      </c>
      <c r="AC1950" s="9">
        <f t="shared" si="180"/>
        <v>88545.56</v>
      </c>
      <c r="AD1950" s="5" t="str">
        <f>$C1950&amp;" "&amp;VLOOKUP(C1950,Tegevusalad!$A$1:$B$89,2,FALSE)</f>
        <v>91 RAAMATUKOGUDE, ARHIIVIDE, MUUSEUMIDE JA MUUDE KULTUURIASUTUSTE TEGEVUS</v>
      </c>
      <c r="AE1950" s="6">
        <f t="shared" si="181"/>
        <v>858509.58999999985</v>
      </c>
      <c r="AF1950" s="6">
        <f t="shared" si="182"/>
        <v>403184.41999999993</v>
      </c>
      <c r="AG1950" s="6">
        <f t="shared" si="183"/>
        <v>862994.5399999998</v>
      </c>
      <c r="AH1950" s="6">
        <f t="shared" si="184"/>
        <v>1563159.55</v>
      </c>
      <c r="AI1950" s="6">
        <f t="shared" si="185"/>
        <v>862994.5399999998</v>
      </c>
    </row>
    <row r="1951" spans="1:35" s="2" customFormat="1">
      <c r="A1951" s="3">
        <v>2015</v>
      </c>
      <c r="B1951" s="3">
        <v>11</v>
      </c>
      <c r="C1951" s="4">
        <v>92</v>
      </c>
      <c r="D1951" s="8">
        <v>13</v>
      </c>
      <c r="E1951" s="8">
        <v>466850.3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93370.05</v>
      </c>
      <c r="M1951" s="8">
        <v>0</v>
      </c>
      <c r="N1951" s="8">
        <v>11525.96</v>
      </c>
      <c r="O1951" s="8">
        <v>0</v>
      </c>
      <c r="P1951" s="8">
        <v>0</v>
      </c>
      <c r="Q1951" s="8">
        <v>0</v>
      </c>
      <c r="R1951" s="8">
        <v>0</v>
      </c>
      <c r="S1951" s="8">
        <v>153204.17000000001</v>
      </c>
      <c r="T1951" s="8">
        <v>95169.18</v>
      </c>
      <c r="U1951" s="8">
        <v>48928.04</v>
      </c>
      <c r="V1951" s="8">
        <v>0</v>
      </c>
      <c r="W1951" s="8">
        <v>9001452.4299999997</v>
      </c>
      <c r="X1951" s="8">
        <v>0</v>
      </c>
      <c r="Y1951" s="8">
        <v>0.02</v>
      </c>
      <c r="Z1951" s="8">
        <v>0</v>
      </c>
      <c r="AA1951" s="8">
        <v>81844.11</v>
      </c>
      <c r="AB1951" s="8">
        <v>0</v>
      </c>
      <c r="AC1951" s="9">
        <f t="shared" si="180"/>
        <v>81844.11</v>
      </c>
      <c r="AD1951" s="5" t="str">
        <f>$C1951&amp;" "&amp;VLOOKUP(C1951,Tegevusalad!$A$1:$B$89,2,FALSE)</f>
        <v>92 HASARTMÄNGUDE JA KIHLVEDUDE KORRALDAMINE</v>
      </c>
      <c r="AE1951" s="6">
        <f t="shared" si="181"/>
        <v>264718.08999999997</v>
      </c>
      <c r="AF1951" s="6">
        <f t="shared" si="182"/>
        <v>-144502.41000000003</v>
      </c>
      <c r="AG1951" s="6">
        <f t="shared" si="183"/>
        <v>264718.08999999997</v>
      </c>
      <c r="AH1951" s="6">
        <f t="shared" si="184"/>
        <v>57629.799999999996</v>
      </c>
      <c r="AI1951" s="6">
        <f t="shared" si="185"/>
        <v>264718.08999999997</v>
      </c>
    </row>
    <row r="1952" spans="1:35" s="2" customFormat="1">
      <c r="A1952" s="3">
        <v>2015</v>
      </c>
      <c r="B1952" s="3">
        <v>11</v>
      </c>
      <c r="C1952" s="4">
        <v>93</v>
      </c>
      <c r="D1952" s="8">
        <v>948</v>
      </c>
      <c r="E1952" s="8">
        <v>8780213.8399999999</v>
      </c>
      <c r="F1952" s="8">
        <v>102252.89</v>
      </c>
      <c r="G1952" s="8">
        <v>1415166.44</v>
      </c>
      <c r="H1952" s="8">
        <v>955476.73</v>
      </c>
      <c r="I1952" s="8">
        <v>46719.41</v>
      </c>
      <c r="J1952" s="8">
        <v>17838.439999999999</v>
      </c>
      <c r="K1952" s="8">
        <v>0</v>
      </c>
      <c r="L1952" s="8">
        <v>1765245.5</v>
      </c>
      <c r="M1952" s="8">
        <v>0</v>
      </c>
      <c r="N1952" s="8">
        <v>1402056.48</v>
      </c>
      <c r="O1952" s="8">
        <v>413.42</v>
      </c>
      <c r="P1952" s="8">
        <v>224636.78</v>
      </c>
      <c r="Q1952" s="8">
        <v>9434.57</v>
      </c>
      <c r="R1952" s="8">
        <v>7571.5</v>
      </c>
      <c r="S1952" s="8">
        <v>1205298.68</v>
      </c>
      <c r="T1952" s="8">
        <v>389036.35</v>
      </c>
      <c r="U1952" s="8">
        <v>12806.21</v>
      </c>
      <c r="V1952" s="8">
        <v>0</v>
      </c>
      <c r="W1952" s="8">
        <v>468044.66</v>
      </c>
      <c r="X1952" s="8">
        <v>40.299999999999997</v>
      </c>
      <c r="Y1952" s="8">
        <v>4319.34</v>
      </c>
      <c r="Z1952" s="8">
        <v>0</v>
      </c>
      <c r="AA1952" s="8">
        <v>639078.9</v>
      </c>
      <c r="AB1952" s="8">
        <v>271570.53999999998</v>
      </c>
      <c r="AC1952" s="9">
        <f t="shared" si="180"/>
        <v>367508.36000000004</v>
      </c>
      <c r="AD1952" s="5" t="str">
        <f>$C1952&amp;" "&amp;VLOOKUP(C1952,Tegevusalad!$A$1:$B$89,2,FALSE)</f>
        <v>93 SPORDITEGEVUS NING LÕBUSTUS- JA VABA AJA TEGEVUSED</v>
      </c>
      <c r="AE1952" s="6">
        <f t="shared" si="181"/>
        <v>7664402.1400000015</v>
      </c>
      <c r="AF1952" s="6">
        <f t="shared" si="182"/>
        <v>5827967.9100000001</v>
      </c>
      <c r="AG1952" s="6">
        <f t="shared" si="183"/>
        <v>9079568.5800000001</v>
      </c>
      <c r="AH1952" s="6">
        <f t="shared" si="184"/>
        <v>7048139.8999999994</v>
      </c>
      <c r="AI1952" s="6">
        <f t="shared" si="185"/>
        <v>9079528.2799999993</v>
      </c>
    </row>
    <row r="1953" spans="1:35" s="2" customFormat="1">
      <c r="A1953" s="3">
        <v>2015</v>
      </c>
      <c r="B1953" s="3">
        <v>11</v>
      </c>
      <c r="C1953" s="4">
        <v>94</v>
      </c>
      <c r="D1953" s="8">
        <v>263</v>
      </c>
      <c r="E1953" s="8">
        <v>2133827.17</v>
      </c>
      <c r="F1953" s="8">
        <v>32152.42</v>
      </c>
      <c r="G1953" s="8">
        <v>159243.43</v>
      </c>
      <c r="H1953" s="8">
        <v>10378.39</v>
      </c>
      <c r="I1953" s="8">
        <v>0</v>
      </c>
      <c r="J1953" s="8">
        <v>0</v>
      </c>
      <c r="K1953" s="8">
        <v>0</v>
      </c>
      <c r="L1953" s="8">
        <v>429659.15</v>
      </c>
      <c r="M1953" s="8">
        <v>0</v>
      </c>
      <c r="N1953" s="8">
        <v>408651.52000000002</v>
      </c>
      <c r="O1953" s="8">
        <v>241.03</v>
      </c>
      <c r="P1953" s="8">
        <v>30550.94</v>
      </c>
      <c r="Q1953" s="8">
        <v>925.8</v>
      </c>
      <c r="R1953" s="8">
        <v>884.29</v>
      </c>
      <c r="S1953" s="8">
        <v>196547.24</v>
      </c>
      <c r="T1953" s="8">
        <v>235.7</v>
      </c>
      <c r="U1953" s="8">
        <v>33039.15</v>
      </c>
      <c r="V1953" s="8">
        <v>0</v>
      </c>
      <c r="W1953" s="8">
        <v>224296.11</v>
      </c>
      <c r="X1953" s="8">
        <v>766.12</v>
      </c>
      <c r="Y1953" s="8">
        <v>1661.05</v>
      </c>
      <c r="Z1953" s="8">
        <v>0</v>
      </c>
      <c r="AA1953" s="8">
        <v>157276.15</v>
      </c>
      <c r="AB1953" s="8">
        <v>134607.48000000001</v>
      </c>
      <c r="AC1953" s="9">
        <f t="shared" si="180"/>
        <v>22668.669999999984</v>
      </c>
      <c r="AD1953" s="5" t="str">
        <f>$C1953&amp;" "&amp;VLOOKUP(C1953,Tegevusalad!$A$1:$B$89,2,FALSE)</f>
        <v>94 ORGANISATSIOONIDE TEGEVUS</v>
      </c>
      <c r="AE1953" s="6">
        <f t="shared" si="181"/>
        <v>1937159.32</v>
      </c>
      <c r="AF1953" s="6">
        <f t="shared" si="182"/>
        <v>1816887.5099999998</v>
      </c>
      <c r="AG1953" s="6">
        <f t="shared" si="183"/>
        <v>2096402.7500000002</v>
      </c>
      <c r="AH1953" s="6">
        <f t="shared" si="184"/>
        <v>2047679.0499999998</v>
      </c>
      <c r="AI1953" s="6">
        <f t="shared" si="185"/>
        <v>2095636.6300000001</v>
      </c>
    </row>
    <row r="1954" spans="1:35" s="2" customFormat="1">
      <c r="A1954" s="3">
        <v>2015</v>
      </c>
      <c r="B1954" s="3">
        <v>11</v>
      </c>
      <c r="C1954" s="4">
        <v>95</v>
      </c>
      <c r="D1954" s="8">
        <v>351</v>
      </c>
      <c r="E1954" s="8">
        <v>2804507.25</v>
      </c>
      <c r="F1954" s="8">
        <v>824.95</v>
      </c>
      <c r="G1954" s="8">
        <v>505775.51</v>
      </c>
      <c r="H1954" s="8">
        <v>428738.41</v>
      </c>
      <c r="I1954" s="8">
        <v>72901.7</v>
      </c>
      <c r="J1954" s="8">
        <v>31429.53</v>
      </c>
      <c r="K1954" s="8">
        <v>0</v>
      </c>
      <c r="L1954" s="8">
        <v>560975.68000000005</v>
      </c>
      <c r="M1954" s="8">
        <v>0</v>
      </c>
      <c r="N1954" s="8">
        <v>379252.88</v>
      </c>
      <c r="O1954" s="8">
        <v>4150.78</v>
      </c>
      <c r="P1954" s="8">
        <v>7750.93</v>
      </c>
      <c r="Q1954" s="8">
        <v>4492.3</v>
      </c>
      <c r="R1954" s="8">
        <v>3101.8</v>
      </c>
      <c r="S1954" s="8">
        <v>750957.89</v>
      </c>
      <c r="T1954" s="8">
        <v>717035.4</v>
      </c>
      <c r="U1954" s="8">
        <v>1265.8399999999999</v>
      </c>
      <c r="V1954" s="8">
        <v>0</v>
      </c>
      <c r="W1954" s="8">
        <v>1248.5</v>
      </c>
      <c r="X1954" s="8">
        <v>198.27</v>
      </c>
      <c r="Y1954" s="8">
        <v>68.7</v>
      </c>
      <c r="Z1954" s="8">
        <v>0.14000000000000001</v>
      </c>
      <c r="AA1954" s="8">
        <v>195428.89</v>
      </c>
      <c r="AB1954" s="8">
        <v>13637.53</v>
      </c>
      <c r="AC1954" s="9">
        <f t="shared" si="180"/>
        <v>181791.36000000002</v>
      </c>
      <c r="AD1954" s="5" t="str">
        <f>$C1954&amp;" "&amp;VLOOKUP(C1954,Tegevusalad!$A$1:$B$89,2,FALSE)</f>
        <v>95 ARVUTITE NING TARBEESEMETE JA KODUTARVETE PARANDUS</v>
      </c>
      <c r="AE1954" s="6">
        <f t="shared" si="181"/>
        <v>2053306.7400000002</v>
      </c>
      <c r="AF1954" s="6">
        <f t="shared" si="182"/>
        <v>1138795.7699999998</v>
      </c>
      <c r="AG1954" s="6">
        <f t="shared" si="183"/>
        <v>2559082.25</v>
      </c>
      <c r="AH1954" s="6">
        <f t="shared" si="184"/>
        <v>1911773.4</v>
      </c>
      <c r="AI1954" s="6">
        <f t="shared" si="185"/>
        <v>2558883.98</v>
      </c>
    </row>
    <row r="1955" spans="1:35" s="2" customFormat="1">
      <c r="A1955" s="3">
        <v>2015</v>
      </c>
      <c r="B1955" s="3">
        <v>11</v>
      </c>
      <c r="C1955" s="4">
        <v>96</v>
      </c>
      <c r="D1955" s="8">
        <v>1490</v>
      </c>
      <c r="E1955" s="8">
        <v>9824173.8000000007</v>
      </c>
      <c r="F1955" s="8">
        <v>16465.259999999998</v>
      </c>
      <c r="G1955" s="8">
        <v>2360564.83</v>
      </c>
      <c r="H1955" s="8">
        <v>1754691.17</v>
      </c>
      <c r="I1955" s="8">
        <v>661040.1</v>
      </c>
      <c r="J1955" s="8">
        <v>38367.51</v>
      </c>
      <c r="K1955" s="8">
        <v>0</v>
      </c>
      <c r="L1955" s="8">
        <v>1966316.67</v>
      </c>
      <c r="M1955" s="8">
        <v>0</v>
      </c>
      <c r="N1955" s="8">
        <v>1324398.54</v>
      </c>
      <c r="O1955" s="8">
        <v>8748.2900000000009</v>
      </c>
      <c r="P1955" s="8">
        <v>69789.86</v>
      </c>
      <c r="Q1955" s="8">
        <v>11265.1</v>
      </c>
      <c r="R1955" s="8">
        <v>12928.62</v>
      </c>
      <c r="S1955" s="8">
        <v>947891.98</v>
      </c>
      <c r="T1955" s="8">
        <v>621995.9</v>
      </c>
      <c r="U1955" s="8">
        <v>27857.27</v>
      </c>
      <c r="V1955" s="8">
        <v>118.67</v>
      </c>
      <c r="W1955" s="8">
        <v>201384.42</v>
      </c>
      <c r="X1955" s="8">
        <v>0</v>
      </c>
      <c r="Y1955" s="8">
        <v>9663.2800000000007</v>
      </c>
      <c r="Z1955" s="8">
        <v>0.02</v>
      </c>
      <c r="AA1955" s="8">
        <v>871029.12</v>
      </c>
      <c r="AB1955" s="8">
        <v>219447.73</v>
      </c>
      <c r="AC1955" s="9">
        <f t="shared" si="180"/>
        <v>651581.39</v>
      </c>
      <c r="AD1955" s="5" t="str">
        <f>$C1955&amp;" "&amp;VLOOKUP(C1955,Tegevusalad!$A$1:$B$89,2,FALSE)</f>
        <v>96 MUU TEENINDUS</v>
      </c>
      <c r="AE1955" s="6">
        <f t="shared" si="181"/>
        <v>8864889.8100000005</v>
      </c>
      <c r="AF1955" s="6">
        <f t="shared" si="182"/>
        <v>5667263.7700000014</v>
      </c>
      <c r="AG1955" s="6">
        <f t="shared" si="183"/>
        <v>11225454.640000001</v>
      </c>
      <c r="AH1955" s="6">
        <f t="shared" si="184"/>
        <v>6686635.8000000007</v>
      </c>
      <c r="AI1955" s="6">
        <f t="shared" si="185"/>
        <v>11225454.640000001</v>
      </c>
    </row>
    <row r="1956" spans="1:35" s="2" customFormat="1">
      <c r="A1956" s="3">
        <v>2015</v>
      </c>
      <c r="B1956" s="3">
        <v>11</v>
      </c>
      <c r="C1956" s="3"/>
      <c r="D1956" s="8">
        <v>932</v>
      </c>
      <c r="E1956" s="8">
        <v>79931955.390000001</v>
      </c>
      <c r="F1956" s="8">
        <v>1835971.19</v>
      </c>
      <c r="G1956" s="8">
        <v>73580524.209999993</v>
      </c>
      <c r="H1956" s="8">
        <v>33295066.84</v>
      </c>
      <c r="I1956" s="8">
        <v>31492094.289999999</v>
      </c>
      <c r="J1956" s="8">
        <v>31749921.02</v>
      </c>
      <c r="K1956" s="8">
        <v>0</v>
      </c>
      <c r="L1956" s="8">
        <v>16151628.390000001</v>
      </c>
      <c r="M1956" s="8">
        <v>0</v>
      </c>
      <c r="N1956" s="8">
        <v>14507438.960000001</v>
      </c>
      <c r="O1956" s="8">
        <v>1055995.03</v>
      </c>
      <c r="P1956" s="8">
        <v>44381.31</v>
      </c>
      <c r="Q1956" s="8">
        <v>9273.23</v>
      </c>
      <c r="R1956" s="8">
        <v>6501.85</v>
      </c>
      <c r="S1956" s="8">
        <v>40373814.009999998</v>
      </c>
      <c r="T1956" s="8">
        <v>38891272.07</v>
      </c>
      <c r="U1956" s="8">
        <v>522729.47</v>
      </c>
      <c r="V1956" s="8">
        <v>254449.16</v>
      </c>
      <c r="W1956" s="8">
        <v>865664.99</v>
      </c>
      <c r="X1956" s="8">
        <v>137777.59</v>
      </c>
      <c r="Y1956" s="8">
        <v>0</v>
      </c>
      <c r="Z1956" s="8">
        <v>561.36</v>
      </c>
      <c r="AA1956" s="8">
        <v>5180476</v>
      </c>
      <c r="AB1956" s="8">
        <v>3536847.93</v>
      </c>
      <c r="AC1956" s="9">
        <f t="shared" si="180"/>
        <v>1643628.0699999998</v>
      </c>
      <c r="AD1956" s="5" t="e">
        <f>$C1956&amp;" "&amp;VLOOKUP(C1956,Tegevusalad!$A$1:$B$89,2,FALSE)</f>
        <v>#N/A</v>
      </c>
      <c r="AE1956" s="6">
        <f t="shared" si="181"/>
        <v>41009160.690000005</v>
      </c>
      <c r="AF1956" s="6">
        <f t="shared" si="182"/>
        <v>26647634.580000009</v>
      </c>
      <c r="AG1956" s="6">
        <f t="shared" si="183"/>
        <v>114589684.90000001</v>
      </c>
      <c r="AH1956" s="6">
        <f t="shared" si="184"/>
        <v>72569704.049999997</v>
      </c>
      <c r="AI1956" s="6">
        <f t="shared" si="185"/>
        <v>114451907.31</v>
      </c>
    </row>
    <row r="1957" spans="1:35" s="2" customFormat="1">
      <c r="A1957" s="3">
        <v>2015</v>
      </c>
      <c r="B1957" s="3">
        <v>12</v>
      </c>
      <c r="C1957" s="4">
        <v>1</v>
      </c>
      <c r="D1957" s="8">
        <v>4370</v>
      </c>
      <c r="E1957" s="8">
        <v>74873759.519999996</v>
      </c>
      <c r="F1957" s="8">
        <v>71243.850000000006</v>
      </c>
      <c r="G1957" s="8">
        <v>4557005.91</v>
      </c>
      <c r="H1957" s="8">
        <v>2662993</v>
      </c>
      <c r="I1957" s="8">
        <v>1846802.67</v>
      </c>
      <c r="J1957" s="8">
        <v>783256.19</v>
      </c>
      <c r="K1957" s="8">
        <v>0</v>
      </c>
      <c r="L1957" s="8">
        <v>14981163.93</v>
      </c>
      <c r="M1957" s="8">
        <v>0</v>
      </c>
      <c r="N1957" s="8">
        <v>14352450.029999999</v>
      </c>
      <c r="O1957" s="8">
        <v>19322.830000000002</v>
      </c>
      <c r="P1957" s="8">
        <v>2813618.99</v>
      </c>
      <c r="Q1957" s="8">
        <v>33064.35</v>
      </c>
      <c r="R1957" s="8">
        <v>45774.75</v>
      </c>
      <c r="S1957" s="8">
        <v>1911209.82</v>
      </c>
      <c r="T1957" s="8">
        <v>1440470.71</v>
      </c>
      <c r="U1957" s="8">
        <v>1576766.7</v>
      </c>
      <c r="V1957" s="8">
        <v>1533354.35</v>
      </c>
      <c r="W1957" s="8">
        <v>2107213.42</v>
      </c>
      <c r="X1957" s="8">
        <v>63709.62</v>
      </c>
      <c r="Y1957" s="8">
        <v>5254.62</v>
      </c>
      <c r="Z1957" s="8">
        <v>0</v>
      </c>
      <c r="AA1957" s="8">
        <v>5393014.7699999996</v>
      </c>
      <c r="AB1957" s="8">
        <v>4759046.25</v>
      </c>
      <c r="AC1957" s="9">
        <f t="shared" si="180"/>
        <v>633968.51999999955</v>
      </c>
      <c r="AD1957" s="5" t="str">
        <f>$C1957&amp;" "&amp;VLOOKUP(C1957,Tegevusalad!$A$1:$B$89,2,FALSE)</f>
        <v>1 TAIME- JA LOOMAKASVATUS, JAHINDUS JA NEID TEENINDAVAD TEGEVUSALAD</v>
      </c>
      <c r="AE1957" s="6">
        <f t="shared" si="181"/>
        <v>71520736.469999999</v>
      </c>
      <c r="AF1957" s="6">
        <f t="shared" si="182"/>
        <v>69939887.579999998</v>
      </c>
      <c r="AG1957" s="6">
        <f t="shared" si="183"/>
        <v>76077742.379999995</v>
      </c>
      <c r="AH1957" s="6">
        <f t="shared" si="184"/>
        <v>71991123.899999991</v>
      </c>
      <c r="AI1957" s="6">
        <f t="shared" si="185"/>
        <v>76014032.75999999</v>
      </c>
    </row>
    <row r="1958" spans="1:35" s="2" customFormat="1">
      <c r="A1958" s="3">
        <v>2015</v>
      </c>
      <c r="B1958" s="3">
        <v>12</v>
      </c>
      <c r="C1958" s="4">
        <v>2</v>
      </c>
      <c r="D1958" s="8">
        <v>1839</v>
      </c>
      <c r="E1958" s="8">
        <v>39383861.079999998</v>
      </c>
      <c r="F1958" s="8">
        <v>5763.67</v>
      </c>
      <c r="G1958" s="8">
        <v>3863324.67</v>
      </c>
      <c r="H1958" s="8">
        <v>2326629.7200000002</v>
      </c>
      <c r="I1958" s="8">
        <v>1939315.16</v>
      </c>
      <c r="J1958" s="8">
        <v>154548.66</v>
      </c>
      <c r="K1958" s="8">
        <v>2088</v>
      </c>
      <c r="L1958" s="8">
        <v>7877290.9299999997</v>
      </c>
      <c r="M1958" s="8">
        <v>0</v>
      </c>
      <c r="N1958" s="8">
        <v>6106028.54</v>
      </c>
      <c r="O1958" s="8">
        <v>3718.15</v>
      </c>
      <c r="P1958" s="8">
        <v>912018.21</v>
      </c>
      <c r="Q1958" s="8">
        <v>23913.22</v>
      </c>
      <c r="R1958" s="8">
        <v>28880.880000000001</v>
      </c>
      <c r="S1958" s="8">
        <v>2238944.6800000002</v>
      </c>
      <c r="T1958" s="8">
        <v>1977517.86</v>
      </c>
      <c r="U1958" s="8">
        <v>17065.39</v>
      </c>
      <c r="V1958" s="8">
        <v>0</v>
      </c>
      <c r="W1958" s="8">
        <v>6760424.6299999999</v>
      </c>
      <c r="X1958" s="8">
        <v>354535.58</v>
      </c>
      <c r="Y1958" s="8">
        <v>76549.38</v>
      </c>
      <c r="Z1958" s="8">
        <v>4126.4799999999996</v>
      </c>
      <c r="AA1958" s="8">
        <v>2745826.04</v>
      </c>
      <c r="AB1958" s="8">
        <v>902140.75</v>
      </c>
      <c r="AC1958" s="9">
        <f t="shared" si="180"/>
        <v>1843685.29</v>
      </c>
      <c r="AD1958" s="5" t="str">
        <f>$C1958&amp;" "&amp;VLOOKUP(C1958,Tegevusalad!$A$1:$B$89,2,FALSE)</f>
        <v>2 METSAMAJANDUS JA METSAVARUMINE</v>
      </c>
      <c r="AE1958" s="6">
        <f t="shared" si="181"/>
        <v>37488150.259999998</v>
      </c>
      <c r="AF1958" s="6">
        <f t="shared" si="182"/>
        <v>28399946.279999997</v>
      </c>
      <c r="AG1958" s="6">
        <f t="shared" si="183"/>
        <v>41351474.93</v>
      </c>
      <c r="AH1958" s="6">
        <f t="shared" si="184"/>
        <v>30674547.099999998</v>
      </c>
      <c r="AI1958" s="6">
        <f t="shared" si="185"/>
        <v>40996939.350000001</v>
      </c>
    </row>
    <row r="1959" spans="1:35" s="2" customFormat="1">
      <c r="A1959" s="3">
        <v>2015</v>
      </c>
      <c r="B1959" s="3">
        <v>12</v>
      </c>
      <c r="C1959" s="4">
        <v>3</v>
      </c>
      <c r="D1959" s="8">
        <v>257</v>
      </c>
      <c r="E1959" s="8">
        <v>2492524.48</v>
      </c>
      <c r="F1959" s="8">
        <v>454.1</v>
      </c>
      <c r="G1959" s="8">
        <v>1647692.16</v>
      </c>
      <c r="H1959" s="8">
        <v>200107.31</v>
      </c>
      <c r="I1959" s="8">
        <v>132272.25</v>
      </c>
      <c r="J1959" s="8">
        <v>1920.5</v>
      </c>
      <c r="K1959" s="8">
        <v>0</v>
      </c>
      <c r="L1959" s="8">
        <v>498545.74</v>
      </c>
      <c r="M1959" s="8">
        <v>0</v>
      </c>
      <c r="N1959" s="8">
        <v>465764.15</v>
      </c>
      <c r="O1959" s="8">
        <v>32301.31</v>
      </c>
      <c r="P1959" s="8">
        <v>121334.42</v>
      </c>
      <c r="Q1959" s="8">
        <v>17676.330000000002</v>
      </c>
      <c r="R1959" s="8">
        <v>2007.58</v>
      </c>
      <c r="S1959" s="8">
        <v>182404.25</v>
      </c>
      <c r="T1959" s="8">
        <v>111706.25</v>
      </c>
      <c r="U1959" s="8">
        <v>219</v>
      </c>
      <c r="V1959" s="8">
        <v>0</v>
      </c>
      <c r="W1959" s="8">
        <v>46196.6</v>
      </c>
      <c r="X1959" s="8">
        <v>0</v>
      </c>
      <c r="Y1959" s="8">
        <v>0</v>
      </c>
      <c r="Z1959" s="8">
        <v>0</v>
      </c>
      <c r="AA1959" s="8">
        <v>225744.31</v>
      </c>
      <c r="AB1959" s="8">
        <v>192962.72</v>
      </c>
      <c r="AC1959" s="9">
        <f t="shared" si="180"/>
        <v>32781.589999999997</v>
      </c>
      <c r="AD1959" s="5" t="str">
        <f>$C1959&amp;" "&amp;VLOOKUP(C1959,Tegevusalad!$A$1:$B$89,2,FALSE)</f>
        <v>3 KALAPÜÜK JA VESIVILJELUS</v>
      </c>
      <c r="AE1959" s="6">
        <f t="shared" si="181"/>
        <v>2310355.33</v>
      </c>
      <c r="AF1959" s="6">
        <f t="shared" si="182"/>
        <v>1994728.85</v>
      </c>
      <c r="AG1959" s="6">
        <f t="shared" si="183"/>
        <v>3958047.49</v>
      </c>
      <c r="AH1959" s="6">
        <f t="shared" si="184"/>
        <v>2338858.65</v>
      </c>
      <c r="AI1959" s="6">
        <f t="shared" si="185"/>
        <v>3958047.49</v>
      </c>
    </row>
    <row r="1960" spans="1:35" s="2" customFormat="1">
      <c r="A1960" s="3">
        <v>2015</v>
      </c>
      <c r="B1960" s="3">
        <v>12</v>
      </c>
      <c r="C1960" s="4">
        <v>5</v>
      </c>
      <c r="D1960" s="8">
        <v>1</v>
      </c>
      <c r="E1960" s="8">
        <v>157.5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31.5</v>
      </c>
      <c r="M1960" s="8">
        <v>0</v>
      </c>
      <c r="N1960" s="8">
        <v>115.08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83.58</v>
      </c>
      <c r="AC1960" s="9">
        <f t="shared" si="180"/>
        <v>-83.58</v>
      </c>
      <c r="AD1960" s="5" t="str">
        <f>$C1960&amp;" "&amp;VLOOKUP(C1960,Tegevusalad!$A$1:$B$89,2,FALSE)</f>
        <v>5 KIVI- JA PRUUNSÖE KAEVANDAMINE</v>
      </c>
      <c r="AE1960" s="6">
        <f t="shared" si="181"/>
        <v>157.5</v>
      </c>
      <c r="AF1960" s="6">
        <f t="shared" si="182"/>
        <v>575.4</v>
      </c>
      <c r="AG1960" s="6">
        <f t="shared" si="183"/>
        <v>157.5</v>
      </c>
      <c r="AH1960" s="6">
        <f t="shared" si="184"/>
        <v>575.4</v>
      </c>
      <c r="AI1960" s="6">
        <f t="shared" si="185"/>
        <v>157.5</v>
      </c>
    </row>
    <row r="1961" spans="1:35" s="2" customFormat="1">
      <c r="A1961" s="3">
        <v>2015</v>
      </c>
      <c r="B1961" s="3">
        <v>12</v>
      </c>
      <c r="C1961" s="4">
        <v>6</v>
      </c>
      <c r="D1961" s="8">
        <v>1</v>
      </c>
      <c r="E1961" s="8">
        <v>214063.08</v>
      </c>
      <c r="F1961" s="8">
        <v>0</v>
      </c>
      <c r="G1961" s="8">
        <v>770000.42</v>
      </c>
      <c r="H1961" s="8">
        <v>0</v>
      </c>
      <c r="I1961" s="8">
        <v>0</v>
      </c>
      <c r="J1961" s="8">
        <v>0</v>
      </c>
      <c r="K1961" s="8">
        <v>0</v>
      </c>
      <c r="L1961" s="8">
        <v>42812.62</v>
      </c>
      <c r="M1961" s="8">
        <v>0</v>
      </c>
      <c r="N1961" s="8">
        <v>172759.37</v>
      </c>
      <c r="O1961" s="8">
        <v>2961.56</v>
      </c>
      <c r="P1961" s="8">
        <v>9016.73</v>
      </c>
      <c r="Q1961" s="8">
        <v>0</v>
      </c>
      <c r="R1961" s="8">
        <v>263.52999999999997</v>
      </c>
      <c r="S1961" s="8">
        <v>15531.78</v>
      </c>
      <c r="T1961" s="8">
        <v>15531.78</v>
      </c>
      <c r="U1961" s="8">
        <v>0</v>
      </c>
      <c r="V1961" s="8">
        <v>0</v>
      </c>
      <c r="W1961" s="8">
        <v>0</v>
      </c>
      <c r="X1961" s="8">
        <v>2477.88</v>
      </c>
      <c r="Y1961" s="8">
        <v>165.43</v>
      </c>
      <c r="Z1961" s="8">
        <v>0</v>
      </c>
      <c r="AA1961" s="8">
        <v>0</v>
      </c>
      <c r="AB1961" s="8">
        <v>129781.32</v>
      </c>
      <c r="AC1961" s="9">
        <f t="shared" si="180"/>
        <v>-129781.32</v>
      </c>
      <c r="AD1961" s="5" t="str">
        <f>$C1961&amp;" "&amp;VLOOKUP(C1961,Tegevusalad!$A$1:$B$89,2,FALSE)</f>
        <v>6 TOORNAFTA JA MAAGAASI TOOTMINE</v>
      </c>
      <c r="AE1961" s="6">
        <f t="shared" si="181"/>
        <v>201009.18</v>
      </c>
      <c r="AF1961" s="6">
        <f t="shared" si="182"/>
        <v>834774.91999999993</v>
      </c>
      <c r="AG1961" s="6">
        <f t="shared" si="183"/>
        <v>971009.6</v>
      </c>
      <c r="AH1961" s="6">
        <f t="shared" si="184"/>
        <v>865114.49999999988</v>
      </c>
      <c r="AI1961" s="6">
        <f t="shared" si="185"/>
        <v>968531.72</v>
      </c>
    </row>
    <row r="1962" spans="1:35" s="2" customFormat="1">
      <c r="A1962" s="3">
        <v>2015</v>
      </c>
      <c r="B1962" s="3">
        <v>12</v>
      </c>
      <c r="C1962" s="4">
        <v>8</v>
      </c>
      <c r="D1962" s="8">
        <v>125</v>
      </c>
      <c r="E1962" s="8">
        <v>7463485.6799999997</v>
      </c>
      <c r="F1962" s="8">
        <v>2988.24</v>
      </c>
      <c r="G1962" s="8">
        <v>3103260.15</v>
      </c>
      <c r="H1962" s="8">
        <v>2681164.7000000002</v>
      </c>
      <c r="I1962" s="8">
        <v>2619639.59</v>
      </c>
      <c r="J1962" s="8">
        <v>389827.05</v>
      </c>
      <c r="K1962" s="8">
        <v>0</v>
      </c>
      <c r="L1962" s="8">
        <v>1492966.06</v>
      </c>
      <c r="M1962" s="8">
        <v>0</v>
      </c>
      <c r="N1962" s="8">
        <v>1400369.74</v>
      </c>
      <c r="O1962" s="8">
        <v>10662.17</v>
      </c>
      <c r="P1962" s="8">
        <v>226353.21</v>
      </c>
      <c r="Q1962" s="8">
        <v>2086.9299999999998</v>
      </c>
      <c r="R1962" s="8">
        <v>6429.73</v>
      </c>
      <c r="S1962" s="8">
        <v>973248.27</v>
      </c>
      <c r="T1962" s="8">
        <v>281545.11</v>
      </c>
      <c r="U1962" s="8">
        <v>23505.55</v>
      </c>
      <c r="V1962" s="8">
        <v>0</v>
      </c>
      <c r="W1962" s="8">
        <v>91122.11</v>
      </c>
      <c r="X1962" s="8">
        <v>1082.3</v>
      </c>
      <c r="Y1962" s="8">
        <v>19122.54</v>
      </c>
      <c r="Z1962" s="8">
        <v>0</v>
      </c>
      <c r="AA1962" s="8">
        <v>441984.7</v>
      </c>
      <c r="AB1962" s="8">
        <v>330265.84000000003</v>
      </c>
      <c r="AC1962" s="9">
        <f t="shared" si="180"/>
        <v>111718.85999999999</v>
      </c>
      <c r="AD1962" s="5" t="str">
        <f>$C1962&amp;" "&amp;VLOOKUP(C1962,Tegevusalad!$A$1:$B$89,2,FALSE)</f>
        <v>8 MUU KAEVANDAMINE</v>
      </c>
      <c r="AE1962" s="6">
        <f t="shared" si="181"/>
        <v>6470802.3999999994</v>
      </c>
      <c r="AF1962" s="6">
        <f t="shared" si="182"/>
        <v>5983932.6800000006</v>
      </c>
      <c r="AG1962" s="6">
        <f t="shared" si="183"/>
        <v>9574062.5500000007</v>
      </c>
      <c r="AH1962" s="6">
        <f t="shared" si="184"/>
        <v>7033997.3499999996</v>
      </c>
      <c r="AI1962" s="6">
        <f t="shared" si="185"/>
        <v>9572980.25</v>
      </c>
    </row>
    <row r="1963" spans="1:35" s="2" customFormat="1">
      <c r="A1963" s="3">
        <v>2015</v>
      </c>
      <c r="B1963" s="3">
        <v>12</v>
      </c>
      <c r="C1963" s="4">
        <v>9</v>
      </c>
      <c r="D1963" s="8">
        <v>21</v>
      </c>
      <c r="E1963" s="8">
        <v>724361.56</v>
      </c>
      <c r="F1963" s="8">
        <v>0</v>
      </c>
      <c r="G1963" s="8">
        <v>39642.94</v>
      </c>
      <c r="H1963" s="8">
        <v>31980.93</v>
      </c>
      <c r="I1963" s="8">
        <v>0</v>
      </c>
      <c r="J1963" s="8">
        <v>0</v>
      </c>
      <c r="K1963" s="8">
        <v>0</v>
      </c>
      <c r="L1963" s="8">
        <v>144872.29999999999</v>
      </c>
      <c r="M1963" s="8">
        <v>0</v>
      </c>
      <c r="N1963" s="8">
        <v>143916.18</v>
      </c>
      <c r="O1963" s="8">
        <v>0</v>
      </c>
      <c r="P1963" s="8">
        <v>45357.15</v>
      </c>
      <c r="Q1963" s="8">
        <v>771.95</v>
      </c>
      <c r="R1963" s="8">
        <v>2973.51</v>
      </c>
      <c r="S1963" s="8">
        <v>271.62</v>
      </c>
      <c r="T1963" s="8">
        <v>0</v>
      </c>
      <c r="U1963" s="8">
        <v>0</v>
      </c>
      <c r="V1963" s="8">
        <v>0</v>
      </c>
      <c r="W1963" s="8">
        <v>2891.93</v>
      </c>
      <c r="X1963" s="8">
        <v>12909.45</v>
      </c>
      <c r="Y1963" s="8">
        <v>0</v>
      </c>
      <c r="Z1963" s="8">
        <v>0</v>
      </c>
      <c r="AA1963" s="8">
        <v>27069.24</v>
      </c>
      <c r="AB1963" s="8">
        <v>26113.119999999999</v>
      </c>
      <c r="AC1963" s="9">
        <f t="shared" si="180"/>
        <v>956.12000000000262</v>
      </c>
      <c r="AD1963" s="5" t="str">
        <f>$C1963&amp;" "&amp;VLOOKUP(C1963,Tegevusalad!$A$1:$B$89,2,FALSE)</f>
        <v>9 KAEVANDAMIST ABISTAVAD TEGEVUSALAD</v>
      </c>
      <c r="AE1963" s="6">
        <f t="shared" si="181"/>
        <v>736999.39</v>
      </c>
      <c r="AF1963" s="6">
        <f t="shared" si="182"/>
        <v>734176.83</v>
      </c>
      <c r="AG1963" s="6">
        <f t="shared" si="183"/>
        <v>776642.33</v>
      </c>
      <c r="AH1963" s="6">
        <f t="shared" si="184"/>
        <v>734448.45</v>
      </c>
      <c r="AI1963" s="6">
        <f t="shared" si="185"/>
        <v>763732.88</v>
      </c>
    </row>
    <row r="1964" spans="1:35" s="2" customFormat="1">
      <c r="A1964" s="3">
        <v>2015</v>
      </c>
      <c r="B1964" s="3">
        <v>12</v>
      </c>
      <c r="C1964" s="4">
        <v>10</v>
      </c>
      <c r="D1964" s="8">
        <v>539</v>
      </c>
      <c r="E1964" s="8">
        <v>120333022.18000001</v>
      </c>
      <c r="F1964" s="8">
        <v>3471.89</v>
      </c>
      <c r="G1964" s="8">
        <v>45807526.979999997</v>
      </c>
      <c r="H1964" s="8">
        <v>39080073.689999998</v>
      </c>
      <c r="I1964" s="8">
        <v>38246243.18</v>
      </c>
      <c r="J1964" s="8">
        <v>5980716.4299999997</v>
      </c>
      <c r="K1964" s="8">
        <v>0</v>
      </c>
      <c r="L1964" s="8">
        <v>24066916.870000001</v>
      </c>
      <c r="M1964" s="8">
        <v>47105.89</v>
      </c>
      <c r="N1964" s="8">
        <v>21797010.539999999</v>
      </c>
      <c r="O1964" s="8">
        <v>501961.33</v>
      </c>
      <c r="P1964" s="8">
        <v>1160124.67</v>
      </c>
      <c r="Q1964" s="8">
        <v>17247.13</v>
      </c>
      <c r="R1964" s="8">
        <v>25246.23</v>
      </c>
      <c r="S1964" s="8">
        <v>27384575.18</v>
      </c>
      <c r="T1964" s="8">
        <v>23429392.530000001</v>
      </c>
      <c r="U1964" s="8">
        <v>61709.2</v>
      </c>
      <c r="V1964" s="8">
        <v>0</v>
      </c>
      <c r="W1964" s="8">
        <v>535640.41</v>
      </c>
      <c r="X1964" s="8">
        <v>1617.86</v>
      </c>
      <c r="Y1964" s="8">
        <v>2496.2800000000002</v>
      </c>
      <c r="Z1964" s="8">
        <v>37.770000000000003</v>
      </c>
      <c r="AA1964" s="8">
        <v>5032914.3899999997</v>
      </c>
      <c r="AB1964" s="8">
        <v>2713443.66</v>
      </c>
      <c r="AC1964" s="9">
        <f t="shared" si="180"/>
        <v>2319470.7299999995</v>
      </c>
      <c r="AD1964" s="5" t="str">
        <f>$C1964&amp;" "&amp;VLOOKUP(C1964,Tegevusalad!$A$1:$B$89,2,FALSE)</f>
        <v>10 TOIDUAINETE TOOTMINE</v>
      </c>
      <c r="AE1964" s="6">
        <f t="shared" si="181"/>
        <v>92891827.550000012</v>
      </c>
      <c r="AF1964" s="6">
        <f t="shared" si="182"/>
        <v>79155192.820000008</v>
      </c>
      <c r="AG1964" s="6">
        <f t="shared" si="183"/>
        <v>138699354.53000003</v>
      </c>
      <c r="AH1964" s="6">
        <f t="shared" si="184"/>
        <v>109111283.84999999</v>
      </c>
      <c r="AI1964" s="6">
        <f t="shared" si="185"/>
        <v>138697736.67000002</v>
      </c>
    </row>
    <row r="1965" spans="1:35" s="2" customFormat="1">
      <c r="A1965" s="3">
        <v>2015</v>
      </c>
      <c r="B1965" s="3">
        <v>12</v>
      </c>
      <c r="C1965" s="4">
        <v>11</v>
      </c>
      <c r="D1965" s="8">
        <v>76</v>
      </c>
      <c r="E1965" s="8">
        <v>45794452.859999999</v>
      </c>
      <c r="F1965" s="8">
        <v>2009.18</v>
      </c>
      <c r="G1965" s="8">
        <v>3520931.66</v>
      </c>
      <c r="H1965" s="8">
        <v>2934283.83</v>
      </c>
      <c r="I1965" s="8">
        <v>2546881.79</v>
      </c>
      <c r="J1965" s="8">
        <v>451883.96</v>
      </c>
      <c r="K1965" s="8">
        <v>14789.66</v>
      </c>
      <c r="L1965" s="8">
        <v>9159071.4199999999</v>
      </c>
      <c r="M1965" s="8">
        <v>0</v>
      </c>
      <c r="N1965" s="8">
        <v>4173977.67</v>
      </c>
      <c r="O1965" s="8">
        <v>205903.3</v>
      </c>
      <c r="P1965" s="8">
        <v>132533.98000000001</v>
      </c>
      <c r="Q1965" s="8">
        <v>1665.25</v>
      </c>
      <c r="R1965" s="8">
        <v>7554.25</v>
      </c>
      <c r="S1965" s="8">
        <v>8687504.1199999992</v>
      </c>
      <c r="T1965" s="8">
        <v>6511894.1299999999</v>
      </c>
      <c r="U1965" s="8">
        <v>1292697.01</v>
      </c>
      <c r="V1965" s="8">
        <v>51136.27</v>
      </c>
      <c r="W1965" s="8">
        <v>7333.48</v>
      </c>
      <c r="X1965" s="8">
        <v>1476.73</v>
      </c>
      <c r="Y1965" s="8">
        <v>0</v>
      </c>
      <c r="Z1965" s="8">
        <v>0</v>
      </c>
      <c r="AA1965" s="8">
        <v>5051869.91</v>
      </c>
      <c r="AB1965" s="8">
        <v>66776.160000000003</v>
      </c>
      <c r="AC1965" s="9">
        <f t="shared" si="180"/>
        <v>4985093.75</v>
      </c>
      <c r="AD1965" s="5" t="str">
        <f>$C1965&amp;" "&amp;VLOOKUP(C1965,Tegevusalad!$A$1:$B$89,2,FALSE)</f>
        <v>11 JOOGITOOTMINE</v>
      </c>
      <c r="AE1965" s="6">
        <f t="shared" si="181"/>
        <v>35817737.640000001</v>
      </c>
      <c r="AF1965" s="6">
        <f t="shared" si="182"/>
        <v>9949078.2399999984</v>
      </c>
      <c r="AG1965" s="6">
        <f t="shared" si="183"/>
        <v>39338669.299999997</v>
      </c>
      <c r="AH1965" s="6">
        <f t="shared" si="184"/>
        <v>20907659.599999998</v>
      </c>
      <c r="AI1965" s="6">
        <f t="shared" si="185"/>
        <v>39337192.570000008</v>
      </c>
    </row>
    <row r="1966" spans="1:35" s="2" customFormat="1">
      <c r="A1966" s="3">
        <v>2015</v>
      </c>
      <c r="B1966" s="3">
        <v>12</v>
      </c>
      <c r="C1966" s="4">
        <v>13</v>
      </c>
      <c r="D1966" s="8">
        <v>242</v>
      </c>
      <c r="E1966" s="8">
        <v>13230429.310000001</v>
      </c>
      <c r="F1966" s="8">
        <v>101.42</v>
      </c>
      <c r="G1966" s="8">
        <v>17171855.670000002</v>
      </c>
      <c r="H1966" s="8">
        <v>14890795.470000001</v>
      </c>
      <c r="I1966" s="8">
        <v>13665355.58</v>
      </c>
      <c r="J1966" s="8">
        <v>2117412.11</v>
      </c>
      <c r="K1966" s="8">
        <v>0</v>
      </c>
      <c r="L1966" s="8">
        <v>2646094.98</v>
      </c>
      <c r="M1966" s="8">
        <v>908594.95</v>
      </c>
      <c r="N1966" s="8">
        <v>4106086.29</v>
      </c>
      <c r="O1966" s="8">
        <v>986340.18</v>
      </c>
      <c r="P1966" s="8">
        <v>58615.8</v>
      </c>
      <c r="Q1966" s="8">
        <v>3205.79</v>
      </c>
      <c r="R1966" s="8">
        <v>4970.59</v>
      </c>
      <c r="S1966" s="8">
        <v>6462883.7000000002</v>
      </c>
      <c r="T1966" s="8">
        <v>5694851.6399999997</v>
      </c>
      <c r="U1966" s="8">
        <v>665651.03</v>
      </c>
      <c r="V1966" s="8">
        <v>0</v>
      </c>
      <c r="W1966" s="8">
        <v>65573.119999999995</v>
      </c>
      <c r="X1966" s="8">
        <v>515.51</v>
      </c>
      <c r="Y1966" s="8">
        <v>25.39</v>
      </c>
      <c r="Z1966" s="8">
        <v>0.02</v>
      </c>
      <c r="AA1966" s="8">
        <v>687052.59</v>
      </c>
      <c r="AB1966" s="8">
        <v>1238423.58</v>
      </c>
      <c r="AC1966" s="9">
        <f t="shared" si="180"/>
        <v>-551370.99000000011</v>
      </c>
      <c r="AD1966" s="5" t="str">
        <f>$C1966&amp;" "&amp;VLOOKUP(C1966,Tegevusalad!$A$1:$B$89,2,FALSE)</f>
        <v>13 TEKSTIILITOOTMINE</v>
      </c>
      <c r="AE1966" s="6">
        <f t="shared" si="181"/>
        <v>6102511.5099999998</v>
      </c>
      <c r="AF1966" s="6">
        <f t="shared" si="182"/>
        <v>8495048.7699999977</v>
      </c>
      <c r="AG1966" s="6">
        <f t="shared" si="183"/>
        <v>23274367.180000003</v>
      </c>
      <c r="AH1966" s="6">
        <f t="shared" si="184"/>
        <v>20555284.399999999</v>
      </c>
      <c r="AI1966" s="6">
        <f t="shared" si="185"/>
        <v>23273851.670000002</v>
      </c>
    </row>
    <row r="1967" spans="1:35" s="2" customFormat="1">
      <c r="A1967" s="3">
        <v>2015</v>
      </c>
      <c r="B1967" s="3">
        <v>12</v>
      </c>
      <c r="C1967" s="4">
        <v>14</v>
      </c>
      <c r="D1967" s="8">
        <v>377</v>
      </c>
      <c r="E1967" s="8">
        <v>6345485.7400000002</v>
      </c>
      <c r="F1967" s="8">
        <v>1049.08</v>
      </c>
      <c r="G1967" s="8">
        <v>7935672.7999999998</v>
      </c>
      <c r="H1967" s="8">
        <v>6435291.1100000003</v>
      </c>
      <c r="I1967" s="8">
        <v>3196774.69</v>
      </c>
      <c r="J1967" s="8">
        <v>1190875.26</v>
      </c>
      <c r="K1967" s="8">
        <v>26957.82</v>
      </c>
      <c r="L1967" s="8">
        <v>1269191.56</v>
      </c>
      <c r="M1967" s="8">
        <v>13166.86</v>
      </c>
      <c r="N1967" s="8">
        <v>1180133.8700000001</v>
      </c>
      <c r="O1967" s="8">
        <v>166156.87</v>
      </c>
      <c r="P1967" s="8">
        <v>21944.22</v>
      </c>
      <c r="Q1967" s="8">
        <v>1778.23</v>
      </c>
      <c r="R1967" s="8">
        <v>5811.79</v>
      </c>
      <c r="S1967" s="8">
        <v>1749145.09</v>
      </c>
      <c r="T1967" s="8">
        <v>1145434.57</v>
      </c>
      <c r="U1967" s="8">
        <v>2623.17</v>
      </c>
      <c r="V1967" s="8">
        <v>0</v>
      </c>
      <c r="W1967" s="8">
        <v>171448.83</v>
      </c>
      <c r="X1967" s="8">
        <v>0</v>
      </c>
      <c r="Y1967" s="8">
        <v>271.54000000000002</v>
      </c>
      <c r="Z1967" s="8">
        <v>214.59</v>
      </c>
      <c r="AA1967" s="8">
        <v>440642.34</v>
      </c>
      <c r="AB1967" s="8">
        <v>338360.84</v>
      </c>
      <c r="AC1967" s="9">
        <f t="shared" si="180"/>
        <v>102281.5</v>
      </c>
      <c r="AD1967" s="5" t="str">
        <f>$C1967&amp;" "&amp;VLOOKUP(C1967,Tegevusalad!$A$1:$B$89,2,FALSE)</f>
        <v>14 RÕIVATOOTMINE</v>
      </c>
      <c r="AE1967" s="6">
        <f t="shared" si="181"/>
        <v>4594766.5600000005</v>
      </c>
      <c r="AF1967" s="6">
        <f t="shared" si="182"/>
        <v>3347175.6900000004</v>
      </c>
      <c r="AG1967" s="6">
        <f t="shared" si="183"/>
        <v>12530439.360000001</v>
      </c>
      <c r="AH1967" s="6">
        <f t="shared" si="184"/>
        <v>5929728.3000000007</v>
      </c>
      <c r="AI1967" s="6">
        <f t="shared" si="185"/>
        <v>12530439.360000001</v>
      </c>
    </row>
    <row r="1968" spans="1:35" s="2" customFormat="1">
      <c r="A1968" s="3">
        <v>2015</v>
      </c>
      <c r="B1968" s="3">
        <v>12</v>
      </c>
      <c r="C1968" s="4">
        <v>15</v>
      </c>
      <c r="D1968" s="8">
        <v>65</v>
      </c>
      <c r="E1968" s="8">
        <v>1868582.52</v>
      </c>
      <c r="F1968" s="8">
        <v>22818.58</v>
      </c>
      <c r="G1968" s="8">
        <v>1997969.19</v>
      </c>
      <c r="H1968" s="8">
        <v>1622821.33</v>
      </c>
      <c r="I1968" s="8">
        <v>851395.98</v>
      </c>
      <c r="J1968" s="8">
        <v>365402.52</v>
      </c>
      <c r="K1968" s="8">
        <v>0</v>
      </c>
      <c r="L1968" s="8">
        <v>375770.18</v>
      </c>
      <c r="M1968" s="8">
        <v>0</v>
      </c>
      <c r="N1968" s="8">
        <v>352642.14</v>
      </c>
      <c r="O1968" s="8">
        <v>6522.79</v>
      </c>
      <c r="P1968" s="8">
        <v>1020.17</v>
      </c>
      <c r="Q1968" s="8">
        <v>290.47000000000003</v>
      </c>
      <c r="R1968" s="8">
        <v>4257.84</v>
      </c>
      <c r="S1968" s="8">
        <v>704131.14</v>
      </c>
      <c r="T1968" s="8">
        <v>631670.9</v>
      </c>
      <c r="U1968" s="8">
        <v>291.18</v>
      </c>
      <c r="V1968" s="8">
        <v>0</v>
      </c>
      <c r="W1968" s="8">
        <v>6522.78</v>
      </c>
      <c r="X1968" s="8">
        <v>0</v>
      </c>
      <c r="Y1968" s="8">
        <v>2002.54</v>
      </c>
      <c r="Z1968" s="8">
        <v>0</v>
      </c>
      <c r="AA1968" s="8">
        <v>113175.93</v>
      </c>
      <c r="AB1968" s="8">
        <v>88045.35</v>
      </c>
      <c r="AC1968" s="9">
        <f t="shared" si="180"/>
        <v>25130.579999999987</v>
      </c>
      <c r="AD1968" s="5" t="str">
        <f>$C1968&amp;" "&amp;VLOOKUP(C1968,Tegevusalad!$A$1:$B$89,2,FALSE)</f>
        <v>15 NAHATÖÖTLEMINE JA NAHKTOODETE TOOTMINE</v>
      </c>
      <c r="AE1968" s="6">
        <f t="shared" si="181"/>
        <v>1186978.78</v>
      </c>
      <c r="AF1968" s="6">
        <f t="shared" si="182"/>
        <v>1047463.6300000001</v>
      </c>
      <c r="AG1968" s="6">
        <f t="shared" si="183"/>
        <v>3184947.9699999997</v>
      </c>
      <c r="AH1968" s="6">
        <f t="shared" si="184"/>
        <v>1784499.9000000001</v>
      </c>
      <c r="AI1968" s="6">
        <f t="shared" si="185"/>
        <v>3184947.9699999997</v>
      </c>
    </row>
    <row r="1969" spans="1:35" s="2" customFormat="1">
      <c r="A1969" s="3">
        <v>2015</v>
      </c>
      <c r="B1969" s="3">
        <v>12</v>
      </c>
      <c r="C1969" s="4">
        <v>16</v>
      </c>
      <c r="D1969" s="8">
        <v>1023</v>
      </c>
      <c r="E1969" s="8">
        <v>84466265.489999995</v>
      </c>
      <c r="F1969" s="8">
        <v>2171.56</v>
      </c>
      <c r="G1969" s="8">
        <v>69400290.420000002</v>
      </c>
      <c r="H1969" s="8">
        <v>50568729.700000003</v>
      </c>
      <c r="I1969" s="8">
        <v>46377274.170000002</v>
      </c>
      <c r="J1969" s="8">
        <v>17897952.329999998</v>
      </c>
      <c r="K1969" s="8">
        <v>0</v>
      </c>
      <c r="L1969" s="8">
        <v>16893448.510000002</v>
      </c>
      <c r="M1969" s="8">
        <v>586553.36</v>
      </c>
      <c r="N1969" s="8">
        <v>22541343.059999999</v>
      </c>
      <c r="O1969" s="8">
        <v>1242490.6000000001</v>
      </c>
      <c r="P1969" s="8">
        <v>1593814.17</v>
      </c>
      <c r="Q1969" s="8">
        <v>13867.96</v>
      </c>
      <c r="R1969" s="8">
        <v>33876.9</v>
      </c>
      <c r="S1969" s="8">
        <v>25732593.199999999</v>
      </c>
      <c r="T1969" s="8">
        <v>22974711.41</v>
      </c>
      <c r="U1969" s="8">
        <v>455728.6</v>
      </c>
      <c r="V1969" s="8">
        <v>0</v>
      </c>
      <c r="W1969" s="8">
        <v>219286.85</v>
      </c>
      <c r="X1969" s="8">
        <v>7937.53</v>
      </c>
      <c r="Y1969" s="8">
        <v>3265.85</v>
      </c>
      <c r="Z1969" s="8">
        <v>0</v>
      </c>
      <c r="AA1969" s="8">
        <v>2554748.96</v>
      </c>
      <c r="AB1969" s="8">
        <v>7612824.2999999998</v>
      </c>
      <c r="AC1969" s="9">
        <f t="shared" si="180"/>
        <v>-5058075.34</v>
      </c>
      <c r="AD1969" s="5" t="str">
        <f>$C1969&amp;" "&amp;VLOOKUP(C1969,Tegevusalad!$A$1:$B$89,2,FALSE)</f>
        <v>16 PUIDUTÖÖTLEMINE NING PUIT- JA KORKTOODETE TOOTMINE, V.A MÖÖBEL; ÕLEST JA PUNUMISMATERJALIST TOODETE TOOTMINE</v>
      </c>
      <c r="AE1969" s="6">
        <f t="shared" si="181"/>
        <v>58288052.780000001</v>
      </c>
      <c r="AF1969" s="6">
        <f t="shared" si="182"/>
        <v>80475324.99999997</v>
      </c>
      <c r="AG1969" s="6">
        <f t="shared" si="183"/>
        <v>127688343.2</v>
      </c>
      <c r="AH1969" s="6">
        <f t="shared" si="184"/>
        <v>112876099.79999998</v>
      </c>
      <c r="AI1969" s="6">
        <f t="shared" si="185"/>
        <v>127680405.67</v>
      </c>
    </row>
    <row r="1970" spans="1:35" s="2" customFormat="1">
      <c r="A1970" s="3">
        <v>2015</v>
      </c>
      <c r="B1970" s="3">
        <v>12</v>
      </c>
      <c r="C1970" s="4">
        <v>17</v>
      </c>
      <c r="D1970" s="8">
        <v>60</v>
      </c>
      <c r="E1970" s="8">
        <v>8059209.5700000003</v>
      </c>
      <c r="F1970" s="8">
        <v>17.75</v>
      </c>
      <c r="G1970" s="8">
        <v>12639177.6</v>
      </c>
      <c r="H1970" s="8">
        <v>7923835.9699999997</v>
      </c>
      <c r="I1970" s="8">
        <v>7813817.0700000003</v>
      </c>
      <c r="J1970" s="8">
        <v>4704578.12</v>
      </c>
      <c r="K1970" s="8">
        <v>0</v>
      </c>
      <c r="L1970" s="8">
        <v>1611843.53</v>
      </c>
      <c r="M1970" s="8">
        <v>75107.75</v>
      </c>
      <c r="N1970" s="8">
        <v>2679514.16</v>
      </c>
      <c r="O1970" s="8">
        <v>156443.88</v>
      </c>
      <c r="P1970" s="8">
        <v>103617.14</v>
      </c>
      <c r="Q1970" s="8">
        <v>645.76</v>
      </c>
      <c r="R1970" s="8">
        <v>3294.98</v>
      </c>
      <c r="S1970" s="8">
        <v>4223266.66</v>
      </c>
      <c r="T1970" s="8">
        <v>3448389.72</v>
      </c>
      <c r="U1970" s="8">
        <v>7603.96</v>
      </c>
      <c r="V1970" s="8">
        <v>1305.2</v>
      </c>
      <c r="W1970" s="8">
        <v>0</v>
      </c>
      <c r="X1970" s="8">
        <v>-561.89</v>
      </c>
      <c r="Y1970" s="8">
        <v>0</v>
      </c>
      <c r="Z1970" s="8">
        <v>0</v>
      </c>
      <c r="AA1970" s="8">
        <v>330931.07</v>
      </c>
      <c r="AB1970" s="8">
        <v>1323493.95</v>
      </c>
      <c r="AC1970" s="9">
        <f t="shared" si="180"/>
        <v>-992562.87999999989</v>
      </c>
      <c r="AD1970" s="5" t="str">
        <f>$C1970&amp;" "&amp;VLOOKUP(C1970,Tegevusalad!$A$1:$B$89,2,FALSE)</f>
        <v>17 PABERI JA PABERTOODETE TOOTMINE</v>
      </c>
      <c r="AE1970" s="6">
        <f t="shared" si="181"/>
        <v>3827794.8100000005</v>
      </c>
      <c r="AF1970" s="6">
        <f t="shared" si="182"/>
        <v>8402260.8800000008</v>
      </c>
      <c r="AG1970" s="6">
        <f t="shared" si="183"/>
        <v>16466972.41</v>
      </c>
      <c r="AH1970" s="6">
        <f t="shared" si="184"/>
        <v>13414045.699999999</v>
      </c>
      <c r="AI1970" s="6">
        <f t="shared" si="185"/>
        <v>16467534.300000001</v>
      </c>
    </row>
    <row r="1971" spans="1:35" s="2" customFormat="1">
      <c r="A1971" s="3">
        <v>2015</v>
      </c>
      <c r="B1971" s="3">
        <v>12</v>
      </c>
      <c r="C1971" s="4">
        <v>18</v>
      </c>
      <c r="D1971" s="8">
        <v>358</v>
      </c>
      <c r="E1971" s="8">
        <v>17601862.539999999</v>
      </c>
      <c r="F1971" s="8">
        <v>57575.71</v>
      </c>
      <c r="G1971" s="8">
        <v>9391068.5</v>
      </c>
      <c r="H1971" s="8">
        <v>7907164.9299999997</v>
      </c>
      <c r="I1971" s="8">
        <v>6196400.6799999997</v>
      </c>
      <c r="J1971" s="8">
        <v>1093475.9099999999</v>
      </c>
      <c r="K1971" s="8">
        <v>0</v>
      </c>
      <c r="L1971" s="8">
        <v>3525554.35</v>
      </c>
      <c r="M1971" s="8">
        <v>0</v>
      </c>
      <c r="N1971" s="8">
        <v>2870875.24</v>
      </c>
      <c r="O1971" s="8">
        <v>79890.27</v>
      </c>
      <c r="P1971" s="8">
        <v>87023.18</v>
      </c>
      <c r="Q1971" s="8">
        <v>4005.21</v>
      </c>
      <c r="R1971" s="8">
        <v>10984.11</v>
      </c>
      <c r="S1971" s="8">
        <v>4905209.28</v>
      </c>
      <c r="T1971" s="8">
        <v>4431105.55</v>
      </c>
      <c r="U1971" s="8">
        <v>31249.49</v>
      </c>
      <c r="V1971" s="8">
        <v>10021</v>
      </c>
      <c r="W1971" s="8">
        <v>8790.09</v>
      </c>
      <c r="X1971" s="8">
        <v>11426.8</v>
      </c>
      <c r="Y1971" s="8">
        <v>0.01</v>
      </c>
      <c r="Z1971" s="8">
        <v>0.01</v>
      </c>
      <c r="AA1971" s="8">
        <v>938350.13</v>
      </c>
      <c r="AB1971" s="8">
        <v>283671.02</v>
      </c>
      <c r="AC1971" s="9">
        <f t="shared" si="180"/>
        <v>654679.11</v>
      </c>
      <c r="AD1971" s="5" t="str">
        <f>$C1971&amp;" "&amp;VLOOKUP(C1971,Tegevusalad!$A$1:$B$89,2,FALSE)</f>
        <v>18 TRÜKINDUS JA SALVESTISTE PALJUNDUS</v>
      </c>
      <c r="AE1971" s="6">
        <f t="shared" si="181"/>
        <v>12734406.280000001</v>
      </c>
      <c r="AF1971" s="6">
        <f t="shared" si="182"/>
        <v>9083407.6300000008</v>
      </c>
      <c r="AG1971" s="6">
        <f t="shared" si="183"/>
        <v>22125474.780000001</v>
      </c>
      <c r="AH1971" s="6">
        <f t="shared" si="184"/>
        <v>14409296.75</v>
      </c>
      <c r="AI1971" s="6">
        <f t="shared" si="185"/>
        <v>22114047.98</v>
      </c>
    </row>
    <row r="1972" spans="1:35" s="2" customFormat="1">
      <c r="A1972" s="3">
        <v>2015</v>
      </c>
      <c r="B1972" s="3">
        <v>12</v>
      </c>
      <c r="C1972" s="4">
        <v>19</v>
      </c>
      <c r="D1972" s="8">
        <v>6</v>
      </c>
      <c r="E1972" s="8">
        <v>339563.78</v>
      </c>
      <c r="F1972" s="8">
        <v>0</v>
      </c>
      <c r="G1972" s="8">
        <v>25072</v>
      </c>
      <c r="H1972" s="8">
        <v>25072</v>
      </c>
      <c r="I1972" s="8">
        <v>25072</v>
      </c>
      <c r="J1972" s="8">
        <v>0</v>
      </c>
      <c r="K1972" s="8">
        <v>0</v>
      </c>
      <c r="L1972" s="8">
        <v>67912.759999999995</v>
      </c>
      <c r="M1972" s="8">
        <v>0</v>
      </c>
      <c r="N1972" s="8">
        <v>61782.32</v>
      </c>
      <c r="O1972" s="8">
        <v>53.94</v>
      </c>
      <c r="P1972" s="8">
        <v>0</v>
      </c>
      <c r="Q1972" s="8">
        <v>24.69</v>
      </c>
      <c r="R1972" s="8">
        <v>136.75</v>
      </c>
      <c r="S1972" s="8">
        <v>5215.7</v>
      </c>
      <c r="T1972" s="8">
        <v>3257.5</v>
      </c>
      <c r="U1972" s="8">
        <v>0</v>
      </c>
      <c r="V1972" s="8">
        <v>0</v>
      </c>
      <c r="W1972" s="8">
        <v>0.92</v>
      </c>
      <c r="X1972" s="8">
        <v>0</v>
      </c>
      <c r="Y1972" s="8">
        <v>0</v>
      </c>
      <c r="Z1972" s="8">
        <v>0</v>
      </c>
      <c r="AA1972" s="8">
        <v>9217.76</v>
      </c>
      <c r="AB1972" s="8">
        <v>3087.32</v>
      </c>
      <c r="AC1972" s="9">
        <f t="shared" si="180"/>
        <v>6130.4400000000005</v>
      </c>
      <c r="AD1972" s="5" t="str">
        <f>$C1972&amp;" "&amp;VLOOKUP(C1972,Tegevusalad!$A$1:$B$89,2,FALSE)</f>
        <v>19 KOKSI JA PUHASTATUD NAFTATOODETE TOOTMINE</v>
      </c>
      <c r="AE1972" s="6">
        <f t="shared" si="181"/>
        <v>334348.08</v>
      </c>
      <c r="AF1972" s="6">
        <f t="shared" si="182"/>
        <v>304109.94999999995</v>
      </c>
      <c r="AG1972" s="6">
        <f t="shared" si="183"/>
        <v>359420.08</v>
      </c>
      <c r="AH1972" s="6">
        <f t="shared" si="184"/>
        <v>309595.34999999998</v>
      </c>
      <c r="AI1972" s="6">
        <f t="shared" si="185"/>
        <v>359420.08</v>
      </c>
    </row>
    <row r="1973" spans="1:35" s="2" customFormat="1">
      <c r="A1973" s="3">
        <v>2015</v>
      </c>
      <c r="B1973" s="3">
        <v>12</v>
      </c>
      <c r="C1973" s="4">
        <v>20</v>
      </c>
      <c r="D1973" s="8">
        <v>112</v>
      </c>
      <c r="E1973" s="8">
        <v>19676240.210000001</v>
      </c>
      <c r="F1973" s="8">
        <v>382.48</v>
      </c>
      <c r="G1973" s="8">
        <v>22170981.649999999</v>
      </c>
      <c r="H1973" s="8">
        <v>10816780.27</v>
      </c>
      <c r="I1973" s="8">
        <v>10020738.6</v>
      </c>
      <c r="J1973" s="8">
        <v>10651386.939999999</v>
      </c>
      <c r="K1973" s="8">
        <v>0</v>
      </c>
      <c r="L1973" s="8">
        <v>3935282.48</v>
      </c>
      <c r="M1973" s="8">
        <v>311953.86</v>
      </c>
      <c r="N1973" s="8">
        <v>5154272.29</v>
      </c>
      <c r="O1973" s="8">
        <v>588761.39</v>
      </c>
      <c r="P1973" s="8">
        <v>55577.120000000003</v>
      </c>
      <c r="Q1973" s="8">
        <v>1043.8900000000001</v>
      </c>
      <c r="R1973" s="8">
        <v>10290.42</v>
      </c>
      <c r="S1973" s="8">
        <v>11460551.27</v>
      </c>
      <c r="T1973" s="8">
        <v>9435909.8000000007</v>
      </c>
      <c r="U1973" s="8">
        <v>269418.96999999997</v>
      </c>
      <c r="V1973" s="8">
        <v>0</v>
      </c>
      <c r="W1973" s="8">
        <v>129566.78</v>
      </c>
      <c r="X1973" s="8">
        <v>2718.76</v>
      </c>
      <c r="Y1973" s="8">
        <v>833.33</v>
      </c>
      <c r="Z1973" s="8">
        <v>0.01</v>
      </c>
      <c r="AA1973" s="8">
        <v>651709.88</v>
      </c>
      <c r="AB1973" s="8">
        <v>1557912.51</v>
      </c>
      <c r="AC1973" s="9">
        <f t="shared" si="180"/>
        <v>-906202.63</v>
      </c>
      <c r="AD1973" s="5" t="str">
        <f>$C1973&amp;" "&amp;VLOOKUP(C1973,Tegevusalad!$A$1:$B$89,2,FALSE)</f>
        <v>20 KEMIKAALIDE JA KEEMIATOODETE TOOTMINE</v>
      </c>
      <c r="AE1973" s="6">
        <f t="shared" si="181"/>
        <v>7949371.2100000028</v>
      </c>
      <c r="AF1973" s="6">
        <f t="shared" si="182"/>
        <v>11149036.360000001</v>
      </c>
      <c r="AG1973" s="6">
        <f t="shared" si="183"/>
        <v>30120352.859999999</v>
      </c>
      <c r="AH1973" s="6">
        <f t="shared" si="184"/>
        <v>25822813.549999997</v>
      </c>
      <c r="AI1973" s="6">
        <f t="shared" si="185"/>
        <v>30117634.100000001</v>
      </c>
    </row>
    <row r="1974" spans="1:35" s="2" customFormat="1">
      <c r="A1974" s="3">
        <v>2015</v>
      </c>
      <c r="B1974" s="3">
        <v>12</v>
      </c>
      <c r="C1974" s="4">
        <v>21</v>
      </c>
      <c r="D1974" s="8">
        <v>13</v>
      </c>
      <c r="E1974" s="8">
        <v>1305024.05</v>
      </c>
      <c r="F1974" s="8">
        <v>946274.45</v>
      </c>
      <c r="G1974" s="8">
        <v>3299223.8</v>
      </c>
      <c r="H1974" s="8">
        <v>2771015.19</v>
      </c>
      <c r="I1974" s="8">
        <v>2763443.15</v>
      </c>
      <c r="J1974" s="8">
        <v>329724.53000000003</v>
      </c>
      <c r="K1974" s="8">
        <v>0</v>
      </c>
      <c r="L1974" s="8">
        <v>346169.52</v>
      </c>
      <c r="M1974" s="8">
        <v>0</v>
      </c>
      <c r="N1974" s="8">
        <v>408315.43</v>
      </c>
      <c r="O1974" s="8">
        <v>28326.240000000002</v>
      </c>
      <c r="P1974" s="8">
        <v>48390.47</v>
      </c>
      <c r="Q1974" s="8">
        <v>88.12</v>
      </c>
      <c r="R1974" s="8">
        <v>1911.89</v>
      </c>
      <c r="S1974" s="8">
        <v>1536847.38</v>
      </c>
      <c r="T1974" s="8">
        <v>1028409.99</v>
      </c>
      <c r="U1974" s="8">
        <v>20258.18</v>
      </c>
      <c r="V1974" s="8">
        <v>0</v>
      </c>
      <c r="W1974" s="8">
        <v>9342.4699999999993</v>
      </c>
      <c r="X1974" s="8">
        <v>0</v>
      </c>
      <c r="Y1974" s="8">
        <v>1.1100000000000001</v>
      </c>
      <c r="Z1974" s="8">
        <v>0</v>
      </c>
      <c r="AA1974" s="8">
        <v>19155.48</v>
      </c>
      <c r="AB1974" s="8">
        <v>81300.28</v>
      </c>
      <c r="AC1974" s="9">
        <f t="shared" si="180"/>
        <v>-62144.800000000003</v>
      </c>
      <c r="AD1974" s="5" t="str">
        <f>$C1974&amp;" "&amp;VLOOKUP(C1974,Tegevusalad!$A$1:$B$89,2,FALSE)</f>
        <v>21 PÕHIFARMAATSIATOODETE JA RAVIMPREPARAATIDE TOOTMINE</v>
      </c>
      <c r="AE1974" s="6">
        <f t="shared" si="181"/>
        <v>694192.94000000018</v>
      </c>
      <c r="AF1974" s="6">
        <f t="shared" si="182"/>
        <v>352399.84</v>
      </c>
      <c r="AG1974" s="6">
        <f t="shared" si="183"/>
        <v>3993416.74</v>
      </c>
      <c r="AH1974" s="6">
        <f t="shared" si="184"/>
        <v>2051136.5999999999</v>
      </c>
      <c r="AI1974" s="6">
        <f t="shared" si="185"/>
        <v>3993416.74</v>
      </c>
    </row>
    <row r="1975" spans="1:35" s="2" customFormat="1">
      <c r="A1975" s="3">
        <v>2015</v>
      </c>
      <c r="B1975" s="3">
        <v>12</v>
      </c>
      <c r="C1975" s="4">
        <v>22</v>
      </c>
      <c r="D1975" s="8">
        <v>207</v>
      </c>
      <c r="E1975" s="8">
        <v>20774081.600000001</v>
      </c>
      <c r="F1975" s="8">
        <v>4492.76</v>
      </c>
      <c r="G1975" s="8">
        <v>15902588.77</v>
      </c>
      <c r="H1975" s="8">
        <v>11716414.43</v>
      </c>
      <c r="I1975" s="8">
        <v>11222822.029999999</v>
      </c>
      <c r="J1975" s="8">
        <v>4043679.86</v>
      </c>
      <c r="K1975" s="8">
        <v>485</v>
      </c>
      <c r="L1975" s="8">
        <v>4155220.69</v>
      </c>
      <c r="M1975" s="8">
        <v>110237.66</v>
      </c>
      <c r="N1975" s="8">
        <v>4447720.16</v>
      </c>
      <c r="O1975" s="8">
        <v>278032.75</v>
      </c>
      <c r="P1975" s="8">
        <v>153424.09</v>
      </c>
      <c r="Q1975" s="8">
        <v>4283.49</v>
      </c>
      <c r="R1975" s="8">
        <v>8140.75</v>
      </c>
      <c r="S1975" s="8">
        <v>9917533.5999999996</v>
      </c>
      <c r="T1975" s="8">
        <v>9316122.8399999999</v>
      </c>
      <c r="U1975" s="8">
        <v>208010.51</v>
      </c>
      <c r="V1975" s="8">
        <v>0</v>
      </c>
      <c r="W1975" s="8">
        <v>272053.48</v>
      </c>
      <c r="X1975" s="8">
        <v>1104.51</v>
      </c>
      <c r="Y1975" s="8">
        <v>0</v>
      </c>
      <c r="Z1975" s="8">
        <v>0</v>
      </c>
      <c r="AA1975" s="8">
        <v>712121.71</v>
      </c>
      <c r="AB1975" s="8">
        <v>894383.52</v>
      </c>
      <c r="AC1975" s="9">
        <f t="shared" si="180"/>
        <v>-182261.81000000006</v>
      </c>
      <c r="AD1975" s="5" t="str">
        <f>$C1975&amp;" "&amp;VLOOKUP(C1975,Tegevusalad!$A$1:$B$89,2,FALSE)</f>
        <v>22 KUMMI- JA PLASTTOODETE TOOTMINE</v>
      </c>
      <c r="AE1975" s="6">
        <f t="shared" si="181"/>
        <v>10654134.760000005</v>
      </c>
      <c r="AF1975" s="6">
        <f t="shared" si="182"/>
        <v>10763596.690000001</v>
      </c>
      <c r="AG1975" s="6">
        <f t="shared" si="183"/>
        <v>26556723.530000001</v>
      </c>
      <c r="AH1975" s="6">
        <f t="shared" si="184"/>
        <v>22279304.550000001</v>
      </c>
      <c r="AI1975" s="6">
        <f t="shared" si="185"/>
        <v>26555619.020000003</v>
      </c>
    </row>
    <row r="1976" spans="1:35" s="2" customFormat="1">
      <c r="A1976" s="3">
        <v>2015</v>
      </c>
      <c r="B1976" s="3">
        <v>12</v>
      </c>
      <c r="C1976" s="4">
        <v>23</v>
      </c>
      <c r="D1976" s="8">
        <v>213</v>
      </c>
      <c r="E1976" s="8">
        <v>25710734.57</v>
      </c>
      <c r="F1976" s="8">
        <v>1508.49</v>
      </c>
      <c r="G1976" s="8">
        <v>11622976.9</v>
      </c>
      <c r="H1976" s="8">
        <v>9516266.1400000006</v>
      </c>
      <c r="I1976" s="8">
        <v>8530330.4100000001</v>
      </c>
      <c r="J1976" s="8">
        <v>657108.16</v>
      </c>
      <c r="K1976" s="8">
        <v>0</v>
      </c>
      <c r="L1976" s="8">
        <v>5142282.6900000004</v>
      </c>
      <c r="M1976" s="8">
        <v>4672.92</v>
      </c>
      <c r="N1976" s="8">
        <v>4840829.29</v>
      </c>
      <c r="O1976" s="8">
        <v>143683.04999999999</v>
      </c>
      <c r="P1976" s="8">
        <v>413229.92</v>
      </c>
      <c r="Q1976" s="8">
        <v>3880.53</v>
      </c>
      <c r="R1976" s="8">
        <v>12358.59</v>
      </c>
      <c r="S1976" s="8">
        <v>7485394.4100000001</v>
      </c>
      <c r="T1976" s="8">
        <v>6363666.3799999999</v>
      </c>
      <c r="U1976" s="8">
        <v>108347.42</v>
      </c>
      <c r="V1976" s="8">
        <v>0</v>
      </c>
      <c r="W1976" s="8">
        <v>8779.2999999999993</v>
      </c>
      <c r="X1976" s="8">
        <v>8955.85</v>
      </c>
      <c r="Y1976" s="8">
        <v>99.91</v>
      </c>
      <c r="Z1976" s="8">
        <v>0</v>
      </c>
      <c r="AA1976" s="8">
        <v>964108.99</v>
      </c>
      <c r="AB1976" s="8">
        <v>657882.76</v>
      </c>
      <c r="AC1976" s="9">
        <f t="shared" si="180"/>
        <v>306226.23</v>
      </c>
      <c r="AD1976" s="5" t="str">
        <f>$C1976&amp;" "&amp;VLOOKUP(C1976,Tegevusalad!$A$1:$B$89,2,FALSE)</f>
        <v>23 MUUDE MITTEMETALSETEST MINERAALIDEST TOODETE TOOTMINE</v>
      </c>
      <c r="AE1976" s="6">
        <f t="shared" si="181"/>
        <v>18127457.079999998</v>
      </c>
      <c r="AF1976" s="6">
        <f t="shared" si="182"/>
        <v>15953782.319999998</v>
      </c>
      <c r="AG1976" s="6">
        <f t="shared" si="183"/>
        <v>29750433.980000004</v>
      </c>
      <c r="AH1976" s="6">
        <f t="shared" si="184"/>
        <v>24265939.399999999</v>
      </c>
      <c r="AI1976" s="6">
        <f t="shared" si="185"/>
        <v>29741478.130000003</v>
      </c>
    </row>
    <row r="1977" spans="1:35" s="2" customFormat="1">
      <c r="A1977" s="3">
        <v>2015</v>
      </c>
      <c r="B1977" s="3">
        <v>12</v>
      </c>
      <c r="C1977" s="4">
        <v>24</v>
      </c>
      <c r="D1977" s="8">
        <v>29</v>
      </c>
      <c r="E1977" s="8">
        <v>1264846.71</v>
      </c>
      <c r="F1977" s="8">
        <v>0</v>
      </c>
      <c r="G1977" s="8">
        <v>1926156.66</v>
      </c>
      <c r="H1977" s="8">
        <v>1657698.8</v>
      </c>
      <c r="I1977" s="8">
        <v>1213009.23</v>
      </c>
      <c r="J1977" s="8">
        <v>65197.33</v>
      </c>
      <c r="K1977" s="8">
        <v>0</v>
      </c>
      <c r="L1977" s="8">
        <v>252969.33</v>
      </c>
      <c r="M1977" s="8">
        <v>200761.82</v>
      </c>
      <c r="N1977" s="8">
        <v>452423.61</v>
      </c>
      <c r="O1977" s="8">
        <v>202479.32</v>
      </c>
      <c r="P1977" s="8">
        <v>17174.8</v>
      </c>
      <c r="Q1977" s="8">
        <v>746.14</v>
      </c>
      <c r="R1977" s="8">
        <v>386.62</v>
      </c>
      <c r="S1977" s="8">
        <v>406422.15</v>
      </c>
      <c r="T1977" s="8">
        <v>442420.78</v>
      </c>
      <c r="U1977" s="8">
        <v>112811.77</v>
      </c>
      <c r="V1977" s="8">
        <v>112811.77</v>
      </c>
      <c r="W1977" s="8">
        <v>0</v>
      </c>
      <c r="X1977" s="8">
        <v>9818.35</v>
      </c>
      <c r="Y1977" s="8">
        <v>0</v>
      </c>
      <c r="Z1977" s="8">
        <v>0</v>
      </c>
      <c r="AA1977" s="8">
        <v>47320.52</v>
      </c>
      <c r="AB1977" s="8">
        <v>46012.98</v>
      </c>
      <c r="AC1977" s="9">
        <f t="shared" si="180"/>
        <v>1307.5399999999936</v>
      </c>
      <c r="AD1977" s="5" t="str">
        <f>$C1977&amp;" "&amp;VLOOKUP(C1977,Tegevusalad!$A$1:$B$89,2,FALSE)</f>
        <v>24 METALLITOOTMINE</v>
      </c>
      <c r="AE1977" s="6">
        <f t="shared" si="181"/>
        <v>755431.14</v>
      </c>
      <c r="AF1977" s="6">
        <f t="shared" si="182"/>
        <v>845232.39999999979</v>
      </c>
      <c r="AG1977" s="6">
        <f t="shared" si="183"/>
        <v>2681587.8000000003</v>
      </c>
      <c r="AH1977" s="6">
        <f t="shared" si="184"/>
        <v>2264051.15</v>
      </c>
      <c r="AI1977" s="6">
        <f t="shared" si="185"/>
        <v>2671769.4500000002</v>
      </c>
    </row>
    <row r="1978" spans="1:35" s="2" customFormat="1">
      <c r="A1978" s="3">
        <v>2015</v>
      </c>
      <c r="B1978" s="3">
        <v>12</v>
      </c>
      <c r="C1978" s="4">
        <v>25</v>
      </c>
      <c r="D1978" s="8">
        <v>1171</v>
      </c>
      <c r="E1978" s="8">
        <v>54502155.490000002</v>
      </c>
      <c r="F1978" s="8">
        <v>1372.2</v>
      </c>
      <c r="G1978" s="8">
        <v>46372883.530000001</v>
      </c>
      <c r="H1978" s="8">
        <v>39737633.240000002</v>
      </c>
      <c r="I1978" s="8">
        <v>32847099.210000001</v>
      </c>
      <c r="J1978" s="8">
        <v>5644398.6100000003</v>
      </c>
      <c r="K1978" s="8">
        <v>0</v>
      </c>
      <c r="L1978" s="8">
        <v>10900554.449999999</v>
      </c>
      <c r="M1978" s="8">
        <v>73725.39</v>
      </c>
      <c r="N1978" s="8">
        <v>12406145.5</v>
      </c>
      <c r="O1978" s="8">
        <v>474167.42</v>
      </c>
      <c r="P1978" s="8">
        <v>920849.58</v>
      </c>
      <c r="Q1978" s="8">
        <v>25695.09</v>
      </c>
      <c r="R1978" s="8">
        <v>41254.07</v>
      </c>
      <c r="S1978" s="8">
        <v>15302914.5</v>
      </c>
      <c r="T1978" s="8">
        <v>13462174.16</v>
      </c>
      <c r="U1978" s="8">
        <v>219850.38</v>
      </c>
      <c r="V1978" s="8">
        <v>90315.87</v>
      </c>
      <c r="W1978" s="8">
        <v>75650.87</v>
      </c>
      <c r="X1978" s="8">
        <v>1030943.73</v>
      </c>
      <c r="Y1978" s="8">
        <v>3645.19</v>
      </c>
      <c r="Z1978" s="8">
        <v>1084.83</v>
      </c>
      <c r="AA1978" s="8">
        <v>2582365.65</v>
      </c>
      <c r="AB1978" s="8">
        <v>4011670.95</v>
      </c>
      <c r="AC1978" s="9">
        <f t="shared" si="180"/>
        <v>-1429305.3000000003</v>
      </c>
      <c r="AD1978" s="5" t="str">
        <f>$C1978&amp;" "&amp;VLOOKUP(C1978,Tegevusalad!$A$1:$B$89,2,FALSE)</f>
        <v>25 METALLTOODETE TOOTMINE, V.A MASINAD JA SEADMED</v>
      </c>
      <c r="AE1978" s="6">
        <f t="shared" si="181"/>
        <v>40011706.539999999</v>
      </c>
      <c r="AF1978" s="6">
        <f t="shared" si="182"/>
        <v>44433711.740000002</v>
      </c>
      <c r="AG1978" s="6">
        <f t="shared" si="183"/>
        <v>86384590.070000008</v>
      </c>
      <c r="AH1978" s="6">
        <f t="shared" si="184"/>
        <v>62236997.850000001</v>
      </c>
      <c r="AI1978" s="6">
        <f t="shared" si="185"/>
        <v>85353646.340000004</v>
      </c>
    </row>
    <row r="1979" spans="1:35" s="2" customFormat="1">
      <c r="A1979" s="3">
        <v>2015</v>
      </c>
      <c r="B1979" s="3">
        <v>12</v>
      </c>
      <c r="C1979" s="4">
        <v>26</v>
      </c>
      <c r="D1979" s="8">
        <v>116</v>
      </c>
      <c r="E1979" s="8">
        <v>74018684.069999993</v>
      </c>
      <c r="F1979" s="8">
        <v>38.53</v>
      </c>
      <c r="G1979" s="8">
        <v>101567017.48999999</v>
      </c>
      <c r="H1979" s="8">
        <v>92791021.329999998</v>
      </c>
      <c r="I1979" s="8">
        <v>89668269.739999995</v>
      </c>
      <c r="J1979" s="8">
        <v>8541675.4199999999</v>
      </c>
      <c r="K1979" s="8">
        <v>0</v>
      </c>
      <c r="L1979" s="8">
        <v>14803740.27</v>
      </c>
      <c r="M1979" s="8">
        <v>5159338.26</v>
      </c>
      <c r="N1979" s="8">
        <v>20825502.440000001</v>
      </c>
      <c r="O1979" s="8">
        <v>5914504.5300000003</v>
      </c>
      <c r="P1979" s="8">
        <v>119576.81</v>
      </c>
      <c r="Q1979" s="8">
        <v>3177.55</v>
      </c>
      <c r="R1979" s="8">
        <v>2709.01</v>
      </c>
      <c r="S1979" s="8">
        <v>59807999.270000003</v>
      </c>
      <c r="T1979" s="8">
        <v>57609680.490000002</v>
      </c>
      <c r="U1979" s="8">
        <v>374148.04</v>
      </c>
      <c r="V1979" s="8">
        <v>0</v>
      </c>
      <c r="W1979" s="8">
        <v>37309.56</v>
      </c>
      <c r="X1979" s="8">
        <v>115213.09</v>
      </c>
      <c r="Y1979" s="8">
        <v>91.1</v>
      </c>
      <c r="Z1979" s="8">
        <v>0</v>
      </c>
      <c r="AA1979" s="8">
        <v>434555.65</v>
      </c>
      <c r="AB1979" s="8">
        <v>1296888.46</v>
      </c>
      <c r="AC1979" s="9">
        <f t="shared" si="180"/>
        <v>-862332.80999999994</v>
      </c>
      <c r="AD1979" s="5" t="str">
        <f>$C1979&amp;" "&amp;VLOOKUP(C1979,Tegevusalad!$A$1:$B$89,2,FALSE)</f>
        <v>26 ARVUTITE, ELEKTROONIKA- JA OPTIKASEADMETE TOOTMINE</v>
      </c>
      <c r="AE1979" s="6">
        <f t="shared" si="181"/>
        <v>13951788.379999995</v>
      </c>
      <c r="AF1979" s="6">
        <f t="shared" si="182"/>
        <v>14386387.290000007</v>
      </c>
      <c r="AG1979" s="6">
        <f t="shared" si="183"/>
        <v>115518805.86999997</v>
      </c>
      <c r="AH1979" s="6">
        <f t="shared" si="184"/>
        <v>104141057.25000001</v>
      </c>
      <c r="AI1979" s="6">
        <f t="shared" si="185"/>
        <v>115403592.77999997</v>
      </c>
    </row>
    <row r="1980" spans="1:35" s="2" customFormat="1">
      <c r="A1980" s="3">
        <v>2015</v>
      </c>
      <c r="B1980" s="3">
        <v>12</v>
      </c>
      <c r="C1980" s="4">
        <v>27</v>
      </c>
      <c r="D1980" s="8">
        <v>118</v>
      </c>
      <c r="E1980" s="8">
        <v>31918325.379999999</v>
      </c>
      <c r="F1980" s="8">
        <v>0</v>
      </c>
      <c r="G1980" s="8">
        <v>35963168.939999998</v>
      </c>
      <c r="H1980" s="8">
        <v>26450183.25</v>
      </c>
      <c r="I1980" s="8">
        <v>21326337.140000001</v>
      </c>
      <c r="J1980" s="8">
        <v>8037949.79</v>
      </c>
      <c r="K1980" s="8">
        <v>0</v>
      </c>
      <c r="L1980" s="8">
        <v>6383665.0700000003</v>
      </c>
      <c r="M1980" s="8">
        <v>422634.22</v>
      </c>
      <c r="N1980" s="8">
        <v>7751598.6900000004</v>
      </c>
      <c r="O1980" s="8">
        <v>853449.89</v>
      </c>
      <c r="P1980" s="8">
        <v>447450.63</v>
      </c>
      <c r="Q1980" s="8">
        <v>4026.12</v>
      </c>
      <c r="R1980" s="8">
        <v>12032.92</v>
      </c>
      <c r="S1980" s="8">
        <v>20507229.350000001</v>
      </c>
      <c r="T1980" s="8">
        <v>13858761.130000001</v>
      </c>
      <c r="U1980" s="8">
        <v>493223.2</v>
      </c>
      <c r="V1980" s="8">
        <v>8504.56</v>
      </c>
      <c r="W1980" s="8">
        <v>6406.4</v>
      </c>
      <c r="X1980" s="8">
        <v>200682.16</v>
      </c>
      <c r="Y1980" s="8">
        <v>4322.8599999999997</v>
      </c>
      <c r="Z1980" s="8">
        <v>0</v>
      </c>
      <c r="AA1980" s="8">
        <v>632906.91</v>
      </c>
      <c r="AB1980" s="8">
        <v>1573883.45</v>
      </c>
      <c r="AC1980" s="9">
        <f t="shared" si="180"/>
        <v>-940976.53999999992</v>
      </c>
      <c r="AD1980" s="5" t="str">
        <f>$C1980&amp;" "&amp;VLOOKUP(C1980,Tegevusalad!$A$1:$B$89,2,FALSE)</f>
        <v>27 ELEKTRISEADMETE TOOTMINE</v>
      </c>
      <c r="AE1980" s="6">
        <f t="shared" si="181"/>
        <v>11118554.989999998</v>
      </c>
      <c r="AF1980" s="6">
        <f t="shared" si="182"/>
        <v>13558960.609999999</v>
      </c>
      <c r="AG1980" s="6">
        <f t="shared" si="183"/>
        <v>47081723.929999992</v>
      </c>
      <c r="AH1980" s="6">
        <f t="shared" si="184"/>
        <v>38818158.049999997</v>
      </c>
      <c r="AI1980" s="6">
        <f t="shared" si="185"/>
        <v>46881041.769999996</v>
      </c>
    </row>
    <row r="1981" spans="1:35" s="2" customFormat="1">
      <c r="A1981" s="3">
        <v>2015</v>
      </c>
      <c r="B1981" s="3">
        <v>12</v>
      </c>
      <c r="C1981" s="4">
        <v>28</v>
      </c>
      <c r="D1981" s="8">
        <v>173</v>
      </c>
      <c r="E1981" s="8">
        <v>11371091.939999999</v>
      </c>
      <c r="F1981" s="8">
        <v>2616.0700000000002</v>
      </c>
      <c r="G1981" s="8">
        <v>17515888.210000001</v>
      </c>
      <c r="H1981" s="8">
        <v>13883157.619999999</v>
      </c>
      <c r="I1981" s="8">
        <v>12482518.84</v>
      </c>
      <c r="J1981" s="8">
        <v>3365411.21</v>
      </c>
      <c r="K1981" s="8">
        <v>0</v>
      </c>
      <c r="L1981" s="8">
        <v>2274453.86</v>
      </c>
      <c r="M1981" s="8">
        <v>50937.56</v>
      </c>
      <c r="N1981" s="8">
        <v>3298325.33</v>
      </c>
      <c r="O1981" s="8">
        <v>88465.04</v>
      </c>
      <c r="P1981" s="8">
        <v>95330.03</v>
      </c>
      <c r="Q1981" s="8">
        <v>4231.8500000000004</v>
      </c>
      <c r="R1981" s="8">
        <v>6274.18</v>
      </c>
      <c r="S1981" s="8">
        <v>3699949.81</v>
      </c>
      <c r="T1981" s="8">
        <v>3162968.1</v>
      </c>
      <c r="U1981" s="8">
        <v>14889.14</v>
      </c>
      <c r="V1981" s="8">
        <v>1171.28</v>
      </c>
      <c r="W1981" s="8">
        <v>11448.85</v>
      </c>
      <c r="X1981" s="8">
        <v>39365.550000000003</v>
      </c>
      <c r="Y1981" s="8">
        <v>0</v>
      </c>
      <c r="Z1981" s="8">
        <v>0</v>
      </c>
      <c r="AA1981" s="8">
        <v>467622.73</v>
      </c>
      <c r="AB1981" s="8">
        <v>1440556.64</v>
      </c>
      <c r="AC1981" s="9">
        <f t="shared" si="180"/>
        <v>-972933.90999999992</v>
      </c>
      <c r="AD1981" s="5" t="str">
        <f>$C1981&amp;" "&amp;VLOOKUP(C1981,Tegevusalad!$A$1:$B$89,2,FALSE)</f>
        <v>28 MUJAL LIIGITAMATA MASINATE JA SEADMETE TOOTMINE</v>
      </c>
      <c r="AE1981" s="6">
        <f t="shared" si="181"/>
        <v>7698234.6100000003</v>
      </c>
      <c r="AF1981" s="6">
        <f t="shared" si="182"/>
        <v>12367004.68</v>
      </c>
      <c r="AG1981" s="6">
        <f t="shared" si="183"/>
        <v>25214122.82</v>
      </c>
      <c r="AH1981" s="6">
        <f t="shared" si="184"/>
        <v>16522997.550000001</v>
      </c>
      <c r="AI1981" s="6">
        <f t="shared" si="185"/>
        <v>25174757.27</v>
      </c>
    </row>
    <row r="1982" spans="1:35" s="2" customFormat="1">
      <c r="A1982" s="3">
        <v>2015</v>
      </c>
      <c r="B1982" s="3">
        <v>12</v>
      </c>
      <c r="C1982" s="4">
        <v>29</v>
      </c>
      <c r="D1982" s="8">
        <v>73</v>
      </c>
      <c r="E1982" s="8">
        <v>22898113.210000001</v>
      </c>
      <c r="F1982" s="8">
        <v>990</v>
      </c>
      <c r="G1982" s="8">
        <v>27842450.920000002</v>
      </c>
      <c r="H1982" s="8">
        <v>24728349.25</v>
      </c>
      <c r="I1982" s="8">
        <v>24408955.620000001</v>
      </c>
      <c r="J1982" s="8">
        <v>2983195.58</v>
      </c>
      <c r="K1982" s="8">
        <v>0</v>
      </c>
      <c r="L1982" s="8">
        <v>4579711.74</v>
      </c>
      <c r="M1982" s="8">
        <v>58465.96</v>
      </c>
      <c r="N1982" s="8">
        <v>5308598.26</v>
      </c>
      <c r="O1982" s="8">
        <v>188407.64</v>
      </c>
      <c r="P1982" s="8">
        <v>268090.05</v>
      </c>
      <c r="Q1982" s="8">
        <v>1346.68</v>
      </c>
      <c r="R1982" s="8">
        <v>4916.3999999999996</v>
      </c>
      <c r="S1982" s="8">
        <v>19171848.02</v>
      </c>
      <c r="T1982" s="8">
        <v>17220633.129999999</v>
      </c>
      <c r="U1982" s="8">
        <v>34185.14</v>
      </c>
      <c r="V1982" s="8">
        <v>2316.6</v>
      </c>
      <c r="W1982" s="8">
        <v>46259.73</v>
      </c>
      <c r="X1982" s="8">
        <v>137353.1</v>
      </c>
      <c r="Y1982" s="8">
        <v>0</v>
      </c>
      <c r="Z1982" s="8">
        <v>0</v>
      </c>
      <c r="AA1982" s="8">
        <v>370261.58</v>
      </c>
      <c r="AB1982" s="8">
        <v>1040682.14</v>
      </c>
      <c r="AC1982" s="9">
        <f t="shared" si="180"/>
        <v>-670420.56000000006</v>
      </c>
      <c r="AD1982" s="5" t="str">
        <f>$C1982&amp;" "&amp;VLOOKUP(C1982,Tegevusalad!$A$1:$B$89,2,FALSE)</f>
        <v>29 MOOTORSÕIDUKITE, HAAGISTE JA POOLHAAGISTE TOOTMINE</v>
      </c>
      <c r="AE1982" s="6">
        <f t="shared" si="181"/>
        <v>3830423.1500000022</v>
      </c>
      <c r="AF1982" s="6">
        <f t="shared" si="182"/>
        <v>6421818.5400000019</v>
      </c>
      <c r="AG1982" s="6">
        <f t="shared" si="183"/>
        <v>31672874.070000004</v>
      </c>
      <c r="AH1982" s="6">
        <f t="shared" si="184"/>
        <v>26567573.300000001</v>
      </c>
      <c r="AI1982" s="6">
        <f t="shared" si="185"/>
        <v>31535520.970000003</v>
      </c>
    </row>
    <row r="1983" spans="1:35" s="2" customFormat="1">
      <c r="A1983" s="3">
        <v>2015</v>
      </c>
      <c r="B1983" s="3">
        <v>12</v>
      </c>
      <c r="C1983" s="4">
        <v>30</v>
      </c>
      <c r="D1983" s="8">
        <v>77</v>
      </c>
      <c r="E1983" s="8">
        <v>2575986.0299999998</v>
      </c>
      <c r="F1983" s="8">
        <v>2248</v>
      </c>
      <c r="G1983" s="8">
        <v>3816171.03</v>
      </c>
      <c r="H1983" s="8">
        <v>1451547.03</v>
      </c>
      <c r="I1983" s="8">
        <v>1125447.75</v>
      </c>
      <c r="J1983" s="8">
        <v>524915.26</v>
      </c>
      <c r="K1983" s="8">
        <v>0</v>
      </c>
      <c r="L1983" s="8">
        <v>515399.52</v>
      </c>
      <c r="M1983" s="8">
        <v>0</v>
      </c>
      <c r="N1983" s="8">
        <v>709618.77</v>
      </c>
      <c r="O1983" s="8">
        <v>22409.78</v>
      </c>
      <c r="P1983" s="8">
        <v>30221.63</v>
      </c>
      <c r="Q1983" s="8">
        <v>620.34</v>
      </c>
      <c r="R1983" s="8">
        <v>1686.22</v>
      </c>
      <c r="S1983" s="8">
        <v>1559913.36</v>
      </c>
      <c r="T1983" s="8">
        <v>852389.26</v>
      </c>
      <c r="U1983" s="8">
        <v>0</v>
      </c>
      <c r="V1983" s="8">
        <v>0</v>
      </c>
      <c r="W1983" s="8">
        <v>67</v>
      </c>
      <c r="X1983" s="8">
        <v>0</v>
      </c>
      <c r="Y1983" s="8">
        <v>0</v>
      </c>
      <c r="Z1983" s="8">
        <v>0</v>
      </c>
      <c r="AA1983" s="8">
        <v>71289.73</v>
      </c>
      <c r="AB1983" s="8">
        <v>265508.98</v>
      </c>
      <c r="AC1983" s="9">
        <f t="shared" si="180"/>
        <v>-194219.25</v>
      </c>
      <c r="AD1983" s="5" t="str">
        <f>$C1983&amp;" "&amp;VLOOKUP(C1983,Tegevusalad!$A$1:$B$89,2,FALSE)</f>
        <v>30 MUUDE TRANSPORDIVAHENDITE TOOTMINE</v>
      </c>
      <c r="AE1983" s="6">
        <f t="shared" si="181"/>
        <v>1018320.6699999997</v>
      </c>
      <c r="AF1983" s="6">
        <f t="shared" si="182"/>
        <v>1884562.6899999997</v>
      </c>
      <c r="AG1983" s="6">
        <f t="shared" si="183"/>
        <v>4834491.6999999993</v>
      </c>
      <c r="AH1983" s="6">
        <f t="shared" si="184"/>
        <v>3556524.9499999997</v>
      </c>
      <c r="AI1983" s="6">
        <f t="shared" si="185"/>
        <v>4834491.6999999993</v>
      </c>
    </row>
    <row r="1984" spans="1:35" s="2" customFormat="1">
      <c r="A1984" s="3">
        <v>2015</v>
      </c>
      <c r="B1984" s="3">
        <v>12</v>
      </c>
      <c r="C1984" s="4">
        <v>31</v>
      </c>
      <c r="D1984" s="8">
        <v>630</v>
      </c>
      <c r="E1984" s="8">
        <v>27664528.890000001</v>
      </c>
      <c r="F1984" s="8">
        <v>0</v>
      </c>
      <c r="G1984" s="8">
        <v>48824127.030000001</v>
      </c>
      <c r="H1984" s="8">
        <v>24534988.879999999</v>
      </c>
      <c r="I1984" s="8">
        <v>22897715.260000002</v>
      </c>
      <c r="J1984" s="8">
        <v>3116396.07</v>
      </c>
      <c r="K1984" s="8">
        <v>0</v>
      </c>
      <c r="L1984" s="8">
        <v>5532905.8399999999</v>
      </c>
      <c r="M1984" s="8">
        <v>91648.67</v>
      </c>
      <c r="N1984" s="8">
        <v>6685902.5899999999</v>
      </c>
      <c r="O1984" s="8">
        <v>344521.64</v>
      </c>
      <c r="P1984" s="8">
        <v>247550.41</v>
      </c>
      <c r="Q1984" s="8">
        <v>6861.82</v>
      </c>
      <c r="R1984" s="8">
        <v>14434.96</v>
      </c>
      <c r="S1984" s="8">
        <v>8339170.7300000004</v>
      </c>
      <c r="T1984" s="8">
        <v>7258364.8799999999</v>
      </c>
      <c r="U1984" s="8">
        <v>37058.639999999999</v>
      </c>
      <c r="V1984" s="8">
        <v>622.77</v>
      </c>
      <c r="W1984" s="8">
        <v>120661.06</v>
      </c>
      <c r="X1984" s="8">
        <v>3104593.27</v>
      </c>
      <c r="Y1984" s="8">
        <v>12.25</v>
      </c>
      <c r="Z1984" s="8">
        <v>0</v>
      </c>
      <c r="AA1984" s="8">
        <v>1167865.29</v>
      </c>
      <c r="AB1984" s="8">
        <v>2229201.12</v>
      </c>
      <c r="AC1984" s="9">
        <f t="shared" si="180"/>
        <v>-1061335.83</v>
      </c>
      <c r="AD1984" s="5" t="str">
        <f>$C1984&amp;" "&amp;VLOOKUP(C1984,Tegevusalad!$A$1:$B$89,2,FALSE)</f>
        <v>31 MÖÖBLITOOTMINE</v>
      </c>
      <c r="AE1984" s="6">
        <f t="shared" si="181"/>
        <v>22392892.789999999</v>
      </c>
      <c r="AF1984" s="6">
        <f t="shared" si="182"/>
        <v>23403472.949999999</v>
      </c>
      <c r="AG1984" s="6">
        <f t="shared" si="183"/>
        <v>71217019.819999993</v>
      </c>
      <c r="AH1984" s="6">
        <f t="shared" si="184"/>
        <v>33501687.749999996</v>
      </c>
      <c r="AI1984" s="6">
        <f t="shared" si="185"/>
        <v>68112426.549999997</v>
      </c>
    </row>
    <row r="1985" spans="1:35" s="2" customFormat="1">
      <c r="A1985" s="3">
        <v>2015</v>
      </c>
      <c r="B1985" s="3">
        <v>12</v>
      </c>
      <c r="C1985" s="4">
        <v>32</v>
      </c>
      <c r="D1985" s="8">
        <v>279</v>
      </c>
      <c r="E1985" s="8">
        <v>7820415.0099999998</v>
      </c>
      <c r="F1985" s="8">
        <v>1392748.47</v>
      </c>
      <c r="G1985" s="8">
        <v>8600454.3499999996</v>
      </c>
      <c r="H1985" s="8">
        <v>7062969.1900000004</v>
      </c>
      <c r="I1985" s="8">
        <v>6743448.1500000004</v>
      </c>
      <c r="J1985" s="8">
        <v>1499464.62</v>
      </c>
      <c r="K1985" s="8">
        <v>1016.72</v>
      </c>
      <c r="L1985" s="8">
        <v>1689430.35</v>
      </c>
      <c r="M1985" s="8">
        <v>11518.58</v>
      </c>
      <c r="N1985" s="8">
        <v>2030238.77</v>
      </c>
      <c r="O1985" s="8">
        <v>393299.87</v>
      </c>
      <c r="P1985" s="8">
        <v>192769.3</v>
      </c>
      <c r="Q1985" s="8">
        <v>2088.79</v>
      </c>
      <c r="R1985" s="8">
        <v>5553.73</v>
      </c>
      <c r="S1985" s="8">
        <v>3782432.14</v>
      </c>
      <c r="T1985" s="8">
        <v>3271788.7</v>
      </c>
      <c r="U1985" s="8">
        <v>43291.63</v>
      </c>
      <c r="V1985" s="8">
        <v>34933.03</v>
      </c>
      <c r="W1985" s="8">
        <v>780595.11</v>
      </c>
      <c r="X1985" s="8">
        <v>16728.12</v>
      </c>
      <c r="Y1985" s="8">
        <v>2619.33</v>
      </c>
      <c r="Z1985" s="8">
        <v>0</v>
      </c>
      <c r="AA1985" s="8">
        <v>501882.64</v>
      </c>
      <c r="AB1985" s="8">
        <v>828553.15</v>
      </c>
      <c r="AC1985" s="9">
        <f t="shared" si="180"/>
        <v>-326670.51</v>
      </c>
      <c r="AD1985" s="5" t="str">
        <f>$C1985&amp;" "&amp;VLOOKUP(C1985,Tegevusalad!$A$1:$B$89,2,FALSE)</f>
        <v>32 MUU TOOTMINE</v>
      </c>
      <c r="AE1985" s="6">
        <f t="shared" si="181"/>
        <v>5404167.8300000001</v>
      </c>
      <c r="AF1985" s="6">
        <f t="shared" si="182"/>
        <v>4421672.41</v>
      </c>
      <c r="AG1985" s="6">
        <f t="shared" si="183"/>
        <v>14004622.18</v>
      </c>
      <c r="AH1985" s="6">
        <f t="shared" si="184"/>
        <v>10178962.5</v>
      </c>
      <c r="AI1985" s="6">
        <f t="shared" si="185"/>
        <v>13987894.059999999</v>
      </c>
    </row>
    <row r="1986" spans="1:35" s="2" customFormat="1">
      <c r="A1986" s="3">
        <v>2015</v>
      </c>
      <c r="B1986" s="3">
        <v>12</v>
      </c>
      <c r="C1986" s="4">
        <v>33</v>
      </c>
      <c r="D1986" s="8">
        <v>668</v>
      </c>
      <c r="E1986" s="8">
        <v>20513680.75</v>
      </c>
      <c r="F1986" s="8">
        <v>2016.9</v>
      </c>
      <c r="G1986" s="8">
        <v>16198548.07</v>
      </c>
      <c r="H1986" s="8">
        <v>3836545.09</v>
      </c>
      <c r="I1986" s="8">
        <v>983876.35</v>
      </c>
      <c r="J1986" s="8">
        <v>798040.46</v>
      </c>
      <c r="K1986" s="8">
        <v>0</v>
      </c>
      <c r="L1986" s="8">
        <v>4102917.61</v>
      </c>
      <c r="M1986" s="8">
        <v>5557.97</v>
      </c>
      <c r="N1986" s="8">
        <v>2987042.05</v>
      </c>
      <c r="O1986" s="8">
        <v>183269.7</v>
      </c>
      <c r="P1986" s="8">
        <v>180713.95</v>
      </c>
      <c r="Q1986" s="8">
        <v>14643.8</v>
      </c>
      <c r="R1986" s="8">
        <v>21481.48</v>
      </c>
      <c r="S1986" s="8">
        <v>5637072.75</v>
      </c>
      <c r="T1986" s="8">
        <v>3541574.23</v>
      </c>
      <c r="U1986" s="8">
        <v>334656.61</v>
      </c>
      <c r="V1986" s="8">
        <v>982.8</v>
      </c>
      <c r="W1986" s="8">
        <v>130825.65</v>
      </c>
      <c r="X1986" s="8">
        <v>6887.16</v>
      </c>
      <c r="Y1986" s="8">
        <v>10006.530000000001</v>
      </c>
      <c r="Z1986" s="8">
        <v>259</v>
      </c>
      <c r="AA1986" s="8">
        <v>1829851.36</v>
      </c>
      <c r="AB1986" s="8">
        <v>698670.3</v>
      </c>
      <c r="AC1986" s="9">
        <f t="shared" ref="AC1986:AC2049" si="186">AA1986-AB1986</f>
        <v>1131181.06</v>
      </c>
      <c r="AD1986" s="5" t="str">
        <f>$C1986&amp;" "&amp;VLOOKUP(C1986,Tegevusalad!$A$1:$B$89,2,FALSE)</f>
        <v>33 MASINATE JA SEADMETE REMONT JA PAIGALDUS</v>
      </c>
      <c r="AE1986" s="6">
        <f t="shared" si="181"/>
        <v>14550855.449999999</v>
      </c>
      <c r="AF1986" s="6">
        <f t="shared" si="182"/>
        <v>8155522.5899999971</v>
      </c>
      <c r="AG1986" s="6">
        <f t="shared" si="183"/>
        <v>30749403.519999996</v>
      </c>
      <c r="AH1986" s="6">
        <f t="shared" si="184"/>
        <v>15042617.649999999</v>
      </c>
      <c r="AI1986" s="6">
        <f t="shared" si="185"/>
        <v>30742516.359999999</v>
      </c>
    </row>
    <row r="1987" spans="1:35" s="2" customFormat="1">
      <c r="A1987" s="3">
        <v>2015</v>
      </c>
      <c r="B1987" s="3">
        <v>12</v>
      </c>
      <c r="C1987" s="4">
        <v>35</v>
      </c>
      <c r="D1987" s="8">
        <v>229</v>
      </c>
      <c r="E1987" s="8">
        <v>211325405.21000001</v>
      </c>
      <c r="F1987" s="8">
        <v>1066.26</v>
      </c>
      <c r="G1987" s="8">
        <v>53539511.950000003</v>
      </c>
      <c r="H1987" s="8">
        <v>46995834.729999997</v>
      </c>
      <c r="I1987" s="8">
        <v>1591952.09</v>
      </c>
      <c r="J1987" s="8">
        <v>217443</v>
      </c>
      <c r="K1987" s="8">
        <v>0</v>
      </c>
      <c r="L1987" s="8">
        <v>42265176.990000002</v>
      </c>
      <c r="M1987" s="8">
        <v>0</v>
      </c>
      <c r="N1987" s="8">
        <v>34239236.420000002</v>
      </c>
      <c r="O1987" s="8">
        <v>75270.509999999995</v>
      </c>
      <c r="P1987" s="8">
        <v>6253579.1500000004</v>
      </c>
      <c r="Q1987" s="8">
        <v>12546.14</v>
      </c>
      <c r="R1987" s="8">
        <v>14772.94</v>
      </c>
      <c r="S1987" s="8">
        <v>51892932.600000001</v>
      </c>
      <c r="T1987" s="8">
        <v>6066975.9199999999</v>
      </c>
      <c r="U1987" s="8">
        <v>19410008.050000001</v>
      </c>
      <c r="V1987" s="8">
        <v>0</v>
      </c>
      <c r="W1987" s="8">
        <v>3038316.34</v>
      </c>
      <c r="X1987" s="8">
        <v>842672.8</v>
      </c>
      <c r="Y1987" s="8">
        <v>2.16</v>
      </c>
      <c r="Z1987" s="8">
        <v>7479.76</v>
      </c>
      <c r="AA1987" s="8">
        <v>8501415.1400000006</v>
      </c>
      <c r="AB1987" s="8">
        <v>482952.17</v>
      </c>
      <c r="AC1987" s="9">
        <f t="shared" si="186"/>
        <v>8018462.9700000007</v>
      </c>
      <c r="AD1987" s="5" t="str">
        <f>$C1987&amp;" "&amp;VLOOKUP(C1987,Tegevusalad!$A$1:$B$89,2,FALSE)</f>
        <v>35 ELEKTRIENERGIA, GAASI, AURU JA KONDITSIONEERITUD ÕHUGA VARUSTAMINE</v>
      </c>
      <c r="AE1987" s="6">
        <f t="shared" ref="AE1987:AE2050" si="187">(E1987+F1987+X1987)-(S1987+U1987)</f>
        <v>140866203.62</v>
      </c>
      <c r="AF1987" s="6">
        <f t="shared" ref="AF1987:AF2050" si="188">((N1987+R1987-O1987)/0.2)-S1987-(U1987-V1987)</f>
        <v>99590753.600000009</v>
      </c>
      <c r="AG1987" s="6">
        <f t="shared" ref="AG1987:AG2050" si="189">(E1987+F1987+G1987+X1987)-(S1987+U1987)</f>
        <v>194405715.57000002</v>
      </c>
      <c r="AH1987" s="6">
        <f t="shared" ref="AH1987:AH2050" si="190">(N1987+R1987)/0.2</f>
        <v>171270046.79999998</v>
      </c>
      <c r="AI1987" s="6">
        <f t="shared" ref="AI1987:AI2050" si="191">(E1987+F1987+G1987)-(S1987+U1987)</f>
        <v>193563042.77000001</v>
      </c>
    </row>
    <row r="1988" spans="1:35" s="2" customFormat="1">
      <c r="A1988" s="3">
        <v>2015</v>
      </c>
      <c r="B1988" s="3">
        <v>12</v>
      </c>
      <c r="C1988" s="4">
        <v>36</v>
      </c>
      <c r="D1988" s="8">
        <v>92</v>
      </c>
      <c r="E1988" s="8">
        <v>11798714.4</v>
      </c>
      <c r="F1988" s="8">
        <v>0</v>
      </c>
      <c r="G1988" s="8">
        <v>181572.27</v>
      </c>
      <c r="H1988" s="8">
        <v>2317.5</v>
      </c>
      <c r="I1988" s="8">
        <v>2285</v>
      </c>
      <c r="J1988" s="8">
        <v>0</v>
      </c>
      <c r="K1988" s="8">
        <v>0</v>
      </c>
      <c r="L1988" s="8">
        <v>2359742.86</v>
      </c>
      <c r="M1988" s="8">
        <v>0</v>
      </c>
      <c r="N1988" s="8">
        <v>1947635.78</v>
      </c>
      <c r="O1988" s="8">
        <v>34274.47</v>
      </c>
      <c r="P1988" s="8">
        <v>1151267.1399999999</v>
      </c>
      <c r="Q1988" s="8">
        <v>884.61</v>
      </c>
      <c r="R1988" s="8">
        <v>2442.48</v>
      </c>
      <c r="S1988" s="8">
        <v>529581.71</v>
      </c>
      <c r="T1988" s="8">
        <v>297380.46999999997</v>
      </c>
      <c r="U1988" s="8">
        <v>0</v>
      </c>
      <c r="V1988" s="8">
        <v>0</v>
      </c>
      <c r="W1988" s="8">
        <v>6420.22</v>
      </c>
      <c r="X1988" s="8">
        <v>25186.25</v>
      </c>
      <c r="Y1988" s="8">
        <v>113</v>
      </c>
      <c r="Z1988" s="8">
        <v>19.59</v>
      </c>
      <c r="AA1988" s="8">
        <v>818164.46</v>
      </c>
      <c r="AB1988" s="8">
        <v>405963.97</v>
      </c>
      <c r="AC1988" s="9">
        <f t="shared" si="186"/>
        <v>412200.49</v>
      </c>
      <c r="AD1988" s="5" t="str">
        <f>$C1988&amp;" "&amp;VLOOKUP(C1988,Tegevusalad!$A$1:$B$89,2,FALSE)</f>
        <v>36 VEEKOGUMINE, -TÖÖTLUS JA -VARUSTUS</v>
      </c>
      <c r="AE1988" s="6">
        <f t="shared" si="187"/>
        <v>11294318.940000001</v>
      </c>
      <c r="AF1988" s="6">
        <f t="shared" si="188"/>
        <v>9049437.2399999984</v>
      </c>
      <c r="AG1988" s="6">
        <f t="shared" si="189"/>
        <v>11475891.210000001</v>
      </c>
      <c r="AH1988" s="6">
        <f t="shared" si="190"/>
        <v>9750391.2999999989</v>
      </c>
      <c r="AI1988" s="6">
        <f t="shared" si="191"/>
        <v>11450704.960000001</v>
      </c>
    </row>
    <row r="1989" spans="1:35" s="2" customFormat="1">
      <c r="A1989" s="3">
        <v>2015</v>
      </c>
      <c r="B1989" s="3">
        <v>12</v>
      </c>
      <c r="C1989" s="4">
        <v>37</v>
      </c>
      <c r="D1989" s="8">
        <v>74</v>
      </c>
      <c r="E1989" s="8">
        <v>5844929.4000000004</v>
      </c>
      <c r="F1989" s="8">
        <v>1637.61</v>
      </c>
      <c r="G1989" s="8">
        <v>34876.93</v>
      </c>
      <c r="H1989" s="8">
        <v>4341.3900000000003</v>
      </c>
      <c r="I1989" s="8">
        <v>1866.39</v>
      </c>
      <c r="J1989" s="8">
        <v>0</v>
      </c>
      <c r="K1989" s="8">
        <v>0</v>
      </c>
      <c r="L1989" s="8">
        <v>1169133.27</v>
      </c>
      <c r="M1989" s="8">
        <v>0</v>
      </c>
      <c r="N1989" s="8">
        <v>1168298.46</v>
      </c>
      <c r="O1989" s="8">
        <v>0</v>
      </c>
      <c r="P1989" s="8">
        <v>783082.84</v>
      </c>
      <c r="Q1989" s="8">
        <v>811.05</v>
      </c>
      <c r="R1989" s="8">
        <v>1702.23</v>
      </c>
      <c r="S1989" s="8">
        <v>425504.57</v>
      </c>
      <c r="T1989" s="8">
        <v>405711.82</v>
      </c>
      <c r="U1989" s="8">
        <v>0</v>
      </c>
      <c r="V1989" s="8">
        <v>0</v>
      </c>
      <c r="W1989" s="8">
        <v>1443.28</v>
      </c>
      <c r="X1989" s="8">
        <v>18.399999999999999</v>
      </c>
      <c r="Y1989" s="8">
        <v>41.7</v>
      </c>
      <c r="Z1989" s="8">
        <v>0</v>
      </c>
      <c r="AA1989" s="8">
        <v>375865.59</v>
      </c>
      <c r="AB1989" s="8">
        <v>374989.08</v>
      </c>
      <c r="AC1989" s="9">
        <f t="shared" si="186"/>
        <v>876.51000000000931</v>
      </c>
      <c r="AD1989" s="5" t="str">
        <f>$C1989&amp;" "&amp;VLOOKUP(C1989,Tegevusalad!$A$1:$B$89,2,FALSE)</f>
        <v>37 KANALISATSIOON</v>
      </c>
      <c r="AE1989" s="6">
        <f t="shared" si="187"/>
        <v>5421080.8400000008</v>
      </c>
      <c r="AF1989" s="6">
        <f t="shared" si="188"/>
        <v>5424498.879999999</v>
      </c>
      <c r="AG1989" s="6">
        <f t="shared" si="189"/>
        <v>5455957.7700000005</v>
      </c>
      <c r="AH1989" s="6">
        <f t="shared" si="190"/>
        <v>5850003.4499999993</v>
      </c>
      <c r="AI1989" s="6">
        <f t="shared" si="191"/>
        <v>5455939.3700000001</v>
      </c>
    </row>
    <row r="1990" spans="1:35" s="2" customFormat="1">
      <c r="A1990" s="3">
        <v>2015</v>
      </c>
      <c r="B1990" s="3">
        <v>12</v>
      </c>
      <c r="C1990" s="4">
        <v>38</v>
      </c>
      <c r="D1990" s="8">
        <v>152</v>
      </c>
      <c r="E1990" s="8">
        <v>16791696.690000001</v>
      </c>
      <c r="F1990" s="8">
        <v>0</v>
      </c>
      <c r="G1990" s="8">
        <v>8765678.3300000001</v>
      </c>
      <c r="H1990" s="8">
        <v>5836475.8099999996</v>
      </c>
      <c r="I1990" s="8">
        <v>5376260.4299999997</v>
      </c>
      <c r="J1990" s="8">
        <v>2828298.31</v>
      </c>
      <c r="K1990" s="8">
        <v>0</v>
      </c>
      <c r="L1990" s="8">
        <v>3358339.32</v>
      </c>
      <c r="M1990" s="8">
        <v>118.51</v>
      </c>
      <c r="N1990" s="8">
        <v>3123424.88</v>
      </c>
      <c r="O1990" s="8">
        <v>6446.32</v>
      </c>
      <c r="P1990" s="8">
        <v>130429.04</v>
      </c>
      <c r="Q1990" s="8">
        <v>2116.15</v>
      </c>
      <c r="R1990" s="8">
        <v>5942.29</v>
      </c>
      <c r="S1990" s="8">
        <v>3393335.72</v>
      </c>
      <c r="T1990" s="8">
        <v>2379901.9900000002</v>
      </c>
      <c r="U1990" s="8">
        <v>3408257.84</v>
      </c>
      <c r="V1990" s="8">
        <v>3408257.69</v>
      </c>
      <c r="W1990" s="8">
        <v>8875.4500000000007</v>
      </c>
      <c r="X1990" s="8">
        <v>2498892.1800000002</v>
      </c>
      <c r="Y1990" s="8">
        <v>0</v>
      </c>
      <c r="Z1990" s="8">
        <v>5641.37</v>
      </c>
      <c r="AA1990" s="8">
        <v>737620.86</v>
      </c>
      <c r="AB1990" s="8">
        <v>508229.28</v>
      </c>
      <c r="AC1990" s="9">
        <f t="shared" si="186"/>
        <v>229391.57999999996</v>
      </c>
      <c r="AD1990" s="5" t="str">
        <f>$C1990&amp;" "&amp;VLOOKUP(C1990,Tegevusalad!$A$1:$B$89,2,FALSE)</f>
        <v>38 JÄÄTMEKOGUMINE, -TÖÖTLUS JA -KÕRVALDUS; MATERJALIDE TAASKASUTUSELE VÕTMINE</v>
      </c>
      <c r="AE1990" s="6">
        <f t="shared" si="187"/>
        <v>12488995.310000001</v>
      </c>
      <c r="AF1990" s="6">
        <f t="shared" si="188"/>
        <v>12221268.379999999</v>
      </c>
      <c r="AG1990" s="6">
        <f t="shared" si="189"/>
        <v>21254673.640000001</v>
      </c>
      <c r="AH1990" s="6">
        <f t="shared" si="190"/>
        <v>15646835.85</v>
      </c>
      <c r="AI1990" s="6">
        <f t="shared" si="191"/>
        <v>18755781.460000001</v>
      </c>
    </row>
    <row r="1991" spans="1:35" s="2" customFormat="1">
      <c r="A1991" s="3">
        <v>2015</v>
      </c>
      <c r="B1991" s="3">
        <v>12</v>
      </c>
      <c r="C1991" s="4">
        <v>39</v>
      </c>
      <c r="D1991" s="8">
        <v>10</v>
      </c>
      <c r="E1991" s="8">
        <v>291163.67</v>
      </c>
      <c r="F1991" s="8">
        <v>428</v>
      </c>
      <c r="G1991" s="8">
        <v>75451.460000000006</v>
      </c>
      <c r="H1991" s="8">
        <v>60510.63</v>
      </c>
      <c r="I1991" s="8">
        <v>0</v>
      </c>
      <c r="J1991" s="8">
        <v>0</v>
      </c>
      <c r="K1991" s="8">
        <v>0</v>
      </c>
      <c r="L1991" s="8">
        <v>58271.25</v>
      </c>
      <c r="M1991" s="8">
        <v>0</v>
      </c>
      <c r="N1991" s="8">
        <v>59577.52</v>
      </c>
      <c r="O1991" s="8">
        <v>0</v>
      </c>
      <c r="P1991" s="8">
        <v>0</v>
      </c>
      <c r="Q1991" s="8">
        <v>82.24</v>
      </c>
      <c r="R1991" s="8">
        <v>82.1</v>
      </c>
      <c r="S1991" s="8">
        <v>6898.52</v>
      </c>
      <c r="T1991" s="8">
        <v>917.12</v>
      </c>
      <c r="U1991" s="8">
        <v>1682.43</v>
      </c>
      <c r="V1991" s="8">
        <v>1682.43</v>
      </c>
      <c r="W1991" s="8">
        <v>0</v>
      </c>
      <c r="X1991" s="8">
        <v>8780.8700000000008</v>
      </c>
      <c r="Y1991" s="8">
        <v>0</v>
      </c>
      <c r="Z1991" s="8">
        <v>0</v>
      </c>
      <c r="AA1991" s="8">
        <v>3499.37</v>
      </c>
      <c r="AB1991" s="8">
        <v>4805.6400000000003</v>
      </c>
      <c r="AC1991" s="9">
        <f t="shared" si="186"/>
        <v>-1306.2700000000004</v>
      </c>
      <c r="AD1991" s="5" t="str">
        <f>$C1991&amp;" "&amp;VLOOKUP(C1991,Tegevusalad!$A$1:$B$89,2,FALSE)</f>
        <v>39 SAASTEKÄITLUS JA MUUD JÄÄTMEKÄITLUSTEGEVUSED</v>
      </c>
      <c r="AE1991" s="6">
        <f t="shared" si="187"/>
        <v>291791.58999999997</v>
      </c>
      <c r="AF1991" s="6">
        <f t="shared" si="188"/>
        <v>291399.57999999996</v>
      </c>
      <c r="AG1991" s="6">
        <f t="shared" si="189"/>
        <v>367243.05</v>
      </c>
      <c r="AH1991" s="6">
        <f t="shared" si="190"/>
        <v>298298.09999999998</v>
      </c>
      <c r="AI1991" s="6">
        <f t="shared" si="191"/>
        <v>358462.18</v>
      </c>
    </row>
    <row r="1992" spans="1:35" s="2" customFormat="1">
      <c r="A1992" s="3">
        <v>2015</v>
      </c>
      <c r="B1992" s="3">
        <v>12</v>
      </c>
      <c r="C1992" s="4">
        <v>41</v>
      </c>
      <c r="D1992" s="8">
        <v>3360</v>
      </c>
      <c r="E1992" s="8">
        <v>141201567.43000001</v>
      </c>
      <c r="F1992" s="8">
        <v>16497.48</v>
      </c>
      <c r="G1992" s="8">
        <v>8629010.5099999998</v>
      </c>
      <c r="H1992" s="8">
        <v>4867264.84</v>
      </c>
      <c r="I1992" s="8">
        <v>1135898.21</v>
      </c>
      <c r="J1992" s="8">
        <v>639904.82999999996</v>
      </c>
      <c r="K1992" s="8">
        <v>0</v>
      </c>
      <c r="L1992" s="8">
        <v>28241798.140000001</v>
      </c>
      <c r="M1992" s="8">
        <v>3812.36</v>
      </c>
      <c r="N1992" s="8">
        <v>23370635.010000002</v>
      </c>
      <c r="O1992" s="8">
        <v>56286.45</v>
      </c>
      <c r="P1992" s="8">
        <v>190778.25</v>
      </c>
      <c r="Q1992" s="8">
        <v>75803.5</v>
      </c>
      <c r="R1992" s="8">
        <v>102353.2</v>
      </c>
      <c r="S1992" s="8">
        <v>2463904.4500000002</v>
      </c>
      <c r="T1992" s="8">
        <v>1811802.48</v>
      </c>
      <c r="U1992" s="8">
        <v>943331.18</v>
      </c>
      <c r="V1992" s="8">
        <v>930000</v>
      </c>
      <c r="W1992" s="8">
        <v>3419465.92</v>
      </c>
      <c r="X1992" s="8">
        <v>1619742.98</v>
      </c>
      <c r="Y1992" s="8">
        <v>22886.45</v>
      </c>
      <c r="Z1992" s="8">
        <v>11720.36</v>
      </c>
      <c r="AA1992" s="8">
        <v>8020300.1699999999</v>
      </c>
      <c r="AB1992" s="8">
        <v>3134158.59</v>
      </c>
      <c r="AC1992" s="9">
        <f t="shared" si="186"/>
        <v>4886141.58</v>
      </c>
      <c r="AD1992" s="5" t="str">
        <f>$C1992&amp;" "&amp;VLOOKUP(C1992,Tegevusalad!$A$1:$B$89,2,FALSE)</f>
        <v>41 HOONETE EHITUS</v>
      </c>
      <c r="AE1992" s="6">
        <f t="shared" si="187"/>
        <v>139430572.25999999</v>
      </c>
      <c r="AF1992" s="6">
        <f t="shared" si="188"/>
        <v>114606273.16999999</v>
      </c>
      <c r="AG1992" s="6">
        <f t="shared" si="189"/>
        <v>148059582.76999998</v>
      </c>
      <c r="AH1992" s="6">
        <f t="shared" si="190"/>
        <v>117364941.05</v>
      </c>
      <c r="AI1992" s="6">
        <f t="shared" si="191"/>
        <v>146439839.78999999</v>
      </c>
    </row>
    <row r="1993" spans="1:35" s="2" customFormat="1">
      <c r="A1993" s="3">
        <v>2015</v>
      </c>
      <c r="B1993" s="3">
        <v>12</v>
      </c>
      <c r="C1993" s="4">
        <v>42</v>
      </c>
      <c r="D1993" s="8">
        <v>826</v>
      </c>
      <c r="E1993" s="8">
        <v>84226922.140000001</v>
      </c>
      <c r="F1993" s="8">
        <v>5266.78</v>
      </c>
      <c r="G1993" s="8">
        <v>2824685.51</v>
      </c>
      <c r="H1993" s="8">
        <v>1167570.6599999999</v>
      </c>
      <c r="I1993" s="8">
        <v>691828.75</v>
      </c>
      <c r="J1993" s="8">
        <v>26728.19</v>
      </c>
      <c r="K1993" s="8">
        <v>0</v>
      </c>
      <c r="L1993" s="8">
        <v>16845858.489999998</v>
      </c>
      <c r="M1993" s="8">
        <v>0</v>
      </c>
      <c r="N1993" s="8">
        <v>10379063.91</v>
      </c>
      <c r="O1993" s="8">
        <v>83542.95</v>
      </c>
      <c r="P1993" s="8">
        <v>613392.53</v>
      </c>
      <c r="Q1993" s="8">
        <v>44947.82</v>
      </c>
      <c r="R1993" s="8">
        <v>53317.11</v>
      </c>
      <c r="S1993" s="8">
        <v>5762521.4199999999</v>
      </c>
      <c r="T1993" s="8">
        <v>4369755.8499999996</v>
      </c>
      <c r="U1993" s="8">
        <v>358213.77</v>
      </c>
      <c r="V1993" s="8">
        <v>350010.23</v>
      </c>
      <c r="W1993" s="8">
        <v>189010.17</v>
      </c>
      <c r="X1993" s="8">
        <v>1845.95</v>
      </c>
      <c r="Y1993" s="8">
        <v>4029.73</v>
      </c>
      <c r="Z1993" s="8">
        <v>35.380000000000003</v>
      </c>
      <c r="AA1993" s="8">
        <v>7106703.6100000003</v>
      </c>
      <c r="AB1993" s="8">
        <v>635914.68000000005</v>
      </c>
      <c r="AC1993" s="9">
        <f t="shared" si="186"/>
        <v>6470788.9300000006</v>
      </c>
      <c r="AD1993" s="5" t="str">
        <f>$C1993&amp;" "&amp;VLOOKUP(C1993,Tegevusalad!$A$1:$B$89,2,FALSE)</f>
        <v>42 RAJATISTE EHITUS</v>
      </c>
      <c r="AE1993" s="6">
        <f t="shared" si="187"/>
        <v>78113299.680000007</v>
      </c>
      <c r="AF1993" s="6">
        <f t="shared" si="188"/>
        <v>45973465.390000001</v>
      </c>
      <c r="AG1993" s="6">
        <f t="shared" si="189"/>
        <v>80937985.190000013</v>
      </c>
      <c r="AH1993" s="6">
        <f t="shared" si="190"/>
        <v>52161905.099999994</v>
      </c>
      <c r="AI1993" s="6">
        <f t="shared" si="191"/>
        <v>80936139.24000001</v>
      </c>
    </row>
    <row r="1994" spans="1:35" s="2" customFormat="1">
      <c r="A1994" s="3">
        <v>2015</v>
      </c>
      <c r="B1994" s="3">
        <v>12</v>
      </c>
      <c r="C1994" s="4">
        <v>43</v>
      </c>
      <c r="D1994" s="8">
        <v>4691</v>
      </c>
      <c r="E1994" s="8">
        <v>113261687.36</v>
      </c>
      <c r="F1994" s="8">
        <v>18361.72</v>
      </c>
      <c r="G1994" s="8">
        <v>10880739.289999999</v>
      </c>
      <c r="H1994" s="8">
        <v>6557970.3600000003</v>
      </c>
      <c r="I1994" s="8">
        <v>2120567.94</v>
      </c>
      <c r="J1994" s="8">
        <v>722237.46</v>
      </c>
      <c r="K1994" s="8">
        <v>0</v>
      </c>
      <c r="L1994" s="8">
        <v>22653989.969999999</v>
      </c>
      <c r="M1994" s="8">
        <v>10354.84</v>
      </c>
      <c r="N1994" s="8">
        <v>16863930.370000001</v>
      </c>
      <c r="O1994" s="8">
        <v>147839.85</v>
      </c>
      <c r="P1994" s="8">
        <v>445078.75</v>
      </c>
      <c r="Q1994" s="8">
        <v>104704.06</v>
      </c>
      <c r="R1994" s="8">
        <v>90743.2</v>
      </c>
      <c r="S1994" s="8">
        <v>15428782.34</v>
      </c>
      <c r="T1994" s="8">
        <v>7642283.5499999998</v>
      </c>
      <c r="U1994" s="8">
        <v>340026.3</v>
      </c>
      <c r="V1994" s="8">
        <v>14.4</v>
      </c>
      <c r="W1994" s="8">
        <v>525186.38</v>
      </c>
      <c r="X1994" s="8">
        <v>83196.37</v>
      </c>
      <c r="Y1994" s="8">
        <v>8791.36</v>
      </c>
      <c r="Z1994" s="8">
        <v>433.33</v>
      </c>
      <c r="AA1994" s="8">
        <v>7888552.2199999997</v>
      </c>
      <c r="AB1994" s="8">
        <v>2079779.75</v>
      </c>
      <c r="AC1994" s="9">
        <f t="shared" si="186"/>
        <v>5808772.4699999997</v>
      </c>
      <c r="AD1994" s="5" t="str">
        <f>$C1994&amp;" "&amp;VLOOKUP(C1994,Tegevusalad!$A$1:$B$89,2,FALSE)</f>
        <v>43 ERIEHITUSTÖÖD</v>
      </c>
      <c r="AE1994" s="6">
        <f t="shared" si="187"/>
        <v>97594436.810000002</v>
      </c>
      <c r="AF1994" s="6">
        <f t="shared" si="188"/>
        <v>68265374.359999985</v>
      </c>
      <c r="AG1994" s="6">
        <f t="shared" si="189"/>
        <v>108475176.10000001</v>
      </c>
      <c r="AH1994" s="6">
        <f t="shared" si="190"/>
        <v>84773367.849999994</v>
      </c>
      <c r="AI1994" s="6">
        <f t="shared" si="191"/>
        <v>108391979.73</v>
      </c>
    </row>
    <row r="1995" spans="1:35" s="2" customFormat="1">
      <c r="A1995" s="3">
        <v>2015</v>
      </c>
      <c r="B1995" s="3">
        <v>12</v>
      </c>
      <c r="C1995" s="4">
        <v>45</v>
      </c>
      <c r="D1995" s="8">
        <v>2825</v>
      </c>
      <c r="E1995" s="8">
        <v>248525652.69999999</v>
      </c>
      <c r="F1995" s="8">
        <v>16163.09</v>
      </c>
      <c r="G1995" s="8">
        <v>40243042.530000001</v>
      </c>
      <c r="H1995" s="8">
        <v>35100593.530000001</v>
      </c>
      <c r="I1995" s="8">
        <v>31321934.739999998</v>
      </c>
      <c r="J1995" s="8">
        <v>2863264.05</v>
      </c>
      <c r="K1995" s="8">
        <v>39705.32</v>
      </c>
      <c r="L1995" s="8">
        <v>49706585.18</v>
      </c>
      <c r="M1995" s="8">
        <v>242285.23</v>
      </c>
      <c r="N1995" s="8">
        <v>37212204.189999998</v>
      </c>
      <c r="O1995" s="8">
        <v>1237007.6599999999</v>
      </c>
      <c r="P1995" s="8">
        <v>347304.51</v>
      </c>
      <c r="Q1995" s="8">
        <v>90213.01</v>
      </c>
      <c r="R1995" s="8">
        <v>79142.14</v>
      </c>
      <c r="S1995" s="8">
        <v>91281010.019999996</v>
      </c>
      <c r="T1995" s="8">
        <v>83068873.230000004</v>
      </c>
      <c r="U1995" s="8">
        <v>13089977.66</v>
      </c>
      <c r="V1995" s="8">
        <v>11306637.289999999</v>
      </c>
      <c r="W1995" s="8">
        <v>334813.78999999998</v>
      </c>
      <c r="X1995" s="8">
        <v>157488.85</v>
      </c>
      <c r="Y1995" s="8">
        <v>8620.91</v>
      </c>
      <c r="Z1995" s="8">
        <v>8821.99</v>
      </c>
      <c r="AA1995" s="8">
        <v>14662550.060000001</v>
      </c>
      <c r="AB1995" s="8">
        <v>1926084.92</v>
      </c>
      <c r="AC1995" s="9">
        <f t="shared" si="186"/>
        <v>12736465.140000001</v>
      </c>
      <c r="AD1995" s="5" t="str">
        <f>$C1995&amp;" "&amp;VLOOKUP(C1995,Tegevusalad!$A$1:$B$89,2,FALSE)</f>
        <v>45 MOOTORSÕIDUKITE JA MOOTORRATASTE HULGI- JA JAEMÜÜK NING REMONT</v>
      </c>
      <c r="AE1995" s="6">
        <f t="shared" si="187"/>
        <v>144328316.95999998</v>
      </c>
      <c r="AF1995" s="6">
        <f t="shared" si="188"/>
        <v>87207342.959999993</v>
      </c>
      <c r="AG1995" s="6">
        <f t="shared" si="189"/>
        <v>184571359.49000001</v>
      </c>
      <c r="AH1995" s="6">
        <f t="shared" si="190"/>
        <v>186456731.64999998</v>
      </c>
      <c r="AI1995" s="6">
        <f t="shared" si="191"/>
        <v>184413870.63999999</v>
      </c>
    </row>
    <row r="1996" spans="1:35" s="2" customFormat="1">
      <c r="A1996" s="3">
        <v>2015</v>
      </c>
      <c r="B1996" s="3">
        <v>12</v>
      </c>
      <c r="C1996" s="4">
        <v>46</v>
      </c>
      <c r="D1996" s="8">
        <v>7082</v>
      </c>
      <c r="E1996" s="8">
        <v>922590174.35000002</v>
      </c>
      <c r="F1996" s="8">
        <v>60714968.380000003</v>
      </c>
      <c r="G1996" s="8">
        <v>291123452.11000001</v>
      </c>
      <c r="H1996" s="8">
        <v>168071315.02000001</v>
      </c>
      <c r="I1996" s="8">
        <v>143446412.03999999</v>
      </c>
      <c r="J1996" s="8">
        <v>33752699.460000001</v>
      </c>
      <c r="K1996" s="8">
        <v>62500.69</v>
      </c>
      <c r="L1996" s="8">
        <v>189982382.25</v>
      </c>
      <c r="M1996" s="8">
        <v>2954919.33</v>
      </c>
      <c r="N1996" s="8">
        <v>142791368.87</v>
      </c>
      <c r="O1996" s="8">
        <v>9868676.7599999998</v>
      </c>
      <c r="P1996" s="8">
        <v>2986460.17</v>
      </c>
      <c r="Q1996" s="8">
        <v>116872.48</v>
      </c>
      <c r="R1996" s="8">
        <v>268575.35999999999</v>
      </c>
      <c r="S1996" s="8">
        <v>306724722.68000001</v>
      </c>
      <c r="T1996" s="8">
        <v>276326789.75999999</v>
      </c>
      <c r="U1996" s="8">
        <v>19612555.309999999</v>
      </c>
      <c r="V1996" s="8">
        <v>2034085.3</v>
      </c>
      <c r="W1996" s="8">
        <v>16695140.630000001</v>
      </c>
      <c r="X1996" s="8">
        <v>1206305.0900000001</v>
      </c>
      <c r="Y1996" s="8">
        <v>127996.77</v>
      </c>
      <c r="Z1996" s="8">
        <v>3206.57</v>
      </c>
      <c r="AA1996" s="8">
        <v>66331409.200000003</v>
      </c>
      <c r="AB1996" s="8">
        <v>16060686.300000001</v>
      </c>
      <c r="AC1996" s="9">
        <f t="shared" si="186"/>
        <v>50270722.900000006</v>
      </c>
      <c r="AD1996" s="5" t="str">
        <f>$C1996&amp;" "&amp;VLOOKUP(C1996,Tegevusalad!$A$1:$B$89,2,FALSE)</f>
        <v>46 HULGIKAUBANDUS, V.A MOOTORSÕIDUKID JA MOOTORRATTAD</v>
      </c>
      <c r="AE1996" s="6">
        <f t="shared" si="187"/>
        <v>658174169.83000004</v>
      </c>
      <c r="AF1996" s="6">
        <f t="shared" si="188"/>
        <v>341653144.66000003</v>
      </c>
      <c r="AG1996" s="6">
        <f t="shared" si="189"/>
        <v>949297621.94000006</v>
      </c>
      <c r="AH1996" s="6">
        <f t="shared" si="190"/>
        <v>715299721.1500001</v>
      </c>
      <c r="AI1996" s="6">
        <f t="shared" si="191"/>
        <v>948091316.85000014</v>
      </c>
    </row>
    <row r="1997" spans="1:35" s="2" customFormat="1">
      <c r="A1997" s="3">
        <v>2015</v>
      </c>
      <c r="B1997" s="3">
        <v>12</v>
      </c>
      <c r="C1997" s="4">
        <v>47</v>
      </c>
      <c r="D1997" s="8">
        <v>5655</v>
      </c>
      <c r="E1997" s="8">
        <v>599318976.52999997</v>
      </c>
      <c r="F1997" s="8">
        <v>29484431.699999999</v>
      </c>
      <c r="G1997" s="8">
        <v>21724810.859999999</v>
      </c>
      <c r="H1997" s="8">
        <v>14860506.17</v>
      </c>
      <c r="I1997" s="8">
        <v>11680533.050000001</v>
      </c>
      <c r="J1997" s="8">
        <v>4760995.3099999996</v>
      </c>
      <c r="K1997" s="8">
        <v>1438567.51</v>
      </c>
      <c r="L1997" s="8">
        <v>122517394.13</v>
      </c>
      <c r="M1997" s="8">
        <v>15314.01</v>
      </c>
      <c r="N1997" s="8">
        <v>90115132.469999999</v>
      </c>
      <c r="O1997" s="8">
        <v>1188108.1399999999</v>
      </c>
      <c r="P1997" s="8">
        <v>1816758.13</v>
      </c>
      <c r="Q1997" s="8">
        <v>44605.72</v>
      </c>
      <c r="R1997" s="8">
        <v>88026.99</v>
      </c>
      <c r="S1997" s="8">
        <v>88202281.170000002</v>
      </c>
      <c r="T1997" s="8">
        <v>80950565.950000003</v>
      </c>
      <c r="U1997" s="8">
        <v>3371664.27</v>
      </c>
      <c r="V1997" s="8">
        <v>2809114.4</v>
      </c>
      <c r="W1997" s="8">
        <v>13445924.859999999</v>
      </c>
      <c r="X1997" s="8">
        <v>34939.449999999997</v>
      </c>
      <c r="Y1997" s="8">
        <v>13098.54</v>
      </c>
      <c r="Z1997" s="8">
        <v>35428.97</v>
      </c>
      <c r="AA1997" s="8">
        <v>33744839.82</v>
      </c>
      <c r="AB1997" s="8">
        <v>1349594.4</v>
      </c>
      <c r="AC1997" s="9">
        <f t="shared" si="186"/>
        <v>32395245.420000002</v>
      </c>
      <c r="AD1997" s="5" t="str">
        <f>$C1997&amp;" "&amp;VLOOKUP(C1997,Tegevusalad!$A$1:$B$89,2,FALSE)</f>
        <v>47 JAEKAUBANDUS, V.A MOOTORSÕIDUKID JA MOOTORRATTAD</v>
      </c>
      <c r="AE1997" s="6">
        <f t="shared" si="187"/>
        <v>537264402.24000001</v>
      </c>
      <c r="AF1997" s="6">
        <f t="shared" si="188"/>
        <v>356310425.55999994</v>
      </c>
      <c r="AG1997" s="6">
        <f t="shared" si="189"/>
        <v>558989213.10000014</v>
      </c>
      <c r="AH1997" s="6">
        <f t="shared" si="190"/>
        <v>451015797.29999995</v>
      </c>
      <c r="AI1997" s="6">
        <f t="shared" si="191"/>
        <v>558954273.6500001</v>
      </c>
    </row>
    <row r="1998" spans="1:35" s="2" customFormat="1">
      <c r="A1998" s="3">
        <v>2015</v>
      </c>
      <c r="B1998" s="3">
        <v>12</v>
      </c>
      <c r="C1998" s="4">
        <v>49</v>
      </c>
      <c r="D1998" s="8">
        <v>3736</v>
      </c>
      <c r="E1998" s="8">
        <v>94381810.640000001</v>
      </c>
      <c r="F1998" s="8">
        <v>16116.57</v>
      </c>
      <c r="G1998" s="8">
        <v>56994428.43</v>
      </c>
      <c r="H1998" s="8">
        <v>25059377.899999999</v>
      </c>
      <c r="I1998" s="8">
        <v>1989870.79</v>
      </c>
      <c r="J1998" s="8">
        <v>3603055.26</v>
      </c>
      <c r="K1998" s="8">
        <v>1050</v>
      </c>
      <c r="L1998" s="8">
        <v>18877812.41</v>
      </c>
      <c r="M1998" s="8">
        <v>0</v>
      </c>
      <c r="N1998" s="8">
        <v>20065892.59</v>
      </c>
      <c r="O1998" s="8">
        <v>25028.1</v>
      </c>
      <c r="P1998" s="8">
        <v>4254312</v>
      </c>
      <c r="Q1998" s="8">
        <v>143312.24</v>
      </c>
      <c r="R1998" s="8">
        <v>47596.13</v>
      </c>
      <c r="S1998" s="8">
        <v>18056235.73</v>
      </c>
      <c r="T1998" s="8">
        <v>9974206.6400000006</v>
      </c>
      <c r="U1998" s="8">
        <v>1576259.77</v>
      </c>
      <c r="V1998" s="8">
        <v>25370.91</v>
      </c>
      <c r="W1998" s="8">
        <v>663595.68000000005</v>
      </c>
      <c r="X1998" s="8">
        <v>70951.53</v>
      </c>
      <c r="Y1998" s="8">
        <v>872.1</v>
      </c>
      <c r="Z1998" s="8">
        <v>1231.32</v>
      </c>
      <c r="AA1998" s="8">
        <v>4375853.24</v>
      </c>
      <c r="AB1998" s="8">
        <v>5564292.6399999997</v>
      </c>
      <c r="AC1998" s="9">
        <f t="shared" si="186"/>
        <v>-1188439.3999999994</v>
      </c>
      <c r="AD1998" s="5" t="str">
        <f>$C1998&amp;" "&amp;VLOOKUP(C1998,Tegevusalad!$A$1:$B$89,2,FALSE)</f>
        <v>49 MAISMAAVEONDUS JA TORUTRANSPORT</v>
      </c>
      <c r="AE1998" s="6">
        <f t="shared" si="187"/>
        <v>74836383.239999995</v>
      </c>
      <c r="AF1998" s="6">
        <f t="shared" si="188"/>
        <v>80835178.509999976</v>
      </c>
      <c r="AG1998" s="6">
        <f t="shared" si="189"/>
        <v>131830811.66999999</v>
      </c>
      <c r="AH1998" s="6">
        <f t="shared" si="190"/>
        <v>100567443.59999999</v>
      </c>
      <c r="AI1998" s="6">
        <f t="shared" si="191"/>
        <v>131759860.13999999</v>
      </c>
    </row>
    <row r="1999" spans="1:35" s="2" customFormat="1">
      <c r="A1999" s="3">
        <v>2015</v>
      </c>
      <c r="B1999" s="3">
        <v>12</v>
      </c>
      <c r="C1999" s="4">
        <v>50</v>
      </c>
      <c r="D1999" s="8">
        <v>57</v>
      </c>
      <c r="E1999" s="8">
        <v>19842343.690000001</v>
      </c>
      <c r="F1999" s="8">
        <v>1449361.73</v>
      </c>
      <c r="G1999" s="8">
        <v>16450649.310000001</v>
      </c>
      <c r="H1999" s="8">
        <v>4180392.88</v>
      </c>
      <c r="I1999" s="8">
        <v>405918</v>
      </c>
      <c r="J1999" s="8">
        <v>5948.91</v>
      </c>
      <c r="K1999" s="8">
        <v>0</v>
      </c>
      <c r="L1999" s="8">
        <v>4098911.29</v>
      </c>
      <c r="M1999" s="8">
        <v>0</v>
      </c>
      <c r="N1999" s="8">
        <v>3104822.12</v>
      </c>
      <c r="O1999" s="8">
        <v>1926.65</v>
      </c>
      <c r="P1999" s="8">
        <v>163701.01</v>
      </c>
      <c r="Q1999" s="8">
        <v>1074.77</v>
      </c>
      <c r="R1999" s="8">
        <v>2527.59</v>
      </c>
      <c r="S1999" s="8">
        <v>7201689.2400000002</v>
      </c>
      <c r="T1999" s="8">
        <v>4286980.16</v>
      </c>
      <c r="U1999" s="8">
        <v>2311.9699999999998</v>
      </c>
      <c r="V1999" s="8">
        <v>0</v>
      </c>
      <c r="W1999" s="8">
        <v>26539.96</v>
      </c>
      <c r="X1999" s="8">
        <v>0</v>
      </c>
      <c r="Y1999" s="8">
        <v>0</v>
      </c>
      <c r="Z1999" s="8">
        <v>0</v>
      </c>
      <c r="AA1999" s="8">
        <v>1078275.78</v>
      </c>
      <c r="AB1999" s="8">
        <v>84186.61</v>
      </c>
      <c r="AC1999" s="9">
        <f t="shared" si="186"/>
        <v>994089.17</v>
      </c>
      <c r="AD1999" s="5" t="str">
        <f>$C1999&amp;" "&amp;VLOOKUP(C1999,Tegevusalad!$A$1:$B$89,2,FALSE)</f>
        <v>50 VEETRANSPORT</v>
      </c>
      <c r="AE1999" s="6">
        <f t="shared" si="187"/>
        <v>14087704.210000001</v>
      </c>
      <c r="AF1999" s="6">
        <f t="shared" si="188"/>
        <v>8323114.0899999989</v>
      </c>
      <c r="AG1999" s="6">
        <f t="shared" si="189"/>
        <v>30538353.520000003</v>
      </c>
      <c r="AH1999" s="6">
        <f t="shared" si="190"/>
        <v>15536748.549999999</v>
      </c>
      <c r="AI1999" s="6">
        <f t="shared" si="191"/>
        <v>30538353.520000003</v>
      </c>
    </row>
    <row r="2000" spans="1:35" s="2" customFormat="1">
      <c r="A2000" s="3">
        <v>2015</v>
      </c>
      <c r="B2000" s="3">
        <v>12</v>
      </c>
      <c r="C2000" s="4">
        <v>51</v>
      </c>
      <c r="D2000" s="8">
        <v>29</v>
      </c>
      <c r="E2000" s="8">
        <v>1303079.42</v>
      </c>
      <c r="F2000" s="8">
        <v>0</v>
      </c>
      <c r="G2000" s="8">
        <v>5564443.5899999999</v>
      </c>
      <c r="H2000" s="8">
        <v>332192.92</v>
      </c>
      <c r="I2000" s="8">
        <v>0</v>
      </c>
      <c r="J2000" s="8">
        <v>0</v>
      </c>
      <c r="K2000" s="8">
        <v>0</v>
      </c>
      <c r="L2000" s="8">
        <v>260615.88</v>
      </c>
      <c r="M2000" s="8">
        <v>0</v>
      </c>
      <c r="N2000" s="8">
        <v>250731.55</v>
      </c>
      <c r="O2000" s="8">
        <v>147.25</v>
      </c>
      <c r="P2000" s="8">
        <v>403.27</v>
      </c>
      <c r="Q2000" s="8">
        <v>244.45</v>
      </c>
      <c r="R2000" s="8">
        <v>649.92999999999995</v>
      </c>
      <c r="S2000" s="8">
        <v>681913.52</v>
      </c>
      <c r="T2000" s="8">
        <v>1469.8</v>
      </c>
      <c r="U2000" s="8">
        <v>-1220.77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77104.259999999995</v>
      </c>
      <c r="AB2000" s="8">
        <v>67219.929999999993</v>
      </c>
      <c r="AC2000" s="9">
        <f t="shared" si="186"/>
        <v>9884.3300000000017</v>
      </c>
      <c r="AD2000" s="5" t="str">
        <f>$C2000&amp;" "&amp;VLOOKUP(C2000,Tegevusalad!$A$1:$B$89,2,FALSE)</f>
        <v>51 ÕHUTRANSPORT</v>
      </c>
      <c r="AE2000" s="6">
        <f t="shared" si="187"/>
        <v>622386.66999999993</v>
      </c>
      <c r="AF2000" s="6">
        <f t="shared" si="188"/>
        <v>575478.39999999991</v>
      </c>
      <c r="AG2000" s="6">
        <f t="shared" si="189"/>
        <v>6186830.2599999998</v>
      </c>
      <c r="AH2000" s="6">
        <f t="shared" si="190"/>
        <v>1256907.3999999999</v>
      </c>
      <c r="AI2000" s="6">
        <f t="shared" si="191"/>
        <v>6186830.2599999998</v>
      </c>
    </row>
    <row r="2001" spans="1:35" s="2" customFormat="1">
      <c r="A2001" s="3">
        <v>2015</v>
      </c>
      <c r="B2001" s="3">
        <v>12</v>
      </c>
      <c r="C2001" s="4">
        <v>52</v>
      </c>
      <c r="D2001" s="8">
        <v>1234</v>
      </c>
      <c r="E2001" s="8">
        <v>87482898.239999995</v>
      </c>
      <c r="F2001" s="8">
        <v>15505.5</v>
      </c>
      <c r="G2001" s="8">
        <v>148954051.66999999</v>
      </c>
      <c r="H2001" s="8">
        <v>23023499.23</v>
      </c>
      <c r="I2001" s="8">
        <v>1051703.94</v>
      </c>
      <c r="J2001" s="8">
        <v>2790111.46</v>
      </c>
      <c r="K2001" s="8">
        <v>0</v>
      </c>
      <c r="L2001" s="8">
        <v>17497975.02</v>
      </c>
      <c r="M2001" s="8">
        <v>274077.21000000002</v>
      </c>
      <c r="N2001" s="8">
        <v>19246811.289999999</v>
      </c>
      <c r="O2001" s="8">
        <v>414321.9</v>
      </c>
      <c r="P2001" s="8">
        <v>1401441.04</v>
      </c>
      <c r="Q2001" s="8">
        <v>17675.25</v>
      </c>
      <c r="R2001" s="8">
        <v>55192.21</v>
      </c>
      <c r="S2001" s="8">
        <v>24466012.420000002</v>
      </c>
      <c r="T2001" s="8">
        <v>7820383.7699999996</v>
      </c>
      <c r="U2001" s="8">
        <v>3043787.01</v>
      </c>
      <c r="V2001" s="8">
        <v>0</v>
      </c>
      <c r="W2001" s="8">
        <v>1006979.94</v>
      </c>
      <c r="X2001" s="8">
        <v>11436622.539999999</v>
      </c>
      <c r="Y2001" s="8">
        <v>3342.72</v>
      </c>
      <c r="Z2001" s="8">
        <v>0.01</v>
      </c>
      <c r="AA2001" s="8">
        <v>2637513.42</v>
      </c>
      <c r="AB2001" s="8">
        <v>4108929.77</v>
      </c>
      <c r="AC2001" s="9">
        <f t="shared" si="186"/>
        <v>-1471416.35</v>
      </c>
      <c r="AD2001" s="5" t="str">
        <f>$C2001&amp;" "&amp;VLOOKUP(C2001,Tegevusalad!$A$1:$B$89,2,FALSE)</f>
        <v>52 LAONDUS JA VEONDUST ABISTAVAD TEGEVUSALAD</v>
      </c>
      <c r="AE2001" s="6">
        <f t="shared" si="187"/>
        <v>71425226.849999994</v>
      </c>
      <c r="AF2001" s="6">
        <f t="shared" si="188"/>
        <v>66928608.57</v>
      </c>
      <c r="AG2001" s="6">
        <f t="shared" si="189"/>
        <v>220379278.51999995</v>
      </c>
      <c r="AH2001" s="6">
        <f t="shared" si="190"/>
        <v>96510017.5</v>
      </c>
      <c r="AI2001" s="6">
        <f t="shared" si="191"/>
        <v>208942655.97999996</v>
      </c>
    </row>
    <row r="2002" spans="1:35" s="2" customFormat="1">
      <c r="A2002" s="3">
        <v>2015</v>
      </c>
      <c r="B2002" s="3">
        <v>12</v>
      </c>
      <c r="C2002" s="4">
        <v>53</v>
      </c>
      <c r="D2002" s="8">
        <v>150</v>
      </c>
      <c r="E2002" s="8">
        <v>8132374.1600000001</v>
      </c>
      <c r="F2002" s="8">
        <v>579881.37</v>
      </c>
      <c r="G2002" s="8">
        <v>4433294.74</v>
      </c>
      <c r="H2002" s="8">
        <v>1636027.91</v>
      </c>
      <c r="I2002" s="8">
        <v>629990.43999999994</v>
      </c>
      <c r="J2002" s="8">
        <v>13433.37</v>
      </c>
      <c r="K2002" s="8">
        <v>0</v>
      </c>
      <c r="L2002" s="8">
        <v>1678664.18</v>
      </c>
      <c r="M2002" s="8">
        <v>0</v>
      </c>
      <c r="N2002" s="8">
        <v>1021545.45</v>
      </c>
      <c r="O2002" s="8">
        <v>0</v>
      </c>
      <c r="P2002" s="8">
        <v>54385.81</v>
      </c>
      <c r="Q2002" s="8">
        <v>7637.78</v>
      </c>
      <c r="R2002" s="8">
        <v>2007.06</v>
      </c>
      <c r="S2002" s="8">
        <v>990019.92</v>
      </c>
      <c r="T2002" s="8">
        <v>72752.28</v>
      </c>
      <c r="U2002" s="8">
        <v>170584.7</v>
      </c>
      <c r="V2002" s="8">
        <v>0</v>
      </c>
      <c r="W2002" s="8">
        <v>2757556.06</v>
      </c>
      <c r="X2002" s="8">
        <v>0</v>
      </c>
      <c r="Y2002" s="8">
        <v>0</v>
      </c>
      <c r="Z2002" s="8">
        <v>296997</v>
      </c>
      <c r="AA2002" s="8">
        <v>383440.52</v>
      </c>
      <c r="AB2002" s="8">
        <v>23318.79</v>
      </c>
      <c r="AC2002" s="9">
        <f t="shared" si="186"/>
        <v>360121.73000000004</v>
      </c>
      <c r="AD2002" s="5" t="str">
        <f>$C2002&amp;" "&amp;VLOOKUP(C2002,Tegevusalad!$A$1:$B$89,2,FALSE)</f>
        <v>53 POSTI- JA KULLERITEENISTUS</v>
      </c>
      <c r="AE2002" s="6">
        <f t="shared" si="187"/>
        <v>7551650.9099999992</v>
      </c>
      <c r="AF2002" s="6">
        <f t="shared" si="188"/>
        <v>3957157.9299999997</v>
      </c>
      <c r="AG2002" s="6">
        <f t="shared" si="189"/>
        <v>11984945.649999999</v>
      </c>
      <c r="AH2002" s="6">
        <f t="shared" si="190"/>
        <v>5117762.55</v>
      </c>
      <c r="AI2002" s="6">
        <f t="shared" si="191"/>
        <v>11984945.649999999</v>
      </c>
    </row>
    <row r="2003" spans="1:35" s="2" customFormat="1">
      <c r="A2003" s="3">
        <v>2015</v>
      </c>
      <c r="B2003" s="3">
        <v>12</v>
      </c>
      <c r="C2003" s="4">
        <v>55</v>
      </c>
      <c r="D2003" s="8">
        <v>721</v>
      </c>
      <c r="E2003" s="8">
        <v>10067311.279999999</v>
      </c>
      <c r="F2003" s="8">
        <v>12322472.77</v>
      </c>
      <c r="G2003" s="8">
        <v>245383.37</v>
      </c>
      <c r="H2003" s="8">
        <v>197494.06</v>
      </c>
      <c r="I2003" s="8">
        <v>260</v>
      </c>
      <c r="J2003" s="8">
        <v>2067.17</v>
      </c>
      <c r="K2003" s="8">
        <v>2067.17</v>
      </c>
      <c r="L2003" s="8">
        <v>3122484.71</v>
      </c>
      <c r="M2003" s="8">
        <v>0</v>
      </c>
      <c r="N2003" s="8">
        <v>2818112.54</v>
      </c>
      <c r="O2003" s="8">
        <v>1596.93</v>
      </c>
      <c r="P2003" s="8">
        <v>301066.23999999999</v>
      </c>
      <c r="Q2003" s="8">
        <v>5774.64</v>
      </c>
      <c r="R2003" s="8">
        <v>6946.72</v>
      </c>
      <c r="S2003" s="8">
        <v>739773.04</v>
      </c>
      <c r="T2003" s="8">
        <v>104771.46</v>
      </c>
      <c r="U2003" s="8">
        <v>80770.67</v>
      </c>
      <c r="V2003" s="8">
        <v>9.6</v>
      </c>
      <c r="W2003" s="8">
        <v>669023.76</v>
      </c>
      <c r="X2003" s="8">
        <v>130000</v>
      </c>
      <c r="Y2003" s="8">
        <v>17209.63</v>
      </c>
      <c r="Z2003" s="8">
        <v>52459.5</v>
      </c>
      <c r="AA2003" s="8">
        <v>653659.18000000005</v>
      </c>
      <c r="AB2003" s="8">
        <v>384536.91</v>
      </c>
      <c r="AC2003" s="9">
        <f t="shared" si="186"/>
        <v>269122.27000000008</v>
      </c>
      <c r="AD2003" s="5" t="str">
        <f>$C2003&amp;" "&amp;VLOOKUP(C2003,Tegevusalad!$A$1:$B$89,2,FALSE)</f>
        <v>55 MAJUTUS</v>
      </c>
      <c r="AE2003" s="6">
        <f t="shared" si="187"/>
        <v>21699240.339999996</v>
      </c>
      <c r="AF2003" s="6">
        <f t="shared" si="188"/>
        <v>13296777.539999999</v>
      </c>
      <c r="AG2003" s="6">
        <f t="shared" si="189"/>
        <v>21944623.709999997</v>
      </c>
      <c r="AH2003" s="6">
        <f t="shared" si="190"/>
        <v>14125296.300000001</v>
      </c>
      <c r="AI2003" s="6">
        <f t="shared" si="191"/>
        <v>21814623.709999997</v>
      </c>
    </row>
    <row r="2004" spans="1:35" s="2" customFormat="1">
      <c r="A2004" s="3">
        <v>2015</v>
      </c>
      <c r="B2004" s="3">
        <v>12</v>
      </c>
      <c r="C2004" s="4">
        <v>56</v>
      </c>
      <c r="D2004" s="8">
        <v>1929</v>
      </c>
      <c r="E2004" s="8">
        <v>49389074.130000003</v>
      </c>
      <c r="F2004" s="8">
        <v>460281.77</v>
      </c>
      <c r="G2004" s="8">
        <v>1664898.32</v>
      </c>
      <c r="H2004" s="8">
        <v>1373187.88</v>
      </c>
      <c r="I2004" s="8">
        <v>1330056.76</v>
      </c>
      <c r="J2004" s="8">
        <v>68749.27</v>
      </c>
      <c r="K2004" s="8">
        <v>0</v>
      </c>
      <c r="L2004" s="8">
        <v>9919240.2400000002</v>
      </c>
      <c r="M2004" s="8">
        <v>0</v>
      </c>
      <c r="N2004" s="8">
        <v>6806969.6699999999</v>
      </c>
      <c r="O2004" s="8">
        <v>10627.43</v>
      </c>
      <c r="P2004" s="8">
        <v>509962.85</v>
      </c>
      <c r="Q2004" s="8">
        <v>16243.85</v>
      </c>
      <c r="R2004" s="8">
        <v>18668.189999999999</v>
      </c>
      <c r="S2004" s="8">
        <v>3360294.82</v>
      </c>
      <c r="T2004" s="8">
        <v>2790305.65</v>
      </c>
      <c r="U2004" s="8">
        <v>111038.39</v>
      </c>
      <c r="V2004" s="8">
        <v>0</v>
      </c>
      <c r="W2004" s="8">
        <v>99782.44</v>
      </c>
      <c r="X2004" s="8">
        <v>553089.6</v>
      </c>
      <c r="Y2004" s="8">
        <v>5261.31</v>
      </c>
      <c r="Z2004" s="8">
        <v>53.79</v>
      </c>
      <c r="AA2004" s="8">
        <v>3529757.73</v>
      </c>
      <c r="AB2004" s="8">
        <v>412279.64</v>
      </c>
      <c r="AC2004" s="9">
        <f t="shared" si="186"/>
        <v>3117478.09</v>
      </c>
      <c r="AD2004" s="5" t="str">
        <f>$C2004&amp;" "&amp;VLOOKUP(C2004,Tegevusalad!$A$1:$B$89,2,FALSE)</f>
        <v>56 TOIDU JA JOOGI SERVEERIMINE</v>
      </c>
      <c r="AE2004" s="6">
        <f t="shared" si="187"/>
        <v>46931112.290000007</v>
      </c>
      <c r="AF2004" s="6">
        <f t="shared" si="188"/>
        <v>30603718.939999998</v>
      </c>
      <c r="AG2004" s="6">
        <f t="shared" si="189"/>
        <v>48596010.610000007</v>
      </c>
      <c r="AH2004" s="6">
        <f t="shared" si="190"/>
        <v>34128189.299999997</v>
      </c>
      <c r="AI2004" s="6">
        <f t="shared" si="191"/>
        <v>48042921.010000005</v>
      </c>
    </row>
    <row r="2005" spans="1:35" s="2" customFormat="1">
      <c r="A2005" s="3">
        <v>2015</v>
      </c>
      <c r="B2005" s="3">
        <v>12</v>
      </c>
      <c r="C2005" s="4">
        <v>58</v>
      </c>
      <c r="D2005" s="8">
        <v>383</v>
      </c>
      <c r="E2005" s="8">
        <v>4635417.9000000004</v>
      </c>
      <c r="F2005" s="8">
        <v>7097207.5300000003</v>
      </c>
      <c r="G2005" s="8">
        <v>509438.8</v>
      </c>
      <c r="H2005" s="8">
        <v>387659.69</v>
      </c>
      <c r="I2005" s="8">
        <v>117877.58</v>
      </c>
      <c r="J2005" s="8">
        <v>3748.21</v>
      </c>
      <c r="K2005" s="8">
        <v>0</v>
      </c>
      <c r="L2005" s="8">
        <v>1565832.33</v>
      </c>
      <c r="M2005" s="8">
        <v>0</v>
      </c>
      <c r="N2005" s="8">
        <v>1055691.96</v>
      </c>
      <c r="O2005" s="8">
        <v>4347.05</v>
      </c>
      <c r="P2005" s="8">
        <v>19499.650000000001</v>
      </c>
      <c r="Q2005" s="8">
        <v>6866.03</v>
      </c>
      <c r="R2005" s="8">
        <v>6952.68</v>
      </c>
      <c r="S2005" s="8">
        <v>312750.78999999998</v>
      </c>
      <c r="T2005" s="8">
        <v>109272.39</v>
      </c>
      <c r="U2005" s="8">
        <v>73944.570000000007</v>
      </c>
      <c r="V2005" s="8">
        <v>0</v>
      </c>
      <c r="W2005" s="8">
        <v>14759.22</v>
      </c>
      <c r="X2005" s="8">
        <v>757.66</v>
      </c>
      <c r="Y2005" s="8">
        <v>3016.04</v>
      </c>
      <c r="Z2005" s="8">
        <v>126.53</v>
      </c>
      <c r="AA2005" s="8">
        <v>583070.13</v>
      </c>
      <c r="AB2005" s="8">
        <v>70040.27</v>
      </c>
      <c r="AC2005" s="9">
        <f t="shared" si="186"/>
        <v>513029.86</v>
      </c>
      <c r="AD2005" s="5" t="str">
        <f>$C2005&amp;" "&amp;VLOOKUP(C2005,Tegevusalad!$A$1:$B$89,2,FALSE)</f>
        <v>58 KIRJASTAMINE</v>
      </c>
      <c r="AE2005" s="6">
        <f t="shared" si="187"/>
        <v>11346687.73</v>
      </c>
      <c r="AF2005" s="6">
        <f t="shared" si="188"/>
        <v>4904792.5899999989</v>
      </c>
      <c r="AG2005" s="6">
        <f t="shared" si="189"/>
        <v>11856126.530000001</v>
      </c>
      <c r="AH2005" s="6">
        <f t="shared" si="190"/>
        <v>5313223.1999999993</v>
      </c>
      <c r="AI2005" s="6">
        <f t="shared" si="191"/>
        <v>11855368.870000001</v>
      </c>
    </row>
    <row r="2006" spans="1:35" s="2" customFormat="1">
      <c r="A2006" s="3">
        <v>2015</v>
      </c>
      <c r="B2006" s="3">
        <v>12</v>
      </c>
      <c r="C2006" s="4">
        <v>59</v>
      </c>
      <c r="D2006" s="8">
        <v>483</v>
      </c>
      <c r="E2006" s="8">
        <v>8074079.9400000004</v>
      </c>
      <c r="F2006" s="8">
        <v>13935.28</v>
      </c>
      <c r="G2006" s="8">
        <v>1789735.33</v>
      </c>
      <c r="H2006" s="8">
        <v>1542277.84</v>
      </c>
      <c r="I2006" s="8">
        <v>79516.67</v>
      </c>
      <c r="J2006" s="8">
        <v>11642.83</v>
      </c>
      <c r="K2006" s="8">
        <v>0</v>
      </c>
      <c r="L2006" s="8">
        <v>1616070.17</v>
      </c>
      <c r="M2006" s="8">
        <v>0</v>
      </c>
      <c r="N2006" s="8">
        <v>1147941.08</v>
      </c>
      <c r="O2006" s="8">
        <v>4057.95</v>
      </c>
      <c r="P2006" s="8">
        <v>81157.03</v>
      </c>
      <c r="Q2006" s="8">
        <v>4767.0600000000004</v>
      </c>
      <c r="R2006" s="8">
        <v>6031.95</v>
      </c>
      <c r="S2006" s="8">
        <v>1277633.57</v>
      </c>
      <c r="T2006" s="8">
        <v>175973.63</v>
      </c>
      <c r="U2006" s="8">
        <v>440252.46</v>
      </c>
      <c r="V2006" s="8">
        <v>0</v>
      </c>
      <c r="W2006" s="8">
        <v>2205.1</v>
      </c>
      <c r="X2006" s="8">
        <v>0</v>
      </c>
      <c r="Y2006" s="8">
        <v>662.39</v>
      </c>
      <c r="Z2006" s="8">
        <v>0.01</v>
      </c>
      <c r="AA2006" s="8">
        <v>632772.04</v>
      </c>
      <c r="AB2006" s="8">
        <v>163980.57</v>
      </c>
      <c r="AC2006" s="9">
        <f t="shared" si="186"/>
        <v>468791.47000000003</v>
      </c>
      <c r="AD2006" s="5" t="str">
        <f>$C2006&amp;" "&amp;VLOOKUP(C2006,Tegevusalad!$A$1:$B$89,2,FALSE)</f>
        <v>59 KINOFILMIDE, VIDEOTE JA TELESAADETE TOOTMINE; HELISALVESTISTE JA MUUSIKA KIRJASTAMINE</v>
      </c>
      <c r="AE2006" s="6">
        <f t="shared" si="187"/>
        <v>6370129.1900000004</v>
      </c>
      <c r="AF2006" s="6">
        <f t="shared" si="188"/>
        <v>4031689.37</v>
      </c>
      <c r="AG2006" s="6">
        <f t="shared" si="189"/>
        <v>8159864.5200000005</v>
      </c>
      <c r="AH2006" s="6">
        <f t="shared" si="190"/>
        <v>5769865.1499999994</v>
      </c>
      <c r="AI2006" s="6">
        <f t="shared" si="191"/>
        <v>8159864.5200000005</v>
      </c>
    </row>
    <row r="2007" spans="1:35" s="2" customFormat="1">
      <c r="A2007" s="3">
        <v>2015</v>
      </c>
      <c r="B2007" s="3">
        <v>12</v>
      </c>
      <c r="C2007" s="4">
        <v>60</v>
      </c>
      <c r="D2007" s="8">
        <v>44</v>
      </c>
      <c r="E2007" s="8">
        <v>909435.04</v>
      </c>
      <c r="F2007" s="8">
        <v>0</v>
      </c>
      <c r="G2007" s="8">
        <v>138579.57</v>
      </c>
      <c r="H2007" s="8">
        <v>99084.23</v>
      </c>
      <c r="I2007" s="8">
        <v>0</v>
      </c>
      <c r="J2007" s="8">
        <v>0</v>
      </c>
      <c r="K2007" s="8">
        <v>0</v>
      </c>
      <c r="L2007" s="8">
        <v>181887</v>
      </c>
      <c r="M2007" s="8">
        <v>0</v>
      </c>
      <c r="N2007" s="8">
        <v>110175.49</v>
      </c>
      <c r="O2007" s="8">
        <v>281.52</v>
      </c>
      <c r="P2007" s="8">
        <v>552.26</v>
      </c>
      <c r="Q2007" s="8">
        <v>301.44</v>
      </c>
      <c r="R2007" s="8">
        <v>587.98</v>
      </c>
      <c r="S2007" s="8">
        <v>82002.289999999994</v>
      </c>
      <c r="T2007" s="8">
        <v>3776.65</v>
      </c>
      <c r="U2007" s="8">
        <v>1227.45</v>
      </c>
      <c r="V2007" s="8">
        <v>0</v>
      </c>
      <c r="W2007" s="8">
        <v>2017.5</v>
      </c>
      <c r="X2007" s="8">
        <v>0</v>
      </c>
      <c r="Y2007" s="8">
        <v>0</v>
      </c>
      <c r="Z2007" s="8">
        <v>48</v>
      </c>
      <c r="AA2007" s="8">
        <v>92797.49</v>
      </c>
      <c r="AB2007" s="8">
        <v>21133.98</v>
      </c>
      <c r="AC2007" s="9">
        <f t="shared" si="186"/>
        <v>71663.510000000009</v>
      </c>
      <c r="AD2007" s="5" t="str">
        <f>$C2007&amp;" "&amp;VLOOKUP(C2007,Tegevusalad!$A$1:$B$89,2,FALSE)</f>
        <v>60 PROGRAMMID JA RINGHÄÄLING</v>
      </c>
      <c r="AE2007" s="6">
        <f t="shared" si="187"/>
        <v>826205.3</v>
      </c>
      <c r="AF2007" s="6">
        <f t="shared" si="188"/>
        <v>469180.01</v>
      </c>
      <c r="AG2007" s="6">
        <f t="shared" si="189"/>
        <v>964784.87000000011</v>
      </c>
      <c r="AH2007" s="6">
        <f t="shared" si="190"/>
        <v>553817.35</v>
      </c>
      <c r="AI2007" s="6">
        <f t="shared" si="191"/>
        <v>964784.87000000011</v>
      </c>
    </row>
    <row r="2008" spans="1:35" s="2" customFormat="1">
      <c r="A2008" s="3">
        <v>2015</v>
      </c>
      <c r="B2008" s="3">
        <v>12</v>
      </c>
      <c r="C2008" s="4">
        <v>61</v>
      </c>
      <c r="D2008" s="8">
        <v>187</v>
      </c>
      <c r="E2008" s="8">
        <v>72452645.950000003</v>
      </c>
      <c r="F2008" s="8">
        <v>0</v>
      </c>
      <c r="G2008" s="8">
        <v>35917053.25</v>
      </c>
      <c r="H2008" s="8">
        <v>29708147.989999998</v>
      </c>
      <c r="I2008" s="8">
        <v>395197.19</v>
      </c>
      <c r="J2008" s="8">
        <v>11215.55</v>
      </c>
      <c r="K2008" s="8">
        <v>1830.83</v>
      </c>
      <c r="L2008" s="8">
        <v>14490529.189999999</v>
      </c>
      <c r="M2008" s="8">
        <v>0</v>
      </c>
      <c r="N2008" s="8">
        <v>10606727.210000001</v>
      </c>
      <c r="O2008" s="8">
        <v>81601.070000000007</v>
      </c>
      <c r="P2008" s="8">
        <v>681092.67</v>
      </c>
      <c r="Q2008" s="8">
        <v>2974.67</v>
      </c>
      <c r="R2008" s="8">
        <v>9846.5</v>
      </c>
      <c r="S2008" s="8">
        <v>18592312.359999999</v>
      </c>
      <c r="T2008" s="8">
        <v>8155783.3700000001</v>
      </c>
      <c r="U2008" s="8">
        <v>1702375.34</v>
      </c>
      <c r="V2008" s="8">
        <v>480</v>
      </c>
      <c r="W2008" s="8">
        <v>431530.21</v>
      </c>
      <c r="X2008" s="8">
        <v>1904.64</v>
      </c>
      <c r="Y2008" s="8">
        <v>1156.55</v>
      </c>
      <c r="Z2008" s="8">
        <v>0</v>
      </c>
      <c r="AA2008" s="8">
        <v>4407371.43</v>
      </c>
      <c r="AB2008" s="8">
        <v>522412.9</v>
      </c>
      <c r="AC2008" s="9">
        <f t="shared" si="186"/>
        <v>3884958.53</v>
      </c>
      <c r="AD2008" s="5" t="str">
        <f>$C2008&amp;" "&amp;VLOOKUP(C2008,Tegevusalad!$A$1:$B$89,2,FALSE)</f>
        <v>61 TELEKOMMUNIKATSIOON</v>
      </c>
      <c r="AE2008" s="6">
        <f t="shared" si="187"/>
        <v>52159862.890000001</v>
      </c>
      <c r="AF2008" s="6">
        <f t="shared" si="188"/>
        <v>32380655.500000004</v>
      </c>
      <c r="AG2008" s="6">
        <f t="shared" si="189"/>
        <v>88076916.140000001</v>
      </c>
      <c r="AH2008" s="6">
        <f t="shared" si="190"/>
        <v>53082868.550000004</v>
      </c>
      <c r="AI2008" s="6">
        <f t="shared" si="191"/>
        <v>88075011.5</v>
      </c>
    </row>
    <row r="2009" spans="1:35" s="2" customFormat="1">
      <c r="A2009" s="3">
        <v>2015</v>
      </c>
      <c r="B2009" s="3">
        <v>12</v>
      </c>
      <c r="C2009" s="4">
        <v>62</v>
      </c>
      <c r="D2009" s="8">
        <v>2688</v>
      </c>
      <c r="E2009" s="8">
        <v>62783204.119999997</v>
      </c>
      <c r="F2009" s="8">
        <v>16747.810000000001</v>
      </c>
      <c r="G2009" s="8">
        <v>44612170.530000001</v>
      </c>
      <c r="H2009" s="8">
        <v>24007837.100000001</v>
      </c>
      <c r="I2009" s="8">
        <v>2910608.92</v>
      </c>
      <c r="J2009" s="8">
        <v>378637.61</v>
      </c>
      <c r="K2009" s="8">
        <v>0</v>
      </c>
      <c r="L2009" s="8">
        <v>12558148.369999999</v>
      </c>
      <c r="M2009" s="8">
        <v>0</v>
      </c>
      <c r="N2009" s="8">
        <v>7632933.4500000002</v>
      </c>
      <c r="O2009" s="8">
        <v>54416.51</v>
      </c>
      <c r="P2009" s="8">
        <v>275804.90000000002</v>
      </c>
      <c r="Q2009" s="8">
        <v>15548.36</v>
      </c>
      <c r="R2009" s="8">
        <v>61097.279999999999</v>
      </c>
      <c r="S2009" s="8">
        <v>14940674.390000001</v>
      </c>
      <c r="T2009" s="8">
        <v>7284466.2199999997</v>
      </c>
      <c r="U2009" s="8">
        <v>2909901.59</v>
      </c>
      <c r="V2009" s="8">
        <v>0</v>
      </c>
      <c r="W2009" s="8">
        <v>1377223.38</v>
      </c>
      <c r="X2009" s="8">
        <v>32.14</v>
      </c>
      <c r="Y2009" s="8">
        <v>3203.82</v>
      </c>
      <c r="Z2009" s="8">
        <v>3233.69</v>
      </c>
      <c r="AA2009" s="8">
        <v>6327081.0099999998</v>
      </c>
      <c r="AB2009" s="8">
        <v>1401895.96</v>
      </c>
      <c r="AC2009" s="9">
        <f t="shared" si="186"/>
        <v>4925185.05</v>
      </c>
      <c r="AD2009" s="5" t="str">
        <f>$C2009&amp;" "&amp;VLOOKUP(C2009,Tegevusalad!$A$1:$B$89,2,FALSE)</f>
        <v>62 PROGRAMMEERIMINE, KONSULTATSIOONID JMS TEGEVUSED</v>
      </c>
      <c r="AE2009" s="6">
        <f t="shared" si="187"/>
        <v>44949408.090000004</v>
      </c>
      <c r="AF2009" s="6">
        <f t="shared" si="188"/>
        <v>20347495.120000001</v>
      </c>
      <c r="AG2009" s="6">
        <f t="shared" si="189"/>
        <v>89561578.620000005</v>
      </c>
      <c r="AH2009" s="6">
        <f t="shared" si="190"/>
        <v>38470153.649999999</v>
      </c>
      <c r="AI2009" s="6">
        <f t="shared" si="191"/>
        <v>89561546.480000004</v>
      </c>
    </row>
    <row r="2010" spans="1:35" s="2" customFormat="1">
      <c r="A2010" s="3">
        <v>2015</v>
      </c>
      <c r="B2010" s="3">
        <v>12</v>
      </c>
      <c r="C2010" s="4">
        <v>63</v>
      </c>
      <c r="D2010" s="8">
        <v>631</v>
      </c>
      <c r="E2010" s="8">
        <v>7322916.1900000004</v>
      </c>
      <c r="F2010" s="8">
        <v>36839.25</v>
      </c>
      <c r="G2010" s="8">
        <v>9174872.8200000003</v>
      </c>
      <c r="H2010" s="8">
        <v>3589216.02</v>
      </c>
      <c r="I2010" s="8">
        <v>361713.98</v>
      </c>
      <c r="J2010" s="8">
        <v>14557.52</v>
      </c>
      <c r="K2010" s="8">
        <v>0</v>
      </c>
      <c r="L2010" s="8">
        <v>1467898.83</v>
      </c>
      <c r="M2010" s="8">
        <v>0</v>
      </c>
      <c r="N2010" s="8">
        <v>1179373.57</v>
      </c>
      <c r="O2010" s="8">
        <v>758.84</v>
      </c>
      <c r="P2010" s="8">
        <v>85028.95</v>
      </c>
      <c r="Q2010" s="8">
        <v>1849.69</v>
      </c>
      <c r="R2010" s="8">
        <v>6233.71</v>
      </c>
      <c r="S2010" s="8">
        <v>2317111.67</v>
      </c>
      <c r="T2010" s="8">
        <v>479575.3</v>
      </c>
      <c r="U2010" s="8">
        <v>324514.7</v>
      </c>
      <c r="V2010" s="8">
        <v>0</v>
      </c>
      <c r="W2010" s="8">
        <v>193401.68</v>
      </c>
      <c r="X2010" s="8">
        <v>0</v>
      </c>
      <c r="Y2010" s="8">
        <v>16.850000000000001</v>
      </c>
      <c r="Z2010" s="8">
        <v>0.19</v>
      </c>
      <c r="AA2010" s="8">
        <v>545115.79</v>
      </c>
      <c r="AB2010" s="8">
        <v>256573.87</v>
      </c>
      <c r="AC2010" s="9">
        <f t="shared" si="186"/>
        <v>288541.92000000004</v>
      </c>
      <c r="AD2010" s="5" t="str">
        <f>$C2010&amp;" "&amp;VLOOKUP(C2010,Tegevusalad!$A$1:$B$89,2,FALSE)</f>
        <v>63 INFOALANE TEGEVUS</v>
      </c>
      <c r="AE2010" s="6">
        <f t="shared" si="187"/>
        <v>4718129.07</v>
      </c>
      <c r="AF2010" s="6">
        <f t="shared" si="188"/>
        <v>3282615.8299999991</v>
      </c>
      <c r="AG2010" s="6">
        <f t="shared" si="189"/>
        <v>13893001.890000001</v>
      </c>
      <c r="AH2010" s="6">
        <f t="shared" si="190"/>
        <v>5928036.3999999994</v>
      </c>
      <c r="AI2010" s="6">
        <f t="shared" si="191"/>
        <v>13893001.890000001</v>
      </c>
    </row>
    <row r="2011" spans="1:35" s="2" customFormat="1">
      <c r="A2011" s="3">
        <v>2015</v>
      </c>
      <c r="B2011" s="3">
        <v>12</v>
      </c>
      <c r="C2011" s="4">
        <v>64</v>
      </c>
      <c r="D2011" s="8">
        <v>441</v>
      </c>
      <c r="E2011" s="8">
        <v>137729158.91999999</v>
      </c>
      <c r="F2011" s="8">
        <v>6921.62</v>
      </c>
      <c r="G2011" s="8">
        <v>9955045.9000000004</v>
      </c>
      <c r="H2011" s="8">
        <v>9237491.8599999994</v>
      </c>
      <c r="I2011" s="8">
        <v>214060.48</v>
      </c>
      <c r="J2011" s="8">
        <v>30279.02</v>
      </c>
      <c r="K2011" s="8">
        <v>0</v>
      </c>
      <c r="L2011" s="8">
        <v>27546454.73</v>
      </c>
      <c r="M2011" s="8">
        <v>0</v>
      </c>
      <c r="N2011" s="8">
        <v>23993555.550000001</v>
      </c>
      <c r="O2011" s="8">
        <v>17966.34</v>
      </c>
      <c r="P2011" s="8">
        <v>1138798.42</v>
      </c>
      <c r="Q2011" s="8">
        <v>14843.74</v>
      </c>
      <c r="R2011" s="8">
        <v>10123.43</v>
      </c>
      <c r="S2011" s="8">
        <v>21603604.539999999</v>
      </c>
      <c r="T2011" s="8">
        <v>17117292.219999999</v>
      </c>
      <c r="U2011" s="8">
        <v>806198.15</v>
      </c>
      <c r="V2011" s="8">
        <v>122.32</v>
      </c>
      <c r="W2011" s="8">
        <v>86359233.900000006</v>
      </c>
      <c r="X2011" s="8">
        <v>1146.8800000000001</v>
      </c>
      <c r="Y2011" s="8">
        <v>234806.68</v>
      </c>
      <c r="Z2011" s="8">
        <v>783158.36</v>
      </c>
      <c r="AA2011" s="8">
        <v>4135676.62</v>
      </c>
      <c r="AB2011" s="8">
        <v>1131129.1200000001</v>
      </c>
      <c r="AC2011" s="9">
        <f t="shared" si="186"/>
        <v>3004547.5</v>
      </c>
      <c r="AD2011" s="5" t="str">
        <f>$C2011&amp;" "&amp;VLOOKUP(C2011,Tegevusalad!$A$1:$B$89,2,FALSE)</f>
        <v>64 FINANTSTEENUSTE OSUTAMINE, V.A KINDLUSTUS JA PENSIONIFONDID</v>
      </c>
      <c r="AE2011" s="6">
        <f t="shared" si="187"/>
        <v>115327424.72999999</v>
      </c>
      <c r="AF2011" s="6">
        <f t="shared" si="188"/>
        <v>97518882.829999998</v>
      </c>
      <c r="AG2011" s="6">
        <f t="shared" si="189"/>
        <v>125282470.63</v>
      </c>
      <c r="AH2011" s="6">
        <f t="shared" si="190"/>
        <v>120018394.89999999</v>
      </c>
      <c r="AI2011" s="6">
        <f t="shared" si="191"/>
        <v>125281323.75</v>
      </c>
    </row>
    <row r="2012" spans="1:35" s="2" customFormat="1">
      <c r="A2012" s="3">
        <v>2015</v>
      </c>
      <c r="B2012" s="3">
        <v>12</v>
      </c>
      <c r="C2012" s="4">
        <v>65</v>
      </c>
      <c r="D2012" s="8">
        <v>20</v>
      </c>
      <c r="E2012" s="8">
        <v>578331.48</v>
      </c>
      <c r="F2012" s="8">
        <v>0</v>
      </c>
      <c r="G2012" s="8">
        <v>630</v>
      </c>
      <c r="H2012" s="8">
        <v>630</v>
      </c>
      <c r="I2012" s="8">
        <v>0</v>
      </c>
      <c r="J2012" s="8">
        <v>0</v>
      </c>
      <c r="K2012" s="8">
        <v>0</v>
      </c>
      <c r="L2012" s="8">
        <v>115666.29</v>
      </c>
      <c r="M2012" s="8">
        <v>0</v>
      </c>
      <c r="N2012" s="8">
        <v>38739.35</v>
      </c>
      <c r="O2012" s="8">
        <v>0</v>
      </c>
      <c r="P2012" s="8">
        <v>0</v>
      </c>
      <c r="Q2012" s="8">
        <v>0</v>
      </c>
      <c r="R2012" s="8">
        <v>0</v>
      </c>
      <c r="S2012" s="8">
        <v>329410.73</v>
      </c>
      <c r="T2012" s="8">
        <v>11876.31</v>
      </c>
      <c r="U2012" s="8">
        <v>2240.4</v>
      </c>
      <c r="V2012" s="8">
        <v>0</v>
      </c>
      <c r="W2012" s="8">
        <v>24017907.739999998</v>
      </c>
      <c r="X2012" s="8">
        <v>0</v>
      </c>
      <c r="Y2012" s="8">
        <v>0</v>
      </c>
      <c r="Z2012" s="8">
        <v>0</v>
      </c>
      <c r="AA2012" s="8">
        <v>76975.77</v>
      </c>
      <c r="AB2012" s="8">
        <v>48.83</v>
      </c>
      <c r="AC2012" s="9">
        <f t="shared" si="186"/>
        <v>76926.94</v>
      </c>
      <c r="AD2012" s="5" t="str">
        <f>$C2012&amp;" "&amp;VLOOKUP(C2012,Tegevusalad!$A$1:$B$89,2,FALSE)</f>
        <v>65 KINDLUSTUS, EDASIKINDLUSTUS JA PENSIONIFONDID, V.A KOHUSTUSLIK SOTSIAALKINDLUSTUS</v>
      </c>
      <c r="AE2012" s="6">
        <f t="shared" si="187"/>
        <v>246680.34999999998</v>
      </c>
      <c r="AF2012" s="6">
        <f t="shared" si="188"/>
        <v>-137954.38</v>
      </c>
      <c r="AG2012" s="6">
        <f t="shared" si="189"/>
        <v>247310.34999999998</v>
      </c>
      <c r="AH2012" s="6">
        <f t="shared" si="190"/>
        <v>193696.74999999997</v>
      </c>
      <c r="AI2012" s="6">
        <f t="shared" si="191"/>
        <v>247310.34999999998</v>
      </c>
    </row>
    <row r="2013" spans="1:35" s="2" customFormat="1">
      <c r="A2013" s="3">
        <v>2015</v>
      </c>
      <c r="B2013" s="3">
        <v>12</v>
      </c>
      <c r="C2013" s="4">
        <v>66</v>
      </c>
      <c r="D2013" s="8">
        <v>343</v>
      </c>
      <c r="E2013" s="8">
        <v>3988411.79</v>
      </c>
      <c r="F2013" s="8">
        <v>12404.75</v>
      </c>
      <c r="G2013" s="8">
        <v>1806963.71</v>
      </c>
      <c r="H2013" s="8">
        <v>1045754.07</v>
      </c>
      <c r="I2013" s="8">
        <v>235058.34</v>
      </c>
      <c r="J2013" s="8">
        <v>0</v>
      </c>
      <c r="K2013" s="8">
        <v>0</v>
      </c>
      <c r="L2013" s="8">
        <v>798798.8</v>
      </c>
      <c r="M2013" s="8">
        <v>0</v>
      </c>
      <c r="N2013" s="8">
        <v>588114.47</v>
      </c>
      <c r="O2013" s="8">
        <v>7193.63</v>
      </c>
      <c r="P2013" s="8">
        <v>47179.18</v>
      </c>
      <c r="Q2013" s="8">
        <v>2412.58</v>
      </c>
      <c r="R2013" s="8">
        <v>14979.39</v>
      </c>
      <c r="S2013" s="8">
        <v>1316753.79</v>
      </c>
      <c r="T2013" s="8">
        <v>54472.81</v>
      </c>
      <c r="U2013" s="8">
        <v>276263.34999999998</v>
      </c>
      <c r="V2013" s="8">
        <v>12500</v>
      </c>
      <c r="W2013" s="8">
        <v>6603589.2699999996</v>
      </c>
      <c r="X2013" s="8">
        <v>0</v>
      </c>
      <c r="Y2013" s="8">
        <v>44062.63</v>
      </c>
      <c r="Z2013" s="8">
        <v>284479.01</v>
      </c>
      <c r="AA2013" s="8">
        <v>367894.7</v>
      </c>
      <c r="AB2013" s="8">
        <v>397626.75</v>
      </c>
      <c r="AC2013" s="9">
        <f t="shared" si="186"/>
        <v>-29732.049999999988</v>
      </c>
      <c r="AD2013" s="5" t="str">
        <f>$C2013&amp;" "&amp;VLOOKUP(C2013,Tegevusalad!$A$1:$B$89,2,FALSE)</f>
        <v>66 FINANTSTEENUSTE JA KINDLUSTUSTEGEVUSE ABITEGEVUSALAD</v>
      </c>
      <c r="AE2013" s="6">
        <f t="shared" si="187"/>
        <v>2407799.4</v>
      </c>
      <c r="AF2013" s="6">
        <f t="shared" si="188"/>
        <v>1398984.0099999998</v>
      </c>
      <c r="AG2013" s="6">
        <f t="shared" si="189"/>
        <v>4214763.1099999994</v>
      </c>
      <c r="AH2013" s="6">
        <f t="shared" si="190"/>
        <v>3015469.3</v>
      </c>
      <c r="AI2013" s="6">
        <f t="shared" si="191"/>
        <v>4214763.1099999994</v>
      </c>
    </row>
    <row r="2014" spans="1:35" s="2" customFormat="1">
      <c r="A2014" s="3">
        <v>2015</v>
      </c>
      <c r="B2014" s="3">
        <v>12</v>
      </c>
      <c r="C2014" s="4">
        <v>68</v>
      </c>
      <c r="D2014" s="8">
        <v>5916</v>
      </c>
      <c r="E2014" s="8">
        <v>180288666.50999999</v>
      </c>
      <c r="F2014" s="8">
        <v>542602.85</v>
      </c>
      <c r="G2014" s="8">
        <v>7982513.1600000001</v>
      </c>
      <c r="H2014" s="8">
        <v>3323504.41</v>
      </c>
      <c r="I2014" s="8">
        <v>1222707.8899999999</v>
      </c>
      <c r="J2014" s="8">
        <v>809045.19</v>
      </c>
      <c r="K2014" s="8">
        <v>3248.33</v>
      </c>
      <c r="L2014" s="8">
        <v>36106567.740000002</v>
      </c>
      <c r="M2014" s="8">
        <v>0</v>
      </c>
      <c r="N2014" s="8">
        <v>31245722.890000001</v>
      </c>
      <c r="O2014" s="8">
        <v>478201.16</v>
      </c>
      <c r="P2014" s="8">
        <v>9124167.7200000007</v>
      </c>
      <c r="Q2014" s="8">
        <v>64250.07</v>
      </c>
      <c r="R2014" s="8">
        <v>68299.83</v>
      </c>
      <c r="S2014" s="8">
        <v>5347000.13</v>
      </c>
      <c r="T2014" s="8">
        <v>3621417.5</v>
      </c>
      <c r="U2014" s="8">
        <v>32724573.719999999</v>
      </c>
      <c r="V2014" s="8">
        <v>32688772.649999999</v>
      </c>
      <c r="W2014" s="8">
        <v>26118742.039999999</v>
      </c>
      <c r="X2014" s="8">
        <v>44143996.609999999</v>
      </c>
      <c r="Y2014" s="8">
        <v>1152389.17</v>
      </c>
      <c r="Z2014" s="8">
        <v>81257.100000000006</v>
      </c>
      <c r="AA2014" s="8">
        <v>14608868.15</v>
      </c>
      <c r="AB2014" s="8">
        <v>8676891.2300000004</v>
      </c>
      <c r="AC2014" s="9">
        <f t="shared" si="186"/>
        <v>5931976.9199999999</v>
      </c>
      <c r="AD2014" s="5" t="str">
        <f>$C2014&amp;" "&amp;VLOOKUP(C2014,Tegevusalad!$A$1:$B$89,2,FALSE)</f>
        <v>68 KINNISVARAALANE TEGEVUS</v>
      </c>
      <c r="AE2014" s="6">
        <f t="shared" si="187"/>
        <v>186903692.11999997</v>
      </c>
      <c r="AF2014" s="6">
        <f t="shared" si="188"/>
        <v>148796306.59999999</v>
      </c>
      <c r="AG2014" s="6">
        <f t="shared" si="189"/>
        <v>194886205.28</v>
      </c>
      <c r="AH2014" s="6">
        <f t="shared" si="190"/>
        <v>156570113.59999999</v>
      </c>
      <c r="AI2014" s="6">
        <f t="shared" si="191"/>
        <v>150742208.66999999</v>
      </c>
    </row>
    <row r="2015" spans="1:35" s="2" customFormat="1">
      <c r="A2015" s="3">
        <v>2015</v>
      </c>
      <c r="B2015" s="3">
        <v>12</v>
      </c>
      <c r="C2015" s="4">
        <v>69</v>
      </c>
      <c r="D2015" s="8">
        <v>2937</v>
      </c>
      <c r="E2015" s="8">
        <v>23047793.91</v>
      </c>
      <c r="F2015" s="8">
        <v>16570.400000000001</v>
      </c>
      <c r="G2015" s="8">
        <v>6901976.75</v>
      </c>
      <c r="H2015" s="8">
        <v>5461753.3300000001</v>
      </c>
      <c r="I2015" s="8">
        <v>120156.07</v>
      </c>
      <c r="J2015" s="8">
        <v>309639.7</v>
      </c>
      <c r="K2015" s="8">
        <v>0</v>
      </c>
      <c r="L2015" s="8">
        <v>4611050.25</v>
      </c>
      <c r="M2015" s="8">
        <v>0</v>
      </c>
      <c r="N2015" s="8">
        <v>1830958.98</v>
      </c>
      <c r="O2015" s="8">
        <v>6494.3</v>
      </c>
      <c r="P2015" s="8">
        <v>158768.49</v>
      </c>
      <c r="Q2015" s="8">
        <v>25633.43</v>
      </c>
      <c r="R2015" s="8">
        <v>60983.38</v>
      </c>
      <c r="S2015" s="8">
        <v>1597676.4</v>
      </c>
      <c r="T2015" s="8">
        <v>338148.38</v>
      </c>
      <c r="U2015" s="8">
        <v>110879.31</v>
      </c>
      <c r="V2015" s="8">
        <v>0</v>
      </c>
      <c r="W2015" s="8">
        <v>533040.98</v>
      </c>
      <c r="X2015" s="8">
        <v>27.72</v>
      </c>
      <c r="Y2015" s="8">
        <v>2465.46</v>
      </c>
      <c r="Z2015" s="8">
        <v>211.49</v>
      </c>
      <c r="AA2015" s="8">
        <v>3087496.73</v>
      </c>
      <c r="AB2015" s="8">
        <v>305151.49</v>
      </c>
      <c r="AC2015" s="9">
        <f t="shared" si="186"/>
        <v>2782345.24</v>
      </c>
      <c r="AD2015" s="5" t="str">
        <f>$C2015&amp;" "&amp;VLOOKUP(C2015,Tegevusalad!$A$1:$B$89,2,FALSE)</f>
        <v>69 JURIIDILISED TOIMINGUD JA ARVEPIDAMINE</v>
      </c>
      <c r="AE2015" s="6">
        <f t="shared" si="187"/>
        <v>21355836.319999997</v>
      </c>
      <c r="AF2015" s="6">
        <f t="shared" si="188"/>
        <v>7718684.5899999989</v>
      </c>
      <c r="AG2015" s="6">
        <f t="shared" si="189"/>
        <v>28257813.069999997</v>
      </c>
      <c r="AH2015" s="6">
        <f t="shared" si="190"/>
        <v>9459711.7999999989</v>
      </c>
      <c r="AI2015" s="6">
        <f t="shared" si="191"/>
        <v>28257785.349999998</v>
      </c>
    </row>
    <row r="2016" spans="1:35" s="2" customFormat="1">
      <c r="A2016" s="3">
        <v>2015</v>
      </c>
      <c r="B2016" s="3">
        <v>12</v>
      </c>
      <c r="C2016" s="4">
        <v>70</v>
      </c>
      <c r="D2016" s="8">
        <v>2748</v>
      </c>
      <c r="E2016" s="8">
        <v>34099642.469999999</v>
      </c>
      <c r="F2016" s="8">
        <v>130105.71</v>
      </c>
      <c r="G2016" s="8">
        <v>25656748.559999999</v>
      </c>
      <c r="H2016" s="8">
        <v>21484908.899999999</v>
      </c>
      <c r="I2016" s="8">
        <v>6520698.7800000003</v>
      </c>
      <c r="J2016" s="8">
        <v>250462.33</v>
      </c>
      <c r="K2016" s="8">
        <v>0</v>
      </c>
      <c r="L2016" s="8">
        <v>6831637.9500000002</v>
      </c>
      <c r="M2016" s="8">
        <v>524.89</v>
      </c>
      <c r="N2016" s="8">
        <v>5456561.2199999997</v>
      </c>
      <c r="O2016" s="8">
        <v>83122.38</v>
      </c>
      <c r="P2016" s="8">
        <v>997105.77</v>
      </c>
      <c r="Q2016" s="8">
        <v>40625.440000000002</v>
      </c>
      <c r="R2016" s="8">
        <v>75102.7</v>
      </c>
      <c r="S2016" s="8">
        <v>8416417.5099999998</v>
      </c>
      <c r="T2016" s="8">
        <v>1015271.84</v>
      </c>
      <c r="U2016" s="8">
        <v>862267.6</v>
      </c>
      <c r="V2016" s="8">
        <v>215000</v>
      </c>
      <c r="W2016" s="8">
        <v>5253614.3099999996</v>
      </c>
      <c r="X2016" s="8">
        <v>44361.27</v>
      </c>
      <c r="Y2016" s="8">
        <v>54032.38</v>
      </c>
      <c r="Z2016" s="8">
        <v>52951.37</v>
      </c>
      <c r="AA2016" s="8">
        <v>2532220.83</v>
      </c>
      <c r="AB2016" s="8">
        <v>1155538.2</v>
      </c>
      <c r="AC2016" s="9">
        <f t="shared" si="186"/>
        <v>1376682.6300000001</v>
      </c>
      <c r="AD2016" s="5" t="str">
        <f>$C2016&amp;" "&amp;VLOOKUP(C2016,Tegevusalad!$A$1:$B$89,2,FALSE)</f>
        <v>70 PEAKONTORITE TEGEVUS; JUHTIMISALANE NÕUSTAMINE</v>
      </c>
      <c r="AE2016" s="6">
        <f t="shared" si="187"/>
        <v>24995424.340000004</v>
      </c>
      <c r="AF2016" s="6">
        <f t="shared" si="188"/>
        <v>18179022.589999996</v>
      </c>
      <c r="AG2016" s="6">
        <f t="shared" si="189"/>
        <v>50652172.899999999</v>
      </c>
      <c r="AH2016" s="6">
        <f t="shared" si="190"/>
        <v>27658319.599999998</v>
      </c>
      <c r="AI2016" s="6">
        <f t="shared" si="191"/>
        <v>50607811.629999995</v>
      </c>
    </row>
    <row r="2017" spans="1:35" s="2" customFormat="1">
      <c r="A2017" s="3">
        <v>2015</v>
      </c>
      <c r="B2017" s="3">
        <v>12</v>
      </c>
      <c r="C2017" s="4">
        <v>71</v>
      </c>
      <c r="D2017" s="8">
        <v>1991</v>
      </c>
      <c r="E2017" s="8">
        <v>30387246.16</v>
      </c>
      <c r="F2017" s="8">
        <v>7992.89</v>
      </c>
      <c r="G2017" s="8">
        <v>5883570.6100000003</v>
      </c>
      <c r="H2017" s="8">
        <v>2392121.9300000002</v>
      </c>
      <c r="I2017" s="8">
        <v>197346.98</v>
      </c>
      <c r="J2017" s="8">
        <v>176601.88</v>
      </c>
      <c r="K2017" s="8">
        <v>0</v>
      </c>
      <c r="L2017" s="8">
        <v>6078168.5800000001</v>
      </c>
      <c r="M2017" s="8">
        <v>0</v>
      </c>
      <c r="N2017" s="8">
        <v>3129142.3</v>
      </c>
      <c r="O2017" s="8">
        <v>15987.31</v>
      </c>
      <c r="P2017" s="8">
        <v>211822.2</v>
      </c>
      <c r="Q2017" s="8">
        <v>35050.300000000003</v>
      </c>
      <c r="R2017" s="8">
        <v>40754.639999999999</v>
      </c>
      <c r="S2017" s="8">
        <v>3196028.19</v>
      </c>
      <c r="T2017" s="8">
        <v>1715513.59</v>
      </c>
      <c r="U2017" s="8">
        <v>303291.53000000003</v>
      </c>
      <c r="V2017" s="8">
        <v>0</v>
      </c>
      <c r="W2017" s="8">
        <v>140009.64000000001</v>
      </c>
      <c r="X2017" s="8">
        <v>753.2</v>
      </c>
      <c r="Y2017" s="8">
        <v>24887.81</v>
      </c>
      <c r="Z2017" s="8">
        <v>952.32</v>
      </c>
      <c r="AA2017" s="8">
        <v>3504194.5</v>
      </c>
      <c r="AB2017" s="8">
        <v>531232.73</v>
      </c>
      <c r="AC2017" s="9">
        <f t="shared" si="186"/>
        <v>2972961.77</v>
      </c>
      <c r="AD2017" s="5" t="str">
        <f>$C2017&amp;" "&amp;VLOOKUP(C2017,Tegevusalad!$A$1:$B$89,2,FALSE)</f>
        <v>71 ARHITEKTI- JA INSENERITEGEVUSED; TEIMIMINE JA ANALÜÜS</v>
      </c>
      <c r="AE2017" s="6">
        <f t="shared" si="187"/>
        <v>26896672.530000001</v>
      </c>
      <c r="AF2017" s="6">
        <f t="shared" si="188"/>
        <v>12270228.43</v>
      </c>
      <c r="AG2017" s="6">
        <f t="shared" si="189"/>
        <v>32780243.140000008</v>
      </c>
      <c r="AH2017" s="6">
        <f t="shared" si="190"/>
        <v>15849484.699999999</v>
      </c>
      <c r="AI2017" s="6">
        <f t="shared" si="191"/>
        <v>32779489.940000005</v>
      </c>
    </row>
    <row r="2018" spans="1:35" s="2" customFormat="1">
      <c r="A2018" s="3">
        <v>2015</v>
      </c>
      <c r="B2018" s="3">
        <v>12</v>
      </c>
      <c r="C2018" s="4">
        <v>72</v>
      </c>
      <c r="D2018" s="8">
        <v>265</v>
      </c>
      <c r="E2018" s="8">
        <v>2866549.29</v>
      </c>
      <c r="F2018" s="8">
        <v>23756.92</v>
      </c>
      <c r="G2018" s="8">
        <v>2472471.91</v>
      </c>
      <c r="H2018" s="8">
        <v>1356567.11</v>
      </c>
      <c r="I2018" s="8">
        <v>338999.56</v>
      </c>
      <c r="J2018" s="8">
        <v>239465.76</v>
      </c>
      <c r="K2018" s="8">
        <v>0</v>
      </c>
      <c r="L2018" s="8">
        <v>575447.99</v>
      </c>
      <c r="M2018" s="8">
        <v>0</v>
      </c>
      <c r="N2018" s="8">
        <v>593799.22</v>
      </c>
      <c r="O2018" s="8">
        <v>17729.39</v>
      </c>
      <c r="P2018" s="8">
        <v>62619.06</v>
      </c>
      <c r="Q2018" s="8">
        <v>6231.87</v>
      </c>
      <c r="R2018" s="8">
        <v>5701.06</v>
      </c>
      <c r="S2018" s="8">
        <v>529579.25</v>
      </c>
      <c r="T2018" s="8">
        <v>386157.04</v>
      </c>
      <c r="U2018" s="8">
        <v>196073.58</v>
      </c>
      <c r="V2018" s="8">
        <v>0</v>
      </c>
      <c r="W2018" s="8">
        <v>44390.63</v>
      </c>
      <c r="X2018" s="8">
        <v>0</v>
      </c>
      <c r="Y2018" s="8">
        <v>5339.97</v>
      </c>
      <c r="Z2018" s="8">
        <v>0</v>
      </c>
      <c r="AA2018" s="8">
        <v>276402.88</v>
      </c>
      <c r="AB2018" s="8">
        <v>289414.14</v>
      </c>
      <c r="AC2018" s="9">
        <f t="shared" si="186"/>
        <v>-13011.260000000009</v>
      </c>
      <c r="AD2018" s="5" t="str">
        <f>$C2018&amp;" "&amp;VLOOKUP(C2018,Tegevusalad!$A$1:$B$89,2,FALSE)</f>
        <v>72 TEADUS- JA ARENDUSTEGEVUS</v>
      </c>
      <c r="AE2018" s="6">
        <f t="shared" si="187"/>
        <v>2164653.38</v>
      </c>
      <c r="AF2018" s="6">
        <f t="shared" si="188"/>
        <v>2183201.6199999996</v>
      </c>
      <c r="AG2018" s="6">
        <f t="shared" si="189"/>
        <v>4637125.29</v>
      </c>
      <c r="AH2018" s="6">
        <f t="shared" si="190"/>
        <v>2997501.4</v>
      </c>
      <c r="AI2018" s="6">
        <f t="shared" si="191"/>
        <v>4637125.29</v>
      </c>
    </row>
    <row r="2019" spans="1:35" s="2" customFormat="1">
      <c r="A2019" s="3">
        <v>2015</v>
      </c>
      <c r="B2019" s="3">
        <v>12</v>
      </c>
      <c r="C2019" s="4">
        <v>73</v>
      </c>
      <c r="D2019" s="8">
        <v>1095</v>
      </c>
      <c r="E2019" s="8">
        <v>32756873.34</v>
      </c>
      <c r="F2019" s="8">
        <v>928477.27</v>
      </c>
      <c r="G2019" s="8">
        <v>10680968.970000001</v>
      </c>
      <c r="H2019" s="8">
        <v>7737518.4199999999</v>
      </c>
      <c r="I2019" s="8">
        <v>431183.28</v>
      </c>
      <c r="J2019" s="8">
        <v>48430.66</v>
      </c>
      <c r="K2019" s="8">
        <v>0</v>
      </c>
      <c r="L2019" s="8">
        <v>6634937.6600000001</v>
      </c>
      <c r="M2019" s="8">
        <v>0</v>
      </c>
      <c r="N2019" s="8">
        <v>4946744.99</v>
      </c>
      <c r="O2019" s="8">
        <v>38455.21</v>
      </c>
      <c r="P2019" s="8">
        <v>37898.92</v>
      </c>
      <c r="Q2019" s="8">
        <v>12551.21</v>
      </c>
      <c r="R2019" s="8">
        <v>23861.37</v>
      </c>
      <c r="S2019" s="8">
        <v>4126790.73</v>
      </c>
      <c r="T2019" s="8">
        <v>413630.52</v>
      </c>
      <c r="U2019" s="8">
        <v>1300542.25</v>
      </c>
      <c r="V2019" s="8">
        <v>0</v>
      </c>
      <c r="W2019" s="8">
        <v>724770.72</v>
      </c>
      <c r="X2019" s="8">
        <v>1686</v>
      </c>
      <c r="Y2019" s="8">
        <v>2160.12</v>
      </c>
      <c r="Z2019" s="8">
        <v>0</v>
      </c>
      <c r="AA2019" s="8">
        <v>2044281.35</v>
      </c>
      <c r="AB2019" s="8">
        <v>353928.56</v>
      </c>
      <c r="AC2019" s="9">
        <f t="shared" si="186"/>
        <v>1690352.79</v>
      </c>
      <c r="AD2019" s="5" t="str">
        <f>$C2019&amp;" "&amp;VLOOKUP(C2019,Tegevusalad!$A$1:$B$89,2,FALSE)</f>
        <v>73 REKLAAMINDUS JA TURU-UURINGUD</v>
      </c>
      <c r="AE2019" s="6">
        <f t="shared" si="187"/>
        <v>28259703.629999999</v>
      </c>
      <c r="AF2019" s="6">
        <f t="shared" si="188"/>
        <v>19233422.77</v>
      </c>
      <c r="AG2019" s="6">
        <f t="shared" si="189"/>
        <v>38940672.599999994</v>
      </c>
      <c r="AH2019" s="6">
        <f t="shared" si="190"/>
        <v>24853031.800000001</v>
      </c>
      <c r="AI2019" s="6">
        <f t="shared" si="191"/>
        <v>38938986.599999994</v>
      </c>
    </row>
    <row r="2020" spans="1:35" s="2" customFormat="1">
      <c r="A2020" s="3">
        <v>2015</v>
      </c>
      <c r="B2020" s="3">
        <v>12</v>
      </c>
      <c r="C2020" s="4">
        <v>74</v>
      </c>
      <c r="D2020" s="8">
        <v>1783</v>
      </c>
      <c r="E2020" s="8">
        <v>11895630.1</v>
      </c>
      <c r="F2020" s="8">
        <v>3378426.48</v>
      </c>
      <c r="G2020" s="8">
        <v>11914164.210000001</v>
      </c>
      <c r="H2020" s="8">
        <v>8461388.7200000007</v>
      </c>
      <c r="I2020" s="8">
        <v>406224.06</v>
      </c>
      <c r="J2020" s="8">
        <v>153275.32999999999</v>
      </c>
      <c r="K2020" s="8">
        <v>0</v>
      </c>
      <c r="L2020" s="8">
        <v>2683184.48</v>
      </c>
      <c r="M2020" s="8">
        <v>0</v>
      </c>
      <c r="N2020" s="8">
        <v>1781657.59</v>
      </c>
      <c r="O2020" s="8">
        <v>168753.48</v>
      </c>
      <c r="P2020" s="8">
        <v>85978.34</v>
      </c>
      <c r="Q2020" s="8">
        <v>11904.97</v>
      </c>
      <c r="R2020" s="8">
        <v>16268.44</v>
      </c>
      <c r="S2020" s="8">
        <v>2716650.8</v>
      </c>
      <c r="T2020" s="8">
        <v>1744824.4</v>
      </c>
      <c r="U2020" s="8">
        <v>73345.440000000002</v>
      </c>
      <c r="V2020" s="8">
        <v>17224.05</v>
      </c>
      <c r="W2020" s="8">
        <v>135660.1</v>
      </c>
      <c r="X2020" s="8">
        <v>0</v>
      </c>
      <c r="Y2020" s="8">
        <v>2850.65</v>
      </c>
      <c r="Z2020" s="8">
        <v>158.08000000000001</v>
      </c>
      <c r="AA2020" s="8">
        <v>1326138.3999999999</v>
      </c>
      <c r="AB2020" s="8">
        <v>421918.94</v>
      </c>
      <c r="AC2020" s="9">
        <f t="shared" si="186"/>
        <v>904219.46</v>
      </c>
      <c r="AD2020" s="5" t="str">
        <f>$C2020&amp;" "&amp;VLOOKUP(C2020,Tegevusalad!$A$1:$B$89,2,FALSE)</f>
        <v>74 MUU KUTSE-, TEADUS- JA TEHNIKAALANE TEGEVUS</v>
      </c>
      <c r="AE2020" s="6">
        <f t="shared" si="187"/>
        <v>12484060.34</v>
      </c>
      <c r="AF2020" s="6">
        <f t="shared" si="188"/>
        <v>5373090.5600000005</v>
      </c>
      <c r="AG2020" s="6">
        <f t="shared" si="189"/>
        <v>24398224.550000001</v>
      </c>
      <c r="AH2020" s="6">
        <f t="shared" si="190"/>
        <v>8989630.1500000004</v>
      </c>
      <c r="AI2020" s="6">
        <f t="shared" si="191"/>
        <v>24398224.550000001</v>
      </c>
    </row>
    <row r="2021" spans="1:35" s="2" customFormat="1">
      <c r="A2021" s="3">
        <v>2015</v>
      </c>
      <c r="B2021" s="3">
        <v>12</v>
      </c>
      <c r="C2021" s="4">
        <v>75</v>
      </c>
      <c r="D2021" s="8">
        <v>140</v>
      </c>
      <c r="E2021" s="8">
        <v>983437.58</v>
      </c>
      <c r="F2021" s="8">
        <v>367378.66</v>
      </c>
      <c r="G2021" s="8">
        <v>8039.73</v>
      </c>
      <c r="H2021" s="8">
        <v>7190.34</v>
      </c>
      <c r="I2021" s="8">
        <v>259.8</v>
      </c>
      <c r="J2021" s="8">
        <v>0</v>
      </c>
      <c r="K2021" s="8">
        <v>0</v>
      </c>
      <c r="L2021" s="8">
        <v>229751.59</v>
      </c>
      <c r="M2021" s="8">
        <v>0</v>
      </c>
      <c r="N2021" s="8">
        <v>193050.22</v>
      </c>
      <c r="O2021" s="8">
        <v>0</v>
      </c>
      <c r="P2021" s="8">
        <v>58736.84</v>
      </c>
      <c r="Q2021" s="8">
        <v>1898.67</v>
      </c>
      <c r="R2021" s="8">
        <v>3643.54</v>
      </c>
      <c r="S2021" s="8">
        <v>16779.23</v>
      </c>
      <c r="T2021" s="8">
        <v>5812.3</v>
      </c>
      <c r="U2021" s="8">
        <v>0</v>
      </c>
      <c r="V2021" s="8">
        <v>0</v>
      </c>
      <c r="W2021" s="8">
        <v>22008.400000000001</v>
      </c>
      <c r="X2021" s="8">
        <v>0</v>
      </c>
      <c r="Y2021" s="8">
        <v>0</v>
      </c>
      <c r="Z2021" s="8">
        <v>0</v>
      </c>
      <c r="AA2021" s="8">
        <v>104013.27</v>
      </c>
      <c r="AB2021" s="8">
        <v>67311.91</v>
      </c>
      <c r="AC2021" s="9">
        <f t="shared" si="186"/>
        <v>36701.360000000001</v>
      </c>
      <c r="AD2021" s="5" t="str">
        <f>$C2021&amp;" "&amp;VLOOKUP(C2021,Tegevusalad!$A$1:$B$89,2,FALSE)</f>
        <v>75 VETERINAARIA</v>
      </c>
      <c r="AE2021" s="6">
        <f t="shared" si="187"/>
        <v>1334037.01</v>
      </c>
      <c r="AF2021" s="6">
        <f t="shared" si="188"/>
        <v>966689.57000000007</v>
      </c>
      <c r="AG2021" s="6">
        <f t="shared" si="189"/>
        <v>1342076.74</v>
      </c>
      <c r="AH2021" s="6">
        <f t="shared" si="190"/>
        <v>983468.8</v>
      </c>
      <c r="AI2021" s="6">
        <f t="shared" si="191"/>
        <v>1342076.74</v>
      </c>
    </row>
    <row r="2022" spans="1:35" s="2" customFormat="1">
      <c r="A2022" s="3">
        <v>2015</v>
      </c>
      <c r="B2022" s="3">
        <v>12</v>
      </c>
      <c r="C2022" s="4">
        <v>77</v>
      </c>
      <c r="D2022" s="8">
        <v>1176</v>
      </c>
      <c r="E2022" s="8">
        <v>31422388.879999999</v>
      </c>
      <c r="F2022" s="8">
        <v>624759.16</v>
      </c>
      <c r="G2022" s="8">
        <v>13329158.98</v>
      </c>
      <c r="H2022" s="8">
        <v>8700929.6699999999</v>
      </c>
      <c r="I2022" s="8">
        <v>2491732.63</v>
      </c>
      <c r="J2022" s="8">
        <v>248904.33</v>
      </c>
      <c r="K2022" s="8">
        <v>0</v>
      </c>
      <c r="L2022" s="8">
        <v>6340706.0300000003</v>
      </c>
      <c r="M2022" s="8">
        <v>0</v>
      </c>
      <c r="N2022" s="8">
        <v>5939270.1799999997</v>
      </c>
      <c r="O2022" s="8">
        <v>58519.31</v>
      </c>
      <c r="P2022" s="8">
        <v>1208161.8400000001</v>
      </c>
      <c r="Q2022" s="8">
        <v>61466.27</v>
      </c>
      <c r="R2022" s="8">
        <v>55545.14</v>
      </c>
      <c r="S2022" s="8">
        <v>5808557</v>
      </c>
      <c r="T2022" s="8">
        <v>2263339.65</v>
      </c>
      <c r="U2022" s="8">
        <v>2507333.87</v>
      </c>
      <c r="V2022" s="8">
        <v>678627.96</v>
      </c>
      <c r="W2022" s="8">
        <v>789323.58</v>
      </c>
      <c r="X2022" s="8">
        <v>38151.730000000003</v>
      </c>
      <c r="Y2022" s="8">
        <v>1129.6199999999999</v>
      </c>
      <c r="Z2022" s="8">
        <v>659.93</v>
      </c>
      <c r="AA2022" s="8">
        <v>1909011.45</v>
      </c>
      <c r="AB2022" s="8">
        <v>1507105.91</v>
      </c>
      <c r="AC2022" s="9">
        <f t="shared" si="186"/>
        <v>401905.54000000004</v>
      </c>
      <c r="AD2022" s="5" t="str">
        <f>$C2022&amp;" "&amp;VLOOKUP(C2022,Tegevusalad!$A$1:$B$89,2,FALSE)</f>
        <v>77 RENTIMINE JA KASUTUSRENT</v>
      </c>
      <c r="AE2022" s="6">
        <f t="shared" si="187"/>
        <v>23769408.899999999</v>
      </c>
      <c r="AF2022" s="6">
        <f t="shared" si="188"/>
        <v>22044217.139999997</v>
      </c>
      <c r="AG2022" s="6">
        <f t="shared" si="189"/>
        <v>37098567.879999995</v>
      </c>
      <c r="AH2022" s="6">
        <f t="shared" si="190"/>
        <v>29974076.599999994</v>
      </c>
      <c r="AI2022" s="6">
        <f t="shared" si="191"/>
        <v>37060416.149999999</v>
      </c>
    </row>
    <row r="2023" spans="1:35" s="2" customFormat="1">
      <c r="A2023" s="3">
        <v>2015</v>
      </c>
      <c r="B2023" s="3">
        <v>12</v>
      </c>
      <c r="C2023" s="4">
        <v>78</v>
      </c>
      <c r="D2023" s="8">
        <v>548</v>
      </c>
      <c r="E2023" s="8">
        <v>20905210.949999999</v>
      </c>
      <c r="F2023" s="8">
        <v>20653.72</v>
      </c>
      <c r="G2023" s="8">
        <v>11205865.35</v>
      </c>
      <c r="H2023" s="8">
        <v>8067329.0899999999</v>
      </c>
      <c r="I2023" s="8">
        <v>199737.33</v>
      </c>
      <c r="J2023" s="8">
        <v>6797</v>
      </c>
      <c r="K2023" s="8">
        <v>0</v>
      </c>
      <c r="L2023" s="8">
        <v>4182901</v>
      </c>
      <c r="M2023" s="8">
        <v>0</v>
      </c>
      <c r="N2023" s="8">
        <v>3208341.22</v>
      </c>
      <c r="O2023" s="8">
        <v>150</v>
      </c>
      <c r="P2023" s="8">
        <v>15353.26</v>
      </c>
      <c r="Q2023" s="8">
        <v>6159.83</v>
      </c>
      <c r="R2023" s="8">
        <v>11729.71</v>
      </c>
      <c r="S2023" s="8">
        <v>12827165.08</v>
      </c>
      <c r="T2023" s="8">
        <v>64880.38</v>
      </c>
      <c r="U2023" s="8">
        <v>8123.49</v>
      </c>
      <c r="V2023" s="8">
        <v>486</v>
      </c>
      <c r="W2023" s="8">
        <v>38036.36</v>
      </c>
      <c r="X2023" s="8">
        <v>686.6</v>
      </c>
      <c r="Y2023" s="8">
        <v>2734.68</v>
      </c>
      <c r="Z2023" s="8">
        <v>17.89</v>
      </c>
      <c r="AA2023" s="8">
        <v>1275509.18</v>
      </c>
      <c r="AB2023" s="8">
        <v>298232.61</v>
      </c>
      <c r="AC2023" s="9">
        <f t="shared" si="186"/>
        <v>977276.57</v>
      </c>
      <c r="AD2023" s="5" t="str">
        <f>$C2023&amp;" "&amp;VLOOKUP(C2023,Tegevusalad!$A$1:$B$89,2,FALSE)</f>
        <v>78 TÖÖHÕIVE</v>
      </c>
      <c r="AE2023" s="6">
        <f t="shared" si="187"/>
        <v>8091262.6999999993</v>
      </c>
      <c r="AF2023" s="6">
        <f t="shared" si="188"/>
        <v>3264802.08</v>
      </c>
      <c r="AG2023" s="6">
        <f t="shared" si="189"/>
        <v>19297128.049999997</v>
      </c>
      <c r="AH2023" s="6">
        <f t="shared" si="190"/>
        <v>16100354.65</v>
      </c>
      <c r="AI2023" s="6">
        <f t="shared" si="191"/>
        <v>19296441.449999996</v>
      </c>
    </row>
    <row r="2024" spans="1:35" s="2" customFormat="1">
      <c r="A2024" s="3">
        <v>2015</v>
      </c>
      <c r="B2024" s="3">
        <v>12</v>
      </c>
      <c r="C2024" s="4">
        <v>79</v>
      </c>
      <c r="D2024" s="8">
        <v>330</v>
      </c>
      <c r="E2024" s="8">
        <v>5013257.83</v>
      </c>
      <c r="F2024" s="8">
        <v>96396.04</v>
      </c>
      <c r="G2024" s="8">
        <v>4900017.03</v>
      </c>
      <c r="H2024" s="8">
        <v>694973.24</v>
      </c>
      <c r="I2024" s="8">
        <v>15218.45</v>
      </c>
      <c r="J2024" s="8">
        <v>6916.31</v>
      </c>
      <c r="K2024" s="8">
        <v>0</v>
      </c>
      <c r="L2024" s="8">
        <v>1011327.16</v>
      </c>
      <c r="M2024" s="8">
        <v>0</v>
      </c>
      <c r="N2024" s="8">
        <v>651183.02</v>
      </c>
      <c r="O2024" s="8">
        <v>0</v>
      </c>
      <c r="P2024" s="8">
        <v>17556.52</v>
      </c>
      <c r="Q2024" s="8">
        <v>1677.21</v>
      </c>
      <c r="R2024" s="8">
        <v>2814.33</v>
      </c>
      <c r="S2024" s="8">
        <v>669278.86</v>
      </c>
      <c r="T2024" s="8">
        <v>449380.33</v>
      </c>
      <c r="U2024" s="8">
        <v>62514.52</v>
      </c>
      <c r="V2024" s="8">
        <v>0</v>
      </c>
      <c r="W2024" s="8">
        <v>196989.28</v>
      </c>
      <c r="X2024" s="8">
        <v>0</v>
      </c>
      <c r="Y2024" s="8">
        <v>3725.12</v>
      </c>
      <c r="Z2024" s="8">
        <v>96.64</v>
      </c>
      <c r="AA2024" s="8">
        <v>432212.1</v>
      </c>
      <c r="AB2024" s="8">
        <v>68439.48</v>
      </c>
      <c r="AC2024" s="9">
        <f t="shared" si="186"/>
        <v>363772.62</v>
      </c>
      <c r="AD2024" s="5" t="str">
        <f>$C2024&amp;" "&amp;VLOOKUP(C2024,Tegevusalad!$A$1:$B$89,2,FALSE)</f>
        <v>79 REISIBÜROODE JA REISIKORRALDAJATE TEGEVUS, RESERVEERIMINE NING SELLEGA SEOTUD TEGEVUS</v>
      </c>
      <c r="AE2024" s="6">
        <f t="shared" si="187"/>
        <v>4377860.49</v>
      </c>
      <c r="AF2024" s="6">
        <f t="shared" si="188"/>
        <v>2538193.3699999996</v>
      </c>
      <c r="AG2024" s="6">
        <f t="shared" si="189"/>
        <v>9277877.5199999996</v>
      </c>
      <c r="AH2024" s="6">
        <f t="shared" si="190"/>
        <v>3269986.7499999995</v>
      </c>
      <c r="AI2024" s="6">
        <f t="shared" si="191"/>
        <v>9277877.5199999996</v>
      </c>
    </row>
    <row r="2025" spans="1:35" s="2" customFormat="1">
      <c r="A2025" s="3">
        <v>2015</v>
      </c>
      <c r="B2025" s="3">
        <v>12</v>
      </c>
      <c r="C2025" s="4">
        <v>80</v>
      </c>
      <c r="D2025" s="8">
        <v>137</v>
      </c>
      <c r="E2025" s="8">
        <v>12033792.189999999</v>
      </c>
      <c r="F2025" s="8">
        <v>13212.38</v>
      </c>
      <c r="G2025" s="8">
        <v>747247.14</v>
      </c>
      <c r="H2025" s="8">
        <v>510000.7</v>
      </c>
      <c r="I2025" s="8">
        <v>211389.32</v>
      </c>
      <c r="J2025" s="8">
        <v>3691.03</v>
      </c>
      <c r="K2025" s="8">
        <v>0</v>
      </c>
      <c r="L2025" s="8">
        <v>2407947.5299999998</v>
      </c>
      <c r="M2025" s="8">
        <v>0</v>
      </c>
      <c r="N2025" s="8">
        <v>782152.55</v>
      </c>
      <c r="O2025" s="8">
        <v>14175.44</v>
      </c>
      <c r="P2025" s="8">
        <v>27788.22</v>
      </c>
      <c r="Q2025" s="8">
        <v>31520.55</v>
      </c>
      <c r="R2025" s="8">
        <v>12449.81</v>
      </c>
      <c r="S2025" s="8">
        <v>267136.08</v>
      </c>
      <c r="T2025" s="8">
        <v>376935.5</v>
      </c>
      <c r="U2025" s="8">
        <v>145987.91</v>
      </c>
      <c r="V2025" s="8">
        <v>0</v>
      </c>
      <c r="W2025" s="8">
        <v>139328.26999999999</v>
      </c>
      <c r="X2025" s="8">
        <v>0</v>
      </c>
      <c r="Y2025" s="8">
        <v>0</v>
      </c>
      <c r="Z2025" s="8">
        <v>17.54</v>
      </c>
      <c r="AA2025" s="8">
        <v>1649084.52</v>
      </c>
      <c r="AB2025" s="8">
        <v>23307.08</v>
      </c>
      <c r="AC2025" s="9">
        <f t="shared" si="186"/>
        <v>1625777.44</v>
      </c>
      <c r="AD2025" s="5" t="str">
        <f>$C2025&amp;" "&amp;VLOOKUP(C2025,Tegevusalad!$A$1:$B$89,2,FALSE)</f>
        <v>80 TURVATÖÖ JA JUURDLUS</v>
      </c>
      <c r="AE2025" s="6">
        <f t="shared" si="187"/>
        <v>11633880.58</v>
      </c>
      <c r="AF2025" s="6">
        <f t="shared" si="188"/>
        <v>3489010.6100000003</v>
      </c>
      <c r="AG2025" s="6">
        <f t="shared" si="189"/>
        <v>12381127.720000001</v>
      </c>
      <c r="AH2025" s="6">
        <f t="shared" si="190"/>
        <v>3973011.8000000003</v>
      </c>
      <c r="AI2025" s="6">
        <f t="shared" si="191"/>
        <v>12381127.720000001</v>
      </c>
    </row>
    <row r="2026" spans="1:35" s="2" customFormat="1">
      <c r="A2026" s="3">
        <v>2015</v>
      </c>
      <c r="B2026" s="3">
        <v>12</v>
      </c>
      <c r="C2026" s="4">
        <v>81</v>
      </c>
      <c r="D2026" s="8">
        <v>1112</v>
      </c>
      <c r="E2026" s="8">
        <v>20512577.75</v>
      </c>
      <c r="F2026" s="8">
        <v>4725.6899999999996</v>
      </c>
      <c r="G2026" s="8">
        <v>802904.37</v>
      </c>
      <c r="H2026" s="8">
        <v>537574.37</v>
      </c>
      <c r="I2026" s="8">
        <v>91204.85</v>
      </c>
      <c r="J2026" s="8">
        <v>17340</v>
      </c>
      <c r="K2026" s="8">
        <v>0</v>
      </c>
      <c r="L2026" s="8">
        <v>4102940.81</v>
      </c>
      <c r="M2026" s="8">
        <v>0</v>
      </c>
      <c r="N2026" s="8">
        <v>2443867.9700000002</v>
      </c>
      <c r="O2026" s="8">
        <v>1825.34</v>
      </c>
      <c r="P2026" s="8">
        <v>315913.65999999997</v>
      </c>
      <c r="Q2026" s="8">
        <v>20074.05</v>
      </c>
      <c r="R2026" s="8">
        <v>16037.83</v>
      </c>
      <c r="S2026" s="8">
        <v>535037.93999999994</v>
      </c>
      <c r="T2026" s="8">
        <v>135829.39000000001</v>
      </c>
      <c r="U2026" s="8">
        <v>158955.32</v>
      </c>
      <c r="V2026" s="8">
        <v>0</v>
      </c>
      <c r="W2026" s="8">
        <v>180389.37</v>
      </c>
      <c r="X2026" s="8">
        <v>80401.039999999994</v>
      </c>
      <c r="Y2026" s="8">
        <v>795.47</v>
      </c>
      <c r="Z2026" s="8">
        <v>1079.7</v>
      </c>
      <c r="AA2026" s="8">
        <v>1937760.66</v>
      </c>
      <c r="AB2026" s="8">
        <v>278972.05</v>
      </c>
      <c r="AC2026" s="9">
        <f t="shared" si="186"/>
        <v>1658788.6099999999</v>
      </c>
      <c r="AD2026" s="5" t="str">
        <f>$C2026&amp;" "&amp;VLOOKUP(C2026,Tegevusalad!$A$1:$B$89,2,FALSE)</f>
        <v>81 HOONETE JA MAASTIKE HOOLDUS</v>
      </c>
      <c r="AE2026" s="6">
        <f t="shared" si="187"/>
        <v>19903711.219999999</v>
      </c>
      <c r="AF2026" s="6">
        <f t="shared" si="188"/>
        <v>11596409.040000001</v>
      </c>
      <c r="AG2026" s="6">
        <f t="shared" si="189"/>
        <v>20706615.59</v>
      </c>
      <c r="AH2026" s="6">
        <f t="shared" si="190"/>
        <v>12299529</v>
      </c>
      <c r="AI2026" s="6">
        <f t="shared" si="191"/>
        <v>20626214.550000001</v>
      </c>
    </row>
    <row r="2027" spans="1:35" s="2" customFormat="1">
      <c r="A2027" s="3">
        <v>2015</v>
      </c>
      <c r="B2027" s="3">
        <v>12</v>
      </c>
      <c r="C2027" s="4">
        <v>82</v>
      </c>
      <c r="D2027" s="8">
        <v>986</v>
      </c>
      <c r="E2027" s="8">
        <v>15766750.029999999</v>
      </c>
      <c r="F2027" s="8">
        <v>278182.86</v>
      </c>
      <c r="G2027" s="8">
        <v>12046109.74</v>
      </c>
      <c r="H2027" s="8">
        <v>8745454.3200000003</v>
      </c>
      <c r="I2027" s="8">
        <v>569820.80000000005</v>
      </c>
      <c r="J2027" s="8">
        <v>615271.44999999995</v>
      </c>
      <c r="K2027" s="8">
        <v>0</v>
      </c>
      <c r="L2027" s="8">
        <v>3178386.29</v>
      </c>
      <c r="M2027" s="8">
        <v>0</v>
      </c>
      <c r="N2027" s="8">
        <v>2628945.35</v>
      </c>
      <c r="O2027" s="8">
        <v>7340.31</v>
      </c>
      <c r="P2027" s="8">
        <v>45787.53</v>
      </c>
      <c r="Q2027" s="8">
        <v>12375.07</v>
      </c>
      <c r="R2027" s="8">
        <v>18155.63</v>
      </c>
      <c r="S2027" s="8">
        <v>4607125.57</v>
      </c>
      <c r="T2027" s="8">
        <v>1538127.71</v>
      </c>
      <c r="U2027" s="8">
        <v>187700.1</v>
      </c>
      <c r="V2027" s="8">
        <v>0</v>
      </c>
      <c r="W2027" s="8">
        <v>398128.8</v>
      </c>
      <c r="X2027" s="8">
        <v>37888.370000000003</v>
      </c>
      <c r="Y2027" s="8">
        <v>4311.32</v>
      </c>
      <c r="Z2027" s="8">
        <v>977.64</v>
      </c>
      <c r="AA2027" s="8">
        <v>1281063.79</v>
      </c>
      <c r="AB2027" s="8">
        <v>728289.17</v>
      </c>
      <c r="AC2027" s="9">
        <f t="shared" si="186"/>
        <v>552774.62</v>
      </c>
      <c r="AD2027" s="5" t="str">
        <f>$C2027&amp;" "&amp;VLOOKUP(C2027,Tegevusalad!$A$1:$B$89,2,FALSE)</f>
        <v>82 BÜROOHALDUS, BÜROODE JA MUU ÄRITEGEVUSE ABITEGEVUSED</v>
      </c>
      <c r="AE2027" s="6">
        <f t="shared" si="187"/>
        <v>11287995.589999998</v>
      </c>
      <c r="AF2027" s="6">
        <f t="shared" si="188"/>
        <v>8403977.6799999997</v>
      </c>
      <c r="AG2027" s="6">
        <f t="shared" si="189"/>
        <v>23334105.329999998</v>
      </c>
      <c r="AH2027" s="6">
        <f t="shared" si="190"/>
        <v>13235504.899999999</v>
      </c>
      <c r="AI2027" s="6">
        <f t="shared" si="191"/>
        <v>23296216.960000001</v>
      </c>
    </row>
    <row r="2028" spans="1:35" s="2" customFormat="1">
      <c r="A2028" s="3">
        <v>2015</v>
      </c>
      <c r="B2028" s="3">
        <v>12</v>
      </c>
      <c r="C2028" s="4">
        <v>84</v>
      </c>
      <c r="D2028" s="8">
        <v>93</v>
      </c>
      <c r="E2028" s="8">
        <v>17920309.75</v>
      </c>
      <c r="F2028" s="8">
        <v>31419.21</v>
      </c>
      <c r="G2028" s="8">
        <v>283003.15999999997</v>
      </c>
      <c r="H2028" s="8">
        <v>270221.21999999997</v>
      </c>
      <c r="I2028" s="8">
        <v>257528.83</v>
      </c>
      <c r="J2028" s="8">
        <v>0</v>
      </c>
      <c r="K2028" s="8">
        <v>0</v>
      </c>
      <c r="L2028" s="8">
        <v>3586889.63</v>
      </c>
      <c r="M2028" s="8">
        <v>0</v>
      </c>
      <c r="N2028" s="8">
        <v>2117652.6</v>
      </c>
      <c r="O2028" s="8">
        <v>850.35</v>
      </c>
      <c r="P2028" s="8">
        <v>328204.05</v>
      </c>
      <c r="Q2028" s="8">
        <v>94.56</v>
      </c>
      <c r="R2028" s="8">
        <v>927.45</v>
      </c>
      <c r="S2028" s="8">
        <v>4823508.99</v>
      </c>
      <c r="T2028" s="8">
        <v>2357425.09</v>
      </c>
      <c r="U2028" s="8">
        <v>9086.35</v>
      </c>
      <c r="V2028" s="8">
        <v>0</v>
      </c>
      <c r="W2028" s="8">
        <v>531144.1</v>
      </c>
      <c r="X2028" s="8">
        <v>1886.12</v>
      </c>
      <c r="Y2028" s="8">
        <v>47455.51</v>
      </c>
      <c r="Z2028" s="8">
        <v>0.31</v>
      </c>
      <c r="AA2028" s="8">
        <v>1717771.2</v>
      </c>
      <c r="AB2028" s="8">
        <v>201078.97</v>
      </c>
      <c r="AC2028" s="9">
        <f t="shared" si="186"/>
        <v>1516692.23</v>
      </c>
      <c r="AD2028" s="5" t="str">
        <f>$C2028&amp;" "&amp;VLOOKUP(C2028,Tegevusalad!$A$1:$B$89,2,FALSE)</f>
        <v>84 AVALIK HALDUS JA RIIGIKAITSE; KOHUSTUSLIK SOTSIAALKINDLUSTUS</v>
      </c>
      <c r="AE2028" s="6">
        <f t="shared" si="187"/>
        <v>13121019.740000002</v>
      </c>
      <c r="AF2028" s="6">
        <f t="shared" si="188"/>
        <v>5756053.1600000001</v>
      </c>
      <c r="AG2028" s="6">
        <f t="shared" si="189"/>
        <v>13404022.900000002</v>
      </c>
      <c r="AH2028" s="6">
        <f t="shared" si="190"/>
        <v>10592900.25</v>
      </c>
      <c r="AI2028" s="6">
        <f t="shared" si="191"/>
        <v>13402136.780000001</v>
      </c>
    </row>
    <row r="2029" spans="1:35" s="2" customFormat="1">
      <c r="A2029" s="3">
        <v>2015</v>
      </c>
      <c r="B2029" s="3">
        <v>12</v>
      </c>
      <c r="C2029" s="4">
        <v>85</v>
      </c>
      <c r="D2029" s="8">
        <v>905</v>
      </c>
      <c r="E2029" s="8">
        <v>10764195.710000001</v>
      </c>
      <c r="F2029" s="8">
        <v>160881.97</v>
      </c>
      <c r="G2029" s="8">
        <v>797555.51</v>
      </c>
      <c r="H2029" s="8">
        <v>402985.33</v>
      </c>
      <c r="I2029" s="8">
        <v>-174.01</v>
      </c>
      <c r="J2029" s="8">
        <v>8671.9599999999991</v>
      </c>
      <c r="K2029" s="8">
        <v>488.66</v>
      </c>
      <c r="L2029" s="8">
        <v>2167318.64</v>
      </c>
      <c r="M2029" s="8">
        <v>0</v>
      </c>
      <c r="N2029" s="8">
        <v>924353.05</v>
      </c>
      <c r="O2029" s="8">
        <v>9081.15</v>
      </c>
      <c r="P2029" s="8">
        <v>52491.23</v>
      </c>
      <c r="Q2029" s="8">
        <v>28172.639999999999</v>
      </c>
      <c r="R2029" s="8">
        <v>10627.76</v>
      </c>
      <c r="S2029" s="8">
        <v>978683.7</v>
      </c>
      <c r="T2029" s="8">
        <v>628386.77</v>
      </c>
      <c r="U2029" s="8">
        <v>108388.96</v>
      </c>
      <c r="V2029" s="8">
        <v>0</v>
      </c>
      <c r="W2029" s="8">
        <v>8042272.54</v>
      </c>
      <c r="X2029" s="8">
        <v>391.76</v>
      </c>
      <c r="Y2029" s="8">
        <v>151484.68</v>
      </c>
      <c r="Z2029" s="8">
        <v>27576.14</v>
      </c>
      <c r="AA2029" s="8">
        <v>1461938.72</v>
      </c>
      <c r="AB2029" s="8">
        <v>95064.59</v>
      </c>
      <c r="AC2029" s="9">
        <f t="shared" si="186"/>
        <v>1366874.13</v>
      </c>
      <c r="AD2029" s="5" t="str">
        <f>$C2029&amp;" "&amp;VLOOKUP(C2029,Tegevusalad!$A$1:$B$89,2,FALSE)</f>
        <v>85 HARIDUS</v>
      </c>
      <c r="AE2029" s="6">
        <f t="shared" si="187"/>
        <v>9838396.7800000012</v>
      </c>
      <c r="AF2029" s="6">
        <f t="shared" si="188"/>
        <v>3542425.6399999997</v>
      </c>
      <c r="AG2029" s="6">
        <f t="shared" si="189"/>
        <v>10635952.290000001</v>
      </c>
      <c r="AH2029" s="6">
        <f t="shared" si="190"/>
        <v>4674904.05</v>
      </c>
      <c r="AI2029" s="6">
        <f t="shared" si="191"/>
        <v>10635560.530000001</v>
      </c>
    </row>
    <row r="2030" spans="1:35" s="2" customFormat="1">
      <c r="A2030" s="3">
        <v>2015</v>
      </c>
      <c r="B2030" s="3">
        <v>12</v>
      </c>
      <c r="C2030" s="4">
        <v>86</v>
      </c>
      <c r="D2030" s="8">
        <v>307</v>
      </c>
      <c r="E2030" s="8">
        <v>3328223.91</v>
      </c>
      <c r="F2030" s="8">
        <v>957749.72</v>
      </c>
      <c r="G2030" s="8">
        <v>524693.27</v>
      </c>
      <c r="H2030" s="8">
        <v>198352.16</v>
      </c>
      <c r="I2030" s="8">
        <v>2321.5</v>
      </c>
      <c r="J2030" s="8">
        <v>126166</v>
      </c>
      <c r="K2030" s="8">
        <v>0</v>
      </c>
      <c r="L2030" s="8">
        <v>751842.17</v>
      </c>
      <c r="M2030" s="8">
        <v>0</v>
      </c>
      <c r="N2030" s="8">
        <v>437834.66</v>
      </c>
      <c r="O2030" s="8">
        <v>7174.8</v>
      </c>
      <c r="P2030" s="8">
        <v>86117.05</v>
      </c>
      <c r="Q2030" s="8">
        <v>1783.99</v>
      </c>
      <c r="R2030" s="8">
        <v>3133.06</v>
      </c>
      <c r="S2030" s="8">
        <v>1008079.44</v>
      </c>
      <c r="T2030" s="8">
        <v>674107.53</v>
      </c>
      <c r="U2030" s="8">
        <v>152364.42000000001</v>
      </c>
      <c r="V2030" s="8">
        <v>0</v>
      </c>
      <c r="W2030" s="8">
        <v>56884466.869999997</v>
      </c>
      <c r="X2030" s="8">
        <v>0</v>
      </c>
      <c r="Y2030" s="8">
        <v>40365.5</v>
      </c>
      <c r="Z2030" s="8">
        <v>32265.51</v>
      </c>
      <c r="AA2030" s="8">
        <v>395651.54</v>
      </c>
      <c r="AB2030" s="8">
        <v>73544.039999999994</v>
      </c>
      <c r="AC2030" s="9">
        <f t="shared" si="186"/>
        <v>322107.5</v>
      </c>
      <c r="AD2030" s="5" t="str">
        <f>$C2030&amp;" "&amp;VLOOKUP(C2030,Tegevusalad!$A$1:$B$89,2,FALSE)</f>
        <v>86 TERVISHOID</v>
      </c>
      <c r="AE2030" s="6">
        <f t="shared" si="187"/>
        <v>3125529.77</v>
      </c>
      <c r="AF2030" s="6">
        <f t="shared" si="188"/>
        <v>1008520.7399999996</v>
      </c>
      <c r="AG2030" s="6">
        <f t="shared" si="189"/>
        <v>3650223.0400000005</v>
      </c>
      <c r="AH2030" s="6">
        <f t="shared" si="190"/>
        <v>2204838.5999999996</v>
      </c>
      <c r="AI2030" s="6">
        <f t="shared" si="191"/>
        <v>3650223.0400000005</v>
      </c>
    </row>
    <row r="2031" spans="1:35" s="2" customFormat="1">
      <c r="A2031" s="3">
        <v>2015</v>
      </c>
      <c r="B2031" s="3">
        <v>12</v>
      </c>
      <c r="C2031" s="4">
        <v>87</v>
      </c>
      <c r="D2031" s="8">
        <v>33</v>
      </c>
      <c r="E2031" s="8">
        <v>196495.15</v>
      </c>
      <c r="F2031" s="8">
        <v>20199.79</v>
      </c>
      <c r="G2031" s="8">
        <v>2431.35</v>
      </c>
      <c r="H2031" s="8">
        <v>2388.96</v>
      </c>
      <c r="I2031" s="8">
        <v>2388.96</v>
      </c>
      <c r="J2031" s="8">
        <v>0</v>
      </c>
      <c r="K2031" s="8">
        <v>0</v>
      </c>
      <c r="L2031" s="8">
        <v>41116.99</v>
      </c>
      <c r="M2031" s="8">
        <v>0</v>
      </c>
      <c r="N2031" s="8">
        <v>21430.53</v>
      </c>
      <c r="O2031" s="8">
        <v>0</v>
      </c>
      <c r="P2031" s="8">
        <v>1159.49</v>
      </c>
      <c r="Q2031" s="8">
        <v>189.68</v>
      </c>
      <c r="R2031" s="8">
        <v>86.23</v>
      </c>
      <c r="S2031" s="8">
        <v>5.04</v>
      </c>
      <c r="T2031" s="8">
        <v>0</v>
      </c>
      <c r="U2031" s="8">
        <v>0</v>
      </c>
      <c r="V2031" s="8">
        <v>0</v>
      </c>
      <c r="W2031" s="8">
        <v>2727774.59</v>
      </c>
      <c r="X2031" s="8">
        <v>0</v>
      </c>
      <c r="Y2031" s="8">
        <v>4293.09</v>
      </c>
      <c r="Z2031" s="8">
        <v>4915.7700000000004</v>
      </c>
      <c r="AA2031" s="8">
        <v>24873.19</v>
      </c>
      <c r="AB2031" s="8">
        <v>5809.41</v>
      </c>
      <c r="AC2031" s="9">
        <f t="shared" si="186"/>
        <v>19063.78</v>
      </c>
      <c r="AD2031" s="5" t="str">
        <f>$C2031&amp;" "&amp;VLOOKUP(C2031,Tegevusalad!$A$1:$B$89,2,FALSE)</f>
        <v>87 HOOLEKANDEASUTUSTE TEGEVUS</v>
      </c>
      <c r="AE2031" s="6">
        <f t="shared" si="187"/>
        <v>216689.9</v>
      </c>
      <c r="AF2031" s="6">
        <f t="shared" si="188"/>
        <v>107578.76</v>
      </c>
      <c r="AG2031" s="6">
        <f t="shared" si="189"/>
        <v>219121.25</v>
      </c>
      <c r="AH2031" s="6">
        <f t="shared" si="190"/>
        <v>107583.79999999999</v>
      </c>
      <c r="AI2031" s="6">
        <f t="shared" si="191"/>
        <v>219121.25</v>
      </c>
    </row>
    <row r="2032" spans="1:35" s="2" customFormat="1">
      <c r="A2032" s="3">
        <v>2015</v>
      </c>
      <c r="B2032" s="3">
        <v>12</v>
      </c>
      <c r="C2032" s="4">
        <v>88</v>
      </c>
      <c r="D2032" s="8">
        <v>46</v>
      </c>
      <c r="E2032" s="8">
        <v>212203.2</v>
      </c>
      <c r="F2032" s="8">
        <v>49254.86</v>
      </c>
      <c r="G2032" s="8">
        <v>126354.34</v>
      </c>
      <c r="H2032" s="8">
        <v>0</v>
      </c>
      <c r="I2032" s="8">
        <v>0</v>
      </c>
      <c r="J2032" s="8">
        <v>0</v>
      </c>
      <c r="K2032" s="8">
        <v>0</v>
      </c>
      <c r="L2032" s="8">
        <v>46873.56</v>
      </c>
      <c r="M2032" s="8">
        <v>0</v>
      </c>
      <c r="N2032" s="8">
        <v>17574.310000000001</v>
      </c>
      <c r="O2032" s="8">
        <v>387.69</v>
      </c>
      <c r="P2032" s="8">
        <v>0</v>
      </c>
      <c r="Q2032" s="8">
        <v>148.94999999999999</v>
      </c>
      <c r="R2032" s="8">
        <v>83.27</v>
      </c>
      <c r="S2032" s="8">
        <v>1886.29</v>
      </c>
      <c r="T2032" s="8">
        <v>1886.29</v>
      </c>
      <c r="U2032" s="8">
        <v>13472.89</v>
      </c>
      <c r="V2032" s="8">
        <v>0</v>
      </c>
      <c r="W2032" s="8">
        <v>69592.44</v>
      </c>
      <c r="X2032" s="8">
        <v>0</v>
      </c>
      <c r="Y2032" s="8">
        <v>0</v>
      </c>
      <c r="Z2032" s="8">
        <v>66.13</v>
      </c>
      <c r="AA2032" s="8">
        <v>31252.639999999999</v>
      </c>
      <c r="AB2032" s="8">
        <v>2019.52</v>
      </c>
      <c r="AC2032" s="9">
        <f t="shared" si="186"/>
        <v>29233.119999999999</v>
      </c>
      <c r="AD2032" s="5" t="str">
        <f>$C2032&amp;" "&amp;VLOOKUP(C2032,Tegevusalad!$A$1:$B$89,2,FALSE)</f>
        <v>88 SOTSIAALHOOLEKANNE MAJUTUSETA</v>
      </c>
      <c r="AE2032" s="6">
        <f t="shared" si="187"/>
        <v>246098.88</v>
      </c>
      <c r="AF2032" s="6">
        <f t="shared" si="188"/>
        <v>70990.270000000019</v>
      </c>
      <c r="AG2032" s="6">
        <f t="shared" si="189"/>
        <v>372453.22000000003</v>
      </c>
      <c r="AH2032" s="6">
        <f t="shared" si="190"/>
        <v>88287.900000000009</v>
      </c>
      <c r="AI2032" s="6">
        <f t="shared" si="191"/>
        <v>372453.22000000003</v>
      </c>
    </row>
    <row r="2033" spans="1:35" s="2" customFormat="1">
      <c r="A2033" s="3">
        <v>2015</v>
      </c>
      <c r="B2033" s="3">
        <v>12</v>
      </c>
      <c r="C2033" s="4">
        <v>90</v>
      </c>
      <c r="D2033" s="8">
        <v>922</v>
      </c>
      <c r="E2033" s="8">
        <v>7835571.1900000004</v>
      </c>
      <c r="F2033" s="8">
        <v>20790.04</v>
      </c>
      <c r="G2033" s="8">
        <v>619621.54</v>
      </c>
      <c r="H2033" s="8">
        <v>441335.45</v>
      </c>
      <c r="I2033" s="8">
        <v>25853.05</v>
      </c>
      <c r="J2033" s="8">
        <v>33635.620000000003</v>
      </c>
      <c r="K2033" s="8">
        <v>0</v>
      </c>
      <c r="L2033" s="8">
        <v>1568985.34</v>
      </c>
      <c r="M2033" s="8">
        <v>0</v>
      </c>
      <c r="N2033" s="8">
        <v>1184237.8600000001</v>
      </c>
      <c r="O2033" s="8">
        <v>6472.56</v>
      </c>
      <c r="P2033" s="8">
        <v>84386.31</v>
      </c>
      <c r="Q2033" s="8">
        <v>11083.78</v>
      </c>
      <c r="R2033" s="8">
        <v>11937.24</v>
      </c>
      <c r="S2033" s="8">
        <v>388953.88</v>
      </c>
      <c r="T2033" s="8">
        <v>122510.39</v>
      </c>
      <c r="U2033" s="8">
        <v>50023.4</v>
      </c>
      <c r="V2033" s="8">
        <v>290.76</v>
      </c>
      <c r="W2033" s="8">
        <v>44631.38</v>
      </c>
      <c r="X2033" s="8">
        <v>0</v>
      </c>
      <c r="Y2033" s="8">
        <v>0.42</v>
      </c>
      <c r="Z2033" s="8">
        <v>1410.9</v>
      </c>
      <c r="AA2033" s="8">
        <v>729601.5</v>
      </c>
      <c r="AB2033" s="8">
        <v>346264.51</v>
      </c>
      <c r="AC2033" s="9">
        <f t="shared" si="186"/>
        <v>383336.99</v>
      </c>
      <c r="AD2033" s="5" t="str">
        <f>$C2033&amp;" "&amp;VLOOKUP(C2033,Tegevusalad!$A$1:$B$89,2,FALSE)</f>
        <v>90 LOOME-, KUNSTI- JA MEELELAHUTUSTEGEVUS</v>
      </c>
      <c r="AE2033" s="6">
        <f t="shared" si="187"/>
        <v>7417383.9500000002</v>
      </c>
      <c r="AF2033" s="6">
        <f t="shared" si="188"/>
        <v>5509826.1800000006</v>
      </c>
      <c r="AG2033" s="6">
        <f t="shared" si="189"/>
        <v>8037005.4899999993</v>
      </c>
      <c r="AH2033" s="6">
        <f t="shared" si="190"/>
        <v>5980875.5</v>
      </c>
      <c r="AI2033" s="6">
        <f t="shared" si="191"/>
        <v>8037005.4899999993</v>
      </c>
    </row>
    <row r="2034" spans="1:35" s="2" customFormat="1">
      <c r="A2034" s="3">
        <v>2015</v>
      </c>
      <c r="B2034" s="3">
        <v>12</v>
      </c>
      <c r="C2034" s="4">
        <v>91</v>
      </c>
      <c r="D2034" s="8">
        <v>73</v>
      </c>
      <c r="E2034" s="8">
        <v>1771097.43</v>
      </c>
      <c r="F2034" s="8">
        <v>58848.87</v>
      </c>
      <c r="G2034" s="8">
        <v>4760.0600000000004</v>
      </c>
      <c r="H2034" s="8">
        <v>3725.94</v>
      </c>
      <c r="I2034" s="8">
        <v>3490.42</v>
      </c>
      <c r="J2034" s="8">
        <v>909.59</v>
      </c>
      <c r="K2034" s="8">
        <v>0</v>
      </c>
      <c r="L2034" s="8">
        <v>359515.89</v>
      </c>
      <c r="M2034" s="8">
        <v>0</v>
      </c>
      <c r="N2034" s="8">
        <v>459533.17</v>
      </c>
      <c r="O2034" s="8">
        <v>4.6500000000000004</v>
      </c>
      <c r="P2034" s="8">
        <v>156752.5</v>
      </c>
      <c r="Q2034" s="8">
        <v>831.19</v>
      </c>
      <c r="R2034" s="8">
        <v>896.53</v>
      </c>
      <c r="S2034" s="8">
        <v>112643.57</v>
      </c>
      <c r="T2034" s="8">
        <v>8919.01</v>
      </c>
      <c r="U2034" s="8">
        <v>432036.89</v>
      </c>
      <c r="V2034" s="8">
        <v>0</v>
      </c>
      <c r="W2034" s="8">
        <v>31199.94</v>
      </c>
      <c r="X2034" s="8">
        <v>37.04</v>
      </c>
      <c r="Y2034" s="8">
        <v>100</v>
      </c>
      <c r="Z2034" s="8">
        <v>9732.4500000000007</v>
      </c>
      <c r="AA2034" s="8">
        <v>157887.54999999999</v>
      </c>
      <c r="AB2034" s="8">
        <v>267537.28000000003</v>
      </c>
      <c r="AC2034" s="9">
        <f t="shared" si="186"/>
        <v>-109649.73000000004</v>
      </c>
      <c r="AD2034" s="5" t="str">
        <f>$C2034&amp;" "&amp;VLOOKUP(C2034,Tegevusalad!$A$1:$B$89,2,FALSE)</f>
        <v>91 RAAMATUKOGUDE, ARHIIVIDE, MUUSEUMIDE JA MUUDE KULTUURIASUTUSTE TEGEVUS</v>
      </c>
      <c r="AE2034" s="6">
        <f t="shared" si="187"/>
        <v>1285302.8800000001</v>
      </c>
      <c r="AF2034" s="6">
        <f t="shared" si="188"/>
        <v>1757444.79</v>
      </c>
      <c r="AG2034" s="6">
        <f t="shared" si="189"/>
        <v>1290062.9400000002</v>
      </c>
      <c r="AH2034" s="6">
        <f t="shared" si="190"/>
        <v>2302148.5</v>
      </c>
      <c r="AI2034" s="6">
        <f t="shared" si="191"/>
        <v>1290025.9000000001</v>
      </c>
    </row>
    <row r="2035" spans="1:35" s="2" customFormat="1">
      <c r="A2035" s="3">
        <v>2015</v>
      </c>
      <c r="B2035" s="3">
        <v>12</v>
      </c>
      <c r="C2035" s="4">
        <v>92</v>
      </c>
      <c r="D2035" s="8">
        <v>13</v>
      </c>
      <c r="E2035" s="8">
        <v>587794.19999999995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117558.85</v>
      </c>
      <c r="M2035" s="8">
        <v>0</v>
      </c>
      <c r="N2035" s="8">
        <v>12319.18</v>
      </c>
      <c r="O2035" s="8">
        <v>0</v>
      </c>
      <c r="P2035" s="8">
        <v>0</v>
      </c>
      <c r="Q2035" s="8">
        <v>0</v>
      </c>
      <c r="R2035" s="8">
        <v>0</v>
      </c>
      <c r="S2035" s="8">
        <v>63783.37</v>
      </c>
      <c r="T2035" s="8">
        <v>-32648.39</v>
      </c>
      <c r="U2035" s="8">
        <v>47455.21</v>
      </c>
      <c r="V2035" s="8">
        <v>0</v>
      </c>
      <c r="W2035" s="8">
        <v>11813882.880000001</v>
      </c>
      <c r="X2035" s="8">
        <v>0</v>
      </c>
      <c r="Y2035" s="8">
        <v>92.12</v>
      </c>
      <c r="Z2035" s="8">
        <v>0</v>
      </c>
      <c r="AA2035" s="8">
        <v>136010.07</v>
      </c>
      <c r="AB2035" s="8">
        <v>30678.28</v>
      </c>
      <c r="AC2035" s="9">
        <f t="shared" si="186"/>
        <v>105331.79000000001</v>
      </c>
      <c r="AD2035" s="5" t="str">
        <f>$C2035&amp;" "&amp;VLOOKUP(C2035,Tegevusalad!$A$1:$B$89,2,FALSE)</f>
        <v>92 HASARTMÄNGUDE JA KIHLVEDUDE KORRALDAMINE</v>
      </c>
      <c r="AE2035" s="6">
        <f t="shared" si="187"/>
        <v>476555.61999999994</v>
      </c>
      <c r="AF2035" s="6">
        <f t="shared" si="188"/>
        <v>-49642.68</v>
      </c>
      <c r="AG2035" s="6">
        <f t="shared" si="189"/>
        <v>476555.61999999994</v>
      </c>
      <c r="AH2035" s="6">
        <f t="shared" si="190"/>
        <v>61595.9</v>
      </c>
      <c r="AI2035" s="6">
        <f t="shared" si="191"/>
        <v>476555.61999999994</v>
      </c>
    </row>
    <row r="2036" spans="1:35" s="2" customFormat="1">
      <c r="A2036" s="3">
        <v>2015</v>
      </c>
      <c r="B2036" s="3">
        <v>12</v>
      </c>
      <c r="C2036" s="4">
        <v>93</v>
      </c>
      <c r="D2036" s="8">
        <v>958</v>
      </c>
      <c r="E2036" s="8">
        <v>13684241.560000001</v>
      </c>
      <c r="F2036" s="8">
        <v>111133.54</v>
      </c>
      <c r="G2036" s="8">
        <v>1772442.5</v>
      </c>
      <c r="H2036" s="8">
        <v>1113023.07</v>
      </c>
      <c r="I2036" s="8">
        <v>174901.3</v>
      </c>
      <c r="J2036" s="8">
        <v>39875.15</v>
      </c>
      <c r="K2036" s="8">
        <v>0</v>
      </c>
      <c r="L2036" s="8">
        <v>2746850.46</v>
      </c>
      <c r="M2036" s="8">
        <v>0</v>
      </c>
      <c r="N2036" s="8">
        <v>2094792.79</v>
      </c>
      <c r="O2036" s="8">
        <v>26207.1</v>
      </c>
      <c r="P2036" s="8">
        <v>249123.87</v>
      </c>
      <c r="Q2036" s="8">
        <v>8341.39</v>
      </c>
      <c r="R2036" s="8">
        <v>7092.28</v>
      </c>
      <c r="S2036" s="8">
        <v>1483501.76</v>
      </c>
      <c r="T2036" s="8">
        <v>574745.89</v>
      </c>
      <c r="U2036" s="8">
        <v>719471.62</v>
      </c>
      <c r="V2036" s="8">
        <v>560000</v>
      </c>
      <c r="W2036" s="8">
        <v>399679.59</v>
      </c>
      <c r="X2036" s="8">
        <v>0</v>
      </c>
      <c r="Y2036" s="8">
        <v>80626.52</v>
      </c>
      <c r="Z2036" s="8">
        <v>49276.800000000003</v>
      </c>
      <c r="AA2036" s="8">
        <v>1096065.6599999999</v>
      </c>
      <c r="AB2036" s="8">
        <v>412658.27</v>
      </c>
      <c r="AC2036" s="9">
        <f t="shared" si="186"/>
        <v>683407.3899999999</v>
      </c>
      <c r="AD2036" s="5" t="str">
        <f>$C2036&amp;" "&amp;VLOOKUP(C2036,Tegevusalad!$A$1:$B$89,2,FALSE)</f>
        <v>93 SPORDITEGEVUS NING LÕBUSTUS- JA VABA AJA TEGEVUSED</v>
      </c>
      <c r="AE2036" s="6">
        <f t="shared" si="187"/>
        <v>11592401.719999999</v>
      </c>
      <c r="AF2036" s="6">
        <f t="shared" si="188"/>
        <v>8735416.4699999988</v>
      </c>
      <c r="AG2036" s="6">
        <f t="shared" si="189"/>
        <v>13364844.219999999</v>
      </c>
      <c r="AH2036" s="6">
        <f t="shared" si="190"/>
        <v>10509425.349999998</v>
      </c>
      <c r="AI2036" s="6">
        <f t="shared" si="191"/>
        <v>13364844.219999999</v>
      </c>
    </row>
    <row r="2037" spans="1:35" s="2" customFormat="1">
      <c r="A2037" s="3">
        <v>2015</v>
      </c>
      <c r="B2037" s="3">
        <v>12</v>
      </c>
      <c r="C2037" s="4">
        <v>94</v>
      </c>
      <c r="D2037" s="8">
        <v>263</v>
      </c>
      <c r="E2037" s="8">
        <v>3813230.45</v>
      </c>
      <c r="F2037" s="8">
        <v>44665.36</v>
      </c>
      <c r="G2037" s="8">
        <v>140088.70000000001</v>
      </c>
      <c r="H2037" s="8">
        <v>58622.06</v>
      </c>
      <c r="I2037" s="8">
        <v>0</v>
      </c>
      <c r="J2037" s="8">
        <v>0</v>
      </c>
      <c r="K2037" s="8">
        <v>0</v>
      </c>
      <c r="L2037" s="8">
        <v>766666.01</v>
      </c>
      <c r="M2037" s="8">
        <v>0</v>
      </c>
      <c r="N2037" s="8">
        <v>525906.56000000006</v>
      </c>
      <c r="O2037" s="8">
        <v>0</v>
      </c>
      <c r="P2037" s="8">
        <v>14753.29</v>
      </c>
      <c r="Q2037" s="8">
        <v>652.53</v>
      </c>
      <c r="R2037" s="8">
        <v>902.19</v>
      </c>
      <c r="S2037" s="8">
        <v>103080.3</v>
      </c>
      <c r="T2037" s="8">
        <v>10170.58</v>
      </c>
      <c r="U2037" s="8">
        <v>7540.34</v>
      </c>
      <c r="V2037" s="8">
        <v>0</v>
      </c>
      <c r="W2037" s="8">
        <v>149822.16</v>
      </c>
      <c r="X2037" s="8">
        <v>0</v>
      </c>
      <c r="Y2037" s="8">
        <v>16681.849999999999</v>
      </c>
      <c r="Z2037" s="8">
        <v>3903.26</v>
      </c>
      <c r="AA2037" s="8">
        <v>315628.86</v>
      </c>
      <c r="AB2037" s="8">
        <v>62090.82</v>
      </c>
      <c r="AC2037" s="9">
        <f t="shared" si="186"/>
        <v>253538.03999999998</v>
      </c>
      <c r="AD2037" s="5" t="str">
        <f>$C2037&amp;" "&amp;VLOOKUP(C2037,Tegevusalad!$A$1:$B$89,2,FALSE)</f>
        <v>94 ORGANISATSIOONIDE TEGEVUS</v>
      </c>
      <c r="AE2037" s="6">
        <f t="shared" si="187"/>
        <v>3747275.17</v>
      </c>
      <c r="AF2037" s="6">
        <f t="shared" si="188"/>
        <v>2523423.1100000003</v>
      </c>
      <c r="AG2037" s="6">
        <f t="shared" si="189"/>
        <v>3887363.87</v>
      </c>
      <c r="AH2037" s="6">
        <f t="shared" si="190"/>
        <v>2634043.75</v>
      </c>
      <c r="AI2037" s="6">
        <f t="shared" si="191"/>
        <v>3887363.87</v>
      </c>
    </row>
    <row r="2038" spans="1:35" s="2" customFormat="1">
      <c r="A2038" s="3">
        <v>2015</v>
      </c>
      <c r="B2038" s="3">
        <v>12</v>
      </c>
      <c r="C2038" s="4">
        <v>95</v>
      </c>
      <c r="D2038" s="8">
        <v>356</v>
      </c>
      <c r="E2038" s="8">
        <v>3151423.76</v>
      </c>
      <c r="F2038" s="8">
        <v>-662.57</v>
      </c>
      <c r="G2038" s="8">
        <v>519834.36</v>
      </c>
      <c r="H2038" s="8">
        <v>420402</v>
      </c>
      <c r="I2038" s="8">
        <v>63768.56</v>
      </c>
      <c r="J2038" s="8">
        <v>47004.28</v>
      </c>
      <c r="K2038" s="8">
        <v>0</v>
      </c>
      <c r="L2038" s="8">
        <v>630225.1</v>
      </c>
      <c r="M2038" s="8">
        <v>0</v>
      </c>
      <c r="N2038" s="8">
        <v>391869.2</v>
      </c>
      <c r="O2038" s="8">
        <v>4364.3500000000004</v>
      </c>
      <c r="P2038" s="8">
        <v>9161.26</v>
      </c>
      <c r="Q2038" s="8">
        <v>5234.09</v>
      </c>
      <c r="R2038" s="8">
        <v>2146.98</v>
      </c>
      <c r="S2038" s="8">
        <v>705456.56</v>
      </c>
      <c r="T2038" s="8">
        <v>667943.66</v>
      </c>
      <c r="U2038" s="8">
        <v>2918.55</v>
      </c>
      <c r="V2038" s="8">
        <v>0</v>
      </c>
      <c r="W2038" s="8">
        <v>3787.5</v>
      </c>
      <c r="X2038" s="8">
        <v>39.6</v>
      </c>
      <c r="Y2038" s="8">
        <v>8.77</v>
      </c>
      <c r="Z2038" s="8">
        <v>0.15</v>
      </c>
      <c r="AA2038" s="8">
        <v>258075.56</v>
      </c>
      <c r="AB2038" s="8">
        <v>19711.04</v>
      </c>
      <c r="AC2038" s="9">
        <f t="shared" si="186"/>
        <v>238364.52</v>
      </c>
      <c r="AD2038" s="5" t="str">
        <f>$C2038&amp;" "&amp;VLOOKUP(C2038,Tegevusalad!$A$1:$B$89,2,FALSE)</f>
        <v>95 ARVUTITE NING TARBEESEMETE JA KODUTARVETE PARANDUS</v>
      </c>
      <c r="AE2038" s="6">
        <f t="shared" si="187"/>
        <v>2442425.6799999997</v>
      </c>
      <c r="AF2038" s="6">
        <f t="shared" si="188"/>
        <v>1239884.0399999998</v>
      </c>
      <c r="AG2038" s="6">
        <f t="shared" si="189"/>
        <v>2962260.04</v>
      </c>
      <c r="AH2038" s="6">
        <f t="shared" si="190"/>
        <v>1970080.9</v>
      </c>
      <c r="AI2038" s="6">
        <f t="shared" si="191"/>
        <v>2962220.4399999995</v>
      </c>
    </row>
    <row r="2039" spans="1:35" s="2" customFormat="1">
      <c r="A2039" s="3">
        <v>2015</v>
      </c>
      <c r="B2039" s="3">
        <v>12</v>
      </c>
      <c r="C2039" s="4">
        <v>96</v>
      </c>
      <c r="D2039" s="8">
        <v>1495</v>
      </c>
      <c r="E2039" s="8">
        <v>10052303.199999999</v>
      </c>
      <c r="F2039" s="8">
        <v>22986.78</v>
      </c>
      <c r="G2039" s="8">
        <v>2284858.44</v>
      </c>
      <c r="H2039" s="8">
        <v>1534333.39</v>
      </c>
      <c r="I2039" s="8">
        <v>477243.04</v>
      </c>
      <c r="J2039" s="8">
        <v>47938.21</v>
      </c>
      <c r="K2039" s="8">
        <v>0</v>
      </c>
      <c r="L2039" s="8">
        <v>2012529.57</v>
      </c>
      <c r="M2039" s="8">
        <v>0</v>
      </c>
      <c r="N2039" s="8">
        <v>1340556.78</v>
      </c>
      <c r="O2039" s="8">
        <v>13149.19</v>
      </c>
      <c r="P2039" s="8">
        <v>59281.440000000002</v>
      </c>
      <c r="Q2039" s="8">
        <v>15378.58</v>
      </c>
      <c r="R2039" s="8">
        <v>10453.69</v>
      </c>
      <c r="S2039" s="8">
        <v>788242.81</v>
      </c>
      <c r="T2039" s="8">
        <v>582684.12</v>
      </c>
      <c r="U2039" s="8">
        <v>5613.76</v>
      </c>
      <c r="V2039" s="8">
        <v>0</v>
      </c>
      <c r="W2039" s="8">
        <v>301870.31</v>
      </c>
      <c r="X2039" s="8">
        <v>242772.68</v>
      </c>
      <c r="Y2039" s="8">
        <v>16764.080000000002</v>
      </c>
      <c r="Z2039" s="8">
        <v>1596.48</v>
      </c>
      <c r="AA2039" s="8">
        <v>902783.67</v>
      </c>
      <c r="AB2039" s="8">
        <v>215643.28</v>
      </c>
      <c r="AC2039" s="9">
        <f t="shared" si="186"/>
        <v>687140.39</v>
      </c>
      <c r="AD2039" s="5" t="str">
        <f>$C2039&amp;" "&amp;VLOOKUP(C2039,Tegevusalad!$A$1:$B$89,2,FALSE)</f>
        <v>96 MUU TEENINDUS</v>
      </c>
      <c r="AE2039" s="6">
        <f t="shared" si="187"/>
        <v>9524206.089999998</v>
      </c>
      <c r="AF2039" s="6">
        <f t="shared" si="188"/>
        <v>5895449.8300000001</v>
      </c>
      <c r="AG2039" s="6">
        <f t="shared" si="189"/>
        <v>11809064.529999997</v>
      </c>
      <c r="AH2039" s="6">
        <f t="shared" si="190"/>
        <v>6755052.3499999996</v>
      </c>
      <c r="AI2039" s="6">
        <f t="shared" si="191"/>
        <v>11566291.849999998</v>
      </c>
    </row>
    <row r="2040" spans="1:35" s="2" customFormat="1">
      <c r="A2040" s="3">
        <v>2015</v>
      </c>
      <c r="B2040" s="3">
        <v>12</v>
      </c>
      <c r="C2040" s="3"/>
      <c r="D2040" s="8">
        <v>961</v>
      </c>
      <c r="E2040" s="8">
        <v>99303975.920000002</v>
      </c>
      <c r="F2040" s="8">
        <v>1533471.28</v>
      </c>
      <c r="G2040" s="8">
        <v>59488560.090000004</v>
      </c>
      <c r="H2040" s="8">
        <v>29719527.190000001</v>
      </c>
      <c r="I2040" s="8">
        <v>27549403.66</v>
      </c>
      <c r="J2040" s="8">
        <v>21487929.469999999</v>
      </c>
      <c r="K2040" s="8">
        <v>0</v>
      </c>
      <c r="L2040" s="8">
        <v>19998807.629999999</v>
      </c>
      <c r="M2040" s="8">
        <v>0</v>
      </c>
      <c r="N2040" s="8">
        <v>20274640.07</v>
      </c>
      <c r="O2040" s="8">
        <v>1149245.51</v>
      </c>
      <c r="P2040" s="8">
        <v>71916.56</v>
      </c>
      <c r="Q2040" s="8">
        <v>13077.76</v>
      </c>
      <c r="R2040" s="8">
        <v>3371.5</v>
      </c>
      <c r="S2040" s="8">
        <v>60697471.700000003</v>
      </c>
      <c r="T2040" s="8">
        <v>58059302.829999998</v>
      </c>
      <c r="U2040" s="8">
        <v>906834.78</v>
      </c>
      <c r="V2040" s="8">
        <v>545640.02</v>
      </c>
      <c r="W2040" s="8">
        <v>779434.81</v>
      </c>
      <c r="X2040" s="8">
        <v>0</v>
      </c>
      <c r="Y2040" s="8">
        <v>422.4</v>
      </c>
      <c r="Z2040" s="8">
        <v>0</v>
      </c>
      <c r="AA2040" s="8">
        <v>4940645.49</v>
      </c>
      <c r="AB2040" s="8">
        <v>5216055.53</v>
      </c>
      <c r="AC2040" s="9">
        <f t="shared" si="186"/>
        <v>-275410.04000000004</v>
      </c>
      <c r="AD2040" s="5" t="e">
        <f>$C2040&amp;" "&amp;VLOOKUP(C2040,Tegevusalad!$A$1:$B$89,2,FALSE)</f>
        <v>#N/A</v>
      </c>
      <c r="AE2040" s="6">
        <f t="shared" si="187"/>
        <v>39233140.719999999</v>
      </c>
      <c r="AF2040" s="6">
        <f t="shared" si="188"/>
        <v>34585163.839999981</v>
      </c>
      <c r="AG2040" s="6">
        <f t="shared" si="189"/>
        <v>98721700.810000017</v>
      </c>
      <c r="AH2040" s="6">
        <f t="shared" si="190"/>
        <v>101390057.84999999</v>
      </c>
      <c r="AI2040" s="6">
        <f t="shared" si="191"/>
        <v>98721700.810000017</v>
      </c>
    </row>
    <row r="2041" spans="1:35" s="2" customFormat="1">
      <c r="A2041" s="3">
        <v>2016</v>
      </c>
      <c r="B2041" s="3">
        <v>1</v>
      </c>
      <c r="C2041" s="4">
        <v>1</v>
      </c>
      <c r="D2041" s="8">
        <v>4375</v>
      </c>
      <c r="E2041" s="8">
        <v>50401788.609999999</v>
      </c>
      <c r="F2041" s="8">
        <v>63152.56</v>
      </c>
      <c r="G2041" s="8">
        <v>4044290.08</v>
      </c>
      <c r="H2041" s="8">
        <v>3121182.63</v>
      </c>
      <c r="I2041" s="8">
        <v>2640097.33</v>
      </c>
      <c r="J2041" s="8">
        <v>194249.83</v>
      </c>
      <c r="K2041" s="8">
        <v>0</v>
      </c>
      <c r="L2041" s="8">
        <v>10086041.619999999</v>
      </c>
      <c r="M2041" s="8">
        <v>0</v>
      </c>
      <c r="N2041" s="8">
        <v>10216061.869999999</v>
      </c>
      <c r="O2041" s="8">
        <v>26803.81</v>
      </c>
      <c r="P2041" s="8">
        <v>1824550.68</v>
      </c>
      <c r="Q2041" s="8">
        <v>29642.17</v>
      </c>
      <c r="R2041" s="8">
        <v>56655.68</v>
      </c>
      <c r="S2041" s="8">
        <v>1648740.78</v>
      </c>
      <c r="T2041" s="8">
        <v>1527427.17</v>
      </c>
      <c r="U2041" s="8">
        <v>28327.21</v>
      </c>
      <c r="V2041" s="8">
        <v>0</v>
      </c>
      <c r="W2041" s="8">
        <v>197529.29</v>
      </c>
      <c r="X2041" s="8">
        <v>2655.11</v>
      </c>
      <c r="Y2041" s="8">
        <v>14.06</v>
      </c>
      <c r="Z2041" s="8">
        <v>0.02</v>
      </c>
      <c r="AA2041" s="8">
        <v>3447271.37</v>
      </c>
      <c r="AB2041" s="8">
        <v>3577277.58</v>
      </c>
      <c r="AC2041" s="9">
        <f t="shared" si="186"/>
        <v>-130006.20999999996</v>
      </c>
      <c r="AD2041" s="5" t="str">
        <f>$C2041&amp;" "&amp;VLOOKUP(C2041,Tegevusalad!$A$1:$B$89,2,FALSE)</f>
        <v>1 TAIME- JA LOOMAKASVATUS, JAHINDUS JA NEID TEENINDAVAD TEGEVUSALAD</v>
      </c>
      <c r="AE2041" s="6">
        <f t="shared" si="187"/>
        <v>48790528.289999999</v>
      </c>
      <c r="AF2041" s="6">
        <f t="shared" si="188"/>
        <v>49552500.709999986</v>
      </c>
      <c r="AG2041" s="6">
        <f t="shared" si="189"/>
        <v>52834818.369999997</v>
      </c>
      <c r="AH2041" s="6">
        <f t="shared" si="190"/>
        <v>51363587.749999993</v>
      </c>
      <c r="AI2041" s="6">
        <f t="shared" si="191"/>
        <v>52832163.259999998</v>
      </c>
    </row>
    <row r="2042" spans="1:35" s="2" customFormat="1">
      <c r="A2042" s="3">
        <v>2016</v>
      </c>
      <c r="B2042" s="3">
        <v>1</v>
      </c>
      <c r="C2042" s="4">
        <v>2</v>
      </c>
      <c r="D2042" s="8">
        <v>1812</v>
      </c>
      <c r="E2042" s="8">
        <v>40156362.420000002</v>
      </c>
      <c r="F2042" s="8">
        <v>23518.55</v>
      </c>
      <c r="G2042" s="8">
        <v>2370991.5499999998</v>
      </c>
      <c r="H2042" s="8">
        <v>1665972.21</v>
      </c>
      <c r="I2042" s="8">
        <v>1424832.71</v>
      </c>
      <c r="J2042" s="8">
        <v>316481.34999999998</v>
      </c>
      <c r="K2042" s="8">
        <v>0</v>
      </c>
      <c r="L2042" s="8">
        <v>8033389.0800000001</v>
      </c>
      <c r="M2042" s="8">
        <v>0</v>
      </c>
      <c r="N2042" s="8">
        <v>5872220.2000000002</v>
      </c>
      <c r="O2042" s="8">
        <v>6486.36</v>
      </c>
      <c r="P2042" s="8">
        <v>636990.93999999994</v>
      </c>
      <c r="Q2042" s="8">
        <v>25992.76</v>
      </c>
      <c r="R2042" s="8">
        <v>25199.65</v>
      </c>
      <c r="S2042" s="8">
        <v>1139865.67</v>
      </c>
      <c r="T2042" s="8">
        <v>927494.14</v>
      </c>
      <c r="U2042" s="8">
        <v>344826.73</v>
      </c>
      <c r="V2042" s="8">
        <v>340000</v>
      </c>
      <c r="W2042" s="8">
        <v>1465571.71</v>
      </c>
      <c r="X2042" s="8">
        <v>13412</v>
      </c>
      <c r="Y2042" s="8">
        <v>76.64</v>
      </c>
      <c r="Z2042" s="8">
        <v>0.03</v>
      </c>
      <c r="AA2042" s="8">
        <v>2997627</v>
      </c>
      <c r="AB2042" s="8">
        <v>836381.51</v>
      </c>
      <c r="AC2042" s="9">
        <f t="shared" si="186"/>
        <v>2161245.4900000002</v>
      </c>
      <c r="AD2042" s="5" t="str">
        <f>$C2042&amp;" "&amp;VLOOKUP(C2042,Tegevusalad!$A$1:$B$89,2,FALSE)</f>
        <v>2 METSAMAJANDUS JA METSAVARUMINE</v>
      </c>
      <c r="AE2042" s="6">
        <f t="shared" si="187"/>
        <v>38708600.57</v>
      </c>
      <c r="AF2042" s="6">
        <f t="shared" si="188"/>
        <v>28309975.050000001</v>
      </c>
      <c r="AG2042" s="6">
        <f t="shared" si="189"/>
        <v>41079592.119999997</v>
      </c>
      <c r="AH2042" s="6">
        <f t="shared" si="190"/>
        <v>29487099.25</v>
      </c>
      <c r="AI2042" s="6">
        <f t="shared" si="191"/>
        <v>41066180.119999997</v>
      </c>
    </row>
    <row r="2043" spans="1:35" s="2" customFormat="1">
      <c r="A2043" s="3">
        <v>2016</v>
      </c>
      <c r="B2043" s="3">
        <v>1</v>
      </c>
      <c r="C2043" s="4">
        <v>3</v>
      </c>
      <c r="D2043" s="8">
        <v>251</v>
      </c>
      <c r="E2043" s="8">
        <v>2302253.63</v>
      </c>
      <c r="F2043" s="8">
        <v>1279.78</v>
      </c>
      <c r="G2043" s="8">
        <v>265343.84999999998</v>
      </c>
      <c r="H2043" s="8">
        <v>245067.85</v>
      </c>
      <c r="I2043" s="8">
        <v>57641.38</v>
      </c>
      <c r="J2043" s="8">
        <v>10976</v>
      </c>
      <c r="K2043" s="8">
        <v>0</v>
      </c>
      <c r="L2043" s="8">
        <v>460565.92</v>
      </c>
      <c r="M2043" s="8">
        <v>0</v>
      </c>
      <c r="N2043" s="8">
        <v>243578.61</v>
      </c>
      <c r="O2043" s="8">
        <v>0</v>
      </c>
      <c r="P2043" s="8">
        <v>71509.929999999993</v>
      </c>
      <c r="Q2043" s="8">
        <v>1234.53</v>
      </c>
      <c r="R2043" s="8">
        <v>1679.78</v>
      </c>
      <c r="S2043" s="8">
        <v>132119.31</v>
      </c>
      <c r="T2043" s="8">
        <v>123426.78</v>
      </c>
      <c r="U2043" s="8">
        <v>7</v>
      </c>
      <c r="V2043" s="8">
        <v>0</v>
      </c>
      <c r="W2043" s="8">
        <v>49803.07</v>
      </c>
      <c r="X2043" s="8">
        <v>0</v>
      </c>
      <c r="Y2043" s="8">
        <v>0</v>
      </c>
      <c r="Z2043" s="8">
        <v>0</v>
      </c>
      <c r="AA2043" s="8">
        <v>296358.09999999998</v>
      </c>
      <c r="AB2043" s="8">
        <v>79370.789999999994</v>
      </c>
      <c r="AC2043" s="9">
        <f t="shared" si="186"/>
        <v>216987.31</v>
      </c>
      <c r="AD2043" s="5" t="str">
        <f>$C2043&amp;" "&amp;VLOOKUP(C2043,Tegevusalad!$A$1:$B$89,2,FALSE)</f>
        <v>3 KALAPÜÜK JA VESIVILJELUS</v>
      </c>
      <c r="AE2043" s="6">
        <f t="shared" si="187"/>
        <v>2171407.0999999996</v>
      </c>
      <c r="AF2043" s="6">
        <f t="shared" si="188"/>
        <v>1094165.6399999999</v>
      </c>
      <c r="AG2043" s="6">
        <f t="shared" si="189"/>
        <v>2436750.9499999997</v>
      </c>
      <c r="AH2043" s="6">
        <f t="shared" si="190"/>
        <v>1226291.95</v>
      </c>
      <c r="AI2043" s="6">
        <f t="shared" si="191"/>
        <v>2436750.9499999997</v>
      </c>
    </row>
    <row r="2044" spans="1:35" s="2" customFormat="1">
      <c r="A2044" s="3">
        <v>2016</v>
      </c>
      <c r="B2044" s="3">
        <v>1</v>
      </c>
      <c r="C2044" s="4">
        <v>5</v>
      </c>
      <c r="D2044" s="8">
        <v>1</v>
      </c>
      <c r="E2044" s="8">
        <v>149.77000000000001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29.95</v>
      </c>
      <c r="M2044" s="8">
        <v>0</v>
      </c>
      <c r="N2044" s="8">
        <v>124.24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94.29</v>
      </c>
      <c r="AC2044" s="9">
        <f t="shared" si="186"/>
        <v>-94.29</v>
      </c>
      <c r="AD2044" s="5" t="str">
        <f>$C2044&amp;" "&amp;VLOOKUP(C2044,Tegevusalad!$A$1:$B$89,2,FALSE)</f>
        <v>5 KIVI- JA PRUUNSÖE KAEVANDAMINE</v>
      </c>
      <c r="AE2044" s="6">
        <f t="shared" si="187"/>
        <v>149.77000000000001</v>
      </c>
      <c r="AF2044" s="6">
        <f t="shared" si="188"/>
        <v>621.19999999999993</v>
      </c>
      <c r="AG2044" s="6">
        <f t="shared" si="189"/>
        <v>149.77000000000001</v>
      </c>
      <c r="AH2044" s="6">
        <f t="shared" si="190"/>
        <v>621.19999999999993</v>
      </c>
      <c r="AI2044" s="6">
        <f t="shared" si="191"/>
        <v>149.77000000000001</v>
      </c>
    </row>
    <row r="2045" spans="1:35" s="2" customFormat="1">
      <c r="A2045" s="3">
        <v>2016</v>
      </c>
      <c r="B2045" s="3">
        <v>1</v>
      </c>
      <c r="C2045" s="4">
        <v>6</v>
      </c>
      <c r="D2045" s="8">
        <v>1</v>
      </c>
      <c r="E2045" s="8">
        <v>1434324.79</v>
      </c>
      <c r="F2045" s="8">
        <v>0</v>
      </c>
      <c r="G2045" s="8">
        <v>603238.99</v>
      </c>
      <c r="H2045" s="8">
        <v>0</v>
      </c>
      <c r="I2045" s="8">
        <v>0</v>
      </c>
      <c r="J2045" s="8">
        <v>0</v>
      </c>
      <c r="K2045" s="8">
        <v>0</v>
      </c>
      <c r="L2045" s="8">
        <v>286864.96000000002</v>
      </c>
      <c r="M2045" s="8">
        <v>0</v>
      </c>
      <c r="N2045" s="8">
        <v>244308.71</v>
      </c>
      <c r="O2045" s="8">
        <v>415.89</v>
      </c>
      <c r="P2045" s="8">
        <v>15044.97</v>
      </c>
      <c r="Q2045" s="8">
        <v>0</v>
      </c>
      <c r="R2045" s="8">
        <v>178.06</v>
      </c>
      <c r="S2045" s="8">
        <v>0</v>
      </c>
      <c r="T2045" s="8">
        <v>0</v>
      </c>
      <c r="U2045" s="8">
        <v>0</v>
      </c>
      <c r="V2045" s="8">
        <v>0</v>
      </c>
      <c r="W2045" s="8">
        <v>6961.3</v>
      </c>
      <c r="X2045" s="8">
        <v>1535.76</v>
      </c>
      <c r="Y2045" s="8">
        <v>203.58</v>
      </c>
      <c r="Z2045" s="8">
        <v>0</v>
      </c>
      <c r="AA2045" s="8">
        <v>42759.83</v>
      </c>
      <c r="AB2045" s="8">
        <v>0</v>
      </c>
      <c r="AC2045" s="9">
        <f t="shared" si="186"/>
        <v>42759.83</v>
      </c>
      <c r="AD2045" s="5" t="str">
        <f>$C2045&amp;" "&amp;VLOOKUP(C2045,Tegevusalad!$A$1:$B$89,2,FALSE)</f>
        <v>6 TOORNAFTA JA MAAGAASI TOOTMINE</v>
      </c>
      <c r="AE2045" s="6">
        <f t="shared" si="187"/>
        <v>1435860.55</v>
      </c>
      <c r="AF2045" s="6">
        <f t="shared" si="188"/>
        <v>1220354.3999999999</v>
      </c>
      <c r="AG2045" s="6">
        <f t="shared" si="189"/>
        <v>2039099.54</v>
      </c>
      <c r="AH2045" s="6">
        <f t="shared" si="190"/>
        <v>1222433.8499999999</v>
      </c>
      <c r="AI2045" s="6">
        <f t="shared" si="191"/>
        <v>2037563.78</v>
      </c>
    </row>
    <row r="2046" spans="1:35" s="2" customFormat="1">
      <c r="A2046" s="3">
        <v>2016</v>
      </c>
      <c r="B2046" s="3">
        <v>1</v>
      </c>
      <c r="C2046" s="4">
        <v>8</v>
      </c>
      <c r="D2046" s="8">
        <v>121</v>
      </c>
      <c r="E2046" s="8">
        <v>6001079.46</v>
      </c>
      <c r="F2046" s="8">
        <v>2364.7600000000002</v>
      </c>
      <c r="G2046" s="8">
        <v>4233987.58</v>
      </c>
      <c r="H2046" s="8">
        <v>3572368.78</v>
      </c>
      <c r="I2046" s="8">
        <v>3525435.86</v>
      </c>
      <c r="J2046" s="8">
        <v>651200.80000000005</v>
      </c>
      <c r="K2046" s="8">
        <v>0</v>
      </c>
      <c r="L2046" s="8">
        <v>1200428.73</v>
      </c>
      <c r="M2046" s="8">
        <v>0</v>
      </c>
      <c r="N2046" s="8">
        <v>1249544.4099999999</v>
      </c>
      <c r="O2046" s="8">
        <v>3945.95</v>
      </c>
      <c r="P2046" s="8">
        <v>224302.76</v>
      </c>
      <c r="Q2046" s="8">
        <v>2813.71</v>
      </c>
      <c r="R2046" s="8">
        <v>4479.6000000000004</v>
      </c>
      <c r="S2046" s="8">
        <v>724715.07</v>
      </c>
      <c r="T2046" s="8">
        <v>360647.63</v>
      </c>
      <c r="U2046" s="8">
        <v>12000</v>
      </c>
      <c r="V2046" s="8">
        <v>0</v>
      </c>
      <c r="W2046" s="8">
        <v>7266.53</v>
      </c>
      <c r="X2046" s="8">
        <v>1949.28</v>
      </c>
      <c r="Y2046" s="8">
        <v>0</v>
      </c>
      <c r="Z2046" s="8">
        <v>0</v>
      </c>
      <c r="AA2046" s="8">
        <v>281311.53999999998</v>
      </c>
      <c r="AB2046" s="8">
        <v>330427.21999999997</v>
      </c>
      <c r="AC2046" s="9">
        <f t="shared" si="186"/>
        <v>-49115.679999999993</v>
      </c>
      <c r="AD2046" s="5" t="str">
        <f>$C2046&amp;" "&amp;VLOOKUP(C2046,Tegevusalad!$A$1:$B$89,2,FALSE)</f>
        <v>8 MUU KAEVANDAMINE</v>
      </c>
      <c r="AE2046" s="6">
        <f t="shared" si="187"/>
        <v>5268678.43</v>
      </c>
      <c r="AF2046" s="6">
        <f t="shared" si="188"/>
        <v>5513675.2299999995</v>
      </c>
      <c r="AG2046" s="6">
        <f t="shared" si="189"/>
        <v>9502666.0099999998</v>
      </c>
      <c r="AH2046" s="6">
        <f t="shared" si="190"/>
        <v>6270120.0499999998</v>
      </c>
      <c r="AI2046" s="6">
        <f t="shared" si="191"/>
        <v>9500716.7300000004</v>
      </c>
    </row>
    <row r="2047" spans="1:35" s="2" customFormat="1">
      <c r="A2047" s="3">
        <v>2016</v>
      </c>
      <c r="B2047" s="3">
        <v>1</v>
      </c>
      <c r="C2047" s="4">
        <v>9</v>
      </c>
      <c r="D2047" s="8">
        <v>22</v>
      </c>
      <c r="E2047" s="8">
        <v>524597.94999999995</v>
      </c>
      <c r="F2047" s="8">
        <v>0</v>
      </c>
      <c r="G2047" s="8">
        <v>98998.55</v>
      </c>
      <c r="H2047" s="8">
        <v>6248.93</v>
      </c>
      <c r="I2047" s="8">
        <v>0</v>
      </c>
      <c r="J2047" s="8">
        <v>0</v>
      </c>
      <c r="K2047" s="8">
        <v>0</v>
      </c>
      <c r="L2047" s="8">
        <v>104919.58</v>
      </c>
      <c r="M2047" s="8">
        <v>0</v>
      </c>
      <c r="N2047" s="8">
        <v>53666.25</v>
      </c>
      <c r="O2047" s="8">
        <v>0</v>
      </c>
      <c r="P2047" s="8">
        <v>878</v>
      </c>
      <c r="Q2047" s="8">
        <v>707.55</v>
      </c>
      <c r="R2047" s="8">
        <v>570.14</v>
      </c>
      <c r="S2047" s="8">
        <v>3164.99</v>
      </c>
      <c r="T2047" s="8">
        <v>0</v>
      </c>
      <c r="U2047" s="8">
        <v>0</v>
      </c>
      <c r="V2047" s="8">
        <v>0</v>
      </c>
      <c r="W2047" s="8">
        <v>2873.94</v>
      </c>
      <c r="X2047" s="8">
        <v>4502.8999999999996</v>
      </c>
      <c r="Y2047" s="8">
        <v>0</v>
      </c>
      <c r="Z2047" s="8">
        <v>0</v>
      </c>
      <c r="AA2047" s="8">
        <v>56875.37</v>
      </c>
      <c r="AB2047" s="8">
        <v>5622.04</v>
      </c>
      <c r="AC2047" s="9">
        <f t="shared" si="186"/>
        <v>51253.33</v>
      </c>
      <c r="AD2047" s="5" t="str">
        <f>$C2047&amp;" "&amp;VLOOKUP(C2047,Tegevusalad!$A$1:$B$89,2,FALSE)</f>
        <v>9 KAEVANDAMIST ABISTAVAD TEGEVUSALAD</v>
      </c>
      <c r="AE2047" s="6">
        <f t="shared" si="187"/>
        <v>525935.86</v>
      </c>
      <c r="AF2047" s="6">
        <f t="shared" si="188"/>
        <v>268016.95999999996</v>
      </c>
      <c r="AG2047" s="6">
        <f t="shared" si="189"/>
        <v>624934.41</v>
      </c>
      <c r="AH2047" s="6">
        <f t="shared" si="190"/>
        <v>271181.94999999995</v>
      </c>
      <c r="AI2047" s="6">
        <f t="shared" si="191"/>
        <v>620431.51</v>
      </c>
    </row>
    <row r="2048" spans="1:35" s="2" customFormat="1">
      <c r="A2048" s="3">
        <v>2016</v>
      </c>
      <c r="B2048" s="3">
        <v>1</v>
      </c>
      <c r="C2048" s="4">
        <v>10</v>
      </c>
      <c r="D2048" s="8">
        <v>540</v>
      </c>
      <c r="E2048" s="8">
        <v>98198576.530000001</v>
      </c>
      <c r="F2048" s="8">
        <v>4741.3900000000003</v>
      </c>
      <c r="G2048" s="8">
        <v>38275366.859999999</v>
      </c>
      <c r="H2048" s="8">
        <v>32122982.239999998</v>
      </c>
      <c r="I2048" s="8">
        <v>31459969.800000001</v>
      </c>
      <c r="J2048" s="8">
        <v>5402334.46</v>
      </c>
      <c r="K2048" s="8">
        <v>0</v>
      </c>
      <c r="L2048" s="8">
        <v>19640142.039999999</v>
      </c>
      <c r="M2048" s="8">
        <v>43965.06</v>
      </c>
      <c r="N2048" s="8">
        <v>18056510.739999998</v>
      </c>
      <c r="O2048" s="8">
        <v>437821.11</v>
      </c>
      <c r="P2048" s="8">
        <v>441219.8</v>
      </c>
      <c r="Q2048" s="8">
        <v>16122.9</v>
      </c>
      <c r="R2048" s="8">
        <v>26723.34</v>
      </c>
      <c r="S2048" s="8">
        <v>23006095.390000001</v>
      </c>
      <c r="T2048" s="8">
        <v>20710310.129999999</v>
      </c>
      <c r="U2048" s="8">
        <v>161537.28</v>
      </c>
      <c r="V2048" s="8">
        <v>0</v>
      </c>
      <c r="W2048" s="8">
        <v>735764.24</v>
      </c>
      <c r="X2048" s="8">
        <v>4549.76</v>
      </c>
      <c r="Y2048" s="8">
        <v>0</v>
      </c>
      <c r="Z2048" s="8">
        <v>0.06</v>
      </c>
      <c r="AA2048" s="8">
        <v>3940581.83</v>
      </c>
      <c r="AB2048" s="8">
        <v>2312985.5299999998</v>
      </c>
      <c r="AC2048" s="9">
        <f t="shared" si="186"/>
        <v>1627596.3000000003</v>
      </c>
      <c r="AD2048" s="5" t="str">
        <f>$C2048&amp;" "&amp;VLOOKUP(C2048,Tegevusalad!$A$1:$B$89,2,FALSE)</f>
        <v>10 TOIDUAINETE TOOTMINE</v>
      </c>
      <c r="AE2048" s="6">
        <f t="shared" si="187"/>
        <v>75040235.010000005</v>
      </c>
      <c r="AF2048" s="6">
        <f t="shared" si="188"/>
        <v>65059432.179999992</v>
      </c>
      <c r="AG2048" s="6">
        <f t="shared" si="189"/>
        <v>113315601.86999999</v>
      </c>
      <c r="AH2048" s="6">
        <f t="shared" si="190"/>
        <v>90416170.399999991</v>
      </c>
      <c r="AI2048" s="6">
        <f t="shared" si="191"/>
        <v>113311052.11</v>
      </c>
    </row>
    <row r="2049" spans="1:35" s="2" customFormat="1">
      <c r="A2049" s="3">
        <v>2016</v>
      </c>
      <c r="B2049" s="3">
        <v>1</v>
      </c>
      <c r="C2049" s="4">
        <v>11</v>
      </c>
      <c r="D2049" s="8">
        <v>80</v>
      </c>
      <c r="E2049" s="8">
        <v>43793871.189999998</v>
      </c>
      <c r="F2049" s="8">
        <v>148.62</v>
      </c>
      <c r="G2049" s="8">
        <v>3655779.82</v>
      </c>
      <c r="H2049" s="8">
        <v>2266543.15</v>
      </c>
      <c r="I2049" s="8">
        <v>2037660.05</v>
      </c>
      <c r="J2049" s="8">
        <v>331404.65000000002</v>
      </c>
      <c r="K2049" s="8">
        <v>2108.08</v>
      </c>
      <c r="L2049" s="8">
        <v>8758787.6099999994</v>
      </c>
      <c r="M2049" s="8">
        <v>0</v>
      </c>
      <c r="N2049" s="8">
        <v>2875038.72</v>
      </c>
      <c r="O2049" s="8">
        <v>129501.41</v>
      </c>
      <c r="P2049" s="8">
        <v>115673.95</v>
      </c>
      <c r="Q2049" s="8">
        <v>2884.04</v>
      </c>
      <c r="R2049" s="8">
        <v>19809.48</v>
      </c>
      <c r="S2049" s="8">
        <v>5778947.2000000002</v>
      </c>
      <c r="T2049" s="8">
        <v>5223360.63</v>
      </c>
      <c r="U2049" s="8">
        <v>107157.04</v>
      </c>
      <c r="V2049" s="8">
        <v>54245.08</v>
      </c>
      <c r="W2049" s="8">
        <v>5686.71</v>
      </c>
      <c r="X2049" s="8">
        <v>404.36</v>
      </c>
      <c r="Y2049" s="8">
        <v>0</v>
      </c>
      <c r="Z2049" s="8">
        <v>0</v>
      </c>
      <c r="AA2049" s="8">
        <v>5956218.1799999997</v>
      </c>
      <c r="AB2049" s="8">
        <v>72469.289999999994</v>
      </c>
      <c r="AC2049" s="9">
        <f t="shared" si="186"/>
        <v>5883748.8899999997</v>
      </c>
      <c r="AD2049" s="5" t="str">
        <f>$C2049&amp;" "&amp;VLOOKUP(C2049,Tegevusalad!$A$1:$B$89,2,FALSE)</f>
        <v>11 JOOGITOOTMINE</v>
      </c>
      <c r="AE2049" s="6">
        <f t="shared" si="187"/>
        <v>37908319.929999992</v>
      </c>
      <c r="AF2049" s="6">
        <f t="shared" si="188"/>
        <v>7994874.7899999991</v>
      </c>
      <c r="AG2049" s="6">
        <f t="shared" si="189"/>
        <v>41564099.749999993</v>
      </c>
      <c r="AH2049" s="6">
        <f t="shared" si="190"/>
        <v>14474241</v>
      </c>
      <c r="AI2049" s="6">
        <f t="shared" si="191"/>
        <v>41563695.389999993</v>
      </c>
    </row>
    <row r="2050" spans="1:35" s="2" customFormat="1">
      <c r="A2050" s="3">
        <v>2016</v>
      </c>
      <c r="B2050" s="3">
        <v>1</v>
      </c>
      <c r="C2050" s="4">
        <v>13</v>
      </c>
      <c r="D2050" s="8">
        <v>239</v>
      </c>
      <c r="E2050" s="8">
        <v>10560076.49</v>
      </c>
      <c r="F2050" s="8">
        <v>141.80000000000001</v>
      </c>
      <c r="G2050" s="8">
        <v>19454358.41</v>
      </c>
      <c r="H2050" s="8">
        <v>17401873.27</v>
      </c>
      <c r="I2050" s="8">
        <v>16209808.970000001</v>
      </c>
      <c r="J2050" s="8">
        <v>1996453.58</v>
      </c>
      <c r="K2050" s="8">
        <v>0</v>
      </c>
      <c r="L2050" s="8">
        <v>2112028.1</v>
      </c>
      <c r="M2050" s="8">
        <v>807212.1</v>
      </c>
      <c r="N2050" s="8">
        <v>3656720.59</v>
      </c>
      <c r="O2050" s="8">
        <v>1074698</v>
      </c>
      <c r="P2050" s="8">
        <v>51333.760000000002</v>
      </c>
      <c r="Q2050" s="8">
        <v>3990.79</v>
      </c>
      <c r="R2050" s="8">
        <v>6555.37</v>
      </c>
      <c r="S2050" s="8">
        <v>6447656.5499999998</v>
      </c>
      <c r="T2050" s="8">
        <v>6010180.54</v>
      </c>
      <c r="U2050" s="8">
        <v>22823.439999999999</v>
      </c>
      <c r="V2050" s="8">
        <v>0</v>
      </c>
      <c r="W2050" s="8">
        <v>2970.05</v>
      </c>
      <c r="X2050" s="8">
        <v>524.12</v>
      </c>
      <c r="Y2050" s="8">
        <v>29.65</v>
      </c>
      <c r="Z2050" s="8">
        <v>0.01</v>
      </c>
      <c r="AA2050" s="8">
        <v>266312.5</v>
      </c>
      <c r="AB2050" s="8">
        <v>1003763.25</v>
      </c>
      <c r="AC2050" s="9">
        <f t="shared" ref="AC2050:AC2113" si="192">AA2050-AB2050</f>
        <v>-737450.75</v>
      </c>
      <c r="AD2050" s="5" t="str">
        <f>$C2050&amp;" "&amp;VLOOKUP(C2050,Tegevusalad!$A$1:$B$89,2,FALSE)</f>
        <v>13 TEKSTIILITOOTMINE</v>
      </c>
      <c r="AE2050" s="6">
        <f t="shared" si="187"/>
        <v>4090262.42</v>
      </c>
      <c r="AF2050" s="6">
        <f t="shared" si="188"/>
        <v>6472409.8099999987</v>
      </c>
      <c r="AG2050" s="6">
        <f t="shared" si="189"/>
        <v>23544620.830000006</v>
      </c>
      <c r="AH2050" s="6">
        <f t="shared" si="190"/>
        <v>18316379.799999997</v>
      </c>
      <c r="AI2050" s="6">
        <f t="shared" si="191"/>
        <v>23544096.710000001</v>
      </c>
    </row>
    <row r="2051" spans="1:35" s="2" customFormat="1">
      <c r="A2051" s="3">
        <v>2016</v>
      </c>
      <c r="B2051" s="3">
        <v>1</v>
      </c>
      <c r="C2051" s="4">
        <v>14</v>
      </c>
      <c r="D2051" s="8">
        <v>376</v>
      </c>
      <c r="E2051" s="8">
        <v>5749762.1699999999</v>
      </c>
      <c r="F2051" s="8">
        <v>431.44</v>
      </c>
      <c r="G2051" s="8">
        <v>7007776.0599999996</v>
      </c>
      <c r="H2051" s="8">
        <v>5594442.5199999996</v>
      </c>
      <c r="I2051" s="8">
        <v>2896352.96</v>
      </c>
      <c r="J2051" s="8">
        <v>1241644.1499999999</v>
      </c>
      <c r="K2051" s="8">
        <v>26483.68</v>
      </c>
      <c r="L2051" s="8">
        <v>1149991.26</v>
      </c>
      <c r="M2051" s="8">
        <v>15328.74</v>
      </c>
      <c r="N2051" s="8">
        <v>1288497.77</v>
      </c>
      <c r="O2051" s="8">
        <v>261051.18</v>
      </c>
      <c r="P2051" s="8">
        <v>6760.37</v>
      </c>
      <c r="Q2051" s="8">
        <v>1860.55</v>
      </c>
      <c r="R2051" s="8">
        <v>5624.15</v>
      </c>
      <c r="S2051" s="8">
        <v>1996353.11</v>
      </c>
      <c r="T2051" s="8">
        <v>1717584.98</v>
      </c>
      <c r="U2051" s="8">
        <v>371.31</v>
      </c>
      <c r="V2051" s="8">
        <v>0</v>
      </c>
      <c r="W2051" s="8">
        <v>14198.67</v>
      </c>
      <c r="X2051" s="8">
        <v>422.4</v>
      </c>
      <c r="Y2051" s="8">
        <v>0.01</v>
      </c>
      <c r="Z2051" s="8">
        <v>0</v>
      </c>
      <c r="AA2051" s="8">
        <v>315264.03000000003</v>
      </c>
      <c r="AB2051" s="8">
        <v>438441.79</v>
      </c>
      <c r="AC2051" s="9">
        <f t="shared" si="192"/>
        <v>-123177.75999999995</v>
      </c>
      <c r="AD2051" s="5" t="str">
        <f>$C2051&amp;" "&amp;VLOOKUP(C2051,Tegevusalad!$A$1:$B$89,2,FALSE)</f>
        <v>14 RÕIVATOOTMINE</v>
      </c>
      <c r="AE2051" s="6">
        <f t="shared" ref="AE2051:AE2114" si="193">(E2051+F2051+X2051)-(S2051+U2051)</f>
        <v>3753891.5900000008</v>
      </c>
      <c r="AF2051" s="6">
        <f t="shared" ref="AF2051:AF2114" si="194">((N2051+R2051-O2051)/0.2)-S2051-(U2051-V2051)</f>
        <v>3168629.2799999989</v>
      </c>
      <c r="AG2051" s="6">
        <f t="shared" ref="AG2051:AG2114" si="195">(E2051+F2051+G2051+X2051)-(S2051+U2051)</f>
        <v>10761667.65</v>
      </c>
      <c r="AH2051" s="6">
        <f t="shared" ref="AH2051:AH2114" si="196">(N2051+R2051)/0.2</f>
        <v>6470609.5999999996</v>
      </c>
      <c r="AI2051" s="6">
        <f t="shared" ref="AI2051:AI2114" si="197">(E2051+F2051+G2051)-(S2051+U2051)</f>
        <v>10761245.25</v>
      </c>
    </row>
    <row r="2052" spans="1:35" s="2" customFormat="1">
      <c r="A2052" s="3">
        <v>2016</v>
      </c>
      <c r="B2052" s="3">
        <v>1</v>
      </c>
      <c r="C2052" s="4">
        <v>15</v>
      </c>
      <c r="D2052" s="8">
        <v>68</v>
      </c>
      <c r="E2052" s="8">
        <v>3582397.62</v>
      </c>
      <c r="F2052" s="8">
        <v>694.13</v>
      </c>
      <c r="G2052" s="8">
        <v>1760940.98</v>
      </c>
      <c r="H2052" s="8">
        <v>1386132.52</v>
      </c>
      <c r="I2052" s="8">
        <v>1140039.2</v>
      </c>
      <c r="J2052" s="8">
        <v>323185.24</v>
      </c>
      <c r="K2052" s="8">
        <v>91.94</v>
      </c>
      <c r="L2052" s="8">
        <v>716541.98</v>
      </c>
      <c r="M2052" s="8">
        <v>0</v>
      </c>
      <c r="N2052" s="8">
        <v>706140.8</v>
      </c>
      <c r="O2052" s="8">
        <v>15312.11</v>
      </c>
      <c r="P2052" s="8">
        <v>4039.72</v>
      </c>
      <c r="Q2052" s="8">
        <v>221.78</v>
      </c>
      <c r="R2052" s="8">
        <v>1548.91</v>
      </c>
      <c r="S2052" s="8">
        <v>2655302.2400000002</v>
      </c>
      <c r="T2052" s="8">
        <v>2518657.85</v>
      </c>
      <c r="U2052" s="8">
        <v>2753.8</v>
      </c>
      <c r="V2052" s="8">
        <v>0</v>
      </c>
      <c r="W2052" s="8">
        <v>10914.94</v>
      </c>
      <c r="X2052" s="8">
        <v>0</v>
      </c>
      <c r="Y2052" s="8">
        <v>0</v>
      </c>
      <c r="Z2052" s="8">
        <v>0</v>
      </c>
      <c r="AA2052" s="8">
        <v>92985.73</v>
      </c>
      <c r="AB2052" s="8">
        <v>82584.55</v>
      </c>
      <c r="AC2052" s="9">
        <f t="shared" si="192"/>
        <v>10401.179999999993</v>
      </c>
      <c r="AD2052" s="5" t="str">
        <f>$C2052&amp;" "&amp;VLOOKUP(C2052,Tegevusalad!$A$1:$B$89,2,FALSE)</f>
        <v>15 NAHATÖÖTLEMINE JA NAHKTOODETE TOOTMINE</v>
      </c>
      <c r="AE2052" s="6">
        <f t="shared" si="193"/>
        <v>925035.71</v>
      </c>
      <c r="AF2052" s="6">
        <f t="shared" si="194"/>
        <v>803831.9600000002</v>
      </c>
      <c r="AG2052" s="6">
        <f t="shared" si="195"/>
        <v>2685976.6900000004</v>
      </c>
      <c r="AH2052" s="6">
        <f t="shared" si="196"/>
        <v>3538448.5500000003</v>
      </c>
      <c r="AI2052" s="6">
        <f t="shared" si="197"/>
        <v>2685976.6900000004</v>
      </c>
    </row>
    <row r="2053" spans="1:35" s="2" customFormat="1">
      <c r="A2053" s="3">
        <v>2016</v>
      </c>
      <c r="B2053" s="3">
        <v>1</v>
      </c>
      <c r="C2053" s="4">
        <v>16</v>
      </c>
      <c r="D2053" s="8">
        <v>1030</v>
      </c>
      <c r="E2053" s="8">
        <v>79943666</v>
      </c>
      <c r="F2053" s="8">
        <v>3870.13</v>
      </c>
      <c r="G2053" s="8">
        <v>80660624.709999993</v>
      </c>
      <c r="H2053" s="8">
        <v>59067812.630000003</v>
      </c>
      <c r="I2053" s="8">
        <v>52782199.859999999</v>
      </c>
      <c r="J2053" s="8">
        <v>20928549.489999998</v>
      </c>
      <c r="K2053" s="8">
        <v>9510</v>
      </c>
      <c r="L2053" s="8">
        <v>15989081.560000001</v>
      </c>
      <c r="M2053" s="8">
        <v>506494.3</v>
      </c>
      <c r="N2053" s="8">
        <v>23912418.27</v>
      </c>
      <c r="O2053" s="8">
        <v>1165822.96</v>
      </c>
      <c r="P2053" s="8">
        <v>1344433.22</v>
      </c>
      <c r="Q2053" s="8">
        <v>12938.23</v>
      </c>
      <c r="R2053" s="8">
        <v>33814.89</v>
      </c>
      <c r="S2053" s="8">
        <v>24159851.780000001</v>
      </c>
      <c r="T2053" s="8">
        <v>21298463.890000001</v>
      </c>
      <c r="U2053" s="8">
        <v>66369.119999999995</v>
      </c>
      <c r="V2053" s="8">
        <v>0</v>
      </c>
      <c r="W2053" s="8">
        <v>82875.67</v>
      </c>
      <c r="X2053" s="8">
        <v>8860.5</v>
      </c>
      <c r="Y2053" s="8">
        <v>460.03</v>
      </c>
      <c r="Z2053" s="8">
        <v>0.09</v>
      </c>
      <c r="AA2053" s="8">
        <v>1743749.01</v>
      </c>
      <c r="AB2053" s="8">
        <v>9160131.4800000004</v>
      </c>
      <c r="AC2053" s="9">
        <f t="shared" si="192"/>
        <v>-7416382.4700000007</v>
      </c>
      <c r="AD2053" s="5" t="str">
        <f>$C2053&amp;" "&amp;VLOOKUP(C2053,Tegevusalad!$A$1:$B$89,2,FALSE)</f>
        <v>16 PUIDUTÖÖTLEMINE NING PUIT- JA KORKTOODETE TOOTMINE, V.A MÖÖBEL; ÕLEST JA PUNUMISMATERJALIST TOODETE TOOTMINE</v>
      </c>
      <c r="AE2053" s="6">
        <f t="shared" si="193"/>
        <v>55730175.729999989</v>
      </c>
      <c r="AF2053" s="6">
        <f t="shared" si="194"/>
        <v>89675830.099999979</v>
      </c>
      <c r="AG2053" s="6">
        <f t="shared" si="195"/>
        <v>136390800.43999997</v>
      </c>
      <c r="AH2053" s="6">
        <f t="shared" si="196"/>
        <v>119731165.8</v>
      </c>
      <c r="AI2053" s="6">
        <f t="shared" si="197"/>
        <v>136381939.93999997</v>
      </c>
    </row>
    <row r="2054" spans="1:35" s="2" customFormat="1">
      <c r="A2054" s="3">
        <v>2016</v>
      </c>
      <c r="B2054" s="3">
        <v>1</v>
      </c>
      <c r="C2054" s="4">
        <v>17</v>
      </c>
      <c r="D2054" s="8">
        <v>60</v>
      </c>
      <c r="E2054" s="8">
        <v>9267184.0800000001</v>
      </c>
      <c r="F2054" s="8">
        <v>88.06</v>
      </c>
      <c r="G2054" s="8">
        <v>12275928.48</v>
      </c>
      <c r="H2054" s="8">
        <v>8316833.5599999996</v>
      </c>
      <c r="I2054" s="8">
        <v>8241946.9000000004</v>
      </c>
      <c r="J2054" s="8">
        <v>3957852.35</v>
      </c>
      <c r="K2054" s="8">
        <v>0</v>
      </c>
      <c r="L2054" s="8">
        <v>1853444.76</v>
      </c>
      <c r="M2054" s="8">
        <v>45665.86</v>
      </c>
      <c r="N2054" s="8">
        <v>2803929.77</v>
      </c>
      <c r="O2054" s="8">
        <v>131136.95000000001</v>
      </c>
      <c r="P2054" s="8">
        <v>116877.81</v>
      </c>
      <c r="Q2054" s="8">
        <v>732.3</v>
      </c>
      <c r="R2054" s="8">
        <v>3002.1</v>
      </c>
      <c r="S2054" s="8">
        <v>4393687.57</v>
      </c>
      <c r="T2054" s="8">
        <v>3659957.49</v>
      </c>
      <c r="U2054" s="8">
        <v>10978.39</v>
      </c>
      <c r="V2054" s="8">
        <v>0</v>
      </c>
      <c r="W2054" s="8">
        <v>46.03</v>
      </c>
      <c r="X2054" s="8">
        <v>1107.8800000000001</v>
      </c>
      <c r="Y2054" s="8">
        <v>0</v>
      </c>
      <c r="Z2054" s="8">
        <v>0</v>
      </c>
      <c r="AA2054" s="8">
        <v>420113.19</v>
      </c>
      <c r="AB2054" s="8">
        <v>1324932.3400000001</v>
      </c>
      <c r="AC2054" s="9">
        <f t="shared" si="192"/>
        <v>-904819.15000000014</v>
      </c>
      <c r="AD2054" s="5" t="str">
        <f>$C2054&amp;" "&amp;VLOOKUP(C2054,Tegevusalad!$A$1:$B$89,2,FALSE)</f>
        <v>17 PABERI JA PABERTOODETE TOOTMINE</v>
      </c>
      <c r="AE2054" s="6">
        <f t="shared" si="193"/>
        <v>4863714.0600000015</v>
      </c>
      <c r="AF2054" s="6">
        <f t="shared" si="194"/>
        <v>8974308.6399999987</v>
      </c>
      <c r="AG2054" s="6">
        <f t="shared" si="195"/>
        <v>17139642.539999999</v>
      </c>
      <c r="AH2054" s="6">
        <f t="shared" si="196"/>
        <v>14034659.35</v>
      </c>
      <c r="AI2054" s="6">
        <f t="shared" si="197"/>
        <v>17138534.66</v>
      </c>
    </row>
    <row r="2055" spans="1:35" s="2" customFormat="1">
      <c r="A2055" s="3">
        <v>2016</v>
      </c>
      <c r="B2055" s="3">
        <v>1</v>
      </c>
      <c r="C2055" s="4">
        <v>18</v>
      </c>
      <c r="D2055" s="8">
        <v>356</v>
      </c>
      <c r="E2055" s="8">
        <v>13174700.220000001</v>
      </c>
      <c r="F2055" s="8">
        <v>46221.51</v>
      </c>
      <c r="G2055" s="8">
        <v>7953819.0499999998</v>
      </c>
      <c r="H2055" s="8">
        <v>6250085.0499999998</v>
      </c>
      <c r="I2055" s="8">
        <v>4776464.6100000003</v>
      </c>
      <c r="J2055" s="8">
        <v>922569.83</v>
      </c>
      <c r="K2055" s="8">
        <v>0</v>
      </c>
      <c r="L2055" s="8">
        <v>2639100</v>
      </c>
      <c r="M2055" s="8">
        <v>0</v>
      </c>
      <c r="N2055" s="8">
        <v>2230471.58</v>
      </c>
      <c r="O2055" s="8">
        <v>27461.47</v>
      </c>
      <c r="P2055" s="8">
        <v>18236.16</v>
      </c>
      <c r="Q2055" s="8">
        <v>3187.18</v>
      </c>
      <c r="R2055" s="8">
        <v>8814.77</v>
      </c>
      <c r="S2055" s="8">
        <v>4145493.02</v>
      </c>
      <c r="T2055" s="8">
        <v>3582758.29</v>
      </c>
      <c r="U2055" s="8">
        <v>21459.040000000001</v>
      </c>
      <c r="V2055" s="8">
        <v>421.02</v>
      </c>
      <c r="W2055" s="8">
        <v>78792.55</v>
      </c>
      <c r="X2055" s="8">
        <v>21360.92</v>
      </c>
      <c r="Y2055" s="8">
        <v>0</v>
      </c>
      <c r="Z2055" s="8">
        <v>0.06</v>
      </c>
      <c r="AA2055" s="8">
        <v>654659.04</v>
      </c>
      <c r="AB2055" s="8">
        <v>246030.68</v>
      </c>
      <c r="AC2055" s="9">
        <f t="shared" si="192"/>
        <v>408628.36000000004</v>
      </c>
      <c r="AD2055" s="5" t="str">
        <f>$C2055&amp;" "&amp;VLOOKUP(C2055,Tegevusalad!$A$1:$B$89,2,FALSE)</f>
        <v>18 TRÜKINDUS JA SALVESTISTE PALJUNDUS</v>
      </c>
      <c r="AE2055" s="6">
        <f t="shared" si="193"/>
        <v>9075330.5899999999</v>
      </c>
      <c r="AF2055" s="6">
        <f t="shared" si="194"/>
        <v>6892593.3599999994</v>
      </c>
      <c r="AG2055" s="6">
        <f t="shared" si="195"/>
        <v>17029149.640000004</v>
      </c>
      <c r="AH2055" s="6">
        <f t="shared" si="196"/>
        <v>11196431.75</v>
      </c>
      <c r="AI2055" s="6">
        <f t="shared" si="197"/>
        <v>17007788.720000003</v>
      </c>
    </row>
    <row r="2056" spans="1:35" s="2" customFormat="1">
      <c r="A2056" s="3">
        <v>2016</v>
      </c>
      <c r="B2056" s="3">
        <v>1</v>
      </c>
      <c r="C2056" s="4">
        <v>19</v>
      </c>
      <c r="D2056" s="8">
        <v>5</v>
      </c>
      <c r="E2056" s="8">
        <v>179427.54</v>
      </c>
      <c r="F2056" s="8">
        <v>0</v>
      </c>
      <c r="G2056" s="8">
        <v>24903.7</v>
      </c>
      <c r="H2056" s="8">
        <v>24903.7</v>
      </c>
      <c r="I2056" s="8">
        <v>24903.7</v>
      </c>
      <c r="J2056" s="8">
        <v>0</v>
      </c>
      <c r="K2056" s="8">
        <v>0</v>
      </c>
      <c r="L2056" s="8">
        <v>35885.5</v>
      </c>
      <c r="M2056" s="8">
        <v>0</v>
      </c>
      <c r="N2056" s="8">
        <v>25991.02</v>
      </c>
      <c r="O2056" s="8">
        <v>0</v>
      </c>
      <c r="P2056" s="8">
        <v>0</v>
      </c>
      <c r="Q2056" s="8">
        <v>0</v>
      </c>
      <c r="R2056" s="8">
        <v>60.6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9894.48</v>
      </c>
      <c r="AB2056" s="8">
        <v>0</v>
      </c>
      <c r="AC2056" s="9">
        <f t="shared" si="192"/>
        <v>9894.48</v>
      </c>
      <c r="AD2056" s="5" t="str">
        <f>$C2056&amp;" "&amp;VLOOKUP(C2056,Tegevusalad!$A$1:$B$89,2,FALSE)</f>
        <v>19 KOKSI JA PUHASTATUD NAFTATOODETE TOOTMINE</v>
      </c>
      <c r="AE2056" s="6">
        <f t="shared" si="193"/>
        <v>179427.54</v>
      </c>
      <c r="AF2056" s="6">
        <f t="shared" si="194"/>
        <v>130258.09999999999</v>
      </c>
      <c r="AG2056" s="6">
        <f t="shared" si="195"/>
        <v>204331.24000000002</v>
      </c>
      <c r="AH2056" s="6">
        <f t="shared" si="196"/>
        <v>130258.09999999999</v>
      </c>
      <c r="AI2056" s="6">
        <f t="shared" si="197"/>
        <v>204331.24000000002</v>
      </c>
    </row>
    <row r="2057" spans="1:35" s="2" customFormat="1">
      <c r="A2057" s="3">
        <v>2016</v>
      </c>
      <c r="B2057" s="3">
        <v>1</v>
      </c>
      <c r="C2057" s="4">
        <v>20</v>
      </c>
      <c r="D2057" s="8">
        <v>110</v>
      </c>
      <c r="E2057" s="8">
        <v>16332723.43</v>
      </c>
      <c r="F2057" s="8">
        <v>380.34</v>
      </c>
      <c r="G2057" s="8">
        <v>24325038.489999998</v>
      </c>
      <c r="H2057" s="8">
        <v>10306572.25</v>
      </c>
      <c r="I2057" s="8">
        <v>10146743.93</v>
      </c>
      <c r="J2057" s="8">
        <v>13041743.390000001</v>
      </c>
      <c r="K2057" s="8">
        <v>0</v>
      </c>
      <c r="L2057" s="8">
        <v>3266578.95</v>
      </c>
      <c r="M2057" s="8">
        <v>155624.84</v>
      </c>
      <c r="N2057" s="8">
        <v>3898547.16</v>
      </c>
      <c r="O2057" s="8">
        <v>373146.57</v>
      </c>
      <c r="P2057" s="8">
        <v>23574.400000000001</v>
      </c>
      <c r="Q2057" s="8">
        <v>1707.96</v>
      </c>
      <c r="R2057" s="8">
        <v>14641.18</v>
      </c>
      <c r="S2057" s="8">
        <v>8676307.2400000002</v>
      </c>
      <c r="T2057" s="8">
        <v>8168765.2599999998</v>
      </c>
      <c r="U2057" s="8">
        <v>195144.21</v>
      </c>
      <c r="V2057" s="8">
        <v>0</v>
      </c>
      <c r="W2057" s="8">
        <v>359537.61</v>
      </c>
      <c r="X2057" s="8">
        <v>346.92</v>
      </c>
      <c r="Y2057" s="8">
        <v>0.02</v>
      </c>
      <c r="Z2057" s="8">
        <v>0</v>
      </c>
      <c r="AA2057" s="8">
        <v>542690.03</v>
      </c>
      <c r="AB2057" s="8">
        <v>1019033.38</v>
      </c>
      <c r="AC2057" s="9">
        <f t="shared" si="192"/>
        <v>-476343.35</v>
      </c>
      <c r="AD2057" s="5" t="str">
        <f>$C2057&amp;" "&amp;VLOOKUP(C2057,Tegevusalad!$A$1:$B$89,2,FALSE)</f>
        <v>20 KEMIKAALIDE JA KEEMIATOODETE TOOTMINE</v>
      </c>
      <c r="AE2057" s="6">
        <f t="shared" si="193"/>
        <v>7461999.2399999984</v>
      </c>
      <c r="AF2057" s="6">
        <f t="shared" si="194"/>
        <v>8828757.4000000004</v>
      </c>
      <c r="AG2057" s="6">
        <f t="shared" si="195"/>
        <v>31787037.729999997</v>
      </c>
      <c r="AH2057" s="6">
        <f t="shared" si="196"/>
        <v>19565941.699999999</v>
      </c>
      <c r="AI2057" s="6">
        <f t="shared" si="197"/>
        <v>31786690.809999995</v>
      </c>
    </row>
    <row r="2058" spans="1:35" s="2" customFormat="1">
      <c r="A2058" s="3">
        <v>2016</v>
      </c>
      <c r="B2058" s="3">
        <v>1</v>
      </c>
      <c r="C2058" s="4">
        <v>21</v>
      </c>
      <c r="D2058" s="8">
        <v>12</v>
      </c>
      <c r="E2058" s="8">
        <v>1484419.65</v>
      </c>
      <c r="F2058" s="8">
        <v>1318219.3700000001</v>
      </c>
      <c r="G2058" s="8">
        <v>3231946.39</v>
      </c>
      <c r="H2058" s="8">
        <v>2850963.32</v>
      </c>
      <c r="I2058" s="8">
        <v>2814824.34</v>
      </c>
      <c r="J2058" s="8">
        <v>167907.86</v>
      </c>
      <c r="K2058" s="8">
        <v>0</v>
      </c>
      <c r="L2058" s="8">
        <v>415523.68</v>
      </c>
      <c r="M2058" s="8">
        <v>0</v>
      </c>
      <c r="N2058" s="8">
        <v>562427.4</v>
      </c>
      <c r="O2058" s="8">
        <v>95630.71</v>
      </c>
      <c r="P2058" s="8">
        <v>3757.73</v>
      </c>
      <c r="Q2058" s="8">
        <v>121.26</v>
      </c>
      <c r="R2058" s="8">
        <v>1729.85</v>
      </c>
      <c r="S2058" s="8">
        <v>2062135.3</v>
      </c>
      <c r="T2058" s="8">
        <v>1593025.57</v>
      </c>
      <c r="U2058" s="8">
        <v>8281.48</v>
      </c>
      <c r="V2058" s="8">
        <v>0</v>
      </c>
      <c r="W2058" s="8">
        <v>9342.4699999999993</v>
      </c>
      <c r="X2058" s="8">
        <v>0</v>
      </c>
      <c r="Y2058" s="8">
        <v>1.07</v>
      </c>
      <c r="Z2058" s="8">
        <v>0</v>
      </c>
      <c r="AA2058" s="8">
        <v>645.66</v>
      </c>
      <c r="AB2058" s="8">
        <v>147548.31</v>
      </c>
      <c r="AC2058" s="9">
        <f t="shared" si="192"/>
        <v>-146902.65</v>
      </c>
      <c r="AD2058" s="5" t="str">
        <f>$C2058&amp;" "&amp;VLOOKUP(C2058,Tegevusalad!$A$1:$B$89,2,FALSE)</f>
        <v>21 PÕHIFARMAATSIATOODETE JA RAVIMPREPARAATIDE TOOTMINE</v>
      </c>
      <c r="AE2058" s="6">
        <f t="shared" si="193"/>
        <v>732222.24</v>
      </c>
      <c r="AF2058" s="6">
        <f t="shared" si="194"/>
        <v>272215.91999999969</v>
      </c>
      <c r="AG2058" s="6">
        <f t="shared" si="195"/>
        <v>3964168.63</v>
      </c>
      <c r="AH2058" s="6">
        <f t="shared" si="196"/>
        <v>2820786.25</v>
      </c>
      <c r="AI2058" s="6">
        <f t="shared" si="197"/>
        <v>3964168.63</v>
      </c>
    </row>
    <row r="2059" spans="1:35" s="2" customFormat="1">
      <c r="A2059" s="3">
        <v>2016</v>
      </c>
      <c r="B2059" s="3">
        <v>1</v>
      </c>
      <c r="C2059" s="4">
        <v>22</v>
      </c>
      <c r="D2059" s="8">
        <v>204</v>
      </c>
      <c r="E2059" s="8">
        <v>19698362.18</v>
      </c>
      <c r="F2059" s="8">
        <v>185.78</v>
      </c>
      <c r="G2059" s="8">
        <v>16585379.869999999</v>
      </c>
      <c r="H2059" s="8">
        <v>12740752.25</v>
      </c>
      <c r="I2059" s="8">
        <v>12345529.6</v>
      </c>
      <c r="J2059" s="8">
        <v>3612265.83</v>
      </c>
      <c r="K2059" s="8">
        <v>0</v>
      </c>
      <c r="L2059" s="8">
        <v>3939689.18</v>
      </c>
      <c r="M2059" s="8">
        <v>42416.09</v>
      </c>
      <c r="N2059" s="8">
        <v>3818485.49</v>
      </c>
      <c r="O2059" s="8">
        <v>311451.06</v>
      </c>
      <c r="P2059" s="8">
        <v>88699.45</v>
      </c>
      <c r="Q2059" s="8">
        <v>3030.81</v>
      </c>
      <c r="R2059" s="8">
        <v>10597.22</v>
      </c>
      <c r="S2059" s="8">
        <v>10120553.34</v>
      </c>
      <c r="T2059" s="8">
        <v>9048501.4399999995</v>
      </c>
      <c r="U2059" s="8">
        <v>49673.38</v>
      </c>
      <c r="V2059" s="8">
        <v>281.39999999999998</v>
      </c>
      <c r="W2059" s="8">
        <v>827.04</v>
      </c>
      <c r="X2059" s="8">
        <v>229.99</v>
      </c>
      <c r="Y2059" s="8">
        <v>0</v>
      </c>
      <c r="Z2059" s="8">
        <v>0</v>
      </c>
      <c r="AA2059" s="8">
        <v>799825.15</v>
      </c>
      <c r="AB2059" s="8">
        <v>636205.37</v>
      </c>
      <c r="AC2059" s="9">
        <f t="shared" si="192"/>
        <v>163619.78000000003</v>
      </c>
      <c r="AD2059" s="5" t="str">
        <f>$C2059&amp;" "&amp;VLOOKUP(C2059,Tegevusalad!$A$1:$B$89,2,FALSE)</f>
        <v>22 KUMMI- JA PLASTTOODETE TOOTMINE</v>
      </c>
      <c r="AE2059" s="6">
        <f t="shared" si="193"/>
        <v>9528551.2299999986</v>
      </c>
      <c r="AF2059" s="6">
        <f t="shared" si="194"/>
        <v>7418212.9299999997</v>
      </c>
      <c r="AG2059" s="6">
        <f t="shared" si="195"/>
        <v>26113931.100000001</v>
      </c>
      <c r="AH2059" s="6">
        <f t="shared" si="196"/>
        <v>19145413.550000001</v>
      </c>
      <c r="AI2059" s="6">
        <f t="shared" si="197"/>
        <v>26113701.109999999</v>
      </c>
    </row>
    <row r="2060" spans="1:35" s="2" customFormat="1">
      <c r="A2060" s="3">
        <v>2016</v>
      </c>
      <c r="B2060" s="3">
        <v>1</v>
      </c>
      <c r="C2060" s="4">
        <v>23</v>
      </c>
      <c r="D2060" s="8">
        <v>206</v>
      </c>
      <c r="E2060" s="8">
        <v>20908721.32</v>
      </c>
      <c r="F2060" s="8">
        <v>1215.8399999999999</v>
      </c>
      <c r="G2060" s="8">
        <v>10473555.6</v>
      </c>
      <c r="H2060" s="8">
        <v>8256353.6799999997</v>
      </c>
      <c r="I2060" s="8">
        <v>7970160.5300000003</v>
      </c>
      <c r="J2060" s="8">
        <v>720886.46</v>
      </c>
      <c r="K2060" s="8">
        <v>0</v>
      </c>
      <c r="L2060" s="8">
        <v>4181853.68</v>
      </c>
      <c r="M2060" s="8">
        <v>0</v>
      </c>
      <c r="N2060" s="8">
        <v>3833150.68</v>
      </c>
      <c r="O2060" s="8">
        <v>91579.03</v>
      </c>
      <c r="P2060" s="8">
        <v>111415.83</v>
      </c>
      <c r="Q2060" s="8">
        <v>3324.04</v>
      </c>
      <c r="R2060" s="8">
        <v>10480</v>
      </c>
      <c r="S2060" s="8">
        <v>6446857.9299999997</v>
      </c>
      <c r="T2060" s="8">
        <v>5967268.0300000003</v>
      </c>
      <c r="U2060" s="8">
        <v>28403.22</v>
      </c>
      <c r="V2060" s="8">
        <v>0</v>
      </c>
      <c r="W2060" s="8">
        <v>7143.5</v>
      </c>
      <c r="X2060" s="8">
        <v>9920.06</v>
      </c>
      <c r="Y2060" s="8">
        <v>0</v>
      </c>
      <c r="Z2060" s="8">
        <v>0</v>
      </c>
      <c r="AA2060" s="8">
        <v>845805.56</v>
      </c>
      <c r="AB2060" s="8">
        <v>497102.56</v>
      </c>
      <c r="AC2060" s="9">
        <f t="shared" si="192"/>
        <v>348703.00000000006</v>
      </c>
      <c r="AD2060" s="5" t="str">
        <f>$C2060&amp;" "&amp;VLOOKUP(C2060,Tegevusalad!$A$1:$B$89,2,FALSE)</f>
        <v>23 MUUDE MITTEMETALSETEST MINERAALIDEST TOODETE TOOTMINE</v>
      </c>
      <c r="AE2060" s="6">
        <f t="shared" si="193"/>
        <v>14444596.07</v>
      </c>
      <c r="AF2060" s="6">
        <f t="shared" si="194"/>
        <v>12284997.1</v>
      </c>
      <c r="AG2060" s="6">
        <f t="shared" si="195"/>
        <v>24918151.669999998</v>
      </c>
      <c r="AH2060" s="6">
        <f t="shared" si="196"/>
        <v>19218153.399999999</v>
      </c>
      <c r="AI2060" s="6">
        <f t="shared" si="197"/>
        <v>24908231.609999999</v>
      </c>
    </row>
    <row r="2061" spans="1:35" s="2" customFormat="1">
      <c r="A2061" s="3">
        <v>2016</v>
      </c>
      <c r="B2061" s="3">
        <v>1</v>
      </c>
      <c r="C2061" s="4">
        <v>24</v>
      </c>
      <c r="D2061" s="8">
        <v>27</v>
      </c>
      <c r="E2061" s="8">
        <v>1576324.21</v>
      </c>
      <c r="F2061" s="8">
        <v>0</v>
      </c>
      <c r="G2061" s="8">
        <v>1961092.18</v>
      </c>
      <c r="H2061" s="8">
        <v>1698187.26</v>
      </c>
      <c r="I2061" s="8">
        <v>1640924.26</v>
      </c>
      <c r="J2061" s="8">
        <v>255464.92</v>
      </c>
      <c r="K2061" s="8">
        <v>0</v>
      </c>
      <c r="L2061" s="8">
        <v>315264.84999999998</v>
      </c>
      <c r="M2061" s="8">
        <v>319072.25</v>
      </c>
      <c r="N2061" s="8">
        <v>603858.47</v>
      </c>
      <c r="O2061" s="8">
        <v>319361.73</v>
      </c>
      <c r="P2061" s="8">
        <v>6960.4</v>
      </c>
      <c r="Q2061" s="8">
        <v>525.37</v>
      </c>
      <c r="R2061" s="8">
        <v>256.61</v>
      </c>
      <c r="S2061" s="8">
        <v>737134.38</v>
      </c>
      <c r="T2061" s="8">
        <v>690367.2</v>
      </c>
      <c r="U2061" s="8">
        <v>29153.33</v>
      </c>
      <c r="V2061" s="8">
        <v>29153.33</v>
      </c>
      <c r="W2061" s="8">
        <v>0</v>
      </c>
      <c r="X2061" s="8">
        <v>5645.8</v>
      </c>
      <c r="Y2061" s="8">
        <v>0</v>
      </c>
      <c r="Z2061" s="8">
        <v>0</v>
      </c>
      <c r="AA2061" s="8">
        <v>67727.39</v>
      </c>
      <c r="AB2061" s="8">
        <v>37248.76</v>
      </c>
      <c r="AC2061" s="9">
        <f t="shared" si="192"/>
        <v>30478.629999999997</v>
      </c>
      <c r="AD2061" s="5" t="str">
        <f>$C2061&amp;" "&amp;VLOOKUP(C2061,Tegevusalad!$A$1:$B$89,2,FALSE)</f>
        <v>24 METALLITOOTMINE</v>
      </c>
      <c r="AE2061" s="6">
        <f t="shared" si="193"/>
        <v>815682.3</v>
      </c>
      <c r="AF2061" s="6">
        <f t="shared" si="194"/>
        <v>686632.36999999976</v>
      </c>
      <c r="AG2061" s="6">
        <f t="shared" si="195"/>
        <v>2776774.4799999995</v>
      </c>
      <c r="AH2061" s="6">
        <f t="shared" si="196"/>
        <v>3020575.3999999994</v>
      </c>
      <c r="AI2061" s="6">
        <f t="shared" si="197"/>
        <v>2771128.6799999997</v>
      </c>
    </row>
    <row r="2062" spans="1:35" s="2" customFormat="1">
      <c r="A2062" s="3">
        <v>2016</v>
      </c>
      <c r="B2062" s="3">
        <v>1</v>
      </c>
      <c r="C2062" s="4">
        <v>25</v>
      </c>
      <c r="D2062" s="8">
        <v>1171</v>
      </c>
      <c r="E2062" s="8">
        <v>50553038.649999999</v>
      </c>
      <c r="F2062" s="8">
        <v>2190.25</v>
      </c>
      <c r="G2062" s="8">
        <v>41266770.939999998</v>
      </c>
      <c r="H2062" s="8">
        <v>34837017.369999997</v>
      </c>
      <c r="I2062" s="8">
        <v>29403097.960000001</v>
      </c>
      <c r="J2062" s="8">
        <v>5491033.3600000003</v>
      </c>
      <c r="K2062" s="8">
        <v>0</v>
      </c>
      <c r="L2062" s="8">
        <v>10110804.970000001</v>
      </c>
      <c r="M2062" s="8">
        <v>110909.78</v>
      </c>
      <c r="N2062" s="8">
        <v>11570261.16</v>
      </c>
      <c r="O2062" s="8">
        <v>442317.51</v>
      </c>
      <c r="P2062" s="8">
        <v>545122.34</v>
      </c>
      <c r="Q2062" s="8">
        <v>34841.519999999997</v>
      </c>
      <c r="R2062" s="8">
        <v>36359.56</v>
      </c>
      <c r="S2062" s="8">
        <v>15507957.890000001</v>
      </c>
      <c r="T2062" s="8">
        <v>13865378.189999999</v>
      </c>
      <c r="U2062" s="8">
        <v>40616.629999999997</v>
      </c>
      <c r="V2062" s="8">
        <v>2707.07</v>
      </c>
      <c r="W2062" s="8">
        <v>109146.65</v>
      </c>
      <c r="X2062" s="8">
        <v>626786</v>
      </c>
      <c r="Y2062" s="8">
        <v>0.03</v>
      </c>
      <c r="Z2062" s="8">
        <v>821.83</v>
      </c>
      <c r="AA2062" s="8">
        <v>2167153.9300000002</v>
      </c>
      <c r="AB2062" s="8">
        <v>3516522.14</v>
      </c>
      <c r="AC2062" s="9">
        <f t="shared" si="192"/>
        <v>-1349368.21</v>
      </c>
      <c r="AD2062" s="5" t="str">
        <f>$C2062&amp;" "&amp;VLOOKUP(C2062,Tegevusalad!$A$1:$B$89,2,FALSE)</f>
        <v>25 METALLTOODETE TOOTMINE, V.A MASINAD JA SEADMED</v>
      </c>
      <c r="AE2062" s="6">
        <f t="shared" si="193"/>
        <v>35633440.379999995</v>
      </c>
      <c r="AF2062" s="6">
        <f t="shared" si="194"/>
        <v>40275648.600000001</v>
      </c>
      <c r="AG2062" s="6">
        <f t="shared" si="195"/>
        <v>76900211.320000008</v>
      </c>
      <c r="AH2062" s="6">
        <f t="shared" si="196"/>
        <v>58033103.600000001</v>
      </c>
      <c r="AI2062" s="6">
        <f t="shared" si="197"/>
        <v>76273425.320000008</v>
      </c>
    </row>
    <row r="2063" spans="1:35" s="2" customFormat="1">
      <c r="A2063" s="3">
        <v>2016</v>
      </c>
      <c r="B2063" s="3">
        <v>1</v>
      </c>
      <c r="C2063" s="4">
        <v>26</v>
      </c>
      <c r="D2063" s="8">
        <v>108</v>
      </c>
      <c r="E2063" s="8">
        <v>86760457.019999996</v>
      </c>
      <c r="F2063" s="8">
        <v>0</v>
      </c>
      <c r="G2063" s="8">
        <v>98843343.290000007</v>
      </c>
      <c r="H2063" s="8">
        <v>88691536.739999995</v>
      </c>
      <c r="I2063" s="8">
        <v>87357307.480000004</v>
      </c>
      <c r="J2063" s="8">
        <v>10007737.6</v>
      </c>
      <c r="K2063" s="8">
        <v>0</v>
      </c>
      <c r="L2063" s="8">
        <v>17352091.440000001</v>
      </c>
      <c r="M2063" s="8">
        <v>4177727.18</v>
      </c>
      <c r="N2063" s="8">
        <v>22885799.18</v>
      </c>
      <c r="O2063" s="8">
        <v>4808645.46</v>
      </c>
      <c r="P2063" s="8">
        <v>53644.06</v>
      </c>
      <c r="Q2063" s="8">
        <v>1244.3699999999999</v>
      </c>
      <c r="R2063" s="8">
        <v>2836</v>
      </c>
      <c r="S2063" s="8">
        <v>78687310.260000005</v>
      </c>
      <c r="T2063" s="8">
        <v>77204343.799999997</v>
      </c>
      <c r="U2063" s="8">
        <v>392820.52</v>
      </c>
      <c r="V2063" s="8">
        <v>0</v>
      </c>
      <c r="W2063" s="8">
        <v>36055.160000000003</v>
      </c>
      <c r="X2063" s="8">
        <v>44572.71</v>
      </c>
      <c r="Y2063" s="8">
        <v>45.87</v>
      </c>
      <c r="Z2063" s="8">
        <v>0</v>
      </c>
      <c r="AA2063" s="8">
        <v>230128.89</v>
      </c>
      <c r="AB2063" s="8">
        <v>1586063.58</v>
      </c>
      <c r="AC2063" s="9">
        <f t="shared" si="192"/>
        <v>-1355934.69</v>
      </c>
      <c r="AD2063" s="5" t="str">
        <f>$C2063&amp;" "&amp;VLOOKUP(C2063,Tegevusalad!$A$1:$B$89,2,FALSE)</f>
        <v>26 ARVUTITE, ELEKTROONIKA- JA OPTIKASEADMETE TOOTMINE</v>
      </c>
      <c r="AE2063" s="6">
        <f t="shared" si="193"/>
        <v>7724898.9499999881</v>
      </c>
      <c r="AF2063" s="6">
        <f t="shared" si="194"/>
        <v>11319817.819999989</v>
      </c>
      <c r="AG2063" s="6">
        <f t="shared" si="195"/>
        <v>106568242.24000001</v>
      </c>
      <c r="AH2063" s="6">
        <f t="shared" si="196"/>
        <v>114443175.89999999</v>
      </c>
      <c r="AI2063" s="6">
        <f t="shared" si="197"/>
        <v>106523669.53</v>
      </c>
    </row>
    <row r="2064" spans="1:35" s="2" customFormat="1">
      <c r="A2064" s="3">
        <v>2016</v>
      </c>
      <c r="B2064" s="3">
        <v>1</v>
      </c>
      <c r="C2064" s="4">
        <v>27</v>
      </c>
      <c r="D2064" s="8">
        <v>125</v>
      </c>
      <c r="E2064" s="8">
        <v>27187379.800000001</v>
      </c>
      <c r="F2064" s="8">
        <v>296</v>
      </c>
      <c r="G2064" s="8">
        <v>34816925.700000003</v>
      </c>
      <c r="H2064" s="8">
        <v>28648408.699999999</v>
      </c>
      <c r="I2064" s="8">
        <v>25459938.309999999</v>
      </c>
      <c r="J2064" s="8">
        <v>5936362.2199999997</v>
      </c>
      <c r="K2064" s="8">
        <v>0</v>
      </c>
      <c r="L2064" s="8">
        <v>5437502.5800000001</v>
      </c>
      <c r="M2064" s="8">
        <v>467400.37</v>
      </c>
      <c r="N2064" s="8">
        <v>6848958.1799999997</v>
      </c>
      <c r="O2064" s="8">
        <v>784325.29</v>
      </c>
      <c r="P2064" s="8">
        <v>92588.28</v>
      </c>
      <c r="Q2064" s="8">
        <v>3353.48</v>
      </c>
      <c r="R2064" s="8">
        <v>14393.63</v>
      </c>
      <c r="S2064" s="8">
        <v>16305759.960000001</v>
      </c>
      <c r="T2064" s="8">
        <v>13978897.9</v>
      </c>
      <c r="U2064" s="8">
        <v>2167901.2200000002</v>
      </c>
      <c r="V2064" s="8">
        <v>1031</v>
      </c>
      <c r="W2064" s="8">
        <v>3251.61</v>
      </c>
      <c r="X2064" s="8">
        <v>220069.69</v>
      </c>
      <c r="Y2064" s="8">
        <v>0</v>
      </c>
      <c r="Z2064" s="8">
        <v>0.01</v>
      </c>
      <c r="AA2064" s="8">
        <v>676604.28</v>
      </c>
      <c r="AB2064" s="8">
        <v>1620659.52</v>
      </c>
      <c r="AC2064" s="9">
        <f t="shared" si="192"/>
        <v>-944055.24</v>
      </c>
      <c r="AD2064" s="5" t="str">
        <f>$C2064&amp;" "&amp;VLOOKUP(C2064,Tegevusalad!$A$1:$B$89,2,FALSE)</f>
        <v>27 ELEKTRISEADMETE TOOTMINE</v>
      </c>
      <c r="AE2064" s="6">
        <f t="shared" si="193"/>
        <v>8934084.3100000024</v>
      </c>
      <c r="AF2064" s="6">
        <f t="shared" si="194"/>
        <v>11922502.419999996</v>
      </c>
      <c r="AG2064" s="6">
        <f t="shared" si="195"/>
        <v>43751010.009999998</v>
      </c>
      <c r="AH2064" s="6">
        <f t="shared" si="196"/>
        <v>34316759.049999997</v>
      </c>
      <c r="AI2064" s="6">
        <f t="shared" si="197"/>
        <v>43530940.32</v>
      </c>
    </row>
    <row r="2065" spans="1:35" s="2" customFormat="1">
      <c r="A2065" s="3">
        <v>2016</v>
      </c>
      <c r="B2065" s="3">
        <v>1</v>
      </c>
      <c r="C2065" s="4">
        <v>28</v>
      </c>
      <c r="D2065" s="8">
        <v>175</v>
      </c>
      <c r="E2065" s="8">
        <v>10491581.9</v>
      </c>
      <c r="F2065" s="8">
        <v>395.71</v>
      </c>
      <c r="G2065" s="8">
        <v>14469204.789999999</v>
      </c>
      <c r="H2065" s="8">
        <v>12328151.289999999</v>
      </c>
      <c r="I2065" s="8">
        <v>10741129.970000001</v>
      </c>
      <c r="J2065" s="8">
        <v>2010564.58</v>
      </c>
      <c r="K2065" s="8">
        <v>0</v>
      </c>
      <c r="L2065" s="8">
        <v>2098352</v>
      </c>
      <c r="M2065" s="8">
        <v>55021.77</v>
      </c>
      <c r="N2065" s="8">
        <v>3381258.6</v>
      </c>
      <c r="O2065" s="8">
        <v>115734.45</v>
      </c>
      <c r="P2065" s="8">
        <v>51539.67</v>
      </c>
      <c r="Q2065" s="8">
        <v>3290.96</v>
      </c>
      <c r="R2065" s="8">
        <v>5134.95</v>
      </c>
      <c r="S2065" s="8">
        <v>4041038.1</v>
      </c>
      <c r="T2065" s="8">
        <v>3777903.56</v>
      </c>
      <c r="U2065" s="8">
        <v>37268.9</v>
      </c>
      <c r="V2065" s="8">
        <v>1995.49</v>
      </c>
      <c r="W2065" s="8">
        <v>9963.18</v>
      </c>
      <c r="X2065" s="8">
        <v>56402.9</v>
      </c>
      <c r="Y2065" s="8">
        <v>0</v>
      </c>
      <c r="Z2065" s="8">
        <v>13.12</v>
      </c>
      <c r="AA2065" s="8">
        <v>308696.01</v>
      </c>
      <c r="AB2065" s="8">
        <v>1536593.96</v>
      </c>
      <c r="AC2065" s="9">
        <f t="shared" si="192"/>
        <v>-1227897.95</v>
      </c>
      <c r="AD2065" s="5" t="str">
        <f>$C2065&amp;" "&amp;VLOOKUP(C2065,Tegevusalad!$A$1:$B$89,2,FALSE)</f>
        <v>28 MUJAL LIIGITAMATA MASINATE JA SEADMETE TOOTMINE</v>
      </c>
      <c r="AE2065" s="6">
        <f t="shared" si="193"/>
        <v>6470073.5100000016</v>
      </c>
      <c r="AF2065" s="6">
        <f t="shared" si="194"/>
        <v>12276983.99</v>
      </c>
      <c r="AG2065" s="6">
        <f t="shared" si="195"/>
        <v>20939278.299999997</v>
      </c>
      <c r="AH2065" s="6">
        <f t="shared" si="196"/>
        <v>16931967.75</v>
      </c>
      <c r="AI2065" s="6">
        <f t="shared" si="197"/>
        <v>20882875.399999999</v>
      </c>
    </row>
    <row r="2066" spans="1:35" s="2" customFormat="1">
      <c r="A2066" s="3">
        <v>2016</v>
      </c>
      <c r="B2066" s="3">
        <v>1</v>
      </c>
      <c r="C2066" s="4">
        <v>29</v>
      </c>
      <c r="D2066" s="8">
        <v>78</v>
      </c>
      <c r="E2066" s="8">
        <v>23433899.149999999</v>
      </c>
      <c r="F2066" s="8">
        <v>0</v>
      </c>
      <c r="G2066" s="8">
        <v>29205805.120000001</v>
      </c>
      <c r="H2066" s="8">
        <v>25838757.379999999</v>
      </c>
      <c r="I2066" s="8">
        <v>24753856.670000002</v>
      </c>
      <c r="J2066" s="8">
        <v>3305871.78</v>
      </c>
      <c r="K2066" s="8">
        <v>0</v>
      </c>
      <c r="L2066" s="8">
        <v>4686779.83</v>
      </c>
      <c r="M2066" s="8">
        <v>149994.25</v>
      </c>
      <c r="N2066" s="8">
        <v>5762606</v>
      </c>
      <c r="O2066" s="8">
        <v>238706.64</v>
      </c>
      <c r="P2066" s="8">
        <v>100052.48</v>
      </c>
      <c r="Q2066" s="8">
        <v>1329.65</v>
      </c>
      <c r="R2066" s="8">
        <v>3709.53</v>
      </c>
      <c r="S2066" s="8">
        <v>21238124.16</v>
      </c>
      <c r="T2066" s="8">
        <v>19718050.120000001</v>
      </c>
      <c r="U2066" s="8">
        <v>194.49</v>
      </c>
      <c r="V2066" s="8">
        <v>0</v>
      </c>
      <c r="W2066" s="8">
        <v>47367.31</v>
      </c>
      <c r="X2066" s="8">
        <v>129262.45</v>
      </c>
      <c r="Y2066" s="8">
        <v>0</v>
      </c>
      <c r="Z2066" s="8">
        <v>0</v>
      </c>
      <c r="AA2066" s="8">
        <v>103394.31</v>
      </c>
      <c r="AB2066" s="8">
        <v>1029226.23</v>
      </c>
      <c r="AC2066" s="9">
        <f t="shared" si="192"/>
        <v>-925831.91999999993</v>
      </c>
      <c r="AD2066" s="5" t="str">
        <f>$C2066&amp;" "&amp;VLOOKUP(C2066,Tegevusalad!$A$1:$B$89,2,FALSE)</f>
        <v>29 MOOTORSÕIDUKITE, HAAGISTE JA POOLHAAGISTE TOOTMINE</v>
      </c>
      <c r="AE2066" s="6">
        <f t="shared" si="193"/>
        <v>2324842.9499999993</v>
      </c>
      <c r="AF2066" s="6">
        <f t="shared" si="194"/>
        <v>6399725.8000000026</v>
      </c>
      <c r="AG2066" s="6">
        <f t="shared" si="195"/>
        <v>31530648.07</v>
      </c>
      <c r="AH2066" s="6">
        <f t="shared" si="196"/>
        <v>28831577.649999999</v>
      </c>
      <c r="AI2066" s="6">
        <f t="shared" si="197"/>
        <v>31401385.619999997</v>
      </c>
    </row>
    <row r="2067" spans="1:35" s="2" customFormat="1">
      <c r="A2067" s="3">
        <v>2016</v>
      </c>
      <c r="B2067" s="3">
        <v>1</v>
      </c>
      <c r="C2067" s="4">
        <v>30</v>
      </c>
      <c r="D2067" s="8">
        <v>74</v>
      </c>
      <c r="E2067" s="8">
        <v>3109714.28</v>
      </c>
      <c r="F2067" s="8">
        <v>2256</v>
      </c>
      <c r="G2067" s="8">
        <v>1377195.32</v>
      </c>
      <c r="H2067" s="8">
        <v>970430.07</v>
      </c>
      <c r="I2067" s="8">
        <v>673263.47</v>
      </c>
      <c r="J2067" s="8">
        <v>54166.71</v>
      </c>
      <c r="K2067" s="8">
        <v>0</v>
      </c>
      <c r="L2067" s="8">
        <v>622145.9</v>
      </c>
      <c r="M2067" s="8">
        <v>0</v>
      </c>
      <c r="N2067" s="8">
        <v>778590.47</v>
      </c>
      <c r="O2067" s="8">
        <v>88705.39</v>
      </c>
      <c r="P2067" s="8">
        <v>1150.06</v>
      </c>
      <c r="Q2067" s="8">
        <v>277.19</v>
      </c>
      <c r="R2067" s="8">
        <v>1596.28</v>
      </c>
      <c r="S2067" s="8">
        <v>1442883.55</v>
      </c>
      <c r="T2067" s="8">
        <v>517046.03</v>
      </c>
      <c r="U2067" s="8">
        <v>5205.25</v>
      </c>
      <c r="V2067" s="8">
        <v>0</v>
      </c>
      <c r="W2067" s="8">
        <v>1140</v>
      </c>
      <c r="X2067" s="8">
        <v>2540.06</v>
      </c>
      <c r="Y2067" s="8">
        <v>0</v>
      </c>
      <c r="Z2067" s="8">
        <v>0</v>
      </c>
      <c r="AA2067" s="8">
        <v>25363.97</v>
      </c>
      <c r="AB2067" s="8">
        <v>181808.54</v>
      </c>
      <c r="AC2067" s="9">
        <f t="shared" si="192"/>
        <v>-156444.57</v>
      </c>
      <c r="AD2067" s="5" t="str">
        <f>$C2067&amp;" "&amp;VLOOKUP(C2067,Tegevusalad!$A$1:$B$89,2,FALSE)</f>
        <v>30 MUUDE TRANSPORDIVAHENDITE TOOTMINE</v>
      </c>
      <c r="AE2067" s="6">
        <f t="shared" si="193"/>
        <v>1666421.5399999998</v>
      </c>
      <c r="AF2067" s="6">
        <f t="shared" si="194"/>
        <v>2009317.9999999998</v>
      </c>
      <c r="AG2067" s="6">
        <f t="shared" si="195"/>
        <v>3043616.8599999994</v>
      </c>
      <c r="AH2067" s="6">
        <f t="shared" si="196"/>
        <v>3900933.75</v>
      </c>
      <c r="AI2067" s="6">
        <f t="shared" si="197"/>
        <v>3041076.8</v>
      </c>
    </row>
    <row r="2068" spans="1:35" s="2" customFormat="1">
      <c r="A2068" s="3">
        <v>2016</v>
      </c>
      <c r="B2068" s="3">
        <v>1</v>
      </c>
      <c r="C2068" s="4">
        <v>31</v>
      </c>
      <c r="D2068" s="8">
        <v>638</v>
      </c>
      <c r="E2068" s="8">
        <v>23295303.460000001</v>
      </c>
      <c r="F2068" s="8">
        <v>0</v>
      </c>
      <c r="G2068" s="8">
        <v>29154592.760000002</v>
      </c>
      <c r="H2068" s="8">
        <v>26104764.370000001</v>
      </c>
      <c r="I2068" s="8">
        <v>24425205.93</v>
      </c>
      <c r="J2068" s="8">
        <v>2679479.35</v>
      </c>
      <c r="K2068" s="8">
        <v>0</v>
      </c>
      <c r="L2068" s="8">
        <v>4659060.76</v>
      </c>
      <c r="M2068" s="8">
        <v>34737.879999999997</v>
      </c>
      <c r="N2068" s="8">
        <v>6598337.3300000001</v>
      </c>
      <c r="O2068" s="8">
        <v>326286.53000000003</v>
      </c>
      <c r="P2068" s="8">
        <v>282252.03000000003</v>
      </c>
      <c r="Q2068" s="8">
        <v>12136.11</v>
      </c>
      <c r="R2068" s="8">
        <v>12802.38</v>
      </c>
      <c r="S2068" s="8">
        <v>9787202.4299999997</v>
      </c>
      <c r="T2068" s="8">
        <v>9249247.8699999992</v>
      </c>
      <c r="U2068" s="8">
        <v>23549.17</v>
      </c>
      <c r="V2068" s="8">
        <v>0</v>
      </c>
      <c r="W2068" s="8">
        <v>16725.52</v>
      </c>
      <c r="X2068" s="8">
        <v>10747.82</v>
      </c>
      <c r="Y2068" s="8">
        <v>0.09</v>
      </c>
      <c r="Z2068" s="8">
        <v>0.16</v>
      </c>
      <c r="AA2068" s="8">
        <v>708637.16</v>
      </c>
      <c r="AB2068" s="8">
        <v>2613175.92</v>
      </c>
      <c r="AC2068" s="9">
        <f t="shared" si="192"/>
        <v>-1904538.7599999998</v>
      </c>
      <c r="AD2068" s="5" t="str">
        <f>$C2068&amp;" "&amp;VLOOKUP(C2068,Tegevusalad!$A$1:$B$89,2,FALSE)</f>
        <v>31 MÖÖBLITOOTMINE</v>
      </c>
      <c r="AE2068" s="6">
        <f t="shared" si="193"/>
        <v>13495299.680000002</v>
      </c>
      <c r="AF2068" s="6">
        <f t="shared" si="194"/>
        <v>21613514.299999997</v>
      </c>
      <c r="AG2068" s="6">
        <f t="shared" si="195"/>
        <v>42649892.439999998</v>
      </c>
      <c r="AH2068" s="6">
        <f t="shared" si="196"/>
        <v>33055698.549999997</v>
      </c>
      <c r="AI2068" s="6">
        <f t="shared" si="197"/>
        <v>42639144.619999997</v>
      </c>
    </row>
    <row r="2069" spans="1:35" s="2" customFormat="1">
      <c r="A2069" s="3">
        <v>2016</v>
      </c>
      <c r="B2069" s="3">
        <v>1</v>
      </c>
      <c r="C2069" s="4">
        <v>32</v>
      </c>
      <c r="D2069" s="8">
        <v>278</v>
      </c>
      <c r="E2069" s="8">
        <v>3748119.2</v>
      </c>
      <c r="F2069" s="8">
        <v>919284.9</v>
      </c>
      <c r="G2069" s="8">
        <v>8872314.4499999993</v>
      </c>
      <c r="H2069" s="8">
        <v>8176206.9699999997</v>
      </c>
      <c r="I2069" s="8">
        <v>6503261.1600000001</v>
      </c>
      <c r="J2069" s="8">
        <v>687994.91</v>
      </c>
      <c r="K2069" s="8">
        <v>1875.25</v>
      </c>
      <c r="L2069" s="8">
        <v>832359.52</v>
      </c>
      <c r="M2069" s="8">
        <v>9239.8700000000008</v>
      </c>
      <c r="N2069" s="8">
        <v>919213.04</v>
      </c>
      <c r="O2069" s="8">
        <v>389679.32</v>
      </c>
      <c r="P2069" s="8">
        <v>165738.71</v>
      </c>
      <c r="Q2069" s="8">
        <v>10513.83</v>
      </c>
      <c r="R2069" s="8">
        <v>4305.05</v>
      </c>
      <c r="S2069" s="8">
        <v>2226017.61</v>
      </c>
      <c r="T2069" s="8">
        <v>1963286.5</v>
      </c>
      <c r="U2069" s="8">
        <v>31796.959999999999</v>
      </c>
      <c r="V2069" s="8">
        <v>21736.43</v>
      </c>
      <c r="W2069" s="8">
        <v>140951.57</v>
      </c>
      <c r="X2069" s="8">
        <v>7961.26</v>
      </c>
      <c r="Y2069" s="8">
        <v>7.9</v>
      </c>
      <c r="Z2069" s="8">
        <v>0</v>
      </c>
      <c r="AA2069" s="8">
        <v>838461.96</v>
      </c>
      <c r="AB2069" s="8">
        <v>916067.71</v>
      </c>
      <c r="AC2069" s="9">
        <f t="shared" si="192"/>
        <v>-77605.75</v>
      </c>
      <c r="AD2069" s="5" t="str">
        <f>$C2069&amp;" "&amp;VLOOKUP(C2069,Tegevusalad!$A$1:$B$89,2,FALSE)</f>
        <v>32 MUU TOOTMINE</v>
      </c>
      <c r="AE2069" s="6">
        <f t="shared" si="193"/>
        <v>2417550.7900000005</v>
      </c>
      <c r="AF2069" s="6">
        <f t="shared" si="194"/>
        <v>433115.7100000002</v>
      </c>
      <c r="AG2069" s="6">
        <f t="shared" si="195"/>
        <v>11289865.24</v>
      </c>
      <c r="AH2069" s="6">
        <f t="shared" si="196"/>
        <v>4617590.45</v>
      </c>
      <c r="AI2069" s="6">
        <f t="shared" si="197"/>
        <v>11281903.98</v>
      </c>
    </row>
    <row r="2070" spans="1:35" s="2" customFormat="1">
      <c r="A2070" s="3">
        <v>2016</v>
      </c>
      <c r="B2070" s="3">
        <v>1</v>
      </c>
      <c r="C2070" s="4">
        <v>33</v>
      </c>
      <c r="D2070" s="8">
        <v>675</v>
      </c>
      <c r="E2070" s="8">
        <v>13422301.07</v>
      </c>
      <c r="F2070" s="8">
        <v>3640.97</v>
      </c>
      <c r="G2070" s="8">
        <v>11658758.039999999</v>
      </c>
      <c r="H2070" s="8">
        <v>3903586.73</v>
      </c>
      <c r="I2070" s="8">
        <v>583795.57999999996</v>
      </c>
      <c r="J2070" s="8">
        <v>122371.36</v>
      </c>
      <c r="K2070" s="8">
        <v>0</v>
      </c>
      <c r="L2070" s="8">
        <v>2684787.88</v>
      </c>
      <c r="M2070" s="8">
        <v>0</v>
      </c>
      <c r="N2070" s="8">
        <v>2302238.09</v>
      </c>
      <c r="O2070" s="8">
        <v>116878.67</v>
      </c>
      <c r="P2070" s="8">
        <v>44643</v>
      </c>
      <c r="Q2070" s="8">
        <v>12212</v>
      </c>
      <c r="R2070" s="8">
        <v>25304.42</v>
      </c>
      <c r="S2070" s="8">
        <v>4223063.68</v>
      </c>
      <c r="T2070" s="8">
        <v>3078432.36</v>
      </c>
      <c r="U2070" s="8">
        <v>337176.48</v>
      </c>
      <c r="V2070" s="8">
        <v>248.86</v>
      </c>
      <c r="W2070" s="8">
        <v>8269.39</v>
      </c>
      <c r="X2070" s="8">
        <v>5689.57</v>
      </c>
      <c r="Y2070" s="8">
        <v>0</v>
      </c>
      <c r="Z2070" s="8">
        <v>102.1</v>
      </c>
      <c r="AA2070" s="8">
        <v>979399.29</v>
      </c>
      <c r="AB2070" s="8">
        <v>596951.6</v>
      </c>
      <c r="AC2070" s="9">
        <f t="shared" si="192"/>
        <v>382447.69000000006</v>
      </c>
      <c r="AD2070" s="5" t="str">
        <f>$C2070&amp;" "&amp;VLOOKUP(C2070,Tegevusalad!$A$1:$B$89,2,FALSE)</f>
        <v>33 MASINATE JA SEADMETE REMONT JA PAIGALDUS</v>
      </c>
      <c r="AE2070" s="6">
        <f t="shared" si="193"/>
        <v>8871391.4500000011</v>
      </c>
      <c r="AF2070" s="6">
        <f t="shared" si="194"/>
        <v>6493327.8999999994</v>
      </c>
      <c r="AG2070" s="6">
        <f t="shared" si="195"/>
        <v>20530149.489999998</v>
      </c>
      <c r="AH2070" s="6">
        <f t="shared" si="196"/>
        <v>11637712.549999999</v>
      </c>
      <c r="AI2070" s="6">
        <f t="shared" si="197"/>
        <v>20524459.919999998</v>
      </c>
    </row>
    <row r="2071" spans="1:35" s="2" customFormat="1">
      <c r="A2071" s="3">
        <v>2016</v>
      </c>
      <c r="B2071" s="3">
        <v>1</v>
      </c>
      <c r="C2071" s="4">
        <v>35</v>
      </c>
      <c r="D2071" s="8">
        <v>230</v>
      </c>
      <c r="E2071" s="8">
        <v>215232195.31</v>
      </c>
      <c r="F2071" s="8">
        <v>1130.52</v>
      </c>
      <c r="G2071" s="8">
        <v>4987772.37</v>
      </c>
      <c r="H2071" s="8">
        <v>1427572.72</v>
      </c>
      <c r="I2071" s="8">
        <v>221920.31</v>
      </c>
      <c r="J2071" s="8">
        <v>230194</v>
      </c>
      <c r="K2071" s="8">
        <v>0</v>
      </c>
      <c r="L2071" s="8">
        <v>43046540.740000002</v>
      </c>
      <c r="M2071" s="8">
        <v>0</v>
      </c>
      <c r="N2071" s="8">
        <v>25210132.170000002</v>
      </c>
      <c r="O2071" s="8">
        <v>44005.54</v>
      </c>
      <c r="P2071" s="8">
        <v>2692189.58</v>
      </c>
      <c r="Q2071" s="8">
        <v>14370.5</v>
      </c>
      <c r="R2071" s="8">
        <v>11532.21</v>
      </c>
      <c r="S2071" s="8">
        <v>5662041.2300000004</v>
      </c>
      <c r="T2071" s="8">
        <v>1044182.3</v>
      </c>
      <c r="U2071" s="8">
        <v>33503154.809999999</v>
      </c>
      <c r="V2071" s="8">
        <v>0</v>
      </c>
      <c r="W2071" s="8">
        <v>214542.96</v>
      </c>
      <c r="X2071" s="8">
        <v>147788.37</v>
      </c>
      <c r="Y2071" s="8">
        <v>0.06</v>
      </c>
      <c r="Z2071" s="8">
        <v>35.18</v>
      </c>
      <c r="AA2071" s="8">
        <v>18269040.309999999</v>
      </c>
      <c r="AB2071" s="8">
        <v>432666.86</v>
      </c>
      <c r="AC2071" s="9">
        <f t="shared" si="192"/>
        <v>17836373.449999999</v>
      </c>
      <c r="AD2071" s="5" t="str">
        <f>$C2071&amp;" "&amp;VLOOKUP(C2071,Tegevusalad!$A$1:$B$89,2,FALSE)</f>
        <v>35 ELEKTRIENERGIA, GAASI, AURU JA KONDITSIONEERITUD ÕHUGA VARUSTAMINE</v>
      </c>
      <c r="AE2071" s="6">
        <f t="shared" si="193"/>
        <v>176215918.16000003</v>
      </c>
      <c r="AF2071" s="6">
        <f t="shared" si="194"/>
        <v>86723098.160000011</v>
      </c>
      <c r="AG2071" s="6">
        <f t="shared" si="195"/>
        <v>181203690.53000003</v>
      </c>
      <c r="AH2071" s="6">
        <f t="shared" si="196"/>
        <v>126108321.90000001</v>
      </c>
      <c r="AI2071" s="6">
        <f t="shared" si="197"/>
        <v>181055902.16000003</v>
      </c>
    </row>
    <row r="2072" spans="1:35" s="2" customFormat="1">
      <c r="A2072" s="3">
        <v>2016</v>
      </c>
      <c r="B2072" s="3">
        <v>1</v>
      </c>
      <c r="C2072" s="4">
        <v>36</v>
      </c>
      <c r="D2072" s="8">
        <v>90</v>
      </c>
      <c r="E2072" s="8">
        <v>7753111.2400000002</v>
      </c>
      <c r="F2072" s="8">
        <v>0</v>
      </c>
      <c r="G2072" s="8">
        <v>2098.44</v>
      </c>
      <c r="H2072" s="8">
        <v>2060</v>
      </c>
      <c r="I2072" s="8">
        <v>2060</v>
      </c>
      <c r="J2072" s="8">
        <v>0</v>
      </c>
      <c r="K2072" s="8">
        <v>0</v>
      </c>
      <c r="L2072" s="8">
        <v>1550622.26</v>
      </c>
      <c r="M2072" s="8">
        <v>0</v>
      </c>
      <c r="N2072" s="8">
        <v>642456.31999999995</v>
      </c>
      <c r="O2072" s="8">
        <v>527.37</v>
      </c>
      <c r="P2072" s="8">
        <v>192670.19</v>
      </c>
      <c r="Q2072" s="8">
        <v>1109.28</v>
      </c>
      <c r="R2072" s="8">
        <v>2034.19</v>
      </c>
      <c r="S2072" s="8">
        <v>169686.04</v>
      </c>
      <c r="T2072" s="8">
        <v>48682.28</v>
      </c>
      <c r="U2072" s="8">
        <v>0</v>
      </c>
      <c r="V2072" s="8">
        <v>0</v>
      </c>
      <c r="W2072" s="8">
        <v>5234.0200000000004</v>
      </c>
      <c r="X2072" s="8">
        <v>0</v>
      </c>
      <c r="Y2072" s="8">
        <v>0.01</v>
      </c>
      <c r="Z2072" s="8">
        <v>0</v>
      </c>
      <c r="AA2072" s="8">
        <v>936913.42</v>
      </c>
      <c r="AB2072" s="8">
        <v>28747.47</v>
      </c>
      <c r="AC2072" s="9">
        <f t="shared" si="192"/>
        <v>908165.95000000007</v>
      </c>
      <c r="AD2072" s="5" t="str">
        <f>$C2072&amp;" "&amp;VLOOKUP(C2072,Tegevusalad!$A$1:$B$89,2,FALSE)</f>
        <v>36 VEEKOGUMINE, -TÖÖTLUS JA -VARUSTUS</v>
      </c>
      <c r="AE2072" s="6">
        <f t="shared" si="193"/>
        <v>7583425.2000000002</v>
      </c>
      <c r="AF2072" s="6">
        <f t="shared" si="194"/>
        <v>3050129.6599999992</v>
      </c>
      <c r="AG2072" s="6">
        <f t="shared" si="195"/>
        <v>7585523.6400000006</v>
      </c>
      <c r="AH2072" s="6">
        <f t="shared" si="196"/>
        <v>3222452.5499999993</v>
      </c>
      <c r="AI2072" s="6">
        <f t="shared" si="197"/>
        <v>7585523.6400000006</v>
      </c>
    </row>
    <row r="2073" spans="1:35" s="2" customFormat="1">
      <c r="A2073" s="3">
        <v>2016</v>
      </c>
      <c r="B2073" s="3">
        <v>1</v>
      </c>
      <c r="C2073" s="4">
        <v>37</v>
      </c>
      <c r="D2073" s="8">
        <v>75</v>
      </c>
      <c r="E2073" s="8">
        <v>3374670.73</v>
      </c>
      <c r="F2073" s="8">
        <v>458.72</v>
      </c>
      <c r="G2073" s="8">
        <v>2507.29</v>
      </c>
      <c r="H2073" s="8">
        <v>0</v>
      </c>
      <c r="I2073" s="8">
        <v>0</v>
      </c>
      <c r="J2073" s="8">
        <v>0</v>
      </c>
      <c r="K2073" s="8">
        <v>0</v>
      </c>
      <c r="L2073" s="8">
        <v>674975.46</v>
      </c>
      <c r="M2073" s="8">
        <v>0</v>
      </c>
      <c r="N2073" s="8">
        <v>260529.13</v>
      </c>
      <c r="O2073" s="8">
        <v>0</v>
      </c>
      <c r="P2073" s="8">
        <v>34974.28</v>
      </c>
      <c r="Q2073" s="8">
        <v>834.82</v>
      </c>
      <c r="R2073" s="8">
        <v>2586.21</v>
      </c>
      <c r="S2073" s="8">
        <v>6428.81</v>
      </c>
      <c r="T2073" s="8">
        <v>6201.31</v>
      </c>
      <c r="U2073" s="8">
        <v>0</v>
      </c>
      <c r="V2073" s="8">
        <v>0</v>
      </c>
      <c r="W2073" s="8">
        <v>35023.97</v>
      </c>
      <c r="X2073" s="8">
        <v>2096.5</v>
      </c>
      <c r="Y2073" s="8">
        <v>0</v>
      </c>
      <c r="Z2073" s="8">
        <v>0</v>
      </c>
      <c r="AA2073" s="8">
        <v>423174.39</v>
      </c>
      <c r="AB2073" s="8">
        <v>8728.06</v>
      </c>
      <c r="AC2073" s="9">
        <f t="shared" si="192"/>
        <v>414446.33</v>
      </c>
      <c r="AD2073" s="5" t="str">
        <f>$C2073&amp;" "&amp;VLOOKUP(C2073,Tegevusalad!$A$1:$B$89,2,FALSE)</f>
        <v>37 KANALISATSIOON</v>
      </c>
      <c r="AE2073" s="6">
        <f t="shared" si="193"/>
        <v>3370797.14</v>
      </c>
      <c r="AF2073" s="6">
        <f t="shared" si="194"/>
        <v>1309147.8899999999</v>
      </c>
      <c r="AG2073" s="6">
        <f t="shared" si="195"/>
        <v>3373304.43</v>
      </c>
      <c r="AH2073" s="6">
        <f t="shared" si="196"/>
        <v>1315576.7</v>
      </c>
      <c r="AI2073" s="6">
        <f t="shared" si="197"/>
        <v>3371207.93</v>
      </c>
    </row>
    <row r="2074" spans="1:35" s="2" customFormat="1">
      <c r="A2074" s="3">
        <v>2016</v>
      </c>
      <c r="B2074" s="3">
        <v>1</v>
      </c>
      <c r="C2074" s="4">
        <v>38</v>
      </c>
      <c r="D2074" s="8">
        <v>148</v>
      </c>
      <c r="E2074" s="8">
        <v>11551644.689999999</v>
      </c>
      <c r="F2074" s="8">
        <v>0</v>
      </c>
      <c r="G2074" s="8">
        <v>3173162.46</v>
      </c>
      <c r="H2074" s="8">
        <v>2911958.01</v>
      </c>
      <c r="I2074" s="8">
        <v>2565632.5099999998</v>
      </c>
      <c r="J2074" s="8">
        <v>145868.06</v>
      </c>
      <c r="K2074" s="8">
        <v>0</v>
      </c>
      <c r="L2074" s="8">
        <v>2310328.9300000002</v>
      </c>
      <c r="M2074" s="8">
        <v>0</v>
      </c>
      <c r="N2074" s="8">
        <v>2157950.4900000002</v>
      </c>
      <c r="O2074" s="8">
        <v>10513.42</v>
      </c>
      <c r="P2074" s="8">
        <v>87127.1</v>
      </c>
      <c r="Q2074" s="8">
        <v>2090.7199999999998</v>
      </c>
      <c r="R2074" s="8">
        <v>5426.45</v>
      </c>
      <c r="S2074" s="8">
        <v>2471802.5</v>
      </c>
      <c r="T2074" s="8">
        <v>2268464.7400000002</v>
      </c>
      <c r="U2074" s="8">
        <v>1559408.95</v>
      </c>
      <c r="V2074" s="8">
        <v>1556927.66</v>
      </c>
      <c r="W2074" s="8">
        <v>3480.47</v>
      </c>
      <c r="X2074" s="8">
        <v>465176.92</v>
      </c>
      <c r="Y2074" s="8">
        <v>0</v>
      </c>
      <c r="Z2074" s="8">
        <v>0.8</v>
      </c>
      <c r="AA2074" s="8">
        <v>459190.95</v>
      </c>
      <c r="AB2074" s="8">
        <v>306813.31</v>
      </c>
      <c r="AC2074" s="9">
        <f t="shared" si="192"/>
        <v>152377.64000000001</v>
      </c>
      <c r="AD2074" s="5" t="str">
        <f>$C2074&amp;" "&amp;VLOOKUP(C2074,Tegevusalad!$A$1:$B$89,2,FALSE)</f>
        <v>38 JÄÄTMEKOGUMINE, -TÖÖTLUS JA -KÕRVALDUS; MATERJALIDE TAASKASUTUSELE VÕTMINE</v>
      </c>
      <c r="AE2074" s="6">
        <f t="shared" si="193"/>
        <v>7985610.1599999992</v>
      </c>
      <c r="AF2074" s="6">
        <f t="shared" si="194"/>
        <v>8290033.8100000015</v>
      </c>
      <c r="AG2074" s="6">
        <f t="shared" si="195"/>
        <v>11158772.619999997</v>
      </c>
      <c r="AH2074" s="6">
        <f t="shared" si="196"/>
        <v>10816884.700000001</v>
      </c>
      <c r="AI2074" s="6">
        <f t="shared" si="197"/>
        <v>10693595.699999999</v>
      </c>
    </row>
    <row r="2075" spans="1:35" s="2" customFormat="1">
      <c r="A2075" s="3">
        <v>2016</v>
      </c>
      <c r="B2075" s="3">
        <v>1</v>
      </c>
      <c r="C2075" s="4">
        <v>39</v>
      </c>
      <c r="D2075" s="8">
        <v>9</v>
      </c>
      <c r="E2075" s="8">
        <v>93468.74</v>
      </c>
      <c r="F2075" s="8">
        <v>428</v>
      </c>
      <c r="G2075" s="8">
        <v>15992.58</v>
      </c>
      <c r="H2075" s="8">
        <v>0</v>
      </c>
      <c r="I2075" s="8">
        <v>0</v>
      </c>
      <c r="J2075" s="8">
        <v>1260</v>
      </c>
      <c r="K2075" s="8">
        <v>0</v>
      </c>
      <c r="L2075" s="8">
        <v>18732.27</v>
      </c>
      <c r="M2075" s="8">
        <v>0</v>
      </c>
      <c r="N2075" s="8">
        <v>17122.29</v>
      </c>
      <c r="O2075" s="8">
        <v>0</v>
      </c>
      <c r="P2075" s="8">
        <v>0</v>
      </c>
      <c r="Q2075" s="8">
        <v>72.040000000000006</v>
      </c>
      <c r="R2075" s="8">
        <v>13.13</v>
      </c>
      <c r="S2075" s="8">
        <v>1764</v>
      </c>
      <c r="T2075" s="8">
        <v>1764</v>
      </c>
      <c r="U2075" s="8">
        <v>25.9</v>
      </c>
      <c r="V2075" s="8">
        <v>0</v>
      </c>
      <c r="W2075" s="8">
        <v>0</v>
      </c>
      <c r="X2075" s="8">
        <v>2517.1</v>
      </c>
      <c r="Y2075" s="8">
        <v>0</v>
      </c>
      <c r="Z2075" s="8">
        <v>0</v>
      </c>
      <c r="AA2075" s="8">
        <v>5757.39</v>
      </c>
      <c r="AB2075" s="8">
        <v>4147.41</v>
      </c>
      <c r="AC2075" s="9">
        <f t="shared" si="192"/>
        <v>1609.9800000000005</v>
      </c>
      <c r="AD2075" s="5" t="str">
        <f>$C2075&amp;" "&amp;VLOOKUP(C2075,Tegevusalad!$A$1:$B$89,2,FALSE)</f>
        <v>39 SAASTEKÄITLUS JA MUUD JÄÄTMEKÄITLUSTEGEVUSED</v>
      </c>
      <c r="AE2075" s="6">
        <f t="shared" si="193"/>
        <v>94623.940000000017</v>
      </c>
      <c r="AF2075" s="6">
        <f t="shared" si="194"/>
        <v>83887.200000000012</v>
      </c>
      <c r="AG2075" s="6">
        <f t="shared" si="195"/>
        <v>110616.52000000002</v>
      </c>
      <c r="AH2075" s="6">
        <f t="shared" si="196"/>
        <v>85677.1</v>
      </c>
      <c r="AI2075" s="6">
        <f t="shared" si="197"/>
        <v>108099.42000000001</v>
      </c>
    </row>
    <row r="2076" spans="1:35" s="2" customFormat="1">
      <c r="A2076" s="3">
        <v>2016</v>
      </c>
      <c r="B2076" s="3">
        <v>1</v>
      </c>
      <c r="C2076" s="4">
        <v>41</v>
      </c>
      <c r="D2076" s="8">
        <v>3359</v>
      </c>
      <c r="E2076" s="8">
        <v>97972668.760000005</v>
      </c>
      <c r="F2076" s="8">
        <v>15211.48</v>
      </c>
      <c r="G2076" s="8">
        <v>7652996.9299999997</v>
      </c>
      <c r="H2076" s="8">
        <v>3361046.55</v>
      </c>
      <c r="I2076" s="8">
        <v>937830.45</v>
      </c>
      <c r="J2076" s="8">
        <v>2674246.0699999998</v>
      </c>
      <c r="K2076" s="8">
        <v>0</v>
      </c>
      <c r="L2076" s="8">
        <v>19595902.829999998</v>
      </c>
      <c r="M2076" s="8">
        <v>0</v>
      </c>
      <c r="N2076" s="8">
        <v>17534931.149999999</v>
      </c>
      <c r="O2076" s="8">
        <v>38535.279999999999</v>
      </c>
      <c r="P2076" s="8">
        <v>316039.32</v>
      </c>
      <c r="Q2076" s="8">
        <v>77179.63</v>
      </c>
      <c r="R2076" s="8">
        <v>74442.45</v>
      </c>
      <c r="S2076" s="8">
        <v>1540667.8</v>
      </c>
      <c r="T2076" s="8">
        <v>1241621.75</v>
      </c>
      <c r="U2076" s="8">
        <v>364173.5</v>
      </c>
      <c r="V2076" s="8">
        <v>350113.7</v>
      </c>
      <c r="W2076" s="8">
        <v>1290894.98</v>
      </c>
      <c r="X2076" s="8">
        <v>4497346.3899999997</v>
      </c>
      <c r="Y2076" s="8">
        <v>16544.71</v>
      </c>
      <c r="Z2076" s="8">
        <v>17869.86</v>
      </c>
      <c r="AA2076" s="8">
        <v>5023531.04</v>
      </c>
      <c r="AB2076" s="8">
        <v>2963884.51</v>
      </c>
      <c r="AC2076" s="9">
        <f t="shared" si="192"/>
        <v>2059646.5300000003</v>
      </c>
      <c r="AD2076" s="5" t="str">
        <f>$C2076&amp;" "&amp;VLOOKUP(C2076,Tegevusalad!$A$1:$B$89,2,FALSE)</f>
        <v>41 HOONETE EHITUS</v>
      </c>
      <c r="AE2076" s="6">
        <f t="shared" si="193"/>
        <v>100580385.33000001</v>
      </c>
      <c r="AF2076" s="6">
        <f t="shared" si="194"/>
        <v>86299463.999999985</v>
      </c>
      <c r="AG2076" s="6">
        <f t="shared" si="195"/>
        <v>108233382.26000002</v>
      </c>
      <c r="AH2076" s="6">
        <f t="shared" si="196"/>
        <v>88046867.999999985</v>
      </c>
      <c r="AI2076" s="6">
        <f t="shared" si="197"/>
        <v>103736035.87000002</v>
      </c>
    </row>
    <row r="2077" spans="1:35" s="2" customFormat="1">
      <c r="A2077" s="3">
        <v>2016</v>
      </c>
      <c r="B2077" s="3">
        <v>1</v>
      </c>
      <c r="C2077" s="4">
        <v>42</v>
      </c>
      <c r="D2077" s="8">
        <v>830</v>
      </c>
      <c r="E2077" s="8">
        <v>32145534.539999999</v>
      </c>
      <c r="F2077" s="8">
        <v>38.53</v>
      </c>
      <c r="G2077" s="8">
        <v>829773.63</v>
      </c>
      <c r="H2077" s="8">
        <v>586627.94999999995</v>
      </c>
      <c r="I2077" s="8">
        <v>315250.15000000002</v>
      </c>
      <c r="J2077" s="8">
        <v>39161.279999999999</v>
      </c>
      <c r="K2077" s="8">
        <v>0</v>
      </c>
      <c r="L2077" s="8">
        <v>6429110.3899999997</v>
      </c>
      <c r="M2077" s="8">
        <v>0</v>
      </c>
      <c r="N2077" s="8">
        <v>4734382.97</v>
      </c>
      <c r="O2077" s="8">
        <v>23875.11</v>
      </c>
      <c r="P2077" s="8">
        <v>430039.33</v>
      </c>
      <c r="Q2077" s="8">
        <v>34552.089999999997</v>
      </c>
      <c r="R2077" s="8">
        <v>44337.919999999998</v>
      </c>
      <c r="S2077" s="8">
        <v>1946014.14</v>
      </c>
      <c r="T2077" s="8">
        <v>1144298.17</v>
      </c>
      <c r="U2077" s="8">
        <v>5143.72</v>
      </c>
      <c r="V2077" s="8">
        <v>0</v>
      </c>
      <c r="W2077" s="8">
        <v>50864.23</v>
      </c>
      <c r="X2077" s="8">
        <v>242904.75</v>
      </c>
      <c r="Y2077" s="8">
        <v>0</v>
      </c>
      <c r="Z2077" s="8">
        <v>6393.33</v>
      </c>
      <c r="AA2077" s="8">
        <v>2392916.27</v>
      </c>
      <c r="AB2077" s="8">
        <v>704582.18</v>
      </c>
      <c r="AC2077" s="9">
        <f t="shared" si="192"/>
        <v>1688334.0899999999</v>
      </c>
      <c r="AD2077" s="5" t="str">
        <f>$C2077&amp;" "&amp;VLOOKUP(C2077,Tegevusalad!$A$1:$B$89,2,FALSE)</f>
        <v>42 RAJATISTE EHITUS</v>
      </c>
      <c r="AE2077" s="6">
        <f t="shared" si="193"/>
        <v>30437319.960000001</v>
      </c>
      <c r="AF2077" s="6">
        <f t="shared" si="194"/>
        <v>21823071.039999995</v>
      </c>
      <c r="AG2077" s="6">
        <f t="shared" si="195"/>
        <v>31267093.59</v>
      </c>
      <c r="AH2077" s="6">
        <f t="shared" si="196"/>
        <v>23893604.449999996</v>
      </c>
      <c r="AI2077" s="6">
        <f t="shared" si="197"/>
        <v>31024188.84</v>
      </c>
    </row>
    <row r="2078" spans="1:35" s="2" customFormat="1">
      <c r="A2078" s="3">
        <v>2016</v>
      </c>
      <c r="B2078" s="3">
        <v>1</v>
      </c>
      <c r="C2078" s="4">
        <v>43</v>
      </c>
      <c r="D2078" s="8">
        <v>4742</v>
      </c>
      <c r="E2078" s="8">
        <v>73591609.019999996</v>
      </c>
      <c r="F2078" s="8">
        <v>7323.05</v>
      </c>
      <c r="G2078" s="8">
        <v>6344658.4500000002</v>
      </c>
      <c r="H2078" s="8">
        <v>3713778.04</v>
      </c>
      <c r="I2078" s="8">
        <v>1210604.49</v>
      </c>
      <c r="J2078" s="8">
        <v>748245.67</v>
      </c>
      <c r="K2078" s="8">
        <v>0</v>
      </c>
      <c r="L2078" s="8">
        <v>14718981.109999999</v>
      </c>
      <c r="M2078" s="8">
        <v>0</v>
      </c>
      <c r="N2078" s="8">
        <v>11047947.27</v>
      </c>
      <c r="O2078" s="8">
        <v>129858.69</v>
      </c>
      <c r="P2078" s="8">
        <v>614511.65</v>
      </c>
      <c r="Q2078" s="8">
        <v>78708.31</v>
      </c>
      <c r="R2078" s="8">
        <v>84064.31</v>
      </c>
      <c r="S2078" s="8">
        <v>7063639.9900000002</v>
      </c>
      <c r="T2078" s="8">
        <v>5095117.67</v>
      </c>
      <c r="U2078" s="8">
        <v>89004.05</v>
      </c>
      <c r="V2078" s="8">
        <v>542</v>
      </c>
      <c r="W2078" s="8">
        <v>75228.929999999993</v>
      </c>
      <c r="X2078" s="8">
        <v>47255.8</v>
      </c>
      <c r="Y2078" s="8">
        <v>6.54</v>
      </c>
      <c r="Z2078" s="8">
        <v>10</v>
      </c>
      <c r="AA2078" s="8">
        <v>5057470.21</v>
      </c>
      <c r="AB2078" s="8">
        <v>1386439.83</v>
      </c>
      <c r="AC2078" s="9">
        <f t="shared" si="192"/>
        <v>3671030.38</v>
      </c>
      <c r="AD2078" s="5" t="str">
        <f>$C2078&amp;" "&amp;VLOOKUP(C2078,Tegevusalad!$A$1:$B$89,2,FALSE)</f>
        <v>43 ERIEHITUSTÖÖD</v>
      </c>
      <c r="AE2078" s="6">
        <f t="shared" si="193"/>
        <v>66493543.829999991</v>
      </c>
      <c r="AF2078" s="6">
        <f t="shared" si="194"/>
        <v>47858662.410000004</v>
      </c>
      <c r="AG2078" s="6">
        <f t="shared" si="195"/>
        <v>72838202.279999986</v>
      </c>
      <c r="AH2078" s="6">
        <f t="shared" si="196"/>
        <v>55660057.899999999</v>
      </c>
      <c r="AI2078" s="6">
        <f t="shared" si="197"/>
        <v>72790946.479999989</v>
      </c>
    </row>
    <row r="2079" spans="1:35" s="2" customFormat="1">
      <c r="A2079" s="3">
        <v>2016</v>
      </c>
      <c r="B2079" s="3">
        <v>1</v>
      </c>
      <c r="C2079" s="4">
        <v>45</v>
      </c>
      <c r="D2079" s="8">
        <v>2845</v>
      </c>
      <c r="E2079" s="8">
        <v>237050145.59999999</v>
      </c>
      <c r="F2079" s="8">
        <v>3002.27</v>
      </c>
      <c r="G2079" s="8">
        <v>37198881.469999999</v>
      </c>
      <c r="H2079" s="8">
        <v>33590736.960000001</v>
      </c>
      <c r="I2079" s="8">
        <v>31385161.23</v>
      </c>
      <c r="J2079" s="8">
        <v>1798722.53</v>
      </c>
      <c r="K2079" s="8">
        <v>27942.44</v>
      </c>
      <c r="L2079" s="8">
        <v>47410299.399999999</v>
      </c>
      <c r="M2079" s="8">
        <v>186798.83</v>
      </c>
      <c r="N2079" s="8">
        <v>32595918.309999999</v>
      </c>
      <c r="O2079" s="8">
        <v>1078396.8500000001</v>
      </c>
      <c r="P2079" s="8">
        <v>370478.52</v>
      </c>
      <c r="Q2079" s="8">
        <v>61333.32</v>
      </c>
      <c r="R2079" s="8">
        <v>53212.47</v>
      </c>
      <c r="S2079" s="8">
        <v>87097373.969999999</v>
      </c>
      <c r="T2079" s="8">
        <v>84042030.290000007</v>
      </c>
      <c r="U2079" s="8">
        <v>3140205.61</v>
      </c>
      <c r="V2079" s="8">
        <v>517147.38</v>
      </c>
      <c r="W2079" s="8">
        <v>236089.14</v>
      </c>
      <c r="X2079" s="8">
        <v>87388.87</v>
      </c>
      <c r="Y2079" s="8">
        <v>3346.46</v>
      </c>
      <c r="Z2079" s="8">
        <v>2200.9</v>
      </c>
      <c r="AA2079" s="8">
        <v>16550066.48</v>
      </c>
      <c r="AB2079" s="8">
        <v>1547741</v>
      </c>
      <c r="AC2079" s="9">
        <f t="shared" si="192"/>
        <v>15002325.48</v>
      </c>
      <c r="AD2079" s="5" t="str">
        <f>$C2079&amp;" "&amp;VLOOKUP(C2079,Tegevusalad!$A$1:$B$89,2,FALSE)</f>
        <v>45 MOOTORSÕIDUKITE JA MOOTORRATASTE HULGI- JA JAEMÜÜK NING REMONT</v>
      </c>
      <c r="AE2079" s="6">
        <f t="shared" si="193"/>
        <v>146902957.16000003</v>
      </c>
      <c r="AF2079" s="6">
        <f t="shared" si="194"/>
        <v>68133237.449999973</v>
      </c>
      <c r="AG2079" s="6">
        <f t="shared" si="195"/>
        <v>184101838.63000005</v>
      </c>
      <c r="AH2079" s="6">
        <f t="shared" si="196"/>
        <v>163245653.89999998</v>
      </c>
      <c r="AI2079" s="6">
        <f t="shared" si="197"/>
        <v>184014449.76000005</v>
      </c>
    </row>
    <row r="2080" spans="1:35" s="2" customFormat="1">
      <c r="A2080" s="3">
        <v>2016</v>
      </c>
      <c r="B2080" s="3">
        <v>1</v>
      </c>
      <c r="C2080" s="4">
        <v>46</v>
      </c>
      <c r="D2080" s="8">
        <v>7029</v>
      </c>
      <c r="E2080" s="8">
        <v>728879301.50999999</v>
      </c>
      <c r="F2080" s="8">
        <v>56626459.759999998</v>
      </c>
      <c r="G2080" s="8">
        <v>227113236.81999999</v>
      </c>
      <c r="H2080" s="8">
        <v>137881651.00999999</v>
      </c>
      <c r="I2080" s="8">
        <v>119309504.45</v>
      </c>
      <c r="J2080" s="8">
        <v>31787174.190000001</v>
      </c>
      <c r="K2080" s="8">
        <v>51668.23</v>
      </c>
      <c r="L2080" s="8">
        <v>150872241.53</v>
      </c>
      <c r="M2080" s="8">
        <v>2188444.2599999998</v>
      </c>
      <c r="N2080" s="8">
        <v>123572925.37</v>
      </c>
      <c r="O2080" s="8">
        <v>15072044.939999999</v>
      </c>
      <c r="P2080" s="8">
        <v>1387909.66</v>
      </c>
      <c r="Q2080" s="8">
        <v>102308.72</v>
      </c>
      <c r="R2080" s="8">
        <v>237561.9</v>
      </c>
      <c r="S2080" s="8">
        <v>273051140.12</v>
      </c>
      <c r="T2080" s="8">
        <v>249498726.53</v>
      </c>
      <c r="U2080" s="8">
        <v>14373796</v>
      </c>
      <c r="V2080" s="8">
        <v>936450.08</v>
      </c>
      <c r="W2080" s="8">
        <v>3463193.01</v>
      </c>
      <c r="X2080" s="8">
        <v>1020491.91</v>
      </c>
      <c r="Y2080" s="8">
        <v>3.8</v>
      </c>
      <c r="Z2080" s="8">
        <v>84.16</v>
      </c>
      <c r="AA2080" s="8">
        <v>47081372.210000001</v>
      </c>
      <c r="AB2080" s="8">
        <v>17593692.149999999</v>
      </c>
      <c r="AC2080" s="9">
        <f t="shared" si="192"/>
        <v>29487680.060000002</v>
      </c>
      <c r="AD2080" s="5" t="str">
        <f>$C2080&amp;" "&amp;VLOOKUP(C2080,Tegevusalad!$A$1:$B$89,2,FALSE)</f>
        <v>46 HULGIKAUBANDUS, V.A MOOTORSÕIDUKID JA MOOTORRATTAD</v>
      </c>
      <c r="AE2080" s="6">
        <f t="shared" si="193"/>
        <v>499101317.05999994</v>
      </c>
      <c r="AF2080" s="6">
        <f t="shared" si="194"/>
        <v>257203725.60999998</v>
      </c>
      <c r="AG2080" s="6">
        <f t="shared" si="195"/>
        <v>726214553.87999988</v>
      </c>
      <c r="AH2080" s="6">
        <f t="shared" si="196"/>
        <v>619052436.35000002</v>
      </c>
      <c r="AI2080" s="6">
        <f t="shared" si="197"/>
        <v>725194061.96999991</v>
      </c>
    </row>
    <row r="2081" spans="1:35" s="2" customFormat="1">
      <c r="A2081" s="3">
        <v>2016</v>
      </c>
      <c r="B2081" s="3">
        <v>1</v>
      </c>
      <c r="C2081" s="4">
        <v>47</v>
      </c>
      <c r="D2081" s="8">
        <v>5619</v>
      </c>
      <c r="E2081" s="8">
        <v>507432712.00999999</v>
      </c>
      <c r="F2081" s="8">
        <v>25040879.489999998</v>
      </c>
      <c r="G2081" s="8">
        <v>19677319.379999999</v>
      </c>
      <c r="H2081" s="8">
        <v>11186412.6</v>
      </c>
      <c r="I2081" s="8">
        <v>8793166.9900000002</v>
      </c>
      <c r="J2081" s="8">
        <v>3608616.11</v>
      </c>
      <c r="K2081" s="8">
        <v>1470377.13</v>
      </c>
      <c r="L2081" s="8">
        <v>103740222.04000001</v>
      </c>
      <c r="M2081" s="8">
        <v>7671.59</v>
      </c>
      <c r="N2081" s="8">
        <v>77630371.5</v>
      </c>
      <c r="O2081" s="8">
        <v>1202680.6399999999</v>
      </c>
      <c r="P2081" s="8">
        <v>869197.88</v>
      </c>
      <c r="Q2081" s="8">
        <v>54818.26</v>
      </c>
      <c r="R2081" s="8">
        <v>70311.039999999994</v>
      </c>
      <c r="S2081" s="8">
        <v>78809245.25</v>
      </c>
      <c r="T2081" s="8">
        <v>72650439.209999993</v>
      </c>
      <c r="U2081" s="8">
        <v>13189910.890000001</v>
      </c>
      <c r="V2081" s="8">
        <v>45932.25</v>
      </c>
      <c r="W2081" s="8">
        <v>9885808.5899999999</v>
      </c>
      <c r="X2081" s="8">
        <v>1176.82</v>
      </c>
      <c r="Y2081" s="8">
        <v>184.25</v>
      </c>
      <c r="Z2081" s="8">
        <v>363.56</v>
      </c>
      <c r="AA2081" s="8">
        <v>30433837.289999999</v>
      </c>
      <c r="AB2081" s="8">
        <v>4316494.43</v>
      </c>
      <c r="AC2081" s="9">
        <f t="shared" si="192"/>
        <v>26117342.859999999</v>
      </c>
      <c r="AD2081" s="5" t="str">
        <f>$C2081&amp;" "&amp;VLOOKUP(C2081,Tegevusalad!$A$1:$B$89,2,FALSE)</f>
        <v>47 JAEKAUBANDUS, V.A MOOTORSÕIDUKID JA MOOTORRATTAD</v>
      </c>
      <c r="AE2081" s="6">
        <f t="shared" si="193"/>
        <v>440475612.18000001</v>
      </c>
      <c r="AF2081" s="6">
        <f t="shared" si="194"/>
        <v>290536785.61000001</v>
      </c>
      <c r="AG2081" s="6">
        <f t="shared" si="195"/>
        <v>460152931.56000006</v>
      </c>
      <c r="AH2081" s="6">
        <f t="shared" si="196"/>
        <v>388503412.69999999</v>
      </c>
      <c r="AI2081" s="6">
        <f t="shared" si="197"/>
        <v>460151754.74000001</v>
      </c>
    </row>
    <row r="2082" spans="1:35" s="2" customFormat="1">
      <c r="A2082" s="3">
        <v>2016</v>
      </c>
      <c r="B2082" s="3">
        <v>1</v>
      </c>
      <c r="C2082" s="4">
        <v>49</v>
      </c>
      <c r="D2082" s="8">
        <v>3765</v>
      </c>
      <c r="E2082" s="8">
        <v>76993820.670000002</v>
      </c>
      <c r="F2082" s="8">
        <v>11528.42</v>
      </c>
      <c r="G2082" s="8">
        <v>39943376.579999998</v>
      </c>
      <c r="H2082" s="8">
        <v>19818047.809999999</v>
      </c>
      <c r="I2082" s="8">
        <v>970299.76</v>
      </c>
      <c r="J2082" s="8">
        <v>551764.02</v>
      </c>
      <c r="K2082" s="8">
        <v>620</v>
      </c>
      <c r="L2082" s="8">
        <v>15399801.6</v>
      </c>
      <c r="M2082" s="8">
        <v>0</v>
      </c>
      <c r="N2082" s="8">
        <v>15829447.51</v>
      </c>
      <c r="O2082" s="8">
        <v>87480.19</v>
      </c>
      <c r="P2082" s="8">
        <v>2736667.57</v>
      </c>
      <c r="Q2082" s="8">
        <v>141496.35</v>
      </c>
      <c r="R2082" s="8">
        <v>52230.400000000001</v>
      </c>
      <c r="S2082" s="8">
        <v>9500671.1500000004</v>
      </c>
      <c r="T2082" s="8">
        <v>2758904.3</v>
      </c>
      <c r="U2082" s="8">
        <v>1386657.18</v>
      </c>
      <c r="V2082" s="8">
        <v>2419.66</v>
      </c>
      <c r="W2082" s="8">
        <v>300497.7</v>
      </c>
      <c r="X2082" s="8">
        <v>20380.98</v>
      </c>
      <c r="Y2082" s="8">
        <v>0</v>
      </c>
      <c r="Z2082" s="8">
        <v>80</v>
      </c>
      <c r="AA2082" s="8">
        <v>3589894.41</v>
      </c>
      <c r="AB2082" s="8">
        <v>4019620.32</v>
      </c>
      <c r="AC2082" s="9">
        <f t="shared" si="192"/>
        <v>-429725.90999999968</v>
      </c>
      <c r="AD2082" s="5" t="str">
        <f>$C2082&amp;" "&amp;VLOOKUP(C2082,Tegevusalad!$A$1:$B$89,2,FALSE)</f>
        <v>49 MAISMAAVEONDUS JA TORUTRANSPORT</v>
      </c>
      <c r="AE2082" s="6">
        <f t="shared" si="193"/>
        <v>66138401.74000001</v>
      </c>
      <c r="AF2082" s="6">
        <f t="shared" si="194"/>
        <v>68086079.929999992</v>
      </c>
      <c r="AG2082" s="6">
        <f t="shared" si="195"/>
        <v>106081778.32000001</v>
      </c>
      <c r="AH2082" s="6">
        <f t="shared" si="196"/>
        <v>79408389.549999997</v>
      </c>
      <c r="AI2082" s="6">
        <f t="shared" si="197"/>
        <v>106061397.34</v>
      </c>
    </row>
    <row r="2083" spans="1:35" s="2" customFormat="1">
      <c r="A2083" s="3">
        <v>2016</v>
      </c>
      <c r="B2083" s="3">
        <v>1</v>
      </c>
      <c r="C2083" s="4">
        <v>50</v>
      </c>
      <c r="D2083" s="8">
        <v>57</v>
      </c>
      <c r="E2083" s="8">
        <v>14485093.6</v>
      </c>
      <c r="F2083" s="8">
        <v>984289.13</v>
      </c>
      <c r="G2083" s="8">
        <v>18362552.34</v>
      </c>
      <c r="H2083" s="8">
        <v>2929405.56</v>
      </c>
      <c r="I2083" s="8">
        <v>309808.90000000002</v>
      </c>
      <c r="J2083" s="8">
        <v>5518.56</v>
      </c>
      <c r="K2083" s="8">
        <v>5518.56</v>
      </c>
      <c r="L2083" s="8">
        <v>2985604.74</v>
      </c>
      <c r="M2083" s="8">
        <v>0</v>
      </c>
      <c r="N2083" s="8">
        <v>2527777.5299999998</v>
      </c>
      <c r="O2083" s="8">
        <v>0</v>
      </c>
      <c r="P2083" s="8">
        <v>48203.040000000001</v>
      </c>
      <c r="Q2083" s="8">
        <v>463.31</v>
      </c>
      <c r="R2083" s="8">
        <v>1341.22</v>
      </c>
      <c r="S2083" s="8">
        <v>5652922.0700000003</v>
      </c>
      <c r="T2083" s="8">
        <v>2730320.66</v>
      </c>
      <c r="U2083" s="8">
        <v>451785.5</v>
      </c>
      <c r="V2083" s="8">
        <v>0</v>
      </c>
      <c r="W2083" s="8">
        <v>1147.28</v>
      </c>
      <c r="X2083" s="8">
        <v>0</v>
      </c>
      <c r="Y2083" s="8">
        <v>0</v>
      </c>
      <c r="Z2083" s="8">
        <v>0</v>
      </c>
      <c r="AA2083" s="8">
        <v>509747.9</v>
      </c>
      <c r="AB2083" s="8">
        <v>51920.69</v>
      </c>
      <c r="AC2083" s="9">
        <f t="shared" si="192"/>
        <v>457827.21</v>
      </c>
      <c r="AD2083" s="5" t="str">
        <f>$C2083&amp;" "&amp;VLOOKUP(C2083,Tegevusalad!$A$1:$B$89,2,FALSE)</f>
        <v>50 VEETRANSPORT</v>
      </c>
      <c r="AE2083" s="6">
        <f t="shared" si="193"/>
        <v>9364675.1600000001</v>
      </c>
      <c r="AF2083" s="6">
        <f t="shared" si="194"/>
        <v>6540886.1799999997</v>
      </c>
      <c r="AG2083" s="6">
        <f t="shared" si="195"/>
        <v>27727227.5</v>
      </c>
      <c r="AH2083" s="6">
        <f t="shared" si="196"/>
        <v>12645593.75</v>
      </c>
      <c r="AI2083" s="6">
        <f t="shared" si="197"/>
        <v>27727227.5</v>
      </c>
    </row>
    <row r="2084" spans="1:35" s="2" customFormat="1">
      <c r="A2084" s="3">
        <v>2016</v>
      </c>
      <c r="B2084" s="3">
        <v>1</v>
      </c>
      <c r="C2084" s="4">
        <v>51</v>
      </c>
      <c r="D2084" s="8">
        <v>29</v>
      </c>
      <c r="E2084" s="8">
        <v>1812300.79</v>
      </c>
      <c r="F2084" s="8">
        <v>0</v>
      </c>
      <c r="G2084" s="8">
        <v>6933091.4699999997</v>
      </c>
      <c r="H2084" s="8">
        <v>645286.35</v>
      </c>
      <c r="I2084" s="8">
        <v>1076</v>
      </c>
      <c r="J2084" s="8">
        <v>0</v>
      </c>
      <c r="K2084" s="8">
        <v>0</v>
      </c>
      <c r="L2084" s="8">
        <v>362460.14</v>
      </c>
      <c r="M2084" s="8">
        <v>0</v>
      </c>
      <c r="N2084" s="8">
        <v>424461.05</v>
      </c>
      <c r="O2084" s="8">
        <v>0</v>
      </c>
      <c r="P2084" s="8">
        <v>168.4</v>
      </c>
      <c r="Q2084" s="8">
        <v>587.77</v>
      </c>
      <c r="R2084" s="8">
        <v>893.08</v>
      </c>
      <c r="S2084" s="8">
        <v>1311926.3600000001</v>
      </c>
      <c r="T2084" s="8">
        <v>212981.95</v>
      </c>
      <c r="U2084" s="8">
        <v>0</v>
      </c>
      <c r="V2084" s="8">
        <v>0</v>
      </c>
      <c r="W2084" s="8">
        <v>140</v>
      </c>
      <c r="X2084" s="8">
        <v>0</v>
      </c>
      <c r="Y2084" s="8">
        <v>0</v>
      </c>
      <c r="Z2084" s="8">
        <v>0</v>
      </c>
      <c r="AA2084" s="8">
        <v>50480.08</v>
      </c>
      <c r="AB2084" s="8">
        <v>112480.99</v>
      </c>
      <c r="AC2084" s="9">
        <f t="shared" si="192"/>
        <v>-62000.91</v>
      </c>
      <c r="AD2084" s="5" t="str">
        <f>$C2084&amp;" "&amp;VLOOKUP(C2084,Tegevusalad!$A$1:$B$89,2,FALSE)</f>
        <v>51 ÕHUTRANSPORT</v>
      </c>
      <c r="AE2084" s="6">
        <f t="shared" si="193"/>
        <v>500374.42999999993</v>
      </c>
      <c r="AF2084" s="6">
        <f t="shared" si="194"/>
        <v>814844.2899999998</v>
      </c>
      <c r="AG2084" s="6">
        <f t="shared" si="195"/>
        <v>7433465.8999999994</v>
      </c>
      <c r="AH2084" s="6">
        <f t="shared" si="196"/>
        <v>2126770.65</v>
      </c>
      <c r="AI2084" s="6">
        <f t="shared" si="197"/>
        <v>7433465.8999999994</v>
      </c>
    </row>
    <row r="2085" spans="1:35" s="2" customFormat="1">
      <c r="A2085" s="3">
        <v>2016</v>
      </c>
      <c r="B2085" s="3">
        <v>1</v>
      </c>
      <c r="C2085" s="4">
        <v>52</v>
      </c>
      <c r="D2085" s="8">
        <v>1227</v>
      </c>
      <c r="E2085" s="8">
        <v>80451500.709999993</v>
      </c>
      <c r="F2085" s="8">
        <v>11370.77</v>
      </c>
      <c r="G2085" s="8">
        <v>123174249.44</v>
      </c>
      <c r="H2085" s="8">
        <v>17930523.32</v>
      </c>
      <c r="I2085" s="8">
        <v>585544.56000000006</v>
      </c>
      <c r="J2085" s="8">
        <v>2259177.16</v>
      </c>
      <c r="K2085" s="8">
        <v>0</v>
      </c>
      <c r="L2085" s="8">
        <v>16091323.529999999</v>
      </c>
      <c r="M2085" s="8">
        <v>0</v>
      </c>
      <c r="N2085" s="8">
        <v>16411247.48</v>
      </c>
      <c r="O2085" s="8">
        <v>57385.83</v>
      </c>
      <c r="P2085" s="8">
        <v>538823.59</v>
      </c>
      <c r="Q2085" s="8">
        <v>23177.34</v>
      </c>
      <c r="R2085" s="8">
        <v>54557.65</v>
      </c>
      <c r="S2085" s="8">
        <v>21158828.039999999</v>
      </c>
      <c r="T2085" s="8">
        <v>4034332.36</v>
      </c>
      <c r="U2085" s="8">
        <v>4924337.28</v>
      </c>
      <c r="V2085" s="8">
        <v>46.8</v>
      </c>
      <c r="W2085" s="8">
        <v>400476.94</v>
      </c>
      <c r="X2085" s="8">
        <v>11930.59</v>
      </c>
      <c r="Y2085" s="8">
        <v>3469.23</v>
      </c>
      <c r="Z2085" s="8">
        <v>0.03</v>
      </c>
      <c r="AA2085" s="8">
        <v>3464544.34</v>
      </c>
      <c r="AB2085" s="8">
        <v>3780999.09</v>
      </c>
      <c r="AC2085" s="9">
        <f t="shared" si="192"/>
        <v>-316454.75</v>
      </c>
      <c r="AD2085" s="5" t="str">
        <f>$C2085&amp;" "&amp;VLOOKUP(C2085,Tegevusalad!$A$1:$B$89,2,FALSE)</f>
        <v>52 LAONDUS JA VEONDUST ABISTAVAD TEGEVUSALAD</v>
      </c>
      <c r="AE2085" s="6">
        <f t="shared" si="193"/>
        <v>54391636.749999993</v>
      </c>
      <c r="AF2085" s="6">
        <f t="shared" si="194"/>
        <v>55958977.980000004</v>
      </c>
      <c r="AG2085" s="6">
        <f t="shared" si="195"/>
        <v>177565886.19</v>
      </c>
      <c r="AH2085" s="6">
        <f t="shared" si="196"/>
        <v>82329025.650000006</v>
      </c>
      <c r="AI2085" s="6">
        <f t="shared" si="197"/>
        <v>177553955.59999999</v>
      </c>
    </row>
    <row r="2086" spans="1:35" s="2" customFormat="1">
      <c r="A2086" s="3">
        <v>2016</v>
      </c>
      <c r="B2086" s="3">
        <v>1</v>
      </c>
      <c r="C2086" s="4">
        <v>53</v>
      </c>
      <c r="D2086" s="8">
        <v>142</v>
      </c>
      <c r="E2086" s="8">
        <v>6345412.5599999996</v>
      </c>
      <c r="F2086" s="8">
        <v>137648.49</v>
      </c>
      <c r="G2086" s="8">
        <v>2766780.37</v>
      </c>
      <c r="H2086" s="8">
        <v>744244.88</v>
      </c>
      <c r="I2086" s="8">
        <v>2085.3200000000002</v>
      </c>
      <c r="J2086" s="8">
        <v>11380.12</v>
      </c>
      <c r="K2086" s="8">
        <v>0</v>
      </c>
      <c r="L2086" s="8">
        <v>1281470.93</v>
      </c>
      <c r="M2086" s="8">
        <v>0</v>
      </c>
      <c r="N2086" s="8">
        <v>780982.87</v>
      </c>
      <c r="O2086" s="8">
        <v>0</v>
      </c>
      <c r="P2086" s="8">
        <v>59998.92</v>
      </c>
      <c r="Q2086" s="8">
        <v>6864.11</v>
      </c>
      <c r="R2086" s="8">
        <v>2060.14</v>
      </c>
      <c r="S2086" s="8">
        <v>500948.22</v>
      </c>
      <c r="T2086" s="8">
        <v>21906.63</v>
      </c>
      <c r="U2086" s="8">
        <v>134933.99</v>
      </c>
      <c r="V2086" s="8">
        <v>0</v>
      </c>
      <c r="W2086" s="8">
        <v>1493996.46</v>
      </c>
      <c r="X2086" s="8">
        <v>0</v>
      </c>
      <c r="Y2086" s="8">
        <v>0</v>
      </c>
      <c r="Z2086" s="8">
        <v>11.29</v>
      </c>
      <c r="AA2086" s="8">
        <v>519428.52</v>
      </c>
      <c r="AB2086" s="8">
        <v>18951.75</v>
      </c>
      <c r="AC2086" s="9">
        <f t="shared" si="192"/>
        <v>500476.77</v>
      </c>
      <c r="AD2086" s="5" t="str">
        <f>$C2086&amp;" "&amp;VLOOKUP(C2086,Tegevusalad!$A$1:$B$89,2,FALSE)</f>
        <v>53 POSTI- JA KULLERITEENISTUS</v>
      </c>
      <c r="AE2086" s="6">
        <f t="shared" si="193"/>
        <v>5847178.8399999999</v>
      </c>
      <c r="AF2086" s="6">
        <f t="shared" si="194"/>
        <v>3279332.84</v>
      </c>
      <c r="AG2086" s="6">
        <f t="shared" si="195"/>
        <v>8613959.2100000009</v>
      </c>
      <c r="AH2086" s="6">
        <f t="shared" si="196"/>
        <v>3915215.05</v>
      </c>
      <c r="AI2086" s="6">
        <f t="shared" si="197"/>
        <v>8613959.2100000009</v>
      </c>
    </row>
    <row r="2087" spans="1:35" s="2" customFormat="1">
      <c r="A2087" s="3">
        <v>2016</v>
      </c>
      <c r="B2087" s="3">
        <v>1</v>
      </c>
      <c r="C2087" s="4">
        <v>55</v>
      </c>
      <c r="D2087" s="8">
        <v>730</v>
      </c>
      <c r="E2087" s="8">
        <v>7795921.6200000001</v>
      </c>
      <c r="F2087" s="8">
        <v>9366227.1199999992</v>
      </c>
      <c r="G2087" s="8">
        <v>186860.09</v>
      </c>
      <c r="H2087" s="8">
        <v>151468.65</v>
      </c>
      <c r="I2087" s="8">
        <v>74629.37</v>
      </c>
      <c r="J2087" s="8">
        <v>744.17</v>
      </c>
      <c r="K2087" s="8">
        <v>744.17</v>
      </c>
      <c r="L2087" s="8">
        <v>2402144.75</v>
      </c>
      <c r="M2087" s="8">
        <v>0</v>
      </c>
      <c r="N2087" s="8">
        <v>2260613.2599999998</v>
      </c>
      <c r="O2087" s="8">
        <v>6539.42</v>
      </c>
      <c r="P2087" s="8">
        <v>195369.02</v>
      </c>
      <c r="Q2087" s="8">
        <v>6454.54</v>
      </c>
      <c r="R2087" s="8">
        <v>6405.97</v>
      </c>
      <c r="S2087" s="8">
        <v>933260.86</v>
      </c>
      <c r="T2087" s="8">
        <v>183588.18</v>
      </c>
      <c r="U2087" s="8">
        <v>194966.67</v>
      </c>
      <c r="V2087" s="8">
        <v>166666.67000000001</v>
      </c>
      <c r="W2087" s="8">
        <v>479958.36</v>
      </c>
      <c r="X2087" s="8">
        <v>0</v>
      </c>
      <c r="Y2087" s="8">
        <v>0.09</v>
      </c>
      <c r="Z2087" s="8">
        <v>3.1</v>
      </c>
      <c r="AA2087" s="8">
        <v>462570.51</v>
      </c>
      <c r="AB2087" s="8">
        <v>321042.09000000003</v>
      </c>
      <c r="AC2087" s="9">
        <f t="shared" si="192"/>
        <v>141528.41999999998</v>
      </c>
      <c r="AD2087" s="5" t="str">
        <f>$C2087&amp;" "&amp;VLOOKUP(C2087,Tegevusalad!$A$1:$B$89,2,FALSE)</f>
        <v>55 MAJUTUS</v>
      </c>
      <c r="AE2087" s="6">
        <f t="shared" si="193"/>
        <v>16033921.209999999</v>
      </c>
      <c r="AF2087" s="6">
        <f t="shared" si="194"/>
        <v>10340838.189999999</v>
      </c>
      <c r="AG2087" s="6">
        <f t="shared" si="195"/>
        <v>16220781.299999999</v>
      </c>
      <c r="AH2087" s="6">
        <f t="shared" si="196"/>
        <v>11335096.149999999</v>
      </c>
      <c r="AI2087" s="6">
        <f t="shared" si="197"/>
        <v>16220781.299999999</v>
      </c>
    </row>
    <row r="2088" spans="1:35" s="2" customFormat="1">
      <c r="A2088" s="3">
        <v>2016</v>
      </c>
      <c r="B2088" s="3">
        <v>1</v>
      </c>
      <c r="C2088" s="4">
        <v>56</v>
      </c>
      <c r="D2088" s="8">
        <v>1941</v>
      </c>
      <c r="E2088" s="8">
        <v>38896914.280000001</v>
      </c>
      <c r="F2088" s="8">
        <v>327298.84000000003</v>
      </c>
      <c r="G2088" s="8">
        <v>1438042.25</v>
      </c>
      <c r="H2088" s="8">
        <v>1303256.3</v>
      </c>
      <c r="I2088" s="8">
        <v>1242033.8500000001</v>
      </c>
      <c r="J2088" s="8">
        <v>-7.95</v>
      </c>
      <c r="K2088" s="8">
        <v>0</v>
      </c>
      <c r="L2088" s="8">
        <v>7808839.7599999998</v>
      </c>
      <c r="M2088" s="8">
        <v>0</v>
      </c>
      <c r="N2088" s="8">
        <v>5306305.34</v>
      </c>
      <c r="O2088" s="8">
        <v>886.05</v>
      </c>
      <c r="P2088" s="8">
        <v>136484.64000000001</v>
      </c>
      <c r="Q2088" s="8">
        <v>32124.959999999999</v>
      </c>
      <c r="R2088" s="8">
        <v>24751.67</v>
      </c>
      <c r="S2088" s="8">
        <v>1978149.67</v>
      </c>
      <c r="T2088" s="8">
        <v>1734014.15</v>
      </c>
      <c r="U2088" s="8">
        <v>92209.78</v>
      </c>
      <c r="V2088" s="8">
        <v>0</v>
      </c>
      <c r="W2088" s="8">
        <v>54940.07</v>
      </c>
      <c r="X2088" s="8">
        <v>0</v>
      </c>
      <c r="Y2088" s="8">
        <v>4.28</v>
      </c>
      <c r="Z2088" s="8">
        <v>0.02</v>
      </c>
      <c r="AA2088" s="8">
        <v>2759888.72</v>
      </c>
      <c r="AB2088" s="8">
        <v>257350.04</v>
      </c>
      <c r="AC2088" s="9">
        <f t="shared" si="192"/>
        <v>2502538.6800000002</v>
      </c>
      <c r="AD2088" s="5" t="str">
        <f>$C2088&amp;" "&amp;VLOOKUP(C2088,Tegevusalad!$A$1:$B$89,2,FALSE)</f>
        <v>56 TOIDU JA JOOGI SERVEERIMINE</v>
      </c>
      <c r="AE2088" s="6">
        <f t="shared" si="193"/>
        <v>37153853.670000002</v>
      </c>
      <c r="AF2088" s="6">
        <f t="shared" si="194"/>
        <v>24580495.349999994</v>
      </c>
      <c r="AG2088" s="6">
        <f t="shared" si="195"/>
        <v>38591895.920000002</v>
      </c>
      <c r="AH2088" s="6">
        <f t="shared" si="196"/>
        <v>26655285.049999997</v>
      </c>
      <c r="AI2088" s="6">
        <f t="shared" si="197"/>
        <v>38591895.920000002</v>
      </c>
    </row>
    <row r="2089" spans="1:35" s="2" customFormat="1">
      <c r="A2089" s="3">
        <v>2016</v>
      </c>
      <c r="B2089" s="3">
        <v>1</v>
      </c>
      <c r="C2089" s="4">
        <v>58</v>
      </c>
      <c r="D2089" s="8">
        <v>371</v>
      </c>
      <c r="E2089" s="8">
        <v>3928154.06</v>
      </c>
      <c r="F2089" s="8">
        <v>5888719.6600000001</v>
      </c>
      <c r="G2089" s="8">
        <v>821915.07</v>
      </c>
      <c r="H2089" s="8">
        <v>416341.82</v>
      </c>
      <c r="I2089" s="8">
        <v>52305.9</v>
      </c>
      <c r="J2089" s="8">
        <v>432.64</v>
      </c>
      <c r="K2089" s="8">
        <v>0</v>
      </c>
      <c r="L2089" s="8">
        <v>1315615.6399999999</v>
      </c>
      <c r="M2089" s="8">
        <v>0</v>
      </c>
      <c r="N2089" s="8">
        <v>1005693.64</v>
      </c>
      <c r="O2089" s="8">
        <v>2350.79</v>
      </c>
      <c r="P2089" s="8">
        <v>14157.89</v>
      </c>
      <c r="Q2089" s="8">
        <v>5722.76</v>
      </c>
      <c r="R2089" s="8">
        <v>10538.94</v>
      </c>
      <c r="S2089" s="8">
        <v>491574.44</v>
      </c>
      <c r="T2089" s="8">
        <v>161706.71</v>
      </c>
      <c r="U2089" s="8">
        <v>165012.63</v>
      </c>
      <c r="V2089" s="8">
        <v>290.08</v>
      </c>
      <c r="W2089" s="8">
        <v>39141.46</v>
      </c>
      <c r="X2089" s="8">
        <v>0</v>
      </c>
      <c r="Y2089" s="8">
        <v>1.1299999999999999</v>
      </c>
      <c r="Z2089" s="8">
        <v>0</v>
      </c>
      <c r="AA2089" s="8">
        <v>391614.56</v>
      </c>
      <c r="AB2089" s="8">
        <v>81691.429999999993</v>
      </c>
      <c r="AC2089" s="9">
        <f t="shared" si="192"/>
        <v>309923.13</v>
      </c>
      <c r="AD2089" s="5" t="str">
        <f>$C2089&amp;" "&amp;VLOOKUP(C2089,Tegevusalad!$A$1:$B$89,2,FALSE)</f>
        <v>58 KIRJASTAMINE</v>
      </c>
      <c r="AE2089" s="6">
        <f t="shared" si="193"/>
        <v>9160286.6500000004</v>
      </c>
      <c r="AF2089" s="6">
        <f t="shared" si="194"/>
        <v>4413111.959999999</v>
      </c>
      <c r="AG2089" s="6">
        <f t="shared" si="195"/>
        <v>9982201.7200000007</v>
      </c>
      <c r="AH2089" s="6">
        <f t="shared" si="196"/>
        <v>5081162.8999999994</v>
      </c>
      <c r="AI2089" s="6">
        <f t="shared" si="197"/>
        <v>9982201.7200000007</v>
      </c>
    </row>
    <row r="2090" spans="1:35" s="2" customFormat="1">
      <c r="A2090" s="3">
        <v>2016</v>
      </c>
      <c r="B2090" s="3">
        <v>1</v>
      </c>
      <c r="C2090" s="4">
        <v>59</v>
      </c>
      <c r="D2090" s="8">
        <v>487</v>
      </c>
      <c r="E2090" s="8">
        <v>5670919.7199999997</v>
      </c>
      <c r="F2090" s="8">
        <v>7828.03</v>
      </c>
      <c r="G2090" s="8">
        <v>764299.94</v>
      </c>
      <c r="H2090" s="8">
        <v>652366.14</v>
      </c>
      <c r="I2090" s="8">
        <v>39694.46</v>
      </c>
      <c r="J2090" s="8">
        <v>971.48</v>
      </c>
      <c r="K2090" s="8">
        <v>0</v>
      </c>
      <c r="L2090" s="8">
        <v>1134888.55</v>
      </c>
      <c r="M2090" s="8">
        <v>0</v>
      </c>
      <c r="N2090" s="8">
        <v>849330.88</v>
      </c>
      <c r="O2090" s="8">
        <v>277.73</v>
      </c>
      <c r="P2090" s="8">
        <v>105716.59</v>
      </c>
      <c r="Q2090" s="8">
        <v>4986.57</v>
      </c>
      <c r="R2090" s="8">
        <v>5967.09</v>
      </c>
      <c r="S2090" s="8">
        <v>815512.04</v>
      </c>
      <c r="T2090" s="8">
        <v>230419.67</v>
      </c>
      <c r="U2090" s="8">
        <v>283968.65000000002</v>
      </c>
      <c r="V2090" s="8">
        <v>0</v>
      </c>
      <c r="W2090" s="8">
        <v>1601.19</v>
      </c>
      <c r="X2090" s="8">
        <v>0</v>
      </c>
      <c r="Y2090" s="8">
        <v>0</v>
      </c>
      <c r="Z2090" s="8">
        <v>0</v>
      </c>
      <c r="AA2090" s="8">
        <v>491499.06</v>
      </c>
      <c r="AB2090" s="8">
        <v>205941.4</v>
      </c>
      <c r="AC2090" s="9">
        <f t="shared" si="192"/>
        <v>285557.66000000003</v>
      </c>
      <c r="AD2090" s="5" t="str">
        <f>$C2090&amp;" "&amp;VLOOKUP(C2090,Tegevusalad!$A$1:$B$89,2,FALSE)</f>
        <v>59 KINOFILMIDE, VIDEOTE JA TELESAADETE TOOTMINE; HELISALVESTISTE JA MUUSIKA KIRJASTAMINE</v>
      </c>
      <c r="AE2090" s="6">
        <f t="shared" si="193"/>
        <v>4579267.0600000005</v>
      </c>
      <c r="AF2090" s="6">
        <f t="shared" si="194"/>
        <v>3175620.5099999993</v>
      </c>
      <c r="AG2090" s="6">
        <f t="shared" si="195"/>
        <v>5343567</v>
      </c>
      <c r="AH2090" s="6">
        <f t="shared" si="196"/>
        <v>4276489.8499999996</v>
      </c>
      <c r="AI2090" s="6">
        <f t="shared" si="197"/>
        <v>5343567</v>
      </c>
    </row>
    <row r="2091" spans="1:35" s="2" customFormat="1">
      <c r="A2091" s="3">
        <v>2016</v>
      </c>
      <c r="B2091" s="3">
        <v>1</v>
      </c>
      <c r="C2091" s="4">
        <v>60</v>
      </c>
      <c r="D2091" s="8">
        <v>41</v>
      </c>
      <c r="E2091" s="8">
        <v>517131.94</v>
      </c>
      <c r="F2091" s="8">
        <v>597.49</v>
      </c>
      <c r="G2091" s="8">
        <v>71971.27</v>
      </c>
      <c r="H2091" s="8">
        <v>27665.74</v>
      </c>
      <c r="I2091" s="8">
        <v>0</v>
      </c>
      <c r="J2091" s="8">
        <v>0</v>
      </c>
      <c r="K2091" s="8">
        <v>0</v>
      </c>
      <c r="L2091" s="8">
        <v>103480.16</v>
      </c>
      <c r="M2091" s="8">
        <v>0</v>
      </c>
      <c r="N2091" s="8">
        <v>64738.45</v>
      </c>
      <c r="O2091" s="8">
        <v>70.08</v>
      </c>
      <c r="P2091" s="8">
        <v>476.77</v>
      </c>
      <c r="Q2091" s="8">
        <v>306.58</v>
      </c>
      <c r="R2091" s="8">
        <v>466.84</v>
      </c>
      <c r="S2091" s="8">
        <v>28821.59</v>
      </c>
      <c r="T2091" s="8">
        <v>687.87</v>
      </c>
      <c r="U2091" s="8">
        <v>70.25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43773.4</v>
      </c>
      <c r="AB2091" s="8">
        <v>5031.6899999999996</v>
      </c>
      <c r="AC2091" s="9">
        <f t="shared" si="192"/>
        <v>38741.71</v>
      </c>
      <c r="AD2091" s="5" t="str">
        <f>$C2091&amp;" "&amp;VLOOKUP(C2091,Tegevusalad!$A$1:$B$89,2,FALSE)</f>
        <v>60 PROGRAMMID JA RINGHÄÄLING</v>
      </c>
      <c r="AE2091" s="6">
        <f t="shared" si="193"/>
        <v>488837.58999999997</v>
      </c>
      <c r="AF2091" s="6">
        <f t="shared" si="194"/>
        <v>296784.2099999999</v>
      </c>
      <c r="AG2091" s="6">
        <f t="shared" si="195"/>
        <v>560808.86</v>
      </c>
      <c r="AH2091" s="6">
        <f t="shared" si="196"/>
        <v>326026.44999999995</v>
      </c>
      <c r="AI2091" s="6">
        <f t="shared" si="197"/>
        <v>560808.86</v>
      </c>
    </row>
    <row r="2092" spans="1:35" s="2" customFormat="1">
      <c r="A2092" s="3">
        <v>2016</v>
      </c>
      <c r="B2092" s="3">
        <v>1</v>
      </c>
      <c r="C2092" s="4">
        <v>61</v>
      </c>
      <c r="D2092" s="8">
        <v>193</v>
      </c>
      <c r="E2092" s="8">
        <v>59728659.310000002</v>
      </c>
      <c r="F2092" s="8">
        <v>838.53</v>
      </c>
      <c r="G2092" s="8">
        <v>8834046.8599999994</v>
      </c>
      <c r="H2092" s="8">
        <v>4970506.47</v>
      </c>
      <c r="I2092" s="8">
        <v>105065.61</v>
      </c>
      <c r="J2092" s="8">
        <v>12473.93</v>
      </c>
      <c r="K2092" s="8">
        <v>3542.92</v>
      </c>
      <c r="L2092" s="8">
        <v>11945807.42</v>
      </c>
      <c r="M2092" s="8">
        <v>0</v>
      </c>
      <c r="N2092" s="8">
        <v>6063541.0700000003</v>
      </c>
      <c r="O2092" s="8">
        <v>29900.98</v>
      </c>
      <c r="P2092" s="8">
        <v>156901.68</v>
      </c>
      <c r="Q2092" s="8">
        <v>2506.13</v>
      </c>
      <c r="R2092" s="8">
        <v>16390.099999999999</v>
      </c>
      <c r="S2092" s="8">
        <v>11259306.1</v>
      </c>
      <c r="T2092" s="8">
        <v>5471007.9699999997</v>
      </c>
      <c r="U2092" s="8">
        <v>5195119.29</v>
      </c>
      <c r="V2092" s="8">
        <v>0</v>
      </c>
      <c r="W2092" s="8">
        <v>445611.58</v>
      </c>
      <c r="X2092" s="8">
        <v>1756.54</v>
      </c>
      <c r="Y2092" s="8">
        <v>0</v>
      </c>
      <c r="Z2092" s="8">
        <v>769.94</v>
      </c>
      <c r="AA2092" s="8">
        <v>6091338.5599999996</v>
      </c>
      <c r="AB2092" s="8">
        <v>209842.15</v>
      </c>
      <c r="AC2092" s="9">
        <f t="shared" si="192"/>
        <v>5881496.4099999992</v>
      </c>
      <c r="AD2092" s="5" t="str">
        <f>$C2092&amp;" "&amp;VLOOKUP(C2092,Tegevusalad!$A$1:$B$89,2,FALSE)</f>
        <v>61 TELEKOMMUNIKATSIOON</v>
      </c>
      <c r="AE2092" s="6">
        <f t="shared" si="193"/>
        <v>43276828.990000002</v>
      </c>
      <c r="AF2092" s="6">
        <f t="shared" si="194"/>
        <v>13795725.559999995</v>
      </c>
      <c r="AG2092" s="6">
        <f t="shared" si="195"/>
        <v>52110875.850000009</v>
      </c>
      <c r="AH2092" s="6">
        <f t="shared" si="196"/>
        <v>30399655.849999998</v>
      </c>
      <c r="AI2092" s="6">
        <f t="shared" si="197"/>
        <v>52109119.310000002</v>
      </c>
    </row>
    <row r="2093" spans="1:35" s="2" customFormat="1">
      <c r="A2093" s="3">
        <v>2016</v>
      </c>
      <c r="B2093" s="3">
        <v>1</v>
      </c>
      <c r="C2093" s="4">
        <v>62</v>
      </c>
      <c r="D2093" s="8">
        <v>2683</v>
      </c>
      <c r="E2093" s="8">
        <v>33914052.200000003</v>
      </c>
      <c r="F2093" s="8">
        <v>13725.15</v>
      </c>
      <c r="G2093" s="8">
        <v>29660504.550000001</v>
      </c>
      <c r="H2093" s="8">
        <v>15601630.029999999</v>
      </c>
      <c r="I2093" s="8">
        <v>915738.76</v>
      </c>
      <c r="J2093" s="8">
        <v>229646.07999999999</v>
      </c>
      <c r="K2093" s="8">
        <v>0</v>
      </c>
      <c r="L2093" s="8">
        <v>6784045.7699999996</v>
      </c>
      <c r="M2093" s="8">
        <v>0</v>
      </c>
      <c r="N2093" s="8">
        <v>4599984.53</v>
      </c>
      <c r="O2093" s="8">
        <v>133679.37</v>
      </c>
      <c r="P2093" s="8">
        <v>173978.9</v>
      </c>
      <c r="Q2093" s="8">
        <v>14554.9</v>
      </c>
      <c r="R2093" s="8">
        <v>55704.57</v>
      </c>
      <c r="S2093" s="8">
        <v>6973109.8399999999</v>
      </c>
      <c r="T2093" s="8">
        <v>3154841.54</v>
      </c>
      <c r="U2093" s="8">
        <v>2135798.4300000002</v>
      </c>
      <c r="V2093" s="8">
        <v>0</v>
      </c>
      <c r="W2093" s="8">
        <v>185511.29</v>
      </c>
      <c r="X2093" s="8">
        <v>15567.86</v>
      </c>
      <c r="Y2093" s="8">
        <v>21573.52</v>
      </c>
      <c r="Z2093" s="8">
        <v>0.01</v>
      </c>
      <c r="AA2093" s="8">
        <v>3063197.56</v>
      </c>
      <c r="AB2093" s="8">
        <v>857562.81</v>
      </c>
      <c r="AC2093" s="9">
        <f t="shared" si="192"/>
        <v>2205634.75</v>
      </c>
      <c r="AD2093" s="5" t="str">
        <f>$C2093&amp;" "&amp;VLOOKUP(C2093,Tegevusalad!$A$1:$B$89,2,FALSE)</f>
        <v>62 PROGRAMMEERIMINE, KONSULTATSIOONID JMS TEGEVUSED</v>
      </c>
      <c r="AE2093" s="6">
        <f t="shared" si="193"/>
        <v>24834436.940000001</v>
      </c>
      <c r="AF2093" s="6">
        <f t="shared" si="194"/>
        <v>13501140.380000003</v>
      </c>
      <c r="AG2093" s="6">
        <f t="shared" si="195"/>
        <v>54494941.49000001</v>
      </c>
      <c r="AH2093" s="6">
        <f t="shared" si="196"/>
        <v>23278445.5</v>
      </c>
      <c r="AI2093" s="6">
        <f t="shared" si="197"/>
        <v>54479373.63000001</v>
      </c>
    </row>
    <row r="2094" spans="1:35" s="2" customFormat="1">
      <c r="A2094" s="3">
        <v>2016</v>
      </c>
      <c r="B2094" s="3">
        <v>1</v>
      </c>
      <c r="C2094" s="4">
        <v>63</v>
      </c>
      <c r="D2094" s="8">
        <v>619</v>
      </c>
      <c r="E2094" s="8">
        <v>8421978.6600000001</v>
      </c>
      <c r="F2094" s="8">
        <v>30796.46</v>
      </c>
      <c r="G2094" s="8">
        <v>8133964.9900000002</v>
      </c>
      <c r="H2094" s="8">
        <v>3396858.23</v>
      </c>
      <c r="I2094" s="8">
        <v>327811.43</v>
      </c>
      <c r="J2094" s="8">
        <v>30401.61</v>
      </c>
      <c r="K2094" s="8">
        <v>0</v>
      </c>
      <c r="L2094" s="8">
        <v>1687167.45</v>
      </c>
      <c r="M2094" s="8">
        <v>0</v>
      </c>
      <c r="N2094" s="8">
        <v>1312728.79</v>
      </c>
      <c r="O2094" s="8">
        <v>3919.69</v>
      </c>
      <c r="P2094" s="8">
        <v>19540.490000000002</v>
      </c>
      <c r="Q2094" s="8">
        <v>1781.58</v>
      </c>
      <c r="R2094" s="8">
        <v>8666.68</v>
      </c>
      <c r="S2094" s="8">
        <v>2642972.96</v>
      </c>
      <c r="T2094" s="8">
        <v>657033.34</v>
      </c>
      <c r="U2094" s="8">
        <v>1633503.58</v>
      </c>
      <c r="V2094" s="8">
        <v>0</v>
      </c>
      <c r="W2094" s="8">
        <v>105491.34</v>
      </c>
      <c r="X2094" s="8">
        <v>0</v>
      </c>
      <c r="Y2094" s="8">
        <v>15.25</v>
      </c>
      <c r="Z2094" s="8">
        <v>0.25</v>
      </c>
      <c r="AA2094" s="8">
        <v>530141.11</v>
      </c>
      <c r="AB2094" s="8">
        <v>155687.45000000001</v>
      </c>
      <c r="AC2094" s="9">
        <f t="shared" si="192"/>
        <v>374453.66</v>
      </c>
      <c r="AD2094" s="5" t="str">
        <f>$C2094&amp;" "&amp;VLOOKUP(C2094,Tegevusalad!$A$1:$B$89,2,FALSE)</f>
        <v>63 INFOALANE TEGEVUS</v>
      </c>
      <c r="AE2094" s="6">
        <f t="shared" si="193"/>
        <v>4176298.580000001</v>
      </c>
      <c r="AF2094" s="6">
        <f t="shared" si="194"/>
        <v>2310902.3599999994</v>
      </c>
      <c r="AG2094" s="6">
        <f t="shared" si="195"/>
        <v>12310263.57</v>
      </c>
      <c r="AH2094" s="6">
        <f t="shared" si="196"/>
        <v>6606977.3499999996</v>
      </c>
      <c r="AI2094" s="6">
        <f t="shared" si="197"/>
        <v>12310263.57</v>
      </c>
    </row>
    <row r="2095" spans="1:35" s="2" customFormat="1">
      <c r="A2095" s="3">
        <v>2016</v>
      </c>
      <c r="B2095" s="3">
        <v>1</v>
      </c>
      <c r="C2095" s="4">
        <v>64</v>
      </c>
      <c r="D2095" s="8">
        <v>414</v>
      </c>
      <c r="E2095" s="8">
        <v>112539903.51000001</v>
      </c>
      <c r="F2095" s="8">
        <v>281.20999999999998</v>
      </c>
      <c r="G2095" s="8">
        <v>2520948.71</v>
      </c>
      <c r="H2095" s="8">
        <v>2189669.37</v>
      </c>
      <c r="I2095" s="8">
        <v>227480.35</v>
      </c>
      <c r="J2095" s="8">
        <v>482.66</v>
      </c>
      <c r="K2095" s="8">
        <v>0</v>
      </c>
      <c r="L2095" s="8">
        <v>22508006.02</v>
      </c>
      <c r="M2095" s="8">
        <v>0</v>
      </c>
      <c r="N2095" s="8">
        <v>21251471.59</v>
      </c>
      <c r="O2095" s="8">
        <v>0</v>
      </c>
      <c r="P2095" s="8">
        <v>546202.6</v>
      </c>
      <c r="Q2095" s="8">
        <v>13410.49</v>
      </c>
      <c r="R2095" s="8">
        <v>14163.25</v>
      </c>
      <c r="S2095" s="8">
        <v>6638445.71</v>
      </c>
      <c r="T2095" s="8">
        <v>4936704.09</v>
      </c>
      <c r="U2095" s="8">
        <v>437664.32</v>
      </c>
      <c r="V2095" s="8">
        <v>10.130000000000001</v>
      </c>
      <c r="W2095" s="8">
        <v>65475771.840000004</v>
      </c>
      <c r="X2095" s="8">
        <v>1288.03</v>
      </c>
      <c r="Y2095" s="8">
        <v>45237.15</v>
      </c>
      <c r="Z2095" s="8">
        <v>716219.13</v>
      </c>
      <c r="AA2095" s="8">
        <v>2017593.64</v>
      </c>
      <c r="AB2095" s="8">
        <v>1432041.19</v>
      </c>
      <c r="AC2095" s="9">
        <f t="shared" si="192"/>
        <v>585552.44999999995</v>
      </c>
      <c r="AD2095" s="5" t="str">
        <f>$C2095&amp;" "&amp;VLOOKUP(C2095,Tegevusalad!$A$1:$B$89,2,FALSE)</f>
        <v>64 FINANTSTEENUSTE OSUTAMINE, V.A KINDLUSTUS JA PENSIONIFONDID</v>
      </c>
      <c r="AE2095" s="6">
        <f t="shared" si="193"/>
        <v>105465362.72</v>
      </c>
      <c r="AF2095" s="6">
        <f t="shared" si="194"/>
        <v>99252074.299999997</v>
      </c>
      <c r="AG2095" s="6">
        <f t="shared" si="195"/>
        <v>107986311.42999999</v>
      </c>
      <c r="AH2095" s="6">
        <f t="shared" si="196"/>
        <v>106328174.19999999</v>
      </c>
      <c r="AI2095" s="6">
        <f t="shared" si="197"/>
        <v>107985023.39999999</v>
      </c>
    </row>
    <row r="2096" spans="1:35" s="2" customFormat="1">
      <c r="A2096" s="3">
        <v>2016</v>
      </c>
      <c r="B2096" s="3">
        <v>1</v>
      </c>
      <c r="C2096" s="4">
        <v>65</v>
      </c>
      <c r="D2096" s="8">
        <v>16</v>
      </c>
      <c r="E2096" s="8">
        <v>549692.38</v>
      </c>
      <c r="F2096" s="8">
        <v>0</v>
      </c>
      <c r="G2096" s="8">
        <v>462</v>
      </c>
      <c r="H2096" s="8">
        <v>462</v>
      </c>
      <c r="I2096" s="8">
        <v>0</v>
      </c>
      <c r="J2096" s="8">
        <v>0</v>
      </c>
      <c r="K2096" s="8">
        <v>0</v>
      </c>
      <c r="L2096" s="8">
        <v>109938.48</v>
      </c>
      <c r="M2096" s="8">
        <v>0</v>
      </c>
      <c r="N2096" s="8">
        <v>5054.9399999999996</v>
      </c>
      <c r="O2096" s="8">
        <v>0</v>
      </c>
      <c r="P2096" s="8">
        <v>0</v>
      </c>
      <c r="Q2096" s="8">
        <v>0</v>
      </c>
      <c r="R2096" s="8">
        <v>0</v>
      </c>
      <c r="S2096" s="8">
        <v>305825.56</v>
      </c>
      <c r="T2096" s="8">
        <v>10373.24</v>
      </c>
      <c r="U2096" s="8">
        <v>19703.84</v>
      </c>
      <c r="V2096" s="8">
        <v>0</v>
      </c>
      <c r="W2096" s="8">
        <v>23024126.469999999</v>
      </c>
      <c r="X2096" s="8">
        <v>0</v>
      </c>
      <c r="Y2096" s="8">
        <v>0</v>
      </c>
      <c r="Z2096" s="8">
        <v>0</v>
      </c>
      <c r="AA2096" s="8">
        <v>104883.54</v>
      </c>
      <c r="AB2096" s="8">
        <v>0</v>
      </c>
      <c r="AC2096" s="9">
        <f t="shared" si="192"/>
        <v>104883.54</v>
      </c>
      <c r="AD2096" s="5" t="str">
        <f>$C2096&amp;" "&amp;VLOOKUP(C2096,Tegevusalad!$A$1:$B$89,2,FALSE)</f>
        <v>65 KINDLUSTUS, EDASIKINDLUSTUS JA PENSIONIFONDID, V.A KOHUSTUSLIK SOTSIAALKINDLUSTUS</v>
      </c>
      <c r="AE2096" s="6">
        <f t="shared" si="193"/>
        <v>224162.97999999998</v>
      </c>
      <c r="AF2096" s="6">
        <f t="shared" si="194"/>
        <v>-300254.7</v>
      </c>
      <c r="AG2096" s="6">
        <f t="shared" si="195"/>
        <v>224624.97999999998</v>
      </c>
      <c r="AH2096" s="6">
        <f t="shared" si="196"/>
        <v>25274.699999999997</v>
      </c>
      <c r="AI2096" s="6">
        <f t="shared" si="197"/>
        <v>224624.97999999998</v>
      </c>
    </row>
    <row r="2097" spans="1:35" s="2" customFormat="1">
      <c r="A2097" s="3">
        <v>2016</v>
      </c>
      <c r="B2097" s="3">
        <v>1</v>
      </c>
      <c r="C2097" s="4">
        <v>66</v>
      </c>
      <c r="D2097" s="8">
        <v>331</v>
      </c>
      <c r="E2097" s="8">
        <v>2834562.12</v>
      </c>
      <c r="F2097" s="8">
        <v>640.64</v>
      </c>
      <c r="G2097" s="8">
        <v>1221536.76</v>
      </c>
      <c r="H2097" s="8">
        <v>542125.23</v>
      </c>
      <c r="I2097" s="8">
        <v>21983.47</v>
      </c>
      <c r="J2097" s="8">
        <v>0</v>
      </c>
      <c r="K2097" s="8">
        <v>0</v>
      </c>
      <c r="L2097" s="8">
        <v>566970.14</v>
      </c>
      <c r="M2097" s="8">
        <v>0</v>
      </c>
      <c r="N2097" s="8">
        <v>387320.93</v>
      </c>
      <c r="O2097" s="8">
        <v>11512.54</v>
      </c>
      <c r="P2097" s="8">
        <v>40057.81</v>
      </c>
      <c r="Q2097" s="8">
        <v>1838.92</v>
      </c>
      <c r="R2097" s="8">
        <v>3321.1</v>
      </c>
      <c r="S2097" s="8">
        <v>646374.96</v>
      </c>
      <c r="T2097" s="8">
        <v>30143.63</v>
      </c>
      <c r="U2097" s="8">
        <v>227721.41</v>
      </c>
      <c r="V2097" s="8">
        <v>0</v>
      </c>
      <c r="W2097" s="8">
        <v>6777695.3499999996</v>
      </c>
      <c r="X2097" s="8">
        <v>0</v>
      </c>
      <c r="Y2097" s="8">
        <v>0</v>
      </c>
      <c r="Z2097" s="8">
        <v>0</v>
      </c>
      <c r="AA2097" s="8">
        <v>277580.34000000003</v>
      </c>
      <c r="AB2097" s="8">
        <v>97931.13</v>
      </c>
      <c r="AC2097" s="9">
        <f t="shared" si="192"/>
        <v>179649.21000000002</v>
      </c>
      <c r="AD2097" s="5" t="str">
        <f>$C2097&amp;" "&amp;VLOOKUP(C2097,Tegevusalad!$A$1:$B$89,2,FALSE)</f>
        <v>66 FINANTSTEENUSTE JA KINDLUSTUSTEGEVUSE ABITEGEVUSALAD</v>
      </c>
      <c r="AE2097" s="6">
        <f t="shared" si="193"/>
        <v>1961106.3900000001</v>
      </c>
      <c r="AF2097" s="6">
        <f t="shared" si="194"/>
        <v>1021551.08</v>
      </c>
      <c r="AG2097" s="6">
        <f t="shared" si="195"/>
        <v>3182643.1500000004</v>
      </c>
      <c r="AH2097" s="6">
        <f t="shared" si="196"/>
        <v>1953210.1499999997</v>
      </c>
      <c r="AI2097" s="6">
        <f t="shared" si="197"/>
        <v>3182643.1500000004</v>
      </c>
    </row>
    <row r="2098" spans="1:35" s="2" customFormat="1">
      <c r="A2098" s="3">
        <v>2016</v>
      </c>
      <c r="B2098" s="3">
        <v>1</v>
      </c>
      <c r="C2098" s="4">
        <v>68</v>
      </c>
      <c r="D2098" s="8">
        <v>6118</v>
      </c>
      <c r="E2098" s="8">
        <v>159119458.65000001</v>
      </c>
      <c r="F2098" s="8">
        <v>333558.28000000003</v>
      </c>
      <c r="G2098" s="8">
        <v>3419691.98</v>
      </c>
      <c r="H2098" s="8">
        <v>1409678.1</v>
      </c>
      <c r="I2098" s="8">
        <v>1085489.92</v>
      </c>
      <c r="J2098" s="8">
        <v>89571.199999999997</v>
      </c>
      <c r="K2098" s="8">
        <v>261.75</v>
      </c>
      <c r="L2098" s="8">
        <v>31853912.190000001</v>
      </c>
      <c r="M2098" s="8">
        <v>0</v>
      </c>
      <c r="N2098" s="8">
        <v>26418447.649999999</v>
      </c>
      <c r="O2098" s="8">
        <v>80257.17</v>
      </c>
      <c r="P2098" s="8">
        <v>4896203.25</v>
      </c>
      <c r="Q2098" s="8">
        <v>62230.54</v>
      </c>
      <c r="R2098" s="8">
        <v>76293.73</v>
      </c>
      <c r="S2098" s="8">
        <v>3679701.43</v>
      </c>
      <c r="T2098" s="8">
        <v>2901032.46</v>
      </c>
      <c r="U2098" s="8">
        <v>36797478.619999997</v>
      </c>
      <c r="V2098" s="8">
        <v>36190418.5</v>
      </c>
      <c r="W2098" s="8">
        <v>12862090.76</v>
      </c>
      <c r="X2098" s="8">
        <v>37145880.32</v>
      </c>
      <c r="Y2098" s="8">
        <v>26819.82</v>
      </c>
      <c r="Z2098" s="8">
        <v>1376.27</v>
      </c>
      <c r="AA2098" s="8">
        <v>12351284.800000001</v>
      </c>
      <c r="AB2098" s="8">
        <v>6890376.71</v>
      </c>
      <c r="AC2098" s="9">
        <f t="shared" si="192"/>
        <v>5460908.0900000008</v>
      </c>
      <c r="AD2098" s="5" t="str">
        <f>$C2098&amp;" "&amp;VLOOKUP(C2098,Tegevusalad!$A$1:$B$89,2,FALSE)</f>
        <v>68 KINNISVARAALANE TEGEVUS</v>
      </c>
      <c r="AE2098" s="6">
        <f t="shared" si="193"/>
        <v>156121717.19999999</v>
      </c>
      <c r="AF2098" s="6">
        <f t="shared" si="194"/>
        <v>127785659.49999997</v>
      </c>
      <c r="AG2098" s="6">
        <f t="shared" si="195"/>
        <v>159541409.18000001</v>
      </c>
      <c r="AH2098" s="6">
        <f t="shared" si="196"/>
        <v>132473706.89999999</v>
      </c>
      <c r="AI2098" s="6">
        <f t="shared" si="197"/>
        <v>122395528.86</v>
      </c>
    </row>
    <row r="2099" spans="1:35" s="2" customFormat="1">
      <c r="A2099" s="3">
        <v>2016</v>
      </c>
      <c r="B2099" s="3">
        <v>1</v>
      </c>
      <c r="C2099" s="4">
        <v>69</v>
      </c>
      <c r="D2099" s="8">
        <v>2977</v>
      </c>
      <c r="E2099" s="8">
        <v>17085328.73</v>
      </c>
      <c r="F2099" s="8">
        <v>19329.580000000002</v>
      </c>
      <c r="G2099" s="8">
        <v>3894045.54</v>
      </c>
      <c r="H2099" s="8">
        <v>3093797.34</v>
      </c>
      <c r="I2099" s="8">
        <v>5235.59</v>
      </c>
      <c r="J2099" s="8">
        <v>1186.8499999999999</v>
      </c>
      <c r="K2099" s="8">
        <v>0</v>
      </c>
      <c r="L2099" s="8">
        <v>3418805.42</v>
      </c>
      <c r="M2099" s="8">
        <v>0</v>
      </c>
      <c r="N2099" s="8">
        <v>1411028.91</v>
      </c>
      <c r="O2099" s="8">
        <v>10616.44</v>
      </c>
      <c r="P2099" s="8">
        <v>135676.79999999999</v>
      </c>
      <c r="Q2099" s="8">
        <v>17835.52</v>
      </c>
      <c r="R2099" s="8">
        <v>58251.69</v>
      </c>
      <c r="S2099" s="8">
        <v>750220.07</v>
      </c>
      <c r="T2099" s="8">
        <v>77643.25</v>
      </c>
      <c r="U2099" s="8">
        <v>434543.7</v>
      </c>
      <c r="V2099" s="8">
        <v>0</v>
      </c>
      <c r="W2099" s="8">
        <v>184476.32</v>
      </c>
      <c r="X2099" s="8">
        <v>253.9</v>
      </c>
      <c r="Y2099" s="8">
        <v>13496.16</v>
      </c>
      <c r="Z2099" s="8">
        <v>175.95</v>
      </c>
      <c r="AA2099" s="8">
        <v>2163409</v>
      </c>
      <c r="AB2099" s="8">
        <v>142312.29</v>
      </c>
      <c r="AC2099" s="9">
        <f t="shared" si="192"/>
        <v>2021096.71</v>
      </c>
      <c r="AD2099" s="5" t="str">
        <f>$C2099&amp;" "&amp;VLOOKUP(C2099,Tegevusalad!$A$1:$B$89,2,FALSE)</f>
        <v>69 JURIIDILISED TOIMINGUD JA ARVEPIDAMINE</v>
      </c>
      <c r="AE2099" s="6">
        <f t="shared" si="193"/>
        <v>15920148.439999998</v>
      </c>
      <c r="AF2099" s="6">
        <f t="shared" si="194"/>
        <v>6108557.0299999984</v>
      </c>
      <c r="AG2099" s="6">
        <f t="shared" si="195"/>
        <v>19814193.979999997</v>
      </c>
      <c r="AH2099" s="6">
        <f t="shared" si="196"/>
        <v>7346402.9999999991</v>
      </c>
      <c r="AI2099" s="6">
        <f t="shared" si="197"/>
        <v>19813940.079999998</v>
      </c>
    </row>
    <row r="2100" spans="1:35" s="2" customFormat="1">
      <c r="A2100" s="3">
        <v>2016</v>
      </c>
      <c r="B2100" s="3">
        <v>1</v>
      </c>
      <c r="C2100" s="4">
        <v>70</v>
      </c>
      <c r="D2100" s="8">
        <v>2726</v>
      </c>
      <c r="E2100" s="8">
        <v>24597553.82</v>
      </c>
      <c r="F2100" s="8">
        <v>25711.73</v>
      </c>
      <c r="G2100" s="8">
        <v>9162820.9199999999</v>
      </c>
      <c r="H2100" s="8">
        <v>6799644.1299999999</v>
      </c>
      <c r="I2100" s="8">
        <v>2570453.14</v>
      </c>
      <c r="J2100" s="8">
        <v>45752.75</v>
      </c>
      <c r="K2100" s="8">
        <v>0</v>
      </c>
      <c r="L2100" s="8">
        <v>4921824.71</v>
      </c>
      <c r="M2100" s="8">
        <v>0</v>
      </c>
      <c r="N2100" s="8">
        <v>4007956.51</v>
      </c>
      <c r="O2100" s="8">
        <v>143162.35</v>
      </c>
      <c r="P2100" s="8">
        <v>732834.85</v>
      </c>
      <c r="Q2100" s="8">
        <v>37625.83</v>
      </c>
      <c r="R2100" s="8">
        <v>64187.42</v>
      </c>
      <c r="S2100" s="8">
        <v>5192597.33</v>
      </c>
      <c r="T2100" s="8">
        <v>3326466.62</v>
      </c>
      <c r="U2100" s="8">
        <v>635107.63</v>
      </c>
      <c r="V2100" s="8">
        <v>0</v>
      </c>
      <c r="W2100" s="8">
        <v>1161322.32</v>
      </c>
      <c r="X2100" s="8">
        <v>294676.05</v>
      </c>
      <c r="Y2100" s="8">
        <v>9.59</v>
      </c>
      <c r="Z2100" s="8">
        <v>680</v>
      </c>
      <c r="AA2100" s="8">
        <v>1498061.16</v>
      </c>
      <c r="AB2100" s="8">
        <v>584863.37</v>
      </c>
      <c r="AC2100" s="9">
        <f t="shared" si="192"/>
        <v>913197.78999999992</v>
      </c>
      <c r="AD2100" s="5" t="str">
        <f>$C2100&amp;" "&amp;VLOOKUP(C2100,Tegevusalad!$A$1:$B$89,2,FALSE)</f>
        <v>70 PEAKONTORITE TEGEVUS; JUHTIMISALANE NÕUSTAMINE</v>
      </c>
      <c r="AE2100" s="6">
        <f t="shared" si="193"/>
        <v>19090236.640000001</v>
      </c>
      <c r="AF2100" s="6">
        <f t="shared" si="194"/>
        <v>13817202.939999998</v>
      </c>
      <c r="AG2100" s="6">
        <f t="shared" si="195"/>
        <v>28253057.559999995</v>
      </c>
      <c r="AH2100" s="6">
        <f t="shared" si="196"/>
        <v>20360719.649999999</v>
      </c>
      <c r="AI2100" s="6">
        <f t="shared" si="197"/>
        <v>27958381.509999998</v>
      </c>
    </row>
    <row r="2101" spans="1:35" s="2" customFormat="1">
      <c r="A2101" s="3">
        <v>2016</v>
      </c>
      <c r="B2101" s="3">
        <v>1</v>
      </c>
      <c r="C2101" s="4">
        <v>71</v>
      </c>
      <c r="D2101" s="8">
        <v>1990</v>
      </c>
      <c r="E2101" s="8">
        <v>17962505.949999999</v>
      </c>
      <c r="F2101" s="8">
        <v>3695.82</v>
      </c>
      <c r="G2101" s="8">
        <v>3894527.73</v>
      </c>
      <c r="H2101" s="8">
        <v>1995091.77</v>
      </c>
      <c r="I2101" s="8">
        <v>782594.16</v>
      </c>
      <c r="J2101" s="8">
        <v>92720.68</v>
      </c>
      <c r="K2101" s="8">
        <v>0</v>
      </c>
      <c r="L2101" s="8">
        <v>3592833.85</v>
      </c>
      <c r="M2101" s="8">
        <v>0</v>
      </c>
      <c r="N2101" s="8">
        <v>1981402.6</v>
      </c>
      <c r="O2101" s="8">
        <v>12315.92</v>
      </c>
      <c r="P2101" s="8">
        <v>80052.929999999993</v>
      </c>
      <c r="Q2101" s="8">
        <v>30280.080000000002</v>
      </c>
      <c r="R2101" s="8">
        <v>40254.519999999997</v>
      </c>
      <c r="S2101" s="8">
        <v>2960621.19</v>
      </c>
      <c r="T2101" s="8">
        <v>2022373.85</v>
      </c>
      <c r="U2101" s="8">
        <v>60178.67</v>
      </c>
      <c r="V2101" s="8">
        <v>0</v>
      </c>
      <c r="W2101" s="8">
        <v>208703.67</v>
      </c>
      <c r="X2101" s="8">
        <v>0</v>
      </c>
      <c r="Y2101" s="8">
        <v>9439.5</v>
      </c>
      <c r="Z2101" s="8">
        <v>0</v>
      </c>
      <c r="AA2101" s="8">
        <v>1908876.1</v>
      </c>
      <c r="AB2101" s="8">
        <v>288005.36</v>
      </c>
      <c r="AC2101" s="9">
        <f t="shared" si="192"/>
        <v>1620870.7400000002</v>
      </c>
      <c r="AD2101" s="5" t="str">
        <f>$C2101&amp;" "&amp;VLOOKUP(C2101,Tegevusalad!$A$1:$B$89,2,FALSE)</f>
        <v>71 ARHITEKTI- JA INSENERITEGEVUSED; TEIMIMINE JA ANALÜÜS</v>
      </c>
      <c r="AE2101" s="6">
        <f t="shared" si="193"/>
        <v>14945401.91</v>
      </c>
      <c r="AF2101" s="6">
        <f t="shared" si="194"/>
        <v>7025906.1400000006</v>
      </c>
      <c r="AG2101" s="6">
        <f t="shared" si="195"/>
        <v>18839929.640000001</v>
      </c>
      <c r="AH2101" s="6">
        <f t="shared" si="196"/>
        <v>10108285.6</v>
      </c>
      <c r="AI2101" s="6">
        <f t="shared" si="197"/>
        <v>18839929.640000001</v>
      </c>
    </row>
    <row r="2102" spans="1:35" s="2" customFormat="1">
      <c r="A2102" s="3">
        <v>2016</v>
      </c>
      <c r="B2102" s="3">
        <v>1</v>
      </c>
      <c r="C2102" s="4">
        <v>72</v>
      </c>
      <c r="D2102" s="8">
        <v>256</v>
      </c>
      <c r="E2102" s="8">
        <v>1028143.49</v>
      </c>
      <c r="F2102" s="8">
        <v>19387.13</v>
      </c>
      <c r="G2102" s="8">
        <v>1225923.92</v>
      </c>
      <c r="H2102" s="8">
        <v>844979.88</v>
      </c>
      <c r="I2102" s="8">
        <v>120541.96</v>
      </c>
      <c r="J2102" s="8">
        <v>12718.15</v>
      </c>
      <c r="K2102" s="8">
        <v>0</v>
      </c>
      <c r="L2102" s="8">
        <v>207373.51</v>
      </c>
      <c r="M2102" s="8">
        <v>0</v>
      </c>
      <c r="N2102" s="8">
        <v>266069.96999999997</v>
      </c>
      <c r="O2102" s="8">
        <v>6588.56</v>
      </c>
      <c r="P2102" s="8">
        <v>12892.03</v>
      </c>
      <c r="Q2102" s="8">
        <v>1278.72</v>
      </c>
      <c r="R2102" s="8">
        <v>5575.62</v>
      </c>
      <c r="S2102" s="8">
        <v>259593.19</v>
      </c>
      <c r="T2102" s="8">
        <v>163768.92000000001</v>
      </c>
      <c r="U2102" s="8">
        <v>44450.53</v>
      </c>
      <c r="V2102" s="8">
        <v>0</v>
      </c>
      <c r="W2102" s="8">
        <v>139511.41</v>
      </c>
      <c r="X2102" s="8">
        <v>0</v>
      </c>
      <c r="Y2102" s="8">
        <v>0</v>
      </c>
      <c r="Z2102" s="8">
        <v>0</v>
      </c>
      <c r="AA2102" s="8">
        <v>83210.81</v>
      </c>
      <c r="AB2102" s="8">
        <v>141907.26999999999</v>
      </c>
      <c r="AC2102" s="9">
        <f t="shared" si="192"/>
        <v>-58696.459999999992</v>
      </c>
      <c r="AD2102" s="5" t="str">
        <f>$C2102&amp;" "&amp;VLOOKUP(C2102,Tegevusalad!$A$1:$B$89,2,FALSE)</f>
        <v>72 TEADUS- JA ARENDUSTEGEVUS</v>
      </c>
      <c r="AE2102" s="6">
        <f t="shared" si="193"/>
        <v>743486.9</v>
      </c>
      <c r="AF2102" s="6">
        <f t="shared" si="194"/>
        <v>1021241.4299999997</v>
      </c>
      <c r="AG2102" s="6">
        <f t="shared" si="195"/>
        <v>1969410.82</v>
      </c>
      <c r="AH2102" s="6">
        <f t="shared" si="196"/>
        <v>1358227.9499999997</v>
      </c>
      <c r="AI2102" s="6">
        <f t="shared" si="197"/>
        <v>1969410.82</v>
      </c>
    </row>
    <row r="2103" spans="1:35" s="2" customFormat="1">
      <c r="A2103" s="3">
        <v>2016</v>
      </c>
      <c r="B2103" s="3">
        <v>1</v>
      </c>
      <c r="C2103" s="4">
        <v>73</v>
      </c>
      <c r="D2103" s="8">
        <v>1099</v>
      </c>
      <c r="E2103" s="8">
        <v>16799953.43</v>
      </c>
      <c r="F2103" s="8">
        <v>33543.46</v>
      </c>
      <c r="G2103" s="8">
        <v>6149517.0300000003</v>
      </c>
      <c r="H2103" s="8">
        <v>4387964.2699999996</v>
      </c>
      <c r="I2103" s="8">
        <v>367423.6</v>
      </c>
      <c r="J2103" s="8">
        <v>61562.46</v>
      </c>
      <c r="K2103" s="8">
        <v>0</v>
      </c>
      <c r="L2103" s="8">
        <v>3363009.54</v>
      </c>
      <c r="M2103" s="8">
        <v>0</v>
      </c>
      <c r="N2103" s="8">
        <v>2788412.9</v>
      </c>
      <c r="O2103" s="8">
        <v>4603.57</v>
      </c>
      <c r="P2103" s="8">
        <v>28586.73</v>
      </c>
      <c r="Q2103" s="8">
        <v>8059.68</v>
      </c>
      <c r="R2103" s="8">
        <v>18779.509999999998</v>
      </c>
      <c r="S2103" s="8">
        <v>2770315.99</v>
      </c>
      <c r="T2103" s="8">
        <v>404776.7</v>
      </c>
      <c r="U2103" s="8">
        <v>1025534.13</v>
      </c>
      <c r="V2103" s="8">
        <v>0</v>
      </c>
      <c r="W2103" s="8">
        <v>42822.26</v>
      </c>
      <c r="X2103" s="8">
        <v>1998.77</v>
      </c>
      <c r="Y2103" s="8">
        <v>0</v>
      </c>
      <c r="Z2103" s="8">
        <v>0</v>
      </c>
      <c r="AA2103" s="8">
        <v>954007.59</v>
      </c>
      <c r="AB2103" s="8">
        <v>379410.95</v>
      </c>
      <c r="AC2103" s="9">
        <f t="shared" si="192"/>
        <v>574596.6399999999</v>
      </c>
      <c r="AD2103" s="5" t="str">
        <f>$C2103&amp;" "&amp;VLOOKUP(C2103,Tegevusalad!$A$1:$B$89,2,FALSE)</f>
        <v>73 REKLAAMINDUS JA TURU-UURINGUD</v>
      </c>
      <c r="AE2103" s="6">
        <f t="shared" si="193"/>
        <v>13039645.539999999</v>
      </c>
      <c r="AF2103" s="6">
        <f t="shared" si="194"/>
        <v>10217094.079999998</v>
      </c>
      <c r="AG2103" s="6">
        <f t="shared" si="195"/>
        <v>19189162.57</v>
      </c>
      <c r="AH2103" s="6">
        <f t="shared" si="196"/>
        <v>14035962.049999997</v>
      </c>
      <c r="AI2103" s="6">
        <f t="shared" si="197"/>
        <v>19187163.800000001</v>
      </c>
    </row>
    <row r="2104" spans="1:35" s="2" customFormat="1">
      <c r="A2104" s="3">
        <v>2016</v>
      </c>
      <c r="B2104" s="3">
        <v>1</v>
      </c>
      <c r="C2104" s="4">
        <v>74</v>
      </c>
      <c r="D2104" s="8">
        <v>1790</v>
      </c>
      <c r="E2104" s="8">
        <v>8811535.0500000007</v>
      </c>
      <c r="F2104" s="8">
        <v>6019251.8499999996</v>
      </c>
      <c r="G2104" s="8">
        <v>3560242.32</v>
      </c>
      <c r="H2104" s="8">
        <v>1857511.48</v>
      </c>
      <c r="I2104" s="8">
        <v>304571.88</v>
      </c>
      <c r="J2104" s="8">
        <v>221821.66</v>
      </c>
      <c r="K2104" s="8">
        <v>0</v>
      </c>
      <c r="L2104" s="8">
        <v>2304039.75</v>
      </c>
      <c r="M2104" s="8">
        <v>0</v>
      </c>
      <c r="N2104" s="8">
        <v>1334685.79</v>
      </c>
      <c r="O2104" s="8">
        <v>106178.5</v>
      </c>
      <c r="P2104" s="8">
        <v>36528.199999999997</v>
      </c>
      <c r="Q2104" s="8">
        <v>9971.18</v>
      </c>
      <c r="R2104" s="8">
        <v>19665.490000000002</v>
      </c>
      <c r="S2104" s="8">
        <v>4031891.92</v>
      </c>
      <c r="T2104" s="8">
        <v>3626425.67</v>
      </c>
      <c r="U2104" s="8">
        <v>64244.21</v>
      </c>
      <c r="V2104" s="8">
        <v>0</v>
      </c>
      <c r="W2104" s="8">
        <v>223838.64</v>
      </c>
      <c r="X2104" s="8">
        <v>65000</v>
      </c>
      <c r="Y2104" s="8">
        <v>0.1</v>
      </c>
      <c r="Z2104" s="8">
        <v>0.01</v>
      </c>
      <c r="AA2104" s="8">
        <v>1241163.7</v>
      </c>
      <c r="AB2104" s="8">
        <v>271809.65000000002</v>
      </c>
      <c r="AC2104" s="9">
        <f t="shared" si="192"/>
        <v>969354.04999999993</v>
      </c>
      <c r="AD2104" s="5" t="str">
        <f>$C2104&amp;" "&amp;VLOOKUP(C2104,Tegevusalad!$A$1:$B$89,2,FALSE)</f>
        <v>74 MUU KUTSE-, TEADUS- JA TEHNIKAALANE TEGEVUS</v>
      </c>
      <c r="AE2104" s="6">
        <f t="shared" si="193"/>
        <v>10799650.77</v>
      </c>
      <c r="AF2104" s="6">
        <f t="shared" si="194"/>
        <v>2144727.7699999996</v>
      </c>
      <c r="AG2104" s="6">
        <f t="shared" si="195"/>
        <v>14359893.09</v>
      </c>
      <c r="AH2104" s="6">
        <f t="shared" si="196"/>
        <v>6771756.3999999994</v>
      </c>
      <c r="AI2104" s="6">
        <f t="shared" si="197"/>
        <v>14294893.09</v>
      </c>
    </row>
    <row r="2105" spans="1:35" s="2" customFormat="1">
      <c r="A2105" s="3">
        <v>2016</v>
      </c>
      <c r="B2105" s="3">
        <v>1</v>
      </c>
      <c r="C2105" s="4">
        <v>75</v>
      </c>
      <c r="D2105" s="8">
        <v>139</v>
      </c>
      <c r="E2105" s="8">
        <v>900470.27</v>
      </c>
      <c r="F2105" s="8">
        <v>344533.45</v>
      </c>
      <c r="G2105" s="8">
        <v>6670.69</v>
      </c>
      <c r="H2105" s="8">
        <v>5602.82</v>
      </c>
      <c r="I2105" s="8">
        <v>546.14</v>
      </c>
      <c r="J2105" s="8">
        <v>317.07</v>
      </c>
      <c r="K2105" s="8">
        <v>317.07</v>
      </c>
      <c r="L2105" s="8">
        <v>211102.03</v>
      </c>
      <c r="M2105" s="8">
        <v>0</v>
      </c>
      <c r="N2105" s="8">
        <v>153464.9</v>
      </c>
      <c r="O2105" s="8">
        <v>0</v>
      </c>
      <c r="P2105" s="8">
        <v>28637.03</v>
      </c>
      <c r="Q2105" s="8">
        <v>1095.76</v>
      </c>
      <c r="R2105" s="8">
        <v>4788.3500000000004</v>
      </c>
      <c r="S2105" s="8">
        <v>26274.799999999999</v>
      </c>
      <c r="T2105" s="8">
        <v>18836.45</v>
      </c>
      <c r="U2105" s="8">
        <v>0</v>
      </c>
      <c r="V2105" s="8">
        <v>0</v>
      </c>
      <c r="W2105" s="8">
        <v>12.33</v>
      </c>
      <c r="X2105" s="8">
        <v>0</v>
      </c>
      <c r="Y2105" s="8">
        <v>0</v>
      </c>
      <c r="Z2105" s="8">
        <v>0</v>
      </c>
      <c r="AA2105" s="8">
        <v>94877.01</v>
      </c>
      <c r="AB2105" s="8">
        <v>37239.879999999997</v>
      </c>
      <c r="AC2105" s="9">
        <f t="shared" si="192"/>
        <v>57637.13</v>
      </c>
      <c r="AD2105" s="5" t="str">
        <f>$C2105&amp;" "&amp;VLOOKUP(C2105,Tegevusalad!$A$1:$B$89,2,FALSE)</f>
        <v>75 VETERINAARIA</v>
      </c>
      <c r="AE2105" s="6">
        <f t="shared" si="193"/>
        <v>1218728.92</v>
      </c>
      <c r="AF2105" s="6">
        <f t="shared" si="194"/>
        <v>764991.45</v>
      </c>
      <c r="AG2105" s="6">
        <f t="shared" si="195"/>
        <v>1225399.6099999999</v>
      </c>
      <c r="AH2105" s="6">
        <f t="shared" si="196"/>
        <v>791266.25</v>
      </c>
      <c r="AI2105" s="6">
        <f t="shared" si="197"/>
        <v>1225399.6099999999</v>
      </c>
    </row>
    <row r="2106" spans="1:35" s="2" customFormat="1">
      <c r="A2106" s="3">
        <v>2016</v>
      </c>
      <c r="B2106" s="3">
        <v>1</v>
      </c>
      <c r="C2106" s="4">
        <v>77</v>
      </c>
      <c r="D2106" s="8">
        <v>1249</v>
      </c>
      <c r="E2106" s="8">
        <v>25855836.699999999</v>
      </c>
      <c r="F2106" s="8">
        <v>531775.80000000005</v>
      </c>
      <c r="G2106" s="8">
        <v>6318431.7999999998</v>
      </c>
      <c r="H2106" s="8">
        <v>4335202.3099999996</v>
      </c>
      <c r="I2106" s="8">
        <v>732826.24</v>
      </c>
      <c r="J2106" s="8">
        <v>350461.55</v>
      </c>
      <c r="K2106" s="8">
        <v>33.799999999999997</v>
      </c>
      <c r="L2106" s="8">
        <v>5219027.09</v>
      </c>
      <c r="M2106" s="8">
        <v>0</v>
      </c>
      <c r="N2106" s="8">
        <v>4107802.88</v>
      </c>
      <c r="O2106" s="8">
        <v>74950.28</v>
      </c>
      <c r="P2106" s="8">
        <v>725914.53</v>
      </c>
      <c r="Q2106" s="8">
        <v>118782.87</v>
      </c>
      <c r="R2106" s="8">
        <v>24137.55</v>
      </c>
      <c r="S2106" s="8">
        <v>6408378.7699999996</v>
      </c>
      <c r="T2106" s="8">
        <v>3150779.67</v>
      </c>
      <c r="U2106" s="8">
        <v>288278.69</v>
      </c>
      <c r="V2106" s="8">
        <v>1195.76</v>
      </c>
      <c r="W2106" s="8">
        <v>1192457.29</v>
      </c>
      <c r="X2106" s="8">
        <v>20331.830000000002</v>
      </c>
      <c r="Y2106" s="8">
        <v>862.66</v>
      </c>
      <c r="Z2106" s="8">
        <v>0.01</v>
      </c>
      <c r="AA2106" s="8">
        <v>1903977.23</v>
      </c>
      <c r="AB2106" s="8">
        <v>791890.37</v>
      </c>
      <c r="AC2106" s="9">
        <f t="shared" si="192"/>
        <v>1112086.8599999999</v>
      </c>
      <c r="AD2106" s="5" t="str">
        <f>$C2106&amp;" "&amp;VLOOKUP(C2106,Tegevusalad!$A$1:$B$89,2,FALSE)</f>
        <v>77 RENTIMINE JA KASUTUSRENT</v>
      </c>
      <c r="AE2106" s="6">
        <f t="shared" si="193"/>
        <v>19711286.869999997</v>
      </c>
      <c r="AF2106" s="6">
        <f t="shared" si="194"/>
        <v>13589489.050000001</v>
      </c>
      <c r="AG2106" s="6">
        <f t="shared" si="195"/>
        <v>26029718.669999998</v>
      </c>
      <c r="AH2106" s="6">
        <f t="shared" si="196"/>
        <v>20659702.149999999</v>
      </c>
      <c r="AI2106" s="6">
        <f t="shared" si="197"/>
        <v>26009386.84</v>
      </c>
    </row>
    <row r="2107" spans="1:35" s="2" customFormat="1">
      <c r="A2107" s="3">
        <v>2016</v>
      </c>
      <c r="B2107" s="3">
        <v>1</v>
      </c>
      <c r="C2107" s="4">
        <v>78</v>
      </c>
      <c r="D2107" s="8">
        <v>535</v>
      </c>
      <c r="E2107" s="8">
        <v>8951906.2699999996</v>
      </c>
      <c r="F2107" s="8">
        <v>22556.47</v>
      </c>
      <c r="G2107" s="8">
        <v>8132345.96</v>
      </c>
      <c r="H2107" s="8">
        <v>7089055.9000000004</v>
      </c>
      <c r="I2107" s="8">
        <v>183690.52</v>
      </c>
      <c r="J2107" s="8">
        <v>0</v>
      </c>
      <c r="K2107" s="8">
        <v>0</v>
      </c>
      <c r="L2107" s="8">
        <v>1792411.36</v>
      </c>
      <c r="M2107" s="8">
        <v>0</v>
      </c>
      <c r="N2107" s="8">
        <v>742283.37</v>
      </c>
      <c r="O2107" s="8">
        <v>506.59</v>
      </c>
      <c r="P2107" s="8">
        <v>27230</v>
      </c>
      <c r="Q2107" s="8">
        <v>5569.7</v>
      </c>
      <c r="R2107" s="8">
        <v>6244.82</v>
      </c>
      <c r="S2107" s="8">
        <v>1228592.8400000001</v>
      </c>
      <c r="T2107" s="8">
        <v>60558.51</v>
      </c>
      <c r="U2107" s="8">
        <v>4250.8500000000004</v>
      </c>
      <c r="V2107" s="8">
        <v>0</v>
      </c>
      <c r="W2107" s="8">
        <v>4226.4399999999996</v>
      </c>
      <c r="X2107" s="8">
        <v>684</v>
      </c>
      <c r="Y2107" s="8">
        <v>0</v>
      </c>
      <c r="Z2107" s="8">
        <v>0</v>
      </c>
      <c r="AA2107" s="8">
        <v>1304214.1299999999</v>
      </c>
      <c r="AB2107" s="8">
        <v>254086.14</v>
      </c>
      <c r="AC2107" s="9">
        <f t="shared" si="192"/>
        <v>1050127.9899999998</v>
      </c>
      <c r="AD2107" s="5" t="str">
        <f>$C2107&amp;" "&amp;VLOOKUP(C2107,Tegevusalad!$A$1:$B$89,2,FALSE)</f>
        <v>78 TÖÖHÕIVE</v>
      </c>
      <c r="AE2107" s="6">
        <f t="shared" si="193"/>
        <v>7742303.0499999998</v>
      </c>
      <c r="AF2107" s="6">
        <f t="shared" si="194"/>
        <v>2507264.3099999991</v>
      </c>
      <c r="AG2107" s="6">
        <f t="shared" si="195"/>
        <v>15874649.01</v>
      </c>
      <c r="AH2107" s="6">
        <f t="shared" si="196"/>
        <v>3742640.9499999997</v>
      </c>
      <c r="AI2107" s="6">
        <f t="shared" si="197"/>
        <v>15873965.01</v>
      </c>
    </row>
    <row r="2108" spans="1:35" s="2" customFormat="1">
      <c r="A2108" s="3">
        <v>2016</v>
      </c>
      <c r="B2108" s="3">
        <v>1</v>
      </c>
      <c r="C2108" s="4">
        <v>79</v>
      </c>
      <c r="D2108" s="8">
        <v>330</v>
      </c>
      <c r="E2108" s="8">
        <v>2597016.81</v>
      </c>
      <c r="F2108" s="8">
        <v>116123.13</v>
      </c>
      <c r="G2108" s="8">
        <v>3942275.83</v>
      </c>
      <c r="H2108" s="8">
        <v>725015.33</v>
      </c>
      <c r="I2108" s="8">
        <v>0</v>
      </c>
      <c r="J2108" s="8">
        <v>0</v>
      </c>
      <c r="K2108" s="8">
        <v>0</v>
      </c>
      <c r="L2108" s="8">
        <v>529854.48</v>
      </c>
      <c r="M2108" s="8">
        <v>0</v>
      </c>
      <c r="N2108" s="8">
        <v>390497.13</v>
      </c>
      <c r="O2108" s="8">
        <v>195.38</v>
      </c>
      <c r="P2108" s="8">
        <v>14237.92</v>
      </c>
      <c r="Q2108" s="8">
        <v>1124.6600000000001</v>
      </c>
      <c r="R2108" s="8">
        <v>3094.28</v>
      </c>
      <c r="S2108" s="8">
        <v>552485.74</v>
      </c>
      <c r="T2108" s="8">
        <v>31978.87</v>
      </c>
      <c r="U2108" s="8">
        <v>83758.05</v>
      </c>
      <c r="V2108" s="8">
        <v>0</v>
      </c>
      <c r="W2108" s="8">
        <v>316977.21000000002</v>
      </c>
      <c r="X2108" s="8">
        <v>0</v>
      </c>
      <c r="Y2108" s="8">
        <v>9613.1</v>
      </c>
      <c r="Z2108" s="8">
        <v>0</v>
      </c>
      <c r="AA2108" s="8">
        <v>210943.08</v>
      </c>
      <c r="AB2108" s="8">
        <v>61972.63</v>
      </c>
      <c r="AC2108" s="9">
        <f t="shared" si="192"/>
        <v>148970.44999999998</v>
      </c>
      <c r="AD2108" s="5" t="str">
        <f>$C2108&amp;" "&amp;VLOOKUP(C2108,Tegevusalad!$A$1:$B$89,2,FALSE)</f>
        <v>79 REISIBÜROODE JA REISIKORRALDAJATE TEGEVUS, RESERVEERIMINE NING SELLEGA SEOTUD TEGEVUS</v>
      </c>
      <c r="AE2108" s="6">
        <f t="shared" si="193"/>
        <v>2076896.15</v>
      </c>
      <c r="AF2108" s="6">
        <f t="shared" si="194"/>
        <v>1330736.3600000001</v>
      </c>
      <c r="AG2108" s="6">
        <f t="shared" si="195"/>
        <v>6019171.9799999995</v>
      </c>
      <c r="AH2108" s="6">
        <f t="shared" si="196"/>
        <v>1967957.05</v>
      </c>
      <c r="AI2108" s="6">
        <f t="shared" si="197"/>
        <v>6019171.9799999995</v>
      </c>
    </row>
    <row r="2109" spans="1:35" s="2" customFormat="1">
      <c r="A2109" s="3">
        <v>2016</v>
      </c>
      <c r="B2109" s="3">
        <v>1</v>
      </c>
      <c r="C2109" s="4">
        <v>80</v>
      </c>
      <c r="D2109" s="8">
        <v>138</v>
      </c>
      <c r="E2109" s="8">
        <v>10383587.529999999</v>
      </c>
      <c r="F2109" s="8">
        <v>13893.92</v>
      </c>
      <c r="G2109" s="8">
        <v>571857.25</v>
      </c>
      <c r="H2109" s="8">
        <v>213569.34</v>
      </c>
      <c r="I2109" s="8">
        <v>43752.54</v>
      </c>
      <c r="J2109" s="8">
        <v>403.41</v>
      </c>
      <c r="K2109" s="8">
        <v>0</v>
      </c>
      <c r="L2109" s="8">
        <v>2077967.94</v>
      </c>
      <c r="M2109" s="8">
        <v>0</v>
      </c>
      <c r="N2109" s="8">
        <v>687304.51</v>
      </c>
      <c r="O2109" s="8">
        <v>36892.879999999997</v>
      </c>
      <c r="P2109" s="8">
        <v>10703.72</v>
      </c>
      <c r="Q2109" s="8">
        <v>26718.71</v>
      </c>
      <c r="R2109" s="8">
        <v>10270.450000000001</v>
      </c>
      <c r="S2109" s="8">
        <v>586348.31000000006</v>
      </c>
      <c r="T2109" s="8">
        <v>525978.81999999995</v>
      </c>
      <c r="U2109" s="8">
        <v>159962.67000000001</v>
      </c>
      <c r="V2109" s="8">
        <v>0</v>
      </c>
      <c r="W2109" s="8">
        <v>133516</v>
      </c>
      <c r="X2109" s="8">
        <v>0</v>
      </c>
      <c r="Y2109" s="8">
        <v>0.06</v>
      </c>
      <c r="Z2109" s="8">
        <v>9.68</v>
      </c>
      <c r="AA2109" s="8">
        <v>1415690.12</v>
      </c>
      <c r="AB2109" s="8">
        <v>25036.31</v>
      </c>
      <c r="AC2109" s="9">
        <f t="shared" si="192"/>
        <v>1390653.81</v>
      </c>
      <c r="AD2109" s="5" t="str">
        <f>$C2109&amp;" "&amp;VLOOKUP(C2109,Tegevusalad!$A$1:$B$89,2,FALSE)</f>
        <v>80 TURVATÖÖ JA JUURDLUS</v>
      </c>
      <c r="AE2109" s="6">
        <f t="shared" si="193"/>
        <v>9651170.4699999988</v>
      </c>
      <c r="AF2109" s="6">
        <f t="shared" si="194"/>
        <v>2557099.4199999995</v>
      </c>
      <c r="AG2109" s="6">
        <f t="shared" si="195"/>
        <v>10223027.719999999</v>
      </c>
      <c r="AH2109" s="6">
        <f t="shared" si="196"/>
        <v>3487874.8</v>
      </c>
      <c r="AI2109" s="6">
        <f t="shared" si="197"/>
        <v>10223027.719999999</v>
      </c>
    </row>
    <row r="2110" spans="1:35" s="2" customFormat="1">
      <c r="A2110" s="3">
        <v>2016</v>
      </c>
      <c r="B2110" s="3">
        <v>1</v>
      </c>
      <c r="C2110" s="4">
        <v>81</v>
      </c>
      <c r="D2110" s="8">
        <v>1127</v>
      </c>
      <c r="E2110" s="8">
        <v>19510010.010000002</v>
      </c>
      <c r="F2110" s="8">
        <v>3017.38</v>
      </c>
      <c r="G2110" s="8">
        <v>502013.56</v>
      </c>
      <c r="H2110" s="8">
        <v>355689.92</v>
      </c>
      <c r="I2110" s="8">
        <v>1627.61</v>
      </c>
      <c r="J2110" s="8">
        <v>2161</v>
      </c>
      <c r="K2110" s="8">
        <v>0</v>
      </c>
      <c r="L2110" s="8">
        <v>3902273.48</v>
      </c>
      <c r="M2110" s="8">
        <v>0</v>
      </c>
      <c r="N2110" s="8">
        <v>2348536.4900000002</v>
      </c>
      <c r="O2110" s="8">
        <v>67.75</v>
      </c>
      <c r="P2110" s="8">
        <v>230784.74</v>
      </c>
      <c r="Q2110" s="8">
        <v>21906.15</v>
      </c>
      <c r="R2110" s="8">
        <v>33390.18</v>
      </c>
      <c r="S2110" s="8">
        <v>167206.99</v>
      </c>
      <c r="T2110" s="8">
        <v>57617.1</v>
      </c>
      <c r="U2110" s="8">
        <v>39657.89</v>
      </c>
      <c r="V2110" s="8">
        <v>0</v>
      </c>
      <c r="W2110" s="8">
        <v>37204.230000000003</v>
      </c>
      <c r="X2110" s="8">
        <v>1311.35</v>
      </c>
      <c r="Y2110" s="8">
        <v>0.02</v>
      </c>
      <c r="Z2110" s="8">
        <v>433.34</v>
      </c>
      <c r="AA2110" s="8">
        <v>1675792.11</v>
      </c>
      <c r="AB2110" s="8">
        <v>122488.44</v>
      </c>
      <c r="AC2110" s="9">
        <f t="shared" si="192"/>
        <v>1553303.6700000002</v>
      </c>
      <c r="AD2110" s="5" t="str">
        <f>$C2110&amp;" "&amp;VLOOKUP(C2110,Tegevusalad!$A$1:$B$89,2,FALSE)</f>
        <v>81 HOONETE JA MAASTIKE HOOLDUS</v>
      </c>
      <c r="AE2110" s="6">
        <f t="shared" si="193"/>
        <v>19307473.860000003</v>
      </c>
      <c r="AF2110" s="6">
        <f t="shared" si="194"/>
        <v>11702429.720000001</v>
      </c>
      <c r="AG2110" s="6">
        <f t="shared" si="195"/>
        <v>19809487.420000002</v>
      </c>
      <c r="AH2110" s="6">
        <f t="shared" si="196"/>
        <v>11909633.350000001</v>
      </c>
      <c r="AI2110" s="6">
        <f t="shared" si="197"/>
        <v>19808176.07</v>
      </c>
    </row>
    <row r="2111" spans="1:35" s="2" customFormat="1">
      <c r="A2111" s="3">
        <v>2016</v>
      </c>
      <c r="B2111" s="3">
        <v>1</v>
      </c>
      <c r="C2111" s="4">
        <v>82</v>
      </c>
      <c r="D2111" s="8">
        <v>984</v>
      </c>
      <c r="E2111" s="8">
        <v>9696851.4299999997</v>
      </c>
      <c r="F2111" s="8">
        <v>260664.59</v>
      </c>
      <c r="G2111" s="8">
        <v>6787955.3899999997</v>
      </c>
      <c r="H2111" s="8">
        <v>5608796.7800000003</v>
      </c>
      <c r="I2111" s="8">
        <v>224116.27</v>
      </c>
      <c r="J2111" s="8">
        <v>309261.27</v>
      </c>
      <c r="K2111" s="8">
        <v>3280</v>
      </c>
      <c r="L2111" s="8">
        <v>1962830.04</v>
      </c>
      <c r="M2111" s="8">
        <v>0</v>
      </c>
      <c r="N2111" s="8">
        <v>1510590.41</v>
      </c>
      <c r="O2111" s="8">
        <v>3965.02</v>
      </c>
      <c r="P2111" s="8">
        <v>47406.7</v>
      </c>
      <c r="Q2111" s="8">
        <v>9170.02</v>
      </c>
      <c r="R2111" s="8">
        <v>21255.99</v>
      </c>
      <c r="S2111" s="8">
        <v>1917448.24</v>
      </c>
      <c r="T2111" s="8">
        <v>1311101.54</v>
      </c>
      <c r="U2111" s="8">
        <v>69663.12</v>
      </c>
      <c r="V2111" s="8">
        <v>0</v>
      </c>
      <c r="W2111" s="8">
        <v>186026.11</v>
      </c>
      <c r="X2111" s="8">
        <v>4525.93</v>
      </c>
      <c r="Y2111" s="8">
        <v>0</v>
      </c>
      <c r="Z2111" s="8">
        <v>1188</v>
      </c>
      <c r="AA2111" s="8">
        <v>916303.56</v>
      </c>
      <c r="AB2111" s="8">
        <v>465251.93</v>
      </c>
      <c r="AC2111" s="9">
        <f t="shared" si="192"/>
        <v>451051.63000000006</v>
      </c>
      <c r="AD2111" s="5" t="str">
        <f>$C2111&amp;" "&amp;VLOOKUP(C2111,Tegevusalad!$A$1:$B$89,2,FALSE)</f>
        <v>82 BÜROOHALDUS, BÜROODE JA MUU ÄRITEGEVUSE ABITEGEVUSED</v>
      </c>
      <c r="AE2111" s="6">
        <f t="shared" si="193"/>
        <v>7974930.5899999999</v>
      </c>
      <c r="AF2111" s="6">
        <f t="shared" si="194"/>
        <v>5652295.5399999991</v>
      </c>
      <c r="AG2111" s="6">
        <f t="shared" si="195"/>
        <v>14762885.98</v>
      </c>
      <c r="AH2111" s="6">
        <f t="shared" si="196"/>
        <v>7659231.9999999991</v>
      </c>
      <c r="AI2111" s="6">
        <f t="shared" si="197"/>
        <v>14758360.050000001</v>
      </c>
    </row>
    <row r="2112" spans="1:35" s="2" customFormat="1">
      <c r="A2112" s="3">
        <v>2016</v>
      </c>
      <c r="B2112" s="3">
        <v>1</v>
      </c>
      <c r="C2112" s="4">
        <v>84</v>
      </c>
      <c r="D2112" s="8">
        <v>91</v>
      </c>
      <c r="E2112" s="8">
        <v>16216236.01</v>
      </c>
      <c r="F2112" s="8">
        <v>12709.6</v>
      </c>
      <c r="G2112" s="8">
        <v>100888.55</v>
      </c>
      <c r="H2112" s="8">
        <v>12094.95</v>
      </c>
      <c r="I2112" s="8">
        <v>0</v>
      </c>
      <c r="J2112" s="8">
        <v>0</v>
      </c>
      <c r="K2112" s="8">
        <v>0</v>
      </c>
      <c r="L2112" s="8">
        <v>3244391.1</v>
      </c>
      <c r="M2112" s="8">
        <v>0</v>
      </c>
      <c r="N2112" s="8">
        <v>2233330.02</v>
      </c>
      <c r="O2112" s="8">
        <v>0</v>
      </c>
      <c r="P2112" s="8">
        <v>508343.09</v>
      </c>
      <c r="Q2112" s="8">
        <v>179.32</v>
      </c>
      <c r="R2112" s="8">
        <v>658.01</v>
      </c>
      <c r="S2112" s="8">
        <v>1167520.3799999999</v>
      </c>
      <c r="T2112" s="8">
        <v>442007.67</v>
      </c>
      <c r="U2112" s="8">
        <v>4517.2299999999996</v>
      </c>
      <c r="V2112" s="8">
        <v>0</v>
      </c>
      <c r="W2112" s="8">
        <v>412629.14</v>
      </c>
      <c r="X2112" s="8">
        <v>627.91</v>
      </c>
      <c r="Y2112" s="8">
        <v>0</v>
      </c>
      <c r="Z2112" s="8">
        <v>0.18</v>
      </c>
      <c r="AA2112" s="8">
        <v>1201263.48</v>
      </c>
      <c r="AB2112" s="8">
        <v>190202.58</v>
      </c>
      <c r="AC2112" s="9">
        <f t="shared" si="192"/>
        <v>1011060.9</v>
      </c>
      <c r="AD2112" s="5" t="str">
        <f>$C2112&amp;" "&amp;VLOOKUP(C2112,Tegevusalad!$A$1:$B$89,2,FALSE)</f>
        <v>84 AVALIK HALDUS JA RIIGIKAITSE; KOHUSTUSLIK SOTSIAALKINDLUSTUS</v>
      </c>
      <c r="AE2112" s="6">
        <f t="shared" si="193"/>
        <v>15057535.91</v>
      </c>
      <c r="AF2112" s="6">
        <f t="shared" si="194"/>
        <v>9997902.5399999991</v>
      </c>
      <c r="AG2112" s="6">
        <f t="shared" si="195"/>
        <v>15158424.460000001</v>
      </c>
      <c r="AH2112" s="6">
        <f t="shared" si="196"/>
        <v>11169940.149999999</v>
      </c>
      <c r="AI2112" s="6">
        <f t="shared" si="197"/>
        <v>15157796.550000001</v>
      </c>
    </row>
    <row r="2113" spans="1:35" s="2" customFormat="1">
      <c r="A2113" s="3">
        <v>2016</v>
      </c>
      <c r="B2113" s="3">
        <v>1</v>
      </c>
      <c r="C2113" s="4">
        <v>85</v>
      </c>
      <c r="D2113" s="8">
        <v>936</v>
      </c>
      <c r="E2113" s="8">
        <v>6387212.3899999997</v>
      </c>
      <c r="F2113" s="8">
        <v>139847.24</v>
      </c>
      <c r="G2113" s="8">
        <v>486356.19</v>
      </c>
      <c r="H2113" s="8">
        <v>298841.82</v>
      </c>
      <c r="I2113" s="8">
        <v>23115.05</v>
      </c>
      <c r="J2113" s="8">
        <v>3996.16</v>
      </c>
      <c r="K2113" s="8">
        <v>1486.16</v>
      </c>
      <c r="L2113" s="8">
        <v>1290028.77</v>
      </c>
      <c r="M2113" s="8">
        <v>0</v>
      </c>
      <c r="N2113" s="8">
        <v>715748.92</v>
      </c>
      <c r="O2113" s="8">
        <v>20700.52</v>
      </c>
      <c r="P2113" s="8">
        <v>47193.57</v>
      </c>
      <c r="Q2113" s="8">
        <v>26855.57</v>
      </c>
      <c r="R2113" s="8">
        <v>7342.41</v>
      </c>
      <c r="S2113" s="8">
        <v>513833.04</v>
      </c>
      <c r="T2113" s="8">
        <v>212513.23</v>
      </c>
      <c r="U2113" s="8">
        <v>94920.49</v>
      </c>
      <c r="V2113" s="8">
        <v>763.16</v>
      </c>
      <c r="W2113" s="8">
        <v>9827865.4499999993</v>
      </c>
      <c r="X2113" s="8">
        <v>28</v>
      </c>
      <c r="Y2113" s="8">
        <v>289.10000000000002</v>
      </c>
      <c r="Z2113" s="8">
        <v>36.549999999999997</v>
      </c>
      <c r="AA2113" s="8">
        <v>641087.39</v>
      </c>
      <c r="AB2113" s="8">
        <v>66554.990000000005</v>
      </c>
      <c r="AC2113" s="9">
        <f t="shared" si="192"/>
        <v>574532.4</v>
      </c>
      <c r="AD2113" s="5" t="str">
        <f>$C2113&amp;" "&amp;VLOOKUP(C2113,Tegevusalad!$A$1:$B$89,2,FALSE)</f>
        <v>85 HARIDUS</v>
      </c>
      <c r="AE2113" s="6">
        <f t="shared" si="193"/>
        <v>5918334.0999999996</v>
      </c>
      <c r="AF2113" s="6">
        <f t="shared" si="194"/>
        <v>2903963.68</v>
      </c>
      <c r="AG2113" s="6">
        <f t="shared" si="195"/>
        <v>6404690.29</v>
      </c>
      <c r="AH2113" s="6">
        <f t="shared" si="196"/>
        <v>3615456.6500000004</v>
      </c>
      <c r="AI2113" s="6">
        <f t="shared" si="197"/>
        <v>6404662.29</v>
      </c>
    </row>
    <row r="2114" spans="1:35" s="2" customFormat="1">
      <c r="A2114" s="3">
        <v>2016</v>
      </c>
      <c r="B2114" s="3">
        <v>1</v>
      </c>
      <c r="C2114" s="4">
        <v>86</v>
      </c>
      <c r="D2114" s="8">
        <v>297</v>
      </c>
      <c r="E2114" s="8">
        <v>2759908.41</v>
      </c>
      <c r="F2114" s="8">
        <v>653473.36</v>
      </c>
      <c r="G2114" s="8">
        <v>307782.02</v>
      </c>
      <c r="H2114" s="8">
        <v>227654.1</v>
      </c>
      <c r="I2114" s="8">
        <v>29570.36</v>
      </c>
      <c r="J2114" s="8">
        <v>5919.82</v>
      </c>
      <c r="K2114" s="8">
        <v>0</v>
      </c>
      <c r="L2114" s="8">
        <v>610794.25</v>
      </c>
      <c r="M2114" s="8">
        <v>0</v>
      </c>
      <c r="N2114" s="8">
        <v>321584.27</v>
      </c>
      <c r="O2114" s="8">
        <v>1280.3599999999999</v>
      </c>
      <c r="P2114" s="8">
        <v>38686.58</v>
      </c>
      <c r="Q2114" s="8">
        <v>911.98</v>
      </c>
      <c r="R2114" s="8">
        <v>3310.2</v>
      </c>
      <c r="S2114" s="8">
        <v>817706.5</v>
      </c>
      <c r="T2114" s="8">
        <v>614164</v>
      </c>
      <c r="U2114" s="8">
        <v>158265.60000000001</v>
      </c>
      <c r="V2114" s="8">
        <v>0</v>
      </c>
      <c r="W2114" s="8">
        <v>63146951.380000003</v>
      </c>
      <c r="X2114" s="8">
        <v>0</v>
      </c>
      <c r="Y2114" s="8">
        <v>2879.75</v>
      </c>
      <c r="Z2114" s="8">
        <v>0</v>
      </c>
      <c r="AA2114" s="8">
        <v>338489.88</v>
      </c>
      <c r="AB2114" s="8">
        <v>46400.15</v>
      </c>
      <c r="AC2114" s="9">
        <f t="shared" ref="AC2114:AC2177" si="198">AA2114-AB2114</f>
        <v>292089.73</v>
      </c>
      <c r="AD2114" s="5" t="str">
        <f>$C2114&amp;" "&amp;VLOOKUP(C2114,Tegevusalad!$A$1:$B$89,2,FALSE)</f>
        <v>86 TERVISHOID</v>
      </c>
      <c r="AE2114" s="6">
        <f t="shared" si="193"/>
        <v>2437409.67</v>
      </c>
      <c r="AF2114" s="6">
        <f t="shared" si="194"/>
        <v>642098.45000000007</v>
      </c>
      <c r="AG2114" s="6">
        <f t="shared" si="195"/>
        <v>2745191.69</v>
      </c>
      <c r="AH2114" s="6">
        <f t="shared" si="196"/>
        <v>1624472.35</v>
      </c>
      <c r="AI2114" s="6">
        <f t="shared" si="197"/>
        <v>2745191.69</v>
      </c>
    </row>
    <row r="2115" spans="1:35" s="2" customFormat="1">
      <c r="A2115" s="3">
        <v>2016</v>
      </c>
      <c r="B2115" s="3">
        <v>1</v>
      </c>
      <c r="C2115" s="4">
        <v>87</v>
      </c>
      <c r="D2115" s="8">
        <v>33</v>
      </c>
      <c r="E2115" s="8">
        <v>175939.89</v>
      </c>
      <c r="F2115" s="8">
        <v>13627.25</v>
      </c>
      <c r="G2115" s="8">
        <v>7195.85</v>
      </c>
      <c r="H2115" s="8">
        <v>4777.92</v>
      </c>
      <c r="I2115" s="8">
        <v>4777.92</v>
      </c>
      <c r="J2115" s="8">
        <v>0</v>
      </c>
      <c r="K2115" s="8">
        <v>0</v>
      </c>
      <c r="L2115" s="8">
        <v>36414.44</v>
      </c>
      <c r="M2115" s="8">
        <v>0</v>
      </c>
      <c r="N2115" s="8">
        <v>25715.34</v>
      </c>
      <c r="O2115" s="8">
        <v>0</v>
      </c>
      <c r="P2115" s="8">
        <v>956.26</v>
      </c>
      <c r="Q2115" s="8">
        <v>147.57</v>
      </c>
      <c r="R2115" s="8">
        <v>218.92</v>
      </c>
      <c r="S2115" s="8">
        <v>0</v>
      </c>
      <c r="T2115" s="8">
        <v>0</v>
      </c>
      <c r="U2115" s="8">
        <v>0</v>
      </c>
      <c r="V2115" s="8">
        <v>0</v>
      </c>
      <c r="W2115" s="8">
        <v>2992677.04</v>
      </c>
      <c r="X2115" s="8">
        <v>0</v>
      </c>
      <c r="Y2115" s="8">
        <v>0</v>
      </c>
      <c r="Z2115" s="8">
        <v>0</v>
      </c>
      <c r="AA2115" s="8">
        <v>14825.15</v>
      </c>
      <c r="AB2115" s="8">
        <v>4126.05</v>
      </c>
      <c r="AC2115" s="9">
        <f t="shared" si="198"/>
        <v>10699.099999999999</v>
      </c>
      <c r="AD2115" s="5" t="str">
        <f>$C2115&amp;" "&amp;VLOOKUP(C2115,Tegevusalad!$A$1:$B$89,2,FALSE)</f>
        <v>87 HOOLEKANDEASUTUSTE TEGEVUS</v>
      </c>
      <c r="AE2115" s="6">
        <f t="shared" ref="AE2115:AE2178" si="199">(E2115+F2115+X2115)-(S2115+U2115)</f>
        <v>189567.14</v>
      </c>
      <c r="AF2115" s="6">
        <f t="shared" ref="AF2115:AF2178" si="200">((N2115+R2115-O2115)/0.2)-S2115-(U2115-V2115)</f>
        <v>129671.29999999999</v>
      </c>
      <c r="AG2115" s="6">
        <f t="shared" ref="AG2115:AG2178" si="201">(E2115+F2115+G2115+X2115)-(S2115+U2115)</f>
        <v>196762.99000000002</v>
      </c>
      <c r="AH2115" s="6">
        <f t="shared" ref="AH2115:AH2178" si="202">(N2115+R2115)/0.2</f>
        <v>129671.29999999999</v>
      </c>
      <c r="AI2115" s="6">
        <f t="shared" ref="AI2115:AI2178" si="203">(E2115+F2115+G2115)-(S2115+U2115)</f>
        <v>196762.99000000002</v>
      </c>
    </row>
    <row r="2116" spans="1:35" s="2" customFormat="1">
      <c r="A2116" s="3">
        <v>2016</v>
      </c>
      <c r="B2116" s="3">
        <v>1</v>
      </c>
      <c r="C2116" s="4">
        <v>88</v>
      </c>
      <c r="D2116" s="8">
        <v>47</v>
      </c>
      <c r="E2116" s="8">
        <v>148929.42000000001</v>
      </c>
      <c r="F2116" s="8">
        <v>8946.0499999999993</v>
      </c>
      <c r="G2116" s="8">
        <v>131213.75</v>
      </c>
      <c r="H2116" s="8">
        <v>0</v>
      </c>
      <c r="I2116" s="8">
        <v>0</v>
      </c>
      <c r="J2116" s="8">
        <v>0</v>
      </c>
      <c r="K2116" s="8">
        <v>0</v>
      </c>
      <c r="L2116" s="8">
        <v>30591.03</v>
      </c>
      <c r="M2116" s="8">
        <v>0</v>
      </c>
      <c r="N2116" s="8">
        <v>13376.77</v>
      </c>
      <c r="O2116" s="8">
        <v>0</v>
      </c>
      <c r="P2116" s="8">
        <v>0</v>
      </c>
      <c r="Q2116" s="8">
        <v>242.76</v>
      </c>
      <c r="R2116" s="8">
        <v>56.02</v>
      </c>
      <c r="S2116" s="8">
        <v>14018.12</v>
      </c>
      <c r="T2116" s="8">
        <v>3683.57</v>
      </c>
      <c r="U2116" s="8">
        <v>0</v>
      </c>
      <c r="V2116" s="8">
        <v>0</v>
      </c>
      <c r="W2116" s="8">
        <v>58676.24</v>
      </c>
      <c r="X2116" s="8">
        <v>0</v>
      </c>
      <c r="Y2116" s="8">
        <v>0</v>
      </c>
      <c r="Z2116" s="8">
        <v>0</v>
      </c>
      <c r="AA2116" s="8">
        <v>19605.21</v>
      </c>
      <c r="AB2116" s="8">
        <v>2390.9499999999998</v>
      </c>
      <c r="AC2116" s="9">
        <f t="shared" si="198"/>
        <v>17214.259999999998</v>
      </c>
      <c r="AD2116" s="5" t="str">
        <f>$C2116&amp;" "&amp;VLOOKUP(C2116,Tegevusalad!$A$1:$B$89,2,FALSE)</f>
        <v>88 SOTSIAALHOOLEKANNE MAJUTUSETA</v>
      </c>
      <c r="AE2116" s="6">
        <f t="shared" si="199"/>
        <v>143857.35</v>
      </c>
      <c r="AF2116" s="6">
        <f t="shared" si="200"/>
        <v>53145.829999999994</v>
      </c>
      <c r="AG2116" s="6">
        <f t="shared" si="201"/>
        <v>275071.09999999998</v>
      </c>
      <c r="AH2116" s="6">
        <f t="shared" si="202"/>
        <v>67163.95</v>
      </c>
      <c r="AI2116" s="6">
        <f t="shared" si="203"/>
        <v>275071.09999999998</v>
      </c>
    </row>
    <row r="2117" spans="1:35" s="2" customFormat="1">
      <c r="A2117" s="3">
        <v>2016</v>
      </c>
      <c r="B2117" s="3">
        <v>1</v>
      </c>
      <c r="C2117" s="4">
        <v>90</v>
      </c>
      <c r="D2117" s="8">
        <v>930</v>
      </c>
      <c r="E2117" s="8">
        <v>4628592.34</v>
      </c>
      <c r="F2117" s="8">
        <v>25142.89</v>
      </c>
      <c r="G2117" s="8">
        <v>665536.03</v>
      </c>
      <c r="H2117" s="8">
        <v>425803.72</v>
      </c>
      <c r="I2117" s="8">
        <v>30887.47</v>
      </c>
      <c r="J2117" s="8">
        <v>12717.7</v>
      </c>
      <c r="K2117" s="8">
        <v>0</v>
      </c>
      <c r="L2117" s="8">
        <v>927981.43</v>
      </c>
      <c r="M2117" s="8">
        <v>0</v>
      </c>
      <c r="N2117" s="8">
        <v>600704.47</v>
      </c>
      <c r="O2117" s="8">
        <v>1528.9</v>
      </c>
      <c r="P2117" s="8">
        <v>32472.01</v>
      </c>
      <c r="Q2117" s="8">
        <v>6664.92</v>
      </c>
      <c r="R2117" s="8">
        <v>8134.85</v>
      </c>
      <c r="S2117" s="8">
        <v>299852.65000000002</v>
      </c>
      <c r="T2117" s="8">
        <v>144678.23000000001</v>
      </c>
      <c r="U2117" s="8">
        <v>25111.97</v>
      </c>
      <c r="V2117" s="8">
        <v>50.67</v>
      </c>
      <c r="W2117" s="8">
        <v>116211.07</v>
      </c>
      <c r="X2117" s="8">
        <v>0</v>
      </c>
      <c r="Y2117" s="8">
        <v>20.52</v>
      </c>
      <c r="Z2117" s="8">
        <v>0</v>
      </c>
      <c r="AA2117" s="8">
        <v>412597.16</v>
      </c>
      <c r="AB2117" s="8">
        <v>85299.69</v>
      </c>
      <c r="AC2117" s="9">
        <f t="shared" si="198"/>
        <v>327297.46999999997</v>
      </c>
      <c r="AD2117" s="5" t="str">
        <f>$C2117&amp;" "&amp;VLOOKUP(C2117,Tegevusalad!$A$1:$B$89,2,FALSE)</f>
        <v>90 LOOME-, KUNSTI- JA MEELELAHUTUSTEGEVUS</v>
      </c>
      <c r="AE2117" s="6">
        <f t="shared" si="199"/>
        <v>4328770.6099999994</v>
      </c>
      <c r="AF2117" s="6">
        <f t="shared" si="200"/>
        <v>2711638.15</v>
      </c>
      <c r="AG2117" s="6">
        <f t="shared" si="201"/>
        <v>4994306.6399999997</v>
      </c>
      <c r="AH2117" s="6">
        <f t="shared" si="202"/>
        <v>3044196.5999999996</v>
      </c>
      <c r="AI2117" s="6">
        <f t="shared" si="203"/>
        <v>4994306.6399999997</v>
      </c>
    </row>
    <row r="2118" spans="1:35" s="2" customFormat="1">
      <c r="A2118" s="3">
        <v>2016</v>
      </c>
      <c r="B2118" s="3">
        <v>1</v>
      </c>
      <c r="C2118" s="4">
        <v>91</v>
      </c>
      <c r="D2118" s="8">
        <v>75</v>
      </c>
      <c r="E2118" s="8">
        <v>1469137.49</v>
      </c>
      <c r="F2118" s="8">
        <v>25717.08</v>
      </c>
      <c r="G2118" s="8">
        <v>6318.39</v>
      </c>
      <c r="H2118" s="8">
        <v>1111.9100000000001</v>
      </c>
      <c r="I2118" s="8">
        <v>816.79</v>
      </c>
      <c r="J2118" s="8">
        <v>375.41</v>
      </c>
      <c r="K2118" s="8">
        <v>0</v>
      </c>
      <c r="L2118" s="8">
        <v>296142.01</v>
      </c>
      <c r="M2118" s="8">
        <v>0</v>
      </c>
      <c r="N2118" s="8">
        <v>296091.53000000003</v>
      </c>
      <c r="O2118" s="8">
        <v>0</v>
      </c>
      <c r="P2118" s="8">
        <v>126129.25</v>
      </c>
      <c r="Q2118" s="8">
        <v>891.39</v>
      </c>
      <c r="R2118" s="8">
        <v>972.01</v>
      </c>
      <c r="S2118" s="8">
        <v>11408.57</v>
      </c>
      <c r="T2118" s="8">
        <v>0</v>
      </c>
      <c r="U2118" s="8">
        <v>733466.84</v>
      </c>
      <c r="V2118" s="8">
        <v>0</v>
      </c>
      <c r="W2118" s="8">
        <v>17368.68</v>
      </c>
      <c r="X2118" s="8">
        <v>0</v>
      </c>
      <c r="Y2118" s="8">
        <v>0</v>
      </c>
      <c r="Z2118" s="8">
        <v>0</v>
      </c>
      <c r="AA2118" s="8">
        <v>204941.36</v>
      </c>
      <c r="AB2118" s="8">
        <v>204890.88</v>
      </c>
      <c r="AC2118" s="9">
        <f t="shared" si="198"/>
        <v>50.479999999981374</v>
      </c>
      <c r="AD2118" s="5" t="str">
        <f>$C2118&amp;" "&amp;VLOOKUP(C2118,Tegevusalad!$A$1:$B$89,2,FALSE)</f>
        <v>91 RAAMATUKOGUDE, ARHIIVIDE, MUUSEUMIDE JA MUUDE KULTUURIASUTUSTE TEGEVUS</v>
      </c>
      <c r="AE2118" s="6">
        <f t="shared" si="199"/>
        <v>749979.16000000015</v>
      </c>
      <c r="AF2118" s="6">
        <f t="shared" si="200"/>
        <v>740442.29000000015</v>
      </c>
      <c r="AG2118" s="6">
        <f t="shared" si="201"/>
        <v>756297.55</v>
      </c>
      <c r="AH2118" s="6">
        <f t="shared" si="202"/>
        <v>1485317.7000000002</v>
      </c>
      <c r="AI2118" s="6">
        <f t="shared" si="203"/>
        <v>756297.55</v>
      </c>
    </row>
    <row r="2119" spans="1:35" s="2" customFormat="1">
      <c r="A2119" s="3">
        <v>2016</v>
      </c>
      <c r="B2119" s="3">
        <v>1</v>
      </c>
      <c r="C2119" s="4">
        <v>92</v>
      </c>
      <c r="D2119" s="8">
        <v>15</v>
      </c>
      <c r="E2119" s="8">
        <v>466505.85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93301.17</v>
      </c>
      <c r="M2119" s="8">
        <v>0</v>
      </c>
      <c r="N2119" s="8">
        <v>17908.849999999999</v>
      </c>
      <c r="O2119" s="8">
        <v>0</v>
      </c>
      <c r="P2119" s="8">
        <v>0</v>
      </c>
      <c r="Q2119" s="8">
        <v>0</v>
      </c>
      <c r="R2119" s="8">
        <v>0</v>
      </c>
      <c r="S2119" s="8">
        <v>261729.06</v>
      </c>
      <c r="T2119" s="8">
        <v>79170.39</v>
      </c>
      <c r="U2119" s="8">
        <v>44828.62</v>
      </c>
      <c r="V2119" s="8">
        <v>0</v>
      </c>
      <c r="W2119" s="8">
        <v>8792611.1999999993</v>
      </c>
      <c r="X2119" s="8">
        <v>0</v>
      </c>
      <c r="Y2119" s="8">
        <v>0.01</v>
      </c>
      <c r="Z2119" s="8">
        <v>0</v>
      </c>
      <c r="AA2119" s="8">
        <v>85128.1</v>
      </c>
      <c r="AB2119" s="8">
        <v>9735.77</v>
      </c>
      <c r="AC2119" s="9">
        <f t="shared" si="198"/>
        <v>75392.33</v>
      </c>
      <c r="AD2119" s="5" t="str">
        <f>$C2119&amp;" "&amp;VLOOKUP(C2119,Tegevusalad!$A$1:$B$89,2,FALSE)</f>
        <v>92 HASARTMÄNGUDE JA KIHLVEDUDE KORRALDAMINE</v>
      </c>
      <c r="AE2119" s="6">
        <f t="shared" si="199"/>
        <v>159948.16999999998</v>
      </c>
      <c r="AF2119" s="6">
        <f t="shared" si="200"/>
        <v>-217013.43</v>
      </c>
      <c r="AG2119" s="6">
        <f t="shared" si="201"/>
        <v>159948.16999999998</v>
      </c>
      <c r="AH2119" s="6">
        <f t="shared" si="202"/>
        <v>89544.249999999985</v>
      </c>
      <c r="AI2119" s="6">
        <f t="shared" si="203"/>
        <v>159948.16999999998</v>
      </c>
    </row>
    <row r="2120" spans="1:35" s="2" customFormat="1">
      <c r="A2120" s="3">
        <v>2016</v>
      </c>
      <c r="B2120" s="3">
        <v>1</v>
      </c>
      <c r="C2120" s="4">
        <v>93</v>
      </c>
      <c r="D2120" s="8">
        <v>958</v>
      </c>
      <c r="E2120" s="8">
        <v>10452057.41</v>
      </c>
      <c r="F2120" s="8">
        <v>132477.35999999999</v>
      </c>
      <c r="G2120" s="8">
        <v>1335851.26</v>
      </c>
      <c r="H2120" s="8">
        <v>698127.29</v>
      </c>
      <c r="I2120" s="8">
        <v>80391.360000000001</v>
      </c>
      <c r="J2120" s="8">
        <v>6459</v>
      </c>
      <c r="K2120" s="8">
        <v>0</v>
      </c>
      <c r="L2120" s="8">
        <v>2102334.52</v>
      </c>
      <c r="M2120" s="8">
        <v>0</v>
      </c>
      <c r="N2120" s="8">
        <v>1621721.27</v>
      </c>
      <c r="O2120" s="8">
        <v>1417.72</v>
      </c>
      <c r="P2120" s="8">
        <v>153381.26999999999</v>
      </c>
      <c r="Q2120" s="8">
        <v>7670.45</v>
      </c>
      <c r="R2120" s="8">
        <v>10682.81</v>
      </c>
      <c r="S2120" s="8">
        <v>1704865.76</v>
      </c>
      <c r="T2120" s="8">
        <v>450320.42</v>
      </c>
      <c r="U2120" s="8">
        <v>47797.97</v>
      </c>
      <c r="V2120" s="8">
        <v>0</v>
      </c>
      <c r="W2120" s="8">
        <v>531069.32999999996</v>
      </c>
      <c r="X2120" s="8">
        <v>0</v>
      </c>
      <c r="Y2120" s="8">
        <v>656.99</v>
      </c>
      <c r="Z2120" s="8">
        <v>0</v>
      </c>
      <c r="AA2120" s="8">
        <v>629244.82999999996</v>
      </c>
      <c r="AB2120" s="8">
        <v>147974.59</v>
      </c>
      <c r="AC2120" s="9">
        <f t="shared" si="198"/>
        <v>481270.24</v>
      </c>
      <c r="AD2120" s="5" t="str">
        <f>$C2120&amp;" "&amp;VLOOKUP(C2120,Tegevusalad!$A$1:$B$89,2,FALSE)</f>
        <v>93 SPORDITEGEVUS NING LÕBUSTUS- JA VABA AJA TEGEVUSED</v>
      </c>
      <c r="AE2120" s="6">
        <f t="shared" si="199"/>
        <v>8831871.0399999991</v>
      </c>
      <c r="AF2120" s="6">
        <f t="shared" si="200"/>
        <v>6402268.0700000003</v>
      </c>
      <c r="AG2120" s="6">
        <f t="shared" si="201"/>
        <v>10167722.299999999</v>
      </c>
      <c r="AH2120" s="6">
        <f t="shared" si="202"/>
        <v>8162020.4000000004</v>
      </c>
      <c r="AI2120" s="6">
        <f t="shared" si="203"/>
        <v>10167722.299999999</v>
      </c>
    </row>
    <row r="2121" spans="1:35" s="2" customFormat="1">
      <c r="A2121" s="3">
        <v>2016</v>
      </c>
      <c r="B2121" s="3">
        <v>1</v>
      </c>
      <c r="C2121" s="4">
        <v>94</v>
      </c>
      <c r="D2121" s="8">
        <v>256</v>
      </c>
      <c r="E2121" s="8">
        <v>1812440.38</v>
      </c>
      <c r="F2121" s="8">
        <v>62914.38</v>
      </c>
      <c r="G2121" s="8">
        <v>48169.16</v>
      </c>
      <c r="H2121" s="8">
        <v>10381.33</v>
      </c>
      <c r="I2121" s="8">
        <v>0</v>
      </c>
      <c r="J2121" s="8">
        <v>0</v>
      </c>
      <c r="K2121" s="8">
        <v>0</v>
      </c>
      <c r="L2121" s="8">
        <v>368150.34</v>
      </c>
      <c r="M2121" s="8">
        <v>0</v>
      </c>
      <c r="N2121" s="8">
        <v>349993.21</v>
      </c>
      <c r="O2121" s="8">
        <v>0</v>
      </c>
      <c r="P2121" s="8">
        <v>13176.2</v>
      </c>
      <c r="Q2121" s="8">
        <v>407.8</v>
      </c>
      <c r="R2121" s="8">
        <v>619.75</v>
      </c>
      <c r="S2121" s="8">
        <v>102871.59</v>
      </c>
      <c r="T2121" s="8">
        <v>1460.9</v>
      </c>
      <c r="U2121" s="8">
        <v>2995.59</v>
      </c>
      <c r="V2121" s="8">
        <v>0</v>
      </c>
      <c r="W2121" s="8">
        <v>229438.93</v>
      </c>
      <c r="X2121" s="8">
        <v>361.33</v>
      </c>
      <c r="Y2121" s="8">
        <v>1890.26</v>
      </c>
      <c r="Z2121" s="8">
        <v>0</v>
      </c>
      <c r="AA2121" s="8">
        <v>127370.43</v>
      </c>
      <c r="AB2121" s="8">
        <v>107323.04</v>
      </c>
      <c r="AC2121" s="9">
        <f t="shared" si="198"/>
        <v>20047.39</v>
      </c>
      <c r="AD2121" s="5" t="str">
        <f>$C2121&amp;" "&amp;VLOOKUP(C2121,Tegevusalad!$A$1:$B$89,2,FALSE)</f>
        <v>94 ORGANISATSIOONIDE TEGEVUS</v>
      </c>
      <c r="AE2121" s="6">
        <f t="shared" si="199"/>
        <v>1769848.91</v>
      </c>
      <c r="AF2121" s="6">
        <f t="shared" si="200"/>
        <v>1647197.6199999999</v>
      </c>
      <c r="AG2121" s="6">
        <f t="shared" si="201"/>
        <v>1818018.0699999998</v>
      </c>
      <c r="AH2121" s="6">
        <f t="shared" si="202"/>
        <v>1753064.8</v>
      </c>
      <c r="AI2121" s="6">
        <f t="shared" si="203"/>
        <v>1817656.7399999998</v>
      </c>
    </row>
    <row r="2122" spans="1:35" s="2" customFormat="1">
      <c r="A2122" s="3">
        <v>2016</v>
      </c>
      <c r="B2122" s="3">
        <v>1</v>
      </c>
      <c r="C2122" s="4">
        <v>95</v>
      </c>
      <c r="D2122" s="8">
        <v>352</v>
      </c>
      <c r="E2122" s="8">
        <v>2156305.29</v>
      </c>
      <c r="F2122" s="8">
        <v>0</v>
      </c>
      <c r="G2122" s="8">
        <v>394367.48</v>
      </c>
      <c r="H2122" s="8">
        <v>327716.87</v>
      </c>
      <c r="I2122" s="8">
        <v>25617.75</v>
      </c>
      <c r="J2122" s="8">
        <v>24126.639999999999</v>
      </c>
      <c r="K2122" s="8">
        <v>0</v>
      </c>
      <c r="L2122" s="8">
        <v>431261.01</v>
      </c>
      <c r="M2122" s="8">
        <v>0</v>
      </c>
      <c r="N2122" s="8">
        <v>290963.89</v>
      </c>
      <c r="O2122" s="8">
        <v>4596.32</v>
      </c>
      <c r="P2122" s="8">
        <v>733.16</v>
      </c>
      <c r="Q2122" s="8">
        <v>2907.87</v>
      </c>
      <c r="R2122" s="8">
        <v>2239.02</v>
      </c>
      <c r="S2122" s="8">
        <v>474729.82</v>
      </c>
      <c r="T2122" s="8">
        <v>454569.55</v>
      </c>
      <c r="U2122" s="8">
        <v>570.79</v>
      </c>
      <c r="V2122" s="8">
        <v>0</v>
      </c>
      <c r="W2122" s="8">
        <v>630.11</v>
      </c>
      <c r="X2122" s="8">
        <v>114.96</v>
      </c>
      <c r="Y2122" s="8">
        <v>0</v>
      </c>
      <c r="Z2122" s="8">
        <v>0.16</v>
      </c>
      <c r="AA2122" s="8">
        <v>152457.95000000001</v>
      </c>
      <c r="AB2122" s="8">
        <v>12160.99</v>
      </c>
      <c r="AC2122" s="9">
        <f t="shared" si="198"/>
        <v>140296.96000000002</v>
      </c>
      <c r="AD2122" s="5" t="str">
        <f>$C2122&amp;" "&amp;VLOOKUP(C2122,Tegevusalad!$A$1:$B$89,2,FALSE)</f>
        <v>95 ARVUTITE NING TARBEESEMETE JA KODUTARVETE PARANDUS</v>
      </c>
      <c r="AE2122" s="6">
        <f t="shared" si="199"/>
        <v>1681119.6400000001</v>
      </c>
      <c r="AF2122" s="6">
        <f t="shared" si="200"/>
        <v>967732.33999999985</v>
      </c>
      <c r="AG2122" s="6">
        <f t="shared" si="201"/>
        <v>2075487.12</v>
      </c>
      <c r="AH2122" s="6">
        <f t="shared" si="202"/>
        <v>1466014.55</v>
      </c>
      <c r="AI2122" s="6">
        <f t="shared" si="203"/>
        <v>2075372.1600000001</v>
      </c>
    </row>
    <row r="2123" spans="1:35" s="2" customFormat="1">
      <c r="A2123" s="3">
        <v>2016</v>
      </c>
      <c r="B2123" s="3">
        <v>1</v>
      </c>
      <c r="C2123" s="4">
        <v>96</v>
      </c>
      <c r="D2123" s="8">
        <v>1528</v>
      </c>
      <c r="E2123" s="8">
        <v>8540393.8900000006</v>
      </c>
      <c r="F2123" s="8">
        <v>70092.800000000003</v>
      </c>
      <c r="G2123" s="8">
        <v>1780232.07</v>
      </c>
      <c r="H2123" s="8">
        <v>1112874.3799999999</v>
      </c>
      <c r="I2123" s="8">
        <v>245474.67</v>
      </c>
      <c r="J2123" s="8">
        <v>216669.26</v>
      </c>
      <c r="K2123" s="8">
        <v>317.5</v>
      </c>
      <c r="L2123" s="8">
        <v>1714387.22</v>
      </c>
      <c r="M2123" s="8">
        <v>0</v>
      </c>
      <c r="N2123" s="8">
        <v>1181465.01</v>
      </c>
      <c r="O2123" s="8">
        <v>8767.94</v>
      </c>
      <c r="P2123" s="8">
        <v>82659.759999999995</v>
      </c>
      <c r="Q2123" s="8">
        <v>16405.25</v>
      </c>
      <c r="R2123" s="8">
        <v>15391.38</v>
      </c>
      <c r="S2123" s="8">
        <v>623691.09</v>
      </c>
      <c r="T2123" s="8">
        <v>319780.90000000002</v>
      </c>
      <c r="U2123" s="8">
        <v>3757.96</v>
      </c>
      <c r="V2123" s="8">
        <v>0</v>
      </c>
      <c r="W2123" s="8">
        <v>31390.639999999999</v>
      </c>
      <c r="X2123" s="8">
        <v>0</v>
      </c>
      <c r="Y2123" s="8">
        <v>4.03</v>
      </c>
      <c r="Z2123" s="8">
        <v>1374.44</v>
      </c>
      <c r="AA2123" s="8">
        <v>711616.44</v>
      </c>
      <c r="AB2123" s="8">
        <v>180064.64000000001</v>
      </c>
      <c r="AC2123" s="9">
        <f t="shared" si="198"/>
        <v>531551.79999999993</v>
      </c>
      <c r="AD2123" s="5" t="str">
        <f>$C2123&amp;" "&amp;VLOOKUP(C2123,Tegevusalad!$A$1:$B$89,2,FALSE)</f>
        <v>96 MUU TEENINDUS</v>
      </c>
      <c r="AE2123" s="6">
        <f t="shared" si="199"/>
        <v>7983037.6400000015</v>
      </c>
      <c r="AF2123" s="6">
        <f t="shared" si="200"/>
        <v>5312993.1999999993</v>
      </c>
      <c r="AG2123" s="6">
        <f t="shared" si="201"/>
        <v>9763269.7100000009</v>
      </c>
      <c r="AH2123" s="6">
        <f t="shared" si="202"/>
        <v>5984281.9499999993</v>
      </c>
      <c r="AI2123" s="6">
        <f t="shared" si="203"/>
        <v>9763269.7100000009</v>
      </c>
    </row>
    <row r="2124" spans="1:35" s="2" customFormat="1">
      <c r="A2124" s="3">
        <v>2016</v>
      </c>
      <c r="B2124" s="3">
        <v>1</v>
      </c>
      <c r="C2124" s="3"/>
      <c r="D2124" s="8">
        <v>846</v>
      </c>
      <c r="E2124" s="8">
        <v>83840385.659999996</v>
      </c>
      <c r="F2124" s="8">
        <v>1789852.34</v>
      </c>
      <c r="G2124" s="8">
        <v>68430340.590000004</v>
      </c>
      <c r="H2124" s="8">
        <v>30106934.460000001</v>
      </c>
      <c r="I2124" s="8">
        <v>25652892.559999999</v>
      </c>
      <c r="J2124" s="8">
        <v>23769595.899999999</v>
      </c>
      <c r="K2124" s="8">
        <v>0</v>
      </c>
      <c r="L2124" s="8">
        <v>16929163.800000001</v>
      </c>
      <c r="M2124" s="8">
        <v>0</v>
      </c>
      <c r="N2124" s="8">
        <v>15286643.529999999</v>
      </c>
      <c r="O2124" s="8">
        <v>580926.67000000004</v>
      </c>
      <c r="P2124" s="8">
        <v>26987.3</v>
      </c>
      <c r="Q2124" s="8">
        <v>2662.27</v>
      </c>
      <c r="R2124" s="8">
        <v>2961.22</v>
      </c>
      <c r="S2124" s="8">
        <v>50858403.75</v>
      </c>
      <c r="T2124" s="8">
        <v>49761093.689999998</v>
      </c>
      <c r="U2124" s="8">
        <v>285397.44</v>
      </c>
      <c r="V2124" s="8">
        <v>230716.27</v>
      </c>
      <c r="W2124" s="8">
        <v>788310.87</v>
      </c>
      <c r="X2124" s="8">
        <v>163412.44</v>
      </c>
      <c r="Y2124" s="8">
        <v>0</v>
      </c>
      <c r="Z2124" s="8">
        <v>0.01</v>
      </c>
      <c r="AA2124" s="8">
        <v>4730978.75</v>
      </c>
      <c r="AB2124" s="8">
        <v>3088458.49</v>
      </c>
      <c r="AC2124" s="9">
        <f t="shared" si="198"/>
        <v>1642520.2599999998</v>
      </c>
      <c r="AD2124" s="5" t="e">
        <f>$C2124&amp;" "&amp;VLOOKUP(C2124,Tegevusalad!$A$1:$B$89,2,FALSE)</f>
        <v>#N/A</v>
      </c>
      <c r="AE2124" s="6">
        <f t="shared" si="199"/>
        <v>34649849.25</v>
      </c>
      <c r="AF2124" s="6">
        <f t="shared" si="200"/>
        <v>22630305.479999989</v>
      </c>
      <c r="AG2124" s="6">
        <f t="shared" si="201"/>
        <v>103080189.84</v>
      </c>
      <c r="AH2124" s="6">
        <f t="shared" si="202"/>
        <v>76448023.75</v>
      </c>
      <c r="AI2124" s="6">
        <f t="shared" si="203"/>
        <v>102916777.40000001</v>
      </c>
    </row>
    <row r="2125" spans="1:35" s="2" customFormat="1">
      <c r="A2125" s="3">
        <v>2016</v>
      </c>
      <c r="B2125" s="3">
        <v>2</v>
      </c>
      <c r="C2125" s="4">
        <v>1</v>
      </c>
      <c r="D2125" s="8">
        <v>4365</v>
      </c>
      <c r="E2125" s="8">
        <v>49902594.979999997</v>
      </c>
      <c r="F2125" s="8">
        <v>56516.72</v>
      </c>
      <c r="G2125" s="8">
        <v>4134618.09</v>
      </c>
      <c r="H2125" s="8">
        <v>3142676.03</v>
      </c>
      <c r="I2125" s="8">
        <v>2813710.7</v>
      </c>
      <c r="J2125" s="8">
        <v>595912.61</v>
      </c>
      <c r="K2125" s="8">
        <v>0</v>
      </c>
      <c r="L2125" s="8">
        <v>9985605.6400000006</v>
      </c>
      <c r="M2125" s="8">
        <v>0</v>
      </c>
      <c r="N2125" s="8">
        <v>10983951.93</v>
      </c>
      <c r="O2125" s="8">
        <v>30716.04</v>
      </c>
      <c r="P2125" s="8">
        <v>1977654.51</v>
      </c>
      <c r="Q2125" s="8">
        <v>26994.74</v>
      </c>
      <c r="R2125" s="8">
        <v>37440.89</v>
      </c>
      <c r="S2125" s="8">
        <v>1908185.53</v>
      </c>
      <c r="T2125" s="8">
        <v>1709335.12</v>
      </c>
      <c r="U2125" s="8">
        <v>5442.17</v>
      </c>
      <c r="V2125" s="8">
        <v>0</v>
      </c>
      <c r="W2125" s="8">
        <v>326101.34000000003</v>
      </c>
      <c r="X2125" s="8">
        <v>11910.26</v>
      </c>
      <c r="Y2125" s="8">
        <v>14.14</v>
      </c>
      <c r="Z2125" s="8">
        <v>0</v>
      </c>
      <c r="AA2125" s="8">
        <v>3009037.13</v>
      </c>
      <c r="AB2125" s="8">
        <v>4007369.3</v>
      </c>
      <c r="AC2125" s="9">
        <f t="shared" si="198"/>
        <v>-998332.16999999993</v>
      </c>
      <c r="AD2125" s="5" t="str">
        <f>$C2125&amp;" "&amp;VLOOKUP(C2125,Tegevusalad!$A$1:$B$89,2,FALSE)</f>
        <v>1 TAIME- JA LOOMAKASVATUS, JAHINDUS JA NEID TEENINDAVAD TEGEVUSALAD</v>
      </c>
      <c r="AE2125" s="6">
        <f t="shared" si="199"/>
        <v>48057394.25999999</v>
      </c>
      <c r="AF2125" s="6">
        <f t="shared" si="200"/>
        <v>53039756.200000003</v>
      </c>
      <c r="AG2125" s="6">
        <f t="shared" si="201"/>
        <v>52192012.349999987</v>
      </c>
      <c r="AH2125" s="6">
        <f t="shared" si="202"/>
        <v>55106964.100000001</v>
      </c>
      <c r="AI2125" s="6">
        <f t="shared" si="203"/>
        <v>52180102.089999989</v>
      </c>
    </row>
    <row r="2126" spans="1:35" s="2" customFormat="1">
      <c r="A2126" s="3">
        <v>2016</v>
      </c>
      <c r="B2126" s="3">
        <v>2</v>
      </c>
      <c r="C2126" s="4">
        <v>2</v>
      </c>
      <c r="D2126" s="8">
        <v>1806</v>
      </c>
      <c r="E2126" s="8">
        <v>38521159.090000004</v>
      </c>
      <c r="F2126" s="8">
        <v>7370.73</v>
      </c>
      <c r="G2126" s="8">
        <v>3456123.02</v>
      </c>
      <c r="H2126" s="8">
        <v>2562692.67</v>
      </c>
      <c r="I2126" s="8">
        <v>2230931.94</v>
      </c>
      <c r="J2126" s="8">
        <v>384197.94</v>
      </c>
      <c r="K2126" s="8">
        <v>0</v>
      </c>
      <c r="L2126" s="8">
        <v>7704895.3899999997</v>
      </c>
      <c r="M2126" s="8">
        <v>0</v>
      </c>
      <c r="N2126" s="8">
        <v>5846599.4400000004</v>
      </c>
      <c r="O2126" s="8">
        <v>11740.01</v>
      </c>
      <c r="P2126" s="8">
        <v>1011826.75</v>
      </c>
      <c r="Q2126" s="8">
        <v>23656.84</v>
      </c>
      <c r="R2126" s="8">
        <v>21376.57</v>
      </c>
      <c r="S2126" s="8">
        <v>364940.36</v>
      </c>
      <c r="T2126" s="8">
        <v>286606.34999999998</v>
      </c>
      <c r="U2126" s="8">
        <v>31833.84</v>
      </c>
      <c r="V2126" s="8">
        <v>23154.47</v>
      </c>
      <c r="W2126" s="8">
        <v>1452638.07</v>
      </c>
      <c r="X2126" s="8">
        <v>14822.24</v>
      </c>
      <c r="Y2126" s="8">
        <v>72.62</v>
      </c>
      <c r="Z2126" s="8">
        <v>0.01</v>
      </c>
      <c r="AA2126" s="8">
        <v>2978518.58</v>
      </c>
      <c r="AB2126" s="8">
        <v>1120150.02</v>
      </c>
      <c r="AC2126" s="9">
        <f t="shared" si="198"/>
        <v>1858368.56</v>
      </c>
      <c r="AD2126" s="5" t="str">
        <f>$C2126&amp;" "&amp;VLOOKUP(C2126,Tegevusalad!$A$1:$B$89,2,FALSE)</f>
        <v>2 METSAMAJANDUS JA METSAVARUMINE</v>
      </c>
      <c r="AE2126" s="6">
        <f t="shared" si="199"/>
        <v>38146577.859999999</v>
      </c>
      <c r="AF2126" s="6">
        <f t="shared" si="200"/>
        <v>28907560.270000003</v>
      </c>
      <c r="AG2126" s="6">
        <f t="shared" si="201"/>
        <v>41602700.880000003</v>
      </c>
      <c r="AH2126" s="6">
        <f t="shared" si="202"/>
        <v>29339880.050000001</v>
      </c>
      <c r="AI2126" s="6">
        <f t="shared" si="203"/>
        <v>41587878.640000001</v>
      </c>
    </row>
    <row r="2127" spans="1:35" s="2" customFormat="1">
      <c r="A2127" s="3">
        <v>2016</v>
      </c>
      <c r="B2127" s="3">
        <v>2</v>
      </c>
      <c r="C2127" s="4">
        <v>3</v>
      </c>
      <c r="D2127" s="8">
        <v>249</v>
      </c>
      <c r="E2127" s="8">
        <v>2355105.5099999998</v>
      </c>
      <c r="F2127" s="8">
        <v>1156.72</v>
      </c>
      <c r="G2127" s="8">
        <v>284986.71999999997</v>
      </c>
      <c r="H2127" s="8">
        <v>270610.21000000002</v>
      </c>
      <c r="I2127" s="8">
        <v>154666.94</v>
      </c>
      <c r="J2127" s="8">
        <v>3964.5</v>
      </c>
      <c r="K2127" s="8">
        <v>0</v>
      </c>
      <c r="L2127" s="8">
        <v>471125.22</v>
      </c>
      <c r="M2127" s="8">
        <v>0</v>
      </c>
      <c r="N2127" s="8">
        <v>179190.52</v>
      </c>
      <c r="O2127" s="8">
        <v>2193.1999999999998</v>
      </c>
      <c r="P2127" s="8">
        <v>10983.42</v>
      </c>
      <c r="Q2127" s="8">
        <v>1107.18</v>
      </c>
      <c r="R2127" s="8">
        <v>3744.2</v>
      </c>
      <c r="S2127" s="8">
        <v>179395.63</v>
      </c>
      <c r="T2127" s="8">
        <v>178435.62</v>
      </c>
      <c r="U2127" s="8">
        <v>0</v>
      </c>
      <c r="V2127" s="8">
        <v>0</v>
      </c>
      <c r="W2127" s="8">
        <v>46441.43</v>
      </c>
      <c r="X2127" s="8">
        <v>0</v>
      </c>
      <c r="Y2127" s="8">
        <v>0</v>
      </c>
      <c r="Z2127" s="8">
        <v>0</v>
      </c>
      <c r="AA2127" s="8">
        <v>345491.41</v>
      </c>
      <c r="AB2127" s="8">
        <v>53556.71</v>
      </c>
      <c r="AC2127" s="9">
        <f t="shared" si="198"/>
        <v>291934.69999999995</v>
      </c>
      <c r="AD2127" s="5" t="str">
        <f>$C2127&amp;" "&amp;VLOOKUP(C2127,Tegevusalad!$A$1:$B$89,2,FALSE)</f>
        <v>3 KALAPÜÜK JA VESIVILJELUS</v>
      </c>
      <c r="AE2127" s="6">
        <f t="shared" si="199"/>
        <v>2176866.6</v>
      </c>
      <c r="AF2127" s="6">
        <f t="shared" si="200"/>
        <v>724311.96999999986</v>
      </c>
      <c r="AG2127" s="6">
        <f t="shared" si="201"/>
        <v>2461853.3200000003</v>
      </c>
      <c r="AH2127" s="6">
        <f t="shared" si="202"/>
        <v>914673.6</v>
      </c>
      <c r="AI2127" s="6">
        <f t="shared" si="203"/>
        <v>2461853.3200000003</v>
      </c>
    </row>
    <row r="2128" spans="1:35" s="2" customFormat="1">
      <c r="A2128" s="3">
        <v>2016</v>
      </c>
      <c r="B2128" s="3">
        <v>2</v>
      </c>
      <c r="C2128" s="4">
        <v>5</v>
      </c>
      <c r="D2128" s="8">
        <v>1</v>
      </c>
      <c r="E2128" s="8">
        <v>229.3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45.86</v>
      </c>
      <c r="M2128" s="8">
        <v>0</v>
      </c>
      <c r="N2128" s="8">
        <v>54.31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8.4499999999999993</v>
      </c>
      <c r="AC2128" s="9">
        <f t="shared" si="198"/>
        <v>-8.4499999999999993</v>
      </c>
      <c r="AD2128" s="5" t="str">
        <f>$C2128&amp;" "&amp;VLOOKUP(C2128,Tegevusalad!$A$1:$B$89,2,FALSE)</f>
        <v>5 KIVI- JA PRUUNSÖE KAEVANDAMINE</v>
      </c>
      <c r="AE2128" s="6">
        <f t="shared" si="199"/>
        <v>229.3</v>
      </c>
      <c r="AF2128" s="6">
        <f t="shared" si="200"/>
        <v>271.55</v>
      </c>
      <c r="AG2128" s="6">
        <f t="shared" si="201"/>
        <v>229.3</v>
      </c>
      <c r="AH2128" s="6">
        <f t="shared" si="202"/>
        <v>271.55</v>
      </c>
      <c r="AI2128" s="6">
        <f t="shared" si="203"/>
        <v>229.3</v>
      </c>
    </row>
    <row r="2129" spans="1:35" s="2" customFormat="1">
      <c r="A2129" s="3">
        <v>2016</v>
      </c>
      <c r="B2129" s="3">
        <v>2</v>
      </c>
      <c r="C2129" s="4">
        <v>6</v>
      </c>
      <c r="D2129" s="8">
        <v>1</v>
      </c>
      <c r="E2129" s="8">
        <v>1318959.17</v>
      </c>
      <c r="F2129" s="8">
        <v>0</v>
      </c>
      <c r="G2129" s="8">
        <v>673354.11</v>
      </c>
      <c r="H2129" s="8">
        <v>0</v>
      </c>
      <c r="I2129" s="8">
        <v>0</v>
      </c>
      <c r="J2129" s="8">
        <v>0</v>
      </c>
      <c r="K2129" s="8">
        <v>0</v>
      </c>
      <c r="L2129" s="8">
        <v>263791.83</v>
      </c>
      <c r="M2129" s="8">
        <v>0</v>
      </c>
      <c r="N2129" s="8">
        <v>242564.13</v>
      </c>
      <c r="O2129" s="8">
        <v>0</v>
      </c>
      <c r="P2129" s="8">
        <v>10144.719999999999</v>
      </c>
      <c r="Q2129" s="8">
        <v>0</v>
      </c>
      <c r="R2129" s="8">
        <v>356.48</v>
      </c>
      <c r="S2129" s="8">
        <v>1030</v>
      </c>
      <c r="T2129" s="8">
        <v>1030</v>
      </c>
      <c r="U2129" s="8">
        <v>0</v>
      </c>
      <c r="V2129" s="8">
        <v>0</v>
      </c>
      <c r="W2129" s="8">
        <v>6042.45</v>
      </c>
      <c r="X2129" s="8">
        <v>4554.1499999999996</v>
      </c>
      <c r="Y2129" s="8">
        <v>166.39</v>
      </c>
      <c r="Z2129" s="8">
        <v>0</v>
      </c>
      <c r="AA2129" s="8">
        <v>21394.09</v>
      </c>
      <c r="AB2129" s="8">
        <v>0</v>
      </c>
      <c r="AC2129" s="9">
        <f t="shared" si="198"/>
        <v>21394.09</v>
      </c>
      <c r="AD2129" s="5" t="str">
        <f>$C2129&amp;" "&amp;VLOOKUP(C2129,Tegevusalad!$A$1:$B$89,2,FALSE)</f>
        <v>6 TOORNAFTA JA MAAGAASI TOOTMINE</v>
      </c>
      <c r="AE2129" s="6">
        <f t="shared" si="199"/>
        <v>1322483.3199999998</v>
      </c>
      <c r="AF2129" s="6">
        <f t="shared" si="200"/>
        <v>1213573.05</v>
      </c>
      <c r="AG2129" s="6">
        <f t="shared" si="201"/>
        <v>1995837.4299999997</v>
      </c>
      <c r="AH2129" s="6">
        <f t="shared" si="202"/>
        <v>1214603.05</v>
      </c>
      <c r="AI2129" s="6">
        <f t="shared" si="203"/>
        <v>1991283.2799999998</v>
      </c>
    </row>
    <row r="2130" spans="1:35" s="2" customFormat="1">
      <c r="A2130" s="3">
        <v>2016</v>
      </c>
      <c r="B2130" s="3">
        <v>2</v>
      </c>
      <c r="C2130" s="4">
        <v>8</v>
      </c>
      <c r="D2130" s="8">
        <v>120</v>
      </c>
      <c r="E2130" s="8">
        <v>6359537.1500000004</v>
      </c>
      <c r="F2130" s="8">
        <v>3620.19</v>
      </c>
      <c r="G2130" s="8">
        <v>4517000.01</v>
      </c>
      <c r="H2130" s="8">
        <v>3501335.01</v>
      </c>
      <c r="I2130" s="8">
        <v>3414035.93</v>
      </c>
      <c r="J2130" s="8">
        <v>1001063.17</v>
      </c>
      <c r="K2130" s="8">
        <v>0</v>
      </c>
      <c r="L2130" s="8">
        <v>1272233.25</v>
      </c>
      <c r="M2130" s="8">
        <v>0</v>
      </c>
      <c r="N2130" s="8">
        <v>1320898.83</v>
      </c>
      <c r="O2130" s="8">
        <v>1494.4</v>
      </c>
      <c r="P2130" s="8">
        <v>184300.99</v>
      </c>
      <c r="Q2130" s="8">
        <v>2056.67</v>
      </c>
      <c r="R2130" s="8">
        <v>3961.9</v>
      </c>
      <c r="S2130" s="8">
        <v>830820.25</v>
      </c>
      <c r="T2130" s="8">
        <v>568217.24</v>
      </c>
      <c r="U2130" s="8">
        <v>41.14</v>
      </c>
      <c r="V2130" s="8">
        <v>41.14</v>
      </c>
      <c r="W2130" s="8">
        <v>11840.13</v>
      </c>
      <c r="X2130" s="8">
        <v>1114.99</v>
      </c>
      <c r="Y2130" s="8">
        <v>0</v>
      </c>
      <c r="Z2130" s="8">
        <v>0</v>
      </c>
      <c r="AA2130" s="8">
        <v>286191.45</v>
      </c>
      <c r="AB2130" s="8">
        <v>334857.03000000003</v>
      </c>
      <c r="AC2130" s="9">
        <f t="shared" si="198"/>
        <v>-48665.580000000016</v>
      </c>
      <c r="AD2130" s="5" t="str">
        <f>$C2130&amp;" "&amp;VLOOKUP(C2130,Tegevusalad!$A$1:$B$89,2,FALSE)</f>
        <v>8 MUU KAEVANDAMINE</v>
      </c>
      <c r="AE2130" s="6">
        <f t="shared" si="199"/>
        <v>5533410.9400000013</v>
      </c>
      <c r="AF2130" s="6">
        <f t="shared" si="200"/>
        <v>5786011.4000000004</v>
      </c>
      <c r="AG2130" s="6">
        <f t="shared" si="201"/>
        <v>10050410.950000001</v>
      </c>
      <c r="AH2130" s="6">
        <f t="shared" si="202"/>
        <v>6624303.6499999994</v>
      </c>
      <c r="AI2130" s="6">
        <f t="shared" si="203"/>
        <v>10049295.960000001</v>
      </c>
    </row>
    <row r="2131" spans="1:35" s="2" customFormat="1">
      <c r="A2131" s="3">
        <v>2016</v>
      </c>
      <c r="B2131" s="3">
        <v>2</v>
      </c>
      <c r="C2131" s="4">
        <v>9</v>
      </c>
      <c r="D2131" s="8">
        <v>23</v>
      </c>
      <c r="E2131" s="8">
        <v>689197.35</v>
      </c>
      <c r="F2131" s="8">
        <v>0</v>
      </c>
      <c r="G2131" s="8">
        <v>103798.6</v>
      </c>
      <c r="H2131" s="8">
        <v>9157.14</v>
      </c>
      <c r="I2131" s="8">
        <v>0</v>
      </c>
      <c r="J2131" s="8">
        <v>0</v>
      </c>
      <c r="K2131" s="8">
        <v>0</v>
      </c>
      <c r="L2131" s="8">
        <v>137839.48000000001</v>
      </c>
      <c r="M2131" s="8">
        <v>0</v>
      </c>
      <c r="N2131" s="8">
        <v>69457.47</v>
      </c>
      <c r="O2131" s="8">
        <v>0</v>
      </c>
      <c r="P2131" s="8">
        <v>4200</v>
      </c>
      <c r="Q2131" s="8">
        <v>807.85</v>
      </c>
      <c r="R2131" s="8">
        <v>1708.55</v>
      </c>
      <c r="S2131" s="8">
        <v>21427.67</v>
      </c>
      <c r="T2131" s="8">
        <v>5256.79</v>
      </c>
      <c r="U2131" s="8">
        <v>0</v>
      </c>
      <c r="V2131" s="8">
        <v>0</v>
      </c>
      <c r="W2131" s="8">
        <v>3691.02</v>
      </c>
      <c r="X2131" s="8">
        <v>8033.45</v>
      </c>
      <c r="Y2131" s="8">
        <v>0</v>
      </c>
      <c r="Z2131" s="8">
        <v>0</v>
      </c>
      <c r="AA2131" s="8">
        <v>74589.850000000006</v>
      </c>
      <c r="AB2131" s="8">
        <v>6207.84</v>
      </c>
      <c r="AC2131" s="9">
        <f t="shared" si="198"/>
        <v>68382.010000000009</v>
      </c>
      <c r="AD2131" s="5" t="str">
        <f>$C2131&amp;" "&amp;VLOOKUP(C2131,Tegevusalad!$A$1:$B$89,2,FALSE)</f>
        <v>9 KAEVANDAMIST ABISTAVAD TEGEVUSALAD</v>
      </c>
      <c r="AE2131" s="6">
        <f t="shared" si="199"/>
        <v>675803.12999999989</v>
      </c>
      <c r="AF2131" s="6">
        <f t="shared" si="200"/>
        <v>334402.43</v>
      </c>
      <c r="AG2131" s="6">
        <f t="shared" si="201"/>
        <v>779601.72999999986</v>
      </c>
      <c r="AH2131" s="6">
        <f t="shared" si="202"/>
        <v>355830.1</v>
      </c>
      <c r="AI2131" s="6">
        <f t="shared" si="203"/>
        <v>771568.27999999991</v>
      </c>
    </row>
    <row r="2132" spans="1:35" s="2" customFormat="1">
      <c r="A2132" s="3">
        <v>2016</v>
      </c>
      <c r="B2132" s="3">
        <v>2</v>
      </c>
      <c r="C2132" s="4">
        <v>10</v>
      </c>
      <c r="D2132" s="8">
        <v>540</v>
      </c>
      <c r="E2132" s="8">
        <v>102621346.8</v>
      </c>
      <c r="F2132" s="8">
        <v>4624.08</v>
      </c>
      <c r="G2132" s="8">
        <v>40344537.560000002</v>
      </c>
      <c r="H2132" s="8">
        <v>34508416.289999999</v>
      </c>
      <c r="I2132" s="8">
        <v>33907068.609999999</v>
      </c>
      <c r="J2132" s="8">
        <v>4983545.63</v>
      </c>
      <c r="K2132" s="8">
        <v>0</v>
      </c>
      <c r="L2132" s="8">
        <v>20524685.57</v>
      </c>
      <c r="M2132" s="8">
        <v>63976.47</v>
      </c>
      <c r="N2132" s="8">
        <v>18864039.949999999</v>
      </c>
      <c r="O2132" s="8">
        <v>473009.77</v>
      </c>
      <c r="P2132" s="8">
        <v>696580.04</v>
      </c>
      <c r="Q2132" s="8">
        <v>17596.12</v>
      </c>
      <c r="R2132" s="8">
        <v>23321.62</v>
      </c>
      <c r="S2132" s="8">
        <v>27268415.289999999</v>
      </c>
      <c r="T2132" s="8">
        <v>23940595.350000001</v>
      </c>
      <c r="U2132" s="8">
        <v>61952.92</v>
      </c>
      <c r="V2132" s="8">
        <v>204.1</v>
      </c>
      <c r="W2132" s="8">
        <v>1415723.14</v>
      </c>
      <c r="X2132" s="8">
        <v>11963.62</v>
      </c>
      <c r="Y2132" s="8">
        <v>0.02</v>
      </c>
      <c r="Z2132" s="8">
        <v>0.24</v>
      </c>
      <c r="AA2132" s="8">
        <v>4205207.8099999996</v>
      </c>
      <c r="AB2132" s="8">
        <v>2480585.94</v>
      </c>
      <c r="AC2132" s="9">
        <f t="shared" si="198"/>
        <v>1724621.8699999996</v>
      </c>
      <c r="AD2132" s="5" t="str">
        <f>$C2132&amp;" "&amp;VLOOKUP(C2132,Tegevusalad!$A$1:$B$89,2,FALSE)</f>
        <v>10 TOIDUAINETE TOOTMINE</v>
      </c>
      <c r="AE2132" s="6">
        <f t="shared" si="199"/>
        <v>75307566.289999992</v>
      </c>
      <c r="AF2132" s="6">
        <f t="shared" si="200"/>
        <v>64741594.890000001</v>
      </c>
      <c r="AG2132" s="6">
        <f t="shared" si="201"/>
        <v>115652103.84999999</v>
      </c>
      <c r="AH2132" s="6">
        <f t="shared" si="202"/>
        <v>94436807.849999994</v>
      </c>
      <c r="AI2132" s="6">
        <f t="shared" si="203"/>
        <v>115640140.22999999</v>
      </c>
    </row>
    <row r="2133" spans="1:35" s="2" customFormat="1">
      <c r="A2133" s="3">
        <v>2016</v>
      </c>
      <c r="B2133" s="3">
        <v>2</v>
      </c>
      <c r="C2133" s="4">
        <v>11</v>
      </c>
      <c r="D2133" s="8">
        <v>83</v>
      </c>
      <c r="E2133" s="8">
        <v>22069707.98</v>
      </c>
      <c r="F2133" s="8">
        <v>528.46</v>
      </c>
      <c r="G2133" s="8">
        <v>3578569.73</v>
      </c>
      <c r="H2133" s="8">
        <v>2627092.2000000002</v>
      </c>
      <c r="I2133" s="8">
        <v>2445149.02</v>
      </c>
      <c r="J2133" s="8">
        <v>304937.61</v>
      </c>
      <c r="K2133" s="8">
        <v>5681.25</v>
      </c>
      <c r="L2133" s="8">
        <v>4413989.17</v>
      </c>
      <c r="M2133" s="8">
        <v>0</v>
      </c>
      <c r="N2133" s="8">
        <v>2717979.73</v>
      </c>
      <c r="O2133" s="8">
        <v>54723.88</v>
      </c>
      <c r="P2133" s="8">
        <v>115804.77</v>
      </c>
      <c r="Q2133" s="8">
        <v>1675.71</v>
      </c>
      <c r="R2133" s="8">
        <v>7928.91</v>
      </c>
      <c r="S2133" s="8">
        <v>5390824.6100000003</v>
      </c>
      <c r="T2133" s="8">
        <v>23957369.399999999</v>
      </c>
      <c r="U2133" s="8">
        <v>199323.82</v>
      </c>
      <c r="V2133" s="8">
        <v>0</v>
      </c>
      <c r="W2133" s="8">
        <v>57149.61</v>
      </c>
      <c r="X2133" s="8">
        <v>0</v>
      </c>
      <c r="Y2133" s="8">
        <v>0</v>
      </c>
      <c r="Z2133" s="8">
        <v>0</v>
      </c>
      <c r="AA2133" s="8">
        <v>1835873.41</v>
      </c>
      <c r="AB2133" s="8">
        <v>139863.97</v>
      </c>
      <c r="AC2133" s="9">
        <f t="shared" si="198"/>
        <v>1696009.44</v>
      </c>
      <c r="AD2133" s="5" t="str">
        <f>$C2133&amp;" "&amp;VLOOKUP(C2133,Tegevusalad!$A$1:$B$89,2,FALSE)</f>
        <v>11 JOOGITOOTMINE</v>
      </c>
      <c r="AE2133" s="6">
        <f t="shared" si="199"/>
        <v>16480088.010000002</v>
      </c>
      <c r="AF2133" s="6">
        <f t="shared" si="200"/>
        <v>7765775.3700000001</v>
      </c>
      <c r="AG2133" s="6">
        <f t="shared" si="201"/>
        <v>20058657.740000002</v>
      </c>
      <c r="AH2133" s="6">
        <f t="shared" si="202"/>
        <v>13629543.199999999</v>
      </c>
      <c r="AI2133" s="6">
        <f t="shared" si="203"/>
        <v>20058657.740000002</v>
      </c>
    </row>
    <row r="2134" spans="1:35" s="2" customFormat="1">
      <c r="A2134" s="3">
        <v>2016</v>
      </c>
      <c r="B2134" s="3">
        <v>2</v>
      </c>
      <c r="C2134" s="4">
        <v>13</v>
      </c>
      <c r="D2134" s="8">
        <v>241</v>
      </c>
      <c r="E2134" s="8">
        <v>12312922.98</v>
      </c>
      <c r="F2134" s="8">
        <v>85.4</v>
      </c>
      <c r="G2134" s="8">
        <v>19553455.48</v>
      </c>
      <c r="H2134" s="8">
        <v>17282974.780000001</v>
      </c>
      <c r="I2134" s="8">
        <v>15735388.529999999</v>
      </c>
      <c r="J2134" s="8">
        <v>2157301.0299999998</v>
      </c>
      <c r="K2134" s="8">
        <v>0</v>
      </c>
      <c r="L2134" s="8">
        <v>2462592.29</v>
      </c>
      <c r="M2134" s="8">
        <v>826165.57</v>
      </c>
      <c r="N2134" s="8">
        <v>3880669.67</v>
      </c>
      <c r="O2134" s="8">
        <v>1061955.81</v>
      </c>
      <c r="P2134" s="8">
        <v>77155.08</v>
      </c>
      <c r="Q2134" s="8">
        <v>2904.99</v>
      </c>
      <c r="R2134" s="8">
        <v>4524.08</v>
      </c>
      <c r="S2134" s="8">
        <v>7662119.6100000003</v>
      </c>
      <c r="T2134" s="8">
        <v>7242043.0999999996</v>
      </c>
      <c r="U2134" s="8">
        <v>12019.82</v>
      </c>
      <c r="V2134" s="8">
        <v>0</v>
      </c>
      <c r="W2134" s="8">
        <v>2150.5</v>
      </c>
      <c r="X2134" s="8">
        <v>1137.5999999999999</v>
      </c>
      <c r="Y2134" s="8">
        <v>460.69</v>
      </c>
      <c r="Z2134" s="8">
        <v>0.02</v>
      </c>
      <c r="AA2134" s="8">
        <v>340977.11</v>
      </c>
      <c r="AB2134" s="8">
        <v>932428.25</v>
      </c>
      <c r="AC2134" s="9">
        <f t="shared" si="198"/>
        <v>-591451.14</v>
      </c>
      <c r="AD2134" s="5" t="str">
        <f>$C2134&amp;" "&amp;VLOOKUP(C2134,Tegevusalad!$A$1:$B$89,2,FALSE)</f>
        <v>13 TEKSTIILITOOTMINE</v>
      </c>
      <c r="AE2134" s="6">
        <f t="shared" si="199"/>
        <v>4640006.55</v>
      </c>
      <c r="AF2134" s="6">
        <f t="shared" si="200"/>
        <v>6442050.2699999986</v>
      </c>
      <c r="AG2134" s="6">
        <f t="shared" si="201"/>
        <v>24193462.030000001</v>
      </c>
      <c r="AH2134" s="6">
        <f t="shared" si="202"/>
        <v>19425968.75</v>
      </c>
      <c r="AI2134" s="6">
        <f t="shared" si="203"/>
        <v>24192324.43</v>
      </c>
    </row>
    <row r="2135" spans="1:35" s="2" customFormat="1">
      <c r="A2135" s="3">
        <v>2016</v>
      </c>
      <c r="B2135" s="3">
        <v>2</v>
      </c>
      <c r="C2135" s="4">
        <v>14</v>
      </c>
      <c r="D2135" s="8">
        <v>371</v>
      </c>
      <c r="E2135" s="8">
        <v>6878659.5300000003</v>
      </c>
      <c r="F2135" s="8">
        <v>0.24</v>
      </c>
      <c r="G2135" s="8">
        <v>7789598.54</v>
      </c>
      <c r="H2135" s="8">
        <v>6186477.1200000001</v>
      </c>
      <c r="I2135" s="8">
        <v>2742648.58</v>
      </c>
      <c r="J2135" s="8">
        <v>1418778.72</v>
      </c>
      <c r="K2135" s="8">
        <v>25206.03</v>
      </c>
      <c r="L2135" s="8">
        <v>1375731.83</v>
      </c>
      <c r="M2135" s="8">
        <v>41499.72</v>
      </c>
      <c r="N2135" s="8">
        <v>1447349.26</v>
      </c>
      <c r="O2135" s="8">
        <v>242683.79</v>
      </c>
      <c r="P2135" s="8">
        <v>20035.23</v>
      </c>
      <c r="Q2135" s="8">
        <v>1494.63</v>
      </c>
      <c r="R2135" s="8">
        <v>8004.49</v>
      </c>
      <c r="S2135" s="8">
        <v>2687826.57</v>
      </c>
      <c r="T2135" s="8">
        <v>2061503.17</v>
      </c>
      <c r="U2135" s="8">
        <v>164.48</v>
      </c>
      <c r="V2135" s="8">
        <v>0</v>
      </c>
      <c r="W2135" s="8">
        <v>12378.91</v>
      </c>
      <c r="X2135" s="8">
        <v>3539.52</v>
      </c>
      <c r="Y2135" s="8">
        <v>0.03</v>
      </c>
      <c r="Z2135" s="8">
        <v>0</v>
      </c>
      <c r="AA2135" s="8">
        <v>393071.37</v>
      </c>
      <c r="AB2135" s="8">
        <v>423189.05</v>
      </c>
      <c r="AC2135" s="9">
        <f t="shared" si="198"/>
        <v>-30117.679999999993</v>
      </c>
      <c r="AD2135" s="5" t="str">
        <f>$C2135&amp;" "&amp;VLOOKUP(C2135,Tegevusalad!$A$1:$B$89,2,FALSE)</f>
        <v>14 RÕIVATOOTMINE</v>
      </c>
      <c r="AE2135" s="6">
        <f t="shared" si="199"/>
        <v>4194208.24</v>
      </c>
      <c r="AF2135" s="6">
        <f t="shared" si="200"/>
        <v>3375358.75</v>
      </c>
      <c r="AG2135" s="6">
        <f t="shared" si="201"/>
        <v>11983806.780000001</v>
      </c>
      <c r="AH2135" s="6">
        <f t="shared" si="202"/>
        <v>7276768.75</v>
      </c>
      <c r="AI2135" s="6">
        <f t="shared" si="203"/>
        <v>11980267.260000002</v>
      </c>
    </row>
    <row r="2136" spans="1:35" s="2" customFormat="1">
      <c r="A2136" s="3">
        <v>2016</v>
      </c>
      <c r="B2136" s="3">
        <v>2</v>
      </c>
      <c r="C2136" s="4">
        <v>15</v>
      </c>
      <c r="D2136" s="8">
        <v>68</v>
      </c>
      <c r="E2136" s="8">
        <v>2340778.9700000002</v>
      </c>
      <c r="F2136" s="8">
        <v>3404.11</v>
      </c>
      <c r="G2136" s="8">
        <v>1576692.13</v>
      </c>
      <c r="H2136" s="8">
        <v>1260526.6399999999</v>
      </c>
      <c r="I2136" s="8">
        <v>996263.05</v>
      </c>
      <c r="J2136" s="8">
        <v>204332.14</v>
      </c>
      <c r="K2136" s="8">
        <v>86.5</v>
      </c>
      <c r="L2136" s="8">
        <v>468462.16</v>
      </c>
      <c r="M2136" s="8">
        <v>0</v>
      </c>
      <c r="N2136" s="8">
        <v>424775.18</v>
      </c>
      <c r="O2136" s="8">
        <v>20677.650000000001</v>
      </c>
      <c r="P2136" s="8">
        <v>10346.5</v>
      </c>
      <c r="Q2136" s="8">
        <v>86.77</v>
      </c>
      <c r="R2136" s="8">
        <v>1592.17</v>
      </c>
      <c r="S2136" s="8">
        <v>920678.40000000002</v>
      </c>
      <c r="T2136" s="8">
        <v>767167.11</v>
      </c>
      <c r="U2136" s="8">
        <v>3731.09</v>
      </c>
      <c r="V2136" s="8">
        <v>0</v>
      </c>
      <c r="W2136" s="8">
        <v>3208.21</v>
      </c>
      <c r="X2136" s="8">
        <v>657</v>
      </c>
      <c r="Y2136" s="8">
        <v>0</v>
      </c>
      <c r="Z2136" s="8">
        <v>0</v>
      </c>
      <c r="AA2136" s="8">
        <v>115764.61</v>
      </c>
      <c r="AB2136" s="8">
        <v>72077.63</v>
      </c>
      <c r="AC2136" s="9">
        <f t="shared" si="198"/>
        <v>43686.979999999996</v>
      </c>
      <c r="AD2136" s="5" t="str">
        <f>$C2136&amp;" "&amp;VLOOKUP(C2136,Tegevusalad!$A$1:$B$89,2,FALSE)</f>
        <v>15 NAHATÖÖTLEMINE JA NAHKTOODETE TOOTMINE</v>
      </c>
      <c r="AE2136" s="6">
        <f t="shared" si="199"/>
        <v>1420430.59</v>
      </c>
      <c r="AF2136" s="6">
        <f t="shared" si="200"/>
        <v>1104039.0099999995</v>
      </c>
      <c r="AG2136" s="6">
        <f t="shared" si="201"/>
        <v>2997122.7199999997</v>
      </c>
      <c r="AH2136" s="6">
        <f t="shared" si="202"/>
        <v>2131836.7499999995</v>
      </c>
      <c r="AI2136" s="6">
        <f t="shared" si="203"/>
        <v>2996465.7199999997</v>
      </c>
    </row>
    <row r="2137" spans="1:35" s="2" customFormat="1">
      <c r="A2137" s="3">
        <v>2016</v>
      </c>
      <c r="B2137" s="3">
        <v>2</v>
      </c>
      <c r="C2137" s="4">
        <v>16</v>
      </c>
      <c r="D2137" s="8">
        <v>1029</v>
      </c>
      <c r="E2137" s="8">
        <v>82815414.730000004</v>
      </c>
      <c r="F2137" s="8">
        <v>7493.43</v>
      </c>
      <c r="G2137" s="8">
        <v>89705169.450000003</v>
      </c>
      <c r="H2137" s="8">
        <v>68042973.430000007</v>
      </c>
      <c r="I2137" s="8">
        <v>62668537.020000003</v>
      </c>
      <c r="J2137" s="8">
        <v>21271018.91</v>
      </c>
      <c r="K2137" s="8">
        <v>0</v>
      </c>
      <c r="L2137" s="8">
        <v>16563757.359999999</v>
      </c>
      <c r="M2137" s="8">
        <v>727826.7</v>
      </c>
      <c r="N2137" s="8">
        <v>24337357.949999999</v>
      </c>
      <c r="O2137" s="8">
        <v>1370856.12</v>
      </c>
      <c r="P2137" s="8">
        <v>1225724.21</v>
      </c>
      <c r="Q2137" s="8">
        <v>21474.84</v>
      </c>
      <c r="R2137" s="8">
        <v>43617.120000000003</v>
      </c>
      <c r="S2137" s="8">
        <v>19864734.91</v>
      </c>
      <c r="T2137" s="8">
        <v>17063823.34</v>
      </c>
      <c r="U2137" s="8">
        <v>124373.02</v>
      </c>
      <c r="V2137" s="8">
        <v>1214.7</v>
      </c>
      <c r="W2137" s="8">
        <v>51953.16</v>
      </c>
      <c r="X2137" s="8">
        <v>7331.13</v>
      </c>
      <c r="Y2137" s="8">
        <v>0</v>
      </c>
      <c r="Z2137" s="8">
        <v>0.02</v>
      </c>
      <c r="AA2137" s="8">
        <v>2353779.4900000002</v>
      </c>
      <c r="AB2137" s="8">
        <v>9399553.4000000004</v>
      </c>
      <c r="AC2137" s="9">
        <f t="shared" si="198"/>
        <v>-7045773.9100000001</v>
      </c>
      <c r="AD2137" s="5" t="str">
        <f>$C2137&amp;" "&amp;VLOOKUP(C2137,Tegevusalad!$A$1:$B$89,2,FALSE)</f>
        <v>16 PUIDUTÖÖTLEMINE NING PUIT- JA KORKTOODETE TOOTMINE, V.A MÖÖBEL; ÕLEST JA PUNUMISMATERJALIST TOODETE TOOTMINE</v>
      </c>
      <c r="AE2137" s="6">
        <f t="shared" si="199"/>
        <v>62841131.360000007</v>
      </c>
      <c r="AF2137" s="6">
        <f t="shared" si="200"/>
        <v>95062701.519999996</v>
      </c>
      <c r="AG2137" s="6">
        <f t="shared" si="201"/>
        <v>152546300.81</v>
      </c>
      <c r="AH2137" s="6">
        <f t="shared" si="202"/>
        <v>121904875.34999999</v>
      </c>
      <c r="AI2137" s="6">
        <f t="shared" si="203"/>
        <v>152538969.68000001</v>
      </c>
    </row>
    <row r="2138" spans="1:35" s="2" customFormat="1">
      <c r="A2138" s="3">
        <v>2016</v>
      </c>
      <c r="B2138" s="3">
        <v>2</v>
      </c>
      <c r="C2138" s="4">
        <v>17</v>
      </c>
      <c r="D2138" s="8">
        <v>60</v>
      </c>
      <c r="E2138" s="8">
        <v>9115022.7899999991</v>
      </c>
      <c r="F2138" s="8">
        <v>0</v>
      </c>
      <c r="G2138" s="8">
        <v>13707865.77</v>
      </c>
      <c r="H2138" s="8">
        <v>9250292.6899999995</v>
      </c>
      <c r="I2138" s="8">
        <v>9172252.9600000009</v>
      </c>
      <c r="J2138" s="8">
        <v>4456183.5599999996</v>
      </c>
      <c r="K2138" s="8">
        <v>0</v>
      </c>
      <c r="L2138" s="8">
        <v>1823004.58</v>
      </c>
      <c r="M2138" s="8">
        <v>60605.71</v>
      </c>
      <c r="N2138" s="8">
        <v>2747066.78</v>
      </c>
      <c r="O2138" s="8">
        <v>181473.33</v>
      </c>
      <c r="P2138" s="8">
        <v>18249.990000000002</v>
      </c>
      <c r="Q2138" s="8">
        <v>1105.4000000000001</v>
      </c>
      <c r="R2138" s="8">
        <v>2706.3</v>
      </c>
      <c r="S2138" s="8">
        <v>4834015.1399999997</v>
      </c>
      <c r="T2138" s="8">
        <v>4081004.96</v>
      </c>
      <c r="U2138" s="8">
        <v>25958.21</v>
      </c>
      <c r="V2138" s="8">
        <v>0</v>
      </c>
      <c r="W2138" s="8">
        <v>0</v>
      </c>
      <c r="X2138" s="8">
        <v>401.4</v>
      </c>
      <c r="Y2138" s="8">
        <v>0</v>
      </c>
      <c r="Z2138" s="8">
        <v>0</v>
      </c>
      <c r="AA2138" s="8">
        <v>365329.21</v>
      </c>
      <c r="AB2138" s="8">
        <v>1228785.7</v>
      </c>
      <c r="AC2138" s="9">
        <f t="shared" si="198"/>
        <v>-863456.49</v>
      </c>
      <c r="AD2138" s="5" t="str">
        <f>$C2138&amp;" "&amp;VLOOKUP(C2138,Tegevusalad!$A$1:$B$89,2,FALSE)</f>
        <v>17 PABERI JA PABERTOODETE TOOTMINE</v>
      </c>
      <c r="AE2138" s="6">
        <f t="shared" si="199"/>
        <v>4255450.84</v>
      </c>
      <c r="AF2138" s="6">
        <f t="shared" si="200"/>
        <v>7981525.3999999966</v>
      </c>
      <c r="AG2138" s="6">
        <f t="shared" si="201"/>
        <v>17963316.609999999</v>
      </c>
      <c r="AH2138" s="6">
        <f t="shared" si="202"/>
        <v>13748865.399999997</v>
      </c>
      <c r="AI2138" s="6">
        <f t="shared" si="203"/>
        <v>17962915.210000001</v>
      </c>
    </row>
    <row r="2139" spans="1:35" s="2" customFormat="1">
      <c r="A2139" s="3">
        <v>2016</v>
      </c>
      <c r="B2139" s="3">
        <v>2</v>
      </c>
      <c r="C2139" s="4">
        <v>18</v>
      </c>
      <c r="D2139" s="8">
        <v>353</v>
      </c>
      <c r="E2139" s="8">
        <v>15414461.57</v>
      </c>
      <c r="F2139" s="8">
        <v>51532.07</v>
      </c>
      <c r="G2139" s="8">
        <v>8689480.3499999996</v>
      </c>
      <c r="H2139" s="8">
        <v>7312027.0499999998</v>
      </c>
      <c r="I2139" s="8">
        <v>5749676.7999999998</v>
      </c>
      <c r="J2139" s="8">
        <v>975535.5</v>
      </c>
      <c r="K2139" s="8">
        <v>0</v>
      </c>
      <c r="L2139" s="8">
        <v>3087530.22</v>
      </c>
      <c r="M2139" s="8">
        <v>0</v>
      </c>
      <c r="N2139" s="8">
        <v>2838933.62</v>
      </c>
      <c r="O2139" s="8">
        <v>41895.050000000003</v>
      </c>
      <c r="P2139" s="8">
        <v>195372.38</v>
      </c>
      <c r="Q2139" s="8">
        <v>6015.27</v>
      </c>
      <c r="R2139" s="8">
        <v>14936.29</v>
      </c>
      <c r="S2139" s="8">
        <v>5120837.12</v>
      </c>
      <c r="T2139" s="8">
        <v>4846366.3</v>
      </c>
      <c r="U2139" s="8">
        <v>22950.38</v>
      </c>
      <c r="V2139" s="8">
        <v>0</v>
      </c>
      <c r="W2139" s="8">
        <v>3874.73</v>
      </c>
      <c r="X2139" s="8">
        <v>23177.040000000001</v>
      </c>
      <c r="Y2139" s="8">
        <v>0</v>
      </c>
      <c r="Z2139" s="8">
        <v>0.05</v>
      </c>
      <c r="AA2139" s="8">
        <v>648208.93999999994</v>
      </c>
      <c r="AB2139" s="8">
        <v>399612.39</v>
      </c>
      <c r="AC2139" s="9">
        <f t="shared" si="198"/>
        <v>248596.54999999993</v>
      </c>
      <c r="AD2139" s="5" t="str">
        <f>$C2139&amp;" "&amp;VLOOKUP(C2139,Tegevusalad!$A$1:$B$89,2,FALSE)</f>
        <v>18 TRÜKINDUS JA SALVESTISTE PALJUNDUS</v>
      </c>
      <c r="AE2139" s="6">
        <f t="shared" si="199"/>
        <v>10345383.18</v>
      </c>
      <c r="AF2139" s="6">
        <f t="shared" si="200"/>
        <v>8916086.7999999989</v>
      </c>
      <c r="AG2139" s="6">
        <f t="shared" si="201"/>
        <v>19034863.530000001</v>
      </c>
      <c r="AH2139" s="6">
        <f t="shared" si="202"/>
        <v>14269349.550000001</v>
      </c>
      <c r="AI2139" s="6">
        <f t="shared" si="203"/>
        <v>19011686.490000002</v>
      </c>
    </row>
    <row r="2140" spans="1:35" s="2" customFormat="1">
      <c r="A2140" s="3">
        <v>2016</v>
      </c>
      <c r="B2140" s="3">
        <v>2</v>
      </c>
      <c r="C2140" s="4">
        <v>19</v>
      </c>
      <c r="D2140" s="8">
        <v>5</v>
      </c>
      <c r="E2140" s="8">
        <v>114437.86</v>
      </c>
      <c r="F2140" s="8">
        <v>0</v>
      </c>
      <c r="G2140" s="8">
        <v>27069.41</v>
      </c>
      <c r="H2140" s="8">
        <v>18749.400000000001</v>
      </c>
      <c r="I2140" s="8">
        <v>11025</v>
      </c>
      <c r="J2140" s="8">
        <v>0</v>
      </c>
      <c r="K2140" s="8">
        <v>0</v>
      </c>
      <c r="L2140" s="8">
        <v>22887.57</v>
      </c>
      <c r="M2140" s="8">
        <v>0</v>
      </c>
      <c r="N2140" s="8">
        <v>27708.959999999999</v>
      </c>
      <c r="O2140" s="8">
        <v>0</v>
      </c>
      <c r="P2140" s="8">
        <v>0</v>
      </c>
      <c r="Q2140" s="8">
        <v>39.799999999999997</v>
      </c>
      <c r="R2140" s="8">
        <v>297.88</v>
      </c>
      <c r="S2140" s="8">
        <v>15902.38</v>
      </c>
      <c r="T2140" s="8">
        <v>15422.48</v>
      </c>
      <c r="U2140" s="8">
        <v>0</v>
      </c>
      <c r="V2140" s="8">
        <v>0</v>
      </c>
      <c r="W2140" s="8">
        <v>0</v>
      </c>
      <c r="X2140" s="8">
        <v>119.04</v>
      </c>
      <c r="Y2140" s="8">
        <v>0</v>
      </c>
      <c r="Z2140" s="8">
        <v>0</v>
      </c>
      <c r="AA2140" s="8">
        <v>1642.53</v>
      </c>
      <c r="AB2140" s="8">
        <v>6463.92</v>
      </c>
      <c r="AC2140" s="9">
        <f t="shared" si="198"/>
        <v>-4821.3900000000003</v>
      </c>
      <c r="AD2140" s="5" t="str">
        <f>$C2140&amp;" "&amp;VLOOKUP(C2140,Tegevusalad!$A$1:$B$89,2,FALSE)</f>
        <v>19 KOKSI JA PUHASTATUD NAFTATOODETE TOOTMINE</v>
      </c>
      <c r="AE2140" s="6">
        <f t="shared" si="199"/>
        <v>98654.51999999999</v>
      </c>
      <c r="AF2140" s="6">
        <f t="shared" si="200"/>
        <v>124131.81999999998</v>
      </c>
      <c r="AG2140" s="6">
        <f t="shared" si="201"/>
        <v>125723.93</v>
      </c>
      <c r="AH2140" s="6">
        <f t="shared" si="202"/>
        <v>140034.19999999998</v>
      </c>
      <c r="AI2140" s="6">
        <f t="shared" si="203"/>
        <v>125604.88999999998</v>
      </c>
    </row>
    <row r="2141" spans="1:35" s="2" customFormat="1">
      <c r="A2141" s="3">
        <v>2016</v>
      </c>
      <c r="B2141" s="3">
        <v>2</v>
      </c>
      <c r="C2141" s="4">
        <v>20</v>
      </c>
      <c r="D2141" s="8">
        <v>112</v>
      </c>
      <c r="E2141" s="8">
        <v>17251562.48</v>
      </c>
      <c r="F2141" s="8">
        <v>434.84</v>
      </c>
      <c r="G2141" s="8">
        <v>22303930.649999999</v>
      </c>
      <c r="H2141" s="8">
        <v>12036454.02</v>
      </c>
      <c r="I2141" s="8">
        <v>10725424.01</v>
      </c>
      <c r="J2141" s="8">
        <v>9556134.0800000001</v>
      </c>
      <c r="K2141" s="8">
        <v>0</v>
      </c>
      <c r="L2141" s="8">
        <v>3450351.62</v>
      </c>
      <c r="M2141" s="8">
        <v>115317.09</v>
      </c>
      <c r="N2141" s="8">
        <v>4158391.77</v>
      </c>
      <c r="O2141" s="8">
        <v>282510.21999999997</v>
      </c>
      <c r="P2141" s="8">
        <v>46906.01</v>
      </c>
      <c r="Q2141" s="8">
        <v>1629.18</v>
      </c>
      <c r="R2141" s="8">
        <v>10127.98</v>
      </c>
      <c r="S2141" s="8">
        <v>9155547.8200000003</v>
      </c>
      <c r="T2141" s="8">
        <v>8579132.3300000001</v>
      </c>
      <c r="U2141" s="8">
        <v>159579.09</v>
      </c>
      <c r="V2141" s="8">
        <v>0</v>
      </c>
      <c r="W2141" s="8">
        <v>96743.91</v>
      </c>
      <c r="X2141" s="8">
        <v>103.92</v>
      </c>
      <c r="Y2141" s="8">
        <v>0</v>
      </c>
      <c r="Z2141" s="8">
        <v>0</v>
      </c>
      <c r="AA2141" s="8">
        <v>591923.88</v>
      </c>
      <c r="AB2141" s="8">
        <v>1184646.94</v>
      </c>
      <c r="AC2141" s="9">
        <f t="shared" si="198"/>
        <v>-592723.05999999994</v>
      </c>
      <c r="AD2141" s="5" t="str">
        <f>$C2141&amp;" "&amp;VLOOKUP(C2141,Tegevusalad!$A$1:$B$89,2,FALSE)</f>
        <v>20 KEMIKAALIDE JA KEEMIATOODETE TOOTMINE</v>
      </c>
      <c r="AE2141" s="6">
        <f t="shared" si="199"/>
        <v>7936974.3300000019</v>
      </c>
      <c r="AF2141" s="6">
        <f t="shared" si="200"/>
        <v>10114920.739999998</v>
      </c>
      <c r="AG2141" s="6">
        <f t="shared" si="201"/>
        <v>30240904.98</v>
      </c>
      <c r="AH2141" s="6">
        <f t="shared" si="202"/>
        <v>20842598.75</v>
      </c>
      <c r="AI2141" s="6">
        <f t="shared" si="203"/>
        <v>30240801.059999999</v>
      </c>
    </row>
    <row r="2142" spans="1:35" s="2" customFormat="1">
      <c r="A2142" s="3">
        <v>2016</v>
      </c>
      <c r="B2142" s="3">
        <v>2</v>
      </c>
      <c r="C2142" s="4">
        <v>21</v>
      </c>
      <c r="D2142" s="8">
        <v>12</v>
      </c>
      <c r="E2142" s="8">
        <v>1601939.15</v>
      </c>
      <c r="F2142" s="8">
        <v>1229158.27</v>
      </c>
      <c r="G2142" s="8">
        <v>13666195.77</v>
      </c>
      <c r="H2142" s="8">
        <v>3037204.46</v>
      </c>
      <c r="I2142" s="8">
        <v>3031543.46</v>
      </c>
      <c r="J2142" s="8">
        <v>454614.79</v>
      </c>
      <c r="K2142" s="8">
        <v>0</v>
      </c>
      <c r="L2142" s="8">
        <v>431012.08</v>
      </c>
      <c r="M2142" s="8">
        <v>0</v>
      </c>
      <c r="N2142" s="8">
        <v>529545.65</v>
      </c>
      <c r="O2142" s="8">
        <v>41653.870000000003</v>
      </c>
      <c r="P2142" s="8">
        <v>3483.51</v>
      </c>
      <c r="Q2142" s="8">
        <v>72.13</v>
      </c>
      <c r="R2142" s="8">
        <v>1707.58</v>
      </c>
      <c r="S2142" s="8">
        <v>2235361.6</v>
      </c>
      <c r="T2142" s="8">
        <v>1772195.77</v>
      </c>
      <c r="U2142" s="8">
        <v>35765.870000000003</v>
      </c>
      <c r="V2142" s="8">
        <v>0</v>
      </c>
      <c r="W2142" s="8">
        <v>8739.73</v>
      </c>
      <c r="X2142" s="8">
        <v>0</v>
      </c>
      <c r="Y2142" s="8">
        <v>0</v>
      </c>
      <c r="Z2142" s="8">
        <v>0.33</v>
      </c>
      <c r="AA2142" s="8">
        <v>9966.5</v>
      </c>
      <c r="AB2142" s="8">
        <v>108500.4</v>
      </c>
      <c r="AC2142" s="9">
        <f t="shared" si="198"/>
        <v>-98533.9</v>
      </c>
      <c r="AD2142" s="5" t="str">
        <f>$C2142&amp;" "&amp;VLOOKUP(C2142,Tegevusalad!$A$1:$B$89,2,FALSE)</f>
        <v>21 PÕHIFARMAATSIATOODETE JA RAVIMPREPARAATIDE TOOTMINE</v>
      </c>
      <c r="AE2142" s="6">
        <f t="shared" si="199"/>
        <v>559969.94999999972</v>
      </c>
      <c r="AF2142" s="6">
        <f t="shared" si="200"/>
        <v>176869.32999999973</v>
      </c>
      <c r="AG2142" s="6">
        <f t="shared" si="201"/>
        <v>14226165.719999999</v>
      </c>
      <c r="AH2142" s="6">
        <f t="shared" si="202"/>
        <v>2656266.15</v>
      </c>
      <c r="AI2142" s="6">
        <f t="shared" si="203"/>
        <v>14226165.719999999</v>
      </c>
    </row>
    <row r="2143" spans="1:35" s="2" customFormat="1">
      <c r="A2143" s="3">
        <v>2016</v>
      </c>
      <c r="B2143" s="3">
        <v>2</v>
      </c>
      <c r="C2143" s="4">
        <v>22</v>
      </c>
      <c r="D2143" s="8">
        <v>207</v>
      </c>
      <c r="E2143" s="8">
        <v>20913973.379999999</v>
      </c>
      <c r="F2143" s="8">
        <v>357.8</v>
      </c>
      <c r="G2143" s="8">
        <v>17764636.390000001</v>
      </c>
      <c r="H2143" s="8">
        <v>13449518.08</v>
      </c>
      <c r="I2143" s="8">
        <v>13095224.34</v>
      </c>
      <c r="J2143" s="8">
        <v>3857450.52</v>
      </c>
      <c r="K2143" s="8">
        <v>0</v>
      </c>
      <c r="L2143" s="8">
        <v>4182826.86</v>
      </c>
      <c r="M2143" s="8">
        <v>128854.31</v>
      </c>
      <c r="N2143" s="8">
        <v>4183313.68</v>
      </c>
      <c r="O2143" s="8">
        <v>348649.57</v>
      </c>
      <c r="P2143" s="8">
        <v>217473.26</v>
      </c>
      <c r="Q2143" s="8">
        <v>3079.27</v>
      </c>
      <c r="R2143" s="8">
        <v>9830.34</v>
      </c>
      <c r="S2143" s="8">
        <v>10732586.91</v>
      </c>
      <c r="T2143" s="8">
        <v>10358783.65</v>
      </c>
      <c r="U2143" s="8">
        <v>62866.12</v>
      </c>
      <c r="V2143" s="8">
        <v>0</v>
      </c>
      <c r="W2143" s="8">
        <v>1556.1</v>
      </c>
      <c r="X2143" s="8">
        <v>504.52</v>
      </c>
      <c r="Y2143" s="8">
        <v>0.01</v>
      </c>
      <c r="Z2143" s="8">
        <v>0</v>
      </c>
      <c r="AA2143" s="8">
        <v>934880.9</v>
      </c>
      <c r="AB2143" s="8">
        <v>806513.4</v>
      </c>
      <c r="AC2143" s="9">
        <f t="shared" si="198"/>
        <v>128367.5</v>
      </c>
      <c r="AD2143" s="5" t="str">
        <f>$C2143&amp;" "&amp;VLOOKUP(C2143,Tegevusalad!$A$1:$B$89,2,FALSE)</f>
        <v>22 KUMMI- JA PLASTTOODETE TOOTMINE</v>
      </c>
      <c r="AE2143" s="6">
        <f t="shared" si="199"/>
        <v>10119382.67</v>
      </c>
      <c r="AF2143" s="6">
        <f t="shared" si="200"/>
        <v>8427019.2200000007</v>
      </c>
      <c r="AG2143" s="6">
        <f t="shared" si="201"/>
        <v>27884019.060000002</v>
      </c>
      <c r="AH2143" s="6">
        <f t="shared" si="202"/>
        <v>20965720.099999998</v>
      </c>
      <c r="AI2143" s="6">
        <f t="shared" si="203"/>
        <v>27883514.539999999</v>
      </c>
    </row>
    <row r="2144" spans="1:35" s="2" customFormat="1">
      <c r="A2144" s="3">
        <v>2016</v>
      </c>
      <c r="B2144" s="3">
        <v>2</v>
      </c>
      <c r="C2144" s="4">
        <v>23</v>
      </c>
      <c r="D2144" s="8">
        <v>207</v>
      </c>
      <c r="E2144" s="8">
        <v>24645831.399999999</v>
      </c>
      <c r="F2144" s="8">
        <v>1340.82</v>
      </c>
      <c r="G2144" s="8">
        <v>12646652.310000001</v>
      </c>
      <c r="H2144" s="8">
        <v>10250946.26</v>
      </c>
      <c r="I2144" s="8">
        <v>10159918.07</v>
      </c>
      <c r="J2144" s="8">
        <v>930346.39</v>
      </c>
      <c r="K2144" s="8">
        <v>0</v>
      </c>
      <c r="L2144" s="8">
        <v>4929286.8899999997</v>
      </c>
      <c r="M2144" s="8">
        <v>324.39999999999998</v>
      </c>
      <c r="N2144" s="8">
        <v>4318038.47</v>
      </c>
      <c r="O2144" s="8">
        <v>125199.45</v>
      </c>
      <c r="P2144" s="8">
        <v>174761.09</v>
      </c>
      <c r="Q2144" s="8">
        <v>3141.84</v>
      </c>
      <c r="R2144" s="8">
        <v>14064.88</v>
      </c>
      <c r="S2144" s="8">
        <v>7399370.75</v>
      </c>
      <c r="T2144" s="8">
        <v>6550589.75</v>
      </c>
      <c r="U2144" s="8">
        <v>8442.9</v>
      </c>
      <c r="V2144" s="8">
        <v>0</v>
      </c>
      <c r="W2144" s="8">
        <v>6772.03</v>
      </c>
      <c r="X2144" s="8">
        <v>10599.54</v>
      </c>
      <c r="Y2144" s="8">
        <v>0</v>
      </c>
      <c r="Z2144" s="8">
        <v>0</v>
      </c>
      <c r="AA2144" s="8">
        <v>1076729.8899999999</v>
      </c>
      <c r="AB2144" s="8">
        <v>465157.07</v>
      </c>
      <c r="AC2144" s="9">
        <f t="shared" si="198"/>
        <v>611572.81999999983</v>
      </c>
      <c r="AD2144" s="5" t="str">
        <f>$C2144&amp;" "&amp;VLOOKUP(C2144,Tegevusalad!$A$1:$B$89,2,FALSE)</f>
        <v>23 MUUDE MITTEMETALSETEST MINERAALIDEST TOODETE TOOTMINE</v>
      </c>
      <c r="AE2144" s="6">
        <f t="shared" si="199"/>
        <v>17249958.109999999</v>
      </c>
      <c r="AF2144" s="6">
        <f t="shared" si="200"/>
        <v>13626705.849999996</v>
      </c>
      <c r="AG2144" s="6">
        <f t="shared" si="201"/>
        <v>29896610.420000002</v>
      </c>
      <c r="AH2144" s="6">
        <f t="shared" si="202"/>
        <v>21660516.749999996</v>
      </c>
      <c r="AI2144" s="6">
        <f t="shared" si="203"/>
        <v>29886010.880000003</v>
      </c>
    </row>
    <row r="2145" spans="1:35" s="2" customFormat="1">
      <c r="A2145" s="3">
        <v>2016</v>
      </c>
      <c r="B2145" s="3">
        <v>2</v>
      </c>
      <c r="C2145" s="4">
        <v>24</v>
      </c>
      <c r="D2145" s="8">
        <v>28</v>
      </c>
      <c r="E2145" s="8">
        <v>1528100.54</v>
      </c>
      <c r="F2145" s="8">
        <v>0</v>
      </c>
      <c r="G2145" s="8">
        <v>3376166.9</v>
      </c>
      <c r="H2145" s="8">
        <v>3294238.44</v>
      </c>
      <c r="I2145" s="8">
        <v>3241519.1</v>
      </c>
      <c r="J2145" s="8">
        <v>74968.460000000006</v>
      </c>
      <c r="K2145" s="8">
        <v>0</v>
      </c>
      <c r="L2145" s="8">
        <v>305620.11</v>
      </c>
      <c r="M2145" s="8">
        <v>382572.83</v>
      </c>
      <c r="N2145" s="8">
        <v>673427.45</v>
      </c>
      <c r="O2145" s="8">
        <v>388664.11</v>
      </c>
      <c r="P2145" s="8">
        <v>10323.19</v>
      </c>
      <c r="Q2145" s="8">
        <v>1250.1099999999999</v>
      </c>
      <c r="R2145" s="8">
        <v>616.91</v>
      </c>
      <c r="S2145" s="8">
        <v>679080.79</v>
      </c>
      <c r="T2145" s="8">
        <v>641113.25</v>
      </c>
      <c r="U2145" s="8">
        <v>85005.48</v>
      </c>
      <c r="V2145" s="8">
        <v>85005.48</v>
      </c>
      <c r="W2145" s="8">
        <v>0</v>
      </c>
      <c r="X2145" s="8">
        <v>795.8</v>
      </c>
      <c r="Y2145" s="8">
        <v>0</v>
      </c>
      <c r="Z2145" s="8">
        <v>0</v>
      </c>
      <c r="AA2145" s="8">
        <v>58290.11</v>
      </c>
      <c r="AB2145" s="8">
        <v>43524.62</v>
      </c>
      <c r="AC2145" s="9">
        <f t="shared" si="198"/>
        <v>14765.489999999998</v>
      </c>
      <c r="AD2145" s="5" t="str">
        <f>$C2145&amp;" "&amp;VLOOKUP(C2145,Tegevusalad!$A$1:$B$89,2,FALSE)</f>
        <v>24 METALLITOOTMINE</v>
      </c>
      <c r="AE2145" s="6">
        <f t="shared" si="199"/>
        <v>764810.07000000007</v>
      </c>
      <c r="AF2145" s="6">
        <f t="shared" si="200"/>
        <v>747820.46</v>
      </c>
      <c r="AG2145" s="6">
        <f t="shared" si="201"/>
        <v>4140976.9699999993</v>
      </c>
      <c r="AH2145" s="6">
        <f t="shared" si="202"/>
        <v>3370221.8</v>
      </c>
      <c r="AI2145" s="6">
        <f t="shared" si="203"/>
        <v>4140181.1699999995</v>
      </c>
    </row>
    <row r="2146" spans="1:35" s="2" customFormat="1">
      <c r="A2146" s="3">
        <v>2016</v>
      </c>
      <c r="B2146" s="3">
        <v>2</v>
      </c>
      <c r="C2146" s="4">
        <v>25</v>
      </c>
      <c r="D2146" s="8">
        <v>1177</v>
      </c>
      <c r="E2146" s="8">
        <v>58024959.630000003</v>
      </c>
      <c r="F2146" s="8">
        <v>809.64</v>
      </c>
      <c r="G2146" s="8">
        <v>46793676.18</v>
      </c>
      <c r="H2146" s="8">
        <v>40054503.789999999</v>
      </c>
      <c r="I2146" s="8">
        <v>33822304.210000001</v>
      </c>
      <c r="J2146" s="8">
        <v>5938838.4000000004</v>
      </c>
      <c r="K2146" s="8">
        <v>5457.32</v>
      </c>
      <c r="L2146" s="8">
        <v>11605064.699999999</v>
      </c>
      <c r="M2146" s="8">
        <v>120218.55</v>
      </c>
      <c r="N2146" s="8">
        <v>13899610.300000001</v>
      </c>
      <c r="O2146" s="8">
        <v>760708.76</v>
      </c>
      <c r="P2146" s="8">
        <v>1562708.09</v>
      </c>
      <c r="Q2146" s="8">
        <v>17393.7</v>
      </c>
      <c r="R2146" s="8">
        <v>33006.04</v>
      </c>
      <c r="S2146" s="8">
        <v>19143555</v>
      </c>
      <c r="T2146" s="8">
        <v>17122791.890000001</v>
      </c>
      <c r="U2146" s="8">
        <v>44596.58</v>
      </c>
      <c r="V2146" s="8">
        <v>2639.6</v>
      </c>
      <c r="W2146" s="8">
        <v>89736.95</v>
      </c>
      <c r="X2146" s="8">
        <v>668210.75</v>
      </c>
      <c r="Y2146" s="8">
        <v>0</v>
      </c>
      <c r="Z2146" s="8">
        <v>988.77</v>
      </c>
      <c r="AA2146" s="8">
        <v>2502492.4700000002</v>
      </c>
      <c r="AB2146" s="8">
        <v>4677808.29</v>
      </c>
      <c r="AC2146" s="9">
        <f t="shared" si="198"/>
        <v>-2175315.8199999998</v>
      </c>
      <c r="AD2146" s="5" t="str">
        <f>$C2146&amp;" "&amp;VLOOKUP(C2146,Tegevusalad!$A$1:$B$89,2,FALSE)</f>
        <v>25 METALLTOODETE TOOTMINE, V.A MASINAD JA SEADMED</v>
      </c>
      <c r="AE2146" s="6">
        <f t="shared" si="199"/>
        <v>39505828.440000005</v>
      </c>
      <c r="AF2146" s="6">
        <f t="shared" si="200"/>
        <v>46674025.920000002</v>
      </c>
      <c r="AG2146" s="6">
        <f t="shared" si="201"/>
        <v>86299504.620000005</v>
      </c>
      <c r="AH2146" s="6">
        <f t="shared" si="202"/>
        <v>69663081.699999988</v>
      </c>
      <c r="AI2146" s="6">
        <f t="shared" si="203"/>
        <v>85631293.870000005</v>
      </c>
    </row>
    <row r="2147" spans="1:35" s="2" customFormat="1">
      <c r="A2147" s="3">
        <v>2016</v>
      </c>
      <c r="B2147" s="3">
        <v>2</v>
      </c>
      <c r="C2147" s="4">
        <v>26</v>
      </c>
      <c r="D2147" s="8">
        <v>109</v>
      </c>
      <c r="E2147" s="8">
        <v>100732793.37</v>
      </c>
      <c r="F2147" s="8">
        <v>0</v>
      </c>
      <c r="G2147" s="8">
        <v>119003944.15000001</v>
      </c>
      <c r="H2147" s="8">
        <v>105468600</v>
      </c>
      <c r="I2147" s="8">
        <v>104108132.37</v>
      </c>
      <c r="J2147" s="8">
        <v>13403116.16</v>
      </c>
      <c r="K2147" s="8">
        <v>0</v>
      </c>
      <c r="L2147" s="8">
        <v>20146558.649999999</v>
      </c>
      <c r="M2147" s="8">
        <v>5542707.9100000001</v>
      </c>
      <c r="N2147" s="8">
        <v>26971084.43</v>
      </c>
      <c r="O2147" s="8">
        <v>6209987.5300000003</v>
      </c>
      <c r="P2147" s="8">
        <v>3273.71</v>
      </c>
      <c r="Q2147" s="8">
        <v>2409.61</v>
      </c>
      <c r="R2147" s="8">
        <v>3927.41</v>
      </c>
      <c r="S2147" s="8">
        <v>90214889.25</v>
      </c>
      <c r="T2147" s="8">
        <v>88733345.519999996</v>
      </c>
      <c r="U2147" s="8">
        <v>399439.5</v>
      </c>
      <c r="V2147" s="8">
        <v>0</v>
      </c>
      <c r="W2147" s="8">
        <v>34712.199999999997</v>
      </c>
      <c r="X2147" s="8">
        <v>76976.789999999994</v>
      </c>
      <c r="Y2147" s="8">
        <v>77.88</v>
      </c>
      <c r="Z2147" s="8">
        <v>0</v>
      </c>
      <c r="AA2147" s="8">
        <v>408751.6</v>
      </c>
      <c r="AB2147" s="8">
        <v>1690491.59</v>
      </c>
      <c r="AC2147" s="9">
        <f t="shared" si="198"/>
        <v>-1281739.9900000002</v>
      </c>
      <c r="AD2147" s="5" t="str">
        <f>$C2147&amp;" "&amp;VLOOKUP(C2147,Tegevusalad!$A$1:$B$89,2,FALSE)</f>
        <v>26 ARVUTITE, ELEKTROONIKA- JA OPTIKASEADMETE TOOTMINE</v>
      </c>
      <c r="AE2147" s="6">
        <f t="shared" si="199"/>
        <v>10195441.410000011</v>
      </c>
      <c r="AF2147" s="6">
        <f t="shared" si="200"/>
        <v>13210792.799999982</v>
      </c>
      <c r="AG2147" s="6">
        <f t="shared" si="201"/>
        <v>129199385.56</v>
      </c>
      <c r="AH2147" s="6">
        <f t="shared" si="202"/>
        <v>134875059.19999999</v>
      </c>
      <c r="AI2147" s="6">
        <f t="shared" si="203"/>
        <v>129122408.77000001</v>
      </c>
    </row>
    <row r="2148" spans="1:35" s="2" customFormat="1">
      <c r="A2148" s="3">
        <v>2016</v>
      </c>
      <c r="B2148" s="3">
        <v>2</v>
      </c>
      <c r="C2148" s="4">
        <v>27</v>
      </c>
      <c r="D2148" s="8">
        <v>128</v>
      </c>
      <c r="E2148" s="8">
        <v>29840914.75</v>
      </c>
      <c r="F2148" s="8">
        <v>60</v>
      </c>
      <c r="G2148" s="8">
        <v>40230256.649999999</v>
      </c>
      <c r="H2148" s="8">
        <v>32309416.280000001</v>
      </c>
      <c r="I2148" s="8">
        <v>28799313.109999999</v>
      </c>
      <c r="J2148" s="8">
        <v>7593668.1699999999</v>
      </c>
      <c r="K2148" s="8">
        <v>0</v>
      </c>
      <c r="L2148" s="8">
        <v>5968188.3200000003</v>
      </c>
      <c r="M2148" s="8">
        <v>422996.7</v>
      </c>
      <c r="N2148" s="8">
        <v>7517047.3600000003</v>
      </c>
      <c r="O2148" s="8">
        <v>955625.74</v>
      </c>
      <c r="P2148" s="8">
        <v>60879.81</v>
      </c>
      <c r="Q2148" s="8">
        <v>3345.61</v>
      </c>
      <c r="R2148" s="8">
        <v>13569.84</v>
      </c>
      <c r="S2148" s="8">
        <v>18505563.579999998</v>
      </c>
      <c r="T2148" s="8">
        <v>14407821.74</v>
      </c>
      <c r="U2148" s="8">
        <v>1385503.85</v>
      </c>
      <c r="V2148" s="8">
        <v>0</v>
      </c>
      <c r="W2148" s="8">
        <v>7292.55</v>
      </c>
      <c r="X2148" s="8">
        <v>229841.37</v>
      </c>
      <c r="Y2148" s="8">
        <v>0</v>
      </c>
      <c r="Z2148" s="8">
        <v>0</v>
      </c>
      <c r="AA2148" s="8">
        <v>705757.83</v>
      </c>
      <c r="AB2148" s="8">
        <v>1831620.17</v>
      </c>
      <c r="AC2148" s="9">
        <f t="shared" si="198"/>
        <v>-1125862.3399999999</v>
      </c>
      <c r="AD2148" s="5" t="str">
        <f>$C2148&amp;" "&amp;VLOOKUP(C2148,Tegevusalad!$A$1:$B$89,2,FALSE)</f>
        <v>27 ELEKTRISEADMETE TOOTMINE</v>
      </c>
      <c r="AE2148" s="6">
        <f t="shared" si="199"/>
        <v>10179748.690000001</v>
      </c>
      <c r="AF2148" s="6">
        <f t="shared" si="200"/>
        <v>12983889.869999999</v>
      </c>
      <c r="AG2148" s="6">
        <f t="shared" si="201"/>
        <v>50410005.340000011</v>
      </c>
      <c r="AH2148" s="6">
        <f t="shared" si="202"/>
        <v>37653086</v>
      </c>
      <c r="AI2148" s="6">
        <f t="shared" si="203"/>
        <v>50180163.970000006</v>
      </c>
    </row>
    <row r="2149" spans="1:35" s="2" customFormat="1">
      <c r="A2149" s="3">
        <v>2016</v>
      </c>
      <c r="B2149" s="3">
        <v>2</v>
      </c>
      <c r="C2149" s="4">
        <v>28</v>
      </c>
      <c r="D2149" s="8">
        <v>174</v>
      </c>
      <c r="E2149" s="8">
        <v>12501030.4</v>
      </c>
      <c r="F2149" s="8">
        <v>27.52</v>
      </c>
      <c r="G2149" s="8">
        <v>17020978.510000002</v>
      </c>
      <c r="H2149" s="8">
        <v>14320289.800000001</v>
      </c>
      <c r="I2149" s="8">
        <v>12461646.49</v>
      </c>
      <c r="J2149" s="8">
        <v>2590092.16</v>
      </c>
      <c r="K2149" s="8">
        <v>0</v>
      </c>
      <c r="L2149" s="8">
        <v>2500208.59</v>
      </c>
      <c r="M2149" s="8">
        <v>95104.07</v>
      </c>
      <c r="N2149" s="8">
        <v>4061212.35</v>
      </c>
      <c r="O2149" s="8">
        <v>162936.89000000001</v>
      </c>
      <c r="P2149" s="8">
        <v>120432.09</v>
      </c>
      <c r="Q2149" s="8">
        <v>2395.2600000000002</v>
      </c>
      <c r="R2149" s="8">
        <v>8008.59</v>
      </c>
      <c r="S2149" s="8">
        <v>6544086</v>
      </c>
      <c r="T2149" s="8">
        <v>5591338.3799999999</v>
      </c>
      <c r="U2149" s="8">
        <v>346876.94</v>
      </c>
      <c r="V2149" s="8">
        <v>321577.02</v>
      </c>
      <c r="W2149" s="8">
        <v>11898.73</v>
      </c>
      <c r="X2149" s="8">
        <v>84967.86</v>
      </c>
      <c r="Y2149" s="8">
        <v>0</v>
      </c>
      <c r="Z2149" s="8">
        <v>0</v>
      </c>
      <c r="AA2149" s="8">
        <v>266071.88</v>
      </c>
      <c r="AB2149" s="8">
        <v>1731971.57</v>
      </c>
      <c r="AC2149" s="9">
        <f t="shared" si="198"/>
        <v>-1465899.69</v>
      </c>
      <c r="AD2149" s="5" t="str">
        <f>$C2149&amp;" "&amp;VLOOKUP(C2149,Tegevusalad!$A$1:$B$89,2,FALSE)</f>
        <v>28 MUJAL LIIGITAMATA MASINATE JA SEADMETE TOOTMINE</v>
      </c>
      <c r="AE2149" s="6">
        <f t="shared" si="199"/>
        <v>5695062.8399999989</v>
      </c>
      <c r="AF2149" s="6">
        <f t="shared" si="200"/>
        <v>12962034.329999996</v>
      </c>
      <c r="AG2149" s="6">
        <f t="shared" si="201"/>
        <v>22716041.349999998</v>
      </c>
      <c r="AH2149" s="6">
        <f t="shared" si="202"/>
        <v>20346104.699999999</v>
      </c>
      <c r="AI2149" s="6">
        <f t="shared" si="203"/>
        <v>22631073.489999998</v>
      </c>
    </row>
    <row r="2150" spans="1:35" s="2" customFormat="1">
      <c r="A2150" s="3">
        <v>2016</v>
      </c>
      <c r="B2150" s="3">
        <v>2</v>
      </c>
      <c r="C2150" s="4">
        <v>29</v>
      </c>
      <c r="D2150" s="8">
        <v>79</v>
      </c>
      <c r="E2150" s="8">
        <v>25297733.690000001</v>
      </c>
      <c r="F2150" s="8">
        <v>0</v>
      </c>
      <c r="G2150" s="8">
        <v>33625381.729999997</v>
      </c>
      <c r="H2150" s="8">
        <v>30338713.879999999</v>
      </c>
      <c r="I2150" s="8">
        <v>29525050.59</v>
      </c>
      <c r="J2150" s="8">
        <v>3203910.21</v>
      </c>
      <c r="K2150" s="8">
        <v>0</v>
      </c>
      <c r="L2150" s="8">
        <v>5059546.75</v>
      </c>
      <c r="M2150" s="8">
        <v>80806.64</v>
      </c>
      <c r="N2150" s="8">
        <v>6042078.8499999996</v>
      </c>
      <c r="O2150" s="8">
        <v>174454.43</v>
      </c>
      <c r="P2150" s="8">
        <v>58521.760000000002</v>
      </c>
      <c r="Q2150" s="8">
        <v>1359.26</v>
      </c>
      <c r="R2150" s="8">
        <v>3136.19</v>
      </c>
      <c r="S2150" s="8">
        <v>22651830.93</v>
      </c>
      <c r="T2150" s="8">
        <v>20281962.32</v>
      </c>
      <c r="U2150" s="8">
        <v>712.8</v>
      </c>
      <c r="V2150" s="8">
        <v>712.8</v>
      </c>
      <c r="W2150" s="8">
        <v>44658.39</v>
      </c>
      <c r="X2150" s="8">
        <v>145056.38</v>
      </c>
      <c r="Y2150" s="8">
        <v>0</v>
      </c>
      <c r="Z2150" s="8">
        <v>0</v>
      </c>
      <c r="AA2150" s="8">
        <v>135051.92000000001</v>
      </c>
      <c r="AB2150" s="8">
        <v>1036777.38</v>
      </c>
      <c r="AC2150" s="9">
        <f t="shared" si="198"/>
        <v>-901725.46</v>
      </c>
      <c r="AD2150" s="5" t="str">
        <f>$C2150&amp;" "&amp;VLOOKUP(C2150,Tegevusalad!$A$1:$B$89,2,FALSE)</f>
        <v>29 MOOTORSÕIDUKITE, HAAGISTE JA POOLHAAGISTE TOOTMINE</v>
      </c>
      <c r="AE2150" s="6">
        <f t="shared" si="199"/>
        <v>2790246.34</v>
      </c>
      <c r="AF2150" s="6">
        <f t="shared" si="200"/>
        <v>6701972.120000001</v>
      </c>
      <c r="AG2150" s="6">
        <f t="shared" si="201"/>
        <v>36415628.070000008</v>
      </c>
      <c r="AH2150" s="6">
        <f t="shared" si="202"/>
        <v>30226075.199999999</v>
      </c>
      <c r="AI2150" s="6">
        <f t="shared" si="203"/>
        <v>36270571.689999998</v>
      </c>
    </row>
    <row r="2151" spans="1:35" s="2" customFormat="1">
      <c r="A2151" s="3">
        <v>2016</v>
      </c>
      <c r="B2151" s="3">
        <v>2</v>
      </c>
      <c r="C2151" s="4">
        <v>30</v>
      </c>
      <c r="D2151" s="8">
        <v>75</v>
      </c>
      <c r="E2151" s="8">
        <v>2233652.21</v>
      </c>
      <c r="F2151" s="8">
        <v>2240</v>
      </c>
      <c r="G2151" s="8">
        <v>2484734.61</v>
      </c>
      <c r="H2151" s="8">
        <v>1686487.15</v>
      </c>
      <c r="I2151" s="8">
        <v>1345428.85</v>
      </c>
      <c r="J2151" s="8">
        <v>210439.88</v>
      </c>
      <c r="K2151" s="8">
        <v>0</v>
      </c>
      <c r="L2151" s="8">
        <v>446932.04</v>
      </c>
      <c r="M2151" s="8">
        <v>0</v>
      </c>
      <c r="N2151" s="8">
        <v>669146.24</v>
      </c>
      <c r="O2151" s="8">
        <v>17324.759999999998</v>
      </c>
      <c r="P2151" s="8">
        <v>2736.83</v>
      </c>
      <c r="Q2151" s="8">
        <v>265.35000000000002</v>
      </c>
      <c r="R2151" s="8">
        <v>1378.26</v>
      </c>
      <c r="S2151" s="8">
        <v>1572984.7</v>
      </c>
      <c r="T2151" s="8">
        <v>1262659.55</v>
      </c>
      <c r="U2151" s="8">
        <v>724.19</v>
      </c>
      <c r="V2151" s="8">
        <v>0</v>
      </c>
      <c r="W2151" s="8">
        <v>52198.7</v>
      </c>
      <c r="X2151" s="8">
        <v>273</v>
      </c>
      <c r="Y2151" s="8">
        <v>0</v>
      </c>
      <c r="Z2151" s="8">
        <v>0</v>
      </c>
      <c r="AA2151" s="8">
        <v>31948.47</v>
      </c>
      <c r="AB2151" s="8">
        <v>254162.67</v>
      </c>
      <c r="AC2151" s="9">
        <f t="shared" si="198"/>
        <v>-222214.2</v>
      </c>
      <c r="AD2151" s="5" t="str">
        <f>$C2151&amp;" "&amp;VLOOKUP(C2151,Tegevusalad!$A$1:$B$89,2,FALSE)</f>
        <v>30 MUUDE TRANSPORDIVAHENDITE TOOTMINE</v>
      </c>
      <c r="AE2151" s="6">
        <f t="shared" si="199"/>
        <v>662456.32000000007</v>
      </c>
      <c r="AF2151" s="6">
        <f t="shared" si="200"/>
        <v>1692289.8099999998</v>
      </c>
      <c r="AG2151" s="6">
        <f t="shared" si="201"/>
        <v>3147190.9300000006</v>
      </c>
      <c r="AH2151" s="6">
        <f t="shared" si="202"/>
        <v>3352622.5</v>
      </c>
      <c r="AI2151" s="6">
        <f t="shared" si="203"/>
        <v>3146917.9300000006</v>
      </c>
    </row>
    <row r="2152" spans="1:35" s="2" customFormat="1">
      <c r="A2152" s="3">
        <v>2016</v>
      </c>
      <c r="B2152" s="3">
        <v>2</v>
      </c>
      <c r="C2152" s="4">
        <v>31</v>
      </c>
      <c r="D2152" s="8">
        <v>640</v>
      </c>
      <c r="E2152" s="8">
        <v>26042888.57</v>
      </c>
      <c r="F2152" s="8">
        <v>1508</v>
      </c>
      <c r="G2152" s="8">
        <v>32803295.710000001</v>
      </c>
      <c r="H2152" s="8">
        <v>28116922.120000001</v>
      </c>
      <c r="I2152" s="8">
        <v>26498975.41</v>
      </c>
      <c r="J2152" s="8">
        <v>3672377.18</v>
      </c>
      <c r="K2152" s="8">
        <v>0</v>
      </c>
      <c r="L2152" s="8">
        <v>5208713.38</v>
      </c>
      <c r="M2152" s="8">
        <v>65572.83</v>
      </c>
      <c r="N2152" s="8">
        <v>6822065.4199999999</v>
      </c>
      <c r="O2152" s="8">
        <v>240156.01</v>
      </c>
      <c r="P2152" s="8">
        <v>269645.19</v>
      </c>
      <c r="Q2152" s="8">
        <v>18189.689999999999</v>
      </c>
      <c r="R2152" s="8">
        <v>15303.09</v>
      </c>
      <c r="S2152" s="8">
        <v>10245414.640000001</v>
      </c>
      <c r="T2152" s="8">
        <v>9358292.1600000001</v>
      </c>
      <c r="U2152" s="8">
        <v>34303.61</v>
      </c>
      <c r="V2152" s="8">
        <v>0</v>
      </c>
      <c r="W2152" s="8">
        <v>12813.47</v>
      </c>
      <c r="X2152" s="8">
        <v>9620.9599999999991</v>
      </c>
      <c r="Y2152" s="8">
        <v>0.04</v>
      </c>
      <c r="Z2152" s="8">
        <v>0.08</v>
      </c>
      <c r="AA2152" s="8">
        <v>781415.87</v>
      </c>
      <c r="AB2152" s="8">
        <v>2329195.12</v>
      </c>
      <c r="AC2152" s="9">
        <f t="shared" si="198"/>
        <v>-1547779.25</v>
      </c>
      <c r="AD2152" s="5" t="str">
        <f>$C2152&amp;" "&amp;VLOOKUP(C2152,Tegevusalad!$A$1:$B$89,2,FALSE)</f>
        <v>31 MÖÖBLITOOTMINE</v>
      </c>
      <c r="AE2152" s="6">
        <f t="shared" si="199"/>
        <v>15774299.280000001</v>
      </c>
      <c r="AF2152" s="6">
        <f t="shared" si="200"/>
        <v>22706344.25</v>
      </c>
      <c r="AG2152" s="6">
        <f t="shared" si="201"/>
        <v>48577594.990000002</v>
      </c>
      <c r="AH2152" s="6">
        <f t="shared" si="202"/>
        <v>34186842.549999997</v>
      </c>
      <c r="AI2152" s="6">
        <f t="shared" si="203"/>
        <v>48567974.030000001</v>
      </c>
    </row>
    <row r="2153" spans="1:35" s="2" customFormat="1">
      <c r="A2153" s="3">
        <v>2016</v>
      </c>
      <c r="B2153" s="3">
        <v>2</v>
      </c>
      <c r="C2153" s="4">
        <v>32</v>
      </c>
      <c r="D2153" s="8">
        <v>283</v>
      </c>
      <c r="E2153" s="8">
        <v>4436613</v>
      </c>
      <c r="F2153" s="8">
        <v>994934.02</v>
      </c>
      <c r="G2153" s="8">
        <v>9151566.6199999992</v>
      </c>
      <c r="H2153" s="8">
        <v>8420260.6099999994</v>
      </c>
      <c r="I2153" s="8">
        <v>6906444.1299999999</v>
      </c>
      <c r="J2153" s="8">
        <v>637963.75</v>
      </c>
      <c r="K2153" s="8">
        <v>1841.4</v>
      </c>
      <c r="L2153" s="8">
        <v>976866.68</v>
      </c>
      <c r="M2153" s="8">
        <v>22802.77</v>
      </c>
      <c r="N2153" s="8">
        <v>1789018.72</v>
      </c>
      <c r="O2153" s="8">
        <v>466198.74</v>
      </c>
      <c r="P2153" s="8">
        <v>158898.51999999999</v>
      </c>
      <c r="Q2153" s="8">
        <v>1381.89</v>
      </c>
      <c r="R2153" s="8">
        <v>5054.38</v>
      </c>
      <c r="S2153" s="8">
        <v>2516657.2799999998</v>
      </c>
      <c r="T2153" s="8">
        <v>2209799.2999999998</v>
      </c>
      <c r="U2153" s="8">
        <v>46799.06</v>
      </c>
      <c r="V2153" s="8">
        <v>39653.51</v>
      </c>
      <c r="W2153" s="8">
        <v>182321</v>
      </c>
      <c r="X2153" s="8">
        <v>11604.59</v>
      </c>
      <c r="Y2153" s="8">
        <v>0</v>
      </c>
      <c r="Z2153" s="8">
        <v>70.16</v>
      </c>
      <c r="AA2153" s="8">
        <v>201065.7</v>
      </c>
      <c r="AB2153" s="8">
        <v>990485.13</v>
      </c>
      <c r="AC2153" s="9">
        <f t="shared" si="198"/>
        <v>-789419.42999999993</v>
      </c>
      <c r="AD2153" s="5" t="str">
        <f>$C2153&amp;" "&amp;VLOOKUP(C2153,Tegevusalad!$A$1:$B$89,2,FALSE)</f>
        <v>32 MUU TOOTMINE</v>
      </c>
      <c r="AE2153" s="6">
        <f t="shared" si="199"/>
        <v>2879695.2699999996</v>
      </c>
      <c r="AF2153" s="6">
        <f t="shared" si="200"/>
        <v>4115568.9699999993</v>
      </c>
      <c r="AG2153" s="6">
        <f t="shared" si="201"/>
        <v>12031261.889999999</v>
      </c>
      <c r="AH2153" s="6">
        <f t="shared" si="202"/>
        <v>8970365.4999999981</v>
      </c>
      <c r="AI2153" s="6">
        <f t="shared" si="203"/>
        <v>12019657.299999999</v>
      </c>
    </row>
    <row r="2154" spans="1:35" s="2" customFormat="1">
      <c r="A2154" s="3">
        <v>2016</v>
      </c>
      <c r="B2154" s="3">
        <v>2</v>
      </c>
      <c r="C2154" s="4">
        <v>33</v>
      </c>
      <c r="D2154" s="8">
        <v>670</v>
      </c>
      <c r="E2154" s="8">
        <v>16600451.880000001</v>
      </c>
      <c r="F2154" s="8">
        <v>5309.44</v>
      </c>
      <c r="G2154" s="8">
        <v>15539617.890000001</v>
      </c>
      <c r="H2154" s="8">
        <v>3884456.03</v>
      </c>
      <c r="I2154" s="8">
        <v>613304.82999999996</v>
      </c>
      <c r="J2154" s="8">
        <v>343584.81</v>
      </c>
      <c r="K2154" s="8">
        <v>0</v>
      </c>
      <c r="L2154" s="8">
        <v>3320568.3</v>
      </c>
      <c r="M2154" s="8">
        <v>0</v>
      </c>
      <c r="N2154" s="8">
        <v>2718963.92</v>
      </c>
      <c r="O2154" s="8">
        <v>172585.69</v>
      </c>
      <c r="P2154" s="8">
        <v>93272.51</v>
      </c>
      <c r="Q2154" s="8">
        <v>17644.560000000001</v>
      </c>
      <c r="R2154" s="8">
        <v>15921.58</v>
      </c>
      <c r="S2154" s="8">
        <v>5461745.4699999997</v>
      </c>
      <c r="T2154" s="8">
        <v>4213746.6500000004</v>
      </c>
      <c r="U2154" s="8">
        <v>375299.46</v>
      </c>
      <c r="V2154" s="8">
        <v>2362.36</v>
      </c>
      <c r="W2154" s="8">
        <v>12481.98</v>
      </c>
      <c r="X2154" s="8">
        <v>46121.94</v>
      </c>
      <c r="Y2154" s="8">
        <v>0</v>
      </c>
      <c r="Z2154" s="8">
        <v>201.2</v>
      </c>
      <c r="AA2154" s="8">
        <v>1230736.32</v>
      </c>
      <c r="AB2154" s="8">
        <v>629333.14</v>
      </c>
      <c r="AC2154" s="9">
        <f t="shared" si="198"/>
        <v>601403.18000000005</v>
      </c>
      <c r="AD2154" s="5" t="str">
        <f>$C2154&amp;" "&amp;VLOOKUP(C2154,Tegevusalad!$A$1:$B$89,2,FALSE)</f>
        <v>33 MASINATE JA SEADMETE REMONT JA PAIGALDUS</v>
      </c>
      <c r="AE2154" s="6">
        <f t="shared" si="199"/>
        <v>10814838.33</v>
      </c>
      <c r="AF2154" s="6">
        <f t="shared" si="200"/>
        <v>6976816.4799999995</v>
      </c>
      <c r="AG2154" s="6">
        <f t="shared" si="201"/>
        <v>26354456.220000003</v>
      </c>
      <c r="AH2154" s="6">
        <f t="shared" si="202"/>
        <v>13674427.5</v>
      </c>
      <c r="AI2154" s="6">
        <f t="shared" si="203"/>
        <v>26308334.280000001</v>
      </c>
    </row>
    <row r="2155" spans="1:35" s="2" customFormat="1">
      <c r="A2155" s="3">
        <v>2016</v>
      </c>
      <c r="B2155" s="3">
        <v>2</v>
      </c>
      <c r="C2155" s="4">
        <v>35</v>
      </c>
      <c r="D2155" s="8">
        <v>229</v>
      </c>
      <c r="E2155" s="8">
        <v>160239765.33000001</v>
      </c>
      <c r="F2155" s="8">
        <v>766.98</v>
      </c>
      <c r="G2155" s="8">
        <v>5411053.6200000001</v>
      </c>
      <c r="H2155" s="8">
        <v>1735931.38</v>
      </c>
      <c r="I2155" s="8">
        <v>536198</v>
      </c>
      <c r="J2155" s="8">
        <v>106122.5</v>
      </c>
      <c r="K2155" s="8">
        <v>0</v>
      </c>
      <c r="L2155" s="8">
        <v>32048022.129999999</v>
      </c>
      <c r="M2155" s="8">
        <v>0</v>
      </c>
      <c r="N2155" s="8">
        <v>21392758.699999999</v>
      </c>
      <c r="O2155" s="8">
        <v>20422.59</v>
      </c>
      <c r="P2155" s="8">
        <v>3457565.67</v>
      </c>
      <c r="Q2155" s="8">
        <v>10925</v>
      </c>
      <c r="R2155" s="8">
        <v>8680.6299999999992</v>
      </c>
      <c r="S2155" s="8">
        <v>9145321.0099999998</v>
      </c>
      <c r="T2155" s="8">
        <v>5138816.88</v>
      </c>
      <c r="U2155" s="8">
        <v>19851360.75</v>
      </c>
      <c r="V2155" s="8">
        <v>12.6</v>
      </c>
      <c r="W2155" s="8">
        <v>69988.11</v>
      </c>
      <c r="X2155" s="8">
        <v>139370.29999999999</v>
      </c>
      <c r="Y2155" s="8">
        <v>0.05</v>
      </c>
      <c r="Z2155" s="8">
        <v>0</v>
      </c>
      <c r="AA2155" s="8">
        <v>12061425.5</v>
      </c>
      <c r="AB2155" s="8">
        <v>1406162.02</v>
      </c>
      <c r="AC2155" s="9">
        <f t="shared" si="198"/>
        <v>10655263.48</v>
      </c>
      <c r="AD2155" s="5" t="str">
        <f>$C2155&amp;" "&amp;VLOOKUP(C2155,Tegevusalad!$A$1:$B$89,2,FALSE)</f>
        <v>35 ELEKTRIENERGIA, GAASI, AURU JA KONDITSIONEERITUD ÕHUGA VARUSTAMINE</v>
      </c>
      <c r="AE2155" s="6">
        <f t="shared" si="199"/>
        <v>131383220.85000002</v>
      </c>
      <c r="AF2155" s="6">
        <f t="shared" si="200"/>
        <v>77908414.539999992</v>
      </c>
      <c r="AG2155" s="6">
        <f t="shared" si="201"/>
        <v>136794274.47000003</v>
      </c>
      <c r="AH2155" s="6">
        <f t="shared" si="202"/>
        <v>107007196.64999999</v>
      </c>
      <c r="AI2155" s="6">
        <f t="shared" si="203"/>
        <v>136654904.17000002</v>
      </c>
    </row>
    <row r="2156" spans="1:35" s="2" customFormat="1">
      <c r="A2156" s="3">
        <v>2016</v>
      </c>
      <c r="B2156" s="3">
        <v>2</v>
      </c>
      <c r="C2156" s="4">
        <v>36</v>
      </c>
      <c r="D2156" s="8">
        <v>89</v>
      </c>
      <c r="E2156" s="8">
        <v>7661933.8899999997</v>
      </c>
      <c r="F2156" s="8">
        <v>0</v>
      </c>
      <c r="G2156" s="8">
        <v>1999</v>
      </c>
      <c r="H2156" s="8">
        <v>1960</v>
      </c>
      <c r="I2156" s="8">
        <v>1960</v>
      </c>
      <c r="J2156" s="8">
        <v>0</v>
      </c>
      <c r="K2156" s="8">
        <v>0</v>
      </c>
      <c r="L2156" s="8">
        <v>1532386.73</v>
      </c>
      <c r="M2156" s="8">
        <v>0</v>
      </c>
      <c r="N2156" s="8">
        <v>730660.64</v>
      </c>
      <c r="O2156" s="8">
        <v>497.66</v>
      </c>
      <c r="P2156" s="8">
        <v>179541.21</v>
      </c>
      <c r="Q2156" s="8">
        <v>845.38</v>
      </c>
      <c r="R2156" s="8">
        <v>1406.83</v>
      </c>
      <c r="S2156" s="8">
        <v>199204.14</v>
      </c>
      <c r="T2156" s="8">
        <v>68612.17</v>
      </c>
      <c r="U2156" s="8">
        <v>0</v>
      </c>
      <c r="V2156" s="8">
        <v>0</v>
      </c>
      <c r="W2156" s="8">
        <v>1636.74</v>
      </c>
      <c r="X2156" s="8">
        <v>240.5</v>
      </c>
      <c r="Y2156" s="8">
        <v>0.02</v>
      </c>
      <c r="Z2156" s="8">
        <v>0</v>
      </c>
      <c r="AA2156" s="8">
        <v>846833.93</v>
      </c>
      <c r="AB2156" s="8">
        <v>45107.82</v>
      </c>
      <c r="AC2156" s="9">
        <f t="shared" si="198"/>
        <v>801726.1100000001</v>
      </c>
      <c r="AD2156" s="5" t="str">
        <f>$C2156&amp;" "&amp;VLOOKUP(C2156,Tegevusalad!$A$1:$B$89,2,FALSE)</f>
        <v>36 VEEKOGUMINE, -TÖÖTLUS JA -VARUSTUS</v>
      </c>
      <c r="AE2156" s="6">
        <f t="shared" si="199"/>
        <v>7462970.25</v>
      </c>
      <c r="AF2156" s="6">
        <f t="shared" si="200"/>
        <v>3458644.9099999992</v>
      </c>
      <c r="AG2156" s="6">
        <f t="shared" si="201"/>
        <v>7464969.25</v>
      </c>
      <c r="AH2156" s="6">
        <f t="shared" si="202"/>
        <v>3660337.3499999996</v>
      </c>
      <c r="AI2156" s="6">
        <f t="shared" si="203"/>
        <v>7464728.75</v>
      </c>
    </row>
    <row r="2157" spans="1:35" s="2" customFormat="1">
      <c r="A2157" s="3">
        <v>2016</v>
      </c>
      <c r="B2157" s="3">
        <v>2</v>
      </c>
      <c r="C2157" s="4">
        <v>37</v>
      </c>
      <c r="D2157" s="8">
        <v>75</v>
      </c>
      <c r="E2157" s="8">
        <v>3088450.82</v>
      </c>
      <c r="F2157" s="8">
        <v>917.43</v>
      </c>
      <c r="G2157" s="8">
        <v>48624.1</v>
      </c>
      <c r="H2157" s="8">
        <v>20300</v>
      </c>
      <c r="I2157" s="8">
        <v>20300</v>
      </c>
      <c r="J2157" s="8">
        <v>0</v>
      </c>
      <c r="K2157" s="8">
        <v>0</v>
      </c>
      <c r="L2157" s="8">
        <v>617772.75</v>
      </c>
      <c r="M2157" s="8">
        <v>0</v>
      </c>
      <c r="N2157" s="8">
        <v>376255.08</v>
      </c>
      <c r="O2157" s="8">
        <v>0</v>
      </c>
      <c r="P2157" s="8">
        <v>141909.28</v>
      </c>
      <c r="Q2157" s="8">
        <v>1095.05</v>
      </c>
      <c r="R2157" s="8">
        <v>970.77</v>
      </c>
      <c r="S2157" s="8">
        <v>18548.599999999999</v>
      </c>
      <c r="T2157" s="8">
        <v>13717.9</v>
      </c>
      <c r="U2157" s="8">
        <v>0</v>
      </c>
      <c r="V2157" s="8">
        <v>0</v>
      </c>
      <c r="W2157" s="8">
        <v>1738.04</v>
      </c>
      <c r="X2157" s="8">
        <v>0</v>
      </c>
      <c r="Y2157" s="8">
        <v>0</v>
      </c>
      <c r="Z2157" s="8">
        <v>0</v>
      </c>
      <c r="AA2157" s="8">
        <v>296924.71000000002</v>
      </c>
      <c r="AB2157" s="8">
        <v>55407.040000000001</v>
      </c>
      <c r="AC2157" s="9">
        <f t="shared" si="198"/>
        <v>241517.67</v>
      </c>
      <c r="AD2157" s="5" t="str">
        <f>$C2157&amp;" "&amp;VLOOKUP(C2157,Tegevusalad!$A$1:$B$89,2,FALSE)</f>
        <v>37 KANALISATSIOON</v>
      </c>
      <c r="AE2157" s="6">
        <f t="shared" si="199"/>
        <v>3070819.65</v>
      </c>
      <c r="AF2157" s="6">
        <f t="shared" si="200"/>
        <v>1867580.65</v>
      </c>
      <c r="AG2157" s="6">
        <f t="shared" si="201"/>
        <v>3119443.75</v>
      </c>
      <c r="AH2157" s="6">
        <f t="shared" si="202"/>
        <v>1886129.25</v>
      </c>
      <c r="AI2157" s="6">
        <f t="shared" si="203"/>
        <v>3119443.75</v>
      </c>
    </row>
    <row r="2158" spans="1:35" s="2" customFormat="1">
      <c r="A2158" s="3">
        <v>2016</v>
      </c>
      <c r="B2158" s="3">
        <v>2</v>
      </c>
      <c r="C2158" s="4">
        <v>38</v>
      </c>
      <c r="D2158" s="8">
        <v>148</v>
      </c>
      <c r="E2158" s="8">
        <v>12110902.43</v>
      </c>
      <c r="F2158" s="8">
        <v>0</v>
      </c>
      <c r="G2158" s="8">
        <v>6781848.3799999999</v>
      </c>
      <c r="H2158" s="8">
        <v>5771548.6699999999</v>
      </c>
      <c r="I2158" s="8">
        <v>5281231.17</v>
      </c>
      <c r="J2158" s="8">
        <v>883457.68</v>
      </c>
      <c r="K2158" s="8">
        <v>0</v>
      </c>
      <c r="L2158" s="8">
        <v>2422180.52</v>
      </c>
      <c r="M2158" s="8">
        <v>0</v>
      </c>
      <c r="N2158" s="8">
        <v>2460538.15</v>
      </c>
      <c r="O2158" s="8">
        <v>24587.83</v>
      </c>
      <c r="P2158" s="8">
        <v>167444.98000000001</v>
      </c>
      <c r="Q2158" s="8">
        <v>1421.34</v>
      </c>
      <c r="R2158" s="8">
        <v>5250.07</v>
      </c>
      <c r="S2158" s="8">
        <v>2273790.35</v>
      </c>
      <c r="T2158" s="8">
        <v>2111244.5299999998</v>
      </c>
      <c r="U2158" s="8">
        <v>2603855.48</v>
      </c>
      <c r="V2158" s="8">
        <v>2594745.44</v>
      </c>
      <c r="W2158" s="8">
        <v>488.53</v>
      </c>
      <c r="X2158" s="8">
        <v>1581806.01</v>
      </c>
      <c r="Y2158" s="8">
        <v>32</v>
      </c>
      <c r="Z2158" s="8">
        <v>0</v>
      </c>
      <c r="AA2158" s="8">
        <v>376902.13</v>
      </c>
      <c r="AB2158" s="8">
        <v>415227.76</v>
      </c>
      <c r="AC2158" s="9">
        <f t="shared" si="198"/>
        <v>-38325.630000000005</v>
      </c>
      <c r="AD2158" s="5" t="str">
        <f>$C2158&amp;" "&amp;VLOOKUP(C2158,Tegevusalad!$A$1:$B$89,2,FALSE)</f>
        <v>38 JÄÄTMEKOGUMINE, -TÖÖTLUS JA -KÕRVALDUS; MATERJALIDE TAASKASUTUSELE VÕTMINE</v>
      </c>
      <c r="AE2158" s="6">
        <f t="shared" si="199"/>
        <v>8815062.6099999994</v>
      </c>
      <c r="AF2158" s="6">
        <f t="shared" si="200"/>
        <v>9923101.5599999987</v>
      </c>
      <c r="AG2158" s="6">
        <f t="shared" si="201"/>
        <v>15596910.99</v>
      </c>
      <c r="AH2158" s="6">
        <f t="shared" si="202"/>
        <v>12328941.099999998</v>
      </c>
      <c r="AI2158" s="6">
        <f t="shared" si="203"/>
        <v>14015104.979999999</v>
      </c>
    </row>
    <row r="2159" spans="1:35" s="2" customFormat="1">
      <c r="A2159" s="3">
        <v>2016</v>
      </c>
      <c r="B2159" s="3">
        <v>2</v>
      </c>
      <c r="C2159" s="4">
        <v>39</v>
      </c>
      <c r="D2159" s="8">
        <v>9</v>
      </c>
      <c r="E2159" s="8">
        <v>92309.69</v>
      </c>
      <c r="F2159" s="8">
        <v>627.52</v>
      </c>
      <c r="G2159" s="8">
        <v>12753.25</v>
      </c>
      <c r="H2159" s="8">
        <v>0</v>
      </c>
      <c r="I2159" s="8">
        <v>0</v>
      </c>
      <c r="J2159" s="8">
        <v>0</v>
      </c>
      <c r="K2159" s="8">
        <v>0</v>
      </c>
      <c r="L2159" s="8">
        <v>18518.419999999998</v>
      </c>
      <c r="M2159" s="8">
        <v>0</v>
      </c>
      <c r="N2159" s="8">
        <v>15072.78</v>
      </c>
      <c r="O2159" s="8">
        <v>0</v>
      </c>
      <c r="P2159" s="8">
        <v>0</v>
      </c>
      <c r="Q2159" s="8">
        <v>50.04</v>
      </c>
      <c r="R2159" s="8">
        <v>10.49</v>
      </c>
      <c r="S2159" s="8">
        <v>0</v>
      </c>
      <c r="T2159" s="8">
        <v>0</v>
      </c>
      <c r="U2159" s="8">
        <v>1407.54</v>
      </c>
      <c r="V2159" s="8">
        <v>1407.54</v>
      </c>
      <c r="W2159" s="8">
        <v>0</v>
      </c>
      <c r="X2159" s="8">
        <v>2388.88</v>
      </c>
      <c r="Y2159" s="8">
        <v>0</v>
      </c>
      <c r="Z2159" s="8">
        <v>0</v>
      </c>
      <c r="AA2159" s="8">
        <v>3837.4</v>
      </c>
      <c r="AB2159" s="8">
        <v>391.76</v>
      </c>
      <c r="AC2159" s="9">
        <f t="shared" si="198"/>
        <v>3445.6400000000003</v>
      </c>
      <c r="AD2159" s="5" t="str">
        <f>$C2159&amp;" "&amp;VLOOKUP(C2159,Tegevusalad!$A$1:$B$89,2,FALSE)</f>
        <v>39 SAASTEKÄITLUS JA MUUD JÄÄTMEKÄITLUSTEGEVUSED</v>
      </c>
      <c r="AE2159" s="6">
        <f t="shared" si="199"/>
        <v>93918.550000000017</v>
      </c>
      <c r="AF2159" s="6">
        <f t="shared" si="200"/>
        <v>75416.349999999991</v>
      </c>
      <c r="AG2159" s="6">
        <f t="shared" si="201"/>
        <v>106671.80000000002</v>
      </c>
      <c r="AH2159" s="6">
        <f t="shared" si="202"/>
        <v>75416.349999999991</v>
      </c>
      <c r="AI2159" s="6">
        <f t="shared" si="203"/>
        <v>104282.92000000001</v>
      </c>
    </row>
    <row r="2160" spans="1:35" s="2" customFormat="1">
      <c r="A2160" s="3">
        <v>2016</v>
      </c>
      <c r="B2160" s="3">
        <v>2</v>
      </c>
      <c r="C2160" s="4">
        <v>41</v>
      </c>
      <c r="D2160" s="8">
        <v>3361</v>
      </c>
      <c r="E2160" s="8">
        <v>112173134.98999999</v>
      </c>
      <c r="F2160" s="8">
        <v>18354.37</v>
      </c>
      <c r="G2160" s="8">
        <v>8719698.4399999995</v>
      </c>
      <c r="H2160" s="8">
        <v>3849839.65</v>
      </c>
      <c r="I2160" s="8">
        <v>934503.08</v>
      </c>
      <c r="J2160" s="8">
        <v>2363126.86</v>
      </c>
      <c r="K2160" s="8">
        <v>48.71</v>
      </c>
      <c r="L2160" s="8">
        <v>22436279.050000001</v>
      </c>
      <c r="M2160" s="8">
        <v>1260.01</v>
      </c>
      <c r="N2160" s="8">
        <v>19254741.16</v>
      </c>
      <c r="O2160" s="8">
        <v>19801.43</v>
      </c>
      <c r="P2160" s="8">
        <v>272383.78999999998</v>
      </c>
      <c r="Q2160" s="8">
        <v>58327.42</v>
      </c>
      <c r="R2160" s="8">
        <v>95673.1</v>
      </c>
      <c r="S2160" s="8">
        <v>2387285.33</v>
      </c>
      <c r="T2160" s="8">
        <v>1676805.38</v>
      </c>
      <c r="U2160" s="8">
        <v>32968.629999999997</v>
      </c>
      <c r="V2160" s="8">
        <v>50.98</v>
      </c>
      <c r="W2160" s="8">
        <v>1714270.37</v>
      </c>
      <c r="X2160" s="8">
        <v>243179.56</v>
      </c>
      <c r="Y2160" s="8">
        <v>21135.72</v>
      </c>
      <c r="Z2160" s="8">
        <v>4948.72</v>
      </c>
      <c r="AA2160" s="8">
        <v>6210982.0800000001</v>
      </c>
      <c r="AB2160" s="8">
        <v>3011997.18</v>
      </c>
      <c r="AC2160" s="9">
        <f t="shared" si="198"/>
        <v>3198984.9</v>
      </c>
      <c r="AD2160" s="5" t="str">
        <f>$C2160&amp;" "&amp;VLOOKUP(C2160,Tegevusalad!$A$1:$B$89,2,FALSE)</f>
        <v>41 HOONETE EHITUS</v>
      </c>
      <c r="AE2160" s="6">
        <f t="shared" si="199"/>
        <v>110014414.96000001</v>
      </c>
      <c r="AF2160" s="6">
        <f t="shared" si="200"/>
        <v>94232861.170000002</v>
      </c>
      <c r="AG2160" s="6">
        <f t="shared" si="201"/>
        <v>118734113.40000001</v>
      </c>
      <c r="AH2160" s="6">
        <f t="shared" si="202"/>
        <v>96752071.299999997</v>
      </c>
      <c r="AI2160" s="6">
        <f t="shared" si="203"/>
        <v>118490933.84</v>
      </c>
    </row>
    <row r="2161" spans="1:35" s="2" customFormat="1">
      <c r="A2161" s="3">
        <v>2016</v>
      </c>
      <c r="B2161" s="3">
        <v>2</v>
      </c>
      <c r="C2161" s="4">
        <v>42</v>
      </c>
      <c r="D2161" s="8">
        <v>828</v>
      </c>
      <c r="E2161" s="8">
        <v>34784001.93</v>
      </c>
      <c r="F2161" s="8">
        <v>937.66</v>
      </c>
      <c r="G2161" s="8">
        <v>1690054.55</v>
      </c>
      <c r="H2161" s="8">
        <v>938129.44</v>
      </c>
      <c r="I2161" s="8">
        <v>358169.74</v>
      </c>
      <c r="J2161" s="8">
        <v>119525.87</v>
      </c>
      <c r="K2161" s="8">
        <v>0</v>
      </c>
      <c r="L2161" s="8">
        <v>6956884.7000000002</v>
      </c>
      <c r="M2161" s="8">
        <v>0</v>
      </c>
      <c r="N2161" s="8">
        <v>5258699.2</v>
      </c>
      <c r="O2161" s="8">
        <v>101450.46</v>
      </c>
      <c r="P2161" s="8">
        <v>444474.03</v>
      </c>
      <c r="Q2161" s="8">
        <v>27941.01</v>
      </c>
      <c r="R2161" s="8">
        <v>46197.95</v>
      </c>
      <c r="S2161" s="8">
        <v>2563081.23</v>
      </c>
      <c r="T2161" s="8">
        <v>1823124.74</v>
      </c>
      <c r="U2161" s="8">
        <v>31531.37</v>
      </c>
      <c r="V2161" s="8">
        <v>0</v>
      </c>
      <c r="W2161" s="8">
        <v>24982.98</v>
      </c>
      <c r="X2161" s="8">
        <v>541326.66</v>
      </c>
      <c r="Y2161" s="8">
        <v>0</v>
      </c>
      <c r="Z2161" s="8">
        <v>0</v>
      </c>
      <c r="AA2161" s="8">
        <v>2305588.5299999998</v>
      </c>
      <c r="AB2161" s="8">
        <v>607403.03</v>
      </c>
      <c r="AC2161" s="9">
        <f t="shared" si="198"/>
        <v>1698185.4999999998</v>
      </c>
      <c r="AD2161" s="5" t="str">
        <f>$C2161&amp;" "&amp;VLOOKUP(C2161,Tegevusalad!$A$1:$B$89,2,FALSE)</f>
        <v>42 RAJATISTE EHITUS</v>
      </c>
      <c r="AE2161" s="6">
        <f t="shared" si="199"/>
        <v>32731653.649999991</v>
      </c>
      <c r="AF2161" s="6">
        <f t="shared" si="200"/>
        <v>23422620.849999998</v>
      </c>
      <c r="AG2161" s="6">
        <f t="shared" si="201"/>
        <v>34421708.199999988</v>
      </c>
      <c r="AH2161" s="6">
        <f t="shared" si="202"/>
        <v>26524485.75</v>
      </c>
      <c r="AI2161" s="6">
        <f t="shared" si="203"/>
        <v>33880381.539999992</v>
      </c>
    </row>
    <row r="2162" spans="1:35" s="2" customFormat="1">
      <c r="A2162" s="3">
        <v>2016</v>
      </c>
      <c r="B2162" s="3">
        <v>2</v>
      </c>
      <c r="C2162" s="4">
        <v>43</v>
      </c>
      <c r="D2162" s="8">
        <v>4751</v>
      </c>
      <c r="E2162" s="8">
        <v>71914472.530000001</v>
      </c>
      <c r="F2162" s="8">
        <v>10225.91</v>
      </c>
      <c r="G2162" s="8">
        <v>8404940.8699999992</v>
      </c>
      <c r="H2162" s="8">
        <v>5285999.67</v>
      </c>
      <c r="I2162" s="8">
        <v>1809580.18</v>
      </c>
      <c r="J2162" s="8">
        <v>143254.39000000001</v>
      </c>
      <c r="K2162" s="8">
        <v>0</v>
      </c>
      <c r="L2162" s="8">
        <v>14383815.08</v>
      </c>
      <c r="M2162" s="8">
        <v>0</v>
      </c>
      <c r="N2162" s="8">
        <v>10816536.08</v>
      </c>
      <c r="O2162" s="8">
        <v>99862.12</v>
      </c>
      <c r="P2162" s="8">
        <v>517289.05</v>
      </c>
      <c r="Q2162" s="8">
        <v>90089.35</v>
      </c>
      <c r="R2162" s="8">
        <v>107128.85</v>
      </c>
      <c r="S2162" s="8">
        <v>6286719.5199999996</v>
      </c>
      <c r="T2162" s="8">
        <v>4583576.4000000004</v>
      </c>
      <c r="U2162" s="8">
        <v>272225.89</v>
      </c>
      <c r="V2162" s="8">
        <v>36.9</v>
      </c>
      <c r="W2162" s="8">
        <v>831773.44</v>
      </c>
      <c r="X2162" s="8">
        <v>87596.31</v>
      </c>
      <c r="Y2162" s="8">
        <v>44900.89</v>
      </c>
      <c r="Z2162" s="8">
        <v>408.76</v>
      </c>
      <c r="AA2162" s="8">
        <v>5092211.2300000004</v>
      </c>
      <c r="AB2162" s="8">
        <v>1480440.1</v>
      </c>
      <c r="AC2162" s="9">
        <f t="shared" si="198"/>
        <v>3611771.1300000004</v>
      </c>
      <c r="AD2162" s="5" t="str">
        <f>$C2162&amp;" "&amp;VLOOKUP(C2162,Tegevusalad!$A$1:$B$89,2,FALSE)</f>
        <v>43 ERIEHITUSTÖÖD</v>
      </c>
      <c r="AE2162" s="6">
        <f t="shared" si="199"/>
        <v>65453349.340000004</v>
      </c>
      <c r="AF2162" s="6">
        <f t="shared" si="200"/>
        <v>47560105.539999999</v>
      </c>
      <c r="AG2162" s="6">
        <f t="shared" si="201"/>
        <v>73858290.210000008</v>
      </c>
      <c r="AH2162" s="6">
        <f t="shared" si="202"/>
        <v>54618324.649999999</v>
      </c>
      <c r="AI2162" s="6">
        <f t="shared" si="203"/>
        <v>73770693.900000006</v>
      </c>
    </row>
    <row r="2163" spans="1:35" s="2" customFormat="1">
      <c r="A2163" s="3">
        <v>2016</v>
      </c>
      <c r="B2163" s="3">
        <v>2</v>
      </c>
      <c r="C2163" s="4">
        <v>45</v>
      </c>
      <c r="D2163" s="8">
        <v>2848</v>
      </c>
      <c r="E2163" s="8">
        <v>243759780.88</v>
      </c>
      <c r="F2163" s="8">
        <v>4287.43</v>
      </c>
      <c r="G2163" s="8">
        <v>38831987.700000003</v>
      </c>
      <c r="H2163" s="8">
        <v>33781486.229999997</v>
      </c>
      <c r="I2163" s="8">
        <v>31278303.170000002</v>
      </c>
      <c r="J2163" s="8">
        <v>2183624.38</v>
      </c>
      <c r="K2163" s="8">
        <v>42943.59</v>
      </c>
      <c r="L2163" s="8">
        <v>48752342.140000001</v>
      </c>
      <c r="M2163" s="8">
        <v>170431.28</v>
      </c>
      <c r="N2163" s="8">
        <v>35447888.439999998</v>
      </c>
      <c r="O2163" s="8">
        <v>1297881.8700000001</v>
      </c>
      <c r="P2163" s="8">
        <v>307967.12</v>
      </c>
      <c r="Q2163" s="8">
        <v>80282.509999999995</v>
      </c>
      <c r="R2163" s="8">
        <v>48127.839999999997</v>
      </c>
      <c r="S2163" s="8">
        <v>92971891.390000001</v>
      </c>
      <c r="T2163" s="8">
        <v>89368526.480000004</v>
      </c>
      <c r="U2163" s="8">
        <v>3351858</v>
      </c>
      <c r="V2163" s="8">
        <v>343102.86</v>
      </c>
      <c r="W2163" s="8">
        <v>153674.37</v>
      </c>
      <c r="X2163" s="8">
        <v>97617.38</v>
      </c>
      <c r="Y2163" s="8">
        <v>20062.61</v>
      </c>
      <c r="Z2163" s="8">
        <v>3371.18</v>
      </c>
      <c r="AA2163" s="8">
        <v>15577155.42</v>
      </c>
      <c r="AB2163" s="8">
        <v>2085579.01</v>
      </c>
      <c r="AC2163" s="9">
        <f t="shared" si="198"/>
        <v>13491576.41</v>
      </c>
      <c r="AD2163" s="5" t="str">
        <f>$C2163&amp;" "&amp;VLOOKUP(C2163,Tegevusalad!$A$1:$B$89,2,FALSE)</f>
        <v>45 MOOTORSÕIDUKITE JA MOOTORRATASTE HULGI- JA JAEMÜÜK NING REMONT</v>
      </c>
      <c r="AE2163" s="6">
        <f t="shared" si="199"/>
        <v>147537936.30000001</v>
      </c>
      <c r="AF2163" s="6">
        <f t="shared" si="200"/>
        <v>75010025.520000011</v>
      </c>
      <c r="AG2163" s="6">
        <f t="shared" si="201"/>
        <v>186369924</v>
      </c>
      <c r="AH2163" s="6">
        <f t="shared" si="202"/>
        <v>177480081.40000001</v>
      </c>
      <c r="AI2163" s="6">
        <f t="shared" si="203"/>
        <v>186272306.62</v>
      </c>
    </row>
    <row r="2164" spans="1:35" s="2" customFormat="1">
      <c r="A2164" s="3">
        <v>2016</v>
      </c>
      <c r="B2164" s="3">
        <v>2</v>
      </c>
      <c r="C2164" s="4">
        <v>46</v>
      </c>
      <c r="D2164" s="8">
        <v>7055</v>
      </c>
      <c r="E2164" s="8">
        <v>745451017.97000003</v>
      </c>
      <c r="F2164" s="8">
        <v>61479156.75</v>
      </c>
      <c r="G2164" s="8">
        <v>238855355.68000001</v>
      </c>
      <c r="H2164" s="8">
        <v>160831489.90000001</v>
      </c>
      <c r="I2164" s="8">
        <v>144120646.94999999</v>
      </c>
      <c r="J2164" s="8">
        <v>31481230.140000001</v>
      </c>
      <c r="K2164" s="8">
        <v>33964.32</v>
      </c>
      <c r="L2164" s="8">
        <v>154623327.40000001</v>
      </c>
      <c r="M2164" s="8">
        <v>2032909.34</v>
      </c>
      <c r="N2164" s="8">
        <v>119450480.45</v>
      </c>
      <c r="O2164" s="8">
        <v>10075738.9</v>
      </c>
      <c r="P2164" s="8">
        <v>1092108.22</v>
      </c>
      <c r="Q2164" s="8">
        <v>112217.68</v>
      </c>
      <c r="R2164" s="8">
        <v>230358.68</v>
      </c>
      <c r="S2164" s="8">
        <v>303244531.13</v>
      </c>
      <c r="T2164" s="8">
        <v>284711601.98000002</v>
      </c>
      <c r="U2164" s="8">
        <v>29469520.25</v>
      </c>
      <c r="V2164" s="8">
        <v>1666609.1</v>
      </c>
      <c r="W2164" s="8">
        <v>4431679.5</v>
      </c>
      <c r="X2164" s="8">
        <v>1661244.81</v>
      </c>
      <c r="Y2164" s="8">
        <v>277.07</v>
      </c>
      <c r="Z2164" s="8">
        <v>192.71</v>
      </c>
      <c r="AA2164" s="8">
        <v>48571579.789999999</v>
      </c>
      <c r="AB2164" s="8">
        <v>11365739.16</v>
      </c>
      <c r="AC2164" s="9">
        <f t="shared" si="198"/>
        <v>37205840.629999995</v>
      </c>
      <c r="AD2164" s="5" t="str">
        <f>$C2164&amp;" "&amp;VLOOKUP(C2164,Tegevusalad!$A$1:$B$89,2,FALSE)</f>
        <v>46 HULGIKAUBANDUS, V.A MOOTORSÕIDUKID JA MOOTORRATTAD</v>
      </c>
      <c r="AE2164" s="6">
        <f t="shared" si="199"/>
        <v>475877368.14999998</v>
      </c>
      <c r="AF2164" s="6">
        <f t="shared" si="200"/>
        <v>216978058.86999997</v>
      </c>
      <c r="AG2164" s="6">
        <f t="shared" si="201"/>
        <v>714732723.83000004</v>
      </c>
      <c r="AH2164" s="6">
        <f t="shared" si="202"/>
        <v>598404195.64999998</v>
      </c>
      <c r="AI2164" s="6">
        <f t="shared" si="203"/>
        <v>713071479.0200001</v>
      </c>
    </row>
    <row r="2165" spans="1:35" s="2" customFormat="1">
      <c r="A2165" s="3">
        <v>2016</v>
      </c>
      <c r="B2165" s="3">
        <v>2</v>
      </c>
      <c r="C2165" s="4">
        <v>47</v>
      </c>
      <c r="D2165" s="8">
        <v>5642</v>
      </c>
      <c r="E2165" s="8">
        <v>468446652.31999999</v>
      </c>
      <c r="F2165" s="8">
        <v>25472637.289999999</v>
      </c>
      <c r="G2165" s="8">
        <v>18399524.91</v>
      </c>
      <c r="H2165" s="8">
        <v>11995116.52</v>
      </c>
      <c r="I2165" s="8">
        <v>9604535.0099999998</v>
      </c>
      <c r="J2165" s="8">
        <v>4960353.8600000003</v>
      </c>
      <c r="K2165" s="8">
        <v>1239274.24</v>
      </c>
      <c r="L2165" s="8">
        <v>95981868.120000005</v>
      </c>
      <c r="M2165" s="8">
        <v>16997.64</v>
      </c>
      <c r="N2165" s="8">
        <v>72414373.810000002</v>
      </c>
      <c r="O2165" s="8">
        <v>1399623.76</v>
      </c>
      <c r="P2165" s="8">
        <v>1134483.71</v>
      </c>
      <c r="Q2165" s="8">
        <v>25801.08</v>
      </c>
      <c r="R2165" s="8">
        <v>58821.11</v>
      </c>
      <c r="S2165" s="8">
        <v>89678510.030000001</v>
      </c>
      <c r="T2165" s="8">
        <v>82691633.390000001</v>
      </c>
      <c r="U2165" s="8">
        <v>3448600.25</v>
      </c>
      <c r="V2165" s="8">
        <v>312909.40000000002</v>
      </c>
      <c r="W2165" s="8">
        <v>11603754.92</v>
      </c>
      <c r="X2165" s="8">
        <v>7075.04</v>
      </c>
      <c r="Y2165" s="8">
        <v>220.6</v>
      </c>
      <c r="Z2165" s="8">
        <v>417.56</v>
      </c>
      <c r="AA2165" s="8">
        <v>24902598.690000001</v>
      </c>
      <c r="AB2165" s="8">
        <v>1318303.6000000001</v>
      </c>
      <c r="AC2165" s="9">
        <f t="shared" si="198"/>
        <v>23584295.09</v>
      </c>
      <c r="AD2165" s="5" t="str">
        <f>$C2165&amp;" "&amp;VLOOKUP(C2165,Tegevusalad!$A$1:$B$89,2,FALSE)</f>
        <v>47 JAEKAUBANDUS, V.A MOOTORSÕIDUKID JA MOOTORRATTAD</v>
      </c>
      <c r="AE2165" s="6">
        <f t="shared" si="199"/>
        <v>400799254.37</v>
      </c>
      <c r="AF2165" s="6">
        <f t="shared" si="200"/>
        <v>262553654.91999996</v>
      </c>
      <c r="AG2165" s="6">
        <f t="shared" si="201"/>
        <v>419198779.28000009</v>
      </c>
      <c r="AH2165" s="6">
        <f t="shared" si="202"/>
        <v>362365974.59999996</v>
      </c>
      <c r="AI2165" s="6">
        <f t="shared" si="203"/>
        <v>419191704.24000001</v>
      </c>
    </row>
    <row r="2166" spans="1:35" s="2" customFormat="1">
      <c r="A2166" s="3">
        <v>2016</v>
      </c>
      <c r="B2166" s="3">
        <v>2</v>
      </c>
      <c r="C2166" s="4">
        <v>49</v>
      </c>
      <c r="D2166" s="8">
        <v>3782</v>
      </c>
      <c r="E2166" s="8">
        <v>84251979.150000006</v>
      </c>
      <c r="F2166" s="8">
        <v>10436.299999999999</v>
      </c>
      <c r="G2166" s="8">
        <v>50735810.520000003</v>
      </c>
      <c r="H2166" s="8">
        <v>23127176.41</v>
      </c>
      <c r="I2166" s="8">
        <v>1040932.42</v>
      </c>
      <c r="J2166" s="8">
        <v>498472.81</v>
      </c>
      <c r="K2166" s="8">
        <v>590.62</v>
      </c>
      <c r="L2166" s="8">
        <v>16851335.02</v>
      </c>
      <c r="M2166" s="8">
        <v>0</v>
      </c>
      <c r="N2166" s="8">
        <v>16330388.630000001</v>
      </c>
      <c r="O2166" s="8">
        <v>42736.51</v>
      </c>
      <c r="P2166" s="8">
        <v>3213257.7</v>
      </c>
      <c r="Q2166" s="8">
        <v>133076.29</v>
      </c>
      <c r="R2166" s="8">
        <v>36084.81</v>
      </c>
      <c r="S2166" s="8">
        <v>11456428.539999999</v>
      </c>
      <c r="T2166" s="8">
        <v>3264381.44</v>
      </c>
      <c r="U2166" s="8">
        <v>1597400.5</v>
      </c>
      <c r="V2166" s="8">
        <v>210</v>
      </c>
      <c r="W2166" s="8">
        <v>444376.68</v>
      </c>
      <c r="X2166" s="8">
        <v>27564.19</v>
      </c>
      <c r="Y2166" s="8">
        <v>0.04</v>
      </c>
      <c r="Z2166" s="8">
        <v>1625.54</v>
      </c>
      <c r="AA2166" s="8">
        <v>4349908.74</v>
      </c>
      <c r="AB2166" s="8">
        <v>3830587.86</v>
      </c>
      <c r="AC2166" s="9">
        <f t="shared" si="198"/>
        <v>519320.88000000035</v>
      </c>
      <c r="AD2166" s="5" t="str">
        <f>$C2166&amp;" "&amp;VLOOKUP(C2166,Tegevusalad!$A$1:$B$89,2,FALSE)</f>
        <v>49 MAISMAAVEONDUS JA TORUTRANSPORT</v>
      </c>
      <c r="AE2166" s="6">
        <f t="shared" si="199"/>
        <v>71236150.599999994</v>
      </c>
      <c r="AF2166" s="6">
        <f t="shared" si="200"/>
        <v>68565065.610000014</v>
      </c>
      <c r="AG2166" s="6">
        <f t="shared" si="201"/>
        <v>121971961.12</v>
      </c>
      <c r="AH2166" s="6">
        <f t="shared" si="202"/>
        <v>81832367.200000003</v>
      </c>
      <c r="AI2166" s="6">
        <f t="shared" si="203"/>
        <v>121944396.93000001</v>
      </c>
    </row>
    <row r="2167" spans="1:35" s="2" customFormat="1">
      <c r="A2167" s="3">
        <v>2016</v>
      </c>
      <c r="B2167" s="3">
        <v>2</v>
      </c>
      <c r="C2167" s="4">
        <v>50</v>
      </c>
      <c r="D2167" s="8">
        <v>58</v>
      </c>
      <c r="E2167" s="8">
        <v>15450536.869999999</v>
      </c>
      <c r="F2167" s="8">
        <v>862905.29</v>
      </c>
      <c r="G2167" s="8">
        <v>19954555.899999999</v>
      </c>
      <c r="H2167" s="8">
        <v>3531136.21</v>
      </c>
      <c r="I2167" s="8">
        <v>157440</v>
      </c>
      <c r="J2167" s="8">
        <v>2327.1799999999998</v>
      </c>
      <c r="K2167" s="8">
        <v>2327.1799999999998</v>
      </c>
      <c r="L2167" s="8">
        <v>3167768.86</v>
      </c>
      <c r="M2167" s="8">
        <v>0</v>
      </c>
      <c r="N2167" s="8">
        <v>2547311.77</v>
      </c>
      <c r="O2167" s="8">
        <v>2099.09</v>
      </c>
      <c r="P2167" s="8">
        <v>141958.32</v>
      </c>
      <c r="Q2167" s="8">
        <v>433.77</v>
      </c>
      <c r="R2167" s="8">
        <v>2770.46</v>
      </c>
      <c r="S2167" s="8">
        <v>5398934.8700000001</v>
      </c>
      <c r="T2167" s="8">
        <v>2201059.65</v>
      </c>
      <c r="U2167" s="8">
        <v>180.44</v>
      </c>
      <c r="V2167" s="8">
        <v>0</v>
      </c>
      <c r="W2167" s="8">
        <v>4949.29</v>
      </c>
      <c r="X2167" s="8">
        <v>0</v>
      </c>
      <c r="Y2167" s="8">
        <v>0</v>
      </c>
      <c r="Z2167" s="8">
        <v>0</v>
      </c>
      <c r="AA2167" s="8">
        <v>674336.53</v>
      </c>
      <c r="AB2167" s="8">
        <v>53879.44</v>
      </c>
      <c r="AC2167" s="9">
        <f t="shared" si="198"/>
        <v>620457.09000000008</v>
      </c>
      <c r="AD2167" s="5" t="str">
        <f>$C2167&amp;" "&amp;VLOOKUP(C2167,Tegevusalad!$A$1:$B$89,2,FALSE)</f>
        <v>50 VEETRANSPORT</v>
      </c>
      <c r="AE2167" s="6">
        <f t="shared" si="199"/>
        <v>10914326.85</v>
      </c>
      <c r="AF2167" s="6">
        <f t="shared" si="200"/>
        <v>7340800.3899999987</v>
      </c>
      <c r="AG2167" s="6">
        <f t="shared" si="201"/>
        <v>30868882.75</v>
      </c>
      <c r="AH2167" s="6">
        <f t="shared" si="202"/>
        <v>12750411.149999999</v>
      </c>
      <c r="AI2167" s="6">
        <f t="shared" si="203"/>
        <v>30868882.75</v>
      </c>
    </row>
    <row r="2168" spans="1:35" s="2" customFormat="1">
      <c r="A2168" s="3">
        <v>2016</v>
      </c>
      <c r="B2168" s="3">
        <v>2</v>
      </c>
      <c r="C2168" s="4">
        <v>51</v>
      </c>
      <c r="D2168" s="8">
        <v>28</v>
      </c>
      <c r="E2168" s="8">
        <v>1664204.98</v>
      </c>
      <c r="F2168" s="8">
        <v>80</v>
      </c>
      <c r="G2168" s="8">
        <v>6868595.8099999996</v>
      </c>
      <c r="H2168" s="8">
        <v>686223.77</v>
      </c>
      <c r="I2168" s="8">
        <v>0</v>
      </c>
      <c r="J2168" s="8">
        <v>2500</v>
      </c>
      <c r="K2168" s="8">
        <v>0</v>
      </c>
      <c r="L2168" s="8">
        <v>332848.19</v>
      </c>
      <c r="M2168" s="8">
        <v>0</v>
      </c>
      <c r="N2168" s="8">
        <v>398944.47</v>
      </c>
      <c r="O2168" s="8">
        <v>530.23</v>
      </c>
      <c r="P2168" s="8">
        <v>3027.5</v>
      </c>
      <c r="Q2168" s="8">
        <v>674.03</v>
      </c>
      <c r="R2168" s="8">
        <v>605.84</v>
      </c>
      <c r="S2168" s="8">
        <v>1032310.15</v>
      </c>
      <c r="T2168" s="8">
        <v>17814.990000000002</v>
      </c>
      <c r="U2168" s="8">
        <v>85351.18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58199.59</v>
      </c>
      <c r="AB2168" s="8">
        <v>124295.87</v>
      </c>
      <c r="AC2168" s="9">
        <f t="shared" si="198"/>
        <v>-66096.28</v>
      </c>
      <c r="AD2168" s="5" t="str">
        <f>$C2168&amp;" "&amp;VLOOKUP(C2168,Tegevusalad!$A$1:$B$89,2,FALSE)</f>
        <v>51 ÕHUTRANSPORT</v>
      </c>
      <c r="AE2168" s="6">
        <f t="shared" si="199"/>
        <v>546623.64999999991</v>
      </c>
      <c r="AF2168" s="6">
        <f t="shared" si="200"/>
        <v>877439.06999999983</v>
      </c>
      <c r="AG2168" s="6">
        <f t="shared" si="201"/>
        <v>7415219.459999999</v>
      </c>
      <c r="AH2168" s="6">
        <f t="shared" si="202"/>
        <v>1997751.5499999998</v>
      </c>
      <c r="AI2168" s="6">
        <f t="shared" si="203"/>
        <v>7415219.459999999</v>
      </c>
    </row>
    <row r="2169" spans="1:35" s="2" customFormat="1">
      <c r="A2169" s="3">
        <v>2016</v>
      </c>
      <c r="B2169" s="3">
        <v>2</v>
      </c>
      <c r="C2169" s="4">
        <v>52</v>
      </c>
      <c r="D2169" s="8">
        <v>1231</v>
      </c>
      <c r="E2169" s="8">
        <v>82746640.439999998</v>
      </c>
      <c r="F2169" s="8">
        <v>11487.24</v>
      </c>
      <c r="G2169" s="8">
        <v>122369671</v>
      </c>
      <c r="H2169" s="8">
        <v>21768482.829999998</v>
      </c>
      <c r="I2169" s="8">
        <v>1021001.06</v>
      </c>
      <c r="J2169" s="8">
        <v>1550245.72</v>
      </c>
      <c r="K2169" s="8">
        <v>0</v>
      </c>
      <c r="L2169" s="8">
        <v>16550361.949999999</v>
      </c>
      <c r="M2169" s="8">
        <v>0</v>
      </c>
      <c r="N2169" s="8">
        <v>17004916.609999999</v>
      </c>
      <c r="O2169" s="8">
        <v>60587.07</v>
      </c>
      <c r="P2169" s="8">
        <v>657080.65</v>
      </c>
      <c r="Q2169" s="8">
        <v>21253.69</v>
      </c>
      <c r="R2169" s="8">
        <v>51294.75</v>
      </c>
      <c r="S2169" s="8">
        <v>25943453.800000001</v>
      </c>
      <c r="T2169" s="8">
        <v>5181483.2300000004</v>
      </c>
      <c r="U2169" s="8">
        <v>3103838.12</v>
      </c>
      <c r="V2169" s="8">
        <v>0</v>
      </c>
      <c r="W2169" s="8">
        <v>662261.61</v>
      </c>
      <c r="X2169" s="8">
        <v>17132.73</v>
      </c>
      <c r="Y2169" s="8">
        <v>4227.7700000000004</v>
      </c>
      <c r="Z2169" s="8">
        <v>0.03</v>
      </c>
      <c r="AA2169" s="8">
        <v>2829531.77</v>
      </c>
      <c r="AB2169" s="8">
        <v>3279858.69</v>
      </c>
      <c r="AC2169" s="9">
        <f t="shared" si="198"/>
        <v>-450326.91999999993</v>
      </c>
      <c r="AD2169" s="5" t="str">
        <f>$C2169&amp;" "&amp;VLOOKUP(C2169,Tegevusalad!$A$1:$B$89,2,FALSE)</f>
        <v>52 LAONDUS JA VEONDUST ABISTAVAD TEGEVUSALAD</v>
      </c>
      <c r="AE2169" s="6">
        <f t="shared" si="199"/>
        <v>53727968.489999995</v>
      </c>
      <c r="AF2169" s="6">
        <f t="shared" si="200"/>
        <v>55930829.529999994</v>
      </c>
      <c r="AG2169" s="6">
        <f t="shared" si="201"/>
        <v>176097639.49000001</v>
      </c>
      <c r="AH2169" s="6">
        <f t="shared" si="202"/>
        <v>85281056.799999997</v>
      </c>
      <c r="AI2169" s="6">
        <f t="shared" si="203"/>
        <v>176080506.75999999</v>
      </c>
    </row>
    <row r="2170" spans="1:35" s="2" customFormat="1">
      <c r="A2170" s="3">
        <v>2016</v>
      </c>
      <c r="B2170" s="3">
        <v>2</v>
      </c>
      <c r="C2170" s="4">
        <v>53</v>
      </c>
      <c r="D2170" s="8">
        <v>143</v>
      </c>
      <c r="E2170" s="8">
        <v>6707144.9299999997</v>
      </c>
      <c r="F2170" s="8">
        <v>97177.73</v>
      </c>
      <c r="G2170" s="8">
        <v>2359712.94</v>
      </c>
      <c r="H2170" s="8">
        <v>823237.31</v>
      </c>
      <c r="I2170" s="8">
        <v>29306.55</v>
      </c>
      <c r="J2170" s="8">
        <v>7290.69</v>
      </c>
      <c r="K2170" s="8">
        <v>0</v>
      </c>
      <c r="L2170" s="8">
        <v>1350174.97</v>
      </c>
      <c r="M2170" s="8">
        <v>0</v>
      </c>
      <c r="N2170" s="8">
        <v>757161.21</v>
      </c>
      <c r="O2170" s="8">
        <v>0</v>
      </c>
      <c r="P2170" s="8">
        <v>21546.14</v>
      </c>
      <c r="Q2170" s="8">
        <v>7846.15</v>
      </c>
      <c r="R2170" s="8">
        <v>2756.01</v>
      </c>
      <c r="S2170" s="8">
        <v>540837.06000000006</v>
      </c>
      <c r="T2170" s="8">
        <v>18439.97</v>
      </c>
      <c r="U2170" s="8">
        <v>171841.84</v>
      </c>
      <c r="V2170" s="8">
        <v>0</v>
      </c>
      <c r="W2170" s="8">
        <v>1490737.19</v>
      </c>
      <c r="X2170" s="8">
        <v>0</v>
      </c>
      <c r="Y2170" s="8">
        <v>0</v>
      </c>
      <c r="Z2170" s="8">
        <v>0</v>
      </c>
      <c r="AA2170" s="8">
        <v>608478.5</v>
      </c>
      <c r="AB2170" s="8">
        <v>15464.74</v>
      </c>
      <c r="AC2170" s="9">
        <f t="shared" si="198"/>
        <v>593013.76000000001</v>
      </c>
      <c r="AD2170" s="5" t="str">
        <f>$C2170&amp;" "&amp;VLOOKUP(C2170,Tegevusalad!$A$1:$B$89,2,FALSE)</f>
        <v>53 POSTI- JA KULLERITEENISTUS</v>
      </c>
      <c r="AE2170" s="6">
        <f t="shared" si="199"/>
        <v>6091643.7599999998</v>
      </c>
      <c r="AF2170" s="6">
        <f t="shared" si="200"/>
        <v>3086907.1999999997</v>
      </c>
      <c r="AG2170" s="6">
        <f t="shared" si="201"/>
        <v>8451356.6999999993</v>
      </c>
      <c r="AH2170" s="6">
        <f t="shared" si="202"/>
        <v>3799586.0999999996</v>
      </c>
      <c r="AI2170" s="6">
        <f t="shared" si="203"/>
        <v>8451356.6999999993</v>
      </c>
    </row>
    <row r="2171" spans="1:35" s="2" customFormat="1">
      <c r="A2171" s="3">
        <v>2016</v>
      </c>
      <c r="B2171" s="3">
        <v>2</v>
      </c>
      <c r="C2171" s="4">
        <v>55</v>
      </c>
      <c r="D2171" s="8">
        <v>730</v>
      </c>
      <c r="E2171" s="8">
        <v>7796520.0199999996</v>
      </c>
      <c r="F2171" s="8">
        <v>8800564.3200000003</v>
      </c>
      <c r="G2171" s="8">
        <v>309827.71000000002</v>
      </c>
      <c r="H2171" s="8">
        <v>281179.27</v>
      </c>
      <c r="I2171" s="8">
        <v>190746.08</v>
      </c>
      <c r="J2171" s="8">
        <v>125</v>
      </c>
      <c r="K2171" s="8">
        <v>125</v>
      </c>
      <c r="L2171" s="8">
        <v>2351354.71</v>
      </c>
      <c r="M2171" s="8">
        <v>0</v>
      </c>
      <c r="N2171" s="8">
        <v>2396393.91</v>
      </c>
      <c r="O2171" s="8">
        <v>2331.0300000000002</v>
      </c>
      <c r="P2171" s="8">
        <v>411246.53</v>
      </c>
      <c r="Q2171" s="8">
        <v>6095</v>
      </c>
      <c r="R2171" s="8">
        <v>6293.18</v>
      </c>
      <c r="S2171" s="8">
        <v>945049.5</v>
      </c>
      <c r="T2171" s="8">
        <v>312006.62</v>
      </c>
      <c r="U2171" s="8">
        <v>32860.949999999997</v>
      </c>
      <c r="V2171" s="8">
        <v>0</v>
      </c>
      <c r="W2171" s="8">
        <v>492658</v>
      </c>
      <c r="X2171" s="8">
        <v>3186.04</v>
      </c>
      <c r="Y2171" s="8">
        <v>0.04</v>
      </c>
      <c r="Z2171" s="8">
        <v>0.01</v>
      </c>
      <c r="AA2171" s="8">
        <v>474194.24</v>
      </c>
      <c r="AB2171" s="8">
        <v>519233.41</v>
      </c>
      <c r="AC2171" s="9">
        <f t="shared" si="198"/>
        <v>-45039.169999999984</v>
      </c>
      <c r="AD2171" s="5" t="str">
        <f>$C2171&amp;" "&amp;VLOOKUP(C2171,Tegevusalad!$A$1:$B$89,2,FALSE)</f>
        <v>55 MAJUTUS</v>
      </c>
      <c r="AE2171" s="6">
        <f t="shared" si="199"/>
        <v>15622359.93</v>
      </c>
      <c r="AF2171" s="6">
        <f t="shared" si="200"/>
        <v>11023869.850000003</v>
      </c>
      <c r="AG2171" s="6">
        <f t="shared" si="201"/>
        <v>15932187.640000001</v>
      </c>
      <c r="AH2171" s="6">
        <f t="shared" si="202"/>
        <v>12013435.450000001</v>
      </c>
      <c r="AI2171" s="6">
        <f t="shared" si="203"/>
        <v>15929001.600000001</v>
      </c>
    </row>
    <row r="2172" spans="1:35" s="2" customFormat="1">
      <c r="A2172" s="3">
        <v>2016</v>
      </c>
      <c r="B2172" s="3">
        <v>2</v>
      </c>
      <c r="C2172" s="4">
        <v>56</v>
      </c>
      <c r="D2172" s="8">
        <v>1934</v>
      </c>
      <c r="E2172" s="8">
        <v>39003724.289999999</v>
      </c>
      <c r="F2172" s="8">
        <v>329694.06</v>
      </c>
      <c r="G2172" s="8">
        <v>1375563.61</v>
      </c>
      <c r="H2172" s="8">
        <v>1147953.2</v>
      </c>
      <c r="I2172" s="8">
        <v>1108619.3999999999</v>
      </c>
      <c r="J2172" s="8">
        <v>9364</v>
      </c>
      <c r="K2172" s="8">
        <v>0</v>
      </c>
      <c r="L2172" s="8">
        <v>7830417.4000000004</v>
      </c>
      <c r="M2172" s="8">
        <v>0</v>
      </c>
      <c r="N2172" s="8">
        <v>5465496.1699999999</v>
      </c>
      <c r="O2172" s="8">
        <v>5258.54</v>
      </c>
      <c r="P2172" s="8">
        <v>221389.3</v>
      </c>
      <c r="Q2172" s="8">
        <v>10690.68</v>
      </c>
      <c r="R2172" s="8">
        <v>15030.24</v>
      </c>
      <c r="S2172" s="8">
        <v>2103028.94</v>
      </c>
      <c r="T2172" s="8">
        <v>1808375.34</v>
      </c>
      <c r="U2172" s="8">
        <v>89972.83</v>
      </c>
      <c r="V2172" s="8">
        <v>0</v>
      </c>
      <c r="W2172" s="8">
        <v>44068.36</v>
      </c>
      <c r="X2172" s="8">
        <v>700363.99</v>
      </c>
      <c r="Y2172" s="8">
        <v>607.07000000000005</v>
      </c>
      <c r="Z2172" s="8">
        <v>0.05</v>
      </c>
      <c r="AA2172" s="8">
        <v>2628303.6</v>
      </c>
      <c r="AB2172" s="8">
        <v>262775.34000000003</v>
      </c>
      <c r="AC2172" s="9">
        <f t="shared" si="198"/>
        <v>2365528.2600000002</v>
      </c>
      <c r="AD2172" s="5" t="str">
        <f>$C2172&amp;" "&amp;VLOOKUP(C2172,Tegevusalad!$A$1:$B$89,2,FALSE)</f>
        <v>56 TOIDU JA JOOGI SERVEERIMINE</v>
      </c>
      <c r="AE2172" s="6">
        <f t="shared" si="199"/>
        <v>37840780.57</v>
      </c>
      <c r="AF2172" s="6">
        <f t="shared" si="200"/>
        <v>25183337.579999998</v>
      </c>
      <c r="AG2172" s="6">
        <f t="shared" si="201"/>
        <v>39216344.18</v>
      </c>
      <c r="AH2172" s="6">
        <f t="shared" si="202"/>
        <v>27402632.050000001</v>
      </c>
      <c r="AI2172" s="6">
        <f t="shared" si="203"/>
        <v>38515980.189999998</v>
      </c>
    </row>
    <row r="2173" spans="1:35" s="2" customFormat="1">
      <c r="A2173" s="3">
        <v>2016</v>
      </c>
      <c r="B2173" s="3">
        <v>2</v>
      </c>
      <c r="C2173" s="4">
        <v>58</v>
      </c>
      <c r="D2173" s="8">
        <v>374</v>
      </c>
      <c r="E2173" s="8">
        <v>4859643.91</v>
      </c>
      <c r="F2173" s="8">
        <v>5636158.1600000001</v>
      </c>
      <c r="G2173" s="8">
        <v>972401.72</v>
      </c>
      <c r="H2173" s="8">
        <v>508139.62</v>
      </c>
      <c r="I2173" s="8">
        <v>94439.76</v>
      </c>
      <c r="J2173" s="8">
        <v>1007</v>
      </c>
      <c r="K2173" s="8">
        <v>0</v>
      </c>
      <c r="L2173" s="8">
        <v>1479183.05</v>
      </c>
      <c r="M2173" s="8">
        <v>0</v>
      </c>
      <c r="N2173" s="8">
        <v>1166959.55</v>
      </c>
      <c r="O2173" s="8">
        <v>8241.15</v>
      </c>
      <c r="P2173" s="8">
        <v>98956.79</v>
      </c>
      <c r="Q2173" s="8">
        <v>4863.38</v>
      </c>
      <c r="R2173" s="8">
        <v>5296.28</v>
      </c>
      <c r="S2173" s="8">
        <v>531642.75</v>
      </c>
      <c r="T2173" s="8">
        <v>149178.01</v>
      </c>
      <c r="U2173" s="8">
        <v>233857.24</v>
      </c>
      <c r="V2173" s="8">
        <v>0</v>
      </c>
      <c r="W2173" s="8">
        <v>27144.04</v>
      </c>
      <c r="X2173" s="8">
        <v>810.36</v>
      </c>
      <c r="Y2173" s="8">
        <v>0.22</v>
      </c>
      <c r="Z2173" s="8">
        <v>0</v>
      </c>
      <c r="AA2173" s="8">
        <v>444179.31</v>
      </c>
      <c r="AB2173" s="8">
        <v>131955.6</v>
      </c>
      <c r="AC2173" s="9">
        <f t="shared" si="198"/>
        <v>312223.70999999996</v>
      </c>
      <c r="AD2173" s="5" t="str">
        <f>$C2173&amp;" "&amp;VLOOKUP(C2173,Tegevusalad!$A$1:$B$89,2,FALSE)</f>
        <v>58 KIRJASTAMINE</v>
      </c>
      <c r="AE2173" s="6">
        <f t="shared" si="199"/>
        <v>9731112.4399999995</v>
      </c>
      <c r="AF2173" s="6">
        <f t="shared" si="200"/>
        <v>5054573.41</v>
      </c>
      <c r="AG2173" s="6">
        <f t="shared" si="201"/>
        <v>10703514.16</v>
      </c>
      <c r="AH2173" s="6">
        <f t="shared" si="202"/>
        <v>5861279.1500000004</v>
      </c>
      <c r="AI2173" s="6">
        <f t="shared" si="203"/>
        <v>10702703.800000001</v>
      </c>
    </row>
    <row r="2174" spans="1:35" s="2" customFormat="1">
      <c r="A2174" s="3">
        <v>2016</v>
      </c>
      <c r="B2174" s="3">
        <v>2</v>
      </c>
      <c r="C2174" s="4">
        <v>59</v>
      </c>
      <c r="D2174" s="8">
        <v>486</v>
      </c>
      <c r="E2174" s="8">
        <v>6589040.5999999996</v>
      </c>
      <c r="F2174" s="8">
        <v>4918.7</v>
      </c>
      <c r="G2174" s="8">
        <v>1247655.9099999999</v>
      </c>
      <c r="H2174" s="8">
        <v>1097367.03</v>
      </c>
      <c r="I2174" s="8">
        <v>39905.949999999997</v>
      </c>
      <c r="J2174" s="8">
        <v>3828.62</v>
      </c>
      <c r="K2174" s="8">
        <v>0</v>
      </c>
      <c r="L2174" s="8">
        <v>1318250.8700000001</v>
      </c>
      <c r="M2174" s="8">
        <v>0</v>
      </c>
      <c r="N2174" s="8">
        <v>907491.37</v>
      </c>
      <c r="O2174" s="8">
        <v>3006.11</v>
      </c>
      <c r="P2174" s="8">
        <v>81778.87</v>
      </c>
      <c r="Q2174" s="8">
        <v>3306.71</v>
      </c>
      <c r="R2174" s="8">
        <v>5648.51</v>
      </c>
      <c r="S2174" s="8">
        <v>736716.66</v>
      </c>
      <c r="T2174" s="8">
        <v>167150.94</v>
      </c>
      <c r="U2174" s="8">
        <v>260247.04000000001</v>
      </c>
      <c r="V2174" s="8">
        <v>0</v>
      </c>
      <c r="W2174" s="8">
        <v>2607.4299999999998</v>
      </c>
      <c r="X2174" s="8">
        <v>0</v>
      </c>
      <c r="Y2174" s="8">
        <v>0</v>
      </c>
      <c r="Z2174" s="8">
        <v>0</v>
      </c>
      <c r="AA2174" s="8">
        <v>526949.98</v>
      </c>
      <c r="AB2174" s="8">
        <v>116190.48</v>
      </c>
      <c r="AC2174" s="9">
        <f t="shared" si="198"/>
        <v>410759.5</v>
      </c>
      <c r="AD2174" s="5" t="str">
        <f>$C2174&amp;" "&amp;VLOOKUP(C2174,Tegevusalad!$A$1:$B$89,2,FALSE)</f>
        <v>59 KINOFILMIDE, VIDEOTE JA TELESAADETE TOOTMINE; HELISALVESTISTE JA MUUSIKA KIRJASTAMINE</v>
      </c>
      <c r="AE2174" s="6">
        <f t="shared" si="199"/>
        <v>5596995.5999999996</v>
      </c>
      <c r="AF2174" s="6">
        <f t="shared" si="200"/>
        <v>3553705.1499999994</v>
      </c>
      <c r="AG2174" s="6">
        <f t="shared" si="201"/>
        <v>6844651.5099999998</v>
      </c>
      <c r="AH2174" s="6">
        <f t="shared" si="202"/>
        <v>4565699.3999999994</v>
      </c>
      <c r="AI2174" s="6">
        <f t="shared" si="203"/>
        <v>6844651.5099999998</v>
      </c>
    </row>
    <row r="2175" spans="1:35" s="2" customFormat="1">
      <c r="A2175" s="3">
        <v>2016</v>
      </c>
      <c r="B2175" s="3">
        <v>2</v>
      </c>
      <c r="C2175" s="4">
        <v>60</v>
      </c>
      <c r="D2175" s="8">
        <v>41</v>
      </c>
      <c r="E2175" s="8">
        <v>561790.14</v>
      </c>
      <c r="F2175" s="8">
        <v>1597.07</v>
      </c>
      <c r="G2175" s="8">
        <v>68054.94</v>
      </c>
      <c r="H2175" s="8">
        <v>30473.21</v>
      </c>
      <c r="I2175" s="8">
        <v>0</v>
      </c>
      <c r="J2175" s="8">
        <v>0</v>
      </c>
      <c r="K2175" s="8">
        <v>0</v>
      </c>
      <c r="L2175" s="8">
        <v>112501.75</v>
      </c>
      <c r="M2175" s="8">
        <v>0</v>
      </c>
      <c r="N2175" s="8">
        <v>64670.91</v>
      </c>
      <c r="O2175" s="8">
        <v>255.33</v>
      </c>
      <c r="P2175" s="8">
        <v>216</v>
      </c>
      <c r="Q2175" s="8">
        <v>471.79</v>
      </c>
      <c r="R2175" s="8">
        <v>628.44000000000005</v>
      </c>
      <c r="S2175" s="8">
        <v>22616.5</v>
      </c>
      <c r="T2175" s="8">
        <v>1333.76</v>
      </c>
      <c r="U2175" s="8">
        <v>349.25</v>
      </c>
      <c r="V2175" s="8">
        <v>0</v>
      </c>
      <c r="W2175" s="8">
        <v>78</v>
      </c>
      <c r="X2175" s="8">
        <v>0</v>
      </c>
      <c r="Y2175" s="8">
        <v>0</v>
      </c>
      <c r="Z2175" s="8">
        <v>0</v>
      </c>
      <c r="AA2175" s="8">
        <v>54693.29</v>
      </c>
      <c r="AB2175" s="8">
        <v>6862.45</v>
      </c>
      <c r="AC2175" s="9">
        <f t="shared" si="198"/>
        <v>47830.840000000004</v>
      </c>
      <c r="AD2175" s="5" t="str">
        <f>$C2175&amp;" "&amp;VLOOKUP(C2175,Tegevusalad!$A$1:$B$89,2,FALSE)</f>
        <v>60 PROGRAMMID JA RINGHÄÄLING</v>
      </c>
      <c r="AE2175" s="6">
        <f t="shared" si="199"/>
        <v>540421.46</v>
      </c>
      <c r="AF2175" s="6">
        <f t="shared" si="200"/>
        <v>302254.34999999998</v>
      </c>
      <c r="AG2175" s="6">
        <f t="shared" si="201"/>
        <v>608476.39999999991</v>
      </c>
      <c r="AH2175" s="6">
        <f t="shared" si="202"/>
        <v>326496.75</v>
      </c>
      <c r="AI2175" s="6">
        <f t="shared" si="203"/>
        <v>608476.39999999991</v>
      </c>
    </row>
    <row r="2176" spans="1:35" s="2" customFormat="1">
      <c r="A2176" s="3">
        <v>2016</v>
      </c>
      <c r="B2176" s="3">
        <v>2</v>
      </c>
      <c r="C2176" s="4">
        <v>61</v>
      </c>
      <c r="D2176" s="8">
        <v>191</v>
      </c>
      <c r="E2176" s="8">
        <v>59702453.159999996</v>
      </c>
      <c r="F2176" s="8">
        <v>3503.67</v>
      </c>
      <c r="G2176" s="8">
        <v>8032052.1799999997</v>
      </c>
      <c r="H2176" s="8">
        <v>4888866.37</v>
      </c>
      <c r="I2176" s="8">
        <v>240542.84</v>
      </c>
      <c r="J2176" s="8">
        <v>10498.61</v>
      </c>
      <c r="K2176" s="8">
        <v>4574.09</v>
      </c>
      <c r="L2176" s="8">
        <v>11940806.02</v>
      </c>
      <c r="M2176" s="8">
        <v>0</v>
      </c>
      <c r="N2176" s="8">
        <v>6862358.5899999999</v>
      </c>
      <c r="O2176" s="8">
        <v>79421.100000000006</v>
      </c>
      <c r="P2176" s="8">
        <v>489335.43</v>
      </c>
      <c r="Q2176" s="8">
        <v>2892.99</v>
      </c>
      <c r="R2176" s="8">
        <v>9386.49</v>
      </c>
      <c r="S2176" s="8">
        <v>14925794.93</v>
      </c>
      <c r="T2176" s="8">
        <v>5785570.8300000001</v>
      </c>
      <c r="U2176" s="8">
        <v>2701760.51</v>
      </c>
      <c r="V2176" s="8">
        <v>706.45</v>
      </c>
      <c r="W2176" s="8">
        <v>442891.4</v>
      </c>
      <c r="X2176" s="8">
        <v>973.23</v>
      </c>
      <c r="Y2176" s="8">
        <v>786.69</v>
      </c>
      <c r="Z2176" s="8">
        <v>0</v>
      </c>
      <c r="AA2176" s="8">
        <v>5451907.2000000002</v>
      </c>
      <c r="AB2176" s="8">
        <v>372673.08</v>
      </c>
      <c r="AC2176" s="9">
        <f t="shared" si="198"/>
        <v>5079234.12</v>
      </c>
      <c r="AD2176" s="5" t="str">
        <f>$C2176&amp;" "&amp;VLOOKUP(C2176,Tegevusalad!$A$1:$B$89,2,FALSE)</f>
        <v>61 TELEKOMMUNIKATSIOON</v>
      </c>
      <c r="AE2176" s="6">
        <f t="shared" si="199"/>
        <v>42079374.619999997</v>
      </c>
      <c r="AF2176" s="6">
        <f t="shared" si="200"/>
        <v>16334770.91</v>
      </c>
      <c r="AG2176" s="6">
        <f t="shared" si="201"/>
        <v>50111426.799999997</v>
      </c>
      <c r="AH2176" s="6">
        <f t="shared" si="202"/>
        <v>34358725.399999999</v>
      </c>
      <c r="AI2176" s="6">
        <f t="shared" si="203"/>
        <v>50110453.569999993</v>
      </c>
    </row>
    <row r="2177" spans="1:35" s="2" customFormat="1">
      <c r="A2177" s="3">
        <v>2016</v>
      </c>
      <c r="B2177" s="3">
        <v>2</v>
      </c>
      <c r="C2177" s="4">
        <v>62</v>
      </c>
      <c r="D2177" s="8">
        <v>2690</v>
      </c>
      <c r="E2177" s="8">
        <v>35386988.270000003</v>
      </c>
      <c r="F2177" s="8">
        <v>12110.68</v>
      </c>
      <c r="G2177" s="8">
        <v>30124182.350000001</v>
      </c>
      <c r="H2177" s="8">
        <v>15605618.27</v>
      </c>
      <c r="I2177" s="8">
        <v>1266890.18</v>
      </c>
      <c r="J2177" s="8">
        <v>88440.9</v>
      </c>
      <c r="K2177" s="8">
        <v>0</v>
      </c>
      <c r="L2177" s="8">
        <v>7078487.9699999997</v>
      </c>
      <c r="M2177" s="8">
        <v>0</v>
      </c>
      <c r="N2177" s="8">
        <v>5288650.2699999996</v>
      </c>
      <c r="O2177" s="8">
        <v>65756.22</v>
      </c>
      <c r="P2177" s="8">
        <v>307731.96000000002</v>
      </c>
      <c r="Q2177" s="8">
        <v>17593.87</v>
      </c>
      <c r="R2177" s="8">
        <v>48712.24</v>
      </c>
      <c r="S2177" s="8">
        <v>8671387.5399999991</v>
      </c>
      <c r="T2177" s="8">
        <v>4910685.5599999996</v>
      </c>
      <c r="U2177" s="8">
        <v>2237131.27</v>
      </c>
      <c r="V2177" s="8">
        <v>0</v>
      </c>
      <c r="W2177" s="8">
        <v>149203.93</v>
      </c>
      <c r="X2177" s="8">
        <v>41.34</v>
      </c>
      <c r="Y2177" s="8">
        <v>3.19</v>
      </c>
      <c r="Z2177" s="8">
        <v>0.01</v>
      </c>
      <c r="AA2177" s="8">
        <v>2878602.64</v>
      </c>
      <c r="AB2177" s="8">
        <v>1088761.76</v>
      </c>
      <c r="AC2177" s="9">
        <f t="shared" si="198"/>
        <v>1789840.8800000001</v>
      </c>
      <c r="AD2177" s="5" t="str">
        <f>$C2177&amp;" "&amp;VLOOKUP(C2177,Tegevusalad!$A$1:$B$89,2,FALSE)</f>
        <v>62 PROGRAMMEERIMINE, KONSULTATSIOONID JMS TEGEVUSED</v>
      </c>
      <c r="AE2177" s="6">
        <f t="shared" si="199"/>
        <v>24490621.480000008</v>
      </c>
      <c r="AF2177" s="6">
        <f t="shared" si="200"/>
        <v>15449512.640000001</v>
      </c>
      <c r="AG2177" s="6">
        <f t="shared" si="201"/>
        <v>54614803.830000013</v>
      </c>
      <c r="AH2177" s="6">
        <f t="shared" si="202"/>
        <v>26686812.549999997</v>
      </c>
      <c r="AI2177" s="6">
        <f t="shared" si="203"/>
        <v>54614762.49000001</v>
      </c>
    </row>
    <row r="2178" spans="1:35" s="2" customFormat="1">
      <c r="A2178" s="3">
        <v>2016</v>
      </c>
      <c r="B2178" s="3">
        <v>2</v>
      </c>
      <c r="C2178" s="4">
        <v>63</v>
      </c>
      <c r="D2178" s="8">
        <v>622</v>
      </c>
      <c r="E2178" s="8">
        <v>7695447.1200000001</v>
      </c>
      <c r="F2178" s="8">
        <v>12983.32</v>
      </c>
      <c r="G2178" s="8">
        <v>7855437.4900000002</v>
      </c>
      <c r="H2178" s="8">
        <v>3063168.9</v>
      </c>
      <c r="I2178" s="8">
        <v>175357.62</v>
      </c>
      <c r="J2178" s="8">
        <v>4530.57</v>
      </c>
      <c r="K2178" s="8">
        <v>0</v>
      </c>
      <c r="L2178" s="8">
        <v>1540257.97</v>
      </c>
      <c r="M2178" s="8">
        <v>0</v>
      </c>
      <c r="N2178" s="8">
        <v>1161553.8</v>
      </c>
      <c r="O2178" s="8">
        <v>2723.74</v>
      </c>
      <c r="P2178" s="8">
        <v>32078.86</v>
      </c>
      <c r="Q2178" s="8">
        <v>3118.65</v>
      </c>
      <c r="R2178" s="8">
        <v>10071.59</v>
      </c>
      <c r="S2178" s="8">
        <v>2025969.72</v>
      </c>
      <c r="T2178" s="8">
        <v>272347.37</v>
      </c>
      <c r="U2178" s="8">
        <v>1543645.88</v>
      </c>
      <c r="V2178" s="8">
        <v>0</v>
      </c>
      <c r="W2178" s="8">
        <v>930132.72</v>
      </c>
      <c r="X2178" s="8">
        <v>0</v>
      </c>
      <c r="Y2178" s="8">
        <v>15.25</v>
      </c>
      <c r="Z2178" s="8">
        <v>0.21</v>
      </c>
      <c r="AA2178" s="8">
        <v>521628.21</v>
      </c>
      <c r="AB2178" s="8">
        <v>142909</v>
      </c>
      <c r="AC2178" s="9">
        <f t="shared" ref="AC2178:AC2241" si="204">AA2178-AB2178</f>
        <v>378719.21</v>
      </c>
      <c r="AD2178" s="5" t="str">
        <f>$C2178&amp;" "&amp;VLOOKUP(C2178,Tegevusalad!$A$1:$B$89,2,FALSE)</f>
        <v>63 INFOALANE TEGEVUS</v>
      </c>
      <c r="AE2178" s="6">
        <f t="shared" si="199"/>
        <v>4138814.8400000008</v>
      </c>
      <c r="AF2178" s="6">
        <f t="shared" si="200"/>
        <v>2274892.6500000004</v>
      </c>
      <c r="AG2178" s="6">
        <f t="shared" si="201"/>
        <v>11994252.33</v>
      </c>
      <c r="AH2178" s="6">
        <f t="shared" si="202"/>
        <v>5858126.9500000002</v>
      </c>
      <c r="AI2178" s="6">
        <f t="shared" si="203"/>
        <v>11994252.33</v>
      </c>
    </row>
    <row r="2179" spans="1:35" s="2" customFormat="1">
      <c r="A2179" s="3">
        <v>2016</v>
      </c>
      <c r="B2179" s="3">
        <v>2</v>
      </c>
      <c r="C2179" s="4">
        <v>64</v>
      </c>
      <c r="D2179" s="8">
        <v>415</v>
      </c>
      <c r="E2179" s="8">
        <v>125429396.66</v>
      </c>
      <c r="F2179" s="8">
        <v>834.52</v>
      </c>
      <c r="G2179" s="8">
        <v>2994385.87</v>
      </c>
      <c r="H2179" s="8">
        <v>2101562.21</v>
      </c>
      <c r="I2179" s="8">
        <v>428533.51</v>
      </c>
      <c r="J2179" s="8">
        <v>36605.949999999997</v>
      </c>
      <c r="K2179" s="8">
        <v>0</v>
      </c>
      <c r="L2179" s="8">
        <v>25085954.420000002</v>
      </c>
      <c r="M2179" s="8">
        <v>0</v>
      </c>
      <c r="N2179" s="8">
        <v>23450495.489999998</v>
      </c>
      <c r="O2179" s="8">
        <v>2493.4899999999998</v>
      </c>
      <c r="P2179" s="8">
        <v>748558.18</v>
      </c>
      <c r="Q2179" s="8">
        <v>14346.79</v>
      </c>
      <c r="R2179" s="8">
        <v>10313.049999999999</v>
      </c>
      <c r="S2179" s="8">
        <v>8502322.7400000002</v>
      </c>
      <c r="T2179" s="8">
        <v>5834582.8799999999</v>
      </c>
      <c r="U2179" s="8">
        <v>10417246.43</v>
      </c>
      <c r="V2179" s="8">
        <v>10000022.85</v>
      </c>
      <c r="W2179" s="8">
        <v>61204531.560000002</v>
      </c>
      <c r="X2179" s="8">
        <v>15315.95</v>
      </c>
      <c r="Y2179" s="8">
        <v>1572.24</v>
      </c>
      <c r="Z2179" s="8">
        <v>1685.58</v>
      </c>
      <c r="AA2179" s="8">
        <v>2148379.5499999998</v>
      </c>
      <c r="AB2179" s="8">
        <v>513033.96</v>
      </c>
      <c r="AC2179" s="9">
        <f t="shared" si="204"/>
        <v>1635345.5899999999</v>
      </c>
      <c r="AD2179" s="5" t="str">
        <f>$C2179&amp;" "&amp;VLOOKUP(C2179,Tegevusalad!$A$1:$B$89,2,FALSE)</f>
        <v>64 FINANTSTEENUSTE OSUTAMINE, V.A KINDLUSTUS JA PENSIONIFONDID</v>
      </c>
      <c r="AE2179" s="6">
        <f t="shared" ref="AE2179:AE2242" si="205">(E2179+F2179+X2179)-(S2179+U2179)</f>
        <v>106525977.95999999</v>
      </c>
      <c r="AF2179" s="6">
        <f t="shared" ref="AF2179:AF2242" si="206">((N2179+R2179-O2179)/0.2)-S2179-(U2179-V2179)</f>
        <v>108372028.93000001</v>
      </c>
      <c r="AG2179" s="6">
        <f t="shared" ref="AG2179:AG2242" si="207">(E2179+F2179+G2179+X2179)-(S2179+U2179)</f>
        <v>109520363.83</v>
      </c>
      <c r="AH2179" s="6">
        <f t="shared" ref="AH2179:AH2242" si="208">(N2179+R2179)/0.2</f>
        <v>117304042.69999999</v>
      </c>
      <c r="AI2179" s="6">
        <f t="shared" ref="AI2179:AI2242" si="209">(E2179+F2179+G2179)-(S2179+U2179)</f>
        <v>109505047.88</v>
      </c>
    </row>
    <row r="2180" spans="1:35" s="2" customFormat="1">
      <c r="A2180" s="3">
        <v>2016</v>
      </c>
      <c r="B2180" s="3">
        <v>2</v>
      </c>
      <c r="C2180" s="4">
        <v>65</v>
      </c>
      <c r="D2180" s="8">
        <v>16</v>
      </c>
      <c r="E2180" s="8">
        <v>433325.24</v>
      </c>
      <c r="F2180" s="8">
        <v>226</v>
      </c>
      <c r="G2180" s="8">
        <v>588</v>
      </c>
      <c r="H2180" s="8">
        <v>588</v>
      </c>
      <c r="I2180" s="8">
        <v>0</v>
      </c>
      <c r="J2180" s="8">
        <v>0</v>
      </c>
      <c r="K2180" s="8">
        <v>0</v>
      </c>
      <c r="L2180" s="8">
        <v>86685.4</v>
      </c>
      <c r="M2180" s="8">
        <v>0</v>
      </c>
      <c r="N2180" s="8">
        <v>2996.95</v>
      </c>
      <c r="O2180" s="8">
        <v>0</v>
      </c>
      <c r="P2180" s="8">
        <v>0</v>
      </c>
      <c r="Q2180" s="8">
        <v>0</v>
      </c>
      <c r="R2180" s="8">
        <v>0</v>
      </c>
      <c r="S2180" s="8">
        <v>329392.84999999998</v>
      </c>
      <c r="T2180" s="8">
        <v>92923.94</v>
      </c>
      <c r="U2180" s="8">
        <v>7287.41</v>
      </c>
      <c r="V2180" s="8">
        <v>0</v>
      </c>
      <c r="W2180" s="8">
        <v>22275810.57</v>
      </c>
      <c r="X2180" s="8">
        <v>0</v>
      </c>
      <c r="Y2180" s="8">
        <v>0</v>
      </c>
      <c r="Z2180" s="8">
        <v>0</v>
      </c>
      <c r="AA2180" s="8">
        <v>83697.62</v>
      </c>
      <c r="AB2180" s="8">
        <v>9.17</v>
      </c>
      <c r="AC2180" s="9">
        <f t="shared" si="204"/>
        <v>83688.45</v>
      </c>
      <c r="AD2180" s="5" t="str">
        <f>$C2180&amp;" "&amp;VLOOKUP(C2180,Tegevusalad!$A$1:$B$89,2,FALSE)</f>
        <v>65 KINDLUSTUS, EDASIKINDLUSTUS JA PENSIONIFONDID, V.A KOHUSTUSLIK SOTSIAALKINDLUSTUS</v>
      </c>
      <c r="AE2180" s="6">
        <f t="shared" si="205"/>
        <v>96870.98000000004</v>
      </c>
      <c r="AF2180" s="6">
        <f t="shared" si="206"/>
        <v>-321695.50999999995</v>
      </c>
      <c r="AG2180" s="6">
        <f t="shared" si="207"/>
        <v>97458.98000000004</v>
      </c>
      <c r="AH2180" s="6">
        <f t="shared" si="208"/>
        <v>14984.749999999998</v>
      </c>
      <c r="AI2180" s="6">
        <f t="shared" si="209"/>
        <v>97458.98000000004</v>
      </c>
    </row>
    <row r="2181" spans="1:35" s="2" customFormat="1">
      <c r="A2181" s="3">
        <v>2016</v>
      </c>
      <c r="B2181" s="3">
        <v>2</v>
      </c>
      <c r="C2181" s="4">
        <v>66</v>
      </c>
      <c r="D2181" s="8">
        <v>334</v>
      </c>
      <c r="E2181" s="8">
        <v>2385672.56</v>
      </c>
      <c r="F2181" s="8">
        <v>1016.2</v>
      </c>
      <c r="G2181" s="8">
        <v>1553489.83</v>
      </c>
      <c r="H2181" s="8">
        <v>1024679.81</v>
      </c>
      <c r="I2181" s="8">
        <v>263850.59000000003</v>
      </c>
      <c r="J2181" s="8">
        <v>5500</v>
      </c>
      <c r="K2181" s="8">
        <v>0</v>
      </c>
      <c r="L2181" s="8">
        <v>477226.01</v>
      </c>
      <c r="M2181" s="8">
        <v>0</v>
      </c>
      <c r="N2181" s="8">
        <v>392533.27</v>
      </c>
      <c r="O2181" s="8">
        <v>12347.9</v>
      </c>
      <c r="P2181" s="8">
        <v>7376.64</v>
      </c>
      <c r="Q2181" s="8">
        <v>1738</v>
      </c>
      <c r="R2181" s="8">
        <v>2912.31</v>
      </c>
      <c r="S2181" s="8">
        <v>785363.8</v>
      </c>
      <c r="T2181" s="8">
        <v>71778.67</v>
      </c>
      <c r="U2181" s="8">
        <v>129025.86</v>
      </c>
      <c r="V2181" s="8">
        <v>0</v>
      </c>
      <c r="W2181" s="8">
        <v>5472767.2000000002</v>
      </c>
      <c r="X2181" s="8">
        <v>0</v>
      </c>
      <c r="Y2181" s="8">
        <v>0</v>
      </c>
      <c r="Z2181" s="8">
        <v>0</v>
      </c>
      <c r="AA2181" s="8">
        <v>190636.92</v>
      </c>
      <c r="AB2181" s="8">
        <v>105944.18</v>
      </c>
      <c r="AC2181" s="9">
        <f t="shared" si="204"/>
        <v>84692.74000000002</v>
      </c>
      <c r="AD2181" s="5" t="str">
        <f>$C2181&amp;" "&amp;VLOOKUP(C2181,Tegevusalad!$A$1:$B$89,2,FALSE)</f>
        <v>66 FINANTSTEENUSTE JA KINDLUSTUSTEGEVUSE ABITEGEVUSALAD</v>
      </c>
      <c r="AE2181" s="6">
        <f t="shared" si="205"/>
        <v>1472299.1</v>
      </c>
      <c r="AF2181" s="6">
        <f t="shared" si="206"/>
        <v>1001098.7399999999</v>
      </c>
      <c r="AG2181" s="6">
        <f t="shared" si="207"/>
        <v>3025788.93</v>
      </c>
      <c r="AH2181" s="6">
        <f t="shared" si="208"/>
        <v>1977227.9</v>
      </c>
      <c r="AI2181" s="6">
        <f t="shared" si="209"/>
        <v>3025788.93</v>
      </c>
    </row>
    <row r="2182" spans="1:35" s="2" customFormat="1">
      <c r="A2182" s="3">
        <v>2016</v>
      </c>
      <c r="B2182" s="3">
        <v>2</v>
      </c>
      <c r="C2182" s="4">
        <v>68</v>
      </c>
      <c r="D2182" s="8">
        <v>6118</v>
      </c>
      <c r="E2182" s="8">
        <v>134018911.09999999</v>
      </c>
      <c r="F2182" s="8">
        <v>349627.26</v>
      </c>
      <c r="G2182" s="8">
        <v>5063917.04</v>
      </c>
      <c r="H2182" s="8">
        <v>1723725.92</v>
      </c>
      <c r="I2182" s="8">
        <v>1275255.17</v>
      </c>
      <c r="J2182" s="8">
        <v>672475.31</v>
      </c>
      <c r="K2182" s="8">
        <v>226.24</v>
      </c>
      <c r="L2182" s="8">
        <v>26835248.43</v>
      </c>
      <c r="M2182" s="8">
        <v>0</v>
      </c>
      <c r="N2182" s="8">
        <v>21989776.949999999</v>
      </c>
      <c r="O2182" s="8">
        <v>439347.62</v>
      </c>
      <c r="P2182" s="8">
        <v>6676034.1900000004</v>
      </c>
      <c r="Q2182" s="8">
        <v>55504.03</v>
      </c>
      <c r="R2182" s="8">
        <v>71018.850000000006</v>
      </c>
      <c r="S2182" s="8">
        <v>3299949.35</v>
      </c>
      <c r="T2182" s="8">
        <v>2748814.31</v>
      </c>
      <c r="U2182" s="8">
        <v>2938731.5</v>
      </c>
      <c r="V2182" s="8">
        <v>2856137.57</v>
      </c>
      <c r="W2182" s="8">
        <v>18560435.109999999</v>
      </c>
      <c r="X2182" s="8">
        <v>13554781.52</v>
      </c>
      <c r="Y2182" s="8">
        <v>48653.27</v>
      </c>
      <c r="Z2182" s="8">
        <v>644</v>
      </c>
      <c r="AA2182" s="8">
        <v>14387173.939999999</v>
      </c>
      <c r="AB2182" s="8">
        <v>9493693.1899999995</v>
      </c>
      <c r="AC2182" s="9">
        <f t="shared" si="204"/>
        <v>4893480.75</v>
      </c>
      <c r="AD2182" s="5" t="str">
        <f>$C2182&amp;" "&amp;VLOOKUP(C2182,Tegevusalad!$A$1:$B$89,2,FALSE)</f>
        <v>68 KINNISVARAALANE TEGEVUS</v>
      </c>
      <c r="AE2182" s="6">
        <f t="shared" si="205"/>
        <v>141684639.03</v>
      </c>
      <c r="AF2182" s="6">
        <f t="shared" si="206"/>
        <v>104724697.61999999</v>
      </c>
      <c r="AG2182" s="6">
        <f t="shared" si="207"/>
        <v>146748556.06999999</v>
      </c>
      <c r="AH2182" s="6">
        <f t="shared" si="208"/>
        <v>110303979</v>
      </c>
      <c r="AI2182" s="6">
        <f t="shared" si="209"/>
        <v>133193774.54999998</v>
      </c>
    </row>
    <row r="2183" spans="1:35" s="2" customFormat="1">
      <c r="A2183" s="3">
        <v>2016</v>
      </c>
      <c r="B2183" s="3">
        <v>2</v>
      </c>
      <c r="C2183" s="4">
        <v>69</v>
      </c>
      <c r="D2183" s="8">
        <v>2976</v>
      </c>
      <c r="E2183" s="8">
        <v>16953097.879999999</v>
      </c>
      <c r="F2183" s="8">
        <v>8900.75</v>
      </c>
      <c r="G2183" s="8">
        <v>3326754.46</v>
      </c>
      <c r="H2183" s="8">
        <v>2305629.6</v>
      </c>
      <c r="I2183" s="8">
        <v>37480.5</v>
      </c>
      <c r="J2183" s="8">
        <v>3486.63</v>
      </c>
      <c r="K2183" s="8">
        <v>0</v>
      </c>
      <c r="L2183" s="8">
        <v>3391420.72</v>
      </c>
      <c r="M2183" s="8">
        <v>0</v>
      </c>
      <c r="N2183" s="8">
        <v>1303419.54</v>
      </c>
      <c r="O2183" s="8">
        <v>9105.17</v>
      </c>
      <c r="P2183" s="8">
        <v>96508.62</v>
      </c>
      <c r="Q2183" s="8">
        <v>38494.699999999997</v>
      </c>
      <c r="R2183" s="8">
        <v>43748.24</v>
      </c>
      <c r="S2183" s="8">
        <v>559763.28</v>
      </c>
      <c r="T2183" s="8">
        <v>129166.96</v>
      </c>
      <c r="U2183" s="8">
        <v>315561.55</v>
      </c>
      <c r="V2183" s="8">
        <v>240000</v>
      </c>
      <c r="W2183" s="8">
        <v>322569.31</v>
      </c>
      <c r="X2183" s="8">
        <v>-34.78</v>
      </c>
      <c r="Y2183" s="8">
        <v>63.45</v>
      </c>
      <c r="Z2183" s="8">
        <v>0.01</v>
      </c>
      <c r="AA2183" s="8">
        <v>2277639.92</v>
      </c>
      <c r="AB2183" s="8">
        <v>189575.3</v>
      </c>
      <c r="AC2183" s="9">
        <f t="shared" si="204"/>
        <v>2088064.6199999999</v>
      </c>
      <c r="AD2183" s="5" t="str">
        <f>$C2183&amp;" "&amp;VLOOKUP(C2183,Tegevusalad!$A$1:$B$89,2,FALSE)</f>
        <v>69 JURIIDILISED TOIMINGUD JA ARVEPIDAMINE</v>
      </c>
      <c r="AE2183" s="6">
        <f t="shared" si="205"/>
        <v>16086639.019999998</v>
      </c>
      <c r="AF2183" s="6">
        <f t="shared" si="206"/>
        <v>6054988.2199999997</v>
      </c>
      <c r="AG2183" s="6">
        <f t="shared" si="207"/>
        <v>19413393.479999997</v>
      </c>
      <c r="AH2183" s="6">
        <f t="shared" si="208"/>
        <v>6735838.8999999994</v>
      </c>
      <c r="AI2183" s="6">
        <f t="shared" si="209"/>
        <v>19413428.259999998</v>
      </c>
    </row>
    <row r="2184" spans="1:35" s="2" customFormat="1">
      <c r="A2184" s="3">
        <v>2016</v>
      </c>
      <c r="B2184" s="3">
        <v>2</v>
      </c>
      <c r="C2184" s="4">
        <v>70</v>
      </c>
      <c r="D2184" s="8">
        <v>2727</v>
      </c>
      <c r="E2184" s="8">
        <v>21286390.059999999</v>
      </c>
      <c r="F2184" s="8">
        <v>11293.21</v>
      </c>
      <c r="G2184" s="8">
        <v>9375659.1400000006</v>
      </c>
      <c r="H2184" s="8">
        <v>6742536.2400000002</v>
      </c>
      <c r="I2184" s="8">
        <v>2650574.2599999998</v>
      </c>
      <c r="J2184" s="8">
        <v>216896.2</v>
      </c>
      <c r="K2184" s="8">
        <v>0</v>
      </c>
      <c r="L2184" s="8">
        <v>4258294.4000000004</v>
      </c>
      <c r="M2184" s="8">
        <v>0</v>
      </c>
      <c r="N2184" s="8">
        <v>3435131.02</v>
      </c>
      <c r="O2184" s="8">
        <v>102334.02</v>
      </c>
      <c r="P2184" s="8">
        <v>650523.96</v>
      </c>
      <c r="Q2184" s="8">
        <v>35904.71</v>
      </c>
      <c r="R2184" s="8">
        <v>67565.440000000002</v>
      </c>
      <c r="S2184" s="8">
        <v>3572564.46</v>
      </c>
      <c r="T2184" s="8">
        <v>1628844.8</v>
      </c>
      <c r="U2184" s="8">
        <v>473832.55</v>
      </c>
      <c r="V2184" s="8">
        <v>121793.86</v>
      </c>
      <c r="W2184" s="8">
        <v>2209370.7799999998</v>
      </c>
      <c r="X2184" s="8">
        <v>144564.26999999999</v>
      </c>
      <c r="Y2184" s="8">
        <v>6123.75</v>
      </c>
      <c r="Z2184" s="8">
        <v>58.55</v>
      </c>
      <c r="AA2184" s="8">
        <v>1624169.07</v>
      </c>
      <c r="AB2184" s="8">
        <v>794940.49</v>
      </c>
      <c r="AC2184" s="9">
        <f t="shared" si="204"/>
        <v>829228.58000000007</v>
      </c>
      <c r="AD2184" s="5" t="str">
        <f>$C2184&amp;" "&amp;VLOOKUP(C2184,Tegevusalad!$A$1:$B$89,2,FALSE)</f>
        <v>70 PEAKONTORITE TEGEVUS; JUHTIMISALANE NÕUSTAMINE</v>
      </c>
      <c r="AE2184" s="6">
        <f t="shared" si="205"/>
        <v>17395850.530000001</v>
      </c>
      <c r="AF2184" s="6">
        <f t="shared" si="206"/>
        <v>13077209.049999999</v>
      </c>
      <c r="AG2184" s="6">
        <f t="shared" si="207"/>
        <v>26771509.670000002</v>
      </c>
      <c r="AH2184" s="6">
        <f t="shared" si="208"/>
        <v>17513482.299999997</v>
      </c>
      <c r="AI2184" s="6">
        <f t="shared" si="209"/>
        <v>26626945.399999999</v>
      </c>
    </row>
    <row r="2185" spans="1:35" s="2" customFormat="1">
      <c r="A2185" s="3">
        <v>2016</v>
      </c>
      <c r="B2185" s="3">
        <v>2</v>
      </c>
      <c r="C2185" s="4">
        <v>71</v>
      </c>
      <c r="D2185" s="8">
        <v>1986</v>
      </c>
      <c r="E2185" s="8">
        <v>19685441.149999999</v>
      </c>
      <c r="F2185" s="8">
        <v>3403.1</v>
      </c>
      <c r="G2185" s="8">
        <v>6139710.7800000003</v>
      </c>
      <c r="H2185" s="8">
        <v>4425516.62</v>
      </c>
      <c r="I2185" s="8">
        <v>1246366.03</v>
      </c>
      <c r="J2185" s="8">
        <v>148840.65</v>
      </c>
      <c r="K2185" s="8">
        <v>0</v>
      </c>
      <c r="L2185" s="8">
        <v>3937394.48</v>
      </c>
      <c r="M2185" s="8">
        <v>0</v>
      </c>
      <c r="N2185" s="8">
        <v>2166489.92</v>
      </c>
      <c r="O2185" s="8">
        <v>25815.17</v>
      </c>
      <c r="P2185" s="8">
        <v>123385.19</v>
      </c>
      <c r="Q2185" s="8">
        <v>41337.660000000003</v>
      </c>
      <c r="R2185" s="8">
        <v>52082.86</v>
      </c>
      <c r="S2185" s="8">
        <v>3226543.92</v>
      </c>
      <c r="T2185" s="8">
        <v>2751277.01</v>
      </c>
      <c r="U2185" s="8">
        <v>168702.72</v>
      </c>
      <c r="V2185" s="8">
        <v>0</v>
      </c>
      <c r="W2185" s="8">
        <v>58310.61</v>
      </c>
      <c r="X2185" s="8">
        <v>0</v>
      </c>
      <c r="Y2185" s="8">
        <v>0.01</v>
      </c>
      <c r="Z2185" s="8">
        <v>33.29</v>
      </c>
      <c r="AA2185" s="8">
        <v>2055942.15</v>
      </c>
      <c r="AB2185" s="8">
        <v>285070.86</v>
      </c>
      <c r="AC2185" s="9">
        <f t="shared" si="204"/>
        <v>1770871.29</v>
      </c>
      <c r="AD2185" s="5" t="str">
        <f>$C2185&amp;" "&amp;VLOOKUP(C2185,Tegevusalad!$A$1:$B$89,2,FALSE)</f>
        <v>71 ARHITEKTI- JA INSENERITEGEVUSED; TEIMIMINE JA ANALÜÜS</v>
      </c>
      <c r="AE2185" s="6">
        <f t="shared" si="205"/>
        <v>16293597.609999999</v>
      </c>
      <c r="AF2185" s="6">
        <f t="shared" si="206"/>
        <v>7568541.4099999992</v>
      </c>
      <c r="AG2185" s="6">
        <f t="shared" si="207"/>
        <v>22433308.390000001</v>
      </c>
      <c r="AH2185" s="6">
        <f t="shared" si="208"/>
        <v>11092863.899999999</v>
      </c>
      <c r="AI2185" s="6">
        <f t="shared" si="209"/>
        <v>22433308.390000001</v>
      </c>
    </row>
    <row r="2186" spans="1:35" s="2" customFormat="1">
      <c r="A2186" s="3">
        <v>2016</v>
      </c>
      <c r="B2186" s="3">
        <v>2</v>
      </c>
      <c r="C2186" s="4">
        <v>72</v>
      </c>
      <c r="D2186" s="8">
        <v>257</v>
      </c>
      <c r="E2186" s="8">
        <v>990056.23</v>
      </c>
      <c r="F2186" s="8">
        <v>9653.77</v>
      </c>
      <c r="G2186" s="8">
        <v>1194360.69</v>
      </c>
      <c r="H2186" s="8">
        <v>723479.44</v>
      </c>
      <c r="I2186" s="8">
        <v>58755.74</v>
      </c>
      <c r="J2186" s="8">
        <v>33316.78</v>
      </c>
      <c r="K2186" s="8">
        <v>0</v>
      </c>
      <c r="L2186" s="8">
        <v>198880.06</v>
      </c>
      <c r="M2186" s="8">
        <v>0</v>
      </c>
      <c r="N2186" s="8">
        <v>274399.18</v>
      </c>
      <c r="O2186" s="8">
        <v>8636.4699999999993</v>
      </c>
      <c r="P2186" s="8">
        <v>38916.85</v>
      </c>
      <c r="Q2186" s="8">
        <v>1097.45</v>
      </c>
      <c r="R2186" s="8">
        <v>6666.5</v>
      </c>
      <c r="S2186" s="8">
        <v>266521.63</v>
      </c>
      <c r="T2186" s="8">
        <v>145651.44</v>
      </c>
      <c r="U2186" s="8">
        <v>43572.06</v>
      </c>
      <c r="V2186" s="8">
        <v>0</v>
      </c>
      <c r="W2186" s="8">
        <v>27070.880000000001</v>
      </c>
      <c r="X2186" s="8">
        <v>0</v>
      </c>
      <c r="Y2186" s="8">
        <v>0</v>
      </c>
      <c r="Z2186" s="8">
        <v>0</v>
      </c>
      <c r="AA2186" s="8">
        <v>79449.279999999999</v>
      </c>
      <c r="AB2186" s="8">
        <v>154968.4</v>
      </c>
      <c r="AC2186" s="9">
        <f t="shared" si="204"/>
        <v>-75519.12</v>
      </c>
      <c r="AD2186" s="5" t="str">
        <f>$C2186&amp;" "&amp;VLOOKUP(C2186,Tegevusalad!$A$1:$B$89,2,FALSE)</f>
        <v>72 TEADUS- JA ARENDUSTEGEVUS</v>
      </c>
      <c r="AE2186" s="6">
        <f t="shared" si="205"/>
        <v>689616.31</v>
      </c>
      <c r="AF2186" s="6">
        <f t="shared" si="206"/>
        <v>1052052.3599999999</v>
      </c>
      <c r="AG2186" s="6">
        <f t="shared" si="207"/>
        <v>1883977</v>
      </c>
      <c r="AH2186" s="6">
        <f t="shared" si="208"/>
        <v>1405328.4</v>
      </c>
      <c r="AI2186" s="6">
        <f t="shared" si="209"/>
        <v>1883977</v>
      </c>
    </row>
    <row r="2187" spans="1:35" s="2" customFormat="1">
      <c r="A2187" s="3">
        <v>2016</v>
      </c>
      <c r="B2187" s="3">
        <v>2</v>
      </c>
      <c r="C2187" s="4">
        <v>73</v>
      </c>
      <c r="D2187" s="8">
        <v>1101</v>
      </c>
      <c r="E2187" s="8">
        <v>19917224.719999999</v>
      </c>
      <c r="F2187" s="8">
        <v>62037.73</v>
      </c>
      <c r="G2187" s="8">
        <v>7296258.46</v>
      </c>
      <c r="H2187" s="8">
        <v>5004266.8600000003</v>
      </c>
      <c r="I2187" s="8">
        <v>594224.29</v>
      </c>
      <c r="J2187" s="8">
        <v>150940.42000000001</v>
      </c>
      <c r="K2187" s="8">
        <v>0</v>
      </c>
      <c r="L2187" s="8">
        <v>3989028.33</v>
      </c>
      <c r="M2187" s="8">
        <v>0</v>
      </c>
      <c r="N2187" s="8">
        <v>3072010.41</v>
      </c>
      <c r="O2187" s="8">
        <v>26783.14</v>
      </c>
      <c r="P2187" s="8">
        <v>51523.82</v>
      </c>
      <c r="Q2187" s="8">
        <v>11765.23</v>
      </c>
      <c r="R2187" s="8">
        <v>23614.42</v>
      </c>
      <c r="S2187" s="8">
        <v>2848032.64</v>
      </c>
      <c r="T2187" s="8">
        <v>411947.99</v>
      </c>
      <c r="U2187" s="8">
        <v>452297.58</v>
      </c>
      <c r="V2187" s="8">
        <v>0</v>
      </c>
      <c r="W2187" s="8">
        <v>21957.67</v>
      </c>
      <c r="X2187" s="8">
        <v>556</v>
      </c>
      <c r="Y2187" s="8">
        <v>0.01</v>
      </c>
      <c r="Z2187" s="8">
        <v>2504.5500000000002</v>
      </c>
      <c r="AA2187" s="8">
        <v>1299808.8</v>
      </c>
      <c r="AB2187" s="8">
        <v>385295.42</v>
      </c>
      <c r="AC2187" s="9">
        <f t="shared" si="204"/>
        <v>914513.38000000012</v>
      </c>
      <c r="AD2187" s="5" t="str">
        <f>$C2187&amp;" "&amp;VLOOKUP(C2187,Tegevusalad!$A$1:$B$89,2,FALSE)</f>
        <v>73 REKLAAMINDUS JA TURU-UURINGUD</v>
      </c>
      <c r="AE2187" s="6">
        <f t="shared" si="205"/>
        <v>16679488.229999999</v>
      </c>
      <c r="AF2187" s="6">
        <f t="shared" si="206"/>
        <v>12043878.229999999</v>
      </c>
      <c r="AG2187" s="6">
        <f t="shared" si="207"/>
        <v>23975746.690000001</v>
      </c>
      <c r="AH2187" s="6">
        <f t="shared" si="208"/>
        <v>15478124.15</v>
      </c>
      <c r="AI2187" s="6">
        <f t="shared" si="209"/>
        <v>23975190.690000001</v>
      </c>
    </row>
    <row r="2188" spans="1:35" s="2" customFormat="1">
      <c r="A2188" s="3">
        <v>2016</v>
      </c>
      <c r="B2188" s="3">
        <v>2</v>
      </c>
      <c r="C2188" s="4">
        <v>74</v>
      </c>
      <c r="D2188" s="8">
        <v>1798</v>
      </c>
      <c r="E2188" s="8">
        <v>9298303.4900000002</v>
      </c>
      <c r="F2188" s="8">
        <v>6744280</v>
      </c>
      <c r="G2188" s="8">
        <v>4646145.4800000004</v>
      </c>
      <c r="H2188" s="8">
        <v>2280774.86</v>
      </c>
      <c r="I2188" s="8">
        <v>570868.9</v>
      </c>
      <c r="J2188" s="8">
        <v>232754.35</v>
      </c>
      <c r="K2188" s="8">
        <v>0</v>
      </c>
      <c r="L2188" s="8">
        <v>2466645.94</v>
      </c>
      <c r="M2188" s="8">
        <v>0</v>
      </c>
      <c r="N2188" s="8">
        <v>1643628.38</v>
      </c>
      <c r="O2188" s="8">
        <v>219653.6</v>
      </c>
      <c r="P2188" s="8">
        <v>32261.68</v>
      </c>
      <c r="Q2188" s="8">
        <v>10262.23</v>
      </c>
      <c r="R2188" s="8">
        <v>14383.55</v>
      </c>
      <c r="S2188" s="8">
        <v>4644480.12</v>
      </c>
      <c r="T2188" s="8">
        <v>4052000.89</v>
      </c>
      <c r="U2188" s="8">
        <v>167201.01</v>
      </c>
      <c r="V2188" s="8">
        <v>0</v>
      </c>
      <c r="W2188" s="8">
        <v>62569.58</v>
      </c>
      <c r="X2188" s="8">
        <v>0</v>
      </c>
      <c r="Y2188" s="8">
        <v>10495.28</v>
      </c>
      <c r="Z2188" s="8">
        <v>0</v>
      </c>
      <c r="AA2188" s="8">
        <v>1206472.72</v>
      </c>
      <c r="AB2188" s="8">
        <v>372959.88</v>
      </c>
      <c r="AC2188" s="9">
        <f t="shared" si="204"/>
        <v>833512.84</v>
      </c>
      <c r="AD2188" s="5" t="str">
        <f>$C2188&amp;" "&amp;VLOOKUP(C2188,Tegevusalad!$A$1:$B$89,2,FALSE)</f>
        <v>74 MUU KUTSE-, TEADUS- JA TEHNIKAALANE TEGEVUS</v>
      </c>
      <c r="AE2188" s="6">
        <f t="shared" si="205"/>
        <v>11230902.359999999</v>
      </c>
      <c r="AF2188" s="6">
        <f t="shared" si="206"/>
        <v>2380110.5199999986</v>
      </c>
      <c r="AG2188" s="6">
        <f t="shared" si="207"/>
        <v>15877047.84</v>
      </c>
      <c r="AH2188" s="6">
        <f t="shared" si="208"/>
        <v>8290059.6499999994</v>
      </c>
      <c r="AI2188" s="6">
        <f t="shared" si="209"/>
        <v>15877047.84</v>
      </c>
    </row>
    <row r="2189" spans="1:35" s="2" customFormat="1">
      <c r="A2189" s="3">
        <v>2016</v>
      </c>
      <c r="B2189" s="3">
        <v>2</v>
      </c>
      <c r="C2189" s="4">
        <v>75</v>
      </c>
      <c r="D2189" s="8">
        <v>140</v>
      </c>
      <c r="E2189" s="8">
        <v>918473.85</v>
      </c>
      <c r="F2189" s="8">
        <v>352559.72</v>
      </c>
      <c r="G2189" s="8">
        <v>6291.97</v>
      </c>
      <c r="H2189" s="8">
        <v>5942.64</v>
      </c>
      <c r="I2189" s="8">
        <v>3803.61</v>
      </c>
      <c r="J2189" s="8">
        <v>0</v>
      </c>
      <c r="K2189" s="8">
        <v>0</v>
      </c>
      <c r="L2189" s="8">
        <v>215425.13</v>
      </c>
      <c r="M2189" s="8">
        <v>0</v>
      </c>
      <c r="N2189" s="8">
        <v>191905.21</v>
      </c>
      <c r="O2189" s="8">
        <v>134.26</v>
      </c>
      <c r="P2189" s="8">
        <v>59722.34</v>
      </c>
      <c r="Q2189" s="8">
        <v>958.55</v>
      </c>
      <c r="R2189" s="8">
        <v>3071.73</v>
      </c>
      <c r="S2189" s="8">
        <v>29731.34</v>
      </c>
      <c r="T2189" s="8">
        <v>5724.23</v>
      </c>
      <c r="U2189" s="8">
        <v>0</v>
      </c>
      <c r="V2189" s="8">
        <v>0</v>
      </c>
      <c r="W2189" s="8">
        <v>167.77</v>
      </c>
      <c r="X2189" s="8">
        <v>0</v>
      </c>
      <c r="Y2189" s="8">
        <v>0</v>
      </c>
      <c r="Z2189" s="8">
        <v>0</v>
      </c>
      <c r="AA2189" s="8">
        <v>90601.91</v>
      </c>
      <c r="AB2189" s="8">
        <v>67081.990000000005</v>
      </c>
      <c r="AC2189" s="9">
        <f t="shared" si="204"/>
        <v>23519.919999999998</v>
      </c>
      <c r="AD2189" s="5" t="str">
        <f>$C2189&amp;" "&amp;VLOOKUP(C2189,Tegevusalad!$A$1:$B$89,2,FALSE)</f>
        <v>75 VETERINAARIA</v>
      </c>
      <c r="AE2189" s="6">
        <f t="shared" si="205"/>
        <v>1241302.2299999997</v>
      </c>
      <c r="AF2189" s="6">
        <f t="shared" si="206"/>
        <v>944482.05999999994</v>
      </c>
      <c r="AG2189" s="6">
        <f t="shared" si="207"/>
        <v>1247594.1999999997</v>
      </c>
      <c r="AH2189" s="6">
        <f t="shared" si="208"/>
        <v>974884.7</v>
      </c>
      <c r="AI2189" s="6">
        <f t="shared" si="209"/>
        <v>1247594.1999999997</v>
      </c>
    </row>
    <row r="2190" spans="1:35" s="2" customFormat="1">
      <c r="A2190" s="3">
        <v>2016</v>
      </c>
      <c r="B2190" s="3">
        <v>2</v>
      </c>
      <c r="C2190" s="4">
        <v>77</v>
      </c>
      <c r="D2190" s="8">
        <v>1254</v>
      </c>
      <c r="E2190" s="8">
        <v>23208826.239999998</v>
      </c>
      <c r="F2190" s="8">
        <v>507268.56</v>
      </c>
      <c r="G2190" s="8">
        <v>7537911.6100000003</v>
      </c>
      <c r="H2190" s="8">
        <v>5334905.2699999996</v>
      </c>
      <c r="I2190" s="8">
        <v>1638133.74</v>
      </c>
      <c r="J2190" s="8">
        <v>474731.88</v>
      </c>
      <c r="K2190" s="8">
        <v>38.340000000000003</v>
      </c>
      <c r="L2190" s="8">
        <v>4687419.47</v>
      </c>
      <c r="M2190" s="8">
        <v>0</v>
      </c>
      <c r="N2190" s="8">
        <v>3902841.13</v>
      </c>
      <c r="O2190" s="8">
        <v>63830.87</v>
      </c>
      <c r="P2190" s="8">
        <v>890307.75</v>
      </c>
      <c r="Q2190" s="8">
        <v>81070.86</v>
      </c>
      <c r="R2190" s="8">
        <v>20994.240000000002</v>
      </c>
      <c r="S2190" s="8">
        <v>4659708.03</v>
      </c>
      <c r="T2190" s="8">
        <v>3640408.75</v>
      </c>
      <c r="U2190" s="8">
        <v>465385.05</v>
      </c>
      <c r="V2190" s="8">
        <v>31443.06</v>
      </c>
      <c r="W2190" s="8">
        <v>335224.57</v>
      </c>
      <c r="X2190" s="8">
        <v>122425.95</v>
      </c>
      <c r="Y2190" s="8">
        <v>98.55</v>
      </c>
      <c r="Z2190" s="8">
        <v>0</v>
      </c>
      <c r="AA2190" s="8">
        <v>1462436.45</v>
      </c>
      <c r="AB2190" s="8">
        <v>677759.56</v>
      </c>
      <c r="AC2190" s="9">
        <f t="shared" si="204"/>
        <v>784676.8899999999</v>
      </c>
      <c r="AD2190" s="5" t="str">
        <f>$C2190&amp;" "&amp;VLOOKUP(C2190,Tegevusalad!$A$1:$B$89,2,FALSE)</f>
        <v>77 RENTIMINE JA KASUTUSRENT</v>
      </c>
      <c r="AE2190" s="6">
        <f t="shared" si="205"/>
        <v>18713427.669999994</v>
      </c>
      <c r="AF2190" s="6">
        <f t="shared" si="206"/>
        <v>14206372.479999999</v>
      </c>
      <c r="AG2190" s="6">
        <f t="shared" si="207"/>
        <v>26251339.279999994</v>
      </c>
      <c r="AH2190" s="6">
        <f t="shared" si="208"/>
        <v>19619176.849999998</v>
      </c>
      <c r="AI2190" s="6">
        <f t="shared" si="209"/>
        <v>26128913.329999998</v>
      </c>
    </row>
    <row r="2191" spans="1:35" s="2" customFormat="1">
      <c r="A2191" s="3">
        <v>2016</v>
      </c>
      <c r="B2191" s="3">
        <v>2</v>
      </c>
      <c r="C2191" s="4">
        <v>78</v>
      </c>
      <c r="D2191" s="8">
        <v>540</v>
      </c>
      <c r="E2191" s="8">
        <v>8958513.9499999993</v>
      </c>
      <c r="F2191" s="8">
        <v>17272.07</v>
      </c>
      <c r="G2191" s="8">
        <v>8874754.1500000004</v>
      </c>
      <c r="H2191" s="8">
        <v>7423772.79</v>
      </c>
      <c r="I2191" s="8">
        <v>165647.95000000001</v>
      </c>
      <c r="J2191" s="8">
        <v>0</v>
      </c>
      <c r="K2191" s="8">
        <v>0</v>
      </c>
      <c r="L2191" s="8">
        <v>1793257.31</v>
      </c>
      <c r="M2191" s="8">
        <v>0</v>
      </c>
      <c r="N2191" s="8">
        <v>801379.99</v>
      </c>
      <c r="O2191" s="8">
        <v>471.44</v>
      </c>
      <c r="P2191" s="8">
        <v>8961.66</v>
      </c>
      <c r="Q2191" s="8">
        <v>5914.57</v>
      </c>
      <c r="R2191" s="8">
        <v>5951.19</v>
      </c>
      <c r="S2191" s="8">
        <v>1340973.47</v>
      </c>
      <c r="T2191" s="8">
        <v>37651.25</v>
      </c>
      <c r="U2191" s="8">
        <v>6180.63</v>
      </c>
      <c r="V2191" s="8">
        <v>495</v>
      </c>
      <c r="W2191" s="8">
        <v>51898.23</v>
      </c>
      <c r="X2191" s="8">
        <v>652.5</v>
      </c>
      <c r="Y2191" s="8">
        <v>0</v>
      </c>
      <c r="Z2191" s="8">
        <v>0</v>
      </c>
      <c r="AA2191" s="8">
        <v>1252749.8999999999</v>
      </c>
      <c r="AB2191" s="8">
        <v>260872.58</v>
      </c>
      <c r="AC2191" s="9">
        <f t="shared" si="204"/>
        <v>991877.32</v>
      </c>
      <c r="AD2191" s="5" t="str">
        <f>$C2191&amp;" "&amp;VLOOKUP(C2191,Tegevusalad!$A$1:$B$89,2,FALSE)</f>
        <v>78 TÖÖHÕIVE</v>
      </c>
      <c r="AE2191" s="6">
        <f t="shared" si="205"/>
        <v>7629284.4199999999</v>
      </c>
      <c r="AF2191" s="6">
        <f t="shared" si="206"/>
        <v>2687639.5999999996</v>
      </c>
      <c r="AG2191" s="6">
        <f t="shared" si="207"/>
        <v>16504038.570000002</v>
      </c>
      <c r="AH2191" s="6">
        <f t="shared" si="208"/>
        <v>4036655.8999999994</v>
      </c>
      <c r="AI2191" s="6">
        <f t="shared" si="209"/>
        <v>16503386.070000002</v>
      </c>
    </row>
    <row r="2192" spans="1:35" s="2" customFormat="1">
      <c r="A2192" s="3">
        <v>2016</v>
      </c>
      <c r="B2192" s="3">
        <v>2</v>
      </c>
      <c r="C2192" s="4">
        <v>79</v>
      </c>
      <c r="D2192" s="8">
        <v>331</v>
      </c>
      <c r="E2192" s="8">
        <v>3619433.52</v>
      </c>
      <c r="F2192" s="8">
        <v>61465.440000000002</v>
      </c>
      <c r="G2192" s="8">
        <v>4423500.34</v>
      </c>
      <c r="H2192" s="8">
        <v>817646.07999999996</v>
      </c>
      <c r="I2192" s="8">
        <v>425.49</v>
      </c>
      <c r="J2192" s="8">
        <v>0</v>
      </c>
      <c r="K2192" s="8">
        <v>0</v>
      </c>
      <c r="L2192" s="8">
        <v>729418.58</v>
      </c>
      <c r="M2192" s="8">
        <v>0</v>
      </c>
      <c r="N2192" s="8">
        <v>500215.79</v>
      </c>
      <c r="O2192" s="8">
        <v>75.41</v>
      </c>
      <c r="P2192" s="8">
        <v>4961.53</v>
      </c>
      <c r="Q2192" s="8">
        <v>846.16</v>
      </c>
      <c r="R2192" s="8">
        <v>2741.21</v>
      </c>
      <c r="S2192" s="8">
        <v>701394.02</v>
      </c>
      <c r="T2192" s="8">
        <v>256441.33</v>
      </c>
      <c r="U2192" s="8">
        <v>123944.66</v>
      </c>
      <c r="V2192" s="8">
        <v>0</v>
      </c>
      <c r="W2192" s="8">
        <v>204654.19</v>
      </c>
      <c r="X2192" s="8">
        <v>78880.539999999994</v>
      </c>
      <c r="Y2192" s="8">
        <v>24.97</v>
      </c>
      <c r="Z2192" s="8">
        <v>0</v>
      </c>
      <c r="AA2192" s="8">
        <v>292289.8</v>
      </c>
      <c r="AB2192" s="8">
        <v>63062.04</v>
      </c>
      <c r="AC2192" s="9">
        <f t="shared" si="204"/>
        <v>229227.75999999998</v>
      </c>
      <c r="AD2192" s="5" t="str">
        <f>$C2192&amp;" "&amp;VLOOKUP(C2192,Tegevusalad!$A$1:$B$89,2,FALSE)</f>
        <v>79 REISIBÜROODE JA REISIKORRALDAJATE TEGEVUS, RESERVEERIMINE NING SELLEGA SEOTUD TEGEVUS</v>
      </c>
      <c r="AE2192" s="6">
        <f t="shared" si="205"/>
        <v>2934440.82</v>
      </c>
      <c r="AF2192" s="6">
        <f t="shared" si="206"/>
        <v>1689069.2700000003</v>
      </c>
      <c r="AG2192" s="6">
        <f t="shared" si="207"/>
        <v>7357941.1600000001</v>
      </c>
      <c r="AH2192" s="6">
        <f t="shared" si="208"/>
        <v>2514785</v>
      </c>
      <c r="AI2192" s="6">
        <f t="shared" si="209"/>
        <v>7279060.6200000001</v>
      </c>
    </row>
    <row r="2193" spans="1:35" s="2" customFormat="1">
      <c r="A2193" s="3">
        <v>2016</v>
      </c>
      <c r="B2193" s="3">
        <v>2</v>
      </c>
      <c r="C2193" s="4">
        <v>80</v>
      </c>
      <c r="D2193" s="8">
        <v>138</v>
      </c>
      <c r="E2193" s="8">
        <v>9608596.0500000007</v>
      </c>
      <c r="F2193" s="8">
        <v>14709.73</v>
      </c>
      <c r="G2193" s="8">
        <v>362321.17</v>
      </c>
      <c r="H2193" s="8">
        <v>213796.31</v>
      </c>
      <c r="I2193" s="8">
        <v>69904.58</v>
      </c>
      <c r="J2193" s="8">
        <v>1923.48</v>
      </c>
      <c r="K2193" s="8">
        <v>0</v>
      </c>
      <c r="L2193" s="8">
        <v>1923043.05</v>
      </c>
      <c r="M2193" s="8">
        <v>0</v>
      </c>
      <c r="N2193" s="8">
        <v>543222.87</v>
      </c>
      <c r="O2193" s="8">
        <v>9028.24</v>
      </c>
      <c r="P2193" s="8">
        <v>3633.63</v>
      </c>
      <c r="Q2193" s="8">
        <v>36460.49</v>
      </c>
      <c r="R2193" s="8">
        <v>13594.51</v>
      </c>
      <c r="S2193" s="8">
        <v>358788.49</v>
      </c>
      <c r="T2193" s="8">
        <v>328378.15999999997</v>
      </c>
      <c r="U2193" s="8">
        <v>151290.87</v>
      </c>
      <c r="V2193" s="8">
        <v>0</v>
      </c>
      <c r="W2193" s="8">
        <v>129192.32000000001</v>
      </c>
      <c r="X2193" s="8">
        <v>0</v>
      </c>
      <c r="Y2193" s="8">
        <v>0</v>
      </c>
      <c r="Z2193" s="8">
        <v>35.200000000000003</v>
      </c>
      <c r="AA2193" s="8">
        <v>1408434.39</v>
      </c>
      <c r="AB2193" s="8">
        <v>28649.41</v>
      </c>
      <c r="AC2193" s="9">
        <f t="shared" si="204"/>
        <v>1379784.98</v>
      </c>
      <c r="AD2193" s="5" t="str">
        <f>$C2193&amp;" "&amp;VLOOKUP(C2193,Tegevusalad!$A$1:$B$89,2,FALSE)</f>
        <v>80 TURVATÖÖ JA JUURDLUS</v>
      </c>
      <c r="AE2193" s="6">
        <f t="shared" si="205"/>
        <v>9113226.4200000018</v>
      </c>
      <c r="AF2193" s="6">
        <f t="shared" si="206"/>
        <v>2228866.34</v>
      </c>
      <c r="AG2193" s="6">
        <f t="shared" si="207"/>
        <v>9475547.5900000017</v>
      </c>
      <c r="AH2193" s="6">
        <f t="shared" si="208"/>
        <v>2784086.9</v>
      </c>
      <c r="AI2193" s="6">
        <f t="shared" si="209"/>
        <v>9475547.5900000017</v>
      </c>
    </row>
    <row r="2194" spans="1:35" s="2" customFormat="1">
      <c r="A2194" s="3">
        <v>2016</v>
      </c>
      <c r="B2194" s="3">
        <v>2</v>
      </c>
      <c r="C2194" s="4">
        <v>81</v>
      </c>
      <c r="D2194" s="8">
        <v>1128</v>
      </c>
      <c r="E2194" s="8">
        <v>18491011.420000002</v>
      </c>
      <c r="F2194" s="8">
        <v>3134.52</v>
      </c>
      <c r="G2194" s="8">
        <v>528633.57999999996</v>
      </c>
      <c r="H2194" s="8">
        <v>349672.34</v>
      </c>
      <c r="I2194" s="8">
        <v>41027.760000000002</v>
      </c>
      <c r="J2194" s="8">
        <v>5638.7</v>
      </c>
      <c r="K2194" s="8">
        <v>0</v>
      </c>
      <c r="L2194" s="8">
        <v>3698484.42</v>
      </c>
      <c r="M2194" s="8">
        <v>0</v>
      </c>
      <c r="N2194" s="8">
        <v>2196244.37</v>
      </c>
      <c r="O2194" s="8">
        <v>72613.210000000006</v>
      </c>
      <c r="P2194" s="8">
        <v>142616.10999999999</v>
      </c>
      <c r="Q2194" s="8">
        <v>18652.740000000002</v>
      </c>
      <c r="R2194" s="8">
        <v>21530.82</v>
      </c>
      <c r="S2194" s="8">
        <v>368863.74</v>
      </c>
      <c r="T2194" s="8">
        <v>182098.9</v>
      </c>
      <c r="U2194" s="8">
        <v>347364.86</v>
      </c>
      <c r="V2194" s="8">
        <v>0</v>
      </c>
      <c r="W2194" s="8">
        <v>195692.52</v>
      </c>
      <c r="X2194" s="8">
        <v>379.77</v>
      </c>
      <c r="Y2194" s="8">
        <v>0</v>
      </c>
      <c r="Z2194" s="8">
        <v>0</v>
      </c>
      <c r="AA2194" s="8">
        <v>1775316.12</v>
      </c>
      <c r="AB2194" s="8">
        <v>273076.07</v>
      </c>
      <c r="AC2194" s="9">
        <f t="shared" si="204"/>
        <v>1502240.05</v>
      </c>
      <c r="AD2194" s="5" t="str">
        <f>$C2194&amp;" "&amp;VLOOKUP(C2194,Tegevusalad!$A$1:$B$89,2,FALSE)</f>
        <v>81 HOONETE JA MAASTIKE HOOLDUS</v>
      </c>
      <c r="AE2194" s="6">
        <f t="shared" si="205"/>
        <v>17778297.109999999</v>
      </c>
      <c r="AF2194" s="6">
        <f t="shared" si="206"/>
        <v>10009581.299999999</v>
      </c>
      <c r="AG2194" s="6">
        <f t="shared" si="207"/>
        <v>18306930.689999998</v>
      </c>
      <c r="AH2194" s="6">
        <f t="shared" si="208"/>
        <v>11088875.949999999</v>
      </c>
      <c r="AI2194" s="6">
        <f t="shared" si="209"/>
        <v>18306550.919999998</v>
      </c>
    </row>
    <row r="2195" spans="1:35" s="2" customFormat="1">
      <c r="A2195" s="3">
        <v>2016</v>
      </c>
      <c r="B2195" s="3">
        <v>2</v>
      </c>
      <c r="C2195" s="4">
        <v>82</v>
      </c>
      <c r="D2195" s="8">
        <v>984</v>
      </c>
      <c r="E2195" s="8">
        <v>11642548.66</v>
      </c>
      <c r="F2195" s="8">
        <v>414634.1</v>
      </c>
      <c r="G2195" s="8">
        <v>8219422.2800000003</v>
      </c>
      <c r="H2195" s="8">
        <v>6711875.6200000001</v>
      </c>
      <c r="I2195" s="8">
        <v>947736.88</v>
      </c>
      <c r="J2195" s="8">
        <v>362840.87</v>
      </c>
      <c r="K2195" s="8">
        <v>3274</v>
      </c>
      <c r="L2195" s="8">
        <v>2365826.7200000002</v>
      </c>
      <c r="M2195" s="8">
        <v>0</v>
      </c>
      <c r="N2195" s="8">
        <v>1942007.97</v>
      </c>
      <c r="O2195" s="8">
        <v>7669.86</v>
      </c>
      <c r="P2195" s="8">
        <v>193534.19</v>
      </c>
      <c r="Q2195" s="8">
        <v>33693.199999999997</v>
      </c>
      <c r="R2195" s="8">
        <v>18323.62</v>
      </c>
      <c r="S2195" s="8">
        <v>2262521.17</v>
      </c>
      <c r="T2195" s="8">
        <v>1467363.53</v>
      </c>
      <c r="U2195" s="8">
        <v>957446.63</v>
      </c>
      <c r="V2195" s="8">
        <v>700307.12</v>
      </c>
      <c r="W2195" s="8">
        <v>429707.67</v>
      </c>
      <c r="X2195" s="8">
        <v>64197.18</v>
      </c>
      <c r="Y2195" s="8">
        <v>327.3</v>
      </c>
      <c r="Z2195" s="8">
        <v>0</v>
      </c>
      <c r="AA2195" s="8">
        <v>944233.18</v>
      </c>
      <c r="AB2195" s="8">
        <v>520087.13</v>
      </c>
      <c r="AC2195" s="9">
        <f t="shared" si="204"/>
        <v>424146.05000000005</v>
      </c>
      <c r="AD2195" s="5" t="str">
        <f>$C2195&amp;" "&amp;VLOOKUP(C2195,Tegevusalad!$A$1:$B$89,2,FALSE)</f>
        <v>82 BÜROOHALDUS, BÜROODE JA MUU ÄRITEGEVUSE ABITEGEVUSED</v>
      </c>
      <c r="AE2195" s="6">
        <f t="shared" si="205"/>
        <v>8901412.1400000006</v>
      </c>
      <c r="AF2195" s="6">
        <f t="shared" si="206"/>
        <v>7243647.9699999988</v>
      </c>
      <c r="AG2195" s="6">
        <f t="shared" si="207"/>
        <v>17120834.419999998</v>
      </c>
      <c r="AH2195" s="6">
        <f t="shared" si="208"/>
        <v>9801657.9499999993</v>
      </c>
      <c r="AI2195" s="6">
        <f t="shared" si="209"/>
        <v>17056637.239999998</v>
      </c>
    </row>
    <row r="2196" spans="1:35" s="2" customFormat="1">
      <c r="A2196" s="3">
        <v>2016</v>
      </c>
      <c r="B2196" s="3">
        <v>2</v>
      </c>
      <c r="C2196" s="4">
        <v>84</v>
      </c>
      <c r="D2196" s="8">
        <v>92</v>
      </c>
      <c r="E2196" s="8">
        <v>18023771.579999998</v>
      </c>
      <c r="F2196" s="8">
        <v>48831.37</v>
      </c>
      <c r="G2196" s="8">
        <v>262556.74</v>
      </c>
      <c r="H2196" s="8">
        <v>244845.27</v>
      </c>
      <c r="I2196" s="8">
        <v>240234.69</v>
      </c>
      <c r="J2196" s="8">
        <v>0</v>
      </c>
      <c r="K2196" s="8">
        <v>0</v>
      </c>
      <c r="L2196" s="8">
        <v>3609149.14</v>
      </c>
      <c r="M2196" s="8">
        <v>0</v>
      </c>
      <c r="N2196" s="8">
        <v>2152026.37</v>
      </c>
      <c r="O2196" s="8">
        <v>712.93</v>
      </c>
      <c r="P2196" s="8">
        <v>339667.29</v>
      </c>
      <c r="Q2196" s="8">
        <v>165.53</v>
      </c>
      <c r="R2196" s="8">
        <v>662.15</v>
      </c>
      <c r="S2196" s="8">
        <v>2101321.25</v>
      </c>
      <c r="T2196" s="8">
        <v>1402939.65</v>
      </c>
      <c r="U2196" s="8">
        <v>1115.68</v>
      </c>
      <c r="V2196" s="8">
        <v>0</v>
      </c>
      <c r="W2196" s="8">
        <v>416900.94</v>
      </c>
      <c r="X2196" s="8">
        <v>250.15</v>
      </c>
      <c r="Y2196" s="8">
        <v>0</v>
      </c>
      <c r="Z2196" s="8">
        <v>0.28000000000000003</v>
      </c>
      <c r="AA2196" s="8">
        <v>1648869.75</v>
      </c>
      <c r="AB2196" s="8">
        <v>191747.26</v>
      </c>
      <c r="AC2196" s="9">
        <f t="shared" si="204"/>
        <v>1457122.49</v>
      </c>
      <c r="AD2196" s="5" t="str">
        <f>$C2196&amp;" "&amp;VLOOKUP(C2196,Tegevusalad!$A$1:$B$89,2,FALSE)</f>
        <v>84 AVALIK HALDUS JA RIIGIKAITSE; KOHUSTUSLIK SOTSIAALKINDLUSTUS</v>
      </c>
      <c r="AE2196" s="6">
        <f t="shared" si="205"/>
        <v>15970416.169999998</v>
      </c>
      <c r="AF2196" s="6">
        <f t="shared" si="206"/>
        <v>8657441.0199999996</v>
      </c>
      <c r="AG2196" s="6">
        <f t="shared" si="207"/>
        <v>16232972.909999996</v>
      </c>
      <c r="AH2196" s="6">
        <f t="shared" si="208"/>
        <v>10763442.6</v>
      </c>
      <c r="AI2196" s="6">
        <f t="shared" si="209"/>
        <v>16232722.759999998</v>
      </c>
    </row>
    <row r="2197" spans="1:35" s="2" customFormat="1">
      <c r="A2197" s="3">
        <v>2016</v>
      </c>
      <c r="B2197" s="3">
        <v>2</v>
      </c>
      <c r="C2197" s="4">
        <v>85</v>
      </c>
      <c r="D2197" s="8">
        <v>939</v>
      </c>
      <c r="E2197" s="8">
        <v>7249597.96</v>
      </c>
      <c r="F2197" s="8">
        <v>164356.59</v>
      </c>
      <c r="G2197" s="8">
        <v>679618.72</v>
      </c>
      <c r="H2197" s="8">
        <v>326148.47999999998</v>
      </c>
      <c r="I2197" s="8">
        <v>23655.279999999999</v>
      </c>
      <c r="J2197" s="8">
        <v>3879.17</v>
      </c>
      <c r="K2197" s="8">
        <v>541.29999999999995</v>
      </c>
      <c r="L2197" s="8">
        <v>1464711.63</v>
      </c>
      <c r="M2197" s="8">
        <v>0</v>
      </c>
      <c r="N2197" s="8">
        <v>949922.01</v>
      </c>
      <c r="O2197" s="8">
        <v>4570.47</v>
      </c>
      <c r="P2197" s="8">
        <v>54104.33</v>
      </c>
      <c r="Q2197" s="8">
        <v>29641.75</v>
      </c>
      <c r="R2197" s="8">
        <v>9597.5400000000009</v>
      </c>
      <c r="S2197" s="8">
        <v>737863.04</v>
      </c>
      <c r="T2197" s="8">
        <v>381881.4</v>
      </c>
      <c r="U2197" s="8">
        <v>44637.38</v>
      </c>
      <c r="V2197" s="8">
        <v>38.159999999999997</v>
      </c>
      <c r="W2197" s="8">
        <v>12524347.23</v>
      </c>
      <c r="X2197" s="8">
        <v>832.98</v>
      </c>
      <c r="Y2197" s="8">
        <v>1229.57</v>
      </c>
      <c r="Z2197" s="8">
        <v>256.73</v>
      </c>
      <c r="AA2197" s="8">
        <v>787588.91</v>
      </c>
      <c r="AB2197" s="8">
        <v>271826.45</v>
      </c>
      <c r="AC2197" s="9">
        <f t="shared" si="204"/>
        <v>515762.46</v>
      </c>
      <c r="AD2197" s="5" t="str">
        <f>$C2197&amp;" "&amp;VLOOKUP(C2197,Tegevusalad!$A$1:$B$89,2,FALSE)</f>
        <v>85 HARIDUS</v>
      </c>
      <c r="AE2197" s="6">
        <f t="shared" si="205"/>
        <v>6632287.1100000003</v>
      </c>
      <c r="AF2197" s="6">
        <f t="shared" si="206"/>
        <v>3992283.14</v>
      </c>
      <c r="AG2197" s="6">
        <f t="shared" si="207"/>
        <v>7311905.8300000001</v>
      </c>
      <c r="AH2197" s="6">
        <f t="shared" si="208"/>
        <v>4797597.75</v>
      </c>
      <c r="AI2197" s="6">
        <f t="shared" si="209"/>
        <v>7311072.8499999996</v>
      </c>
    </row>
    <row r="2198" spans="1:35" s="2" customFormat="1">
      <c r="A2198" s="3">
        <v>2016</v>
      </c>
      <c r="B2198" s="3">
        <v>2</v>
      </c>
      <c r="C2198" s="4">
        <v>86</v>
      </c>
      <c r="D2198" s="8">
        <v>295</v>
      </c>
      <c r="E2198" s="8">
        <v>3020696.27</v>
      </c>
      <c r="F2198" s="8">
        <v>792015.58</v>
      </c>
      <c r="G2198" s="8">
        <v>482030.09</v>
      </c>
      <c r="H2198" s="8">
        <v>296880.68</v>
      </c>
      <c r="I2198" s="8">
        <v>29091.8</v>
      </c>
      <c r="J2198" s="8">
        <v>101579</v>
      </c>
      <c r="K2198" s="8">
        <v>0</v>
      </c>
      <c r="L2198" s="8">
        <v>675420.64</v>
      </c>
      <c r="M2198" s="8">
        <v>0</v>
      </c>
      <c r="N2198" s="8">
        <v>353047.32</v>
      </c>
      <c r="O2198" s="8">
        <v>2724.61</v>
      </c>
      <c r="P2198" s="8">
        <v>43742.41</v>
      </c>
      <c r="Q2198" s="8">
        <v>2399.36</v>
      </c>
      <c r="R2198" s="8">
        <v>1637.76</v>
      </c>
      <c r="S2198" s="8">
        <v>1007959.57</v>
      </c>
      <c r="T2198" s="8">
        <v>789285.33</v>
      </c>
      <c r="U2198" s="8">
        <v>148531.96</v>
      </c>
      <c r="V2198" s="8">
        <v>0</v>
      </c>
      <c r="W2198" s="8">
        <v>64131853.880000003</v>
      </c>
      <c r="X2198" s="8">
        <v>0</v>
      </c>
      <c r="Y2198" s="8">
        <v>2080.75</v>
      </c>
      <c r="Z2198" s="8">
        <v>0</v>
      </c>
      <c r="AA2198" s="8">
        <v>367068.77</v>
      </c>
      <c r="AB2198" s="8">
        <v>42614.7</v>
      </c>
      <c r="AC2198" s="9">
        <f t="shared" si="204"/>
        <v>324454.07</v>
      </c>
      <c r="AD2198" s="5" t="str">
        <f>$C2198&amp;" "&amp;VLOOKUP(C2198,Tegevusalad!$A$1:$B$89,2,FALSE)</f>
        <v>86 TERVISHOID</v>
      </c>
      <c r="AE2198" s="6">
        <f t="shared" si="205"/>
        <v>2656220.3200000003</v>
      </c>
      <c r="AF2198" s="6">
        <f t="shared" si="206"/>
        <v>603310.82000000018</v>
      </c>
      <c r="AG2198" s="6">
        <f t="shared" si="207"/>
        <v>3138250.41</v>
      </c>
      <c r="AH2198" s="6">
        <f t="shared" si="208"/>
        <v>1773425.4</v>
      </c>
      <c r="AI2198" s="6">
        <f t="shared" si="209"/>
        <v>3138250.41</v>
      </c>
    </row>
    <row r="2199" spans="1:35" s="2" customFormat="1">
      <c r="A2199" s="3">
        <v>2016</v>
      </c>
      <c r="B2199" s="3">
        <v>2</v>
      </c>
      <c r="C2199" s="4">
        <v>87</v>
      </c>
      <c r="D2199" s="8">
        <v>33</v>
      </c>
      <c r="E2199" s="8">
        <v>181067.77</v>
      </c>
      <c r="F2199" s="8">
        <v>13464.05</v>
      </c>
      <c r="G2199" s="8">
        <v>4142.22</v>
      </c>
      <c r="H2199" s="8">
        <v>4098.3599999999997</v>
      </c>
      <c r="I2199" s="8">
        <v>4098.3599999999997</v>
      </c>
      <c r="J2199" s="8">
        <v>0</v>
      </c>
      <c r="K2199" s="8">
        <v>0</v>
      </c>
      <c r="L2199" s="8">
        <v>37425.32</v>
      </c>
      <c r="M2199" s="8">
        <v>0</v>
      </c>
      <c r="N2199" s="8">
        <v>22583.56</v>
      </c>
      <c r="O2199" s="8">
        <v>0</v>
      </c>
      <c r="P2199" s="8">
        <v>1870.86</v>
      </c>
      <c r="Q2199" s="8">
        <v>189.4</v>
      </c>
      <c r="R2199" s="8">
        <v>42.89</v>
      </c>
      <c r="S2199" s="8">
        <v>20.239999999999998</v>
      </c>
      <c r="T2199" s="8">
        <v>0</v>
      </c>
      <c r="U2199" s="8">
        <v>0</v>
      </c>
      <c r="V2199" s="8">
        <v>0</v>
      </c>
      <c r="W2199" s="8">
        <v>3026408.2</v>
      </c>
      <c r="X2199" s="8">
        <v>0</v>
      </c>
      <c r="Y2199" s="8">
        <v>0</v>
      </c>
      <c r="Z2199" s="8">
        <v>0</v>
      </c>
      <c r="AA2199" s="8">
        <v>19261.98</v>
      </c>
      <c r="AB2199" s="8">
        <v>4420.22</v>
      </c>
      <c r="AC2199" s="9">
        <f t="shared" si="204"/>
        <v>14841.759999999998</v>
      </c>
      <c r="AD2199" s="5" t="str">
        <f>$C2199&amp;" "&amp;VLOOKUP(C2199,Tegevusalad!$A$1:$B$89,2,FALSE)</f>
        <v>87 HOOLEKANDEASUTUSTE TEGEVUS</v>
      </c>
      <c r="AE2199" s="6">
        <f t="shared" si="205"/>
        <v>194511.58</v>
      </c>
      <c r="AF2199" s="6">
        <f t="shared" si="206"/>
        <v>113112.01</v>
      </c>
      <c r="AG2199" s="6">
        <f t="shared" si="207"/>
        <v>198653.8</v>
      </c>
      <c r="AH2199" s="6">
        <f t="shared" si="208"/>
        <v>113132.25</v>
      </c>
      <c r="AI2199" s="6">
        <f t="shared" si="209"/>
        <v>198653.8</v>
      </c>
    </row>
    <row r="2200" spans="1:35" s="2" customFormat="1">
      <c r="A2200" s="3">
        <v>2016</v>
      </c>
      <c r="B2200" s="3">
        <v>2</v>
      </c>
      <c r="C2200" s="4">
        <v>88</v>
      </c>
      <c r="D2200" s="8">
        <v>47</v>
      </c>
      <c r="E2200" s="8">
        <v>126825.37</v>
      </c>
      <c r="F2200" s="8">
        <v>13188.23</v>
      </c>
      <c r="G2200" s="8">
        <v>138278</v>
      </c>
      <c r="H2200" s="8">
        <v>0</v>
      </c>
      <c r="I2200" s="8">
        <v>0</v>
      </c>
      <c r="J2200" s="8">
        <v>0</v>
      </c>
      <c r="K2200" s="8">
        <v>0</v>
      </c>
      <c r="L2200" s="8">
        <v>26552.01</v>
      </c>
      <c r="M2200" s="8">
        <v>0</v>
      </c>
      <c r="N2200" s="8">
        <v>16011.52</v>
      </c>
      <c r="O2200" s="8">
        <v>464.15</v>
      </c>
      <c r="P2200" s="8">
        <v>0</v>
      </c>
      <c r="Q2200" s="8">
        <v>311.85000000000002</v>
      </c>
      <c r="R2200" s="8">
        <v>347.13</v>
      </c>
      <c r="S2200" s="8">
        <v>19892.38</v>
      </c>
      <c r="T2200" s="8">
        <v>9616.18</v>
      </c>
      <c r="U2200" s="8">
        <v>5484.24</v>
      </c>
      <c r="V2200" s="8">
        <v>0</v>
      </c>
      <c r="W2200" s="8">
        <v>61797.54</v>
      </c>
      <c r="X2200" s="8">
        <v>0</v>
      </c>
      <c r="Y2200" s="8">
        <v>0</v>
      </c>
      <c r="Z2200" s="8">
        <v>0</v>
      </c>
      <c r="AA2200" s="8">
        <v>14018.7</v>
      </c>
      <c r="AB2200" s="8">
        <v>3478.21</v>
      </c>
      <c r="AC2200" s="9">
        <f t="shared" si="204"/>
        <v>10540.490000000002</v>
      </c>
      <c r="AD2200" s="5" t="str">
        <f>$C2200&amp;" "&amp;VLOOKUP(C2200,Tegevusalad!$A$1:$B$89,2,FALSE)</f>
        <v>88 SOTSIAALHOOLEKANNE MAJUTUSETA</v>
      </c>
      <c r="AE2200" s="6">
        <f t="shared" si="205"/>
        <v>114636.98000000001</v>
      </c>
      <c r="AF2200" s="6">
        <f t="shared" si="206"/>
        <v>54095.88</v>
      </c>
      <c r="AG2200" s="6">
        <f t="shared" si="207"/>
        <v>252914.97999999998</v>
      </c>
      <c r="AH2200" s="6">
        <f t="shared" si="208"/>
        <v>81793.25</v>
      </c>
      <c r="AI2200" s="6">
        <f t="shared" si="209"/>
        <v>252914.97999999998</v>
      </c>
    </row>
    <row r="2201" spans="1:35" s="2" customFormat="1">
      <c r="A2201" s="3">
        <v>2016</v>
      </c>
      <c r="B2201" s="3">
        <v>2</v>
      </c>
      <c r="C2201" s="4">
        <v>90</v>
      </c>
      <c r="D2201" s="8">
        <v>926</v>
      </c>
      <c r="E2201" s="8">
        <v>4941197.42</v>
      </c>
      <c r="F2201" s="8">
        <v>41482.93</v>
      </c>
      <c r="G2201" s="8">
        <v>402891.46</v>
      </c>
      <c r="H2201" s="8">
        <v>243862.18</v>
      </c>
      <c r="I2201" s="8">
        <v>11308.74</v>
      </c>
      <c r="J2201" s="8">
        <v>2535</v>
      </c>
      <c r="K2201" s="8">
        <v>0</v>
      </c>
      <c r="L2201" s="8">
        <v>991972.94</v>
      </c>
      <c r="M2201" s="8">
        <v>0</v>
      </c>
      <c r="N2201" s="8">
        <v>773973.63</v>
      </c>
      <c r="O2201" s="8">
        <v>618.41999999999996</v>
      </c>
      <c r="P2201" s="8">
        <v>154764.43</v>
      </c>
      <c r="Q2201" s="8">
        <v>6393.61</v>
      </c>
      <c r="R2201" s="8">
        <v>13518.79</v>
      </c>
      <c r="S2201" s="8">
        <v>487205.68</v>
      </c>
      <c r="T2201" s="8">
        <v>126749.09</v>
      </c>
      <c r="U2201" s="8">
        <v>-2290.59</v>
      </c>
      <c r="V2201" s="8">
        <v>186.59</v>
      </c>
      <c r="W2201" s="8">
        <v>143241.88</v>
      </c>
      <c r="X2201" s="8">
        <v>0</v>
      </c>
      <c r="Y2201" s="8">
        <v>1695.92</v>
      </c>
      <c r="Z2201" s="8">
        <v>0</v>
      </c>
      <c r="AA2201" s="8">
        <v>418134.96</v>
      </c>
      <c r="AB2201" s="8">
        <v>198439.73</v>
      </c>
      <c r="AC2201" s="9">
        <f t="shared" si="204"/>
        <v>219695.23</v>
      </c>
      <c r="AD2201" s="5" t="str">
        <f>$C2201&amp;" "&amp;VLOOKUP(C2201,Tegevusalad!$A$1:$B$89,2,FALSE)</f>
        <v>90 LOOME-, KUNSTI- JA MEELELAHUTUSTEGEVUS</v>
      </c>
      <c r="AE2201" s="6">
        <f t="shared" si="205"/>
        <v>4497765.26</v>
      </c>
      <c r="AF2201" s="6">
        <f t="shared" si="206"/>
        <v>3449641.5</v>
      </c>
      <c r="AG2201" s="6">
        <f t="shared" si="207"/>
        <v>4900656.72</v>
      </c>
      <c r="AH2201" s="6">
        <f t="shared" si="208"/>
        <v>3937462.1</v>
      </c>
      <c r="AI2201" s="6">
        <f t="shared" si="209"/>
        <v>4900656.72</v>
      </c>
    </row>
    <row r="2202" spans="1:35" s="2" customFormat="1">
      <c r="A2202" s="3">
        <v>2016</v>
      </c>
      <c r="B2202" s="3">
        <v>2</v>
      </c>
      <c r="C2202" s="4">
        <v>91</v>
      </c>
      <c r="D2202" s="8">
        <v>76</v>
      </c>
      <c r="E2202" s="8">
        <v>983460.44</v>
      </c>
      <c r="F2202" s="8">
        <v>38103.440000000002</v>
      </c>
      <c r="G2202" s="8">
        <v>40744.28</v>
      </c>
      <c r="H2202" s="8">
        <v>235.52</v>
      </c>
      <c r="I2202" s="8">
        <v>0</v>
      </c>
      <c r="J2202" s="8">
        <v>318.81</v>
      </c>
      <c r="K2202" s="8">
        <v>0</v>
      </c>
      <c r="L2202" s="8">
        <v>200121.38</v>
      </c>
      <c r="M2202" s="8">
        <v>0</v>
      </c>
      <c r="N2202" s="8">
        <v>472163.7</v>
      </c>
      <c r="O2202" s="8">
        <v>1.1299999999999999</v>
      </c>
      <c r="P2202" s="8">
        <v>264681.53000000003</v>
      </c>
      <c r="Q2202" s="8">
        <v>963.53</v>
      </c>
      <c r="R2202" s="8">
        <v>896.95</v>
      </c>
      <c r="S2202" s="8">
        <v>53862.73</v>
      </c>
      <c r="T2202" s="8">
        <v>5442.8</v>
      </c>
      <c r="U2202" s="8">
        <v>245353.47</v>
      </c>
      <c r="V2202" s="8">
        <v>0</v>
      </c>
      <c r="W2202" s="8">
        <v>18129.27</v>
      </c>
      <c r="X2202" s="8">
        <v>0</v>
      </c>
      <c r="Y2202" s="8">
        <v>0</v>
      </c>
      <c r="Z2202" s="8">
        <v>0</v>
      </c>
      <c r="AA2202" s="8">
        <v>84546.73</v>
      </c>
      <c r="AB2202" s="8">
        <v>356589.05</v>
      </c>
      <c r="AC2202" s="9">
        <f t="shared" si="204"/>
        <v>-272042.32</v>
      </c>
      <c r="AD2202" s="5" t="str">
        <f>$C2202&amp;" "&amp;VLOOKUP(C2202,Tegevusalad!$A$1:$B$89,2,FALSE)</f>
        <v>91 RAAMATUKOGUDE, ARHIIVIDE, MUUSEUMIDE JA MUUDE KULTUURIASUTUSTE TEGEVUS</v>
      </c>
      <c r="AE2202" s="6">
        <f t="shared" si="205"/>
        <v>722347.67999999993</v>
      </c>
      <c r="AF2202" s="6">
        <f t="shared" si="206"/>
        <v>2066081.4000000001</v>
      </c>
      <c r="AG2202" s="6">
        <f t="shared" si="207"/>
        <v>763091.96</v>
      </c>
      <c r="AH2202" s="6">
        <f t="shared" si="208"/>
        <v>2365303.25</v>
      </c>
      <c r="AI2202" s="6">
        <f t="shared" si="209"/>
        <v>763091.96</v>
      </c>
    </row>
    <row r="2203" spans="1:35" s="2" customFormat="1">
      <c r="A2203" s="3">
        <v>2016</v>
      </c>
      <c r="B2203" s="3">
        <v>2</v>
      </c>
      <c r="C2203" s="4">
        <v>92</v>
      </c>
      <c r="D2203" s="8">
        <v>15</v>
      </c>
      <c r="E2203" s="8">
        <v>490841.5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98168.29</v>
      </c>
      <c r="M2203" s="8">
        <v>0</v>
      </c>
      <c r="N2203" s="8">
        <v>6851.91</v>
      </c>
      <c r="O2203" s="8">
        <v>0</v>
      </c>
      <c r="P2203" s="8">
        <v>0</v>
      </c>
      <c r="Q2203" s="8">
        <v>0</v>
      </c>
      <c r="R2203" s="8">
        <v>0</v>
      </c>
      <c r="S2203" s="8">
        <v>316740.06</v>
      </c>
      <c r="T2203" s="8">
        <v>164812.81</v>
      </c>
      <c r="U2203" s="8">
        <v>44435.91</v>
      </c>
      <c r="V2203" s="8">
        <v>0</v>
      </c>
      <c r="W2203" s="8">
        <v>8896662.8000000007</v>
      </c>
      <c r="X2203" s="8">
        <v>0</v>
      </c>
      <c r="Y2203" s="8">
        <v>0.02</v>
      </c>
      <c r="Z2203" s="8">
        <v>0</v>
      </c>
      <c r="AA2203" s="8">
        <v>91316.4</v>
      </c>
      <c r="AB2203" s="8">
        <v>0</v>
      </c>
      <c r="AC2203" s="9">
        <f t="shared" si="204"/>
        <v>91316.4</v>
      </c>
      <c r="AD2203" s="5" t="str">
        <f>$C2203&amp;" "&amp;VLOOKUP(C2203,Tegevusalad!$A$1:$B$89,2,FALSE)</f>
        <v>92 HASARTMÄNGUDE JA KIHLVEDUDE KORRALDAMINE</v>
      </c>
      <c r="AE2203" s="6">
        <f t="shared" si="205"/>
        <v>129665.53000000003</v>
      </c>
      <c r="AF2203" s="6">
        <f t="shared" si="206"/>
        <v>-326916.42000000004</v>
      </c>
      <c r="AG2203" s="6">
        <f t="shared" si="207"/>
        <v>129665.53000000003</v>
      </c>
      <c r="AH2203" s="6">
        <f t="shared" si="208"/>
        <v>34259.549999999996</v>
      </c>
      <c r="AI2203" s="6">
        <f t="shared" si="209"/>
        <v>129665.53000000003</v>
      </c>
    </row>
    <row r="2204" spans="1:35" s="2" customFormat="1">
      <c r="A2204" s="3">
        <v>2016</v>
      </c>
      <c r="B2204" s="3">
        <v>2</v>
      </c>
      <c r="C2204" s="4">
        <v>93</v>
      </c>
      <c r="D2204" s="8">
        <v>958</v>
      </c>
      <c r="E2204" s="8">
        <v>10411504.82</v>
      </c>
      <c r="F2204" s="8">
        <v>148553.45000000001</v>
      </c>
      <c r="G2204" s="8">
        <v>1593329.59</v>
      </c>
      <c r="H2204" s="8">
        <v>905614.67</v>
      </c>
      <c r="I2204" s="8">
        <v>96544.31</v>
      </c>
      <c r="J2204" s="8">
        <v>6318</v>
      </c>
      <c r="K2204" s="8">
        <v>0</v>
      </c>
      <c r="L2204" s="8">
        <v>2095670.71</v>
      </c>
      <c r="M2204" s="8">
        <v>0</v>
      </c>
      <c r="N2204" s="8">
        <v>1674162.38</v>
      </c>
      <c r="O2204" s="8">
        <v>11883.73</v>
      </c>
      <c r="P2204" s="8">
        <v>363622.18</v>
      </c>
      <c r="Q2204" s="8">
        <v>6194.29</v>
      </c>
      <c r="R2204" s="8">
        <v>7664.01</v>
      </c>
      <c r="S2204" s="8">
        <v>1252923.8700000001</v>
      </c>
      <c r="T2204" s="8">
        <v>417228.67</v>
      </c>
      <c r="U2204" s="8">
        <v>16755.16</v>
      </c>
      <c r="V2204" s="8">
        <v>0</v>
      </c>
      <c r="W2204" s="8">
        <v>640992.52</v>
      </c>
      <c r="X2204" s="8">
        <v>0</v>
      </c>
      <c r="Y2204" s="8">
        <v>5211.6499999999996</v>
      </c>
      <c r="Z2204" s="8">
        <v>0</v>
      </c>
      <c r="AA2204" s="8">
        <v>758815.88</v>
      </c>
      <c r="AB2204" s="8">
        <v>332095.90000000002</v>
      </c>
      <c r="AC2204" s="9">
        <f t="shared" si="204"/>
        <v>426719.98</v>
      </c>
      <c r="AD2204" s="5" t="str">
        <f>$C2204&amp;" "&amp;VLOOKUP(C2204,Tegevusalad!$A$1:$B$89,2,FALSE)</f>
        <v>93 SPORDITEGEVUS NING LÕBUSTUS- JA VABA AJA TEGEVUSED</v>
      </c>
      <c r="AE2204" s="6">
        <f t="shared" si="205"/>
        <v>9290379.2400000002</v>
      </c>
      <c r="AF2204" s="6">
        <f t="shared" si="206"/>
        <v>7080034.2699999986</v>
      </c>
      <c r="AG2204" s="6">
        <f t="shared" si="207"/>
        <v>10883708.83</v>
      </c>
      <c r="AH2204" s="6">
        <f t="shared" si="208"/>
        <v>8409131.9499999993</v>
      </c>
      <c r="AI2204" s="6">
        <f t="shared" si="209"/>
        <v>10883708.83</v>
      </c>
    </row>
    <row r="2205" spans="1:35" s="2" customFormat="1">
      <c r="A2205" s="3">
        <v>2016</v>
      </c>
      <c r="B2205" s="3">
        <v>2</v>
      </c>
      <c r="C2205" s="4">
        <v>94</v>
      </c>
      <c r="D2205" s="8">
        <v>254</v>
      </c>
      <c r="E2205" s="8">
        <v>2321396.6800000002</v>
      </c>
      <c r="F2205" s="8">
        <v>18729.21</v>
      </c>
      <c r="G2205" s="8">
        <v>53536.4</v>
      </c>
      <c r="H2205" s="8">
        <v>13501.5</v>
      </c>
      <c r="I2205" s="8">
        <v>4800</v>
      </c>
      <c r="J2205" s="8">
        <v>0</v>
      </c>
      <c r="K2205" s="8">
        <v>0</v>
      </c>
      <c r="L2205" s="8">
        <v>465965.03</v>
      </c>
      <c r="M2205" s="8">
        <v>0</v>
      </c>
      <c r="N2205" s="8">
        <v>363450.44</v>
      </c>
      <c r="O2205" s="8">
        <v>86.5</v>
      </c>
      <c r="P2205" s="8">
        <v>11316.24</v>
      </c>
      <c r="Q2205" s="8">
        <v>607.41</v>
      </c>
      <c r="R2205" s="8">
        <v>570.98</v>
      </c>
      <c r="S2205" s="8">
        <v>185479.46</v>
      </c>
      <c r="T2205" s="8">
        <v>5089.3</v>
      </c>
      <c r="U2205" s="8">
        <v>7593.53</v>
      </c>
      <c r="V2205" s="8">
        <v>0</v>
      </c>
      <c r="W2205" s="8">
        <v>274223.15000000002</v>
      </c>
      <c r="X2205" s="8">
        <v>437.58</v>
      </c>
      <c r="Y2205" s="8">
        <v>1081.6400000000001</v>
      </c>
      <c r="Z2205" s="8">
        <v>0</v>
      </c>
      <c r="AA2205" s="8">
        <v>166866.79</v>
      </c>
      <c r="AB2205" s="8">
        <v>63270.57</v>
      </c>
      <c r="AC2205" s="9">
        <f t="shared" si="204"/>
        <v>103596.22</v>
      </c>
      <c r="AD2205" s="5" t="str">
        <f>$C2205&amp;" "&amp;VLOOKUP(C2205,Tegevusalad!$A$1:$B$89,2,FALSE)</f>
        <v>94 ORGANISATSIOONIDE TEGEVUS</v>
      </c>
      <c r="AE2205" s="6">
        <f t="shared" si="205"/>
        <v>2147490.4800000004</v>
      </c>
      <c r="AF2205" s="6">
        <f t="shared" si="206"/>
        <v>1626601.6099999999</v>
      </c>
      <c r="AG2205" s="6">
        <f t="shared" si="207"/>
        <v>2201026.88</v>
      </c>
      <c r="AH2205" s="6">
        <f t="shared" si="208"/>
        <v>1820107.0999999999</v>
      </c>
      <c r="AI2205" s="6">
        <f t="shared" si="209"/>
        <v>2200589.2999999998</v>
      </c>
    </row>
    <row r="2206" spans="1:35" s="2" customFormat="1">
      <c r="A2206" s="3">
        <v>2016</v>
      </c>
      <c r="B2206" s="3">
        <v>2</v>
      </c>
      <c r="C2206" s="4">
        <v>95</v>
      </c>
      <c r="D2206" s="8">
        <v>350</v>
      </c>
      <c r="E2206" s="8">
        <v>2249326.9</v>
      </c>
      <c r="F2206" s="8">
        <v>644.07000000000005</v>
      </c>
      <c r="G2206" s="8">
        <v>513546.89</v>
      </c>
      <c r="H2206" s="8">
        <v>414805.08</v>
      </c>
      <c r="I2206" s="8">
        <v>98237.42</v>
      </c>
      <c r="J2206" s="8">
        <v>22742.17</v>
      </c>
      <c r="K2206" s="8">
        <v>0</v>
      </c>
      <c r="L2206" s="8">
        <v>449923.43</v>
      </c>
      <c r="M2206" s="8">
        <v>0</v>
      </c>
      <c r="N2206" s="8">
        <v>308734.31</v>
      </c>
      <c r="O2206" s="8">
        <v>5598.5</v>
      </c>
      <c r="P2206" s="8">
        <v>3078.87</v>
      </c>
      <c r="Q2206" s="8">
        <v>3417.16</v>
      </c>
      <c r="R2206" s="8">
        <v>1832.68</v>
      </c>
      <c r="S2206" s="8">
        <v>518067.4</v>
      </c>
      <c r="T2206" s="8">
        <v>494587.14</v>
      </c>
      <c r="U2206" s="8">
        <v>276.61</v>
      </c>
      <c r="V2206" s="8">
        <v>0</v>
      </c>
      <c r="W2206" s="8">
        <v>1073.94</v>
      </c>
      <c r="X2206" s="8">
        <v>33</v>
      </c>
      <c r="Y2206" s="8">
        <v>15.31</v>
      </c>
      <c r="Z2206" s="8">
        <v>0.08</v>
      </c>
      <c r="AA2206" s="8">
        <v>162565.84</v>
      </c>
      <c r="AB2206" s="8">
        <v>21361.49</v>
      </c>
      <c r="AC2206" s="9">
        <f t="shared" si="204"/>
        <v>141204.35</v>
      </c>
      <c r="AD2206" s="5" t="str">
        <f>$C2206&amp;" "&amp;VLOOKUP(C2206,Tegevusalad!$A$1:$B$89,2,FALSE)</f>
        <v>95 ARVUTITE NING TARBEESEMETE JA KODUTARVETE PARANDUS</v>
      </c>
      <c r="AE2206" s="6">
        <f t="shared" si="205"/>
        <v>1731659.9599999997</v>
      </c>
      <c r="AF2206" s="6">
        <f t="shared" si="206"/>
        <v>1006498.44</v>
      </c>
      <c r="AG2206" s="6">
        <f t="shared" si="207"/>
        <v>2245206.8499999996</v>
      </c>
      <c r="AH2206" s="6">
        <f t="shared" si="208"/>
        <v>1552834.95</v>
      </c>
      <c r="AI2206" s="6">
        <f t="shared" si="209"/>
        <v>2245173.8499999996</v>
      </c>
    </row>
    <row r="2207" spans="1:35" s="2" customFormat="1">
      <c r="A2207" s="3">
        <v>2016</v>
      </c>
      <c r="B2207" s="3">
        <v>2</v>
      </c>
      <c r="C2207" s="4">
        <v>96</v>
      </c>
      <c r="D2207" s="8">
        <v>1531</v>
      </c>
      <c r="E2207" s="8">
        <v>9595930.2300000004</v>
      </c>
      <c r="F2207" s="8">
        <v>82678.23</v>
      </c>
      <c r="G2207" s="8">
        <v>2009555.36</v>
      </c>
      <c r="H2207" s="8">
        <v>1193555.1299999999</v>
      </c>
      <c r="I2207" s="8">
        <v>300554.52</v>
      </c>
      <c r="J2207" s="8">
        <v>259646.98</v>
      </c>
      <c r="K2207" s="8">
        <v>0</v>
      </c>
      <c r="L2207" s="8">
        <v>1926627.05</v>
      </c>
      <c r="M2207" s="8">
        <v>0</v>
      </c>
      <c r="N2207" s="8">
        <v>1429808.52</v>
      </c>
      <c r="O2207" s="8">
        <v>40153.53</v>
      </c>
      <c r="P2207" s="8">
        <v>38693.5</v>
      </c>
      <c r="Q2207" s="8">
        <v>11069.78</v>
      </c>
      <c r="R2207" s="8">
        <v>9614.32</v>
      </c>
      <c r="S2207" s="8">
        <v>1019452.82</v>
      </c>
      <c r="T2207" s="8">
        <v>754020.92</v>
      </c>
      <c r="U2207" s="8">
        <v>202325.98</v>
      </c>
      <c r="V2207" s="8">
        <v>0</v>
      </c>
      <c r="W2207" s="8">
        <v>438042.94</v>
      </c>
      <c r="X2207" s="8">
        <v>0</v>
      </c>
      <c r="Y2207" s="8">
        <v>11773.29</v>
      </c>
      <c r="Z2207" s="8">
        <v>0.02</v>
      </c>
      <c r="AA2207" s="8">
        <v>800139.13</v>
      </c>
      <c r="AB2207" s="8">
        <v>291547.33</v>
      </c>
      <c r="AC2207" s="9">
        <f t="shared" si="204"/>
        <v>508591.8</v>
      </c>
      <c r="AD2207" s="5" t="str">
        <f>$C2207&amp;" "&amp;VLOOKUP(C2207,Tegevusalad!$A$1:$B$89,2,FALSE)</f>
        <v>96 MUU TEENINDUS</v>
      </c>
      <c r="AE2207" s="6">
        <f t="shared" si="205"/>
        <v>8456829.6600000001</v>
      </c>
      <c r="AF2207" s="6">
        <f t="shared" si="206"/>
        <v>5774567.7499999991</v>
      </c>
      <c r="AG2207" s="6">
        <f t="shared" si="207"/>
        <v>10466385.02</v>
      </c>
      <c r="AH2207" s="6">
        <f t="shared" si="208"/>
        <v>7197114.2000000002</v>
      </c>
      <c r="AI2207" s="6">
        <f t="shared" si="209"/>
        <v>10466385.02</v>
      </c>
    </row>
    <row r="2208" spans="1:35" s="2" customFormat="1">
      <c r="A2208" s="3">
        <v>2016</v>
      </c>
      <c r="B2208" s="3">
        <v>2</v>
      </c>
      <c r="C2208" s="3"/>
      <c r="D2208" s="8">
        <v>861</v>
      </c>
      <c r="E2208" s="8">
        <v>82320715.599999994</v>
      </c>
      <c r="F2208" s="8">
        <v>1645164.9</v>
      </c>
      <c r="G2208" s="8">
        <v>63965489.299999997</v>
      </c>
      <c r="H2208" s="8">
        <v>40516067.630000003</v>
      </c>
      <c r="I2208" s="8">
        <v>28588785.379999999</v>
      </c>
      <c r="J2208" s="8">
        <v>28764912.609999999</v>
      </c>
      <c r="K2208" s="8">
        <v>0</v>
      </c>
      <c r="L2208" s="8">
        <v>16612208</v>
      </c>
      <c r="M2208" s="8">
        <v>0</v>
      </c>
      <c r="N2208" s="8">
        <v>14118492.09</v>
      </c>
      <c r="O2208" s="8">
        <v>638617.28</v>
      </c>
      <c r="P2208" s="8">
        <v>35205.730000000003</v>
      </c>
      <c r="Q2208" s="8">
        <v>5764.86</v>
      </c>
      <c r="R2208" s="8">
        <v>2762.06</v>
      </c>
      <c r="S2208" s="8">
        <v>45193861.82</v>
      </c>
      <c r="T2208" s="8">
        <v>44098722.399999999</v>
      </c>
      <c r="U2208" s="8">
        <v>407682.98</v>
      </c>
      <c r="V2208" s="8">
        <v>276130.98</v>
      </c>
      <c r="W2208" s="8">
        <v>698300.31</v>
      </c>
      <c r="X2208" s="8">
        <v>165341.45000000001</v>
      </c>
      <c r="Y2208" s="8">
        <v>0</v>
      </c>
      <c r="Z2208" s="8">
        <v>0</v>
      </c>
      <c r="AA2208" s="8">
        <v>5424445.8499999996</v>
      </c>
      <c r="AB2208" s="8">
        <v>2930729.94</v>
      </c>
      <c r="AC2208" s="9">
        <f t="shared" si="204"/>
        <v>2493715.9099999997</v>
      </c>
      <c r="AD2208" s="5" t="e">
        <f>$C2208&amp;" "&amp;VLOOKUP(C2208,Tegevusalad!$A$1:$B$89,2,FALSE)</f>
        <v>#N/A</v>
      </c>
      <c r="AE2208" s="6">
        <f t="shared" si="205"/>
        <v>38529677.150000006</v>
      </c>
      <c r="AF2208" s="6">
        <f t="shared" si="206"/>
        <v>22087770.529999994</v>
      </c>
      <c r="AG2208" s="6">
        <f t="shared" si="207"/>
        <v>102495166.45</v>
      </c>
      <c r="AH2208" s="6">
        <f t="shared" si="208"/>
        <v>70606270.75</v>
      </c>
      <c r="AI2208" s="6">
        <f t="shared" si="209"/>
        <v>102329825.00000001</v>
      </c>
    </row>
    <row r="2209" spans="1:35" s="2" customFormat="1">
      <c r="A2209" s="3">
        <v>2016</v>
      </c>
      <c r="B2209" s="3">
        <v>3</v>
      </c>
      <c r="C2209" s="4">
        <v>1</v>
      </c>
      <c r="D2209" s="8">
        <v>4389</v>
      </c>
      <c r="E2209" s="8">
        <v>55724597.079999998</v>
      </c>
      <c r="F2209" s="8">
        <v>52181.84</v>
      </c>
      <c r="G2209" s="8">
        <v>3677193.98</v>
      </c>
      <c r="H2209" s="8">
        <v>3031472.46</v>
      </c>
      <c r="I2209" s="8">
        <v>2659050.21</v>
      </c>
      <c r="J2209" s="8">
        <v>488298.81</v>
      </c>
      <c r="K2209" s="8">
        <v>0</v>
      </c>
      <c r="L2209" s="8">
        <v>11149616.02</v>
      </c>
      <c r="M2209" s="8">
        <v>0</v>
      </c>
      <c r="N2209" s="8">
        <v>14613623.32</v>
      </c>
      <c r="O2209" s="8">
        <v>50126.77</v>
      </c>
      <c r="P2209" s="8">
        <v>3592439.56</v>
      </c>
      <c r="Q2209" s="8">
        <v>33830.839999999997</v>
      </c>
      <c r="R2209" s="8">
        <v>46074.23</v>
      </c>
      <c r="S2209" s="8">
        <v>1898643.09</v>
      </c>
      <c r="T2209" s="8">
        <v>1781802.65</v>
      </c>
      <c r="U2209" s="8">
        <v>7284.03</v>
      </c>
      <c r="V2209" s="8">
        <v>221</v>
      </c>
      <c r="W2209" s="8">
        <v>1582519.45</v>
      </c>
      <c r="X2209" s="8">
        <v>15373.08</v>
      </c>
      <c r="Y2209" s="8">
        <v>16.22</v>
      </c>
      <c r="Z2209" s="8">
        <v>687.29</v>
      </c>
      <c r="AA2209" s="8">
        <v>2778647.68</v>
      </c>
      <c r="AB2209" s="8">
        <v>6243326.0499999998</v>
      </c>
      <c r="AC2209" s="9">
        <f t="shared" si="204"/>
        <v>-3464678.3699999996</v>
      </c>
      <c r="AD2209" s="5" t="str">
        <f>$C2209&amp;" "&amp;VLOOKUP(C2209,Tegevusalad!$A$1:$B$89,2,FALSE)</f>
        <v>1 TAIME- JA LOOMAKASVATUS, JAHINDUS JA NEID TEENINDAVAD TEGEVUSALAD</v>
      </c>
      <c r="AE2209" s="6">
        <f t="shared" si="205"/>
        <v>53886224.880000003</v>
      </c>
      <c r="AF2209" s="6">
        <f t="shared" si="206"/>
        <v>71142147.780000001</v>
      </c>
      <c r="AG2209" s="6">
        <f t="shared" si="207"/>
        <v>57563418.859999999</v>
      </c>
      <c r="AH2209" s="6">
        <f t="shared" si="208"/>
        <v>73298487.75</v>
      </c>
      <c r="AI2209" s="6">
        <f t="shared" si="209"/>
        <v>57548045.780000001</v>
      </c>
    </row>
    <row r="2210" spans="1:35" s="2" customFormat="1">
      <c r="A2210" s="3">
        <v>2016</v>
      </c>
      <c r="B2210" s="3">
        <v>3</v>
      </c>
      <c r="C2210" s="4">
        <v>2</v>
      </c>
      <c r="D2210" s="8">
        <v>1816</v>
      </c>
      <c r="E2210" s="8">
        <v>46947225.380000003</v>
      </c>
      <c r="F2210" s="8">
        <v>3701.64</v>
      </c>
      <c r="G2210" s="8">
        <v>3768997.45</v>
      </c>
      <c r="H2210" s="8">
        <v>2735266.91</v>
      </c>
      <c r="I2210" s="8">
        <v>2372828.73</v>
      </c>
      <c r="J2210" s="8">
        <v>456969.41</v>
      </c>
      <c r="K2210" s="8">
        <v>0</v>
      </c>
      <c r="L2210" s="8">
        <v>9389778.1899999995</v>
      </c>
      <c r="M2210" s="8">
        <v>0</v>
      </c>
      <c r="N2210" s="8">
        <v>6609974.8399999999</v>
      </c>
      <c r="O2210" s="8">
        <v>16589.03</v>
      </c>
      <c r="P2210" s="8">
        <v>665967.25</v>
      </c>
      <c r="Q2210" s="8">
        <v>28743.83</v>
      </c>
      <c r="R2210" s="8">
        <v>22632.5</v>
      </c>
      <c r="S2210" s="8">
        <v>982440.76</v>
      </c>
      <c r="T2210" s="8">
        <v>688390.09</v>
      </c>
      <c r="U2210" s="8">
        <v>708222.45</v>
      </c>
      <c r="V2210" s="8">
        <v>697000</v>
      </c>
      <c r="W2210" s="8">
        <v>1970145.67</v>
      </c>
      <c r="X2210" s="8">
        <v>669391.37</v>
      </c>
      <c r="Y2210" s="8">
        <v>344.93</v>
      </c>
      <c r="Z2210" s="8">
        <v>210.59</v>
      </c>
      <c r="AA2210" s="8">
        <v>3666821.37</v>
      </c>
      <c r="AB2210" s="8">
        <v>886883.68</v>
      </c>
      <c r="AC2210" s="9">
        <f t="shared" si="204"/>
        <v>2779937.69</v>
      </c>
      <c r="AD2210" s="5" t="str">
        <f>$C2210&amp;" "&amp;VLOOKUP(C2210,Tegevusalad!$A$1:$B$89,2,FALSE)</f>
        <v>2 METSAMAJANDUS JA METSAVARUMINE</v>
      </c>
      <c r="AE2210" s="6">
        <f t="shared" si="205"/>
        <v>45929655.18</v>
      </c>
      <c r="AF2210" s="6">
        <f t="shared" si="206"/>
        <v>32086428.339999996</v>
      </c>
      <c r="AG2210" s="6">
        <f t="shared" si="207"/>
        <v>49698652.630000003</v>
      </c>
      <c r="AH2210" s="6">
        <f t="shared" si="208"/>
        <v>33163036.699999999</v>
      </c>
      <c r="AI2210" s="6">
        <f t="shared" si="209"/>
        <v>49029261.260000005</v>
      </c>
    </row>
    <row r="2211" spans="1:35" s="2" customFormat="1">
      <c r="A2211" s="3">
        <v>2016</v>
      </c>
      <c r="B2211" s="3">
        <v>3</v>
      </c>
      <c r="C2211" s="4">
        <v>3</v>
      </c>
      <c r="D2211" s="8">
        <v>256</v>
      </c>
      <c r="E2211" s="8">
        <v>2277080.1</v>
      </c>
      <c r="F2211" s="8">
        <v>2162.86</v>
      </c>
      <c r="G2211" s="8">
        <v>597154.4</v>
      </c>
      <c r="H2211" s="8">
        <v>411781.11</v>
      </c>
      <c r="I2211" s="8">
        <v>346525.35</v>
      </c>
      <c r="J2211" s="8">
        <v>6735.72</v>
      </c>
      <c r="K2211" s="8">
        <v>0</v>
      </c>
      <c r="L2211" s="8">
        <v>455610.68</v>
      </c>
      <c r="M2211" s="8">
        <v>0</v>
      </c>
      <c r="N2211" s="8">
        <v>229086.54</v>
      </c>
      <c r="O2211" s="8">
        <v>159.80000000000001</v>
      </c>
      <c r="P2211" s="8">
        <v>24733.74</v>
      </c>
      <c r="Q2211" s="8">
        <v>1205.1300000000001</v>
      </c>
      <c r="R2211" s="8">
        <v>4535</v>
      </c>
      <c r="S2211" s="8">
        <v>112386.7</v>
      </c>
      <c r="T2211" s="8">
        <v>111187.04</v>
      </c>
      <c r="U2211" s="8">
        <v>105</v>
      </c>
      <c r="V2211" s="8">
        <v>0</v>
      </c>
      <c r="W2211" s="8">
        <v>145263.20000000001</v>
      </c>
      <c r="X2211" s="8">
        <v>0</v>
      </c>
      <c r="Y2211" s="8">
        <v>0</v>
      </c>
      <c r="Z2211" s="8">
        <v>0</v>
      </c>
      <c r="AA2211" s="8">
        <v>281521.06</v>
      </c>
      <c r="AB2211" s="8">
        <v>54996.92</v>
      </c>
      <c r="AC2211" s="9">
        <f t="shared" si="204"/>
        <v>226524.14</v>
      </c>
      <c r="AD2211" s="5" t="str">
        <f>$C2211&amp;" "&amp;VLOOKUP(C2211,Tegevusalad!$A$1:$B$89,2,FALSE)</f>
        <v>3 KALAPÜÜK JA VESIVILJELUS</v>
      </c>
      <c r="AE2211" s="6">
        <f t="shared" si="205"/>
        <v>2166751.2599999998</v>
      </c>
      <c r="AF2211" s="6">
        <f t="shared" si="206"/>
        <v>1054817</v>
      </c>
      <c r="AG2211" s="6">
        <f t="shared" si="207"/>
        <v>2763905.6599999997</v>
      </c>
      <c r="AH2211" s="6">
        <f t="shared" si="208"/>
        <v>1168107.7</v>
      </c>
      <c r="AI2211" s="6">
        <f t="shared" si="209"/>
        <v>2763905.6599999997</v>
      </c>
    </row>
    <row r="2212" spans="1:35" s="2" customFormat="1">
      <c r="A2212" s="3">
        <v>2016</v>
      </c>
      <c r="B2212" s="3">
        <v>3</v>
      </c>
      <c r="C2212" s="4">
        <v>5</v>
      </c>
      <c r="D2212" s="8">
        <v>1</v>
      </c>
      <c r="E2212" s="8">
        <v>214.3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42.86</v>
      </c>
      <c r="M2212" s="8">
        <v>0</v>
      </c>
      <c r="N2212" s="8">
        <v>66.62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23.76</v>
      </c>
      <c r="AC2212" s="9">
        <f t="shared" si="204"/>
        <v>-23.76</v>
      </c>
      <c r="AD2212" s="5" t="str">
        <f>$C2212&amp;" "&amp;VLOOKUP(C2212,Tegevusalad!$A$1:$B$89,2,FALSE)</f>
        <v>5 KIVI- JA PRUUNSÖE KAEVANDAMINE</v>
      </c>
      <c r="AE2212" s="6">
        <f t="shared" si="205"/>
        <v>214.3</v>
      </c>
      <c r="AF2212" s="6">
        <f t="shared" si="206"/>
        <v>333.1</v>
      </c>
      <c r="AG2212" s="6">
        <f t="shared" si="207"/>
        <v>214.3</v>
      </c>
      <c r="AH2212" s="6">
        <f t="shared" si="208"/>
        <v>333.1</v>
      </c>
      <c r="AI2212" s="6">
        <f t="shared" si="209"/>
        <v>214.3</v>
      </c>
    </row>
    <row r="2213" spans="1:35" s="2" customFormat="1">
      <c r="A2213" s="3">
        <v>2016</v>
      </c>
      <c r="B2213" s="3">
        <v>3</v>
      </c>
      <c r="C2213" s="4">
        <v>6</v>
      </c>
      <c r="D2213" s="8">
        <v>1</v>
      </c>
      <c r="E2213" s="8">
        <v>1043676.86</v>
      </c>
      <c r="F2213" s="8">
        <v>0</v>
      </c>
      <c r="G2213" s="8">
        <v>770929.79</v>
      </c>
      <c r="H2213" s="8">
        <v>0</v>
      </c>
      <c r="I2213" s="8">
        <v>0</v>
      </c>
      <c r="J2213" s="8">
        <v>0</v>
      </c>
      <c r="K2213" s="8">
        <v>0</v>
      </c>
      <c r="L2213" s="8">
        <v>208735.37</v>
      </c>
      <c r="M2213" s="8">
        <v>0</v>
      </c>
      <c r="N2213" s="8">
        <v>240081.01</v>
      </c>
      <c r="O2213" s="8">
        <v>6407.25</v>
      </c>
      <c r="P2213" s="8">
        <v>19623.27</v>
      </c>
      <c r="Q2213" s="8">
        <v>0</v>
      </c>
      <c r="R2213" s="8">
        <v>266.89</v>
      </c>
      <c r="S2213" s="8">
        <v>15326.14</v>
      </c>
      <c r="T2213" s="8">
        <v>15326.14</v>
      </c>
      <c r="U2213" s="8">
        <v>0</v>
      </c>
      <c r="V2213" s="8">
        <v>0</v>
      </c>
      <c r="W2213" s="8">
        <v>5777.16</v>
      </c>
      <c r="X2213" s="8">
        <v>2381.42</v>
      </c>
      <c r="Y2213" s="8">
        <v>198.45</v>
      </c>
      <c r="Z2213" s="8">
        <v>0</v>
      </c>
      <c r="AA2213" s="8">
        <v>0</v>
      </c>
      <c r="AB2213" s="8">
        <v>31147.19</v>
      </c>
      <c r="AC2213" s="9">
        <f t="shared" si="204"/>
        <v>-31147.19</v>
      </c>
      <c r="AD2213" s="5" t="str">
        <f>$C2213&amp;" "&amp;VLOOKUP(C2213,Tegevusalad!$A$1:$B$89,2,FALSE)</f>
        <v>6 TOORNAFTA JA MAAGAASI TOOTMINE</v>
      </c>
      <c r="AE2213" s="6">
        <f t="shared" si="205"/>
        <v>1030732.14</v>
      </c>
      <c r="AF2213" s="6">
        <f t="shared" si="206"/>
        <v>1154377.1100000001</v>
      </c>
      <c r="AG2213" s="6">
        <f t="shared" si="207"/>
        <v>1801661.93</v>
      </c>
      <c r="AH2213" s="6">
        <f t="shared" si="208"/>
        <v>1201739.5</v>
      </c>
      <c r="AI2213" s="6">
        <f t="shared" si="209"/>
        <v>1799280.51</v>
      </c>
    </row>
    <row r="2214" spans="1:35" s="2" customFormat="1">
      <c r="A2214" s="3">
        <v>2016</v>
      </c>
      <c r="B2214" s="3">
        <v>3</v>
      </c>
      <c r="C2214" s="4">
        <v>8</v>
      </c>
      <c r="D2214" s="8">
        <v>122</v>
      </c>
      <c r="E2214" s="8">
        <v>8022122.71</v>
      </c>
      <c r="F2214" s="8">
        <v>4945.4799999999996</v>
      </c>
      <c r="G2214" s="8">
        <v>5650902.4900000002</v>
      </c>
      <c r="H2214" s="8">
        <v>4612290.34</v>
      </c>
      <c r="I2214" s="8">
        <v>4330151.9400000004</v>
      </c>
      <c r="J2214" s="8">
        <v>1024204.56</v>
      </c>
      <c r="K2214" s="8">
        <v>0</v>
      </c>
      <c r="L2214" s="8">
        <v>1604869.67</v>
      </c>
      <c r="M2214" s="8">
        <v>0</v>
      </c>
      <c r="N2214" s="8">
        <v>1712228.43</v>
      </c>
      <c r="O2214" s="8">
        <v>6877.46</v>
      </c>
      <c r="P2214" s="8">
        <v>385787.48</v>
      </c>
      <c r="Q2214" s="8">
        <v>25953.18</v>
      </c>
      <c r="R2214" s="8">
        <v>5347.64</v>
      </c>
      <c r="S2214" s="8">
        <v>807059.5</v>
      </c>
      <c r="T2214" s="8">
        <v>679907.99</v>
      </c>
      <c r="U2214" s="8">
        <v>0</v>
      </c>
      <c r="V2214" s="8">
        <v>0</v>
      </c>
      <c r="W2214" s="8">
        <v>15801.47</v>
      </c>
      <c r="X2214" s="8">
        <v>3491.93</v>
      </c>
      <c r="Y2214" s="8">
        <v>146560.63</v>
      </c>
      <c r="Z2214" s="8">
        <v>0</v>
      </c>
      <c r="AA2214" s="8">
        <v>492016.92</v>
      </c>
      <c r="AB2214" s="8">
        <v>452815.05</v>
      </c>
      <c r="AC2214" s="9">
        <f t="shared" si="204"/>
        <v>39201.869999999995</v>
      </c>
      <c r="AD2214" s="5" t="str">
        <f>$C2214&amp;" "&amp;VLOOKUP(C2214,Tegevusalad!$A$1:$B$89,2,FALSE)</f>
        <v>8 MUU KAEVANDAMINE</v>
      </c>
      <c r="AE2214" s="6">
        <f t="shared" si="205"/>
        <v>7223500.6200000001</v>
      </c>
      <c r="AF2214" s="6">
        <f t="shared" si="206"/>
        <v>7746433.5499999989</v>
      </c>
      <c r="AG2214" s="6">
        <f t="shared" si="207"/>
        <v>12874403.109999999</v>
      </c>
      <c r="AH2214" s="6">
        <f t="shared" si="208"/>
        <v>8587880.3499999978</v>
      </c>
      <c r="AI2214" s="6">
        <f t="shared" si="209"/>
        <v>12870911.18</v>
      </c>
    </row>
    <row r="2215" spans="1:35" s="2" customFormat="1">
      <c r="A2215" s="3">
        <v>2016</v>
      </c>
      <c r="B2215" s="3">
        <v>3</v>
      </c>
      <c r="C2215" s="4">
        <v>9</v>
      </c>
      <c r="D2215" s="8">
        <v>23</v>
      </c>
      <c r="E2215" s="8">
        <v>965729.22</v>
      </c>
      <c r="F2215" s="8">
        <v>0</v>
      </c>
      <c r="G2215" s="8">
        <v>90321.21</v>
      </c>
      <c r="H2215" s="8">
        <v>9020.75</v>
      </c>
      <c r="I2215" s="8">
        <v>0</v>
      </c>
      <c r="J2215" s="8">
        <v>0</v>
      </c>
      <c r="K2215" s="8">
        <v>0</v>
      </c>
      <c r="L2215" s="8">
        <v>193145.84</v>
      </c>
      <c r="M2215" s="8">
        <v>0</v>
      </c>
      <c r="N2215" s="8">
        <v>136759.95000000001</v>
      </c>
      <c r="O2215" s="8">
        <v>0</v>
      </c>
      <c r="P2215" s="8">
        <v>21305.83</v>
      </c>
      <c r="Q2215" s="8">
        <v>786.56</v>
      </c>
      <c r="R2215" s="8">
        <v>504.16</v>
      </c>
      <c r="S2215" s="8">
        <v>215014.53</v>
      </c>
      <c r="T2215" s="8">
        <v>0</v>
      </c>
      <c r="U2215" s="8">
        <v>0</v>
      </c>
      <c r="V2215" s="8">
        <v>0</v>
      </c>
      <c r="W2215" s="8">
        <v>2940.68</v>
      </c>
      <c r="X2215" s="8">
        <v>8068.1</v>
      </c>
      <c r="Y2215" s="8">
        <v>0</v>
      </c>
      <c r="Z2215" s="8">
        <v>0</v>
      </c>
      <c r="AA2215" s="8">
        <v>58614.57</v>
      </c>
      <c r="AB2215" s="8">
        <v>2228.6799999999998</v>
      </c>
      <c r="AC2215" s="9">
        <f t="shared" si="204"/>
        <v>56385.89</v>
      </c>
      <c r="AD2215" s="5" t="str">
        <f>$C2215&amp;" "&amp;VLOOKUP(C2215,Tegevusalad!$A$1:$B$89,2,FALSE)</f>
        <v>9 KAEVANDAMIST ABISTAVAD TEGEVUSALAD</v>
      </c>
      <c r="AE2215" s="6">
        <f t="shared" si="205"/>
        <v>758782.78999999992</v>
      </c>
      <c r="AF2215" s="6">
        <f t="shared" si="206"/>
        <v>471306.02</v>
      </c>
      <c r="AG2215" s="6">
        <f t="shared" si="207"/>
        <v>849104</v>
      </c>
      <c r="AH2215" s="6">
        <f t="shared" si="208"/>
        <v>686320.55</v>
      </c>
      <c r="AI2215" s="6">
        <f t="shared" si="209"/>
        <v>841035.89999999991</v>
      </c>
    </row>
    <row r="2216" spans="1:35" s="2" customFormat="1">
      <c r="A2216" s="3">
        <v>2016</v>
      </c>
      <c r="B2216" s="3">
        <v>3</v>
      </c>
      <c r="C2216" s="4">
        <v>10</v>
      </c>
      <c r="D2216" s="8">
        <v>545</v>
      </c>
      <c r="E2216" s="8">
        <v>107472910.67</v>
      </c>
      <c r="F2216" s="8">
        <v>6164.07</v>
      </c>
      <c r="G2216" s="8">
        <v>45165076.25</v>
      </c>
      <c r="H2216" s="8">
        <v>37612287.619999997</v>
      </c>
      <c r="I2216" s="8">
        <v>36985427.369999997</v>
      </c>
      <c r="J2216" s="8">
        <v>6541007.54</v>
      </c>
      <c r="K2216" s="8">
        <v>0</v>
      </c>
      <c r="L2216" s="8">
        <v>21495136.879999999</v>
      </c>
      <c r="M2216" s="8">
        <v>112776.82</v>
      </c>
      <c r="N2216" s="8">
        <v>19797470.329999998</v>
      </c>
      <c r="O2216" s="8">
        <v>590888.76</v>
      </c>
      <c r="P2216" s="8">
        <v>605725.4</v>
      </c>
      <c r="Q2216" s="8">
        <v>17534.87</v>
      </c>
      <c r="R2216" s="8">
        <v>28090.39</v>
      </c>
      <c r="S2216" s="8">
        <v>23160414.379999999</v>
      </c>
      <c r="T2216" s="8">
        <v>20268764.280000001</v>
      </c>
      <c r="U2216" s="8">
        <v>197803.16</v>
      </c>
      <c r="V2216" s="8">
        <v>100219.1</v>
      </c>
      <c r="W2216" s="8">
        <v>813130.45</v>
      </c>
      <c r="X2216" s="8">
        <v>10464.379999999999</v>
      </c>
      <c r="Y2216" s="8">
        <v>0</v>
      </c>
      <c r="Z2216" s="8">
        <v>0.24</v>
      </c>
      <c r="AA2216" s="8">
        <v>4257974.3</v>
      </c>
      <c r="AB2216" s="8">
        <v>2447531.17</v>
      </c>
      <c r="AC2216" s="9">
        <f t="shared" si="204"/>
        <v>1810443.13</v>
      </c>
      <c r="AD2216" s="5" t="str">
        <f>$C2216&amp;" "&amp;VLOOKUP(C2216,Tegevusalad!$A$1:$B$89,2,FALSE)</f>
        <v>10 TOIDUAINETE TOOTMINE</v>
      </c>
      <c r="AE2216" s="6">
        <f t="shared" si="205"/>
        <v>84131321.579999983</v>
      </c>
      <c r="AF2216" s="6">
        <f t="shared" si="206"/>
        <v>72915361.359999985</v>
      </c>
      <c r="AG2216" s="6">
        <f t="shared" si="207"/>
        <v>129296397.83000001</v>
      </c>
      <c r="AH2216" s="6">
        <f t="shared" si="208"/>
        <v>99127803.599999994</v>
      </c>
      <c r="AI2216" s="6">
        <f t="shared" si="209"/>
        <v>129285933.45000002</v>
      </c>
    </row>
    <row r="2217" spans="1:35" s="2" customFormat="1">
      <c r="A2217" s="3">
        <v>2016</v>
      </c>
      <c r="B2217" s="3">
        <v>3</v>
      </c>
      <c r="C2217" s="4">
        <v>11</v>
      </c>
      <c r="D2217" s="8">
        <v>86</v>
      </c>
      <c r="E2217" s="8">
        <v>30006366.510000002</v>
      </c>
      <c r="F2217" s="8">
        <v>1399.53</v>
      </c>
      <c r="G2217" s="8">
        <v>5003535.58</v>
      </c>
      <c r="H2217" s="8">
        <v>3451902.83</v>
      </c>
      <c r="I2217" s="8">
        <v>3417331.83</v>
      </c>
      <c r="J2217" s="8">
        <v>475401.92</v>
      </c>
      <c r="K2217" s="8">
        <v>3243.33</v>
      </c>
      <c r="L2217" s="8">
        <v>6001399.29</v>
      </c>
      <c r="M2217" s="8">
        <v>0</v>
      </c>
      <c r="N2217" s="8">
        <v>3534180.95</v>
      </c>
      <c r="O2217" s="8">
        <v>139272.49</v>
      </c>
      <c r="P2217" s="8">
        <v>169466.93</v>
      </c>
      <c r="Q2217" s="8">
        <v>1508.09</v>
      </c>
      <c r="R2217" s="8">
        <v>7649.28</v>
      </c>
      <c r="S2217" s="8">
        <v>6975825.0800000001</v>
      </c>
      <c r="T2217" s="8">
        <v>6117372.6299999999</v>
      </c>
      <c r="U2217" s="8">
        <v>135687.57</v>
      </c>
      <c r="V2217" s="8">
        <v>586.82000000000005</v>
      </c>
      <c r="W2217" s="8">
        <v>56332.14</v>
      </c>
      <c r="X2217" s="8">
        <v>0</v>
      </c>
      <c r="Y2217" s="8">
        <v>0</v>
      </c>
      <c r="Z2217" s="8">
        <v>0</v>
      </c>
      <c r="AA2217" s="8">
        <v>2612558.12</v>
      </c>
      <c r="AB2217" s="8">
        <v>145339.78</v>
      </c>
      <c r="AC2217" s="9">
        <f t="shared" si="204"/>
        <v>2467218.3400000003</v>
      </c>
      <c r="AD2217" s="5" t="str">
        <f>$C2217&amp;" "&amp;VLOOKUP(C2217,Tegevusalad!$A$1:$B$89,2,FALSE)</f>
        <v>11 JOOGITOOTMINE</v>
      </c>
      <c r="AE2217" s="6">
        <f t="shared" si="205"/>
        <v>22896253.390000001</v>
      </c>
      <c r="AF2217" s="6">
        <f t="shared" si="206"/>
        <v>9901862.8699999992</v>
      </c>
      <c r="AG2217" s="6">
        <f t="shared" si="207"/>
        <v>27899788.970000006</v>
      </c>
      <c r="AH2217" s="6">
        <f t="shared" si="208"/>
        <v>17709151.149999999</v>
      </c>
      <c r="AI2217" s="6">
        <f t="shared" si="209"/>
        <v>27899788.970000006</v>
      </c>
    </row>
    <row r="2218" spans="1:35" s="2" customFormat="1">
      <c r="A2218" s="3">
        <v>2016</v>
      </c>
      <c r="B2218" s="3">
        <v>3</v>
      </c>
      <c r="C2218" s="4">
        <v>13</v>
      </c>
      <c r="D2218" s="8">
        <v>242</v>
      </c>
      <c r="E2218" s="8">
        <v>12600428.960000001</v>
      </c>
      <c r="F2218" s="8">
        <v>112.46</v>
      </c>
      <c r="G2218" s="8">
        <v>23512083.829999998</v>
      </c>
      <c r="H2218" s="8">
        <v>20720566.600000001</v>
      </c>
      <c r="I2218" s="8">
        <v>19235525.190000001</v>
      </c>
      <c r="J2218" s="8">
        <v>2653266.62</v>
      </c>
      <c r="K2218" s="8">
        <v>0</v>
      </c>
      <c r="L2218" s="8">
        <v>2520095.9700000002</v>
      </c>
      <c r="M2218" s="8">
        <v>921912.3</v>
      </c>
      <c r="N2218" s="8">
        <v>4200144.5199999996</v>
      </c>
      <c r="O2218" s="8">
        <v>1179149.02</v>
      </c>
      <c r="P2218" s="8">
        <v>70608.490000000005</v>
      </c>
      <c r="Q2218" s="8">
        <v>2653.63</v>
      </c>
      <c r="R2218" s="8">
        <v>6065.54</v>
      </c>
      <c r="S2218" s="8">
        <v>6899074.1100000003</v>
      </c>
      <c r="T2218" s="8">
        <v>6414019.71</v>
      </c>
      <c r="U2218" s="8">
        <v>14276.49</v>
      </c>
      <c r="V2218" s="8">
        <v>598.19000000000005</v>
      </c>
      <c r="W2218" s="8">
        <v>17023.78</v>
      </c>
      <c r="X2218" s="8">
        <v>506.77</v>
      </c>
      <c r="Y2218" s="8">
        <v>11.95</v>
      </c>
      <c r="Z2218" s="8">
        <v>0.01</v>
      </c>
      <c r="AA2218" s="8">
        <v>368662.65</v>
      </c>
      <c r="AB2218" s="8">
        <v>1126786.96</v>
      </c>
      <c r="AC2218" s="9">
        <f t="shared" si="204"/>
        <v>-758124.30999999994</v>
      </c>
      <c r="AD2218" s="5" t="str">
        <f>$C2218&amp;" "&amp;VLOOKUP(C2218,Tegevusalad!$A$1:$B$89,2,FALSE)</f>
        <v>13 TEKSTIILITOOTMINE</v>
      </c>
      <c r="AE2218" s="6">
        <f t="shared" si="205"/>
        <v>5687697.5900000008</v>
      </c>
      <c r="AF2218" s="6">
        <f t="shared" si="206"/>
        <v>8222552.7899999972</v>
      </c>
      <c r="AG2218" s="6">
        <f t="shared" si="207"/>
        <v>29199781.420000002</v>
      </c>
      <c r="AH2218" s="6">
        <f t="shared" si="208"/>
        <v>21031050.299999997</v>
      </c>
      <c r="AI2218" s="6">
        <f t="shared" si="209"/>
        <v>29199274.649999999</v>
      </c>
    </row>
    <row r="2219" spans="1:35" s="2" customFormat="1">
      <c r="A2219" s="3">
        <v>2016</v>
      </c>
      <c r="B2219" s="3">
        <v>3</v>
      </c>
      <c r="C2219" s="4">
        <v>14</v>
      </c>
      <c r="D2219" s="8">
        <v>373</v>
      </c>
      <c r="E2219" s="8">
        <v>7566988.4500000002</v>
      </c>
      <c r="F2219" s="8">
        <v>693.72</v>
      </c>
      <c r="G2219" s="8">
        <v>6787749.96</v>
      </c>
      <c r="H2219" s="8">
        <v>5557356.4000000004</v>
      </c>
      <c r="I2219" s="8">
        <v>2340491.92</v>
      </c>
      <c r="J2219" s="8">
        <v>1005442.6</v>
      </c>
      <c r="K2219" s="8">
        <v>19469.919999999998</v>
      </c>
      <c r="L2219" s="8">
        <v>1513460.09</v>
      </c>
      <c r="M2219" s="8">
        <v>36500.71</v>
      </c>
      <c r="N2219" s="8">
        <v>1630506.39</v>
      </c>
      <c r="O2219" s="8">
        <v>335078.59000000003</v>
      </c>
      <c r="P2219" s="8">
        <v>11859.42</v>
      </c>
      <c r="Q2219" s="8">
        <v>2136.04</v>
      </c>
      <c r="R2219" s="8">
        <v>6328.49</v>
      </c>
      <c r="S2219" s="8">
        <v>2836912.93</v>
      </c>
      <c r="T2219" s="8">
        <v>2395720.06</v>
      </c>
      <c r="U2219" s="8">
        <v>333.24</v>
      </c>
      <c r="V2219" s="8">
        <v>0</v>
      </c>
      <c r="W2219" s="8">
        <v>9433.8700000000008</v>
      </c>
      <c r="X2219" s="8">
        <v>59.16</v>
      </c>
      <c r="Y2219" s="8">
        <v>0.04</v>
      </c>
      <c r="Z2219" s="8">
        <v>0</v>
      </c>
      <c r="AA2219" s="8">
        <v>458267.07</v>
      </c>
      <c r="AB2219" s="8">
        <v>538812.62</v>
      </c>
      <c r="AC2219" s="9">
        <f t="shared" si="204"/>
        <v>-80545.549999999988</v>
      </c>
      <c r="AD2219" s="5" t="str">
        <f>$C2219&amp;" "&amp;VLOOKUP(C2219,Tegevusalad!$A$1:$B$89,2,FALSE)</f>
        <v>14 RÕIVATOOTMINE</v>
      </c>
      <c r="AE2219" s="6">
        <f t="shared" si="205"/>
        <v>4730495.16</v>
      </c>
      <c r="AF2219" s="6">
        <f t="shared" si="206"/>
        <v>3671535.2799999979</v>
      </c>
      <c r="AG2219" s="6">
        <f t="shared" si="207"/>
        <v>11518245.119999999</v>
      </c>
      <c r="AH2219" s="6">
        <f t="shared" si="208"/>
        <v>8184174.3999999994</v>
      </c>
      <c r="AI2219" s="6">
        <f t="shared" si="209"/>
        <v>11518185.959999999</v>
      </c>
    </row>
    <row r="2220" spans="1:35" s="2" customFormat="1">
      <c r="A2220" s="3">
        <v>2016</v>
      </c>
      <c r="B2220" s="3">
        <v>3</v>
      </c>
      <c r="C2220" s="4">
        <v>15</v>
      </c>
      <c r="D2220" s="8">
        <v>70</v>
      </c>
      <c r="E2220" s="8">
        <v>2580400.7400000002</v>
      </c>
      <c r="F2220" s="8">
        <v>559.77</v>
      </c>
      <c r="G2220" s="8">
        <v>1677892.45</v>
      </c>
      <c r="H2220" s="8">
        <v>1416667.36</v>
      </c>
      <c r="I2220" s="8">
        <v>1192079</v>
      </c>
      <c r="J2220" s="8">
        <v>112739.9</v>
      </c>
      <c r="K2220" s="8">
        <v>33.92</v>
      </c>
      <c r="L2220" s="8">
        <v>516130.51</v>
      </c>
      <c r="M2220" s="8">
        <v>24095.29</v>
      </c>
      <c r="N2220" s="8">
        <v>502066.27</v>
      </c>
      <c r="O2220" s="8">
        <v>44548.67</v>
      </c>
      <c r="P2220" s="8">
        <v>26740.19</v>
      </c>
      <c r="Q2220" s="8">
        <v>120.67</v>
      </c>
      <c r="R2220" s="8">
        <v>1221.4000000000001</v>
      </c>
      <c r="S2220" s="8">
        <v>1019764.71</v>
      </c>
      <c r="T2220" s="8">
        <v>873825.55</v>
      </c>
      <c r="U2220" s="8">
        <v>565.26</v>
      </c>
      <c r="V2220" s="8">
        <v>66.400000000000006</v>
      </c>
      <c r="W2220" s="8">
        <v>2463.2600000000002</v>
      </c>
      <c r="X2220" s="8">
        <v>1192.2</v>
      </c>
      <c r="Y2220" s="8">
        <v>0</v>
      </c>
      <c r="Z2220" s="8">
        <v>0</v>
      </c>
      <c r="AA2220" s="8">
        <v>152206</v>
      </c>
      <c r="AB2220" s="8">
        <v>114046.47</v>
      </c>
      <c r="AC2220" s="9">
        <f t="shared" si="204"/>
        <v>38159.53</v>
      </c>
      <c r="AD2220" s="5" t="str">
        <f>$C2220&amp;" "&amp;VLOOKUP(C2220,Tegevusalad!$A$1:$B$89,2,FALSE)</f>
        <v>15 NAHATÖÖTLEMINE JA NAHKTOODETE TOOTMINE</v>
      </c>
      <c r="AE2220" s="6">
        <f t="shared" si="205"/>
        <v>1561822.7400000005</v>
      </c>
      <c r="AF2220" s="6">
        <f t="shared" si="206"/>
        <v>1273431.43</v>
      </c>
      <c r="AG2220" s="6">
        <f t="shared" si="207"/>
        <v>3239715.1900000004</v>
      </c>
      <c r="AH2220" s="6">
        <f t="shared" si="208"/>
        <v>2516438.35</v>
      </c>
      <c r="AI2220" s="6">
        <f t="shared" si="209"/>
        <v>3238522.99</v>
      </c>
    </row>
    <row r="2221" spans="1:35" s="2" customFormat="1">
      <c r="A2221" s="3">
        <v>2016</v>
      </c>
      <c r="B2221" s="3">
        <v>3</v>
      </c>
      <c r="C2221" s="4">
        <v>16</v>
      </c>
      <c r="D2221" s="8">
        <v>1035</v>
      </c>
      <c r="E2221" s="8">
        <v>103356668.42</v>
      </c>
      <c r="F2221" s="8">
        <v>4453.03</v>
      </c>
      <c r="G2221" s="8">
        <v>94811918.969999999</v>
      </c>
      <c r="H2221" s="8">
        <v>70953554.599999994</v>
      </c>
      <c r="I2221" s="8">
        <v>66262384.75</v>
      </c>
      <c r="J2221" s="8">
        <v>23165576.84</v>
      </c>
      <c r="K2221" s="8">
        <v>0</v>
      </c>
      <c r="L2221" s="8">
        <v>20671734.5</v>
      </c>
      <c r="M2221" s="8">
        <v>810498.9</v>
      </c>
      <c r="N2221" s="8">
        <v>30015648.760000002</v>
      </c>
      <c r="O2221" s="8">
        <v>1745552.08</v>
      </c>
      <c r="P2221" s="8">
        <v>1473249.87</v>
      </c>
      <c r="Q2221" s="8">
        <v>11890.69</v>
      </c>
      <c r="R2221" s="8">
        <v>34101.760000000002</v>
      </c>
      <c r="S2221" s="8">
        <v>32925474.359999999</v>
      </c>
      <c r="T2221" s="8">
        <v>29523919.32</v>
      </c>
      <c r="U2221" s="8">
        <v>175555.43</v>
      </c>
      <c r="V2221" s="8">
        <v>0</v>
      </c>
      <c r="W2221" s="8">
        <v>258447.54</v>
      </c>
      <c r="X2221" s="8">
        <v>76597.55</v>
      </c>
      <c r="Y2221" s="8">
        <v>0</v>
      </c>
      <c r="Z2221" s="8">
        <v>0.04</v>
      </c>
      <c r="AA2221" s="8">
        <v>2341737.81</v>
      </c>
      <c r="AB2221" s="8">
        <v>10875153.210000001</v>
      </c>
      <c r="AC2221" s="9">
        <f t="shared" si="204"/>
        <v>-8533415.4000000004</v>
      </c>
      <c r="AD2221" s="5" t="str">
        <f>$C2221&amp;" "&amp;VLOOKUP(C2221,Tegevusalad!$A$1:$B$89,2,FALSE)</f>
        <v>16 PUIDUTÖÖTLEMINE NING PUIT- JA KORKTOODETE TOOTMINE, V.A MÖÖBEL; ÕLEST JA PUNUMISMATERJALIST TOODETE TOOTMINE</v>
      </c>
      <c r="AE2221" s="6">
        <f t="shared" si="205"/>
        <v>70336689.210000008</v>
      </c>
      <c r="AF2221" s="6">
        <f t="shared" si="206"/>
        <v>108419962.41000001</v>
      </c>
      <c r="AG2221" s="6">
        <f t="shared" si="207"/>
        <v>165148608.18000004</v>
      </c>
      <c r="AH2221" s="6">
        <f t="shared" si="208"/>
        <v>150248752.59999999</v>
      </c>
      <c r="AI2221" s="6">
        <f t="shared" si="209"/>
        <v>165072010.63000003</v>
      </c>
    </row>
    <row r="2222" spans="1:35" s="2" customFormat="1">
      <c r="A2222" s="3">
        <v>2016</v>
      </c>
      <c r="B2222" s="3">
        <v>3</v>
      </c>
      <c r="C2222" s="4">
        <v>17</v>
      </c>
      <c r="D2222" s="8">
        <v>60</v>
      </c>
      <c r="E2222" s="8">
        <v>10708577.82</v>
      </c>
      <c r="F2222" s="8">
        <v>0</v>
      </c>
      <c r="G2222" s="8">
        <v>15031690.49</v>
      </c>
      <c r="H2222" s="8">
        <v>10896993.5</v>
      </c>
      <c r="I2222" s="8">
        <v>10783152.09</v>
      </c>
      <c r="J2222" s="8">
        <v>4134162.21</v>
      </c>
      <c r="K2222" s="8">
        <v>0</v>
      </c>
      <c r="L2222" s="8">
        <v>2141715.5699999998</v>
      </c>
      <c r="M2222" s="8">
        <v>54471.53</v>
      </c>
      <c r="N2222" s="8">
        <v>3054956.13</v>
      </c>
      <c r="O2222" s="8">
        <v>200248.04</v>
      </c>
      <c r="P2222" s="8">
        <v>34707.949999999997</v>
      </c>
      <c r="Q2222" s="8">
        <v>1021.75</v>
      </c>
      <c r="R2222" s="8">
        <v>3281.54</v>
      </c>
      <c r="S2222" s="8">
        <v>5193400.3099999996</v>
      </c>
      <c r="T2222" s="8">
        <v>4325518.3600000003</v>
      </c>
      <c r="U2222" s="8">
        <v>19228.88</v>
      </c>
      <c r="V2222" s="8">
        <v>0</v>
      </c>
      <c r="W2222" s="8">
        <v>0</v>
      </c>
      <c r="X2222" s="8">
        <v>865.92</v>
      </c>
      <c r="Y2222" s="8">
        <v>0</v>
      </c>
      <c r="Z2222" s="8">
        <v>0</v>
      </c>
      <c r="AA2222" s="8">
        <v>483919.14</v>
      </c>
      <c r="AB2222" s="8">
        <v>1342688.17</v>
      </c>
      <c r="AC2222" s="9">
        <f t="shared" si="204"/>
        <v>-858769.02999999991</v>
      </c>
      <c r="AD2222" s="5" t="str">
        <f>$C2222&amp;" "&amp;VLOOKUP(C2222,Tegevusalad!$A$1:$B$89,2,FALSE)</f>
        <v>17 PABERI JA PABERTOODETE TOOTMINE</v>
      </c>
      <c r="AE2222" s="6">
        <f t="shared" si="205"/>
        <v>5496814.5500000007</v>
      </c>
      <c r="AF2222" s="6">
        <f t="shared" si="206"/>
        <v>9077318.959999999</v>
      </c>
      <c r="AG2222" s="6">
        <f t="shared" si="207"/>
        <v>20528505.040000007</v>
      </c>
      <c r="AH2222" s="6">
        <f t="shared" si="208"/>
        <v>15291188.35</v>
      </c>
      <c r="AI2222" s="6">
        <f t="shared" si="209"/>
        <v>20527639.120000005</v>
      </c>
    </row>
    <row r="2223" spans="1:35" s="2" customFormat="1">
      <c r="A2223" s="3">
        <v>2016</v>
      </c>
      <c r="B2223" s="3">
        <v>3</v>
      </c>
      <c r="C2223" s="4">
        <v>18</v>
      </c>
      <c r="D2223" s="8">
        <v>358</v>
      </c>
      <c r="E2223" s="8">
        <v>16950827.780000001</v>
      </c>
      <c r="F2223" s="8">
        <v>50507.6</v>
      </c>
      <c r="G2223" s="8">
        <v>9702049.7200000007</v>
      </c>
      <c r="H2223" s="8">
        <v>7967809.3499999996</v>
      </c>
      <c r="I2223" s="8">
        <v>6594545.7300000004</v>
      </c>
      <c r="J2223" s="8">
        <v>1369325.45</v>
      </c>
      <c r="K2223" s="8">
        <v>0</v>
      </c>
      <c r="L2223" s="8">
        <v>3394711.28</v>
      </c>
      <c r="M2223" s="8">
        <v>0</v>
      </c>
      <c r="N2223" s="8">
        <v>2923067.88</v>
      </c>
      <c r="O2223" s="8">
        <v>30634.84</v>
      </c>
      <c r="P2223" s="8">
        <v>226338.1</v>
      </c>
      <c r="Q2223" s="8">
        <v>4333.58</v>
      </c>
      <c r="R2223" s="8">
        <v>8927.43</v>
      </c>
      <c r="S2223" s="8">
        <v>4933081.58</v>
      </c>
      <c r="T2223" s="8">
        <v>4595441.34</v>
      </c>
      <c r="U2223" s="8">
        <v>12519.64</v>
      </c>
      <c r="V2223" s="8">
        <v>0</v>
      </c>
      <c r="W2223" s="8">
        <v>6570.13</v>
      </c>
      <c r="X2223" s="8">
        <v>51172.67</v>
      </c>
      <c r="Y2223" s="8">
        <v>0.04</v>
      </c>
      <c r="Z2223" s="8">
        <v>72</v>
      </c>
      <c r="AA2223" s="8">
        <v>926580.92</v>
      </c>
      <c r="AB2223" s="8">
        <v>455009.48</v>
      </c>
      <c r="AC2223" s="9">
        <f t="shared" si="204"/>
        <v>471571.44000000006</v>
      </c>
      <c r="AD2223" s="5" t="str">
        <f>$C2223&amp;" "&amp;VLOOKUP(C2223,Tegevusalad!$A$1:$B$89,2,FALSE)</f>
        <v>18 TRÜKINDUS JA SALVESTISTE PALJUNDUS</v>
      </c>
      <c r="AE2223" s="6">
        <f t="shared" si="205"/>
        <v>12106906.830000006</v>
      </c>
      <c r="AF2223" s="6">
        <f t="shared" si="206"/>
        <v>9561201.129999999</v>
      </c>
      <c r="AG2223" s="6">
        <f t="shared" si="207"/>
        <v>21808956.550000004</v>
      </c>
      <c r="AH2223" s="6">
        <f t="shared" si="208"/>
        <v>14659976.549999999</v>
      </c>
      <c r="AI2223" s="6">
        <f t="shared" si="209"/>
        <v>21757783.880000003</v>
      </c>
    </row>
    <row r="2224" spans="1:35" s="2" customFormat="1">
      <c r="A2224" s="3">
        <v>2016</v>
      </c>
      <c r="B2224" s="3">
        <v>3</v>
      </c>
      <c r="C2224" s="4">
        <v>19</v>
      </c>
      <c r="D2224" s="8">
        <v>5</v>
      </c>
      <c r="E2224" s="8">
        <v>87538.97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17507.8</v>
      </c>
      <c r="M2224" s="8">
        <v>0</v>
      </c>
      <c r="N2224" s="8">
        <v>24065.99</v>
      </c>
      <c r="O2224" s="8">
        <v>0</v>
      </c>
      <c r="P2224" s="8">
        <v>0</v>
      </c>
      <c r="Q2224" s="8">
        <v>60.96</v>
      </c>
      <c r="R2224" s="8">
        <v>69.37</v>
      </c>
      <c r="S2224" s="8">
        <v>139.80000000000001</v>
      </c>
      <c r="T2224" s="8">
        <v>139.80000000000001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5668.85</v>
      </c>
      <c r="AB2224" s="8">
        <v>12227.04</v>
      </c>
      <c r="AC2224" s="9">
        <f t="shared" si="204"/>
        <v>-6558.1900000000005</v>
      </c>
      <c r="AD2224" s="5" t="str">
        <f>$C2224&amp;" "&amp;VLOOKUP(C2224,Tegevusalad!$A$1:$B$89,2,FALSE)</f>
        <v>19 KOKSI JA PUHASTATUD NAFTATOODETE TOOTMINE</v>
      </c>
      <c r="AE2224" s="6">
        <f t="shared" si="205"/>
        <v>87399.17</v>
      </c>
      <c r="AF2224" s="6">
        <f t="shared" si="206"/>
        <v>120537</v>
      </c>
      <c r="AG2224" s="6">
        <f t="shared" si="207"/>
        <v>87399.17</v>
      </c>
      <c r="AH2224" s="6">
        <f t="shared" si="208"/>
        <v>120676.8</v>
      </c>
      <c r="AI2224" s="6">
        <f t="shared" si="209"/>
        <v>87399.17</v>
      </c>
    </row>
    <row r="2225" spans="1:35" s="2" customFormat="1">
      <c r="A2225" s="3">
        <v>2016</v>
      </c>
      <c r="B2225" s="3">
        <v>3</v>
      </c>
      <c r="C2225" s="4">
        <v>20</v>
      </c>
      <c r="D2225" s="8">
        <v>111</v>
      </c>
      <c r="E2225" s="8">
        <v>20264034.309999999</v>
      </c>
      <c r="F2225" s="8">
        <v>329.25</v>
      </c>
      <c r="G2225" s="8">
        <v>24900809.800000001</v>
      </c>
      <c r="H2225" s="8">
        <v>13212224.439999999</v>
      </c>
      <c r="I2225" s="8">
        <v>12307712.68</v>
      </c>
      <c r="J2225" s="8">
        <v>10335288.6</v>
      </c>
      <c r="K2225" s="8">
        <v>0</v>
      </c>
      <c r="L2225" s="8">
        <v>4052836.47</v>
      </c>
      <c r="M2225" s="8">
        <v>408886.86</v>
      </c>
      <c r="N2225" s="8">
        <v>5114625.03</v>
      </c>
      <c r="O2225" s="8">
        <v>617333.72</v>
      </c>
      <c r="P2225" s="8">
        <v>93965.05</v>
      </c>
      <c r="Q2225" s="8">
        <v>1564.72</v>
      </c>
      <c r="R2225" s="8">
        <v>24656.26</v>
      </c>
      <c r="S2225" s="8">
        <v>11835602.15</v>
      </c>
      <c r="T2225" s="8">
        <v>11471239.57</v>
      </c>
      <c r="U2225" s="8">
        <v>153965.04</v>
      </c>
      <c r="V2225" s="8">
        <v>0</v>
      </c>
      <c r="W2225" s="8">
        <v>117358.5</v>
      </c>
      <c r="X2225" s="8">
        <v>982.44</v>
      </c>
      <c r="Y2225" s="8">
        <v>0</v>
      </c>
      <c r="Z2225" s="8">
        <v>291.67</v>
      </c>
      <c r="AA2225" s="8">
        <v>572292.84</v>
      </c>
      <c r="AB2225" s="8">
        <v>1225486.21</v>
      </c>
      <c r="AC2225" s="9">
        <f t="shared" si="204"/>
        <v>-653193.37</v>
      </c>
      <c r="AD2225" s="5" t="str">
        <f>$C2225&amp;" "&amp;VLOOKUP(C2225,Tegevusalad!$A$1:$B$89,2,FALSE)</f>
        <v>20 KEMIKAALIDE JA KEEMIATOODETE TOOTMINE</v>
      </c>
      <c r="AE2225" s="6">
        <f t="shared" si="205"/>
        <v>8275778.8100000005</v>
      </c>
      <c r="AF2225" s="6">
        <f t="shared" si="206"/>
        <v>10620170.660000002</v>
      </c>
      <c r="AG2225" s="6">
        <f t="shared" si="207"/>
        <v>33176588.609999999</v>
      </c>
      <c r="AH2225" s="6">
        <f t="shared" si="208"/>
        <v>25696406.449999999</v>
      </c>
      <c r="AI2225" s="6">
        <f t="shared" si="209"/>
        <v>33175606.170000002</v>
      </c>
    </row>
    <row r="2226" spans="1:35" s="2" customFormat="1">
      <c r="A2226" s="3">
        <v>2016</v>
      </c>
      <c r="B2226" s="3">
        <v>3</v>
      </c>
      <c r="C2226" s="4">
        <v>21</v>
      </c>
      <c r="D2226" s="8">
        <v>12</v>
      </c>
      <c r="E2226" s="8">
        <v>3373084.22</v>
      </c>
      <c r="F2226" s="8">
        <v>1960210.01</v>
      </c>
      <c r="G2226" s="8">
        <v>5640004.5599999996</v>
      </c>
      <c r="H2226" s="8">
        <v>4401821.53</v>
      </c>
      <c r="I2226" s="8">
        <v>3736570.53</v>
      </c>
      <c r="J2226" s="8">
        <v>877955.98</v>
      </c>
      <c r="K2226" s="8">
        <v>0</v>
      </c>
      <c r="L2226" s="8">
        <v>851035.74</v>
      </c>
      <c r="M2226" s="8">
        <v>0</v>
      </c>
      <c r="N2226" s="8">
        <v>967171.73</v>
      </c>
      <c r="O2226" s="8">
        <v>68199.87</v>
      </c>
      <c r="P2226" s="8">
        <v>8030.01</v>
      </c>
      <c r="Q2226" s="8">
        <v>128.41999999999999</v>
      </c>
      <c r="R2226" s="8">
        <v>1322.63</v>
      </c>
      <c r="S2226" s="8">
        <v>4376311.63</v>
      </c>
      <c r="T2226" s="8">
        <v>2126528.48</v>
      </c>
      <c r="U2226" s="8">
        <v>268559.55</v>
      </c>
      <c r="V2226" s="8">
        <v>0</v>
      </c>
      <c r="W2226" s="8">
        <v>9342.4699999999993</v>
      </c>
      <c r="X2226" s="8">
        <v>0</v>
      </c>
      <c r="Y2226" s="8">
        <v>1.18</v>
      </c>
      <c r="Z2226" s="8">
        <v>0</v>
      </c>
      <c r="AA2226" s="8">
        <v>948.06</v>
      </c>
      <c r="AB2226" s="8">
        <v>117082.87</v>
      </c>
      <c r="AC2226" s="9">
        <f t="shared" si="204"/>
        <v>-116134.81</v>
      </c>
      <c r="AD2226" s="5" t="str">
        <f>$C2226&amp;" "&amp;VLOOKUP(C2226,Tegevusalad!$A$1:$B$89,2,FALSE)</f>
        <v>21 PÕHIFARMAATSIATOODETE JA RAVIMPREPARAATIDE TOOTMINE</v>
      </c>
      <c r="AE2226" s="6">
        <f t="shared" si="205"/>
        <v>688423.05000000075</v>
      </c>
      <c r="AF2226" s="6">
        <f t="shared" si="206"/>
        <v>-143398.73000000062</v>
      </c>
      <c r="AG2226" s="6">
        <f t="shared" si="207"/>
        <v>6328427.6099999994</v>
      </c>
      <c r="AH2226" s="6">
        <f t="shared" si="208"/>
        <v>4842471.8</v>
      </c>
      <c r="AI2226" s="6">
        <f t="shared" si="209"/>
        <v>6328427.6099999994</v>
      </c>
    </row>
    <row r="2227" spans="1:35" s="2" customFormat="1">
      <c r="A2227" s="3">
        <v>2016</v>
      </c>
      <c r="B2227" s="3">
        <v>3</v>
      </c>
      <c r="C2227" s="4">
        <v>22</v>
      </c>
      <c r="D2227" s="8">
        <v>206</v>
      </c>
      <c r="E2227" s="8">
        <v>26135029.260000002</v>
      </c>
      <c r="F2227" s="8">
        <v>4243.8100000000004</v>
      </c>
      <c r="G2227" s="8">
        <v>19226967.16</v>
      </c>
      <c r="H2227" s="8">
        <v>14692174.289999999</v>
      </c>
      <c r="I2227" s="8">
        <v>14323739.34</v>
      </c>
      <c r="J2227" s="8">
        <v>4415252.5199999996</v>
      </c>
      <c r="K2227" s="8">
        <v>0</v>
      </c>
      <c r="L2227" s="8">
        <v>5227387.84</v>
      </c>
      <c r="M2227" s="8">
        <v>81574.490000000005</v>
      </c>
      <c r="N2227" s="8">
        <v>4791761.0599999996</v>
      </c>
      <c r="O2227" s="8">
        <v>220459.53</v>
      </c>
      <c r="P2227" s="8">
        <v>250530.05</v>
      </c>
      <c r="Q2227" s="8">
        <v>3719.33</v>
      </c>
      <c r="R2227" s="8">
        <v>9567.51</v>
      </c>
      <c r="S2227" s="8">
        <v>12872985.890000001</v>
      </c>
      <c r="T2227" s="8">
        <v>12075676.6</v>
      </c>
      <c r="U2227" s="8">
        <v>129616.74</v>
      </c>
      <c r="V2227" s="8">
        <v>0</v>
      </c>
      <c r="W2227" s="8">
        <v>2389.6</v>
      </c>
      <c r="X2227" s="8">
        <v>2653.1</v>
      </c>
      <c r="Y2227" s="8">
        <v>0.01</v>
      </c>
      <c r="Z2227" s="8">
        <v>0</v>
      </c>
      <c r="AA2227" s="8">
        <v>1222542.52</v>
      </c>
      <c r="AB2227" s="8">
        <v>705341.24</v>
      </c>
      <c r="AC2227" s="9">
        <f t="shared" si="204"/>
        <v>517201.28</v>
      </c>
      <c r="AD2227" s="5" t="str">
        <f>$C2227&amp;" "&amp;VLOOKUP(C2227,Tegevusalad!$A$1:$B$89,2,FALSE)</f>
        <v>22 KUMMI- JA PLASTTOODETE TOOTMINE</v>
      </c>
      <c r="AE2227" s="6">
        <f t="shared" si="205"/>
        <v>13139323.540000001</v>
      </c>
      <c r="AF2227" s="6">
        <f t="shared" si="206"/>
        <v>9901742.5699999947</v>
      </c>
      <c r="AG2227" s="6">
        <f t="shared" si="207"/>
        <v>32366290.700000003</v>
      </c>
      <c r="AH2227" s="6">
        <f t="shared" si="208"/>
        <v>24006642.849999994</v>
      </c>
      <c r="AI2227" s="6">
        <f t="shared" si="209"/>
        <v>32363637.600000001</v>
      </c>
    </row>
    <row r="2228" spans="1:35" s="2" customFormat="1">
      <c r="A2228" s="3">
        <v>2016</v>
      </c>
      <c r="B2228" s="3">
        <v>3</v>
      </c>
      <c r="C2228" s="4">
        <v>23</v>
      </c>
      <c r="D2228" s="8">
        <v>208</v>
      </c>
      <c r="E2228" s="8">
        <v>29641738.82</v>
      </c>
      <c r="F2228" s="8">
        <v>1989.67</v>
      </c>
      <c r="G2228" s="8">
        <v>13084206.58</v>
      </c>
      <c r="H2228" s="8">
        <v>11235428.060000001</v>
      </c>
      <c r="I2228" s="8">
        <v>10711504.380000001</v>
      </c>
      <c r="J2228" s="8">
        <v>487170.08</v>
      </c>
      <c r="K2228" s="8">
        <v>0</v>
      </c>
      <c r="L2228" s="8">
        <v>5928526.8499999996</v>
      </c>
      <c r="M2228" s="8">
        <v>286.12</v>
      </c>
      <c r="N2228" s="8">
        <v>5069984.2</v>
      </c>
      <c r="O2228" s="8">
        <v>124071.11</v>
      </c>
      <c r="P2228" s="8">
        <v>80588.36</v>
      </c>
      <c r="Q2228" s="8">
        <v>5373.96</v>
      </c>
      <c r="R2228" s="8">
        <v>11663.31</v>
      </c>
      <c r="S2228" s="8">
        <v>8937820.4399999995</v>
      </c>
      <c r="T2228" s="8">
        <v>7891349.6500000004</v>
      </c>
      <c r="U2228" s="8">
        <v>219746.98</v>
      </c>
      <c r="V2228" s="8">
        <v>447</v>
      </c>
      <c r="W2228" s="8">
        <v>7766.71</v>
      </c>
      <c r="X2228" s="8">
        <v>10526.73</v>
      </c>
      <c r="Y2228" s="8">
        <v>0</v>
      </c>
      <c r="Z2228" s="8">
        <v>0</v>
      </c>
      <c r="AA2228" s="8">
        <v>1362580.61</v>
      </c>
      <c r="AB2228" s="8">
        <v>503751.84</v>
      </c>
      <c r="AC2228" s="9">
        <f t="shared" si="204"/>
        <v>858828.77</v>
      </c>
      <c r="AD2228" s="5" t="str">
        <f>$C2228&amp;" "&amp;VLOOKUP(C2228,Tegevusalad!$A$1:$B$89,2,FALSE)</f>
        <v>23 MUUDE MITTEMETALSETEST MINERAALIDEST TOODETE TOOTMINE</v>
      </c>
      <c r="AE2228" s="6">
        <f t="shared" si="205"/>
        <v>20496687.800000004</v>
      </c>
      <c r="AF2228" s="6">
        <f t="shared" si="206"/>
        <v>15630761.579999996</v>
      </c>
      <c r="AG2228" s="6">
        <f t="shared" si="207"/>
        <v>33580894.379999995</v>
      </c>
      <c r="AH2228" s="6">
        <f t="shared" si="208"/>
        <v>25408237.549999997</v>
      </c>
      <c r="AI2228" s="6">
        <f t="shared" si="209"/>
        <v>33570367.649999999</v>
      </c>
    </row>
    <row r="2229" spans="1:35" s="2" customFormat="1">
      <c r="A2229" s="3">
        <v>2016</v>
      </c>
      <c r="B2229" s="3">
        <v>3</v>
      </c>
      <c r="C2229" s="4">
        <v>24</v>
      </c>
      <c r="D2229" s="8">
        <v>28</v>
      </c>
      <c r="E2229" s="8">
        <v>1899958.73</v>
      </c>
      <c r="F2229" s="8">
        <v>0</v>
      </c>
      <c r="G2229" s="8">
        <v>3637462.04</v>
      </c>
      <c r="H2229" s="8">
        <v>3561677.98</v>
      </c>
      <c r="I2229" s="8">
        <v>3486244.54</v>
      </c>
      <c r="J2229" s="8">
        <v>68344.06</v>
      </c>
      <c r="K2229" s="8">
        <v>0</v>
      </c>
      <c r="L2229" s="8">
        <v>379991.73</v>
      </c>
      <c r="M2229" s="8">
        <v>395884.54</v>
      </c>
      <c r="N2229" s="8">
        <v>747904.95</v>
      </c>
      <c r="O2229" s="8">
        <v>398754.73</v>
      </c>
      <c r="P2229" s="8">
        <v>7065.71</v>
      </c>
      <c r="Q2229" s="8">
        <v>430.51</v>
      </c>
      <c r="R2229" s="8">
        <v>322.95999999999998</v>
      </c>
      <c r="S2229" s="8">
        <v>896059.34</v>
      </c>
      <c r="T2229" s="8">
        <v>869320.18</v>
      </c>
      <c r="U2229" s="8">
        <v>129321.87</v>
      </c>
      <c r="V2229" s="8">
        <v>129321.87</v>
      </c>
      <c r="W2229" s="8">
        <v>0</v>
      </c>
      <c r="X2229" s="8">
        <v>17479.169999999998</v>
      </c>
      <c r="Y2229" s="8">
        <v>0</v>
      </c>
      <c r="Z2229" s="8">
        <v>0</v>
      </c>
      <c r="AA2229" s="8">
        <v>85008.63</v>
      </c>
      <c r="AB2229" s="8">
        <v>57037.31</v>
      </c>
      <c r="AC2229" s="9">
        <f t="shared" si="204"/>
        <v>27971.320000000007</v>
      </c>
      <c r="AD2229" s="5" t="str">
        <f>$C2229&amp;" "&amp;VLOOKUP(C2229,Tegevusalad!$A$1:$B$89,2,FALSE)</f>
        <v>24 METALLITOOTMINE</v>
      </c>
      <c r="AE2229" s="6">
        <f t="shared" si="205"/>
        <v>892056.69</v>
      </c>
      <c r="AF2229" s="6">
        <f t="shared" si="206"/>
        <v>851306.55999999971</v>
      </c>
      <c r="AG2229" s="6">
        <f t="shared" si="207"/>
        <v>4529518.7299999995</v>
      </c>
      <c r="AH2229" s="6">
        <f t="shared" si="208"/>
        <v>3741139.5499999993</v>
      </c>
      <c r="AI2229" s="6">
        <f t="shared" si="209"/>
        <v>4512039.5599999996</v>
      </c>
    </row>
    <row r="2230" spans="1:35" s="2" customFormat="1">
      <c r="A2230" s="3">
        <v>2016</v>
      </c>
      <c r="B2230" s="3">
        <v>3</v>
      </c>
      <c r="C2230" s="4">
        <v>25</v>
      </c>
      <c r="D2230" s="8">
        <v>1179</v>
      </c>
      <c r="E2230" s="8">
        <v>64470056.25</v>
      </c>
      <c r="F2230" s="8">
        <v>2353.2800000000002</v>
      </c>
      <c r="G2230" s="8">
        <v>52498152.399999999</v>
      </c>
      <c r="H2230" s="8">
        <v>44235268.950000003</v>
      </c>
      <c r="I2230" s="8">
        <v>35796320.57</v>
      </c>
      <c r="J2230" s="8">
        <v>5931404.4500000002</v>
      </c>
      <c r="K2230" s="8">
        <v>0</v>
      </c>
      <c r="L2230" s="8">
        <v>12894223.060000001</v>
      </c>
      <c r="M2230" s="8">
        <v>222226.61</v>
      </c>
      <c r="N2230" s="8">
        <v>14905483.539999999</v>
      </c>
      <c r="O2230" s="8">
        <v>581431.54</v>
      </c>
      <c r="P2230" s="8">
        <v>905593.04</v>
      </c>
      <c r="Q2230" s="8">
        <v>17443.68</v>
      </c>
      <c r="R2230" s="8">
        <v>35294.42</v>
      </c>
      <c r="S2230" s="8">
        <v>19835471.190000001</v>
      </c>
      <c r="T2230" s="8">
        <v>17755748.170000002</v>
      </c>
      <c r="U2230" s="8">
        <v>58084.87</v>
      </c>
      <c r="V2230" s="8">
        <v>3422.7</v>
      </c>
      <c r="W2230" s="8">
        <v>91366.15</v>
      </c>
      <c r="X2230" s="8">
        <v>684283.7</v>
      </c>
      <c r="Y2230" s="8">
        <v>0</v>
      </c>
      <c r="Z2230" s="8">
        <v>810.09</v>
      </c>
      <c r="AA2230" s="8">
        <v>2551985.25</v>
      </c>
      <c r="AB2230" s="8">
        <v>4341829.21</v>
      </c>
      <c r="AC2230" s="9">
        <f t="shared" si="204"/>
        <v>-1789843.96</v>
      </c>
      <c r="AD2230" s="5" t="str">
        <f>$C2230&amp;" "&amp;VLOOKUP(C2230,Tegevusalad!$A$1:$B$89,2,FALSE)</f>
        <v>25 METALLTOODETE TOOTMINE, V.A MASINAD JA SEADMED</v>
      </c>
      <c r="AE2230" s="6">
        <f t="shared" si="205"/>
        <v>45263137.170000002</v>
      </c>
      <c r="AF2230" s="6">
        <f t="shared" si="206"/>
        <v>51906598.73999998</v>
      </c>
      <c r="AG2230" s="6">
        <f t="shared" si="207"/>
        <v>97761289.570000008</v>
      </c>
      <c r="AH2230" s="6">
        <f t="shared" si="208"/>
        <v>74703889.799999997</v>
      </c>
      <c r="AI2230" s="6">
        <f t="shared" si="209"/>
        <v>97077005.870000005</v>
      </c>
    </row>
    <row r="2231" spans="1:35" s="2" customFormat="1">
      <c r="A2231" s="3">
        <v>2016</v>
      </c>
      <c r="B2231" s="3">
        <v>3</v>
      </c>
      <c r="C2231" s="4">
        <v>26</v>
      </c>
      <c r="D2231" s="8">
        <v>109</v>
      </c>
      <c r="E2231" s="8">
        <v>109695515.45999999</v>
      </c>
      <c r="F2231" s="8">
        <v>0</v>
      </c>
      <c r="G2231" s="8">
        <v>138633495.11000001</v>
      </c>
      <c r="H2231" s="8">
        <v>120049705.88</v>
      </c>
      <c r="I2231" s="8">
        <v>117959574.67</v>
      </c>
      <c r="J2231" s="8">
        <v>18403383.010000002</v>
      </c>
      <c r="K2231" s="8">
        <v>0</v>
      </c>
      <c r="L2231" s="8">
        <v>21939103.109999999</v>
      </c>
      <c r="M2231" s="8">
        <v>5895739.3499999996</v>
      </c>
      <c r="N2231" s="8">
        <v>28669422.75</v>
      </c>
      <c r="O2231" s="8">
        <v>6665587.9400000004</v>
      </c>
      <c r="P2231" s="8">
        <v>40057.660000000003</v>
      </c>
      <c r="Q2231" s="8">
        <v>1923.32</v>
      </c>
      <c r="R2231" s="8">
        <v>3616.02</v>
      </c>
      <c r="S2231" s="8">
        <v>97313489.019999996</v>
      </c>
      <c r="T2231" s="8">
        <v>95538938.420000002</v>
      </c>
      <c r="U2231" s="8">
        <v>367642.29</v>
      </c>
      <c r="V2231" s="8">
        <v>0</v>
      </c>
      <c r="W2231" s="8">
        <v>35506.019999999997</v>
      </c>
      <c r="X2231" s="8">
        <v>111112.17</v>
      </c>
      <c r="Y2231" s="8">
        <v>46.69</v>
      </c>
      <c r="Z2231" s="8">
        <v>0</v>
      </c>
      <c r="AA2231" s="8">
        <v>224175.1</v>
      </c>
      <c r="AB2231" s="8">
        <v>1058708.7</v>
      </c>
      <c r="AC2231" s="9">
        <f t="shared" si="204"/>
        <v>-834533.6</v>
      </c>
      <c r="AD2231" s="5" t="str">
        <f>$C2231&amp;" "&amp;VLOOKUP(C2231,Tegevusalad!$A$1:$B$89,2,FALSE)</f>
        <v>26 ARVUTITE, ELEKTROONIKA- JA OPTIKASEADMETE TOOTMINE</v>
      </c>
      <c r="AE2231" s="6">
        <f t="shared" si="205"/>
        <v>12125496.319999993</v>
      </c>
      <c r="AF2231" s="6">
        <f t="shared" si="206"/>
        <v>12356122.839999996</v>
      </c>
      <c r="AG2231" s="6">
        <f t="shared" si="207"/>
        <v>150758991.42999998</v>
      </c>
      <c r="AH2231" s="6">
        <f t="shared" si="208"/>
        <v>143365193.84999999</v>
      </c>
      <c r="AI2231" s="6">
        <f t="shared" si="209"/>
        <v>150647879.25999999</v>
      </c>
    </row>
    <row r="2232" spans="1:35" s="2" customFormat="1">
      <c r="A2232" s="3">
        <v>2016</v>
      </c>
      <c r="B2232" s="3">
        <v>3</v>
      </c>
      <c r="C2232" s="4">
        <v>27</v>
      </c>
      <c r="D2232" s="8">
        <v>129</v>
      </c>
      <c r="E2232" s="8">
        <v>33160330.170000002</v>
      </c>
      <c r="F2232" s="8">
        <v>30</v>
      </c>
      <c r="G2232" s="8">
        <v>46055205.670000002</v>
      </c>
      <c r="H2232" s="8">
        <v>36725276.659999996</v>
      </c>
      <c r="I2232" s="8">
        <v>32586655.719999999</v>
      </c>
      <c r="J2232" s="8">
        <v>8886548.0299999993</v>
      </c>
      <c r="K2232" s="8">
        <v>0</v>
      </c>
      <c r="L2232" s="8">
        <v>6632068.7800000003</v>
      </c>
      <c r="M2232" s="8">
        <v>645345.92000000004</v>
      </c>
      <c r="N2232" s="8">
        <v>8232288.1100000003</v>
      </c>
      <c r="O2232" s="8">
        <v>969850.97</v>
      </c>
      <c r="P2232" s="8">
        <v>84346.52</v>
      </c>
      <c r="Q2232" s="8">
        <v>4805.17</v>
      </c>
      <c r="R2232" s="8">
        <v>13098.28</v>
      </c>
      <c r="S2232" s="8">
        <v>20592113.690000001</v>
      </c>
      <c r="T2232" s="8">
        <v>15489497.529999999</v>
      </c>
      <c r="U2232" s="8">
        <v>1969811.71</v>
      </c>
      <c r="V2232" s="8">
        <v>2539.65</v>
      </c>
      <c r="W2232" s="8">
        <v>122349.55</v>
      </c>
      <c r="X2232" s="8">
        <v>275036</v>
      </c>
      <c r="Y2232" s="8">
        <v>0</v>
      </c>
      <c r="Z2232" s="8">
        <v>0</v>
      </c>
      <c r="AA2232" s="8">
        <v>826096.3</v>
      </c>
      <c r="AB2232" s="8">
        <v>1780969.71</v>
      </c>
      <c r="AC2232" s="9">
        <f t="shared" si="204"/>
        <v>-954873.40999999992</v>
      </c>
      <c r="AD2232" s="5" t="str">
        <f>$C2232&amp;" "&amp;VLOOKUP(C2232,Tegevusalad!$A$1:$B$89,2,FALSE)</f>
        <v>27 ELEKTRISEADMETE TOOTMINE</v>
      </c>
      <c r="AE2232" s="6">
        <f t="shared" si="205"/>
        <v>10873470.77</v>
      </c>
      <c r="AF2232" s="6">
        <f t="shared" si="206"/>
        <v>13818291.35</v>
      </c>
      <c r="AG2232" s="6">
        <f t="shared" si="207"/>
        <v>56928676.439999998</v>
      </c>
      <c r="AH2232" s="6">
        <f t="shared" si="208"/>
        <v>41226931.950000003</v>
      </c>
      <c r="AI2232" s="6">
        <f t="shared" si="209"/>
        <v>56653640.439999998</v>
      </c>
    </row>
    <row r="2233" spans="1:35" s="2" customFormat="1">
      <c r="A2233" s="3">
        <v>2016</v>
      </c>
      <c r="B2233" s="3">
        <v>3</v>
      </c>
      <c r="C2233" s="4">
        <v>28</v>
      </c>
      <c r="D2233" s="8">
        <v>172</v>
      </c>
      <c r="E2233" s="8">
        <v>13988916.52</v>
      </c>
      <c r="F2233" s="8">
        <v>0</v>
      </c>
      <c r="G2233" s="8">
        <v>22603418.620000001</v>
      </c>
      <c r="H2233" s="8">
        <v>16612214.130000001</v>
      </c>
      <c r="I2233" s="8">
        <v>15061399.699999999</v>
      </c>
      <c r="J2233" s="8">
        <v>5772678.71</v>
      </c>
      <c r="K2233" s="8">
        <v>0</v>
      </c>
      <c r="L2233" s="8">
        <v>2797783.32</v>
      </c>
      <c r="M2233" s="8">
        <v>35559.15</v>
      </c>
      <c r="N2233" s="8">
        <v>4324918.57</v>
      </c>
      <c r="O2233" s="8">
        <v>121453.02</v>
      </c>
      <c r="P2233" s="8">
        <v>240677.94</v>
      </c>
      <c r="Q2233" s="8">
        <v>2656.42</v>
      </c>
      <c r="R2233" s="8">
        <v>10282.530000000001</v>
      </c>
      <c r="S2233" s="8">
        <v>6084450.9299999997</v>
      </c>
      <c r="T2233" s="8">
        <v>5482568.0800000001</v>
      </c>
      <c r="U2233" s="8">
        <v>25665.74</v>
      </c>
      <c r="V2233" s="8">
        <v>1123.28</v>
      </c>
      <c r="W2233" s="8">
        <v>10288.26</v>
      </c>
      <c r="X2233" s="8">
        <v>52130.84</v>
      </c>
      <c r="Y2233" s="8">
        <v>0</v>
      </c>
      <c r="Z2233" s="8">
        <v>0</v>
      </c>
      <c r="AA2233" s="8">
        <v>471004.51</v>
      </c>
      <c r="AB2233" s="8">
        <v>1962580.61</v>
      </c>
      <c r="AC2233" s="9">
        <f t="shared" si="204"/>
        <v>-1491576.1</v>
      </c>
      <c r="AD2233" s="5" t="str">
        <f>$C2233&amp;" "&amp;VLOOKUP(C2233,Tegevusalad!$A$1:$B$89,2,FALSE)</f>
        <v>28 MUJAL LIIGITAMATA MASINATE JA SEADMETE TOOTMINE</v>
      </c>
      <c r="AE2233" s="6">
        <f t="shared" si="205"/>
        <v>7930930.6899999995</v>
      </c>
      <c r="AF2233" s="6">
        <f t="shared" si="206"/>
        <v>14959747.010000002</v>
      </c>
      <c r="AG2233" s="6">
        <f t="shared" si="207"/>
        <v>30534349.310000002</v>
      </c>
      <c r="AH2233" s="6">
        <f t="shared" si="208"/>
        <v>21676005.5</v>
      </c>
      <c r="AI2233" s="6">
        <f t="shared" si="209"/>
        <v>30482218.469999999</v>
      </c>
    </row>
    <row r="2234" spans="1:35" s="2" customFormat="1">
      <c r="A2234" s="3">
        <v>2016</v>
      </c>
      <c r="B2234" s="3">
        <v>3</v>
      </c>
      <c r="C2234" s="4">
        <v>29</v>
      </c>
      <c r="D2234" s="8">
        <v>78</v>
      </c>
      <c r="E2234" s="8">
        <v>27046408.670000002</v>
      </c>
      <c r="F2234" s="8">
        <v>0</v>
      </c>
      <c r="G2234" s="8">
        <v>38415095.039999999</v>
      </c>
      <c r="H2234" s="8">
        <v>33977824.829999998</v>
      </c>
      <c r="I2234" s="8">
        <v>33131827.25</v>
      </c>
      <c r="J2234" s="8">
        <v>4114083.46</v>
      </c>
      <c r="K2234" s="8">
        <v>0</v>
      </c>
      <c r="L2234" s="8">
        <v>5409281.75</v>
      </c>
      <c r="M2234" s="8">
        <v>150305.22</v>
      </c>
      <c r="N2234" s="8">
        <v>6624789.0099999998</v>
      </c>
      <c r="O2234" s="8">
        <v>275138.95</v>
      </c>
      <c r="P2234" s="8">
        <v>59843.22</v>
      </c>
      <c r="Q2234" s="8">
        <v>1532.82</v>
      </c>
      <c r="R2234" s="8">
        <v>4366.51</v>
      </c>
      <c r="S2234" s="8">
        <v>24101484.34</v>
      </c>
      <c r="T2234" s="8">
        <v>21846414.75</v>
      </c>
      <c r="U2234" s="8">
        <v>23.02</v>
      </c>
      <c r="V2234" s="8">
        <v>0</v>
      </c>
      <c r="W2234" s="8">
        <v>47901.15</v>
      </c>
      <c r="X2234" s="8">
        <v>156970.48000000001</v>
      </c>
      <c r="Y2234" s="8">
        <v>0</v>
      </c>
      <c r="Z2234" s="8">
        <v>0</v>
      </c>
      <c r="AA2234" s="8">
        <v>165898.14000000001</v>
      </c>
      <c r="AB2234" s="8">
        <v>1231100.18</v>
      </c>
      <c r="AC2234" s="9">
        <f t="shared" si="204"/>
        <v>-1065202.04</v>
      </c>
      <c r="AD2234" s="5" t="str">
        <f>$C2234&amp;" "&amp;VLOOKUP(C2234,Tegevusalad!$A$1:$B$89,2,FALSE)</f>
        <v>29 MOOTORSÕIDUKITE, HAAGISTE JA POOLHAAGISTE TOOTMINE</v>
      </c>
      <c r="AE2234" s="6">
        <f t="shared" si="205"/>
        <v>3101871.7900000028</v>
      </c>
      <c r="AF2234" s="6">
        <f t="shared" si="206"/>
        <v>7668575.4899999946</v>
      </c>
      <c r="AG2234" s="6">
        <f t="shared" si="207"/>
        <v>41516966.829999998</v>
      </c>
      <c r="AH2234" s="6">
        <f t="shared" si="208"/>
        <v>33145777.599999998</v>
      </c>
      <c r="AI2234" s="6">
        <f t="shared" si="209"/>
        <v>41359996.350000001</v>
      </c>
    </row>
    <row r="2235" spans="1:35" s="2" customFormat="1">
      <c r="A2235" s="3">
        <v>2016</v>
      </c>
      <c r="B2235" s="3">
        <v>3</v>
      </c>
      <c r="C2235" s="4">
        <v>30</v>
      </c>
      <c r="D2235" s="8">
        <v>75</v>
      </c>
      <c r="E2235" s="8">
        <v>2075952.22</v>
      </c>
      <c r="F2235" s="8">
        <v>1408</v>
      </c>
      <c r="G2235" s="8">
        <v>7626077.3600000003</v>
      </c>
      <c r="H2235" s="8">
        <v>6276440.3700000001</v>
      </c>
      <c r="I2235" s="8">
        <v>5706135.2300000004</v>
      </c>
      <c r="J2235" s="8">
        <v>597421.06000000006</v>
      </c>
      <c r="K2235" s="8">
        <v>0</v>
      </c>
      <c r="L2235" s="8">
        <v>415317.17</v>
      </c>
      <c r="M2235" s="8">
        <v>0</v>
      </c>
      <c r="N2235" s="8">
        <v>749885.36</v>
      </c>
      <c r="O2235" s="8">
        <v>70810.48</v>
      </c>
      <c r="P2235" s="8">
        <v>10093.17</v>
      </c>
      <c r="Q2235" s="8">
        <v>2394.34</v>
      </c>
      <c r="R2235" s="8">
        <v>1555.05</v>
      </c>
      <c r="S2235" s="8">
        <v>1548539.76</v>
      </c>
      <c r="T2235" s="8">
        <v>1294943.8600000001</v>
      </c>
      <c r="U2235" s="8">
        <v>0</v>
      </c>
      <c r="V2235" s="8">
        <v>0</v>
      </c>
      <c r="W2235" s="8">
        <v>0</v>
      </c>
      <c r="X2235" s="8">
        <v>1473.22</v>
      </c>
      <c r="Y2235" s="8">
        <v>0</v>
      </c>
      <c r="Z2235" s="8">
        <v>0</v>
      </c>
      <c r="AA2235" s="8">
        <v>19148.439999999999</v>
      </c>
      <c r="AB2235" s="8">
        <v>353716.63</v>
      </c>
      <c r="AC2235" s="9">
        <f t="shared" si="204"/>
        <v>-334568.19</v>
      </c>
      <c r="AD2235" s="5" t="str">
        <f>$C2235&amp;" "&amp;VLOOKUP(C2235,Tegevusalad!$A$1:$B$89,2,FALSE)</f>
        <v>30 MUUDE TRANSPORDIVAHENDITE TOOTMINE</v>
      </c>
      <c r="AE2235" s="6">
        <f t="shared" si="205"/>
        <v>530293.67999999993</v>
      </c>
      <c r="AF2235" s="6">
        <f t="shared" si="206"/>
        <v>1854609.89</v>
      </c>
      <c r="AG2235" s="6">
        <f t="shared" si="207"/>
        <v>8156371.040000001</v>
      </c>
      <c r="AH2235" s="6">
        <f t="shared" si="208"/>
        <v>3757202.05</v>
      </c>
      <c r="AI2235" s="6">
        <f t="shared" si="209"/>
        <v>8154897.8200000003</v>
      </c>
    </row>
    <row r="2236" spans="1:35" s="2" customFormat="1">
      <c r="A2236" s="3">
        <v>2016</v>
      </c>
      <c r="B2236" s="3">
        <v>3</v>
      </c>
      <c r="C2236" s="4">
        <v>31</v>
      </c>
      <c r="D2236" s="8">
        <v>644</v>
      </c>
      <c r="E2236" s="8">
        <v>27118380.109999999</v>
      </c>
      <c r="F2236" s="8">
        <v>1316</v>
      </c>
      <c r="G2236" s="8">
        <v>32720124.690000001</v>
      </c>
      <c r="H2236" s="8">
        <v>29679709.649999999</v>
      </c>
      <c r="I2236" s="8">
        <v>27383984.370000001</v>
      </c>
      <c r="J2236" s="8">
        <v>2773492.01</v>
      </c>
      <c r="K2236" s="8">
        <v>0</v>
      </c>
      <c r="L2236" s="8">
        <v>5423794.5199999996</v>
      </c>
      <c r="M2236" s="8">
        <v>59948.67</v>
      </c>
      <c r="N2236" s="8">
        <v>7297660.4400000004</v>
      </c>
      <c r="O2236" s="8">
        <v>300383.87</v>
      </c>
      <c r="P2236" s="8">
        <v>324310.15000000002</v>
      </c>
      <c r="Q2236" s="8">
        <v>7244.51</v>
      </c>
      <c r="R2236" s="8">
        <v>14673.46</v>
      </c>
      <c r="S2236" s="8">
        <v>10514352.02</v>
      </c>
      <c r="T2236" s="8">
        <v>9585947.3800000008</v>
      </c>
      <c r="U2236" s="8">
        <v>37856.39</v>
      </c>
      <c r="V2236" s="8">
        <v>3.6</v>
      </c>
      <c r="W2236" s="8">
        <v>48912.34</v>
      </c>
      <c r="X2236" s="8">
        <v>13698.4</v>
      </c>
      <c r="Y2236" s="8">
        <v>0</v>
      </c>
      <c r="Z2236" s="8">
        <v>0.01</v>
      </c>
      <c r="AA2236" s="8">
        <v>906017.4</v>
      </c>
      <c r="AB2236" s="8">
        <v>2719934.66</v>
      </c>
      <c r="AC2236" s="9">
        <f t="shared" si="204"/>
        <v>-1813917.2600000002</v>
      </c>
      <c r="AD2236" s="5" t="str">
        <f>$C2236&amp;" "&amp;VLOOKUP(C2236,Tegevusalad!$A$1:$B$89,2,FALSE)</f>
        <v>31 MÖÖBLITOOTMINE</v>
      </c>
      <c r="AE2236" s="6">
        <f t="shared" si="205"/>
        <v>16581186.099999998</v>
      </c>
      <c r="AF2236" s="6">
        <f t="shared" si="206"/>
        <v>24507545.34</v>
      </c>
      <c r="AG2236" s="6">
        <f t="shared" si="207"/>
        <v>49301310.789999992</v>
      </c>
      <c r="AH2236" s="6">
        <f t="shared" si="208"/>
        <v>36561669.5</v>
      </c>
      <c r="AI2236" s="6">
        <f t="shared" si="209"/>
        <v>49287612.390000001</v>
      </c>
    </row>
    <row r="2237" spans="1:35" s="2" customFormat="1">
      <c r="A2237" s="3">
        <v>2016</v>
      </c>
      <c r="B2237" s="3">
        <v>3</v>
      </c>
      <c r="C2237" s="4">
        <v>32</v>
      </c>
      <c r="D2237" s="8">
        <v>287</v>
      </c>
      <c r="E2237" s="8">
        <v>5794997.1100000003</v>
      </c>
      <c r="F2237" s="8">
        <v>1324852.51</v>
      </c>
      <c r="G2237" s="8">
        <v>9467153.1300000008</v>
      </c>
      <c r="H2237" s="8">
        <v>8054539.7199999997</v>
      </c>
      <c r="I2237" s="8">
        <v>6619235.25</v>
      </c>
      <c r="J2237" s="8">
        <v>1297467.23</v>
      </c>
      <c r="K2237" s="8">
        <v>1770.25</v>
      </c>
      <c r="L2237" s="8">
        <v>1278236.17</v>
      </c>
      <c r="M2237" s="8">
        <v>19347.43</v>
      </c>
      <c r="N2237" s="8">
        <v>2017017.29</v>
      </c>
      <c r="O2237" s="8">
        <v>436622.55</v>
      </c>
      <c r="P2237" s="8">
        <v>119088.05</v>
      </c>
      <c r="Q2237" s="8">
        <v>2086.3200000000002</v>
      </c>
      <c r="R2237" s="8">
        <v>5957.96</v>
      </c>
      <c r="S2237" s="8">
        <v>3492493.36</v>
      </c>
      <c r="T2237" s="8">
        <v>3304208.17</v>
      </c>
      <c r="U2237" s="8">
        <v>135600.88</v>
      </c>
      <c r="V2237" s="8">
        <v>9588.15</v>
      </c>
      <c r="W2237" s="8">
        <v>227231.27</v>
      </c>
      <c r="X2237" s="8">
        <v>7129.91</v>
      </c>
      <c r="Y2237" s="8">
        <v>0</v>
      </c>
      <c r="Z2237" s="8">
        <v>0</v>
      </c>
      <c r="AA2237" s="8">
        <v>217671.08</v>
      </c>
      <c r="AB2237" s="8">
        <v>937104.77</v>
      </c>
      <c r="AC2237" s="9">
        <f t="shared" si="204"/>
        <v>-719433.69000000006</v>
      </c>
      <c r="AD2237" s="5" t="str">
        <f>$C2237&amp;" "&amp;VLOOKUP(C2237,Tegevusalad!$A$1:$B$89,2,FALSE)</f>
        <v>32 MUU TOOTMINE</v>
      </c>
      <c r="AE2237" s="6">
        <f t="shared" si="205"/>
        <v>3498885.2900000005</v>
      </c>
      <c r="AF2237" s="6">
        <f t="shared" si="206"/>
        <v>4313257.4099999983</v>
      </c>
      <c r="AG2237" s="6">
        <f t="shared" si="207"/>
        <v>12966038.42</v>
      </c>
      <c r="AH2237" s="6">
        <f t="shared" si="208"/>
        <v>10114876.25</v>
      </c>
      <c r="AI2237" s="6">
        <f t="shared" si="209"/>
        <v>12958908.51</v>
      </c>
    </row>
    <row r="2238" spans="1:35" s="2" customFormat="1">
      <c r="A2238" s="3">
        <v>2016</v>
      </c>
      <c r="B2238" s="3">
        <v>3</v>
      </c>
      <c r="C2238" s="4">
        <v>33</v>
      </c>
      <c r="D2238" s="8">
        <v>675</v>
      </c>
      <c r="E2238" s="8">
        <v>21922950.239999998</v>
      </c>
      <c r="F2238" s="8">
        <v>4016.56</v>
      </c>
      <c r="G2238" s="8">
        <v>15587186.560000001</v>
      </c>
      <c r="H2238" s="8">
        <v>4726964.13</v>
      </c>
      <c r="I2238" s="8">
        <v>1010292.05</v>
      </c>
      <c r="J2238" s="8">
        <v>334340.53999999998</v>
      </c>
      <c r="K2238" s="8">
        <v>0</v>
      </c>
      <c r="L2238" s="8">
        <v>4384951.5199999996</v>
      </c>
      <c r="M2238" s="8">
        <v>0</v>
      </c>
      <c r="N2238" s="8">
        <v>3434370.62</v>
      </c>
      <c r="O2238" s="8">
        <v>129222.08</v>
      </c>
      <c r="P2238" s="8">
        <v>104247.88</v>
      </c>
      <c r="Q2238" s="8">
        <v>13167</v>
      </c>
      <c r="R2238" s="8">
        <v>25824.18</v>
      </c>
      <c r="S2238" s="8">
        <v>8147570.46</v>
      </c>
      <c r="T2238" s="8">
        <v>6514494.0899999999</v>
      </c>
      <c r="U2238" s="8">
        <v>383762.04</v>
      </c>
      <c r="V2238" s="8">
        <v>0</v>
      </c>
      <c r="W2238" s="8">
        <v>6986.25</v>
      </c>
      <c r="X2238" s="8">
        <v>15210.64</v>
      </c>
      <c r="Y2238" s="8">
        <v>0</v>
      </c>
      <c r="Z2238" s="8">
        <v>113.6</v>
      </c>
      <c r="AA2238" s="8">
        <v>1575355.02</v>
      </c>
      <c r="AB2238" s="8">
        <v>624887.72</v>
      </c>
      <c r="AC2238" s="9">
        <f t="shared" si="204"/>
        <v>950467.3</v>
      </c>
      <c r="AD2238" s="5" t="str">
        <f>$C2238&amp;" "&amp;VLOOKUP(C2238,Tegevusalad!$A$1:$B$89,2,FALSE)</f>
        <v>33 MASINATE JA SEADMETE REMONT JA PAIGALDUS</v>
      </c>
      <c r="AE2238" s="6">
        <f t="shared" si="205"/>
        <v>13410844.939999998</v>
      </c>
      <c r="AF2238" s="6">
        <f t="shared" si="206"/>
        <v>8123531.1000000006</v>
      </c>
      <c r="AG2238" s="6">
        <f t="shared" si="207"/>
        <v>28998031.5</v>
      </c>
      <c r="AH2238" s="6">
        <f t="shared" si="208"/>
        <v>17300974</v>
      </c>
      <c r="AI2238" s="6">
        <f t="shared" si="209"/>
        <v>28982820.859999999</v>
      </c>
    </row>
    <row r="2239" spans="1:35" s="2" customFormat="1">
      <c r="A2239" s="3">
        <v>2016</v>
      </c>
      <c r="B2239" s="3">
        <v>3</v>
      </c>
      <c r="C2239" s="4">
        <v>35</v>
      </c>
      <c r="D2239" s="8">
        <v>229</v>
      </c>
      <c r="E2239" s="8">
        <v>169074635.72</v>
      </c>
      <c r="F2239" s="8">
        <v>1274.4100000000001</v>
      </c>
      <c r="G2239" s="8">
        <v>5864463.2999999998</v>
      </c>
      <c r="H2239" s="8">
        <v>3290132.71</v>
      </c>
      <c r="I2239" s="8">
        <v>285055.71000000002</v>
      </c>
      <c r="J2239" s="8">
        <v>367076.12</v>
      </c>
      <c r="K2239" s="8">
        <v>0</v>
      </c>
      <c r="L2239" s="8">
        <v>33815041.850000001</v>
      </c>
      <c r="M2239" s="8">
        <v>0</v>
      </c>
      <c r="N2239" s="8">
        <v>22766872.149999999</v>
      </c>
      <c r="O2239" s="8">
        <v>61733.29</v>
      </c>
      <c r="P2239" s="8">
        <v>2755240.78</v>
      </c>
      <c r="Q2239" s="8">
        <v>12610.84</v>
      </c>
      <c r="R2239" s="8">
        <v>9070.81</v>
      </c>
      <c r="S2239" s="8">
        <v>2540741.1800000002</v>
      </c>
      <c r="T2239" s="8">
        <v>941932.98</v>
      </c>
      <c r="U2239" s="8">
        <v>33178973.289999999</v>
      </c>
      <c r="V2239" s="8">
        <v>0</v>
      </c>
      <c r="W2239" s="8">
        <v>1003304.79</v>
      </c>
      <c r="X2239" s="8">
        <v>315138.28999999998</v>
      </c>
      <c r="Y2239" s="8">
        <v>1.33</v>
      </c>
      <c r="Z2239" s="8">
        <v>1.67</v>
      </c>
      <c r="AA2239" s="8">
        <v>12341110.67</v>
      </c>
      <c r="AB2239" s="8">
        <v>1292941.31</v>
      </c>
      <c r="AC2239" s="9">
        <f t="shared" si="204"/>
        <v>11048169.359999999</v>
      </c>
      <c r="AD2239" s="5" t="str">
        <f>$C2239&amp;" "&amp;VLOOKUP(C2239,Tegevusalad!$A$1:$B$89,2,FALSE)</f>
        <v>35 ELEKTRIENERGIA, GAASI, AURU JA KONDITSIONEERITUD ÕHUGA VARUSTAMINE</v>
      </c>
      <c r="AE2239" s="6">
        <f t="shared" si="205"/>
        <v>133671333.94999999</v>
      </c>
      <c r="AF2239" s="6">
        <f t="shared" si="206"/>
        <v>77851333.879999965</v>
      </c>
      <c r="AG2239" s="6">
        <f t="shared" si="207"/>
        <v>139535797.25</v>
      </c>
      <c r="AH2239" s="6">
        <f t="shared" si="208"/>
        <v>113879714.79999998</v>
      </c>
      <c r="AI2239" s="6">
        <f t="shared" si="209"/>
        <v>139220658.96000001</v>
      </c>
    </row>
    <row r="2240" spans="1:35" s="2" customFormat="1">
      <c r="A2240" s="3">
        <v>2016</v>
      </c>
      <c r="B2240" s="3">
        <v>3</v>
      </c>
      <c r="C2240" s="4">
        <v>36</v>
      </c>
      <c r="D2240" s="8">
        <v>89</v>
      </c>
      <c r="E2240" s="8">
        <v>9769610.6899999995</v>
      </c>
      <c r="F2240" s="8">
        <v>0</v>
      </c>
      <c r="G2240" s="8">
        <v>847253.66</v>
      </c>
      <c r="H2240" s="8">
        <v>6595</v>
      </c>
      <c r="I2240" s="8">
        <v>5850</v>
      </c>
      <c r="J2240" s="8">
        <v>840000</v>
      </c>
      <c r="K2240" s="8">
        <v>0</v>
      </c>
      <c r="L2240" s="8">
        <v>1953922.13</v>
      </c>
      <c r="M2240" s="8">
        <v>0</v>
      </c>
      <c r="N2240" s="8">
        <v>735007.98</v>
      </c>
      <c r="O2240" s="8">
        <v>0</v>
      </c>
      <c r="P2240" s="8">
        <v>205909.31</v>
      </c>
      <c r="Q2240" s="8">
        <v>913.41</v>
      </c>
      <c r="R2240" s="8">
        <v>2638.05</v>
      </c>
      <c r="S2240" s="8">
        <v>266447.71999999997</v>
      </c>
      <c r="T2240" s="8">
        <v>48111.88</v>
      </c>
      <c r="U2240" s="8">
        <v>300</v>
      </c>
      <c r="V2240" s="8">
        <v>0</v>
      </c>
      <c r="W2240" s="8">
        <v>2687.21</v>
      </c>
      <c r="X2240" s="8">
        <v>304.95</v>
      </c>
      <c r="Y2240" s="8">
        <v>0</v>
      </c>
      <c r="Z2240" s="8">
        <v>0</v>
      </c>
      <c r="AA2240" s="8">
        <v>1243268.58</v>
      </c>
      <c r="AB2240" s="8">
        <v>24354.43</v>
      </c>
      <c r="AC2240" s="9">
        <f t="shared" si="204"/>
        <v>1218914.1500000001</v>
      </c>
      <c r="AD2240" s="5" t="str">
        <f>$C2240&amp;" "&amp;VLOOKUP(C2240,Tegevusalad!$A$1:$B$89,2,FALSE)</f>
        <v>36 VEEKOGUMINE, -TÖÖTLUS JA -VARUSTUS</v>
      </c>
      <c r="AE2240" s="6">
        <f t="shared" si="205"/>
        <v>9503167.9199999981</v>
      </c>
      <c r="AF2240" s="6">
        <f t="shared" si="206"/>
        <v>3421482.4299999997</v>
      </c>
      <c r="AG2240" s="6">
        <f t="shared" si="207"/>
        <v>10350421.579999998</v>
      </c>
      <c r="AH2240" s="6">
        <f t="shared" si="208"/>
        <v>3688230.15</v>
      </c>
      <c r="AI2240" s="6">
        <f t="shared" si="209"/>
        <v>10350116.629999999</v>
      </c>
    </row>
    <row r="2241" spans="1:35" s="2" customFormat="1">
      <c r="A2241" s="3">
        <v>2016</v>
      </c>
      <c r="B2241" s="3">
        <v>3</v>
      </c>
      <c r="C2241" s="4">
        <v>37</v>
      </c>
      <c r="D2241" s="8">
        <v>75</v>
      </c>
      <c r="E2241" s="8">
        <v>3594901.22</v>
      </c>
      <c r="F2241" s="8">
        <v>0</v>
      </c>
      <c r="G2241" s="8">
        <v>34980.58</v>
      </c>
      <c r="H2241" s="8">
        <v>20646.7</v>
      </c>
      <c r="I2241" s="8">
        <v>20000</v>
      </c>
      <c r="J2241" s="8">
        <v>0</v>
      </c>
      <c r="K2241" s="8">
        <v>0</v>
      </c>
      <c r="L2241" s="8">
        <v>718980.23</v>
      </c>
      <c r="M2241" s="8">
        <v>0</v>
      </c>
      <c r="N2241" s="8">
        <v>344866.4</v>
      </c>
      <c r="O2241" s="8">
        <v>0</v>
      </c>
      <c r="P2241" s="8">
        <v>101642.2</v>
      </c>
      <c r="Q2241" s="8">
        <v>593.09</v>
      </c>
      <c r="R2241" s="8">
        <v>3629.73</v>
      </c>
      <c r="S2241" s="8">
        <v>61527.19</v>
      </c>
      <c r="T2241" s="8">
        <v>60649.19</v>
      </c>
      <c r="U2241" s="8">
        <v>0</v>
      </c>
      <c r="V2241" s="8">
        <v>0</v>
      </c>
      <c r="W2241" s="8">
        <v>2678.66</v>
      </c>
      <c r="X2241" s="8">
        <v>0</v>
      </c>
      <c r="Y2241" s="8">
        <v>0</v>
      </c>
      <c r="Z2241" s="8">
        <v>0</v>
      </c>
      <c r="AA2241" s="8">
        <v>381127.66</v>
      </c>
      <c r="AB2241" s="8">
        <v>7013.83</v>
      </c>
      <c r="AC2241" s="9">
        <f t="shared" si="204"/>
        <v>374113.82999999996</v>
      </c>
      <c r="AD2241" s="5" t="str">
        <f>$C2241&amp;" "&amp;VLOOKUP(C2241,Tegevusalad!$A$1:$B$89,2,FALSE)</f>
        <v>37 KANALISATSIOON</v>
      </c>
      <c r="AE2241" s="6">
        <f t="shared" si="205"/>
        <v>3533374.0300000003</v>
      </c>
      <c r="AF2241" s="6">
        <f t="shared" si="206"/>
        <v>1680953.46</v>
      </c>
      <c r="AG2241" s="6">
        <f t="shared" si="207"/>
        <v>3568354.6100000003</v>
      </c>
      <c r="AH2241" s="6">
        <f t="shared" si="208"/>
        <v>1742480.65</v>
      </c>
      <c r="AI2241" s="6">
        <f t="shared" si="209"/>
        <v>3568354.6100000003</v>
      </c>
    </row>
    <row r="2242" spans="1:35" s="2" customFormat="1">
      <c r="A2242" s="3">
        <v>2016</v>
      </c>
      <c r="B2242" s="3">
        <v>3</v>
      </c>
      <c r="C2242" s="4">
        <v>38</v>
      </c>
      <c r="D2242" s="8">
        <v>148</v>
      </c>
      <c r="E2242" s="8">
        <v>14739848.67</v>
      </c>
      <c r="F2242" s="8">
        <v>0</v>
      </c>
      <c r="G2242" s="8">
        <v>12670045.210000001</v>
      </c>
      <c r="H2242" s="8">
        <v>6163742.1299999999</v>
      </c>
      <c r="I2242" s="8">
        <v>5535436.0099999998</v>
      </c>
      <c r="J2242" s="8">
        <v>6368692.9199999999</v>
      </c>
      <c r="K2242" s="8">
        <v>0</v>
      </c>
      <c r="L2242" s="8">
        <v>2947969.78</v>
      </c>
      <c r="M2242" s="8">
        <v>15453.61</v>
      </c>
      <c r="N2242" s="8">
        <v>2766676.05</v>
      </c>
      <c r="O2242" s="8">
        <v>73875.17</v>
      </c>
      <c r="P2242" s="8">
        <v>65367.839999999997</v>
      </c>
      <c r="Q2242" s="8">
        <v>1587.22</v>
      </c>
      <c r="R2242" s="8">
        <v>5926.03</v>
      </c>
      <c r="S2242" s="8">
        <v>2265458.63</v>
      </c>
      <c r="T2242" s="8">
        <v>1945213.29</v>
      </c>
      <c r="U2242" s="8">
        <v>3824844.18</v>
      </c>
      <c r="V2242" s="8">
        <v>3824844.28</v>
      </c>
      <c r="W2242" s="8">
        <v>2674395.9900000002</v>
      </c>
      <c r="X2242" s="8">
        <v>2174534.0299999998</v>
      </c>
      <c r="Y2242" s="8">
        <v>0</v>
      </c>
      <c r="Z2242" s="8">
        <v>0</v>
      </c>
      <c r="AA2242" s="8">
        <v>581695.06999999995</v>
      </c>
      <c r="AB2242" s="8">
        <v>384947.73</v>
      </c>
      <c r="AC2242" s="9">
        <f t="shared" ref="AC2242:AC2305" si="210">AA2242-AB2242</f>
        <v>196747.33999999997</v>
      </c>
      <c r="AD2242" s="5" t="str">
        <f>$C2242&amp;" "&amp;VLOOKUP(C2242,Tegevusalad!$A$1:$B$89,2,FALSE)</f>
        <v>38 JÄÄTMEKOGUMINE, -TÖÖTLUS JA -KÕRVALDUS; MATERJALIDE TAASKASUTUSELE VÕTMINE</v>
      </c>
      <c r="AE2242" s="6">
        <f t="shared" si="205"/>
        <v>10824079.889999999</v>
      </c>
      <c r="AF2242" s="6">
        <f t="shared" si="206"/>
        <v>11228176.019999998</v>
      </c>
      <c r="AG2242" s="6">
        <f t="shared" si="207"/>
        <v>23494125.100000001</v>
      </c>
      <c r="AH2242" s="6">
        <f t="shared" si="208"/>
        <v>13863010.399999997</v>
      </c>
      <c r="AI2242" s="6">
        <f t="shared" si="209"/>
        <v>21319591.07</v>
      </c>
    </row>
    <row r="2243" spans="1:35" s="2" customFormat="1">
      <c r="A2243" s="3">
        <v>2016</v>
      </c>
      <c r="B2243" s="3">
        <v>3</v>
      </c>
      <c r="C2243" s="4">
        <v>39</v>
      </c>
      <c r="D2243" s="8">
        <v>9</v>
      </c>
      <c r="E2243" s="8">
        <v>49226.59</v>
      </c>
      <c r="F2243" s="8">
        <v>527.53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9892.7999999999993</v>
      </c>
      <c r="M2243" s="8">
        <v>0</v>
      </c>
      <c r="N2243" s="8">
        <v>14775.84</v>
      </c>
      <c r="O2243" s="8">
        <v>0</v>
      </c>
      <c r="P2243" s="8">
        <v>0</v>
      </c>
      <c r="Q2243" s="8">
        <v>64.27</v>
      </c>
      <c r="R2243" s="8">
        <v>9.14</v>
      </c>
      <c r="S2243" s="8">
        <v>99.58</v>
      </c>
      <c r="T2243" s="8">
        <v>99.58</v>
      </c>
      <c r="U2243" s="8">
        <v>824.39</v>
      </c>
      <c r="V2243" s="8">
        <v>824.39</v>
      </c>
      <c r="W2243" s="8">
        <v>0</v>
      </c>
      <c r="X2243" s="8">
        <v>24861.05</v>
      </c>
      <c r="Y2243" s="8">
        <v>0</v>
      </c>
      <c r="Z2243" s="8">
        <v>0</v>
      </c>
      <c r="AA2243" s="8">
        <v>474.14</v>
      </c>
      <c r="AB2243" s="8">
        <v>5357.18</v>
      </c>
      <c r="AC2243" s="9">
        <f t="shared" si="210"/>
        <v>-4883.04</v>
      </c>
      <c r="AD2243" s="5" t="str">
        <f>$C2243&amp;" "&amp;VLOOKUP(C2243,Tegevusalad!$A$1:$B$89,2,FALSE)</f>
        <v>39 SAASTEKÄITLUS JA MUUD JÄÄTMEKÄITLUSTEGEVUSED</v>
      </c>
      <c r="AE2243" s="6">
        <f t="shared" ref="AE2243:AE2306" si="211">(E2243+F2243+X2243)-(S2243+U2243)</f>
        <v>73691.199999999997</v>
      </c>
      <c r="AF2243" s="6">
        <f t="shared" ref="AF2243:AF2306" si="212">((N2243+R2243-O2243)/0.2)-S2243-(U2243-V2243)</f>
        <v>73825.319999999992</v>
      </c>
      <c r="AG2243" s="6">
        <f t="shared" ref="AG2243:AG2306" si="213">(E2243+F2243+G2243+X2243)-(S2243+U2243)</f>
        <v>73691.199999999997</v>
      </c>
      <c r="AH2243" s="6">
        <f t="shared" ref="AH2243:AH2306" si="214">(N2243+R2243)/0.2</f>
        <v>73924.899999999994</v>
      </c>
      <c r="AI2243" s="6">
        <f t="shared" ref="AI2243:AI2306" si="215">(E2243+F2243+G2243)-(S2243+U2243)</f>
        <v>48830.149999999994</v>
      </c>
    </row>
    <row r="2244" spans="1:35" s="2" customFormat="1">
      <c r="A2244" s="3">
        <v>2016</v>
      </c>
      <c r="B2244" s="3">
        <v>3</v>
      </c>
      <c r="C2244" s="4">
        <v>41</v>
      </c>
      <c r="D2244" s="8">
        <v>3366</v>
      </c>
      <c r="E2244" s="8">
        <v>126773305.06</v>
      </c>
      <c r="F2244" s="8">
        <v>14125.17</v>
      </c>
      <c r="G2244" s="8">
        <v>10230031.960000001</v>
      </c>
      <c r="H2244" s="8">
        <v>4188492.98</v>
      </c>
      <c r="I2244" s="8">
        <v>1106575.0900000001</v>
      </c>
      <c r="J2244" s="8">
        <v>2583536.7400000002</v>
      </c>
      <c r="K2244" s="8">
        <v>0</v>
      </c>
      <c r="L2244" s="8">
        <v>25355932.359999999</v>
      </c>
      <c r="M2244" s="8">
        <v>5666.58</v>
      </c>
      <c r="N2244" s="8">
        <v>23150245.489999998</v>
      </c>
      <c r="O2244" s="8">
        <v>50013.760000000002</v>
      </c>
      <c r="P2244" s="8">
        <v>364399.01</v>
      </c>
      <c r="Q2244" s="8">
        <v>66348.070000000007</v>
      </c>
      <c r="R2244" s="8">
        <v>94837.98</v>
      </c>
      <c r="S2244" s="8">
        <v>1780327.66</v>
      </c>
      <c r="T2244" s="8">
        <v>1008348.54</v>
      </c>
      <c r="U2244" s="8">
        <v>530044.26</v>
      </c>
      <c r="V2244" s="8">
        <v>498833.3</v>
      </c>
      <c r="W2244" s="8">
        <v>628276.37</v>
      </c>
      <c r="X2244" s="8">
        <v>565371.87</v>
      </c>
      <c r="Y2244" s="8">
        <v>204.88</v>
      </c>
      <c r="Z2244" s="8">
        <v>118.49</v>
      </c>
      <c r="AA2244" s="8">
        <v>5792636.3700000001</v>
      </c>
      <c r="AB2244" s="8">
        <v>3581196.53</v>
      </c>
      <c r="AC2244" s="9">
        <f t="shared" si="210"/>
        <v>2211439.8400000003</v>
      </c>
      <c r="AD2244" s="5" t="str">
        <f>$C2244&amp;" "&amp;VLOOKUP(C2244,Tegevusalad!$A$1:$B$89,2,FALSE)</f>
        <v>41 HOONETE EHITUS</v>
      </c>
      <c r="AE2244" s="6">
        <f t="shared" si="211"/>
        <v>125042430.18000001</v>
      </c>
      <c r="AF2244" s="6">
        <f t="shared" si="212"/>
        <v>114163809.92999999</v>
      </c>
      <c r="AG2244" s="6">
        <f t="shared" si="213"/>
        <v>135272462.14000002</v>
      </c>
      <c r="AH2244" s="6">
        <f t="shared" si="214"/>
        <v>116225417.34999999</v>
      </c>
      <c r="AI2244" s="6">
        <f t="shared" si="215"/>
        <v>134707090.27000001</v>
      </c>
    </row>
    <row r="2245" spans="1:35" s="2" customFormat="1">
      <c r="A2245" s="3">
        <v>2016</v>
      </c>
      <c r="B2245" s="3">
        <v>3</v>
      </c>
      <c r="C2245" s="4">
        <v>42</v>
      </c>
      <c r="D2245" s="8">
        <v>826</v>
      </c>
      <c r="E2245" s="8">
        <v>41145476.859999999</v>
      </c>
      <c r="F2245" s="8">
        <v>1533.04</v>
      </c>
      <c r="G2245" s="8">
        <v>1182877.3500000001</v>
      </c>
      <c r="H2245" s="8">
        <v>695672.98</v>
      </c>
      <c r="I2245" s="8">
        <v>498236.78</v>
      </c>
      <c r="J2245" s="8">
        <v>38181.11</v>
      </c>
      <c r="K2245" s="8">
        <v>0</v>
      </c>
      <c r="L2245" s="8">
        <v>8229233.29</v>
      </c>
      <c r="M2245" s="8">
        <v>0</v>
      </c>
      <c r="N2245" s="8">
        <v>6361719.0499999998</v>
      </c>
      <c r="O2245" s="8">
        <v>39453.730000000003</v>
      </c>
      <c r="P2245" s="8">
        <v>499678.29</v>
      </c>
      <c r="Q2245" s="8">
        <v>45363.61</v>
      </c>
      <c r="R2245" s="8">
        <v>40178.54</v>
      </c>
      <c r="S2245" s="8">
        <v>2636591.5299999998</v>
      </c>
      <c r="T2245" s="8">
        <v>2048867.54</v>
      </c>
      <c r="U2245" s="8">
        <v>146188.24</v>
      </c>
      <c r="V2245" s="8">
        <v>0</v>
      </c>
      <c r="W2245" s="8">
        <v>106876.55</v>
      </c>
      <c r="X2245" s="8">
        <v>40761.67</v>
      </c>
      <c r="Y2245" s="8">
        <v>4371.84</v>
      </c>
      <c r="Z2245" s="8">
        <v>0</v>
      </c>
      <c r="AA2245" s="8">
        <v>2547695.2799999998</v>
      </c>
      <c r="AB2245" s="8">
        <v>675809.2</v>
      </c>
      <c r="AC2245" s="9">
        <f t="shared" si="210"/>
        <v>1871886.0799999998</v>
      </c>
      <c r="AD2245" s="5" t="str">
        <f>$C2245&amp;" "&amp;VLOOKUP(C2245,Tegevusalad!$A$1:$B$89,2,FALSE)</f>
        <v>42 RAJATISTE EHITUS</v>
      </c>
      <c r="AE2245" s="6">
        <f t="shared" si="211"/>
        <v>38404991.799999997</v>
      </c>
      <c r="AF2245" s="6">
        <f t="shared" si="212"/>
        <v>29029439.529999997</v>
      </c>
      <c r="AG2245" s="6">
        <f t="shared" si="213"/>
        <v>39587869.150000006</v>
      </c>
      <c r="AH2245" s="6">
        <f t="shared" si="214"/>
        <v>32009487.949999999</v>
      </c>
      <c r="AI2245" s="6">
        <f t="shared" si="215"/>
        <v>39547107.480000004</v>
      </c>
    </row>
    <row r="2246" spans="1:35" s="2" customFormat="1">
      <c r="A2246" s="3">
        <v>2016</v>
      </c>
      <c r="B2246" s="3">
        <v>3</v>
      </c>
      <c r="C2246" s="4">
        <v>43</v>
      </c>
      <c r="D2246" s="8">
        <v>4777</v>
      </c>
      <c r="E2246" s="8">
        <v>85628115.299999997</v>
      </c>
      <c r="F2246" s="8">
        <v>48938.73</v>
      </c>
      <c r="G2246" s="8">
        <v>9554082.3499999996</v>
      </c>
      <c r="H2246" s="8">
        <v>5272262.8600000003</v>
      </c>
      <c r="I2246" s="8">
        <v>1655252.34</v>
      </c>
      <c r="J2246" s="8">
        <v>717220.89</v>
      </c>
      <c r="K2246" s="8">
        <v>2440.5700000000002</v>
      </c>
      <c r="L2246" s="8">
        <v>17130027.780000001</v>
      </c>
      <c r="M2246" s="8">
        <v>0</v>
      </c>
      <c r="N2246" s="8">
        <v>13558805.449999999</v>
      </c>
      <c r="O2246" s="8">
        <v>143146.79</v>
      </c>
      <c r="P2246" s="8">
        <v>433496.92</v>
      </c>
      <c r="Q2246" s="8">
        <v>92867.75</v>
      </c>
      <c r="R2246" s="8">
        <v>119623.92</v>
      </c>
      <c r="S2246" s="8">
        <v>9582829.4700000007</v>
      </c>
      <c r="T2246" s="8">
        <v>6573035.1200000001</v>
      </c>
      <c r="U2246" s="8">
        <v>219496.24</v>
      </c>
      <c r="V2246" s="8">
        <v>9933.82</v>
      </c>
      <c r="W2246" s="8">
        <v>354025.65</v>
      </c>
      <c r="X2246" s="8">
        <v>90364</v>
      </c>
      <c r="Y2246" s="8">
        <v>105.2</v>
      </c>
      <c r="Z2246" s="8">
        <v>0.03</v>
      </c>
      <c r="AA2246" s="8">
        <v>5663013.4199999999</v>
      </c>
      <c r="AB2246" s="8">
        <v>2091685.93</v>
      </c>
      <c r="AC2246" s="9">
        <f t="shared" si="210"/>
        <v>3571327.49</v>
      </c>
      <c r="AD2246" s="5" t="str">
        <f>$C2246&amp;" "&amp;VLOOKUP(C2246,Tegevusalad!$A$1:$B$89,2,FALSE)</f>
        <v>43 ERIEHITUSTÖÖD</v>
      </c>
      <c r="AE2246" s="6">
        <f t="shared" si="211"/>
        <v>75965092.319999993</v>
      </c>
      <c r="AF2246" s="6">
        <f t="shared" si="212"/>
        <v>57884021.00999999</v>
      </c>
      <c r="AG2246" s="6">
        <f t="shared" si="213"/>
        <v>85519174.669999987</v>
      </c>
      <c r="AH2246" s="6">
        <f t="shared" si="214"/>
        <v>68392146.849999994</v>
      </c>
      <c r="AI2246" s="6">
        <f t="shared" si="215"/>
        <v>85428810.669999987</v>
      </c>
    </row>
    <row r="2247" spans="1:35" s="2" customFormat="1">
      <c r="A2247" s="3">
        <v>2016</v>
      </c>
      <c r="B2247" s="3">
        <v>3</v>
      </c>
      <c r="C2247" s="4">
        <v>45</v>
      </c>
      <c r="D2247" s="8">
        <v>2861</v>
      </c>
      <c r="E2247" s="8">
        <v>292927105.74000001</v>
      </c>
      <c r="F2247" s="8">
        <v>14175.82</v>
      </c>
      <c r="G2247" s="8">
        <v>45415247.450000003</v>
      </c>
      <c r="H2247" s="8">
        <v>39068993.030000001</v>
      </c>
      <c r="I2247" s="8">
        <v>36463756.009999998</v>
      </c>
      <c r="J2247" s="8">
        <v>2694794.08</v>
      </c>
      <c r="K2247" s="8">
        <v>50286.91</v>
      </c>
      <c r="L2247" s="8">
        <v>58586697.210000001</v>
      </c>
      <c r="M2247" s="8">
        <v>218767.78</v>
      </c>
      <c r="N2247" s="8">
        <v>41990857.850000001</v>
      </c>
      <c r="O2247" s="8">
        <v>1444778.8</v>
      </c>
      <c r="P2247" s="8">
        <v>411683.72</v>
      </c>
      <c r="Q2247" s="8">
        <v>89813.35</v>
      </c>
      <c r="R2247" s="8">
        <v>47453.84</v>
      </c>
      <c r="S2247" s="8">
        <v>106034664.34</v>
      </c>
      <c r="T2247" s="8">
        <v>96869950.219999999</v>
      </c>
      <c r="U2247" s="8">
        <v>3323822.58</v>
      </c>
      <c r="V2247" s="8">
        <v>15944.68</v>
      </c>
      <c r="W2247" s="8">
        <v>243429.49</v>
      </c>
      <c r="X2247" s="8">
        <v>144609.49</v>
      </c>
      <c r="Y2247" s="8">
        <v>3231.39</v>
      </c>
      <c r="Z2247" s="8">
        <v>6360.55</v>
      </c>
      <c r="AA2247" s="8">
        <v>18923301.25</v>
      </c>
      <c r="AB2247" s="8">
        <v>2111823.27</v>
      </c>
      <c r="AC2247" s="9">
        <f t="shared" si="210"/>
        <v>16811477.98</v>
      </c>
      <c r="AD2247" s="5" t="str">
        <f>$C2247&amp;" "&amp;VLOOKUP(C2247,Tegevusalad!$A$1:$B$89,2,FALSE)</f>
        <v>45 MOOTORSÕIDUKITE JA MOOTORRATASTE HULGI- JA JAEMÜÜK NING REMONT</v>
      </c>
      <c r="AE2247" s="6">
        <f t="shared" si="211"/>
        <v>183727404.13</v>
      </c>
      <c r="AF2247" s="6">
        <f t="shared" si="212"/>
        <v>93625122.210000008</v>
      </c>
      <c r="AG2247" s="6">
        <f t="shared" si="213"/>
        <v>229142651.57999998</v>
      </c>
      <c r="AH2247" s="6">
        <f t="shared" si="214"/>
        <v>210191558.45000002</v>
      </c>
      <c r="AI2247" s="6">
        <f t="shared" si="215"/>
        <v>228998042.08999997</v>
      </c>
    </row>
    <row r="2248" spans="1:35" s="2" customFormat="1">
      <c r="A2248" s="3">
        <v>2016</v>
      </c>
      <c r="B2248" s="3">
        <v>3</v>
      </c>
      <c r="C2248" s="4">
        <v>46</v>
      </c>
      <c r="D2248" s="8">
        <v>7098</v>
      </c>
      <c r="E2248" s="8">
        <v>907061819.05999994</v>
      </c>
      <c r="F2248" s="8">
        <v>64799990.460000001</v>
      </c>
      <c r="G2248" s="8">
        <v>286724351.36000001</v>
      </c>
      <c r="H2248" s="8">
        <v>167772435.34999999</v>
      </c>
      <c r="I2248" s="8">
        <v>147140590.03999999</v>
      </c>
      <c r="J2248" s="8">
        <v>52981627.670000002</v>
      </c>
      <c r="K2248" s="8">
        <v>61322.42</v>
      </c>
      <c r="L2248" s="8">
        <v>187244363.41</v>
      </c>
      <c r="M2248" s="8">
        <v>1808025.01</v>
      </c>
      <c r="N2248" s="8">
        <v>143417605.91</v>
      </c>
      <c r="O2248" s="8">
        <v>10356197.369999999</v>
      </c>
      <c r="P2248" s="8">
        <v>1973944.51</v>
      </c>
      <c r="Q2248" s="8">
        <v>133304.89000000001</v>
      </c>
      <c r="R2248" s="8">
        <v>244190.42</v>
      </c>
      <c r="S2248" s="8">
        <v>366918385.37</v>
      </c>
      <c r="T2248" s="8">
        <v>344615197.39999998</v>
      </c>
      <c r="U2248" s="8">
        <v>15524691.15</v>
      </c>
      <c r="V2248" s="8">
        <v>1120882.7</v>
      </c>
      <c r="W2248" s="8">
        <v>4310075.22</v>
      </c>
      <c r="X2248" s="8">
        <v>1786751.28</v>
      </c>
      <c r="Y2248" s="8">
        <v>1082.78</v>
      </c>
      <c r="Z2248" s="8">
        <v>1161.5</v>
      </c>
      <c r="AA2248" s="8">
        <v>60551646.530000001</v>
      </c>
      <c r="AB2248" s="8">
        <v>14916942.74</v>
      </c>
      <c r="AC2248" s="9">
        <f t="shared" si="210"/>
        <v>45634703.789999999</v>
      </c>
      <c r="AD2248" s="5" t="str">
        <f>$C2248&amp;" "&amp;VLOOKUP(C2248,Tegevusalad!$A$1:$B$89,2,FALSE)</f>
        <v>46 HULGIKAUBANDUS, V.A MOOTORSÕIDUKID JA MOOTORRATTAD</v>
      </c>
      <c r="AE2248" s="6">
        <f t="shared" si="211"/>
        <v>591205484.27999997</v>
      </c>
      <c r="AF2248" s="6">
        <f t="shared" si="212"/>
        <v>285205800.97999984</v>
      </c>
      <c r="AG2248" s="6">
        <f t="shared" si="213"/>
        <v>877929835.6400001</v>
      </c>
      <c r="AH2248" s="6">
        <f t="shared" si="214"/>
        <v>718308981.64999986</v>
      </c>
      <c r="AI2248" s="6">
        <f t="shared" si="215"/>
        <v>876143084.36000013</v>
      </c>
    </row>
    <row r="2249" spans="1:35" s="2" customFormat="1">
      <c r="A2249" s="3">
        <v>2016</v>
      </c>
      <c r="B2249" s="3">
        <v>3</v>
      </c>
      <c r="C2249" s="4">
        <v>47</v>
      </c>
      <c r="D2249" s="8">
        <v>5675</v>
      </c>
      <c r="E2249" s="8">
        <v>527719336.57999998</v>
      </c>
      <c r="F2249" s="8">
        <v>28471770.870000001</v>
      </c>
      <c r="G2249" s="8">
        <v>23352423.620000001</v>
      </c>
      <c r="H2249" s="8">
        <v>14692674.039999999</v>
      </c>
      <c r="I2249" s="8">
        <v>12046390.439999999</v>
      </c>
      <c r="J2249" s="8">
        <v>6507280.1399999997</v>
      </c>
      <c r="K2249" s="8">
        <v>1541171.9</v>
      </c>
      <c r="L2249" s="8">
        <v>108106326.66</v>
      </c>
      <c r="M2249" s="8">
        <v>16441.68</v>
      </c>
      <c r="N2249" s="8">
        <v>84278113.040000007</v>
      </c>
      <c r="O2249" s="8">
        <v>1704074.35</v>
      </c>
      <c r="P2249" s="8">
        <v>1169253.8700000001</v>
      </c>
      <c r="Q2249" s="8">
        <v>47628.07</v>
      </c>
      <c r="R2249" s="8">
        <v>73013.19</v>
      </c>
      <c r="S2249" s="8">
        <v>97319285.829999998</v>
      </c>
      <c r="T2249" s="8">
        <v>89870531.049999997</v>
      </c>
      <c r="U2249" s="8">
        <v>8372561.8300000001</v>
      </c>
      <c r="V2249" s="8">
        <v>2862249.75</v>
      </c>
      <c r="W2249" s="8">
        <v>10840760.43</v>
      </c>
      <c r="X2249" s="8">
        <v>6448.24</v>
      </c>
      <c r="Y2249" s="8">
        <v>13791.04</v>
      </c>
      <c r="Z2249" s="8">
        <v>141.55000000000001</v>
      </c>
      <c r="AA2249" s="8">
        <v>27157954.059999999</v>
      </c>
      <c r="AB2249" s="8">
        <v>3299649.27</v>
      </c>
      <c r="AC2249" s="9">
        <f t="shared" si="210"/>
        <v>23858304.789999999</v>
      </c>
      <c r="AD2249" s="5" t="str">
        <f>$C2249&amp;" "&amp;VLOOKUP(C2249,Tegevusalad!$A$1:$B$89,2,FALSE)</f>
        <v>47 JAEKAUBANDUS, V.A MOOTORSÕIDUKID JA MOOTORRATTAD</v>
      </c>
      <c r="AE2249" s="6">
        <f t="shared" si="211"/>
        <v>450505708.02999997</v>
      </c>
      <c r="AF2249" s="6">
        <f t="shared" si="212"/>
        <v>310405661.49000007</v>
      </c>
      <c r="AG2249" s="6">
        <f t="shared" si="213"/>
        <v>473858131.64999998</v>
      </c>
      <c r="AH2249" s="6">
        <f t="shared" si="214"/>
        <v>421755631.14999998</v>
      </c>
      <c r="AI2249" s="6">
        <f t="shared" si="215"/>
        <v>473851683.40999997</v>
      </c>
    </row>
    <row r="2250" spans="1:35" s="2" customFormat="1">
      <c r="A2250" s="3">
        <v>2016</v>
      </c>
      <c r="B2250" s="3">
        <v>3</v>
      </c>
      <c r="C2250" s="4">
        <v>49</v>
      </c>
      <c r="D2250" s="8">
        <v>3798</v>
      </c>
      <c r="E2250" s="8">
        <v>95278263.870000005</v>
      </c>
      <c r="F2250" s="8">
        <v>13828.82</v>
      </c>
      <c r="G2250" s="8">
        <v>54445896.329999998</v>
      </c>
      <c r="H2250" s="8">
        <v>24921952.059999999</v>
      </c>
      <c r="I2250" s="8">
        <v>1674138.52</v>
      </c>
      <c r="J2250" s="8">
        <v>1199711.81</v>
      </c>
      <c r="K2250" s="8">
        <v>0</v>
      </c>
      <c r="L2250" s="8">
        <v>19056897.510000002</v>
      </c>
      <c r="M2250" s="8">
        <v>0</v>
      </c>
      <c r="N2250" s="8">
        <v>17665583.68</v>
      </c>
      <c r="O2250" s="8">
        <v>65012.2</v>
      </c>
      <c r="P2250" s="8">
        <v>2803817.73</v>
      </c>
      <c r="Q2250" s="8">
        <v>140724.10999999999</v>
      </c>
      <c r="R2250" s="8">
        <v>56907.71</v>
      </c>
      <c r="S2250" s="8">
        <v>13831550.99</v>
      </c>
      <c r="T2250" s="8">
        <v>6173026.3899999997</v>
      </c>
      <c r="U2250" s="8">
        <v>1974926.56</v>
      </c>
      <c r="V2250" s="8">
        <v>84658.03</v>
      </c>
      <c r="W2250" s="8">
        <v>378999.35</v>
      </c>
      <c r="X2250" s="8">
        <v>228773.73</v>
      </c>
      <c r="Y2250" s="8">
        <v>113.01</v>
      </c>
      <c r="Z2250" s="8">
        <v>1525.93</v>
      </c>
      <c r="AA2250" s="8">
        <v>4970185.32</v>
      </c>
      <c r="AB2250" s="8">
        <v>3580284.41</v>
      </c>
      <c r="AC2250" s="9">
        <f t="shared" si="210"/>
        <v>1389900.9100000001</v>
      </c>
      <c r="AD2250" s="5" t="str">
        <f>$C2250&amp;" "&amp;VLOOKUP(C2250,Tegevusalad!$A$1:$B$89,2,FALSE)</f>
        <v>49 MAISMAAVEONDUS JA TORUTRANSPORT</v>
      </c>
      <c r="AE2250" s="6">
        <f t="shared" si="211"/>
        <v>79714388.870000005</v>
      </c>
      <c r="AF2250" s="6">
        <f t="shared" si="212"/>
        <v>72565576.430000007</v>
      </c>
      <c r="AG2250" s="6">
        <f t="shared" si="213"/>
        <v>134160285.19999997</v>
      </c>
      <c r="AH2250" s="6">
        <f t="shared" si="214"/>
        <v>88612456.950000003</v>
      </c>
      <c r="AI2250" s="6">
        <f t="shared" si="215"/>
        <v>133931511.46999998</v>
      </c>
    </row>
    <row r="2251" spans="1:35" s="2" customFormat="1">
      <c r="A2251" s="3">
        <v>2016</v>
      </c>
      <c r="B2251" s="3">
        <v>3</v>
      </c>
      <c r="C2251" s="4">
        <v>50</v>
      </c>
      <c r="D2251" s="8">
        <v>57</v>
      </c>
      <c r="E2251" s="8">
        <v>19560801.989999998</v>
      </c>
      <c r="F2251" s="8">
        <v>1175744.1299999999</v>
      </c>
      <c r="G2251" s="8">
        <v>18242430.940000001</v>
      </c>
      <c r="H2251" s="8">
        <v>3178797.55</v>
      </c>
      <c r="I2251" s="8">
        <v>50074</v>
      </c>
      <c r="J2251" s="8">
        <v>0</v>
      </c>
      <c r="K2251" s="8">
        <v>0</v>
      </c>
      <c r="L2251" s="8">
        <v>4017977.37</v>
      </c>
      <c r="M2251" s="8">
        <v>0</v>
      </c>
      <c r="N2251" s="8">
        <v>2938868.64</v>
      </c>
      <c r="O2251" s="8">
        <v>30439.83</v>
      </c>
      <c r="P2251" s="8">
        <v>113353.28</v>
      </c>
      <c r="Q2251" s="8">
        <v>1702.27</v>
      </c>
      <c r="R2251" s="8">
        <v>5147.2</v>
      </c>
      <c r="S2251" s="8">
        <v>7294429.4299999997</v>
      </c>
      <c r="T2251" s="8">
        <v>3824922.73</v>
      </c>
      <c r="U2251" s="8">
        <v>0</v>
      </c>
      <c r="V2251" s="8">
        <v>0</v>
      </c>
      <c r="W2251" s="8">
        <v>2983.52</v>
      </c>
      <c r="X2251" s="8">
        <v>0</v>
      </c>
      <c r="Y2251" s="8">
        <v>0</v>
      </c>
      <c r="Z2251" s="8">
        <v>0</v>
      </c>
      <c r="AA2251" s="8">
        <v>1145065.1200000001</v>
      </c>
      <c r="AB2251" s="8">
        <v>65956.39</v>
      </c>
      <c r="AC2251" s="9">
        <f t="shared" si="210"/>
        <v>1079108.7300000002</v>
      </c>
      <c r="AD2251" s="5" t="str">
        <f>$C2251&amp;" "&amp;VLOOKUP(C2251,Tegevusalad!$A$1:$B$89,2,FALSE)</f>
        <v>50 VEETRANSPORT</v>
      </c>
      <c r="AE2251" s="6">
        <f t="shared" si="211"/>
        <v>13442116.689999998</v>
      </c>
      <c r="AF2251" s="6">
        <f t="shared" si="212"/>
        <v>7273450.620000001</v>
      </c>
      <c r="AG2251" s="6">
        <f t="shared" si="213"/>
        <v>31684547.630000003</v>
      </c>
      <c r="AH2251" s="6">
        <f t="shared" si="214"/>
        <v>14720079.200000001</v>
      </c>
      <c r="AI2251" s="6">
        <f t="shared" si="215"/>
        <v>31684547.630000003</v>
      </c>
    </row>
    <row r="2252" spans="1:35" s="2" customFormat="1">
      <c r="A2252" s="3">
        <v>2016</v>
      </c>
      <c r="B2252" s="3">
        <v>3</v>
      </c>
      <c r="C2252" s="4">
        <v>51</v>
      </c>
      <c r="D2252" s="8">
        <v>30</v>
      </c>
      <c r="E2252" s="8">
        <v>2222823.15</v>
      </c>
      <c r="F2252" s="8">
        <v>0</v>
      </c>
      <c r="G2252" s="8">
        <v>7843480.96</v>
      </c>
      <c r="H2252" s="8">
        <v>436359.36</v>
      </c>
      <c r="I2252" s="8">
        <v>2586</v>
      </c>
      <c r="J2252" s="8">
        <v>0</v>
      </c>
      <c r="K2252" s="8">
        <v>0</v>
      </c>
      <c r="L2252" s="8">
        <v>444564.65</v>
      </c>
      <c r="M2252" s="8">
        <v>0</v>
      </c>
      <c r="N2252" s="8">
        <v>526510.35</v>
      </c>
      <c r="O2252" s="8">
        <v>1658.26</v>
      </c>
      <c r="P2252" s="8">
        <v>1504.45</v>
      </c>
      <c r="Q2252" s="8">
        <v>740.53</v>
      </c>
      <c r="R2252" s="8">
        <v>756.12</v>
      </c>
      <c r="S2252" s="8">
        <v>1249816.8999999999</v>
      </c>
      <c r="T2252" s="8">
        <v>6108.88</v>
      </c>
      <c r="U2252" s="8">
        <v>9985.35</v>
      </c>
      <c r="V2252" s="8">
        <v>0</v>
      </c>
      <c r="W2252" s="8">
        <v>237.24</v>
      </c>
      <c r="X2252" s="8">
        <v>0</v>
      </c>
      <c r="Y2252" s="8">
        <v>0</v>
      </c>
      <c r="Z2252" s="8">
        <v>0</v>
      </c>
      <c r="AA2252" s="8">
        <v>111465.93</v>
      </c>
      <c r="AB2252" s="8">
        <v>193411.63</v>
      </c>
      <c r="AC2252" s="9">
        <f t="shared" si="210"/>
        <v>-81945.700000000012</v>
      </c>
      <c r="AD2252" s="5" t="str">
        <f>$C2252&amp;" "&amp;VLOOKUP(C2252,Tegevusalad!$A$1:$B$89,2,FALSE)</f>
        <v>51 ÕHUTRANSPORT</v>
      </c>
      <c r="AE2252" s="6">
        <f t="shared" si="211"/>
        <v>963020.89999999991</v>
      </c>
      <c r="AF2252" s="6">
        <f t="shared" si="212"/>
        <v>1368238.7999999998</v>
      </c>
      <c r="AG2252" s="6">
        <f t="shared" si="213"/>
        <v>8806501.8599999994</v>
      </c>
      <c r="AH2252" s="6">
        <f t="shared" si="214"/>
        <v>2636332.3499999996</v>
      </c>
      <c r="AI2252" s="6">
        <f t="shared" si="215"/>
        <v>8806501.8599999994</v>
      </c>
    </row>
    <row r="2253" spans="1:35" s="2" customFormat="1">
      <c r="A2253" s="3">
        <v>2016</v>
      </c>
      <c r="B2253" s="3">
        <v>3</v>
      </c>
      <c r="C2253" s="4">
        <v>52</v>
      </c>
      <c r="D2253" s="8">
        <v>1242</v>
      </c>
      <c r="E2253" s="8">
        <v>93533758.969999999</v>
      </c>
      <c r="F2253" s="8">
        <v>14643.92</v>
      </c>
      <c r="G2253" s="8">
        <v>136195075.96000001</v>
      </c>
      <c r="H2253" s="8">
        <v>24124188.120000001</v>
      </c>
      <c r="I2253" s="8">
        <v>1076153.8799999999</v>
      </c>
      <c r="J2253" s="8">
        <v>3508612.72</v>
      </c>
      <c r="K2253" s="8">
        <v>0</v>
      </c>
      <c r="L2253" s="8">
        <v>18708069.739999998</v>
      </c>
      <c r="M2253" s="8">
        <v>0</v>
      </c>
      <c r="N2253" s="8">
        <v>18782454.309999999</v>
      </c>
      <c r="O2253" s="8">
        <v>94176.8</v>
      </c>
      <c r="P2253" s="8">
        <v>658513.41</v>
      </c>
      <c r="Q2253" s="8">
        <v>36227.75</v>
      </c>
      <c r="R2253" s="8">
        <v>76301.990000000005</v>
      </c>
      <c r="S2253" s="8">
        <v>31661632.350000001</v>
      </c>
      <c r="T2253" s="8">
        <v>9575650.3499999996</v>
      </c>
      <c r="U2253" s="8">
        <v>3382467.29</v>
      </c>
      <c r="V2253" s="8">
        <v>416.75</v>
      </c>
      <c r="W2253" s="8">
        <v>5682299.2699999996</v>
      </c>
      <c r="X2253" s="8">
        <v>13666.96</v>
      </c>
      <c r="Y2253" s="8">
        <v>4257.07</v>
      </c>
      <c r="Z2253" s="8">
        <v>0</v>
      </c>
      <c r="AA2253" s="8">
        <v>3076049.22</v>
      </c>
      <c r="AB2253" s="8">
        <v>3146176.72</v>
      </c>
      <c r="AC2253" s="9">
        <f t="shared" si="210"/>
        <v>-70127.5</v>
      </c>
      <c r="AD2253" s="5" t="str">
        <f>$C2253&amp;" "&amp;VLOOKUP(C2253,Tegevusalad!$A$1:$B$89,2,FALSE)</f>
        <v>52 LAONDUS JA VEONDUST ABISTAVAD TEGEVUSALAD</v>
      </c>
      <c r="AE2253" s="6">
        <f t="shared" si="211"/>
        <v>58517970.209999993</v>
      </c>
      <c r="AF2253" s="6">
        <f t="shared" si="212"/>
        <v>58779214.60999997</v>
      </c>
      <c r="AG2253" s="6">
        <f t="shared" si="213"/>
        <v>194713046.17000002</v>
      </c>
      <c r="AH2253" s="6">
        <f t="shared" si="214"/>
        <v>94293781.499999985</v>
      </c>
      <c r="AI2253" s="6">
        <f t="shared" si="215"/>
        <v>194699379.21000004</v>
      </c>
    </row>
    <row r="2254" spans="1:35" s="2" customFormat="1">
      <c r="A2254" s="3">
        <v>2016</v>
      </c>
      <c r="B2254" s="3">
        <v>3</v>
      </c>
      <c r="C2254" s="4">
        <v>53</v>
      </c>
      <c r="D2254" s="8">
        <v>143</v>
      </c>
      <c r="E2254" s="8">
        <v>7713640.1900000004</v>
      </c>
      <c r="F2254" s="8">
        <v>152428.4</v>
      </c>
      <c r="G2254" s="8">
        <v>3196929.47</v>
      </c>
      <c r="H2254" s="8">
        <v>879662.1</v>
      </c>
      <c r="I2254" s="8">
        <v>29077.11</v>
      </c>
      <c r="J2254" s="8">
        <v>9422.16</v>
      </c>
      <c r="K2254" s="8">
        <v>0</v>
      </c>
      <c r="L2254" s="8">
        <v>1556446.6</v>
      </c>
      <c r="M2254" s="8">
        <v>0</v>
      </c>
      <c r="N2254" s="8">
        <v>942552.92</v>
      </c>
      <c r="O2254" s="8">
        <v>0</v>
      </c>
      <c r="P2254" s="8">
        <v>95507.61</v>
      </c>
      <c r="Q2254" s="8">
        <v>7368.95</v>
      </c>
      <c r="R2254" s="8">
        <v>4680.83</v>
      </c>
      <c r="S2254" s="8">
        <v>701805.88</v>
      </c>
      <c r="T2254" s="8">
        <v>26878.28</v>
      </c>
      <c r="U2254" s="8">
        <v>197700.15</v>
      </c>
      <c r="V2254" s="8">
        <v>0</v>
      </c>
      <c r="W2254" s="8">
        <v>2102002.31</v>
      </c>
      <c r="X2254" s="8">
        <v>0</v>
      </c>
      <c r="Y2254" s="8">
        <v>1835.46</v>
      </c>
      <c r="Z2254" s="8">
        <v>0</v>
      </c>
      <c r="AA2254" s="8">
        <v>630520.56999999995</v>
      </c>
      <c r="AB2254" s="8">
        <v>14791.43</v>
      </c>
      <c r="AC2254" s="9">
        <f t="shared" si="210"/>
        <v>615729.1399999999</v>
      </c>
      <c r="AD2254" s="5" t="str">
        <f>$C2254&amp;" "&amp;VLOOKUP(C2254,Tegevusalad!$A$1:$B$89,2,FALSE)</f>
        <v>53 POSTI- JA KULLERITEENISTUS</v>
      </c>
      <c r="AE2254" s="6">
        <f t="shared" si="211"/>
        <v>6966562.5600000005</v>
      </c>
      <c r="AF2254" s="6">
        <f t="shared" si="212"/>
        <v>3836662.72</v>
      </c>
      <c r="AG2254" s="6">
        <f t="shared" si="213"/>
        <v>10163492.030000001</v>
      </c>
      <c r="AH2254" s="6">
        <f t="shared" si="214"/>
        <v>4736168.75</v>
      </c>
      <c r="AI2254" s="6">
        <f t="shared" si="215"/>
        <v>10163492.030000001</v>
      </c>
    </row>
    <row r="2255" spans="1:35" s="2" customFormat="1">
      <c r="A2255" s="3">
        <v>2016</v>
      </c>
      <c r="B2255" s="3">
        <v>3</v>
      </c>
      <c r="C2255" s="4">
        <v>55</v>
      </c>
      <c r="D2255" s="8">
        <v>738</v>
      </c>
      <c r="E2255" s="8">
        <v>8646555</v>
      </c>
      <c r="F2255" s="8">
        <v>10889829.310000001</v>
      </c>
      <c r="G2255" s="8">
        <v>228244.73</v>
      </c>
      <c r="H2255" s="8">
        <v>152712.57999999999</v>
      </c>
      <c r="I2255" s="8">
        <v>72375.05</v>
      </c>
      <c r="J2255" s="8">
        <v>3118.84</v>
      </c>
      <c r="K2255" s="8">
        <v>158.84</v>
      </c>
      <c r="L2255" s="8">
        <v>2709395.63</v>
      </c>
      <c r="M2255" s="8">
        <v>0</v>
      </c>
      <c r="N2255" s="8">
        <v>2567046.0299999998</v>
      </c>
      <c r="O2255" s="8">
        <v>2694.78</v>
      </c>
      <c r="P2255" s="8">
        <v>405931.85</v>
      </c>
      <c r="Q2255" s="8">
        <v>10362.69</v>
      </c>
      <c r="R2255" s="8">
        <v>9838.48</v>
      </c>
      <c r="S2255" s="8">
        <v>773892.02</v>
      </c>
      <c r="T2255" s="8">
        <v>178935.78</v>
      </c>
      <c r="U2255" s="8">
        <v>42865.71</v>
      </c>
      <c r="V2255" s="8">
        <v>0</v>
      </c>
      <c r="W2255" s="8">
        <v>631398.40000000002</v>
      </c>
      <c r="X2255" s="8">
        <v>16.8</v>
      </c>
      <c r="Y2255" s="8">
        <v>0.08</v>
      </c>
      <c r="Z2255" s="8">
        <v>0</v>
      </c>
      <c r="AA2255" s="8">
        <v>562375.81000000006</v>
      </c>
      <c r="AB2255" s="8">
        <v>420026.15</v>
      </c>
      <c r="AC2255" s="9">
        <f t="shared" si="210"/>
        <v>142349.66000000003</v>
      </c>
      <c r="AD2255" s="5" t="str">
        <f>$C2255&amp;" "&amp;VLOOKUP(C2255,Tegevusalad!$A$1:$B$89,2,FALSE)</f>
        <v>55 MAJUTUS</v>
      </c>
      <c r="AE2255" s="6">
        <f t="shared" si="211"/>
        <v>18719643.380000003</v>
      </c>
      <c r="AF2255" s="6">
        <f t="shared" si="212"/>
        <v>12054190.919999998</v>
      </c>
      <c r="AG2255" s="6">
        <f t="shared" si="213"/>
        <v>18947888.110000003</v>
      </c>
      <c r="AH2255" s="6">
        <f t="shared" si="214"/>
        <v>12884422.549999999</v>
      </c>
      <c r="AI2255" s="6">
        <f t="shared" si="215"/>
        <v>18947871.310000002</v>
      </c>
    </row>
    <row r="2256" spans="1:35" s="2" customFormat="1">
      <c r="A2256" s="3">
        <v>2016</v>
      </c>
      <c r="B2256" s="3">
        <v>3</v>
      </c>
      <c r="C2256" s="4">
        <v>56</v>
      </c>
      <c r="D2256" s="8">
        <v>1953</v>
      </c>
      <c r="E2256" s="8">
        <v>44081311.950000003</v>
      </c>
      <c r="F2256" s="8">
        <v>397244.98</v>
      </c>
      <c r="G2256" s="8">
        <v>1726988.95</v>
      </c>
      <c r="H2256" s="8">
        <v>1366287.95</v>
      </c>
      <c r="I2256" s="8">
        <v>1331092.44</v>
      </c>
      <c r="J2256" s="8">
        <v>0</v>
      </c>
      <c r="K2256" s="8">
        <v>0</v>
      </c>
      <c r="L2256" s="8">
        <v>8852014.3900000006</v>
      </c>
      <c r="M2256" s="8">
        <v>0</v>
      </c>
      <c r="N2256" s="8">
        <v>6215955.8399999999</v>
      </c>
      <c r="O2256" s="8">
        <v>9665.85</v>
      </c>
      <c r="P2256" s="8">
        <v>228047.74</v>
      </c>
      <c r="Q2256" s="8">
        <v>13725.74</v>
      </c>
      <c r="R2256" s="8">
        <v>18301.37</v>
      </c>
      <c r="S2256" s="8">
        <v>3103416.46</v>
      </c>
      <c r="T2256" s="8">
        <v>2645506.14</v>
      </c>
      <c r="U2256" s="8">
        <v>109012.7</v>
      </c>
      <c r="V2256" s="8">
        <v>0</v>
      </c>
      <c r="W2256" s="8">
        <v>254835.67</v>
      </c>
      <c r="X2256" s="8">
        <v>19.2</v>
      </c>
      <c r="Y2256" s="8">
        <v>0.94</v>
      </c>
      <c r="Z2256" s="8">
        <v>0.01</v>
      </c>
      <c r="AA2256" s="8">
        <v>2900738.88</v>
      </c>
      <c r="AB2256" s="8">
        <v>264679.40999999997</v>
      </c>
      <c r="AC2256" s="9">
        <f t="shared" si="210"/>
        <v>2636059.4699999997</v>
      </c>
      <c r="AD2256" s="5" t="str">
        <f>$C2256&amp;" "&amp;VLOOKUP(C2256,Tegevusalad!$A$1:$B$89,2,FALSE)</f>
        <v>56 TOIDU JA JOOGI SERVEERIMINE</v>
      </c>
      <c r="AE2256" s="6">
        <f t="shared" si="211"/>
        <v>41266146.969999999</v>
      </c>
      <c r="AF2256" s="6">
        <f t="shared" si="212"/>
        <v>27910527.640000001</v>
      </c>
      <c r="AG2256" s="6">
        <f t="shared" si="213"/>
        <v>42993135.920000002</v>
      </c>
      <c r="AH2256" s="6">
        <f t="shared" si="214"/>
        <v>31171286.049999997</v>
      </c>
      <c r="AI2256" s="6">
        <f t="shared" si="215"/>
        <v>42993116.719999999</v>
      </c>
    </row>
    <row r="2257" spans="1:35" s="2" customFormat="1">
      <c r="A2257" s="3">
        <v>2016</v>
      </c>
      <c r="B2257" s="3">
        <v>3</v>
      </c>
      <c r="C2257" s="4">
        <v>58</v>
      </c>
      <c r="D2257" s="8">
        <v>379</v>
      </c>
      <c r="E2257" s="8">
        <v>5591156.0099999998</v>
      </c>
      <c r="F2257" s="8">
        <v>5995550.8799999999</v>
      </c>
      <c r="G2257" s="8">
        <v>1992013.63</v>
      </c>
      <c r="H2257" s="8">
        <v>623492.17000000004</v>
      </c>
      <c r="I2257" s="8">
        <v>95502.39</v>
      </c>
      <c r="J2257" s="8">
        <v>1172.26</v>
      </c>
      <c r="K2257" s="8">
        <v>0</v>
      </c>
      <c r="L2257" s="8">
        <v>1657830.73</v>
      </c>
      <c r="M2257" s="8">
        <v>0</v>
      </c>
      <c r="N2257" s="8">
        <v>1206608.01</v>
      </c>
      <c r="O2257" s="8">
        <v>6630.28</v>
      </c>
      <c r="P2257" s="8">
        <v>31697.13</v>
      </c>
      <c r="Q2257" s="8">
        <v>9482.6299999999992</v>
      </c>
      <c r="R2257" s="8">
        <v>9233.33</v>
      </c>
      <c r="S2257" s="8">
        <v>433373.34</v>
      </c>
      <c r="T2257" s="8">
        <v>164401.26999999999</v>
      </c>
      <c r="U2257" s="8">
        <v>260828</v>
      </c>
      <c r="V2257" s="8">
        <v>0</v>
      </c>
      <c r="W2257" s="8">
        <v>15283.13</v>
      </c>
      <c r="X2257" s="8">
        <v>0</v>
      </c>
      <c r="Y2257" s="8">
        <v>0.11</v>
      </c>
      <c r="Z2257" s="8">
        <v>0.01</v>
      </c>
      <c r="AA2257" s="8">
        <v>520691.86</v>
      </c>
      <c r="AB2257" s="8">
        <v>69469.06</v>
      </c>
      <c r="AC2257" s="9">
        <f t="shared" si="210"/>
        <v>451222.8</v>
      </c>
      <c r="AD2257" s="5" t="str">
        <f>$C2257&amp;" "&amp;VLOOKUP(C2257,Tegevusalad!$A$1:$B$89,2,FALSE)</f>
        <v>58 KIRJASTAMINE</v>
      </c>
      <c r="AE2257" s="6">
        <f t="shared" si="211"/>
        <v>10892505.550000001</v>
      </c>
      <c r="AF2257" s="6">
        <f t="shared" si="212"/>
        <v>5351853.96</v>
      </c>
      <c r="AG2257" s="6">
        <f t="shared" si="213"/>
        <v>12884519.18</v>
      </c>
      <c r="AH2257" s="6">
        <f t="shared" si="214"/>
        <v>6079206.7000000002</v>
      </c>
      <c r="AI2257" s="6">
        <f t="shared" si="215"/>
        <v>12884519.18</v>
      </c>
    </row>
    <row r="2258" spans="1:35" s="2" customFormat="1">
      <c r="A2258" s="3">
        <v>2016</v>
      </c>
      <c r="B2258" s="3">
        <v>3</v>
      </c>
      <c r="C2258" s="4">
        <v>59</v>
      </c>
      <c r="D2258" s="8">
        <v>491</v>
      </c>
      <c r="E2258" s="8">
        <v>7821368.04</v>
      </c>
      <c r="F2258" s="8">
        <v>4472.57</v>
      </c>
      <c r="G2258" s="8">
        <v>748925.07</v>
      </c>
      <c r="H2258" s="8">
        <v>521697.39</v>
      </c>
      <c r="I2258" s="8">
        <v>11154.09</v>
      </c>
      <c r="J2258" s="8">
        <v>960.78</v>
      </c>
      <c r="K2258" s="8">
        <v>0</v>
      </c>
      <c r="L2258" s="8">
        <v>1564676.12</v>
      </c>
      <c r="M2258" s="8">
        <v>0</v>
      </c>
      <c r="N2258" s="8">
        <v>973202.34</v>
      </c>
      <c r="O2258" s="8">
        <v>540.70000000000005</v>
      </c>
      <c r="P2258" s="8">
        <v>44202.45</v>
      </c>
      <c r="Q2258" s="8">
        <v>18352.150000000001</v>
      </c>
      <c r="R2258" s="8">
        <v>7601.07</v>
      </c>
      <c r="S2258" s="8">
        <v>1028349.03</v>
      </c>
      <c r="T2258" s="8">
        <v>166866.96</v>
      </c>
      <c r="U2258" s="8">
        <v>208184.73</v>
      </c>
      <c r="V2258" s="8">
        <v>0</v>
      </c>
      <c r="W2258" s="8">
        <v>2316.75</v>
      </c>
      <c r="X2258" s="8">
        <v>0</v>
      </c>
      <c r="Y2258" s="8">
        <v>0</v>
      </c>
      <c r="Z2258" s="8">
        <v>0</v>
      </c>
      <c r="AA2258" s="8">
        <v>648037.15</v>
      </c>
      <c r="AB2258" s="8">
        <v>56563.37</v>
      </c>
      <c r="AC2258" s="9">
        <f t="shared" si="210"/>
        <v>591473.78</v>
      </c>
      <c r="AD2258" s="5" t="str">
        <f>$C2258&amp;" "&amp;VLOOKUP(C2258,Tegevusalad!$A$1:$B$89,2,FALSE)</f>
        <v>59 KINOFILMIDE, VIDEOTE JA TELESAADETE TOOTMINE; HELISALVESTISTE JA MUUSIKA KIRJASTAMINE</v>
      </c>
      <c r="AE2258" s="6">
        <f t="shared" si="211"/>
        <v>6589306.8500000006</v>
      </c>
      <c r="AF2258" s="6">
        <f t="shared" si="212"/>
        <v>3664779.7899999996</v>
      </c>
      <c r="AG2258" s="6">
        <f t="shared" si="213"/>
        <v>7338231.9199999999</v>
      </c>
      <c r="AH2258" s="6">
        <f t="shared" si="214"/>
        <v>4904017.0499999989</v>
      </c>
      <c r="AI2258" s="6">
        <f t="shared" si="215"/>
        <v>7338231.9199999999</v>
      </c>
    </row>
    <row r="2259" spans="1:35" s="2" customFormat="1">
      <c r="A2259" s="3">
        <v>2016</v>
      </c>
      <c r="B2259" s="3">
        <v>3</v>
      </c>
      <c r="C2259" s="4">
        <v>60</v>
      </c>
      <c r="D2259" s="8">
        <v>41</v>
      </c>
      <c r="E2259" s="8">
        <v>549242.81000000006</v>
      </c>
      <c r="F2259" s="8">
        <v>0</v>
      </c>
      <c r="G2259" s="8">
        <v>92527.73</v>
      </c>
      <c r="H2259" s="8">
        <v>42924.14</v>
      </c>
      <c r="I2259" s="8">
        <v>1528</v>
      </c>
      <c r="J2259" s="8">
        <v>0</v>
      </c>
      <c r="K2259" s="8">
        <v>0</v>
      </c>
      <c r="L2259" s="8">
        <v>109848.55</v>
      </c>
      <c r="M2259" s="8">
        <v>0</v>
      </c>
      <c r="N2259" s="8">
        <v>60367.09</v>
      </c>
      <c r="O2259" s="8">
        <v>292.2</v>
      </c>
      <c r="P2259" s="8">
        <v>0</v>
      </c>
      <c r="Q2259" s="8">
        <v>395.63</v>
      </c>
      <c r="R2259" s="8">
        <v>1041.44</v>
      </c>
      <c r="S2259" s="8">
        <v>20254.53</v>
      </c>
      <c r="T2259" s="8">
        <v>148.9</v>
      </c>
      <c r="U2259" s="8">
        <v>401.1</v>
      </c>
      <c r="V2259" s="8">
        <v>0</v>
      </c>
      <c r="W2259" s="8">
        <v>1482.82</v>
      </c>
      <c r="X2259" s="8">
        <v>0</v>
      </c>
      <c r="Y2259" s="8">
        <v>0</v>
      </c>
      <c r="Z2259" s="8">
        <v>0</v>
      </c>
      <c r="AA2259" s="8">
        <v>56236.38</v>
      </c>
      <c r="AB2259" s="8">
        <v>6754.92</v>
      </c>
      <c r="AC2259" s="9">
        <f t="shared" si="210"/>
        <v>49481.46</v>
      </c>
      <c r="AD2259" s="5" t="str">
        <f>$C2259&amp;" "&amp;VLOOKUP(C2259,Tegevusalad!$A$1:$B$89,2,FALSE)</f>
        <v>60 PROGRAMMID JA RINGHÄÄLING</v>
      </c>
      <c r="AE2259" s="6">
        <f t="shared" si="211"/>
        <v>528587.18000000005</v>
      </c>
      <c r="AF2259" s="6">
        <f t="shared" si="212"/>
        <v>284926.02</v>
      </c>
      <c r="AG2259" s="6">
        <f t="shared" si="213"/>
        <v>621114.91</v>
      </c>
      <c r="AH2259" s="6">
        <f t="shared" si="214"/>
        <v>307042.64999999997</v>
      </c>
      <c r="AI2259" s="6">
        <f t="shared" si="215"/>
        <v>621114.91</v>
      </c>
    </row>
    <row r="2260" spans="1:35" s="2" customFormat="1">
      <c r="A2260" s="3">
        <v>2016</v>
      </c>
      <c r="B2260" s="3">
        <v>3</v>
      </c>
      <c r="C2260" s="4">
        <v>61</v>
      </c>
      <c r="D2260" s="8">
        <v>194</v>
      </c>
      <c r="E2260" s="8">
        <v>64113809.340000004</v>
      </c>
      <c r="F2260" s="8">
        <v>0</v>
      </c>
      <c r="G2260" s="8">
        <v>8764874.4499999993</v>
      </c>
      <c r="H2260" s="8">
        <v>4790141.2699999996</v>
      </c>
      <c r="I2260" s="8">
        <v>104736.22</v>
      </c>
      <c r="J2260" s="8">
        <v>34945.29</v>
      </c>
      <c r="K2260" s="8">
        <v>2836.67</v>
      </c>
      <c r="L2260" s="8">
        <v>12822761.869999999</v>
      </c>
      <c r="M2260" s="8">
        <v>0</v>
      </c>
      <c r="N2260" s="8">
        <v>7890342.9900000002</v>
      </c>
      <c r="O2260" s="8">
        <v>146375.22</v>
      </c>
      <c r="P2260" s="8">
        <v>621873.14</v>
      </c>
      <c r="Q2260" s="8">
        <v>2422.6999999999998</v>
      </c>
      <c r="R2260" s="8">
        <v>9127.25</v>
      </c>
      <c r="S2260" s="8">
        <v>15366115.33</v>
      </c>
      <c r="T2260" s="8">
        <v>8958278.6799999997</v>
      </c>
      <c r="U2260" s="8">
        <v>3297735.79</v>
      </c>
      <c r="V2260" s="8">
        <v>664</v>
      </c>
      <c r="W2260" s="8">
        <v>482209.26</v>
      </c>
      <c r="X2260" s="8">
        <v>1177.4000000000001</v>
      </c>
      <c r="Y2260" s="8">
        <v>0</v>
      </c>
      <c r="Z2260" s="8">
        <v>14.35</v>
      </c>
      <c r="AA2260" s="8">
        <v>5495622.4199999999</v>
      </c>
      <c r="AB2260" s="8">
        <v>563217.89</v>
      </c>
      <c r="AC2260" s="9">
        <f t="shared" si="210"/>
        <v>4932404.53</v>
      </c>
      <c r="AD2260" s="5" t="str">
        <f>$C2260&amp;" "&amp;VLOOKUP(C2260,Tegevusalad!$A$1:$B$89,2,FALSE)</f>
        <v>61 TELEKOMMUNIKATSIOON</v>
      </c>
      <c r="AE2260" s="6">
        <f t="shared" si="211"/>
        <v>45451135.620000005</v>
      </c>
      <c r="AF2260" s="6">
        <f t="shared" si="212"/>
        <v>20102287.980000004</v>
      </c>
      <c r="AG2260" s="6">
        <f t="shared" si="213"/>
        <v>54216010.070000008</v>
      </c>
      <c r="AH2260" s="6">
        <f t="shared" si="214"/>
        <v>39497351.199999996</v>
      </c>
      <c r="AI2260" s="6">
        <f t="shared" si="215"/>
        <v>54214832.670000002</v>
      </c>
    </row>
    <row r="2261" spans="1:35" s="2" customFormat="1">
      <c r="A2261" s="3">
        <v>2016</v>
      </c>
      <c r="B2261" s="3">
        <v>3</v>
      </c>
      <c r="C2261" s="4">
        <v>62</v>
      </c>
      <c r="D2261" s="8">
        <v>2706</v>
      </c>
      <c r="E2261" s="8">
        <v>39467912.899999999</v>
      </c>
      <c r="F2261" s="8">
        <v>8369.6200000000008</v>
      </c>
      <c r="G2261" s="8">
        <v>35761219.740000002</v>
      </c>
      <c r="H2261" s="8">
        <v>16956695.100000001</v>
      </c>
      <c r="I2261" s="8">
        <v>1472674.29</v>
      </c>
      <c r="J2261" s="8">
        <v>297869.93</v>
      </c>
      <c r="K2261" s="8">
        <v>0</v>
      </c>
      <c r="L2261" s="8">
        <v>7894335.9699999997</v>
      </c>
      <c r="M2261" s="8">
        <v>0</v>
      </c>
      <c r="N2261" s="8">
        <v>4989278.75</v>
      </c>
      <c r="O2261" s="8">
        <v>34088.54</v>
      </c>
      <c r="P2261" s="8">
        <v>321705.02</v>
      </c>
      <c r="Q2261" s="8">
        <v>22616.02</v>
      </c>
      <c r="R2261" s="8">
        <v>58964.58</v>
      </c>
      <c r="S2261" s="8">
        <v>7435527.4900000002</v>
      </c>
      <c r="T2261" s="8">
        <v>2877651.53</v>
      </c>
      <c r="U2261" s="8">
        <v>1727170.84</v>
      </c>
      <c r="V2261" s="8">
        <v>0</v>
      </c>
      <c r="W2261" s="8">
        <v>114333.62</v>
      </c>
      <c r="X2261" s="8">
        <v>321.72000000000003</v>
      </c>
      <c r="Y2261" s="8">
        <v>8.4</v>
      </c>
      <c r="Z2261" s="8">
        <v>367.75</v>
      </c>
      <c r="AA2261" s="8">
        <v>3837889.7</v>
      </c>
      <c r="AB2261" s="8">
        <v>933191.83</v>
      </c>
      <c r="AC2261" s="9">
        <f t="shared" si="210"/>
        <v>2904697.87</v>
      </c>
      <c r="AD2261" s="5" t="str">
        <f>$C2261&amp;" "&amp;VLOOKUP(C2261,Tegevusalad!$A$1:$B$89,2,FALSE)</f>
        <v>62 PROGRAMMEERIMINE, KONSULTATSIOONID JMS TEGEVUSED</v>
      </c>
      <c r="AE2261" s="6">
        <f t="shared" si="211"/>
        <v>30313905.909999996</v>
      </c>
      <c r="AF2261" s="6">
        <f t="shared" si="212"/>
        <v>15908075.620000001</v>
      </c>
      <c r="AG2261" s="6">
        <f t="shared" si="213"/>
        <v>66075125.649999991</v>
      </c>
      <c r="AH2261" s="6">
        <f t="shared" si="214"/>
        <v>25241216.649999999</v>
      </c>
      <c r="AI2261" s="6">
        <f t="shared" si="215"/>
        <v>66074803.929999992</v>
      </c>
    </row>
    <row r="2262" spans="1:35" s="2" customFormat="1">
      <c r="A2262" s="3">
        <v>2016</v>
      </c>
      <c r="B2262" s="3">
        <v>3</v>
      </c>
      <c r="C2262" s="4">
        <v>63</v>
      </c>
      <c r="D2262" s="8">
        <v>630</v>
      </c>
      <c r="E2262" s="8">
        <v>8485775.1199999992</v>
      </c>
      <c r="F2262" s="8">
        <v>61937.51</v>
      </c>
      <c r="G2262" s="8">
        <v>8441678.7200000007</v>
      </c>
      <c r="H2262" s="8">
        <v>3550210.14</v>
      </c>
      <c r="I2262" s="8">
        <v>221948.86</v>
      </c>
      <c r="J2262" s="8">
        <v>21173.5</v>
      </c>
      <c r="K2262" s="8">
        <v>0</v>
      </c>
      <c r="L2262" s="8">
        <v>1702729.43</v>
      </c>
      <c r="M2262" s="8">
        <v>0</v>
      </c>
      <c r="N2262" s="8">
        <v>1238013.5900000001</v>
      </c>
      <c r="O2262" s="8">
        <v>10621.33</v>
      </c>
      <c r="P2262" s="8">
        <v>21114.639999999999</v>
      </c>
      <c r="Q2262" s="8">
        <v>1990.94</v>
      </c>
      <c r="R2262" s="8">
        <v>6125.96</v>
      </c>
      <c r="S2262" s="8">
        <v>2004383.05</v>
      </c>
      <c r="T2262" s="8">
        <v>345032.42</v>
      </c>
      <c r="U2262" s="8">
        <v>1668862.95</v>
      </c>
      <c r="V2262" s="8">
        <v>0</v>
      </c>
      <c r="W2262" s="8">
        <v>1600116.95</v>
      </c>
      <c r="X2262" s="8">
        <v>0</v>
      </c>
      <c r="Y2262" s="8">
        <v>15.25</v>
      </c>
      <c r="Z2262" s="8">
        <v>0.24</v>
      </c>
      <c r="AA2262" s="8">
        <v>610676.12</v>
      </c>
      <c r="AB2262" s="8">
        <v>145945.26999999999</v>
      </c>
      <c r="AC2262" s="9">
        <f t="shared" si="210"/>
        <v>464730.85</v>
      </c>
      <c r="AD2262" s="5" t="str">
        <f>$C2262&amp;" "&amp;VLOOKUP(C2262,Tegevusalad!$A$1:$B$89,2,FALSE)</f>
        <v>63 INFOALANE TEGEVUS</v>
      </c>
      <c r="AE2262" s="6">
        <f t="shared" si="211"/>
        <v>4874466.629999999</v>
      </c>
      <c r="AF2262" s="6">
        <f t="shared" si="212"/>
        <v>2494345.0999999996</v>
      </c>
      <c r="AG2262" s="6">
        <f t="shared" si="213"/>
        <v>13316145.350000001</v>
      </c>
      <c r="AH2262" s="6">
        <f t="shared" si="214"/>
        <v>6220697.75</v>
      </c>
      <c r="AI2262" s="6">
        <f t="shared" si="215"/>
        <v>13316145.350000001</v>
      </c>
    </row>
    <row r="2263" spans="1:35" s="2" customFormat="1">
      <c r="A2263" s="3">
        <v>2016</v>
      </c>
      <c r="B2263" s="3">
        <v>3</v>
      </c>
      <c r="C2263" s="4">
        <v>64</v>
      </c>
      <c r="D2263" s="8">
        <v>420</v>
      </c>
      <c r="E2263" s="8">
        <v>130890264.75</v>
      </c>
      <c r="F2263" s="8">
        <v>2404.52</v>
      </c>
      <c r="G2263" s="8">
        <v>3908476.52</v>
      </c>
      <c r="H2263" s="8">
        <v>2939887.44</v>
      </c>
      <c r="I2263" s="8">
        <v>318762.81</v>
      </c>
      <c r="J2263" s="8">
        <v>69782.39</v>
      </c>
      <c r="K2263" s="8">
        <v>0</v>
      </c>
      <c r="L2263" s="8">
        <v>26178269.399999999</v>
      </c>
      <c r="M2263" s="8">
        <v>0</v>
      </c>
      <c r="N2263" s="8">
        <v>25246827.620000001</v>
      </c>
      <c r="O2263" s="8">
        <v>31.4</v>
      </c>
      <c r="P2263" s="8">
        <v>415799.09</v>
      </c>
      <c r="Q2263" s="8">
        <v>15314.5</v>
      </c>
      <c r="R2263" s="8">
        <v>22042.13</v>
      </c>
      <c r="S2263" s="8">
        <v>9534513.9900000002</v>
      </c>
      <c r="T2263" s="8">
        <v>6880990.4400000004</v>
      </c>
      <c r="U2263" s="8">
        <v>602894.22</v>
      </c>
      <c r="V2263" s="8">
        <v>0</v>
      </c>
      <c r="W2263" s="8">
        <v>65337487.450000003</v>
      </c>
      <c r="X2263" s="8">
        <v>263.2</v>
      </c>
      <c r="Y2263" s="8">
        <v>2718.74</v>
      </c>
      <c r="Z2263" s="8">
        <v>22734.6</v>
      </c>
      <c r="AA2263" s="8">
        <v>1943014.96</v>
      </c>
      <c r="AB2263" s="8">
        <v>1031589.04</v>
      </c>
      <c r="AC2263" s="9">
        <f t="shared" si="210"/>
        <v>911425.91999999993</v>
      </c>
      <c r="AD2263" s="5" t="str">
        <f>$C2263&amp;" "&amp;VLOOKUP(C2263,Tegevusalad!$A$1:$B$89,2,FALSE)</f>
        <v>64 FINANTSTEENUSTE OSUTAMINE, V.A KINDLUSTUS JA PENSIONIFONDID</v>
      </c>
      <c r="AE2263" s="6">
        <f t="shared" si="211"/>
        <v>120755524.25999999</v>
      </c>
      <c r="AF2263" s="6">
        <f t="shared" si="212"/>
        <v>116206783.54000001</v>
      </c>
      <c r="AG2263" s="6">
        <f t="shared" si="213"/>
        <v>124664000.77999997</v>
      </c>
      <c r="AH2263" s="6">
        <f t="shared" si="214"/>
        <v>126344348.75</v>
      </c>
      <c r="AI2263" s="6">
        <f t="shared" si="215"/>
        <v>124663737.57999998</v>
      </c>
    </row>
    <row r="2264" spans="1:35" s="2" customFormat="1">
      <c r="A2264" s="3">
        <v>2016</v>
      </c>
      <c r="B2264" s="3">
        <v>3</v>
      </c>
      <c r="C2264" s="4">
        <v>65</v>
      </c>
      <c r="D2264" s="8">
        <v>16</v>
      </c>
      <c r="E2264" s="8">
        <v>476326.69</v>
      </c>
      <c r="F2264" s="8">
        <v>0</v>
      </c>
      <c r="G2264" s="8">
        <v>24775.5</v>
      </c>
      <c r="H2264" s="8">
        <v>24775.5</v>
      </c>
      <c r="I2264" s="8">
        <v>0</v>
      </c>
      <c r="J2264" s="8">
        <v>0</v>
      </c>
      <c r="K2264" s="8">
        <v>0</v>
      </c>
      <c r="L2264" s="8">
        <v>95265.32</v>
      </c>
      <c r="M2264" s="8">
        <v>0</v>
      </c>
      <c r="N2264" s="8">
        <v>4761.34</v>
      </c>
      <c r="O2264" s="8">
        <v>0</v>
      </c>
      <c r="P2264" s="8">
        <v>0</v>
      </c>
      <c r="Q2264" s="8">
        <v>0</v>
      </c>
      <c r="R2264" s="8">
        <v>0</v>
      </c>
      <c r="S2264" s="8">
        <v>173744.97</v>
      </c>
      <c r="T2264" s="8">
        <v>5822.86</v>
      </c>
      <c r="U2264" s="8">
        <v>5458.07</v>
      </c>
      <c r="V2264" s="8">
        <v>0</v>
      </c>
      <c r="W2264" s="8">
        <v>23656412.789999999</v>
      </c>
      <c r="X2264" s="8">
        <v>0</v>
      </c>
      <c r="Y2264" s="8">
        <v>0</v>
      </c>
      <c r="Z2264" s="8">
        <v>0</v>
      </c>
      <c r="AA2264" s="8">
        <v>90539.43</v>
      </c>
      <c r="AB2264" s="8">
        <v>35.450000000000003</v>
      </c>
      <c r="AC2264" s="9">
        <f t="shared" si="210"/>
        <v>90503.98</v>
      </c>
      <c r="AD2264" s="5" t="str">
        <f>$C2264&amp;" "&amp;VLOOKUP(C2264,Tegevusalad!$A$1:$B$89,2,FALSE)</f>
        <v>65 KINDLUSTUS, EDASIKINDLUSTUS JA PENSIONIFONDID, V.A KOHUSTUSLIK SOTSIAALKINDLUSTUS</v>
      </c>
      <c r="AE2264" s="6">
        <f t="shared" si="211"/>
        <v>297123.65000000002</v>
      </c>
      <c r="AF2264" s="6">
        <f t="shared" si="212"/>
        <v>-155396.34</v>
      </c>
      <c r="AG2264" s="6">
        <f t="shared" si="213"/>
        <v>321899.15000000002</v>
      </c>
      <c r="AH2264" s="6">
        <f t="shared" si="214"/>
        <v>23806.7</v>
      </c>
      <c r="AI2264" s="6">
        <f t="shared" si="215"/>
        <v>321899.15000000002</v>
      </c>
    </row>
    <row r="2265" spans="1:35" s="2" customFormat="1">
      <c r="A2265" s="3">
        <v>2016</v>
      </c>
      <c r="B2265" s="3">
        <v>3</v>
      </c>
      <c r="C2265" s="4">
        <v>66</v>
      </c>
      <c r="D2265" s="8">
        <v>338</v>
      </c>
      <c r="E2265" s="8">
        <v>3327222.08</v>
      </c>
      <c r="F2265" s="8">
        <v>884.39</v>
      </c>
      <c r="G2265" s="8">
        <v>1607017.9</v>
      </c>
      <c r="H2265" s="8">
        <v>724048.84</v>
      </c>
      <c r="I2265" s="8">
        <v>45995.67</v>
      </c>
      <c r="J2265" s="8">
        <v>0</v>
      </c>
      <c r="K2265" s="8">
        <v>0</v>
      </c>
      <c r="L2265" s="8">
        <v>665523.94999999995</v>
      </c>
      <c r="M2265" s="8">
        <v>0</v>
      </c>
      <c r="N2265" s="8">
        <v>499268.34</v>
      </c>
      <c r="O2265" s="8">
        <v>15871.24</v>
      </c>
      <c r="P2265" s="8">
        <v>11116.82</v>
      </c>
      <c r="Q2265" s="8">
        <v>8592.6200000000008</v>
      </c>
      <c r="R2265" s="8">
        <v>5017.2700000000004</v>
      </c>
      <c r="S2265" s="8">
        <v>1259682.03</v>
      </c>
      <c r="T2265" s="8">
        <v>47137.120000000003</v>
      </c>
      <c r="U2265" s="8">
        <v>234026.23</v>
      </c>
      <c r="V2265" s="8">
        <v>0</v>
      </c>
      <c r="W2265" s="8">
        <v>7181432.1699999999</v>
      </c>
      <c r="X2265" s="8">
        <v>0</v>
      </c>
      <c r="Y2265" s="8">
        <v>0</v>
      </c>
      <c r="Z2265" s="8">
        <v>138.52000000000001</v>
      </c>
      <c r="AA2265" s="8">
        <v>237877.65</v>
      </c>
      <c r="AB2265" s="8">
        <v>71760.56</v>
      </c>
      <c r="AC2265" s="9">
        <f t="shared" si="210"/>
        <v>166117.09</v>
      </c>
      <c r="AD2265" s="5" t="str">
        <f>$C2265&amp;" "&amp;VLOOKUP(C2265,Tegevusalad!$A$1:$B$89,2,FALSE)</f>
        <v>66 FINANTSTEENUSTE JA KINDLUSTUSTEGEVUSE ABITEGEVUSALAD</v>
      </c>
      <c r="AE2265" s="6">
        <f t="shared" si="211"/>
        <v>1834398.2100000002</v>
      </c>
      <c r="AF2265" s="6">
        <f t="shared" si="212"/>
        <v>948363.59000000008</v>
      </c>
      <c r="AG2265" s="6">
        <f t="shared" si="213"/>
        <v>3441416.1100000003</v>
      </c>
      <c r="AH2265" s="6">
        <f t="shared" si="214"/>
        <v>2521428.0500000003</v>
      </c>
      <c r="AI2265" s="6">
        <f t="shared" si="215"/>
        <v>3441416.1100000003</v>
      </c>
    </row>
    <row r="2266" spans="1:35" s="2" customFormat="1">
      <c r="A2266" s="3">
        <v>2016</v>
      </c>
      <c r="B2266" s="3">
        <v>3</v>
      </c>
      <c r="C2266" s="4">
        <v>68</v>
      </c>
      <c r="D2266" s="8">
        <v>6128</v>
      </c>
      <c r="E2266" s="8">
        <v>128609252.65000001</v>
      </c>
      <c r="F2266" s="8">
        <v>324369.90999999997</v>
      </c>
      <c r="G2266" s="8">
        <v>7245854.4299999997</v>
      </c>
      <c r="H2266" s="8">
        <v>2225227.9300000002</v>
      </c>
      <c r="I2266" s="8">
        <v>1439569.9199999999</v>
      </c>
      <c r="J2266" s="8">
        <v>2063631.92</v>
      </c>
      <c r="K2266" s="8">
        <v>147.43</v>
      </c>
      <c r="L2266" s="8">
        <v>25751044.07</v>
      </c>
      <c r="M2266" s="8">
        <v>0</v>
      </c>
      <c r="N2266" s="8">
        <v>22640638.289999999</v>
      </c>
      <c r="O2266" s="8">
        <v>233441.86</v>
      </c>
      <c r="P2266" s="8">
        <v>6735707.9100000001</v>
      </c>
      <c r="Q2266" s="8">
        <v>115104.98</v>
      </c>
      <c r="R2266" s="8">
        <v>99031.85</v>
      </c>
      <c r="S2266" s="8">
        <v>5022043.53</v>
      </c>
      <c r="T2266" s="8">
        <v>2971890.59</v>
      </c>
      <c r="U2266" s="8">
        <v>1504684.38</v>
      </c>
      <c r="V2266" s="8">
        <v>1414634.95</v>
      </c>
      <c r="W2266" s="8">
        <v>27116765.129999999</v>
      </c>
      <c r="X2266" s="8">
        <v>3375173.34</v>
      </c>
      <c r="Y2266" s="8">
        <v>47823.4</v>
      </c>
      <c r="Z2266" s="8">
        <v>11136.41</v>
      </c>
      <c r="AA2266" s="8">
        <v>12174790.27</v>
      </c>
      <c r="AB2266" s="8">
        <v>9027697.5099999998</v>
      </c>
      <c r="AC2266" s="9">
        <f t="shared" si="210"/>
        <v>3147092.76</v>
      </c>
      <c r="AD2266" s="5" t="str">
        <f>$C2266&amp;" "&amp;VLOOKUP(C2266,Tegevusalad!$A$1:$B$89,2,FALSE)</f>
        <v>68 KINNISVARAALANE TEGEVUS</v>
      </c>
      <c r="AE2266" s="6">
        <f t="shared" si="211"/>
        <v>125782067.99000001</v>
      </c>
      <c r="AF2266" s="6">
        <f t="shared" si="212"/>
        <v>107419048.44</v>
      </c>
      <c r="AG2266" s="6">
        <f t="shared" si="213"/>
        <v>133027922.42000002</v>
      </c>
      <c r="AH2266" s="6">
        <f t="shared" si="214"/>
        <v>113698350.7</v>
      </c>
      <c r="AI2266" s="6">
        <f t="shared" si="215"/>
        <v>129652749.08000001</v>
      </c>
    </row>
    <row r="2267" spans="1:35" s="2" customFormat="1">
      <c r="A2267" s="3">
        <v>2016</v>
      </c>
      <c r="B2267" s="3">
        <v>3</v>
      </c>
      <c r="C2267" s="4">
        <v>69</v>
      </c>
      <c r="D2267" s="8">
        <v>2986</v>
      </c>
      <c r="E2267" s="8">
        <v>21186977.52</v>
      </c>
      <c r="F2267" s="8">
        <v>10261.59</v>
      </c>
      <c r="G2267" s="8">
        <v>5231100.6500000004</v>
      </c>
      <c r="H2267" s="8">
        <v>3832482.4</v>
      </c>
      <c r="I2267" s="8">
        <v>71689.759999999995</v>
      </c>
      <c r="J2267" s="8">
        <v>1269.29</v>
      </c>
      <c r="K2267" s="8">
        <v>0</v>
      </c>
      <c r="L2267" s="8">
        <v>4238319</v>
      </c>
      <c r="M2267" s="8">
        <v>0</v>
      </c>
      <c r="N2267" s="8">
        <v>1524168.52</v>
      </c>
      <c r="O2267" s="8">
        <v>7754.82</v>
      </c>
      <c r="P2267" s="8">
        <v>109623.8</v>
      </c>
      <c r="Q2267" s="8">
        <v>36970.53</v>
      </c>
      <c r="R2267" s="8">
        <v>71221.05</v>
      </c>
      <c r="S2267" s="8">
        <v>1117729.23</v>
      </c>
      <c r="T2267" s="8">
        <v>168708.37</v>
      </c>
      <c r="U2267" s="8">
        <v>83815.09</v>
      </c>
      <c r="V2267" s="8">
        <v>147.75</v>
      </c>
      <c r="W2267" s="8">
        <v>165660.35</v>
      </c>
      <c r="X2267" s="8">
        <v>24.68</v>
      </c>
      <c r="Y2267" s="8">
        <v>2.04</v>
      </c>
      <c r="Z2267" s="8">
        <v>7.53</v>
      </c>
      <c r="AA2267" s="8">
        <v>2869453.31</v>
      </c>
      <c r="AB2267" s="8">
        <v>155308.32</v>
      </c>
      <c r="AC2267" s="9">
        <f t="shared" si="210"/>
        <v>2714144.99</v>
      </c>
      <c r="AD2267" s="5" t="str">
        <f>$C2267&amp;" "&amp;VLOOKUP(C2267,Tegevusalad!$A$1:$B$89,2,FALSE)</f>
        <v>69 JURIIDILISED TOIMINGUD JA ARVEPIDAMINE</v>
      </c>
      <c r="AE2267" s="6">
        <f t="shared" si="211"/>
        <v>19995719.469999999</v>
      </c>
      <c r="AF2267" s="6">
        <f t="shared" si="212"/>
        <v>6736777.1799999997</v>
      </c>
      <c r="AG2267" s="6">
        <f t="shared" si="213"/>
        <v>25226820.119999997</v>
      </c>
      <c r="AH2267" s="6">
        <f t="shared" si="214"/>
        <v>7976947.8499999996</v>
      </c>
      <c r="AI2267" s="6">
        <f t="shared" si="215"/>
        <v>25226795.439999998</v>
      </c>
    </row>
    <row r="2268" spans="1:35" s="2" customFormat="1">
      <c r="A2268" s="3">
        <v>2016</v>
      </c>
      <c r="B2268" s="3">
        <v>3</v>
      </c>
      <c r="C2268" s="4">
        <v>70</v>
      </c>
      <c r="D2268" s="8">
        <v>2741</v>
      </c>
      <c r="E2268" s="8">
        <v>22788130.399999999</v>
      </c>
      <c r="F2268" s="8">
        <v>18479.86</v>
      </c>
      <c r="G2268" s="8">
        <v>14830886.58</v>
      </c>
      <c r="H2268" s="8">
        <v>10685347.710000001</v>
      </c>
      <c r="I2268" s="8">
        <v>4125971.83</v>
      </c>
      <c r="J2268" s="8">
        <v>562951.59</v>
      </c>
      <c r="K2268" s="8">
        <v>0</v>
      </c>
      <c r="L2268" s="8">
        <v>4559289.33</v>
      </c>
      <c r="M2268" s="8">
        <v>449.68</v>
      </c>
      <c r="N2268" s="8">
        <v>3735420.14</v>
      </c>
      <c r="O2268" s="8">
        <v>52592.13</v>
      </c>
      <c r="P2268" s="8">
        <v>970584.05</v>
      </c>
      <c r="Q2268" s="8">
        <v>59861.09</v>
      </c>
      <c r="R2268" s="8">
        <v>104597.32</v>
      </c>
      <c r="S2268" s="8">
        <v>3477666.04</v>
      </c>
      <c r="T2268" s="8">
        <v>1800578.38</v>
      </c>
      <c r="U2268" s="8">
        <v>547026.93999999994</v>
      </c>
      <c r="V2268" s="8">
        <v>116057.66</v>
      </c>
      <c r="W2268" s="8">
        <v>2382020.89</v>
      </c>
      <c r="X2268" s="8">
        <v>116623.92</v>
      </c>
      <c r="Y2268" s="8">
        <v>9.59</v>
      </c>
      <c r="Z2268" s="8">
        <v>0</v>
      </c>
      <c r="AA2268" s="8">
        <v>1883197.5</v>
      </c>
      <c r="AB2268" s="8">
        <v>1058869.04</v>
      </c>
      <c r="AC2268" s="9">
        <f t="shared" si="210"/>
        <v>824328.46</v>
      </c>
      <c r="AD2268" s="5" t="str">
        <f>$C2268&amp;" "&amp;VLOOKUP(C2268,Tegevusalad!$A$1:$B$89,2,FALSE)</f>
        <v>70 PEAKONTORITE TEGEVUS; JUHTIMISALANE NÕUSTAMINE</v>
      </c>
      <c r="AE2268" s="6">
        <f t="shared" si="211"/>
        <v>18898541.199999999</v>
      </c>
      <c r="AF2268" s="6">
        <f t="shared" si="212"/>
        <v>15028491.33</v>
      </c>
      <c r="AG2268" s="6">
        <f t="shared" si="213"/>
        <v>33729427.780000001</v>
      </c>
      <c r="AH2268" s="6">
        <f t="shared" si="214"/>
        <v>19200087.299999997</v>
      </c>
      <c r="AI2268" s="6">
        <f t="shared" si="215"/>
        <v>33612803.859999999</v>
      </c>
    </row>
    <row r="2269" spans="1:35" s="2" customFormat="1">
      <c r="A2269" s="3">
        <v>2016</v>
      </c>
      <c r="B2269" s="3">
        <v>3</v>
      </c>
      <c r="C2269" s="4">
        <v>71</v>
      </c>
      <c r="D2269" s="8">
        <v>1991</v>
      </c>
      <c r="E2269" s="8">
        <v>22956931.899999999</v>
      </c>
      <c r="F2269" s="8">
        <v>4647.5600000000004</v>
      </c>
      <c r="G2269" s="8">
        <v>7639158.0800000001</v>
      </c>
      <c r="H2269" s="8">
        <v>4398715.8499999996</v>
      </c>
      <c r="I2269" s="8">
        <v>1418209.6</v>
      </c>
      <c r="J2269" s="8">
        <v>408891.21</v>
      </c>
      <c r="K2269" s="8">
        <v>0</v>
      </c>
      <c r="L2269" s="8">
        <v>4591804.8</v>
      </c>
      <c r="M2269" s="8">
        <v>0</v>
      </c>
      <c r="N2269" s="8">
        <v>2665936.3199999998</v>
      </c>
      <c r="O2269" s="8">
        <v>103689.97</v>
      </c>
      <c r="P2269" s="8">
        <v>74174</v>
      </c>
      <c r="Q2269" s="8">
        <v>32874.519999999997</v>
      </c>
      <c r="R2269" s="8">
        <v>43187.43</v>
      </c>
      <c r="S2269" s="8">
        <v>4120177.41</v>
      </c>
      <c r="T2269" s="8">
        <v>3686400.09</v>
      </c>
      <c r="U2269" s="8">
        <v>386950.62</v>
      </c>
      <c r="V2269" s="8">
        <v>0</v>
      </c>
      <c r="W2269" s="8">
        <v>47214.3</v>
      </c>
      <c r="X2269" s="8">
        <v>1258.3599999999999</v>
      </c>
      <c r="Y2269" s="8">
        <v>0.03</v>
      </c>
      <c r="Z2269" s="8">
        <v>104.54</v>
      </c>
      <c r="AA2269" s="8">
        <v>2243330.63</v>
      </c>
      <c r="AB2269" s="8">
        <v>317566.65999999997</v>
      </c>
      <c r="AC2269" s="9">
        <f t="shared" si="210"/>
        <v>1925763.97</v>
      </c>
      <c r="AD2269" s="5" t="str">
        <f>$C2269&amp;" "&amp;VLOOKUP(C2269,Tegevusalad!$A$1:$B$89,2,FALSE)</f>
        <v>71 ARHITEKTI- JA INSENERITEGEVUSED; TEIMIMINE JA ANALÜÜS</v>
      </c>
      <c r="AE2269" s="6">
        <f t="shared" si="211"/>
        <v>18455709.789999995</v>
      </c>
      <c r="AF2269" s="6">
        <f t="shared" si="212"/>
        <v>8520040.8699999992</v>
      </c>
      <c r="AG2269" s="6">
        <f t="shared" si="213"/>
        <v>26094867.869999997</v>
      </c>
      <c r="AH2269" s="6">
        <f t="shared" si="214"/>
        <v>13545618.75</v>
      </c>
      <c r="AI2269" s="6">
        <f t="shared" si="215"/>
        <v>26093609.509999998</v>
      </c>
    </row>
    <row r="2270" spans="1:35" s="2" customFormat="1">
      <c r="A2270" s="3">
        <v>2016</v>
      </c>
      <c r="B2270" s="3">
        <v>3</v>
      </c>
      <c r="C2270" s="4">
        <v>72</v>
      </c>
      <c r="D2270" s="8">
        <v>263</v>
      </c>
      <c r="E2270" s="8">
        <v>1969170.5</v>
      </c>
      <c r="F2270" s="8">
        <v>11334.96</v>
      </c>
      <c r="G2270" s="8">
        <v>2494068.38</v>
      </c>
      <c r="H2270" s="8">
        <v>1426807.66</v>
      </c>
      <c r="I2270" s="8">
        <v>463495.44</v>
      </c>
      <c r="J2270" s="8">
        <v>195579.9</v>
      </c>
      <c r="K2270" s="8">
        <v>0</v>
      </c>
      <c r="L2270" s="8">
        <v>394854.22</v>
      </c>
      <c r="M2270" s="8">
        <v>0</v>
      </c>
      <c r="N2270" s="8">
        <v>320515.05</v>
      </c>
      <c r="O2270" s="8">
        <v>9703.18</v>
      </c>
      <c r="P2270" s="8">
        <v>23106.21</v>
      </c>
      <c r="Q2270" s="8">
        <v>1219.54</v>
      </c>
      <c r="R2270" s="8">
        <v>7429.36</v>
      </c>
      <c r="S2270" s="8">
        <v>611343.63</v>
      </c>
      <c r="T2270" s="8">
        <v>352039.98</v>
      </c>
      <c r="U2270" s="8">
        <v>29688.11</v>
      </c>
      <c r="V2270" s="8">
        <v>0</v>
      </c>
      <c r="W2270" s="8">
        <v>56900.77</v>
      </c>
      <c r="X2270" s="8">
        <v>0</v>
      </c>
      <c r="Y2270" s="8">
        <v>0</v>
      </c>
      <c r="Z2270" s="8">
        <v>0</v>
      </c>
      <c r="AA2270" s="8">
        <v>215083.26</v>
      </c>
      <c r="AB2270" s="8">
        <v>140744.09</v>
      </c>
      <c r="AC2270" s="9">
        <f t="shared" si="210"/>
        <v>74339.170000000013</v>
      </c>
      <c r="AD2270" s="5" t="str">
        <f>$C2270&amp;" "&amp;VLOOKUP(C2270,Tegevusalad!$A$1:$B$89,2,FALSE)</f>
        <v>72 TEADUS- JA ARENDUSTEGEVUS</v>
      </c>
      <c r="AE2270" s="6">
        <f t="shared" si="211"/>
        <v>1339473.72</v>
      </c>
      <c r="AF2270" s="6">
        <f t="shared" si="212"/>
        <v>950174.40999999992</v>
      </c>
      <c r="AG2270" s="6">
        <f t="shared" si="213"/>
        <v>3833542.0999999996</v>
      </c>
      <c r="AH2270" s="6">
        <f t="shared" si="214"/>
        <v>1639722.0499999998</v>
      </c>
      <c r="AI2270" s="6">
        <f t="shared" si="215"/>
        <v>3833542.0999999996</v>
      </c>
    </row>
    <row r="2271" spans="1:35" s="2" customFormat="1">
      <c r="A2271" s="3">
        <v>2016</v>
      </c>
      <c r="B2271" s="3">
        <v>3</v>
      </c>
      <c r="C2271" s="4">
        <v>73</v>
      </c>
      <c r="D2271" s="8">
        <v>1106</v>
      </c>
      <c r="E2271" s="8">
        <v>25080167.649999999</v>
      </c>
      <c r="F2271" s="8">
        <v>37368.519999999997</v>
      </c>
      <c r="G2271" s="8">
        <v>7578731.1500000004</v>
      </c>
      <c r="H2271" s="8">
        <v>5668259.3700000001</v>
      </c>
      <c r="I2271" s="8">
        <v>700476.4</v>
      </c>
      <c r="J2271" s="8">
        <v>36871.42</v>
      </c>
      <c r="K2271" s="8">
        <v>0</v>
      </c>
      <c r="L2271" s="8">
        <v>5019396.67</v>
      </c>
      <c r="M2271" s="8">
        <v>0</v>
      </c>
      <c r="N2271" s="8">
        <v>3900691.76</v>
      </c>
      <c r="O2271" s="8">
        <v>12114.14</v>
      </c>
      <c r="P2271" s="8">
        <v>44225.93</v>
      </c>
      <c r="Q2271" s="8">
        <v>8034.34</v>
      </c>
      <c r="R2271" s="8">
        <v>29726.63</v>
      </c>
      <c r="S2271" s="8">
        <v>3302297.49</v>
      </c>
      <c r="T2271" s="8">
        <v>632081.57999999996</v>
      </c>
      <c r="U2271" s="8">
        <v>508440.37</v>
      </c>
      <c r="V2271" s="8">
        <v>0</v>
      </c>
      <c r="W2271" s="8">
        <v>19473.41</v>
      </c>
      <c r="X2271" s="8">
        <v>4243.92</v>
      </c>
      <c r="Y2271" s="8">
        <v>0</v>
      </c>
      <c r="Z2271" s="8">
        <v>0.01</v>
      </c>
      <c r="AA2271" s="8">
        <v>1536897.74</v>
      </c>
      <c r="AB2271" s="8">
        <v>418192.84</v>
      </c>
      <c r="AC2271" s="9">
        <f t="shared" si="210"/>
        <v>1118704.8999999999</v>
      </c>
      <c r="AD2271" s="5" t="str">
        <f>$C2271&amp;" "&amp;VLOOKUP(C2271,Tegevusalad!$A$1:$B$89,2,FALSE)</f>
        <v>73 REKLAAMINDUS JA TURU-UURINGUD</v>
      </c>
      <c r="AE2271" s="6">
        <f t="shared" si="211"/>
        <v>21311042.23</v>
      </c>
      <c r="AF2271" s="6">
        <f t="shared" si="212"/>
        <v>15780783.389999997</v>
      </c>
      <c r="AG2271" s="6">
        <f t="shared" si="213"/>
        <v>28889773.380000003</v>
      </c>
      <c r="AH2271" s="6">
        <f t="shared" si="214"/>
        <v>19652091.949999996</v>
      </c>
      <c r="AI2271" s="6">
        <f t="shared" si="215"/>
        <v>28885529.460000001</v>
      </c>
    </row>
    <row r="2272" spans="1:35" s="2" customFormat="1">
      <c r="A2272" s="3">
        <v>2016</v>
      </c>
      <c r="B2272" s="3">
        <v>3</v>
      </c>
      <c r="C2272" s="4">
        <v>74</v>
      </c>
      <c r="D2272" s="8">
        <v>1809</v>
      </c>
      <c r="E2272" s="8">
        <v>11713401.630000001</v>
      </c>
      <c r="F2272" s="8">
        <v>3226985.73</v>
      </c>
      <c r="G2272" s="8">
        <v>8644472.6600000001</v>
      </c>
      <c r="H2272" s="8">
        <v>5247609.6500000004</v>
      </c>
      <c r="I2272" s="8">
        <v>660351.47</v>
      </c>
      <c r="J2272" s="8">
        <v>192370.85</v>
      </c>
      <c r="K2272" s="8">
        <v>0</v>
      </c>
      <c r="L2272" s="8">
        <v>2633109.25</v>
      </c>
      <c r="M2272" s="8">
        <v>0</v>
      </c>
      <c r="N2272" s="8">
        <v>1663142.49</v>
      </c>
      <c r="O2272" s="8">
        <v>251426.32</v>
      </c>
      <c r="P2272" s="8">
        <v>74160.38</v>
      </c>
      <c r="Q2272" s="8">
        <v>14730.69</v>
      </c>
      <c r="R2272" s="8">
        <v>20146.509999999998</v>
      </c>
      <c r="S2272" s="8">
        <v>2697794.64</v>
      </c>
      <c r="T2272" s="8">
        <v>1900799.9</v>
      </c>
      <c r="U2272" s="8">
        <v>429782.18</v>
      </c>
      <c r="V2272" s="8">
        <v>0</v>
      </c>
      <c r="W2272" s="8">
        <v>52431.27</v>
      </c>
      <c r="X2272" s="8">
        <v>0</v>
      </c>
      <c r="Y2272" s="8">
        <v>0.11</v>
      </c>
      <c r="Z2272" s="8">
        <v>1004.31</v>
      </c>
      <c r="AA2272" s="8">
        <v>1374071.27</v>
      </c>
      <c r="AB2272" s="8">
        <v>405108.71</v>
      </c>
      <c r="AC2272" s="9">
        <f t="shared" si="210"/>
        <v>968962.56000000006</v>
      </c>
      <c r="AD2272" s="5" t="str">
        <f>$C2272&amp;" "&amp;VLOOKUP(C2272,Tegevusalad!$A$1:$B$89,2,FALSE)</f>
        <v>74 MUU KUTSE-, TEADUS- JA TEHNIKAALANE TEGEVUS</v>
      </c>
      <c r="AE2272" s="6">
        <f t="shared" si="211"/>
        <v>11812810.540000001</v>
      </c>
      <c r="AF2272" s="6">
        <f t="shared" si="212"/>
        <v>4031736.5799999996</v>
      </c>
      <c r="AG2272" s="6">
        <f t="shared" si="213"/>
        <v>20457283.200000003</v>
      </c>
      <c r="AH2272" s="6">
        <f t="shared" si="214"/>
        <v>8416445</v>
      </c>
      <c r="AI2272" s="6">
        <f t="shared" si="215"/>
        <v>20457283.200000003</v>
      </c>
    </row>
    <row r="2273" spans="1:35" s="2" customFormat="1">
      <c r="A2273" s="3">
        <v>2016</v>
      </c>
      <c r="B2273" s="3">
        <v>3</v>
      </c>
      <c r="C2273" s="4">
        <v>75</v>
      </c>
      <c r="D2273" s="8">
        <v>140</v>
      </c>
      <c r="E2273" s="8">
        <v>1007888.9</v>
      </c>
      <c r="F2273" s="8">
        <v>398078.37</v>
      </c>
      <c r="G2273" s="8">
        <v>7704.5</v>
      </c>
      <c r="H2273" s="8">
        <v>6146.63</v>
      </c>
      <c r="I2273" s="8">
        <v>3837.16</v>
      </c>
      <c r="J2273" s="8">
        <v>248.18</v>
      </c>
      <c r="K2273" s="8">
        <v>248.18</v>
      </c>
      <c r="L2273" s="8">
        <v>237404.79</v>
      </c>
      <c r="M2273" s="8">
        <v>0</v>
      </c>
      <c r="N2273" s="8">
        <v>177048.08</v>
      </c>
      <c r="O2273" s="8">
        <v>347.92</v>
      </c>
      <c r="P2273" s="8">
        <v>30269.74</v>
      </c>
      <c r="Q2273" s="8">
        <v>1500.98</v>
      </c>
      <c r="R2273" s="8">
        <v>2496.6</v>
      </c>
      <c r="S2273" s="8">
        <v>15405.51</v>
      </c>
      <c r="T2273" s="8">
        <v>4636.42</v>
      </c>
      <c r="U2273" s="8">
        <v>0</v>
      </c>
      <c r="V2273" s="8">
        <v>0</v>
      </c>
      <c r="W2273" s="8">
        <v>644.11</v>
      </c>
      <c r="X2273" s="8">
        <v>0</v>
      </c>
      <c r="Y2273" s="8">
        <v>0</v>
      </c>
      <c r="Z2273" s="8">
        <v>0.01</v>
      </c>
      <c r="AA2273" s="8">
        <v>99150.63</v>
      </c>
      <c r="AB2273" s="8">
        <v>38793.94</v>
      </c>
      <c r="AC2273" s="9">
        <f t="shared" si="210"/>
        <v>60356.69</v>
      </c>
      <c r="AD2273" s="5" t="str">
        <f>$C2273&amp;" "&amp;VLOOKUP(C2273,Tegevusalad!$A$1:$B$89,2,FALSE)</f>
        <v>75 VETERINAARIA</v>
      </c>
      <c r="AE2273" s="6">
        <f t="shared" si="211"/>
        <v>1390561.76</v>
      </c>
      <c r="AF2273" s="6">
        <f t="shared" si="212"/>
        <v>880578.2899999998</v>
      </c>
      <c r="AG2273" s="6">
        <f t="shared" si="213"/>
        <v>1398266.26</v>
      </c>
      <c r="AH2273" s="6">
        <f t="shared" si="214"/>
        <v>897723.39999999991</v>
      </c>
      <c r="AI2273" s="6">
        <f t="shared" si="215"/>
        <v>1398266.26</v>
      </c>
    </row>
    <row r="2274" spans="1:35" s="2" customFormat="1">
      <c r="A2274" s="3">
        <v>2016</v>
      </c>
      <c r="B2274" s="3">
        <v>3</v>
      </c>
      <c r="C2274" s="4">
        <v>77</v>
      </c>
      <c r="D2274" s="8">
        <v>1266</v>
      </c>
      <c r="E2274" s="8">
        <v>26607380.82</v>
      </c>
      <c r="F2274" s="8">
        <v>549328.72</v>
      </c>
      <c r="G2274" s="8">
        <v>8997066.9299999997</v>
      </c>
      <c r="H2274" s="8">
        <v>6323364.96</v>
      </c>
      <c r="I2274" s="8">
        <v>1689305.13</v>
      </c>
      <c r="J2274" s="8">
        <v>138284.63</v>
      </c>
      <c r="K2274" s="8">
        <v>0</v>
      </c>
      <c r="L2274" s="8">
        <v>5370915.6699999999</v>
      </c>
      <c r="M2274" s="8">
        <v>0</v>
      </c>
      <c r="N2274" s="8">
        <v>4316565.8600000003</v>
      </c>
      <c r="O2274" s="8">
        <v>104459.72</v>
      </c>
      <c r="P2274" s="8">
        <v>722095.53</v>
      </c>
      <c r="Q2274" s="8">
        <v>88697.66</v>
      </c>
      <c r="R2274" s="8">
        <v>23963.87</v>
      </c>
      <c r="S2274" s="8">
        <v>5233434.17</v>
      </c>
      <c r="T2274" s="8">
        <v>3166262.04</v>
      </c>
      <c r="U2274" s="8">
        <v>423529.98</v>
      </c>
      <c r="V2274" s="8">
        <v>8642.52</v>
      </c>
      <c r="W2274" s="8">
        <v>604924.18000000005</v>
      </c>
      <c r="X2274" s="8">
        <v>122366.31</v>
      </c>
      <c r="Y2274" s="8">
        <v>300.26</v>
      </c>
      <c r="Z2274" s="8">
        <v>0</v>
      </c>
      <c r="AA2274" s="8">
        <v>1700104.55</v>
      </c>
      <c r="AB2274" s="8">
        <v>645454.48</v>
      </c>
      <c r="AC2274" s="9">
        <f t="shared" si="210"/>
        <v>1054650.07</v>
      </c>
      <c r="AD2274" s="5" t="str">
        <f>$C2274&amp;" "&amp;VLOOKUP(C2274,Tegevusalad!$A$1:$B$89,2,FALSE)</f>
        <v>77 RENTIMINE JA KASUTUSRENT</v>
      </c>
      <c r="AE2274" s="6">
        <f t="shared" si="211"/>
        <v>21622111.699999996</v>
      </c>
      <c r="AF2274" s="6">
        <f t="shared" si="212"/>
        <v>15532028.420000002</v>
      </c>
      <c r="AG2274" s="6">
        <f t="shared" si="213"/>
        <v>30619178.630000003</v>
      </c>
      <c r="AH2274" s="6">
        <f t="shared" si="214"/>
        <v>21702648.650000002</v>
      </c>
      <c r="AI2274" s="6">
        <f t="shared" si="215"/>
        <v>30496812.32</v>
      </c>
    </row>
    <row r="2275" spans="1:35" s="2" customFormat="1">
      <c r="A2275" s="3">
        <v>2016</v>
      </c>
      <c r="B2275" s="3">
        <v>3</v>
      </c>
      <c r="C2275" s="4">
        <v>78</v>
      </c>
      <c r="D2275" s="8">
        <v>548</v>
      </c>
      <c r="E2275" s="8">
        <v>10218181.6</v>
      </c>
      <c r="F2275" s="8">
        <v>23435.52</v>
      </c>
      <c r="G2275" s="8">
        <v>9840699.5999999996</v>
      </c>
      <c r="H2275" s="8">
        <v>8614927.8100000005</v>
      </c>
      <c r="I2275" s="8">
        <v>205790.12</v>
      </c>
      <c r="J2275" s="8">
        <v>348</v>
      </c>
      <c r="K2275" s="8">
        <v>0</v>
      </c>
      <c r="L2275" s="8">
        <v>2045745.52</v>
      </c>
      <c r="M2275" s="8">
        <v>0</v>
      </c>
      <c r="N2275" s="8">
        <v>870366.36</v>
      </c>
      <c r="O2275" s="8">
        <v>2461.79</v>
      </c>
      <c r="P2275" s="8">
        <v>17335.23</v>
      </c>
      <c r="Q2275" s="8">
        <v>5810.2</v>
      </c>
      <c r="R2275" s="8">
        <v>5001.74</v>
      </c>
      <c r="S2275" s="8">
        <v>1450629.16</v>
      </c>
      <c r="T2275" s="8">
        <v>99960.320000000007</v>
      </c>
      <c r="U2275" s="8">
        <v>11470.98</v>
      </c>
      <c r="V2275" s="8">
        <v>880.6</v>
      </c>
      <c r="W2275" s="8">
        <v>10274.14</v>
      </c>
      <c r="X2275" s="8">
        <v>1160.2</v>
      </c>
      <c r="Y2275" s="8">
        <v>0</v>
      </c>
      <c r="Z2275" s="8">
        <v>0</v>
      </c>
      <c r="AA2275" s="8">
        <v>1441840.46</v>
      </c>
      <c r="AB2275" s="8">
        <v>266461.3</v>
      </c>
      <c r="AC2275" s="9">
        <f t="shared" si="210"/>
        <v>1175379.1599999999</v>
      </c>
      <c r="AD2275" s="5" t="str">
        <f>$C2275&amp;" "&amp;VLOOKUP(C2275,Tegevusalad!$A$1:$B$89,2,FALSE)</f>
        <v>78 TÖÖHÕIVE</v>
      </c>
      <c r="AE2275" s="6">
        <f t="shared" si="211"/>
        <v>8780677.1799999978</v>
      </c>
      <c r="AF2275" s="6">
        <f t="shared" si="212"/>
        <v>2903312.01</v>
      </c>
      <c r="AG2275" s="6">
        <f t="shared" si="213"/>
        <v>18621376.779999997</v>
      </c>
      <c r="AH2275" s="6">
        <f t="shared" si="214"/>
        <v>4376840.5</v>
      </c>
      <c r="AI2275" s="6">
        <f t="shared" si="215"/>
        <v>18620216.579999998</v>
      </c>
    </row>
    <row r="2276" spans="1:35" s="2" customFormat="1">
      <c r="A2276" s="3">
        <v>2016</v>
      </c>
      <c r="B2276" s="3">
        <v>3</v>
      </c>
      <c r="C2276" s="4">
        <v>79</v>
      </c>
      <c r="D2276" s="8">
        <v>337</v>
      </c>
      <c r="E2276" s="8">
        <v>4366116.24</v>
      </c>
      <c r="F2276" s="8">
        <v>97723.3</v>
      </c>
      <c r="G2276" s="8">
        <v>4313522.2</v>
      </c>
      <c r="H2276" s="8">
        <v>830195.23</v>
      </c>
      <c r="I2276" s="8">
        <v>21000</v>
      </c>
      <c r="J2276" s="8">
        <v>0</v>
      </c>
      <c r="K2276" s="8">
        <v>0</v>
      </c>
      <c r="L2276" s="8">
        <v>882018.37</v>
      </c>
      <c r="M2276" s="8">
        <v>0</v>
      </c>
      <c r="N2276" s="8">
        <v>580576.92000000004</v>
      </c>
      <c r="O2276" s="8">
        <v>38.43</v>
      </c>
      <c r="P2276" s="8">
        <v>19109.79</v>
      </c>
      <c r="Q2276" s="8">
        <v>1007.84</v>
      </c>
      <c r="R2276" s="8">
        <v>4701.51</v>
      </c>
      <c r="S2276" s="8">
        <v>814752.8</v>
      </c>
      <c r="T2276" s="8">
        <v>357523.67</v>
      </c>
      <c r="U2276" s="8">
        <v>48202.64</v>
      </c>
      <c r="V2276" s="8">
        <v>743.4</v>
      </c>
      <c r="W2276" s="8">
        <v>120184.08</v>
      </c>
      <c r="X2276" s="8">
        <v>0</v>
      </c>
      <c r="Y2276" s="8">
        <v>25.76</v>
      </c>
      <c r="Z2276" s="8">
        <v>0</v>
      </c>
      <c r="AA2276" s="8">
        <v>373817.02</v>
      </c>
      <c r="AB2276" s="8">
        <v>72349.81</v>
      </c>
      <c r="AC2276" s="9">
        <f t="shared" si="210"/>
        <v>301467.21000000002</v>
      </c>
      <c r="AD2276" s="5" t="str">
        <f>$C2276&amp;" "&amp;VLOOKUP(C2276,Tegevusalad!$A$1:$B$89,2,FALSE)</f>
        <v>79 REISIBÜROODE JA REISIKORRALDAJATE TEGEVUS, RESERVEERIMINE NING SELLEGA SEOTUD TEGEVUS</v>
      </c>
      <c r="AE2276" s="6">
        <f t="shared" si="211"/>
        <v>3600884.1</v>
      </c>
      <c r="AF2276" s="6">
        <f t="shared" si="212"/>
        <v>2063987.9600000002</v>
      </c>
      <c r="AG2276" s="6">
        <f t="shared" si="213"/>
        <v>7914406.2999999998</v>
      </c>
      <c r="AH2276" s="6">
        <f t="shared" si="214"/>
        <v>2926392.15</v>
      </c>
      <c r="AI2276" s="6">
        <f t="shared" si="215"/>
        <v>7914406.2999999998</v>
      </c>
    </row>
    <row r="2277" spans="1:35" s="2" customFormat="1">
      <c r="A2277" s="3">
        <v>2016</v>
      </c>
      <c r="B2277" s="3">
        <v>3</v>
      </c>
      <c r="C2277" s="4">
        <v>80</v>
      </c>
      <c r="D2277" s="8">
        <v>136</v>
      </c>
      <c r="E2277" s="8">
        <v>10398092.189999999</v>
      </c>
      <c r="F2277" s="8">
        <v>13422.85</v>
      </c>
      <c r="G2277" s="8">
        <v>631155.53</v>
      </c>
      <c r="H2277" s="8">
        <v>358372.31</v>
      </c>
      <c r="I2277" s="8">
        <v>91135.93</v>
      </c>
      <c r="J2277" s="8">
        <v>12551.48</v>
      </c>
      <c r="K2277" s="8">
        <v>0</v>
      </c>
      <c r="L2277" s="8">
        <v>2080826.45</v>
      </c>
      <c r="M2277" s="8">
        <v>0</v>
      </c>
      <c r="N2277" s="8">
        <v>673456.73</v>
      </c>
      <c r="O2277" s="8">
        <v>35667.599999999999</v>
      </c>
      <c r="P2277" s="8">
        <v>7211.45</v>
      </c>
      <c r="Q2277" s="8">
        <v>25082.12</v>
      </c>
      <c r="R2277" s="8">
        <v>14651.24</v>
      </c>
      <c r="S2277" s="8">
        <v>665822.9</v>
      </c>
      <c r="T2277" s="8">
        <v>539698.39</v>
      </c>
      <c r="U2277" s="8">
        <v>174942.9</v>
      </c>
      <c r="V2277" s="8">
        <v>0</v>
      </c>
      <c r="W2277" s="8">
        <v>128609.38</v>
      </c>
      <c r="X2277" s="8">
        <v>0</v>
      </c>
      <c r="Y2277" s="8">
        <v>0</v>
      </c>
      <c r="Z2277" s="8">
        <v>18.22</v>
      </c>
      <c r="AA2277" s="8">
        <v>1426120.21</v>
      </c>
      <c r="AB2277" s="8">
        <v>18768.71</v>
      </c>
      <c r="AC2277" s="9">
        <f t="shared" si="210"/>
        <v>1407351.5</v>
      </c>
      <c r="AD2277" s="5" t="str">
        <f>$C2277&amp;" "&amp;VLOOKUP(C2277,Tegevusalad!$A$1:$B$89,2,FALSE)</f>
        <v>80 TURVATÖÖ JA JUURDLUS</v>
      </c>
      <c r="AE2277" s="6">
        <f t="shared" si="211"/>
        <v>9570749.2399999984</v>
      </c>
      <c r="AF2277" s="6">
        <f t="shared" si="212"/>
        <v>2421436.0499999998</v>
      </c>
      <c r="AG2277" s="6">
        <f t="shared" si="213"/>
        <v>10201904.769999998</v>
      </c>
      <c r="AH2277" s="6">
        <f t="shared" si="214"/>
        <v>3440539.8499999996</v>
      </c>
      <c r="AI2277" s="6">
        <f t="shared" si="215"/>
        <v>10201904.769999998</v>
      </c>
    </row>
    <row r="2278" spans="1:35" s="2" customFormat="1">
      <c r="A2278" s="3">
        <v>2016</v>
      </c>
      <c r="B2278" s="3">
        <v>3</v>
      </c>
      <c r="C2278" s="4">
        <v>81</v>
      </c>
      <c r="D2278" s="8">
        <v>1133</v>
      </c>
      <c r="E2278" s="8">
        <v>19464359.100000001</v>
      </c>
      <c r="F2278" s="8">
        <v>3209.19</v>
      </c>
      <c r="G2278" s="8">
        <v>624589.71</v>
      </c>
      <c r="H2278" s="8">
        <v>405833.4</v>
      </c>
      <c r="I2278" s="8">
        <v>49828.92</v>
      </c>
      <c r="J2278" s="8">
        <v>37806.35</v>
      </c>
      <c r="K2278" s="8">
        <v>0</v>
      </c>
      <c r="L2278" s="8">
        <v>3893160.66</v>
      </c>
      <c r="M2278" s="8">
        <v>0</v>
      </c>
      <c r="N2278" s="8">
        <v>2213409.7200000002</v>
      </c>
      <c r="O2278" s="8">
        <v>2135.8000000000002</v>
      </c>
      <c r="P2278" s="8">
        <v>272067.12</v>
      </c>
      <c r="Q2278" s="8">
        <v>23115.07</v>
      </c>
      <c r="R2278" s="8">
        <v>27879.33</v>
      </c>
      <c r="S2278" s="8">
        <v>396989.87</v>
      </c>
      <c r="T2278" s="8">
        <v>183328.65</v>
      </c>
      <c r="U2278" s="8">
        <v>16836.13</v>
      </c>
      <c r="V2278" s="8">
        <v>0</v>
      </c>
      <c r="W2278" s="8">
        <v>62524.12</v>
      </c>
      <c r="X2278" s="8">
        <v>650080.82999999996</v>
      </c>
      <c r="Y2278" s="8">
        <v>0</v>
      </c>
      <c r="Z2278" s="8">
        <v>2.02</v>
      </c>
      <c r="AA2278" s="8">
        <v>1908861.96</v>
      </c>
      <c r="AB2278" s="8">
        <v>229113.04</v>
      </c>
      <c r="AC2278" s="9">
        <f t="shared" si="210"/>
        <v>1679748.92</v>
      </c>
      <c r="AD2278" s="5" t="str">
        <f>$C2278&amp;" "&amp;VLOOKUP(C2278,Tegevusalad!$A$1:$B$89,2,FALSE)</f>
        <v>81 HOONETE JA MAASTIKE HOOLDUS</v>
      </c>
      <c r="AE2278" s="6">
        <f t="shared" si="211"/>
        <v>19703823.120000001</v>
      </c>
      <c r="AF2278" s="6">
        <f t="shared" si="212"/>
        <v>10781940.250000002</v>
      </c>
      <c r="AG2278" s="6">
        <f t="shared" si="213"/>
        <v>20328412.830000002</v>
      </c>
      <c r="AH2278" s="6">
        <f t="shared" si="214"/>
        <v>11206445.25</v>
      </c>
      <c r="AI2278" s="6">
        <f t="shared" si="215"/>
        <v>19678332.000000004</v>
      </c>
    </row>
    <row r="2279" spans="1:35" s="2" customFormat="1">
      <c r="A2279" s="3">
        <v>2016</v>
      </c>
      <c r="B2279" s="3">
        <v>3</v>
      </c>
      <c r="C2279" s="4">
        <v>82</v>
      </c>
      <c r="D2279" s="8">
        <v>988</v>
      </c>
      <c r="E2279" s="8">
        <v>14293708.68</v>
      </c>
      <c r="F2279" s="8">
        <v>255868.32</v>
      </c>
      <c r="G2279" s="8">
        <v>8171248.5800000001</v>
      </c>
      <c r="H2279" s="8">
        <v>6685182.0199999996</v>
      </c>
      <c r="I2279" s="8">
        <v>570393.75</v>
      </c>
      <c r="J2279" s="8">
        <v>269465.96000000002</v>
      </c>
      <c r="K2279" s="8">
        <v>6223</v>
      </c>
      <c r="L2279" s="8">
        <v>2881769.85</v>
      </c>
      <c r="M2279" s="8">
        <v>0</v>
      </c>
      <c r="N2279" s="8">
        <v>2244694.64</v>
      </c>
      <c r="O2279" s="8">
        <v>19479.21</v>
      </c>
      <c r="P2279" s="8">
        <v>52546.07</v>
      </c>
      <c r="Q2279" s="8">
        <v>44934.97</v>
      </c>
      <c r="R2279" s="8">
        <v>19075.240000000002</v>
      </c>
      <c r="S2279" s="8">
        <v>2791267.32</v>
      </c>
      <c r="T2279" s="8">
        <v>1799238.39</v>
      </c>
      <c r="U2279" s="8">
        <v>1040072.81</v>
      </c>
      <c r="V2279" s="8">
        <v>225672.25</v>
      </c>
      <c r="W2279" s="8">
        <v>353941.91</v>
      </c>
      <c r="X2279" s="8">
        <v>71599.95</v>
      </c>
      <c r="Y2279" s="8">
        <v>0</v>
      </c>
      <c r="Z2279" s="8">
        <v>0</v>
      </c>
      <c r="AA2279" s="8">
        <v>1322826.1000000001</v>
      </c>
      <c r="AB2279" s="8">
        <v>685750.89</v>
      </c>
      <c r="AC2279" s="9">
        <f t="shared" si="210"/>
        <v>637075.21000000008</v>
      </c>
      <c r="AD2279" s="5" t="str">
        <f>$C2279&amp;" "&amp;VLOOKUP(C2279,Tegevusalad!$A$1:$B$89,2,FALSE)</f>
        <v>82 BÜROOHALDUS, BÜROODE JA MUU ÄRITEGEVUSE ABITEGEVUSED</v>
      </c>
      <c r="AE2279" s="6">
        <f t="shared" si="211"/>
        <v>10789836.82</v>
      </c>
      <c r="AF2279" s="6">
        <f t="shared" si="212"/>
        <v>7615785.4700000007</v>
      </c>
      <c r="AG2279" s="6">
        <f t="shared" si="213"/>
        <v>18961085.399999999</v>
      </c>
      <c r="AH2279" s="6">
        <f t="shared" si="214"/>
        <v>11318849.4</v>
      </c>
      <c r="AI2279" s="6">
        <f t="shared" si="215"/>
        <v>18889485.449999999</v>
      </c>
    </row>
    <row r="2280" spans="1:35" s="2" customFormat="1">
      <c r="A2280" s="3">
        <v>2016</v>
      </c>
      <c r="B2280" s="3">
        <v>3</v>
      </c>
      <c r="C2280" s="4">
        <v>84</v>
      </c>
      <c r="D2280" s="8">
        <v>93</v>
      </c>
      <c r="E2280" s="8">
        <v>20753460.629999999</v>
      </c>
      <c r="F2280" s="8">
        <v>16968.84</v>
      </c>
      <c r="G2280" s="8">
        <v>402507.59</v>
      </c>
      <c r="H2280" s="8">
        <v>391617.97</v>
      </c>
      <c r="I2280" s="8">
        <v>378163.94</v>
      </c>
      <c r="J2280" s="8">
        <v>0</v>
      </c>
      <c r="K2280" s="8">
        <v>0</v>
      </c>
      <c r="L2280" s="8">
        <v>4152219.35</v>
      </c>
      <c r="M2280" s="8">
        <v>0</v>
      </c>
      <c r="N2280" s="8">
        <v>2513113.4900000002</v>
      </c>
      <c r="O2280" s="8">
        <v>150.6</v>
      </c>
      <c r="P2280" s="8">
        <v>324276.61</v>
      </c>
      <c r="Q2280" s="8">
        <v>208.45</v>
      </c>
      <c r="R2280" s="8">
        <v>989.23</v>
      </c>
      <c r="S2280" s="8">
        <v>1972914.92</v>
      </c>
      <c r="T2280" s="8">
        <v>988766.88</v>
      </c>
      <c r="U2280" s="8">
        <v>14766.85</v>
      </c>
      <c r="V2280" s="8">
        <v>0</v>
      </c>
      <c r="W2280" s="8">
        <v>455490.3</v>
      </c>
      <c r="X2280" s="8">
        <v>1642.8</v>
      </c>
      <c r="Y2280" s="8">
        <v>0</v>
      </c>
      <c r="Z2280" s="8">
        <v>0.21</v>
      </c>
      <c r="AA2280" s="8">
        <v>1852377.32</v>
      </c>
      <c r="AB2280" s="8">
        <v>213271.67</v>
      </c>
      <c r="AC2280" s="9">
        <f t="shared" si="210"/>
        <v>1639105.6500000001</v>
      </c>
      <c r="AD2280" s="5" t="str">
        <f>$C2280&amp;" "&amp;VLOOKUP(C2280,Tegevusalad!$A$1:$B$89,2,FALSE)</f>
        <v>84 AVALIK HALDUS JA RIIGIKAITSE; KOHUSTUSLIK SOTSIAALKINDLUSTUS</v>
      </c>
      <c r="AE2280" s="6">
        <f t="shared" si="211"/>
        <v>18784390.5</v>
      </c>
      <c r="AF2280" s="6">
        <f t="shared" si="212"/>
        <v>10582078.83</v>
      </c>
      <c r="AG2280" s="6">
        <f t="shared" si="213"/>
        <v>19186898.09</v>
      </c>
      <c r="AH2280" s="6">
        <f t="shared" si="214"/>
        <v>12570513.6</v>
      </c>
      <c r="AI2280" s="6">
        <f t="shared" si="215"/>
        <v>19185255.289999999</v>
      </c>
    </row>
    <row r="2281" spans="1:35" s="2" customFormat="1">
      <c r="A2281" s="3">
        <v>2016</v>
      </c>
      <c r="B2281" s="3">
        <v>3</v>
      </c>
      <c r="C2281" s="4">
        <v>85</v>
      </c>
      <c r="D2281" s="8">
        <v>942</v>
      </c>
      <c r="E2281" s="8">
        <v>8594855.9399999995</v>
      </c>
      <c r="F2281" s="8">
        <v>169959.22</v>
      </c>
      <c r="G2281" s="8">
        <v>934972.23</v>
      </c>
      <c r="H2281" s="8">
        <v>272508.09000000003</v>
      </c>
      <c r="I2281" s="8">
        <v>22619.119999999999</v>
      </c>
      <c r="J2281" s="8">
        <v>3055.63</v>
      </c>
      <c r="K2281" s="8">
        <v>3055.63</v>
      </c>
      <c r="L2281" s="8">
        <v>1734267.54</v>
      </c>
      <c r="M2281" s="8">
        <v>0</v>
      </c>
      <c r="N2281" s="8">
        <v>874112.51</v>
      </c>
      <c r="O2281" s="8">
        <v>4456.7299999999996</v>
      </c>
      <c r="P2281" s="8">
        <v>52672.12</v>
      </c>
      <c r="Q2281" s="8">
        <v>30032.25</v>
      </c>
      <c r="R2281" s="8">
        <v>14313.81</v>
      </c>
      <c r="S2281" s="8">
        <v>854995.9</v>
      </c>
      <c r="T2281" s="8">
        <v>415881.6</v>
      </c>
      <c r="U2281" s="8">
        <v>43194.38</v>
      </c>
      <c r="V2281" s="8">
        <v>0</v>
      </c>
      <c r="W2281" s="8">
        <v>11067673.130000001</v>
      </c>
      <c r="X2281" s="8">
        <v>836.4</v>
      </c>
      <c r="Y2281" s="8">
        <v>515.64</v>
      </c>
      <c r="Z2281" s="8">
        <v>116.43</v>
      </c>
      <c r="AA2281" s="8">
        <v>933475.47</v>
      </c>
      <c r="AB2281" s="8">
        <v>72921.23</v>
      </c>
      <c r="AC2281" s="9">
        <f t="shared" si="210"/>
        <v>860554.23999999999</v>
      </c>
      <c r="AD2281" s="5" t="str">
        <f>$C2281&amp;" "&amp;VLOOKUP(C2281,Tegevusalad!$A$1:$B$89,2,FALSE)</f>
        <v>85 HARIDUS</v>
      </c>
      <c r="AE2281" s="6">
        <f t="shared" si="211"/>
        <v>7867461.2800000003</v>
      </c>
      <c r="AF2281" s="6">
        <f t="shared" si="212"/>
        <v>3521657.6700000004</v>
      </c>
      <c r="AG2281" s="6">
        <f t="shared" si="213"/>
        <v>8802433.5100000016</v>
      </c>
      <c r="AH2281" s="6">
        <f t="shared" si="214"/>
        <v>4442131.5999999996</v>
      </c>
      <c r="AI2281" s="6">
        <f t="shared" si="215"/>
        <v>8801597.1100000013</v>
      </c>
    </row>
    <row r="2282" spans="1:35" s="2" customFormat="1">
      <c r="A2282" s="3">
        <v>2016</v>
      </c>
      <c r="B2282" s="3">
        <v>3</v>
      </c>
      <c r="C2282" s="4">
        <v>86</v>
      </c>
      <c r="D2282" s="8">
        <v>295</v>
      </c>
      <c r="E2282" s="8">
        <v>3307311.94</v>
      </c>
      <c r="F2282" s="8">
        <v>963172.96</v>
      </c>
      <c r="G2282" s="8">
        <v>433848.52</v>
      </c>
      <c r="H2282" s="8">
        <v>223114.92</v>
      </c>
      <c r="I2282" s="8">
        <v>22748.1</v>
      </c>
      <c r="J2282" s="8">
        <v>4949.2</v>
      </c>
      <c r="K2282" s="8">
        <v>0</v>
      </c>
      <c r="L2282" s="8">
        <v>748147.99</v>
      </c>
      <c r="M2282" s="8">
        <v>0</v>
      </c>
      <c r="N2282" s="8">
        <v>375327.23</v>
      </c>
      <c r="O2282" s="8">
        <v>2315.9</v>
      </c>
      <c r="P2282" s="8">
        <v>24127.02</v>
      </c>
      <c r="Q2282" s="8">
        <v>2632.96</v>
      </c>
      <c r="R2282" s="8">
        <v>1622.36</v>
      </c>
      <c r="S2282" s="8">
        <v>1023224.19</v>
      </c>
      <c r="T2282" s="8">
        <v>809295.08</v>
      </c>
      <c r="U2282" s="8">
        <v>150903.09</v>
      </c>
      <c r="V2282" s="8">
        <v>5340.88</v>
      </c>
      <c r="W2282" s="8">
        <v>72393701.400000006</v>
      </c>
      <c r="X2282" s="8">
        <v>0</v>
      </c>
      <c r="Y2282" s="8">
        <v>2975.63</v>
      </c>
      <c r="Z2282" s="8">
        <v>0</v>
      </c>
      <c r="AA2282" s="8">
        <v>402930.75</v>
      </c>
      <c r="AB2282" s="8">
        <v>27134.36</v>
      </c>
      <c r="AC2282" s="9">
        <f t="shared" si="210"/>
        <v>375796.39</v>
      </c>
      <c r="AD2282" s="5" t="str">
        <f>$C2282&amp;" "&amp;VLOOKUP(C2282,Tegevusalad!$A$1:$B$89,2,FALSE)</f>
        <v>86 TERVISHOID</v>
      </c>
      <c r="AE2282" s="6">
        <f t="shared" si="211"/>
        <v>3096357.62</v>
      </c>
      <c r="AF2282" s="6">
        <f t="shared" si="212"/>
        <v>704382.04999999981</v>
      </c>
      <c r="AG2282" s="6">
        <f t="shared" si="213"/>
        <v>3530206.1399999997</v>
      </c>
      <c r="AH2282" s="6">
        <f t="shared" si="214"/>
        <v>1884747.9499999997</v>
      </c>
      <c r="AI2282" s="6">
        <f t="shared" si="215"/>
        <v>3530206.1399999997</v>
      </c>
    </row>
    <row r="2283" spans="1:35" s="2" customFormat="1">
      <c r="A2283" s="3">
        <v>2016</v>
      </c>
      <c r="B2283" s="3">
        <v>3</v>
      </c>
      <c r="C2283" s="4">
        <v>87</v>
      </c>
      <c r="D2283" s="8">
        <v>33</v>
      </c>
      <c r="E2283" s="8">
        <v>218271.77</v>
      </c>
      <c r="F2283" s="8">
        <v>14409.76</v>
      </c>
      <c r="G2283" s="8">
        <v>9505.56</v>
      </c>
      <c r="H2283" s="8">
        <v>2443.23</v>
      </c>
      <c r="I2283" s="8">
        <v>2443.23</v>
      </c>
      <c r="J2283" s="8">
        <v>0</v>
      </c>
      <c r="K2283" s="8">
        <v>0</v>
      </c>
      <c r="L2283" s="8">
        <v>44951.24</v>
      </c>
      <c r="M2283" s="8">
        <v>0</v>
      </c>
      <c r="N2283" s="8">
        <v>24277.15</v>
      </c>
      <c r="O2283" s="8">
        <v>0</v>
      </c>
      <c r="P2283" s="8">
        <v>1919.28</v>
      </c>
      <c r="Q2283" s="8">
        <v>98.74</v>
      </c>
      <c r="R2283" s="8">
        <v>81.47</v>
      </c>
      <c r="S2283" s="8">
        <v>19.690000000000001</v>
      </c>
      <c r="T2283" s="8">
        <v>0</v>
      </c>
      <c r="U2283" s="8">
        <v>0</v>
      </c>
      <c r="V2283" s="8">
        <v>0</v>
      </c>
      <c r="W2283" s="8">
        <v>2980178.64</v>
      </c>
      <c r="X2283" s="8">
        <v>0</v>
      </c>
      <c r="Y2283" s="8">
        <v>0</v>
      </c>
      <c r="Z2283" s="8">
        <v>0</v>
      </c>
      <c r="AA2283" s="8">
        <v>25817.89</v>
      </c>
      <c r="AB2283" s="8">
        <v>5143.8</v>
      </c>
      <c r="AC2283" s="9">
        <f t="shared" si="210"/>
        <v>20674.09</v>
      </c>
      <c r="AD2283" s="5" t="str">
        <f>$C2283&amp;" "&amp;VLOOKUP(C2283,Tegevusalad!$A$1:$B$89,2,FALSE)</f>
        <v>87 HOOLEKANDEASUTUSTE TEGEVUS</v>
      </c>
      <c r="AE2283" s="6">
        <f t="shared" si="211"/>
        <v>232661.84</v>
      </c>
      <c r="AF2283" s="6">
        <f t="shared" si="212"/>
        <v>121773.41</v>
      </c>
      <c r="AG2283" s="6">
        <f t="shared" si="213"/>
        <v>242167.4</v>
      </c>
      <c r="AH2283" s="6">
        <f t="shared" si="214"/>
        <v>121793.1</v>
      </c>
      <c r="AI2283" s="6">
        <f t="shared" si="215"/>
        <v>242167.4</v>
      </c>
    </row>
    <row r="2284" spans="1:35" s="2" customFormat="1">
      <c r="A2284" s="3">
        <v>2016</v>
      </c>
      <c r="B2284" s="3">
        <v>3</v>
      </c>
      <c r="C2284" s="4">
        <v>88</v>
      </c>
      <c r="D2284" s="8">
        <v>47</v>
      </c>
      <c r="E2284" s="8">
        <v>140093.13</v>
      </c>
      <c r="F2284" s="8">
        <v>15083.26</v>
      </c>
      <c r="G2284" s="8">
        <v>125671</v>
      </c>
      <c r="H2284" s="8">
        <v>0</v>
      </c>
      <c r="I2284" s="8">
        <v>0</v>
      </c>
      <c r="J2284" s="8">
        <v>0</v>
      </c>
      <c r="K2284" s="8">
        <v>0</v>
      </c>
      <c r="L2284" s="8">
        <v>29376.12</v>
      </c>
      <c r="M2284" s="8">
        <v>0</v>
      </c>
      <c r="N2284" s="8">
        <v>16349.66</v>
      </c>
      <c r="O2284" s="8">
        <v>0</v>
      </c>
      <c r="P2284" s="8">
        <v>0</v>
      </c>
      <c r="Q2284" s="8">
        <v>262.83</v>
      </c>
      <c r="R2284" s="8">
        <v>69.73</v>
      </c>
      <c r="S2284" s="8">
        <v>16757.150000000001</v>
      </c>
      <c r="T2284" s="8">
        <v>6456.1</v>
      </c>
      <c r="U2284" s="8">
        <v>146.66999999999999</v>
      </c>
      <c r="V2284" s="8">
        <v>0</v>
      </c>
      <c r="W2284" s="8">
        <v>65626.66</v>
      </c>
      <c r="X2284" s="8">
        <v>0</v>
      </c>
      <c r="Y2284" s="8">
        <v>0</v>
      </c>
      <c r="Z2284" s="8">
        <v>0</v>
      </c>
      <c r="AA2284" s="8">
        <v>17292.96</v>
      </c>
      <c r="AB2284" s="8">
        <v>4266.5</v>
      </c>
      <c r="AC2284" s="9">
        <f t="shared" si="210"/>
        <v>13026.46</v>
      </c>
      <c r="AD2284" s="5" t="str">
        <f>$C2284&amp;" "&amp;VLOOKUP(C2284,Tegevusalad!$A$1:$B$89,2,FALSE)</f>
        <v>88 SOTSIAALHOOLEKANNE MAJUTUSETA</v>
      </c>
      <c r="AE2284" s="6">
        <f t="shared" si="211"/>
        <v>138272.57</v>
      </c>
      <c r="AF2284" s="6">
        <f t="shared" si="212"/>
        <v>65193.13</v>
      </c>
      <c r="AG2284" s="6">
        <f t="shared" si="213"/>
        <v>263943.57</v>
      </c>
      <c r="AH2284" s="6">
        <f t="shared" si="214"/>
        <v>82096.95</v>
      </c>
      <c r="AI2284" s="6">
        <f t="shared" si="215"/>
        <v>263943.57</v>
      </c>
    </row>
    <row r="2285" spans="1:35" s="2" customFormat="1">
      <c r="A2285" s="3">
        <v>2016</v>
      </c>
      <c r="B2285" s="3">
        <v>3</v>
      </c>
      <c r="C2285" s="4">
        <v>90</v>
      </c>
      <c r="D2285" s="8">
        <v>931</v>
      </c>
      <c r="E2285" s="8">
        <v>5445579.6799999997</v>
      </c>
      <c r="F2285" s="8">
        <v>102773.46</v>
      </c>
      <c r="G2285" s="8">
        <v>632351.01</v>
      </c>
      <c r="H2285" s="8">
        <v>481984.79</v>
      </c>
      <c r="I2285" s="8">
        <v>101880.2</v>
      </c>
      <c r="J2285" s="8">
        <v>39754.71</v>
      </c>
      <c r="K2285" s="8">
        <v>0</v>
      </c>
      <c r="L2285" s="8">
        <v>1098365.57</v>
      </c>
      <c r="M2285" s="8">
        <v>0</v>
      </c>
      <c r="N2285" s="8">
        <v>853454.38</v>
      </c>
      <c r="O2285" s="8">
        <v>1213.07</v>
      </c>
      <c r="P2285" s="8">
        <v>82667.100000000006</v>
      </c>
      <c r="Q2285" s="8">
        <v>7522.26</v>
      </c>
      <c r="R2285" s="8">
        <v>9378.8700000000008</v>
      </c>
      <c r="S2285" s="8">
        <v>705065.82</v>
      </c>
      <c r="T2285" s="8">
        <v>509130.9</v>
      </c>
      <c r="U2285" s="8">
        <v>-10739.46</v>
      </c>
      <c r="V2285" s="8">
        <v>443.33</v>
      </c>
      <c r="W2285" s="8">
        <v>101184.03</v>
      </c>
      <c r="X2285" s="8">
        <v>0</v>
      </c>
      <c r="Y2285" s="8">
        <v>727.68</v>
      </c>
      <c r="Z2285" s="8">
        <v>0</v>
      </c>
      <c r="AA2285" s="8">
        <v>388461.02</v>
      </c>
      <c r="AB2285" s="8">
        <v>142822.17000000001</v>
      </c>
      <c r="AC2285" s="9">
        <f t="shared" si="210"/>
        <v>245638.85</v>
      </c>
      <c r="AD2285" s="5" t="str">
        <f>$C2285&amp;" "&amp;VLOOKUP(C2285,Tegevusalad!$A$1:$B$89,2,FALSE)</f>
        <v>90 LOOME-, KUNSTI- JA MEELELAHUTUSTEGEVUS</v>
      </c>
      <c r="AE2285" s="6">
        <f t="shared" si="211"/>
        <v>4854026.7799999993</v>
      </c>
      <c r="AF2285" s="6">
        <f t="shared" si="212"/>
        <v>3614217.8700000006</v>
      </c>
      <c r="AG2285" s="6">
        <f t="shared" si="213"/>
        <v>5486377.7899999991</v>
      </c>
      <c r="AH2285" s="6">
        <f t="shared" si="214"/>
        <v>4314166.25</v>
      </c>
      <c r="AI2285" s="6">
        <f t="shared" si="215"/>
        <v>5486377.7899999991</v>
      </c>
    </row>
    <row r="2286" spans="1:35" s="2" customFormat="1">
      <c r="A2286" s="3">
        <v>2016</v>
      </c>
      <c r="B2286" s="3">
        <v>3</v>
      </c>
      <c r="C2286" s="4">
        <v>91</v>
      </c>
      <c r="D2286" s="8">
        <v>75</v>
      </c>
      <c r="E2286" s="8">
        <v>1491259.01</v>
      </c>
      <c r="F2286" s="8">
        <v>40309.57</v>
      </c>
      <c r="G2286" s="8">
        <v>11101.99</v>
      </c>
      <c r="H2286" s="8">
        <v>235.52</v>
      </c>
      <c r="I2286" s="8">
        <v>0</v>
      </c>
      <c r="J2286" s="8">
        <v>441.52</v>
      </c>
      <c r="K2286" s="8">
        <v>0</v>
      </c>
      <c r="L2286" s="8">
        <v>301879.65000000002</v>
      </c>
      <c r="M2286" s="8">
        <v>0</v>
      </c>
      <c r="N2286" s="8">
        <v>346904.64</v>
      </c>
      <c r="O2286" s="8">
        <v>0</v>
      </c>
      <c r="P2286" s="8">
        <v>146819.04</v>
      </c>
      <c r="Q2286" s="8">
        <v>1120.31</v>
      </c>
      <c r="R2286" s="8">
        <v>703.94</v>
      </c>
      <c r="S2286" s="8">
        <v>50637.97</v>
      </c>
      <c r="T2286" s="8">
        <v>32024.55</v>
      </c>
      <c r="U2286" s="8">
        <v>549817.39</v>
      </c>
      <c r="V2286" s="8">
        <v>0</v>
      </c>
      <c r="W2286" s="8">
        <v>25532.18</v>
      </c>
      <c r="X2286" s="8">
        <v>127.15</v>
      </c>
      <c r="Y2286" s="8">
        <v>0</v>
      </c>
      <c r="Z2286" s="8">
        <v>0</v>
      </c>
      <c r="AA2286" s="8">
        <v>170899.92</v>
      </c>
      <c r="AB2286" s="8">
        <v>215924.91</v>
      </c>
      <c r="AC2286" s="9">
        <f t="shared" si="210"/>
        <v>-45024.989999999991</v>
      </c>
      <c r="AD2286" s="5" t="str">
        <f>$C2286&amp;" "&amp;VLOOKUP(C2286,Tegevusalad!$A$1:$B$89,2,FALSE)</f>
        <v>91 RAAMATUKOGUDE, ARHIIVIDE, MUUSEUMIDE JA MUUDE KULTUURIASUTUSTE TEGEVUS</v>
      </c>
      <c r="AE2286" s="6">
        <f t="shared" si="211"/>
        <v>931240.37</v>
      </c>
      <c r="AF2286" s="6">
        <f t="shared" si="212"/>
        <v>1137587.54</v>
      </c>
      <c r="AG2286" s="6">
        <f t="shared" si="213"/>
        <v>942342.36</v>
      </c>
      <c r="AH2286" s="6">
        <f t="shared" si="214"/>
        <v>1738042.9</v>
      </c>
      <c r="AI2286" s="6">
        <f t="shared" si="215"/>
        <v>942215.21000000008</v>
      </c>
    </row>
    <row r="2287" spans="1:35" s="2" customFormat="1">
      <c r="A2287" s="3">
        <v>2016</v>
      </c>
      <c r="B2287" s="3">
        <v>3</v>
      </c>
      <c r="C2287" s="4">
        <v>92</v>
      </c>
      <c r="D2287" s="8">
        <v>14</v>
      </c>
      <c r="E2287" s="8">
        <v>593586.80000000005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118717.38</v>
      </c>
      <c r="M2287" s="8">
        <v>0</v>
      </c>
      <c r="N2287" s="8">
        <v>12716.46</v>
      </c>
      <c r="O2287" s="8">
        <v>3696</v>
      </c>
      <c r="P2287" s="8">
        <v>0</v>
      </c>
      <c r="Q2287" s="8">
        <v>0</v>
      </c>
      <c r="R2287" s="8">
        <v>0</v>
      </c>
      <c r="S2287" s="8">
        <v>373604.25</v>
      </c>
      <c r="T2287" s="8">
        <v>207731.06</v>
      </c>
      <c r="U2287" s="8">
        <v>63066.31</v>
      </c>
      <c r="V2287" s="8">
        <v>0</v>
      </c>
      <c r="W2287" s="8">
        <v>10647824.029999999</v>
      </c>
      <c r="X2287" s="8">
        <v>0</v>
      </c>
      <c r="Y2287" s="8">
        <v>0.01</v>
      </c>
      <c r="Z2287" s="8">
        <v>0</v>
      </c>
      <c r="AA2287" s="8">
        <v>109696.93</v>
      </c>
      <c r="AB2287" s="8">
        <v>3696</v>
      </c>
      <c r="AC2287" s="9">
        <f t="shared" si="210"/>
        <v>106000.93</v>
      </c>
      <c r="AD2287" s="5" t="str">
        <f>$C2287&amp;" "&amp;VLOOKUP(C2287,Tegevusalad!$A$1:$B$89,2,FALSE)</f>
        <v>92 HASARTMÄNGUDE JA KIHLVEDUDE KORRALDAMINE</v>
      </c>
      <c r="AE2287" s="6">
        <f t="shared" si="211"/>
        <v>156916.24000000005</v>
      </c>
      <c r="AF2287" s="6">
        <f t="shared" si="212"/>
        <v>-391568.26</v>
      </c>
      <c r="AG2287" s="6">
        <f t="shared" si="213"/>
        <v>156916.24000000005</v>
      </c>
      <c r="AH2287" s="6">
        <f t="shared" si="214"/>
        <v>63582.299999999996</v>
      </c>
      <c r="AI2287" s="6">
        <f t="shared" si="215"/>
        <v>156916.24000000005</v>
      </c>
    </row>
    <row r="2288" spans="1:35" s="2" customFormat="1">
      <c r="A2288" s="3">
        <v>2016</v>
      </c>
      <c r="B2288" s="3">
        <v>3</v>
      </c>
      <c r="C2288" s="4">
        <v>93</v>
      </c>
      <c r="D2288" s="8">
        <v>961</v>
      </c>
      <c r="E2288" s="8">
        <v>10113918.73</v>
      </c>
      <c r="F2288" s="8">
        <v>163400.07999999999</v>
      </c>
      <c r="G2288" s="8">
        <v>1393041.94</v>
      </c>
      <c r="H2288" s="8">
        <v>645743.89</v>
      </c>
      <c r="I2288" s="8">
        <v>31818.880000000001</v>
      </c>
      <c r="J2288" s="8">
        <v>162.24</v>
      </c>
      <c r="K2288" s="8">
        <v>0</v>
      </c>
      <c r="L2288" s="8">
        <v>2037489.78</v>
      </c>
      <c r="M2288" s="8">
        <v>0</v>
      </c>
      <c r="N2288" s="8">
        <v>1699511.5</v>
      </c>
      <c r="O2288" s="8">
        <v>9754.0400000000009</v>
      </c>
      <c r="P2288" s="8">
        <v>321062.96000000002</v>
      </c>
      <c r="Q2288" s="8">
        <v>7842.79</v>
      </c>
      <c r="R2288" s="8">
        <v>12116.68</v>
      </c>
      <c r="S2288" s="8">
        <v>821538.35</v>
      </c>
      <c r="T2288" s="8">
        <v>327989.62</v>
      </c>
      <c r="U2288" s="8">
        <v>91222.79</v>
      </c>
      <c r="V2288" s="8">
        <v>0</v>
      </c>
      <c r="W2288" s="8">
        <v>649910.46</v>
      </c>
      <c r="X2288" s="8">
        <v>25000</v>
      </c>
      <c r="Y2288" s="8">
        <v>889.72</v>
      </c>
      <c r="Z2288" s="8">
        <v>0</v>
      </c>
      <c r="AA2288" s="8">
        <v>646181.47</v>
      </c>
      <c r="AB2288" s="8">
        <v>307313.46999999997</v>
      </c>
      <c r="AC2288" s="9">
        <f t="shared" si="210"/>
        <v>338868</v>
      </c>
      <c r="AD2288" s="5" t="str">
        <f>$C2288&amp;" "&amp;VLOOKUP(C2288,Tegevusalad!$A$1:$B$89,2,FALSE)</f>
        <v>93 SPORDITEGEVUS NING LÕBUSTUS- JA VABA AJA TEGEVUSED</v>
      </c>
      <c r="AE2288" s="6">
        <f t="shared" si="211"/>
        <v>9389557.6699999999</v>
      </c>
      <c r="AF2288" s="6">
        <f t="shared" si="212"/>
        <v>7596609.5599999996</v>
      </c>
      <c r="AG2288" s="6">
        <f t="shared" si="213"/>
        <v>10782599.609999999</v>
      </c>
      <c r="AH2288" s="6">
        <f t="shared" si="214"/>
        <v>8558140.8999999985</v>
      </c>
      <c r="AI2288" s="6">
        <f t="shared" si="215"/>
        <v>10757599.609999999</v>
      </c>
    </row>
    <row r="2289" spans="1:35" s="2" customFormat="1">
      <c r="A2289" s="3">
        <v>2016</v>
      </c>
      <c r="B2289" s="3">
        <v>3</v>
      </c>
      <c r="C2289" s="4">
        <v>94</v>
      </c>
      <c r="D2289" s="8">
        <v>256</v>
      </c>
      <c r="E2289" s="8">
        <v>2828820.37</v>
      </c>
      <c r="F2289" s="8">
        <v>27313.85</v>
      </c>
      <c r="G2289" s="8">
        <v>68265.66</v>
      </c>
      <c r="H2289" s="8">
        <v>6668.68</v>
      </c>
      <c r="I2289" s="8">
        <v>0</v>
      </c>
      <c r="J2289" s="8">
        <v>0</v>
      </c>
      <c r="K2289" s="8">
        <v>0</v>
      </c>
      <c r="L2289" s="8">
        <v>568222.34</v>
      </c>
      <c r="M2289" s="8">
        <v>0</v>
      </c>
      <c r="N2289" s="8">
        <v>374477.19</v>
      </c>
      <c r="O2289" s="8">
        <v>72.44</v>
      </c>
      <c r="P2289" s="8">
        <v>9762.17</v>
      </c>
      <c r="Q2289" s="8">
        <v>712.75</v>
      </c>
      <c r="R2289" s="8">
        <v>1135.28</v>
      </c>
      <c r="S2289" s="8">
        <v>159288.35</v>
      </c>
      <c r="T2289" s="8">
        <v>8096.08</v>
      </c>
      <c r="U2289" s="8">
        <v>47876.13</v>
      </c>
      <c r="V2289" s="8">
        <v>0</v>
      </c>
      <c r="W2289" s="8">
        <v>408064.18</v>
      </c>
      <c r="X2289" s="8">
        <v>356.45</v>
      </c>
      <c r="Y2289" s="8">
        <v>1614.65</v>
      </c>
      <c r="Z2289" s="8">
        <v>0</v>
      </c>
      <c r="AA2289" s="8">
        <v>240444.82</v>
      </c>
      <c r="AB2289" s="8">
        <v>45085.02</v>
      </c>
      <c r="AC2289" s="9">
        <f t="shared" si="210"/>
        <v>195359.80000000002</v>
      </c>
      <c r="AD2289" s="5" t="str">
        <f>$C2289&amp;" "&amp;VLOOKUP(C2289,Tegevusalad!$A$1:$B$89,2,FALSE)</f>
        <v>94 ORGANISATSIOONIDE TEGEVUS</v>
      </c>
      <c r="AE2289" s="6">
        <f t="shared" si="211"/>
        <v>2649326.1900000004</v>
      </c>
      <c r="AF2289" s="6">
        <f t="shared" si="212"/>
        <v>1670535.6700000002</v>
      </c>
      <c r="AG2289" s="6">
        <f t="shared" si="213"/>
        <v>2717591.8500000006</v>
      </c>
      <c r="AH2289" s="6">
        <f t="shared" si="214"/>
        <v>1878062.35</v>
      </c>
      <c r="AI2289" s="6">
        <f t="shared" si="215"/>
        <v>2717235.4000000004</v>
      </c>
    </row>
    <row r="2290" spans="1:35" s="2" customFormat="1">
      <c r="A2290" s="3">
        <v>2016</v>
      </c>
      <c r="B2290" s="3">
        <v>3</v>
      </c>
      <c r="C2290" s="4">
        <v>95</v>
      </c>
      <c r="D2290" s="8">
        <v>347</v>
      </c>
      <c r="E2290" s="8">
        <v>2277010.08</v>
      </c>
      <c r="F2290" s="8">
        <v>5269.21</v>
      </c>
      <c r="G2290" s="8">
        <v>464297.26</v>
      </c>
      <c r="H2290" s="8">
        <v>371077.13</v>
      </c>
      <c r="I2290" s="8">
        <v>37579.440000000002</v>
      </c>
      <c r="J2290" s="8">
        <v>27308.14</v>
      </c>
      <c r="K2290" s="8">
        <v>0</v>
      </c>
      <c r="L2290" s="8">
        <v>455876.24</v>
      </c>
      <c r="M2290" s="8">
        <v>0</v>
      </c>
      <c r="N2290" s="8">
        <v>271192.13</v>
      </c>
      <c r="O2290" s="8">
        <v>8769.5300000000007</v>
      </c>
      <c r="P2290" s="8">
        <v>2891.26</v>
      </c>
      <c r="Q2290" s="8">
        <v>2865.4</v>
      </c>
      <c r="R2290" s="8">
        <v>2954.17</v>
      </c>
      <c r="S2290" s="8">
        <v>276555.49</v>
      </c>
      <c r="T2290" s="8">
        <v>252516.6</v>
      </c>
      <c r="U2290" s="8">
        <v>706.14</v>
      </c>
      <c r="V2290" s="8">
        <v>0</v>
      </c>
      <c r="W2290" s="8">
        <v>535.19000000000005</v>
      </c>
      <c r="X2290" s="8">
        <v>208.7</v>
      </c>
      <c r="Y2290" s="8">
        <v>6.11</v>
      </c>
      <c r="Z2290" s="8">
        <v>0.2</v>
      </c>
      <c r="AA2290" s="8">
        <v>203117.7</v>
      </c>
      <c r="AB2290" s="8">
        <v>18427.68</v>
      </c>
      <c r="AC2290" s="9">
        <f t="shared" si="210"/>
        <v>184690.02000000002</v>
      </c>
      <c r="AD2290" s="5" t="str">
        <f>$C2290&amp;" "&amp;VLOOKUP(C2290,Tegevusalad!$A$1:$B$89,2,FALSE)</f>
        <v>95 ARVUTITE NING TARBEESEMETE JA KODUTARVETE PARANDUS</v>
      </c>
      <c r="AE2290" s="6">
        <f t="shared" si="211"/>
        <v>2005226.3600000003</v>
      </c>
      <c r="AF2290" s="6">
        <f t="shared" si="212"/>
        <v>1049622.2199999997</v>
      </c>
      <c r="AG2290" s="6">
        <f t="shared" si="213"/>
        <v>2469523.62</v>
      </c>
      <c r="AH2290" s="6">
        <f t="shared" si="214"/>
        <v>1370731.4999999998</v>
      </c>
      <c r="AI2290" s="6">
        <f t="shared" si="215"/>
        <v>2469314.92</v>
      </c>
    </row>
    <row r="2291" spans="1:35" s="2" customFormat="1">
      <c r="A2291" s="3">
        <v>2016</v>
      </c>
      <c r="B2291" s="3">
        <v>3</v>
      </c>
      <c r="C2291" s="4">
        <v>96</v>
      </c>
      <c r="D2291" s="8">
        <v>1535</v>
      </c>
      <c r="E2291" s="8">
        <v>11201693.67</v>
      </c>
      <c r="F2291" s="8">
        <v>68977.23</v>
      </c>
      <c r="G2291" s="8">
        <v>3237824.86</v>
      </c>
      <c r="H2291" s="8">
        <v>2078367.94</v>
      </c>
      <c r="I2291" s="8">
        <v>337989.44</v>
      </c>
      <c r="J2291" s="8">
        <v>234248.49</v>
      </c>
      <c r="K2291" s="8">
        <v>0</v>
      </c>
      <c r="L2291" s="8">
        <v>2246546.69</v>
      </c>
      <c r="M2291" s="8">
        <v>0</v>
      </c>
      <c r="N2291" s="8">
        <v>1430289.61</v>
      </c>
      <c r="O2291" s="8">
        <v>44905.88</v>
      </c>
      <c r="P2291" s="8">
        <v>70791.33</v>
      </c>
      <c r="Q2291" s="8">
        <v>12280.8</v>
      </c>
      <c r="R2291" s="8">
        <v>11422.44</v>
      </c>
      <c r="S2291" s="8">
        <v>937362.38</v>
      </c>
      <c r="T2291" s="8">
        <v>553283.78</v>
      </c>
      <c r="U2291" s="8">
        <v>39604.559999999998</v>
      </c>
      <c r="V2291" s="8">
        <v>0</v>
      </c>
      <c r="W2291" s="8">
        <v>53185.25</v>
      </c>
      <c r="X2291" s="8">
        <v>580.96</v>
      </c>
      <c r="Y2291" s="8">
        <v>0.03</v>
      </c>
      <c r="Z2291" s="8">
        <v>0.04</v>
      </c>
      <c r="AA2291" s="8">
        <v>1008807.4</v>
      </c>
      <c r="AB2291" s="8">
        <v>192550.33</v>
      </c>
      <c r="AC2291" s="9">
        <f t="shared" si="210"/>
        <v>816257.07000000007</v>
      </c>
      <c r="AD2291" s="5" t="str">
        <f>$C2291&amp;" "&amp;VLOOKUP(C2291,Tegevusalad!$A$1:$B$89,2,FALSE)</f>
        <v>96 MUU TEENINDUS</v>
      </c>
      <c r="AE2291" s="6">
        <f t="shared" si="211"/>
        <v>10294284.920000002</v>
      </c>
      <c r="AF2291" s="6">
        <f t="shared" si="212"/>
        <v>6007063.9100000011</v>
      </c>
      <c r="AG2291" s="6">
        <f t="shared" si="213"/>
        <v>13532109.780000001</v>
      </c>
      <c r="AH2291" s="6">
        <f t="shared" si="214"/>
        <v>7208560.25</v>
      </c>
      <c r="AI2291" s="6">
        <f t="shared" si="215"/>
        <v>13531528.82</v>
      </c>
    </row>
    <row r="2292" spans="1:35" s="2" customFormat="1">
      <c r="A2292" s="3">
        <v>2016</v>
      </c>
      <c r="B2292" s="3">
        <v>3</v>
      </c>
      <c r="C2292" s="3"/>
      <c r="D2292" s="8">
        <v>894</v>
      </c>
      <c r="E2292" s="8">
        <v>101365994.7</v>
      </c>
      <c r="F2292" s="8">
        <v>1966001.28</v>
      </c>
      <c r="G2292" s="8">
        <v>89519298.879999995</v>
      </c>
      <c r="H2292" s="8">
        <v>30053914.98</v>
      </c>
      <c r="I2292" s="8">
        <v>28626293.579999998</v>
      </c>
      <c r="J2292" s="8">
        <v>28287538.710000001</v>
      </c>
      <c r="K2292" s="8">
        <v>0</v>
      </c>
      <c r="L2292" s="8">
        <v>20450139.030000001</v>
      </c>
      <c r="M2292" s="8">
        <v>0</v>
      </c>
      <c r="N2292" s="8">
        <v>18540709.120000001</v>
      </c>
      <c r="O2292" s="8">
        <v>1067161.68</v>
      </c>
      <c r="P2292" s="8">
        <v>59075.59</v>
      </c>
      <c r="Q2292" s="8">
        <v>9268.36</v>
      </c>
      <c r="R2292" s="8">
        <v>9385.1299999999992</v>
      </c>
      <c r="S2292" s="8">
        <v>63123968.189999998</v>
      </c>
      <c r="T2292" s="8">
        <v>60684365.810000002</v>
      </c>
      <c r="U2292" s="8">
        <v>521793.02</v>
      </c>
      <c r="V2292" s="8">
        <v>371537.79</v>
      </c>
      <c r="W2292" s="8">
        <v>661530.76</v>
      </c>
      <c r="X2292" s="8">
        <v>198600.46</v>
      </c>
      <c r="Y2292" s="8">
        <v>0</v>
      </c>
      <c r="Z2292" s="8">
        <v>0</v>
      </c>
      <c r="AA2292" s="8">
        <v>5324811.74</v>
      </c>
      <c r="AB2292" s="8">
        <v>3415381.83</v>
      </c>
      <c r="AC2292" s="9">
        <f t="shared" si="210"/>
        <v>1909429.9100000001</v>
      </c>
      <c r="AD2292" s="5" t="e">
        <f>$C2292&amp;" "&amp;VLOOKUP(C2292,Tegevusalad!$A$1:$B$89,2,FALSE)</f>
        <v>#N/A</v>
      </c>
      <c r="AE2292" s="6">
        <f t="shared" si="211"/>
        <v>39884835.229999997</v>
      </c>
      <c r="AF2292" s="6">
        <f t="shared" si="212"/>
        <v>24140439.429999996</v>
      </c>
      <c r="AG2292" s="6">
        <f t="shared" si="213"/>
        <v>129404134.11000001</v>
      </c>
      <c r="AH2292" s="6">
        <f t="shared" si="214"/>
        <v>92750471.25</v>
      </c>
      <c r="AI2292" s="6">
        <f t="shared" si="215"/>
        <v>129205533.65000001</v>
      </c>
    </row>
    <row r="2293" spans="1:35" s="2" customFormat="1">
      <c r="A2293" s="3">
        <v>2016</v>
      </c>
      <c r="B2293" s="3">
        <v>4</v>
      </c>
      <c r="C2293" s="4">
        <v>1</v>
      </c>
      <c r="D2293" s="8">
        <v>4421</v>
      </c>
      <c r="E2293" s="8">
        <v>58122986.770000003</v>
      </c>
      <c r="F2293" s="8">
        <v>61178.49</v>
      </c>
      <c r="G2293" s="8">
        <v>3083729.05</v>
      </c>
      <c r="H2293" s="8">
        <v>2948347.51</v>
      </c>
      <c r="I2293" s="8">
        <v>2605406.77</v>
      </c>
      <c r="J2293" s="8">
        <v>21132.29</v>
      </c>
      <c r="K2293" s="8">
        <v>0</v>
      </c>
      <c r="L2293" s="8">
        <v>11630103.59</v>
      </c>
      <c r="M2293" s="8">
        <v>0</v>
      </c>
      <c r="N2293" s="8">
        <v>17643374.609999999</v>
      </c>
      <c r="O2293" s="8">
        <v>25826.9</v>
      </c>
      <c r="P2293" s="8">
        <v>4036923.88</v>
      </c>
      <c r="Q2293" s="8">
        <v>34051.32</v>
      </c>
      <c r="R2293" s="8">
        <v>49383.21</v>
      </c>
      <c r="S2293" s="8">
        <v>2539372.4700000002</v>
      </c>
      <c r="T2293" s="8">
        <v>2235133.5299999998</v>
      </c>
      <c r="U2293" s="8">
        <v>21304.75</v>
      </c>
      <c r="V2293" s="8">
        <v>0</v>
      </c>
      <c r="W2293" s="8">
        <v>2129125.56</v>
      </c>
      <c r="X2293" s="8">
        <v>38514.97</v>
      </c>
      <c r="Y2293" s="8">
        <v>0.05</v>
      </c>
      <c r="Z2293" s="8">
        <v>36</v>
      </c>
      <c r="AA2293" s="8">
        <v>2508282.12</v>
      </c>
      <c r="AB2293" s="8">
        <v>8521589.0999999996</v>
      </c>
      <c r="AC2293" s="9">
        <f t="shared" si="210"/>
        <v>-6013306.9799999995</v>
      </c>
      <c r="AD2293" s="5" t="str">
        <f>$C2293&amp;" "&amp;VLOOKUP(C2293,Tegevusalad!$A$1:$B$89,2,FALSE)</f>
        <v>1 TAIME- JA LOOMAKASVATUS, JAHINDUS JA NEID TEENINDAVAD TEGEVUSALAD</v>
      </c>
      <c r="AE2293" s="6">
        <f t="shared" si="211"/>
        <v>55662003.010000005</v>
      </c>
      <c r="AF2293" s="6">
        <f t="shared" si="212"/>
        <v>85773977.38000001</v>
      </c>
      <c r="AG2293" s="6">
        <f t="shared" si="213"/>
        <v>58745732.060000002</v>
      </c>
      <c r="AH2293" s="6">
        <f t="shared" si="214"/>
        <v>88463789.099999994</v>
      </c>
      <c r="AI2293" s="6">
        <f t="shared" si="215"/>
        <v>58707217.090000004</v>
      </c>
    </row>
    <row r="2294" spans="1:35" s="2" customFormat="1">
      <c r="A2294" s="3">
        <v>2016</v>
      </c>
      <c r="B2294" s="3">
        <v>4</v>
      </c>
      <c r="C2294" s="4">
        <v>2</v>
      </c>
      <c r="D2294" s="8">
        <v>1826</v>
      </c>
      <c r="E2294" s="8">
        <v>27580772.73</v>
      </c>
      <c r="F2294" s="8">
        <v>7820.69</v>
      </c>
      <c r="G2294" s="8">
        <v>3953316.88</v>
      </c>
      <c r="H2294" s="8">
        <v>2742164.17</v>
      </c>
      <c r="I2294" s="8">
        <v>2478202.29</v>
      </c>
      <c r="J2294" s="8">
        <v>731635.67</v>
      </c>
      <c r="K2294" s="8">
        <v>0</v>
      </c>
      <c r="L2294" s="8">
        <v>5516858.4900000002</v>
      </c>
      <c r="M2294" s="8">
        <v>0</v>
      </c>
      <c r="N2294" s="8">
        <v>4808229.75</v>
      </c>
      <c r="O2294" s="8">
        <v>19498.740000000002</v>
      </c>
      <c r="P2294" s="8">
        <v>447987.47</v>
      </c>
      <c r="Q2294" s="8">
        <v>44170.400000000001</v>
      </c>
      <c r="R2294" s="8">
        <v>29336.2</v>
      </c>
      <c r="S2294" s="8">
        <v>1067193.49</v>
      </c>
      <c r="T2294" s="8">
        <v>878860.06</v>
      </c>
      <c r="U2294" s="8">
        <v>4386.38</v>
      </c>
      <c r="V2294" s="8">
        <v>0</v>
      </c>
      <c r="W2294" s="8">
        <v>2471679.81</v>
      </c>
      <c r="X2294" s="8">
        <v>17460.169999999998</v>
      </c>
      <c r="Y2294" s="8">
        <v>0.74</v>
      </c>
      <c r="Z2294" s="8">
        <v>0.02</v>
      </c>
      <c r="AA2294" s="8">
        <v>1788089.5</v>
      </c>
      <c r="AB2294" s="8">
        <v>1079460.04</v>
      </c>
      <c r="AC2294" s="9">
        <f t="shared" si="210"/>
        <v>708629.46</v>
      </c>
      <c r="AD2294" s="5" t="str">
        <f>$C2294&amp;" "&amp;VLOOKUP(C2294,Tegevusalad!$A$1:$B$89,2,FALSE)</f>
        <v>2 METSAMAJANDUS JA METSAVARUMINE</v>
      </c>
      <c r="AE2294" s="6">
        <f t="shared" si="211"/>
        <v>26534473.720000003</v>
      </c>
      <c r="AF2294" s="6">
        <f t="shared" si="212"/>
        <v>23018756.18</v>
      </c>
      <c r="AG2294" s="6">
        <f t="shared" si="213"/>
        <v>30487790.600000001</v>
      </c>
      <c r="AH2294" s="6">
        <f t="shared" si="214"/>
        <v>24187829.75</v>
      </c>
      <c r="AI2294" s="6">
        <f t="shared" si="215"/>
        <v>30470330.43</v>
      </c>
    </row>
    <row r="2295" spans="1:35" s="2" customFormat="1">
      <c r="A2295" s="3">
        <v>2016</v>
      </c>
      <c r="B2295" s="3">
        <v>4</v>
      </c>
      <c r="C2295" s="4">
        <v>3</v>
      </c>
      <c r="D2295" s="8">
        <v>252</v>
      </c>
      <c r="E2295" s="8">
        <v>1893846.16</v>
      </c>
      <c r="F2295" s="8">
        <v>2594.94</v>
      </c>
      <c r="G2295" s="8">
        <v>671592.61</v>
      </c>
      <c r="H2295" s="8">
        <v>571725.35</v>
      </c>
      <c r="I2295" s="8">
        <v>528474.57999999996</v>
      </c>
      <c r="J2295" s="8">
        <v>7520.22</v>
      </c>
      <c r="K2295" s="8">
        <v>0</v>
      </c>
      <c r="L2295" s="8">
        <v>379002.83</v>
      </c>
      <c r="M2295" s="8">
        <v>0</v>
      </c>
      <c r="N2295" s="8">
        <v>261001.37</v>
      </c>
      <c r="O2295" s="8">
        <v>8738.58</v>
      </c>
      <c r="P2295" s="8">
        <v>16906.7</v>
      </c>
      <c r="Q2295" s="8">
        <v>1354.03</v>
      </c>
      <c r="R2295" s="8">
        <v>4505.6499999999996</v>
      </c>
      <c r="S2295" s="8">
        <v>171029.7</v>
      </c>
      <c r="T2295" s="8">
        <v>90921.24</v>
      </c>
      <c r="U2295" s="8">
        <v>1118.05</v>
      </c>
      <c r="V2295" s="8">
        <v>0</v>
      </c>
      <c r="W2295" s="8">
        <v>47367.71</v>
      </c>
      <c r="X2295" s="8">
        <v>0</v>
      </c>
      <c r="Y2295" s="8">
        <v>0</v>
      </c>
      <c r="Z2295" s="8">
        <v>0</v>
      </c>
      <c r="AA2295" s="8">
        <v>181744.43</v>
      </c>
      <c r="AB2295" s="8">
        <v>63742.97</v>
      </c>
      <c r="AC2295" s="9">
        <f t="shared" si="210"/>
        <v>118001.45999999999</v>
      </c>
      <c r="AD2295" s="5" t="str">
        <f>$C2295&amp;" "&amp;VLOOKUP(C2295,Tegevusalad!$A$1:$B$89,2,FALSE)</f>
        <v>3 KALAPÜÜK JA VESIVILJELUS</v>
      </c>
      <c r="AE2295" s="6">
        <f t="shared" si="211"/>
        <v>1724293.3499999999</v>
      </c>
      <c r="AF2295" s="6">
        <f t="shared" si="212"/>
        <v>1111694.4500000002</v>
      </c>
      <c r="AG2295" s="6">
        <f t="shared" si="213"/>
        <v>2395885.96</v>
      </c>
      <c r="AH2295" s="6">
        <f t="shared" si="214"/>
        <v>1327535.1000000001</v>
      </c>
      <c r="AI2295" s="6">
        <f t="shared" si="215"/>
        <v>2395885.96</v>
      </c>
    </row>
    <row r="2296" spans="1:35" s="2" customFormat="1">
      <c r="A2296" s="3">
        <v>2016</v>
      </c>
      <c r="B2296" s="3">
        <v>4</v>
      </c>
      <c r="C2296" s="4">
        <v>5</v>
      </c>
      <c r="D2296" s="8">
        <v>1</v>
      </c>
      <c r="E2296" s="8">
        <v>4700.1400000000003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940.03</v>
      </c>
      <c r="M2296" s="8">
        <v>0</v>
      </c>
      <c r="N2296" s="8">
        <v>200.85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739.18</v>
      </c>
      <c r="AB2296" s="8">
        <v>0</v>
      </c>
      <c r="AC2296" s="9">
        <f t="shared" si="210"/>
        <v>739.18</v>
      </c>
      <c r="AD2296" s="5" t="str">
        <f>$C2296&amp;" "&amp;VLOOKUP(C2296,Tegevusalad!$A$1:$B$89,2,FALSE)</f>
        <v>5 KIVI- JA PRUUNSÖE KAEVANDAMINE</v>
      </c>
      <c r="AE2296" s="6">
        <f t="shared" si="211"/>
        <v>4700.1400000000003</v>
      </c>
      <c r="AF2296" s="6">
        <f t="shared" si="212"/>
        <v>1004.2499999999999</v>
      </c>
      <c r="AG2296" s="6">
        <f t="shared" si="213"/>
        <v>4700.1400000000003</v>
      </c>
      <c r="AH2296" s="6">
        <f t="shared" si="214"/>
        <v>1004.2499999999999</v>
      </c>
      <c r="AI2296" s="6">
        <f t="shared" si="215"/>
        <v>4700.1400000000003</v>
      </c>
    </row>
    <row r="2297" spans="1:35" s="2" customFormat="1">
      <c r="A2297" s="3">
        <v>2016</v>
      </c>
      <c r="B2297" s="3">
        <v>4</v>
      </c>
      <c r="C2297" s="4">
        <v>6</v>
      </c>
      <c r="D2297" s="8">
        <v>1</v>
      </c>
      <c r="E2297" s="8">
        <v>867242.4</v>
      </c>
      <c r="F2297" s="8">
        <v>0</v>
      </c>
      <c r="G2297" s="8">
        <v>792496.19</v>
      </c>
      <c r="H2297" s="8">
        <v>0</v>
      </c>
      <c r="I2297" s="8">
        <v>0</v>
      </c>
      <c r="J2297" s="8">
        <v>81.22</v>
      </c>
      <c r="K2297" s="8">
        <v>0</v>
      </c>
      <c r="L2297" s="8">
        <v>173448.48</v>
      </c>
      <c r="M2297" s="8">
        <v>0</v>
      </c>
      <c r="N2297" s="8">
        <v>234330.34</v>
      </c>
      <c r="O2297" s="8">
        <v>572.65</v>
      </c>
      <c r="P2297" s="8">
        <v>1343.6</v>
      </c>
      <c r="Q2297" s="8">
        <v>0</v>
      </c>
      <c r="R2297" s="8">
        <v>299.17</v>
      </c>
      <c r="S2297" s="8">
        <v>2694</v>
      </c>
      <c r="T2297" s="8">
        <v>2694</v>
      </c>
      <c r="U2297" s="8">
        <v>0</v>
      </c>
      <c r="V2297" s="8">
        <v>0</v>
      </c>
      <c r="W2297" s="8">
        <v>4044.5</v>
      </c>
      <c r="X2297" s="8">
        <v>6847.36</v>
      </c>
      <c r="Y2297" s="8">
        <v>245.22</v>
      </c>
      <c r="Z2297" s="8">
        <v>0</v>
      </c>
      <c r="AA2297" s="8">
        <v>0</v>
      </c>
      <c r="AB2297" s="8">
        <v>60636.639999999999</v>
      </c>
      <c r="AC2297" s="9">
        <f t="shared" si="210"/>
        <v>-60636.639999999999</v>
      </c>
      <c r="AD2297" s="5" t="str">
        <f>$C2297&amp;" "&amp;VLOOKUP(C2297,Tegevusalad!$A$1:$B$89,2,FALSE)</f>
        <v>6 TOORNAFTA JA MAAGAASI TOOTMINE</v>
      </c>
      <c r="AE2297" s="6">
        <f t="shared" si="211"/>
        <v>871395.76</v>
      </c>
      <c r="AF2297" s="6">
        <f t="shared" si="212"/>
        <v>1167590.3</v>
      </c>
      <c r="AG2297" s="6">
        <f t="shared" si="213"/>
        <v>1663891.95</v>
      </c>
      <c r="AH2297" s="6">
        <f t="shared" si="214"/>
        <v>1173147.55</v>
      </c>
      <c r="AI2297" s="6">
        <f t="shared" si="215"/>
        <v>1657044.5899999999</v>
      </c>
    </row>
    <row r="2298" spans="1:35" s="2" customFormat="1">
      <c r="A2298" s="3">
        <v>2016</v>
      </c>
      <c r="B2298" s="3">
        <v>4</v>
      </c>
      <c r="C2298" s="4">
        <v>8</v>
      </c>
      <c r="D2298" s="8">
        <v>122</v>
      </c>
      <c r="E2298" s="8">
        <v>9705283.3100000005</v>
      </c>
      <c r="F2298" s="8">
        <v>2076.15</v>
      </c>
      <c r="G2298" s="8">
        <v>5895189.0599999996</v>
      </c>
      <c r="H2298" s="8">
        <v>5166600.68</v>
      </c>
      <c r="I2298" s="8">
        <v>5059266.87</v>
      </c>
      <c r="J2298" s="8">
        <v>705570.84</v>
      </c>
      <c r="K2298" s="8">
        <v>0</v>
      </c>
      <c r="L2298" s="8">
        <v>1941243.5</v>
      </c>
      <c r="M2298" s="8">
        <v>0</v>
      </c>
      <c r="N2298" s="8">
        <v>1510580.15</v>
      </c>
      <c r="O2298" s="8">
        <v>766.8</v>
      </c>
      <c r="P2298" s="8">
        <v>215653.68</v>
      </c>
      <c r="Q2298" s="8">
        <v>2790.84</v>
      </c>
      <c r="R2298" s="8">
        <v>8884.4</v>
      </c>
      <c r="S2298" s="8">
        <v>846232.35</v>
      </c>
      <c r="T2298" s="8">
        <v>605125.43000000005</v>
      </c>
      <c r="U2298" s="8">
        <v>1708.24</v>
      </c>
      <c r="V2298" s="8">
        <v>1708.24</v>
      </c>
      <c r="W2298" s="8">
        <v>85146.78</v>
      </c>
      <c r="X2298" s="8">
        <v>3661.21</v>
      </c>
      <c r="Y2298" s="8">
        <v>0</v>
      </c>
      <c r="Z2298" s="8">
        <v>0</v>
      </c>
      <c r="AA2298" s="8">
        <v>665152.59</v>
      </c>
      <c r="AB2298" s="8">
        <v>234489.24</v>
      </c>
      <c r="AC2298" s="9">
        <f t="shared" si="210"/>
        <v>430663.35</v>
      </c>
      <c r="AD2298" s="5" t="str">
        <f>$C2298&amp;" "&amp;VLOOKUP(C2298,Tegevusalad!$A$1:$B$89,2,FALSE)</f>
        <v>8 MUU KAEVANDAMINE</v>
      </c>
      <c r="AE2298" s="6">
        <f t="shared" si="211"/>
        <v>8863080.0800000019</v>
      </c>
      <c r="AF2298" s="6">
        <f t="shared" si="212"/>
        <v>6747256.3999999985</v>
      </c>
      <c r="AG2298" s="6">
        <f t="shared" si="213"/>
        <v>14758269.140000001</v>
      </c>
      <c r="AH2298" s="6">
        <f t="shared" si="214"/>
        <v>7597322.7499999991</v>
      </c>
      <c r="AI2298" s="6">
        <f t="shared" si="215"/>
        <v>14754607.93</v>
      </c>
    </row>
    <row r="2299" spans="1:35" s="2" customFormat="1">
      <c r="A2299" s="3">
        <v>2016</v>
      </c>
      <c r="B2299" s="3">
        <v>4</v>
      </c>
      <c r="C2299" s="4">
        <v>9</v>
      </c>
      <c r="D2299" s="8">
        <v>23</v>
      </c>
      <c r="E2299" s="8">
        <v>726870.9</v>
      </c>
      <c r="F2299" s="8">
        <v>0</v>
      </c>
      <c r="G2299" s="8">
        <v>9876.39</v>
      </c>
      <c r="H2299" s="8">
        <v>5302.39</v>
      </c>
      <c r="I2299" s="8">
        <v>0</v>
      </c>
      <c r="J2299" s="8">
        <v>0</v>
      </c>
      <c r="K2299" s="8">
        <v>0</v>
      </c>
      <c r="L2299" s="8">
        <v>145374.18</v>
      </c>
      <c r="M2299" s="8">
        <v>0</v>
      </c>
      <c r="N2299" s="8">
        <v>81416.289999999994</v>
      </c>
      <c r="O2299" s="8">
        <v>0</v>
      </c>
      <c r="P2299" s="8">
        <v>0</v>
      </c>
      <c r="Q2299" s="8">
        <v>660.44</v>
      </c>
      <c r="R2299" s="8">
        <v>511.91</v>
      </c>
      <c r="S2299" s="8">
        <v>8460.9500000000007</v>
      </c>
      <c r="T2299" s="8">
        <v>0</v>
      </c>
      <c r="U2299" s="8">
        <v>0</v>
      </c>
      <c r="V2299" s="8">
        <v>0</v>
      </c>
      <c r="W2299" s="8">
        <v>0.36</v>
      </c>
      <c r="X2299" s="8">
        <v>7213.7</v>
      </c>
      <c r="Y2299" s="8">
        <v>0</v>
      </c>
      <c r="Z2299" s="8">
        <v>0</v>
      </c>
      <c r="AA2299" s="8">
        <v>64735.86</v>
      </c>
      <c r="AB2299" s="8">
        <v>777.97</v>
      </c>
      <c r="AC2299" s="9">
        <f t="shared" si="210"/>
        <v>63957.89</v>
      </c>
      <c r="AD2299" s="5" t="str">
        <f>$C2299&amp;" "&amp;VLOOKUP(C2299,Tegevusalad!$A$1:$B$89,2,FALSE)</f>
        <v>9 KAEVANDAMIST ABISTAVAD TEGEVUSALAD</v>
      </c>
      <c r="AE2299" s="6">
        <f t="shared" si="211"/>
        <v>725623.65</v>
      </c>
      <c r="AF2299" s="6">
        <f t="shared" si="212"/>
        <v>401180.04999999993</v>
      </c>
      <c r="AG2299" s="6">
        <f t="shared" si="213"/>
        <v>735500.04</v>
      </c>
      <c r="AH2299" s="6">
        <f t="shared" si="214"/>
        <v>409640.99999999994</v>
      </c>
      <c r="AI2299" s="6">
        <f t="shared" si="215"/>
        <v>728286.34000000008</v>
      </c>
    </row>
    <row r="2300" spans="1:35" s="2" customFormat="1">
      <c r="A2300" s="3">
        <v>2016</v>
      </c>
      <c r="B2300" s="3">
        <v>4</v>
      </c>
      <c r="C2300" s="4">
        <v>10</v>
      </c>
      <c r="D2300" s="8">
        <v>549</v>
      </c>
      <c r="E2300" s="8">
        <v>105000940.04000001</v>
      </c>
      <c r="F2300" s="8">
        <v>9815.83</v>
      </c>
      <c r="G2300" s="8">
        <v>38659037.509999998</v>
      </c>
      <c r="H2300" s="8">
        <v>33035982.140000001</v>
      </c>
      <c r="I2300" s="8">
        <v>30851024.68</v>
      </c>
      <c r="J2300" s="8">
        <v>4510508.83</v>
      </c>
      <c r="K2300" s="8">
        <v>0</v>
      </c>
      <c r="L2300" s="8">
        <v>21001071.510000002</v>
      </c>
      <c r="M2300" s="8">
        <v>55470.95</v>
      </c>
      <c r="N2300" s="8">
        <v>18996696.609999999</v>
      </c>
      <c r="O2300" s="8">
        <v>570280.93000000005</v>
      </c>
      <c r="P2300" s="8">
        <v>743222.8</v>
      </c>
      <c r="Q2300" s="8">
        <v>13914.42</v>
      </c>
      <c r="R2300" s="8">
        <v>31941.23</v>
      </c>
      <c r="S2300" s="8">
        <v>23003138.739999998</v>
      </c>
      <c r="T2300" s="8">
        <v>20737792.760000002</v>
      </c>
      <c r="U2300" s="8">
        <v>134141.34</v>
      </c>
      <c r="V2300" s="8">
        <v>12</v>
      </c>
      <c r="W2300" s="8">
        <v>758973.58</v>
      </c>
      <c r="X2300" s="8">
        <v>31038.47</v>
      </c>
      <c r="Y2300" s="8">
        <v>0</v>
      </c>
      <c r="Z2300" s="8">
        <v>0.14000000000000001</v>
      </c>
      <c r="AA2300" s="8">
        <v>4329982.97</v>
      </c>
      <c r="AB2300" s="8">
        <v>2270137.2599999998</v>
      </c>
      <c r="AC2300" s="9">
        <f t="shared" si="210"/>
        <v>2059845.71</v>
      </c>
      <c r="AD2300" s="5" t="str">
        <f>$C2300&amp;" "&amp;VLOOKUP(C2300,Tegevusalad!$A$1:$B$89,2,FALSE)</f>
        <v>10 TOIDUAINETE TOOTMINE</v>
      </c>
      <c r="AE2300" s="6">
        <f t="shared" si="211"/>
        <v>81904514.260000005</v>
      </c>
      <c r="AF2300" s="6">
        <f t="shared" si="212"/>
        <v>69154516.469999999</v>
      </c>
      <c r="AG2300" s="6">
        <f t="shared" si="213"/>
        <v>120563551.77</v>
      </c>
      <c r="AH2300" s="6">
        <f t="shared" si="214"/>
        <v>95143189.199999988</v>
      </c>
      <c r="AI2300" s="6">
        <f t="shared" si="215"/>
        <v>120532513.3</v>
      </c>
    </row>
    <row r="2301" spans="1:35" s="2" customFormat="1">
      <c r="A2301" s="3">
        <v>2016</v>
      </c>
      <c r="B2301" s="3">
        <v>4</v>
      </c>
      <c r="C2301" s="4">
        <v>11</v>
      </c>
      <c r="D2301" s="8">
        <v>88</v>
      </c>
      <c r="E2301" s="8">
        <v>32900169.82</v>
      </c>
      <c r="F2301" s="8">
        <v>194.95</v>
      </c>
      <c r="G2301" s="8">
        <v>5309867.9000000004</v>
      </c>
      <c r="H2301" s="8">
        <v>3698080.38</v>
      </c>
      <c r="I2301" s="8">
        <v>3570881.79</v>
      </c>
      <c r="J2301" s="8">
        <v>517298.66</v>
      </c>
      <c r="K2301" s="8">
        <v>2054.5</v>
      </c>
      <c r="L2301" s="8">
        <v>6580051.5</v>
      </c>
      <c r="M2301" s="8">
        <v>0</v>
      </c>
      <c r="N2301" s="8">
        <v>3875242.25</v>
      </c>
      <c r="O2301" s="8">
        <v>133473.31</v>
      </c>
      <c r="P2301" s="8">
        <v>170901.42</v>
      </c>
      <c r="Q2301" s="8">
        <v>2889.4</v>
      </c>
      <c r="R2301" s="8">
        <v>7013.81</v>
      </c>
      <c r="S2301" s="8">
        <v>7953322.6100000003</v>
      </c>
      <c r="T2301" s="8">
        <v>6973764.9699999997</v>
      </c>
      <c r="U2301" s="8">
        <v>405767.36</v>
      </c>
      <c r="V2301" s="8">
        <v>56400.03</v>
      </c>
      <c r="W2301" s="8">
        <v>14294.61</v>
      </c>
      <c r="X2301" s="8">
        <v>7420.98</v>
      </c>
      <c r="Y2301" s="8">
        <v>0</v>
      </c>
      <c r="Z2301" s="8">
        <v>0</v>
      </c>
      <c r="AA2301" s="8">
        <v>2777211.29</v>
      </c>
      <c r="AB2301" s="8">
        <v>72402.039999999994</v>
      </c>
      <c r="AC2301" s="9">
        <f t="shared" si="210"/>
        <v>2704809.25</v>
      </c>
      <c r="AD2301" s="5" t="str">
        <f>$C2301&amp;" "&amp;VLOOKUP(C2301,Tegevusalad!$A$1:$B$89,2,FALSE)</f>
        <v>11 JOOGITOOTMINE</v>
      </c>
      <c r="AE2301" s="6">
        <f t="shared" si="211"/>
        <v>24548695.780000001</v>
      </c>
      <c r="AF2301" s="6">
        <f t="shared" si="212"/>
        <v>10441223.810000001</v>
      </c>
      <c r="AG2301" s="6">
        <f t="shared" si="213"/>
        <v>29858563.68</v>
      </c>
      <c r="AH2301" s="6">
        <f t="shared" si="214"/>
        <v>19411280.300000001</v>
      </c>
      <c r="AI2301" s="6">
        <f t="shared" si="215"/>
        <v>29851142.700000003</v>
      </c>
    </row>
    <row r="2302" spans="1:35" s="2" customFormat="1">
      <c r="A2302" s="3">
        <v>2016</v>
      </c>
      <c r="B2302" s="3">
        <v>4</v>
      </c>
      <c r="C2302" s="4">
        <v>13</v>
      </c>
      <c r="D2302" s="8">
        <v>241</v>
      </c>
      <c r="E2302" s="8">
        <v>13928949.43</v>
      </c>
      <c r="F2302" s="8">
        <v>40.340000000000003</v>
      </c>
      <c r="G2302" s="8">
        <v>23608913.620000001</v>
      </c>
      <c r="H2302" s="8">
        <v>20566552.600000001</v>
      </c>
      <c r="I2302" s="8">
        <v>19039437.079999998</v>
      </c>
      <c r="J2302" s="8">
        <v>2941317.28</v>
      </c>
      <c r="K2302" s="8">
        <v>0</v>
      </c>
      <c r="L2302" s="8">
        <v>2785793.48</v>
      </c>
      <c r="M2302" s="8">
        <v>602484.81999999995</v>
      </c>
      <c r="N2302" s="8">
        <v>4135879.67</v>
      </c>
      <c r="O2302" s="8">
        <v>821698.01</v>
      </c>
      <c r="P2302" s="8">
        <v>74814.84</v>
      </c>
      <c r="Q2302" s="8">
        <v>4575.33</v>
      </c>
      <c r="R2302" s="8">
        <v>5694.52</v>
      </c>
      <c r="S2302" s="8">
        <v>7806262.4500000002</v>
      </c>
      <c r="T2302" s="8">
        <v>7432689.0099999998</v>
      </c>
      <c r="U2302" s="8">
        <v>31410.9</v>
      </c>
      <c r="V2302" s="8">
        <v>0</v>
      </c>
      <c r="W2302" s="8">
        <v>14134.03</v>
      </c>
      <c r="X2302" s="8">
        <v>3562.91</v>
      </c>
      <c r="Y2302" s="8">
        <v>7.84</v>
      </c>
      <c r="Z2302" s="8">
        <v>0.01</v>
      </c>
      <c r="AA2302" s="8">
        <v>487337.68</v>
      </c>
      <c r="AB2302" s="8">
        <v>1234931.22</v>
      </c>
      <c r="AC2302" s="9">
        <f t="shared" si="210"/>
        <v>-747593.54</v>
      </c>
      <c r="AD2302" s="5" t="str">
        <f>$C2302&amp;" "&amp;VLOOKUP(C2302,Tegevusalad!$A$1:$B$89,2,FALSE)</f>
        <v>13 TEKSTIILITOOTMINE</v>
      </c>
      <c r="AE2302" s="6">
        <f t="shared" si="211"/>
        <v>6094879.3299999991</v>
      </c>
      <c r="AF2302" s="6">
        <f t="shared" si="212"/>
        <v>8761707.5499999989</v>
      </c>
      <c r="AG2302" s="6">
        <f t="shared" si="213"/>
        <v>29703792.949999996</v>
      </c>
      <c r="AH2302" s="6">
        <f t="shared" si="214"/>
        <v>20707870.949999999</v>
      </c>
      <c r="AI2302" s="6">
        <f t="shared" si="215"/>
        <v>29700230.039999999</v>
      </c>
    </row>
    <row r="2303" spans="1:35" s="2" customFormat="1">
      <c r="A2303" s="3">
        <v>2016</v>
      </c>
      <c r="B2303" s="3">
        <v>4</v>
      </c>
      <c r="C2303" s="4">
        <v>14</v>
      </c>
      <c r="D2303" s="8">
        <v>373</v>
      </c>
      <c r="E2303" s="8">
        <v>8456362.9299999997</v>
      </c>
      <c r="F2303" s="8">
        <v>1079.92</v>
      </c>
      <c r="G2303" s="8">
        <v>7296508.71</v>
      </c>
      <c r="H2303" s="8">
        <v>5951741.4299999997</v>
      </c>
      <c r="I2303" s="8">
        <v>2901906.7</v>
      </c>
      <c r="J2303" s="8">
        <v>1276436.46</v>
      </c>
      <c r="K2303" s="8">
        <v>22050.2</v>
      </c>
      <c r="L2303" s="8">
        <v>1691369.81</v>
      </c>
      <c r="M2303" s="8">
        <v>73253.48</v>
      </c>
      <c r="N2303" s="8">
        <v>1815156.26</v>
      </c>
      <c r="O2303" s="8">
        <v>279126.84000000003</v>
      </c>
      <c r="P2303" s="8">
        <v>21745.58</v>
      </c>
      <c r="Q2303" s="8">
        <v>2992.92</v>
      </c>
      <c r="R2303" s="8">
        <v>13396.98</v>
      </c>
      <c r="S2303" s="8">
        <v>4027337.37</v>
      </c>
      <c r="T2303" s="8">
        <v>3696359.73</v>
      </c>
      <c r="U2303" s="8">
        <v>256.49</v>
      </c>
      <c r="V2303" s="8">
        <v>0</v>
      </c>
      <c r="W2303" s="8">
        <v>244686.24</v>
      </c>
      <c r="X2303" s="8">
        <v>521</v>
      </c>
      <c r="Y2303" s="8">
        <v>0.02</v>
      </c>
      <c r="Z2303" s="8">
        <v>0</v>
      </c>
      <c r="AA2303" s="8">
        <v>386626.22</v>
      </c>
      <c r="AB2303" s="8">
        <v>437159.17</v>
      </c>
      <c r="AC2303" s="9">
        <f t="shared" si="210"/>
        <v>-50532.950000000012</v>
      </c>
      <c r="AD2303" s="5" t="str">
        <f>$C2303&amp;" "&amp;VLOOKUP(C2303,Tegevusalad!$A$1:$B$89,2,FALSE)</f>
        <v>14 RÕIVATOOTMINE</v>
      </c>
      <c r="AE2303" s="6">
        <f t="shared" si="211"/>
        <v>4430369.9899999993</v>
      </c>
      <c r="AF2303" s="6">
        <f t="shared" si="212"/>
        <v>3719538.1399999987</v>
      </c>
      <c r="AG2303" s="6">
        <f t="shared" si="213"/>
        <v>11726878.699999999</v>
      </c>
      <c r="AH2303" s="6">
        <f t="shared" si="214"/>
        <v>9142766.1999999993</v>
      </c>
      <c r="AI2303" s="6">
        <f t="shared" si="215"/>
        <v>11726357.699999999</v>
      </c>
    </row>
    <row r="2304" spans="1:35" s="2" customFormat="1">
      <c r="A2304" s="3">
        <v>2016</v>
      </c>
      <c r="B2304" s="3">
        <v>4</v>
      </c>
      <c r="C2304" s="4">
        <v>15</v>
      </c>
      <c r="D2304" s="8">
        <v>71</v>
      </c>
      <c r="E2304" s="8">
        <v>2675470.94</v>
      </c>
      <c r="F2304" s="8">
        <v>1185.03</v>
      </c>
      <c r="G2304" s="8">
        <v>1802446.83</v>
      </c>
      <c r="H2304" s="8">
        <v>1636491.14</v>
      </c>
      <c r="I2304" s="8">
        <v>1158207.58</v>
      </c>
      <c r="J2304" s="8">
        <v>116771.35</v>
      </c>
      <c r="K2304" s="8">
        <v>217.46</v>
      </c>
      <c r="L2304" s="8">
        <v>535200.85</v>
      </c>
      <c r="M2304" s="8">
        <v>12443.01</v>
      </c>
      <c r="N2304" s="8">
        <v>527410.85</v>
      </c>
      <c r="O2304" s="8">
        <v>31060.37</v>
      </c>
      <c r="P2304" s="8">
        <v>962.16</v>
      </c>
      <c r="Q2304" s="8">
        <v>156.97999999999999</v>
      </c>
      <c r="R2304" s="8">
        <v>8492.1</v>
      </c>
      <c r="S2304" s="8">
        <v>1188920.25</v>
      </c>
      <c r="T2304" s="8">
        <v>951100.33</v>
      </c>
      <c r="U2304" s="8">
        <v>489.82</v>
      </c>
      <c r="V2304" s="8">
        <v>0</v>
      </c>
      <c r="W2304" s="8">
        <v>3767.28</v>
      </c>
      <c r="X2304" s="8">
        <v>492.6</v>
      </c>
      <c r="Y2304" s="8">
        <v>0</v>
      </c>
      <c r="Z2304" s="8">
        <v>0</v>
      </c>
      <c r="AA2304" s="8">
        <v>109259.3</v>
      </c>
      <c r="AB2304" s="8">
        <v>89026.29</v>
      </c>
      <c r="AC2304" s="9">
        <f t="shared" si="210"/>
        <v>20233.010000000009</v>
      </c>
      <c r="AD2304" s="5" t="str">
        <f>$C2304&amp;" "&amp;VLOOKUP(C2304,Tegevusalad!$A$1:$B$89,2,FALSE)</f>
        <v>15 NAHATÖÖTLEMINE JA NAHKTOODETE TOOTMINE</v>
      </c>
      <c r="AE2304" s="6">
        <f t="shared" si="211"/>
        <v>1487738.4999999998</v>
      </c>
      <c r="AF2304" s="6">
        <f t="shared" si="212"/>
        <v>1334802.8299999994</v>
      </c>
      <c r="AG2304" s="6">
        <f t="shared" si="213"/>
        <v>3290185.3299999991</v>
      </c>
      <c r="AH2304" s="6">
        <f t="shared" si="214"/>
        <v>2679514.7499999995</v>
      </c>
      <c r="AI2304" s="6">
        <f t="shared" si="215"/>
        <v>3289692.7299999995</v>
      </c>
    </row>
    <row r="2305" spans="1:35" s="2" customFormat="1">
      <c r="A2305" s="3">
        <v>2016</v>
      </c>
      <c r="B2305" s="3">
        <v>4</v>
      </c>
      <c r="C2305" s="4">
        <v>16</v>
      </c>
      <c r="D2305" s="8">
        <v>1032</v>
      </c>
      <c r="E2305" s="8">
        <v>90736603.819999993</v>
      </c>
      <c r="F2305" s="8">
        <v>15295.58</v>
      </c>
      <c r="G2305" s="8">
        <v>105523134.91</v>
      </c>
      <c r="H2305" s="8">
        <v>81659100.890000001</v>
      </c>
      <c r="I2305" s="8">
        <v>76759826.680000007</v>
      </c>
      <c r="J2305" s="8">
        <v>23025410.420000002</v>
      </c>
      <c r="K2305" s="8">
        <v>0</v>
      </c>
      <c r="L2305" s="8">
        <v>18148697.329999998</v>
      </c>
      <c r="M2305" s="8">
        <v>729061.81</v>
      </c>
      <c r="N2305" s="8">
        <v>25661471.23</v>
      </c>
      <c r="O2305" s="8">
        <v>1563091.9</v>
      </c>
      <c r="P2305" s="8">
        <v>1526220.24</v>
      </c>
      <c r="Q2305" s="8">
        <v>14611.33</v>
      </c>
      <c r="R2305" s="8">
        <v>42080.62</v>
      </c>
      <c r="S2305" s="8">
        <v>27675241.899999999</v>
      </c>
      <c r="T2305" s="8">
        <v>24889827.030000001</v>
      </c>
      <c r="U2305" s="8">
        <v>147079.75</v>
      </c>
      <c r="V2305" s="8">
        <v>1298.6500000000001</v>
      </c>
      <c r="W2305" s="8">
        <v>386603.99</v>
      </c>
      <c r="X2305" s="8">
        <v>41499.64</v>
      </c>
      <c r="Y2305" s="8">
        <v>0.02</v>
      </c>
      <c r="Z2305" s="8">
        <v>3.36</v>
      </c>
      <c r="AA2305" s="8">
        <v>2496625.44</v>
      </c>
      <c r="AB2305" s="8">
        <v>9280340.8699999992</v>
      </c>
      <c r="AC2305" s="9">
        <f t="shared" si="210"/>
        <v>-6783715.4299999997</v>
      </c>
      <c r="AD2305" s="5" t="str">
        <f>$C2305&amp;" "&amp;VLOOKUP(C2305,Tegevusalad!$A$1:$B$89,2,FALSE)</f>
        <v>16 PUIDUTÖÖTLEMINE NING PUIT- JA KORKTOODETE TOOTMINE, V.A MÖÖBEL; ÕLEST JA PUNUMISMATERJALIST TOODETE TOOTMINE</v>
      </c>
      <c r="AE2305" s="6">
        <f t="shared" si="211"/>
        <v>62971077.389999993</v>
      </c>
      <c r="AF2305" s="6">
        <f t="shared" si="212"/>
        <v>92881276.75000003</v>
      </c>
      <c r="AG2305" s="6">
        <f t="shared" si="213"/>
        <v>168494212.29999998</v>
      </c>
      <c r="AH2305" s="6">
        <f t="shared" si="214"/>
        <v>128517759.25</v>
      </c>
      <c r="AI2305" s="6">
        <f t="shared" si="215"/>
        <v>168452712.66</v>
      </c>
    </row>
    <row r="2306" spans="1:35" s="2" customFormat="1">
      <c r="A2306" s="3">
        <v>2016</v>
      </c>
      <c r="B2306" s="3">
        <v>4</v>
      </c>
      <c r="C2306" s="4">
        <v>17</v>
      </c>
      <c r="D2306" s="8">
        <v>60</v>
      </c>
      <c r="E2306" s="8">
        <v>9549146.6300000008</v>
      </c>
      <c r="F2306" s="8">
        <v>60.75</v>
      </c>
      <c r="G2306" s="8">
        <v>13618413.869999999</v>
      </c>
      <c r="H2306" s="8">
        <v>9078970.5399999991</v>
      </c>
      <c r="I2306" s="8">
        <v>8568584.1500000004</v>
      </c>
      <c r="J2306" s="8">
        <v>4539415.33</v>
      </c>
      <c r="K2306" s="8">
        <v>0</v>
      </c>
      <c r="L2306" s="8">
        <v>1909834.8</v>
      </c>
      <c r="M2306" s="8">
        <v>71175.58</v>
      </c>
      <c r="N2306" s="8">
        <v>2896161.8</v>
      </c>
      <c r="O2306" s="8">
        <v>179812.48000000001</v>
      </c>
      <c r="P2306" s="8">
        <v>39141.96</v>
      </c>
      <c r="Q2306" s="8">
        <v>840.48</v>
      </c>
      <c r="R2306" s="8">
        <v>4305.79</v>
      </c>
      <c r="S2306" s="8">
        <v>4769485.76</v>
      </c>
      <c r="T2306" s="8">
        <v>3871636.57</v>
      </c>
      <c r="U2306" s="8">
        <v>13782.19</v>
      </c>
      <c r="V2306" s="8">
        <v>0</v>
      </c>
      <c r="W2306" s="8">
        <v>0</v>
      </c>
      <c r="X2306" s="8">
        <v>1259.2</v>
      </c>
      <c r="Y2306" s="8">
        <v>0</v>
      </c>
      <c r="Z2306" s="8">
        <v>0</v>
      </c>
      <c r="AA2306" s="8">
        <v>355659.08</v>
      </c>
      <c r="AB2306" s="8">
        <v>1270810.5</v>
      </c>
      <c r="AC2306" s="9">
        <f t="shared" ref="AC2306:AC2369" si="216">AA2306-AB2306</f>
        <v>-915151.41999999993</v>
      </c>
      <c r="AD2306" s="5" t="str">
        <f>$C2306&amp;" "&amp;VLOOKUP(C2306,Tegevusalad!$A$1:$B$89,2,FALSE)</f>
        <v>17 PABERI JA PABERTOODETE TOOTMINE</v>
      </c>
      <c r="AE2306" s="6">
        <f t="shared" si="211"/>
        <v>4767198.63</v>
      </c>
      <c r="AF2306" s="6">
        <f t="shared" si="212"/>
        <v>8820007.5999999996</v>
      </c>
      <c r="AG2306" s="6">
        <f t="shared" si="213"/>
        <v>18385612.5</v>
      </c>
      <c r="AH2306" s="6">
        <f t="shared" si="214"/>
        <v>14502337.949999999</v>
      </c>
      <c r="AI2306" s="6">
        <f t="shared" si="215"/>
        <v>18384353.300000001</v>
      </c>
    </row>
    <row r="2307" spans="1:35" s="2" customFormat="1">
      <c r="A2307" s="3">
        <v>2016</v>
      </c>
      <c r="B2307" s="3">
        <v>4</v>
      </c>
      <c r="C2307" s="4">
        <v>18</v>
      </c>
      <c r="D2307" s="8">
        <v>361</v>
      </c>
      <c r="E2307" s="8">
        <v>16360556.24</v>
      </c>
      <c r="F2307" s="8">
        <v>48395.14</v>
      </c>
      <c r="G2307" s="8">
        <v>8315444.1399999997</v>
      </c>
      <c r="H2307" s="8">
        <v>6730807.96</v>
      </c>
      <c r="I2307" s="8">
        <v>5291914.53</v>
      </c>
      <c r="J2307" s="8">
        <v>1148313.81</v>
      </c>
      <c r="K2307" s="8">
        <v>0</v>
      </c>
      <c r="L2307" s="8">
        <v>3276466.8</v>
      </c>
      <c r="M2307" s="8">
        <v>0</v>
      </c>
      <c r="N2307" s="8">
        <v>2971742.4</v>
      </c>
      <c r="O2307" s="8">
        <v>225022.98</v>
      </c>
      <c r="P2307" s="8">
        <v>223400.84</v>
      </c>
      <c r="Q2307" s="8">
        <v>4975.33</v>
      </c>
      <c r="R2307" s="8">
        <v>9407.4699999999993</v>
      </c>
      <c r="S2307" s="8">
        <v>4589271.3099999996</v>
      </c>
      <c r="T2307" s="8">
        <v>4372494.3</v>
      </c>
      <c r="U2307" s="8">
        <v>21817.75</v>
      </c>
      <c r="V2307" s="8">
        <v>0</v>
      </c>
      <c r="W2307" s="8">
        <v>6185.11</v>
      </c>
      <c r="X2307" s="8">
        <v>39016.199999999997</v>
      </c>
      <c r="Y2307" s="8">
        <v>0</v>
      </c>
      <c r="Z2307" s="8">
        <v>0.03</v>
      </c>
      <c r="AA2307" s="8">
        <v>938535.76</v>
      </c>
      <c r="AB2307" s="8">
        <v>633811.39</v>
      </c>
      <c r="AC2307" s="9">
        <f t="shared" si="216"/>
        <v>304724.37</v>
      </c>
      <c r="AD2307" s="5" t="str">
        <f>$C2307&amp;" "&amp;VLOOKUP(C2307,Tegevusalad!$A$1:$B$89,2,FALSE)</f>
        <v>18 TRÜKINDUS JA SALVESTISTE PALJUNDUS</v>
      </c>
      <c r="AE2307" s="6">
        <f t="shared" ref="AE2307:AE2370" si="217">(E2307+F2307+X2307)-(S2307+U2307)</f>
        <v>11836878.52</v>
      </c>
      <c r="AF2307" s="6">
        <f t="shared" ref="AF2307:AF2370" si="218">((N2307+R2307-O2307)/0.2)-S2307-(U2307-V2307)</f>
        <v>9169545.3900000006</v>
      </c>
      <c r="AG2307" s="6">
        <f t="shared" ref="AG2307:AG2370" si="219">(E2307+F2307+G2307+X2307)-(S2307+U2307)</f>
        <v>20152322.66</v>
      </c>
      <c r="AH2307" s="6">
        <f t="shared" ref="AH2307:AH2370" si="220">(N2307+R2307)/0.2</f>
        <v>14905749.35</v>
      </c>
      <c r="AI2307" s="6">
        <f t="shared" ref="AI2307:AI2370" si="221">(E2307+F2307+G2307)-(S2307+U2307)</f>
        <v>20113306.460000001</v>
      </c>
    </row>
    <row r="2308" spans="1:35" s="2" customFormat="1">
      <c r="A2308" s="3">
        <v>2016</v>
      </c>
      <c r="B2308" s="3">
        <v>4</v>
      </c>
      <c r="C2308" s="4">
        <v>19</v>
      </c>
      <c r="D2308" s="8">
        <v>5</v>
      </c>
      <c r="E2308" s="8">
        <v>142159.31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28431.87</v>
      </c>
      <c r="M2308" s="8">
        <v>0</v>
      </c>
      <c r="N2308" s="8">
        <v>22057.19</v>
      </c>
      <c r="O2308" s="8">
        <v>0</v>
      </c>
      <c r="P2308" s="8">
        <v>0</v>
      </c>
      <c r="Q2308" s="8">
        <v>20.05</v>
      </c>
      <c r="R2308" s="8">
        <v>80.56</v>
      </c>
      <c r="S2308" s="8">
        <v>859.87</v>
      </c>
      <c r="T2308" s="8">
        <v>859.87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7760.14</v>
      </c>
      <c r="AB2308" s="8">
        <v>1385.46</v>
      </c>
      <c r="AC2308" s="9">
        <f t="shared" si="216"/>
        <v>6374.68</v>
      </c>
      <c r="AD2308" s="5" t="str">
        <f>$C2308&amp;" "&amp;VLOOKUP(C2308,Tegevusalad!$A$1:$B$89,2,FALSE)</f>
        <v>19 KOKSI JA PUHASTATUD NAFTATOODETE TOOTMINE</v>
      </c>
      <c r="AE2308" s="6">
        <f t="shared" si="217"/>
        <v>141299.44</v>
      </c>
      <c r="AF2308" s="6">
        <f t="shared" si="218"/>
        <v>109828.88</v>
      </c>
      <c r="AG2308" s="6">
        <f t="shared" si="219"/>
        <v>141299.44</v>
      </c>
      <c r="AH2308" s="6">
        <f t="shared" si="220"/>
        <v>110688.75</v>
      </c>
      <c r="AI2308" s="6">
        <f t="shared" si="221"/>
        <v>141299.44</v>
      </c>
    </row>
    <row r="2309" spans="1:35" s="2" customFormat="1">
      <c r="A2309" s="3">
        <v>2016</v>
      </c>
      <c r="B2309" s="3">
        <v>4</v>
      </c>
      <c r="C2309" s="4">
        <v>20</v>
      </c>
      <c r="D2309" s="8">
        <v>113</v>
      </c>
      <c r="E2309" s="8">
        <v>20338461.309999999</v>
      </c>
      <c r="F2309" s="8">
        <v>335.52</v>
      </c>
      <c r="G2309" s="8">
        <v>28393161.899999999</v>
      </c>
      <c r="H2309" s="8">
        <v>12538946.01</v>
      </c>
      <c r="I2309" s="8">
        <v>11776997.720000001</v>
      </c>
      <c r="J2309" s="8">
        <v>13651042.67</v>
      </c>
      <c r="K2309" s="8">
        <v>0</v>
      </c>
      <c r="L2309" s="8">
        <v>4067722.49</v>
      </c>
      <c r="M2309" s="8">
        <v>265470.28999999998</v>
      </c>
      <c r="N2309" s="8">
        <v>5275880.45</v>
      </c>
      <c r="O2309" s="8">
        <v>377674.4</v>
      </c>
      <c r="P2309" s="8">
        <v>88583.69</v>
      </c>
      <c r="Q2309" s="8">
        <v>1284.6099999999999</v>
      </c>
      <c r="R2309" s="8">
        <v>8405.44</v>
      </c>
      <c r="S2309" s="8">
        <v>11449490.699999999</v>
      </c>
      <c r="T2309" s="8">
        <v>10091869.57</v>
      </c>
      <c r="U2309" s="8">
        <v>437606.32</v>
      </c>
      <c r="V2309" s="8">
        <v>0</v>
      </c>
      <c r="W2309" s="8">
        <v>104350.35</v>
      </c>
      <c r="X2309" s="8">
        <v>1399.18</v>
      </c>
      <c r="Y2309" s="8">
        <v>0</v>
      </c>
      <c r="Z2309" s="8">
        <v>0</v>
      </c>
      <c r="AA2309" s="8">
        <v>725133</v>
      </c>
      <c r="AB2309" s="8">
        <v>1667820.67</v>
      </c>
      <c r="AC2309" s="9">
        <f t="shared" si="216"/>
        <v>-942687.66999999993</v>
      </c>
      <c r="AD2309" s="5" t="str">
        <f>$C2309&amp;" "&amp;VLOOKUP(C2309,Tegevusalad!$A$1:$B$89,2,FALSE)</f>
        <v>20 KEMIKAALIDE JA KEEMIATOODETE TOOTMINE</v>
      </c>
      <c r="AE2309" s="6">
        <f t="shared" si="217"/>
        <v>8453098.9899999984</v>
      </c>
      <c r="AF2309" s="6">
        <f t="shared" si="218"/>
        <v>12645960.43</v>
      </c>
      <c r="AG2309" s="6">
        <f t="shared" si="219"/>
        <v>36846260.890000001</v>
      </c>
      <c r="AH2309" s="6">
        <f t="shared" si="220"/>
        <v>26421429.450000003</v>
      </c>
      <c r="AI2309" s="6">
        <f t="shared" si="221"/>
        <v>36844861.709999993</v>
      </c>
    </row>
    <row r="2310" spans="1:35" s="2" customFormat="1">
      <c r="A2310" s="3">
        <v>2016</v>
      </c>
      <c r="B2310" s="3">
        <v>4</v>
      </c>
      <c r="C2310" s="4">
        <v>21</v>
      </c>
      <c r="D2310" s="8">
        <v>12</v>
      </c>
      <c r="E2310" s="8">
        <v>1838787.99</v>
      </c>
      <c r="F2310" s="8">
        <v>1901746.48</v>
      </c>
      <c r="G2310" s="8">
        <v>4355770.7699999996</v>
      </c>
      <c r="H2310" s="8">
        <v>3530004.93</v>
      </c>
      <c r="I2310" s="8">
        <v>3524619.74</v>
      </c>
      <c r="J2310" s="8">
        <v>659378.81000000006</v>
      </c>
      <c r="K2310" s="8">
        <v>0</v>
      </c>
      <c r="L2310" s="8">
        <v>538914.79</v>
      </c>
      <c r="M2310" s="8">
        <v>0</v>
      </c>
      <c r="N2310" s="8">
        <v>709326.42</v>
      </c>
      <c r="O2310" s="8">
        <v>124978.94</v>
      </c>
      <c r="P2310" s="8">
        <v>5097.34</v>
      </c>
      <c r="Q2310" s="8">
        <v>70.8</v>
      </c>
      <c r="R2310" s="8">
        <v>1649.43</v>
      </c>
      <c r="S2310" s="8">
        <v>2918948.15</v>
      </c>
      <c r="T2310" s="8">
        <v>2545604.56</v>
      </c>
      <c r="U2310" s="8">
        <v>15683.61</v>
      </c>
      <c r="V2310" s="8">
        <v>0</v>
      </c>
      <c r="W2310" s="8">
        <v>9041.1</v>
      </c>
      <c r="X2310" s="8">
        <v>0</v>
      </c>
      <c r="Y2310" s="8">
        <v>1.31</v>
      </c>
      <c r="Z2310" s="8">
        <v>0</v>
      </c>
      <c r="AA2310" s="8">
        <v>5327.59</v>
      </c>
      <c r="AB2310" s="8">
        <v>175737.91</v>
      </c>
      <c r="AC2310" s="9">
        <f t="shared" si="216"/>
        <v>-170410.32</v>
      </c>
      <c r="AD2310" s="5" t="str">
        <f>$C2310&amp;" "&amp;VLOOKUP(C2310,Tegevusalad!$A$1:$B$89,2,FALSE)</f>
        <v>21 PÕHIFARMAATSIATOODETE JA RAVIMPREPARAATIDE TOOTMINE</v>
      </c>
      <c r="AE2310" s="6">
        <f t="shared" si="217"/>
        <v>805902.71</v>
      </c>
      <c r="AF2310" s="6">
        <f t="shared" si="218"/>
        <v>-4647.2099999991624</v>
      </c>
      <c r="AG2310" s="6">
        <f t="shared" si="219"/>
        <v>5161673.4799999995</v>
      </c>
      <c r="AH2310" s="6">
        <f t="shared" si="220"/>
        <v>3554879.2500000005</v>
      </c>
      <c r="AI2310" s="6">
        <f t="shared" si="221"/>
        <v>5161673.4799999995</v>
      </c>
    </row>
    <row r="2311" spans="1:35" s="2" customFormat="1">
      <c r="A2311" s="3">
        <v>2016</v>
      </c>
      <c r="B2311" s="3">
        <v>4</v>
      </c>
      <c r="C2311" s="4">
        <v>22</v>
      </c>
      <c r="D2311" s="8">
        <v>207</v>
      </c>
      <c r="E2311" s="8">
        <v>25750609.07</v>
      </c>
      <c r="F2311" s="8">
        <v>169.73</v>
      </c>
      <c r="G2311" s="8">
        <v>20559771.809999999</v>
      </c>
      <c r="H2311" s="8">
        <v>16407681.130000001</v>
      </c>
      <c r="I2311" s="8">
        <v>15907959.470000001</v>
      </c>
      <c r="J2311" s="8">
        <v>4032203.34</v>
      </c>
      <c r="K2311" s="8">
        <v>0</v>
      </c>
      <c r="L2311" s="8">
        <v>5150137.0599999996</v>
      </c>
      <c r="M2311" s="8">
        <v>205232.96</v>
      </c>
      <c r="N2311" s="8">
        <v>4640259.05</v>
      </c>
      <c r="O2311" s="8">
        <v>409438.5</v>
      </c>
      <c r="P2311" s="8">
        <v>150967.34</v>
      </c>
      <c r="Q2311" s="8">
        <v>4228.1099999999997</v>
      </c>
      <c r="R2311" s="8">
        <v>24340.48</v>
      </c>
      <c r="S2311" s="8">
        <v>11894211.09</v>
      </c>
      <c r="T2311" s="8">
        <v>11387739.130000001</v>
      </c>
      <c r="U2311" s="8">
        <v>121033.4</v>
      </c>
      <c r="V2311" s="8">
        <v>0</v>
      </c>
      <c r="W2311" s="8">
        <v>2230.6999999999998</v>
      </c>
      <c r="X2311" s="8">
        <v>7481.41</v>
      </c>
      <c r="Y2311" s="8">
        <v>0</v>
      </c>
      <c r="Z2311" s="8">
        <v>0</v>
      </c>
      <c r="AA2311" s="8">
        <v>1354413.26</v>
      </c>
      <c r="AB2311" s="8">
        <v>639302.29</v>
      </c>
      <c r="AC2311" s="9">
        <f t="shared" si="216"/>
        <v>715110.97</v>
      </c>
      <c r="AD2311" s="5" t="str">
        <f>$C2311&amp;" "&amp;VLOOKUP(C2311,Tegevusalad!$A$1:$B$89,2,FALSE)</f>
        <v>22 KUMMI- JA PLASTTOODETE TOOTMINE</v>
      </c>
      <c r="AE2311" s="6">
        <f t="shared" si="217"/>
        <v>13743015.720000001</v>
      </c>
      <c r="AF2311" s="6">
        <f t="shared" si="218"/>
        <v>9260560.6599999983</v>
      </c>
      <c r="AG2311" s="6">
        <f t="shared" si="219"/>
        <v>34302787.529999994</v>
      </c>
      <c r="AH2311" s="6">
        <f t="shared" si="220"/>
        <v>23322997.649999999</v>
      </c>
      <c r="AI2311" s="6">
        <f t="shared" si="221"/>
        <v>34295306.119999997</v>
      </c>
    </row>
    <row r="2312" spans="1:35" s="2" customFormat="1">
      <c r="A2312" s="3">
        <v>2016</v>
      </c>
      <c r="B2312" s="3">
        <v>4</v>
      </c>
      <c r="C2312" s="4">
        <v>23</v>
      </c>
      <c r="D2312" s="8">
        <v>209</v>
      </c>
      <c r="E2312" s="8">
        <v>35678031.850000001</v>
      </c>
      <c r="F2312" s="8">
        <v>3564.17</v>
      </c>
      <c r="G2312" s="8">
        <v>14606586.619999999</v>
      </c>
      <c r="H2312" s="8">
        <v>11824585.66</v>
      </c>
      <c r="I2312" s="8">
        <v>11071870.18</v>
      </c>
      <c r="J2312" s="8">
        <v>888827.66</v>
      </c>
      <c r="K2312" s="8">
        <v>0</v>
      </c>
      <c r="L2312" s="8">
        <v>7135927.0999999996</v>
      </c>
      <c r="M2312" s="8">
        <v>271.54000000000002</v>
      </c>
      <c r="N2312" s="8">
        <v>5586365.7999999998</v>
      </c>
      <c r="O2312" s="8">
        <v>142892</v>
      </c>
      <c r="P2312" s="8">
        <v>124799.03999999999</v>
      </c>
      <c r="Q2312" s="8">
        <v>10284.26</v>
      </c>
      <c r="R2312" s="8">
        <v>18697.240000000002</v>
      </c>
      <c r="S2312" s="8">
        <v>9818995.8300000001</v>
      </c>
      <c r="T2312" s="8">
        <v>8629691.3800000008</v>
      </c>
      <c r="U2312" s="8">
        <v>26226.87</v>
      </c>
      <c r="V2312" s="8">
        <v>760.93</v>
      </c>
      <c r="W2312" s="8">
        <v>8421.61</v>
      </c>
      <c r="X2312" s="8">
        <v>510992.74</v>
      </c>
      <c r="Y2312" s="8">
        <v>0</v>
      </c>
      <c r="Z2312" s="8">
        <v>0</v>
      </c>
      <c r="AA2312" s="8">
        <v>1999950.69</v>
      </c>
      <c r="AB2312" s="8">
        <v>450117.85</v>
      </c>
      <c r="AC2312" s="9">
        <f t="shared" si="216"/>
        <v>1549832.8399999999</v>
      </c>
      <c r="AD2312" s="5" t="str">
        <f>$C2312&amp;" "&amp;VLOOKUP(C2312,Tegevusalad!$A$1:$B$89,2,FALSE)</f>
        <v>23 MUUDE MITTEMETALSETEST MINERAALIDEST TOODETE TOOTMINE</v>
      </c>
      <c r="AE2312" s="6">
        <f t="shared" si="217"/>
        <v>26347366.060000006</v>
      </c>
      <c r="AF2312" s="6">
        <f t="shared" si="218"/>
        <v>17466393.429999996</v>
      </c>
      <c r="AG2312" s="6">
        <f t="shared" si="219"/>
        <v>40953952.680000007</v>
      </c>
      <c r="AH2312" s="6">
        <f t="shared" si="220"/>
        <v>28025315.199999999</v>
      </c>
      <c r="AI2312" s="6">
        <f t="shared" si="221"/>
        <v>40442959.939999998</v>
      </c>
    </row>
    <row r="2313" spans="1:35" s="2" customFormat="1">
      <c r="A2313" s="3">
        <v>2016</v>
      </c>
      <c r="B2313" s="3">
        <v>4</v>
      </c>
      <c r="C2313" s="4">
        <v>24</v>
      </c>
      <c r="D2313" s="8">
        <v>28</v>
      </c>
      <c r="E2313" s="8">
        <v>1560735.69</v>
      </c>
      <c r="F2313" s="8">
        <v>0</v>
      </c>
      <c r="G2313" s="8">
        <v>3606433.09</v>
      </c>
      <c r="H2313" s="8">
        <v>3375088.02</v>
      </c>
      <c r="I2313" s="8">
        <v>3315095.61</v>
      </c>
      <c r="J2313" s="8">
        <v>224007.97</v>
      </c>
      <c r="K2313" s="8">
        <v>0</v>
      </c>
      <c r="L2313" s="8">
        <v>312147.14</v>
      </c>
      <c r="M2313" s="8">
        <v>292872.36</v>
      </c>
      <c r="N2313" s="8">
        <v>594037</v>
      </c>
      <c r="O2313" s="8">
        <v>292872.36</v>
      </c>
      <c r="P2313" s="8">
        <v>1741.1</v>
      </c>
      <c r="Q2313" s="8">
        <v>796.04</v>
      </c>
      <c r="R2313" s="8">
        <v>226.55</v>
      </c>
      <c r="S2313" s="8">
        <v>851045.38</v>
      </c>
      <c r="T2313" s="8">
        <v>822084.93</v>
      </c>
      <c r="U2313" s="8">
        <v>78836.38</v>
      </c>
      <c r="V2313" s="8">
        <v>78836.38</v>
      </c>
      <c r="W2313" s="8">
        <v>0</v>
      </c>
      <c r="X2313" s="8">
        <v>20881.009999999998</v>
      </c>
      <c r="Y2313" s="8">
        <v>0</v>
      </c>
      <c r="Z2313" s="8">
        <v>0</v>
      </c>
      <c r="AA2313" s="8">
        <v>52223.76</v>
      </c>
      <c r="AB2313" s="8">
        <v>41241.26</v>
      </c>
      <c r="AC2313" s="9">
        <f t="shared" si="216"/>
        <v>10982.5</v>
      </c>
      <c r="AD2313" s="5" t="str">
        <f>$C2313&amp;" "&amp;VLOOKUP(C2313,Tegevusalad!$A$1:$B$89,2,FALSE)</f>
        <v>24 METALLITOOTMINE</v>
      </c>
      <c r="AE2313" s="6">
        <f t="shared" si="217"/>
        <v>651734.93999999994</v>
      </c>
      <c r="AF2313" s="6">
        <f t="shared" si="218"/>
        <v>655910.57000000018</v>
      </c>
      <c r="AG2313" s="6">
        <f t="shared" si="219"/>
        <v>4258168.0299999993</v>
      </c>
      <c r="AH2313" s="6">
        <f t="shared" si="220"/>
        <v>2971317.75</v>
      </c>
      <c r="AI2313" s="6">
        <f t="shared" si="221"/>
        <v>4237287.0199999996</v>
      </c>
    </row>
    <row r="2314" spans="1:35" s="2" customFormat="1">
      <c r="A2314" s="3">
        <v>2016</v>
      </c>
      <c r="B2314" s="3">
        <v>4</v>
      </c>
      <c r="C2314" s="4">
        <v>25</v>
      </c>
      <c r="D2314" s="8">
        <v>1185</v>
      </c>
      <c r="E2314" s="8">
        <v>63289170.890000001</v>
      </c>
      <c r="F2314" s="8">
        <v>2454.06</v>
      </c>
      <c r="G2314" s="8">
        <v>54047367.729999997</v>
      </c>
      <c r="H2314" s="8">
        <v>44709152.439999998</v>
      </c>
      <c r="I2314" s="8">
        <v>37172145.780000001</v>
      </c>
      <c r="J2314" s="8">
        <v>8776503.9100000001</v>
      </c>
      <c r="K2314" s="8">
        <v>0</v>
      </c>
      <c r="L2314" s="8">
        <v>12658055.01</v>
      </c>
      <c r="M2314" s="8">
        <v>114737.09</v>
      </c>
      <c r="N2314" s="8">
        <v>14367207.369999999</v>
      </c>
      <c r="O2314" s="8">
        <v>397737.67</v>
      </c>
      <c r="P2314" s="8">
        <v>832834.31</v>
      </c>
      <c r="Q2314" s="8">
        <v>22818.79</v>
      </c>
      <c r="R2314" s="8">
        <v>49326.27</v>
      </c>
      <c r="S2314" s="8">
        <v>19433806.75</v>
      </c>
      <c r="T2314" s="8">
        <v>17380028.489999998</v>
      </c>
      <c r="U2314" s="8">
        <v>330139.65999999997</v>
      </c>
      <c r="V2314" s="8">
        <v>1814.76</v>
      </c>
      <c r="W2314" s="8">
        <v>38677.4</v>
      </c>
      <c r="X2314" s="8">
        <v>1675002.44</v>
      </c>
      <c r="Y2314" s="8">
        <v>0.13</v>
      </c>
      <c r="Z2314" s="8">
        <v>1071.32</v>
      </c>
      <c r="AA2314" s="8">
        <v>2758161.53</v>
      </c>
      <c r="AB2314" s="8">
        <v>4353647.99</v>
      </c>
      <c r="AC2314" s="9">
        <f t="shared" si="216"/>
        <v>-1595486.4600000004</v>
      </c>
      <c r="AD2314" s="5" t="str">
        <f>$C2314&amp;" "&amp;VLOOKUP(C2314,Tegevusalad!$A$1:$B$89,2,FALSE)</f>
        <v>25 METALLTOODETE TOOTMINE, V.A MASINAD JA SEADMED</v>
      </c>
      <c r="AE2314" s="6">
        <f t="shared" si="217"/>
        <v>45202680.980000004</v>
      </c>
      <c r="AF2314" s="6">
        <f t="shared" si="218"/>
        <v>50331848.199999996</v>
      </c>
      <c r="AG2314" s="6">
        <f t="shared" si="219"/>
        <v>99250048.710000008</v>
      </c>
      <c r="AH2314" s="6">
        <f t="shared" si="220"/>
        <v>72082668.199999988</v>
      </c>
      <c r="AI2314" s="6">
        <f t="shared" si="221"/>
        <v>97575046.270000011</v>
      </c>
    </row>
    <row r="2315" spans="1:35" s="2" customFormat="1">
      <c r="A2315" s="3">
        <v>2016</v>
      </c>
      <c r="B2315" s="3">
        <v>4</v>
      </c>
      <c r="C2315" s="4">
        <v>26</v>
      </c>
      <c r="D2315" s="8">
        <v>110</v>
      </c>
      <c r="E2315" s="8">
        <v>107086204.92</v>
      </c>
      <c r="F2315" s="8">
        <v>0</v>
      </c>
      <c r="G2315" s="8">
        <v>132866728.83</v>
      </c>
      <c r="H2315" s="8">
        <v>116343383.15000001</v>
      </c>
      <c r="I2315" s="8">
        <v>114736931.73</v>
      </c>
      <c r="J2315" s="8">
        <v>16089356.91</v>
      </c>
      <c r="K2315" s="8">
        <v>0</v>
      </c>
      <c r="L2315" s="8">
        <v>21417240.969999999</v>
      </c>
      <c r="M2315" s="8">
        <v>6777898.2699999996</v>
      </c>
      <c r="N2315" s="8">
        <v>29292615.77</v>
      </c>
      <c r="O2315" s="8">
        <v>7511158.6900000004</v>
      </c>
      <c r="P2315" s="8">
        <v>42301.68</v>
      </c>
      <c r="Q2315" s="8">
        <v>2200.23</v>
      </c>
      <c r="R2315" s="8">
        <v>3004.7</v>
      </c>
      <c r="S2315" s="8">
        <v>97059305.530000001</v>
      </c>
      <c r="T2315" s="8">
        <v>95622447.459999993</v>
      </c>
      <c r="U2315" s="8">
        <v>378302.46</v>
      </c>
      <c r="V2315" s="8">
        <v>0</v>
      </c>
      <c r="W2315" s="8">
        <v>35087.47</v>
      </c>
      <c r="X2315" s="8">
        <v>56436.28</v>
      </c>
      <c r="Y2315" s="8">
        <v>47.03</v>
      </c>
      <c r="Z2315" s="8">
        <v>0</v>
      </c>
      <c r="AA2315" s="8">
        <v>375283.29</v>
      </c>
      <c r="AB2315" s="8">
        <v>1472712.79</v>
      </c>
      <c r="AC2315" s="9">
        <f t="shared" si="216"/>
        <v>-1097429.5</v>
      </c>
      <c r="AD2315" s="5" t="str">
        <f>$C2315&amp;" "&amp;VLOOKUP(C2315,Tegevusalad!$A$1:$B$89,2,FALSE)</f>
        <v>26 ARVUTITE, ELEKTROONIKA- JA OPTIKASEADMETE TOOTMINE</v>
      </c>
      <c r="AE2315" s="6">
        <f t="shared" si="217"/>
        <v>9705033.2100000083</v>
      </c>
      <c r="AF2315" s="6">
        <f t="shared" si="218"/>
        <v>11484700.909999974</v>
      </c>
      <c r="AG2315" s="6">
        <f t="shared" si="219"/>
        <v>142571762.04000002</v>
      </c>
      <c r="AH2315" s="6">
        <f t="shared" si="220"/>
        <v>146478102.34999999</v>
      </c>
      <c r="AI2315" s="6">
        <f t="shared" si="221"/>
        <v>142515325.75999999</v>
      </c>
    </row>
    <row r="2316" spans="1:35" s="2" customFormat="1">
      <c r="A2316" s="3">
        <v>2016</v>
      </c>
      <c r="B2316" s="3">
        <v>4</v>
      </c>
      <c r="C2316" s="4">
        <v>27</v>
      </c>
      <c r="D2316" s="8">
        <v>129</v>
      </c>
      <c r="E2316" s="8">
        <v>33890889.380000003</v>
      </c>
      <c r="F2316" s="8">
        <v>165.2</v>
      </c>
      <c r="G2316" s="8">
        <v>45216295.579999998</v>
      </c>
      <c r="H2316" s="8">
        <v>37709649.210000001</v>
      </c>
      <c r="I2316" s="8">
        <v>33695711.520000003</v>
      </c>
      <c r="J2316" s="8">
        <v>6931280.8700000001</v>
      </c>
      <c r="K2316" s="8">
        <v>0</v>
      </c>
      <c r="L2316" s="8">
        <v>6778192.7400000002</v>
      </c>
      <c r="M2316" s="8">
        <v>438181.86</v>
      </c>
      <c r="N2316" s="8">
        <v>8336763.0099999998</v>
      </c>
      <c r="O2316" s="8">
        <v>797696.91</v>
      </c>
      <c r="P2316" s="8">
        <v>166626.20000000001</v>
      </c>
      <c r="Q2316" s="8">
        <v>4930.29</v>
      </c>
      <c r="R2316" s="8">
        <v>19491.93</v>
      </c>
      <c r="S2316" s="8">
        <v>20520642.98</v>
      </c>
      <c r="T2316" s="8">
        <v>16159987.5</v>
      </c>
      <c r="U2316" s="8">
        <v>3142500.5</v>
      </c>
      <c r="V2316" s="8">
        <v>9584.2800000000007</v>
      </c>
      <c r="W2316" s="8">
        <v>3937.58</v>
      </c>
      <c r="X2316" s="8">
        <v>210229.28</v>
      </c>
      <c r="Y2316" s="8">
        <v>0</v>
      </c>
      <c r="Z2316" s="8">
        <v>0.04</v>
      </c>
      <c r="AA2316" s="8">
        <v>887271.78</v>
      </c>
      <c r="AB2316" s="8">
        <v>2007660.23</v>
      </c>
      <c r="AC2316" s="9">
        <f t="shared" si="216"/>
        <v>-1120388.45</v>
      </c>
      <c r="AD2316" s="5" t="str">
        <f>$C2316&amp;" "&amp;VLOOKUP(C2316,Tegevusalad!$A$1:$B$89,2,FALSE)</f>
        <v>27 ELEKTRISEADMETE TOOTMINE</v>
      </c>
      <c r="AE2316" s="6">
        <f t="shared" si="217"/>
        <v>10438140.380000006</v>
      </c>
      <c r="AF2316" s="6">
        <f t="shared" si="218"/>
        <v>14139230.94999999</v>
      </c>
      <c r="AG2316" s="6">
        <f t="shared" si="219"/>
        <v>55654435.959999993</v>
      </c>
      <c r="AH2316" s="6">
        <f t="shared" si="220"/>
        <v>41781274.699999996</v>
      </c>
      <c r="AI2316" s="6">
        <f t="shared" si="221"/>
        <v>55444206.679999992</v>
      </c>
    </row>
    <row r="2317" spans="1:35" s="2" customFormat="1">
      <c r="A2317" s="3">
        <v>2016</v>
      </c>
      <c r="B2317" s="3">
        <v>4</v>
      </c>
      <c r="C2317" s="4">
        <v>28</v>
      </c>
      <c r="D2317" s="8">
        <v>172</v>
      </c>
      <c r="E2317" s="8">
        <v>15078615.73</v>
      </c>
      <c r="F2317" s="8">
        <v>0</v>
      </c>
      <c r="G2317" s="8">
        <v>20454960.300000001</v>
      </c>
      <c r="H2317" s="8">
        <v>16669197.880000001</v>
      </c>
      <c r="I2317" s="8">
        <v>14964368.99</v>
      </c>
      <c r="J2317" s="8">
        <v>3732633.57</v>
      </c>
      <c r="K2317" s="8">
        <v>0</v>
      </c>
      <c r="L2317" s="8">
        <v>3015723.18</v>
      </c>
      <c r="M2317" s="8">
        <v>85726.63</v>
      </c>
      <c r="N2317" s="8">
        <v>4647130.22</v>
      </c>
      <c r="O2317" s="8">
        <v>126014.68</v>
      </c>
      <c r="P2317" s="8">
        <v>182088.43</v>
      </c>
      <c r="Q2317" s="8">
        <v>3158.17</v>
      </c>
      <c r="R2317" s="8">
        <v>6151.25</v>
      </c>
      <c r="S2317" s="8">
        <v>8463726.9600000009</v>
      </c>
      <c r="T2317" s="8">
        <v>6572519.0499999998</v>
      </c>
      <c r="U2317" s="8">
        <v>239807.68</v>
      </c>
      <c r="V2317" s="8">
        <v>2277.9</v>
      </c>
      <c r="W2317" s="8">
        <v>10284.36</v>
      </c>
      <c r="X2317" s="8">
        <v>92163.37</v>
      </c>
      <c r="Y2317" s="8">
        <v>0</v>
      </c>
      <c r="Z2317" s="8">
        <v>0</v>
      </c>
      <c r="AA2317" s="8">
        <v>443283.91</v>
      </c>
      <c r="AB2317" s="8">
        <v>1988964.32</v>
      </c>
      <c r="AC2317" s="9">
        <f t="shared" si="216"/>
        <v>-1545680.4100000001</v>
      </c>
      <c r="AD2317" s="5" t="str">
        <f>$C2317&amp;" "&amp;VLOOKUP(C2317,Tegevusalad!$A$1:$B$89,2,FALSE)</f>
        <v>28 MUJAL LIIGITAMATA MASINATE JA SEADMETE TOOTMINE</v>
      </c>
      <c r="AE2317" s="6">
        <f t="shared" si="217"/>
        <v>6467244.459999999</v>
      </c>
      <c r="AF2317" s="6">
        <f t="shared" si="218"/>
        <v>13935077.209999999</v>
      </c>
      <c r="AG2317" s="6">
        <f t="shared" si="219"/>
        <v>26922204.759999998</v>
      </c>
      <c r="AH2317" s="6">
        <f t="shared" si="220"/>
        <v>23266407.349999998</v>
      </c>
      <c r="AI2317" s="6">
        <f t="shared" si="221"/>
        <v>26830041.390000001</v>
      </c>
    </row>
    <row r="2318" spans="1:35" s="2" customFormat="1">
      <c r="A2318" s="3">
        <v>2016</v>
      </c>
      <c r="B2318" s="3">
        <v>4</v>
      </c>
      <c r="C2318" s="4">
        <v>29</v>
      </c>
      <c r="D2318" s="8">
        <v>79</v>
      </c>
      <c r="E2318" s="8">
        <v>30280558.780000001</v>
      </c>
      <c r="F2318" s="8">
        <v>0</v>
      </c>
      <c r="G2318" s="8">
        <v>39484349.049999997</v>
      </c>
      <c r="H2318" s="8">
        <v>34813012.390000001</v>
      </c>
      <c r="I2318" s="8">
        <v>33868286.289999999</v>
      </c>
      <c r="J2318" s="8">
        <v>4606509.68</v>
      </c>
      <c r="K2318" s="8">
        <v>0</v>
      </c>
      <c r="L2318" s="8">
        <v>6056111.7599999998</v>
      </c>
      <c r="M2318" s="8">
        <v>115776.41</v>
      </c>
      <c r="N2318" s="8">
        <v>7082971.3099999996</v>
      </c>
      <c r="O2318" s="8">
        <v>232358.81</v>
      </c>
      <c r="P2318" s="8">
        <v>124542.38</v>
      </c>
      <c r="Q2318" s="8">
        <v>1598.88</v>
      </c>
      <c r="R2318" s="8">
        <v>9789.5</v>
      </c>
      <c r="S2318" s="8">
        <v>26735161.48</v>
      </c>
      <c r="T2318" s="8">
        <v>24697782.43</v>
      </c>
      <c r="U2318" s="8">
        <v>79008.69</v>
      </c>
      <c r="V2318" s="8">
        <v>3038.5</v>
      </c>
      <c r="W2318" s="8">
        <v>46729.72</v>
      </c>
      <c r="X2318" s="8">
        <v>184020.94</v>
      </c>
      <c r="Y2318" s="8">
        <v>0</v>
      </c>
      <c r="Z2318" s="8">
        <v>0</v>
      </c>
      <c r="AA2318" s="8">
        <v>193339.66</v>
      </c>
      <c r="AB2318" s="8">
        <v>1104422.8</v>
      </c>
      <c r="AC2318" s="9">
        <f t="shared" si="216"/>
        <v>-911083.14</v>
      </c>
      <c r="AD2318" s="5" t="str">
        <f>$C2318&amp;" "&amp;VLOOKUP(C2318,Tegevusalad!$A$1:$B$89,2,FALSE)</f>
        <v>29 MOOTORSÕIDUKITE, HAAGISTE JA POOLHAAGISTE TOOTMINE</v>
      </c>
      <c r="AE2318" s="6">
        <f t="shared" si="217"/>
        <v>3650409.5500000007</v>
      </c>
      <c r="AF2318" s="6">
        <f t="shared" si="218"/>
        <v>7490878.3299999991</v>
      </c>
      <c r="AG2318" s="6">
        <f t="shared" si="219"/>
        <v>43134758.599999994</v>
      </c>
      <c r="AH2318" s="6">
        <f t="shared" si="220"/>
        <v>35463804.049999997</v>
      </c>
      <c r="AI2318" s="6">
        <f t="shared" si="221"/>
        <v>42950737.659999996</v>
      </c>
    </row>
    <row r="2319" spans="1:35" s="2" customFormat="1">
      <c r="A2319" s="3">
        <v>2016</v>
      </c>
      <c r="B2319" s="3">
        <v>4</v>
      </c>
      <c r="C2319" s="4">
        <v>30</v>
      </c>
      <c r="D2319" s="8">
        <v>77</v>
      </c>
      <c r="E2319" s="8">
        <v>3937631.11</v>
      </c>
      <c r="F2319" s="8">
        <v>1752</v>
      </c>
      <c r="G2319" s="8">
        <v>4288469.38</v>
      </c>
      <c r="H2319" s="8">
        <v>3398112.77</v>
      </c>
      <c r="I2319" s="8">
        <v>2885339.41</v>
      </c>
      <c r="J2319" s="8">
        <v>323913.65999999997</v>
      </c>
      <c r="K2319" s="8">
        <v>0</v>
      </c>
      <c r="L2319" s="8">
        <v>787683.9</v>
      </c>
      <c r="M2319" s="8">
        <v>0</v>
      </c>
      <c r="N2319" s="8">
        <v>1065191.96</v>
      </c>
      <c r="O2319" s="8">
        <v>24026.71</v>
      </c>
      <c r="P2319" s="8">
        <v>8979.48</v>
      </c>
      <c r="Q2319" s="8">
        <v>513.29</v>
      </c>
      <c r="R2319" s="8">
        <v>1444.09</v>
      </c>
      <c r="S2319" s="8">
        <v>3211144.12</v>
      </c>
      <c r="T2319" s="8">
        <v>2281398.11</v>
      </c>
      <c r="U2319" s="8">
        <v>0</v>
      </c>
      <c r="V2319" s="8">
        <v>0</v>
      </c>
      <c r="W2319" s="8">
        <v>0</v>
      </c>
      <c r="X2319" s="8">
        <v>3087.6</v>
      </c>
      <c r="Y2319" s="8">
        <v>0</v>
      </c>
      <c r="Z2319" s="8">
        <v>0</v>
      </c>
      <c r="AA2319" s="8">
        <v>58343.35</v>
      </c>
      <c r="AB2319" s="8">
        <v>335851.41</v>
      </c>
      <c r="AC2319" s="9">
        <f t="shared" si="216"/>
        <v>-277508.06</v>
      </c>
      <c r="AD2319" s="5" t="str">
        <f>$C2319&amp;" "&amp;VLOOKUP(C2319,Tegevusalad!$A$1:$B$89,2,FALSE)</f>
        <v>30 MUUDE TRANSPORDIVAHENDITE TOOTMINE</v>
      </c>
      <c r="AE2319" s="6">
        <f t="shared" si="217"/>
        <v>731326.58999999985</v>
      </c>
      <c r="AF2319" s="6">
        <f t="shared" si="218"/>
        <v>2001902.58</v>
      </c>
      <c r="AG2319" s="6">
        <f t="shared" si="219"/>
        <v>5019795.97</v>
      </c>
      <c r="AH2319" s="6">
        <f t="shared" si="220"/>
        <v>5333180.25</v>
      </c>
      <c r="AI2319" s="6">
        <f t="shared" si="221"/>
        <v>5016708.37</v>
      </c>
    </row>
    <row r="2320" spans="1:35" s="2" customFormat="1">
      <c r="A2320" s="3">
        <v>2016</v>
      </c>
      <c r="B2320" s="3">
        <v>4</v>
      </c>
      <c r="C2320" s="4">
        <v>31</v>
      </c>
      <c r="D2320" s="8">
        <v>640</v>
      </c>
      <c r="E2320" s="8">
        <v>26481143.969999999</v>
      </c>
      <c r="F2320" s="8">
        <v>698</v>
      </c>
      <c r="G2320" s="8">
        <v>31808417.359999999</v>
      </c>
      <c r="H2320" s="8">
        <v>27246311.02</v>
      </c>
      <c r="I2320" s="8">
        <v>26569790.239999998</v>
      </c>
      <c r="J2320" s="8">
        <v>2172456.62</v>
      </c>
      <c r="K2320" s="8">
        <v>0</v>
      </c>
      <c r="L2320" s="8">
        <v>5296291.43</v>
      </c>
      <c r="M2320" s="8">
        <v>60082.28</v>
      </c>
      <c r="N2320" s="8">
        <v>6425932.1100000003</v>
      </c>
      <c r="O2320" s="8">
        <v>185982.27</v>
      </c>
      <c r="P2320" s="8">
        <v>397686.48</v>
      </c>
      <c r="Q2320" s="8">
        <v>8602.0400000000009</v>
      </c>
      <c r="R2320" s="8">
        <v>21490.95</v>
      </c>
      <c r="S2320" s="8">
        <v>8737386.8300000001</v>
      </c>
      <c r="T2320" s="8">
        <v>7627017.0599999996</v>
      </c>
      <c r="U2320" s="8">
        <v>853232.74</v>
      </c>
      <c r="V2320" s="8">
        <v>828000</v>
      </c>
      <c r="W2320" s="8">
        <v>78413.570000000007</v>
      </c>
      <c r="X2320" s="8">
        <v>15086.28</v>
      </c>
      <c r="Y2320" s="8">
        <v>0</v>
      </c>
      <c r="Z2320" s="8">
        <v>1386.73</v>
      </c>
      <c r="AA2320" s="8">
        <v>1126574.8999999999</v>
      </c>
      <c r="AB2320" s="8">
        <v>2197520.0299999998</v>
      </c>
      <c r="AC2320" s="9">
        <f t="shared" si="216"/>
        <v>-1070945.1299999999</v>
      </c>
      <c r="AD2320" s="5" t="str">
        <f>$C2320&amp;" "&amp;VLOOKUP(C2320,Tegevusalad!$A$1:$B$89,2,FALSE)</f>
        <v>31 MÖÖBLITOOTMINE</v>
      </c>
      <c r="AE2320" s="6">
        <f t="shared" si="217"/>
        <v>16906308.68</v>
      </c>
      <c r="AF2320" s="6">
        <f t="shared" si="218"/>
        <v>22544584.380000006</v>
      </c>
      <c r="AG2320" s="6">
        <f t="shared" si="219"/>
        <v>48714726.039999999</v>
      </c>
      <c r="AH2320" s="6">
        <f t="shared" si="220"/>
        <v>32237115.300000001</v>
      </c>
      <c r="AI2320" s="6">
        <f t="shared" si="221"/>
        <v>48699639.759999998</v>
      </c>
    </row>
    <row r="2321" spans="1:35" s="2" customFormat="1">
      <c r="A2321" s="3">
        <v>2016</v>
      </c>
      <c r="B2321" s="3">
        <v>4</v>
      </c>
      <c r="C2321" s="4">
        <v>32</v>
      </c>
      <c r="D2321" s="8">
        <v>289</v>
      </c>
      <c r="E2321" s="8">
        <v>5798678.3399999999</v>
      </c>
      <c r="F2321" s="8">
        <v>1138470.93</v>
      </c>
      <c r="G2321" s="8">
        <v>9444463.7100000009</v>
      </c>
      <c r="H2321" s="8">
        <v>8780390.1899999995</v>
      </c>
      <c r="I2321" s="8">
        <v>7657368.3899999997</v>
      </c>
      <c r="J2321" s="8">
        <v>618648.04</v>
      </c>
      <c r="K2321" s="8">
        <v>798.09</v>
      </c>
      <c r="L2321" s="8">
        <v>1262198.05</v>
      </c>
      <c r="M2321" s="8">
        <v>12365.69</v>
      </c>
      <c r="N2321" s="8">
        <v>2100256.52</v>
      </c>
      <c r="O2321" s="8">
        <v>376628.79</v>
      </c>
      <c r="P2321" s="8">
        <v>279903.58</v>
      </c>
      <c r="Q2321" s="8">
        <v>10896.82</v>
      </c>
      <c r="R2321" s="8">
        <v>6234.55</v>
      </c>
      <c r="S2321" s="8">
        <v>3297755.7</v>
      </c>
      <c r="T2321" s="8">
        <v>2979720.29</v>
      </c>
      <c r="U2321" s="8">
        <v>96422.21</v>
      </c>
      <c r="V2321" s="8">
        <v>62694.5</v>
      </c>
      <c r="W2321" s="8">
        <v>229085.62</v>
      </c>
      <c r="X2321" s="8">
        <v>17944.86</v>
      </c>
      <c r="Y2321" s="8">
        <v>0</v>
      </c>
      <c r="Z2321" s="8">
        <v>0</v>
      </c>
      <c r="AA2321" s="8">
        <v>212524.51</v>
      </c>
      <c r="AB2321" s="8">
        <v>1038217.29</v>
      </c>
      <c r="AC2321" s="9">
        <f t="shared" si="216"/>
        <v>-825692.78</v>
      </c>
      <c r="AD2321" s="5" t="str">
        <f>$C2321&amp;" "&amp;VLOOKUP(C2321,Tegevusalad!$A$1:$B$89,2,FALSE)</f>
        <v>32 MUU TOOTMINE</v>
      </c>
      <c r="AE2321" s="6">
        <f t="shared" si="217"/>
        <v>3560916.2199999997</v>
      </c>
      <c r="AF2321" s="6">
        <f t="shared" si="218"/>
        <v>5317827.9899999984</v>
      </c>
      <c r="AG2321" s="6">
        <f t="shared" si="219"/>
        <v>13005379.93</v>
      </c>
      <c r="AH2321" s="6">
        <f t="shared" si="220"/>
        <v>10532455.349999998</v>
      </c>
      <c r="AI2321" s="6">
        <f t="shared" si="221"/>
        <v>12987435.07</v>
      </c>
    </row>
    <row r="2322" spans="1:35" s="2" customFormat="1">
      <c r="A2322" s="3">
        <v>2016</v>
      </c>
      <c r="B2322" s="3">
        <v>4</v>
      </c>
      <c r="C2322" s="4">
        <v>33</v>
      </c>
      <c r="D2322" s="8">
        <v>679</v>
      </c>
      <c r="E2322" s="8">
        <v>20853823.530000001</v>
      </c>
      <c r="F2322" s="8">
        <v>1774.81</v>
      </c>
      <c r="G2322" s="8">
        <v>15868138.52</v>
      </c>
      <c r="H2322" s="8">
        <v>4278428.93</v>
      </c>
      <c r="I2322" s="8">
        <v>760862.33</v>
      </c>
      <c r="J2322" s="8">
        <v>263137.76</v>
      </c>
      <c r="K2322" s="8">
        <v>0</v>
      </c>
      <c r="L2322" s="8">
        <v>4170924.47</v>
      </c>
      <c r="M2322" s="8">
        <v>0</v>
      </c>
      <c r="N2322" s="8">
        <v>3252641.45</v>
      </c>
      <c r="O2322" s="8">
        <v>180825.94</v>
      </c>
      <c r="P2322" s="8">
        <v>102237.75999999999</v>
      </c>
      <c r="Q2322" s="8">
        <v>15270.96</v>
      </c>
      <c r="R2322" s="8">
        <v>20517.009999999998</v>
      </c>
      <c r="S2322" s="8">
        <v>6927200.7300000004</v>
      </c>
      <c r="T2322" s="8">
        <v>5133732.4000000004</v>
      </c>
      <c r="U2322" s="8">
        <v>396182.62</v>
      </c>
      <c r="V2322" s="8">
        <v>0</v>
      </c>
      <c r="W2322" s="8">
        <v>10426.98</v>
      </c>
      <c r="X2322" s="8">
        <v>26671.13</v>
      </c>
      <c r="Y2322" s="8">
        <v>3.12</v>
      </c>
      <c r="Z2322" s="8">
        <v>98</v>
      </c>
      <c r="AA2322" s="8">
        <v>1596738.58</v>
      </c>
      <c r="AB2322" s="8">
        <v>678550.44</v>
      </c>
      <c r="AC2322" s="9">
        <f t="shared" si="216"/>
        <v>918188.14000000013</v>
      </c>
      <c r="AD2322" s="5" t="str">
        <f>$C2322&amp;" "&amp;VLOOKUP(C2322,Tegevusalad!$A$1:$B$89,2,FALSE)</f>
        <v>33 MASINATE JA SEADMETE REMONT JA PAIGALDUS</v>
      </c>
      <c r="AE2322" s="6">
        <f t="shared" si="217"/>
        <v>13558886.119999997</v>
      </c>
      <c r="AF2322" s="6">
        <f t="shared" si="218"/>
        <v>8138279.2499999991</v>
      </c>
      <c r="AG2322" s="6">
        <f t="shared" si="219"/>
        <v>29427024.640000001</v>
      </c>
      <c r="AH2322" s="6">
        <f t="shared" si="220"/>
        <v>16365792.299999999</v>
      </c>
      <c r="AI2322" s="6">
        <f t="shared" si="221"/>
        <v>29400353.509999998</v>
      </c>
    </row>
    <row r="2323" spans="1:35" s="2" customFormat="1">
      <c r="A2323" s="3">
        <v>2016</v>
      </c>
      <c r="B2323" s="3">
        <v>4</v>
      </c>
      <c r="C2323" s="4">
        <v>35</v>
      </c>
      <c r="D2323" s="8">
        <v>229</v>
      </c>
      <c r="E2323" s="8">
        <v>134155425.36</v>
      </c>
      <c r="F2323" s="8">
        <v>0</v>
      </c>
      <c r="G2323" s="8">
        <v>6316719.4800000004</v>
      </c>
      <c r="H2323" s="8">
        <v>1869771.44</v>
      </c>
      <c r="I2323" s="8">
        <v>219689.71</v>
      </c>
      <c r="J2323" s="8">
        <v>781310.39</v>
      </c>
      <c r="K2323" s="8">
        <v>0</v>
      </c>
      <c r="L2323" s="8">
        <v>26831085.030000001</v>
      </c>
      <c r="M2323" s="8">
        <v>0</v>
      </c>
      <c r="N2323" s="8">
        <v>19276538.84</v>
      </c>
      <c r="O2323" s="8">
        <v>78813.86</v>
      </c>
      <c r="P2323" s="8">
        <v>3870997.97</v>
      </c>
      <c r="Q2323" s="8">
        <v>14451.1</v>
      </c>
      <c r="R2323" s="8">
        <v>9924.92</v>
      </c>
      <c r="S2323" s="8">
        <v>4106520.06</v>
      </c>
      <c r="T2323" s="8">
        <v>2386388.7599999998</v>
      </c>
      <c r="U2323" s="8">
        <v>23971910.489999998</v>
      </c>
      <c r="V2323" s="8">
        <v>45000</v>
      </c>
      <c r="W2323" s="8">
        <v>59882.01</v>
      </c>
      <c r="X2323" s="8">
        <v>192361.76</v>
      </c>
      <c r="Y2323" s="8">
        <v>0</v>
      </c>
      <c r="Z2323" s="8">
        <v>8.17</v>
      </c>
      <c r="AA2323" s="8">
        <v>8808354.3800000008</v>
      </c>
      <c r="AB2323" s="8">
        <v>1253816.3600000001</v>
      </c>
      <c r="AC2323" s="9">
        <f t="shared" si="216"/>
        <v>7554538.0200000005</v>
      </c>
      <c r="AD2323" s="5" t="str">
        <f>$C2323&amp;" "&amp;VLOOKUP(C2323,Tegevusalad!$A$1:$B$89,2,FALSE)</f>
        <v>35 ELEKTRIENERGIA, GAASI, AURU JA KONDITSIONEERITUD ÕHUGA VARUSTAMINE</v>
      </c>
      <c r="AE2323" s="6">
        <f t="shared" si="217"/>
        <v>106269356.57000001</v>
      </c>
      <c r="AF2323" s="6">
        <f t="shared" si="218"/>
        <v>68004818.950000003</v>
      </c>
      <c r="AG2323" s="6">
        <f t="shared" si="219"/>
        <v>112586076.05</v>
      </c>
      <c r="AH2323" s="6">
        <f t="shared" si="220"/>
        <v>96432318.799999997</v>
      </c>
      <c r="AI2323" s="6">
        <f t="shared" si="221"/>
        <v>112393714.29000001</v>
      </c>
    </row>
    <row r="2324" spans="1:35" s="2" customFormat="1">
      <c r="A2324" s="3">
        <v>2016</v>
      </c>
      <c r="B2324" s="3">
        <v>4</v>
      </c>
      <c r="C2324" s="4">
        <v>36</v>
      </c>
      <c r="D2324" s="8">
        <v>89</v>
      </c>
      <c r="E2324" s="8">
        <v>8612780.4199999999</v>
      </c>
      <c r="F2324" s="8">
        <v>0</v>
      </c>
      <c r="G2324" s="8">
        <v>284360</v>
      </c>
      <c r="H2324" s="8">
        <v>4350</v>
      </c>
      <c r="I2324" s="8">
        <v>3827</v>
      </c>
      <c r="J2324" s="8">
        <v>280000</v>
      </c>
      <c r="K2324" s="8">
        <v>0</v>
      </c>
      <c r="L2324" s="8">
        <v>1722556.07</v>
      </c>
      <c r="M2324" s="8">
        <v>0</v>
      </c>
      <c r="N2324" s="8">
        <v>873262.47</v>
      </c>
      <c r="O2324" s="8">
        <v>117.95</v>
      </c>
      <c r="P2324" s="8">
        <v>283915.96999999997</v>
      </c>
      <c r="Q2324" s="8">
        <v>778.6</v>
      </c>
      <c r="R2324" s="8">
        <v>1724.29</v>
      </c>
      <c r="S2324" s="8">
        <v>671796.11</v>
      </c>
      <c r="T2324" s="8">
        <v>53665.120000000003</v>
      </c>
      <c r="U2324" s="8">
        <v>0</v>
      </c>
      <c r="V2324" s="8">
        <v>0</v>
      </c>
      <c r="W2324" s="8">
        <v>1670.59</v>
      </c>
      <c r="X2324" s="8">
        <v>2711.27</v>
      </c>
      <c r="Y2324" s="8">
        <v>0.06</v>
      </c>
      <c r="Z2324" s="8">
        <v>0</v>
      </c>
      <c r="AA2324" s="8">
        <v>879579.09</v>
      </c>
      <c r="AB2324" s="8">
        <v>30285.43</v>
      </c>
      <c r="AC2324" s="9">
        <f t="shared" si="216"/>
        <v>849293.65999999992</v>
      </c>
      <c r="AD2324" s="5" t="str">
        <f>$C2324&amp;" "&amp;VLOOKUP(C2324,Tegevusalad!$A$1:$B$89,2,FALSE)</f>
        <v>36 VEEKOGUMINE, -TÖÖTLUS JA -VARUSTUS</v>
      </c>
      <c r="AE2324" s="6">
        <f t="shared" si="217"/>
        <v>7943695.5799999991</v>
      </c>
      <c r="AF2324" s="6">
        <f t="shared" si="218"/>
        <v>3702547.94</v>
      </c>
      <c r="AG2324" s="6">
        <f t="shared" si="219"/>
        <v>8228055.5799999991</v>
      </c>
      <c r="AH2324" s="6">
        <f t="shared" si="220"/>
        <v>4374933.8</v>
      </c>
      <c r="AI2324" s="6">
        <f t="shared" si="221"/>
        <v>8225344.3099999996</v>
      </c>
    </row>
    <row r="2325" spans="1:35" s="2" customFormat="1">
      <c r="A2325" s="3">
        <v>2016</v>
      </c>
      <c r="B2325" s="3">
        <v>4</v>
      </c>
      <c r="C2325" s="4">
        <v>37</v>
      </c>
      <c r="D2325" s="8">
        <v>75</v>
      </c>
      <c r="E2325" s="8">
        <v>3297432.42</v>
      </c>
      <c r="F2325" s="8">
        <v>229.36</v>
      </c>
      <c r="G2325" s="8">
        <v>36332.959999999999</v>
      </c>
      <c r="H2325" s="8">
        <v>12495.96</v>
      </c>
      <c r="I2325" s="8">
        <v>8940.16</v>
      </c>
      <c r="J2325" s="8">
        <v>0</v>
      </c>
      <c r="K2325" s="8">
        <v>0</v>
      </c>
      <c r="L2325" s="8">
        <v>659507.17000000004</v>
      </c>
      <c r="M2325" s="8">
        <v>0</v>
      </c>
      <c r="N2325" s="8">
        <v>324362.07</v>
      </c>
      <c r="O2325" s="8">
        <v>294.8</v>
      </c>
      <c r="P2325" s="8">
        <v>85163.25</v>
      </c>
      <c r="Q2325" s="8">
        <v>867.74</v>
      </c>
      <c r="R2325" s="8">
        <v>1043.25</v>
      </c>
      <c r="S2325" s="8">
        <v>20068.57</v>
      </c>
      <c r="T2325" s="8">
        <v>16734.689999999999</v>
      </c>
      <c r="U2325" s="8">
        <v>0</v>
      </c>
      <c r="V2325" s="8">
        <v>0</v>
      </c>
      <c r="W2325" s="8">
        <v>2094.2800000000002</v>
      </c>
      <c r="X2325" s="8">
        <v>1420.88</v>
      </c>
      <c r="Y2325" s="8">
        <v>0</v>
      </c>
      <c r="Z2325" s="8">
        <v>0</v>
      </c>
      <c r="AA2325" s="8">
        <v>364064.63</v>
      </c>
      <c r="AB2325" s="8">
        <v>28919.53</v>
      </c>
      <c r="AC2325" s="9">
        <f t="shared" si="216"/>
        <v>335145.09999999998</v>
      </c>
      <c r="AD2325" s="5" t="str">
        <f>$C2325&amp;" "&amp;VLOOKUP(C2325,Tegevusalad!$A$1:$B$89,2,FALSE)</f>
        <v>37 KANALISATSIOON</v>
      </c>
      <c r="AE2325" s="6">
        <f t="shared" si="217"/>
        <v>3279014.09</v>
      </c>
      <c r="AF2325" s="6">
        <f t="shared" si="218"/>
        <v>1605484.03</v>
      </c>
      <c r="AG2325" s="6">
        <f t="shared" si="219"/>
        <v>3315347.05</v>
      </c>
      <c r="AH2325" s="6">
        <f t="shared" si="220"/>
        <v>1627026.5999999999</v>
      </c>
      <c r="AI2325" s="6">
        <f t="shared" si="221"/>
        <v>3313926.17</v>
      </c>
    </row>
    <row r="2326" spans="1:35" s="2" customFormat="1">
      <c r="A2326" s="3">
        <v>2016</v>
      </c>
      <c r="B2326" s="3">
        <v>4</v>
      </c>
      <c r="C2326" s="4">
        <v>38</v>
      </c>
      <c r="D2326" s="8">
        <v>147</v>
      </c>
      <c r="E2326" s="8">
        <v>18096821.559999999</v>
      </c>
      <c r="F2326" s="8">
        <v>0</v>
      </c>
      <c r="G2326" s="8">
        <v>9890763.6300000008</v>
      </c>
      <c r="H2326" s="8">
        <v>6345816.4199999999</v>
      </c>
      <c r="I2326" s="8">
        <v>5606431.1200000001</v>
      </c>
      <c r="J2326" s="8">
        <v>3447775.4</v>
      </c>
      <c r="K2326" s="8">
        <v>0</v>
      </c>
      <c r="L2326" s="8">
        <v>3619364.3</v>
      </c>
      <c r="M2326" s="8">
        <v>38194.370000000003</v>
      </c>
      <c r="N2326" s="8">
        <v>3599967.51</v>
      </c>
      <c r="O2326" s="8">
        <v>125101.1</v>
      </c>
      <c r="P2326" s="8">
        <v>106831.87</v>
      </c>
      <c r="Q2326" s="8">
        <v>3634.47</v>
      </c>
      <c r="R2326" s="8">
        <v>9903.7000000000007</v>
      </c>
      <c r="S2326" s="8">
        <v>5720933.6699999999</v>
      </c>
      <c r="T2326" s="8">
        <v>5559713.8399999999</v>
      </c>
      <c r="U2326" s="8">
        <v>3710918.77</v>
      </c>
      <c r="V2326" s="8">
        <v>3695002.56</v>
      </c>
      <c r="W2326" s="8">
        <v>96152.16</v>
      </c>
      <c r="X2326" s="8">
        <v>1845727.19</v>
      </c>
      <c r="Y2326" s="8">
        <v>25.87</v>
      </c>
      <c r="Z2326" s="8">
        <v>0</v>
      </c>
      <c r="AA2326" s="8">
        <v>693401.14</v>
      </c>
      <c r="AB2326" s="8">
        <v>635784.11</v>
      </c>
      <c r="AC2326" s="9">
        <f t="shared" si="216"/>
        <v>57617.030000000028</v>
      </c>
      <c r="AD2326" s="5" t="str">
        <f>$C2326&amp;" "&amp;VLOOKUP(C2326,Tegevusalad!$A$1:$B$89,2,FALSE)</f>
        <v>38 JÄÄTMEKOGUMINE, -TÖÖTLUS JA -KÕRVALDUS; MATERJALIDE TAASKASUTUSELE VÕTMINE</v>
      </c>
      <c r="AE2326" s="6">
        <f t="shared" si="217"/>
        <v>10510696.310000001</v>
      </c>
      <c r="AF2326" s="6">
        <f t="shared" si="218"/>
        <v>11687000.669999998</v>
      </c>
      <c r="AG2326" s="6">
        <f t="shared" si="219"/>
        <v>20401459.939999998</v>
      </c>
      <c r="AH2326" s="6">
        <f t="shared" si="220"/>
        <v>18049356.049999997</v>
      </c>
      <c r="AI2326" s="6">
        <f t="shared" si="221"/>
        <v>18555732.75</v>
      </c>
    </row>
    <row r="2327" spans="1:35" s="2" customFormat="1">
      <c r="A2327" s="3">
        <v>2016</v>
      </c>
      <c r="B2327" s="3">
        <v>4</v>
      </c>
      <c r="C2327" s="4">
        <v>39</v>
      </c>
      <c r="D2327" s="8">
        <v>10</v>
      </c>
      <c r="E2327" s="8">
        <v>122082.53</v>
      </c>
      <c r="F2327" s="8">
        <v>527.53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24464</v>
      </c>
      <c r="M2327" s="8">
        <v>0</v>
      </c>
      <c r="N2327" s="8">
        <v>16839.34</v>
      </c>
      <c r="O2327" s="8">
        <v>0</v>
      </c>
      <c r="P2327" s="8">
        <v>1367.54</v>
      </c>
      <c r="Q2327" s="8">
        <v>79.66</v>
      </c>
      <c r="R2327" s="8">
        <v>5.73</v>
      </c>
      <c r="S2327" s="8">
        <v>10311.35</v>
      </c>
      <c r="T2327" s="8">
        <v>10311.35</v>
      </c>
      <c r="U2327" s="8">
        <v>5405.54</v>
      </c>
      <c r="V2327" s="8">
        <v>5405.54</v>
      </c>
      <c r="W2327" s="8">
        <v>0</v>
      </c>
      <c r="X2327" s="8">
        <v>61074.31</v>
      </c>
      <c r="Y2327" s="8">
        <v>0</v>
      </c>
      <c r="Z2327" s="8">
        <v>0</v>
      </c>
      <c r="AA2327" s="8">
        <v>9066.6200000000008</v>
      </c>
      <c r="AB2327" s="8">
        <v>1441.96</v>
      </c>
      <c r="AC2327" s="9">
        <f t="shared" si="216"/>
        <v>7624.6600000000008</v>
      </c>
      <c r="AD2327" s="5" t="str">
        <f>$C2327&amp;" "&amp;VLOOKUP(C2327,Tegevusalad!$A$1:$B$89,2,FALSE)</f>
        <v>39 SAASTEKÄITLUS JA MUUD JÄÄTMEKÄITLUSTEGEVUSED</v>
      </c>
      <c r="AE2327" s="6">
        <f t="shared" si="217"/>
        <v>167967.47999999998</v>
      </c>
      <c r="AF2327" s="6">
        <f t="shared" si="218"/>
        <v>73913.999999999985</v>
      </c>
      <c r="AG2327" s="6">
        <f t="shared" si="219"/>
        <v>167967.47999999998</v>
      </c>
      <c r="AH2327" s="6">
        <f t="shared" si="220"/>
        <v>84225.349999999991</v>
      </c>
      <c r="AI2327" s="6">
        <f t="shared" si="221"/>
        <v>106893.17</v>
      </c>
    </row>
    <row r="2328" spans="1:35" s="2" customFormat="1">
      <c r="A2328" s="3">
        <v>2016</v>
      </c>
      <c r="B2328" s="3">
        <v>4</v>
      </c>
      <c r="C2328" s="4">
        <v>41</v>
      </c>
      <c r="D2328" s="8">
        <v>3406</v>
      </c>
      <c r="E2328" s="8">
        <v>132505585.3</v>
      </c>
      <c r="F2328" s="8">
        <v>16250.61</v>
      </c>
      <c r="G2328" s="8">
        <v>11580791.76</v>
      </c>
      <c r="H2328" s="8">
        <v>5091054.75</v>
      </c>
      <c r="I2328" s="8">
        <v>1446595.79</v>
      </c>
      <c r="J2328" s="8">
        <v>3394518.42</v>
      </c>
      <c r="K2328" s="8">
        <v>168.58</v>
      </c>
      <c r="L2328" s="8">
        <v>26502579.75</v>
      </c>
      <c r="M2328" s="8">
        <v>7099.17</v>
      </c>
      <c r="N2328" s="8">
        <v>24795115.149999999</v>
      </c>
      <c r="O2328" s="8">
        <v>71280.59</v>
      </c>
      <c r="P2328" s="8">
        <v>503819.68</v>
      </c>
      <c r="Q2328" s="8">
        <v>74461.5</v>
      </c>
      <c r="R2328" s="8">
        <v>100100.93</v>
      </c>
      <c r="S2328" s="8">
        <v>2346312.11</v>
      </c>
      <c r="T2328" s="8">
        <v>1703053.6</v>
      </c>
      <c r="U2328" s="8">
        <v>124200.04</v>
      </c>
      <c r="V2328" s="8">
        <v>0</v>
      </c>
      <c r="W2328" s="8">
        <v>1234388.8400000001</v>
      </c>
      <c r="X2328" s="8">
        <v>508955.25</v>
      </c>
      <c r="Y2328" s="8">
        <v>24956.18</v>
      </c>
      <c r="Z2328" s="8">
        <v>386.61</v>
      </c>
      <c r="AA2328" s="8">
        <v>5878452.6299999999</v>
      </c>
      <c r="AB2328" s="8">
        <v>4139319.49</v>
      </c>
      <c r="AC2328" s="9">
        <f t="shared" si="216"/>
        <v>1739133.1399999997</v>
      </c>
      <c r="AD2328" s="5" t="str">
        <f>$C2328&amp;" "&amp;VLOOKUP(C2328,Tegevusalad!$A$1:$B$89,2,FALSE)</f>
        <v>41 HOONETE EHITUS</v>
      </c>
      <c r="AE2328" s="6">
        <f t="shared" si="217"/>
        <v>130560279.00999999</v>
      </c>
      <c r="AF2328" s="6">
        <f t="shared" si="218"/>
        <v>121649165.29999998</v>
      </c>
      <c r="AG2328" s="6">
        <f t="shared" si="219"/>
        <v>142141070.76999998</v>
      </c>
      <c r="AH2328" s="6">
        <f t="shared" si="220"/>
        <v>124476080.39999999</v>
      </c>
      <c r="AI2328" s="6">
        <f t="shared" si="221"/>
        <v>141632115.51999998</v>
      </c>
    </row>
    <row r="2329" spans="1:35" s="2" customFormat="1">
      <c r="A2329" s="3">
        <v>2016</v>
      </c>
      <c r="B2329" s="3">
        <v>4</v>
      </c>
      <c r="C2329" s="4">
        <v>42</v>
      </c>
      <c r="D2329" s="8">
        <v>832</v>
      </c>
      <c r="E2329" s="8">
        <v>54205267.770000003</v>
      </c>
      <c r="F2329" s="8">
        <v>1773.37</v>
      </c>
      <c r="G2329" s="8">
        <v>1467305.69</v>
      </c>
      <c r="H2329" s="8">
        <v>644641.89</v>
      </c>
      <c r="I2329" s="8">
        <v>354755.32</v>
      </c>
      <c r="J2329" s="8">
        <v>204604.76</v>
      </c>
      <c r="K2329" s="8">
        <v>0</v>
      </c>
      <c r="L2329" s="8">
        <v>10841213.140000001</v>
      </c>
      <c r="M2329" s="8">
        <v>0</v>
      </c>
      <c r="N2329" s="8">
        <v>8138584.4800000004</v>
      </c>
      <c r="O2329" s="8">
        <v>22172.45</v>
      </c>
      <c r="P2329" s="8">
        <v>465430.26</v>
      </c>
      <c r="Q2329" s="8">
        <v>41411.42</v>
      </c>
      <c r="R2329" s="8">
        <v>42873.11</v>
      </c>
      <c r="S2329" s="8">
        <v>3478052.12</v>
      </c>
      <c r="T2329" s="8">
        <v>2941599.71</v>
      </c>
      <c r="U2329" s="8">
        <v>244857.83</v>
      </c>
      <c r="V2329" s="8">
        <v>0</v>
      </c>
      <c r="W2329" s="8">
        <v>67304.05</v>
      </c>
      <c r="X2329" s="8">
        <v>364349.74</v>
      </c>
      <c r="Y2329" s="8">
        <v>1110</v>
      </c>
      <c r="Z2329" s="8">
        <v>0.01</v>
      </c>
      <c r="AA2329" s="8">
        <v>3391112.37</v>
      </c>
      <c r="AB2329" s="8">
        <v>687373.72</v>
      </c>
      <c r="AC2329" s="9">
        <f t="shared" si="216"/>
        <v>2703738.6500000004</v>
      </c>
      <c r="AD2329" s="5" t="str">
        <f>$C2329&amp;" "&amp;VLOOKUP(C2329,Tegevusalad!$A$1:$B$89,2,FALSE)</f>
        <v>42 RAJATISTE EHITUS</v>
      </c>
      <c r="AE2329" s="6">
        <f t="shared" si="217"/>
        <v>50848480.93</v>
      </c>
      <c r="AF2329" s="6">
        <f t="shared" si="218"/>
        <v>37073515.750000007</v>
      </c>
      <c r="AG2329" s="6">
        <f t="shared" si="219"/>
        <v>52315786.619999997</v>
      </c>
      <c r="AH2329" s="6">
        <f t="shared" si="220"/>
        <v>40907287.950000003</v>
      </c>
      <c r="AI2329" s="6">
        <f t="shared" si="221"/>
        <v>51951436.879999995</v>
      </c>
    </row>
    <row r="2330" spans="1:35" s="2" customFormat="1">
      <c r="A2330" s="3">
        <v>2016</v>
      </c>
      <c r="B2330" s="3">
        <v>4</v>
      </c>
      <c r="C2330" s="4">
        <v>43</v>
      </c>
      <c r="D2330" s="8">
        <v>4814</v>
      </c>
      <c r="E2330" s="8">
        <v>87463686.900000006</v>
      </c>
      <c r="F2330" s="8">
        <v>20769.48</v>
      </c>
      <c r="G2330" s="8">
        <v>7873754.1299999999</v>
      </c>
      <c r="H2330" s="8">
        <v>4920770.13</v>
      </c>
      <c r="I2330" s="8">
        <v>1324470.28</v>
      </c>
      <c r="J2330" s="8">
        <v>173638.96</v>
      </c>
      <c r="K2330" s="8">
        <v>0</v>
      </c>
      <c r="L2330" s="8">
        <v>17494606.640000001</v>
      </c>
      <c r="M2330" s="8">
        <v>0</v>
      </c>
      <c r="N2330" s="8">
        <v>13754501.43</v>
      </c>
      <c r="O2330" s="8">
        <v>118267.8</v>
      </c>
      <c r="P2330" s="8">
        <v>579049.04</v>
      </c>
      <c r="Q2330" s="8">
        <v>109403.71</v>
      </c>
      <c r="R2330" s="8">
        <v>104645.22</v>
      </c>
      <c r="S2330" s="8">
        <v>6654334.1399999997</v>
      </c>
      <c r="T2330" s="8">
        <v>4820773.05</v>
      </c>
      <c r="U2330" s="8">
        <v>133422.1</v>
      </c>
      <c r="V2330" s="8">
        <v>1567.5</v>
      </c>
      <c r="W2330" s="8">
        <v>194529.51</v>
      </c>
      <c r="X2330" s="8">
        <v>118476.07</v>
      </c>
      <c r="Y2330" s="8">
        <v>13017.16</v>
      </c>
      <c r="Z2330" s="8">
        <v>12993.01</v>
      </c>
      <c r="AA2330" s="8">
        <v>5709463.9400000004</v>
      </c>
      <c r="AB2330" s="8">
        <v>1969334.58</v>
      </c>
      <c r="AC2330" s="9">
        <f t="shared" si="216"/>
        <v>3740129.3600000003</v>
      </c>
      <c r="AD2330" s="5" t="str">
        <f>$C2330&amp;" "&amp;VLOOKUP(C2330,Tegevusalad!$A$1:$B$89,2,FALSE)</f>
        <v>43 ERIEHITUSTÖÖD</v>
      </c>
      <c r="AE2330" s="6">
        <f t="shared" si="217"/>
        <v>80815176.210000008</v>
      </c>
      <c r="AF2330" s="6">
        <f t="shared" si="218"/>
        <v>61918205.509999998</v>
      </c>
      <c r="AG2330" s="6">
        <f t="shared" si="219"/>
        <v>88688930.340000004</v>
      </c>
      <c r="AH2330" s="6">
        <f t="shared" si="220"/>
        <v>69295733.25</v>
      </c>
      <c r="AI2330" s="6">
        <f t="shared" si="221"/>
        <v>88570454.270000011</v>
      </c>
    </row>
    <row r="2331" spans="1:35" s="2" customFormat="1">
      <c r="A2331" s="3">
        <v>2016</v>
      </c>
      <c r="B2331" s="3">
        <v>4</v>
      </c>
      <c r="C2331" s="4">
        <v>45</v>
      </c>
      <c r="D2331" s="8">
        <v>2872</v>
      </c>
      <c r="E2331" s="8">
        <v>297316784.5</v>
      </c>
      <c r="F2331" s="8">
        <v>5668.76</v>
      </c>
      <c r="G2331" s="8">
        <v>42670946.270000003</v>
      </c>
      <c r="H2331" s="8">
        <v>37665757.93</v>
      </c>
      <c r="I2331" s="8">
        <v>35117905.390000001</v>
      </c>
      <c r="J2331" s="8">
        <v>1704187.31</v>
      </c>
      <c r="K2331" s="8">
        <v>102260.44</v>
      </c>
      <c r="L2331" s="8">
        <v>59463867.119999997</v>
      </c>
      <c r="M2331" s="8">
        <v>163215.04000000001</v>
      </c>
      <c r="N2331" s="8">
        <v>40460653.009999998</v>
      </c>
      <c r="O2331" s="8">
        <v>1509986.89</v>
      </c>
      <c r="P2331" s="8">
        <v>458030.22</v>
      </c>
      <c r="Q2331" s="8">
        <v>96037.54</v>
      </c>
      <c r="R2331" s="8">
        <v>53980.71</v>
      </c>
      <c r="S2331" s="8">
        <v>103956402.03</v>
      </c>
      <c r="T2331" s="8">
        <v>99180775.510000005</v>
      </c>
      <c r="U2331" s="8">
        <v>3401577.26</v>
      </c>
      <c r="V2331" s="8">
        <v>98467.42</v>
      </c>
      <c r="W2331" s="8">
        <v>216042.77</v>
      </c>
      <c r="X2331" s="8">
        <v>197813.12</v>
      </c>
      <c r="Y2331" s="8">
        <v>3524.84</v>
      </c>
      <c r="Z2331" s="8">
        <v>0.18</v>
      </c>
      <c r="AA2331" s="8">
        <v>21065321.800000001</v>
      </c>
      <c r="AB2331" s="8">
        <v>1895367.99</v>
      </c>
      <c r="AC2331" s="9">
        <f t="shared" si="216"/>
        <v>19169953.810000002</v>
      </c>
      <c r="AD2331" s="5" t="str">
        <f>$C2331&amp;" "&amp;VLOOKUP(C2331,Tegevusalad!$A$1:$B$89,2,FALSE)</f>
        <v>45 MOOTORSÕIDUKITE JA MOOTORRATASTE HULGI- JA JAEMÜÜK NING REMONT</v>
      </c>
      <c r="AE2331" s="6">
        <f t="shared" si="217"/>
        <v>190162287.08999997</v>
      </c>
      <c r="AF2331" s="6">
        <f t="shared" si="218"/>
        <v>87763722.279999971</v>
      </c>
      <c r="AG2331" s="6">
        <f t="shared" si="219"/>
        <v>232833233.35999995</v>
      </c>
      <c r="AH2331" s="6">
        <f t="shared" si="220"/>
        <v>202573168.59999999</v>
      </c>
      <c r="AI2331" s="6">
        <f t="shared" si="221"/>
        <v>232635420.23999995</v>
      </c>
    </row>
    <row r="2332" spans="1:35" s="2" customFormat="1">
      <c r="A2332" s="3">
        <v>2016</v>
      </c>
      <c r="B2332" s="3">
        <v>4</v>
      </c>
      <c r="C2332" s="4">
        <v>46</v>
      </c>
      <c r="D2332" s="8">
        <v>7152</v>
      </c>
      <c r="E2332" s="8">
        <v>903968309.96000004</v>
      </c>
      <c r="F2332" s="8">
        <v>57287030.549999997</v>
      </c>
      <c r="G2332" s="8">
        <v>284430371.88999999</v>
      </c>
      <c r="H2332" s="8">
        <v>163238505.78</v>
      </c>
      <c r="I2332" s="8">
        <v>142017546.08000001</v>
      </c>
      <c r="J2332" s="8">
        <v>57827000.859999999</v>
      </c>
      <c r="K2332" s="8">
        <v>109278.11</v>
      </c>
      <c r="L2332" s="8">
        <v>185949495.28</v>
      </c>
      <c r="M2332" s="8">
        <v>1822349.55</v>
      </c>
      <c r="N2332" s="8">
        <v>137328264.94999999</v>
      </c>
      <c r="O2332" s="8">
        <v>9677487.6600000001</v>
      </c>
      <c r="P2332" s="8">
        <v>1608691.01</v>
      </c>
      <c r="Q2332" s="8">
        <v>128510.22</v>
      </c>
      <c r="R2332" s="8">
        <v>305421.36</v>
      </c>
      <c r="S2332" s="8">
        <v>356166315.24000001</v>
      </c>
      <c r="T2332" s="8">
        <v>331077700.39999998</v>
      </c>
      <c r="U2332" s="8">
        <v>18131134.59</v>
      </c>
      <c r="V2332" s="8">
        <v>3124923.05</v>
      </c>
      <c r="W2332" s="8">
        <v>2962542.49</v>
      </c>
      <c r="X2332" s="8">
        <v>2599053.54</v>
      </c>
      <c r="Y2332" s="8">
        <v>3238.17</v>
      </c>
      <c r="Z2332" s="8">
        <v>6099.1</v>
      </c>
      <c r="AA2332" s="8">
        <v>62423538.340000004</v>
      </c>
      <c r="AB2332" s="8">
        <v>11982819.390000001</v>
      </c>
      <c r="AC2332" s="9">
        <f t="shared" si="216"/>
        <v>50440718.950000003</v>
      </c>
      <c r="AD2332" s="5" t="str">
        <f>$C2332&amp;" "&amp;VLOOKUP(C2332,Tegevusalad!$A$1:$B$89,2,FALSE)</f>
        <v>46 HULGIKAUBANDUS, V.A MOOTORSÕIDUKID JA MOOTORRATTAD</v>
      </c>
      <c r="AE2332" s="6">
        <f t="shared" si="217"/>
        <v>589556944.22000003</v>
      </c>
      <c r="AF2332" s="6">
        <f t="shared" si="218"/>
        <v>268608466.46999997</v>
      </c>
      <c r="AG2332" s="6">
        <f t="shared" si="219"/>
        <v>873987316.11000013</v>
      </c>
      <c r="AH2332" s="6">
        <f t="shared" si="220"/>
        <v>688168431.54999995</v>
      </c>
      <c r="AI2332" s="6">
        <f t="shared" si="221"/>
        <v>871388262.57000017</v>
      </c>
    </row>
    <row r="2333" spans="1:35" s="2" customFormat="1">
      <c r="A2333" s="3">
        <v>2016</v>
      </c>
      <c r="B2333" s="3">
        <v>4</v>
      </c>
      <c r="C2333" s="4">
        <v>47</v>
      </c>
      <c r="D2333" s="8">
        <v>5709</v>
      </c>
      <c r="E2333" s="8">
        <v>557810433.16999996</v>
      </c>
      <c r="F2333" s="8">
        <v>26708777.609999999</v>
      </c>
      <c r="G2333" s="8">
        <v>21771875.550000001</v>
      </c>
      <c r="H2333" s="8">
        <v>14589946.689999999</v>
      </c>
      <c r="I2333" s="8">
        <v>11827160.039999999</v>
      </c>
      <c r="J2333" s="8">
        <v>5325889.67</v>
      </c>
      <c r="K2333" s="8">
        <v>1416733.73</v>
      </c>
      <c r="L2333" s="8">
        <v>113965876.95999999</v>
      </c>
      <c r="M2333" s="8">
        <v>18198.66</v>
      </c>
      <c r="N2333" s="8">
        <v>84445199.510000005</v>
      </c>
      <c r="O2333" s="8">
        <v>1260046.26</v>
      </c>
      <c r="P2333" s="8">
        <v>1769133.7</v>
      </c>
      <c r="Q2333" s="8">
        <v>45006.49</v>
      </c>
      <c r="R2333" s="8">
        <v>80180.47</v>
      </c>
      <c r="S2333" s="8">
        <v>94968695.469999999</v>
      </c>
      <c r="T2333" s="8">
        <v>86612286.670000002</v>
      </c>
      <c r="U2333" s="8">
        <v>7729922.5099999998</v>
      </c>
      <c r="V2333" s="8">
        <v>156859.04999999999</v>
      </c>
      <c r="W2333" s="8">
        <v>9058106.0600000005</v>
      </c>
      <c r="X2333" s="8">
        <v>16769.599999999999</v>
      </c>
      <c r="Y2333" s="8">
        <v>1674.55</v>
      </c>
      <c r="Z2333" s="8">
        <v>93.48</v>
      </c>
      <c r="AA2333" s="8">
        <v>30723667.969999999</v>
      </c>
      <c r="AB2333" s="8">
        <v>1183210.79</v>
      </c>
      <c r="AC2333" s="9">
        <f t="shared" si="216"/>
        <v>29540457.18</v>
      </c>
      <c r="AD2333" s="5" t="str">
        <f>$C2333&amp;" "&amp;VLOOKUP(C2333,Tegevusalad!$A$1:$B$89,2,FALSE)</f>
        <v>47 JAEKAUBANDUS, V.A MOOTORSÕIDUKID JA MOOTORRATTAD</v>
      </c>
      <c r="AE2333" s="6">
        <f t="shared" si="217"/>
        <v>481837362.39999998</v>
      </c>
      <c r="AF2333" s="6">
        <f t="shared" si="218"/>
        <v>313784909.67000002</v>
      </c>
      <c r="AG2333" s="6">
        <f t="shared" si="219"/>
        <v>503609237.94999993</v>
      </c>
      <c r="AH2333" s="6">
        <f t="shared" si="220"/>
        <v>422626899.89999998</v>
      </c>
      <c r="AI2333" s="6">
        <f t="shared" si="221"/>
        <v>503592468.3499999</v>
      </c>
    </row>
    <row r="2334" spans="1:35" s="2" customFormat="1">
      <c r="A2334" s="3">
        <v>2016</v>
      </c>
      <c r="B2334" s="3">
        <v>4</v>
      </c>
      <c r="C2334" s="4">
        <v>49</v>
      </c>
      <c r="D2334" s="8">
        <v>3806</v>
      </c>
      <c r="E2334" s="8">
        <v>97754031.329999998</v>
      </c>
      <c r="F2334" s="8">
        <v>15696.18</v>
      </c>
      <c r="G2334" s="8">
        <v>50290841.850000001</v>
      </c>
      <c r="H2334" s="8">
        <v>25049228.289999999</v>
      </c>
      <c r="I2334" s="8">
        <v>1187862.0900000001</v>
      </c>
      <c r="J2334" s="8">
        <v>398027.75</v>
      </c>
      <c r="K2334" s="8">
        <v>0</v>
      </c>
      <c r="L2334" s="8">
        <v>19552219.010000002</v>
      </c>
      <c r="M2334" s="8">
        <v>0</v>
      </c>
      <c r="N2334" s="8">
        <v>18607223.530000001</v>
      </c>
      <c r="O2334" s="8">
        <v>182820.75</v>
      </c>
      <c r="P2334" s="8">
        <v>3777208.61</v>
      </c>
      <c r="Q2334" s="8">
        <v>121461.83</v>
      </c>
      <c r="R2334" s="8">
        <v>54925.47</v>
      </c>
      <c r="S2334" s="8">
        <v>11526605.15</v>
      </c>
      <c r="T2334" s="8">
        <v>3897559.31</v>
      </c>
      <c r="U2334" s="8">
        <v>1867881.65</v>
      </c>
      <c r="V2334" s="8">
        <v>13244.93</v>
      </c>
      <c r="W2334" s="8">
        <v>482662.9</v>
      </c>
      <c r="X2334" s="8">
        <v>428994.4</v>
      </c>
      <c r="Y2334" s="8">
        <v>0.01</v>
      </c>
      <c r="Z2334" s="8">
        <v>877.6</v>
      </c>
      <c r="AA2334" s="8">
        <v>5101694.1900000004</v>
      </c>
      <c r="AB2334" s="8">
        <v>4157576.3</v>
      </c>
      <c r="AC2334" s="9">
        <f t="shared" si="216"/>
        <v>944117.8900000006</v>
      </c>
      <c r="AD2334" s="5" t="str">
        <f>$C2334&amp;" "&amp;VLOOKUP(C2334,Tegevusalad!$A$1:$B$89,2,FALSE)</f>
        <v>49 MAISMAAVEONDUS JA TORUTRANSPORT</v>
      </c>
      <c r="AE2334" s="6">
        <f t="shared" si="217"/>
        <v>84804235.110000014</v>
      </c>
      <c r="AF2334" s="6">
        <f t="shared" si="218"/>
        <v>79015399.379999995</v>
      </c>
      <c r="AG2334" s="6">
        <f t="shared" si="219"/>
        <v>135095076.96000001</v>
      </c>
      <c r="AH2334" s="6">
        <f t="shared" si="220"/>
        <v>93310745</v>
      </c>
      <c r="AI2334" s="6">
        <f t="shared" si="221"/>
        <v>134666082.56</v>
      </c>
    </row>
    <row r="2335" spans="1:35" s="2" customFormat="1">
      <c r="A2335" s="3">
        <v>2016</v>
      </c>
      <c r="B2335" s="3">
        <v>4</v>
      </c>
      <c r="C2335" s="4">
        <v>50</v>
      </c>
      <c r="D2335" s="8">
        <v>58</v>
      </c>
      <c r="E2335" s="8">
        <v>19927357.719999999</v>
      </c>
      <c r="F2335" s="8">
        <v>1224324.03</v>
      </c>
      <c r="G2335" s="8">
        <v>19189398.57</v>
      </c>
      <c r="H2335" s="8">
        <v>4174653.1</v>
      </c>
      <c r="I2335" s="8">
        <v>0</v>
      </c>
      <c r="J2335" s="8">
        <v>0</v>
      </c>
      <c r="K2335" s="8">
        <v>0</v>
      </c>
      <c r="L2335" s="8">
        <v>4095660.71</v>
      </c>
      <c r="M2335" s="8">
        <v>0</v>
      </c>
      <c r="N2335" s="8">
        <v>2871654.64</v>
      </c>
      <c r="O2335" s="8">
        <v>95625.53</v>
      </c>
      <c r="P2335" s="8">
        <v>68301.820000000007</v>
      </c>
      <c r="Q2335" s="8">
        <v>221.21</v>
      </c>
      <c r="R2335" s="8">
        <v>3348.69</v>
      </c>
      <c r="S2335" s="8">
        <v>7027850.3799999999</v>
      </c>
      <c r="T2335" s="8">
        <v>3518568.44</v>
      </c>
      <c r="U2335" s="8">
        <v>546.39</v>
      </c>
      <c r="V2335" s="8">
        <v>0</v>
      </c>
      <c r="W2335" s="8">
        <v>2480.4899999999998</v>
      </c>
      <c r="X2335" s="8">
        <v>0</v>
      </c>
      <c r="Y2335" s="8">
        <v>0</v>
      </c>
      <c r="Z2335" s="8">
        <v>0</v>
      </c>
      <c r="AA2335" s="8">
        <v>1355888</v>
      </c>
      <c r="AB2335" s="8">
        <v>131881.93</v>
      </c>
      <c r="AC2335" s="9">
        <f t="shared" si="216"/>
        <v>1224006.07</v>
      </c>
      <c r="AD2335" s="5" t="str">
        <f>$C2335&amp;" "&amp;VLOOKUP(C2335,Tegevusalad!$A$1:$B$89,2,FALSE)</f>
        <v>50 VEETRANSPORT</v>
      </c>
      <c r="AE2335" s="6">
        <f t="shared" si="217"/>
        <v>14123284.98</v>
      </c>
      <c r="AF2335" s="6">
        <f t="shared" si="218"/>
        <v>6868492.2300000004</v>
      </c>
      <c r="AG2335" s="6">
        <f t="shared" si="219"/>
        <v>33312683.550000001</v>
      </c>
      <c r="AH2335" s="6">
        <f t="shared" si="220"/>
        <v>14375016.65</v>
      </c>
      <c r="AI2335" s="6">
        <f t="shared" si="221"/>
        <v>33312683.550000001</v>
      </c>
    </row>
    <row r="2336" spans="1:35" s="2" customFormat="1">
      <c r="A2336" s="3">
        <v>2016</v>
      </c>
      <c r="B2336" s="3">
        <v>4</v>
      </c>
      <c r="C2336" s="4">
        <v>51</v>
      </c>
      <c r="D2336" s="8">
        <v>30</v>
      </c>
      <c r="E2336" s="8">
        <v>2084720.42</v>
      </c>
      <c r="F2336" s="8">
        <v>0</v>
      </c>
      <c r="G2336" s="8">
        <v>9075856.8399999999</v>
      </c>
      <c r="H2336" s="8">
        <v>705709.22</v>
      </c>
      <c r="I2336" s="8">
        <v>432</v>
      </c>
      <c r="J2336" s="8">
        <v>0</v>
      </c>
      <c r="K2336" s="8">
        <v>0</v>
      </c>
      <c r="L2336" s="8">
        <v>416944.08</v>
      </c>
      <c r="M2336" s="8">
        <v>0</v>
      </c>
      <c r="N2336" s="8">
        <v>496919.98</v>
      </c>
      <c r="O2336" s="8">
        <v>159.49</v>
      </c>
      <c r="P2336" s="8">
        <v>4394.46</v>
      </c>
      <c r="Q2336" s="8">
        <v>764.72</v>
      </c>
      <c r="R2336" s="8">
        <v>595.5</v>
      </c>
      <c r="S2336" s="8">
        <v>1304578.1499999999</v>
      </c>
      <c r="T2336" s="8">
        <v>8719.15</v>
      </c>
      <c r="U2336" s="8">
        <v>5659.32</v>
      </c>
      <c r="V2336" s="8">
        <v>0</v>
      </c>
      <c r="W2336" s="8">
        <v>33969.370000000003</v>
      </c>
      <c r="X2336" s="8">
        <v>0</v>
      </c>
      <c r="Y2336" s="8">
        <v>0</v>
      </c>
      <c r="Z2336" s="8">
        <v>0</v>
      </c>
      <c r="AA2336" s="8">
        <v>60633.1</v>
      </c>
      <c r="AB2336" s="8">
        <v>140609</v>
      </c>
      <c r="AC2336" s="9">
        <f t="shared" si="216"/>
        <v>-79975.899999999994</v>
      </c>
      <c r="AD2336" s="5" t="str">
        <f>$C2336&amp;" "&amp;VLOOKUP(C2336,Tegevusalad!$A$1:$B$89,2,FALSE)</f>
        <v>51 ÕHUTRANSPORT</v>
      </c>
      <c r="AE2336" s="6">
        <f t="shared" si="217"/>
        <v>774482.95</v>
      </c>
      <c r="AF2336" s="6">
        <f t="shared" si="218"/>
        <v>1176542.4799999997</v>
      </c>
      <c r="AG2336" s="6">
        <f t="shared" si="219"/>
        <v>9850339.7899999991</v>
      </c>
      <c r="AH2336" s="6">
        <f t="shared" si="220"/>
        <v>2487577.4</v>
      </c>
      <c r="AI2336" s="6">
        <f t="shared" si="221"/>
        <v>9850339.7899999991</v>
      </c>
    </row>
    <row r="2337" spans="1:35" s="2" customFormat="1">
      <c r="A2337" s="3">
        <v>2016</v>
      </c>
      <c r="B2337" s="3">
        <v>4</v>
      </c>
      <c r="C2337" s="4">
        <v>52</v>
      </c>
      <c r="D2337" s="8">
        <v>1253</v>
      </c>
      <c r="E2337" s="8">
        <v>90670526.930000007</v>
      </c>
      <c r="F2337" s="8">
        <v>17538.02</v>
      </c>
      <c r="G2337" s="8">
        <v>117371514.33</v>
      </c>
      <c r="H2337" s="8">
        <v>23218172.640000001</v>
      </c>
      <c r="I2337" s="8">
        <v>1086602.3700000001</v>
      </c>
      <c r="J2337" s="8">
        <v>2453352.6800000002</v>
      </c>
      <c r="K2337" s="8">
        <v>0</v>
      </c>
      <c r="L2337" s="8">
        <v>18135683.649999999</v>
      </c>
      <c r="M2337" s="8">
        <v>632.30999999999995</v>
      </c>
      <c r="N2337" s="8">
        <v>19125656.350000001</v>
      </c>
      <c r="O2337" s="8">
        <v>141142.13</v>
      </c>
      <c r="P2337" s="8">
        <v>1752962.67</v>
      </c>
      <c r="Q2337" s="8">
        <v>22184</v>
      </c>
      <c r="R2337" s="8">
        <v>74959.94</v>
      </c>
      <c r="S2337" s="8">
        <v>29409581.350000001</v>
      </c>
      <c r="T2337" s="8">
        <v>8045977.29</v>
      </c>
      <c r="U2337" s="8">
        <v>2770193.3</v>
      </c>
      <c r="V2337" s="8">
        <v>0</v>
      </c>
      <c r="W2337" s="8">
        <v>381617.87</v>
      </c>
      <c r="X2337" s="8">
        <v>7278249.0300000003</v>
      </c>
      <c r="Y2337" s="8">
        <v>40829.67</v>
      </c>
      <c r="Z2337" s="8">
        <v>0.03</v>
      </c>
      <c r="AA2337" s="8">
        <v>2734564.62</v>
      </c>
      <c r="AB2337" s="8">
        <v>3683075.37</v>
      </c>
      <c r="AC2337" s="9">
        <f t="shared" si="216"/>
        <v>-948510.75</v>
      </c>
      <c r="AD2337" s="5" t="str">
        <f>$C2337&amp;" "&amp;VLOOKUP(C2337,Tegevusalad!$A$1:$B$89,2,FALSE)</f>
        <v>52 LAONDUS JA VEONDUST ABISTAVAD TEGEVUSALAD</v>
      </c>
      <c r="AE2337" s="6">
        <f t="shared" si="217"/>
        <v>65786539.329999998</v>
      </c>
      <c r="AF2337" s="6">
        <f t="shared" si="218"/>
        <v>63117596.150000013</v>
      </c>
      <c r="AG2337" s="6">
        <f t="shared" si="219"/>
        <v>183158053.66</v>
      </c>
      <c r="AH2337" s="6">
        <f t="shared" si="220"/>
        <v>96003081.450000003</v>
      </c>
      <c r="AI2337" s="6">
        <f t="shared" si="221"/>
        <v>175879804.63</v>
      </c>
    </row>
    <row r="2338" spans="1:35" s="2" customFormat="1">
      <c r="A2338" s="3">
        <v>2016</v>
      </c>
      <c r="B2338" s="3">
        <v>4</v>
      </c>
      <c r="C2338" s="4">
        <v>53</v>
      </c>
      <c r="D2338" s="8">
        <v>140</v>
      </c>
      <c r="E2338" s="8">
        <v>7956895.5999999996</v>
      </c>
      <c r="F2338" s="8">
        <v>82926.039999999994</v>
      </c>
      <c r="G2338" s="8">
        <v>2866277.26</v>
      </c>
      <c r="H2338" s="8">
        <v>887967.7</v>
      </c>
      <c r="I2338" s="8">
        <v>5640.51</v>
      </c>
      <c r="J2338" s="8">
        <v>4548.24</v>
      </c>
      <c r="K2338" s="8">
        <v>0</v>
      </c>
      <c r="L2338" s="8">
        <v>1598842.43</v>
      </c>
      <c r="M2338" s="8">
        <v>0</v>
      </c>
      <c r="N2338" s="8">
        <v>969357.08</v>
      </c>
      <c r="O2338" s="8">
        <v>0</v>
      </c>
      <c r="P2338" s="8">
        <v>98354.37</v>
      </c>
      <c r="Q2338" s="8">
        <v>9965.3700000000008</v>
      </c>
      <c r="R2338" s="8">
        <v>6767.25</v>
      </c>
      <c r="S2338" s="8">
        <v>872259.38</v>
      </c>
      <c r="T2338" s="8">
        <v>9976.6</v>
      </c>
      <c r="U2338" s="8">
        <v>172045.9</v>
      </c>
      <c r="V2338" s="8">
        <v>0</v>
      </c>
      <c r="W2338" s="8">
        <v>1588176.73</v>
      </c>
      <c r="X2338" s="8">
        <v>158</v>
      </c>
      <c r="Y2338" s="8">
        <v>0</v>
      </c>
      <c r="Z2338" s="8">
        <v>0</v>
      </c>
      <c r="AA2338" s="8">
        <v>647332.56999999995</v>
      </c>
      <c r="AB2338" s="8">
        <v>17847.22</v>
      </c>
      <c r="AC2338" s="9">
        <f t="shared" si="216"/>
        <v>629485.35</v>
      </c>
      <c r="AD2338" s="5" t="str">
        <f>$C2338&amp;" "&amp;VLOOKUP(C2338,Tegevusalad!$A$1:$B$89,2,FALSE)</f>
        <v>53 POSTI- JA KULLERITEENISTUS</v>
      </c>
      <c r="AE2338" s="6">
        <f t="shared" si="217"/>
        <v>6995674.3599999994</v>
      </c>
      <c r="AF2338" s="6">
        <f t="shared" si="218"/>
        <v>3836316.3699999996</v>
      </c>
      <c r="AG2338" s="6">
        <f t="shared" si="219"/>
        <v>9861951.6199999992</v>
      </c>
      <c r="AH2338" s="6">
        <f t="shared" si="220"/>
        <v>4880621.6499999994</v>
      </c>
      <c r="AI2338" s="6">
        <f t="shared" si="221"/>
        <v>9861793.6199999992</v>
      </c>
    </row>
    <row r="2339" spans="1:35" s="2" customFormat="1">
      <c r="A2339" s="3">
        <v>2016</v>
      </c>
      <c r="B2339" s="3">
        <v>4</v>
      </c>
      <c r="C2339" s="4">
        <v>55</v>
      </c>
      <c r="D2339" s="8">
        <v>738</v>
      </c>
      <c r="E2339" s="8">
        <v>8898780.8499999996</v>
      </c>
      <c r="F2339" s="8">
        <v>12664725.800000001</v>
      </c>
      <c r="G2339" s="8">
        <v>268876.06</v>
      </c>
      <c r="H2339" s="8">
        <v>152290.4</v>
      </c>
      <c r="I2339" s="8">
        <v>66010.81</v>
      </c>
      <c r="J2339" s="8">
        <v>4428.24</v>
      </c>
      <c r="K2339" s="8">
        <v>1452.16</v>
      </c>
      <c r="L2339" s="8">
        <v>2919581.51</v>
      </c>
      <c r="M2339" s="8">
        <v>0</v>
      </c>
      <c r="N2339" s="8">
        <v>2507244.61</v>
      </c>
      <c r="O2339" s="8">
        <v>5259.98</v>
      </c>
      <c r="P2339" s="8">
        <v>285689.15000000002</v>
      </c>
      <c r="Q2339" s="8">
        <v>7790.24</v>
      </c>
      <c r="R2339" s="8">
        <v>7918.6</v>
      </c>
      <c r="S2339" s="8">
        <v>872986.78</v>
      </c>
      <c r="T2339" s="8">
        <v>170624.91</v>
      </c>
      <c r="U2339" s="8">
        <v>43693.08</v>
      </c>
      <c r="V2339" s="8">
        <v>0</v>
      </c>
      <c r="W2339" s="8">
        <v>764870.13</v>
      </c>
      <c r="X2339" s="8">
        <v>600.5</v>
      </c>
      <c r="Y2339" s="8">
        <v>0.18</v>
      </c>
      <c r="Z2339" s="8">
        <v>0</v>
      </c>
      <c r="AA2339" s="8">
        <v>787749.54</v>
      </c>
      <c r="AB2339" s="8">
        <v>375412.51</v>
      </c>
      <c r="AC2339" s="9">
        <f t="shared" si="216"/>
        <v>412337.03</v>
      </c>
      <c r="AD2339" s="5" t="str">
        <f>$C2339&amp;" "&amp;VLOOKUP(C2339,Tegevusalad!$A$1:$B$89,2,FALSE)</f>
        <v>55 MAJUTUS</v>
      </c>
      <c r="AE2339" s="6">
        <f t="shared" si="217"/>
        <v>20647427.289999999</v>
      </c>
      <c r="AF2339" s="6">
        <f t="shared" si="218"/>
        <v>11632836.289999999</v>
      </c>
      <c r="AG2339" s="6">
        <f t="shared" si="219"/>
        <v>20916303.349999998</v>
      </c>
      <c r="AH2339" s="6">
        <f t="shared" si="220"/>
        <v>12575816.049999999</v>
      </c>
      <c r="AI2339" s="6">
        <f t="shared" si="221"/>
        <v>20915702.849999998</v>
      </c>
    </row>
    <row r="2340" spans="1:35" s="2" customFormat="1">
      <c r="A2340" s="3">
        <v>2016</v>
      </c>
      <c r="B2340" s="3">
        <v>4</v>
      </c>
      <c r="C2340" s="4">
        <v>56</v>
      </c>
      <c r="D2340" s="8">
        <v>1973</v>
      </c>
      <c r="E2340" s="8">
        <v>44555583.140000001</v>
      </c>
      <c r="F2340" s="8">
        <v>458198.92</v>
      </c>
      <c r="G2340" s="8">
        <v>2107751.7999999998</v>
      </c>
      <c r="H2340" s="8">
        <v>1323198.52</v>
      </c>
      <c r="I2340" s="8">
        <v>1248504.71</v>
      </c>
      <c r="J2340" s="8">
        <v>17237.25</v>
      </c>
      <c r="K2340" s="8">
        <v>0</v>
      </c>
      <c r="L2340" s="8">
        <v>8952354.5899999999</v>
      </c>
      <c r="M2340" s="8">
        <v>0</v>
      </c>
      <c r="N2340" s="8">
        <v>6329148.8600000003</v>
      </c>
      <c r="O2340" s="8">
        <v>15171.24</v>
      </c>
      <c r="P2340" s="8">
        <v>239839.38</v>
      </c>
      <c r="Q2340" s="8">
        <v>15416.09</v>
      </c>
      <c r="R2340" s="8">
        <v>16491.080000000002</v>
      </c>
      <c r="S2340" s="8">
        <v>2496406.37</v>
      </c>
      <c r="T2340" s="8">
        <v>2222852.7200000002</v>
      </c>
      <c r="U2340" s="8">
        <v>106086.36</v>
      </c>
      <c r="V2340" s="8">
        <v>0</v>
      </c>
      <c r="W2340" s="8">
        <v>99274.91</v>
      </c>
      <c r="X2340" s="8">
        <v>5296.29</v>
      </c>
      <c r="Y2340" s="8">
        <v>58.47</v>
      </c>
      <c r="Z2340" s="8">
        <v>0.03</v>
      </c>
      <c r="AA2340" s="8">
        <v>3089587.93</v>
      </c>
      <c r="AB2340" s="8">
        <v>466323.76</v>
      </c>
      <c r="AC2340" s="9">
        <f t="shared" si="216"/>
        <v>2623264.17</v>
      </c>
      <c r="AD2340" s="5" t="str">
        <f>$C2340&amp;" "&amp;VLOOKUP(C2340,Tegevusalad!$A$1:$B$89,2,FALSE)</f>
        <v>56 TOIDU JA JOOGI SERVEERIMINE</v>
      </c>
      <c r="AE2340" s="6">
        <f t="shared" si="217"/>
        <v>42416585.620000005</v>
      </c>
      <c r="AF2340" s="6">
        <f t="shared" si="218"/>
        <v>29049850.77</v>
      </c>
      <c r="AG2340" s="6">
        <f t="shared" si="219"/>
        <v>44524337.420000002</v>
      </c>
      <c r="AH2340" s="6">
        <f t="shared" si="220"/>
        <v>31728199.699999999</v>
      </c>
      <c r="AI2340" s="6">
        <f t="shared" si="221"/>
        <v>44519041.130000003</v>
      </c>
    </row>
    <row r="2341" spans="1:35" s="2" customFormat="1">
      <c r="A2341" s="3">
        <v>2016</v>
      </c>
      <c r="B2341" s="3">
        <v>4</v>
      </c>
      <c r="C2341" s="4">
        <v>58</v>
      </c>
      <c r="D2341" s="8">
        <v>381</v>
      </c>
      <c r="E2341" s="8">
        <v>5591903.4100000001</v>
      </c>
      <c r="F2341" s="8">
        <v>5195492.62</v>
      </c>
      <c r="G2341" s="8">
        <v>981415.47</v>
      </c>
      <c r="H2341" s="8">
        <v>489029.98</v>
      </c>
      <c r="I2341" s="8">
        <v>68987.460000000006</v>
      </c>
      <c r="J2341" s="8">
        <v>3408.98</v>
      </c>
      <c r="K2341" s="8">
        <v>0</v>
      </c>
      <c r="L2341" s="8">
        <v>1585975.1</v>
      </c>
      <c r="M2341" s="8">
        <v>0</v>
      </c>
      <c r="N2341" s="8">
        <v>1208211.5</v>
      </c>
      <c r="O2341" s="8">
        <v>17662.150000000001</v>
      </c>
      <c r="P2341" s="8">
        <v>18193.27</v>
      </c>
      <c r="Q2341" s="8">
        <v>6131.9</v>
      </c>
      <c r="R2341" s="8">
        <v>8938.44</v>
      </c>
      <c r="S2341" s="8">
        <v>474457.25</v>
      </c>
      <c r="T2341" s="8">
        <v>127776.68</v>
      </c>
      <c r="U2341" s="8">
        <v>203884.24</v>
      </c>
      <c r="V2341" s="8">
        <v>0</v>
      </c>
      <c r="W2341" s="8">
        <v>146009.4</v>
      </c>
      <c r="X2341" s="8">
        <v>0</v>
      </c>
      <c r="Y2341" s="8">
        <v>0.23</v>
      </c>
      <c r="Z2341" s="8">
        <v>0</v>
      </c>
      <c r="AA2341" s="8">
        <v>482803.81</v>
      </c>
      <c r="AB2341" s="8">
        <v>105040</v>
      </c>
      <c r="AC2341" s="9">
        <f t="shared" si="216"/>
        <v>377763.81</v>
      </c>
      <c r="AD2341" s="5" t="str">
        <f>$C2341&amp;" "&amp;VLOOKUP(C2341,Tegevusalad!$A$1:$B$89,2,FALSE)</f>
        <v>58 KIRJASTAMINE</v>
      </c>
      <c r="AE2341" s="6">
        <f t="shared" si="217"/>
        <v>10109054.540000001</v>
      </c>
      <c r="AF2341" s="6">
        <f t="shared" si="218"/>
        <v>5319097.46</v>
      </c>
      <c r="AG2341" s="6">
        <f t="shared" si="219"/>
        <v>11090470.010000002</v>
      </c>
      <c r="AH2341" s="6">
        <f t="shared" si="220"/>
        <v>6085749.6999999993</v>
      </c>
      <c r="AI2341" s="6">
        <f t="shared" si="221"/>
        <v>11090470.010000002</v>
      </c>
    </row>
    <row r="2342" spans="1:35" s="2" customFormat="1">
      <c r="A2342" s="3">
        <v>2016</v>
      </c>
      <c r="B2342" s="3">
        <v>4</v>
      </c>
      <c r="C2342" s="4">
        <v>59</v>
      </c>
      <c r="D2342" s="8">
        <v>493</v>
      </c>
      <c r="E2342" s="8">
        <v>6215111.0899999999</v>
      </c>
      <c r="F2342" s="8">
        <v>5390.5</v>
      </c>
      <c r="G2342" s="8">
        <v>794688.77</v>
      </c>
      <c r="H2342" s="8">
        <v>729171.99</v>
      </c>
      <c r="I2342" s="8">
        <v>3764.09</v>
      </c>
      <c r="J2342" s="8">
        <v>1157.79</v>
      </c>
      <c r="K2342" s="8">
        <v>0</v>
      </c>
      <c r="L2342" s="8">
        <v>1243507.47</v>
      </c>
      <c r="M2342" s="8">
        <v>0</v>
      </c>
      <c r="N2342" s="8">
        <v>874168.89</v>
      </c>
      <c r="O2342" s="8">
        <v>409.81</v>
      </c>
      <c r="P2342" s="8">
        <v>38132.32</v>
      </c>
      <c r="Q2342" s="8">
        <v>6584.84</v>
      </c>
      <c r="R2342" s="8">
        <v>7433.15</v>
      </c>
      <c r="S2342" s="8">
        <v>735635.97</v>
      </c>
      <c r="T2342" s="8">
        <v>348029.64</v>
      </c>
      <c r="U2342" s="8">
        <v>231960.34</v>
      </c>
      <c r="V2342" s="8">
        <v>136.96</v>
      </c>
      <c r="W2342" s="8">
        <v>4134.66</v>
      </c>
      <c r="X2342" s="8">
        <v>0</v>
      </c>
      <c r="Y2342" s="8">
        <v>0</v>
      </c>
      <c r="Z2342" s="8">
        <v>0</v>
      </c>
      <c r="AA2342" s="8">
        <v>452655.02</v>
      </c>
      <c r="AB2342" s="8">
        <v>83316.44</v>
      </c>
      <c r="AC2342" s="9">
        <f t="shared" si="216"/>
        <v>369338.58</v>
      </c>
      <c r="AD2342" s="5" t="str">
        <f>$C2342&amp;" "&amp;VLOOKUP(C2342,Tegevusalad!$A$1:$B$89,2,FALSE)</f>
        <v>59 KINOFILMIDE, VIDEOTE JA TELESAADETE TOOTMINE; HELISALVESTISTE JA MUUSIKA KIRJASTAMINE</v>
      </c>
      <c r="AE2342" s="6">
        <f t="shared" si="217"/>
        <v>5252905.28</v>
      </c>
      <c r="AF2342" s="6">
        <f t="shared" si="218"/>
        <v>3438501.8</v>
      </c>
      <c r="AG2342" s="6">
        <f t="shared" si="219"/>
        <v>6047594.0499999998</v>
      </c>
      <c r="AH2342" s="6">
        <f t="shared" si="220"/>
        <v>4408010.2</v>
      </c>
      <c r="AI2342" s="6">
        <f t="shared" si="221"/>
        <v>6047594.0499999998</v>
      </c>
    </row>
    <row r="2343" spans="1:35" s="2" customFormat="1">
      <c r="A2343" s="3">
        <v>2016</v>
      </c>
      <c r="B2343" s="3">
        <v>4</v>
      </c>
      <c r="C2343" s="4">
        <v>60</v>
      </c>
      <c r="D2343" s="8">
        <v>39</v>
      </c>
      <c r="E2343" s="8">
        <v>671632.44</v>
      </c>
      <c r="F2343" s="8">
        <v>69.59</v>
      </c>
      <c r="G2343" s="8">
        <v>94762.65</v>
      </c>
      <c r="H2343" s="8">
        <v>44349.23</v>
      </c>
      <c r="I2343" s="8">
        <v>0</v>
      </c>
      <c r="J2343" s="8">
        <v>0</v>
      </c>
      <c r="K2343" s="8">
        <v>0</v>
      </c>
      <c r="L2343" s="8">
        <v>134332.75</v>
      </c>
      <c r="M2343" s="8">
        <v>0</v>
      </c>
      <c r="N2343" s="8">
        <v>77115.490000000005</v>
      </c>
      <c r="O2343" s="8">
        <v>144.04</v>
      </c>
      <c r="P2343" s="8">
        <v>1336.79</v>
      </c>
      <c r="Q2343" s="8">
        <v>398.29</v>
      </c>
      <c r="R2343" s="8">
        <v>1110.1400000000001</v>
      </c>
      <c r="S2343" s="8">
        <v>32921.89</v>
      </c>
      <c r="T2343" s="8">
        <v>720.18</v>
      </c>
      <c r="U2343" s="8">
        <v>208.05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65456.46</v>
      </c>
      <c r="AB2343" s="8">
        <v>8239.2000000000007</v>
      </c>
      <c r="AC2343" s="9">
        <f t="shared" si="216"/>
        <v>57217.259999999995</v>
      </c>
      <c r="AD2343" s="5" t="str">
        <f>$C2343&amp;" "&amp;VLOOKUP(C2343,Tegevusalad!$A$1:$B$89,2,FALSE)</f>
        <v>60 PROGRAMMID JA RINGHÄÄLING</v>
      </c>
      <c r="AE2343" s="6">
        <f t="shared" si="217"/>
        <v>638572.08999999985</v>
      </c>
      <c r="AF2343" s="6">
        <f t="shared" si="218"/>
        <v>357278.01</v>
      </c>
      <c r="AG2343" s="6">
        <f t="shared" si="219"/>
        <v>733334.74</v>
      </c>
      <c r="AH2343" s="6">
        <f t="shared" si="220"/>
        <v>391128.15</v>
      </c>
      <c r="AI2343" s="6">
        <f t="shared" si="221"/>
        <v>733334.74</v>
      </c>
    </row>
    <row r="2344" spans="1:35" s="2" customFormat="1">
      <c r="A2344" s="3">
        <v>2016</v>
      </c>
      <c r="B2344" s="3">
        <v>4</v>
      </c>
      <c r="C2344" s="4">
        <v>61</v>
      </c>
      <c r="D2344" s="8">
        <v>198</v>
      </c>
      <c r="E2344" s="8">
        <v>66844223.520000003</v>
      </c>
      <c r="F2344" s="8">
        <v>0</v>
      </c>
      <c r="G2344" s="8">
        <v>8640302.2300000004</v>
      </c>
      <c r="H2344" s="8">
        <v>5650306.9800000004</v>
      </c>
      <c r="I2344" s="8">
        <v>400471.58</v>
      </c>
      <c r="J2344" s="8">
        <v>3454.28</v>
      </c>
      <c r="K2344" s="8">
        <v>1438.33</v>
      </c>
      <c r="L2344" s="8">
        <v>13368844.73</v>
      </c>
      <c r="M2344" s="8">
        <v>0</v>
      </c>
      <c r="N2344" s="8">
        <v>8246151.0899999999</v>
      </c>
      <c r="O2344" s="8">
        <v>52733.43</v>
      </c>
      <c r="P2344" s="8">
        <v>300824.89</v>
      </c>
      <c r="Q2344" s="8">
        <v>3349.97</v>
      </c>
      <c r="R2344" s="8">
        <v>10024.44</v>
      </c>
      <c r="S2344" s="8">
        <v>18005748.640000001</v>
      </c>
      <c r="T2344" s="8">
        <v>9176752.3699999992</v>
      </c>
      <c r="U2344" s="8">
        <v>4347239.1399999997</v>
      </c>
      <c r="V2344" s="8">
        <v>900</v>
      </c>
      <c r="W2344" s="8">
        <v>429760.94</v>
      </c>
      <c r="X2344" s="8">
        <v>1850.91</v>
      </c>
      <c r="Y2344" s="8">
        <v>121.83</v>
      </c>
      <c r="Z2344" s="8">
        <v>0</v>
      </c>
      <c r="AA2344" s="8">
        <v>5353473.3499999996</v>
      </c>
      <c r="AB2344" s="8">
        <v>230657.88</v>
      </c>
      <c r="AC2344" s="9">
        <f t="shared" si="216"/>
        <v>5122815.47</v>
      </c>
      <c r="AD2344" s="5" t="str">
        <f>$C2344&amp;" "&amp;VLOOKUP(C2344,Tegevusalad!$A$1:$B$89,2,FALSE)</f>
        <v>61 TELEKOMMUNIKATSIOON</v>
      </c>
      <c r="AE2344" s="6">
        <f t="shared" si="217"/>
        <v>44493086.649999999</v>
      </c>
      <c r="AF2344" s="6">
        <f t="shared" si="218"/>
        <v>18665122.719999999</v>
      </c>
      <c r="AG2344" s="6">
        <f t="shared" si="219"/>
        <v>53133388.879999995</v>
      </c>
      <c r="AH2344" s="6">
        <f t="shared" si="220"/>
        <v>41280877.649999999</v>
      </c>
      <c r="AI2344" s="6">
        <f t="shared" si="221"/>
        <v>53131537.969999999</v>
      </c>
    </row>
    <row r="2345" spans="1:35" s="2" customFormat="1">
      <c r="A2345" s="3">
        <v>2016</v>
      </c>
      <c r="B2345" s="3">
        <v>4</v>
      </c>
      <c r="C2345" s="4">
        <v>62</v>
      </c>
      <c r="D2345" s="8">
        <v>2739</v>
      </c>
      <c r="E2345" s="8">
        <v>35393650.659999996</v>
      </c>
      <c r="F2345" s="8">
        <v>13644.49</v>
      </c>
      <c r="G2345" s="8">
        <v>31945118.969999999</v>
      </c>
      <c r="H2345" s="8">
        <v>15713813.289999999</v>
      </c>
      <c r="I2345" s="8">
        <v>559807.16</v>
      </c>
      <c r="J2345" s="8">
        <v>742499.55</v>
      </c>
      <c r="K2345" s="8">
        <v>0</v>
      </c>
      <c r="L2345" s="8">
        <v>7079958.2400000002</v>
      </c>
      <c r="M2345" s="8">
        <v>0</v>
      </c>
      <c r="N2345" s="8">
        <v>5327646.93</v>
      </c>
      <c r="O2345" s="8">
        <v>26429.040000000001</v>
      </c>
      <c r="P2345" s="8">
        <v>508000.33</v>
      </c>
      <c r="Q2345" s="8">
        <v>25848.5</v>
      </c>
      <c r="R2345" s="8">
        <v>54447.03</v>
      </c>
      <c r="S2345" s="8">
        <v>6277177.5300000003</v>
      </c>
      <c r="T2345" s="8">
        <v>2197025.86</v>
      </c>
      <c r="U2345" s="8">
        <v>2913572.27</v>
      </c>
      <c r="V2345" s="8">
        <v>0</v>
      </c>
      <c r="W2345" s="8">
        <v>590834.88</v>
      </c>
      <c r="X2345" s="8">
        <v>51.31</v>
      </c>
      <c r="Y2345" s="8">
        <v>101.47</v>
      </c>
      <c r="Z2345" s="8">
        <v>127.33</v>
      </c>
      <c r="AA2345" s="8">
        <v>3132861.67</v>
      </c>
      <c r="AB2345" s="8">
        <v>1380576.22</v>
      </c>
      <c r="AC2345" s="9">
        <f t="shared" si="216"/>
        <v>1752285.45</v>
      </c>
      <c r="AD2345" s="5" t="str">
        <f>$C2345&amp;" "&amp;VLOOKUP(C2345,Tegevusalad!$A$1:$B$89,2,FALSE)</f>
        <v>62 PROGRAMMEERIMINE, KONSULTATSIOONID JMS TEGEVUSED</v>
      </c>
      <c r="AE2345" s="6">
        <f t="shared" si="217"/>
        <v>26216596.66</v>
      </c>
      <c r="AF2345" s="6">
        <f t="shared" si="218"/>
        <v>17587574.799999997</v>
      </c>
      <c r="AG2345" s="6">
        <f t="shared" si="219"/>
        <v>58161715.63000001</v>
      </c>
      <c r="AH2345" s="6">
        <f t="shared" si="220"/>
        <v>26910469.799999997</v>
      </c>
      <c r="AI2345" s="6">
        <f t="shared" si="221"/>
        <v>58161664.320000008</v>
      </c>
    </row>
    <row r="2346" spans="1:35" s="2" customFormat="1">
      <c r="A2346" s="3">
        <v>2016</v>
      </c>
      <c r="B2346" s="3">
        <v>4</v>
      </c>
      <c r="C2346" s="4">
        <v>63</v>
      </c>
      <c r="D2346" s="8">
        <v>633</v>
      </c>
      <c r="E2346" s="8">
        <v>8823160.0299999993</v>
      </c>
      <c r="F2346" s="8">
        <v>108973.26</v>
      </c>
      <c r="G2346" s="8">
        <v>8849514.7799999993</v>
      </c>
      <c r="H2346" s="8">
        <v>2949670.78</v>
      </c>
      <c r="I2346" s="8">
        <v>300006.09999999998</v>
      </c>
      <c r="J2346" s="8">
        <v>11226.36</v>
      </c>
      <c r="K2346" s="8">
        <v>0</v>
      </c>
      <c r="L2346" s="8">
        <v>1774439.6</v>
      </c>
      <c r="M2346" s="8">
        <v>0</v>
      </c>
      <c r="N2346" s="8">
        <v>1327286.1299999999</v>
      </c>
      <c r="O2346" s="8">
        <v>9570.23</v>
      </c>
      <c r="P2346" s="8">
        <v>47677.03</v>
      </c>
      <c r="Q2346" s="8">
        <v>2435.38</v>
      </c>
      <c r="R2346" s="8">
        <v>8505.2099999999991</v>
      </c>
      <c r="S2346" s="8">
        <v>2296382.6</v>
      </c>
      <c r="T2346" s="8">
        <v>454021.63</v>
      </c>
      <c r="U2346" s="8">
        <v>1849565.58</v>
      </c>
      <c r="V2346" s="8">
        <v>0</v>
      </c>
      <c r="W2346" s="8">
        <v>983199.31</v>
      </c>
      <c r="X2346" s="8">
        <v>0</v>
      </c>
      <c r="Y2346" s="8">
        <v>15.25</v>
      </c>
      <c r="Z2346" s="8">
        <v>0.18</v>
      </c>
      <c r="AA2346" s="8">
        <v>603293.85</v>
      </c>
      <c r="AB2346" s="8">
        <v>156125.31</v>
      </c>
      <c r="AC2346" s="9">
        <f t="shared" si="216"/>
        <v>447168.54</v>
      </c>
      <c r="AD2346" s="5" t="str">
        <f>$C2346&amp;" "&amp;VLOOKUP(C2346,Tegevusalad!$A$1:$B$89,2,FALSE)</f>
        <v>63 INFOALANE TEGEVUS</v>
      </c>
      <c r="AE2346" s="6">
        <f t="shared" si="217"/>
        <v>4786185.1099999994</v>
      </c>
      <c r="AF2346" s="6">
        <f t="shared" si="218"/>
        <v>2485157.3699999992</v>
      </c>
      <c r="AG2346" s="6">
        <f t="shared" si="219"/>
        <v>13635699.890000001</v>
      </c>
      <c r="AH2346" s="6">
        <f t="shared" si="220"/>
        <v>6678956.6999999993</v>
      </c>
      <c r="AI2346" s="6">
        <f t="shared" si="221"/>
        <v>13635699.890000001</v>
      </c>
    </row>
    <row r="2347" spans="1:35" s="2" customFormat="1">
      <c r="A2347" s="3">
        <v>2016</v>
      </c>
      <c r="B2347" s="3">
        <v>4</v>
      </c>
      <c r="C2347" s="4">
        <v>64</v>
      </c>
      <c r="D2347" s="8">
        <v>427</v>
      </c>
      <c r="E2347" s="8">
        <v>129585589.27</v>
      </c>
      <c r="F2347" s="8">
        <v>399.47</v>
      </c>
      <c r="G2347" s="8">
        <v>4836485.8099999996</v>
      </c>
      <c r="H2347" s="8">
        <v>4173706.15</v>
      </c>
      <c r="I2347" s="8">
        <v>229727.26</v>
      </c>
      <c r="J2347" s="8">
        <v>113067.99</v>
      </c>
      <c r="K2347" s="8">
        <v>0</v>
      </c>
      <c r="L2347" s="8">
        <v>25917153.829999998</v>
      </c>
      <c r="M2347" s="8">
        <v>0</v>
      </c>
      <c r="N2347" s="8">
        <v>28063033.199999999</v>
      </c>
      <c r="O2347" s="8">
        <v>4066.11</v>
      </c>
      <c r="P2347" s="8">
        <v>947946.48</v>
      </c>
      <c r="Q2347" s="8">
        <v>29955.86</v>
      </c>
      <c r="R2347" s="8">
        <v>11371.99</v>
      </c>
      <c r="S2347" s="8">
        <v>9755690.7699999996</v>
      </c>
      <c r="T2347" s="8">
        <v>6513981.25</v>
      </c>
      <c r="U2347" s="8">
        <v>287569.75</v>
      </c>
      <c r="V2347" s="8">
        <v>47.17</v>
      </c>
      <c r="W2347" s="8">
        <v>64440419.060000002</v>
      </c>
      <c r="X2347" s="8">
        <v>28080.34</v>
      </c>
      <c r="Y2347" s="8">
        <v>2881.03</v>
      </c>
      <c r="Z2347" s="8">
        <v>0</v>
      </c>
      <c r="AA2347" s="8">
        <v>1039263.2</v>
      </c>
      <c r="AB2347" s="8">
        <v>3182261.54</v>
      </c>
      <c r="AC2347" s="9">
        <f t="shared" si="216"/>
        <v>-2142998.34</v>
      </c>
      <c r="AD2347" s="5" t="str">
        <f>$C2347&amp;" "&amp;VLOOKUP(C2347,Tegevusalad!$A$1:$B$89,2,FALSE)</f>
        <v>64 FINANTSTEENUSTE OSUTAMINE, V.A KINDLUSTUS JA PENSIONIFONDID</v>
      </c>
      <c r="AE2347" s="6">
        <f t="shared" si="217"/>
        <v>119570808.56</v>
      </c>
      <c r="AF2347" s="6">
        <f t="shared" si="218"/>
        <v>130308482.04999998</v>
      </c>
      <c r="AG2347" s="6">
        <f t="shared" si="219"/>
        <v>124407294.36999999</v>
      </c>
      <c r="AH2347" s="6">
        <f t="shared" si="220"/>
        <v>140372025.94999999</v>
      </c>
      <c r="AI2347" s="6">
        <f t="shared" si="221"/>
        <v>124379214.02999999</v>
      </c>
    </row>
    <row r="2348" spans="1:35" s="2" customFormat="1">
      <c r="A2348" s="3">
        <v>2016</v>
      </c>
      <c r="B2348" s="3">
        <v>4</v>
      </c>
      <c r="C2348" s="4">
        <v>65</v>
      </c>
      <c r="D2348" s="8">
        <v>16</v>
      </c>
      <c r="E2348" s="8">
        <v>422073.37</v>
      </c>
      <c r="F2348" s="8">
        <v>0</v>
      </c>
      <c r="G2348" s="8">
        <v>17967.490000000002</v>
      </c>
      <c r="H2348" s="8">
        <v>17967.490000000002</v>
      </c>
      <c r="I2348" s="8">
        <v>0</v>
      </c>
      <c r="J2348" s="8">
        <v>0</v>
      </c>
      <c r="K2348" s="8">
        <v>0</v>
      </c>
      <c r="L2348" s="8">
        <v>84414.69</v>
      </c>
      <c r="M2348" s="8">
        <v>0</v>
      </c>
      <c r="N2348" s="8">
        <v>6115.62</v>
      </c>
      <c r="O2348" s="8">
        <v>0</v>
      </c>
      <c r="P2348" s="8">
        <v>0</v>
      </c>
      <c r="Q2348" s="8">
        <v>0</v>
      </c>
      <c r="R2348" s="8">
        <v>0</v>
      </c>
      <c r="S2348" s="8">
        <v>285892.98</v>
      </c>
      <c r="T2348" s="8">
        <v>6294.98</v>
      </c>
      <c r="U2348" s="8">
        <v>26065.64</v>
      </c>
      <c r="V2348" s="8">
        <v>0</v>
      </c>
      <c r="W2348" s="8">
        <v>24221016.399999999</v>
      </c>
      <c r="X2348" s="8">
        <v>0</v>
      </c>
      <c r="Y2348" s="8">
        <v>0</v>
      </c>
      <c r="Z2348" s="8">
        <v>0</v>
      </c>
      <c r="AA2348" s="8">
        <v>78299.070000000007</v>
      </c>
      <c r="AB2348" s="8">
        <v>0</v>
      </c>
      <c r="AC2348" s="9">
        <f t="shared" si="216"/>
        <v>78299.070000000007</v>
      </c>
      <c r="AD2348" s="5" t="str">
        <f>$C2348&amp;" "&amp;VLOOKUP(C2348,Tegevusalad!$A$1:$B$89,2,FALSE)</f>
        <v>65 KINDLUSTUS, EDASIKINDLUSTUS JA PENSIONIFONDID, V.A KOHUSTUSLIK SOTSIAALKINDLUSTUS</v>
      </c>
      <c r="AE2348" s="6">
        <f t="shared" si="217"/>
        <v>110114.75</v>
      </c>
      <c r="AF2348" s="6">
        <f t="shared" si="218"/>
        <v>-281380.51999999996</v>
      </c>
      <c r="AG2348" s="6">
        <f t="shared" si="219"/>
        <v>128082.23999999999</v>
      </c>
      <c r="AH2348" s="6">
        <f t="shared" si="220"/>
        <v>30578.1</v>
      </c>
      <c r="AI2348" s="6">
        <f t="shared" si="221"/>
        <v>128082.23999999999</v>
      </c>
    </row>
    <row r="2349" spans="1:35" s="2" customFormat="1">
      <c r="A2349" s="3">
        <v>2016</v>
      </c>
      <c r="B2349" s="3">
        <v>4</v>
      </c>
      <c r="C2349" s="4">
        <v>66</v>
      </c>
      <c r="D2349" s="8">
        <v>341</v>
      </c>
      <c r="E2349" s="8">
        <v>3060880.32</v>
      </c>
      <c r="F2349" s="8">
        <v>1040.0899999999999</v>
      </c>
      <c r="G2349" s="8">
        <v>1681139.33</v>
      </c>
      <c r="H2349" s="8">
        <v>1117735.04</v>
      </c>
      <c r="I2349" s="8">
        <v>122308.73</v>
      </c>
      <c r="J2349" s="8">
        <v>0</v>
      </c>
      <c r="K2349" s="8">
        <v>0</v>
      </c>
      <c r="L2349" s="8">
        <v>612269.71</v>
      </c>
      <c r="M2349" s="8">
        <v>0</v>
      </c>
      <c r="N2349" s="8">
        <v>458276.41</v>
      </c>
      <c r="O2349" s="8">
        <v>11433.74</v>
      </c>
      <c r="P2349" s="8">
        <v>46719.68</v>
      </c>
      <c r="Q2349" s="8">
        <v>1712.28</v>
      </c>
      <c r="R2349" s="8">
        <v>3094.63</v>
      </c>
      <c r="S2349" s="8">
        <v>892578.39</v>
      </c>
      <c r="T2349" s="8">
        <v>56359.33</v>
      </c>
      <c r="U2349" s="8">
        <v>147629.96</v>
      </c>
      <c r="V2349" s="8">
        <v>0</v>
      </c>
      <c r="W2349" s="8">
        <v>7224429.2000000002</v>
      </c>
      <c r="X2349" s="8">
        <v>0</v>
      </c>
      <c r="Y2349" s="8">
        <v>1152.6199999999999</v>
      </c>
      <c r="Z2349" s="8">
        <v>0</v>
      </c>
      <c r="AA2349" s="8">
        <v>279630.65999999997</v>
      </c>
      <c r="AB2349" s="8">
        <v>124484.75</v>
      </c>
      <c r="AC2349" s="9">
        <f t="shared" si="216"/>
        <v>155145.90999999997</v>
      </c>
      <c r="AD2349" s="5" t="str">
        <f>$C2349&amp;" "&amp;VLOOKUP(C2349,Tegevusalad!$A$1:$B$89,2,FALSE)</f>
        <v>66 FINANTSTEENUSTE JA KINDLUSTUSTEGEVUSE ABITEGEVUSALAD</v>
      </c>
      <c r="AE2349" s="6">
        <f t="shared" si="217"/>
        <v>2021712.0599999996</v>
      </c>
      <c r="AF2349" s="6">
        <f t="shared" si="218"/>
        <v>1209478.1499999999</v>
      </c>
      <c r="AG2349" s="6">
        <f t="shared" si="219"/>
        <v>3702851.39</v>
      </c>
      <c r="AH2349" s="6">
        <f t="shared" si="220"/>
        <v>2306855.1999999997</v>
      </c>
      <c r="AI2349" s="6">
        <f t="shared" si="221"/>
        <v>3702851.39</v>
      </c>
    </row>
    <row r="2350" spans="1:35" s="2" customFormat="1">
      <c r="A2350" s="3">
        <v>2016</v>
      </c>
      <c r="B2350" s="3">
        <v>4</v>
      </c>
      <c r="C2350" s="4">
        <v>68</v>
      </c>
      <c r="D2350" s="8">
        <v>6140</v>
      </c>
      <c r="E2350" s="8">
        <v>160870243.69</v>
      </c>
      <c r="F2350" s="8">
        <v>351486.62</v>
      </c>
      <c r="G2350" s="8">
        <v>13154001.73</v>
      </c>
      <c r="H2350" s="8">
        <v>2287451.5099999998</v>
      </c>
      <c r="I2350" s="8">
        <v>1705153.39</v>
      </c>
      <c r="J2350" s="8">
        <v>4371217.62</v>
      </c>
      <c r="K2350" s="8">
        <v>238.91</v>
      </c>
      <c r="L2350" s="8">
        <v>32205682.41</v>
      </c>
      <c r="M2350" s="8">
        <v>605.44000000000005</v>
      </c>
      <c r="N2350" s="8">
        <v>29046242.390000001</v>
      </c>
      <c r="O2350" s="8">
        <v>375609</v>
      </c>
      <c r="P2350" s="8">
        <v>8011526.1299999999</v>
      </c>
      <c r="Q2350" s="8">
        <v>69622.039999999994</v>
      </c>
      <c r="R2350" s="8">
        <v>112384.7</v>
      </c>
      <c r="S2350" s="8">
        <v>4535847.2699999996</v>
      </c>
      <c r="T2350" s="8">
        <v>3459984.39</v>
      </c>
      <c r="U2350" s="8">
        <v>30953591.670000002</v>
      </c>
      <c r="V2350" s="8">
        <v>30692988.16</v>
      </c>
      <c r="W2350" s="8">
        <v>17806918.66</v>
      </c>
      <c r="X2350" s="8">
        <v>18316666.399999999</v>
      </c>
      <c r="Y2350" s="8">
        <v>50549.73</v>
      </c>
      <c r="Z2350" s="8">
        <v>995.8</v>
      </c>
      <c r="AA2350" s="8">
        <v>12917834.109999999</v>
      </c>
      <c r="AB2350" s="8">
        <v>9708234.7200000007</v>
      </c>
      <c r="AC2350" s="9">
        <f t="shared" si="216"/>
        <v>3209599.3899999987</v>
      </c>
      <c r="AD2350" s="5" t="str">
        <f>$C2350&amp;" "&amp;VLOOKUP(C2350,Tegevusalad!$A$1:$B$89,2,FALSE)</f>
        <v>68 KINNISVARAALANE TEGEVUS</v>
      </c>
      <c r="AE2350" s="6">
        <f t="shared" si="217"/>
        <v>144048957.77000001</v>
      </c>
      <c r="AF2350" s="6">
        <f t="shared" si="218"/>
        <v>139118639.66999999</v>
      </c>
      <c r="AG2350" s="6">
        <f t="shared" si="219"/>
        <v>157202959.5</v>
      </c>
      <c r="AH2350" s="6">
        <f t="shared" si="220"/>
        <v>145793135.44999999</v>
      </c>
      <c r="AI2350" s="6">
        <f t="shared" si="221"/>
        <v>138886293.09999999</v>
      </c>
    </row>
    <row r="2351" spans="1:35" s="2" customFormat="1">
      <c r="A2351" s="3">
        <v>2016</v>
      </c>
      <c r="B2351" s="3">
        <v>4</v>
      </c>
      <c r="C2351" s="4">
        <v>69</v>
      </c>
      <c r="D2351" s="8">
        <v>2988</v>
      </c>
      <c r="E2351" s="8">
        <v>20823697.420000002</v>
      </c>
      <c r="F2351" s="8">
        <v>10313.74</v>
      </c>
      <c r="G2351" s="8">
        <v>3959950.11</v>
      </c>
      <c r="H2351" s="8">
        <v>2950491.72</v>
      </c>
      <c r="I2351" s="8">
        <v>47864.98</v>
      </c>
      <c r="J2351" s="8">
        <v>5978.08</v>
      </c>
      <c r="K2351" s="8">
        <v>0</v>
      </c>
      <c r="L2351" s="8">
        <v>4165667.88</v>
      </c>
      <c r="M2351" s="8">
        <v>0</v>
      </c>
      <c r="N2351" s="8">
        <v>1379848.21</v>
      </c>
      <c r="O2351" s="8">
        <v>6435.76</v>
      </c>
      <c r="P2351" s="8">
        <v>95206.12</v>
      </c>
      <c r="Q2351" s="8">
        <v>23724.67</v>
      </c>
      <c r="R2351" s="8">
        <v>76396.31</v>
      </c>
      <c r="S2351" s="8">
        <v>844290.68</v>
      </c>
      <c r="T2351" s="8">
        <v>184617.41</v>
      </c>
      <c r="U2351" s="8">
        <v>169766.29</v>
      </c>
      <c r="V2351" s="8">
        <v>14.04</v>
      </c>
      <c r="W2351" s="8">
        <v>239317.1</v>
      </c>
      <c r="X2351" s="8">
        <v>11.9</v>
      </c>
      <c r="Y2351" s="8">
        <v>748.13</v>
      </c>
      <c r="Z2351" s="8">
        <v>37.4</v>
      </c>
      <c r="AA2351" s="8">
        <v>2965113.92</v>
      </c>
      <c r="AB2351" s="8">
        <v>178583.52</v>
      </c>
      <c r="AC2351" s="9">
        <f t="shared" si="216"/>
        <v>2786530.4</v>
      </c>
      <c r="AD2351" s="5" t="str">
        <f>$C2351&amp;" "&amp;VLOOKUP(C2351,Tegevusalad!$A$1:$B$89,2,FALSE)</f>
        <v>69 JURIIDILISED TOIMINGUD JA ARVEPIDAMINE</v>
      </c>
      <c r="AE2351" s="6">
        <f t="shared" si="217"/>
        <v>19819966.09</v>
      </c>
      <c r="AF2351" s="6">
        <f t="shared" si="218"/>
        <v>6235000.8700000001</v>
      </c>
      <c r="AG2351" s="6">
        <f t="shared" si="219"/>
        <v>23779916.199999999</v>
      </c>
      <c r="AH2351" s="6">
        <f t="shared" si="220"/>
        <v>7281222.5999999996</v>
      </c>
      <c r="AI2351" s="6">
        <f t="shared" si="221"/>
        <v>23779904.300000001</v>
      </c>
    </row>
    <row r="2352" spans="1:35" s="2" customFormat="1">
      <c r="A2352" s="3">
        <v>2016</v>
      </c>
      <c r="B2352" s="3">
        <v>4</v>
      </c>
      <c r="C2352" s="4">
        <v>70</v>
      </c>
      <c r="D2352" s="8">
        <v>2748</v>
      </c>
      <c r="E2352" s="8">
        <v>22121128.5</v>
      </c>
      <c r="F2352" s="8">
        <v>29439.3</v>
      </c>
      <c r="G2352" s="8">
        <v>11772455.300000001</v>
      </c>
      <c r="H2352" s="8">
        <v>8681213.8100000005</v>
      </c>
      <c r="I2352" s="8">
        <v>3319045.21</v>
      </c>
      <c r="J2352" s="8">
        <v>469370.2</v>
      </c>
      <c r="K2352" s="8">
        <v>0</v>
      </c>
      <c r="L2352" s="8">
        <v>4426875.3099999996</v>
      </c>
      <c r="M2352" s="8">
        <v>0</v>
      </c>
      <c r="N2352" s="8">
        <v>3382019</v>
      </c>
      <c r="O2352" s="8">
        <v>53144.31</v>
      </c>
      <c r="P2352" s="8">
        <v>659202.62</v>
      </c>
      <c r="Q2352" s="8">
        <v>39473.01</v>
      </c>
      <c r="R2352" s="8">
        <v>66540.86</v>
      </c>
      <c r="S2352" s="8">
        <v>3335465.59</v>
      </c>
      <c r="T2352" s="8">
        <v>1506168.62</v>
      </c>
      <c r="U2352" s="8">
        <v>370023.43</v>
      </c>
      <c r="V2352" s="8">
        <v>57770.42</v>
      </c>
      <c r="W2352" s="8">
        <v>1341229.8700000001</v>
      </c>
      <c r="X2352" s="8">
        <v>57914.3</v>
      </c>
      <c r="Y2352" s="8">
        <v>3.99</v>
      </c>
      <c r="Z2352" s="8">
        <v>4.8099999999999996</v>
      </c>
      <c r="AA2352" s="8">
        <v>1933677.75</v>
      </c>
      <c r="AB2352" s="8">
        <v>888822.26</v>
      </c>
      <c r="AC2352" s="9">
        <f t="shared" si="216"/>
        <v>1044855.49</v>
      </c>
      <c r="AD2352" s="5" t="str">
        <f>$C2352&amp;" "&amp;VLOOKUP(C2352,Tegevusalad!$A$1:$B$89,2,FALSE)</f>
        <v>70 PEAKONTORITE TEGEVUS; JUHTIMISALANE NÕUSTAMINE</v>
      </c>
      <c r="AE2352" s="6">
        <f t="shared" si="217"/>
        <v>18502993.080000002</v>
      </c>
      <c r="AF2352" s="6">
        <f t="shared" si="218"/>
        <v>13329359.149999997</v>
      </c>
      <c r="AG2352" s="6">
        <f t="shared" si="219"/>
        <v>30275448.379999999</v>
      </c>
      <c r="AH2352" s="6">
        <f t="shared" si="220"/>
        <v>17242799.299999997</v>
      </c>
      <c r="AI2352" s="6">
        <f t="shared" si="221"/>
        <v>30217534.080000002</v>
      </c>
    </row>
    <row r="2353" spans="1:35" s="2" customFormat="1">
      <c r="A2353" s="3">
        <v>2016</v>
      </c>
      <c r="B2353" s="3">
        <v>4</v>
      </c>
      <c r="C2353" s="4">
        <v>71</v>
      </c>
      <c r="D2353" s="8">
        <v>1992</v>
      </c>
      <c r="E2353" s="8">
        <v>25321798.600000001</v>
      </c>
      <c r="F2353" s="8">
        <v>6402.47</v>
      </c>
      <c r="G2353" s="8">
        <v>5655087.7999999998</v>
      </c>
      <c r="H2353" s="8">
        <v>3421712.06</v>
      </c>
      <c r="I2353" s="8">
        <v>1686195.06</v>
      </c>
      <c r="J2353" s="8">
        <v>349003.15</v>
      </c>
      <c r="K2353" s="8">
        <v>0</v>
      </c>
      <c r="L2353" s="8">
        <v>5064936.04</v>
      </c>
      <c r="M2353" s="8">
        <v>0</v>
      </c>
      <c r="N2353" s="8">
        <v>3075715.16</v>
      </c>
      <c r="O2353" s="8">
        <v>267711.31</v>
      </c>
      <c r="P2353" s="8">
        <v>96543.64</v>
      </c>
      <c r="Q2353" s="8">
        <v>43891.76</v>
      </c>
      <c r="R2353" s="8">
        <v>55760.02</v>
      </c>
      <c r="S2353" s="8">
        <v>5515988.2699999996</v>
      </c>
      <c r="T2353" s="8">
        <v>4148079.54</v>
      </c>
      <c r="U2353" s="8">
        <v>173472.28</v>
      </c>
      <c r="V2353" s="8">
        <v>0</v>
      </c>
      <c r="W2353" s="8">
        <v>24989.53</v>
      </c>
      <c r="X2353" s="8">
        <v>281.8</v>
      </c>
      <c r="Y2353" s="8">
        <v>3305.05</v>
      </c>
      <c r="Z2353" s="8">
        <v>778.13</v>
      </c>
      <c r="AA2353" s="8">
        <v>2275797.1</v>
      </c>
      <c r="AB2353" s="8">
        <v>284049.3</v>
      </c>
      <c r="AC2353" s="9">
        <f t="shared" si="216"/>
        <v>1991747.8</v>
      </c>
      <c r="AD2353" s="5" t="str">
        <f>$C2353&amp;" "&amp;VLOOKUP(C2353,Tegevusalad!$A$1:$B$89,2,FALSE)</f>
        <v>71 ARHITEKTI- JA INSENERITEGEVUSED; TEIMIMINE JA ANALÜÜS</v>
      </c>
      <c r="AE2353" s="6">
        <f t="shared" si="217"/>
        <v>19639022.32</v>
      </c>
      <c r="AF2353" s="6">
        <f t="shared" si="218"/>
        <v>8629358.8000000007</v>
      </c>
      <c r="AG2353" s="6">
        <f t="shared" si="219"/>
        <v>25294110.120000001</v>
      </c>
      <c r="AH2353" s="6">
        <f t="shared" si="220"/>
        <v>15657375.9</v>
      </c>
      <c r="AI2353" s="6">
        <f t="shared" si="221"/>
        <v>25293828.32</v>
      </c>
    </row>
    <row r="2354" spans="1:35" s="2" customFormat="1">
      <c r="A2354" s="3">
        <v>2016</v>
      </c>
      <c r="B2354" s="3">
        <v>4</v>
      </c>
      <c r="C2354" s="4">
        <v>72</v>
      </c>
      <c r="D2354" s="8">
        <v>267</v>
      </c>
      <c r="E2354" s="8">
        <v>1364643.21</v>
      </c>
      <c r="F2354" s="8">
        <v>11209.14</v>
      </c>
      <c r="G2354" s="8">
        <v>1437364.48</v>
      </c>
      <c r="H2354" s="8">
        <v>909742.59</v>
      </c>
      <c r="I2354" s="8">
        <v>77127.45</v>
      </c>
      <c r="J2354" s="8">
        <v>15955.89</v>
      </c>
      <c r="K2354" s="8">
        <v>0</v>
      </c>
      <c r="L2354" s="8">
        <v>273937.48</v>
      </c>
      <c r="M2354" s="8">
        <v>0</v>
      </c>
      <c r="N2354" s="8">
        <v>356904.12</v>
      </c>
      <c r="O2354" s="8">
        <v>64451.8</v>
      </c>
      <c r="P2354" s="8">
        <v>24246.82</v>
      </c>
      <c r="Q2354" s="8">
        <v>1676.68</v>
      </c>
      <c r="R2354" s="8">
        <v>7205.55</v>
      </c>
      <c r="S2354" s="8">
        <v>208478.71</v>
      </c>
      <c r="T2354" s="8">
        <v>102456.98</v>
      </c>
      <c r="U2354" s="8">
        <v>63802.53</v>
      </c>
      <c r="V2354" s="8">
        <v>0</v>
      </c>
      <c r="W2354" s="8">
        <v>56730.62</v>
      </c>
      <c r="X2354" s="8">
        <v>0</v>
      </c>
      <c r="Y2354" s="8">
        <v>0</v>
      </c>
      <c r="Z2354" s="8">
        <v>0</v>
      </c>
      <c r="AA2354" s="8">
        <v>117462.65</v>
      </c>
      <c r="AB2354" s="8">
        <v>200429.29</v>
      </c>
      <c r="AC2354" s="9">
        <f t="shared" si="216"/>
        <v>-82966.640000000014</v>
      </c>
      <c r="AD2354" s="5" t="str">
        <f>$C2354&amp;" "&amp;VLOOKUP(C2354,Tegevusalad!$A$1:$B$89,2,FALSE)</f>
        <v>72 TEADUS- JA ARENDUSTEGEVUS</v>
      </c>
      <c r="AE2354" s="6">
        <f t="shared" si="217"/>
        <v>1103571.1099999999</v>
      </c>
      <c r="AF2354" s="6">
        <f t="shared" si="218"/>
        <v>1226008.1099999999</v>
      </c>
      <c r="AG2354" s="6">
        <f t="shared" si="219"/>
        <v>2540935.59</v>
      </c>
      <c r="AH2354" s="6">
        <f t="shared" si="220"/>
        <v>1820548.3499999999</v>
      </c>
      <c r="AI2354" s="6">
        <f t="shared" si="221"/>
        <v>2540935.59</v>
      </c>
    </row>
    <row r="2355" spans="1:35" s="2" customFormat="1">
      <c r="A2355" s="3">
        <v>2016</v>
      </c>
      <c r="B2355" s="3">
        <v>4</v>
      </c>
      <c r="C2355" s="4">
        <v>73</v>
      </c>
      <c r="D2355" s="8">
        <v>1119</v>
      </c>
      <c r="E2355" s="8">
        <v>26077095.300000001</v>
      </c>
      <c r="F2355" s="8">
        <v>29971.48</v>
      </c>
      <c r="G2355" s="8">
        <v>8052975.1600000001</v>
      </c>
      <c r="H2355" s="8">
        <v>5723884.0300000003</v>
      </c>
      <c r="I2355" s="8">
        <v>849097.01</v>
      </c>
      <c r="J2355" s="8">
        <v>111737.51</v>
      </c>
      <c r="K2355" s="8">
        <v>0</v>
      </c>
      <c r="L2355" s="8">
        <v>5218116.5</v>
      </c>
      <c r="M2355" s="8">
        <v>0</v>
      </c>
      <c r="N2355" s="8">
        <v>4129111.43</v>
      </c>
      <c r="O2355" s="8">
        <v>28007.09</v>
      </c>
      <c r="P2355" s="8">
        <v>80191.33</v>
      </c>
      <c r="Q2355" s="8">
        <v>15083.39</v>
      </c>
      <c r="R2355" s="8">
        <v>25920.11</v>
      </c>
      <c r="S2355" s="8">
        <v>3642112.67</v>
      </c>
      <c r="T2355" s="8">
        <v>599802.01</v>
      </c>
      <c r="U2355" s="8">
        <v>1041177.82</v>
      </c>
      <c r="V2355" s="8">
        <v>0</v>
      </c>
      <c r="W2355" s="8">
        <v>25347.59</v>
      </c>
      <c r="X2355" s="8">
        <v>7646.91</v>
      </c>
      <c r="Y2355" s="8">
        <v>0.02</v>
      </c>
      <c r="Z2355" s="8">
        <v>0</v>
      </c>
      <c r="AA2355" s="8">
        <v>1520772.41</v>
      </c>
      <c r="AB2355" s="8">
        <v>431767.32</v>
      </c>
      <c r="AC2355" s="9">
        <f t="shared" si="216"/>
        <v>1089005.0899999999</v>
      </c>
      <c r="AD2355" s="5" t="str">
        <f>$C2355&amp;" "&amp;VLOOKUP(C2355,Tegevusalad!$A$1:$B$89,2,FALSE)</f>
        <v>73 REKLAAMINDUS JA TURU-UURINGUD</v>
      </c>
      <c r="AE2355" s="6">
        <f t="shared" si="217"/>
        <v>21431423.200000003</v>
      </c>
      <c r="AF2355" s="6">
        <f t="shared" si="218"/>
        <v>15951831.759999998</v>
      </c>
      <c r="AG2355" s="6">
        <f t="shared" si="219"/>
        <v>29484398.359999992</v>
      </c>
      <c r="AH2355" s="6">
        <f t="shared" si="220"/>
        <v>20775157.699999999</v>
      </c>
      <c r="AI2355" s="6">
        <f t="shared" si="221"/>
        <v>29476751.449999996</v>
      </c>
    </row>
    <row r="2356" spans="1:35" s="2" customFormat="1">
      <c r="A2356" s="3">
        <v>2016</v>
      </c>
      <c r="B2356" s="3">
        <v>4</v>
      </c>
      <c r="C2356" s="4">
        <v>74</v>
      </c>
      <c r="D2356" s="8">
        <v>1820</v>
      </c>
      <c r="E2356" s="8">
        <v>10389979.82</v>
      </c>
      <c r="F2356" s="8">
        <v>5127790.01</v>
      </c>
      <c r="G2356" s="8">
        <v>8141807.3499999996</v>
      </c>
      <c r="H2356" s="8">
        <v>5362351.0999999996</v>
      </c>
      <c r="I2356" s="8">
        <v>366064</v>
      </c>
      <c r="J2356" s="8">
        <v>225215.68</v>
      </c>
      <c r="K2356" s="8">
        <v>0</v>
      </c>
      <c r="L2356" s="8">
        <v>2539497.0499999998</v>
      </c>
      <c r="M2356" s="8">
        <v>0</v>
      </c>
      <c r="N2356" s="8">
        <v>1681263.24</v>
      </c>
      <c r="O2356" s="8">
        <v>204376.62</v>
      </c>
      <c r="P2356" s="8">
        <v>96764.21</v>
      </c>
      <c r="Q2356" s="8">
        <v>17644.740000000002</v>
      </c>
      <c r="R2356" s="8">
        <v>28832.84</v>
      </c>
      <c r="S2356" s="8">
        <v>4002736.45</v>
      </c>
      <c r="T2356" s="8">
        <v>3428306.58</v>
      </c>
      <c r="U2356" s="8">
        <v>203200.48</v>
      </c>
      <c r="V2356" s="8">
        <v>107.58</v>
      </c>
      <c r="W2356" s="8">
        <v>52215.54</v>
      </c>
      <c r="X2356" s="8">
        <v>0</v>
      </c>
      <c r="Y2356" s="8">
        <v>0.12</v>
      </c>
      <c r="Z2356" s="8">
        <v>27.01</v>
      </c>
      <c r="AA2356" s="8">
        <v>1197097.75</v>
      </c>
      <c r="AB2356" s="8">
        <v>338890.84</v>
      </c>
      <c r="AC2356" s="9">
        <f t="shared" si="216"/>
        <v>858206.90999999992</v>
      </c>
      <c r="AD2356" s="5" t="str">
        <f>$C2356&amp;" "&amp;VLOOKUP(C2356,Tegevusalad!$A$1:$B$89,2,FALSE)</f>
        <v>74 MUU KUTSE-, TEADUS- JA TEHNIKAALANE TEGEVUS</v>
      </c>
      <c r="AE2356" s="6">
        <f t="shared" si="217"/>
        <v>11311832.899999999</v>
      </c>
      <c r="AF2356" s="6">
        <f t="shared" si="218"/>
        <v>3322767.9499999997</v>
      </c>
      <c r="AG2356" s="6">
        <f t="shared" si="219"/>
        <v>19453640.25</v>
      </c>
      <c r="AH2356" s="6">
        <f t="shared" si="220"/>
        <v>8550480.4000000004</v>
      </c>
      <c r="AI2356" s="6">
        <f t="shared" si="221"/>
        <v>19453640.25</v>
      </c>
    </row>
    <row r="2357" spans="1:35" s="2" customFormat="1">
      <c r="A2357" s="3">
        <v>2016</v>
      </c>
      <c r="B2357" s="3">
        <v>4</v>
      </c>
      <c r="C2357" s="4">
        <v>75</v>
      </c>
      <c r="D2357" s="8">
        <v>139</v>
      </c>
      <c r="E2357" s="8">
        <v>1001110.06</v>
      </c>
      <c r="F2357" s="8">
        <v>490949.79</v>
      </c>
      <c r="G2357" s="8">
        <v>9669.61</v>
      </c>
      <c r="H2357" s="8">
        <v>7942.38</v>
      </c>
      <c r="I2357" s="8">
        <v>5884.08</v>
      </c>
      <c r="J2357" s="8">
        <v>122.85</v>
      </c>
      <c r="K2357" s="8">
        <v>122.85</v>
      </c>
      <c r="L2357" s="8">
        <v>244407.52</v>
      </c>
      <c r="M2357" s="8">
        <v>0</v>
      </c>
      <c r="N2357" s="8">
        <v>156402.66</v>
      </c>
      <c r="O2357" s="8">
        <v>29.69</v>
      </c>
      <c r="P2357" s="8">
        <v>14017.26</v>
      </c>
      <c r="Q2357" s="8">
        <v>1402.29</v>
      </c>
      <c r="R2357" s="8">
        <v>3513.15</v>
      </c>
      <c r="S2357" s="8">
        <v>27980.71</v>
      </c>
      <c r="T2357" s="8">
        <v>17059.46</v>
      </c>
      <c r="U2357" s="8">
        <v>0</v>
      </c>
      <c r="V2357" s="8">
        <v>0</v>
      </c>
      <c r="W2357" s="8">
        <v>24.79</v>
      </c>
      <c r="X2357" s="8">
        <v>0</v>
      </c>
      <c r="Y2357" s="8">
        <v>0</v>
      </c>
      <c r="Z2357" s="8">
        <v>0</v>
      </c>
      <c r="AA2357" s="8">
        <v>96051.95</v>
      </c>
      <c r="AB2357" s="8">
        <v>8047.09</v>
      </c>
      <c r="AC2357" s="9">
        <f t="shared" si="216"/>
        <v>88004.86</v>
      </c>
      <c r="AD2357" s="5" t="str">
        <f>$C2357&amp;" "&amp;VLOOKUP(C2357,Tegevusalad!$A$1:$B$89,2,FALSE)</f>
        <v>75 VETERINAARIA</v>
      </c>
      <c r="AE2357" s="6">
        <f t="shared" si="217"/>
        <v>1464079.1400000001</v>
      </c>
      <c r="AF2357" s="6">
        <f t="shared" si="218"/>
        <v>771449.89</v>
      </c>
      <c r="AG2357" s="6">
        <f t="shared" si="219"/>
        <v>1473748.7500000002</v>
      </c>
      <c r="AH2357" s="6">
        <f t="shared" si="220"/>
        <v>799579.04999999993</v>
      </c>
      <c r="AI2357" s="6">
        <f t="shared" si="221"/>
        <v>1473748.7500000002</v>
      </c>
    </row>
    <row r="2358" spans="1:35" s="2" customFormat="1">
      <c r="A2358" s="3">
        <v>2016</v>
      </c>
      <c r="B2358" s="3">
        <v>4</v>
      </c>
      <c r="C2358" s="4">
        <v>77</v>
      </c>
      <c r="D2358" s="8">
        <v>1271</v>
      </c>
      <c r="E2358" s="8">
        <v>30760251.690000001</v>
      </c>
      <c r="F2358" s="8">
        <v>556476.72</v>
      </c>
      <c r="G2358" s="8">
        <v>12300196.619999999</v>
      </c>
      <c r="H2358" s="8">
        <v>9647923.7200000007</v>
      </c>
      <c r="I2358" s="8">
        <v>2853411.19</v>
      </c>
      <c r="J2358" s="8">
        <v>244224.7</v>
      </c>
      <c r="K2358" s="8">
        <v>0</v>
      </c>
      <c r="L2358" s="8">
        <v>6202133.25</v>
      </c>
      <c r="M2358" s="8">
        <v>127443.44</v>
      </c>
      <c r="N2358" s="8">
        <v>5325306.6900000004</v>
      </c>
      <c r="O2358" s="8">
        <v>255205.04</v>
      </c>
      <c r="P2358" s="8">
        <v>1161270.92</v>
      </c>
      <c r="Q2358" s="8">
        <v>122172.88</v>
      </c>
      <c r="R2358" s="8">
        <v>48874.77</v>
      </c>
      <c r="S2358" s="8">
        <v>8405737.1799999997</v>
      </c>
      <c r="T2358" s="8">
        <v>6274513.1299999999</v>
      </c>
      <c r="U2358" s="8">
        <v>397825.2</v>
      </c>
      <c r="V2358" s="8">
        <v>3698.88</v>
      </c>
      <c r="W2358" s="8">
        <v>329443.11</v>
      </c>
      <c r="X2358" s="8">
        <v>87291.42</v>
      </c>
      <c r="Y2358" s="8">
        <v>327.20999999999998</v>
      </c>
      <c r="Z2358" s="8">
        <v>0</v>
      </c>
      <c r="AA2358" s="8">
        <v>1840830.2</v>
      </c>
      <c r="AB2358" s="8">
        <v>836232.99</v>
      </c>
      <c r="AC2358" s="9">
        <f t="shared" si="216"/>
        <v>1004597.21</v>
      </c>
      <c r="AD2358" s="5" t="str">
        <f>$C2358&amp;" "&amp;VLOOKUP(C2358,Tegevusalad!$A$1:$B$89,2,FALSE)</f>
        <v>77 RENTIMINE JA KASUTUSRENT</v>
      </c>
      <c r="AE2358" s="6">
        <f t="shared" si="217"/>
        <v>22600457.450000003</v>
      </c>
      <c r="AF2358" s="6">
        <f t="shared" si="218"/>
        <v>16795018.599999998</v>
      </c>
      <c r="AG2358" s="6">
        <f t="shared" si="219"/>
        <v>34900654.070000008</v>
      </c>
      <c r="AH2358" s="6">
        <f t="shared" si="220"/>
        <v>26870907.299999997</v>
      </c>
      <c r="AI2358" s="6">
        <f t="shared" si="221"/>
        <v>34813362.650000006</v>
      </c>
    </row>
    <row r="2359" spans="1:35" s="2" customFormat="1">
      <c r="A2359" s="3">
        <v>2016</v>
      </c>
      <c r="B2359" s="3">
        <v>4</v>
      </c>
      <c r="C2359" s="4">
        <v>78</v>
      </c>
      <c r="D2359" s="8">
        <v>548</v>
      </c>
      <c r="E2359" s="8">
        <v>10675918.34</v>
      </c>
      <c r="F2359" s="8">
        <v>20815.43</v>
      </c>
      <c r="G2359" s="8">
        <v>8985578.9100000001</v>
      </c>
      <c r="H2359" s="8">
        <v>8017975.2199999997</v>
      </c>
      <c r="I2359" s="8">
        <v>236975.96</v>
      </c>
      <c r="J2359" s="8">
        <v>0</v>
      </c>
      <c r="K2359" s="8">
        <v>0</v>
      </c>
      <c r="L2359" s="8">
        <v>2137057.0499999998</v>
      </c>
      <c r="M2359" s="8">
        <v>0</v>
      </c>
      <c r="N2359" s="8">
        <v>951426.67</v>
      </c>
      <c r="O2359" s="8">
        <v>1149.83</v>
      </c>
      <c r="P2359" s="8">
        <v>29291.26</v>
      </c>
      <c r="Q2359" s="8">
        <v>6092.5</v>
      </c>
      <c r="R2359" s="8">
        <v>10041.950000000001</v>
      </c>
      <c r="S2359" s="8">
        <v>1755129.63</v>
      </c>
      <c r="T2359" s="8">
        <v>60820.43</v>
      </c>
      <c r="U2359" s="8">
        <v>5166.22</v>
      </c>
      <c r="V2359" s="8">
        <v>883</v>
      </c>
      <c r="W2359" s="8">
        <v>29539.95</v>
      </c>
      <c r="X2359" s="8">
        <v>1119</v>
      </c>
      <c r="Y2359" s="8">
        <v>0</v>
      </c>
      <c r="Z2359" s="8">
        <v>0</v>
      </c>
      <c r="AA2359" s="8">
        <v>1452545.82</v>
      </c>
      <c r="AB2359" s="8">
        <v>266915.44</v>
      </c>
      <c r="AC2359" s="9">
        <f t="shared" si="216"/>
        <v>1185630.3800000001</v>
      </c>
      <c r="AD2359" s="5" t="str">
        <f>$C2359&amp;" "&amp;VLOOKUP(C2359,Tegevusalad!$A$1:$B$89,2,FALSE)</f>
        <v>78 TÖÖHÕIVE</v>
      </c>
      <c r="AE2359" s="6">
        <f t="shared" si="217"/>
        <v>8937556.9199999999</v>
      </c>
      <c r="AF2359" s="6">
        <f t="shared" si="218"/>
        <v>3042181.1</v>
      </c>
      <c r="AG2359" s="6">
        <f t="shared" si="219"/>
        <v>17923135.829999998</v>
      </c>
      <c r="AH2359" s="6">
        <f t="shared" si="220"/>
        <v>4807343.0999999996</v>
      </c>
      <c r="AI2359" s="6">
        <f t="shared" si="221"/>
        <v>17922016.829999998</v>
      </c>
    </row>
    <row r="2360" spans="1:35" s="2" customFormat="1">
      <c r="A2360" s="3">
        <v>2016</v>
      </c>
      <c r="B2360" s="3">
        <v>4</v>
      </c>
      <c r="C2360" s="4">
        <v>79</v>
      </c>
      <c r="D2360" s="8">
        <v>340</v>
      </c>
      <c r="E2360" s="8">
        <v>4452993.1900000004</v>
      </c>
      <c r="F2360" s="8">
        <v>143191.43</v>
      </c>
      <c r="G2360" s="8">
        <v>4230464.07</v>
      </c>
      <c r="H2360" s="8">
        <v>1085387.8500000001</v>
      </c>
      <c r="I2360" s="8">
        <v>13626.56</v>
      </c>
      <c r="J2360" s="8">
        <v>0</v>
      </c>
      <c r="K2360" s="8">
        <v>0</v>
      </c>
      <c r="L2360" s="8">
        <v>903485.85</v>
      </c>
      <c r="M2360" s="8">
        <v>0</v>
      </c>
      <c r="N2360" s="8">
        <v>679120.67</v>
      </c>
      <c r="O2360" s="8">
        <v>120.71</v>
      </c>
      <c r="P2360" s="8">
        <v>44996.14</v>
      </c>
      <c r="Q2360" s="8">
        <v>1672.2</v>
      </c>
      <c r="R2360" s="8">
        <v>5931.8</v>
      </c>
      <c r="S2360" s="8">
        <v>924907.48</v>
      </c>
      <c r="T2360" s="8">
        <v>393093.06</v>
      </c>
      <c r="U2360" s="8">
        <v>60786.54</v>
      </c>
      <c r="V2360" s="8">
        <v>0</v>
      </c>
      <c r="W2360" s="8">
        <v>198363.13</v>
      </c>
      <c r="X2360" s="8">
        <v>0</v>
      </c>
      <c r="Y2360" s="8">
        <v>22.78</v>
      </c>
      <c r="Z2360" s="8">
        <v>0</v>
      </c>
      <c r="AA2360" s="8">
        <v>307820.01</v>
      </c>
      <c r="AB2360" s="8">
        <v>83432.070000000007</v>
      </c>
      <c r="AC2360" s="9">
        <f t="shared" si="216"/>
        <v>224387.94</v>
      </c>
      <c r="AD2360" s="5" t="str">
        <f>$C2360&amp;" "&amp;VLOOKUP(C2360,Tegevusalad!$A$1:$B$89,2,FALSE)</f>
        <v>79 REISIBÜROODE JA REISIKORRALDAJATE TEGEVUS, RESERVEERIMINE NING SELLEGA SEOTUD TEGEVUS</v>
      </c>
      <c r="AE2360" s="6">
        <f t="shared" si="217"/>
        <v>3610490.6</v>
      </c>
      <c r="AF2360" s="6">
        <f t="shared" si="218"/>
        <v>2438964.7800000003</v>
      </c>
      <c r="AG2360" s="6">
        <f t="shared" si="219"/>
        <v>7840954.6700000018</v>
      </c>
      <c r="AH2360" s="6">
        <f t="shared" si="220"/>
        <v>3425262.35</v>
      </c>
      <c r="AI2360" s="6">
        <f t="shared" si="221"/>
        <v>7840954.6700000018</v>
      </c>
    </row>
    <row r="2361" spans="1:35" s="2" customFormat="1">
      <c r="A2361" s="3">
        <v>2016</v>
      </c>
      <c r="B2361" s="3">
        <v>4</v>
      </c>
      <c r="C2361" s="4">
        <v>80</v>
      </c>
      <c r="D2361" s="8">
        <v>137</v>
      </c>
      <c r="E2361" s="8">
        <v>10521152.439999999</v>
      </c>
      <c r="F2361" s="8">
        <v>13700.77</v>
      </c>
      <c r="G2361" s="8">
        <v>646553.99</v>
      </c>
      <c r="H2361" s="8">
        <v>372967.82</v>
      </c>
      <c r="I2361" s="8">
        <v>129003.4</v>
      </c>
      <c r="J2361" s="8">
        <v>12552.74</v>
      </c>
      <c r="K2361" s="8">
        <v>0</v>
      </c>
      <c r="L2361" s="8">
        <v>2105463.59</v>
      </c>
      <c r="M2361" s="8">
        <v>0</v>
      </c>
      <c r="N2361" s="8">
        <v>675189.98</v>
      </c>
      <c r="O2361" s="8">
        <v>22350.09</v>
      </c>
      <c r="P2361" s="8">
        <v>11114.02</v>
      </c>
      <c r="Q2361" s="8">
        <v>26938.31</v>
      </c>
      <c r="R2361" s="8">
        <v>14384.64</v>
      </c>
      <c r="S2361" s="8">
        <v>768144.8</v>
      </c>
      <c r="T2361" s="8">
        <v>353399.68</v>
      </c>
      <c r="U2361" s="8">
        <v>128436.44</v>
      </c>
      <c r="V2361" s="8">
        <v>0</v>
      </c>
      <c r="W2361" s="8">
        <v>125861.69</v>
      </c>
      <c r="X2361" s="8">
        <v>1195.7</v>
      </c>
      <c r="Y2361" s="8">
        <v>6.52</v>
      </c>
      <c r="Z2361" s="8">
        <v>18.73</v>
      </c>
      <c r="AA2361" s="8">
        <v>1454241.58</v>
      </c>
      <c r="AB2361" s="8">
        <v>23980.18</v>
      </c>
      <c r="AC2361" s="9">
        <f t="shared" si="216"/>
        <v>1430261.4000000001</v>
      </c>
      <c r="AD2361" s="5" t="str">
        <f>$C2361&amp;" "&amp;VLOOKUP(C2361,Tegevusalad!$A$1:$B$89,2,FALSE)</f>
        <v>80 TURVATÖÖ JA JUURDLUS</v>
      </c>
      <c r="AE2361" s="6">
        <f t="shared" si="217"/>
        <v>9639467.6699999981</v>
      </c>
      <c r="AF2361" s="6">
        <f t="shared" si="218"/>
        <v>2439541.4099999997</v>
      </c>
      <c r="AG2361" s="6">
        <f t="shared" si="219"/>
        <v>10286021.659999998</v>
      </c>
      <c r="AH2361" s="6">
        <f t="shared" si="220"/>
        <v>3447873.0999999996</v>
      </c>
      <c r="AI2361" s="6">
        <f t="shared" si="221"/>
        <v>10284825.959999999</v>
      </c>
    </row>
    <row r="2362" spans="1:35" s="2" customFormat="1">
      <c r="A2362" s="3">
        <v>2016</v>
      </c>
      <c r="B2362" s="3">
        <v>4</v>
      </c>
      <c r="C2362" s="4">
        <v>81</v>
      </c>
      <c r="D2362" s="8">
        <v>1135</v>
      </c>
      <c r="E2362" s="8">
        <v>18463474.300000001</v>
      </c>
      <c r="F2362" s="8">
        <v>7531.43</v>
      </c>
      <c r="G2362" s="8">
        <v>1629266.81</v>
      </c>
      <c r="H2362" s="8">
        <v>529750.12</v>
      </c>
      <c r="I2362" s="8">
        <v>22355.99</v>
      </c>
      <c r="J2362" s="8">
        <v>12338.85</v>
      </c>
      <c r="K2362" s="8">
        <v>0</v>
      </c>
      <c r="L2362" s="8">
        <v>3693372.71</v>
      </c>
      <c r="M2362" s="8">
        <v>0</v>
      </c>
      <c r="N2362" s="8">
        <v>2060541.34</v>
      </c>
      <c r="O2362" s="8">
        <v>4700.05</v>
      </c>
      <c r="P2362" s="8">
        <v>206867.01</v>
      </c>
      <c r="Q2362" s="8">
        <v>28277.05</v>
      </c>
      <c r="R2362" s="8">
        <v>26452.28</v>
      </c>
      <c r="S2362" s="8">
        <v>400705.05</v>
      </c>
      <c r="T2362" s="8">
        <v>211562.3</v>
      </c>
      <c r="U2362" s="8">
        <v>27742.27</v>
      </c>
      <c r="V2362" s="8">
        <v>355.99</v>
      </c>
      <c r="W2362" s="8">
        <v>103871</v>
      </c>
      <c r="X2362" s="8">
        <v>123.4</v>
      </c>
      <c r="Y2362" s="8">
        <v>0.02</v>
      </c>
      <c r="Z2362" s="8">
        <v>0</v>
      </c>
      <c r="AA2362" s="8">
        <v>1806632.97</v>
      </c>
      <c r="AB2362" s="8">
        <v>173801.58</v>
      </c>
      <c r="AC2362" s="9">
        <f t="shared" si="216"/>
        <v>1632831.39</v>
      </c>
      <c r="AD2362" s="5" t="str">
        <f>$C2362&amp;" "&amp;VLOOKUP(C2362,Tegevusalad!$A$1:$B$89,2,FALSE)</f>
        <v>81 HOONETE JA MAASTIKE HOOLDUS</v>
      </c>
      <c r="AE2362" s="6">
        <f t="shared" si="217"/>
        <v>18042681.809999999</v>
      </c>
      <c r="AF2362" s="6">
        <f t="shared" si="218"/>
        <v>9983376.5199999996</v>
      </c>
      <c r="AG2362" s="6">
        <f t="shared" si="219"/>
        <v>19671948.619999997</v>
      </c>
      <c r="AH2362" s="6">
        <f t="shared" si="220"/>
        <v>10434968.1</v>
      </c>
      <c r="AI2362" s="6">
        <f t="shared" si="221"/>
        <v>19671825.219999999</v>
      </c>
    </row>
    <row r="2363" spans="1:35" s="2" customFormat="1">
      <c r="A2363" s="3">
        <v>2016</v>
      </c>
      <c r="B2363" s="3">
        <v>4</v>
      </c>
      <c r="C2363" s="4">
        <v>82</v>
      </c>
      <c r="D2363" s="8">
        <v>996</v>
      </c>
      <c r="E2363" s="8">
        <v>11984650.34</v>
      </c>
      <c r="F2363" s="8">
        <v>191203.01</v>
      </c>
      <c r="G2363" s="8">
        <v>8568602.4000000004</v>
      </c>
      <c r="H2363" s="8">
        <v>6687746.9100000001</v>
      </c>
      <c r="I2363" s="8">
        <v>908085.32</v>
      </c>
      <c r="J2363" s="8">
        <v>548616.88</v>
      </c>
      <c r="K2363" s="8">
        <v>5220</v>
      </c>
      <c r="L2363" s="8">
        <v>2414138.36</v>
      </c>
      <c r="M2363" s="8">
        <v>0</v>
      </c>
      <c r="N2363" s="8">
        <v>1950243.06</v>
      </c>
      <c r="O2363" s="8">
        <v>1961.18</v>
      </c>
      <c r="P2363" s="8">
        <v>85957.95</v>
      </c>
      <c r="Q2363" s="8">
        <v>30824.58</v>
      </c>
      <c r="R2363" s="8">
        <v>20917.599999999999</v>
      </c>
      <c r="S2363" s="8">
        <v>2384467.4500000002</v>
      </c>
      <c r="T2363" s="8">
        <v>1463555.06</v>
      </c>
      <c r="U2363" s="8">
        <v>147104.07999999999</v>
      </c>
      <c r="V2363" s="8">
        <v>0</v>
      </c>
      <c r="W2363" s="8">
        <v>322317.42</v>
      </c>
      <c r="X2363" s="8">
        <v>21491.18</v>
      </c>
      <c r="Y2363" s="8">
        <v>0</v>
      </c>
      <c r="Z2363" s="8">
        <v>0</v>
      </c>
      <c r="AA2363" s="8">
        <v>1091479.57</v>
      </c>
      <c r="AB2363" s="8">
        <v>627584.27</v>
      </c>
      <c r="AC2363" s="9">
        <f t="shared" si="216"/>
        <v>463895.30000000005</v>
      </c>
      <c r="AD2363" s="5" t="str">
        <f>$C2363&amp;" "&amp;VLOOKUP(C2363,Tegevusalad!$A$1:$B$89,2,FALSE)</f>
        <v>82 BÜROOHALDUS, BÜROODE JA MUU ÄRITEGEVUSE ABITEGEVUSED</v>
      </c>
      <c r="AE2363" s="6">
        <f t="shared" si="217"/>
        <v>9665773</v>
      </c>
      <c r="AF2363" s="6">
        <f t="shared" si="218"/>
        <v>7314425.8700000001</v>
      </c>
      <c r="AG2363" s="6">
        <f t="shared" si="219"/>
        <v>18234375.399999999</v>
      </c>
      <c r="AH2363" s="6">
        <f t="shared" si="220"/>
        <v>9855803.3000000007</v>
      </c>
      <c r="AI2363" s="6">
        <f t="shared" si="221"/>
        <v>18212884.219999999</v>
      </c>
    </row>
    <row r="2364" spans="1:35" s="2" customFormat="1">
      <c r="A2364" s="3">
        <v>2016</v>
      </c>
      <c r="B2364" s="3">
        <v>4</v>
      </c>
      <c r="C2364" s="4">
        <v>84</v>
      </c>
      <c r="D2364" s="8">
        <v>95</v>
      </c>
      <c r="E2364" s="8">
        <v>15790104.43</v>
      </c>
      <c r="F2364" s="8">
        <v>14361.7</v>
      </c>
      <c r="G2364" s="8">
        <v>169744.18</v>
      </c>
      <c r="H2364" s="8">
        <v>153020.87</v>
      </c>
      <c r="I2364" s="8">
        <v>148195.89000000001</v>
      </c>
      <c r="J2364" s="8">
        <v>0</v>
      </c>
      <c r="K2364" s="8">
        <v>0</v>
      </c>
      <c r="L2364" s="8">
        <v>3159313.45</v>
      </c>
      <c r="M2364" s="8">
        <v>0</v>
      </c>
      <c r="N2364" s="8">
        <v>2040222.24</v>
      </c>
      <c r="O2364" s="8">
        <v>201.7</v>
      </c>
      <c r="P2364" s="8">
        <v>354517.77</v>
      </c>
      <c r="Q2364" s="8">
        <v>296.8</v>
      </c>
      <c r="R2364" s="8">
        <v>1066.6099999999999</v>
      </c>
      <c r="S2364" s="8">
        <v>1515266.98</v>
      </c>
      <c r="T2364" s="8">
        <v>716565.61</v>
      </c>
      <c r="U2364" s="8">
        <v>3185.84</v>
      </c>
      <c r="V2364" s="8">
        <v>0</v>
      </c>
      <c r="W2364" s="8">
        <v>582839.56000000006</v>
      </c>
      <c r="X2364" s="8">
        <v>2504.8200000000002</v>
      </c>
      <c r="Y2364" s="8">
        <v>0.16</v>
      </c>
      <c r="Z2364" s="8">
        <v>0</v>
      </c>
      <c r="AA2364" s="8">
        <v>1427349.31</v>
      </c>
      <c r="AB2364" s="8">
        <v>308257.94</v>
      </c>
      <c r="AC2364" s="9">
        <f t="shared" si="216"/>
        <v>1119091.3700000001</v>
      </c>
      <c r="AD2364" s="5" t="str">
        <f>$C2364&amp;" "&amp;VLOOKUP(C2364,Tegevusalad!$A$1:$B$89,2,FALSE)</f>
        <v>84 AVALIK HALDUS JA RIIGIKAITSE; KOHUSTUSLIK SOTSIAALKINDLUSTUS</v>
      </c>
      <c r="AE2364" s="6">
        <f t="shared" si="217"/>
        <v>14288518.129999999</v>
      </c>
      <c r="AF2364" s="6">
        <f t="shared" si="218"/>
        <v>8686982.9299999997</v>
      </c>
      <c r="AG2364" s="6">
        <f t="shared" si="219"/>
        <v>14458262.309999999</v>
      </c>
      <c r="AH2364" s="6">
        <f t="shared" si="220"/>
        <v>10206444.25</v>
      </c>
      <c r="AI2364" s="6">
        <f t="shared" si="221"/>
        <v>14455757.489999998</v>
      </c>
    </row>
    <row r="2365" spans="1:35" s="2" customFormat="1">
      <c r="A2365" s="3">
        <v>2016</v>
      </c>
      <c r="B2365" s="3">
        <v>4</v>
      </c>
      <c r="C2365" s="4">
        <v>85</v>
      </c>
      <c r="D2365" s="8">
        <v>943</v>
      </c>
      <c r="E2365" s="8">
        <v>8215056.0899999999</v>
      </c>
      <c r="F2365" s="8">
        <v>156007.94</v>
      </c>
      <c r="G2365" s="8">
        <v>682368.74</v>
      </c>
      <c r="H2365" s="8">
        <v>348410.2</v>
      </c>
      <c r="I2365" s="8">
        <v>16743.73</v>
      </c>
      <c r="J2365" s="8">
        <v>1911.67</v>
      </c>
      <c r="K2365" s="8">
        <v>211.67</v>
      </c>
      <c r="L2365" s="8">
        <v>1657051.88</v>
      </c>
      <c r="M2365" s="8">
        <v>0</v>
      </c>
      <c r="N2365" s="8">
        <v>839019.32</v>
      </c>
      <c r="O2365" s="8">
        <v>3485.25</v>
      </c>
      <c r="P2365" s="8">
        <v>71341.460000000006</v>
      </c>
      <c r="Q2365" s="8">
        <v>55297.41</v>
      </c>
      <c r="R2365" s="8">
        <v>9686.98</v>
      </c>
      <c r="S2365" s="8">
        <v>575980.44999999995</v>
      </c>
      <c r="T2365" s="8">
        <v>263997.99</v>
      </c>
      <c r="U2365" s="8">
        <v>30203.759999999998</v>
      </c>
      <c r="V2365" s="8">
        <v>0</v>
      </c>
      <c r="W2365" s="8">
        <v>17097781</v>
      </c>
      <c r="X2365" s="8">
        <v>0</v>
      </c>
      <c r="Y2365" s="8">
        <v>509.61</v>
      </c>
      <c r="Z2365" s="8">
        <v>121.96</v>
      </c>
      <c r="AA2365" s="8">
        <v>955338.59</v>
      </c>
      <c r="AB2365" s="8">
        <v>136918.38</v>
      </c>
      <c r="AC2365" s="9">
        <f t="shared" si="216"/>
        <v>818420.21</v>
      </c>
      <c r="AD2365" s="5" t="str">
        <f>$C2365&amp;" "&amp;VLOOKUP(C2365,Tegevusalad!$A$1:$B$89,2,FALSE)</f>
        <v>85 HARIDUS</v>
      </c>
      <c r="AE2365" s="6">
        <f t="shared" si="217"/>
        <v>7764879.8200000003</v>
      </c>
      <c r="AF2365" s="6">
        <f t="shared" si="218"/>
        <v>3619921.0399999991</v>
      </c>
      <c r="AG2365" s="6">
        <f t="shared" si="219"/>
        <v>8447248.5599999987</v>
      </c>
      <c r="AH2365" s="6">
        <f t="shared" si="220"/>
        <v>4243531.4999999991</v>
      </c>
      <c r="AI2365" s="6">
        <f t="shared" si="221"/>
        <v>8447248.5599999987</v>
      </c>
    </row>
    <row r="2366" spans="1:35" s="2" customFormat="1">
      <c r="A2366" s="3">
        <v>2016</v>
      </c>
      <c r="B2366" s="3">
        <v>4</v>
      </c>
      <c r="C2366" s="4">
        <v>86</v>
      </c>
      <c r="D2366" s="8">
        <v>303</v>
      </c>
      <c r="E2366" s="8">
        <v>3124826.09</v>
      </c>
      <c r="F2366" s="8">
        <v>1018968.43</v>
      </c>
      <c r="G2366" s="8">
        <v>312762.03000000003</v>
      </c>
      <c r="H2366" s="8">
        <v>217633.43</v>
      </c>
      <c r="I2366" s="8">
        <v>50659.46</v>
      </c>
      <c r="J2366" s="8">
        <v>15518.5</v>
      </c>
      <c r="K2366" s="8">
        <v>0</v>
      </c>
      <c r="L2366" s="8">
        <v>716672.29</v>
      </c>
      <c r="M2366" s="8">
        <v>0</v>
      </c>
      <c r="N2366" s="8">
        <v>338499.19</v>
      </c>
      <c r="O2366" s="8">
        <v>1201.5</v>
      </c>
      <c r="P2366" s="8">
        <v>13675.61</v>
      </c>
      <c r="Q2366" s="8">
        <v>1594.68</v>
      </c>
      <c r="R2366" s="8">
        <v>2835.32</v>
      </c>
      <c r="S2366" s="8">
        <v>1086472.92</v>
      </c>
      <c r="T2366" s="8">
        <v>992425.9</v>
      </c>
      <c r="U2366" s="8">
        <v>197619.28</v>
      </c>
      <c r="V2366" s="8">
        <v>3206.06</v>
      </c>
      <c r="W2366" s="8">
        <v>70766123.579999998</v>
      </c>
      <c r="X2366" s="8">
        <v>154.08000000000001</v>
      </c>
      <c r="Y2366" s="8">
        <v>2906.49</v>
      </c>
      <c r="Z2366" s="8">
        <v>0</v>
      </c>
      <c r="AA2366" s="8">
        <v>409064.06</v>
      </c>
      <c r="AB2366" s="8">
        <v>27984.47</v>
      </c>
      <c r="AC2366" s="9">
        <f t="shared" si="216"/>
        <v>381079.58999999997</v>
      </c>
      <c r="AD2366" s="5" t="str">
        <f>$C2366&amp;" "&amp;VLOOKUP(C2366,Tegevusalad!$A$1:$B$89,2,FALSE)</f>
        <v>86 TERVISHOID</v>
      </c>
      <c r="AE2366" s="6">
        <f t="shared" si="217"/>
        <v>2859856.4000000004</v>
      </c>
      <c r="AF2366" s="6">
        <f t="shared" si="218"/>
        <v>419778.91000000015</v>
      </c>
      <c r="AG2366" s="6">
        <f t="shared" si="219"/>
        <v>3172618.4299999997</v>
      </c>
      <c r="AH2366" s="6">
        <f t="shared" si="220"/>
        <v>1706672.55</v>
      </c>
      <c r="AI2366" s="6">
        <f t="shared" si="221"/>
        <v>3172464.3499999996</v>
      </c>
    </row>
    <row r="2367" spans="1:35" s="2" customFormat="1">
      <c r="A2367" s="3">
        <v>2016</v>
      </c>
      <c r="B2367" s="3">
        <v>4</v>
      </c>
      <c r="C2367" s="4">
        <v>87</v>
      </c>
      <c r="D2367" s="8">
        <v>33</v>
      </c>
      <c r="E2367" s="8">
        <v>219282.73</v>
      </c>
      <c r="F2367" s="8">
        <v>14071.89</v>
      </c>
      <c r="G2367" s="8">
        <v>4823.04</v>
      </c>
      <c r="H2367" s="8">
        <v>4777.92</v>
      </c>
      <c r="I2367" s="8">
        <v>4777.92</v>
      </c>
      <c r="J2367" s="8">
        <v>0</v>
      </c>
      <c r="K2367" s="8">
        <v>0</v>
      </c>
      <c r="L2367" s="8">
        <v>45123.02</v>
      </c>
      <c r="M2367" s="8">
        <v>0</v>
      </c>
      <c r="N2367" s="8">
        <v>31467.96</v>
      </c>
      <c r="O2367" s="8">
        <v>175.3</v>
      </c>
      <c r="P2367" s="8">
        <v>8461.2199999999993</v>
      </c>
      <c r="Q2367" s="8">
        <v>402.77</v>
      </c>
      <c r="R2367" s="8">
        <v>155.07</v>
      </c>
      <c r="S2367" s="8">
        <v>858.34</v>
      </c>
      <c r="T2367" s="8">
        <v>0</v>
      </c>
      <c r="U2367" s="8">
        <v>0</v>
      </c>
      <c r="V2367" s="8">
        <v>0</v>
      </c>
      <c r="W2367" s="8">
        <v>2901856.97</v>
      </c>
      <c r="X2367" s="8">
        <v>0</v>
      </c>
      <c r="Y2367" s="8">
        <v>0</v>
      </c>
      <c r="Z2367" s="8">
        <v>0</v>
      </c>
      <c r="AA2367" s="8">
        <v>18953.21</v>
      </c>
      <c r="AB2367" s="8">
        <v>5298.15</v>
      </c>
      <c r="AC2367" s="9">
        <f t="shared" si="216"/>
        <v>13655.06</v>
      </c>
      <c r="AD2367" s="5" t="str">
        <f>$C2367&amp;" "&amp;VLOOKUP(C2367,Tegevusalad!$A$1:$B$89,2,FALSE)</f>
        <v>87 HOOLEKANDEASUTUSTE TEGEVUS</v>
      </c>
      <c r="AE2367" s="6">
        <f t="shared" si="217"/>
        <v>232496.28</v>
      </c>
      <c r="AF2367" s="6">
        <f t="shared" si="218"/>
        <v>156380.31</v>
      </c>
      <c r="AG2367" s="6">
        <f t="shared" si="219"/>
        <v>237319.32</v>
      </c>
      <c r="AH2367" s="6">
        <f t="shared" si="220"/>
        <v>158115.15</v>
      </c>
      <c r="AI2367" s="6">
        <f t="shared" si="221"/>
        <v>237319.32</v>
      </c>
    </row>
    <row r="2368" spans="1:35" s="2" customFormat="1">
      <c r="A2368" s="3">
        <v>2016</v>
      </c>
      <c r="B2368" s="3">
        <v>4</v>
      </c>
      <c r="C2368" s="4">
        <v>88</v>
      </c>
      <c r="D2368" s="8">
        <v>47</v>
      </c>
      <c r="E2368" s="8">
        <v>149883.51999999999</v>
      </c>
      <c r="F2368" s="8">
        <v>16894.38</v>
      </c>
      <c r="G2368" s="8">
        <v>124273</v>
      </c>
      <c r="H2368" s="8">
        <v>0</v>
      </c>
      <c r="I2368" s="8">
        <v>0</v>
      </c>
      <c r="J2368" s="8">
        <v>0</v>
      </c>
      <c r="K2368" s="8">
        <v>0</v>
      </c>
      <c r="L2368" s="8">
        <v>31497.19</v>
      </c>
      <c r="M2368" s="8">
        <v>0</v>
      </c>
      <c r="N2368" s="8">
        <v>21011.56</v>
      </c>
      <c r="O2368" s="8">
        <v>550.24</v>
      </c>
      <c r="P2368" s="8">
        <v>213.96</v>
      </c>
      <c r="Q2368" s="8">
        <v>569.27</v>
      </c>
      <c r="R2368" s="8">
        <v>80.59</v>
      </c>
      <c r="S2368" s="8">
        <v>46265.22</v>
      </c>
      <c r="T2368" s="8">
        <v>36995.370000000003</v>
      </c>
      <c r="U2368" s="8">
        <v>1385.07</v>
      </c>
      <c r="V2368" s="8">
        <v>0</v>
      </c>
      <c r="W2368" s="8">
        <v>74218.429999999993</v>
      </c>
      <c r="X2368" s="8">
        <v>31.7</v>
      </c>
      <c r="Y2368" s="8">
        <v>0</v>
      </c>
      <c r="Z2368" s="8">
        <v>0</v>
      </c>
      <c r="AA2368" s="8">
        <v>13264.26</v>
      </c>
      <c r="AB2368" s="8">
        <v>2778.63</v>
      </c>
      <c r="AC2368" s="9">
        <f t="shared" si="216"/>
        <v>10485.630000000001</v>
      </c>
      <c r="AD2368" s="5" t="str">
        <f>$C2368&amp;" "&amp;VLOOKUP(C2368,Tegevusalad!$A$1:$B$89,2,FALSE)</f>
        <v>88 SOTSIAALHOOLEKANNE MAJUTUSETA</v>
      </c>
      <c r="AE2368" s="6">
        <f t="shared" si="217"/>
        <v>119159.31</v>
      </c>
      <c r="AF2368" s="6">
        <f t="shared" si="218"/>
        <v>55059.259999999987</v>
      </c>
      <c r="AG2368" s="6">
        <f t="shared" si="219"/>
        <v>243432.31000000003</v>
      </c>
      <c r="AH2368" s="6">
        <f t="shared" si="220"/>
        <v>105460.75</v>
      </c>
      <c r="AI2368" s="6">
        <f t="shared" si="221"/>
        <v>243400.61000000002</v>
      </c>
    </row>
    <row r="2369" spans="1:35" s="2" customFormat="1">
      <c r="A2369" s="3">
        <v>2016</v>
      </c>
      <c r="B2369" s="3">
        <v>4</v>
      </c>
      <c r="C2369" s="4">
        <v>90</v>
      </c>
      <c r="D2369" s="8">
        <v>940</v>
      </c>
      <c r="E2369" s="8">
        <v>5055248.58</v>
      </c>
      <c r="F2369" s="8">
        <v>133264</v>
      </c>
      <c r="G2369" s="8">
        <v>518726.78</v>
      </c>
      <c r="H2369" s="8">
        <v>249316.08</v>
      </c>
      <c r="I2369" s="8">
        <v>22992.44</v>
      </c>
      <c r="J2369" s="8">
        <v>19934.7</v>
      </c>
      <c r="K2369" s="8">
        <v>0</v>
      </c>
      <c r="L2369" s="8">
        <v>1023043.55</v>
      </c>
      <c r="M2369" s="8">
        <v>0</v>
      </c>
      <c r="N2369" s="8">
        <v>810449.57</v>
      </c>
      <c r="O2369" s="8">
        <v>939.37</v>
      </c>
      <c r="P2369" s="8">
        <v>132198.22</v>
      </c>
      <c r="Q2369" s="8">
        <v>5993.52</v>
      </c>
      <c r="R2369" s="8">
        <v>15243.71</v>
      </c>
      <c r="S2369" s="8">
        <v>268511.09000000003</v>
      </c>
      <c r="T2369" s="8">
        <v>183548.1</v>
      </c>
      <c r="U2369" s="8">
        <v>-3894.77</v>
      </c>
      <c r="V2369" s="8">
        <v>239.87</v>
      </c>
      <c r="W2369" s="8">
        <v>28191.83</v>
      </c>
      <c r="X2369" s="8">
        <v>0</v>
      </c>
      <c r="Y2369" s="8">
        <v>78.97</v>
      </c>
      <c r="Z2369" s="8">
        <v>20.66</v>
      </c>
      <c r="AA2369" s="8">
        <v>403272.99</v>
      </c>
      <c r="AB2369" s="8">
        <v>190620.71</v>
      </c>
      <c r="AC2369" s="9">
        <f t="shared" si="216"/>
        <v>212652.28</v>
      </c>
      <c r="AD2369" s="5" t="str">
        <f>$C2369&amp;" "&amp;VLOOKUP(C2369,Tegevusalad!$A$1:$B$89,2,FALSE)</f>
        <v>90 LOOME-, KUNSTI- JA MEELELAHUTUSTEGEVUS</v>
      </c>
      <c r="AE2369" s="6">
        <f t="shared" si="217"/>
        <v>4923896.26</v>
      </c>
      <c r="AF2369" s="6">
        <f t="shared" si="218"/>
        <v>3859393.0999999996</v>
      </c>
      <c r="AG2369" s="6">
        <f t="shared" si="219"/>
        <v>5442623.04</v>
      </c>
      <c r="AH2369" s="6">
        <f t="shared" si="220"/>
        <v>4128466.3999999994</v>
      </c>
      <c r="AI2369" s="6">
        <f t="shared" si="221"/>
        <v>5442623.04</v>
      </c>
    </row>
    <row r="2370" spans="1:35" s="2" customFormat="1">
      <c r="A2370" s="3">
        <v>2016</v>
      </c>
      <c r="B2370" s="3">
        <v>4</v>
      </c>
      <c r="C2370" s="4">
        <v>91</v>
      </c>
      <c r="D2370" s="8">
        <v>76</v>
      </c>
      <c r="E2370" s="8">
        <v>1042718.25</v>
      </c>
      <c r="F2370" s="8">
        <v>24144.18</v>
      </c>
      <c r="G2370" s="8">
        <v>529.15</v>
      </c>
      <c r="H2370" s="8">
        <v>235.52</v>
      </c>
      <c r="I2370" s="8">
        <v>0</v>
      </c>
      <c r="J2370" s="8">
        <v>0</v>
      </c>
      <c r="K2370" s="8">
        <v>0</v>
      </c>
      <c r="L2370" s="8">
        <v>210716.65</v>
      </c>
      <c r="M2370" s="8">
        <v>0</v>
      </c>
      <c r="N2370" s="8">
        <v>477346.33</v>
      </c>
      <c r="O2370" s="8">
        <v>1695.58</v>
      </c>
      <c r="P2370" s="8">
        <v>247501.55</v>
      </c>
      <c r="Q2370" s="8">
        <v>1083.82</v>
      </c>
      <c r="R2370" s="8">
        <v>808.79</v>
      </c>
      <c r="S2370" s="8">
        <v>34990.15</v>
      </c>
      <c r="T2370" s="8">
        <v>26002.880000000001</v>
      </c>
      <c r="U2370" s="8">
        <v>61242.79</v>
      </c>
      <c r="V2370" s="8">
        <v>0</v>
      </c>
      <c r="W2370" s="8">
        <v>10939.91</v>
      </c>
      <c r="X2370" s="8">
        <v>0</v>
      </c>
      <c r="Y2370" s="8">
        <v>0</v>
      </c>
      <c r="Z2370" s="8">
        <v>0</v>
      </c>
      <c r="AA2370" s="8">
        <v>53649.29</v>
      </c>
      <c r="AB2370" s="8">
        <v>320278.98</v>
      </c>
      <c r="AC2370" s="9">
        <f t="shared" ref="AC2370:AC2433" si="222">AA2370-AB2370</f>
        <v>-266629.69</v>
      </c>
      <c r="AD2370" s="5" t="str">
        <f>$C2370&amp;" "&amp;VLOOKUP(C2370,Tegevusalad!$A$1:$B$89,2,FALSE)</f>
        <v>91 RAAMATUKOGUDE, ARHIIVIDE, MUUSEUMIDE JA MUUDE KULTUURIASUTUSTE TEGEVUS</v>
      </c>
      <c r="AE2370" s="6">
        <f t="shared" si="217"/>
        <v>970629.49</v>
      </c>
      <c r="AF2370" s="6">
        <f t="shared" si="218"/>
        <v>2286064.7599999998</v>
      </c>
      <c r="AG2370" s="6">
        <f t="shared" si="219"/>
        <v>971158.6399999999</v>
      </c>
      <c r="AH2370" s="6">
        <f t="shared" si="220"/>
        <v>2390775.5999999996</v>
      </c>
      <c r="AI2370" s="6">
        <f t="shared" si="221"/>
        <v>971158.6399999999</v>
      </c>
    </row>
    <row r="2371" spans="1:35" s="2" customFormat="1">
      <c r="A2371" s="3">
        <v>2016</v>
      </c>
      <c r="B2371" s="3">
        <v>4</v>
      </c>
      <c r="C2371" s="4">
        <v>92</v>
      </c>
      <c r="D2371" s="8">
        <v>14</v>
      </c>
      <c r="E2371" s="8">
        <v>711475.51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142295.1</v>
      </c>
      <c r="M2371" s="8">
        <v>0</v>
      </c>
      <c r="N2371" s="8">
        <v>9218.4699999999993</v>
      </c>
      <c r="O2371" s="8">
        <v>0</v>
      </c>
      <c r="P2371" s="8">
        <v>0</v>
      </c>
      <c r="Q2371" s="8">
        <v>0</v>
      </c>
      <c r="R2371" s="8">
        <v>0</v>
      </c>
      <c r="S2371" s="8">
        <v>478119.25</v>
      </c>
      <c r="T2371" s="8">
        <v>243348.12</v>
      </c>
      <c r="U2371" s="8">
        <v>52639.9</v>
      </c>
      <c r="V2371" s="8">
        <v>0</v>
      </c>
      <c r="W2371" s="8">
        <v>9227357.0299999993</v>
      </c>
      <c r="X2371" s="8">
        <v>0</v>
      </c>
      <c r="Y2371" s="8">
        <v>0.04</v>
      </c>
      <c r="Z2371" s="8">
        <v>0</v>
      </c>
      <c r="AA2371" s="8">
        <v>136126.35999999999</v>
      </c>
      <c r="AB2371" s="8">
        <v>3049.69</v>
      </c>
      <c r="AC2371" s="9">
        <f t="shared" si="222"/>
        <v>133076.66999999998</v>
      </c>
      <c r="AD2371" s="5" t="str">
        <f>$C2371&amp;" "&amp;VLOOKUP(C2371,Tegevusalad!$A$1:$B$89,2,FALSE)</f>
        <v>92 HASARTMÄNGUDE JA KIHLVEDUDE KORRALDAMINE</v>
      </c>
      <c r="AE2371" s="6">
        <f t="shared" ref="AE2371:AE2434" si="223">(E2371+F2371+X2371)-(S2371+U2371)</f>
        <v>180716.36</v>
      </c>
      <c r="AF2371" s="6">
        <f t="shared" ref="AF2371:AF2434" si="224">((N2371+R2371-O2371)/0.2)-S2371-(U2371-V2371)</f>
        <v>-484666.80000000005</v>
      </c>
      <c r="AG2371" s="6">
        <f t="shared" ref="AG2371:AG2434" si="225">(E2371+F2371+G2371+X2371)-(S2371+U2371)</f>
        <v>180716.36</v>
      </c>
      <c r="AH2371" s="6">
        <f t="shared" ref="AH2371:AH2434" si="226">(N2371+R2371)/0.2</f>
        <v>46092.349999999991</v>
      </c>
      <c r="AI2371" s="6">
        <f t="shared" ref="AI2371:AI2434" si="227">(E2371+F2371+G2371)-(S2371+U2371)</f>
        <v>180716.36</v>
      </c>
    </row>
    <row r="2372" spans="1:35" s="2" customFormat="1">
      <c r="A2372" s="3">
        <v>2016</v>
      </c>
      <c r="B2372" s="3">
        <v>4</v>
      </c>
      <c r="C2372" s="4">
        <v>93</v>
      </c>
      <c r="D2372" s="8">
        <v>970</v>
      </c>
      <c r="E2372" s="8">
        <v>9833771.1099999994</v>
      </c>
      <c r="F2372" s="8">
        <v>83048.12</v>
      </c>
      <c r="G2372" s="8">
        <v>1922131.96</v>
      </c>
      <c r="H2372" s="8">
        <v>989332.04</v>
      </c>
      <c r="I2372" s="8">
        <v>109538.98</v>
      </c>
      <c r="J2372" s="8">
        <v>18624</v>
      </c>
      <c r="K2372" s="8">
        <v>0</v>
      </c>
      <c r="L2372" s="8">
        <v>1974228.55</v>
      </c>
      <c r="M2372" s="8">
        <v>0</v>
      </c>
      <c r="N2372" s="8">
        <v>1608609.35</v>
      </c>
      <c r="O2372" s="8">
        <v>2748.88</v>
      </c>
      <c r="P2372" s="8">
        <v>152101.73000000001</v>
      </c>
      <c r="Q2372" s="8">
        <v>7089.09</v>
      </c>
      <c r="R2372" s="8">
        <v>7876.17</v>
      </c>
      <c r="S2372" s="8">
        <v>1618879.9</v>
      </c>
      <c r="T2372" s="8">
        <v>639950.46</v>
      </c>
      <c r="U2372" s="8">
        <v>13927.66</v>
      </c>
      <c r="V2372" s="8">
        <v>0</v>
      </c>
      <c r="W2372" s="8">
        <v>402023.93</v>
      </c>
      <c r="X2372" s="8">
        <v>0</v>
      </c>
      <c r="Y2372" s="8">
        <v>7718.95</v>
      </c>
      <c r="Z2372" s="8">
        <v>0</v>
      </c>
      <c r="AA2372" s="8">
        <v>677971.84</v>
      </c>
      <c r="AB2372" s="8">
        <v>304633.7</v>
      </c>
      <c r="AC2372" s="9">
        <f t="shared" si="222"/>
        <v>373338.13999999996</v>
      </c>
      <c r="AD2372" s="5" t="str">
        <f>$C2372&amp;" "&amp;VLOOKUP(C2372,Tegevusalad!$A$1:$B$89,2,FALSE)</f>
        <v>93 SPORDITEGEVUS NING LÕBUSTUS- JA VABA AJA TEGEVUSED</v>
      </c>
      <c r="AE2372" s="6">
        <f t="shared" si="223"/>
        <v>8284011.669999999</v>
      </c>
      <c r="AF2372" s="6">
        <f t="shared" si="224"/>
        <v>6435875.6400000006</v>
      </c>
      <c r="AG2372" s="6">
        <f t="shared" si="225"/>
        <v>10206143.629999997</v>
      </c>
      <c r="AH2372" s="6">
        <f t="shared" si="226"/>
        <v>8082427.5999999996</v>
      </c>
      <c r="AI2372" s="6">
        <f t="shared" si="227"/>
        <v>10206143.629999997</v>
      </c>
    </row>
    <row r="2373" spans="1:35" s="2" customFormat="1">
      <c r="A2373" s="3">
        <v>2016</v>
      </c>
      <c r="B2373" s="3">
        <v>4</v>
      </c>
      <c r="C2373" s="4">
        <v>94</v>
      </c>
      <c r="D2373" s="8">
        <v>257</v>
      </c>
      <c r="E2373" s="8">
        <v>2100139.7400000002</v>
      </c>
      <c r="F2373" s="8">
        <v>36328.67</v>
      </c>
      <c r="G2373" s="8">
        <v>120657.74</v>
      </c>
      <c r="H2373" s="8">
        <v>21350.85</v>
      </c>
      <c r="I2373" s="8">
        <v>7734</v>
      </c>
      <c r="J2373" s="8">
        <v>0</v>
      </c>
      <c r="K2373" s="8">
        <v>0</v>
      </c>
      <c r="L2373" s="8">
        <v>423297.52</v>
      </c>
      <c r="M2373" s="8">
        <v>0</v>
      </c>
      <c r="N2373" s="8">
        <v>393918.93</v>
      </c>
      <c r="O2373" s="8">
        <v>170.6</v>
      </c>
      <c r="P2373" s="8">
        <v>13341.85</v>
      </c>
      <c r="Q2373" s="8">
        <v>1079.77</v>
      </c>
      <c r="R2373" s="8">
        <v>779.09</v>
      </c>
      <c r="S2373" s="8">
        <v>198614.49</v>
      </c>
      <c r="T2373" s="8">
        <v>29263.39</v>
      </c>
      <c r="U2373" s="8">
        <v>2669.04</v>
      </c>
      <c r="V2373" s="8">
        <v>0</v>
      </c>
      <c r="W2373" s="8">
        <v>339554.43</v>
      </c>
      <c r="X2373" s="8">
        <v>346.17</v>
      </c>
      <c r="Y2373" s="8">
        <v>1194.44</v>
      </c>
      <c r="Z2373" s="8">
        <v>53.32</v>
      </c>
      <c r="AA2373" s="8">
        <v>123703.25</v>
      </c>
      <c r="AB2373" s="8">
        <v>93183.54</v>
      </c>
      <c r="AC2373" s="9">
        <f t="shared" si="222"/>
        <v>30519.710000000006</v>
      </c>
      <c r="AD2373" s="5" t="str">
        <f>$C2373&amp;" "&amp;VLOOKUP(C2373,Tegevusalad!$A$1:$B$89,2,FALSE)</f>
        <v>94 ORGANISATSIOONIDE TEGEVUS</v>
      </c>
      <c r="AE2373" s="6">
        <f t="shared" si="223"/>
        <v>1935531.05</v>
      </c>
      <c r="AF2373" s="6">
        <f t="shared" si="224"/>
        <v>1771353.57</v>
      </c>
      <c r="AG2373" s="6">
        <f t="shared" si="225"/>
        <v>2056188.7900000003</v>
      </c>
      <c r="AH2373" s="6">
        <f t="shared" si="226"/>
        <v>1973490.1</v>
      </c>
      <c r="AI2373" s="6">
        <f t="shared" si="227"/>
        <v>2055842.6200000003</v>
      </c>
    </row>
    <row r="2374" spans="1:35" s="2" customFormat="1">
      <c r="A2374" s="3">
        <v>2016</v>
      </c>
      <c r="B2374" s="3">
        <v>4</v>
      </c>
      <c r="C2374" s="4">
        <v>95</v>
      </c>
      <c r="D2374" s="8">
        <v>349</v>
      </c>
      <c r="E2374" s="8">
        <v>2783144.23</v>
      </c>
      <c r="F2374" s="8">
        <v>3290.78</v>
      </c>
      <c r="G2374" s="8">
        <v>614559.72</v>
      </c>
      <c r="H2374" s="8">
        <v>401283.47</v>
      </c>
      <c r="I2374" s="8">
        <v>183456.74</v>
      </c>
      <c r="J2374" s="8">
        <v>18693.32</v>
      </c>
      <c r="K2374" s="8">
        <v>0</v>
      </c>
      <c r="L2374" s="8">
        <v>556924.98</v>
      </c>
      <c r="M2374" s="8">
        <v>0</v>
      </c>
      <c r="N2374" s="8">
        <v>366583.2</v>
      </c>
      <c r="O2374" s="8">
        <v>8124.06</v>
      </c>
      <c r="P2374" s="8">
        <v>5655.39</v>
      </c>
      <c r="Q2374" s="8">
        <v>4941.57</v>
      </c>
      <c r="R2374" s="8">
        <v>3146.96</v>
      </c>
      <c r="S2374" s="8">
        <v>572255.93000000005</v>
      </c>
      <c r="T2374" s="8">
        <v>539950.65</v>
      </c>
      <c r="U2374" s="8">
        <v>1355.94</v>
      </c>
      <c r="V2374" s="8">
        <v>0</v>
      </c>
      <c r="W2374" s="8">
        <v>575.59</v>
      </c>
      <c r="X2374" s="8">
        <v>358.48</v>
      </c>
      <c r="Y2374" s="8">
        <v>5.83</v>
      </c>
      <c r="Z2374" s="8">
        <v>0.16</v>
      </c>
      <c r="AA2374" s="8">
        <v>211042.24</v>
      </c>
      <c r="AB2374" s="8">
        <v>20694.79</v>
      </c>
      <c r="AC2374" s="9">
        <f t="shared" si="222"/>
        <v>190347.44999999998</v>
      </c>
      <c r="AD2374" s="5" t="str">
        <f>$C2374&amp;" "&amp;VLOOKUP(C2374,Tegevusalad!$A$1:$B$89,2,FALSE)</f>
        <v>95 ARVUTITE NING TARBEESEMETE JA KODUTARVETE PARANDUS</v>
      </c>
      <c r="AE2374" s="6">
        <f t="shared" si="223"/>
        <v>2213181.6199999996</v>
      </c>
      <c r="AF2374" s="6">
        <f t="shared" si="224"/>
        <v>1234418.6299999999</v>
      </c>
      <c r="AG2374" s="6">
        <f t="shared" si="225"/>
        <v>2827741.3399999994</v>
      </c>
      <c r="AH2374" s="6">
        <f t="shared" si="226"/>
        <v>1848650.8</v>
      </c>
      <c r="AI2374" s="6">
        <f t="shared" si="227"/>
        <v>2827382.8599999994</v>
      </c>
    </row>
    <row r="2375" spans="1:35" s="2" customFormat="1">
      <c r="A2375" s="3">
        <v>2016</v>
      </c>
      <c r="B2375" s="3">
        <v>4</v>
      </c>
      <c r="C2375" s="4">
        <v>96</v>
      </c>
      <c r="D2375" s="8">
        <v>1536</v>
      </c>
      <c r="E2375" s="8">
        <v>10226922.09</v>
      </c>
      <c r="F2375" s="8">
        <v>71712.14</v>
      </c>
      <c r="G2375" s="8">
        <v>2139108.0099999998</v>
      </c>
      <c r="H2375" s="8">
        <v>1172326.74</v>
      </c>
      <c r="I2375" s="8">
        <v>279020.28000000003</v>
      </c>
      <c r="J2375" s="8">
        <v>275535.67</v>
      </c>
      <c r="K2375" s="8">
        <v>0</v>
      </c>
      <c r="L2375" s="8">
        <v>2051838.83</v>
      </c>
      <c r="M2375" s="8">
        <v>0</v>
      </c>
      <c r="N2375" s="8">
        <v>1391807.45</v>
      </c>
      <c r="O2375" s="8">
        <v>19943.78</v>
      </c>
      <c r="P2375" s="8">
        <v>118066.63</v>
      </c>
      <c r="Q2375" s="8">
        <v>19173.37</v>
      </c>
      <c r="R2375" s="8">
        <v>13806.44</v>
      </c>
      <c r="S2375" s="8">
        <v>1074872.6299999999</v>
      </c>
      <c r="T2375" s="8">
        <v>625780.07999999996</v>
      </c>
      <c r="U2375" s="8">
        <v>8132.99</v>
      </c>
      <c r="V2375" s="8">
        <v>0</v>
      </c>
      <c r="W2375" s="8">
        <v>80471.86</v>
      </c>
      <c r="X2375" s="8">
        <v>10629.52</v>
      </c>
      <c r="Y2375" s="8">
        <v>0.04</v>
      </c>
      <c r="Z2375" s="8">
        <v>0.05</v>
      </c>
      <c r="AA2375" s="8">
        <v>882512.23</v>
      </c>
      <c r="AB2375" s="8">
        <v>222480.86</v>
      </c>
      <c r="AC2375" s="9">
        <f t="shared" si="222"/>
        <v>660031.37</v>
      </c>
      <c r="AD2375" s="5" t="str">
        <f>$C2375&amp;" "&amp;VLOOKUP(C2375,Tegevusalad!$A$1:$B$89,2,FALSE)</f>
        <v>96 MUU TEENINDUS</v>
      </c>
      <c r="AE2375" s="6">
        <f t="shared" si="223"/>
        <v>9226258.1300000008</v>
      </c>
      <c r="AF2375" s="6">
        <f t="shared" si="224"/>
        <v>5845344.9299999988</v>
      </c>
      <c r="AG2375" s="6">
        <f t="shared" si="225"/>
        <v>11365366.140000001</v>
      </c>
      <c r="AH2375" s="6">
        <f t="shared" si="226"/>
        <v>7028069.4499999993</v>
      </c>
      <c r="AI2375" s="6">
        <f t="shared" si="227"/>
        <v>11354736.620000001</v>
      </c>
    </row>
    <row r="2376" spans="1:35" s="2" customFormat="1">
      <c r="A2376" s="3">
        <v>2016</v>
      </c>
      <c r="B2376" s="3">
        <v>4</v>
      </c>
      <c r="C2376" s="3"/>
      <c r="D2376" s="8">
        <v>907</v>
      </c>
      <c r="E2376" s="8">
        <v>95645317.920000002</v>
      </c>
      <c r="F2376" s="8">
        <v>1704488.34</v>
      </c>
      <c r="G2376" s="8">
        <v>94209240.170000002</v>
      </c>
      <c r="H2376" s="8">
        <v>32524212.460000001</v>
      </c>
      <c r="I2376" s="8">
        <v>30399087.390000001</v>
      </c>
      <c r="J2376" s="8">
        <v>34372431.590000004</v>
      </c>
      <c r="K2376" s="8">
        <v>0</v>
      </c>
      <c r="L2376" s="8">
        <v>19282467.559999999</v>
      </c>
      <c r="M2376" s="8">
        <v>0</v>
      </c>
      <c r="N2376" s="8">
        <v>15422845.35</v>
      </c>
      <c r="O2376" s="8">
        <v>1363619.23</v>
      </c>
      <c r="P2376" s="8">
        <v>21787.27</v>
      </c>
      <c r="Q2376" s="8">
        <v>4143.49</v>
      </c>
      <c r="R2376" s="8">
        <v>3113.63</v>
      </c>
      <c r="S2376" s="8">
        <v>58131213.719999999</v>
      </c>
      <c r="T2376" s="8">
        <v>56903966.590000004</v>
      </c>
      <c r="U2376" s="8">
        <v>899694.07999999996</v>
      </c>
      <c r="V2376" s="8">
        <v>655294.4</v>
      </c>
      <c r="W2376" s="8">
        <v>707023.86</v>
      </c>
      <c r="X2376" s="8">
        <v>566320.44999999995</v>
      </c>
      <c r="Y2376" s="8">
        <v>0</v>
      </c>
      <c r="Z2376" s="8">
        <v>0.01</v>
      </c>
      <c r="AA2376" s="8">
        <v>7154049.0899999999</v>
      </c>
      <c r="AB2376" s="8">
        <v>3294426.89</v>
      </c>
      <c r="AC2376" s="9">
        <f t="shared" si="222"/>
        <v>3859622.1999999997</v>
      </c>
      <c r="AD2376" s="5" t="e">
        <f>$C2376&amp;" "&amp;VLOOKUP(C2376,Tegevusalad!$A$1:$B$89,2,FALSE)</f>
        <v>#N/A</v>
      </c>
      <c r="AE2376" s="6">
        <f t="shared" si="223"/>
        <v>38885218.910000011</v>
      </c>
      <c r="AF2376" s="6">
        <f t="shared" si="224"/>
        <v>11936085.350000001</v>
      </c>
      <c r="AG2376" s="6">
        <f t="shared" si="225"/>
        <v>133094459.08</v>
      </c>
      <c r="AH2376" s="6">
        <f t="shared" si="226"/>
        <v>77129794.899999991</v>
      </c>
      <c r="AI2376" s="6">
        <f t="shared" si="227"/>
        <v>132528138.63000001</v>
      </c>
    </row>
    <row r="2377" spans="1:35" s="2" customFormat="1">
      <c r="A2377" s="3">
        <v>2016</v>
      </c>
      <c r="B2377" s="3">
        <v>5</v>
      </c>
      <c r="C2377" s="4">
        <v>1</v>
      </c>
      <c r="D2377" s="8">
        <v>4438</v>
      </c>
      <c r="E2377" s="8">
        <v>55849125.119999997</v>
      </c>
      <c r="F2377" s="8">
        <v>58050.85</v>
      </c>
      <c r="G2377" s="8">
        <v>3008025.56</v>
      </c>
      <c r="H2377" s="8">
        <v>2358424.29</v>
      </c>
      <c r="I2377" s="8">
        <v>2103574.31</v>
      </c>
      <c r="J2377" s="8">
        <v>498976.69</v>
      </c>
      <c r="K2377" s="8">
        <v>0</v>
      </c>
      <c r="L2377" s="8">
        <v>11175049.57</v>
      </c>
      <c r="M2377" s="8">
        <v>0</v>
      </c>
      <c r="N2377" s="8">
        <v>14249624.6</v>
      </c>
      <c r="O2377" s="8">
        <v>22135.279999999999</v>
      </c>
      <c r="P2377" s="8">
        <v>3064894.96</v>
      </c>
      <c r="Q2377" s="8">
        <v>27445.4</v>
      </c>
      <c r="R2377" s="8">
        <v>41967.48</v>
      </c>
      <c r="S2377" s="8">
        <v>1801552.62</v>
      </c>
      <c r="T2377" s="8">
        <v>1622769.77</v>
      </c>
      <c r="U2377" s="8">
        <v>272707.43</v>
      </c>
      <c r="V2377" s="8">
        <v>201583.9</v>
      </c>
      <c r="W2377" s="8">
        <v>855784.95999999996</v>
      </c>
      <c r="X2377" s="8">
        <v>56962.400000000001</v>
      </c>
      <c r="Y2377" s="8">
        <v>0.03</v>
      </c>
      <c r="Z2377" s="8">
        <v>0.01</v>
      </c>
      <c r="AA2377" s="8">
        <v>2863550.23</v>
      </c>
      <c r="AB2377" s="8">
        <v>5938125.25</v>
      </c>
      <c r="AC2377" s="9">
        <f t="shared" si="222"/>
        <v>-3074575.02</v>
      </c>
      <c r="AD2377" s="5" t="str">
        <f>$C2377&amp;" "&amp;VLOOKUP(C2377,Tegevusalad!$A$1:$B$89,2,FALSE)</f>
        <v>1 TAIME- JA LOOMAKASVATUS, JAHINDUS JA NEID TEENINDAVAD TEGEVUSALAD</v>
      </c>
      <c r="AE2377" s="6">
        <f t="shared" si="223"/>
        <v>53889878.32</v>
      </c>
      <c r="AF2377" s="6">
        <f t="shared" si="224"/>
        <v>69474607.849999994</v>
      </c>
      <c r="AG2377" s="6">
        <f t="shared" si="225"/>
        <v>56897903.880000003</v>
      </c>
      <c r="AH2377" s="6">
        <f t="shared" si="226"/>
        <v>71457960.399999991</v>
      </c>
      <c r="AI2377" s="6">
        <f t="shared" si="227"/>
        <v>56840941.480000004</v>
      </c>
    </row>
    <row r="2378" spans="1:35" s="2" customFormat="1">
      <c r="A2378" s="3">
        <v>2016</v>
      </c>
      <c r="B2378" s="3">
        <v>5</v>
      </c>
      <c r="C2378" s="4">
        <v>2</v>
      </c>
      <c r="D2378" s="8">
        <v>1829</v>
      </c>
      <c r="E2378" s="8">
        <v>36372076.350000001</v>
      </c>
      <c r="F2378" s="8">
        <v>8529.35</v>
      </c>
      <c r="G2378" s="8">
        <v>3223597.8</v>
      </c>
      <c r="H2378" s="8">
        <v>1885327.48</v>
      </c>
      <c r="I2378" s="8">
        <v>1596050.96</v>
      </c>
      <c r="J2378" s="8">
        <v>422214.58</v>
      </c>
      <c r="K2378" s="8">
        <v>0</v>
      </c>
      <c r="L2378" s="8">
        <v>7275183.0800000001</v>
      </c>
      <c r="M2378" s="8">
        <v>0</v>
      </c>
      <c r="N2378" s="8">
        <v>5849503.8099999996</v>
      </c>
      <c r="O2378" s="8">
        <v>52556.71</v>
      </c>
      <c r="P2378" s="8">
        <v>891200.67</v>
      </c>
      <c r="Q2378" s="8">
        <v>32750.39</v>
      </c>
      <c r="R2378" s="8">
        <v>76752.850000000006</v>
      </c>
      <c r="S2378" s="8">
        <v>1070629.24</v>
      </c>
      <c r="T2378" s="8">
        <v>777838.59</v>
      </c>
      <c r="U2378" s="8">
        <v>59838.66</v>
      </c>
      <c r="V2378" s="8">
        <v>45000</v>
      </c>
      <c r="W2378" s="8">
        <v>1718232.42</v>
      </c>
      <c r="X2378" s="8">
        <v>16127.82</v>
      </c>
      <c r="Y2378" s="8">
        <v>49.07</v>
      </c>
      <c r="Z2378" s="8">
        <v>0.01</v>
      </c>
      <c r="AA2378" s="8">
        <v>2658641.3199999998</v>
      </c>
      <c r="AB2378" s="8">
        <v>1232913</v>
      </c>
      <c r="AC2378" s="9">
        <f t="shared" si="222"/>
        <v>1425728.3199999998</v>
      </c>
      <c r="AD2378" s="5" t="str">
        <f>$C2378&amp;" "&amp;VLOOKUP(C2378,Tegevusalad!$A$1:$B$89,2,FALSE)</f>
        <v>2 METSAMAJANDUS JA METSAVARUMINE</v>
      </c>
      <c r="AE2378" s="6">
        <f t="shared" si="223"/>
        <v>35266265.620000005</v>
      </c>
      <c r="AF2378" s="6">
        <f t="shared" si="224"/>
        <v>28283031.849999998</v>
      </c>
      <c r="AG2378" s="6">
        <f t="shared" si="225"/>
        <v>38489863.420000002</v>
      </c>
      <c r="AH2378" s="6">
        <f t="shared" si="226"/>
        <v>29631283.299999993</v>
      </c>
      <c r="AI2378" s="6">
        <f t="shared" si="227"/>
        <v>38473735.600000001</v>
      </c>
    </row>
    <row r="2379" spans="1:35" s="2" customFormat="1">
      <c r="A2379" s="3">
        <v>2016</v>
      </c>
      <c r="B2379" s="3">
        <v>5</v>
      </c>
      <c r="C2379" s="4">
        <v>3</v>
      </c>
      <c r="D2379" s="8">
        <v>252</v>
      </c>
      <c r="E2379" s="8">
        <v>1876161.01</v>
      </c>
      <c r="F2379" s="8">
        <v>2655.98</v>
      </c>
      <c r="G2379" s="8">
        <v>234037.24</v>
      </c>
      <c r="H2379" s="8">
        <v>162909.78</v>
      </c>
      <c r="I2379" s="8">
        <v>50810.95</v>
      </c>
      <c r="J2379" s="8">
        <v>6048.72</v>
      </c>
      <c r="K2379" s="8">
        <v>0</v>
      </c>
      <c r="L2379" s="8">
        <v>375471.26</v>
      </c>
      <c r="M2379" s="8">
        <v>0</v>
      </c>
      <c r="N2379" s="8">
        <v>230309.31</v>
      </c>
      <c r="O2379" s="8">
        <v>3596.21</v>
      </c>
      <c r="P2379" s="8">
        <v>27497.72</v>
      </c>
      <c r="Q2379" s="8">
        <v>716.57</v>
      </c>
      <c r="R2379" s="8">
        <v>4531.43</v>
      </c>
      <c r="S2379" s="8">
        <v>87467.01</v>
      </c>
      <c r="T2379" s="8">
        <v>80485.710000000006</v>
      </c>
      <c r="U2379" s="8">
        <v>0</v>
      </c>
      <c r="V2379" s="8">
        <v>0</v>
      </c>
      <c r="W2379" s="8">
        <v>49415.66</v>
      </c>
      <c r="X2379" s="8">
        <v>9500</v>
      </c>
      <c r="Y2379" s="8">
        <v>0</v>
      </c>
      <c r="Z2379" s="8">
        <v>0</v>
      </c>
      <c r="AA2379" s="8">
        <v>218190.23</v>
      </c>
      <c r="AB2379" s="8">
        <v>73028.289999999994</v>
      </c>
      <c r="AC2379" s="9">
        <f t="shared" si="222"/>
        <v>145161.94</v>
      </c>
      <c r="AD2379" s="5" t="str">
        <f>$C2379&amp;" "&amp;VLOOKUP(C2379,Tegevusalad!$A$1:$B$89,2,FALSE)</f>
        <v>3 KALAPÜÜK JA VESIVILJELUS</v>
      </c>
      <c r="AE2379" s="6">
        <f t="shared" si="223"/>
        <v>1800849.98</v>
      </c>
      <c r="AF2379" s="6">
        <f t="shared" si="224"/>
        <v>1068755.6399999999</v>
      </c>
      <c r="AG2379" s="6">
        <f t="shared" si="225"/>
        <v>2034887.22</v>
      </c>
      <c r="AH2379" s="6">
        <f t="shared" si="226"/>
        <v>1174203.7</v>
      </c>
      <c r="AI2379" s="6">
        <f t="shared" si="227"/>
        <v>2025387.22</v>
      </c>
    </row>
    <row r="2380" spans="1:35" s="2" customFormat="1">
      <c r="A2380" s="3">
        <v>2016</v>
      </c>
      <c r="B2380" s="3">
        <v>5</v>
      </c>
      <c r="C2380" s="4">
        <v>5</v>
      </c>
      <c r="D2380" s="8">
        <v>1</v>
      </c>
      <c r="E2380" s="8">
        <v>4656.8500000000004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931.37</v>
      </c>
      <c r="M2380" s="8">
        <v>0</v>
      </c>
      <c r="N2380" s="8">
        <v>38.36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893.01</v>
      </c>
      <c r="AB2380" s="8">
        <v>0</v>
      </c>
      <c r="AC2380" s="9">
        <f t="shared" si="222"/>
        <v>893.01</v>
      </c>
      <c r="AD2380" s="5" t="str">
        <f>$C2380&amp;" "&amp;VLOOKUP(C2380,Tegevusalad!$A$1:$B$89,2,FALSE)</f>
        <v>5 KIVI- JA PRUUNSÖE KAEVANDAMINE</v>
      </c>
      <c r="AE2380" s="6">
        <f t="shared" si="223"/>
        <v>4656.8500000000004</v>
      </c>
      <c r="AF2380" s="6">
        <f t="shared" si="224"/>
        <v>191.79999999999998</v>
      </c>
      <c r="AG2380" s="6">
        <f t="shared" si="225"/>
        <v>4656.8500000000004</v>
      </c>
      <c r="AH2380" s="6">
        <f t="shared" si="226"/>
        <v>191.79999999999998</v>
      </c>
      <c r="AI2380" s="6">
        <f t="shared" si="227"/>
        <v>4656.8500000000004</v>
      </c>
    </row>
    <row r="2381" spans="1:35" s="2" customFormat="1">
      <c r="A2381" s="3">
        <v>2016</v>
      </c>
      <c r="B2381" s="3">
        <v>5</v>
      </c>
      <c r="C2381" s="4">
        <v>6</v>
      </c>
      <c r="D2381" s="8">
        <v>1</v>
      </c>
      <c r="E2381" s="8">
        <v>787678.73</v>
      </c>
      <c r="F2381" s="8">
        <v>0</v>
      </c>
      <c r="G2381" s="8">
        <v>1061492.78</v>
      </c>
      <c r="H2381" s="8">
        <v>0</v>
      </c>
      <c r="I2381" s="8">
        <v>0</v>
      </c>
      <c r="J2381" s="8">
        <v>0</v>
      </c>
      <c r="K2381" s="8">
        <v>0</v>
      </c>
      <c r="L2381" s="8">
        <v>157535.75</v>
      </c>
      <c r="M2381" s="8">
        <v>0</v>
      </c>
      <c r="N2381" s="8">
        <v>237449.2</v>
      </c>
      <c r="O2381" s="8">
        <v>0</v>
      </c>
      <c r="P2381" s="8">
        <v>12646.35</v>
      </c>
      <c r="Q2381" s="8">
        <v>0</v>
      </c>
      <c r="R2381" s="8">
        <v>161.44999999999999</v>
      </c>
      <c r="S2381" s="8">
        <v>20000</v>
      </c>
      <c r="T2381" s="8">
        <v>0</v>
      </c>
      <c r="U2381" s="8">
        <v>0</v>
      </c>
      <c r="V2381" s="8">
        <v>0</v>
      </c>
      <c r="W2381" s="8">
        <v>3455.42</v>
      </c>
      <c r="X2381" s="8">
        <v>2500.27</v>
      </c>
      <c r="Y2381" s="8">
        <v>169.49</v>
      </c>
      <c r="Z2381" s="8">
        <v>0</v>
      </c>
      <c r="AA2381" s="8">
        <v>0</v>
      </c>
      <c r="AB2381" s="8">
        <v>79743.960000000006</v>
      </c>
      <c r="AC2381" s="9">
        <f t="shared" si="222"/>
        <v>-79743.960000000006</v>
      </c>
      <c r="AD2381" s="5" t="str">
        <f>$C2381&amp;" "&amp;VLOOKUP(C2381,Tegevusalad!$A$1:$B$89,2,FALSE)</f>
        <v>6 TOORNAFTA JA MAAGAASI TOOTMINE</v>
      </c>
      <c r="AE2381" s="6">
        <f t="shared" si="223"/>
        <v>770179</v>
      </c>
      <c r="AF2381" s="6">
        <f t="shared" si="224"/>
        <v>1168053.25</v>
      </c>
      <c r="AG2381" s="6">
        <f t="shared" si="225"/>
        <v>1831671.78</v>
      </c>
      <c r="AH2381" s="6">
        <f t="shared" si="226"/>
        <v>1188053.25</v>
      </c>
      <c r="AI2381" s="6">
        <f t="shared" si="227"/>
        <v>1829171.51</v>
      </c>
    </row>
    <row r="2382" spans="1:35" s="2" customFormat="1">
      <c r="A2382" s="3">
        <v>2016</v>
      </c>
      <c r="B2382" s="3">
        <v>5</v>
      </c>
      <c r="C2382" s="4">
        <v>8</v>
      </c>
      <c r="D2382" s="8">
        <v>123</v>
      </c>
      <c r="E2382" s="8">
        <v>12013620.57</v>
      </c>
      <c r="F2382" s="8">
        <v>2562.23</v>
      </c>
      <c r="G2382" s="8">
        <v>4590509.6500000004</v>
      </c>
      <c r="H2382" s="8">
        <v>3870628.73</v>
      </c>
      <c r="I2382" s="8">
        <v>3511475.38</v>
      </c>
      <c r="J2382" s="8">
        <v>793225.69</v>
      </c>
      <c r="K2382" s="8">
        <v>0</v>
      </c>
      <c r="L2382" s="8">
        <v>2402954.69</v>
      </c>
      <c r="M2382" s="8">
        <v>0</v>
      </c>
      <c r="N2382" s="8">
        <v>2014145.82</v>
      </c>
      <c r="O2382" s="8">
        <v>5600.05</v>
      </c>
      <c r="P2382" s="8">
        <v>398828.39</v>
      </c>
      <c r="Q2382" s="8">
        <v>7128.28</v>
      </c>
      <c r="R2382" s="8">
        <v>8325.5300000000007</v>
      </c>
      <c r="S2382" s="8">
        <v>852898.16</v>
      </c>
      <c r="T2382" s="8">
        <v>722399.1</v>
      </c>
      <c r="U2382" s="8">
        <v>28670</v>
      </c>
      <c r="V2382" s="8">
        <v>0</v>
      </c>
      <c r="W2382" s="8">
        <v>13158.59</v>
      </c>
      <c r="X2382" s="8">
        <v>3371.16</v>
      </c>
      <c r="Y2382" s="8">
        <v>0</v>
      </c>
      <c r="Z2382" s="8">
        <v>0</v>
      </c>
      <c r="AA2382" s="8">
        <v>849343.58</v>
      </c>
      <c r="AB2382" s="8">
        <v>460534.71</v>
      </c>
      <c r="AC2382" s="9">
        <f t="shared" si="222"/>
        <v>388808.86999999994</v>
      </c>
      <c r="AD2382" s="5" t="str">
        <f>$C2382&amp;" "&amp;VLOOKUP(C2382,Tegevusalad!$A$1:$B$89,2,FALSE)</f>
        <v>8 MUU KAEVANDAMINE</v>
      </c>
      <c r="AE2382" s="6">
        <f t="shared" si="223"/>
        <v>11137985.800000001</v>
      </c>
      <c r="AF2382" s="6">
        <f t="shared" si="224"/>
        <v>9202788.3399999999</v>
      </c>
      <c r="AG2382" s="6">
        <f t="shared" si="225"/>
        <v>15728495.450000001</v>
      </c>
      <c r="AH2382" s="6">
        <f t="shared" si="226"/>
        <v>10112356.75</v>
      </c>
      <c r="AI2382" s="6">
        <f t="shared" si="227"/>
        <v>15725124.290000001</v>
      </c>
    </row>
    <row r="2383" spans="1:35" s="2" customFormat="1">
      <c r="A2383" s="3">
        <v>2016</v>
      </c>
      <c r="B2383" s="3">
        <v>5</v>
      </c>
      <c r="C2383" s="4">
        <v>9</v>
      </c>
      <c r="D2383" s="8">
        <v>22</v>
      </c>
      <c r="E2383" s="8">
        <v>1094904.8799999999</v>
      </c>
      <c r="F2383" s="8">
        <v>0</v>
      </c>
      <c r="G2383" s="8">
        <v>5197.3</v>
      </c>
      <c r="H2383" s="8">
        <v>423.3</v>
      </c>
      <c r="I2383" s="8">
        <v>0</v>
      </c>
      <c r="J2383" s="8">
        <v>0</v>
      </c>
      <c r="K2383" s="8">
        <v>0</v>
      </c>
      <c r="L2383" s="8">
        <v>218980.97</v>
      </c>
      <c r="M2383" s="8">
        <v>0</v>
      </c>
      <c r="N2383" s="8">
        <v>93835.32</v>
      </c>
      <c r="O2383" s="8">
        <v>0</v>
      </c>
      <c r="P2383" s="8">
        <v>5000</v>
      </c>
      <c r="Q2383" s="8">
        <v>1257.01</v>
      </c>
      <c r="R2383" s="8">
        <v>717.4</v>
      </c>
      <c r="S2383" s="8">
        <v>9692.6299999999992</v>
      </c>
      <c r="T2383" s="8">
        <v>0</v>
      </c>
      <c r="U2383" s="8">
        <v>0</v>
      </c>
      <c r="V2383" s="8">
        <v>0</v>
      </c>
      <c r="W2383" s="8">
        <v>3028.21</v>
      </c>
      <c r="X2383" s="8">
        <v>3704.2</v>
      </c>
      <c r="Y2383" s="8">
        <v>0</v>
      </c>
      <c r="Z2383" s="8">
        <v>0</v>
      </c>
      <c r="AA2383" s="8">
        <v>127392.49</v>
      </c>
      <c r="AB2383" s="8">
        <v>2246.84</v>
      </c>
      <c r="AC2383" s="9">
        <f t="shared" si="222"/>
        <v>125145.65000000001</v>
      </c>
      <c r="AD2383" s="5" t="str">
        <f>$C2383&amp;" "&amp;VLOOKUP(C2383,Tegevusalad!$A$1:$B$89,2,FALSE)</f>
        <v>9 KAEVANDAMIST ABISTAVAD TEGEVUSALAD</v>
      </c>
      <c r="AE2383" s="6">
        <f t="shared" si="223"/>
        <v>1088916.45</v>
      </c>
      <c r="AF2383" s="6">
        <f t="shared" si="224"/>
        <v>463070.97</v>
      </c>
      <c r="AG2383" s="6">
        <f t="shared" si="225"/>
        <v>1094113.75</v>
      </c>
      <c r="AH2383" s="6">
        <f t="shared" si="226"/>
        <v>472763.6</v>
      </c>
      <c r="AI2383" s="6">
        <f t="shared" si="227"/>
        <v>1090409.55</v>
      </c>
    </row>
    <row r="2384" spans="1:35" s="2" customFormat="1">
      <c r="A2384" s="3">
        <v>2016</v>
      </c>
      <c r="B2384" s="3">
        <v>5</v>
      </c>
      <c r="C2384" s="4">
        <v>10</v>
      </c>
      <c r="D2384" s="8">
        <v>555</v>
      </c>
      <c r="E2384" s="8">
        <v>110827541.8</v>
      </c>
      <c r="F2384" s="8">
        <v>14629.15</v>
      </c>
      <c r="G2384" s="8">
        <v>42041387.259999998</v>
      </c>
      <c r="H2384" s="8">
        <v>36633123.899999999</v>
      </c>
      <c r="I2384" s="8">
        <v>35898531.780000001</v>
      </c>
      <c r="J2384" s="8">
        <v>4507202.72</v>
      </c>
      <c r="K2384" s="8">
        <v>0</v>
      </c>
      <c r="L2384" s="8">
        <v>22166825.109999999</v>
      </c>
      <c r="M2384" s="8">
        <v>137248.54999999999</v>
      </c>
      <c r="N2384" s="8">
        <v>19835450.530000001</v>
      </c>
      <c r="O2384" s="8">
        <v>447162.17</v>
      </c>
      <c r="P2384" s="8">
        <v>894641.86</v>
      </c>
      <c r="Q2384" s="8">
        <v>16433.560000000001</v>
      </c>
      <c r="R2384" s="8">
        <v>29265.43</v>
      </c>
      <c r="S2384" s="8">
        <v>23742315.359999999</v>
      </c>
      <c r="T2384" s="8">
        <v>20079324.27</v>
      </c>
      <c r="U2384" s="8">
        <v>250120.27</v>
      </c>
      <c r="V2384" s="8">
        <v>1965.27</v>
      </c>
      <c r="W2384" s="8">
        <v>1181431.21</v>
      </c>
      <c r="X2384" s="8">
        <v>53169.74</v>
      </c>
      <c r="Y2384" s="8">
        <v>0.8</v>
      </c>
      <c r="Z2384" s="8">
        <v>0.22</v>
      </c>
      <c r="AA2384" s="8">
        <v>4531574.51</v>
      </c>
      <c r="AB2384" s="8">
        <v>2062950.8</v>
      </c>
      <c r="AC2384" s="9">
        <f t="shared" si="222"/>
        <v>2468623.71</v>
      </c>
      <c r="AD2384" s="5" t="str">
        <f>$C2384&amp;" "&amp;VLOOKUP(C2384,Tegevusalad!$A$1:$B$89,2,FALSE)</f>
        <v>10 TOIDUAINETE TOOTMINE</v>
      </c>
      <c r="AE2384" s="6">
        <f t="shared" si="223"/>
        <v>86902905.060000002</v>
      </c>
      <c r="AF2384" s="6">
        <f t="shared" si="224"/>
        <v>73097298.589999989</v>
      </c>
      <c r="AG2384" s="6">
        <f t="shared" si="225"/>
        <v>128944292.32000002</v>
      </c>
      <c r="AH2384" s="6">
        <f t="shared" si="226"/>
        <v>99323579.799999997</v>
      </c>
      <c r="AI2384" s="6">
        <f t="shared" si="227"/>
        <v>128891122.58000001</v>
      </c>
    </row>
    <row r="2385" spans="1:35" s="2" customFormat="1">
      <c r="A2385" s="3">
        <v>2016</v>
      </c>
      <c r="B2385" s="3">
        <v>5</v>
      </c>
      <c r="C2385" s="4">
        <v>11</v>
      </c>
      <c r="D2385" s="8">
        <v>91</v>
      </c>
      <c r="E2385" s="8">
        <v>40430065.579999998</v>
      </c>
      <c r="F2385" s="8">
        <v>2029.81</v>
      </c>
      <c r="G2385" s="8">
        <v>5720265.54</v>
      </c>
      <c r="H2385" s="8">
        <v>4146292.18</v>
      </c>
      <c r="I2385" s="8">
        <v>4005842.23</v>
      </c>
      <c r="J2385" s="8">
        <v>556365.16</v>
      </c>
      <c r="K2385" s="8">
        <v>8104</v>
      </c>
      <c r="L2385" s="8">
        <v>8086195.8300000001</v>
      </c>
      <c r="M2385" s="8">
        <v>0</v>
      </c>
      <c r="N2385" s="8">
        <v>4112978.56</v>
      </c>
      <c r="O2385" s="8">
        <v>128544.47</v>
      </c>
      <c r="P2385" s="8">
        <v>173871.35999999999</v>
      </c>
      <c r="Q2385" s="8">
        <v>2373.09</v>
      </c>
      <c r="R2385" s="8">
        <v>7357.22</v>
      </c>
      <c r="S2385" s="8">
        <v>8508511.5299999993</v>
      </c>
      <c r="T2385" s="8">
        <v>7966641.8700000001</v>
      </c>
      <c r="U2385" s="8">
        <v>84956.89</v>
      </c>
      <c r="V2385" s="8">
        <v>95.87</v>
      </c>
      <c r="W2385" s="8">
        <v>77007.86</v>
      </c>
      <c r="X2385" s="8">
        <v>0</v>
      </c>
      <c r="Y2385" s="8">
        <v>0</v>
      </c>
      <c r="Z2385" s="8">
        <v>0</v>
      </c>
      <c r="AA2385" s="8">
        <v>4092955.47</v>
      </c>
      <c r="AB2385" s="8">
        <v>119738.2</v>
      </c>
      <c r="AC2385" s="9">
        <f t="shared" si="222"/>
        <v>3973217.27</v>
      </c>
      <c r="AD2385" s="5" t="str">
        <f>$C2385&amp;" "&amp;VLOOKUP(C2385,Tegevusalad!$A$1:$B$89,2,FALSE)</f>
        <v>11 JOOGITOOTMINE</v>
      </c>
      <c r="AE2385" s="6">
        <f t="shared" si="223"/>
        <v>31838626.969999999</v>
      </c>
      <c r="AF2385" s="6">
        <f t="shared" si="224"/>
        <v>11365584.000000002</v>
      </c>
      <c r="AG2385" s="6">
        <f t="shared" si="225"/>
        <v>37558892.509999998</v>
      </c>
      <c r="AH2385" s="6">
        <f t="shared" si="226"/>
        <v>20601678.899999999</v>
      </c>
      <c r="AI2385" s="6">
        <f t="shared" si="227"/>
        <v>37558892.509999998</v>
      </c>
    </row>
    <row r="2386" spans="1:35" s="2" customFormat="1">
      <c r="A2386" s="3">
        <v>2016</v>
      </c>
      <c r="B2386" s="3">
        <v>5</v>
      </c>
      <c r="C2386" s="4">
        <v>13</v>
      </c>
      <c r="D2386" s="8">
        <v>243</v>
      </c>
      <c r="E2386" s="8">
        <v>12855439.74</v>
      </c>
      <c r="F2386" s="8">
        <v>60.06</v>
      </c>
      <c r="G2386" s="8">
        <v>21877196.719999999</v>
      </c>
      <c r="H2386" s="8">
        <v>18603362.760000002</v>
      </c>
      <c r="I2386" s="8">
        <v>17413003.510000002</v>
      </c>
      <c r="J2386" s="8">
        <v>3151111.96</v>
      </c>
      <c r="K2386" s="8">
        <v>143.19999999999999</v>
      </c>
      <c r="L2386" s="8">
        <v>2571093.34</v>
      </c>
      <c r="M2386" s="8">
        <v>929821.77</v>
      </c>
      <c r="N2386" s="8">
        <v>4290524.5199999996</v>
      </c>
      <c r="O2386" s="8">
        <v>1089722.46</v>
      </c>
      <c r="P2386" s="8">
        <v>53586.22</v>
      </c>
      <c r="Q2386" s="8">
        <v>4628.57</v>
      </c>
      <c r="R2386" s="8">
        <v>6317.66</v>
      </c>
      <c r="S2386" s="8">
        <v>7266232.5</v>
      </c>
      <c r="T2386" s="8">
        <v>6849289.7000000002</v>
      </c>
      <c r="U2386" s="8">
        <v>5713.41</v>
      </c>
      <c r="V2386" s="8">
        <v>0</v>
      </c>
      <c r="W2386" s="8">
        <v>2091.46</v>
      </c>
      <c r="X2386" s="8">
        <v>2226.2199999999998</v>
      </c>
      <c r="Y2386" s="8">
        <v>141.47</v>
      </c>
      <c r="Z2386" s="8">
        <v>0</v>
      </c>
      <c r="AA2386" s="8">
        <v>485186.92</v>
      </c>
      <c r="AB2386" s="8">
        <v>1274654.8600000001</v>
      </c>
      <c r="AC2386" s="9">
        <f t="shared" si="222"/>
        <v>-789467.94000000018</v>
      </c>
      <c r="AD2386" s="5" t="str">
        <f>$C2386&amp;" "&amp;VLOOKUP(C2386,Tegevusalad!$A$1:$B$89,2,FALSE)</f>
        <v>13 TEKSTIILITOOTMINE</v>
      </c>
      <c r="AE2386" s="6">
        <f t="shared" si="223"/>
        <v>5585780.1100000013</v>
      </c>
      <c r="AF2386" s="6">
        <f t="shared" si="224"/>
        <v>8763652.6899999976</v>
      </c>
      <c r="AG2386" s="6">
        <f t="shared" si="225"/>
        <v>27462976.829999994</v>
      </c>
      <c r="AH2386" s="6">
        <f t="shared" si="226"/>
        <v>21484210.899999999</v>
      </c>
      <c r="AI2386" s="6">
        <f t="shared" si="227"/>
        <v>27460750.609999996</v>
      </c>
    </row>
    <row r="2387" spans="1:35" s="2" customFormat="1">
      <c r="A2387" s="3">
        <v>2016</v>
      </c>
      <c r="B2387" s="3">
        <v>5</v>
      </c>
      <c r="C2387" s="4">
        <v>14</v>
      </c>
      <c r="D2387" s="8">
        <v>374</v>
      </c>
      <c r="E2387" s="8">
        <v>7005890.5199999996</v>
      </c>
      <c r="F2387" s="8">
        <v>546</v>
      </c>
      <c r="G2387" s="8">
        <v>6967601.0700000003</v>
      </c>
      <c r="H2387" s="8">
        <v>5652936.2999999998</v>
      </c>
      <c r="I2387" s="8">
        <v>2930744.34</v>
      </c>
      <c r="J2387" s="8">
        <v>1130164.6000000001</v>
      </c>
      <c r="K2387" s="8">
        <v>28447.8</v>
      </c>
      <c r="L2387" s="8">
        <v>1401227.29</v>
      </c>
      <c r="M2387" s="8">
        <v>59561.03</v>
      </c>
      <c r="N2387" s="8">
        <v>1586505.85</v>
      </c>
      <c r="O2387" s="8">
        <v>375343</v>
      </c>
      <c r="P2387" s="8">
        <v>17054.560000000001</v>
      </c>
      <c r="Q2387" s="8">
        <v>4984.75</v>
      </c>
      <c r="R2387" s="8">
        <v>5958.97</v>
      </c>
      <c r="S2387" s="8">
        <v>2507247.91</v>
      </c>
      <c r="T2387" s="8">
        <v>2137747.7400000002</v>
      </c>
      <c r="U2387" s="8">
        <v>1012.05</v>
      </c>
      <c r="V2387" s="8">
        <v>0</v>
      </c>
      <c r="W2387" s="8">
        <v>20358.03</v>
      </c>
      <c r="X2387" s="8">
        <v>4386.8</v>
      </c>
      <c r="Y2387" s="8">
        <v>0.01</v>
      </c>
      <c r="Z2387" s="8">
        <v>0</v>
      </c>
      <c r="AA2387" s="8">
        <v>465824.33</v>
      </c>
      <c r="AB2387" s="8">
        <v>591541.85</v>
      </c>
      <c r="AC2387" s="9">
        <f t="shared" si="222"/>
        <v>-125717.51999999996</v>
      </c>
      <c r="AD2387" s="5" t="str">
        <f>$C2387&amp;" "&amp;VLOOKUP(C2387,Tegevusalad!$A$1:$B$89,2,FALSE)</f>
        <v>14 RÕIVATOOTMINE</v>
      </c>
      <c r="AE2387" s="6">
        <f t="shared" si="223"/>
        <v>4502563.3599999994</v>
      </c>
      <c r="AF2387" s="6">
        <f t="shared" si="224"/>
        <v>3577349.1399999997</v>
      </c>
      <c r="AG2387" s="6">
        <f t="shared" si="225"/>
        <v>11470164.43</v>
      </c>
      <c r="AH2387" s="6">
        <f t="shared" si="226"/>
        <v>7962324.0999999996</v>
      </c>
      <c r="AI2387" s="6">
        <f t="shared" si="227"/>
        <v>11465777.629999999</v>
      </c>
    </row>
    <row r="2388" spans="1:35" s="2" customFormat="1">
      <c r="A2388" s="3">
        <v>2016</v>
      </c>
      <c r="B2388" s="3">
        <v>5</v>
      </c>
      <c r="C2388" s="4">
        <v>15</v>
      </c>
      <c r="D2388" s="8">
        <v>71</v>
      </c>
      <c r="E2388" s="8">
        <v>2732637.18</v>
      </c>
      <c r="F2388" s="8">
        <v>4088.62</v>
      </c>
      <c r="G2388" s="8">
        <v>1710836.44</v>
      </c>
      <c r="H2388" s="8">
        <v>1368655.5</v>
      </c>
      <c r="I2388" s="8">
        <v>1066159.72</v>
      </c>
      <c r="J2388" s="8">
        <v>157522.12</v>
      </c>
      <c r="K2388" s="8">
        <v>302.94</v>
      </c>
      <c r="L2388" s="8">
        <v>546895.37</v>
      </c>
      <c r="M2388" s="8">
        <v>0</v>
      </c>
      <c r="N2388" s="8">
        <v>565467.06000000006</v>
      </c>
      <c r="O2388" s="8">
        <v>31674.98</v>
      </c>
      <c r="P2388" s="8">
        <v>815.78</v>
      </c>
      <c r="Q2388" s="8">
        <v>253.05</v>
      </c>
      <c r="R2388" s="8">
        <v>1845.89</v>
      </c>
      <c r="S2388" s="8">
        <v>1369576.51</v>
      </c>
      <c r="T2388" s="8">
        <v>1216730.9099999999</v>
      </c>
      <c r="U2388" s="8">
        <v>117.9</v>
      </c>
      <c r="V2388" s="8">
        <v>0</v>
      </c>
      <c r="W2388" s="8">
        <v>2921.5</v>
      </c>
      <c r="X2388" s="8">
        <v>0</v>
      </c>
      <c r="Y2388" s="8">
        <v>0</v>
      </c>
      <c r="Z2388" s="8">
        <v>0</v>
      </c>
      <c r="AA2388" s="8">
        <v>96304.53</v>
      </c>
      <c r="AB2388" s="8">
        <v>114876.22</v>
      </c>
      <c r="AC2388" s="9">
        <f t="shared" si="222"/>
        <v>-18571.690000000002</v>
      </c>
      <c r="AD2388" s="5" t="str">
        <f>$C2388&amp;" "&amp;VLOOKUP(C2388,Tegevusalad!$A$1:$B$89,2,FALSE)</f>
        <v>15 NAHATÖÖTLEMINE JA NAHKTOODETE TOOTMINE</v>
      </c>
      <c r="AE2388" s="6">
        <f t="shared" si="223"/>
        <v>1367031.3900000004</v>
      </c>
      <c r="AF2388" s="6">
        <f t="shared" si="224"/>
        <v>1308495.4400000002</v>
      </c>
      <c r="AG2388" s="6">
        <f t="shared" si="225"/>
        <v>3077867.83</v>
      </c>
      <c r="AH2388" s="6">
        <f t="shared" si="226"/>
        <v>2836564.75</v>
      </c>
      <c r="AI2388" s="6">
        <f t="shared" si="227"/>
        <v>3077867.83</v>
      </c>
    </row>
    <row r="2389" spans="1:35" s="2" customFormat="1">
      <c r="A2389" s="3">
        <v>2016</v>
      </c>
      <c r="B2389" s="3">
        <v>5</v>
      </c>
      <c r="C2389" s="4">
        <v>16</v>
      </c>
      <c r="D2389" s="8">
        <v>1028</v>
      </c>
      <c r="E2389" s="8">
        <v>92680574.909999996</v>
      </c>
      <c r="F2389" s="8">
        <v>9861.33</v>
      </c>
      <c r="G2389" s="8">
        <v>102277160.19</v>
      </c>
      <c r="H2389" s="8">
        <v>74669135.390000001</v>
      </c>
      <c r="I2389" s="8">
        <v>69663841.670000002</v>
      </c>
      <c r="J2389" s="8">
        <v>26797300.66</v>
      </c>
      <c r="K2389" s="8">
        <v>0</v>
      </c>
      <c r="L2389" s="8">
        <v>18537002.530000001</v>
      </c>
      <c r="M2389" s="8">
        <v>1018095.41</v>
      </c>
      <c r="N2389" s="8">
        <v>27232627.399999999</v>
      </c>
      <c r="O2389" s="8">
        <v>1848222.83</v>
      </c>
      <c r="P2389" s="8">
        <v>1868581.04</v>
      </c>
      <c r="Q2389" s="8">
        <v>26043.64</v>
      </c>
      <c r="R2389" s="8">
        <v>37301.11</v>
      </c>
      <c r="S2389" s="8">
        <v>24153628.48</v>
      </c>
      <c r="T2389" s="8">
        <v>21363220.809999999</v>
      </c>
      <c r="U2389" s="8">
        <v>118280.47</v>
      </c>
      <c r="V2389" s="8">
        <v>1651.8</v>
      </c>
      <c r="W2389" s="8">
        <v>57642.879999999997</v>
      </c>
      <c r="X2389" s="8">
        <v>70122.95</v>
      </c>
      <c r="Y2389" s="8">
        <v>0</v>
      </c>
      <c r="Z2389" s="8">
        <v>0.1</v>
      </c>
      <c r="AA2389" s="8">
        <v>2061785.41</v>
      </c>
      <c r="AB2389" s="8">
        <v>9739314.9700000007</v>
      </c>
      <c r="AC2389" s="9">
        <f t="shared" si="222"/>
        <v>-7677529.5600000005</v>
      </c>
      <c r="AD2389" s="5" t="str">
        <f>$C2389&amp;" "&amp;VLOOKUP(C2389,Tegevusalad!$A$1:$B$89,2,FALSE)</f>
        <v>16 PUIDUTÖÖTLEMINE NING PUIT- JA KORKTOODETE TOOTMINE, V.A MÖÖBEL; ÕLEST JA PUNUMISMATERJALIST TOODETE TOOTMINE</v>
      </c>
      <c r="AE2389" s="6">
        <f t="shared" si="223"/>
        <v>68488650.239999995</v>
      </c>
      <c r="AF2389" s="6">
        <f t="shared" si="224"/>
        <v>102838271.24999999</v>
      </c>
      <c r="AG2389" s="6">
        <f t="shared" si="225"/>
        <v>170765810.43000001</v>
      </c>
      <c r="AH2389" s="6">
        <f t="shared" si="226"/>
        <v>136349642.54999998</v>
      </c>
      <c r="AI2389" s="6">
        <f t="shared" si="227"/>
        <v>170695687.48000002</v>
      </c>
    </row>
    <row r="2390" spans="1:35" s="2" customFormat="1">
      <c r="A2390" s="3">
        <v>2016</v>
      </c>
      <c r="B2390" s="3">
        <v>5</v>
      </c>
      <c r="C2390" s="4">
        <v>17</v>
      </c>
      <c r="D2390" s="8">
        <v>59</v>
      </c>
      <c r="E2390" s="8">
        <v>10407366.039999999</v>
      </c>
      <c r="F2390" s="8">
        <v>0</v>
      </c>
      <c r="G2390" s="8">
        <v>13781720.08</v>
      </c>
      <c r="H2390" s="8">
        <v>9278501.1799999997</v>
      </c>
      <c r="I2390" s="8">
        <v>9208377.2899999991</v>
      </c>
      <c r="J2390" s="8">
        <v>4501833.4800000004</v>
      </c>
      <c r="K2390" s="8">
        <v>0</v>
      </c>
      <c r="L2390" s="8">
        <v>2081473.23</v>
      </c>
      <c r="M2390" s="8">
        <v>25573.95</v>
      </c>
      <c r="N2390" s="8">
        <v>3067068.4</v>
      </c>
      <c r="O2390" s="8">
        <v>189834.39</v>
      </c>
      <c r="P2390" s="8">
        <v>69338.53</v>
      </c>
      <c r="Q2390" s="8">
        <v>1249.52</v>
      </c>
      <c r="R2390" s="8">
        <v>3562.04</v>
      </c>
      <c r="S2390" s="8">
        <v>5305026.79</v>
      </c>
      <c r="T2390" s="8">
        <v>4442801.72</v>
      </c>
      <c r="U2390" s="8">
        <v>12873.39</v>
      </c>
      <c r="V2390" s="8">
        <v>0</v>
      </c>
      <c r="W2390" s="8">
        <v>0</v>
      </c>
      <c r="X2390" s="8">
        <v>1567.15</v>
      </c>
      <c r="Y2390" s="8">
        <v>0</v>
      </c>
      <c r="Z2390" s="8">
        <v>0</v>
      </c>
      <c r="AA2390" s="8">
        <v>365628.9</v>
      </c>
      <c r="AB2390" s="8">
        <v>1325650.1200000001</v>
      </c>
      <c r="AC2390" s="9">
        <f t="shared" si="222"/>
        <v>-960021.22000000009</v>
      </c>
      <c r="AD2390" s="5" t="str">
        <f>$C2390&amp;" "&amp;VLOOKUP(C2390,Tegevusalad!$A$1:$B$89,2,FALSE)</f>
        <v>17 PABERI JA PABERTOODETE TOOTMINE</v>
      </c>
      <c r="AE2390" s="6">
        <f t="shared" si="223"/>
        <v>5091033.01</v>
      </c>
      <c r="AF2390" s="6">
        <f t="shared" si="224"/>
        <v>9086080.0699999966</v>
      </c>
      <c r="AG2390" s="6">
        <f t="shared" si="225"/>
        <v>18872753.089999996</v>
      </c>
      <c r="AH2390" s="6">
        <f t="shared" si="226"/>
        <v>15353152.199999999</v>
      </c>
      <c r="AI2390" s="6">
        <f t="shared" si="227"/>
        <v>18871185.939999998</v>
      </c>
    </row>
    <row r="2391" spans="1:35" s="2" customFormat="1">
      <c r="A2391" s="3">
        <v>2016</v>
      </c>
      <c r="B2391" s="3">
        <v>5</v>
      </c>
      <c r="C2391" s="4">
        <v>18</v>
      </c>
      <c r="D2391" s="8">
        <v>359</v>
      </c>
      <c r="E2391" s="8">
        <v>18894116.309999999</v>
      </c>
      <c r="F2391" s="8">
        <v>32773.64</v>
      </c>
      <c r="G2391" s="8">
        <v>9084079.1400000006</v>
      </c>
      <c r="H2391" s="8">
        <v>7505587.8899999997</v>
      </c>
      <c r="I2391" s="8">
        <v>5805668.7800000003</v>
      </c>
      <c r="J2391" s="8">
        <v>1189901.1000000001</v>
      </c>
      <c r="K2391" s="8">
        <v>0</v>
      </c>
      <c r="L2391" s="8">
        <v>3781772.8</v>
      </c>
      <c r="M2391" s="8">
        <v>0</v>
      </c>
      <c r="N2391" s="8">
        <v>3132193.56</v>
      </c>
      <c r="O2391" s="8">
        <v>27609.439999999999</v>
      </c>
      <c r="P2391" s="8">
        <v>59025.87</v>
      </c>
      <c r="Q2391" s="8">
        <v>4401.84</v>
      </c>
      <c r="R2391" s="8">
        <v>10838.11</v>
      </c>
      <c r="S2391" s="8">
        <v>6706411.1200000001</v>
      </c>
      <c r="T2391" s="8">
        <v>4605943.78</v>
      </c>
      <c r="U2391" s="8">
        <v>76615.789999999994</v>
      </c>
      <c r="V2391" s="8">
        <v>59857.48</v>
      </c>
      <c r="W2391" s="8">
        <v>5810.13</v>
      </c>
      <c r="X2391" s="8">
        <v>754328.65</v>
      </c>
      <c r="Y2391" s="8">
        <v>0</v>
      </c>
      <c r="Z2391" s="8">
        <v>0.05</v>
      </c>
      <c r="AA2391" s="8">
        <v>970700.58</v>
      </c>
      <c r="AB2391" s="8">
        <v>321121.39</v>
      </c>
      <c r="AC2391" s="9">
        <f t="shared" si="222"/>
        <v>649579.18999999994</v>
      </c>
      <c r="AD2391" s="5" t="str">
        <f>$C2391&amp;" "&amp;VLOOKUP(C2391,Tegevusalad!$A$1:$B$89,2,FALSE)</f>
        <v>18 TRÜKINDUS JA SALVESTISTE PALJUNDUS</v>
      </c>
      <c r="AE2391" s="6">
        <f t="shared" si="223"/>
        <v>12898191.689999998</v>
      </c>
      <c r="AF2391" s="6">
        <f t="shared" si="224"/>
        <v>8853941.7199999969</v>
      </c>
      <c r="AG2391" s="6">
        <f t="shared" si="225"/>
        <v>21982270.829999998</v>
      </c>
      <c r="AH2391" s="6">
        <f t="shared" si="226"/>
        <v>15715158.35</v>
      </c>
      <c r="AI2391" s="6">
        <f t="shared" si="227"/>
        <v>21227942.18</v>
      </c>
    </row>
    <row r="2392" spans="1:35" s="2" customFormat="1">
      <c r="A2392" s="3">
        <v>2016</v>
      </c>
      <c r="B2392" s="3">
        <v>5</v>
      </c>
      <c r="C2392" s="4">
        <v>19</v>
      </c>
      <c r="D2392" s="8">
        <v>5</v>
      </c>
      <c r="E2392" s="8">
        <v>169127.79</v>
      </c>
      <c r="F2392" s="8">
        <v>0</v>
      </c>
      <c r="G2392" s="8">
        <v>1680</v>
      </c>
      <c r="H2392" s="8">
        <v>1680</v>
      </c>
      <c r="I2392" s="8">
        <v>1680</v>
      </c>
      <c r="J2392" s="8">
        <v>0</v>
      </c>
      <c r="K2392" s="8">
        <v>0</v>
      </c>
      <c r="L2392" s="8">
        <v>33825.56</v>
      </c>
      <c r="M2392" s="8">
        <v>0</v>
      </c>
      <c r="N2392" s="8">
        <v>17786.34</v>
      </c>
      <c r="O2392" s="8">
        <v>0</v>
      </c>
      <c r="P2392" s="8">
        <v>0</v>
      </c>
      <c r="Q2392" s="8">
        <v>5.94</v>
      </c>
      <c r="R2392" s="8">
        <v>300.73</v>
      </c>
      <c r="S2392" s="8">
        <v>4216.1000000000004</v>
      </c>
      <c r="T2392" s="8">
        <v>0</v>
      </c>
      <c r="U2392" s="8">
        <v>0</v>
      </c>
      <c r="V2392" s="8">
        <v>0</v>
      </c>
      <c r="W2392" s="8">
        <v>0</v>
      </c>
      <c r="X2392" s="8">
        <v>2077.06</v>
      </c>
      <c r="Y2392" s="8">
        <v>0</v>
      </c>
      <c r="Z2392" s="8">
        <v>0</v>
      </c>
      <c r="AA2392" s="8">
        <v>21296.01</v>
      </c>
      <c r="AB2392" s="8">
        <v>5256.79</v>
      </c>
      <c r="AC2392" s="9">
        <f t="shared" si="222"/>
        <v>16039.219999999998</v>
      </c>
      <c r="AD2392" s="5" t="str">
        <f>$C2392&amp;" "&amp;VLOOKUP(C2392,Tegevusalad!$A$1:$B$89,2,FALSE)</f>
        <v>19 KOKSI JA PUHASTATUD NAFTATOODETE TOOTMINE</v>
      </c>
      <c r="AE2392" s="6">
        <f t="shared" si="223"/>
        <v>166988.75</v>
      </c>
      <c r="AF2392" s="6">
        <f t="shared" si="224"/>
        <v>86219.249999999985</v>
      </c>
      <c r="AG2392" s="6">
        <f t="shared" si="225"/>
        <v>168668.75</v>
      </c>
      <c r="AH2392" s="6">
        <f t="shared" si="226"/>
        <v>90435.349999999991</v>
      </c>
      <c r="AI2392" s="6">
        <f t="shared" si="227"/>
        <v>166591.69</v>
      </c>
    </row>
    <row r="2393" spans="1:35" s="2" customFormat="1">
      <c r="A2393" s="3">
        <v>2016</v>
      </c>
      <c r="B2393" s="3">
        <v>5</v>
      </c>
      <c r="C2393" s="4">
        <v>20</v>
      </c>
      <c r="D2393" s="8">
        <v>113</v>
      </c>
      <c r="E2393" s="8">
        <v>21257976.84</v>
      </c>
      <c r="F2393" s="8">
        <v>241.44</v>
      </c>
      <c r="G2393" s="8">
        <v>29533057.420000002</v>
      </c>
      <c r="H2393" s="8">
        <v>12935540.26</v>
      </c>
      <c r="I2393" s="8">
        <v>12154992.859999999</v>
      </c>
      <c r="J2393" s="8">
        <v>14658959.310000001</v>
      </c>
      <c r="K2393" s="8">
        <v>136065.91</v>
      </c>
      <c r="L2393" s="8">
        <v>4251617.0599999996</v>
      </c>
      <c r="M2393" s="8">
        <v>824125.63</v>
      </c>
      <c r="N2393" s="8">
        <v>5623996.4800000004</v>
      </c>
      <c r="O2393" s="8">
        <v>966360.46</v>
      </c>
      <c r="P2393" s="8">
        <v>52114.43</v>
      </c>
      <c r="Q2393" s="8">
        <v>777.77</v>
      </c>
      <c r="R2393" s="8">
        <v>9218.6</v>
      </c>
      <c r="S2393" s="8">
        <v>11505061.6</v>
      </c>
      <c r="T2393" s="8">
        <v>10886080.24</v>
      </c>
      <c r="U2393" s="8">
        <v>367192.21</v>
      </c>
      <c r="V2393" s="8">
        <v>14186.84</v>
      </c>
      <c r="W2393" s="8">
        <v>-133092.23000000001</v>
      </c>
      <c r="X2393" s="8">
        <v>6090.19</v>
      </c>
      <c r="Y2393" s="8">
        <v>0.01</v>
      </c>
      <c r="Z2393" s="8">
        <v>0</v>
      </c>
      <c r="AA2393" s="8">
        <v>697311.09</v>
      </c>
      <c r="AB2393" s="8">
        <v>1245564.8700000001</v>
      </c>
      <c r="AC2393" s="9">
        <f t="shared" si="222"/>
        <v>-548253.78000000014</v>
      </c>
      <c r="AD2393" s="5" t="str">
        <f>$C2393&amp;" "&amp;VLOOKUP(C2393,Tegevusalad!$A$1:$B$89,2,FALSE)</f>
        <v>20 KEMIKAALIDE JA KEEMIATOODETE TOOTMINE</v>
      </c>
      <c r="AE2393" s="6">
        <f t="shared" si="223"/>
        <v>9392054.660000002</v>
      </c>
      <c r="AF2393" s="6">
        <f t="shared" si="224"/>
        <v>11476206.129999999</v>
      </c>
      <c r="AG2393" s="6">
        <f t="shared" si="225"/>
        <v>38925112.079999998</v>
      </c>
      <c r="AH2393" s="6">
        <f t="shared" si="226"/>
        <v>28166075.399999999</v>
      </c>
      <c r="AI2393" s="6">
        <f t="shared" si="227"/>
        <v>38919021.890000001</v>
      </c>
    </row>
    <row r="2394" spans="1:35" s="2" customFormat="1">
      <c r="A2394" s="3">
        <v>2016</v>
      </c>
      <c r="B2394" s="3">
        <v>5</v>
      </c>
      <c r="C2394" s="4">
        <v>21</v>
      </c>
      <c r="D2394" s="8">
        <v>12</v>
      </c>
      <c r="E2394" s="8">
        <v>1610566.43</v>
      </c>
      <c r="F2394" s="8">
        <v>1503584.76</v>
      </c>
      <c r="G2394" s="8">
        <v>3796192.97</v>
      </c>
      <c r="H2394" s="8">
        <v>3144899.7</v>
      </c>
      <c r="I2394" s="8">
        <v>3140756.3</v>
      </c>
      <c r="J2394" s="8">
        <v>376334.66</v>
      </c>
      <c r="K2394" s="8">
        <v>0</v>
      </c>
      <c r="L2394" s="8">
        <v>457435.9</v>
      </c>
      <c r="M2394" s="8">
        <v>0</v>
      </c>
      <c r="N2394" s="8">
        <v>537047.01</v>
      </c>
      <c r="O2394" s="8">
        <v>34587.07</v>
      </c>
      <c r="P2394" s="8">
        <v>2172.94</v>
      </c>
      <c r="Q2394" s="8">
        <v>100.47</v>
      </c>
      <c r="R2394" s="8">
        <v>1392.04</v>
      </c>
      <c r="S2394" s="8">
        <v>2361175.4700000002</v>
      </c>
      <c r="T2394" s="8">
        <v>1815998.28</v>
      </c>
      <c r="U2394" s="8">
        <v>21546.86</v>
      </c>
      <c r="V2394" s="8">
        <v>0</v>
      </c>
      <c r="W2394" s="8">
        <v>9342.4699999999993</v>
      </c>
      <c r="X2394" s="8">
        <v>0</v>
      </c>
      <c r="Y2394" s="8">
        <v>0</v>
      </c>
      <c r="Z2394" s="8">
        <v>0.43</v>
      </c>
      <c r="AA2394" s="8">
        <v>10071.25</v>
      </c>
      <c r="AB2394" s="8">
        <v>89682.79</v>
      </c>
      <c r="AC2394" s="9">
        <f t="shared" si="222"/>
        <v>-79611.539999999994</v>
      </c>
      <c r="AD2394" s="5" t="str">
        <f>$C2394&amp;" "&amp;VLOOKUP(C2394,Tegevusalad!$A$1:$B$89,2,FALSE)</f>
        <v>21 PÕHIFARMAATSIATOODETE JA RAVIMPREPARAATIDE TOOTMINE</v>
      </c>
      <c r="AE2394" s="6">
        <f t="shared" si="223"/>
        <v>731428.85999999987</v>
      </c>
      <c r="AF2394" s="6">
        <f t="shared" si="224"/>
        <v>136537.56999999972</v>
      </c>
      <c r="AG2394" s="6">
        <f t="shared" si="225"/>
        <v>4527621.83</v>
      </c>
      <c r="AH2394" s="6">
        <f t="shared" si="226"/>
        <v>2692195.25</v>
      </c>
      <c r="AI2394" s="6">
        <f t="shared" si="227"/>
        <v>4527621.83</v>
      </c>
    </row>
    <row r="2395" spans="1:35" s="2" customFormat="1">
      <c r="A2395" s="3">
        <v>2016</v>
      </c>
      <c r="B2395" s="3">
        <v>5</v>
      </c>
      <c r="C2395" s="4">
        <v>22</v>
      </c>
      <c r="D2395" s="8">
        <v>206</v>
      </c>
      <c r="E2395" s="8">
        <v>27365415.789999999</v>
      </c>
      <c r="F2395" s="8">
        <v>0</v>
      </c>
      <c r="G2395" s="8">
        <v>19607557.289999999</v>
      </c>
      <c r="H2395" s="8">
        <v>15773667</v>
      </c>
      <c r="I2395" s="8">
        <v>15309947.359999999</v>
      </c>
      <c r="J2395" s="8">
        <v>3704640.34</v>
      </c>
      <c r="K2395" s="8">
        <v>0</v>
      </c>
      <c r="L2395" s="8">
        <v>5473083.1299999999</v>
      </c>
      <c r="M2395" s="8">
        <v>127945.71</v>
      </c>
      <c r="N2395" s="8">
        <v>4966928.7</v>
      </c>
      <c r="O2395" s="8">
        <v>284987.82</v>
      </c>
      <c r="P2395" s="8">
        <v>150803.87</v>
      </c>
      <c r="Q2395" s="8">
        <v>4153.59</v>
      </c>
      <c r="R2395" s="8">
        <v>12062.99</v>
      </c>
      <c r="S2395" s="8">
        <v>13374790.08</v>
      </c>
      <c r="T2395" s="8">
        <v>12823094.76</v>
      </c>
      <c r="U2395" s="8">
        <v>134729.59</v>
      </c>
      <c r="V2395" s="8">
        <v>3090</v>
      </c>
      <c r="W2395" s="8">
        <v>6203.9</v>
      </c>
      <c r="X2395" s="8">
        <v>12694.53</v>
      </c>
      <c r="Y2395" s="8">
        <v>0</v>
      </c>
      <c r="Z2395" s="8">
        <v>0</v>
      </c>
      <c r="AA2395" s="8">
        <v>1168824.8600000001</v>
      </c>
      <c r="AB2395" s="8">
        <v>534724.72</v>
      </c>
      <c r="AC2395" s="9">
        <f t="shared" si="222"/>
        <v>634100.14000000013</v>
      </c>
      <c r="AD2395" s="5" t="str">
        <f>$C2395&amp;" "&amp;VLOOKUP(C2395,Tegevusalad!$A$1:$B$89,2,FALSE)</f>
        <v>22 KUMMI- JA PLASTTOODETE TOOTMINE</v>
      </c>
      <c r="AE2395" s="6">
        <f t="shared" si="223"/>
        <v>13868590.65</v>
      </c>
      <c r="AF2395" s="6">
        <f t="shared" si="224"/>
        <v>9963589.6799999978</v>
      </c>
      <c r="AG2395" s="6">
        <f t="shared" si="225"/>
        <v>33476147.939999998</v>
      </c>
      <c r="AH2395" s="6">
        <f t="shared" si="226"/>
        <v>24894958.449999999</v>
      </c>
      <c r="AI2395" s="6">
        <f t="shared" si="227"/>
        <v>33463453.409999996</v>
      </c>
    </row>
    <row r="2396" spans="1:35" s="2" customFormat="1">
      <c r="A2396" s="3">
        <v>2016</v>
      </c>
      <c r="B2396" s="3">
        <v>5</v>
      </c>
      <c r="C2396" s="4">
        <v>23</v>
      </c>
      <c r="D2396" s="8">
        <v>209</v>
      </c>
      <c r="E2396" s="8">
        <v>40945069.890000001</v>
      </c>
      <c r="F2396" s="8">
        <v>2816.11</v>
      </c>
      <c r="G2396" s="8">
        <v>15660006.050000001</v>
      </c>
      <c r="H2396" s="8">
        <v>13290015.130000001</v>
      </c>
      <c r="I2396" s="8">
        <v>12521057.23</v>
      </c>
      <c r="J2396" s="8">
        <v>725374.38</v>
      </c>
      <c r="K2396" s="8">
        <v>0</v>
      </c>
      <c r="L2396" s="8">
        <v>8189267.5199999996</v>
      </c>
      <c r="M2396" s="8">
        <v>0</v>
      </c>
      <c r="N2396" s="8">
        <v>6241627.9699999997</v>
      </c>
      <c r="O2396" s="8">
        <v>133896.29</v>
      </c>
      <c r="P2396" s="8">
        <v>170356.53</v>
      </c>
      <c r="Q2396" s="8">
        <v>5505.2</v>
      </c>
      <c r="R2396" s="8">
        <v>17409.419999999998</v>
      </c>
      <c r="S2396" s="8">
        <v>10456216.550000001</v>
      </c>
      <c r="T2396" s="8">
        <v>9099381.7200000007</v>
      </c>
      <c r="U2396" s="8">
        <v>106482.07</v>
      </c>
      <c r="V2396" s="8">
        <v>0</v>
      </c>
      <c r="W2396" s="8">
        <v>7855.86</v>
      </c>
      <c r="X2396" s="8">
        <v>27010.880000000001</v>
      </c>
      <c r="Y2396" s="8">
        <v>0</v>
      </c>
      <c r="Z2396" s="8">
        <v>0</v>
      </c>
      <c r="AA2396" s="8">
        <v>2394917.06</v>
      </c>
      <c r="AB2396" s="8">
        <v>447277.51</v>
      </c>
      <c r="AC2396" s="9">
        <f t="shared" si="222"/>
        <v>1947639.55</v>
      </c>
      <c r="AD2396" s="5" t="str">
        <f>$C2396&amp;" "&amp;VLOOKUP(C2396,Tegevusalad!$A$1:$B$89,2,FALSE)</f>
        <v>23 MUUDE MITTEMETALSETEST MINERAALIDEST TOODETE TOOTMINE</v>
      </c>
      <c r="AE2396" s="6">
        <f t="shared" si="223"/>
        <v>30412198.260000002</v>
      </c>
      <c r="AF2396" s="6">
        <f t="shared" si="224"/>
        <v>20063006.879999995</v>
      </c>
      <c r="AG2396" s="6">
        <f t="shared" si="225"/>
        <v>46072204.310000002</v>
      </c>
      <c r="AH2396" s="6">
        <f t="shared" si="226"/>
        <v>31295186.949999996</v>
      </c>
      <c r="AI2396" s="6">
        <f t="shared" si="227"/>
        <v>46045193.429999992</v>
      </c>
    </row>
    <row r="2397" spans="1:35" s="2" customFormat="1">
      <c r="A2397" s="3">
        <v>2016</v>
      </c>
      <c r="B2397" s="3">
        <v>5</v>
      </c>
      <c r="C2397" s="4">
        <v>24</v>
      </c>
      <c r="D2397" s="8">
        <v>27</v>
      </c>
      <c r="E2397" s="8">
        <v>1768360.79</v>
      </c>
      <c r="F2397" s="8">
        <v>0</v>
      </c>
      <c r="G2397" s="8">
        <v>3130515.38</v>
      </c>
      <c r="H2397" s="8">
        <v>3039612.25</v>
      </c>
      <c r="I2397" s="8">
        <v>2985239.23</v>
      </c>
      <c r="J2397" s="8">
        <v>83463.13</v>
      </c>
      <c r="K2397" s="8">
        <v>0</v>
      </c>
      <c r="L2397" s="8">
        <v>353672.15</v>
      </c>
      <c r="M2397" s="8">
        <v>214457.07</v>
      </c>
      <c r="N2397" s="8">
        <v>536923.97</v>
      </c>
      <c r="O2397" s="8">
        <v>215668.27</v>
      </c>
      <c r="P2397" s="8">
        <v>856.72</v>
      </c>
      <c r="Q2397" s="8">
        <v>998.77</v>
      </c>
      <c r="R2397" s="8">
        <v>525.17999999999995</v>
      </c>
      <c r="S2397" s="8">
        <v>925619.27</v>
      </c>
      <c r="T2397" s="8">
        <v>847931.28</v>
      </c>
      <c r="U2397" s="8">
        <v>59826.26</v>
      </c>
      <c r="V2397" s="8">
        <v>59826.26</v>
      </c>
      <c r="W2397" s="8">
        <v>0</v>
      </c>
      <c r="X2397" s="8">
        <v>1017.6</v>
      </c>
      <c r="Y2397" s="8">
        <v>0</v>
      </c>
      <c r="Z2397" s="8">
        <v>0</v>
      </c>
      <c r="AA2397" s="8">
        <v>73500.759999999995</v>
      </c>
      <c r="AB2397" s="8">
        <v>42295.51</v>
      </c>
      <c r="AC2397" s="9">
        <f t="shared" si="222"/>
        <v>31205.249999999993</v>
      </c>
      <c r="AD2397" s="5" t="str">
        <f>$C2397&amp;" "&amp;VLOOKUP(C2397,Tegevusalad!$A$1:$B$89,2,FALSE)</f>
        <v>24 METALLITOOTMINE</v>
      </c>
      <c r="AE2397" s="6">
        <f t="shared" si="223"/>
        <v>783932.8600000001</v>
      </c>
      <c r="AF2397" s="6">
        <f t="shared" si="224"/>
        <v>683285.12999999989</v>
      </c>
      <c r="AG2397" s="6">
        <f t="shared" si="225"/>
        <v>3914448.2399999993</v>
      </c>
      <c r="AH2397" s="6">
        <f t="shared" si="226"/>
        <v>2687245.75</v>
      </c>
      <c r="AI2397" s="6">
        <f t="shared" si="227"/>
        <v>3913430.6399999997</v>
      </c>
    </row>
    <row r="2398" spans="1:35" s="2" customFormat="1">
      <c r="A2398" s="3">
        <v>2016</v>
      </c>
      <c r="B2398" s="3">
        <v>5</v>
      </c>
      <c r="C2398" s="4">
        <v>25</v>
      </c>
      <c r="D2398" s="8">
        <v>1187</v>
      </c>
      <c r="E2398" s="8">
        <v>67951973.189999998</v>
      </c>
      <c r="F2398" s="8">
        <v>22395.32</v>
      </c>
      <c r="G2398" s="8">
        <v>54667355.020000003</v>
      </c>
      <c r="H2398" s="8">
        <v>46838759.799999997</v>
      </c>
      <c r="I2398" s="8">
        <v>39334439.689999998</v>
      </c>
      <c r="J2398" s="8">
        <v>6886779.5199999996</v>
      </c>
      <c r="K2398" s="8">
        <v>0</v>
      </c>
      <c r="L2398" s="8">
        <v>13592410.34</v>
      </c>
      <c r="M2398" s="8">
        <v>215865.55</v>
      </c>
      <c r="N2398" s="8">
        <v>15005785.630000001</v>
      </c>
      <c r="O2398" s="8">
        <v>765339.6</v>
      </c>
      <c r="P2398" s="8">
        <v>839299.65</v>
      </c>
      <c r="Q2398" s="8">
        <v>26370.59</v>
      </c>
      <c r="R2398" s="8">
        <v>47089.39</v>
      </c>
      <c r="S2398" s="8">
        <v>20030299.100000001</v>
      </c>
      <c r="T2398" s="8">
        <v>17959144.390000001</v>
      </c>
      <c r="U2398" s="8">
        <v>88528.16</v>
      </c>
      <c r="V2398" s="8">
        <v>4700.09</v>
      </c>
      <c r="W2398" s="8">
        <v>199152.3</v>
      </c>
      <c r="X2398" s="8">
        <v>3852422.48</v>
      </c>
      <c r="Y2398" s="8">
        <v>0.02</v>
      </c>
      <c r="Z2398" s="8">
        <v>1348.96</v>
      </c>
      <c r="AA2398" s="8">
        <v>2900216.53</v>
      </c>
      <c r="AB2398" s="8">
        <v>4099075.21</v>
      </c>
      <c r="AC2398" s="9">
        <f t="shared" si="222"/>
        <v>-1198858.6800000002</v>
      </c>
      <c r="AD2398" s="5" t="str">
        <f>$C2398&amp;" "&amp;VLOOKUP(C2398,Tegevusalad!$A$1:$B$89,2,FALSE)</f>
        <v>25 METALLTOODETE TOOTMINE, V.A MASINAD JA SEADMED</v>
      </c>
      <c r="AE2398" s="6">
        <f t="shared" si="223"/>
        <v>51707963.729999989</v>
      </c>
      <c r="AF2398" s="6">
        <f t="shared" si="224"/>
        <v>51323549.930000007</v>
      </c>
      <c r="AG2398" s="6">
        <f t="shared" si="225"/>
        <v>106375318.75</v>
      </c>
      <c r="AH2398" s="6">
        <f t="shared" si="226"/>
        <v>75264375.100000009</v>
      </c>
      <c r="AI2398" s="6">
        <f t="shared" si="227"/>
        <v>102522896.27</v>
      </c>
    </row>
    <row r="2399" spans="1:35" s="2" customFormat="1">
      <c r="A2399" s="3">
        <v>2016</v>
      </c>
      <c r="B2399" s="3">
        <v>5</v>
      </c>
      <c r="C2399" s="4">
        <v>26</v>
      </c>
      <c r="D2399" s="8">
        <v>110</v>
      </c>
      <c r="E2399" s="8">
        <v>97674890.189999998</v>
      </c>
      <c r="F2399" s="8">
        <v>0</v>
      </c>
      <c r="G2399" s="8">
        <v>146909812.18000001</v>
      </c>
      <c r="H2399" s="8">
        <v>124103112.48</v>
      </c>
      <c r="I2399" s="8">
        <v>122386882.84999999</v>
      </c>
      <c r="J2399" s="8">
        <v>22572556.210000001</v>
      </c>
      <c r="K2399" s="8">
        <v>0</v>
      </c>
      <c r="L2399" s="8">
        <v>19534978</v>
      </c>
      <c r="M2399" s="8">
        <v>6527691.2800000003</v>
      </c>
      <c r="N2399" s="8">
        <v>27523625.870000001</v>
      </c>
      <c r="O2399" s="8">
        <v>7265410.2699999996</v>
      </c>
      <c r="P2399" s="8">
        <v>90143.24</v>
      </c>
      <c r="Q2399" s="8">
        <v>3622.74</v>
      </c>
      <c r="R2399" s="8">
        <v>3875.14</v>
      </c>
      <c r="S2399" s="8">
        <v>85958016.040000007</v>
      </c>
      <c r="T2399" s="8">
        <v>84012091</v>
      </c>
      <c r="U2399" s="8">
        <v>387820.82</v>
      </c>
      <c r="V2399" s="8">
        <v>96.96</v>
      </c>
      <c r="W2399" s="8">
        <v>35740.15</v>
      </c>
      <c r="X2399" s="8">
        <v>96981.74</v>
      </c>
      <c r="Y2399" s="8">
        <v>50.47</v>
      </c>
      <c r="Z2399" s="8">
        <v>0</v>
      </c>
      <c r="AA2399" s="8">
        <v>274469.89</v>
      </c>
      <c r="AB2399" s="8">
        <v>1735376.01</v>
      </c>
      <c r="AC2399" s="9">
        <f t="shared" si="222"/>
        <v>-1460906.12</v>
      </c>
      <c r="AD2399" s="5" t="str">
        <f>$C2399&amp;" "&amp;VLOOKUP(C2399,Tegevusalad!$A$1:$B$89,2,FALSE)</f>
        <v>26 ARVUTITE, ELEKTROONIKA- JA OPTIKASEADMETE TOOTMINE</v>
      </c>
      <c r="AE2399" s="6">
        <f t="shared" si="223"/>
        <v>11426035.069999993</v>
      </c>
      <c r="AF2399" s="6">
        <f t="shared" si="224"/>
        <v>14964713.799999997</v>
      </c>
      <c r="AG2399" s="6">
        <f t="shared" si="225"/>
        <v>158335847.25</v>
      </c>
      <c r="AH2399" s="6">
        <f t="shared" si="226"/>
        <v>137637505.05000001</v>
      </c>
      <c r="AI2399" s="6">
        <f t="shared" si="227"/>
        <v>158238865.50999999</v>
      </c>
    </row>
    <row r="2400" spans="1:35" s="2" customFormat="1">
      <c r="A2400" s="3">
        <v>2016</v>
      </c>
      <c r="B2400" s="3">
        <v>5</v>
      </c>
      <c r="C2400" s="4">
        <v>27</v>
      </c>
      <c r="D2400" s="8">
        <v>131</v>
      </c>
      <c r="E2400" s="8">
        <v>33436506.5</v>
      </c>
      <c r="F2400" s="8">
        <v>51.2</v>
      </c>
      <c r="G2400" s="8">
        <v>44389126.840000004</v>
      </c>
      <c r="H2400" s="8">
        <v>36796400.18</v>
      </c>
      <c r="I2400" s="8">
        <v>32942718.25</v>
      </c>
      <c r="J2400" s="8">
        <v>7203665.4100000001</v>
      </c>
      <c r="K2400" s="8">
        <v>0</v>
      </c>
      <c r="L2400" s="8">
        <v>6687305.8799999999</v>
      </c>
      <c r="M2400" s="8">
        <v>633960.35</v>
      </c>
      <c r="N2400" s="8">
        <v>8441436.5500000007</v>
      </c>
      <c r="O2400" s="8">
        <v>837712.48</v>
      </c>
      <c r="P2400" s="8">
        <v>141996.22</v>
      </c>
      <c r="Q2400" s="8">
        <v>5894.48</v>
      </c>
      <c r="R2400" s="8">
        <v>17384.009999999998</v>
      </c>
      <c r="S2400" s="8">
        <v>20678859.260000002</v>
      </c>
      <c r="T2400" s="8">
        <v>16910435.809999999</v>
      </c>
      <c r="U2400" s="8">
        <v>2107483.77</v>
      </c>
      <c r="V2400" s="8">
        <v>8541.65</v>
      </c>
      <c r="W2400" s="8">
        <v>6497.21</v>
      </c>
      <c r="X2400" s="8">
        <v>309826.34000000003</v>
      </c>
      <c r="Y2400" s="8">
        <v>0</v>
      </c>
      <c r="Z2400" s="8">
        <v>0.04</v>
      </c>
      <c r="AA2400" s="8">
        <v>862516.09</v>
      </c>
      <c r="AB2400" s="8">
        <v>1982686.45</v>
      </c>
      <c r="AC2400" s="9">
        <f t="shared" si="222"/>
        <v>-1120170.3599999999</v>
      </c>
      <c r="AD2400" s="5" t="str">
        <f>$C2400&amp;" "&amp;VLOOKUP(C2400,Tegevusalad!$A$1:$B$89,2,FALSE)</f>
        <v>27 ELEKTRISEADMETE TOOTMINE</v>
      </c>
      <c r="AE2400" s="6">
        <f t="shared" si="223"/>
        <v>10960041.009999998</v>
      </c>
      <c r="AF2400" s="6">
        <f t="shared" si="224"/>
        <v>15327739.019999996</v>
      </c>
      <c r="AG2400" s="6">
        <f t="shared" si="225"/>
        <v>55349167.850000009</v>
      </c>
      <c r="AH2400" s="6">
        <f t="shared" si="226"/>
        <v>42294102.799999997</v>
      </c>
      <c r="AI2400" s="6">
        <f t="shared" si="227"/>
        <v>55039341.510000005</v>
      </c>
    </row>
    <row r="2401" spans="1:35" s="2" customFormat="1">
      <c r="A2401" s="3">
        <v>2016</v>
      </c>
      <c r="B2401" s="3">
        <v>5</v>
      </c>
      <c r="C2401" s="4">
        <v>28</v>
      </c>
      <c r="D2401" s="8">
        <v>173</v>
      </c>
      <c r="E2401" s="8">
        <v>11659529.23</v>
      </c>
      <c r="F2401" s="8">
        <v>109.08</v>
      </c>
      <c r="G2401" s="8">
        <v>18878899.43</v>
      </c>
      <c r="H2401" s="8">
        <v>15685118.74</v>
      </c>
      <c r="I2401" s="8">
        <v>14094830.380000001</v>
      </c>
      <c r="J2401" s="8">
        <v>2995251.41</v>
      </c>
      <c r="K2401" s="8">
        <v>0</v>
      </c>
      <c r="L2401" s="8">
        <v>2331915.67</v>
      </c>
      <c r="M2401" s="8">
        <v>53578.16</v>
      </c>
      <c r="N2401" s="8">
        <v>4027616.47</v>
      </c>
      <c r="O2401" s="8">
        <v>324665.64</v>
      </c>
      <c r="P2401" s="8">
        <v>117218.02</v>
      </c>
      <c r="Q2401" s="8">
        <v>4363.58</v>
      </c>
      <c r="R2401" s="8">
        <v>6500.17</v>
      </c>
      <c r="S2401" s="8">
        <v>4830940.5999999996</v>
      </c>
      <c r="T2401" s="8">
        <v>4076765.9</v>
      </c>
      <c r="U2401" s="8">
        <v>302336.2</v>
      </c>
      <c r="V2401" s="8">
        <v>287352.82</v>
      </c>
      <c r="W2401" s="8">
        <v>12074.6</v>
      </c>
      <c r="X2401" s="8">
        <v>166124.67000000001</v>
      </c>
      <c r="Y2401" s="8">
        <v>0</v>
      </c>
      <c r="Z2401" s="8">
        <v>0</v>
      </c>
      <c r="AA2401" s="8">
        <v>358463.38</v>
      </c>
      <c r="AB2401" s="8">
        <v>2000586.02</v>
      </c>
      <c r="AC2401" s="9">
        <f t="shared" si="222"/>
        <v>-1642122.6400000001</v>
      </c>
      <c r="AD2401" s="5" t="str">
        <f>$C2401&amp;" "&amp;VLOOKUP(C2401,Tegevusalad!$A$1:$B$89,2,FALSE)</f>
        <v>28 MUJAL LIIGITAMATA MASINATE JA SEADMETE TOOTMINE</v>
      </c>
      <c r="AE2401" s="6">
        <f t="shared" si="223"/>
        <v>6692486.1800000006</v>
      </c>
      <c r="AF2401" s="6">
        <f t="shared" si="224"/>
        <v>13701331.02</v>
      </c>
      <c r="AG2401" s="6">
        <f t="shared" si="225"/>
        <v>25571385.610000003</v>
      </c>
      <c r="AH2401" s="6">
        <f t="shared" si="226"/>
        <v>20170583.199999999</v>
      </c>
      <c r="AI2401" s="6">
        <f t="shared" si="227"/>
        <v>25405260.940000001</v>
      </c>
    </row>
    <row r="2402" spans="1:35" s="2" customFormat="1">
      <c r="A2402" s="3">
        <v>2016</v>
      </c>
      <c r="B2402" s="3">
        <v>5</v>
      </c>
      <c r="C2402" s="4">
        <v>29</v>
      </c>
      <c r="D2402" s="8">
        <v>80</v>
      </c>
      <c r="E2402" s="8">
        <v>28130243.120000001</v>
      </c>
      <c r="F2402" s="8">
        <v>0</v>
      </c>
      <c r="G2402" s="8">
        <v>38291680.100000001</v>
      </c>
      <c r="H2402" s="8">
        <v>34252200.630000003</v>
      </c>
      <c r="I2402" s="8">
        <v>33497405.960000001</v>
      </c>
      <c r="J2402" s="8">
        <v>3910982.07</v>
      </c>
      <c r="K2402" s="8">
        <v>0</v>
      </c>
      <c r="L2402" s="8">
        <v>5626048.6399999997</v>
      </c>
      <c r="M2402" s="8">
        <v>120944.64</v>
      </c>
      <c r="N2402" s="8">
        <v>6709906.9800000004</v>
      </c>
      <c r="O2402" s="8">
        <v>242536.42</v>
      </c>
      <c r="P2402" s="8">
        <v>58964.94</v>
      </c>
      <c r="Q2402" s="8">
        <v>1871.41</v>
      </c>
      <c r="R2402" s="8">
        <v>6065.3</v>
      </c>
      <c r="S2402" s="8">
        <v>24571341.09</v>
      </c>
      <c r="T2402" s="8">
        <v>21903681.399999999</v>
      </c>
      <c r="U2402" s="8">
        <v>6672.82</v>
      </c>
      <c r="V2402" s="8">
        <v>6167.37</v>
      </c>
      <c r="W2402" s="8">
        <v>49069.81</v>
      </c>
      <c r="X2402" s="8">
        <v>267752.59000000003</v>
      </c>
      <c r="Y2402" s="8">
        <v>0</v>
      </c>
      <c r="Z2402" s="8">
        <v>0</v>
      </c>
      <c r="AA2402" s="8">
        <v>174943.75</v>
      </c>
      <c r="AB2402" s="8">
        <v>1137857.45</v>
      </c>
      <c r="AC2402" s="9">
        <f t="shared" si="222"/>
        <v>-962913.7</v>
      </c>
      <c r="AD2402" s="5" t="str">
        <f>$C2402&amp;" "&amp;VLOOKUP(C2402,Tegevusalad!$A$1:$B$89,2,FALSE)</f>
        <v>29 MOOTORSÕIDUKITE, HAAGISTE JA POOLHAAGISTE TOOTMINE</v>
      </c>
      <c r="AE2402" s="6">
        <f t="shared" si="223"/>
        <v>3819981.8000000007</v>
      </c>
      <c r="AF2402" s="6">
        <f t="shared" si="224"/>
        <v>7795332.7600000007</v>
      </c>
      <c r="AG2402" s="6">
        <f t="shared" si="225"/>
        <v>42111661.900000006</v>
      </c>
      <c r="AH2402" s="6">
        <f t="shared" si="226"/>
        <v>33579861.399999999</v>
      </c>
      <c r="AI2402" s="6">
        <f t="shared" si="227"/>
        <v>41843909.310000002</v>
      </c>
    </row>
    <row r="2403" spans="1:35" s="2" customFormat="1">
      <c r="A2403" s="3">
        <v>2016</v>
      </c>
      <c r="B2403" s="3">
        <v>5</v>
      </c>
      <c r="C2403" s="4">
        <v>30</v>
      </c>
      <c r="D2403" s="8">
        <v>79</v>
      </c>
      <c r="E2403" s="8">
        <v>2335664.7999999998</v>
      </c>
      <c r="F2403" s="8">
        <v>4088</v>
      </c>
      <c r="G2403" s="8">
        <v>3208311.44</v>
      </c>
      <c r="H2403" s="8">
        <v>2245631.75</v>
      </c>
      <c r="I2403" s="8">
        <v>1962236.83</v>
      </c>
      <c r="J2403" s="8">
        <v>380498.83</v>
      </c>
      <c r="K2403" s="8">
        <v>0</v>
      </c>
      <c r="L2403" s="8">
        <v>467500.89</v>
      </c>
      <c r="M2403" s="8">
        <v>0</v>
      </c>
      <c r="N2403" s="8">
        <v>768173.03</v>
      </c>
      <c r="O2403" s="8">
        <v>18668.59</v>
      </c>
      <c r="P2403" s="8">
        <v>42964.13</v>
      </c>
      <c r="Q2403" s="8">
        <v>647.88</v>
      </c>
      <c r="R2403" s="8">
        <v>1515.16</v>
      </c>
      <c r="S2403" s="8">
        <v>1765931.47</v>
      </c>
      <c r="T2403" s="8">
        <v>1557248.62</v>
      </c>
      <c r="U2403" s="8">
        <v>0</v>
      </c>
      <c r="V2403" s="8">
        <v>0</v>
      </c>
      <c r="W2403" s="8">
        <v>180</v>
      </c>
      <c r="X2403" s="8">
        <v>7448.69</v>
      </c>
      <c r="Y2403" s="8">
        <v>0</v>
      </c>
      <c r="Z2403" s="8">
        <v>0</v>
      </c>
      <c r="AA2403" s="8">
        <v>25983.08</v>
      </c>
      <c r="AB2403" s="8">
        <v>326655.21999999997</v>
      </c>
      <c r="AC2403" s="9">
        <f t="shared" si="222"/>
        <v>-300672.13999999996</v>
      </c>
      <c r="AD2403" s="5" t="str">
        <f>$C2403&amp;" "&amp;VLOOKUP(C2403,Tegevusalad!$A$1:$B$89,2,FALSE)</f>
        <v>30 MUUDE TRANSPORDIVAHENDITE TOOTMINE</v>
      </c>
      <c r="AE2403" s="6">
        <f t="shared" si="223"/>
        <v>581270.01999999979</v>
      </c>
      <c r="AF2403" s="6">
        <f t="shared" si="224"/>
        <v>1989166.5300000005</v>
      </c>
      <c r="AG2403" s="6">
        <f t="shared" si="225"/>
        <v>3789581.4600000009</v>
      </c>
      <c r="AH2403" s="6">
        <f t="shared" si="226"/>
        <v>3848440.95</v>
      </c>
      <c r="AI2403" s="6">
        <f t="shared" si="227"/>
        <v>3782132.7700000005</v>
      </c>
    </row>
    <row r="2404" spans="1:35" s="2" customFormat="1">
      <c r="A2404" s="3">
        <v>2016</v>
      </c>
      <c r="B2404" s="3">
        <v>5</v>
      </c>
      <c r="C2404" s="4">
        <v>31</v>
      </c>
      <c r="D2404" s="8">
        <v>641</v>
      </c>
      <c r="E2404" s="8">
        <v>26344579.82</v>
      </c>
      <c r="F2404" s="8">
        <v>0</v>
      </c>
      <c r="G2404" s="8">
        <v>28913923.739999998</v>
      </c>
      <c r="H2404" s="8">
        <v>25317674.239999998</v>
      </c>
      <c r="I2404" s="8">
        <v>23167169.629999999</v>
      </c>
      <c r="J2404" s="8">
        <v>2676628.85</v>
      </c>
      <c r="K2404" s="8">
        <v>0</v>
      </c>
      <c r="L2404" s="8">
        <v>5268915.99</v>
      </c>
      <c r="M2404" s="8">
        <v>41804.04</v>
      </c>
      <c r="N2404" s="8">
        <v>6669600.1299999999</v>
      </c>
      <c r="O2404" s="8">
        <v>186735.24</v>
      </c>
      <c r="P2404" s="8">
        <v>177117.28</v>
      </c>
      <c r="Q2404" s="8">
        <v>11217.12</v>
      </c>
      <c r="R2404" s="8">
        <v>17306.27</v>
      </c>
      <c r="S2404" s="8">
        <v>9964402.2699999996</v>
      </c>
      <c r="T2404" s="8">
        <v>9242156.8800000008</v>
      </c>
      <c r="U2404" s="8">
        <v>27563.5</v>
      </c>
      <c r="V2404" s="8">
        <v>0</v>
      </c>
      <c r="W2404" s="8">
        <v>13822.92</v>
      </c>
      <c r="X2404" s="8">
        <v>17239.18</v>
      </c>
      <c r="Y2404" s="8">
        <v>0.03</v>
      </c>
      <c r="Z2404" s="8">
        <v>0.01</v>
      </c>
      <c r="AA2404" s="8">
        <v>903258.79</v>
      </c>
      <c r="AB2404" s="8">
        <v>2262138.87</v>
      </c>
      <c r="AC2404" s="9">
        <f t="shared" si="222"/>
        <v>-1358880.08</v>
      </c>
      <c r="AD2404" s="5" t="str">
        <f>$C2404&amp;" "&amp;VLOOKUP(C2404,Tegevusalad!$A$1:$B$89,2,FALSE)</f>
        <v>31 MÖÖBLITOOTMINE</v>
      </c>
      <c r="AE2404" s="6">
        <f t="shared" si="223"/>
        <v>16369853.23</v>
      </c>
      <c r="AF2404" s="6">
        <f t="shared" si="224"/>
        <v>22508890.029999994</v>
      </c>
      <c r="AG2404" s="6">
        <f t="shared" si="225"/>
        <v>45283776.969999999</v>
      </c>
      <c r="AH2404" s="6">
        <f t="shared" si="226"/>
        <v>33434531.999999996</v>
      </c>
      <c r="AI2404" s="6">
        <f t="shared" si="227"/>
        <v>45266537.790000007</v>
      </c>
    </row>
    <row r="2405" spans="1:35" s="2" customFormat="1">
      <c r="A2405" s="3">
        <v>2016</v>
      </c>
      <c r="B2405" s="3">
        <v>5</v>
      </c>
      <c r="C2405" s="4">
        <v>32</v>
      </c>
      <c r="D2405" s="8">
        <v>290</v>
      </c>
      <c r="E2405" s="8">
        <v>6442241.5499999998</v>
      </c>
      <c r="F2405" s="8">
        <v>1054197.02</v>
      </c>
      <c r="G2405" s="8">
        <v>9010800.2699999996</v>
      </c>
      <c r="H2405" s="8">
        <v>8109250.4400000004</v>
      </c>
      <c r="I2405" s="8">
        <v>6983192.1399999997</v>
      </c>
      <c r="J2405" s="8">
        <v>740769.68</v>
      </c>
      <c r="K2405" s="8">
        <v>0</v>
      </c>
      <c r="L2405" s="8">
        <v>1383326.01</v>
      </c>
      <c r="M2405" s="8">
        <v>15777.44</v>
      </c>
      <c r="N2405" s="8">
        <v>2304665.7200000002</v>
      </c>
      <c r="O2405" s="8">
        <v>426819.45</v>
      </c>
      <c r="P2405" s="8">
        <v>289966.58</v>
      </c>
      <c r="Q2405" s="8">
        <v>2337.7399999999998</v>
      </c>
      <c r="R2405" s="8">
        <v>8473.7999999999993</v>
      </c>
      <c r="S2405" s="8">
        <v>3473876.76</v>
      </c>
      <c r="T2405" s="8">
        <v>3253417.57</v>
      </c>
      <c r="U2405" s="8">
        <v>52254.83</v>
      </c>
      <c r="V2405" s="8">
        <v>15850.55</v>
      </c>
      <c r="W2405" s="8">
        <v>241167.11</v>
      </c>
      <c r="X2405" s="8">
        <v>4251.04</v>
      </c>
      <c r="Y2405" s="8">
        <v>0</v>
      </c>
      <c r="Z2405" s="8">
        <v>0</v>
      </c>
      <c r="AA2405" s="8">
        <v>177528.39</v>
      </c>
      <c r="AB2405" s="8">
        <v>1083090.6599999999</v>
      </c>
      <c r="AC2405" s="9">
        <f t="shared" si="222"/>
        <v>-905562.2699999999</v>
      </c>
      <c r="AD2405" s="5" t="str">
        <f>$C2405&amp;" "&amp;VLOOKUP(C2405,Tegevusalad!$A$1:$B$89,2,FALSE)</f>
        <v>32 MUU TOOTMINE</v>
      </c>
      <c r="AE2405" s="6">
        <f t="shared" si="223"/>
        <v>3974558.0200000005</v>
      </c>
      <c r="AF2405" s="6">
        <f t="shared" si="224"/>
        <v>5921319.3099999996</v>
      </c>
      <c r="AG2405" s="6">
        <f t="shared" si="225"/>
        <v>12985358.289999999</v>
      </c>
      <c r="AH2405" s="6">
        <f t="shared" si="226"/>
        <v>11565697.6</v>
      </c>
      <c r="AI2405" s="6">
        <f t="shared" si="227"/>
        <v>12981107.25</v>
      </c>
    </row>
    <row r="2406" spans="1:35" s="2" customFormat="1">
      <c r="A2406" s="3">
        <v>2016</v>
      </c>
      <c r="B2406" s="3">
        <v>5</v>
      </c>
      <c r="C2406" s="4">
        <v>33</v>
      </c>
      <c r="D2406" s="8">
        <v>680</v>
      </c>
      <c r="E2406" s="8">
        <v>23372834.620000001</v>
      </c>
      <c r="F2406" s="8">
        <v>2229.17</v>
      </c>
      <c r="G2406" s="8">
        <v>18475883.379999999</v>
      </c>
      <c r="H2406" s="8">
        <v>4977288.54</v>
      </c>
      <c r="I2406" s="8">
        <v>899923.14</v>
      </c>
      <c r="J2406" s="8">
        <v>495528.01</v>
      </c>
      <c r="K2406" s="8">
        <v>0</v>
      </c>
      <c r="L2406" s="8">
        <v>4674767.5199999996</v>
      </c>
      <c r="M2406" s="8">
        <v>0</v>
      </c>
      <c r="N2406" s="8">
        <v>3679368.64</v>
      </c>
      <c r="O2406" s="8">
        <v>137241.73000000001</v>
      </c>
      <c r="P2406" s="8">
        <v>57009.74</v>
      </c>
      <c r="Q2406" s="8">
        <v>13389.47</v>
      </c>
      <c r="R2406" s="8">
        <v>23849.82</v>
      </c>
      <c r="S2406" s="8">
        <v>8034983.4199999999</v>
      </c>
      <c r="T2406" s="8">
        <v>6272922.3200000003</v>
      </c>
      <c r="U2406" s="8">
        <v>1517717.43</v>
      </c>
      <c r="V2406" s="8">
        <v>0</v>
      </c>
      <c r="W2406" s="8">
        <v>7833.65</v>
      </c>
      <c r="X2406" s="8">
        <v>8138.07</v>
      </c>
      <c r="Y2406" s="8">
        <v>0</v>
      </c>
      <c r="Z2406" s="8">
        <v>1151.45</v>
      </c>
      <c r="AA2406" s="8">
        <v>1625186.67</v>
      </c>
      <c r="AB2406" s="8">
        <v>630939.24</v>
      </c>
      <c r="AC2406" s="9">
        <f t="shared" si="222"/>
        <v>994247.42999999993</v>
      </c>
      <c r="AD2406" s="5" t="str">
        <f>$C2406&amp;" "&amp;VLOOKUP(C2406,Tegevusalad!$A$1:$B$89,2,FALSE)</f>
        <v>33 MASINATE JA SEADMETE REMONT JA PAIGALDUS</v>
      </c>
      <c r="AE2406" s="6">
        <f t="shared" si="223"/>
        <v>13830501.010000004</v>
      </c>
      <c r="AF2406" s="6">
        <f t="shared" si="224"/>
        <v>8277182.7999999989</v>
      </c>
      <c r="AG2406" s="6">
        <f t="shared" si="225"/>
        <v>32306384.390000001</v>
      </c>
      <c r="AH2406" s="6">
        <f t="shared" si="226"/>
        <v>18516092.299999997</v>
      </c>
      <c r="AI2406" s="6">
        <f t="shared" si="227"/>
        <v>32298246.32</v>
      </c>
    </row>
    <row r="2407" spans="1:35" s="2" customFormat="1">
      <c r="A2407" s="3">
        <v>2016</v>
      </c>
      <c r="B2407" s="3">
        <v>5</v>
      </c>
      <c r="C2407" s="4">
        <v>35</v>
      </c>
      <c r="D2407" s="8">
        <v>229</v>
      </c>
      <c r="E2407" s="8">
        <v>105938221.93000001</v>
      </c>
      <c r="F2407" s="8">
        <v>2427.7199999999998</v>
      </c>
      <c r="G2407" s="8">
        <v>4774115.7699999996</v>
      </c>
      <c r="H2407" s="8">
        <v>1421511.81</v>
      </c>
      <c r="I2407" s="8">
        <v>461329.11</v>
      </c>
      <c r="J2407" s="8">
        <v>19825.5</v>
      </c>
      <c r="K2407" s="8">
        <v>0</v>
      </c>
      <c r="L2407" s="8">
        <v>21187862.940000001</v>
      </c>
      <c r="M2407" s="8">
        <v>0</v>
      </c>
      <c r="N2407" s="8">
        <v>15345115.710000001</v>
      </c>
      <c r="O2407" s="8">
        <v>44076.11</v>
      </c>
      <c r="P2407" s="8">
        <v>2895885.63</v>
      </c>
      <c r="Q2407" s="8">
        <v>18635.72</v>
      </c>
      <c r="R2407" s="8">
        <v>8536.1299999999992</v>
      </c>
      <c r="S2407" s="8">
        <v>2459383.85</v>
      </c>
      <c r="T2407" s="8">
        <v>1208198.8600000001</v>
      </c>
      <c r="U2407" s="8">
        <v>19412172.629999999</v>
      </c>
      <c r="V2407" s="8">
        <v>0</v>
      </c>
      <c r="W2407" s="8">
        <v>84656.56</v>
      </c>
      <c r="X2407" s="8">
        <v>492019.54</v>
      </c>
      <c r="Y2407" s="8">
        <v>0</v>
      </c>
      <c r="Z2407" s="8">
        <v>0.16</v>
      </c>
      <c r="AA2407" s="8">
        <v>6617341.9400000004</v>
      </c>
      <c r="AB2407" s="8">
        <v>774594.87</v>
      </c>
      <c r="AC2407" s="9">
        <f t="shared" si="222"/>
        <v>5842747.0700000003</v>
      </c>
      <c r="AD2407" s="5" t="str">
        <f>$C2407&amp;" "&amp;VLOOKUP(C2407,Tegevusalad!$A$1:$B$89,2,FALSE)</f>
        <v>35 ELEKTRIENERGIA, GAASI, AURU JA KONDITSIONEERITUD ÕHUGA VARUSTAMINE</v>
      </c>
      <c r="AE2407" s="6">
        <f t="shared" si="223"/>
        <v>84561112.710000008</v>
      </c>
      <c r="AF2407" s="6">
        <f t="shared" si="224"/>
        <v>54676322.170000017</v>
      </c>
      <c r="AG2407" s="6">
        <f t="shared" si="225"/>
        <v>89335228.480000004</v>
      </c>
      <c r="AH2407" s="6">
        <f t="shared" si="226"/>
        <v>76768259.200000003</v>
      </c>
      <c r="AI2407" s="6">
        <f t="shared" si="227"/>
        <v>88843208.939999998</v>
      </c>
    </row>
    <row r="2408" spans="1:35" s="2" customFormat="1">
      <c r="A2408" s="3">
        <v>2016</v>
      </c>
      <c r="B2408" s="3">
        <v>5</v>
      </c>
      <c r="C2408" s="4">
        <v>36</v>
      </c>
      <c r="D2408" s="8">
        <v>91</v>
      </c>
      <c r="E2408" s="8">
        <v>8268727.3099999996</v>
      </c>
      <c r="F2408" s="8">
        <v>1312.89</v>
      </c>
      <c r="G2408" s="8">
        <v>14114.4</v>
      </c>
      <c r="H2408" s="8">
        <v>13472.76</v>
      </c>
      <c r="I2408" s="8">
        <v>5658.76</v>
      </c>
      <c r="J2408" s="8">
        <v>0</v>
      </c>
      <c r="K2408" s="8">
        <v>0</v>
      </c>
      <c r="L2408" s="8">
        <v>1653863.62</v>
      </c>
      <c r="M2408" s="8">
        <v>0</v>
      </c>
      <c r="N2408" s="8">
        <v>762691.31</v>
      </c>
      <c r="O2408" s="8">
        <v>0</v>
      </c>
      <c r="P2408" s="8">
        <v>219481.08</v>
      </c>
      <c r="Q2408" s="8">
        <v>939.75</v>
      </c>
      <c r="R2408" s="8">
        <v>1740.65</v>
      </c>
      <c r="S2408" s="8">
        <v>291311.53000000003</v>
      </c>
      <c r="T2408" s="8">
        <v>30366.45</v>
      </c>
      <c r="U2408" s="8">
        <v>0</v>
      </c>
      <c r="V2408" s="8">
        <v>0</v>
      </c>
      <c r="W2408" s="8">
        <v>10922.81</v>
      </c>
      <c r="X2408" s="8">
        <v>958.98</v>
      </c>
      <c r="Y2408" s="8">
        <v>0</v>
      </c>
      <c r="Z2408" s="8">
        <v>7.0000000000000007E-2</v>
      </c>
      <c r="AA2408" s="8">
        <v>917215.17</v>
      </c>
      <c r="AB2408" s="8">
        <v>26042.93</v>
      </c>
      <c r="AC2408" s="9">
        <f t="shared" si="222"/>
        <v>891172.24</v>
      </c>
      <c r="AD2408" s="5" t="str">
        <f>$C2408&amp;" "&amp;VLOOKUP(C2408,Tegevusalad!$A$1:$B$89,2,FALSE)</f>
        <v>36 VEEKOGUMINE, -TÖÖTLUS JA -VARUSTUS</v>
      </c>
      <c r="AE2408" s="6">
        <f t="shared" si="223"/>
        <v>7979687.6499999994</v>
      </c>
      <c r="AF2408" s="6">
        <f t="shared" si="224"/>
        <v>3530848.2700000005</v>
      </c>
      <c r="AG2408" s="6">
        <f t="shared" si="225"/>
        <v>7993802.0499999998</v>
      </c>
      <c r="AH2408" s="6">
        <f t="shared" si="226"/>
        <v>3822159.8000000003</v>
      </c>
      <c r="AI2408" s="6">
        <f t="shared" si="227"/>
        <v>7992843.0699999994</v>
      </c>
    </row>
    <row r="2409" spans="1:35" s="2" customFormat="1">
      <c r="A2409" s="3">
        <v>2016</v>
      </c>
      <c r="B2409" s="3">
        <v>5</v>
      </c>
      <c r="C2409" s="4">
        <v>37</v>
      </c>
      <c r="D2409" s="8">
        <v>74</v>
      </c>
      <c r="E2409" s="8">
        <v>3690631.18</v>
      </c>
      <c r="F2409" s="8">
        <v>345.32</v>
      </c>
      <c r="G2409" s="8">
        <v>72727.899999999994</v>
      </c>
      <c r="H2409" s="8">
        <v>24291.17</v>
      </c>
      <c r="I2409" s="8">
        <v>22468.09</v>
      </c>
      <c r="J2409" s="8">
        <v>0</v>
      </c>
      <c r="K2409" s="8">
        <v>0</v>
      </c>
      <c r="L2409" s="8">
        <v>738157.33</v>
      </c>
      <c r="M2409" s="8">
        <v>0</v>
      </c>
      <c r="N2409" s="8">
        <v>462793.45</v>
      </c>
      <c r="O2409" s="8">
        <v>2083.84</v>
      </c>
      <c r="P2409" s="8">
        <v>187686</v>
      </c>
      <c r="Q2409" s="8">
        <v>1275.06</v>
      </c>
      <c r="R2409" s="8">
        <v>2314.35</v>
      </c>
      <c r="S2409" s="8">
        <v>93093.07</v>
      </c>
      <c r="T2409" s="8">
        <v>87232.49</v>
      </c>
      <c r="U2409" s="8">
        <v>51.97</v>
      </c>
      <c r="V2409" s="8">
        <v>51.97</v>
      </c>
      <c r="W2409" s="8">
        <v>2165.34</v>
      </c>
      <c r="X2409" s="8">
        <v>82.5</v>
      </c>
      <c r="Y2409" s="8">
        <v>0</v>
      </c>
      <c r="Z2409" s="8">
        <v>0</v>
      </c>
      <c r="AA2409" s="8">
        <v>313448.34999999998</v>
      </c>
      <c r="AB2409" s="8">
        <v>38084.47</v>
      </c>
      <c r="AC2409" s="9">
        <f t="shared" si="222"/>
        <v>275363.88</v>
      </c>
      <c r="AD2409" s="5" t="str">
        <f>$C2409&amp;" "&amp;VLOOKUP(C2409,Tegevusalad!$A$1:$B$89,2,FALSE)</f>
        <v>37 KANALISATSIOON</v>
      </c>
      <c r="AE2409" s="6">
        <f t="shared" si="223"/>
        <v>3597913.96</v>
      </c>
      <c r="AF2409" s="6">
        <f t="shared" si="224"/>
        <v>2222026.73</v>
      </c>
      <c r="AG2409" s="6">
        <f t="shared" si="225"/>
        <v>3670641.86</v>
      </c>
      <c r="AH2409" s="6">
        <f t="shared" si="226"/>
        <v>2325539</v>
      </c>
      <c r="AI2409" s="6">
        <f t="shared" si="227"/>
        <v>3670559.36</v>
      </c>
    </row>
    <row r="2410" spans="1:35" s="2" customFormat="1">
      <c r="A2410" s="3">
        <v>2016</v>
      </c>
      <c r="B2410" s="3">
        <v>5</v>
      </c>
      <c r="C2410" s="4">
        <v>38</v>
      </c>
      <c r="D2410" s="8">
        <v>147</v>
      </c>
      <c r="E2410" s="8">
        <v>23098591.879999999</v>
      </c>
      <c r="F2410" s="8">
        <v>0</v>
      </c>
      <c r="G2410" s="8">
        <v>11566071.26</v>
      </c>
      <c r="H2410" s="8">
        <v>5455916.75</v>
      </c>
      <c r="I2410" s="8">
        <v>4844395.12</v>
      </c>
      <c r="J2410" s="8">
        <v>5884943.2400000002</v>
      </c>
      <c r="K2410" s="8">
        <v>0</v>
      </c>
      <c r="L2410" s="8">
        <v>4619718.41</v>
      </c>
      <c r="M2410" s="8">
        <v>28376.39</v>
      </c>
      <c r="N2410" s="8">
        <v>4582226.41</v>
      </c>
      <c r="O2410" s="8">
        <v>178927.91</v>
      </c>
      <c r="P2410" s="8">
        <v>92834.73</v>
      </c>
      <c r="Q2410" s="8">
        <v>2663.06</v>
      </c>
      <c r="R2410" s="8">
        <v>13165.74</v>
      </c>
      <c r="S2410" s="8">
        <v>3874222.72</v>
      </c>
      <c r="T2410" s="8">
        <v>3592102.16</v>
      </c>
      <c r="U2410" s="8">
        <v>9368212.1600000001</v>
      </c>
      <c r="V2410" s="8">
        <v>9368162.1600000001</v>
      </c>
      <c r="W2410" s="8">
        <v>10356.69</v>
      </c>
      <c r="X2410" s="8">
        <v>6573501.3700000001</v>
      </c>
      <c r="Y2410" s="8">
        <v>0</v>
      </c>
      <c r="Z2410" s="8">
        <v>0</v>
      </c>
      <c r="AA2410" s="8">
        <v>670271.98</v>
      </c>
      <c r="AB2410" s="8">
        <v>604403.59</v>
      </c>
      <c r="AC2410" s="9">
        <f t="shared" si="222"/>
        <v>65868.390000000014</v>
      </c>
      <c r="AD2410" s="5" t="str">
        <f>$C2410&amp;" "&amp;VLOOKUP(C2410,Tegevusalad!$A$1:$B$89,2,FALSE)</f>
        <v>38 JÄÄTMEKOGUMINE, -TÖÖTLUS JA -KÕRVALDUS; MATERJALIDE TAASKASUTUSELE VÕTMINE</v>
      </c>
      <c r="AE2410" s="6">
        <f t="shared" si="223"/>
        <v>16429658.369999999</v>
      </c>
      <c r="AF2410" s="6">
        <f t="shared" si="224"/>
        <v>18208048.48</v>
      </c>
      <c r="AG2410" s="6">
        <f t="shared" si="225"/>
        <v>27995729.629999995</v>
      </c>
      <c r="AH2410" s="6">
        <f t="shared" si="226"/>
        <v>22976960.75</v>
      </c>
      <c r="AI2410" s="6">
        <f t="shared" si="227"/>
        <v>21422228.259999998</v>
      </c>
    </row>
    <row r="2411" spans="1:35" s="2" customFormat="1">
      <c r="A2411" s="3">
        <v>2016</v>
      </c>
      <c r="B2411" s="3">
        <v>5</v>
      </c>
      <c r="C2411" s="4">
        <v>39</v>
      </c>
      <c r="D2411" s="8">
        <v>10</v>
      </c>
      <c r="E2411" s="8">
        <v>127316.49</v>
      </c>
      <c r="F2411" s="8">
        <v>527.53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25510.78</v>
      </c>
      <c r="M2411" s="8">
        <v>0</v>
      </c>
      <c r="N2411" s="8">
        <v>15638.23</v>
      </c>
      <c r="O2411" s="8">
        <v>0</v>
      </c>
      <c r="P2411" s="8">
        <v>0</v>
      </c>
      <c r="Q2411" s="8">
        <v>75.48</v>
      </c>
      <c r="R2411" s="8">
        <v>6.07</v>
      </c>
      <c r="S2411" s="8">
        <v>9461.75</v>
      </c>
      <c r="T2411" s="8">
        <v>9461.75</v>
      </c>
      <c r="U2411" s="8">
        <v>3392.39</v>
      </c>
      <c r="V2411" s="8">
        <v>3392.39</v>
      </c>
      <c r="W2411" s="8">
        <v>0</v>
      </c>
      <c r="X2411" s="8">
        <v>75041.289999999994</v>
      </c>
      <c r="Y2411" s="8">
        <v>0</v>
      </c>
      <c r="Z2411" s="8">
        <v>0</v>
      </c>
      <c r="AA2411" s="8">
        <v>12148.34</v>
      </c>
      <c r="AB2411" s="8">
        <v>2275.79</v>
      </c>
      <c r="AC2411" s="9">
        <f t="shared" si="222"/>
        <v>9872.5499999999993</v>
      </c>
      <c r="AD2411" s="5" t="str">
        <f>$C2411&amp;" "&amp;VLOOKUP(C2411,Tegevusalad!$A$1:$B$89,2,FALSE)</f>
        <v>39 SAASTEKÄITLUS JA MUUD JÄÄTMEKÄITLUSTEGEVUSED</v>
      </c>
      <c r="AE2411" s="6">
        <f t="shared" si="223"/>
        <v>190031.16999999998</v>
      </c>
      <c r="AF2411" s="6">
        <f t="shared" si="224"/>
        <v>68759.749999999985</v>
      </c>
      <c r="AG2411" s="6">
        <f t="shared" si="225"/>
        <v>190031.16999999998</v>
      </c>
      <c r="AH2411" s="6">
        <f t="shared" si="226"/>
        <v>78221.499999999985</v>
      </c>
      <c r="AI2411" s="6">
        <f t="shared" si="227"/>
        <v>114989.88</v>
      </c>
    </row>
    <row r="2412" spans="1:35" s="2" customFormat="1">
      <c r="A2412" s="3">
        <v>2016</v>
      </c>
      <c r="B2412" s="3">
        <v>5</v>
      </c>
      <c r="C2412" s="4">
        <v>41</v>
      </c>
      <c r="D2412" s="8">
        <v>3467</v>
      </c>
      <c r="E2412" s="8">
        <v>163208782.77000001</v>
      </c>
      <c r="F2412" s="8">
        <v>23673.99</v>
      </c>
      <c r="G2412" s="8">
        <v>15038435.880000001</v>
      </c>
      <c r="H2412" s="8">
        <v>5399211.5199999996</v>
      </c>
      <c r="I2412" s="8">
        <v>1342162.28</v>
      </c>
      <c r="J2412" s="8">
        <v>5564744.1799999997</v>
      </c>
      <c r="K2412" s="8">
        <v>0</v>
      </c>
      <c r="L2412" s="8">
        <v>32643887.260000002</v>
      </c>
      <c r="M2412" s="8">
        <v>1890.54</v>
      </c>
      <c r="N2412" s="8">
        <v>28487554.84</v>
      </c>
      <c r="O2412" s="8">
        <v>48600.32</v>
      </c>
      <c r="P2412" s="8">
        <v>501429.05</v>
      </c>
      <c r="Q2412" s="8">
        <v>67791.73</v>
      </c>
      <c r="R2412" s="8">
        <v>99077.06</v>
      </c>
      <c r="S2412" s="8">
        <v>2393286.2200000002</v>
      </c>
      <c r="T2412" s="8">
        <v>1791640.16</v>
      </c>
      <c r="U2412" s="8">
        <v>81555.14</v>
      </c>
      <c r="V2412" s="8">
        <v>53.43</v>
      </c>
      <c r="W2412" s="8">
        <v>693298.01</v>
      </c>
      <c r="X2412" s="8">
        <v>11045.39</v>
      </c>
      <c r="Y2412" s="8">
        <v>11254.07</v>
      </c>
      <c r="Z2412" s="8">
        <v>2871.41</v>
      </c>
      <c r="AA2412" s="8">
        <v>8053969.9800000004</v>
      </c>
      <c r="AB2412" s="8">
        <v>3887364.36</v>
      </c>
      <c r="AC2412" s="9">
        <f t="shared" si="222"/>
        <v>4166605.6200000006</v>
      </c>
      <c r="AD2412" s="5" t="str">
        <f>$C2412&amp;" "&amp;VLOOKUP(C2412,Tegevusalad!$A$1:$B$89,2,FALSE)</f>
        <v>41 HOONETE EHITUS</v>
      </c>
      <c r="AE2412" s="6">
        <f t="shared" si="223"/>
        <v>160768660.78999999</v>
      </c>
      <c r="AF2412" s="6">
        <f t="shared" si="224"/>
        <v>140215369.96999997</v>
      </c>
      <c r="AG2412" s="6">
        <f t="shared" si="225"/>
        <v>175807096.66999999</v>
      </c>
      <c r="AH2412" s="6">
        <f t="shared" si="226"/>
        <v>142933159.49999997</v>
      </c>
      <c r="AI2412" s="6">
        <f t="shared" si="227"/>
        <v>175796051.28</v>
      </c>
    </row>
    <row r="2413" spans="1:35" s="2" customFormat="1">
      <c r="A2413" s="3">
        <v>2016</v>
      </c>
      <c r="B2413" s="3">
        <v>5</v>
      </c>
      <c r="C2413" s="4">
        <v>42</v>
      </c>
      <c r="D2413" s="8">
        <v>847</v>
      </c>
      <c r="E2413" s="8">
        <v>77044438.620000005</v>
      </c>
      <c r="F2413" s="8">
        <v>5973.82</v>
      </c>
      <c r="G2413" s="8">
        <v>2354156.17</v>
      </c>
      <c r="H2413" s="8">
        <v>1807839.3</v>
      </c>
      <c r="I2413" s="8">
        <v>701916.17</v>
      </c>
      <c r="J2413" s="8">
        <v>85961.5</v>
      </c>
      <c r="K2413" s="8">
        <v>0</v>
      </c>
      <c r="L2413" s="8">
        <v>15409425.5</v>
      </c>
      <c r="M2413" s="8">
        <v>0</v>
      </c>
      <c r="N2413" s="8">
        <v>11868699.48</v>
      </c>
      <c r="O2413" s="8">
        <v>30480.91</v>
      </c>
      <c r="P2413" s="8">
        <v>538063.15</v>
      </c>
      <c r="Q2413" s="8">
        <v>47787.32</v>
      </c>
      <c r="R2413" s="8">
        <v>48036.61</v>
      </c>
      <c r="S2413" s="8">
        <v>4021309.73</v>
      </c>
      <c r="T2413" s="8">
        <v>3515339.16</v>
      </c>
      <c r="U2413" s="8">
        <v>239439.72</v>
      </c>
      <c r="V2413" s="8">
        <v>0</v>
      </c>
      <c r="W2413" s="8">
        <v>33195.46</v>
      </c>
      <c r="X2413" s="8">
        <v>130622.23</v>
      </c>
      <c r="Y2413" s="8">
        <v>0.02</v>
      </c>
      <c r="Z2413" s="8">
        <v>0</v>
      </c>
      <c r="AA2413" s="8">
        <v>4247925.38</v>
      </c>
      <c r="AB2413" s="8">
        <v>707199.34</v>
      </c>
      <c r="AC2413" s="9">
        <f t="shared" si="222"/>
        <v>3540726.04</v>
      </c>
      <c r="AD2413" s="5" t="str">
        <f>$C2413&amp;" "&amp;VLOOKUP(C2413,Tegevusalad!$A$1:$B$89,2,FALSE)</f>
        <v>42 RAJATISTE EHITUS</v>
      </c>
      <c r="AE2413" s="6">
        <f t="shared" si="223"/>
        <v>72920285.219999999</v>
      </c>
      <c r="AF2413" s="6">
        <f t="shared" si="224"/>
        <v>55170526.450000003</v>
      </c>
      <c r="AG2413" s="6">
        <f t="shared" si="225"/>
        <v>75274441.390000001</v>
      </c>
      <c r="AH2413" s="6">
        <f t="shared" si="226"/>
        <v>59583680.449999996</v>
      </c>
      <c r="AI2413" s="6">
        <f t="shared" si="227"/>
        <v>75143819.159999996</v>
      </c>
    </row>
    <row r="2414" spans="1:35" s="2" customFormat="1">
      <c r="A2414" s="3">
        <v>2016</v>
      </c>
      <c r="B2414" s="3">
        <v>5</v>
      </c>
      <c r="C2414" s="4">
        <v>43</v>
      </c>
      <c r="D2414" s="8">
        <v>4837</v>
      </c>
      <c r="E2414" s="8">
        <v>104766632.93000001</v>
      </c>
      <c r="F2414" s="8">
        <v>19180.18</v>
      </c>
      <c r="G2414" s="8">
        <v>8971990.4000000004</v>
      </c>
      <c r="H2414" s="8">
        <v>5650791.7599999998</v>
      </c>
      <c r="I2414" s="8">
        <v>1710179.69</v>
      </c>
      <c r="J2414" s="8">
        <v>322339.75</v>
      </c>
      <c r="K2414" s="8">
        <v>0</v>
      </c>
      <c r="L2414" s="8">
        <v>20955052.710000001</v>
      </c>
      <c r="M2414" s="8">
        <v>0</v>
      </c>
      <c r="N2414" s="8">
        <v>15848593.85</v>
      </c>
      <c r="O2414" s="8">
        <v>196389.16</v>
      </c>
      <c r="P2414" s="8">
        <v>742239.42</v>
      </c>
      <c r="Q2414" s="8">
        <v>112660.47</v>
      </c>
      <c r="R2414" s="8">
        <v>102710.37</v>
      </c>
      <c r="S2414" s="8">
        <v>10461204.98</v>
      </c>
      <c r="T2414" s="8">
        <v>7804342.6200000001</v>
      </c>
      <c r="U2414" s="8">
        <v>527107.18000000005</v>
      </c>
      <c r="V2414" s="8">
        <v>13871.6</v>
      </c>
      <c r="W2414" s="8">
        <v>705252.9</v>
      </c>
      <c r="X2414" s="8">
        <v>232056.29</v>
      </c>
      <c r="Y2414" s="8">
        <v>17.21</v>
      </c>
      <c r="Z2414" s="8">
        <v>0.01</v>
      </c>
      <c r="AA2414" s="8">
        <v>6909627.8799999999</v>
      </c>
      <c r="AB2414" s="8">
        <v>1803151.82</v>
      </c>
      <c r="AC2414" s="9">
        <f t="shared" si="222"/>
        <v>5106476.0599999996</v>
      </c>
      <c r="AD2414" s="5" t="str">
        <f>$C2414&amp;" "&amp;VLOOKUP(C2414,Tegevusalad!$A$1:$B$89,2,FALSE)</f>
        <v>43 ERIEHITUSTÖÖD</v>
      </c>
      <c r="AE2414" s="6">
        <f t="shared" si="223"/>
        <v>94029557.240000024</v>
      </c>
      <c r="AF2414" s="6">
        <f t="shared" si="224"/>
        <v>67800134.73999998</v>
      </c>
      <c r="AG2414" s="6">
        <f t="shared" si="225"/>
        <v>103001547.64000003</v>
      </c>
      <c r="AH2414" s="6">
        <f t="shared" si="226"/>
        <v>79756521.099999994</v>
      </c>
      <c r="AI2414" s="6">
        <f t="shared" si="227"/>
        <v>102769491.35000002</v>
      </c>
    </row>
    <row r="2415" spans="1:35" s="2" customFormat="1">
      <c r="A2415" s="3">
        <v>2016</v>
      </c>
      <c r="B2415" s="3">
        <v>5</v>
      </c>
      <c r="C2415" s="4">
        <v>45</v>
      </c>
      <c r="D2415" s="8">
        <v>2886</v>
      </c>
      <c r="E2415" s="8">
        <v>281637518.94</v>
      </c>
      <c r="F2415" s="8">
        <v>11110.63</v>
      </c>
      <c r="G2415" s="8">
        <v>45120402.719999999</v>
      </c>
      <c r="H2415" s="8">
        <v>38579915.950000003</v>
      </c>
      <c r="I2415" s="8">
        <v>35969308.799999997</v>
      </c>
      <c r="J2415" s="8">
        <v>2101354.48</v>
      </c>
      <c r="K2415" s="8">
        <v>64805.89</v>
      </c>
      <c r="L2415" s="8">
        <v>56328503.780000001</v>
      </c>
      <c r="M2415" s="8">
        <v>282813.71000000002</v>
      </c>
      <c r="N2415" s="8">
        <v>38217549.899999999</v>
      </c>
      <c r="O2415" s="8">
        <v>1387229.37</v>
      </c>
      <c r="P2415" s="8">
        <v>411872.39</v>
      </c>
      <c r="Q2415" s="8">
        <v>100274.94</v>
      </c>
      <c r="R2415" s="8">
        <v>49900.99</v>
      </c>
      <c r="S2415" s="8">
        <v>96513901.870000005</v>
      </c>
      <c r="T2415" s="8">
        <v>89858620.569999993</v>
      </c>
      <c r="U2415" s="8">
        <v>3694822.15</v>
      </c>
      <c r="V2415" s="8">
        <v>34959.730000000003</v>
      </c>
      <c r="W2415" s="8">
        <v>303645.09000000003</v>
      </c>
      <c r="X2415" s="8">
        <v>216536.95</v>
      </c>
      <c r="Y2415" s="8">
        <v>54.58</v>
      </c>
      <c r="Z2415" s="8">
        <v>5931.95</v>
      </c>
      <c r="AA2415" s="8">
        <v>20042131.559999999</v>
      </c>
      <c r="AB2415" s="8">
        <v>1654241.34</v>
      </c>
      <c r="AC2415" s="9">
        <f t="shared" si="222"/>
        <v>18387890.219999999</v>
      </c>
      <c r="AD2415" s="5" t="str">
        <f>$C2415&amp;" "&amp;VLOOKUP(C2415,Tegevusalad!$A$1:$B$89,2,FALSE)</f>
        <v>45 MOOTORSÕIDUKITE JA MOOTORRATASTE HULGI- JA JAEMÜÜK NING REMONT</v>
      </c>
      <c r="AE2415" s="6">
        <f t="shared" si="223"/>
        <v>181656442.49999997</v>
      </c>
      <c r="AF2415" s="6">
        <f t="shared" si="224"/>
        <v>84227343.309999987</v>
      </c>
      <c r="AG2415" s="6">
        <f t="shared" si="225"/>
        <v>226776845.21999994</v>
      </c>
      <c r="AH2415" s="6">
        <f t="shared" si="226"/>
        <v>191337254.44999999</v>
      </c>
      <c r="AI2415" s="6">
        <f t="shared" si="227"/>
        <v>226560308.26999995</v>
      </c>
    </row>
    <row r="2416" spans="1:35" s="2" customFormat="1">
      <c r="A2416" s="3">
        <v>2016</v>
      </c>
      <c r="B2416" s="3">
        <v>5</v>
      </c>
      <c r="C2416" s="4">
        <v>46</v>
      </c>
      <c r="D2416" s="8">
        <v>7186</v>
      </c>
      <c r="E2416" s="8">
        <v>900661129.83000004</v>
      </c>
      <c r="F2416" s="8">
        <v>64628092.950000003</v>
      </c>
      <c r="G2416" s="8">
        <v>263117690.88</v>
      </c>
      <c r="H2416" s="8">
        <v>153025190.16</v>
      </c>
      <c r="I2416" s="8">
        <v>129043011.73999999</v>
      </c>
      <c r="J2416" s="8">
        <v>36848299.609999999</v>
      </c>
      <c r="K2416" s="8">
        <v>71015.509999999995</v>
      </c>
      <c r="L2416" s="8">
        <v>185948754.50999999</v>
      </c>
      <c r="M2416" s="8">
        <v>1693956.97</v>
      </c>
      <c r="N2416" s="8">
        <v>134602964.31</v>
      </c>
      <c r="O2416" s="8">
        <v>8994976.6899999995</v>
      </c>
      <c r="P2416" s="8">
        <v>2001968.26</v>
      </c>
      <c r="Q2416" s="8">
        <v>114749.5</v>
      </c>
      <c r="R2416" s="8">
        <v>281538.46000000002</v>
      </c>
      <c r="S2416" s="8">
        <v>344723819.57999998</v>
      </c>
      <c r="T2416" s="8">
        <v>322990296.39999998</v>
      </c>
      <c r="U2416" s="8">
        <v>20014307.07</v>
      </c>
      <c r="V2416" s="8">
        <v>3478833.48</v>
      </c>
      <c r="W2416" s="8">
        <v>3017644.03</v>
      </c>
      <c r="X2416" s="8">
        <v>4525992</v>
      </c>
      <c r="Y2416" s="8">
        <v>1501.85</v>
      </c>
      <c r="Z2416" s="8">
        <v>1670.24</v>
      </c>
      <c r="AA2416" s="8">
        <v>63570880.579999998</v>
      </c>
      <c r="AB2416" s="8">
        <v>10531301.800000001</v>
      </c>
      <c r="AC2416" s="9">
        <f t="shared" si="222"/>
        <v>53039578.780000001</v>
      </c>
      <c r="AD2416" s="5" t="str">
        <f>$C2416&amp;" "&amp;VLOOKUP(C2416,Tegevusalad!$A$1:$B$89,2,FALSE)</f>
        <v>46 HULGIKAUBANDUS, V.A MOOTORSÕIDUKID JA MOOTORRATTAD</v>
      </c>
      <c r="AE2416" s="6">
        <f t="shared" si="223"/>
        <v>605077088.13000011</v>
      </c>
      <c r="AF2416" s="6">
        <f t="shared" si="224"/>
        <v>268188337.22999999</v>
      </c>
      <c r="AG2416" s="6">
        <f t="shared" si="225"/>
        <v>868194779.01000011</v>
      </c>
      <c r="AH2416" s="6">
        <f t="shared" si="226"/>
        <v>674422513.85000002</v>
      </c>
      <c r="AI2416" s="6">
        <f t="shared" si="227"/>
        <v>863668787.01000011</v>
      </c>
    </row>
    <row r="2417" spans="1:35" s="2" customFormat="1">
      <c r="A2417" s="3">
        <v>2016</v>
      </c>
      <c r="B2417" s="3">
        <v>5</v>
      </c>
      <c r="C2417" s="4">
        <v>47</v>
      </c>
      <c r="D2417" s="8">
        <v>5746</v>
      </c>
      <c r="E2417" s="8">
        <v>595838762.96000004</v>
      </c>
      <c r="F2417" s="8">
        <v>26431861.399999999</v>
      </c>
      <c r="G2417" s="8">
        <v>22769290.27</v>
      </c>
      <c r="H2417" s="8">
        <v>15710968.720000001</v>
      </c>
      <c r="I2417" s="8">
        <v>13012023.640000001</v>
      </c>
      <c r="J2417" s="8">
        <v>5598659.9100000001</v>
      </c>
      <c r="K2417" s="8">
        <v>1346624.3</v>
      </c>
      <c r="L2417" s="8">
        <v>121546620.56999999</v>
      </c>
      <c r="M2417" s="8">
        <v>18104.849999999999</v>
      </c>
      <c r="N2417" s="8">
        <v>88095445.349999994</v>
      </c>
      <c r="O2417" s="8">
        <v>1571492.73</v>
      </c>
      <c r="P2417" s="8">
        <v>1672609.71</v>
      </c>
      <c r="Q2417" s="8">
        <v>54934.62</v>
      </c>
      <c r="R2417" s="8">
        <v>93869.5</v>
      </c>
      <c r="S2417" s="8">
        <v>88854680.200000003</v>
      </c>
      <c r="T2417" s="8">
        <v>80467546.620000005</v>
      </c>
      <c r="U2417" s="8">
        <v>9355471.9600000009</v>
      </c>
      <c r="V2417" s="8">
        <v>676387.66</v>
      </c>
      <c r="W2417" s="8">
        <v>8801828.7400000002</v>
      </c>
      <c r="X2417" s="8">
        <v>5388.19</v>
      </c>
      <c r="Y2417" s="8">
        <v>9028.08</v>
      </c>
      <c r="Z2417" s="8">
        <v>803.59</v>
      </c>
      <c r="AA2417" s="8">
        <v>34752596.18</v>
      </c>
      <c r="AB2417" s="8">
        <v>1275091.6499999999</v>
      </c>
      <c r="AC2417" s="9">
        <f t="shared" si="222"/>
        <v>33477504.530000001</v>
      </c>
      <c r="AD2417" s="5" t="str">
        <f>$C2417&amp;" "&amp;VLOOKUP(C2417,Tegevusalad!$A$1:$B$89,2,FALSE)</f>
        <v>47 JAEKAUBANDUS, V.A MOOTORSÕIDUKID JA MOOTORRATTAD</v>
      </c>
      <c r="AE2417" s="6">
        <f t="shared" si="223"/>
        <v>524065860.3900001</v>
      </c>
      <c r="AF2417" s="6">
        <f t="shared" si="224"/>
        <v>335555346.0999999</v>
      </c>
      <c r="AG2417" s="6">
        <f t="shared" si="225"/>
        <v>546835150.66000009</v>
      </c>
      <c r="AH2417" s="6">
        <f t="shared" si="226"/>
        <v>440946574.24999994</v>
      </c>
      <c r="AI2417" s="6">
        <f t="shared" si="227"/>
        <v>546829762.47000003</v>
      </c>
    </row>
    <row r="2418" spans="1:35" s="2" customFormat="1">
      <c r="A2418" s="3">
        <v>2016</v>
      </c>
      <c r="B2418" s="3">
        <v>5</v>
      </c>
      <c r="C2418" s="4">
        <v>49</v>
      </c>
      <c r="D2418" s="8">
        <v>3831</v>
      </c>
      <c r="E2418" s="8">
        <v>106897893.20999999</v>
      </c>
      <c r="F2418" s="8">
        <v>20400.38</v>
      </c>
      <c r="G2418" s="8">
        <v>55146809.93</v>
      </c>
      <c r="H2418" s="8">
        <v>26767754.539999999</v>
      </c>
      <c r="I2418" s="8">
        <v>1455134.49</v>
      </c>
      <c r="J2418" s="8">
        <v>585957.64</v>
      </c>
      <c r="K2418" s="8">
        <v>695</v>
      </c>
      <c r="L2418" s="8">
        <v>21381414.66</v>
      </c>
      <c r="M2418" s="8">
        <v>0</v>
      </c>
      <c r="N2418" s="8">
        <v>18395447.739999998</v>
      </c>
      <c r="O2418" s="8">
        <v>89167.84</v>
      </c>
      <c r="P2418" s="8">
        <v>2542534.59</v>
      </c>
      <c r="Q2418" s="8">
        <v>162081.39000000001</v>
      </c>
      <c r="R2418" s="8">
        <v>52910.23</v>
      </c>
      <c r="S2418" s="8">
        <v>13765978.17</v>
      </c>
      <c r="T2418" s="8">
        <v>6174685.8600000003</v>
      </c>
      <c r="U2418" s="8">
        <v>1841822.95</v>
      </c>
      <c r="V2418" s="8">
        <v>43569.440000000002</v>
      </c>
      <c r="W2418" s="8">
        <v>442046.97</v>
      </c>
      <c r="X2418" s="8">
        <v>345995.95</v>
      </c>
      <c r="Y2418" s="8">
        <v>109.96</v>
      </c>
      <c r="Z2418" s="8">
        <v>2871.54</v>
      </c>
      <c r="AA2418" s="8">
        <v>5957175.9900000002</v>
      </c>
      <c r="AB2418" s="8">
        <v>2973970.65</v>
      </c>
      <c r="AC2418" s="9">
        <f t="shared" si="222"/>
        <v>2983205.3400000003</v>
      </c>
      <c r="AD2418" s="5" t="str">
        <f>$C2418&amp;" "&amp;VLOOKUP(C2418,Tegevusalad!$A$1:$B$89,2,FALSE)</f>
        <v>49 MAISMAAVEONDUS JA TORUTRANSPORT</v>
      </c>
      <c r="AE2418" s="6">
        <f t="shared" si="223"/>
        <v>91656488.419999987</v>
      </c>
      <c r="AF2418" s="6">
        <f t="shared" si="224"/>
        <v>76231718.969999984</v>
      </c>
      <c r="AG2418" s="6">
        <f t="shared" si="225"/>
        <v>146803298.34999996</v>
      </c>
      <c r="AH2418" s="6">
        <f t="shared" si="226"/>
        <v>92241789.849999994</v>
      </c>
      <c r="AI2418" s="6">
        <f t="shared" si="227"/>
        <v>146457302.39999998</v>
      </c>
    </row>
    <row r="2419" spans="1:35" s="2" customFormat="1">
      <c r="A2419" s="3">
        <v>2016</v>
      </c>
      <c r="B2419" s="3">
        <v>5</v>
      </c>
      <c r="C2419" s="4">
        <v>50</v>
      </c>
      <c r="D2419" s="8">
        <v>57</v>
      </c>
      <c r="E2419" s="8">
        <v>23120420.75</v>
      </c>
      <c r="F2419" s="8">
        <v>1730847.26</v>
      </c>
      <c r="G2419" s="8">
        <v>18754375.239999998</v>
      </c>
      <c r="H2419" s="8">
        <v>4270090.6399999997</v>
      </c>
      <c r="I2419" s="8">
        <v>44211.6</v>
      </c>
      <c r="J2419" s="8">
        <v>9791.5499999999993</v>
      </c>
      <c r="K2419" s="8">
        <v>0</v>
      </c>
      <c r="L2419" s="8">
        <v>4779860.41</v>
      </c>
      <c r="M2419" s="8">
        <v>0</v>
      </c>
      <c r="N2419" s="8">
        <v>3210677.08</v>
      </c>
      <c r="O2419" s="8">
        <v>21708.21</v>
      </c>
      <c r="P2419" s="8">
        <v>270532.21000000002</v>
      </c>
      <c r="Q2419" s="8">
        <v>264.10000000000002</v>
      </c>
      <c r="R2419" s="8">
        <v>2731.23</v>
      </c>
      <c r="S2419" s="8">
        <v>7918895.79</v>
      </c>
      <c r="T2419" s="8">
        <v>4623625.04</v>
      </c>
      <c r="U2419" s="8">
        <v>0</v>
      </c>
      <c r="V2419" s="8">
        <v>0</v>
      </c>
      <c r="W2419" s="8">
        <v>3088.62</v>
      </c>
      <c r="X2419" s="8">
        <v>0</v>
      </c>
      <c r="Y2419" s="8">
        <v>0</v>
      </c>
      <c r="Z2419" s="8">
        <v>0</v>
      </c>
      <c r="AA2419" s="8">
        <v>1638671.72</v>
      </c>
      <c r="AB2419" s="8">
        <v>69488.39</v>
      </c>
      <c r="AC2419" s="9">
        <f t="shared" si="222"/>
        <v>1569183.33</v>
      </c>
      <c r="AD2419" s="5" t="str">
        <f>$C2419&amp;" "&amp;VLOOKUP(C2419,Tegevusalad!$A$1:$B$89,2,FALSE)</f>
        <v>50 VEETRANSPORT</v>
      </c>
      <c r="AE2419" s="6">
        <f t="shared" si="223"/>
        <v>16932372.220000003</v>
      </c>
      <c r="AF2419" s="6">
        <f t="shared" si="224"/>
        <v>8039604.71</v>
      </c>
      <c r="AG2419" s="6">
        <f t="shared" si="225"/>
        <v>35686747.460000001</v>
      </c>
      <c r="AH2419" s="6">
        <f t="shared" si="226"/>
        <v>16067041.549999999</v>
      </c>
      <c r="AI2419" s="6">
        <f t="shared" si="227"/>
        <v>35686747.460000001</v>
      </c>
    </row>
    <row r="2420" spans="1:35" s="2" customFormat="1">
      <c r="A2420" s="3">
        <v>2016</v>
      </c>
      <c r="B2420" s="3">
        <v>5</v>
      </c>
      <c r="C2420" s="4">
        <v>51</v>
      </c>
      <c r="D2420" s="8">
        <v>30</v>
      </c>
      <c r="E2420" s="8">
        <v>1872019.07</v>
      </c>
      <c r="F2420" s="8">
        <v>0</v>
      </c>
      <c r="G2420" s="8">
        <v>9618252.5399999991</v>
      </c>
      <c r="H2420" s="8">
        <v>1001662.91</v>
      </c>
      <c r="I2420" s="8">
        <v>0</v>
      </c>
      <c r="J2420" s="8">
        <v>0</v>
      </c>
      <c r="K2420" s="8">
        <v>0</v>
      </c>
      <c r="L2420" s="8">
        <v>374403.83</v>
      </c>
      <c r="M2420" s="8">
        <v>0</v>
      </c>
      <c r="N2420" s="8">
        <v>461582.55</v>
      </c>
      <c r="O2420" s="8">
        <v>305.24</v>
      </c>
      <c r="P2420" s="8">
        <v>278.17</v>
      </c>
      <c r="Q2420" s="8">
        <v>792.96</v>
      </c>
      <c r="R2420" s="8">
        <v>582.51</v>
      </c>
      <c r="S2420" s="8">
        <v>1001886.47</v>
      </c>
      <c r="T2420" s="8">
        <v>3756.13</v>
      </c>
      <c r="U2420" s="8">
        <v>68318.600000000006</v>
      </c>
      <c r="V2420" s="8">
        <v>0</v>
      </c>
      <c r="W2420" s="8">
        <v>28580.71</v>
      </c>
      <c r="X2420" s="8">
        <v>0</v>
      </c>
      <c r="Y2420" s="8">
        <v>0</v>
      </c>
      <c r="Z2420" s="8">
        <v>0</v>
      </c>
      <c r="AA2420" s="8">
        <v>70086.570000000007</v>
      </c>
      <c r="AB2420" s="8">
        <v>157265.29</v>
      </c>
      <c r="AC2420" s="9">
        <f t="shared" si="222"/>
        <v>-87178.72</v>
      </c>
      <c r="AD2420" s="5" t="str">
        <f>$C2420&amp;" "&amp;VLOOKUP(C2420,Tegevusalad!$A$1:$B$89,2,FALSE)</f>
        <v>51 ÕHUTRANSPORT</v>
      </c>
      <c r="AE2420" s="6">
        <f t="shared" si="223"/>
        <v>801814</v>
      </c>
      <c r="AF2420" s="6">
        <f t="shared" si="224"/>
        <v>1239094.03</v>
      </c>
      <c r="AG2420" s="6">
        <f t="shared" si="225"/>
        <v>10420066.539999999</v>
      </c>
      <c r="AH2420" s="6">
        <f t="shared" si="226"/>
        <v>2310825.2999999998</v>
      </c>
      <c r="AI2420" s="6">
        <f t="shared" si="227"/>
        <v>10420066.539999999</v>
      </c>
    </row>
    <row r="2421" spans="1:35" s="2" customFormat="1">
      <c r="A2421" s="3">
        <v>2016</v>
      </c>
      <c r="B2421" s="3">
        <v>5</v>
      </c>
      <c r="C2421" s="4">
        <v>52</v>
      </c>
      <c r="D2421" s="8">
        <v>1263</v>
      </c>
      <c r="E2421" s="8">
        <v>99323530</v>
      </c>
      <c r="F2421" s="8">
        <v>25085.49</v>
      </c>
      <c r="G2421" s="8">
        <v>128565986.77</v>
      </c>
      <c r="H2421" s="8">
        <v>23540247.41</v>
      </c>
      <c r="I2421" s="8">
        <v>970861.31</v>
      </c>
      <c r="J2421" s="8">
        <v>2508552.14</v>
      </c>
      <c r="K2421" s="8">
        <v>0</v>
      </c>
      <c r="L2421" s="8">
        <v>19866963.719999999</v>
      </c>
      <c r="M2421" s="8">
        <v>0</v>
      </c>
      <c r="N2421" s="8">
        <v>20408130.670000002</v>
      </c>
      <c r="O2421" s="8">
        <v>220913.62</v>
      </c>
      <c r="P2421" s="8">
        <v>1611271.26</v>
      </c>
      <c r="Q2421" s="8">
        <v>42204.69</v>
      </c>
      <c r="R2421" s="8">
        <v>68323.78</v>
      </c>
      <c r="S2421" s="8">
        <v>34450061.979999997</v>
      </c>
      <c r="T2421" s="8">
        <v>12253274.189999999</v>
      </c>
      <c r="U2421" s="8">
        <v>4857846.1900000004</v>
      </c>
      <c r="V2421" s="8">
        <v>0</v>
      </c>
      <c r="W2421" s="8">
        <v>604539.97</v>
      </c>
      <c r="X2421" s="8">
        <v>-166791.57</v>
      </c>
      <c r="Y2421" s="8">
        <v>37128.370000000003</v>
      </c>
      <c r="Z2421" s="8">
        <v>333.35</v>
      </c>
      <c r="AA2421" s="8">
        <v>2656631.1800000002</v>
      </c>
      <c r="AB2421" s="8">
        <v>3161003.11</v>
      </c>
      <c r="AC2421" s="9">
        <f t="shared" si="222"/>
        <v>-504371.9299999997</v>
      </c>
      <c r="AD2421" s="5" t="str">
        <f>$C2421&amp;" "&amp;VLOOKUP(C2421,Tegevusalad!$A$1:$B$89,2,FALSE)</f>
        <v>52 LAONDUS JA VEONDUST ABISTAVAD TEGEVUSALAD</v>
      </c>
      <c r="AE2421" s="6">
        <f t="shared" si="223"/>
        <v>59873915.750000007</v>
      </c>
      <c r="AF2421" s="6">
        <f t="shared" si="224"/>
        <v>61969795.980000012</v>
      </c>
      <c r="AG2421" s="6">
        <f t="shared" si="225"/>
        <v>188439902.52000001</v>
      </c>
      <c r="AH2421" s="6">
        <f t="shared" si="226"/>
        <v>102382272.25000001</v>
      </c>
      <c r="AI2421" s="6">
        <f t="shared" si="227"/>
        <v>188606694.09</v>
      </c>
    </row>
    <row r="2422" spans="1:35" s="2" customFormat="1">
      <c r="A2422" s="3">
        <v>2016</v>
      </c>
      <c r="B2422" s="3">
        <v>5</v>
      </c>
      <c r="C2422" s="4">
        <v>53</v>
      </c>
      <c r="D2422" s="8">
        <v>141</v>
      </c>
      <c r="E2422" s="8">
        <v>7857864.2699999996</v>
      </c>
      <c r="F2422" s="8">
        <v>79736.570000000007</v>
      </c>
      <c r="G2422" s="8">
        <v>3291427.81</v>
      </c>
      <c r="H2422" s="8">
        <v>872107.35</v>
      </c>
      <c r="I2422" s="8">
        <v>37886.629999999997</v>
      </c>
      <c r="J2422" s="8">
        <v>7849.41</v>
      </c>
      <c r="K2422" s="8">
        <v>0</v>
      </c>
      <c r="L2422" s="8">
        <v>1578749.16</v>
      </c>
      <c r="M2422" s="8">
        <v>0</v>
      </c>
      <c r="N2422" s="8">
        <v>898267.71</v>
      </c>
      <c r="O2422" s="8">
        <v>0</v>
      </c>
      <c r="P2422" s="8">
        <v>46722.44</v>
      </c>
      <c r="Q2422" s="8">
        <v>7659.79</v>
      </c>
      <c r="R2422" s="8">
        <v>2080.16</v>
      </c>
      <c r="S2422" s="8">
        <v>771587.08</v>
      </c>
      <c r="T2422" s="8">
        <v>28555.16</v>
      </c>
      <c r="U2422" s="8">
        <v>179222.96</v>
      </c>
      <c r="V2422" s="8">
        <v>0</v>
      </c>
      <c r="W2422" s="8">
        <v>1550920.31</v>
      </c>
      <c r="X2422" s="8">
        <v>0</v>
      </c>
      <c r="Y2422" s="8">
        <v>994.59</v>
      </c>
      <c r="Z2422" s="8">
        <v>126</v>
      </c>
      <c r="AA2422" s="8">
        <v>688909.44</v>
      </c>
      <c r="AB2422" s="8">
        <v>7559.4</v>
      </c>
      <c r="AC2422" s="9">
        <f t="shared" si="222"/>
        <v>681350.03999999992</v>
      </c>
      <c r="AD2422" s="5" t="str">
        <f>$C2422&amp;" "&amp;VLOOKUP(C2422,Tegevusalad!$A$1:$B$89,2,FALSE)</f>
        <v>53 POSTI- JA KULLERITEENISTUS</v>
      </c>
      <c r="AE2422" s="6">
        <f t="shared" si="223"/>
        <v>6986790.7999999998</v>
      </c>
      <c r="AF2422" s="6">
        <f t="shared" si="224"/>
        <v>3550929.3099999996</v>
      </c>
      <c r="AG2422" s="6">
        <f t="shared" si="225"/>
        <v>10278218.610000001</v>
      </c>
      <c r="AH2422" s="6">
        <f t="shared" si="226"/>
        <v>4501739.3499999996</v>
      </c>
      <c r="AI2422" s="6">
        <f t="shared" si="227"/>
        <v>10278218.610000001</v>
      </c>
    </row>
    <row r="2423" spans="1:35" s="2" customFormat="1">
      <c r="A2423" s="3">
        <v>2016</v>
      </c>
      <c r="B2423" s="3">
        <v>5</v>
      </c>
      <c r="C2423" s="4">
        <v>55</v>
      </c>
      <c r="D2423" s="8">
        <v>743</v>
      </c>
      <c r="E2423" s="8">
        <v>9103186.3599999994</v>
      </c>
      <c r="F2423" s="8">
        <v>16288104.26</v>
      </c>
      <c r="G2423" s="8">
        <v>303911.12</v>
      </c>
      <c r="H2423" s="8">
        <v>255683.16</v>
      </c>
      <c r="I2423" s="8">
        <v>137247.72</v>
      </c>
      <c r="J2423" s="8">
        <v>898.33</v>
      </c>
      <c r="K2423" s="8">
        <v>898.33</v>
      </c>
      <c r="L2423" s="8">
        <v>3286566.66</v>
      </c>
      <c r="M2423" s="8">
        <v>0</v>
      </c>
      <c r="N2423" s="8">
        <v>3070584.46</v>
      </c>
      <c r="O2423" s="8">
        <v>5422.61</v>
      </c>
      <c r="P2423" s="8">
        <v>364349.29</v>
      </c>
      <c r="Q2423" s="8">
        <v>13377.58</v>
      </c>
      <c r="R2423" s="8">
        <v>11289.65</v>
      </c>
      <c r="S2423" s="8">
        <v>1153481.57</v>
      </c>
      <c r="T2423" s="8">
        <v>273652.65000000002</v>
      </c>
      <c r="U2423" s="8">
        <v>80448.62</v>
      </c>
      <c r="V2423" s="8">
        <v>0</v>
      </c>
      <c r="W2423" s="8">
        <v>768453.62</v>
      </c>
      <c r="X2423" s="8">
        <v>-1700.72</v>
      </c>
      <c r="Y2423" s="8">
        <v>1.53</v>
      </c>
      <c r="Z2423" s="8">
        <v>11.93</v>
      </c>
      <c r="AA2423" s="8">
        <v>765996.7</v>
      </c>
      <c r="AB2423" s="8">
        <v>550024.94999999995</v>
      </c>
      <c r="AC2423" s="9">
        <f t="shared" si="222"/>
        <v>215971.75</v>
      </c>
      <c r="AD2423" s="5" t="str">
        <f>$C2423&amp;" "&amp;VLOOKUP(C2423,Tegevusalad!$A$1:$B$89,2,FALSE)</f>
        <v>55 MAJUTUS</v>
      </c>
      <c r="AE2423" s="6">
        <f t="shared" si="223"/>
        <v>24155659.709999997</v>
      </c>
      <c r="AF2423" s="6">
        <f t="shared" si="224"/>
        <v>14148327.310000001</v>
      </c>
      <c r="AG2423" s="6">
        <f t="shared" si="225"/>
        <v>24459570.829999998</v>
      </c>
      <c r="AH2423" s="6">
        <f t="shared" si="226"/>
        <v>15409370.549999999</v>
      </c>
      <c r="AI2423" s="6">
        <f t="shared" si="227"/>
        <v>24461271.549999997</v>
      </c>
    </row>
    <row r="2424" spans="1:35" s="2" customFormat="1">
      <c r="A2424" s="3">
        <v>2016</v>
      </c>
      <c r="B2424" s="3">
        <v>5</v>
      </c>
      <c r="C2424" s="4">
        <v>56</v>
      </c>
      <c r="D2424" s="8">
        <v>1995</v>
      </c>
      <c r="E2424" s="8">
        <v>49980691.57</v>
      </c>
      <c r="F2424" s="8">
        <v>660747.44999999995</v>
      </c>
      <c r="G2424" s="8">
        <v>2744486.14</v>
      </c>
      <c r="H2424" s="8">
        <v>1523686.77</v>
      </c>
      <c r="I2424" s="8">
        <v>1404115.76</v>
      </c>
      <c r="J2424" s="8">
        <v>24667.279999999999</v>
      </c>
      <c r="K2424" s="8">
        <v>0</v>
      </c>
      <c r="L2424" s="8">
        <v>10055605.550000001</v>
      </c>
      <c r="M2424" s="8">
        <v>0</v>
      </c>
      <c r="N2424" s="8">
        <v>7007376.5599999996</v>
      </c>
      <c r="O2424" s="8">
        <v>21432.99</v>
      </c>
      <c r="P2424" s="8">
        <v>302989.23</v>
      </c>
      <c r="Q2424" s="8">
        <v>13534.71</v>
      </c>
      <c r="R2424" s="8">
        <v>21406.19</v>
      </c>
      <c r="S2424" s="8">
        <v>2825728.81</v>
      </c>
      <c r="T2424" s="8">
        <v>2525252.33</v>
      </c>
      <c r="U2424" s="8">
        <v>127681.26</v>
      </c>
      <c r="V2424" s="8">
        <v>0</v>
      </c>
      <c r="W2424" s="8">
        <v>43519.25</v>
      </c>
      <c r="X2424" s="8">
        <v>401.85</v>
      </c>
      <c r="Y2424" s="8">
        <v>0.05</v>
      </c>
      <c r="Z2424" s="8">
        <v>0.01</v>
      </c>
      <c r="AA2424" s="8">
        <v>3420335.7</v>
      </c>
      <c r="AB2424" s="8">
        <v>372106.67</v>
      </c>
      <c r="AC2424" s="9">
        <f t="shared" si="222"/>
        <v>3048229.0300000003</v>
      </c>
      <c r="AD2424" s="5" t="str">
        <f>$C2424&amp;" "&amp;VLOOKUP(C2424,Tegevusalad!$A$1:$B$89,2,FALSE)</f>
        <v>56 TOIDU JA JOOGI SERVEERIMINE</v>
      </c>
      <c r="AE2424" s="6">
        <f t="shared" si="223"/>
        <v>47688430.800000004</v>
      </c>
      <c r="AF2424" s="6">
        <f t="shared" si="224"/>
        <v>32083338.729999997</v>
      </c>
      <c r="AG2424" s="6">
        <f t="shared" si="225"/>
        <v>50432916.940000005</v>
      </c>
      <c r="AH2424" s="6">
        <f t="shared" si="226"/>
        <v>35143913.75</v>
      </c>
      <c r="AI2424" s="6">
        <f t="shared" si="227"/>
        <v>50432515.090000004</v>
      </c>
    </row>
    <row r="2425" spans="1:35" s="2" customFormat="1">
      <c r="A2425" s="3">
        <v>2016</v>
      </c>
      <c r="B2425" s="3">
        <v>5</v>
      </c>
      <c r="C2425" s="4">
        <v>58</v>
      </c>
      <c r="D2425" s="8">
        <v>383</v>
      </c>
      <c r="E2425" s="8">
        <v>5948796.9699999997</v>
      </c>
      <c r="F2425" s="8">
        <v>5858424.5</v>
      </c>
      <c r="G2425" s="8">
        <v>1333191.52</v>
      </c>
      <c r="H2425" s="8">
        <v>811113.35</v>
      </c>
      <c r="I2425" s="8">
        <v>143377.67000000001</v>
      </c>
      <c r="J2425" s="8">
        <v>12447.03</v>
      </c>
      <c r="K2425" s="8">
        <v>0</v>
      </c>
      <c r="L2425" s="8">
        <v>1717017.66</v>
      </c>
      <c r="M2425" s="8">
        <v>0</v>
      </c>
      <c r="N2425" s="8">
        <v>1193761.69</v>
      </c>
      <c r="O2425" s="8">
        <v>6334.4</v>
      </c>
      <c r="P2425" s="8">
        <v>21690.29</v>
      </c>
      <c r="Q2425" s="8">
        <v>8328.01</v>
      </c>
      <c r="R2425" s="8">
        <v>7162.01</v>
      </c>
      <c r="S2425" s="8">
        <v>419216.96</v>
      </c>
      <c r="T2425" s="8">
        <v>150894.51</v>
      </c>
      <c r="U2425" s="8">
        <v>233860.51</v>
      </c>
      <c r="V2425" s="8">
        <v>0</v>
      </c>
      <c r="W2425" s="8">
        <v>10379.36</v>
      </c>
      <c r="X2425" s="8">
        <v>0</v>
      </c>
      <c r="Y2425" s="8">
        <v>4.03</v>
      </c>
      <c r="Z2425" s="8">
        <v>0</v>
      </c>
      <c r="AA2425" s="8">
        <v>582437.6</v>
      </c>
      <c r="AB2425" s="8">
        <v>59177.62</v>
      </c>
      <c r="AC2425" s="9">
        <f t="shared" si="222"/>
        <v>523259.98</v>
      </c>
      <c r="AD2425" s="5" t="str">
        <f>$C2425&amp;" "&amp;VLOOKUP(C2425,Tegevusalad!$A$1:$B$89,2,FALSE)</f>
        <v>58 KIRJASTAMINE</v>
      </c>
      <c r="AE2425" s="6">
        <f t="shared" si="223"/>
        <v>11154143.999999998</v>
      </c>
      <c r="AF2425" s="6">
        <f t="shared" si="224"/>
        <v>5319869.03</v>
      </c>
      <c r="AG2425" s="6">
        <f t="shared" si="225"/>
        <v>12487335.519999998</v>
      </c>
      <c r="AH2425" s="6">
        <f t="shared" si="226"/>
        <v>6004618.4999999991</v>
      </c>
      <c r="AI2425" s="6">
        <f t="shared" si="227"/>
        <v>12487335.519999998</v>
      </c>
    </row>
    <row r="2426" spans="1:35" s="2" customFormat="1">
      <c r="A2426" s="3">
        <v>2016</v>
      </c>
      <c r="B2426" s="3">
        <v>5</v>
      </c>
      <c r="C2426" s="4">
        <v>59</v>
      </c>
      <c r="D2426" s="8">
        <v>496</v>
      </c>
      <c r="E2426" s="8">
        <v>5951466.1100000003</v>
      </c>
      <c r="F2426" s="8">
        <v>5069.51</v>
      </c>
      <c r="G2426" s="8">
        <v>1259327.25</v>
      </c>
      <c r="H2426" s="8">
        <v>997390.17</v>
      </c>
      <c r="I2426" s="8">
        <v>23599.8</v>
      </c>
      <c r="J2426" s="8">
        <v>859.58</v>
      </c>
      <c r="K2426" s="8">
        <v>0</v>
      </c>
      <c r="L2426" s="8">
        <v>1190749.53</v>
      </c>
      <c r="M2426" s="8">
        <v>0</v>
      </c>
      <c r="N2426" s="8">
        <v>856516.9</v>
      </c>
      <c r="O2426" s="8">
        <v>577.42999999999995</v>
      </c>
      <c r="P2426" s="8">
        <v>47995.23</v>
      </c>
      <c r="Q2426" s="8">
        <v>7242.67</v>
      </c>
      <c r="R2426" s="8">
        <v>8847.51</v>
      </c>
      <c r="S2426" s="8">
        <v>665257.17000000004</v>
      </c>
      <c r="T2426" s="8">
        <v>325599.01</v>
      </c>
      <c r="U2426" s="8">
        <v>94733.52</v>
      </c>
      <c r="V2426" s="8">
        <v>125.71</v>
      </c>
      <c r="W2426" s="8">
        <v>1261.43</v>
      </c>
      <c r="X2426" s="8">
        <v>0</v>
      </c>
      <c r="Y2426" s="8">
        <v>0</v>
      </c>
      <c r="Z2426" s="8">
        <v>0</v>
      </c>
      <c r="AA2426" s="8">
        <v>539654.46</v>
      </c>
      <c r="AB2426" s="8">
        <v>205421.83</v>
      </c>
      <c r="AC2426" s="9">
        <f t="shared" si="222"/>
        <v>334232.63</v>
      </c>
      <c r="AD2426" s="5" t="str">
        <f>$C2426&amp;" "&amp;VLOOKUP(C2426,Tegevusalad!$A$1:$B$89,2,FALSE)</f>
        <v>59 KINOFILMIDE, VIDEOTE JA TELESAADETE TOOTMINE; HELISALVESTISTE JA MUUSIKA KIRJASTAMINE</v>
      </c>
      <c r="AE2426" s="6">
        <f t="shared" si="223"/>
        <v>5196544.93</v>
      </c>
      <c r="AF2426" s="6">
        <f t="shared" si="224"/>
        <v>3564069.9199999995</v>
      </c>
      <c r="AG2426" s="6">
        <f t="shared" si="225"/>
        <v>6455872.1799999997</v>
      </c>
      <c r="AH2426" s="6">
        <f t="shared" si="226"/>
        <v>4326822.05</v>
      </c>
      <c r="AI2426" s="6">
        <f t="shared" si="227"/>
        <v>6455872.1799999997</v>
      </c>
    </row>
    <row r="2427" spans="1:35" s="2" customFormat="1">
      <c r="A2427" s="3">
        <v>2016</v>
      </c>
      <c r="B2427" s="3">
        <v>5</v>
      </c>
      <c r="C2427" s="4">
        <v>60</v>
      </c>
      <c r="D2427" s="8">
        <v>39</v>
      </c>
      <c r="E2427" s="8">
        <v>826659.55</v>
      </c>
      <c r="F2427" s="8">
        <v>0</v>
      </c>
      <c r="G2427" s="8">
        <v>74631.13</v>
      </c>
      <c r="H2427" s="8">
        <v>32336.76</v>
      </c>
      <c r="I2427" s="8">
        <v>0</v>
      </c>
      <c r="J2427" s="8">
        <v>0</v>
      </c>
      <c r="K2427" s="8">
        <v>0</v>
      </c>
      <c r="L2427" s="8">
        <v>165331.9</v>
      </c>
      <c r="M2427" s="8">
        <v>0</v>
      </c>
      <c r="N2427" s="8">
        <v>77821.850000000006</v>
      </c>
      <c r="O2427" s="8">
        <v>40</v>
      </c>
      <c r="P2427" s="8">
        <v>7287.03</v>
      </c>
      <c r="Q2427" s="8">
        <v>362.45</v>
      </c>
      <c r="R2427" s="8">
        <v>519.86</v>
      </c>
      <c r="S2427" s="8">
        <v>63154.03</v>
      </c>
      <c r="T2427" s="8">
        <v>98.35</v>
      </c>
      <c r="U2427" s="8">
        <v>65.900000000000006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90887.73</v>
      </c>
      <c r="AB2427" s="8">
        <v>3377.68</v>
      </c>
      <c r="AC2427" s="9">
        <f t="shared" si="222"/>
        <v>87510.05</v>
      </c>
      <c r="AD2427" s="5" t="str">
        <f>$C2427&amp;" "&amp;VLOOKUP(C2427,Tegevusalad!$A$1:$B$89,2,FALSE)</f>
        <v>60 PROGRAMMID JA RINGHÄÄLING</v>
      </c>
      <c r="AE2427" s="6">
        <f t="shared" si="223"/>
        <v>763439.62</v>
      </c>
      <c r="AF2427" s="6">
        <f t="shared" si="224"/>
        <v>328288.62</v>
      </c>
      <c r="AG2427" s="6">
        <f t="shared" si="225"/>
        <v>838070.75</v>
      </c>
      <c r="AH2427" s="6">
        <f t="shared" si="226"/>
        <v>391708.55</v>
      </c>
      <c r="AI2427" s="6">
        <f t="shared" si="227"/>
        <v>838070.75</v>
      </c>
    </row>
    <row r="2428" spans="1:35" s="2" customFormat="1">
      <c r="A2428" s="3">
        <v>2016</v>
      </c>
      <c r="B2428" s="3">
        <v>5</v>
      </c>
      <c r="C2428" s="4">
        <v>61</v>
      </c>
      <c r="D2428" s="8">
        <v>200</v>
      </c>
      <c r="E2428" s="8">
        <v>63141584.090000004</v>
      </c>
      <c r="F2428" s="8">
        <v>577.98</v>
      </c>
      <c r="G2428" s="8">
        <v>7513739.7199999997</v>
      </c>
      <c r="H2428" s="8">
        <v>4949406.59</v>
      </c>
      <c r="I2428" s="8">
        <v>60219.12</v>
      </c>
      <c r="J2428" s="8">
        <v>71375.34</v>
      </c>
      <c r="K2428" s="8">
        <v>5346.9</v>
      </c>
      <c r="L2428" s="8">
        <v>12628368.810000001</v>
      </c>
      <c r="M2428" s="8">
        <v>0</v>
      </c>
      <c r="N2428" s="8">
        <v>7216319.2800000003</v>
      </c>
      <c r="O2428" s="8">
        <v>156154.89000000001</v>
      </c>
      <c r="P2428" s="8">
        <v>362344.22</v>
      </c>
      <c r="Q2428" s="8">
        <v>4366.84</v>
      </c>
      <c r="R2428" s="8">
        <v>9896.5499999999993</v>
      </c>
      <c r="S2428" s="8">
        <v>14371348.859999999</v>
      </c>
      <c r="T2428" s="8">
        <v>6755676.5499999998</v>
      </c>
      <c r="U2428" s="8">
        <v>3574220.36</v>
      </c>
      <c r="V2428" s="8">
        <v>600</v>
      </c>
      <c r="W2428" s="8">
        <v>434920.68</v>
      </c>
      <c r="X2428" s="8">
        <v>5332.17</v>
      </c>
      <c r="Y2428" s="8">
        <v>0</v>
      </c>
      <c r="Z2428" s="8">
        <v>1.26</v>
      </c>
      <c r="AA2428" s="8">
        <v>5688693.2000000002</v>
      </c>
      <c r="AB2428" s="8">
        <v>276644.93</v>
      </c>
      <c r="AC2428" s="9">
        <f t="shared" si="222"/>
        <v>5412048.2700000005</v>
      </c>
      <c r="AD2428" s="5" t="str">
        <f>$C2428&amp;" "&amp;VLOOKUP(C2428,Tegevusalad!$A$1:$B$89,2,FALSE)</f>
        <v>61 TELEKOMMUNIKATSIOON</v>
      </c>
      <c r="AE2428" s="6">
        <f t="shared" si="223"/>
        <v>45201925.020000003</v>
      </c>
      <c r="AF2428" s="6">
        <f t="shared" si="224"/>
        <v>17405335.480000004</v>
      </c>
      <c r="AG2428" s="6">
        <f t="shared" si="225"/>
        <v>52715664.74000001</v>
      </c>
      <c r="AH2428" s="6">
        <f t="shared" si="226"/>
        <v>36131079.149999999</v>
      </c>
      <c r="AI2428" s="6">
        <f t="shared" si="227"/>
        <v>52710332.570000008</v>
      </c>
    </row>
    <row r="2429" spans="1:35" s="2" customFormat="1">
      <c r="A2429" s="3">
        <v>2016</v>
      </c>
      <c r="B2429" s="3">
        <v>5</v>
      </c>
      <c r="C2429" s="4">
        <v>62</v>
      </c>
      <c r="D2429" s="8">
        <v>2756</v>
      </c>
      <c r="E2429" s="8">
        <v>42350521.780000001</v>
      </c>
      <c r="F2429" s="8">
        <v>14473.23</v>
      </c>
      <c r="G2429" s="8">
        <v>30404443.649999999</v>
      </c>
      <c r="H2429" s="8">
        <v>15641333.800000001</v>
      </c>
      <c r="I2429" s="8">
        <v>554631.44999999995</v>
      </c>
      <c r="J2429" s="8">
        <v>193679.58</v>
      </c>
      <c r="K2429" s="8">
        <v>47348.86</v>
      </c>
      <c r="L2429" s="8">
        <v>8471407.0700000003</v>
      </c>
      <c r="M2429" s="8">
        <v>0</v>
      </c>
      <c r="N2429" s="8">
        <v>5867844.4100000001</v>
      </c>
      <c r="O2429" s="8">
        <v>33062.65</v>
      </c>
      <c r="P2429" s="8">
        <v>279172.05</v>
      </c>
      <c r="Q2429" s="8">
        <v>42939.96</v>
      </c>
      <c r="R2429" s="8">
        <v>52688.03</v>
      </c>
      <c r="S2429" s="8">
        <v>10371194.65</v>
      </c>
      <c r="T2429" s="8">
        <v>4166332.74</v>
      </c>
      <c r="U2429" s="8">
        <v>2896778.81</v>
      </c>
      <c r="V2429" s="8">
        <v>791.5</v>
      </c>
      <c r="W2429" s="8">
        <v>296205.58</v>
      </c>
      <c r="X2429" s="8">
        <v>19291.72</v>
      </c>
      <c r="Y2429" s="8">
        <v>10978.79</v>
      </c>
      <c r="Z2429" s="8">
        <v>246.71</v>
      </c>
      <c r="AA2429" s="8">
        <v>3604655.89</v>
      </c>
      <c r="AB2429" s="8">
        <v>990361.15</v>
      </c>
      <c r="AC2429" s="9">
        <f t="shared" si="222"/>
        <v>2614294.7400000002</v>
      </c>
      <c r="AD2429" s="5" t="str">
        <f>$C2429&amp;" "&amp;VLOOKUP(C2429,Tegevusalad!$A$1:$B$89,2,FALSE)</f>
        <v>62 PROGRAMMEERIMINE, KONSULTATSIOONID JMS TEGEVUSED</v>
      </c>
      <c r="AE2429" s="6">
        <f t="shared" si="223"/>
        <v>29116313.269999996</v>
      </c>
      <c r="AF2429" s="6">
        <f t="shared" si="224"/>
        <v>16170166.989999996</v>
      </c>
      <c r="AG2429" s="6">
        <f t="shared" si="225"/>
        <v>59520756.919999994</v>
      </c>
      <c r="AH2429" s="6">
        <f t="shared" si="226"/>
        <v>29602662.199999999</v>
      </c>
      <c r="AI2429" s="6">
        <f t="shared" si="227"/>
        <v>59501465.199999996</v>
      </c>
    </row>
    <row r="2430" spans="1:35" s="2" customFormat="1">
      <c r="A2430" s="3">
        <v>2016</v>
      </c>
      <c r="B2430" s="3">
        <v>5</v>
      </c>
      <c r="C2430" s="4">
        <v>63</v>
      </c>
      <c r="D2430" s="8">
        <v>644</v>
      </c>
      <c r="E2430" s="8">
        <v>8720275.75</v>
      </c>
      <c r="F2430" s="8">
        <v>57588.35</v>
      </c>
      <c r="G2430" s="8">
        <v>8808088.3499999996</v>
      </c>
      <c r="H2430" s="8">
        <v>3479113.9</v>
      </c>
      <c r="I2430" s="8">
        <v>345873.05</v>
      </c>
      <c r="J2430" s="8">
        <v>24404.52</v>
      </c>
      <c r="K2430" s="8">
        <v>0</v>
      </c>
      <c r="L2430" s="8">
        <v>1749238.06</v>
      </c>
      <c r="M2430" s="8">
        <v>0</v>
      </c>
      <c r="N2430" s="8">
        <v>1285685.96</v>
      </c>
      <c r="O2430" s="8">
        <v>3518.48</v>
      </c>
      <c r="P2430" s="8">
        <v>65482.31</v>
      </c>
      <c r="Q2430" s="8">
        <v>2551.4</v>
      </c>
      <c r="R2430" s="8">
        <v>8404.98</v>
      </c>
      <c r="S2430" s="8">
        <v>2122260.2799999998</v>
      </c>
      <c r="T2430" s="8">
        <v>383991.66</v>
      </c>
      <c r="U2430" s="8">
        <v>1895456.89</v>
      </c>
      <c r="V2430" s="8">
        <v>0</v>
      </c>
      <c r="W2430" s="8">
        <v>997166.42</v>
      </c>
      <c r="X2430" s="8">
        <v>0</v>
      </c>
      <c r="Y2430" s="8">
        <v>15.26</v>
      </c>
      <c r="Z2430" s="8">
        <v>0.19</v>
      </c>
      <c r="AA2430" s="8">
        <v>634126.36</v>
      </c>
      <c r="AB2430" s="8">
        <v>170559.19</v>
      </c>
      <c r="AC2430" s="9">
        <f t="shared" si="222"/>
        <v>463567.17</v>
      </c>
      <c r="AD2430" s="5" t="str">
        <f>$C2430&amp;" "&amp;VLOOKUP(C2430,Tegevusalad!$A$1:$B$89,2,FALSE)</f>
        <v>63 INFOALANE TEGEVUS</v>
      </c>
      <c r="AE2430" s="6">
        <f t="shared" si="223"/>
        <v>4760146.93</v>
      </c>
      <c r="AF2430" s="6">
        <f t="shared" si="224"/>
        <v>2435145.13</v>
      </c>
      <c r="AG2430" s="6">
        <f t="shared" si="225"/>
        <v>13568235.279999999</v>
      </c>
      <c r="AH2430" s="6">
        <f t="shared" si="226"/>
        <v>6470454.6999999993</v>
      </c>
      <c r="AI2430" s="6">
        <f t="shared" si="227"/>
        <v>13568235.279999999</v>
      </c>
    </row>
    <row r="2431" spans="1:35" s="2" customFormat="1">
      <c r="A2431" s="3">
        <v>2016</v>
      </c>
      <c r="B2431" s="3">
        <v>5</v>
      </c>
      <c r="C2431" s="4">
        <v>64</v>
      </c>
      <c r="D2431" s="8">
        <v>429</v>
      </c>
      <c r="E2431" s="8">
        <v>116567817.63</v>
      </c>
      <c r="F2431" s="8">
        <v>1118.2</v>
      </c>
      <c r="G2431" s="8">
        <v>3277360.79</v>
      </c>
      <c r="H2431" s="8">
        <v>2612505.15</v>
      </c>
      <c r="I2431" s="8">
        <v>395110.43</v>
      </c>
      <c r="J2431" s="8">
        <v>16345.04</v>
      </c>
      <c r="K2431" s="8">
        <v>0</v>
      </c>
      <c r="L2431" s="8">
        <v>23313664.239999998</v>
      </c>
      <c r="M2431" s="8">
        <v>0</v>
      </c>
      <c r="N2431" s="8">
        <v>26042624.510000002</v>
      </c>
      <c r="O2431" s="8">
        <v>372.53</v>
      </c>
      <c r="P2431" s="8">
        <v>849905.16</v>
      </c>
      <c r="Q2431" s="8">
        <v>14758.22</v>
      </c>
      <c r="R2431" s="8">
        <v>12694.94</v>
      </c>
      <c r="S2431" s="8">
        <v>7220756.8600000003</v>
      </c>
      <c r="T2431" s="8">
        <v>4969106.3</v>
      </c>
      <c r="U2431" s="8">
        <v>244414.99</v>
      </c>
      <c r="V2431" s="8">
        <v>9333.4500000000007</v>
      </c>
      <c r="W2431" s="8">
        <v>65664430.460000001</v>
      </c>
      <c r="X2431" s="8">
        <v>46461.32</v>
      </c>
      <c r="Y2431" s="8">
        <v>12588.96</v>
      </c>
      <c r="Z2431" s="8">
        <v>0</v>
      </c>
      <c r="AA2431" s="8">
        <v>701403.59</v>
      </c>
      <c r="AB2431" s="8">
        <v>3417774.9</v>
      </c>
      <c r="AC2431" s="9">
        <f t="shared" si="222"/>
        <v>-2716371.31</v>
      </c>
      <c r="AD2431" s="5" t="str">
        <f>$C2431&amp;" "&amp;VLOOKUP(C2431,Tegevusalad!$A$1:$B$89,2,FALSE)</f>
        <v>64 FINANTSTEENUSTE OSUTAMINE, V.A KINDLUSTUS JA PENSIONIFONDID</v>
      </c>
      <c r="AE2431" s="6">
        <f t="shared" si="223"/>
        <v>109150225.3</v>
      </c>
      <c r="AF2431" s="6">
        <f t="shared" si="224"/>
        <v>122818896.2</v>
      </c>
      <c r="AG2431" s="6">
        <f t="shared" si="225"/>
        <v>112427586.09</v>
      </c>
      <c r="AH2431" s="6">
        <f t="shared" si="226"/>
        <v>130276597.25000001</v>
      </c>
      <c r="AI2431" s="6">
        <f t="shared" si="227"/>
        <v>112381124.77000001</v>
      </c>
    </row>
    <row r="2432" spans="1:35" s="2" customFormat="1">
      <c r="A2432" s="3">
        <v>2016</v>
      </c>
      <c r="B2432" s="3">
        <v>5</v>
      </c>
      <c r="C2432" s="4">
        <v>65</v>
      </c>
      <c r="D2432" s="8">
        <v>17</v>
      </c>
      <c r="E2432" s="8">
        <v>574610.23</v>
      </c>
      <c r="F2432" s="8">
        <v>0</v>
      </c>
      <c r="G2432" s="8">
        <v>15511.08</v>
      </c>
      <c r="H2432" s="8">
        <v>15511.08</v>
      </c>
      <c r="I2432" s="8">
        <v>0</v>
      </c>
      <c r="J2432" s="8">
        <v>0</v>
      </c>
      <c r="K2432" s="8">
        <v>0</v>
      </c>
      <c r="L2432" s="8">
        <v>114922.04</v>
      </c>
      <c r="M2432" s="8">
        <v>0</v>
      </c>
      <c r="N2432" s="8">
        <v>5063.63</v>
      </c>
      <c r="O2432" s="8">
        <v>0</v>
      </c>
      <c r="P2432" s="8">
        <v>0</v>
      </c>
      <c r="Q2432" s="8">
        <v>0</v>
      </c>
      <c r="R2432" s="8">
        <v>0</v>
      </c>
      <c r="S2432" s="8">
        <v>313464.71000000002</v>
      </c>
      <c r="T2432" s="8">
        <v>12782.88</v>
      </c>
      <c r="U2432" s="8">
        <v>6933.15</v>
      </c>
      <c r="V2432" s="8">
        <v>0</v>
      </c>
      <c r="W2432" s="8">
        <v>28978321.609999999</v>
      </c>
      <c r="X2432" s="8">
        <v>0</v>
      </c>
      <c r="Y2432" s="8">
        <v>0</v>
      </c>
      <c r="Z2432" s="8">
        <v>0</v>
      </c>
      <c r="AA2432" s="8">
        <v>109870.7</v>
      </c>
      <c r="AB2432" s="8">
        <v>12.29</v>
      </c>
      <c r="AC2432" s="9">
        <f t="shared" si="222"/>
        <v>109858.41</v>
      </c>
      <c r="AD2432" s="5" t="str">
        <f>$C2432&amp;" "&amp;VLOOKUP(C2432,Tegevusalad!$A$1:$B$89,2,FALSE)</f>
        <v>65 KINDLUSTUS, EDASIKINDLUSTUS JA PENSIONIFONDID, V.A KOHUSTUSLIK SOTSIAALKINDLUSTUS</v>
      </c>
      <c r="AE2432" s="6">
        <f t="shared" si="223"/>
        <v>254212.36999999994</v>
      </c>
      <c r="AF2432" s="6">
        <f t="shared" si="224"/>
        <v>-295079.71000000002</v>
      </c>
      <c r="AG2432" s="6">
        <f t="shared" si="225"/>
        <v>269723.4499999999</v>
      </c>
      <c r="AH2432" s="6">
        <f t="shared" si="226"/>
        <v>25318.149999999998</v>
      </c>
      <c r="AI2432" s="6">
        <f t="shared" si="227"/>
        <v>269723.4499999999</v>
      </c>
    </row>
    <row r="2433" spans="1:35" s="2" customFormat="1">
      <c r="A2433" s="3">
        <v>2016</v>
      </c>
      <c r="B2433" s="3">
        <v>5</v>
      </c>
      <c r="C2433" s="4">
        <v>66</v>
      </c>
      <c r="D2433" s="8">
        <v>338</v>
      </c>
      <c r="E2433" s="8">
        <v>2209984.48</v>
      </c>
      <c r="F2433" s="8">
        <v>1865.62</v>
      </c>
      <c r="G2433" s="8">
        <v>1862054.63</v>
      </c>
      <c r="H2433" s="8">
        <v>1238467.6499999999</v>
      </c>
      <c r="I2433" s="8">
        <v>258915.49</v>
      </c>
      <c r="J2433" s="8">
        <v>0</v>
      </c>
      <c r="K2433" s="8">
        <v>0</v>
      </c>
      <c r="L2433" s="8">
        <v>442164.82</v>
      </c>
      <c r="M2433" s="8">
        <v>0</v>
      </c>
      <c r="N2433" s="8">
        <v>341491.58</v>
      </c>
      <c r="O2433" s="8">
        <v>17868.169999999998</v>
      </c>
      <c r="P2433" s="8">
        <v>-23905.56</v>
      </c>
      <c r="Q2433" s="8">
        <v>1813.74</v>
      </c>
      <c r="R2433" s="8">
        <v>2873.42</v>
      </c>
      <c r="S2433" s="8">
        <v>678244.53</v>
      </c>
      <c r="T2433" s="8">
        <v>32666.79</v>
      </c>
      <c r="U2433" s="8">
        <v>-143206.26</v>
      </c>
      <c r="V2433" s="8">
        <v>0</v>
      </c>
      <c r="W2433" s="8">
        <v>6670193.7800000003</v>
      </c>
      <c r="X2433" s="8">
        <v>1214</v>
      </c>
      <c r="Y2433" s="8">
        <v>0</v>
      </c>
      <c r="Z2433" s="8">
        <v>4.7</v>
      </c>
      <c r="AA2433" s="8">
        <v>202275.76</v>
      </c>
      <c r="AB2433" s="8">
        <v>101607.22</v>
      </c>
      <c r="AC2433" s="9">
        <f t="shared" si="222"/>
        <v>100668.54000000001</v>
      </c>
      <c r="AD2433" s="5" t="str">
        <f>$C2433&amp;" "&amp;VLOOKUP(C2433,Tegevusalad!$A$1:$B$89,2,FALSE)</f>
        <v>66 FINANTSTEENUSTE JA KINDLUSTUSTEGEVUSE ABITEGEVUSALAD</v>
      </c>
      <c r="AE2433" s="6">
        <f t="shared" si="223"/>
        <v>1678025.83</v>
      </c>
      <c r="AF2433" s="6">
        <f t="shared" si="224"/>
        <v>1097445.8799999999</v>
      </c>
      <c r="AG2433" s="6">
        <f t="shared" si="225"/>
        <v>3540080.46</v>
      </c>
      <c r="AH2433" s="6">
        <f t="shared" si="226"/>
        <v>1721825</v>
      </c>
      <c r="AI2433" s="6">
        <f t="shared" si="227"/>
        <v>3538866.46</v>
      </c>
    </row>
    <row r="2434" spans="1:35" s="2" customFormat="1">
      <c r="A2434" s="3">
        <v>2016</v>
      </c>
      <c r="B2434" s="3">
        <v>5</v>
      </c>
      <c r="C2434" s="4">
        <v>68</v>
      </c>
      <c r="D2434" s="8">
        <v>6168</v>
      </c>
      <c r="E2434" s="8">
        <v>142594979.24000001</v>
      </c>
      <c r="F2434" s="8">
        <v>512982.74</v>
      </c>
      <c r="G2434" s="8">
        <v>6484556.1100000003</v>
      </c>
      <c r="H2434" s="8">
        <v>2008163.78</v>
      </c>
      <c r="I2434" s="8">
        <v>1388339.92</v>
      </c>
      <c r="J2434" s="8">
        <v>2167564.21</v>
      </c>
      <c r="K2434" s="8">
        <v>139.16999999999999</v>
      </c>
      <c r="L2434" s="8">
        <v>28565164.359999999</v>
      </c>
      <c r="M2434" s="8">
        <v>0</v>
      </c>
      <c r="N2434" s="8">
        <v>26430897.109999999</v>
      </c>
      <c r="O2434" s="8">
        <v>359521.36</v>
      </c>
      <c r="P2434" s="8">
        <v>9201913.4199999999</v>
      </c>
      <c r="Q2434" s="8">
        <v>62160.86</v>
      </c>
      <c r="R2434" s="8">
        <v>111137.57</v>
      </c>
      <c r="S2434" s="8">
        <v>5968574.9100000001</v>
      </c>
      <c r="T2434" s="8">
        <v>4628592.29</v>
      </c>
      <c r="U2434" s="8">
        <v>12080856.09</v>
      </c>
      <c r="V2434" s="8">
        <v>11727523.43</v>
      </c>
      <c r="W2434" s="8">
        <v>13184738.16</v>
      </c>
      <c r="X2434" s="8">
        <v>9751382.7899999991</v>
      </c>
      <c r="Y2434" s="8">
        <v>11383.5</v>
      </c>
      <c r="Z2434" s="8">
        <v>980.51</v>
      </c>
      <c r="AA2434" s="8">
        <v>12978341.57</v>
      </c>
      <c r="AB2434" s="8">
        <v>10833671.33</v>
      </c>
      <c r="AC2434" s="9">
        <f t="shared" ref="AC2434:AC2497" si="228">AA2434-AB2434</f>
        <v>2144670.2400000002</v>
      </c>
      <c r="AD2434" s="5" t="str">
        <f>$C2434&amp;" "&amp;VLOOKUP(C2434,Tegevusalad!$A$1:$B$89,2,FALSE)</f>
        <v>68 KINNISVARAALANE TEGEVUS</v>
      </c>
      <c r="AE2434" s="6">
        <f t="shared" si="223"/>
        <v>134809913.77000001</v>
      </c>
      <c r="AF2434" s="6">
        <f t="shared" si="224"/>
        <v>124590659.03</v>
      </c>
      <c r="AG2434" s="6">
        <f t="shared" si="225"/>
        <v>141294469.88000003</v>
      </c>
      <c r="AH2434" s="6">
        <f t="shared" si="226"/>
        <v>132710173.39999999</v>
      </c>
      <c r="AI2434" s="6">
        <f t="shared" si="227"/>
        <v>131543087.09000003</v>
      </c>
    </row>
    <row r="2435" spans="1:35" s="2" customFormat="1">
      <c r="A2435" s="3">
        <v>2016</v>
      </c>
      <c r="B2435" s="3">
        <v>5</v>
      </c>
      <c r="C2435" s="4">
        <v>69</v>
      </c>
      <c r="D2435" s="8">
        <v>2992</v>
      </c>
      <c r="E2435" s="8">
        <v>21543658.5</v>
      </c>
      <c r="F2435" s="8">
        <v>13057.65</v>
      </c>
      <c r="G2435" s="8">
        <v>3699109.32</v>
      </c>
      <c r="H2435" s="8">
        <v>2264326.9300000002</v>
      </c>
      <c r="I2435" s="8">
        <v>63974.559999999998</v>
      </c>
      <c r="J2435" s="8">
        <v>901.5</v>
      </c>
      <c r="K2435" s="8">
        <v>0</v>
      </c>
      <c r="L2435" s="8">
        <v>4309906.7</v>
      </c>
      <c r="M2435" s="8">
        <v>0</v>
      </c>
      <c r="N2435" s="8">
        <v>1443330.29</v>
      </c>
      <c r="O2435" s="8">
        <v>6265.79</v>
      </c>
      <c r="P2435" s="8">
        <v>111259.34</v>
      </c>
      <c r="Q2435" s="8">
        <v>40366.25</v>
      </c>
      <c r="R2435" s="8">
        <v>57582.58</v>
      </c>
      <c r="S2435" s="8">
        <v>935431.8</v>
      </c>
      <c r="T2435" s="8">
        <v>301399.14</v>
      </c>
      <c r="U2435" s="8">
        <v>275044.65000000002</v>
      </c>
      <c r="V2435" s="8">
        <v>226000</v>
      </c>
      <c r="W2435" s="8">
        <v>243418.29</v>
      </c>
      <c r="X2435" s="8">
        <v>270.13</v>
      </c>
      <c r="Y2435" s="8">
        <v>1591.86</v>
      </c>
      <c r="Z2435" s="8">
        <v>2936.96</v>
      </c>
      <c r="AA2435" s="8">
        <v>3012667.12</v>
      </c>
      <c r="AB2435" s="8">
        <v>147435.81</v>
      </c>
      <c r="AC2435" s="9">
        <f t="shared" si="228"/>
        <v>2865231.31</v>
      </c>
      <c r="AD2435" s="5" t="str">
        <f>$C2435&amp;" "&amp;VLOOKUP(C2435,Tegevusalad!$A$1:$B$89,2,FALSE)</f>
        <v>69 JURIIDILISED TOIMINGUD JA ARVEPIDAMINE</v>
      </c>
      <c r="AE2435" s="6">
        <f t="shared" ref="AE2435:AE2498" si="229">(E2435+F2435+X2435)-(S2435+U2435)</f>
        <v>20346509.829999998</v>
      </c>
      <c r="AF2435" s="6">
        <f t="shared" ref="AF2435:AF2498" si="230">((N2435+R2435-O2435)/0.2)-S2435-(U2435-V2435)</f>
        <v>6488758.9500000002</v>
      </c>
      <c r="AG2435" s="6">
        <f t="shared" ref="AG2435:AG2498" si="231">(E2435+F2435+G2435+X2435)-(S2435+U2435)</f>
        <v>24045619.149999999</v>
      </c>
      <c r="AH2435" s="6">
        <f t="shared" ref="AH2435:AH2498" si="232">(N2435+R2435)/0.2</f>
        <v>7504564.3500000006</v>
      </c>
      <c r="AI2435" s="6">
        <f t="shared" ref="AI2435:AI2498" si="233">(E2435+F2435+G2435)-(S2435+U2435)</f>
        <v>24045349.02</v>
      </c>
    </row>
    <row r="2436" spans="1:35" s="2" customFormat="1">
      <c r="A2436" s="3">
        <v>2016</v>
      </c>
      <c r="B2436" s="3">
        <v>5</v>
      </c>
      <c r="C2436" s="4">
        <v>70</v>
      </c>
      <c r="D2436" s="8">
        <v>2757</v>
      </c>
      <c r="E2436" s="8">
        <v>21383627.879999999</v>
      </c>
      <c r="F2436" s="8">
        <v>26449.25</v>
      </c>
      <c r="G2436" s="8">
        <v>12487377.029999999</v>
      </c>
      <c r="H2436" s="8">
        <v>10134164.189999999</v>
      </c>
      <c r="I2436" s="8">
        <v>5487578.3799999999</v>
      </c>
      <c r="J2436" s="8">
        <v>235242.16</v>
      </c>
      <c r="K2436" s="8">
        <v>0</v>
      </c>
      <c r="L2436" s="8">
        <v>4279106.04</v>
      </c>
      <c r="M2436" s="8">
        <v>155.41</v>
      </c>
      <c r="N2436" s="8">
        <v>3271307.17</v>
      </c>
      <c r="O2436" s="8">
        <v>21248.79</v>
      </c>
      <c r="P2436" s="8">
        <v>462223.48</v>
      </c>
      <c r="Q2436" s="8">
        <v>55242.64</v>
      </c>
      <c r="R2436" s="8">
        <v>75563.62</v>
      </c>
      <c r="S2436" s="8">
        <v>4195190.8099999996</v>
      </c>
      <c r="T2436" s="8">
        <v>1943580.67</v>
      </c>
      <c r="U2436" s="8">
        <v>289578.67</v>
      </c>
      <c r="V2436" s="8">
        <v>0</v>
      </c>
      <c r="W2436" s="8">
        <v>1340515.94</v>
      </c>
      <c r="X2436" s="8">
        <v>7900.7</v>
      </c>
      <c r="Y2436" s="8">
        <v>12.1</v>
      </c>
      <c r="Z2436" s="8">
        <v>0</v>
      </c>
      <c r="AA2436" s="8">
        <v>1766945.62</v>
      </c>
      <c r="AB2436" s="8">
        <v>758979.25</v>
      </c>
      <c r="AC2436" s="9">
        <f t="shared" si="228"/>
        <v>1007966.3700000001</v>
      </c>
      <c r="AD2436" s="5" t="str">
        <f>$C2436&amp;" "&amp;VLOOKUP(C2436,Tegevusalad!$A$1:$B$89,2,FALSE)</f>
        <v>70 PEAKONTORITE TEGEVUS; JUHTIMISALANE NÕUSTAMINE</v>
      </c>
      <c r="AE2436" s="6">
        <f t="shared" si="229"/>
        <v>16933208.349999998</v>
      </c>
      <c r="AF2436" s="6">
        <f t="shared" si="230"/>
        <v>12143340.520000001</v>
      </c>
      <c r="AG2436" s="6">
        <f t="shared" si="231"/>
        <v>29420585.379999999</v>
      </c>
      <c r="AH2436" s="6">
        <f t="shared" si="232"/>
        <v>16734353.949999999</v>
      </c>
      <c r="AI2436" s="6">
        <f t="shared" si="233"/>
        <v>29412684.679999996</v>
      </c>
    </row>
    <row r="2437" spans="1:35" s="2" customFormat="1">
      <c r="A2437" s="3">
        <v>2016</v>
      </c>
      <c r="B2437" s="3">
        <v>5</v>
      </c>
      <c r="C2437" s="4">
        <v>71</v>
      </c>
      <c r="D2437" s="8">
        <v>1997</v>
      </c>
      <c r="E2437" s="8">
        <v>24955091.969999999</v>
      </c>
      <c r="F2437" s="8">
        <v>8318.4599999999991</v>
      </c>
      <c r="G2437" s="8">
        <v>4059886.78</v>
      </c>
      <c r="H2437" s="8">
        <v>2283551.62</v>
      </c>
      <c r="I2437" s="8">
        <v>417078.13</v>
      </c>
      <c r="J2437" s="8">
        <v>204185.83</v>
      </c>
      <c r="K2437" s="8">
        <v>0</v>
      </c>
      <c r="L2437" s="8">
        <v>4991767.0999999996</v>
      </c>
      <c r="M2437" s="8">
        <v>0</v>
      </c>
      <c r="N2437" s="8">
        <v>2835484.54</v>
      </c>
      <c r="O2437" s="8">
        <v>16137.6</v>
      </c>
      <c r="P2437" s="8">
        <v>116900.37</v>
      </c>
      <c r="Q2437" s="8">
        <v>43270.54</v>
      </c>
      <c r="R2437" s="8">
        <v>60686.68</v>
      </c>
      <c r="S2437" s="8">
        <v>3773574.07</v>
      </c>
      <c r="T2437" s="8">
        <v>2675716.9300000002</v>
      </c>
      <c r="U2437" s="8">
        <v>301036.86</v>
      </c>
      <c r="V2437" s="8">
        <v>0</v>
      </c>
      <c r="W2437" s="8">
        <v>36808.26</v>
      </c>
      <c r="X2437" s="8">
        <v>47.2</v>
      </c>
      <c r="Y2437" s="8">
        <v>0.01</v>
      </c>
      <c r="Z2437" s="8">
        <v>0</v>
      </c>
      <c r="AA2437" s="8">
        <v>2550390.8199999998</v>
      </c>
      <c r="AB2437" s="8">
        <v>394108.25</v>
      </c>
      <c r="AC2437" s="9">
        <f t="shared" si="228"/>
        <v>2156282.5699999998</v>
      </c>
      <c r="AD2437" s="5" t="str">
        <f>$C2437&amp;" "&amp;VLOOKUP(C2437,Tegevusalad!$A$1:$B$89,2,FALSE)</f>
        <v>71 ARHITEKTI- JA INSENERITEGEVUSED; TEIMIMINE JA ANALÜÜS</v>
      </c>
      <c r="AE2437" s="6">
        <f t="shared" si="229"/>
        <v>20888846.699999999</v>
      </c>
      <c r="AF2437" s="6">
        <f t="shared" si="230"/>
        <v>10325557.17</v>
      </c>
      <c r="AG2437" s="6">
        <f t="shared" si="231"/>
        <v>24948733.48</v>
      </c>
      <c r="AH2437" s="6">
        <f t="shared" si="232"/>
        <v>14480856.1</v>
      </c>
      <c r="AI2437" s="6">
        <f t="shared" si="233"/>
        <v>24948686.280000001</v>
      </c>
    </row>
    <row r="2438" spans="1:35" s="2" customFormat="1">
      <c r="A2438" s="3">
        <v>2016</v>
      </c>
      <c r="B2438" s="3">
        <v>5</v>
      </c>
      <c r="C2438" s="4">
        <v>72</v>
      </c>
      <c r="D2438" s="8">
        <v>271</v>
      </c>
      <c r="E2438" s="8">
        <v>1473387.34</v>
      </c>
      <c r="F2438" s="8">
        <v>12865.65</v>
      </c>
      <c r="G2438" s="8">
        <v>1657219.63</v>
      </c>
      <c r="H2438" s="8">
        <v>952474.97</v>
      </c>
      <c r="I2438" s="8">
        <v>289970.36</v>
      </c>
      <c r="J2438" s="8">
        <v>37000.769999999997</v>
      </c>
      <c r="K2438" s="8">
        <v>0</v>
      </c>
      <c r="L2438" s="8">
        <v>295835.38</v>
      </c>
      <c r="M2438" s="8">
        <v>0</v>
      </c>
      <c r="N2438" s="8">
        <v>286327.81</v>
      </c>
      <c r="O2438" s="8">
        <v>9610.75</v>
      </c>
      <c r="P2438" s="8">
        <v>24441.51</v>
      </c>
      <c r="Q2438" s="8">
        <v>2935.57</v>
      </c>
      <c r="R2438" s="8">
        <v>5956.88</v>
      </c>
      <c r="S2438" s="8">
        <v>321312.56</v>
      </c>
      <c r="T2438" s="8">
        <v>119625.3</v>
      </c>
      <c r="U2438" s="8">
        <v>10664.23</v>
      </c>
      <c r="V2438" s="8">
        <v>0</v>
      </c>
      <c r="W2438" s="8">
        <v>55091.57</v>
      </c>
      <c r="X2438" s="8">
        <v>0</v>
      </c>
      <c r="Y2438" s="8">
        <v>0</v>
      </c>
      <c r="Z2438" s="8">
        <v>0</v>
      </c>
      <c r="AA2438" s="8">
        <v>158571.60999999999</v>
      </c>
      <c r="AB2438" s="8">
        <v>149064.04</v>
      </c>
      <c r="AC2438" s="9">
        <f t="shared" si="228"/>
        <v>9507.5699999999779</v>
      </c>
      <c r="AD2438" s="5" t="str">
        <f>$C2438&amp;" "&amp;VLOOKUP(C2438,Tegevusalad!$A$1:$B$89,2,FALSE)</f>
        <v>72 TEADUS- JA ARENDUSTEGEVUS</v>
      </c>
      <c r="AE2438" s="6">
        <f t="shared" si="229"/>
        <v>1154276.2</v>
      </c>
      <c r="AF2438" s="6">
        <f t="shared" si="230"/>
        <v>1081392.9099999999</v>
      </c>
      <c r="AG2438" s="6">
        <f t="shared" si="231"/>
        <v>2811495.83</v>
      </c>
      <c r="AH2438" s="6">
        <f t="shared" si="232"/>
        <v>1461423.45</v>
      </c>
      <c r="AI2438" s="6">
        <f t="shared" si="233"/>
        <v>2811495.83</v>
      </c>
    </row>
    <row r="2439" spans="1:35" s="2" customFormat="1">
      <c r="A2439" s="3">
        <v>2016</v>
      </c>
      <c r="B2439" s="3">
        <v>5</v>
      </c>
      <c r="C2439" s="4">
        <v>73</v>
      </c>
      <c r="D2439" s="8">
        <v>1129</v>
      </c>
      <c r="E2439" s="8">
        <v>28054890.539999999</v>
      </c>
      <c r="F2439" s="8">
        <v>21138.03</v>
      </c>
      <c r="G2439" s="8">
        <v>33488347.5</v>
      </c>
      <c r="H2439" s="8">
        <v>5877951.9199999999</v>
      </c>
      <c r="I2439" s="8">
        <v>971024.33</v>
      </c>
      <c r="J2439" s="8">
        <v>72105.490000000005</v>
      </c>
      <c r="K2439" s="8">
        <v>0</v>
      </c>
      <c r="L2439" s="8">
        <v>5612880.4699999997</v>
      </c>
      <c r="M2439" s="8">
        <v>0</v>
      </c>
      <c r="N2439" s="8">
        <v>4222738.2</v>
      </c>
      <c r="O2439" s="8">
        <v>34640.85</v>
      </c>
      <c r="P2439" s="8">
        <v>27941.919999999998</v>
      </c>
      <c r="Q2439" s="8">
        <v>21138.92</v>
      </c>
      <c r="R2439" s="8">
        <v>36667.26</v>
      </c>
      <c r="S2439" s="8">
        <v>3836745.43</v>
      </c>
      <c r="T2439" s="8">
        <v>784062.83</v>
      </c>
      <c r="U2439" s="8">
        <v>286075.76</v>
      </c>
      <c r="V2439" s="8">
        <v>0</v>
      </c>
      <c r="W2439" s="8">
        <v>17635.13</v>
      </c>
      <c r="X2439" s="8">
        <v>253093.85</v>
      </c>
      <c r="Y2439" s="8">
        <v>20040</v>
      </c>
      <c r="Z2439" s="8">
        <v>0.02</v>
      </c>
      <c r="AA2439" s="8">
        <v>1820210.71</v>
      </c>
      <c r="AB2439" s="8">
        <v>410028.46</v>
      </c>
      <c r="AC2439" s="9">
        <f t="shared" si="228"/>
        <v>1410182.25</v>
      </c>
      <c r="AD2439" s="5" t="str">
        <f>$C2439&amp;" "&amp;VLOOKUP(C2439,Tegevusalad!$A$1:$B$89,2,FALSE)</f>
        <v>73 REKLAAMINDUS JA TURU-UURINGUD</v>
      </c>
      <c r="AE2439" s="6">
        <f t="shared" si="229"/>
        <v>24206301.23</v>
      </c>
      <c r="AF2439" s="6">
        <f t="shared" si="230"/>
        <v>17001001.859999999</v>
      </c>
      <c r="AG2439" s="6">
        <f t="shared" si="231"/>
        <v>57694648.730000004</v>
      </c>
      <c r="AH2439" s="6">
        <f t="shared" si="232"/>
        <v>21297027.299999997</v>
      </c>
      <c r="AI2439" s="6">
        <f t="shared" si="233"/>
        <v>57441554.880000003</v>
      </c>
    </row>
    <row r="2440" spans="1:35" s="2" customFormat="1">
      <c r="A2440" s="3">
        <v>2016</v>
      </c>
      <c r="B2440" s="3">
        <v>5</v>
      </c>
      <c r="C2440" s="4">
        <v>74</v>
      </c>
      <c r="D2440" s="8">
        <v>1833</v>
      </c>
      <c r="E2440" s="8">
        <v>10460676.539999999</v>
      </c>
      <c r="F2440" s="8">
        <v>4196591.4800000004</v>
      </c>
      <c r="G2440" s="8">
        <v>6229879.8200000003</v>
      </c>
      <c r="H2440" s="8">
        <v>3585855.17</v>
      </c>
      <c r="I2440" s="8">
        <v>506193.56</v>
      </c>
      <c r="J2440" s="8">
        <v>451183.37</v>
      </c>
      <c r="K2440" s="8">
        <v>0</v>
      </c>
      <c r="L2440" s="8">
        <v>2469828.52</v>
      </c>
      <c r="M2440" s="8">
        <v>0</v>
      </c>
      <c r="N2440" s="8">
        <v>1616406.94</v>
      </c>
      <c r="O2440" s="8">
        <v>164495.79999999999</v>
      </c>
      <c r="P2440" s="8">
        <v>62732.18</v>
      </c>
      <c r="Q2440" s="8">
        <v>18674.61</v>
      </c>
      <c r="R2440" s="8">
        <v>19978.07</v>
      </c>
      <c r="S2440" s="8">
        <v>2794350.19</v>
      </c>
      <c r="T2440" s="8">
        <v>1881002.56</v>
      </c>
      <c r="U2440" s="8">
        <v>73238.34</v>
      </c>
      <c r="V2440" s="8">
        <v>65.41</v>
      </c>
      <c r="W2440" s="8">
        <v>48948.62</v>
      </c>
      <c r="X2440" s="8">
        <v>107.58</v>
      </c>
      <c r="Y2440" s="8">
        <v>148.13</v>
      </c>
      <c r="Z2440" s="8">
        <v>0</v>
      </c>
      <c r="AA2440" s="8">
        <v>1326425.27</v>
      </c>
      <c r="AB2440" s="8">
        <v>472855.56</v>
      </c>
      <c r="AC2440" s="9">
        <f t="shared" si="228"/>
        <v>853569.71</v>
      </c>
      <c r="AD2440" s="5" t="str">
        <f>$C2440&amp;" "&amp;VLOOKUP(C2440,Tegevusalad!$A$1:$B$89,2,FALSE)</f>
        <v>74 MUU KUTSE-, TEADUS- JA TEHNIKAALANE TEGEVUS</v>
      </c>
      <c r="AE2440" s="6">
        <f t="shared" si="229"/>
        <v>11789787.07</v>
      </c>
      <c r="AF2440" s="6">
        <f t="shared" si="230"/>
        <v>4491922.93</v>
      </c>
      <c r="AG2440" s="6">
        <f t="shared" si="231"/>
        <v>18019666.889999997</v>
      </c>
      <c r="AH2440" s="6">
        <f t="shared" si="232"/>
        <v>8181925.0499999998</v>
      </c>
      <c r="AI2440" s="6">
        <f t="shared" si="233"/>
        <v>18019559.309999999</v>
      </c>
    </row>
    <row r="2441" spans="1:35" s="2" customFormat="1">
      <c r="A2441" s="3">
        <v>2016</v>
      </c>
      <c r="B2441" s="3">
        <v>5</v>
      </c>
      <c r="C2441" s="4">
        <v>75</v>
      </c>
      <c r="D2441" s="8">
        <v>140</v>
      </c>
      <c r="E2441" s="8">
        <v>1018276.75</v>
      </c>
      <c r="F2441" s="8">
        <v>480555.76</v>
      </c>
      <c r="G2441" s="8">
        <v>19583.43</v>
      </c>
      <c r="H2441" s="8">
        <v>1563</v>
      </c>
      <c r="I2441" s="8">
        <v>0</v>
      </c>
      <c r="J2441" s="8">
        <v>178.88</v>
      </c>
      <c r="K2441" s="8">
        <v>178.88</v>
      </c>
      <c r="L2441" s="8">
        <v>246905.39</v>
      </c>
      <c r="M2441" s="8">
        <v>0</v>
      </c>
      <c r="N2441" s="8">
        <v>178346.44</v>
      </c>
      <c r="O2441" s="8">
        <v>0</v>
      </c>
      <c r="P2441" s="8">
        <v>35873.07</v>
      </c>
      <c r="Q2441" s="8">
        <v>1775.83</v>
      </c>
      <c r="R2441" s="8">
        <v>3035.26</v>
      </c>
      <c r="S2441" s="8">
        <v>26213.07</v>
      </c>
      <c r="T2441" s="8">
        <v>14391.37</v>
      </c>
      <c r="U2441" s="8">
        <v>0</v>
      </c>
      <c r="V2441" s="8">
        <v>0</v>
      </c>
      <c r="W2441" s="8">
        <v>137.91999999999999</v>
      </c>
      <c r="X2441" s="8">
        <v>0</v>
      </c>
      <c r="Y2441" s="8">
        <v>0</v>
      </c>
      <c r="Z2441" s="8">
        <v>0</v>
      </c>
      <c r="AA2441" s="8">
        <v>98371.99</v>
      </c>
      <c r="AB2441" s="8">
        <v>29813.05</v>
      </c>
      <c r="AC2441" s="9">
        <f t="shared" si="228"/>
        <v>68558.94</v>
      </c>
      <c r="AD2441" s="5" t="str">
        <f>$C2441&amp;" "&amp;VLOOKUP(C2441,Tegevusalad!$A$1:$B$89,2,FALSE)</f>
        <v>75 VETERINAARIA</v>
      </c>
      <c r="AE2441" s="6">
        <f t="shared" si="229"/>
        <v>1472619.44</v>
      </c>
      <c r="AF2441" s="6">
        <f t="shared" si="230"/>
        <v>880695.43</v>
      </c>
      <c r="AG2441" s="6">
        <f t="shared" si="231"/>
        <v>1492202.8699999999</v>
      </c>
      <c r="AH2441" s="6">
        <f t="shared" si="232"/>
        <v>906908.5</v>
      </c>
      <c r="AI2441" s="6">
        <f t="shared" si="233"/>
        <v>1492202.8699999999</v>
      </c>
    </row>
    <row r="2442" spans="1:35" s="2" customFormat="1">
      <c r="A2442" s="3">
        <v>2016</v>
      </c>
      <c r="B2442" s="3">
        <v>5</v>
      </c>
      <c r="C2442" s="4">
        <v>77</v>
      </c>
      <c r="D2442" s="8">
        <v>1280</v>
      </c>
      <c r="E2442" s="8">
        <v>62048093.939999998</v>
      </c>
      <c r="F2442" s="8">
        <v>554600.22</v>
      </c>
      <c r="G2442" s="8">
        <v>8641337.6099999994</v>
      </c>
      <c r="H2442" s="8">
        <v>6198247.6600000001</v>
      </c>
      <c r="I2442" s="8">
        <v>1023744.14</v>
      </c>
      <c r="J2442" s="8">
        <v>162602.23000000001</v>
      </c>
      <c r="K2442" s="8">
        <v>0</v>
      </c>
      <c r="L2442" s="8">
        <v>12459532.869999999</v>
      </c>
      <c r="M2442" s="8">
        <v>428084.06</v>
      </c>
      <c r="N2442" s="8">
        <v>11703792.470000001</v>
      </c>
      <c r="O2442" s="8">
        <v>197430.79</v>
      </c>
      <c r="P2442" s="8">
        <v>7399994.5899999999</v>
      </c>
      <c r="Q2442" s="8">
        <v>134502.70000000001</v>
      </c>
      <c r="R2442" s="8">
        <v>32475.95</v>
      </c>
      <c r="S2442" s="8">
        <v>6690022.9299999997</v>
      </c>
      <c r="T2442" s="8">
        <v>5442951.5099999998</v>
      </c>
      <c r="U2442" s="8">
        <v>32133946.710000001</v>
      </c>
      <c r="V2442" s="8">
        <v>3284.85</v>
      </c>
      <c r="W2442" s="8">
        <v>327876.78999999998</v>
      </c>
      <c r="X2442" s="8">
        <v>8064.35</v>
      </c>
      <c r="Y2442" s="8">
        <v>217.82</v>
      </c>
      <c r="Z2442" s="8">
        <v>0.01</v>
      </c>
      <c r="AA2442" s="8">
        <v>1914251.44</v>
      </c>
      <c r="AB2442" s="8">
        <v>730209.17</v>
      </c>
      <c r="AC2442" s="9">
        <f t="shared" si="228"/>
        <v>1184042.27</v>
      </c>
      <c r="AD2442" s="5" t="str">
        <f>$C2442&amp;" "&amp;VLOOKUP(C2442,Tegevusalad!$A$1:$B$89,2,FALSE)</f>
        <v>77 RENTIMINE JA KASUTUSRENT</v>
      </c>
      <c r="AE2442" s="6">
        <f t="shared" si="229"/>
        <v>23786788.869999997</v>
      </c>
      <c r="AF2442" s="6">
        <f t="shared" si="230"/>
        <v>18873503.359999999</v>
      </c>
      <c r="AG2442" s="6">
        <f t="shared" si="231"/>
        <v>32428126.479999989</v>
      </c>
      <c r="AH2442" s="6">
        <f t="shared" si="232"/>
        <v>58681342.099999994</v>
      </c>
      <c r="AI2442" s="6">
        <f t="shared" si="233"/>
        <v>32420062.129999995</v>
      </c>
    </row>
    <row r="2443" spans="1:35" s="2" customFormat="1">
      <c r="A2443" s="3">
        <v>2016</v>
      </c>
      <c r="B2443" s="3">
        <v>5</v>
      </c>
      <c r="C2443" s="4">
        <v>78</v>
      </c>
      <c r="D2443" s="8">
        <v>553</v>
      </c>
      <c r="E2443" s="8">
        <v>11774066.74</v>
      </c>
      <c r="F2443" s="8">
        <v>27107.47</v>
      </c>
      <c r="G2443" s="8">
        <v>9183964.2300000004</v>
      </c>
      <c r="H2443" s="8">
        <v>8307531.1600000001</v>
      </c>
      <c r="I2443" s="8">
        <v>244428.58</v>
      </c>
      <c r="J2443" s="8">
        <v>7920</v>
      </c>
      <c r="K2443" s="8">
        <v>0</v>
      </c>
      <c r="L2443" s="8">
        <v>2357253.04</v>
      </c>
      <c r="M2443" s="8">
        <v>0</v>
      </c>
      <c r="N2443" s="8">
        <v>965293.15</v>
      </c>
      <c r="O2443" s="8">
        <v>0</v>
      </c>
      <c r="P2443" s="8">
        <v>14364.29</v>
      </c>
      <c r="Q2443" s="8">
        <v>5924.13</v>
      </c>
      <c r="R2443" s="8">
        <v>8304.8799999999992</v>
      </c>
      <c r="S2443" s="8">
        <v>1765972.19</v>
      </c>
      <c r="T2443" s="8">
        <v>156089.51999999999</v>
      </c>
      <c r="U2443" s="8">
        <v>9127.2800000000007</v>
      </c>
      <c r="V2443" s="8">
        <v>1985.5</v>
      </c>
      <c r="W2443" s="8">
        <v>12520.68</v>
      </c>
      <c r="X2443" s="8">
        <v>2360</v>
      </c>
      <c r="Y2443" s="8">
        <v>2.78</v>
      </c>
      <c r="Z2443" s="8">
        <v>0</v>
      </c>
      <c r="AA2443" s="8">
        <v>1661179.39</v>
      </c>
      <c r="AB2443" s="8">
        <v>269216.71999999997</v>
      </c>
      <c r="AC2443" s="9">
        <f t="shared" si="228"/>
        <v>1391962.67</v>
      </c>
      <c r="AD2443" s="5" t="str">
        <f>$C2443&amp;" "&amp;VLOOKUP(C2443,Tegevusalad!$A$1:$B$89,2,FALSE)</f>
        <v>78 TÖÖHÕIVE</v>
      </c>
      <c r="AE2443" s="6">
        <f t="shared" si="229"/>
        <v>10028434.74</v>
      </c>
      <c r="AF2443" s="6">
        <f t="shared" si="230"/>
        <v>3094876.1799999997</v>
      </c>
      <c r="AG2443" s="6">
        <f t="shared" si="231"/>
        <v>19212398.970000003</v>
      </c>
      <c r="AH2443" s="6">
        <f t="shared" si="232"/>
        <v>4867990.1499999994</v>
      </c>
      <c r="AI2443" s="6">
        <f t="shared" si="233"/>
        <v>19210038.970000003</v>
      </c>
    </row>
    <row r="2444" spans="1:35" s="2" customFormat="1">
      <c r="A2444" s="3">
        <v>2016</v>
      </c>
      <c r="B2444" s="3">
        <v>5</v>
      </c>
      <c r="C2444" s="4">
        <v>79</v>
      </c>
      <c r="D2444" s="8">
        <v>341</v>
      </c>
      <c r="E2444" s="8">
        <v>6187681.04</v>
      </c>
      <c r="F2444" s="8">
        <v>293918.63</v>
      </c>
      <c r="G2444" s="8">
        <v>5561239.0599999996</v>
      </c>
      <c r="H2444" s="8">
        <v>1921293.8</v>
      </c>
      <c r="I2444" s="8">
        <v>3743.9</v>
      </c>
      <c r="J2444" s="8">
        <v>1165.07</v>
      </c>
      <c r="K2444" s="8">
        <v>0</v>
      </c>
      <c r="L2444" s="8">
        <v>1263988.8999999999</v>
      </c>
      <c r="M2444" s="8">
        <v>0</v>
      </c>
      <c r="N2444" s="8">
        <v>913907.02</v>
      </c>
      <c r="O2444" s="8">
        <v>3908.21</v>
      </c>
      <c r="P2444" s="8">
        <v>36529.64</v>
      </c>
      <c r="Q2444" s="8">
        <v>1783.55</v>
      </c>
      <c r="R2444" s="8">
        <v>4262.91</v>
      </c>
      <c r="S2444" s="8">
        <v>1204388.68</v>
      </c>
      <c r="T2444" s="8">
        <v>548518.29</v>
      </c>
      <c r="U2444" s="8">
        <v>83542.960000000006</v>
      </c>
      <c r="V2444" s="8">
        <v>0</v>
      </c>
      <c r="W2444" s="8">
        <v>116062.69</v>
      </c>
      <c r="X2444" s="8">
        <v>0</v>
      </c>
      <c r="Y2444" s="8">
        <v>15.23</v>
      </c>
      <c r="Z2444" s="8">
        <v>64.86</v>
      </c>
      <c r="AA2444" s="8">
        <v>488253.07</v>
      </c>
      <c r="AB2444" s="8">
        <v>138220.82</v>
      </c>
      <c r="AC2444" s="9">
        <f t="shared" si="228"/>
        <v>350032.25</v>
      </c>
      <c r="AD2444" s="5" t="str">
        <f>$C2444&amp;" "&amp;VLOOKUP(C2444,Tegevusalad!$A$1:$B$89,2,FALSE)</f>
        <v>79 REISIBÜROODE JA REISIKORRALDAJATE TEGEVUS, RESERVEERIMINE NING SELLEGA SEOTUD TEGEVUS</v>
      </c>
      <c r="AE2444" s="6">
        <f t="shared" si="229"/>
        <v>5193668.03</v>
      </c>
      <c r="AF2444" s="6">
        <f t="shared" si="230"/>
        <v>3283376.9600000009</v>
      </c>
      <c r="AG2444" s="6">
        <f t="shared" si="231"/>
        <v>10754907.09</v>
      </c>
      <c r="AH2444" s="6">
        <f t="shared" si="232"/>
        <v>4590849.6500000004</v>
      </c>
      <c r="AI2444" s="6">
        <f t="shared" si="233"/>
        <v>10754907.09</v>
      </c>
    </row>
    <row r="2445" spans="1:35" s="2" customFormat="1">
      <c r="A2445" s="3">
        <v>2016</v>
      </c>
      <c r="B2445" s="3">
        <v>5</v>
      </c>
      <c r="C2445" s="4">
        <v>80</v>
      </c>
      <c r="D2445" s="8">
        <v>135</v>
      </c>
      <c r="E2445" s="8">
        <v>10501924.970000001</v>
      </c>
      <c r="F2445" s="8">
        <v>15522.33</v>
      </c>
      <c r="G2445" s="8">
        <v>638332.43000000005</v>
      </c>
      <c r="H2445" s="8">
        <v>404056.2</v>
      </c>
      <c r="I2445" s="8">
        <v>27783.08</v>
      </c>
      <c r="J2445" s="8">
        <v>684</v>
      </c>
      <c r="K2445" s="8">
        <v>0</v>
      </c>
      <c r="L2445" s="8">
        <v>2101782.0299999998</v>
      </c>
      <c r="M2445" s="8">
        <v>0</v>
      </c>
      <c r="N2445" s="8">
        <v>618231.38</v>
      </c>
      <c r="O2445" s="8">
        <v>52615.5</v>
      </c>
      <c r="P2445" s="8">
        <v>6431.34</v>
      </c>
      <c r="Q2445" s="8">
        <v>30350.62</v>
      </c>
      <c r="R2445" s="8">
        <v>14077.85</v>
      </c>
      <c r="S2445" s="8">
        <v>617868.48</v>
      </c>
      <c r="T2445" s="8">
        <v>591622.82999999996</v>
      </c>
      <c r="U2445" s="8">
        <v>156739.44</v>
      </c>
      <c r="V2445" s="8">
        <v>0</v>
      </c>
      <c r="W2445" s="8">
        <v>117116.98</v>
      </c>
      <c r="X2445" s="8">
        <v>0</v>
      </c>
      <c r="Y2445" s="8">
        <v>0</v>
      </c>
      <c r="Z2445" s="8">
        <v>10.89</v>
      </c>
      <c r="AA2445" s="8">
        <v>1503577.52</v>
      </c>
      <c r="AB2445" s="8">
        <v>20037.759999999998</v>
      </c>
      <c r="AC2445" s="9">
        <f t="shared" si="228"/>
        <v>1483539.76</v>
      </c>
      <c r="AD2445" s="5" t="str">
        <f>$C2445&amp;" "&amp;VLOOKUP(C2445,Tegevusalad!$A$1:$B$89,2,FALSE)</f>
        <v>80 TURVATÖÖ JA JUURDLUS</v>
      </c>
      <c r="AE2445" s="6">
        <f t="shared" si="229"/>
        <v>9742839.3800000008</v>
      </c>
      <c r="AF2445" s="6">
        <f t="shared" si="230"/>
        <v>2123860.73</v>
      </c>
      <c r="AG2445" s="6">
        <f t="shared" si="231"/>
        <v>10381171.810000001</v>
      </c>
      <c r="AH2445" s="6">
        <f t="shared" si="232"/>
        <v>3161546.15</v>
      </c>
      <c r="AI2445" s="6">
        <f t="shared" si="233"/>
        <v>10381171.810000001</v>
      </c>
    </row>
    <row r="2446" spans="1:35" s="2" customFormat="1">
      <c r="A2446" s="3">
        <v>2016</v>
      </c>
      <c r="B2446" s="3">
        <v>5</v>
      </c>
      <c r="C2446" s="4">
        <v>81</v>
      </c>
      <c r="D2446" s="8">
        <v>1141</v>
      </c>
      <c r="E2446" s="8">
        <v>20870434.109999999</v>
      </c>
      <c r="F2446" s="8">
        <v>9596.0400000000009</v>
      </c>
      <c r="G2446" s="8">
        <v>704360.44</v>
      </c>
      <c r="H2446" s="8">
        <v>360406.36</v>
      </c>
      <c r="I2446" s="8">
        <v>28553.66</v>
      </c>
      <c r="J2446" s="8">
        <v>16236.2</v>
      </c>
      <c r="K2446" s="8">
        <v>0</v>
      </c>
      <c r="L2446" s="8">
        <v>4174950.48</v>
      </c>
      <c r="M2446" s="8">
        <v>0</v>
      </c>
      <c r="N2446" s="8">
        <v>2447694.66</v>
      </c>
      <c r="O2446" s="8">
        <v>10529.1</v>
      </c>
      <c r="P2446" s="8">
        <v>348139.28</v>
      </c>
      <c r="Q2446" s="8">
        <v>26906.53</v>
      </c>
      <c r="R2446" s="8">
        <v>24684.54</v>
      </c>
      <c r="S2446" s="8">
        <v>233861.01</v>
      </c>
      <c r="T2446" s="8">
        <v>154517.49</v>
      </c>
      <c r="U2446" s="8">
        <v>239292.04</v>
      </c>
      <c r="V2446" s="8">
        <v>1381.75</v>
      </c>
      <c r="W2446" s="8">
        <v>624296.47</v>
      </c>
      <c r="X2446" s="8">
        <v>3385.24</v>
      </c>
      <c r="Y2446" s="8">
        <v>0</v>
      </c>
      <c r="Z2446" s="8">
        <v>640</v>
      </c>
      <c r="AA2446" s="8">
        <v>1951847.61</v>
      </c>
      <c r="AB2446" s="8">
        <v>225231.79</v>
      </c>
      <c r="AC2446" s="9">
        <f t="shared" si="228"/>
        <v>1726615.82</v>
      </c>
      <c r="AD2446" s="5" t="str">
        <f>$C2446&amp;" "&amp;VLOOKUP(C2446,Tegevusalad!$A$1:$B$89,2,FALSE)</f>
        <v>81 HOONETE JA MAASTIKE HOOLDUS</v>
      </c>
      <c r="AE2446" s="6">
        <f t="shared" si="229"/>
        <v>20410262.339999996</v>
      </c>
      <c r="AF2446" s="6">
        <f t="shared" si="230"/>
        <v>11837479.200000001</v>
      </c>
      <c r="AG2446" s="6">
        <f t="shared" si="231"/>
        <v>21114622.779999997</v>
      </c>
      <c r="AH2446" s="6">
        <f t="shared" si="232"/>
        <v>12361896</v>
      </c>
      <c r="AI2446" s="6">
        <f t="shared" si="233"/>
        <v>21111237.539999999</v>
      </c>
    </row>
    <row r="2447" spans="1:35" s="2" customFormat="1">
      <c r="A2447" s="3">
        <v>2016</v>
      </c>
      <c r="B2447" s="3">
        <v>5</v>
      </c>
      <c r="C2447" s="4">
        <v>82</v>
      </c>
      <c r="D2447" s="8">
        <v>1012</v>
      </c>
      <c r="E2447" s="8">
        <v>13455666.960000001</v>
      </c>
      <c r="F2447" s="8">
        <v>371094.03</v>
      </c>
      <c r="G2447" s="8">
        <v>8105609.71</v>
      </c>
      <c r="H2447" s="8">
        <v>6741617.9800000004</v>
      </c>
      <c r="I2447" s="8">
        <v>829297.04</v>
      </c>
      <c r="J2447" s="8">
        <v>170296.06</v>
      </c>
      <c r="K2447" s="8">
        <v>1600</v>
      </c>
      <c r="L2447" s="8">
        <v>2724531.85</v>
      </c>
      <c r="M2447" s="8">
        <v>0</v>
      </c>
      <c r="N2447" s="8">
        <v>2241026.5</v>
      </c>
      <c r="O2447" s="8">
        <v>7774.97</v>
      </c>
      <c r="P2447" s="8">
        <v>99024.75</v>
      </c>
      <c r="Q2447" s="8">
        <v>16284.41</v>
      </c>
      <c r="R2447" s="8">
        <v>19264.63</v>
      </c>
      <c r="S2447" s="8">
        <v>3123583.91</v>
      </c>
      <c r="T2447" s="8">
        <v>1747660.38</v>
      </c>
      <c r="U2447" s="8">
        <v>120101.39</v>
      </c>
      <c r="V2447" s="8">
        <v>0</v>
      </c>
      <c r="W2447" s="8">
        <v>271511.26</v>
      </c>
      <c r="X2447" s="8">
        <v>28035.75</v>
      </c>
      <c r="Y2447" s="8">
        <v>0</v>
      </c>
      <c r="Z2447" s="8">
        <v>0</v>
      </c>
      <c r="AA2447" s="8">
        <v>1151936.81</v>
      </c>
      <c r="AB2447" s="8">
        <v>668431.47</v>
      </c>
      <c r="AC2447" s="9">
        <f t="shared" si="228"/>
        <v>483505.34000000008</v>
      </c>
      <c r="AD2447" s="5" t="str">
        <f>$C2447&amp;" "&amp;VLOOKUP(C2447,Tegevusalad!$A$1:$B$89,2,FALSE)</f>
        <v>82 BÜROOHALDUS, BÜROODE JA MUU ÄRITEGEVUSE ABITEGEVUSED</v>
      </c>
      <c r="AE2447" s="6">
        <f t="shared" si="229"/>
        <v>10611111.439999999</v>
      </c>
      <c r="AF2447" s="6">
        <f t="shared" si="230"/>
        <v>8018895.4999999972</v>
      </c>
      <c r="AG2447" s="6">
        <f t="shared" si="231"/>
        <v>18716721.149999999</v>
      </c>
      <c r="AH2447" s="6">
        <f t="shared" si="232"/>
        <v>11301455.649999999</v>
      </c>
      <c r="AI2447" s="6">
        <f t="shared" si="233"/>
        <v>18688685.399999999</v>
      </c>
    </row>
    <row r="2448" spans="1:35" s="2" customFormat="1">
      <c r="A2448" s="3">
        <v>2016</v>
      </c>
      <c r="B2448" s="3">
        <v>5</v>
      </c>
      <c r="C2448" s="4">
        <v>84</v>
      </c>
      <c r="D2448" s="8">
        <v>96</v>
      </c>
      <c r="E2448" s="8">
        <v>18334366.34</v>
      </c>
      <c r="F2448" s="8">
        <v>63701.98</v>
      </c>
      <c r="G2448" s="8">
        <v>501751.52</v>
      </c>
      <c r="H2448" s="8">
        <v>471123.05</v>
      </c>
      <c r="I2448" s="8">
        <v>463407</v>
      </c>
      <c r="J2448" s="8">
        <v>0</v>
      </c>
      <c r="K2448" s="8">
        <v>0</v>
      </c>
      <c r="L2448" s="8">
        <v>3672606.48</v>
      </c>
      <c r="M2448" s="8">
        <v>0</v>
      </c>
      <c r="N2448" s="8">
        <v>2162317.96</v>
      </c>
      <c r="O2448" s="8">
        <v>0</v>
      </c>
      <c r="P2448" s="8">
        <v>558214.93000000005</v>
      </c>
      <c r="Q2448" s="8">
        <v>137.15</v>
      </c>
      <c r="R2448" s="8">
        <v>4485.34</v>
      </c>
      <c r="S2448" s="8">
        <v>1508506.9</v>
      </c>
      <c r="T2448" s="8">
        <v>461473.92</v>
      </c>
      <c r="U2448" s="8">
        <v>61705.26</v>
      </c>
      <c r="V2448" s="8">
        <v>0</v>
      </c>
      <c r="W2448" s="8">
        <v>459529.34</v>
      </c>
      <c r="X2448" s="8">
        <v>18952.47</v>
      </c>
      <c r="Y2448" s="8">
        <v>0.18</v>
      </c>
      <c r="Z2448" s="8">
        <v>0</v>
      </c>
      <c r="AA2448" s="8">
        <v>1835812.8</v>
      </c>
      <c r="AB2448" s="8">
        <v>325524.09999999998</v>
      </c>
      <c r="AC2448" s="9">
        <f t="shared" si="228"/>
        <v>1510288.7000000002</v>
      </c>
      <c r="AD2448" s="5" t="str">
        <f>$C2448&amp;" "&amp;VLOOKUP(C2448,Tegevusalad!$A$1:$B$89,2,FALSE)</f>
        <v>84 AVALIK HALDUS JA RIIGIKAITSE; KOHUSTUSLIK SOTSIAALKINDLUSTUS</v>
      </c>
      <c r="AE2448" s="6">
        <f t="shared" si="229"/>
        <v>16846808.629999999</v>
      </c>
      <c r="AF2448" s="6">
        <f t="shared" si="230"/>
        <v>9263804.339999998</v>
      </c>
      <c r="AG2448" s="6">
        <f t="shared" si="231"/>
        <v>17348560.149999999</v>
      </c>
      <c r="AH2448" s="6">
        <f t="shared" si="232"/>
        <v>10834016.499999998</v>
      </c>
      <c r="AI2448" s="6">
        <f t="shared" si="233"/>
        <v>17329607.68</v>
      </c>
    </row>
    <row r="2449" spans="1:35" s="2" customFormat="1">
      <c r="A2449" s="3">
        <v>2016</v>
      </c>
      <c r="B2449" s="3">
        <v>5</v>
      </c>
      <c r="C2449" s="4">
        <v>85</v>
      </c>
      <c r="D2449" s="8">
        <v>946</v>
      </c>
      <c r="E2449" s="8">
        <v>8334051.0199999996</v>
      </c>
      <c r="F2449" s="8">
        <v>240462.03</v>
      </c>
      <c r="G2449" s="8">
        <v>674685.22</v>
      </c>
      <c r="H2449" s="8">
        <v>277244.65000000002</v>
      </c>
      <c r="I2449" s="8">
        <v>4538.1099999999997</v>
      </c>
      <c r="J2449" s="8">
        <v>3507.96</v>
      </c>
      <c r="K2449" s="8">
        <v>380.96</v>
      </c>
      <c r="L2449" s="8">
        <v>1688451.8</v>
      </c>
      <c r="M2449" s="8">
        <v>0</v>
      </c>
      <c r="N2449" s="8">
        <v>883185.86</v>
      </c>
      <c r="O2449" s="8">
        <v>8984.01</v>
      </c>
      <c r="P2449" s="8">
        <v>111932.92</v>
      </c>
      <c r="Q2449" s="8">
        <v>31113.8</v>
      </c>
      <c r="R2449" s="8">
        <v>13397.12</v>
      </c>
      <c r="S2449" s="8">
        <v>726040.28</v>
      </c>
      <c r="T2449" s="8">
        <v>321534.43</v>
      </c>
      <c r="U2449" s="8">
        <v>59935.97</v>
      </c>
      <c r="V2449" s="8">
        <v>28.8</v>
      </c>
      <c r="W2449" s="8">
        <v>8642833.8399999999</v>
      </c>
      <c r="X2449" s="8">
        <v>1094.6400000000001</v>
      </c>
      <c r="Y2449" s="8">
        <v>423.09</v>
      </c>
      <c r="Z2449" s="8">
        <v>92.04</v>
      </c>
      <c r="AA2449" s="8">
        <v>898090.36</v>
      </c>
      <c r="AB2449" s="8">
        <v>92493.38</v>
      </c>
      <c r="AC2449" s="9">
        <f t="shared" si="228"/>
        <v>805596.98</v>
      </c>
      <c r="AD2449" s="5" t="str">
        <f>$C2449&amp;" "&amp;VLOOKUP(C2449,Tegevusalad!$A$1:$B$89,2,FALSE)</f>
        <v>85 HARIDUS</v>
      </c>
      <c r="AE2449" s="6">
        <f t="shared" si="229"/>
        <v>7789631.4399999995</v>
      </c>
      <c r="AF2449" s="6">
        <f t="shared" si="230"/>
        <v>3652047.3999999994</v>
      </c>
      <c r="AG2449" s="6">
        <f t="shared" si="231"/>
        <v>8464316.6600000001</v>
      </c>
      <c r="AH2449" s="6">
        <f t="shared" si="232"/>
        <v>4482914.8999999994</v>
      </c>
      <c r="AI2449" s="6">
        <f t="shared" si="233"/>
        <v>8463222.0199999996</v>
      </c>
    </row>
    <row r="2450" spans="1:35" s="2" customFormat="1">
      <c r="A2450" s="3">
        <v>2016</v>
      </c>
      <c r="B2450" s="3">
        <v>5</v>
      </c>
      <c r="C2450" s="4">
        <v>86</v>
      </c>
      <c r="D2450" s="8">
        <v>307</v>
      </c>
      <c r="E2450" s="8">
        <v>3116209.87</v>
      </c>
      <c r="F2450" s="8">
        <v>991372.49</v>
      </c>
      <c r="G2450" s="8">
        <v>440273.25</v>
      </c>
      <c r="H2450" s="8">
        <v>301429.19</v>
      </c>
      <c r="I2450" s="8">
        <v>64994.1</v>
      </c>
      <c r="J2450" s="8">
        <v>42359.18</v>
      </c>
      <c r="K2450" s="8">
        <v>0</v>
      </c>
      <c r="L2450" s="8">
        <v>712465.55</v>
      </c>
      <c r="M2450" s="8">
        <v>0</v>
      </c>
      <c r="N2450" s="8">
        <v>336063.06</v>
      </c>
      <c r="O2450" s="8">
        <v>3207.03</v>
      </c>
      <c r="P2450" s="8">
        <v>17726.080000000002</v>
      </c>
      <c r="Q2450" s="8">
        <v>1794.78</v>
      </c>
      <c r="R2450" s="8">
        <v>4011.45</v>
      </c>
      <c r="S2450" s="8">
        <v>1117317.3899999999</v>
      </c>
      <c r="T2450" s="8">
        <v>1012682.26</v>
      </c>
      <c r="U2450" s="8">
        <v>188677.45</v>
      </c>
      <c r="V2450" s="8">
        <v>6346.05</v>
      </c>
      <c r="W2450" s="8">
        <v>63801609.200000003</v>
      </c>
      <c r="X2450" s="8">
        <v>4252.6899999999996</v>
      </c>
      <c r="Y2450" s="8">
        <v>3091.26</v>
      </c>
      <c r="Z2450" s="8">
        <v>0</v>
      </c>
      <c r="AA2450" s="8">
        <v>416610.05</v>
      </c>
      <c r="AB2450" s="8">
        <v>37116.300000000003</v>
      </c>
      <c r="AC2450" s="9">
        <f t="shared" si="228"/>
        <v>379493.75</v>
      </c>
      <c r="AD2450" s="5" t="str">
        <f>$C2450&amp;" "&amp;VLOOKUP(C2450,Tegevusalad!$A$1:$B$89,2,FALSE)</f>
        <v>86 TERVISHOID</v>
      </c>
      <c r="AE2450" s="6">
        <f t="shared" si="229"/>
        <v>2805840.2100000004</v>
      </c>
      <c r="AF2450" s="6">
        <f t="shared" si="230"/>
        <v>384688.61</v>
      </c>
      <c r="AG2450" s="6">
        <f t="shared" si="231"/>
        <v>3246113.4600000009</v>
      </c>
      <c r="AH2450" s="6">
        <f t="shared" si="232"/>
        <v>1700372.55</v>
      </c>
      <c r="AI2450" s="6">
        <f t="shared" si="233"/>
        <v>3241860.7700000005</v>
      </c>
    </row>
    <row r="2451" spans="1:35" s="2" customFormat="1">
      <c r="A2451" s="3">
        <v>2016</v>
      </c>
      <c r="B2451" s="3">
        <v>5</v>
      </c>
      <c r="C2451" s="4">
        <v>87</v>
      </c>
      <c r="D2451" s="8">
        <v>33</v>
      </c>
      <c r="E2451" s="8">
        <v>212567.74</v>
      </c>
      <c r="F2451" s="8">
        <v>12985.69</v>
      </c>
      <c r="G2451" s="8">
        <v>2388.96</v>
      </c>
      <c r="H2451" s="8">
        <v>2388.96</v>
      </c>
      <c r="I2451" s="8">
        <v>2388.96</v>
      </c>
      <c r="J2451" s="8">
        <v>0</v>
      </c>
      <c r="K2451" s="8">
        <v>0</v>
      </c>
      <c r="L2451" s="8">
        <v>43682.26</v>
      </c>
      <c r="M2451" s="8">
        <v>0</v>
      </c>
      <c r="N2451" s="8">
        <v>31526.560000000001</v>
      </c>
      <c r="O2451" s="8">
        <v>178.28</v>
      </c>
      <c r="P2451" s="8">
        <v>5743.61</v>
      </c>
      <c r="Q2451" s="8">
        <v>71.77</v>
      </c>
      <c r="R2451" s="8">
        <v>128.58000000000001</v>
      </c>
      <c r="S2451" s="8">
        <v>177.57</v>
      </c>
      <c r="T2451" s="8">
        <v>0</v>
      </c>
      <c r="U2451" s="8">
        <v>0</v>
      </c>
      <c r="V2451" s="8">
        <v>0</v>
      </c>
      <c r="W2451" s="8">
        <v>2921013.74</v>
      </c>
      <c r="X2451" s="8">
        <v>412.2</v>
      </c>
      <c r="Y2451" s="8">
        <v>0</v>
      </c>
      <c r="Z2451" s="8">
        <v>0</v>
      </c>
      <c r="AA2451" s="8">
        <v>19731.13</v>
      </c>
      <c r="AB2451" s="8">
        <v>7575.43</v>
      </c>
      <c r="AC2451" s="9">
        <f t="shared" si="228"/>
        <v>12155.7</v>
      </c>
      <c r="AD2451" s="5" t="str">
        <f>$C2451&amp;" "&amp;VLOOKUP(C2451,Tegevusalad!$A$1:$B$89,2,FALSE)</f>
        <v>87 HOOLEKANDEASUTUSTE TEGEVUS</v>
      </c>
      <c r="AE2451" s="6">
        <f t="shared" si="229"/>
        <v>225788.06</v>
      </c>
      <c r="AF2451" s="6">
        <f t="shared" si="230"/>
        <v>157206.73000000001</v>
      </c>
      <c r="AG2451" s="6">
        <f t="shared" si="231"/>
        <v>228177.02</v>
      </c>
      <c r="AH2451" s="6">
        <f t="shared" si="232"/>
        <v>158275.70000000001</v>
      </c>
      <c r="AI2451" s="6">
        <f t="shared" si="233"/>
        <v>227764.81999999998</v>
      </c>
    </row>
    <row r="2452" spans="1:35" s="2" customFormat="1">
      <c r="A2452" s="3">
        <v>2016</v>
      </c>
      <c r="B2452" s="3">
        <v>5</v>
      </c>
      <c r="C2452" s="4">
        <v>88</v>
      </c>
      <c r="D2452" s="8">
        <v>47</v>
      </c>
      <c r="E2452" s="8">
        <v>125252.74</v>
      </c>
      <c r="F2452" s="8">
        <v>51139.519999999997</v>
      </c>
      <c r="G2452" s="8">
        <v>121031</v>
      </c>
      <c r="H2452" s="8">
        <v>0</v>
      </c>
      <c r="I2452" s="8">
        <v>0</v>
      </c>
      <c r="J2452" s="8">
        <v>0</v>
      </c>
      <c r="K2452" s="8">
        <v>0</v>
      </c>
      <c r="L2452" s="8">
        <v>29653.11</v>
      </c>
      <c r="M2452" s="8">
        <v>0</v>
      </c>
      <c r="N2452" s="8">
        <v>20746.150000000001</v>
      </c>
      <c r="O2452" s="8">
        <v>1284.6300000000001</v>
      </c>
      <c r="P2452" s="8">
        <v>752.13</v>
      </c>
      <c r="Q2452" s="8">
        <v>950.63</v>
      </c>
      <c r="R2452" s="8">
        <v>109.21</v>
      </c>
      <c r="S2452" s="8">
        <v>23259.35</v>
      </c>
      <c r="T2452" s="8">
        <v>13203.18</v>
      </c>
      <c r="U2452" s="8">
        <v>1668.3</v>
      </c>
      <c r="V2452" s="8">
        <v>0</v>
      </c>
      <c r="W2452" s="8">
        <v>69415.179999999993</v>
      </c>
      <c r="X2452" s="8">
        <v>0</v>
      </c>
      <c r="Y2452" s="8">
        <v>0</v>
      </c>
      <c r="Z2452" s="8">
        <v>0</v>
      </c>
      <c r="AA2452" s="8">
        <v>15757.08</v>
      </c>
      <c r="AB2452" s="8">
        <v>6850.12</v>
      </c>
      <c r="AC2452" s="9">
        <f t="shared" si="228"/>
        <v>8906.9599999999991</v>
      </c>
      <c r="AD2452" s="5" t="str">
        <f>$C2452&amp;" "&amp;VLOOKUP(C2452,Tegevusalad!$A$1:$B$89,2,FALSE)</f>
        <v>88 SOTSIAALHOOLEKANNE MAJUTUSETA</v>
      </c>
      <c r="AE2452" s="6">
        <f t="shared" si="229"/>
        <v>151464.61000000002</v>
      </c>
      <c r="AF2452" s="6">
        <f t="shared" si="230"/>
        <v>72925.999999999985</v>
      </c>
      <c r="AG2452" s="6">
        <f t="shared" si="231"/>
        <v>272495.61</v>
      </c>
      <c r="AH2452" s="6">
        <f t="shared" si="232"/>
        <v>104276.8</v>
      </c>
      <c r="AI2452" s="6">
        <f t="shared" si="233"/>
        <v>272495.61</v>
      </c>
    </row>
    <row r="2453" spans="1:35" s="2" customFormat="1">
      <c r="A2453" s="3">
        <v>2016</v>
      </c>
      <c r="B2453" s="3">
        <v>5</v>
      </c>
      <c r="C2453" s="4">
        <v>90</v>
      </c>
      <c r="D2453" s="8">
        <v>949</v>
      </c>
      <c r="E2453" s="8">
        <v>5078525.1500000004</v>
      </c>
      <c r="F2453" s="8">
        <v>29245.7</v>
      </c>
      <c r="G2453" s="8">
        <v>522436.11</v>
      </c>
      <c r="H2453" s="8">
        <v>332082.96000000002</v>
      </c>
      <c r="I2453" s="8">
        <v>71837.3</v>
      </c>
      <c r="J2453" s="8">
        <v>45709.3</v>
      </c>
      <c r="K2453" s="8">
        <v>0</v>
      </c>
      <c r="L2453" s="8">
        <v>1018337.22</v>
      </c>
      <c r="M2453" s="8">
        <v>0</v>
      </c>
      <c r="N2453" s="8">
        <v>798821.95</v>
      </c>
      <c r="O2453" s="8">
        <v>2091.25</v>
      </c>
      <c r="P2453" s="8">
        <v>138046.29999999999</v>
      </c>
      <c r="Q2453" s="8">
        <v>9070.74</v>
      </c>
      <c r="R2453" s="8">
        <v>8977.7199999999993</v>
      </c>
      <c r="S2453" s="8">
        <v>280755.26</v>
      </c>
      <c r="T2453" s="8">
        <v>180768.39</v>
      </c>
      <c r="U2453" s="8">
        <v>-6993.14</v>
      </c>
      <c r="V2453" s="8">
        <v>60</v>
      </c>
      <c r="W2453" s="8">
        <v>38866.78</v>
      </c>
      <c r="X2453" s="8">
        <v>0</v>
      </c>
      <c r="Y2453" s="8">
        <v>115.94</v>
      </c>
      <c r="Z2453" s="8">
        <v>0</v>
      </c>
      <c r="AA2453" s="8">
        <v>426516.38</v>
      </c>
      <c r="AB2453" s="8">
        <v>206885.17</v>
      </c>
      <c r="AC2453" s="9">
        <f t="shared" si="228"/>
        <v>219631.21</v>
      </c>
      <c r="AD2453" s="5" t="str">
        <f>$C2453&amp;" "&amp;VLOOKUP(C2453,Tegevusalad!$A$1:$B$89,2,FALSE)</f>
        <v>90 LOOME-, KUNSTI- JA MEELELAHUTUSTEGEVUS</v>
      </c>
      <c r="AE2453" s="6">
        <f t="shared" si="229"/>
        <v>4834008.7300000004</v>
      </c>
      <c r="AF2453" s="6">
        <f t="shared" si="230"/>
        <v>3754839.98</v>
      </c>
      <c r="AG2453" s="6">
        <f t="shared" si="231"/>
        <v>5356444.8400000008</v>
      </c>
      <c r="AH2453" s="6">
        <f t="shared" si="232"/>
        <v>4038998.3499999996</v>
      </c>
      <c r="AI2453" s="6">
        <f t="shared" si="233"/>
        <v>5356444.8400000008</v>
      </c>
    </row>
    <row r="2454" spans="1:35" s="2" customFormat="1">
      <c r="A2454" s="3">
        <v>2016</v>
      </c>
      <c r="B2454" s="3">
        <v>5</v>
      </c>
      <c r="C2454" s="4">
        <v>91</v>
      </c>
      <c r="D2454" s="8">
        <v>76</v>
      </c>
      <c r="E2454" s="8">
        <v>1630347.41</v>
      </c>
      <c r="F2454" s="8">
        <v>30812.78</v>
      </c>
      <c r="G2454" s="8">
        <v>3263.15</v>
      </c>
      <c r="H2454" s="8">
        <v>414.32</v>
      </c>
      <c r="I2454" s="8">
        <v>0</v>
      </c>
      <c r="J2454" s="8">
        <v>255.03</v>
      </c>
      <c r="K2454" s="8">
        <v>0</v>
      </c>
      <c r="L2454" s="8">
        <v>328842.64</v>
      </c>
      <c r="M2454" s="8">
        <v>0</v>
      </c>
      <c r="N2454" s="8">
        <v>479528.82</v>
      </c>
      <c r="O2454" s="8">
        <v>0</v>
      </c>
      <c r="P2454" s="8">
        <v>222473.18</v>
      </c>
      <c r="Q2454" s="8">
        <v>935.3</v>
      </c>
      <c r="R2454" s="8">
        <v>1483.78</v>
      </c>
      <c r="S2454" s="8">
        <v>15725.46</v>
      </c>
      <c r="T2454" s="8">
        <v>3654</v>
      </c>
      <c r="U2454" s="8">
        <v>60000.800000000003</v>
      </c>
      <c r="V2454" s="8">
        <v>0</v>
      </c>
      <c r="W2454" s="8">
        <v>14479.17</v>
      </c>
      <c r="X2454" s="8">
        <v>162.9</v>
      </c>
      <c r="Y2454" s="8">
        <v>0.01</v>
      </c>
      <c r="Z2454" s="8">
        <v>0</v>
      </c>
      <c r="AA2454" s="8">
        <v>104233.92</v>
      </c>
      <c r="AB2454" s="8">
        <v>254920.09</v>
      </c>
      <c r="AC2454" s="9">
        <f t="shared" si="228"/>
        <v>-150686.16999999998</v>
      </c>
      <c r="AD2454" s="5" t="str">
        <f>$C2454&amp;" "&amp;VLOOKUP(C2454,Tegevusalad!$A$1:$B$89,2,FALSE)</f>
        <v>91 RAAMATUKOGUDE, ARHIIVIDE, MUUSEUMIDE JA MUUDE KULTUURIASUTUSTE TEGEVUS</v>
      </c>
      <c r="AE2454" s="6">
        <f t="shared" si="229"/>
        <v>1585596.8299999998</v>
      </c>
      <c r="AF2454" s="6">
        <f t="shared" si="230"/>
        <v>2329336.7400000002</v>
      </c>
      <c r="AG2454" s="6">
        <f t="shared" si="231"/>
        <v>1588859.9799999997</v>
      </c>
      <c r="AH2454" s="6">
        <f t="shared" si="232"/>
        <v>2405063</v>
      </c>
      <c r="AI2454" s="6">
        <f t="shared" si="233"/>
        <v>1588697.0799999998</v>
      </c>
    </row>
    <row r="2455" spans="1:35" s="2" customFormat="1">
      <c r="A2455" s="3">
        <v>2016</v>
      </c>
      <c r="B2455" s="3">
        <v>5</v>
      </c>
      <c r="C2455" s="4">
        <v>92</v>
      </c>
      <c r="D2455" s="8">
        <v>14</v>
      </c>
      <c r="E2455" s="8">
        <v>1138856.67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227771.36</v>
      </c>
      <c r="M2455" s="8">
        <v>0</v>
      </c>
      <c r="N2455" s="8">
        <v>10339.780000000001</v>
      </c>
      <c r="O2455" s="8">
        <v>0</v>
      </c>
      <c r="P2455" s="8">
        <v>0</v>
      </c>
      <c r="Q2455" s="8">
        <v>0</v>
      </c>
      <c r="R2455" s="8">
        <v>0</v>
      </c>
      <c r="S2455" s="8">
        <v>879709.5</v>
      </c>
      <c r="T2455" s="8">
        <v>661420</v>
      </c>
      <c r="U2455" s="8">
        <v>101141.2</v>
      </c>
      <c r="V2455" s="8">
        <v>0</v>
      </c>
      <c r="W2455" s="8">
        <v>9337655.5299999993</v>
      </c>
      <c r="X2455" s="8">
        <v>0</v>
      </c>
      <c r="Y2455" s="8">
        <v>0.03</v>
      </c>
      <c r="Z2455" s="8">
        <v>0</v>
      </c>
      <c r="AA2455" s="8">
        <v>217431.61</v>
      </c>
      <c r="AB2455" s="8">
        <v>0</v>
      </c>
      <c r="AC2455" s="9">
        <f t="shared" si="228"/>
        <v>217431.61</v>
      </c>
      <c r="AD2455" s="5" t="str">
        <f>$C2455&amp;" "&amp;VLOOKUP(C2455,Tegevusalad!$A$1:$B$89,2,FALSE)</f>
        <v>92 HASARTMÄNGUDE JA KIHLVEDUDE KORRALDAMINE</v>
      </c>
      <c r="AE2455" s="6">
        <f t="shared" si="229"/>
        <v>158005.96999999997</v>
      </c>
      <c r="AF2455" s="6">
        <f t="shared" si="230"/>
        <v>-929151.79999999993</v>
      </c>
      <c r="AG2455" s="6">
        <f t="shared" si="231"/>
        <v>158005.96999999997</v>
      </c>
      <c r="AH2455" s="6">
        <f t="shared" si="232"/>
        <v>51698.9</v>
      </c>
      <c r="AI2455" s="6">
        <f t="shared" si="233"/>
        <v>158005.96999999997</v>
      </c>
    </row>
    <row r="2456" spans="1:35" s="2" customFormat="1">
      <c r="A2456" s="3">
        <v>2016</v>
      </c>
      <c r="B2456" s="3">
        <v>5</v>
      </c>
      <c r="C2456" s="4">
        <v>93</v>
      </c>
      <c r="D2456" s="8">
        <v>983</v>
      </c>
      <c r="E2456" s="8">
        <v>11292761.17</v>
      </c>
      <c r="F2456" s="8">
        <v>176727.03</v>
      </c>
      <c r="G2456" s="8">
        <v>1263149.8500000001</v>
      </c>
      <c r="H2456" s="8">
        <v>742358.34</v>
      </c>
      <c r="I2456" s="8">
        <v>57527.71</v>
      </c>
      <c r="J2456" s="8">
        <v>65398.400000000001</v>
      </c>
      <c r="K2456" s="8">
        <v>0</v>
      </c>
      <c r="L2456" s="8">
        <v>2274457.8199999998</v>
      </c>
      <c r="M2456" s="8">
        <v>0</v>
      </c>
      <c r="N2456" s="8">
        <v>2643722.39</v>
      </c>
      <c r="O2456" s="8">
        <v>16348.05</v>
      </c>
      <c r="P2456" s="8">
        <v>994776.87</v>
      </c>
      <c r="Q2456" s="8">
        <v>8432.0499999999993</v>
      </c>
      <c r="R2456" s="8">
        <v>9659.5300000000007</v>
      </c>
      <c r="S2456" s="8">
        <v>1869621.58</v>
      </c>
      <c r="T2456" s="8">
        <v>669774.57999999996</v>
      </c>
      <c r="U2456" s="8">
        <v>90740.25</v>
      </c>
      <c r="V2456" s="8">
        <v>0</v>
      </c>
      <c r="W2456" s="8">
        <v>408333.13</v>
      </c>
      <c r="X2456" s="8">
        <v>0</v>
      </c>
      <c r="Y2456" s="8">
        <v>1355.72</v>
      </c>
      <c r="Z2456" s="8">
        <v>0</v>
      </c>
      <c r="AA2456" s="8">
        <v>777487.02</v>
      </c>
      <c r="AB2456" s="8">
        <v>1145395.8700000001</v>
      </c>
      <c r="AC2456" s="9">
        <f t="shared" si="228"/>
        <v>-367908.85000000009</v>
      </c>
      <c r="AD2456" s="5" t="str">
        <f>$C2456&amp;" "&amp;VLOOKUP(C2456,Tegevusalad!$A$1:$B$89,2,FALSE)</f>
        <v>93 SPORDITEGEVUS NING LÕBUSTUS- JA VABA AJA TEGEVUSED</v>
      </c>
      <c r="AE2456" s="6">
        <f t="shared" si="229"/>
        <v>9509126.3699999992</v>
      </c>
      <c r="AF2456" s="6">
        <f t="shared" si="230"/>
        <v>11224807.52</v>
      </c>
      <c r="AG2456" s="6">
        <f t="shared" si="231"/>
        <v>10772276.219999999</v>
      </c>
      <c r="AH2456" s="6">
        <f t="shared" si="232"/>
        <v>13266909.6</v>
      </c>
      <c r="AI2456" s="6">
        <f t="shared" si="233"/>
        <v>10772276.219999999</v>
      </c>
    </row>
    <row r="2457" spans="1:35" s="2" customFormat="1">
      <c r="A2457" s="3">
        <v>2016</v>
      </c>
      <c r="B2457" s="3">
        <v>5</v>
      </c>
      <c r="C2457" s="4">
        <v>94</v>
      </c>
      <c r="D2457" s="8">
        <v>258</v>
      </c>
      <c r="E2457" s="8">
        <v>2164373.9500000002</v>
      </c>
      <c r="F2457" s="8">
        <v>36344.089999999997</v>
      </c>
      <c r="G2457" s="8">
        <v>83162.34</v>
      </c>
      <c r="H2457" s="8">
        <v>17836.439999999999</v>
      </c>
      <c r="I2457" s="8">
        <v>0</v>
      </c>
      <c r="J2457" s="8">
        <v>0</v>
      </c>
      <c r="K2457" s="8">
        <v>0</v>
      </c>
      <c r="L2457" s="8">
        <v>436145.73</v>
      </c>
      <c r="M2457" s="8">
        <v>0</v>
      </c>
      <c r="N2457" s="8">
        <v>475900.67</v>
      </c>
      <c r="O2457" s="8">
        <v>47.78</v>
      </c>
      <c r="P2457" s="8">
        <v>18424.990000000002</v>
      </c>
      <c r="Q2457" s="8">
        <v>711.51</v>
      </c>
      <c r="R2457" s="8">
        <v>1232.05</v>
      </c>
      <c r="S2457" s="8">
        <v>79729.19</v>
      </c>
      <c r="T2457" s="8">
        <v>10312.870000000001</v>
      </c>
      <c r="U2457" s="8">
        <v>5756.71</v>
      </c>
      <c r="V2457" s="8">
        <v>0</v>
      </c>
      <c r="W2457" s="8">
        <v>193304.45</v>
      </c>
      <c r="X2457" s="8">
        <v>1058.83</v>
      </c>
      <c r="Y2457" s="8">
        <v>835.44</v>
      </c>
      <c r="Z2457" s="8">
        <v>0</v>
      </c>
      <c r="AA2457" s="8">
        <v>117572.13</v>
      </c>
      <c r="AB2457" s="8">
        <v>156491.64000000001</v>
      </c>
      <c r="AC2457" s="9">
        <f t="shared" si="228"/>
        <v>-38919.510000000009</v>
      </c>
      <c r="AD2457" s="5" t="str">
        <f>$C2457&amp;" "&amp;VLOOKUP(C2457,Tegevusalad!$A$1:$B$89,2,FALSE)</f>
        <v>94 ORGANISATSIOONIDE TEGEVUS</v>
      </c>
      <c r="AE2457" s="6">
        <f t="shared" si="229"/>
        <v>2116290.9700000002</v>
      </c>
      <c r="AF2457" s="6">
        <f t="shared" si="230"/>
        <v>2299938.7999999998</v>
      </c>
      <c r="AG2457" s="6">
        <f t="shared" si="231"/>
        <v>2199453.31</v>
      </c>
      <c r="AH2457" s="6">
        <f t="shared" si="232"/>
        <v>2385663.5999999996</v>
      </c>
      <c r="AI2457" s="6">
        <f t="shared" si="233"/>
        <v>2198394.48</v>
      </c>
    </row>
    <row r="2458" spans="1:35" s="2" customFormat="1">
      <c r="A2458" s="3">
        <v>2016</v>
      </c>
      <c r="B2458" s="3">
        <v>5</v>
      </c>
      <c r="C2458" s="4">
        <v>95</v>
      </c>
      <c r="D2458" s="8">
        <v>349</v>
      </c>
      <c r="E2458" s="8">
        <v>2745149.08</v>
      </c>
      <c r="F2458" s="8">
        <v>4596</v>
      </c>
      <c r="G2458" s="8">
        <v>460452.43</v>
      </c>
      <c r="H2458" s="8">
        <v>387282</v>
      </c>
      <c r="I2458" s="8">
        <v>108209.7</v>
      </c>
      <c r="J2458" s="8">
        <v>16142.96</v>
      </c>
      <c r="K2458" s="8">
        <v>0</v>
      </c>
      <c r="L2458" s="8">
        <v>549443.41</v>
      </c>
      <c r="M2458" s="8">
        <v>0</v>
      </c>
      <c r="N2458" s="8">
        <v>371671.6</v>
      </c>
      <c r="O2458" s="8">
        <v>3675.91</v>
      </c>
      <c r="P2458" s="8">
        <v>7422.86</v>
      </c>
      <c r="Q2458" s="8">
        <v>3733.31</v>
      </c>
      <c r="R2458" s="8">
        <v>6451.41</v>
      </c>
      <c r="S2458" s="8">
        <v>502813.4</v>
      </c>
      <c r="T2458" s="8">
        <v>454988.18</v>
      </c>
      <c r="U2458" s="8">
        <v>1069.6099999999999</v>
      </c>
      <c r="V2458" s="8">
        <v>0</v>
      </c>
      <c r="W2458" s="8">
        <v>285.76</v>
      </c>
      <c r="X2458" s="8">
        <v>172.58</v>
      </c>
      <c r="Y2458" s="8">
        <v>11.2</v>
      </c>
      <c r="Z2458" s="8">
        <v>0.15</v>
      </c>
      <c r="AA2458" s="8">
        <v>195229.67</v>
      </c>
      <c r="AB2458" s="8">
        <v>17446.810000000001</v>
      </c>
      <c r="AC2458" s="9">
        <f t="shared" si="228"/>
        <v>177782.86000000002</v>
      </c>
      <c r="AD2458" s="5" t="str">
        <f>$C2458&amp;" "&amp;VLOOKUP(C2458,Tegevusalad!$A$1:$B$89,2,FALSE)</f>
        <v>95 ARVUTITE NING TARBEESEMETE JA KODUTARVETE PARANDUS</v>
      </c>
      <c r="AE2458" s="6">
        <f t="shared" si="229"/>
        <v>2246034.6500000004</v>
      </c>
      <c r="AF2458" s="6">
        <f t="shared" si="230"/>
        <v>1368352.4899999995</v>
      </c>
      <c r="AG2458" s="6">
        <f t="shared" si="231"/>
        <v>2706487.08</v>
      </c>
      <c r="AH2458" s="6">
        <f t="shared" si="232"/>
        <v>1890615.0499999996</v>
      </c>
      <c r="AI2458" s="6">
        <f t="shared" si="233"/>
        <v>2706314.5</v>
      </c>
    </row>
    <row r="2459" spans="1:35" s="2" customFormat="1">
      <c r="A2459" s="3">
        <v>2016</v>
      </c>
      <c r="B2459" s="3">
        <v>5</v>
      </c>
      <c r="C2459" s="4">
        <v>96</v>
      </c>
      <c r="D2459" s="8">
        <v>1543</v>
      </c>
      <c r="E2459" s="8">
        <v>11270900.27</v>
      </c>
      <c r="F2459" s="8">
        <v>75348.81</v>
      </c>
      <c r="G2459" s="8">
        <v>2688279.29</v>
      </c>
      <c r="H2459" s="8">
        <v>1694303.27</v>
      </c>
      <c r="I2459" s="8">
        <v>306343.84999999998</v>
      </c>
      <c r="J2459" s="8">
        <v>179732.28</v>
      </c>
      <c r="K2459" s="8">
        <v>0</v>
      </c>
      <c r="L2459" s="8">
        <v>2260961.4700000002</v>
      </c>
      <c r="M2459" s="8">
        <v>0</v>
      </c>
      <c r="N2459" s="8">
        <v>1544444.09</v>
      </c>
      <c r="O2459" s="8">
        <v>17922.97</v>
      </c>
      <c r="P2459" s="8">
        <v>104792.6</v>
      </c>
      <c r="Q2459" s="8">
        <v>12692.64</v>
      </c>
      <c r="R2459" s="8">
        <v>14495.91</v>
      </c>
      <c r="S2459" s="8">
        <v>979817.17</v>
      </c>
      <c r="T2459" s="8">
        <v>571168.09</v>
      </c>
      <c r="U2459" s="8">
        <v>27686.49</v>
      </c>
      <c r="V2459" s="8">
        <v>18190</v>
      </c>
      <c r="W2459" s="8">
        <v>114857.3</v>
      </c>
      <c r="X2459" s="8">
        <v>27485.97</v>
      </c>
      <c r="Y2459" s="8">
        <v>0.03</v>
      </c>
      <c r="Z2459" s="8">
        <v>0.04</v>
      </c>
      <c r="AA2459" s="8">
        <v>948849.2</v>
      </c>
      <c r="AB2459" s="8">
        <v>232331.83</v>
      </c>
      <c r="AC2459" s="9">
        <f t="shared" si="228"/>
        <v>716517.37</v>
      </c>
      <c r="AD2459" s="5" t="str">
        <f>$C2459&amp;" "&amp;VLOOKUP(C2459,Tegevusalad!$A$1:$B$89,2,FALSE)</f>
        <v>96 MUU TEENINDUS</v>
      </c>
      <c r="AE2459" s="6">
        <f t="shared" si="229"/>
        <v>10366231.390000001</v>
      </c>
      <c r="AF2459" s="6">
        <f t="shared" si="230"/>
        <v>6715771.4899999993</v>
      </c>
      <c r="AG2459" s="6">
        <f t="shared" si="231"/>
        <v>13054510.680000002</v>
      </c>
      <c r="AH2459" s="6">
        <f t="shared" si="232"/>
        <v>7794700</v>
      </c>
      <c r="AI2459" s="6">
        <f t="shared" si="233"/>
        <v>13027024.710000001</v>
      </c>
    </row>
    <row r="2460" spans="1:35" s="2" customFormat="1">
      <c r="A2460" s="3">
        <v>2016</v>
      </c>
      <c r="B2460" s="3">
        <v>5</v>
      </c>
      <c r="C2460" s="3"/>
      <c r="D2460" s="8">
        <v>927</v>
      </c>
      <c r="E2460" s="8">
        <v>92642849.670000002</v>
      </c>
      <c r="F2460" s="8">
        <v>1815510.04</v>
      </c>
      <c r="G2460" s="8">
        <v>81413387.530000001</v>
      </c>
      <c r="H2460" s="8">
        <v>33076284.809999999</v>
      </c>
      <c r="I2460" s="8">
        <v>31134037.23</v>
      </c>
      <c r="J2460" s="8">
        <v>39073487.560000002</v>
      </c>
      <c r="K2460" s="8">
        <v>0</v>
      </c>
      <c r="L2460" s="8">
        <v>18691965.850000001</v>
      </c>
      <c r="M2460" s="8">
        <v>0</v>
      </c>
      <c r="N2460" s="8">
        <v>16987355.120000001</v>
      </c>
      <c r="O2460" s="8">
        <v>976822.16</v>
      </c>
      <c r="P2460" s="8">
        <v>82598.47</v>
      </c>
      <c r="Q2460" s="8">
        <v>17253.57</v>
      </c>
      <c r="R2460" s="8">
        <v>3680.98</v>
      </c>
      <c r="S2460" s="8">
        <v>57031317.719999999</v>
      </c>
      <c r="T2460" s="8">
        <v>56125982.450000003</v>
      </c>
      <c r="U2460" s="8">
        <v>670146.03</v>
      </c>
      <c r="V2460" s="8">
        <v>545995.43000000005</v>
      </c>
      <c r="W2460" s="8">
        <v>760854.09</v>
      </c>
      <c r="X2460" s="8">
        <v>397750.27</v>
      </c>
      <c r="Y2460" s="8">
        <v>0</v>
      </c>
      <c r="Z2460" s="8">
        <v>0.01</v>
      </c>
      <c r="AA2460" s="8">
        <v>4669534.96</v>
      </c>
      <c r="AB2460" s="8">
        <v>2964924.24</v>
      </c>
      <c r="AC2460" s="9">
        <f t="shared" si="228"/>
        <v>1704610.7199999997</v>
      </c>
      <c r="AD2460" s="5" t="e">
        <f>$C2460&amp;" "&amp;VLOOKUP(C2460,Tegevusalad!$A$1:$B$89,2,FALSE)</f>
        <v>#N/A</v>
      </c>
      <c r="AE2460" s="6">
        <f t="shared" si="229"/>
        <v>37154646.230000004</v>
      </c>
      <c r="AF2460" s="6">
        <f t="shared" si="230"/>
        <v>22915601.380000003</v>
      </c>
      <c r="AG2460" s="6">
        <f t="shared" si="231"/>
        <v>118568033.76000002</v>
      </c>
      <c r="AH2460" s="6">
        <f t="shared" si="232"/>
        <v>84955180.5</v>
      </c>
      <c r="AI2460" s="6">
        <f t="shared" si="233"/>
        <v>118170283.49000001</v>
      </c>
    </row>
    <row r="2461" spans="1:35" s="2" customFormat="1">
      <c r="A2461" s="3">
        <v>2016</v>
      </c>
      <c r="B2461" s="3">
        <v>6</v>
      </c>
      <c r="C2461" s="4">
        <v>1</v>
      </c>
      <c r="D2461" s="8">
        <v>4460</v>
      </c>
      <c r="E2461" s="8">
        <v>49928179.280000001</v>
      </c>
      <c r="F2461" s="8">
        <v>73010.03</v>
      </c>
      <c r="G2461" s="8">
        <v>2977890.93</v>
      </c>
      <c r="H2461" s="8">
        <v>2241974.36</v>
      </c>
      <c r="I2461" s="8">
        <v>1621695.57</v>
      </c>
      <c r="J2461" s="8">
        <v>531710.07999999996</v>
      </c>
      <c r="K2461" s="8">
        <v>0</v>
      </c>
      <c r="L2461" s="8">
        <v>9992207.0099999998</v>
      </c>
      <c r="M2461" s="8">
        <v>0</v>
      </c>
      <c r="N2461" s="8">
        <v>12601607.289999999</v>
      </c>
      <c r="O2461" s="8">
        <v>31741.38</v>
      </c>
      <c r="P2461" s="8">
        <v>3445377.45</v>
      </c>
      <c r="Q2461" s="8">
        <v>24753.11</v>
      </c>
      <c r="R2461" s="8">
        <v>50766.22</v>
      </c>
      <c r="S2461" s="8">
        <v>1706658.48</v>
      </c>
      <c r="T2461" s="8">
        <v>1453937.22</v>
      </c>
      <c r="U2461" s="8">
        <v>1017372.42</v>
      </c>
      <c r="V2461" s="8">
        <v>1014599.43</v>
      </c>
      <c r="W2461" s="8">
        <v>365423.77</v>
      </c>
      <c r="X2461" s="8">
        <v>315886.84000000003</v>
      </c>
      <c r="Y2461" s="8">
        <v>627.51</v>
      </c>
      <c r="Z2461" s="8">
        <v>3403.34</v>
      </c>
      <c r="AA2461" s="8">
        <v>2662747.14</v>
      </c>
      <c r="AB2461" s="8">
        <v>5274923.26</v>
      </c>
      <c r="AC2461" s="9">
        <f t="shared" si="228"/>
        <v>-2612176.1199999996</v>
      </c>
      <c r="AD2461" s="5" t="str">
        <f>$C2461&amp;" "&amp;VLOOKUP(C2461,Tegevusalad!$A$1:$B$89,2,FALSE)</f>
        <v>1 TAIME- JA LOOMAKASVATUS, JAHINDUS JA NEID TEENINDAVAD TEGEVUSALAD</v>
      </c>
      <c r="AE2461" s="6">
        <f t="shared" si="229"/>
        <v>47593045.250000007</v>
      </c>
      <c r="AF2461" s="6">
        <f t="shared" si="230"/>
        <v>61393729.179999992</v>
      </c>
      <c r="AG2461" s="6">
        <f t="shared" si="231"/>
        <v>50570936.180000007</v>
      </c>
      <c r="AH2461" s="6">
        <f t="shared" si="232"/>
        <v>63261867.549999997</v>
      </c>
      <c r="AI2461" s="6">
        <f t="shared" si="233"/>
        <v>50255049.340000004</v>
      </c>
    </row>
    <row r="2462" spans="1:35" s="2" customFormat="1">
      <c r="A2462" s="3">
        <v>2016</v>
      </c>
      <c r="B2462" s="3">
        <v>6</v>
      </c>
      <c r="C2462" s="4">
        <v>2</v>
      </c>
      <c r="D2462" s="8">
        <v>1837</v>
      </c>
      <c r="E2462" s="8">
        <v>32191216.25</v>
      </c>
      <c r="F2462" s="8">
        <v>13044.33</v>
      </c>
      <c r="G2462" s="8">
        <v>3437809.03</v>
      </c>
      <c r="H2462" s="8">
        <v>1941959.12</v>
      </c>
      <c r="I2462" s="8">
        <v>1549669.13</v>
      </c>
      <c r="J2462" s="8">
        <v>306218.56</v>
      </c>
      <c r="K2462" s="8">
        <v>0</v>
      </c>
      <c r="L2462" s="8">
        <v>6439417.2699999996</v>
      </c>
      <c r="M2462" s="8">
        <v>0</v>
      </c>
      <c r="N2462" s="8">
        <v>5833654.4699999997</v>
      </c>
      <c r="O2462" s="8">
        <v>19615.34</v>
      </c>
      <c r="P2462" s="8">
        <v>1255767.58</v>
      </c>
      <c r="Q2462" s="8">
        <v>23162.45</v>
      </c>
      <c r="R2462" s="8">
        <v>21965.5</v>
      </c>
      <c r="S2462" s="8">
        <v>854495.29</v>
      </c>
      <c r="T2462" s="8">
        <v>624276.19999999995</v>
      </c>
      <c r="U2462" s="8">
        <v>474088.81</v>
      </c>
      <c r="V2462" s="8">
        <v>470000</v>
      </c>
      <c r="W2462" s="8">
        <v>3353451.75</v>
      </c>
      <c r="X2462" s="8">
        <v>481526.09</v>
      </c>
      <c r="Y2462" s="8">
        <v>2662.04</v>
      </c>
      <c r="Z2462" s="8">
        <v>2.4900000000000002</v>
      </c>
      <c r="AA2462" s="8">
        <v>2151689.7000000002</v>
      </c>
      <c r="AB2462" s="8">
        <v>1543267.35</v>
      </c>
      <c r="AC2462" s="9">
        <f t="shared" si="228"/>
        <v>608422.35000000009</v>
      </c>
      <c r="AD2462" s="5" t="str">
        <f>$C2462&amp;" "&amp;VLOOKUP(C2462,Tegevusalad!$A$1:$B$89,2,FALSE)</f>
        <v>2 METSAMAJANDUS JA METSAVARUMINE</v>
      </c>
      <c r="AE2462" s="6">
        <f t="shared" si="229"/>
        <v>31357202.569999997</v>
      </c>
      <c r="AF2462" s="6">
        <f t="shared" si="230"/>
        <v>28321439.050000001</v>
      </c>
      <c r="AG2462" s="6">
        <f t="shared" si="231"/>
        <v>34795011.600000001</v>
      </c>
      <c r="AH2462" s="6">
        <f t="shared" si="232"/>
        <v>29278099.849999998</v>
      </c>
      <c r="AI2462" s="6">
        <f t="shared" si="233"/>
        <v>34313485.509999998</v>
      </c>
    </row>
    <row r="2463" spans="1:35" s="2" customFormat="1">
      <c r="A2463" s="3">
        <v>2016</v>
      </c>
      <c r="B2463" s="3">
        <v>6</v>
      </c>
      <c r="C2463" s="4">
        <v>3</v>
      </c>
      <c r="D2463" s="8">
        <v>257</v>
      </c>
      <c r="E2463" s="8">
        <v>1086184.28</v>
      </c>
      <c r="F2463" s="8">
        <v>5083.24</v>
      </c>
      <c r="G2463" s="8">
        <v>251335.97</v>
      </c>
      <c r="H2463" s="8">
        <v>172364.6</v>
      </c>
      <c r="I2463" s="8">
        <v>25932.52</v>
      </c>
      <c r="J2463" s="8">
        <v>2579.5</v>
      </c>
      <c r="K2463" s="8">
        <v>0</v>
      </c>
      <c r="L2463" s="8">
        <v>217694.41</v>
      </c>
      <c r="M2463" s="8">
        <v>0</v>
      </c>
      <c r="N2463" s="8">
        <v>170850.38</v>
      </c>
      <c r="O2463" s="8">
        <v>0</v>
      </c>
      <c r="P2463" s="8">
        <v>8003.76</v>
      </c>
      <c r="Q2463" s="8">
        <v>1160.24</v>
      </c>
      <c r="R2463" s="8">
        <v>2391.96</v>
      </c>
      <c r="S2463" s="8">
        <v>56106.82</v>
      </c>
      <c r="T2463" s="8">
        <v>49523.25</v>
      </c>
      <c r="U2463" s="8">
        <v>0</v>
      </c>
      <c r="V2463" s="8">
        <v>0</v>
      </c>
      <c r="W2463" s="8">
        <v>143559.43</v>
      </c>
      <c r="X2463" s="8">
        <v>0</v>
      </c>
      <c r="Y2463" s="8">
        <v>0</v>
      </c>
      <c r="Z2463" s="8">
        <v>0</v>
      </c>
      <c r="AA2463" s="8">
        <v>111682.52</v>
      </c>
      <c r="AB2463" s="8">
        <v>64838.49</v>
      </c>
      <c r="AC2463" s="9">
        <f t="shared" si="228"/>
        <v>46844.030000000006</v>
      </c>
      <c r="AD2463" s="5" t="str">
        <f>$C2463&amp;" "&amp;VLOOKUP(C2463,Tegevusalad!$A$1:$B$89,2,FALSE)</f>
        <v>3 KALAPÜÜK JA VESIVILJELUS</v>
      </c>
      <c r="AE2463" s="6">
        <f t="shared" si="229"/>
        <v>1035160.7000000001</v>
      </c>
      <c r="AF2463" s="6">
        <f t="shared" si="230"/>
        <v>810104.88</v>
      </c>
      <c r="AG2463" s="6">
        <f t="shared" si="231"/>
        <v>1286496.67</v>
      </c>
      <c r="AH2463" s="6">
        <f t="shared" si="232"/>
        <v>866211.7</v>
      </c>
      <c r="AI2463" s="6">
        <f t="shared" si="233"/>
        <v>1286496.67</v>
      </c>
    </row>
    <row r="2464" spans="1:35" s="2" customFormat="1">
      <c r="A2464" s="3">
        <v>2016</v>
      </c>
      <c r="B2464" s="3">
        <v>6</v>
      </c>
      <c r="C2464" s="4">
        <v>5</v>
      </c>
      <c r="D2464" s="8">
        <v>1</v>
      </c>
      <c r="E2464" s="8">
        <v>4585.08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917.02</v>
      </c>
      <c r="M2464" s="8">
        <v>0</v>
      </c>
      <c r="N2464" s="8">
        <v>391.47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525.54999999999995</v>
      </c>
      <c r="AB2464" s="8">
        <v>0</v>
      </c>
      <c r="AC2464" s="9">
        <f t="shared" si="228"/>
        <v>525.54999999999995</v>
      </c>
      <c r="AD2464" s="5" t="str">
        <f>$C2464&amp;" "&amp;VLOOKUP(C2464,Tegevusalad!$A$1:$B$89,2,FALSE)</f>
        <v>5 KIVI- JA PRUUNSÖE KAEVANDAMINE</v>
      </c>
      <c r="AE2464" s="6">
        <f t="shared" si="229"/>
        <v>4585.08</v>
      </c>
      <c r="AF2464" s="6">
        <f t="shared" si="230"/>
        <v>1957.3500000000001</v>
      </c>
      <c r="AG2464" s="6">
        <f t="shared" si="231"/>
        <v>4585.08</v>
      </c>
      <c r="AH2464" s="6">
        <f t="shared" si="232"/>
        <v>1957.3500000000001</v>
      </c>
      <c r="AI2464" s="6">
        <f t="shared" si="233"/>
        <v>4585.08</v>
      </c>
    </row>
    <row r="2465" spans="1:35" s="2" customFormat="1">
      <c r="A2465" s="3">
        <v>2016</v>
      </c>
      <c r="B2465" s="3">
        <v>6</v>
      </c>
      <c r="C2465" s="4">
        <v>6</v>
      </c>
      <c r="D2465" s="8">
        <v>1</v>
      </c>
      <c r="E2465" s="8">
        <v>673256.3</v>
      </c>
      <c r="F2465" s="8">
        <v>0</v>
      </c>
      <c r="G2465" s="8">
        <v>1317313.81</v>
      </c>
      <c r="H2465" s="8">
        <v>0</v>
      </c>
      <c r="I2465" s="8">
        <v>0</v>
      </c>
      <c r="J2465" s="8">
        <v>148.07</v>
      </c>
      <c r="K2465" s="8">
        <v>0</v>
      </c>
      <c r="L2465" s="8">
        <v>134651.26</v>
      </c>
      <c r="M2465" s="8">
        <v>0</v>
      </c>
      <c r="N2465" s="8">
        <v>252388.86</v>
      </c>
      <c r="O2465" s="8">
        <v>0</v>
      </c>
      <c r="P2465" s="8">
        <v>880</v>
      </c>
      <c r="Q2465" s="8">
        <v>0</v>
      </c>
      <c r="R2465" s="8">
        <v>381.75</v>
      </c>
      <c r="S2465" s="8">
        <v>1390.14</v>
      </c>
      <c r="T2465" s="8">
        <v>1390.14</v>
      </c>
      <c r="U2465" s="8">
        <v>0</v>
      </c>
      <c r="V2465" s="8">
        <v>0</v>
      </c>
      <c r="W2465" s="8">
        <v>3442.7</v>
      </c>
      <c r="X2465" s="8">
        <v>5998.44</v>
      </c>
      <c r="Y2465" s="8">
        <v>142.12</v>
      </c>
      <c r="Z2465" s="8">
        <v>0</v>
      </c>
      <c r="AA2465" s="8">
        <v>0</v>
      </c>
      <c r="AB2465" s="8">
        <v>117595.48</v>
      </c>
      <c r="AC2465" s="9">
        <f t="shared" si="228"/>
        <v>-117595.48</v>
      </c>
      <c r="AD2465" s="5" t="str">
        <f>$C2465&amp;" "&amp;VLOOKUP(C2465,Tegevusalad!$A$1:$B$89,2,FALSE)</f>
        <v>6 TOORNAFTA JA MAAGAASI TOOTMINE</v>
      </c>
      <c r="AE2465" s="6">
        <f t="shared" si="229"/>
        <v>677864.6</v>
      </c>
      <c r="AF2465" s="6">
        <f t="shared" si="230"/>
        <v>1262462.9099999999</v>
      </c>
      <c r="AG2465" s="6">
        <f t="shared" si="231"/>
        <v>1995178.4100000001</v>
      </c>
      <c r="AH2465" s="6">
        <f t="shared" si="232"/>
        <v>1263853.0499999998</v>
      </c>
      <c r="AI2465" s="6">
        <f t="shared" si="233"/>
        <v>1989179.9700000002</v>
      </c>
    </row>
    <row r="2466" spans="1:35" s="2" customFormat="1">
      <c r="A2466" s="3">
        <v>2016</v>
      </c>
      <c r="B2466" s="3">
        <v>6</v>
      </c>
      <c r="C2466" s="4">
        <v>8</v>
      </c>
      <c r="D2466" s="8">
        <v>124</v>
      </c>
      <c r="E2466" s="8">
        <v>10453485.289999999</v>
      </c>
      <c r="F2466" s="8">
        <v>3947.13</v>
      </c>
      <c r="G2466" s="8">
        <v>4431413.34</v>
      </c>
      <c r="H2466" s="8">
        <v>3457019.89</v>
      </c>
      <c r="I2466" s="8">
        <v>3294031.15</v>
      </c>
      <c r="J2466" s="8">
        <v>672480.36</v>
      </c>
      <c r="K2466" s="8">
        <v>0</v>
      </c>
      <c r="L2466" s="8">
        <v>2091052.29</v>
      </c>
      <c r="M2466" s="8">
        <v>157.01</v>
      </c>
      <c r="N2466" s="8">
        <v>1663959.02</v>
      </c>
      <c r="O2466" s="8">
        <v>2892.97</v>
      </c>
      <c r="P2466" s="8">
        <v>188694.42</v>
      </c>
      <c r="Q2466" s="8">
        <v>27853.38</v>
      </c>
      <c r="R2466" s="8">
        <v>4963.79</v>
      </c>
      <c r="S2466" s="8">
        <v>959386.57</v>
      </c>
      <c r="T2466" s="8">
        <v>760723.67</v>
      </c>
      <c r="U2466" s="8">
        <v>0</v>
      </c>
      <c r="V2466" s="8">
        <v>0</v>
      </c>
      <c r="W2466" s="8">
        <v>31869.08</v>
      </c>
      <c r="X2466" s="8">
        <v>5959.61</v>
      </c>
      <c r="Y2466" s="8">
        <v>0</v>
      </c>
      <c r="Z2466" s="8">
        <v>0</v>
      </c>
      <c r="AA2466" s="8">
        <v>821168.21</v>
      </c>
      <c r="AB2466" s="8">
        <v>393917.93</v>
      </c>
      <c r="AC2466" s="9">
        <f t="shared" si="228"/>
        <v>427250.27999999997</v>
      </c>
      <c r="AD2466" s="5" t="str">
        <f>$C2466&amp;" "&amp;VLOOKUP(C2466,Tegevusalad!$A$1:$B$89,2,FALSE)</f>
        <v>8 MUU KAEVANDAMINE</v>
      </c>
      <c r="AE2466" s="6">
        <f t="shared" si="229"/>
        <v>9504005.459999999</v>
      </c>
      <c r="AF2466" s="6">
        <f t="shared" si="230"/>
        <v>7370762.6299999999</v>
      </c>
      <c r="AG2466" s="6">
        <f t="shared" si="231"/>
        <v>13935418.799999999</v>
      </c>
      <c r="AH2466" s="6">
        <f t="shared" si="232"/>
        <v>8344614.0499999998</v>
      </c>
      <c r="AI2466" s="6">
        <f t="shared" si="233"/>
        <v>13929459.189999999</v>
      </c>
    </row>
    <row r="2467" spans="1:35" s="2" customFormat="1">
      <c r="A2467" s="3">
        <v>2016</v>
      </c>
      <c r="B2467" s="3">
        <v>6</v>
      </c>
      <c r="C2467" s="4">
        <v>9</v>
      </c>
      <c r="D2467" s="8">
        <v>22</v>
      </c>
      <c r="E2467" s="8">
        <v>985632.74</v>
      </c>
      <c r="F2467" s="8">
        <v>0</v>
      </c>
      <c r="G2467" s="8">
        <v>5411.11</v>
      </c>
      <c r="H2467" s="8">
        <v>637.11</v>
      </c>
      <c r="I2467" s="8">
        <v>0</v>
      </c>
      <c r="J2467" s="8">
        <v>0</v>
      </c>
      <c r="K2467" s="8">
        <v>0</v>
      </c>
      <c r="L2467" s="8">
        <v>197126.56</v>
      </c>
      <c r="M2467" s="8">
        <v>0</v>
      </c>
      <c r="N2467" s="8">
        <v>122325.09</v>
      </c>
      <c r="O2467" s="8">
        <v>0</v>
      </c>
      <c r="P2467" s="8">
        <v>21588</v>
      </c>
      <c r="Q2467" s="8">
        <v>914.86</v>
      </c>
      <c r="R2467" s="8">
        <v>604.78</v>
      </c>
      <c r="S2467" s="8">
        <v>22448.92</v>
      </c>
      <c r="T2467" s="8">
        <v>115.93</v>
      </c>
      <c r="U2467" s="8">
        <v>0</v>
      </c>
      <c r="V2467" s="8">
        <v>0</v>
      </c>
      <c r="W2467" s="8">
        <v>4181.5</v>
      </c>
      <c r="X2467" s="8">
        <v>33875.050000000003</v>
      </c>
      <c r="Y2467" s="8">
        <v>0</v>
      </c>
      <c r="Z2467" s="8">
        <v>0</v>
      </c>
      <c r="AA2467" s="8">
        <v>78633.86</v>
      </c>
      <c r="AB2467" s="8">
        <v>3832.39</v>
      </c>
      <c r="AC2467" s="9">
        <f t="shared" si="228"/>
        <v>74801.47</v>
      </c>
      <c r="AD2467" s="5" t="str">
        <f>$C2467&amp;" "&amp;VLOOKUP(C2467,Tegevusalad!$A$1:$B$89,2,FALSE)</f>
        <v>9 KAEVANDAMIST ABISTAVAD TEGEVUSALAD</v>
      </c>
      <c r="AE2467" s="6">
        <f t="shared" si="229"/>
        <v>997058.87</v>
      </c>
      <c r="AF2467" s="6">
        <f t="shared" si="230"/>
        <v>592200.42999999993</v>
      </c>
      <c r="AG2467" s="6">
        <f t="shared" si="231"/>
        <v>1002469.98</v>
      </c>
      <c r="AH2467" s="6">
        <f t="shared" si="232"/>
        <v>614649.35</v>
      </c>
      <c r="AI2467" s="6">
        <f t="shared" si="233"/>
        <v>968594.92999999993</v>
      </c>
    </row>
    <row r="2468" spans="1:35" s="2" customFormat="1">
      <c r="A2468" s="3">
        <v>2016</v>
      </c>
      <c r="B2468" s="3">
        <v>6</v>
      </c>
      <c r="C2468" s="4">
        <v>10</v>
      </c>
      <c r="D2468" s="8">
        <v>557</v>
      </c>
      <c r="E2468" s="8">
        <v>113624137.36</v>
      </c>
      <c r="F2468" s="8">
        <v>19509.93</v>
      </c>
      <c r="G2468" s="8">
        <v>42440701.049999997</v>
      </c>
      <c r="H2468" s="8">
        <v>36127160.520000003</v>
      </c>
      <c r="I2468" s="8">
        <v>35572834.25</v>
      </c>
      <c r="J2468" s="8">
        <v>5406887.5599999996</v>
      </c>
      <c r="K2468" s="8">
        <v>0</v>
      </c>
      <c r="L2468" s="8">
        <v>22726583.32</v>
      </c>
      <c r="M2468" s="8">
        <v>93518.39</v>
      </c>
      <c r="N2468" s="8">
        <v>19428326.780000001</v>
      </c>
      <c r="O2468" s="8">
        <v>518673.2</v>
      </c>
      <c r="P2468" s="8">
        <v>709799.95</v>
      </c>
      <c r="Q2468" s="8">
        <v>17291.62</v>
      </c>
      <c r="R2468" s="8">
        <v>23912.83</v>
      </c>
      <c r="S2468" s="8">
        <v>26161992.949999999</v>
      </c>
      <c r="T2468" s="8">
        <v>22882145.690000001</v>
      </c>
      <c r="U2468" s="8">
        <v>135915.16</v>
      </c>
      <c r="V2468" s="8">
        <v>252</v>
      </c>
      <c r="W2468" s="8">
        <v>763439.36</v>
      </c>
      <c r="X2468" s="8">
        <v>623951.69999999995</v>
      </c>
      <c r="Y2468" s="8">
        <v>0</v>
      </c>
      <c r="Z2468" s="8">
        <v>0.11</v>
      </c>
      <c r="AA2468" s="8">
        <v>5240909.01</v>
      </c>
      <c r="AB2468" s="8">
        <v>1849134.19</v>
      </c>
      <c r="AC2468" s="9">
        <f t="shared" si="228"/>
        <v>3391774.82</v>
      </c>
      <c r="AD2468" s="5" t="str">
        <f>$C2468&amp;" "&amp;VLOOKUP(C2468,Tegevusalad!$A$1:$B$89,2,FALSE)</f>
        <v>10 TOIDUAINETE TOOTMINE</v>
      </c>
      <c r="AE2468" s="6">
        <f t="shared" si="229"/>
        <v>87969690.88000001</v>
      </c>
      <c r="AF2468" s="6">
        <f t="shared" si="230"/>
        <v>68370175.939999998</v>
      </c>
      <c r="AG2468" s="6">
        <f t="shared" si="231"/>
        <v>130410391.92999999</v>
      </c>
      <c r="AH2468" s="6">
        <f t="shared" si="232"/>
        <v>97261198.049999997</v>
      </c>
      <c r="AI2468" s="6">
        <f t="shared" si="233"/>
        <v>129786440.23</v>
      </c>
    </row>
    <row r="2469" spans="1:35" s="2" customFormat="1">
      <c r="A2469" s="3">
        <v>2016</v>
      </c>
      <c r="B2469" s="3">
        <v>6</v>
      </c>
      <c r="C2469" s="4">
        <v>11</v>
      </c>
      <c r="D2469" s="8">
        <v>92</v>
      </c>
      <c r="E2469" s="8">
        <v>44769676.619999997</v>
      </c>
      <c r="F2469" s="8">
        <v>0</v>
      </c>
      <c r="G2469" s="8">
        <v>6396604.5199999996</v>
      </c>
      <c r="H2469" s="8">
        <v>4439735.1399999997</v>
      </c>
      <c r="I2469" s="8">
        <v>4319098.51</v>
      </c>
      <c r="J2469" s="8">
        <v>549580.15</v>
      </c>
      <c r="K2469" s="8">
        <v>0</v>
      </c>
      <c r="L2469" s="8">
        <v>8953935.3100000005</v>
      </c>
      <c r="M2469" s="8">
        <v>0</v>
      </c>
      <c r="N2469" s="8">
        <v>4443221.21</v>
      </c>
      <c r="O2469" s="8">
        <v>120047.34</v>
      </c>
      <c r="P2469" s="8">
        <v>158913.98000000001</v>
      </c>
      <c r="Q2469" s="8">
        <v>2437.34</v>
      </c>
      <c r="R2469" s="8">
        <v>6903.41</v>
      </c>
      <c r="S2469" s="8">
        <v>9452599.6699999999</v>
      </c>
      <c r="T2469" s="8">
        <v>8940929.25</v>
      </c>
      <c r="U2469" s="8">
        <v>279198.36</v>
      </c>
      <c r="V2469" s="8">
        <v>0</v>
      </c>
      <c r="W2469" s="8">
        <v>78429.39</v>
      </c>
      <c r="X2469" s="8">
        <v>4788.5</v>
      </c>
      <c r="Y2469" s="8">
        <v>0</v>
      </c>
      <c r="Z2469" s="8">
        <v>0</v>
      </c>
      <c r="AA2469" s="8">
        <v>4585693</v>
      </c>
      <c r="AB2469" s="8">
        <v>74978.899999999994</v>
      </c>
      <c r="AC2469" s="9">
        <f t="shared" si="228"/>
        <v>4510714.0999999996</v>
      </c>
      <c r="AD2469" s="5" t="str">
        <f>$C2469&amp;" "&amp;VLOOKUP(C2469,Tegevusalad!$A$1:$B$89,2,FALSE)</f>
        <v>11 JOOGITOOTMINE</v>
      </c>
      <c r="AE2469" s="6">
        <f t="shared" si="229"/>
        <v>35042667.089999996</v>
      </c>
      <c r="AF2469" s="6">
        <f t="shared" si="230"/>
        <v>11918588.369999999</v>
      </c>
      <c r="AG2469" s="6">
        <f t="shared" si="231"/>
        <v>41439271.609999999</v>
      </c>
      <c r="AH2469" s="6">
        <f t="shared" si="232"/>
        <v>22250623.099999998</v>
      </c>
      <c r="AI2469" s="6">
        <f t="shared" si="233"/>
        <v>41434483.109999999</v>
      </c>
    </row>
    <row r="2470" spans="1:35" s="2" customFormat="1">
      <c r="A2470" s="3">
        <v>2016</v>
      </c>
      <c r="B2470" s="3">
        <v>6</v>
      </c>
      <c r="C2470" s="4">
        <v>13</v>
      </c>
      <c r="D2470" s="8">
        <v>243</v>
      </c>
      <c r="E2470" s="8">
        <v>11794498.970000001</v>
      </c>
      <c r="F2470" s="8">
        <v>42.95</v>
      </c>
      <c r="G2470" s="8">
        <v>22108964.969999999</v>
      </c>
      <c r="H2470" s="8">
        <v>19223082.219999999</v>
      </c>
      <c r="I2470" s="8">
        <v>17901125.969999999</v>
      </c>
      <c r="J2470" s="8">
        <v>2786869.3</v>
      </c>
      <c r="K2470" s="8">
        <v>0</v>
      </c>
      <c r="L2470" s="8">
        <v>2358903.67</v>
      </c>
      <c r="M2470" s="8">
        <v>794150.37</v>
      </c>
      <c r="N2470" s="8">
        <v>3967300.55</v>
      </c>
      <c r="O2470" s="8">
        <v>949393.74</v>
      </c>
      <c r="P2470" s="8">
        <v>85144.07</v>
      </c>
      <c r="Q2470" s="8">
        <v>4333.6499999999996</v>
      </c>
      <c r="R2470" s="8">
        <v>5282.18</v>
      </c>
      <c r="S2470" s="8">
        <v>6609040.4800000004</v>
      </c>
      <c r="T2470" s="8">
        <v>6127831.3499999996</v>
      </c>
      <c r="U2470" s="8">
        <v>19493.38</v>
      </c>
      <c r="V2470" s="8">
        <v>0</v>
      </c>
      <c r="W2470" s="8">
        <v>3957.16</v>
      </c>
      <c r="X2470" s="8">
        <v>2563.83</v>
      </c>
      <c r="Y2470" s="8">
        <v>37.64</v>
      </c>
      <c r="Z2470" s="8">
        <v>0.02</v>
      </c>
      <c r="AA2470" s="8">
        <v>427045.6</v>
      </c>
      <c r="AB2470" s="8">
        <v>1241254.49</v>
      </c>
      <c r="AC2470" s="9">
        <f t="shared" si="228"/>
        <v>-814208.89</v>
      </c>
      <c r="AD2470" s="5" t="str">
        <f>$C2470&amp;" "&amp;VLOOKUP(C2470,Tegevusalad!$A$1:$B$89,2,FALSE)</f>
        <v>13 TEKSTIILITOOTMINE</v>
      </c>
      <c r="AE2470" s="6">
        <f t="shared" si="229"/>
        <v>5168571.8899999997</v>
      </c>
      <c r="AF2470" s="6">
        <f t="shared" si="230"/>
        <v>8487411.0899999999</v>
      </c>
      <c r="AG2470" s="6">
        <f t="shared" si="231"/>
        <v>27277536.859999999</v>
      </c>
      <c r="AH2470" s="6">
        <f t="shared" si="232"/>
        <v>19862913.649999999</v>
      </c>
      <c r="AI2470" s="6">
        <f t="shared" si="233"/>
        <v>27274973.030000001</v>
      </c>
    </row>
    <row r="2471" spans="1:35" s="2" customFormat="1">
      <c r="A2471" s="3">
        <v>2016</v>
      </c>
      <c r="B2471" s="3">
        <v>6</v>
      </c>
      <c r="C2471" s="4">
        <v>14</v>
      </c>
      <c r="D2471" s="8">
        <v>377</v>
      </c>
      <c r="E2471" s="8">
        <v>6716510.6500000004</v>
      </c>
      <c r="F2471" s="8">
        <v>1937.01</v>
      </c>
      <c r="G2471" s="8">
        <v>7342121.5</v>
      </c>
      <c r="H2471" s="8">
        <v>5506030.8899999997</v>
      </c>
      <c r="I2471" s="8">
        <v>2798545.73</v>
      </c>
      <c r="J2471" s="8">
        <v>1603736.57</v>
      </c>
      <c r="K2471" s="8">
        <v>27184.04</v>
      </c>
      <c r="L2471" s="8">
        <v>1343476.42</v>
      </c>
      <c r="M2471" s="8">
        <v>38163.230000000003</v>
      </c>
      <c r="N2471" s="8">
        <v>1440963.2</v>
      </c>
      <c r="O2471" s="8">
        <v>289388.3</v>
      </c>
      <c r="P2471" s="8">
        <v>37653.75</v>
      </c>
      <c r="Q2471" s="8">
        <v>2186.71</v>
      </c>
      <c r="R2471" s="8">
        <v>4515.55</v>
      </c>
      <c r="S2471" s="8">
        <v>2423770.7999999998</v>
      </c>
      <c r="T2471" s="8">
        <v>1980148.89</v>
      </c>
      <c r="U2471" s="8">
        <v>85.03</v>
      </c>
      <c r="V2471" s="8">
        <v>0</v>
      </c>
      <c r="W2471" s="8">
        <v>26144.91</v>
      </c>
      <c r="X2471" s="8">
        <v>442.47</v>
      </c>
      <c r="Y2471" s="8">
        <v>0</v>
      </c>
      <c r="Z2471" s="8">
        <v>0</v>
      </c>
      <c r="AA2471" s="8">
        <v>388164.81</v>
      </c>
      <c r="AB2471" s="8">
        <v>447488.36</v>
      </c>
      <c r="AC2471" s="9">
        <f t="shared" si="228"/>
        <v>-59323.549999999988</v>
      </c>
      <c r="AD2471" s="5" t="str">
        <f>$C2471&amp;" "&amp;VLOOKUP(C2471,Tegevusalad!$A$1:$B$89,2,FALSE)</f>
        <v>14 RÕIVATOOTMINE</v>
      </c>
      <c r="AE2471" s="6">
        <f t="shared" si="229"/>
        <v>4295034.3000000007</v>
      </c>
      <c r="AF2471" s="6">
        <f t="shared" si="230"/>
        <v>3356596.4199999995</v>
      </c>
      <c r="AG2471" s="6">
        <f t="shared" si="231"/>
        <v>11637155.800000001</v>
      </c>
      <c r="AH2471" s="6">
        <f t="shared" si="232"/>
        <v>7227393.75</v>
      </c>
      <c r="AI2471" s="6">
        <f t="shared" si="233"/>
        <v>11636713.33</v>
      </c>
    </row>
    <row r="2472" spans="1:35" s="2" customFormat="1">
      <c r="A2472" s="3">
        <v>2016</v>
      </c>
      <c r="B2472" s="3">
        <v>6</v>
      </c>
      <c r="C2472" s="4">
        <v>15</v>
      </c>
      <c r="D2472" s="8">
        <v>71</v>
      </c>
      <c r="E2472" s="8">
        <v>2372589.6</v>
      </c>
      <c r="F2472" s="8">
        <v>6654.71</v>
      </c>
      <c r="G2472" s="8">
        <v>1262149.55</v>
      </c>
      <c r="H2472" s="8">
        <v>1053390.23</v>
      </c>
      <c r="I2472" s="8">
        <v>747251.42</v>
      </c>
      <c r="J2472" s="8">
        <v>124379.28</v>
      </c>
      <c r="K2472" s="8">
        <v>100.75</v>
      </c>
      <c r="L2472" s="8">
        <v>475116.83</v>
      </c>
      <c r="M2472" s="8">
        <v>0</v>
      </c>
      <c r="N2472" s="8">
        <v>392865.04</v>
      </c>
      <c r="O2472" s="8">
        <v>20813.97</v>
      </c>
      <c r="P2472" s="8">
        <v>2339.6</v>
      </c>
      <c r="Q2472" s="8">
        <v>232.57</v>
      </c>
      <c r="R2472" s="8">
        <v>3378.36</v>
      </c>
      <c r="S2472" s="8">
        <v>1082221.98</v>
      </c>
      <c r="T2472" s="8">
        <v>967767.18</v>
      </c>
      <c r="U2472" s="8">
        <v>2864.5</v>
      </c>
      <c r="V2472" s="8">
        <v>0</v>
      </c>
      <c r="W2472" s="8">
        <v>3227.74</v>
      </c>
      <c r="X2472" s="8">
        <v>971.76</v>
      </c>
      <c r="Y2472" s="8">
        <v>0</v>
      </c>
      <c r="Z2472" s="8">
        <v>0</v>
      </c>
      <c r="AA2472" s="8">
        <v>170655.31</v>
      </c>
      <c r="AB2472" s="8">
        <v>88403.520000000004</v>
      </c>
      <c r="AC2472" s="9">
        <f t="shared" si="228"/>
        <v>82251.789999999994</v>
      </c>
      <c r="AD2472" s="5" t="str">
        <f>$C2472&amp;" "&amp;VLOOKUP(C2472,Tegevusalad!$A$1:$B$89,2,FALSE)</f>
        <v>15 NAHATÖÖTLEMINE JA NAHKTOODETE TOOTMINE</v>
      </c>
      <c r="AE2472" s="6">
        <f t="shared" si="229"/>
        <v>1295129.5899999999</v>
      </c>
      <c r="AF2472" s="6">
        <f t="shared" si="230"/>
        <v>792060.66999999969</v>
      </c>
      <c r="AG2472" s="6">
        <f t="shared" si="231"/>
        <v>2557279.14</v>
      </c>
      <c r="AH2472" s="6">
        <f t="shared" si="232"/>
        <v>1981216.9999999998</v>
      </c>
      <c r="AI2472" s="6">
        <f t="shared" si="233"/>
        <v>2556307.3800000004</v>
      </c>
    </row>
    <row r="2473" spans="1:35" s="2" customFormat="1">
      <c r="A2473" s="3">
        <v>2016</v>
      </c>
      <c r="B2473" s="3">
        <v>6</v>
      </c>
      <c r="C2473" s="4">
        <v>16</v>
      </c>
      <c r="D2473" s="8">
        <v>1032</v>
      </c>
      <c r="E2473" s="8">
        <v>81214417.540000007</v>
      </c>
      <c r="F2473" s="8">
        <v>10459.219999999999</v>
      </c>
      <c r="G2473" s="8">
        <v>93413819.590000004</v>
      </c>
      <c r="H2473" s="8">
        <v>69588215.640000001</v>
      </c>
      <c r="I2473" s="8">
        <v>63675205.579999998</v>
      </c>
      <c r="J2473" s="8">
        <v>23373771.329999998</v>
      </c>
      <c r="K2473" s="8">
        <v>0</v>
      </c>
      <c r="L2473" s="8">
        <v>16243824.869999999</v>
      </c>
      <c r="M2473" s="8">
        <v>922512.7</v>
      </c>
      <c r="N2473" s="8">
        <v>24917941.489999998</v>
      </c>
      <c r="O2473" s="8">
        <v>1770455.65</v>
      </c>
      <c r="P2473" s="8">
        <v>1861612.58</v>
      </c>
      <c r="Q2473" s="8">
        <v>11717.53</v>
      </c>
      <c r="R2473" s="8">
        <v>36877.39</v>
      </c>
      <c r="S2473" s="8">
        <v>22322238.390000001</v>
      </c>
      <c r="T2473" s="8">
        <v>18890234.440000001</v>
      </c>
      <c r="U2473" s="8">
        <v>1632797.92</v>
      </c>
      <c r="V2473" s="8">
        <v>1453087.8</v>
      </c>
      <c r="W2473" s="8">
        <v>268027.08</v>
      </c>
      <c r="X2473" s="8">
        <v>38802.879999999997</v>
      </c>
      <c r="Y2473" s="8">
        <v>0.03</v>
      </c>
      <c r="Z2473" s="8">
        <v>0</v>
      </c>
      <c r="AA2473" s="8">
        <v>1739044.35</v>
      </c>
      <c r="AB2473" s="8">
        <v>9490648.2400000002</v>
      </c>
      <c r="AC2473" s="9">
        <f t="shared" si="228"/>
        <v>-7751603.8900000006</v>
      </c>
      <c r="AD2473" s="5" t="str">
        <f>$C2473&amp;" "&amp;VLOOKUP(C2473,Tegevusalad!$A$1:$B$89,2,FALSE)</f>
        <v>16 PUIDUTÖÖTLEMINE NING PUIT- JA KORKTOODETE TOOTMINE, V.A MÖÖBEL; ÕLEST JA PUNUMISMATERJALIST TOODETE TOOTMINE</v>
      </c>
      <c r="AE2473" s="6">
        <f t="shared" si="229"/>
        <v>57308643.329999998</v>
      </c>
      <c r="AF2473" s="6">
        <f t="shared" si="230"/>
        <v>93419867.639999986</v>
      </c>
      <c r="AG2473" s="6">
        <f t="shared" si="231"/>
        <v>150722462.92000002</v>
      </c>
      <c r="AH2473" s="6">
        <f t="shared" si="232"/>
        <v>124774094.39999999</v>
      </c>
      <c r="AI2473" s="6">
        <f t="shared" si="233"/>
        <v>150683660.04000002</v>
      </c>
    </row>
    <row r="2474" spans="1:35" s="2" customFormat="1">
      <c r="A2474" s="3">
        <v>2016</v>
      </c>
      <c r="B2474" s="3">
        <v>6</v>
      </c>
      <c r="C2474" s="4">
        <v>17</v>
      </c>
      <c r="D2474" s="8">
        <v>59</v>
      </c>
      <c r="E2474" s="8">
        <v>9638382.8499999996</v>
      </c>
      <c r="F2474" s="8">
        <v>15</v>
      </c>
      <c r="G2474" s="8">
        <v>13715411.869999999</v>
      </c>
      <c r="H2474" s="8">
        <v>9001226.1999999993</v>
      </c>
      <c r="I2474" s="8">
        <v>8880904.8900000006</v>
      </c>
      <c r="J2474" s="8">
        <v>4703273.6500000004</v>
      </c>
      <c r="K2474" s="8">
        <v>0</v>
      </c>
      <c r="L2474" s="8">
        <v>1927677.91</v>
      </c>
      <c r="M2474" s="8">
        <v>37533.089999999997</v>
      </c>
      <c r="N2474" s="8">
        <v>2754503.29</v>
      </c>
      <c r="O2474" s="8">
        <v>150002.34</v>
      </c>
      <c r="P2474" s="8">
        <v>114841.9</v>
      </c>
      <c r="Q2474" s="8">
        <v>1006.08</v>
      </c>
      <c r="R2474" s="8">
        <v>3228.6</v>
      </c>
      <c r="S2474" s="8">
        <v>4628443.34</v>
      </c>
      <c r="T2474" s="8">
        <v>3680855.41</v>
      </c>
      <c r="U2474" s="8">
        <v>-3547.83</v>
      </c>
      <c r="V2474" s="8">
        <v>1013.3</v>
      </c>
      <c r="W2474" s="8">
        <v>0</v>
      </c>
      <c r="X2474" s="8">
        <v>9104.17</v>
      </c>
      <c r="Y2474" s="8">
        <v>0</v>
      </c>
      <c r="Z2474" s="8">
        <v>0</v>
      </c>
      <c r="AA2474" s="8">
        <v>345753.53</v>
      </c>
      <c r="AB2474" s="8">
        <v>1135045.82</v>
      </c>
      <c r="AC2474" s="9">
        <f t="shared" si="228"/>
        <v>-789292.29</v>
      </c>
      <c r="AD2474" s="5" t="str">
        <f>$C2474&amp;" "&amp;VLOOKUP(C2474,Tegevusalad!$A$1:$B$89,2,FALSE)</f>
        <v>17 PABERI JA PABERTOODETE TOOTMINE</v>
      </c>
      <c r="AE2474" s="6">
        <f t="shared" si="229"/>
        <v>5022606.51</v>
      </c>
      <c r="AF2474" s="6">
        <f t="shared" si="230"/>
        <v>8414765.540000001</v>
      </c>
      <c r="AG2474" s="6">
        <f t="shared" si="231"/>
        <v>18738018.380000003</v>
      </c>
      <c r="AH2474" s="6">
        <f t="shared" si="232"/>
        <v>13788659.449999999</v>
      </c>
      <c r="AI2474" s="6">
        <f t="shared" si="233"/>
        <v>18728914.210000001</v>
      </c>
    </row>
    <row r="2475" spans="1:35" s="2" customFormat="1">
      <c r="A2475" s="3">
        <v>2016</v>
      </c>
      <c r="B2475" s="3">
        <v>6</v>
      </c>
      <c r="C2475" s="4">
        <v>18</v>
      </c>
      <c r="D2475" s="8">
        <v>359</v>
      </c>
      <c r="E2475" s="8">
        <v>15745305.32</v>
      </c>
      <c r="F2475" s="8">
        <v>25565.22</v>
      </c>
      <c r="G2475" s="8">
        <v>8496415.1300000008</v>
      </c>
      <c r="H2475" s="8">
        <v>6859730.1100000003</v>
      </c>
      <c r="I2475" s="8">
        <v>5297072.9800000004</v>
      </c>
      <c r="J2475" s="8">
        <v>1264250.0900000001</v>
      </c>
      <c r="K2475" s="8">
        <v>0</v>
      </c>
      <c r="L2475" s="8">
        <v>3151361.99</v>
      </c>
      <c r="M2475" s="8">
        <v>0</v>
      </c>
      <c r="N2475" s="8">
        <v>2937474.76</v>
      </c>
      <c r="O2475" s="8">
        <v>159046.37</v>
      </c>
      <c r="P2475" s="8">
        <v>308501.62</v>
      </c>
      <c r="Q2475" s="8">
        <v>3873.77</v>
      </c>
      <c r="R2475" s="8">
        <v>11160.64</v>
      </c>
      <c r="S2475" s="8">
        <v>4769469.75</v>
      </c>
      <c r="T2475" s="8">
        <v>4520399.1900000004</v>
      </c>
      <c r="U2475" s="8">
        <v>14892.93</v>
      </c>
      <c r="V2475" s="8">
        <v>0</v>
      </c>
      <c r="W2475" s="8">
        <v>5514.21</v>
      </c>
      <c r="X2475" s="8">
        <v>25698.73</v>
      </c>
      <c r="Y2475" s="8">
        <v>0.01</v>
      </c>
      <c r="Z2475" s="8">
        <v>0.01</v>
      </c>
      <c r="AA2475" s="8">
        <v>783213.78</v>
      </c>
      <c r="AB2475" s="8">
        <v>569326.55000000005</v>
      </c>
      <c r="AC2475" s="9">
        <f t="shared" si="228"/>
        <v>213887.22999999998</v>
      </c>
      <c r="AD2475" s="5" t="str">
        <f>$C2475&amp;" "&amp;VLOOKUP(C2475,Tegevusalad!$A$1:$B$89,2,FALSE)</f>
        <v>18 TRÜKINDUS JA SALVESTISTE PALJUNDUS</v>
      </c>
      <c r="AE2475" s="6">
        <f t="shared" si="229"/>
        <v>11012206.590000002</v>
      </c>
      <c r="AF2475" s="6">
        <f t="shared" si="230"/>
        <v>9163582.4699999988</v>
      </c>
      <c r="AG2475" s="6">
        <f t="shared" si="231"/>
        <v>19508621.720000003</v>
      </c>
      <c r="AH2475" s="6">
        <f t="shared" si="232"/>
        <v>14743176.999999998</v>
      </c>
      <c r="AI2475" s="6">
        <f t="shared" si="233"/>
        <v>19482922.990000002</v>
      </c>
    </row>
    <row r="2476" spans="1:35" s="2" customFormat="1">
      <c r="A2476" s="3">
        <v>2016</v>
      </c>
      <c r="B2476" s="3">
        <v>6</v>
      </c>
      <c r="C2476" s="4">
        <v>19</v>
      </c>
      <c r="D2476" s="8">
        <v>6</v>
      </c>
      <c r="E2476" s="8">
        <v>139243.20000000001</v>
      </c>
      <c r="F2476" s="8">
        <v>0</v>
      </c>
      <c r="G2476" s="8">
        <v>11760</v>
      </c>
      <c r="H2476" s="8">
        <v>11760</v>
      </c>
      <c r="I2476" s="8">
        <v>11760</v>
      </c>
      <c r="J2476" s="8">
        <v>0</v>
      </c>
      <c r="K2476" s="8">
        <v>0</v>
      </c>
      <c r="L2476" s="8">
        <v>27848.639999999999</v>
      </c>
      <c r="M2476" s="8">
        <v>0</v>
      </c>
      <c r="N2476" s="8">
        <v>49728.07</v>
      </c>
      <c r="O2476" s="8">
        <v>0</v>
      </c>
      <c r="P2476" s="8">
        <v>0</v>
      </c>
      <c r="Q2476" s="8">
        <v>25.07</v>
      </c>
      <c r="R2476" s="8">
        <v>144.85</v>
      </c>
      <c r="S2476" s="8">
        <v>253.04</v>
      </c>
      <c r="T2476" s="8">
        <v>253.04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21879.43</v>
      </c>
      <c r="AC2476" s="9">
        <f t="shared" si="228"/>
        <v>-21879.43</v>
      </c>
      <c r="AD2476" s="5" t="str">
        <f>$C2476&amp;" "&amp;VLOOKUP(C2476,Tegevusalad!$A$1:$B$89,2,FALSE)</f>
        <v>19 KOKSI JA PUHASTATUD NAFTATOODETE TOOTMINE</v>
      </c>
      <c r="AE2476" s="6">
        <f t="shared" si="229"/>
        <v>138990.16</v>
      </c>
      <c r="AF2476" s="6">
        <f t="shared" si="230"/>
        <v>249111.55999999997</v>
      </c>
      <c r="AG2476" s="6">
        <f t="shared" si="231"/>
        <v>150750.16</v>
      </c>
      <c r="AH2476" s="6">
        <f t="shared" si="232"/>
        <v>249364.59999999998</v>
      </c>
      <c r="AI2476" s="6">
        <f t="shared" si="233"/>
        <v>150750.16</v>
      </c>
    </row>
    <row r="2477" spans="1:35" s="2" customFormat="1">
      <c r="A2477" s="3">
        <v>2016</v>
      </c>
      <c r="B2477" s="3">
        <v>6</v>
      </c>
      <c r="C2477" s="4">
        <v>20</v>
      </c>
      <c r="D2477" s="8">
        <v>115</v>
      </c>
      <c r="E2477" s="8">
        <v>24333570.84</v>
      </c>
      <c r="F2477" s="8">
        <v>407.25</v>
      </c>
      <c r="G2477" s="8">
        <v>21947141.949999999</v>
      </c>
      <c r="H2477" s="8">
        <v>14369162.92</v>
      </c>
      <c r="I2477" s="8">
        <v>13281369.039999999</v>
      </c>
      <c r="J2477" s="8">
        <v>5914210.21</v>
      </c>
      <c r="K2477" s="8">
        <v>0</v>
      </c>
      <c r="L2477" s="8">
        <v>4866750.82</v>
      </c>
      <c r="M2477" s="8">
        <v>528703.97</v>
      </c>
      <c r="N2477" s="8">
        <v>5942085.6600000001</v>
      </c>
      <c r="O2477" s="8">
        <v>657073.80000000005</v>
      </c>
      <c r="P2477" s="8">
        <v>34943.57</v>
      </c>
      <c r="Q2477" s="8">
        <v>1129.69</v>
      </c>
      <c r="R2477" s="8">
        <v>11406.9</v>
      </c>
      <c r="S2477" s="8">
        <v>12573787.58</v>
      </c>
      <c r="T2477" s="8">
        <v>10975890.859999999</v>
      </c>
      <c r="U2477" s="8">
        <v>609403.78</v>
      </c>
      <c r="V2477" s="8">
        <v>0</v>
      </c>
      <c r="W2477" s="8">
        <v>50279.63</v>
      </c>
      <c r="X2477" s="8">
        <v>2900.71</v>
      </c>
      <c r="Y2477" s="8">
        <v>0</v>
      </c>
      <c r="Z2477" s="8">
        <v>0</v>
      </c>
      <c r="AA2477" s="8">
        <v>880008.55</v>
      </c>
      <c r="AB2477" s="8">
        <v>1426639.42</v>
      </c>
      <c r="AC2477" s="9">
        <f t="shared" si="228"/>
        <v>-546630.86999999988</v>
      </c>
      <c r="AD2477" s="5" t="str">
        <f>$C2477&amp;" "&amp;VLOOKUP(C2477,Tegevusalad!$A$1:$B$89,2,FALSE)</f>
        <v>20 KEMIKAALIDE JA KEEMIATOODETE TOOTMINE</v>
      </c>
      <c r="AE2477" s="6">
        <f t="shared" si="229"/>
        <v>11153687.440000001</v>
      </c>
      <c r="AF2477" s="6">
        <f t="shared" si="230"/>
        <v>13298902.440000001</v>
      </c>
      <c r="AG2477" s="6">
        <f t="shared" si="231"/>
        <v>33100829.390000001</v>
      </c>
      <c r="AH2477" s="6">
        <f t="shared" si="232"/>
        <v>29767462.800000001</v>
      </c>
      <c r="AI2477" s="6">
        <f t="shared" si="233"/>
        <v>33097928.68</v>
      </c>
    </row>
    <row r="2478" spans="1:35" s="2" customFormat="1">
      <c r="A2478" s="3">
        <v>2016</v>
      </c>
      <c r="B2478" s="3">
        <v>6</v>
      </c>
      <c r="C2478" s="4">
        <v>21</v>
      </c>
      <c r="D2478" s="8">
        <v>12</v>
      </c>
      <c r="E2478" s="8">
        <v>1153006.3799999999</v>
      </c>
      <c r="F2478" s="8">
        <v>1778617.16</v>
      </c>
      <c r="G2478" s="8">
        <v>4476950.45</v>
      </c>
      <c r="H2478" s="8">
        <v>3573951.9</v>
      </c>
      <c r="I2478" s="8">
        <v>3231926.9</v>
      </c>
      <c r="J2478" s="8">
        <v>537160.72</v>
      </c>
      <c r="K2478" s="8">
        <v>0</v>
      </c>
      <c r="L2478" s="8">
        <v>390676.82</v>
      </c>
      <c r="M2478" s="8">
        <v>0</v>
      </c>
      <c r="N2478" s="8">
        <v>482975.01</v>
      </c>
      <c r="O2478" s="8">
        <v>50574.21</v>
      </c>
      <c r="P2478" s="8">
        <v>2061.21</v>
      </c>
      <c r="Q2478" s="8">
        <v>200.87</v>
      </c>
      <c r="R2478" s="8">
        <v>1524.84</v>
      </c>
      <c r="S2478" s="8">
        <v>2227651.44</v>
      </c>
      <c r="T2478" s="8">
        <v>1860605.75</v>
      </c>
      <c r="U2478" s="8">
        <v>576.33000000000004</v>
      </c>
      <c r="V2478" s="8">
        <v>0</v>
      </c>
      <c r="W2478" s="8">
        <v>9041.1</v>
      </c>
      <c r="X2478" s="8">
        <v>0</v>
      </c>
      <c r="Y2478" s="8">
        <v>1.43</v>
      </c>
      <c r="Z2478" s="8">
        <v>0</v>
      </c>
      <c r="AA2478" s="8">
        <v>22431.3</v>
      </c>
      <c r="AB2478" s="8">
        <v>114728.06</v>
      </c>
      <c r="AC2478" s="9">
        <f t="shared" si="228"/>
        <v>-92296.76</v>
      </c>
      <c r="AD2478" s="5" t="str">
        <f>$C2478&amp;" "&amp;VLOOKUP(C2478,Tegevusalad!$A$1:$B$89,2,FALSE)</f>
        <v>21 PÕHIFARMAATSIATOODETE JA RAVIMPREPARAATIDE TOOTMINE</v>
      </c>
      <c r="AE2478" s="6">
        <f t="shared" si="229"/>
        <v>703395.77</v>
      </c>
      <c r="AF2478" s="6">
        <f t="shared" si="230"/>
        <v>-58599.570000000225</v>
      </c>
      <c r="AG2478" s="6">
        <f t="shared" si="231"/>
        <v>5180346.2200000007</v>
      </c>
      <c r="AH2478" s="6">
        <f t="shared" si="232"/>
        <v>2422499.25</v>
      </c>
      <c r="AI2478" s="6">
        <f t="shared" si="233"/>
        <v>5180346.2200000007</v>
      </c>
    </row>
    <row r="2479" spans="1:35" s="2" customFormat="1">
      <c r="A2479" s="3">
        <v>2016</v>
      </c>
      <c r="B2479" s="3">
        <v>6</v>
      </c>
      <c r="C2479" s="4">
        <v>22</v>
      </c>
      <c r="D2479" s="8">
        <v>205</v>
      </c>
      <c r="E2479" s="8">
        <v>25194262.260000002</v>
      </c>
      <c r="F2479" s="8">
        <v>7533.8</v>
      </c>
      <c r="G2479" s="8">
        <v>18473281.16</v>
      </c>
      <c r="H2479" s="8">
        <v>14704284.189999999</v>
      </c>
      <c r="I2479" s="8">
        <v>14153909.24</v>
      </c>
      <c r="J2479" s="8">
        <v>3685565.75</v>
      </c>
      <c r="K2479" s="8">
        <v>0</v>
      </c>
      <c r="L2479" s="8">
        <v>5039530.5</v>
      </c>
      <c r="M2479" s="8">
        <v>112287.17</v>
      </c>
      <c r="N2479" s="8">
        <v>4726000.83</v>
      </c>
      <c r="O2479" s="8">
        <v>248000.44</v>
      </c>
      <c r="P2479" s="8">
        <v>368219.27</v>
      </c>
      <c r="Q2479" s="8">
        <v>4686.68</v>
      </c>
      <c r="R2479" s="8">
        <v>10847.55</v>
      </c>
      <c r="S2479" s="8">
        <v>12578035.48</v>
      </c>
      <c r="T2479" s="8">
        <v>12055837.220000001</v>
      </c>
      <c r="U2479" s="8">
        <v>162218.17000000001</v>
      </c>
      <c r="V2479" s="8">
        <v>0</v>
      </c>
      <c r="W2479" s="8">
        <v>3378.22</v>
      </c>
      <c r="X2479" s="8">
        <v>3965.06</v>
      </c>
      <c r="Y2479" s="8">
        <v>0</v>
      </c>
      <c r="Z2479" s="8">
        <v>0.01</v>
      </c>
      <c r="AA2479" s="8">
        <v>1032129.64</v>
      </c>
      <c r="AB2479" s="8">
        <v>606312.81000000006</v>
      </c>
      <c r="AC2479" s="9">
        <f t="shared" si="228"/>
        <v>425816.82999999996</v>
      </c>
      <c r="AD2479" s="5" t="str">
        <f>$C2479&amp;" "&amp;VLOOKUP(C2479,Tegevusalad!$A$1:$B$89,2,FALSE)</f>
        <v>22 KUMMI- JA PLASTTOODETE TOOTMINE</v>
      </c>
      <c r="AE2479" s="6">
        <f t="shared" si="229"/>
        <v>12465507.470000001</v>
      </c>
      <c r="AF2479" s="6">
        <f t="shared" si="230"/>
        <v>9703986.0499999952</v>
      </c>
      <c r="AG2479" s="6">
        <f t="shared" si="231"/>
        <v>30938788.630000003</v>
      </c>
      <c r="AH2479" s="6">
        <f t="shared" si="232"/>
        <v>23684241.899999999</v>
      </c>
      <c r="AI2479" s="6">
        <f t="shared" si="233"/>
        <v>30934823.57</v>
      </c>
    </row>
    <row r="2480" spans="1:35" s="2" customFormat="1">
      <c r="A2480" s="3">
        <v>2016</v>
      </c>
      <c r="B2480" s="3">
        <v>6</v>
      </c>
      <c r="C2480" s="4">
        <v>23</v>
      </c>
      <c r="D2480" s="8">
        <v>209</v>
      </c>
      <c r="E2480" s="8">
        <v>38553842.57</v>
      </c>
      <c r="F2480" s="8">
        <v>5980.25</v>
      </c>
      <c r="G2480" s="8">
        <v>15561059.380000001</v>
      </c>
      <c r="H2480" s="8">
        <v>13236487.01</v>
      </c>
      <c r="I2480" s="8">
        <v>11971959.789999999</v>
      </c>
      <c r="J2480" s="8">
        <v>537799.46</v>
      </c>
      <c r="K2480" s="8">
        <v>0</v>
      </c>
      <c r="L2480" s="8">
        <v>7711306.7000000002</v>
      </c>
      <c r="M2480" s="8">
        <v>1578.81</v>
      </c>
      <c r="N2480" s="8">
        <v>6173523.6799999997</v>
      </c>
      <c r="O2480" s="8">
        <v>228583.31</v>
      </c>
      <c r="P2480" s="8">
        <v>325765.65999999997</v>
      </c>
      <c r="Q2480" s="8">
        <v>6693.78</v>
      </c>
      <c r="R2480" s="8">
        <v>14723.97</v>
      </c>
      <c r="S2480" s="8">
        <v>9535337.9399999995</v>
      </c>
      <c r="T2480" s="8">
        <v>7967551.7699999996</v>
      </c>
      <c r="U2480" s="8">
        <v>267457.58</v>
      </c>
      <c r="V2480" s="8">
        <v>0</v>
      </c>
      <c r="W2480" s="8">
        <v>23068.67</v>
      </c>
      <c r="X2480" s="8">
        <v>14346.36</v>
      </c>
      <c r="Y2480" s="8">
        <v>0</v>
      </c>
      <c r="Z2480" s="8">
        <v>10.54</v>
      </c>
      <c r="AA2480" s="8">
        <v>2125161.63</v>
      </c>
      <c r="AB2480" s="8">
        <v>585810.34</v>
      </c>
      <c r="AC2480" s="9">
        <f t="shared" si="228"/>
        <v>1539351.29</v>
      </c>
      <c r="AD2480" s="5" t="str">
        <f>$C2480&amp;" "&amp;VLOOKUP(C2480,Tegevusalad!$A$1:$B$89,2,FALSE)</f>
        <v>23 MUUDE MITTEMETALSETEST MINERAALIDEST TOODETE TOOTMINE</v>
      </c>
      <c r="AE2480" s="6">
        <f t="shared" si="229"/>
        <v>28771373.66</v>
      </c>
      <c r="AF2480" s="6">
        <f t="shared" si="230"/>
        <v>19995526.18</v>
      </c>
      <c r="AG2480" s="6">
        <f t="shared" si="231"/>
        <v>44332433.040000007</v>
      </c>
      <c r="AH2480" s="6">
        <f t="shared" si="232"/>
        <v>30941238.249999996</v>
      </c>
      <c r="AI2480" s="6">
        <f t="shared" si="233"/>
        <v>44318086.680000007</v>
      </c>
    </row>
    <row r="2481" spans="1:35" s="2" customFormat="1">
      <c r="A2481" s="3">
        <v>2016</v>
      </c>
      <c r="B2481" s="3">
        <v>6</v>
      </c>
      <c r="C2481" s="4">
        <v>24</v>
      </c>
      <c r="D2481" s="8">
        <v>26</v>
      </c>
      <c r="E2481" s="8">
        <v>1598852.05</v>
      </c>
      <c r="F2481" s="8">
        <v>0</v>
      </c>
      <c r="G2481" s="8">
        <v>2567362.92</v>
      </c>
      <c r="H2481" s="8">
        <v>1166477.55</v>
      </c>
      <c r="I2481" s="8">
        <v>1117047.47</v>
      </c>
      <c r="J2481" s="8">
        <v>1399452.29</v>
      </c>
      <c r="K2481" s="8">
        <v>0</v>
      </c>
      <c r="L2481" s="8">
        <v>319770.42</v>
      </c>
      <c r="M2481" s="8">
        <v>276914.27</v>
      </c>
      <c r="N2481" s="8">
        <v>573433.68999999994</v>
      </c>
      <c r="O2481" s="8">
        <v>276914.27</v>
      </c>
      <c r="P2481" s="8">
        <v>3168.66</v>
      </c>
      <c r="Q2481" s="8">
        <v>772.4</v>
      </c>
      <c r="R2481" s="8">
        <v>270.17</v>
      </c>
      <c r="S2481" s="8">
        <v>737650.89</v>
      </c>
      <c r="T2481" s="8">
        <v>691673.87</v>
      </c>
      <c r="U2481" s="8">
        <v>77575.28</v>
      </c>
      <c r="V2481" s="8">
        <v>77575.28</v>
      </c>
      <c r="W2481" s="8">
        <v>0</v>
      </c>
      <c r="X2481" s="8">
        <v>16681.330000000002</v>
      </c>
      <c r="Y2481" s="8">
        <v>0</v>
      </c>
      <c r="Z2481" s="8">
        <v>0</v>
      </c>
      <c r="AA2481" s="8">
        <v>88195.48</v>
      </c>
      <c r="AB2481" s="8">
        <v>64944.480000000003</v>
      </c>
      <c r="AC2481" s="9">
        <f t="shared" si="228"/>
        <v>23250.999999999993</v>
      </c>
      <c r="AD2481" s="5" t="str">
        <f>$C2481&amp;" "&amp;VLOOKUP(C2481,Tegevusalad!$A$1:$B$89,2,FALSE)</f>
        <v>24 METALLITOOTMINE</v>
      </c>
      <c r="AE2481" s="6">
        <f t="shared" si="229"/>
        <v>800307.21000000008</v>
      </c>
      <c r="AF2481" s="6">
        <f t="shared" si="230"/>
        <v>746297.05999999971</v>
      </c>
      <c r="AG2481" s="6">
        <f t="shared" si="231"/>
        <v>3367670.13</v>
      </c>
      <c r="AH2481" s="6">
        <f t="shared" si="232"/>
        <v>2868519.3</v>
      </c>
      <c r="AI2481" s="6">
        <f t="shared" si="233"/>
        <v>3350988.7999999998</v>
      </c>
    </row>
    <row r="2482" spans="1:35" s="2" customFormat="1">
      <c r="A2482" s="3">
        <v>2016</v>
      </c>
      <c r="B2482" s="3">
        <v>6</v>
      </c>
      <c r="C2482" s="4">
        <v>25</v>
      </c>
      <c r="D2482" s="8">
        <v>1195</v>
      </c>
      <c r="E2482" s="8">
        <v>68913725.109999999</v>
      </c>
      <c r="F2482" s="8">
        <v>5313.2</v>
      </c>
      <c r="G2482" s="8">
        <v>51598472.200000003</v>
      </c>
      <c r="H2482" s="8">
        <v>44039103.090000004</v>
      </c>
      <c r="I2482" s="8">
        <v>37064915.759999998</v>
      </c>
      <c r="J2482" s="8">
        <v>6106342.8799999999</v>
      </c>
      <c r="K2482" s="8">
        <v>0</v>
      </c>
      <c r="L2482" s="8">
        <v>13783223.289999999</v>
      </c>
      <c r="M2482" s="8">
        <v>289712.43</v>
      </c>
      <c r="N2482" s="8">
        <v>14951067.300000001</v>
      </c>
      <c r="O2482" s="8">
        <v>621224.9</v>
      </c>
      <c r="P2482" s="8">
        <v>832166.27</v>
      </c>
      <c r="Q2482" s="8">
        <v>23070.68</v>
      </c>
      <c r="R2482" s="8">
        <v>35280.99</v>
      </c>
      <c r="S2482" s="8">
        <v>21894009.949999999</v>
      </c>
      <c r="T2482" s="8">
        <v>19635350.91</v>
      </c>
      <c r="U2482" s="8">
        <v>125923.71</v>
      </c>
      <c r="V2482" s="8">
        <v>10930.09</v>
      </c>
      <c r="W2482" s="8">
        <v>293484.03000000003</v>
      </c>
      <c r="X2482" s="8">
        <v>1023010.42</v>
      </c>
      <c r="Y2482" s="8">
        <v>50.17</v>
      </c>
      <c r="Z2482" s="8">
        <v>1297.3800000000001</v>
      </c>
      <c r="AA2482" s="8">
        <v>3140397.66</v>
      </c>
      <c r="AB2482" s="8">
        <v>4019776.45</v>
      </c>
      <c r="AC2482" s="9">
        <f t="shared" si="228"/>
        <v>-879378.79</v>
      </c>
      <c r="AD2482" s="5" t="str">
        <f>$C2482&amp;" "&amp;VLOOKUP(C2482,Tegevusalad!$A$1:$B$89,2,FALSE)</f>
        <v>25 METALLTOODETE TOOTMINE, V.A MASINAD JA SEADMED</v>
      </c>
      <c r="AE2482" s="6">
        <f t="shared" si="229"/>
        <v>47922115.070000008</v>
      </c>
      <c r="AF2482" s="6">
        <f t="shared" si="230"/>
        <v>49816613.380000003</v>
      </c>
      <c r="AG2482" s="6">
        <f t="shared" si="231"/>
        <v>99520587.270000011</v>
      </c>
      <c r="AH2482" s="6">
        <f t="shared" si="232"/>
        <v>74931741.450000003</v>
      </c>
      <c r="AI2482" s="6">
        <f t="shared" si="233"/>
        <v>98497576.850000009</v>
      </c>
    </row>
    <row r="2483" spans="1:35" s="2" customFormat="1">
      <c r="A2483" s="3">
        <v>2016</v>
      </c>
      <c r="B2483" s="3">
        <v>6</v>
      </c>
      <c r="C2483" s="4">
        <v>26</v>
      </c>
      <c r="D2483" s="8">
        <v>111</v>
      </c>
      <c r="E2483" s="8">
        <v>100712475.89</v>
      </c>
      <c r="F2483" s="8">
        <v>0</v>
      </c>
      <c r="G2483" s="8">
        <v>146420662.80000001</v>
      </c>
      <c r="H2483" s="8">
        <v>105901264.45999999</v>
      </c>
      <c r="I2483" s="8">
        <v>103960167.93000001</v>
      </c>
      <c r="J2483" s="8">
        <v>40209828.439999998</v>
      </c>
      <c r="K2483" s="8">
        <v>0</v>
      </c>
      <c r="L2483" s="8">
        <v>20142495.199999999</v>
      </c>
      <c r="M2483" s="8">
        <v>6136232.3399999999</v>
      </c>
      <c r="N2483" s="8">
        <v>27801576.559999999</v>
      </c>
      <c r="O2483" s="8">
        <v>6977372.0999999996</v>
      </c>
      <c r="P2483" s="8">
        <v>203454.39</v>
      </c>
      <c r="Q2483" s="8">
        <v>1938.61</v>
      </c>
      <c r="R2483" s="8">
        <v>3502.51</v>
      </c>
      <c r="S2483" s="8">
        <v>90945762.140000001</v>
      </c>
      <c r="T2483" s="8">
        <v>88961425.659999996</v>
      </c>
      <c r="U2483" s="8">
        <v>410086.41</v>
      </c>
      <c r="V2483" s="8">
        <v>253.3</v>
      </c>
      <c r="W2483" s="8">
        <v>35328.629999999997</v>
      </c>
      <c r="X2483" s="8">
        <v>78183.44</v>
      </c>
      <c r="Y2483" s="8">
        <v>58.34</v>
      </c>
      <c r="Z2483" s="8">
        <v>0</v>
      </c>
      <c r="AA2483" s="8">
        <v>230167.35</v>
      </c>
      <c r="AB2483" s="8">
        <v>1752958.03</v>
      </c>
      <c r="AC2483" s="9">
        <f t="shared" si="228"/>
        <v>-1522790.68</v>
      </c>
      <c r="AD2483" s="5" t="str">
        <f>$C2483&amp;" "&amp;VLOOKUP(C2483,Tegevusalad!$A$1:$B$89,2,FALSE)</f>
        <v>26 ARVUTITE, ELEKTROONIKA- JA OPTIKASEADMETE TOOTMINE</v>
      </c>
      <c r="AE2483" s="6">
        <f t="shared" si="229"/>
        <v>9434810.7800000012</v>
      </c>
      <c r="AF2483" s="6">
        <f t="shared" si="230"/>
        <v>12782939.599999994</v>
      </c>
      <c r="AG2483" s="6">
        <f t="shared" si="231"/>
        <v>155855473.57999998</v>
      </c>
      <c r="AH2483" s="6">
        <f t="shared" si="232"/>
        <v>139025395.34999999</v>
      </c>
      <c r="AI2483" s="6">
        <f t="shared" si="233"/>
        <v>155777290.13999999</v>
      </c>
    </row>
    <row r="2484" spans="1:35" s="2" customFormat="1">
      <c r="A2484" s="3">
        <v>2016</v>
      </c>
      <c r="B2484" s="3">
        <v>6</v>
      </c>
      <c r="C2484" s="4">
        <v>27</v>
      </c>
      <c r="D2484" s="8">
        <v>131</v>
      </c>
      <c r="E2484" s="8">
        <v>35129389.890000001</v>
      </c>
      <c r="F2484" s="8">
        <v>100</v>
      </c>
      <c r="G2484" s="8">
        <v>45964565.049999997</v>
      </c>
      <c r="H2484" s="8">
        <v>35908670.299999997</v>
      </c>
      <c r="I2484" s="8">
        <v>31750814.670000002</v>
      </c>
      <c r="J2484" s="8">
        <v>9658423.1099999994</v>
      </c>
      <c r="K2484" s="8">
        <v>0</v>
      </c>
      <c r="L2484" s="8">
        <v>7025886.9900000002</v>
      </c>
      <c r="M2484" s="8">
        <v>538014.65</v>
      </c>
      <c r="N2484" s="8">
        <v>8500120.6500000004</v>
      </c>
      <c r="O2484" s="8">
        <v>795118.45</v>
      </c>
      <c r="P2484" s="8">
        <v>148563.93</v>
      </c>
      <c r="Q2484" s="8">
        <v>3371.17</v>
      </c>
      <c r="R2484" s="8">
        <v>7618.64</v>
      </c>
      <c r="S2484" s="8">
        <v>22698308.43</v>
      </c>
      <c r="T2484" s="8">
        <v>17591999.100000001</v>
      </c>
      <c r="U2484" s="8">
        <v>1779361.55</v>
      </c>
      <c r="V2484" s="8">
        <v>7622.55</v>
      </c>
      <c r="W2484" s="8">
        <v>124884.04</v>
      </c>
      <c r="X2484" s="8">
        <v>245964.09</v>
      </c>
      <c r="Y2484" s="8">
        <v>0</v>
      </c>
      <c r="Z2484" s="8">
        <v>0.04</v>
      </c>
      <c r="AA2484" s="8">
        <v>834801.04</v>
      </c>
      <c r="AB2484" s="8">
        <v>1771020.09</v>
      </c>
      <c r="AC2484" s="9">
        <f t="shared" si="228"/>
        <v>-936219.05</v>
      </c>
      <c r="AD2484" s="5" t="str">
        <f>$C2484&amp;" "&amp;VLOOKUP(C2484,Tegevusalad!$A$1:$B$89,2,FALSE)</f>
        <v>27 ELEKTRISEADMETE TOOTMINE</v>
      </c>
      <c r="AE2484" s="6">
        <f t="shared" si="229"/>
        <v>10897784.000000004</v>
      </c>
      <c r="AF2484" s="6">
        <f t="shared" si="230"/>
        <v>14093056.770000003</v>
      </c>
      <c r="AG2484" s="6">
        <f t="shared" si="231"/>
        <v>56862349.049999997</v>
      </c>
      <c r="AH2484" s="6">
        <f t="shared" si="232"/>
        <v>42538696.450000003</v>
      </c>
      <c r="AI2484" s="6">
        <f t="shared" si="233"/>
        <v>56616384.959999993</v>
      </c>
    </row>
    <row r="2485" spans="1:35" s="2" customFormat="1">
      <c r="A2485" s="3">
        <v>2016</v>
      </c>
      <c r="B2485" s="3">
        <v>6</v>
      </c>
      <c r="C2485" s="4">
        <v>28</v>
      </c>
      <c r="D2485" s="8">
        <v>177</v>
      </c>
      <c r="E2485" s="8">
        <v>14863084.48</v>
      </c>
      <c r="F2485" s="8">
        <v>0</v>
      </c>
      <c r="G2485" s="8">
        <v>20330049.579999998</v>
      </c>
      <c r="H2485" s="8">
        <v>14518911.52</v>
      </c>
      <c r="I2485" s="8">
        <v>12996211.279999999</v>
      </c>
      <c r="J2485" s="8">
        <v>5652567.9400000004</v>
      </c>
      <c r="K2485" s="8">
        <v>0</v>
      </c>
      <c r="L2485" s="8">
        <v>2972616.93</v>
      </c>
      <c r="M2485" s="8">
        <v>45411.63</v>
      </c>
      <c r="N2485" s="8">
        <v>3979842.35</v>
      </c>
      <c r="O2485" s="8">
        <v>123977.67</v>
      </c>
      <c r="P2485" s="8">
        <v>68350.66</v>
      </c>
      <c r="Q2485" s="8">
        <v>5563.84</v>
      </c>
      <c r="R2485" s="8">
        <v>9129.98</v>
      </c>
      <c r="S2485" s="8">
        <v>6884083.4400000004</v>
      </c>
      <c r="T2485" s="8">
        <v>5910042.0899999999</v>
      </c>
      <c r="U2485" s="8">
        <v>47208.639999999999</v>
      </c>
      <c r="V2485" s="8">
        <v>1892.3</v>
      </c>
      <c r="W2485" s="8">
        <v>13517.12</v>
      </c>
      <c r="X2485" s="8">
        <v>95304.320000000007</v>
      </c>
      <c r="Y2485" s="8">
        <v>0</v>
      </c>
      <c r="Z2485" s="8">
        <v>0.01</v>
      </c>
      <c r="AA2485" s="8">
        <v>620194.62</v>
      </c>
      <c r="AB2485" s="8">
        <v>1582008.42</v>
      </c>
      <c r="AC2485" s="9">
        <f t="shared" si="228"/>
        <v>-961813.79999999993</v>
      </c>
      <c r="AD2485" s="5" t="str">
        <f>$C2485&amp;" "&amp;VLOOKUP(C2485,Tegevusalad!$A$1:$B$89,2,FALSE)</f>
        <v>28 MUJAL LIIGITAMATA MASINATE JA SEADMETE TOOTMINE</v>
      </c>
      <c r="AE2485" s="6">
        <f t="shared" si="229"/>
        <v>8027096.7200000007</v>
      </c>
      <c r="AF2485" s="6">
        <f t="shared" si="230"/>
        <v>12395573.52</v>
      </c>
      <c r="AG2485" s="6">
        <f t="shared" si="231"/>
        <v>28357146.300000004</v>
      </c>
      <c r="AH2485" s="6">
        <f t="shared" si="232"/>
        <v>19944861.649999999</v>
      </c>
      <c r="AI2485" s="6">
        <f t="shared" si="233"/>
        <v>28261841.980000004</v>
      </c>
    </row>
    <row r="2486" spans="1:35" s="2" customFormat="1">
      <c r="A2486" s="3">
        <v>2016</v>
      </c>
      <c r="B2486" s="3">
        <v>6</v>
      </c>
      <c r="C2486" s="4">
        <v>29</v>
      </c>
      <c r="D2486" s="8">
        <v>80</v>
      </c>
      <c r="E2486" s="8">
        <v>23528103.02</v>
      </c>
      <c r="F2486" s="8">
        <v>0</v>
      </c>
      <c r="G2486" s="8">
        <v>34710142.299999997</v>
      </c>
      <c r="H2486" s="8">
        <v>30601599.129999999</v>
      </c>
      <c r="I2486" s="8">
        <v>29323149.5</v>
      </c>
      <c r="J2486" s="8">
        <v>3962410.85</v>
      </c>
      <c r="K2486" s="8">
        <v>0</v>
      </c>
      <c r="L2486" s="8">
        <v>4705620.63</v>
      </c>
      <c r="M2486" s="8">
        <v>100840.31</v>
      </c>
      <c r="N2486" s="8">
        <v>5537471.6699999999</v>
      </c>
      <c r="O2486" s="8">
        <v>195267.08</v>
      </c>
      <c r="P2486" s="8">
        <v>73377.08</v>
      </c>
      <c r="Q2486" s="8">
        <v>1739.2</v>
      </c>
      <c r="R2486" s="8">
        <v>4724.1099999999997</v>
      </c>
      <c r="S2486" s="8">
        <v>19728867.050000001</v>
      </c>
      <c r="T2486" s="8">
        <v>16799680.620000001</v>
      </c>
      <c r="U2486" s="8">
        <v>0</v>
      </c>
      <c r="V2486" s="8">
        <v>0</v>
      </c>
      <c r="W2486" s="8">
        <v>47455.15</v>
      </c>
      <c r="X2486" s="8">
        <v>226603.74</v>
      </c>
      <c r="Y2486" s="8">
        <v>0</v>
      </c>
      <c r="Z2486" s="8">
        <v>0</v>
      </c>
      <c r="AA2486" s="8">
        <v>274517.38</v>
      </c>
      <c r="AB2486" s="8">
        <v>1005528.11</v>
      </c>
      <c r="AC2486" s="9">
        <f t="shared" si="228"/>
        <v>-731010.73</v>
      </c>
      <c r="AD2486" s="5" t="str">
        <f>$C2486&amp;" "&amp;VLOOKUP(C2486,Tegevusalad!$A$1:$B$89,2,FALSE)</f>
        <v>29 MOOTORSÕIDUKITE, HAAGISTE JA POOLHAAGISTE TOOTMINE</v>
      </c>
      <c r="AE2486" s="6">
        <f t="shared" si="229"/>
        <v>4025839.7099999972</v>
      </c>
      <c r="AF2486" s="6">
        <f t="shared" si="230"/>
        <v>7005776.4499999993</v>
      </c>
      <c r="AG2486" s="6">
        <f t="shared" si="231"/>
        <v>38735982.00999999</v>
      </c>
      <c r="AH2486" s="6">
        <f t="shared" si="232"/>
        <v>27710978.899999999</v>
      </c>
      <c r="AI2486" s="6">
        <f t="shared" si="233"/>
        <v>38509378.269999996</v>
      </c>
    </row>
    <row r="2487" spans="1:35" s="2" customFormat="1">
      <c r="A2487" s="3">
        <v>2016</v>
      </c>
      <c r="B2487" s="3">
        <v>6</v>
      </c>
      <c r="C2487" s="4">
        <v>30</v>
      </c>
      <c r="D2487" s="8">
        <v>80</v>
      </c>
      <c r="E2487" s="8">
        <v>4216345.5599999996</v>
      </c>
      <c r="F2487" s="8">
        <v>3408</v>
      </c>
      <c r="G2487" s="8">
        <v>8424912.9000000004</v>
      </c>
      <c r="H2487" s="8">
        <v>6304101.1799999997</v>
      </c>
      <c r="I2487" s="8">
        <v>6063546.4800000004</v>
      </c>
      <c r="J2487" s="8">
        <v>1462197.63</v>
      </c>
      <c r="K2487" s="8">
        <v>0</v>
      </c>
      <c r="L2487" s="8">
        <v>843575.83</v>
      </c>
      <c r="M2487" s="8">
        <v>0</v>
      </c>
      <c r="N2487" s="8">
        <v>609925.68999999994</v>
      </c>
      <c r="O2487" s="8">
        <v>7150.92</v>
      </c>
      <c r="P2487" s="8">
        <v>37911.550000000003</v>
      </c>
      <c r="Q2487" s="8">
        <v>768.3</v>
      </c>
      <c r="R2487" s="8">
        <v>1473.56</v>
      </c>
      <c r="S2487" s="8">
        <v>818803.36</v>
      </c>
      <c r="T2487" s="8">
        <v>452628.36</v>
      </c>
      <c r="U2487" s="8">
        <v>0</v>
      </c>
      <c r="V2487" s="8">
        <v>0</v>
      </c>
      <c r="W2487" s="8">
        <v>0</v>
      </c>
      <c r="X2487" s="8">
        <v>2577.9499999999998</v>
      </c>
      <c r="Y2487" s="8">
        <v>0</v>
      </c>
      <c r="Z2487" s="8">
        <v>0</v>
      </c>
      <c r="AA2487" s="8">
        <v>409093.04</v>
      </c>
      <c r="AB2487" s="8">
        <v>175442.9</v>
      </c>
      <c r="AC2487" s="9">
        <f t="shared" si="228"/>
        <v>233650.13999999998</v>
      </c>
      <c r="AD2487" s="5" t="str">
        <f>$C2487&amp;" "&amp;VLOOKUP(C2487,Tegevusalad!$A$1:$B$89,2,FALSE)</f>
        <v>30 MUUDE TRANSPORDIVAHENDITE TOOTMINE</v>
      </c>
      <c r="AE2487" s="6">
        <f t="shared" si="229"/>
        <v>3403528.15</v>
      </c>
      <c r="AF2487" s="6">
        <f t="shared" si="230"/>
        <v>2202438.2899999996</v>
      </c>
      <c r="AG2487" s="6">
        <f t="shared" si="231"/>
        <v>11828441.050000001</v>
      </c>
      <c r="AH2487" s="6">
        <f t="shared" si="232"/>
        <v>3056996.25</v>
      </c>
      <c r="AI2487" s="6">
        <f t="shared" si="233"/>
        <v>11825863.100000001</v>
      </c>
    </row>
    <row r="2488" spans="1:35" s="2" customFormat="1">
      <c r="A2488" s="3">
        <v>2016</v>
      </c>
      <c r="B2488" s="3">
        <v>6</v>
      </c>
      <c r="C2488" s="4">
        <v>31</v>
      </c>
      <c r="D2488" s="8">
        <v>644</v>
      </c>
      <c r="E2488" s="8">
        <v>23687253.300000001</v>
      </c>
      <c r="F2488" s="8">
        <v>3912.92</v>
      </c>
      <c r="G2488" s="8">
        <v>26633095.59</v>
      </c>
      <c r="H2488" s="8">
        <v>22485714.370000001</v>
      </c>
      <c r="I2488" s="8">
        <v>20513302.59</v>
      </c>
      <c r="J2488" s="8">
        <v>3365524.71</v>
      </c>
      <c r="K2488" s="8">
        <v>0</v>
      </c>
      <c r="L2488" s="8">
        <v>4737802.91</v>
      </c>
      <c r="M2488" s="8">
        <v>39375.46</v>
      </c>
      <c r="N2488" s="8">
        <v>6003066.3700000001</v>
      </c>
      <c r="O2488" s="8">
        <v>250144.91</v>
      </c>
      <c r="P2488" s="8">
        <v>535160.52</v>
      </c>
      <c r="Q2488" s="8">
        <v>7579.67</v>
      </c>
      <c r="R2488" s="8">
        <v>17386.21</v>
      </c>
      <c r="S2488" s="8">
        <v>8600319.9499999993</v>
      </c>
      <c r="T2488" s="8">
        <v>7653856.0599999996</v>
      </c>
      <c r="U2488" s="8">
        <v>35488.04</v>
      </c>
      <c r="V2488" s="8">
        <v>986.85</v>
      </c>
      <c r="W2488" s="8">
        <v>29308.36</v>
      </c>
      <c r="X2488" s="8">
        <v>16464.97</v>
      </c>
      <c r="Y2488" s="8">
        <v>0.01</v>
      </c>
      <c r="Z2488" s="8">
        <v>0.02</v>
      </c>
      <c r="AA2488" s="8">
        <v>988727.11</v>
      </c>
      <c r="AB2488" s="8">
        <v>2214615.12</v>
      </c>
      <c r="AC2488" s="9">
        <f t="shared" si="228"/>
        <v>-1225888.0100000002</v>
      </c>
      <c r="AD2488" s="5" t="str">
        <f>$C2488&amp;" "&amp;VLOOKUP(C2488,Tegevusalad!$A$1:$B$89,2,FALSE)</f>
        <v>31 MÖÖBLITOOTMINE</v>
      </c>
      <c r="AE2488" s="6">
        <f t="shared" si="229"/>
        <v>15071823.200000003</v>
      </c>
      <c r="AF2488" s="6">
        <f t="shared" si="230"/>
        <v>20216717.209999997</v>
      </c>
      <c r="AG2488" s="6">
        <f t="shared" si="231"/>
        <v>41704918.790000007</v>
      </c>
      <c r="AH2488" s="6">
        <f t="shared" si="232"/>
        <v>30102262.899999999</v>
      </c>
      <c r="AI2488" s="6">
        <f t="shared" si="233"/>
        <v>41688453.820000008</v>
      </c>
    </row>
    <row r="2489" spans="1:35" s="2" customFormat="1">
      <c r="A2489" s="3">
        <v>2016</v>
      </c>
      <c r="B2489" s="3">
        <v>6</v>
      </c>
      <c r="C2489" s="4">
        <v>32</v>
      </c>
      <c r="D2489" s="8">
        <v>289</v>
      </c>
      <c r="E2489" s="8">
        <v>5917016.2599999998</v>
      </c>
      <c r="F2489" s="8">
        <v>1052563.26</v>
      </c>
      <c r="G2489" s="8">
        <v>8011370.5999999996</v>
      </c>
      <c r="H2489" s="8">
        <v>7087037.6600000001</v>
      </c>
      <c r="I2489" s="8">
        <v>5933383.4199999999</v>
      </c>
      <c r="J2489" s="8">
        <v>888523.44</v>
      </c>
      <c r="K2489" s="8">
        <v>190.75</v>
      </c>
      <c r="L2489" s="8">
        <v>1278133.95</v>
      </c>
      <c r="M2489" s="8">
        <v>13594.03</v>
      </c>
      <c r="N2489" s="8">
        <v>2040292.86</v>
      </c>
      <c r="O2489" s="8">
        <v>459199.91</v>
      </c>
      <c r="P2489" s="8">
        <v>198465.87</v>
      </c>
      <c r="Q2489" s="8">
        <v>1941.26</v>
      </c>
      <c r="R2489" s="8">
        <v>5363.81</v>
      </c>
      <c r="S2489" s="8">
        <v>2991661.71</v>
      </c>
      <c r="T2489" s="8">
        <v>2779651.92</v>
      </c>
      <c r="U2489" s="8">
        <v>34094.019999999997</v>
      </c>
      <c r="V2489" s="8">
        <v>14756.47</v>
      </c>
      <c r="W2489" s="8">
        <v>263343.21000000002</v>
      </c>
      <c r="X2489" s="8">
        <v>7095.19</v>
      </c>
      <c r="Y2489" s="8">
        <v>0</v>
      </c>
      <c r="Z2489" s="8">
        <v>0</v>
      </c>
      <c r="AA2489" s="8">
        <v>213426.46</v>
      </c>
      <c r="AB2489" s="8">
        <v>961991.34</v>
      </c>
      <c r="AC2489" s="9">
        <f t="shared" si="228"/>
        <v>-748564.88</v>
      </c>
      <c r="AD2489" s="5" t="str">
        <f>$C2489&amp;" "&amp;VLOOKUP(C2489,Tegevusalad!$A$1:$B$89,2,FALSE)</f>
        <v>32 MUU TOOTMINE</v>
      </c>
      <c r="AE2489" s="6">
        <f t="shared" si="229"/>
        <v>3950918.98</v>
      </c>
      <c r="AF2489" s="6">
        <f t="shared" si="230"/>
        <v>4921284.540000001</v>
      </c>
      <c r="AG2489" s="6">
        <f t="shared" si="231"/>
        <v>11962289.579999998</v>
      </c>
      <c r="AH2489" s="6">
        <f t="shared" si="232"/>
        <v>10228283.35</v>
      </c>
      <c r="AI2489" s="6">
        <f t="shared" si="233"/>
        <v>11955194.389999999</v>
      </c>
    </row>
    <row r="2490" spans="1:35" s="2" customFormat="1">
      <c r="A2490" s="3">
        <v>2016</v>
      </c>
      <c r="B2490" s="3">
        <v>6</v>
      </c>
      <c r="C2490" s="4">
        <v>33</v>
      </c>
      <c r="D2490" s="8">
        <v>686</v>
      </c>
      <c r="E2490" s="8">
        <v>21973532.690000001</v>
      </c>
      <c r="F2490" s="8">
        <v>3351.34</v>
      </c>
      <c r="G2490" s="8">
        <v>18866026.899999999</v>
      </c>
      <c r="H2490" s="8">
        <v>4637976.76</v>
      </c>
      <c r="I2490" s="8">
        <v>1094065.51</v>
      </c>
      <c r="J2490" s="8">
        <v>3785526.37</v>
      </c>
      <c r="K2490" s="8">
        <v>0</v>
      </c>
      <c r="L2490" s="8">
        <v>4395008.17</v>
      </c>
      <c r="M2490" s="8">
        <v>0</v>
      </c>
      <c r="N2490" s="8">
        <v>3352968.3</v>
      </c>
      <c r="O2490" s="8">
        <v>144438.75</v>
      </c>
      <c r="P2490" s="8">
        <v>91545.17</v>
      </c>
      <c r="Q2490" s="8">
        <v>16001.94</v>
      </c>
      <c r="R2490" s="8">
        <v>18532.39</v>
      </c>
      <c r="S2490" s="8">
        <v>6697331.2000000002</v>
      </c>
      <c r="T2490" s="8">
        <v>5278851.49</v>
      </c>
      <c r="U2490" s="8">
        <v>739527.91</v>
      </c>
      <c r="V2490" s="8">
        <v>0</v>
      </c>
      <c r="W2490" s="8">
        <v>10570.88</v>
      </c>
      <c r="X2490" s="8">
        <v>14249.56</v>
      </c>
      <c r="Y2490" s="8">
        <v>0</v>
      </c>
      <c r="Z2490" s="8">
        <v>52.2</v>
      </c>
      <c r="AA2490" s="8">
        <v>1648371.32</v>
      </c>
      <c r="AB2490" s="8">
        <v>606383.65</v>
      </c>
      <c r="AC2490" s="9">
        <f t="shared" si="228"/>
        <v>1041987.67</v>
      </c>
      <c r="AD2490" s="5" t="str">
        <f>$C2490&amp;" "&amp;VLOOKUP(C2490,Tegevusalad!$A$1:$B$89,2,FALSE)</f>
        <v>33 MASINATE JA SEADMETE REMONT JA PAIGALDUS</v>
      </c>
      <c r="AE2490" s="6">
        <f t="shared" si="229"/>
        <v>14554274.48</v>
      </c>
      <c r="AF2490" s="6">
        <f t="shared" si="230"/>
        <v>8698450.5899999999</v>
      </c>
      <c r="AG2490" s="6">
        <f t="shared" si="231"/>
        <v>33420301.380000003</v>
      </c>
      <c r="AH2490" s="6">
        <f t="shared" si="232"/>
        <v>16857503.449999999</v>
      </c>
      <c r="AI2490" s="6">
        <f t="shared" si="233"/>
        <v>33406051.82</v>
      </c>
    </row>
    <row r="2491" spans="1:35" s="2" customFormat="1">
      <c r="A2491" s="3">
        <v>2016</v>
      </c>
      <c r="B2491" s="3">
        <v>6</v>
      </c>
      <c r="C2491" s="4">
        <v>35</v>
      </c>
      <c r="D2491" s="8">
        <v>230</v>
      </c>
      <c r="E2491" s="8">
        <v>107747864.28</v>
      </c>
      <c r="F2491" s="8">
        <v>1204.3800000000001</v>
      </c>
      <c r="G2491" s="8">
        <v>9815975.6400000006</v>
      </c>
      <c r="H2491" s="8">
        <v>4663160.71</v>
      </c>
      <c r="I2491" s="8">
        <v>3547390.92</v>
      </c>
      <c r="J2491" s="8">
        <v>59113</v>
      </c>
      <c r="K2491" s="8">
        <v>0</v>
      </c>
      <c r="L2491" s="8">
        <v>21549681.280000001</v>
      </c>
      <c r="M2491" s="8">
        <v>0</v>
      </c>
      <c r="N2491" s="8">
        <v>16199474.210000001</v>
      </c>
      <c r="O2491" s="8">
        <v>35672.550000000003</v>
      </c>
      <c r="P2491" s="8">
        <v>2526873.2200000002</v>
      </c>
      <c r="Q2491" s="8">
        <v>13651.29</v>
      </c>
      <c r="R2491" s="8">
        <v>8068.68</v>
      </c>
      <c r="S2491" s="8">
        <v>4882126.41</v>
      </c>
      <c r="T2491" s="8">
        <v>844969</v>
      </c>
      <c r="U2491" s="8">
        <v>22278194.309999999</v>
      </c>
      <c r="V2491" s="8">
        <v>37.799999999999997</v>
      </c>
      <c r="W2491" s="8">
        <v>1099940.76</v>
      </c>
      <c r="X2491" s="8">
        <v>2110795.9900000002</v>
      </c>
      <c r="Y2491" s="8">
        <v>255.04</v>
      </c>
      <c r="Z2491" s="8">
        <v>0.36</v>
      </c>
      <c r="AA2491" s="8">
        <v>5690831.2599999998</v>
      </c>
      <c r="AB2491" s="8">
        <v>340369.51</v>
      </c>
      <c r="AC2491" s="9">
        <f t="shared" si="228"/>
        <v>5350461.75</v>
      </c>
      <c r="AD2491" s="5" t="str">
        <f>$C2491&amp;" "&amp;VLOOKUP(C2491,Tegevusalad!$A$1:$B$89,2,FALSE)</f>
        <v>35 ELEKTRIENERGIA, GAASI, AURU JA KONDITSIONEERITUD ÕHUGA VARUSTAMINE</v>
      </c>
      <c r="AE2491" s="6">
        <f t="shared" si="229"/>
        <v>82699543.929999992</v>
      </c>
      <c r="AF2491" s="6">
        <f t="shared" si="230"/>
        <v>53699068.779999994</v>
      </c>
      <c r="AG2491" s="6">
        <f t="shared" si="231"/>
        <v>92515519.569999993</v>
      </c>
      <c r="AH2491" s="6">
        <f t="shared" si="232"/>
        <v>81037714.450000003</v>
      </c>
      <c r="AI2491" s="6">
        <f t="shared" si="233"/>
        <v>90404723.579999998</v>
      </c>
    </row>
    <row r="2492" spans="1:35" s="2" customFormat="1">
      <c r="A2492" s="3">
        <v>2016</v>
      </c>
      <c r="B2492" s="3">
        <v>6</v>
      </c>
      <c r="C2492" s="4">
        <v>36</v>
      </c>
      <c r="D2492" s="8">
        <v>92</v>
      </c>
      <c r="E2492" s="8">
        <v>8598348.0999999996</v>
      </c>
      <c r="F2492" s="8">
        <v>266.97000000000003</v>
      </c>
      <c r="G2492" s="8">
        <v>9370.84</v>
      </c>
      <c r="H2492" s="8">
        <v>9059.68</v>
      </c>
      <c r="I2492" s="8">
        <v>2346.6799999999998</v>
      </c>
      <c r="J2492" s="8">
        <v>0</v>
      </c>
      <c r="K2492" s="8">
        <v>0</v>
      </c>
      <c r="L2492" s="8">
        <v>1719693.62</v>
      </c>
      <c r="M2492" s="8">
        <v>0</v>
      </c>
      <c r="N2492" s="8">
        <v>943944.39</v>
      </c>
      <c r="O2492" s="8">
        <v>10.92</v>
      </c>
      <c r="P2492" s="8">
        <v>355347.09</v>
      </c>
      <c r="Q2492" s="8">
        <v>1107.47</v>
      </c>
      <c r="R2492" s="8">
        <v>1499.89</v>
      </c>
      <c r="S2492" s="8">
        <v>644136.03</v>
      </c>
      <c r="T2492" s="8">
        <v>123921.65</v>
      </c>
      <c r="U2492" s="8">
        <v>544.37</v>
      </c>
      <c r="V2492" s="8">
        <v>544.37</v>
      </c>
      <c r="W2492" s="8">
        <v>2481.69</v>
      </c>
      <c r="X2492" s="8">
        <v>2615.09</v>
      </c>
      <c r="Y2492" s="8">
        <v>7.0000000000000007E-2</v>
      </c>
      <c r="Z2492" s="8">
        <v>0</v>
      </c>
      <c r="AA2492" s="8">
        <v>825140.28</v>
      </c>
      <c r="AB2492" s="8">
        <v>49390.98</v>
      </c>
      <c r="AC2492" s="9">
        <f t="shared" si="228"/>
        <v>775749.3</v>
      </c>
      <c r="AD2492" s="5" t="str">
        <f>$C2492&amp;" "&amp;VLOOKUP(C2492,Tegevusalad!$A$1:$B$89,2,FALSE)</f>
        <v>36 VEEKOGUMINE, -TÖÖTLUS JA -VARUSTUS</v>
      </c>
      <c r="AE2492" s="6">
        <f t="shared" si="229"/>
        <v>7956549.7599999998</v>
      </c>
      <c r="AF2492" s="6">
        <f t="shared" si="230"/>
        <v>4083030.7699999996</v>
      </c>
      <c r="AG2492" s="6">
        <f t="shared" si="231"/>
        <v>7965920.5999999996</v>
      </c>
      <c r="AH2492" s="6">
        <f t="shared" si="232"/>
        <v>4727221.3999999994</v>
      </c>
      <c r="AI2492" s="6">
        <f t="shared" si="233"/>
        <v>7963305.5099999998</v>
      </c>
    </row>
    <row r="2493" spans="1:35" s="2" customFormat="1">
      <c r="A2493" s="3">
        <v>2016</v>
      </c>
      <c r="B2493" s="3">
        <v>6</v>
      </c>
      <c r="C2493" s="4">
        <v>37</v>
      </c>
      <c r="D2493" s="8">
        <v>75</v>
      </c>
      <c r="E2493" s="8">
        <v>3710909.86</v>
      </c>
      <c r="F2493" s="8">
        <v>1220.19</v>
      </c>
      <c r="G2493" s="8">
        <v>155848.48000000001</v>
      </c>
      <c r="H2493" s="8">
        <v>31833</v>
      </c>
      <c r="I2493" s="8">
        <v>16545.2</v>
      </c>
      <c r="J2493" s="8">
        <v>0</v>
      </c>
      <c r="K2493" s="8">
        <v>0</v>
      </c>
      <c r="L2493" s="8">
        <v>742291.8</v>
      </c>
      <c r="M2493" s="8">
        <v>0</v>
      </c>
      <c r="N2493" s="8">
        <v>420231.48</v>
      </c>
      <c r="O2493" s="8">
        <v>0</v>
      </c>
      <c r="P2493" s="8">
        <v>167649.51</v>
      </c>
      <c r="Q2493" s="8">
        <v>866.37</v>
      </c>
      <c r="R2493" s="8">
        <v>1334.98</v>
      </c>
      <c r="S2493" s="8">
        <v>53368.9</v>
      </c>
      <c r="T2493" s="8">
        <v>43260.91</v>
      </c>
      <c r="U2493" s="8">
        <v>0</v>
      </c>
      <c r="V2493" s="8">
        <v>0</v>
      </c>
      <c r="W2493" s="8">
        <v>2145.65</v>
      </c>
      <c r="X2493" s="8">
        <v>1503.33</v>
      </c>
      <c r="Y2493" s="8">
        <v>0</v>
      </c>
      <c r="Z2493" s="8">
        <v>0</v>
      </c>
      <c r="AA2493" s="8">
        <v>343947.97</v>
      </c>
      <c r="AB2493" s="8">
        <v>21887.65</v>
      </c>
      <c r="AC2493" s="9">
        <f t="shared" si="228"/>
        <v>322060.31999999995</v>
      </c>
      <c r="AD2493" s="5" t="str">
        <f>$C2493&amp;" "&amp;VLOOKUP(C2493,Tegevusalad!$A$1:$B$89,2,FALSE)</f>
        <v>37 KANALISATSIOON</v>
      </c>
      <c r="AE2493" s="6">
        <f t="shared" si="229"/>
        <v>3660264.48</v>
      </c>
      <c r="AF2493" s="6">
        <f t="shared" si="230"/>
        <v>2054463.4</v>
      </c>
      <c r="AG2493" s="6">
        <f t="shared" si="231"/>
        <v>3816112.96</v>
      </c>
      <c r="AH2493" s="6">
        <f t="shared" si="232"/>
        <v>2107832.2999999998</v>
      </c>
      <c r="AI2493" s="6">
        <f t="shared" si="233"/>
        <v>3814609.63</v>
      </c>
    </row>
    <row r="2494" spans="1:35" s="2" customFormat="1">
      <c r="A2494" s="3">
        <v>2016</v>
      </c>
      <c r="B2494" s="3">
        <v>6</v>
      </c>
      <c r="C2494" s="4">
        <v>38</v>
      </c>
      <c r="D2494" s="8">
        <v>148</v>
      </c>
      <c r="E2494" s="8">
        <v>20756367.199999999</v>
      </c>
      <c r="F2494" s="8">
        <v>0</v>
      </c>
      <c r="G2494" s="8">
        <v>18713177.989999998</v>
      </c>
      <c r="H2494" s="8">
        <v>7355310.2800000003</v>
      </c>
      <c r="I2494" s="8">
        <v>6741452.8099999996</v>
      </c>
      <c r="J2494" s="8">
        <v>11183917.52</v>
      </c>
      <c r="K2494" s="8">
        <v>0</v>
      </c>
      <c r="L2494" s="8">
        <v>4151273.45</v>
      </c>
      <c r="M2494" s="8">
        <v>0</v>
      </c>
      <c r="N2494" s="8">
        <v>4130483.58</v>
      </c>
      <c r="O2494" s="8">
        <v>140576.69</v>
      </c>
      <c r="P2494" s="8">
        <v>162706.45000000001</v>
      </c>
      <c r="Q2494" s="8">
        <v>3541.8</v>
      </c>
      <c r="R2494" s="8">
        <v>7710.65</v>
      </c>
      <c r="S2494" s="8">
        <v>3736182.36</v>
      </c>
      <c r="T2494" s="8">
        <v>3144991.45</v>
      </c>
      <c r="U2494" s="8">
        <v>7108288.2000000002</v>
      </c>
      <c r="V2494" s="8">
        <v>7029970.3799999999</v>
      </c>
      <c r="W2494" s="8">
        <v>650.16</v>
      </c>
      <c r="X2494" s="8">
        <v>5331957.21</v>
      </c>
      <c r="Y2494" s="8">
        <v>0</v>
      </c>
      <c r="Z2494" s="8">
        <v>0</v>
      </c>
      <c r="AA2494" s="8">
        <v>611037.16</v>
      </c>
      <c r="AB2494" s="8">
        <v>590247.29</v>
      </c>
      <c r="AC2494" s="9">
        <f t="shared" si="228"/>
        <v>20789.869999999995</v>
      </c>
      <c r="AD2494" s="5" t="str">
        <f>$C2494&amp;" "&amp;VLOOKUP(C2494,Tegevusalad!$A$1:$B$89,2,FALSE)</f>
        <v>38 JÄÄTMEKOGUMINE, -TÖÖTLUS JA -KÕRVALDUS; MATERJALIDE TAASKASUTUSELE VÕTMINE</v>
      </c>
      <c r="AE2494" s="6">
        <f t="shared" si="229"/>
        <v>15243853.85</v>
      </c>
      <c r="AF2494" s="6">
        <f t="shared" si="230"/>
        <v>16173587.52</v>
      </c>
      <c r="AG2494" s="6">
        <f t="shared" si="231"/>
        <v>33957031.839999996</v>
      </c>
      <c r="AH2494" s="6">
        <f t="shared" si="232"/>
        <v>20690971.149999999</v>
      </c>
      <c r="AI2494" s="6">
        <f t="shared" si="233"/>
        <v>28625074.629999995</v>
      </c>
    </row>
    <row r="2495" spans="1:35" s="2" customFormat="1">
      <c r="A2495" s="3">
        <v>2016</v>
      </c>
      <c r="B2495" s="3">
        <v>6</v>
      </c>
      <c r="C2495" s="4">
        <v>39</v>
      </c>
      <c r="D2495" s="8">
        <v>10</v>
      </c>
      <c r="E2495" s="8">
        <v>104061.48</v>
      </c>
      <c r="F2495" s="8">
        <v>411.01</v>
      </c>
      <c r="G2495" s="8">
        <v>8576.83</v>
      </c>
      <c r="H2495" s="8">
        <v>0</v>
      </c>
      <c r="I2495" s="8">
        <v>0</v>
      </c>
      <c r="J2495" s="8">
        <v>0</v>
      </c>
      <c r="K2495" s="8">
        <v>0</v>
      </c>
      <c r="L2495" s="8">
        <v>20849.29</v>
      </c>
      <c r="M2495" s="8">
        <v>0</v>
      </c>
      <c r="N2495" s="8">
        <v>21129.9</v>
      </c>
      <c r="O2495" s="8">
        <v>0</v>
      </c>
      <c r="P2495" s="8">
        <v>1517.54</v>
      </c>
      <c r="Q2495" s="8">
        <v>161.59</v>
      </c>
      <c r="R2495" s="8">
        <v>16.07</v>
      </c>
      <c r="S2495" s="8">
        <v>24.68</v>
      </c>
      <c r="T2495" s="8">
        <v>24.68</v>
      </c>
      <c r="U2495" s="8">
        <v>1472.79</v>
      </c>
      <c r="V2495" s="8">
        <v>1472.79</v>
      </c>
      <c r="W2495" s="8">
        <v>0</v>
      </c>
      <c r="X2495" s="8">
        <v>42363.32</v>
      </c>
      <c r="Y2495" s="8">
        <v>0</v>
      </c>
      <c r="Z2495" s="8">
        <v>0</v>
      </c>
      <c r="AA2495" s="8">
        <v>1363.33</v>
      </c>
      <c r="AB2495" s="8">
        <v>1643.94</v>
      </c>
      <c r="AC2495" s="9">
        <f t="shared" si="228"/>
        <v>-280.61000000000013</v>
      </c>
      <c r="AD2495" s="5" t="str">
        <f>$C2495&amp;" "&amp;VLOOKUP(C2495,Tegevusalad!$A$1:$B$89,2,FALSE)</f>
        <v>39 SAASTEKÄITLUS JA MUUD JÄÄTMEKÄITLUSTEGEVUSED</v>
      </c>
      <c r="AE2495" s="6">
        <f t="shared" si="229"/>
        <v>145338.34</v>
      </c>
      <c r="AF2495" s="6">
        <f t="shared" si="230"/>
        <v>105705.17000000001</v>
      </c>
      <c r="AG2495" s="6">
        <f t="shared" si="231"/>
        <v>153915.16999999998</v>
      </c>
      <c r="AH2495" s="6">
        <f t="shared" si="232"/>
        <v>105729.85</v>
      </c>
      <c r="AI2495" s="6">
        <f t="shared" si="233"/>
        <v>111551.84999999999</v>
      </c>
    </row>
    <row r="2496" spans="1:35" s="2" customFormat="1">
      <c r="A2496" s="3">
        <v>2016</v>
      </c>
      <c r="B2496" s="3">
        <v>6</v>
      </c>
      <c r="C2496" s="4">
        <v>41</v>
      </c>
      <c r="D2496" s="8">
        <v>3502</v>
      </c>
      <c r="E2496" s="8">
        <v>166866038.34</v>
      </c>
      <c r="F2496" s="8">
        <v>28748.28</v>
      </c>
      <c r="G2496" s="8">
        <v>15108040.68</v>
      </c>
      <c r="H2496" s="8">
        <v>5689920.71</v>
      </c>
      <c r="I2496" s="8">
        <v>1916471.52</v>
      </c>
      <c r="J2496" s="8">
        <v>5408510.1399999997</v>
      </c>
      <c r="K2496" s="8">
        <v>0</v>
      </c>
      <c r="L2496" s="8">
        <v>33375795.219999999</v>
      </c>
      <c r="M2496" s="8">
        <v>3162.19</v>
      </c>
      <c r="N2496" s="8">
        <v>28843810.559999999</v>
      </c>
      <c r="O2496" s="8">
        <v>54097.65</v>
      </c>
      <c r="P2496" s="8">
        <v>817806.36</v>
      </c>
      <c r="Q2496" s="8">
        <v>82682.38</v>
      </c>
      <c r="R2496" s="8">
        <v>100650.82</v>
      </c>
      <c r="S2496" s="8">
        <v>2281375.63</v>
      </c>
      <c r="T2496" s="8">
        <v>1772113.27</v>
      </c>
      <c r="U2496" s="8">
        <v>256615</v>
      </c>
      <c r="V2496" s="8">
        <v>250469.52</v>
      </c>
      <c r="W2496" s="8">
        <v>2918234.66</v>
      </c>
      <c r="X2496" s="8">
        <v>12345.33</v>
      </c>
      <c r="Y2496" s="8">
        <v>132</v>
      </c>
      <c r="Z2496" s="8">
        <v>402.84</v>
      </c>
      <c r="AA2496" s="8">
        <v>8862450.7400000002</v>
      </c>
      <c r="AB2496" s="8">
        <v>4327574.7300000004</v>
      </c>
      <c r="AC2496" s="9">
        <f t="shared" si="228"/>
        <v>4534876.01</v>
      </c>
      <c r="AD2496" s="5" t="str">
        <f>$C2496&amp;" "&amp;VLOOKUP(C2496,Tegevusalad!$A$1:$B$89,2,FALSE)</f>
        <v>41 HOONETE EHITUS</v>
      </c>
      <c r="AE2496" s="6">
        <f t="shared" si="229"/>
        <v>164369141.32000002</v>
      </c>
      <c r="AF2496" s="6">
        <f t="shared" si="230"/>
        <v>142164297.54000002</v>
      </c>
      <c r="AG2496" s="6">
        <f t="shared" si="231"/>
        <v>179477182.00000003</v>
      </c>
      <c r="AH2496" s="6">
        <f t="shared" si="232"/>
        <v>144722306.89999998</v>
      </c>
      <c r="AI2496" s="6">
        <f t="shared" si="233"/>
        <v>179464836.67000002</v>
      </c>
    </row>
    <row r="2497" spans="1:35" s="2" customFormat="1">
      <c r="A2497" s="3">
        <v>2016</v>
      </c>
      <c r="B2497" s="3">
        <v>6</v>
      </c>
      <c r="C2497" s="4">
        <v>42</v>
      </c>
      <c r="D2497" s="8">
        <v>851</v>
      </c>
      <c r="E2497" s="8">
        <v>87675573</v>
      </c>
      <c r="F2497" s="8">
        <v>4397.25</v>
      </c>
      <c r="G2497" s="8">
        <v>2314582.25</v>
      </c>
      <c r="H2497" s="8">
        <v>1806899.15</v>
      </c>
      <c r="I2497" s="8">
        <v>694493.7</v>
      </c>
      <c r="J2497" s="8">
        <v>105656</v>
      </c>
      <c r="K2497" s="8">
        <v>0</v>
      </c>
      <c r="L2497" s="8">
        <v>17535510.32</v>
      </c>
      <c r="M2497" s="8">
        <v>0</v>
      </c>
      <c r="N2497" s="8">
        <v>13151773.02</v>
      </c>
      <c r="O2497" s="8">
        <v>99214.41</v>
      </c>
      <c r="P2497" s="8">
        <v>589842.71</v>
      </c>
      <c r="Q2497" s="8">
        <v>36167.919999999998</v>
      </c>
      <c r="R2497" s="8">
        <v>45859.12</v>
      </c>
      <c r="S2497" s="8">
        <v>3875656.37</v>
      </c>
      <c r="T2497" s="8">
        <v>3134114.09</v>
      </c>
      <c r="U2497" s="8">
        <v>742982.94</v>
      </c>
      <c r="V2497" s="8">
        <v>40084.379999999997</v>
      </c>
      <c r="W2497" s="8">
        <v>89451.51</v>
      </c>
      <c r="X2497" s="8">
        <v>399961.17</v>
      </c>
      <c r="Y2497" s="8">
        <v>2812.04</v>
      </c>
      <c r="Z2497" s="8">
        <v>0</v>
      </c>
      <c r="AA2497" s="8">
        <v>4977266.47</v>
      </c>
      <c r="AB2497" s="8">
        <v>590717.13</v>
      </c>
      <c r="AC2497" s="9">
        <f t="shared" si="228"/>
        <v>4386549.34</v>
      </c>
      <c r="AD2497" s="5" t="str">
        <f>$C2497&amp;" "&amp;VLOOKUP(C2497,Tegevusalad!$A$1:$B$89,2,FALSE)</f>
        <v>42 RAJATISTE EHITUS</v>
      </c>
      <c r="AE2497" s="6">
        <f t="shared" si="229"/>
        <v>83461292.109999999</v>
      </c>
      <c r="AF2497" s="6">
        <f t="shared" si="230"/>
        <v>60913533.719999991</v>
      </c>
      <c r="AG2497" s="6">
        <f t="shared" si="231"/>
        <v>85775874.359999999</v>
      </c>
      <c r="AH2497" s="6">
        <f t="shared" si="232"/>
        <v>65988160.699999988</v>
      </c>
      <c r="AI2497" s="6">
        <f t="shared" si="233"/>
        <v>85375913.189999998</v>
      </c>
    </row>
    <row r="2498" spans="1:35" s="2" customFormat="1">
      <c r="A2498" s="3">
        <v>2016</v>
      </c>
      <c r="B2498" s="3">
        <v>6</v>
      </c>
      <c r="C2498" s="4">
        <v>43</v>
      </c>
      <c r="D2498" s="8">
        <v>4856</v>
      </c>
      <c r="E2498" s="8">
        <v>101657744.98</v>
      </c>
      <c r="F2498" s="8">
        <v>31365.46</v>
      </c>
      <c r="G2498" s="8">
        <v>9980030.0999999996</v>
      </c>
      <c r="H2498" s="8">
        <v>5923177</v>
      </c>
      <c r="I2498" s="8">
        <v>1715600.97</v>
      </c>
      <c r="J2498" s="8">
        <v>628087.23</v>
      </c>
      <c r="K2498" s="8">
        <v>0</v>
      </c>
      <c r="L2498" s="8">
        <v>20334372.079999998</v>
      </c>
      <c r="M2498" s="8">
        <v>0</v>
      </c>
      <c r="N2498" s="8">
        <v>15214418.140000001</v>
      </c>
      <c r="O2498" s="8">
        <v>166492.5</v>
      </c>
      <c r="P2498" s="8">
        <v>469714.01</v>
      </c>
      <c r="Q2498" s="8">
        <v>92089.91</v>
      </c>
      <c r="R2498" s="8">
        <v>92246.53</v>
      </c>
      <c r="S2498" s="8">
        <v>8602059.5</v>
      </c>
      <c r="T2498" s="8">
        <v>5280667.0999999996</v>
      </c>
      <c r="U2498" s="8">
        <v>316740.7</v>
      </c>
      <c r="V2498" s="8">
        <v>393</v>
      </c>
      <c r="W2498" s="8">
        <v>725199.69</v>
      </c>
      <c r="X2498" s="8">
        <v>171077.58</v>
      </c>
      <c r="Y2498" s="8">
        <v>3338.67</v>
      </c>
      <c r="Z2498" s="8">
        <v>0</v>
      </c>
      <c r="AA2498" s="8">
        <v>6678597.2400000002</v>
      </c>
      <c r="AB2498" s="8">
        <v>1555304.63</v>
      </c>
      <c r="AC2498" s="9">
        <f t="shared" ref="AC2498:AC2561" si="234">AA2498-AB2498</f>
        <v>5123292.6100000003</v>
      </c>
      <c r="AD2498" s="5" t="str">
        <f>$C2498&amp;" "&amp;VLOOKUP(C2498,Tegevusalad!$A$1:$B$89,2,FALSE)</f>
        <v>43 ERIEHITUSTÖÖD</v>
      </c>
      <c r="AE2498" s="6">
        <f t="shared" si="229"/>
        <v>92941387.819999993</v>
      </c>
      <c r="AF2498" s="6">
        <f t="shared" si="230"/>
        <v>66782453.649999991</v>
      </c>
      <c r="AG2498" s="6">
        <f t="shared" si="231"/>
        <v>102921417.91999999</v>
      </c>
      <c r="AH2498" s="6">
        <f t="shared" si="232"/>
        <v>76533323.349999994</v>
      </c>
      <c r="AI2498" s="6">
        <f t="shared" si="233"/>
        <v>102750340.33999999</v>
      </c>
    </row>
    <row r="2499" spans="1:35" s="2" customFormat="1">
      <c r="A2499" s="3">
        <v>2016</v>
      </c>
      <c r="B2499" s="3">
        <v>6</v>
      </c>
      <c r="C2499" s="4">
        <v>45</v>
      </c>
      <c r="D2499" s="8">
        <v>2891</v>
      </c>
      <c r="E2499" s="8">
        <v>280950156.72000003</v>
      </c>
      <c r="F2499" s="8">
        <v>3513.44</v>
      </c>
      <c r="G2499" s="8">
        <v>38602376.850000001</v>
      </c>
      <c r="H2499" s="8">
        <v>32765363.739999998</v>
      </c>
      <c r="I2499" s="8">
        <v>29887954.129999999</v>
      </c>
      <c r="J2499" s="8">
        <v>2185000.48</v>
      </c>
      <c r="K2499" s="8">
        <v>79951.89</v>
      </c>
      <c r="L2499" s="8">
        <v>56190347.729999997</v>
      </c>
      <c r="M2499" s="8">
        <v>141227.16</v>
      </c>
      <c r="N2499" s="8">
        <v>39607165.090000004</v>
      </c>
      <c r="O2499" s="8">
        <v>1396605.87</v>
      </c>
      <c r="P2499" s="8">
        <v>489336.96</v>
      </c>
      <c r="Q2499" s="8">
        <v>103420.68</v>
      </c>
      <c r="R2499" s="8">
        <v>65717.210000000006</v>
      </c>
      <c r="S2499" s="8">
        <v>105647778.56</v>
      </c>
      <c r="T2499" s="8">
        <v>101762448.47</v>
      </c>
      <c r="U2499" s="8">
        <v>6167876.4199999999</v>
      </c>
      <c r="V2499" s="8">
        <v>14187.62</v>
      </c>
      <c r="W2499" s="8">
        <v>687157.35</v>
      </c>
      <c r="X2499" s="8">
        <v>157672.64000000001</v>
      </c>
      <c r="Y2499" s="8">
        <v>3288.44</v>
      </c>
      <c r="Z2499" s="8">
        <v>6350.99</v>
      </c>
      <c r="AA2499" s="8">
        <v>18239723.989999998</v>
      </c>
      <c r="AB2499" s="8">
        <v>1518376.74</v>
      </c>
      <c r="AC2499" s="9">
        <f t="shared" si="234"/>
        <v>16721347.249999998</v>
      </c>
      <c r="AD2499" s="5" t="str">
        <f>$C2499&amp;" "&amp;VLOOKUP(C2499,Tegevusalad!$A$1:$B$89,2,FALSE)</f>
        <v>45 MOOTORSÕIDUKITE JA MOOTORRATASTE HULGI- JA JAEMÜÜK NING REMONT</v>
      </c>
      <c r="AE2499" s="6">
        <f t="shared" ref="AE2499:AE2562" si="235">(E2499+F2499+X2499)-(S2499+U2499)</f>
        <v>169295687.81999999</v>
      </c>
      <c r="AF2499" s="6">
        <f t="shared" ref="AF2499:AF2562" si="236">((N2499+R2499-O2499)/0.2)-S2499-(U2499-V2499)</f>
        <v>79579914.790000036</v>
      </c>
      <c r="AG2499" s="6">
        <f t="shared" ref="AG2499:AG2562" si="237">(E2499+F2499+G2499+X2499)-(S2499+U2499)</f>
        <v>207898064.67000002</v>
      </c>
      <c r="AH2499" s="6">
        <f t="shared" ref="AH2499:AH2562" si="238">(N2499+R2499)/0.2</f>
        <v>198364411.5</v>
      </c>
      <c r="AI2499" s="6">
        <f t="shared" ref="AI2499:AI2562" si="239">(E2499+F2499+G2499)-(S2499+U2499)</f>
        <v>207740392.03000003</v>
      </c>
    </row>
    <row r="2500" spans="1:35" s="2" customFormat="1">
      <c r="A2500" s="3">
        <v>2016</v>
      </c>
      <c r="B2500" s="3">
        <v>6</v>
      </c>
      <c r="C2500" s="4">
        <v>46</v>
      </c>
      <c r="D2500" s="8">
        <v>7231</v>
      </c>
      <c r="E2500" s="8">
        <v>896514447.83000004</v>
      </c>
      <c r="F2500" s="8">
        <v>64979242.920000002</v>
      </c>
      <c r="G2500" s="8">
        <v>282976926.48000002</v>
      </c>
      <c r="H2500" s="8">
        <v>149587939.33000001</v>
      </c>
      <c r="I2500" s="8">
        <v>130321613.34</v>
      </c>
      <c r="J2500" s="8">
        <v>46491480.479999997</v>
      </c>
      <c r="K2500" s="8">
        <v>77152.34</v>
      </c>
      <c r="L2500" s="8">
        <v>185151021.66999999</v>
      </c>
      <c r="M2500" s="8">
        <v>1957107.85</v>
      </c>
      <c r="N2500" s="8">
        <v>137938579.71000001</v>
      </c>
      <c r="O2500" s="8">
        <v>12765399.5</v>
      </c>
      <c r="P2500" s="8">
        <v>1860786.93</v>
      </c>
      <c r="Q2500" s="8">
        <v>111223.96</v>
      </c>
      <c r="R2500" s="8">
        <v>241719.59</v>
      </c>
      <c r="S2500" s="8">
        <v>356165168.88</v>
      </c>
      <c r="T2500" s="8">
        <v>330411217.27999997</v>
      </c>
      <c r="U2500" s="8">
        <v>18634261.34</v>
      </c>
      <c r="V2500" s="8">
        <v>2333117.2799999998</v>
      </c>
      <c r="W2500" s="8">
        <v>3497526.9</v>
      </c>
      <c r="X2500" s="8">
        <v>2791623.34</v>
      </c>
      <c r="Y2500" s="8">
        <v>41272.42</v>
      </c>
      <c r="Z2500" s="8">
        <v>81.98</v>
      </c>
      <c r="AA2500" s="8">
        <v>62860819.469999999</v>
      </c>
      <c r="AB2500" s="8">
        <v>13650079.210000001</v>
      </c>
      <c r="AC2500" s="9">
        <f t="shared" si="234"/>
        <v>49210740.259999998</v>
      </c>
      <c r="AD2500" s="5" t="str">
        <f>$C2500&amp;" "&amp;VLOOKUP(C2500,Tegevusalad!$A$1:$B$89,2,FALSE)</f>
        <v>46 HULGIKAUBANDUS, V.A MOOTORSÕIDUKID JA MOOTORRATTAD</v>
      </c>
      <c r="AE2500" s="6">
        <f t="shared" si="235"/>
        <v>589485883.87000012</v>
      </c>
      <c r="AF2500" s="6">
        <f t="shared" si="236"/>
        <v>254608186.06</v>
      </c>
      <c r="AG2500" s="6">
        <f t="shared" si="237"/>
        <v>872462810.3499999</v>
      </c>
      <c r="AH2500" s="6">
        <f t="shared" si="238"/>
        <v>690901496.5</v>
      </c>
      <c r="AI2500" s="6">
        <f t="shared" si="239"/>
        <v>869671187.00999999</v>
      </c>
    </row>
    <row r="2501" spans="1:35" s="2" customFormat="1">
      <c r="A2501" s="3">
        <v>2016</v>
      </c>
      <c r="B2501" s="3">
        <v>6</v>
      </c>
      <c r="C2501" s="4">
        <v>47</v>
      </c>
      <c r="D2501" s="8">
        <v>5770</v>
      </c>
      <c r="E2501" s="8">
        <v>585982566.46000004</v>
      </c>
      <c r="F2501" s="8">
        <v>24905959.93</v>
      </c>
      <c r="G2501" s="8">
        <v>23449007.969999999</v>
      </c>
      <c r="H2501" s="8">
        <v>14732363.630000001</v>
      </c>
      <c r="I2501" s="8">
        <v>11801297.48</v>
      </c>
      <c r="J2501" s="8">
        <v>6351017.2999999998</v>
      </c>
      <c r="K2501" s="8">
        <v>1372940.24</v>
      </c>
      <c r="L2501" s="8">
        <v>119438049.70999999</v>
      </c>
      <c r="M2501" s="8">
        <v>8788.75</v>
      </c>
      <c r="N2501" s="8">
        <v>87228249.290000007</v>
      </c>
      <c r="O2501" s="8">
        <v>1427121.99</v>
      </c>
      <c r="P2501" s="8">
        <v>1446832.9</v>
      </c>
      <c r="Q2501" s="8">
        <v>63037.5</v>
      </c>
      <c r="R2501" s="8">
        <v>80550.649999999994</v>
      </c>
      <c r="S2501" s="8">
        <v>87000831.5</v>
      </c>
      <c r="T2501" s="8">
        <v>79478682.25</v>
      </c>
      <c r="U2501" s="8">
        <v>8364901.1699999999</v>
      </c>
      <c r="V2501" s="8">
        <v>259888.19</v>
      </c>
      <c r="W2501" s="8">
        <v>7364312.7300000004</v>
      </c>
      <c r="X2501" s="8">
        <v>4673539.0999999996</v>
      </c>
      <c r="Y2501" s="8">
        <v>222.88</v>
      </c>
      <c r="Z2501" s="8">
        <v>2297.4299999999998</v>
      </c>
      <c r="AA2501" s="8">
        <v>33084824.059999999</v>
      </c>
      <c r="AB2501" s="8">
        <v>868309.45</v>
      </c>
      <c r="AC2501" s="9">
        <f t="shared" si="234"/>
        <v>32216514.609999999</v>
      </c>
      <c r="AD2501" s="5" t="str">
        <f>$C2501&amp;" "&amp;VLOOKUP(C2501,Tegevusalad!$A$1:$B$89,2,FALSE)</f>
        <v>47 JAEKAUBANDUS, V.A MOOTORSÕIDUKID JA MOOTORRATTAD</v>
      </c>
      <c r="AE2501" s="6">
        <f t="shared" si="235"/>
        <v>520196332.81999999</v>
      </c>
      <c r="AF2501" s="6">
        <f t="shared" si="236"/>
        <v>334302545.27000004</v>
      </c>
      <c r="AG2501" s="6">
        <f t="shared" si="237"/>
        <v>543645340.79000008</v>
      </c>
      <c r="AH2501" s="6">
        <f t="shared" si="238"/>
        <v>436543999.70000005</v>
      </c>
      <c r="AI2501" s="6">
        <f t="shared" si="239"/>
        <v>538971801.69000006</v>
      </c>
    </row>
    <row r="2502" spans="1:35" s="2" customFormat="1">
      <c r="A2502" s="3">
        <v>2016</v>
      </c>
      <c r="B2502" s="3">
        <v>6</v>
      </c>
      <c r="C2502" s="4">
        <v>49</v>
      </c>
      <c r="D2502" s="8">
        <v>3844</v>
      </c>
      <c r="E2502" s="8">
        <v>100071946.89</v>
      </c>
      <c r="F2502" s="8">
        <v>28476.639999999999</v>
      </c>
      <c r="G2502" s="8">
        <v>55816936.520000003</v>
      </c>
      <c r="H2502" s="8">
        <v>25486433.789999999</v>
      </c>
      <c r="I2502" s="8">
        <v>953380.12</v>
      </c>
      <c r="J2502" s="8">
        <v>682852.1</v>
      </c>
      <c r="K2502" s="8">
        <v>0</v>
      </c>
      <c r="L2502" s="8">
        <v>20016952.34</v>
      </c>
      <c r="M2502" s="8">
        <v>0</v>
      </c>
      <c r="N2502" s="8">
        <v>17732861.309999999</v>
      </c>
      <c r="O2502" s="8">
        <v>113045.1</v>
      </c>
      <c r="P2502" s="8">
        <v>2904132.13</v>
      </c>
      <c r="Q2502" s="8">
        <v>130112.82</v>
      </c>
      <c r="R2502" s="8">
        <v>56026.61</v>
      </c>
      <c r="S2502" s="8">
        <v>11851796.390000001</v>
      </c>
      <c r="T2502" s="8">
        <v>3787802.28</v>
      </c>
      <c r="U2502" s="8">
        <v>2098650.33</v>
      </c>
      <c r="V2502" s="8">
        <v>9437.39</v>
      </c>
      <c r="W2502" s="8">
        <v>311160.56</v>
      </c>
      <c r="X2502" s="8">
        <v>303855.99</v>
      </c>
      <c r="Y2502" s="8">
        <v>320</v>
      </c>
      <c r="Z2502" s="8">
        <v>941.17</v>
      </c>
      <c r="AA2502" s="8">
        <v>5356968.49</v>
      </c>
      <c r="AB2502" s="8">
        <v>3073498.63</v>
      </c>
      <c r="AC2502" s="9">
        <f t="shared" si="234"/>
        <v>2283469.8600000003</v>
      </c>
      <c r="AD2502" s="5" t="str">
        <f>$C2502&amp;" "&amp;VLOOKUP(C2502,Tegevusalad!$A$1:$B$89,2,FALSE)</f>
        <v>49 MAISMAAVEONDUS JA TORUTRANSPORT</v>
      </c>
      <c r="AE2502" s="6">
        <f t="shared" si="235"/>
        <v>86453832.799999997</v>
      </c>
      <c r="AF2502" s="6">
        <f t="shared" si="236"/>
        <v>74438204.769999981</v>
      </c>
      <c r="AG2502" s="6">
        <f t="shared" si="237"/>
        <v>142270769.32000002</v>
      </c>
      <c r="AH2502" s="6">
        <f t="shared" si="238"/>
        <v>88944439.599999979</v>
      </c>
      <c r="AI2502" s="6">
        <f t="shared" si="239"/>
        <v>141966913.33000001</v>
      </c>
    </row>
    <row r="2503" spans="1:35" s="2" customFormat="1">
      <c r="A2503" s="3">
        <v>2016</v>
      </c>
      <c r="B2503" s="3">
        <v>6</v>
      </c>
      <c r="C2503" s="4">
        <v>50</v>
      </c>
      <c r="D2503" s="8">
        <v>57</v>
      </c>
      <c r="E2503" s="8">
        <v>22414670.41</v>
      </c>
      <c r="F2503" s="8">
        <v>1850903.71</v>
      </c>
      <c r="G2503" s="8">
        <v>21326848.129999999</v>
      </c>
      <c r="H2503" s="8">
        <v>5082213.3600000003</v>
      </c>
      <c r="I2503" s="8">
        <v>47492</v>
      </c>
      <c r="J2503" s="8">
        <v>333000</v>
      </c>
      <c r="K2503" s="8">
        <v>0</v>
      </c>
      <c r="L2503" s="8">
        <v>4649515.4400000004</v>
      </c>
      <c r="M2503" s="8">
        <v>0</v>
      </c>
      <c r="N2503" s="8">
        <v>2994798.4</v>
      </c>
      <c r="O2503" s="8">
        <v>11333.83</v>
      </c>
      <c r="P2503" s="8">
        <v>142691.99</v>
      </c>
      <c r="Q2503" s="8">
        <v>380.78</v>
      </c>
      <c r="R2503" s="8">
        <v>2456.27</v>
      </c>
      <c r="S2503" s="8">
        <v>7378632.0899999999</v>
      </c>
      <c r="T2503" s="8">
        <v>1123613.1499999999</v>
      </c>
      <c r="U2503" s="8">
        <v>0</v>
      </c>
      <c r="V2503" s="8">
        <v>0</v>
      </c>
      <c r="W2503" s="8">
        <v>5231.3599999999997</v>
      </c>
      <c r="X2503" s="8">
        <v>0</v>
      </c>
      <c r="Y2503" s="8">
        <v>0</v>
      </c>
      <c r="Z2503" s="8">
        <v>0</v>
      </c>
      <c r="AA2503" s="8">
        <v>1731922.09</v>
      </c>
      <c r="AB2503" s="8">
        <v>77205.05</v>
      </c>
      <c r="AC2503" s="9">
        <f t="shared" si="234"/>
        <v>1654717.04</v>
      </c>
      <c r="AD2503" s="5" t="str">
        <f>$C2503&amp;" "&amp;VLOOKUP(C2503,Tegevusalad!$A$1:$B$89,2,FALSE)</f>
        <v>50 VEETRANSPORT</v>
      </c>
      <c r="AE2503" s="6">
        <f t="shared" si="235"/>
        <v>16886942.030000001</v>
      </c>
      <c r="AF2503" s="6">
        <f t="shared" si="236"/>
        <v>7550972.1099999994</v>
      </c>
      <c r="AG2503" s="6">
        <f t="shared" si="237"/>
        <v>38213790.159999996</v>
      </c>
      <c r="AH2503" s="6">
        <f t="shared" si="238"/>
        <v>14986273.35</v>
      </c>
      <c r="AI2503" s="6">
        <f t="shared" si="239"/>
        <v>38213790.159999996</v>
      </c>
    </row>
    <row r="2504" spans="1:35" s="2" customFormat="1">
      <c r="A2504" s="3">
        <v>2016</v>
      </c>
      <c r="B2504" s="3">
        <v>6</v>
      </c>
      <c r="C2504" s="4">
        <v>51</v>
      </c>
      <c r="D2504" s="8">
        <v>31</v>
      </c>
      <c r="E2504" s="8">
        <v>2030732.53</v>
      </c>
      <c r="F2504" s="8">
        <v>286.22000000000003</v>
      </c>
      <c r="G2504" s="8">
        <v>12114046</v>
      </c>
      <c r="H2504" s="8">
        <v>1205499.3600000001</v>
      </c>
      <c r="I2504" s="8">
        <v>0</v>
      </c>
      <c r="J2504" s="8">
        <v>0</v>
      </c>
      <c r="K2504" s="8">
        <v>0</v>
      </c>
      <c r="L2504" s="8">
        <v>406172.28</v>
      </c>
      <c r="M2504" s="8">
        <v>0</v>
      </c>
      <c r="N2504" s="8">
        <v>528750.99</v>
      </c>
      <c r="O2504" s="8">
        <v>616.29</v>
      </c>
      <c r="P2504" s="8">
        <v>1917.61</v>
      </c>
      <c r="Q2504" s="8">
        <v>1338.48</v>
      </c>
      <c r="R2504" s="8">
        <v>616.11</v>
      </c>
      <c r="S2504" s="8">
        <v>1327252.23</v>
      </c>
      <c r="T2504" s="8">
        <v>1933.45</v>
      </c>
      <c r="U2504" s="8">
        <v>6614.67</v>
      </c>
      <c r="V2504" s="8">
        <v>0</v>
      </c>
      <c r="W2504" s="8">
        <v>28142.91</v>
      </c>
      <c r="X2504" s="8">
        <v>0</v>
      </c>
      <c r="Y2504" s="8">
        <v>0</v>
      </c>
      <c r="Z2504" s="8">
        <v>0</v>
      </c>
      <c r="AA2504" s="8">
        <v>38455.26</v>
      </c>
      <c r="AB2504" s="8">
        <v>161033.97</v>
      </c>
      <c r="AC2504" s="9">
        <f t="shared" si="234"/>
        <v>-122578.70999999999</v>
      </c>
      <c r="AD2504" s="5" t="str">
        <f>$C2504&amp;" "&amp;VLOOKUP(C2504,Tegevusalad!$A$1:$B$89,2,FALSE)</f>
        <v>51 ÕHUTRANSPORT</v>
      </c>
      <c r="AE2504" s="6">
        <f t="shared" si="235"/>
        <v>697151.85000000009</v>
      </c>
      <c r="AF2504" s="6">
        <f t="shared" si="236"/>
        <v>1309887.1499999994</v>
      </c>
      <c r="AG2504" s="6">
        <f t="shared" si="237"/>
        <v>12811197.85</v>
      </c>
      <c r="AH2504" s="6">
        <f t="shared" si="238"/>
        <v>2646835.4999999995</v>
      </c>
      <c r="AI2504" s="6">
        <f t="shared" si="239"/>
        <v>12811197.85</v>
      </c>
    </row>
    <row r="2505" spans="1:35" s="2" customFormat="1">
      <c r="A2505" s="3">
        <v>2016</v>
      </c>
      <c r="B2505" s="3">
        <v>6</v>
      </c>
      <c r="C2505" s="4">
        <v>52</v>
      </c>
      <c r="D2505" s="8">
        <v>1265</v>
      </c>
      <c r="E2505" s="8">
        <v>97757724.870000005</v>
      </c>
      <c r="F2505" s="8">
        <v>28188.87</v>
      </c>
      <c r="G2505" s="8">
        <v>132192788.56</v>
      </c>
      <c r="H2505" s="8">
        <v>22078362.48</v>
      </c>
      <c r="I2505" s="8">
        <v>601528.29</v>
      </c>
      <c r="J2505" s="8">
        <v>2253911.91</v>
      </c>
      <c r="K2505" s="8">
        <v>200</v>
      </c>
      <c r="L2505" s="8">
        <v>19554081.98</v>
      </c>
      <c r="M2505" s="8">
        <v>10259.24</v>
      </c>
      <c r="N2505" s="8">
        <v>20797116.300000001</v>
      </c>
      <c r="O2505" s="8">
        <v>82457.86</v>
      </c>
      <c r="P2505" s="8">
        <v>2034835.74</v>
      </c>
      <c r="Q2505" s="8">
        <v>19009.59</v>
      </c>
      <c r="R2505" s="8">
        <v>57738.75</v>
      </c>
      <c r="S2505" s="8">
        <v>31799017.699999999</v>
      </c>
      <c r="T2505" s="8">
        <v>9562152.5099999998</v>
      </c>
      <c r="U2505" s="8">
        <v>4582943.26</v>
      </c>
      <c r="V2505" s="8">
        <v>4768.25</v>
      </c>
      <c r="W2505" s="8">
        <v>393888.84</v>
      </c>
      <c r="X2505" s="8">
        <v>16546.48</v>
      </c>
      <c r="Y2505" s="8">
        <v>0</v>
      </c>
      <c r="Z2505" s="8">
        <v>0.01</v>
      </c>
      <c r="AA2505" s="8">
        <v>2438809.23</v>
      </c>
      <c r="AB2505" s="8">
        <v>3671584.32</v>
      </c>
      <c r="AC2505" s="9">
        <f t="shared" si="234"/>
        <v>-1232775.0899999999</v>
      </c>
      <c r="AD2505" s="5" t="str">
        <f>$C2505&amp;" "&amp;VLOOKUP(C2505,Tegevusalad!$A$1:$B$89,2,FALSE)</f>
        <v>52 LAONDUS JA VEONDUST ABISTAVAD TEGEVUSALAD</v>
      </c>
      <c r="AE2505" s="6">
        <f t="shared" si="235"/>
        <v>61420499.260000013</v>
      </c>
      <c r="AF2505" s="6">
        <f t="shared" si="236"/>
        <v>67484793.239999995</v>
      </c>
      <c r="AG2505" s="6">
        <f t="shared" si="237"/>
        <v>193613287.81999999</v>
      </c>
      <c r="AH2505" s="6">
        <f t="shared" si="238"/>
        <v>104274275.25</v>
      </c>
      <c r="AI2505" s="6">
        <f t="shared" si="239"/>
        <v>193596741.34</v>
      </c>
    </row>
    <row r="2506" spans="1:35" s="2" customFormat="1">
      <c r="A2506" s="3">
        <v>2016</v>
      </c>
      <c r="B2506" s="3">
        <v>6</v>
      </c>
      <c r="C2506" s="4">
        <v>53</v>
      </c>
      <c r="D2506" s="8">
        <v>144</v>
      </c>
      <c r="E2506" s="8">
        <v>7557239.9000000004</v>
      </c>
      <c r="F2506" s="8">
        <v>221599.34</v>
      </c>
      <c r="G2506" s="8">
        <v>2693734.34</v>
      </c>
      <c r="H2506" s="8">
        <v>810552.98</v>
      </c>
      <c r="I2506" s="8">
        <v>8540.2199999999993</v>
      </c>
      <c r="J2506" s="8">
        <v>5319.8</v>
      </c>
      <c r="K2506" s="8">
        <v>0</v>
      </c>
      <c r="L2506" s="8">
        <v>1531391.9</v>
      </c>
      <c r="M2506" s="8">
        <v>0</v>
      </c>
      <c r="N2506" s="8">
        <v>962433.01</v>
      </c>
      <c r="O2506" s="8">
        <v>0</v>
      </c>
      <c r="P2506" s="8">
        <v>83552.039999999994</v>
      </c>
      <c r="Q2506" s="8">
        <v>9490.65</v>
      </c>
      <c r="R2506" s="8">
        <v>2418.27</v>
      </c>
      <c r="S2506" s="8">
        <v>910054.9</v>
      </c>
      <c r="T2506" s="8">
        <v>21586.99</v>
      </c>
      <c r="U2506" s="8">
        <v>191239.99</v>
      </c>
      <c r="V2506" s="8">
        <v>0</v>
      </c>
      <c r="W2506" s="8">
        <v>1333636.2</v>
      </c>
      <c r="X2506" s="8">
        <v>283.2</v>
      </c>
      <c r="Y2506" s="8">
        <v>0</v>
      </c>
      <c r="Z2506" s="8">
        <v>0</v>
      </c>
      <c r="AA2506" s="8">
        <v>581988.35</v>
      </c>
      <c r="AB2506" s="8">
        <v>13029.46</v>
      </c>
      <c r="AC2506" s="9">
        <f t="shared" si="234"/>
        <v>568958.89</v>
      </c>
      <c r="AD2506" s="5" t="str">
        <f>$C2506&amp;" "&amp;VLOOKUP(C2506,Tegevusalad!$A$1:$B$89,2,FALSE)</f>
        <v>53 POSTI- JA KULLERITEENISTUS</v>
      </c>
      <c r="AE2506" s="6">
        <f t="shared" si="235"/>
        <v>6677827.5500000007</v>
      </c>
      <c r="AF2506" s="6">
        <f t="shared" si="236"/>
        <v>3722961.51</v>
      </c>
      <c r="AG2506" s="6">
        <f t="shared" si="237"/>
        <v>9371561.8899999987</v>
      </c>
      <c r="AH2506" s="6">
        <f t="shared" si="238"/>
        <v>4824256.3999999994</v>
      </c>
      <c r="AI2506" s="6">
        <f t="shared" si="239"/>
        <v>9371278.6899999995</v>
      </c>
    </row>
    <row r="2507" spans="1:35" s="2" customFormat="1">
      <c r="A2507" s="3">
        <v>2016</v>
      </c>
      <c r="B2507" s="3">
        <v>6</v>
      </c>
      <c r="C2507" s="4">
        <v>55</v>
      </c>
      <c r="D2507" s="8">
        <v>747</v>
      </c>
      <c r="E2507" s="8">
        <v>11104236.029999999</v>
      </c>
      <c r="F2507" s="8">
        <v>18513426.5</v>
      </c>
      <c r="G2507" s="8">
        <v>404614.87</v>
      </c>
      <c r="H2507" s="8">
        <v>167441.93</v>
      </c>
      <c r="I2507" s="8">
        <v>93103.63</v>
      </c>
      <c r="J2507" s="8">
        <v>17434.27</v>
      </c>
      <c r="K2507" s="8">
        <v>962.67</v>
      </c>
      <c r="L2507" s="8">
        <v>3887055.52</v>
      </c>
      <c r="M2507" s="8">
        <v>0</v>
      </c>
      <c r="N2507" s="8">
        <v>4940744.05</v>
      </c>
      <c r="O2507" s="8">
        <v>4136.13</v>
      </c>
      <c r="P2507" s="8">
        <v>2286097.13</v>
      </c>
      <c r="Q2507" s="8">
        <v>14574.76</v>
      </c>
      <c r="R2507" s="8">
        <v>7040.05</v>
      </c>
      <c r="S2507" s="8">
        <v>1161430.8400000001</v>
      </c>
      <c r="T2507" s="8">
        <v>322597.03999999998</v>
      </c>
      <c r="U2507" s="8">
        <v>96652.62</v>
      </c>
      <c r="V2507" s="8">
        <v>0</v>
      </c>
      <c r="W2507" s="8">
        <v>514321.65</v>
      </c>
      <c r="X2507" s="8">
        <v>83853.929999999993</v>
      </c>
      <c r="Y2507" s="8">
        <v>133641.93</v>
      </c>
      <c r="Z2507" s="8">
        <v>9.15</v>
      </c>
      <c r="AA2507" s="8">
        <v>1111874.68</v>
      </c>
      <c r="AB2507" s="8">
        <v>2031930.47</v>
      </c>
      <c r="AC2507" s="9">
        <f t="shared" si="234"/>
        <v>-920055.79</v>
      </c>
      <c r="AD2507" s="5" t="str">
        <f>$C2507&amp;" "&amp;VLOOKUP(C2507,Tegevusalad!$A$1:$B$89,2,FALSE)</f>
        <v>55 MAJUTUS</v>
      </c>
      <c r="AE2507" s="6">
        <f t="shared" si="235"/>
        <v>28443433</v>
      </c>
      <c r="AF2507" s="6">
        <f t="shared" si="236"/>
        <v>23460156.389999997</v>
      </c>
      <c r="AG2507" s="6">
        <f t="shared" si="237"/>
        <v>28848047.870000001</v>
      </c>
      <c r="AH2507" s="6">
        <f t="shared" si="238"/>
        <v>24738920.499999996</v>
      </c>
      <c r="AI2507" s="6">
        <f t="shared" si="239"/>
        <v>28764193.940000001</v>
      </c>
    </row>
    <row r="2508" spans="1:35" s="2" customFormat="1">
      <c r="A2508" s="3">
        <v>2016</v>
      </c>
      <c r="B2508" s="3">
        <v>6</v>
      </c>
      <c r="C2508" s="4">
        <v>56</v>
      </c>
      <c r="D2508" s="8">
        <v>2016</v>
      </c>
      <c r="E2508" s="8">
        <v>48911638.539999999</v>
      </c>
      <c r="F2508" s="8">
        <v>888883.6</v>
      </c>
      <c r="G2508" s="8">
        <v>2849135.57</v>
      </c>
      <c r="H2508" s="8">
        <v>1562961.62</v>
      </c>
      <c r="I2508" s="8">
        <v>1486525.95</v>
      </c>
      <c r="J2508" s="8">
        <v>28356.36</v>
      </c>
      <c r="K2508" s="8">
        <v>0</v>
      </c>
      <c r="L2508" s="8">
        <v>9862327.6400000006</v>
      </c>
      <c r="M2508" s="8">
        <v>0</v>
      </c>
      <c r="N2508" s="8">
        <v>6721298.2199999997</v>
      </c>
      <c r="O2508" s="8">
        <v>14266.02</v>
      </c>
      <c r="P2508" s="8">
        <v>236576.81</v>
      </c>
      <c r="Q2508" s="8">
        <v>12387.29</v>
      </c>
      <c r="R2508" s="8">
        <v>14844.17</v>
      </c>
      <c r="S2508" s="8">
        <v>2474982.2200000002</v>
      </c>
      <c r="T2508" s="8">
        <v>2103639.9700000002</v>
      </c>
      <c r="U2508" s="8">
        <v>117935.78</v>
      </c>
      <c r="V2508" s="8">
        <v>15</v>
      </c>
      <c r="W2508" s="8">
        <v>65700.69</v>
      </c>
      <c r="X2508" s="8">
        <v>0</v>
      </c>
      <c r="Y2508" s="8">
        <v>9.34</v>
      </c>
      <c r="Z2508" s="8">
        <v>0.04</v>
      </c>
      <c r="AA2508" s="8">
        <v>3422760.3</v>
      </c>
      <c r="AB2508" s="8">
        <v>281721.58</v>
      </c>
      <c r="AC2508" s="9">
        <f t="shared" si="234"/>
        <v>3141038.7199999997</v>
      </c>
      <c r="AD2508" s="5" t="str">
        <f>$C2508&amp;" "&amp;VLOOKUP(C2508,Tegevusalad!$A$1:$B$89,2,FALSE)</f>
        <v>56 TOIDU JA JOOGI SERVEERIMINE</v>
      </c>
      <c r="AE2508" s="6">
        <f t="shared" si="235"/>
        <v>47207604.140000001</v>
      </c>
      <c r="AF2508" s="6">
        <f t="shared" si="236"/>
        <v>31016478.850000001</v>
      </c>
      <c r="AG2508" s="6">
        <f t="shared" si="237"/>
        <v>50056739.710000001</v>
      </c>
      <c r="AH2508" s="6">
        <f t="shared" si="238"/>
        <v>33680711.949999996</v>
      </c>
      <c r="AI2508" s="6">
        <f t="shared" si="239"/>
        <v>50056739.710000001</v>
      </c>
    </row>
    <row r="2509" spans="1:35" s="2" customFormat="1">
      <c r="A2509" s="3">
        <v>2016</v>
      </c>
      <c r="B2509" s="3">
        <v>6</v>
      </c>
      <c r="C2509" s="4">
        <v>58</v>
      </c>
      <c r="D2509" s="8">
        <v>385</v>
      </c>
      <c r="E2509" s="8">
        <v>5428097.7400000002</v>
      </c>
      <c r="F2509" s="8">
        <v>5283474.93</v>
      </c>
      <c r="G2509" s="8">
        <v>922038.6</v>
      </c>
      <c r="H2509" s="8">
        <v>500175.86</v>
      </c>
      <c r="I2509" s="8">
        <v>71596.009999999995</v>
      </c>
      <c r="J2509" s="8">
        <v>4572.54</v>
      </c>
      <c r="K2509" s="8">
        <v>0</v>
      </c>
      <c r="L2509" s="8">
        <v>1561132.27</v>
      </c>
      <c r="M2509" s="8">
        <v>0</v>
      </c>
      <c r="N2509" s="8">
        <v>1185613.07</v>
      </c>
      <c r="O2509" s="8">
        <v>11651.29</v>
      </c>
      <c r="P2509" s="8">
        <v>36457.22</v>
      </c>
      <c r="Q2509" s="8">
        <v>7977.54</v>
      </c>
      <c r="R2509" s="8">
        <v>8267.42</v>
      </c>
      <c r="S2509" s="8">
        <v>528428.57999999996</v>
      </c>
      <c r="T2509" s="8">
        <v>163110.68</v>
      </c>
      <c r="U2509" s="8">
        <v>340174.77</v>
      </c>
      <c r="V2509" s="8">
        <v>0</v>
      </c>
      <c r="W2509" s="8">
        <v>14407.64</v>
      </c>
      <c r="X2509" s="8">
        <v>823.05</v>
      </c>
      <c r="Y2509" s="8">
        <v>5.36</v>
      </c>
      <c r="Z2509" s="8">
        <v>0</v>
      </c>
      <c r="AA2509" s="8">
        <v>427197.16</v>
      </c>
      <c r="AB2509" s="8">
        <v>51672.61</v>
      </c>
      <c r="AC2509" s="9">
        <f t="shared" si="234"/>
        <v>375524.55</v>
      </c>
      <c r="AD2509" s="5" t="str">
        <f>$C2509&amp;" "&amp;VLOOKUP(C2509,Tegevusalad!$A$1:$B$89,2,FALSE)</f>
        <v>58 KIRJASTAMINE</v>
      </c>
      <c r="AE2509" s="6">
        <f t="shared" si="235"/>
        <v>9843792.370000001</v>
      </c>
      <c r="AF2509" s="6">
        <f t="shared" si="236"/>
        <v>5042542.6499999985</v>
      </c>
      <c r="AG2509" s="6">
        <f t="shared" si="237"/>
        <v>10765830.970000001</v>
      </c>
      <c r="AH2509" s="6">
        <f t="shared" si="238"/>
        <v>5969402.4499999993</v>
      </c>
      <c r="AI2509" s="6">
        <f t="shared" si="239"/>
        <v>10765007.92</v>
      </c>
    </row>
    <row r="2510" spans="1:35" s="2" customFormat="1">
      <c r="A2510" s="3">
        <v>2016</v>
      </c>
      <c r="B2510" s="3">
        <v>6</v>
      </c>
      <c r="C2510" s="4">
        <v>59</v>
      </c>
      <c r="D2510" s="8">
        <v>501</v>
      </c>
      <c r="E2510" s="8">
        <v>6319088.0800000001</v>
      </c>
      <c r="F2510" s="8">
        <v>4229.68</v>
      </c>
      <c r="G2510" s="8">
        <v>1140609.46</v>
      </c>
      <c r="H2510" s="8">
        <v>1052186.3600000001</v>
      </c>
      <c r="I2510" s="8">
        <v>124033.58</v>
      </c>
      <c r="J2510" s="8">
        <v>6284.89</v>
      </c>
      <c r="K2510" s="8">
        <v>0</v>
      </c>
      <c r="L2510" s="8">
        <v>1264198.28</v>
      </c>
      <c r="M2510" s="8">
        <v>0</v>
      </c>
      <c r="N2510" s="8">
        <v>946046.65</v>
      </c>
      <c r="O2510" s="8">
        <v>1255.76</v>
      </c>
      <c r="P2510" s="8">
        <v>50151.07</v>
      </c>
      <c r="Q2510" s="8">
        <v>4324.3599999999997</v>
      </c>
      <c r="R2510" s="8">
        <v>8699.36</v>
      </c>
      <c r="S2510" s="8">
        <v>829600.13</v>
      </c>
      <c r="T2510" s="8">
        <v>253158.06</v>
      </c>
      <c r="U2510" s="8">
        <v>210624.61</v>
      </c>
      <c r="V2510" s="8">
        <v>0</v>
      </c>
      <c r="W2510" s="8">
        <v>11388.87</v>
      </c>
      <c r="X2510" s="8">
        <v>5.9</v>
      </c>
      <c r="Y2510" s="8">
        <v>0</v>
      </c>
      <c r="Z2510" s="8">
        <v>0</v>
      </c>
      <c r="AA2510" s="8">
        <v>499077.63</v>
      </c>
      <c r="AB2510" s="8">
        <v>180926.01</v>
      </c>
      <c r="AC2510" s="9">
        <f t="shared" si="234"/>
        <v>318151.62</v>
      </c>
      <c r="AD2510" s="5" t="str">
        <f>$C2510&amp;" "&amp;VLOOKUP(C2510,Tegevusalad!$A$1:$B$89,2,FALSE)</f>
        <v>59 KINOFILMIDE, VIDEOTE JA TELESAADETE TOOTMINE; HELISALVESTISTE JA MUUSIKA KIRJASTAMINE</v>
      </c>
      <c r="AE2510" s="6">
        <f t="shared" si="235"/>
        <v>5283098.92</v>
      </c>
      <c r="AF2510" s="6">
        <f t="shared" si="236"/>
        <v>3727226.5100000002</v>
      </c>
      <c r="AG2510" s="6">
        <f t="shared" si="237"/>
        <v>6423708.3799999999</v>
      </c>
      <c r="AH2510" s="6">
        <f t="shared" si="238"/>
        <v>4773730.05</v>
      </c>
      <c r="AI2510" s="6">
        <f t="shared" si="239"/>
        <v>6423702.4799999995</v>
      </c>
    </row>
    <row r="2511" spans="1:35" s="2" customFormat="1">
      <c r="A2511" s="3">
        <v>2016</v>
      </c>
      <c r="B2511" s="3">
        <v>6</v>
      </c>
      <c r="C2511" s="4">
        <v>60</v>
      </c>
      <c r="D2511" s="8">
        <v>39</v>
      </c>
      <c r="E2511" s="8">
        <v>761557</v>
      </c>
      <c r="F2511" s="8">
        <v>15</v>
      </c>
      <c r="G2511" s="8">
        <v>120416.84</v>
      </c>
      <c r="H2511" s="8">
        <v>41906.49</v>
      </c>
      <c r="I2511" s="8">
        <v>0</v>
      </c>
      <c r="J2511" s="8">
        <v>0</v>
      </c>
      <c r="K2511" s="8">
        <v>0</v>
      </c>
      <c r="L2511" s="8">
        <v>152312.76</v>
      </c>
      <c r="M2511" s="8">
        <v>0</v>
      </c>
      <c r="N2511" s="8">
        <v>75247.259999999995</v>
      </c>
      <c r="O2511" s="8">
        <v>1902.56</v>
      </c>
      <c r="P2511" s="8">
        <v>573.4</v>
      </c>
      <c r="Q2511" s="8">
        <v>393.32</v>
      </c>
      <c r="R2511" s="8">
        <v>2986.68</v>
      </c>
      <c r="S2511" s="8">
        <v>37110.379999999997</v>
      </c>
      <c r="T2511" s="8">
        <v>12898.75</v>
      </c>
      <c r="U2511" s="8">
        <v>384.45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81590.259999999995</v>
      </c>
      <c r="AB2511" s="8">
        <v>4524.76</v>
      </c>
      <c r="AC2511" s="9">
        <f t="shared" si="234"/>
        <v>77065.5</v>
      </c>
      <c r="AD2511" s="5" t="str">
        <f>$C2511&amp;" "&amp;VLOOKUP(C2511,Tegevusalad!$A$1:$B$89,2,FALSE)</f>
        <v>60 PROGRAMMID JA RINGHÄÄLING</v>
      </c>
      <c r="AE2511" s="6">
        <f t="shared" si="235"/>
        <v>724077.17</v>
      </c>
      <c r="AF2511" s="6">
        <f t="shared" si="236"/>
        <v>344162.06999999989</v>
      </c>
      <c r="AG2511" s="6">
        <f t="shared" si="237"/>
        <v>844494.01</v>
      </c>
      <c r="AH2511" s="6">
        <f t="shared" si="238"/>
        <v>391169.6999999999</v>
      </c>
      <c r="AI2511" s="6">
        <f t="shared" si="239"/>
        <v>844494.01</v>
      </c>
    </row>
    <row r="2512" spans="1:35" s="2" customFormat="1">
      <c r="A2512" s="3">
        <v>2016</v>
      </c>
      <c r="B2512" s="3">
        <v>6</v>
      </c>
      <c r="C2512" s="4">
        <v>61</v>
      </c>
      <c r="D2512" s="8">
        <v>200</v>
      </c>
      <c r="E2512" s="8">
        <v>64271032.409999996</v>
      </c>
      <c r="F2512" s="8">
        <v>161.47</v>
      </c>
      <c r="G2512" s="8">
        <v>9153547.8000000007</v>
      </c>
      <c r="H2512" s="8">
        <v>5318306.78</v>
      </c>
      <c r="I2512" s="8">
        <v>68025.67</v>
      </c>
      <c r="J2512" s="8">
        <v>49532.9</v>
      </c>
      <c r="K2512" s="8">
        <v>2139.17</v>
      </c>
      <c r="L2512" s="8">
        <v>12854221.029999999</v>
      </c>
      <c r="M2512" s="8">
        <v>64206.65</v>
      </c>
      <c r="N2512" s="8">
        <v>7172566.9400000004</v>
      </c>
      <c r="O2512" s="8">
        <v>256892.58</v>
      </c>
      <c r="P2512" s="8">
        <v>266605.71999999997</v>
      </c>
      <c r="Q2512" s="8">
        <v>30833.919999999998</v>
      </c>
      <c r="R2512" s="8">
        <v>8040.96</v>
      </c>
      <c r="S2512" s="8">
        <v>15467845.869999999</v>
      </c>
      <c r="T2512" s="8">
        <v>7485783.1299999999</v>
      </c>
      <c r="U2512" s="8">
        <v>2977549.31</v>
      </c>
      <c r="V2512" s="8">
        <v>790</v>
      </c>
      <c r="W2512" s="8">
        <v>412946.44</v>
      </c>
      <c r="X2512" s="8">
        <v>202.86</v>
      </c>
      <c r="Y2512" s="8">
        <v>0</v>
      </c>
      <c r="Z2512" s="8">
        <v>111.26</v>
      </c>
      <c r="AA2512" s="8">
        <v>5940821.1500000004</v>
      </c>
      <c r="AB2512" s="8">
        <v>195071.67</v>
      </c>
      <c r="AC2512" s="9">
        <f t="shared" si="234"/>
        <v>5745749.4800000004</v>
      </c>
      <c r="AD2512" s="5" t="str">
        <f>$C2512&amp;" "&amp;VLOOKUP(C2512,Tegevusalad!$A$1:$B$89,2,FALSE)</f>
        <v>61 TELEKOMMUNIKATSIOON</v>
      </c>
      <c r="AE2512" s="6">
        <f t="shared" si="235"/>
        <v>45826001.559999995</v>
      </c>
      <c r="AF2512" s="6">
        <f t="shared" si="236"/>
        <v>16173971.420000004</v>
      </c>
      <c r="AG2512" s="6">
        <f t="shared" si="237"/>
        <v>54979549.359999992</v>
      </c>
      <c r="AH2512" s="6">
        <f t="shared" si="238"/>
        <v>35903039.5</v>
      </c>
      <c r="AI2512" s="6">
        <f t="shared" si="239"/>
        <v>54979346.499999993</v>
      </c>
    </row>
    <row r="2513" spans="1:35" s="2" customFormat="1">
      <c r="A2513" s="3">
        <v>2016</v>
      </c>
      <c r="B2513" s="3">
        <v>6</v>
      </c>
      <c r="C2513" s="4">
        <v>62</v>
      </c>
      <c r="D2513" s="8">
        <v>2788</v>
      </c>
      <c r="E2513" s="8">
        <v>40129390.479999997</v>
      </c>
      <c r="F2513" s="8">
        <v>21532.080000000002</v>
      </c>
      <c r="G2513" s="8">
        <v>38297699.82</v>
      </c>
      <c r="H2513" s="8">
        <v>16890627.600000001</v>
      </c>
      <c r="I2513" s="8">
        <v>728687.56</v>
      </c>
      <c r="J2513" s="8">
        <v>1083655.01</v>
      </c>
      <c r="K2513" s="8">
        <v>0</v>
      </c>
      <c r="L2513" s="8">
        <v>8027816.2599999998</v>
      </c>
      <c r="M2513" s="8">
        <v>0</v>
      </c>
      <c r="N2513" s="8">
        <v>5419652.6799999997</v>
      </c>
      <c r="O2513" s="8">
        <v>78151.94</v>
      </c>
      <c r="P2513" s="8">
        <v>237380.43</v>
      </c>
      <c r="Q2513" s="8">
        <v>18467.14</v>
      </c>
      <c r="R2513" s="8">
        <v>49629.48</v>
      </c>
      <c r="S2513" s="8">
        <v>6778761.9000000004</v>
      </c>
      <c r="T2513" s="8">
        <v>2355126.63</v>
      </c>
      <c r="U2513" s="8">
        <v>2592128.46</v>
      </c>
      <c r="V2513" s="8">
        <v>0</v>
      </c>
      <c r="W2513" s="8">
        <v>271866.64</v>
      </c>
      <c r="X2513" s="8">
        <v>149.6</v>
      </c>
      <c r="Y2513" s="8">
        <v>359.51</v>
      </c>
      <c r="Z2513" s="8">
        <v>792.56</v>
      </c>
      <c r="AA2513" s="8">
        <v>3730726.24</v>
      </c>
      <c r="AB2513" s="8">
        <v>1122995.71</v>
      </c>
      <c r="AC2513" s="9">
        <f t="shared" si="234"/>
        <v>2607730.5300000003</v>
      </c>
      <c r="AD2513" s="5" t="str">
        <f>$C2513&amp;" "&amp;VLOOKUP(C2513,Tegevusalad!$A$1:$B$89,2,FALSE)</f>
        <v>62 PROGRAMMEERIMINE, KONSULTATSIOONID JMS TEGEVUSED</v>
      </c>
      <c r="AE2513" s="6">
        <f t="shared" si="235"/>
        <v>30780181.799999997</v>
      </c>
      <c r="AF2513" s="6">
        <f t="shared" si="236"/>
        <v>17584760.739999995</v>
      </c>
      <c r="AG2513" s="6">
        <f t="shared" si="237"/>
        <v>69077881.61999999</v>
      </c>
      <c r="AH2513" s="6">
        <f t="shared" si="238"/>
        <v>27346410.800000001</v>
      </c>
      <c r="AI2513" s="6">
        <f t="shared" si="239"/>
        <v>69077732.019999996</v>
      </c>
    </row>
    <row r="2514" spans="1:35" s="2" customFormat="1">
      <c r="A2514" s="3">
        <v>2016</v>
      </c>
      <c r="B2514" s="3">
        <v>6</v>
      </c>
      <c r="C2514" s="4">
        <v>63</v>
      </c>
      <c r="D2514" s="8">
        <v>657</v>
      </c>
      <c r="E2514" s="8">
        <v>8456534.4299999997</v>
      </c>
      <c r="F2514" s="8">
        <v>88732.72</v>
      </c>
      <c r="G2514" s="8">
        <v>8942801.6999999993</v>
      </c>
      <c r="H2514" s="8">
        <v>3508958.44</v>
      </c>
      <c r="I2514" s="8">
        <v>179314.26</v>
      </c>
      <c r="J2514" s="8">
        <v>2473</v>
      </c>
      <c r="K2514" s="8">
        <v>0</v>
      </c>
      <c r="L2514" s="8">
        <v>1699292.83</v>
      </c>
      <c r="M2514" s="8">
        <v>0</v>
      </c>
      <c r="N2514" s="8">
        <v>1285359.92</v>
      </c>
      <c r="O2514" s="8">
        <v>1476.8</v>
      </c>
      <c r="P2514" s="8">
        <v>62787.12</v>
      </c>
      <c r="Q2514" s="8">
        <v>3831.52</v>
      </c>
      <c r="R2514" s="8">
        <v>9909.36</v>
      </c>
      <c r="S2514" s="8">
        <v>2166203.5</v>
      </c>
      <c r="T2514" s="8">
        <v>104673.16</v>
      </c>
      <c r="U2514" s="8">
        <v>1574958.32</v>
      </c>
      <c r="V2514" s="8">
        <v>0</v>
      </c>
      <c r="W2514" s="8">
        <v>178267.84</v>
      </c>
      <c r="X2514" s="8">
        <v>0</v>
      </c>
      <c r="Y2514" s="8">
        <v>15.25</v>
      </c>
      <c r="Z2514" s="8">
        <v>0.15</v>
      </c>
      <c r="AA2514" s="8">
        <v>609476.12</v>
      </c>
      <c r="AB2514" s="8">
        <v>195528.11</v>
      </c>
      <c r="AC2514" s="9">
        <f t="shared" si="234"/>
        <v>413948.01</v>
      </c>
      <c r="AD2514" s="5" t="str">
        <f>$C2514&amp;" "&amp;VLOOKUP(C2514,Tegevusalad!$A$1:$B$89,2,FALSE)</f>
        <v>63 INFOALANE TEGEVUS</v>
      </c>
      <c r="AE2514" s="6">
        <f t="shared" si="235"/>
        <v>4804105.33</v>
      </c>
      <c r="AF2514" s="6">
        <f t="shared" si="236"/>
        <v>2727800.5799999991</v>
      </c>
      <c r="AG2514" s="6">
        <f t="shared" si="237"/>
        <v>13746907.030000001</v>
      </c>
      <c r="AH2514" s="6">
        <f t="shared" si="238"/>
        <v>6476346.3999999994</v>
      </c>
      <c r="AI2514" s="6">
        <f t="shared" si="239"/>
        <v>13746907.030000001</v>
      </c>
    </row>
    <row r="2515" spans="1:35" s="2" customFormat="1">
      <c r="A2515" s="3">
        <v>2016</v>
      </c>
      <c r="B2515" s="3">
        <v>6</v>
      </c>
      <c r="C2515" s="4">
        <v>64</v>
      </c>
      <c r="D2515" s="8">
        <v>437</v>
      </c>
      <c r="E2515" s="8">
        <v>131582548.2</v>
      </c>
      <c r="F2515" s="8">
        <v>1413.01</v>
      </c>
      <c r="G2515" s="8">
        <v>4795748.62</v>
      </c>
      <c r="H2515" s="8">
        <v>4170149.41</v>
      </c>
      <c r="I2515" s="8">
        <v>1704021.64</v>
      </c>
      <c r="J2515" s="8">
        <v>3847.5</v>
      </c>
      <c r="K2515" s="8">
        <v>0</v>
      </c>
      <c r="L2515" s="8">
        <v>26316636.789999999</v>
      </c>
      <c r="M2515" s="8">
        <v>0</v>
      </c>
      <c r="N2515" s="8">
        <v>25927713.199999999</v>
      </c>
      <c r="O2515" s="8">
        <v>79932.78</v>
      </c>
      <c r="P2515" s="8">
        <v>1182197.1499999999</v>
      </c>
      <c r="Q2515" s="8">
        <v>14078.85</v>
      </c>
      <c r="R2515" s="8">
        <v>10427.879999999999</v>
      </c>
      <c r="S2515" s="8">
        <v>12623954.65</v>
      </c>
      <c r="T2515" s="8">
        <v>8313187.0199999996</v>
      </c>
      <c r="U2515" s="8">
        <v>1448220.1</v>
      </c>
      <c r="V2515" s="8">
        <v>2282.27</v>
      </c>
      <c r="W2515" s="8">
        <v>92282588.010000005</v>
      </c>
      <c r="X2515" s="8">
        <v>14027.98</v>
      </c>
      <c r="Y2515" s="8">
        <v>7816.16</v>
      </c>
      <c r="Z2515" s="8">
        <v>27.21</v>
      </c>
      <c r="AA2515" s="8">
        <v>2136076.37</v>
      </c>
      <c r="AB2515" s="8">
        <v>1739363.83</v>
      </c>
      <c r="AC2515" s="9">
        <f t="shared" si="234"/>
        <v>396712.54000000004</v>
      </c>
      <c r="AD2515" s="5" t="str">
        <f>$C2515&amp;" "&amp;VLOOKUP(C2515,Tegevusalad!$A$1:$B$89,2,FALSE)</f>
        <v>64 FINANTSTEENUSTE OSUTAMINE, V.A KINDLUSTUS JA PENSIONIFONDID</v>
      </c>
      <c r="AE2515" s="6">
        <f t="shared" si="235"/>
        <v>117525814.44000001</v>
      </c>
      <c r="AF2515" s="6">
        <f t="shared" si="236"/>
        <v>115221149.01999998</v>
      </c>
      <c r="AG2515" s="6">
        <f t="shared" si="237"/>
        <v>122321563.06</v>
      </c>
      <c r="AH2515" s="6">
        <f t="shared" si="238"/>
        <v>129690705.39999999</v>
      </c>
      <c r="AI2515" s="6">
        <f t="shared" si="239"/>
        <v>122307535.08000001</v>
      </c>
    </row>
    <row r="2516" spans="1:35" s="2" customFormat="1">
      <c r="A2516" s="3">
        <v>2016</v>
      </c>
      <c r="B2516" s="3">
        <v>6</v>
      </c>
      <c r="C2516" s="4">
        <v>65</v>
      </c>
      <c r="D2516" s="8">
        <v>17</v>
      </c>
      <c r="E2516" s="8">
        <v>251118.73</v>
      </c>
      <c r="F2516" s="8">
        <v>0</v>
      </c>
      <c r="G2516" s="8">
        <v>16526.669999999998</v>
      </c>
      <c r="H2516" s="8">
        <v>16078.46</v>
      </c>
      <c r="I2516" s="8">
        <v>0</v>
      </c>
      <c r="J2516" s="8">
        <v>0</v>
      </c>
      <c r="K2516" s="8">
        <v>0</v>
      </c>
      <c r="L2516" s="8">
        <v>50223.75</v>
      </c>
      <c r="M2516" s="8">
        <v>0</v>
      </c>
      <c r="N2516" s="8">
        <v>6065.57</v>
      </c>
      <c r="O2516" s="8">
        <v>0</v>
      </c>
      <c r="P2516" s="8">
        <v>0</v>
      </c>
      <c r="Q2516" s="8">
        <v>0</v>
      </c>
      <c r="R2516" s="8">
        <v>0</v>
      </c>
      <c r="S2516" s="8">
        <v>167598.66</v>
      </c>
      <c r="T2516" s="8">
        <v>8853.11</v>
      </c>
      <c r="U2516" s="8">
        <v>0</v>
      </c>
      <c r="V2516" s="8">
        <v>0</v>
      </c>
      <c r="W2516" s="8">
        <v>25683044.800000001</v>
      </c>
      <c r="X2516" s="8">
        <v>729.6</v>
      </c>
      <c r="Y2516" s="8">
        <v>0</v>
      </c>
      <c r="Z2516" s="8">
        <v>0</v>
      </c>
      <c r="AA2516" s="8">
        <v>44166.51</v>
      </c>
      <c r="AB2516" s="8">
        <v>8.33</v>
      </c>
      <c r="AC2516" s="9">
        <f t="shared" si="234"/>
        <v>44158.18</v>
      </c>
      <c r="AD2516" s="5" t="str">
        <f>$C2516&amp;" "&amp;VLOOKUP(C2516,Tegevusalad!$A$1:$B$89,2,FALSE)</f>
        <v>65 KINDLUSTUS, EDASIKINDLUSTUS JA PENSIONIFONDID, V.A KOHUSTUSLIK SOTSIAALKINDLUSTUS</v>
      </c>
      <c r="AE2516" s="6">
        <f t="shared" si="235"/>
        <v>84249.670000000013</v>
      </c>
      <c r="AF2516" s="6">
        <f t="shared" si="236"/>
        <v>-137270.81</v>
      </c>
      <c r="AG2516" s="6">
        <f t="shared" si="237"/>
        <v>100776.34</v>
      </c>
      <c r="AH2516" s="6">
        <f t="shared" si="238"/>
        <v>30327.85</v>
      </c>
      <c r="AI2516" s="6">
        <f t="shared" si="239"/>
        <v>100046.74000000002</v>
      </c>
    </row>
    <row r="2517" spans="1:35" s="2" customFormat="1">
      <c r="A2517" s="3">
        <v>2016</v>
      </c>
      <c r="B2517" s="3">
        <v>6</v>
      </c>
      <c r="C2517" s="4">
        <v>66</v>
      </c>
      <c r="D2517" s="8">
        <v>343</v>
      </c>
      <c r="E2517" s="8">
        <v>2969108.74</v>
      </c>
      <c r="F2517" s="8">
        <v>2463.48</v>
      </c>
      <c r="G2517" s="8">
        <v>2379342.8199999998</v>
      </c>
      <c r="H2517" s="8">
        <v>606240.76</v>
      </c>
      <c r="I2517" s="8">
        <v>14639.85</v>
      </c>
      <c r="J2517" s="8">
        <v>0</v>
      </c>
      <c r="K2517" s="8">
        <v>0</v>
      </c>
      <c r="L2517" s="8">
        <v>594043.44999999995</v>
      </c>
      <c r="M2517" s="8">
        <v>0</v>
      </c>
      <c r="N2517" s="8">
        <v>388227.9</v>
      </c>
      <c r="O2517" s="8">
        <v>2314.0700000000002</v>
      </c>
      <c r="P2517" s="8">
        <v>23472.73</v>
      </c>
      <c r="Q2517" s="8">
        <v>1549.01</v>
      </c>
      <c r="R2517" s="8">
        <v>5758.58</v>
      </c>
      <c r="S2517" s="8">
        <v>838070.72</v>
      </c>
      <c r="T2517" s="8">
        <v>111328.04</v>
      </c>
      <c r="U2517" s="8">
        <v>266052.55</v>
      </c>
      <c r="V2517" s="8">
        <v>0</v>
      </c>
      <c r="W2517" s="8">
        <v>7646206.4299999997</v>
      </c>
      <c r="X2517" s="8">
        <v>0</v>
      </c>
      <c r="Y2517" s="8">
        <v>167.06</v>
      </c>
      <c r="Z2517" s="8">
        <v>0</v>
      </c>
      <c r="AA2517" s="8">
        <v>274517.09000000003</v>
      </c>
      <c r="AB2517" s="8">
        <v>68534.490000000005</v>
      </c>
      <c r="AC2517" s="9">
        <f t="shared" si="234"/>
        <v>205982.60000000003</v>
      </c>
      <c r="AD2517" s="5" t="str">
        <f>$C2517&amp;" "&amp;VLOOKUP(C2517,Tegevusalad!$A$1:$B$89,2,FALSE)</f>
        <v>66 FINANTSTEENUSTE JA KINDLUSTUSTEGEVUSE ABITEGEVUSALAD</v>
      </c>
      <c r="AE2517" s="6">
        <f t="shared" si="235"/>
        <v>1867448.9500000002</v>
      </c>
      <c r="AF2517" s="6">
        <f t="shared" si="236"/>
        <v>854238.78</v>
      </c>
      <c r="AG2517" s="6">
        <f t="shared" si="237"/>
        <v>4246791.7699999996</v>
      </c>
      <c r="AH2517" s="6">
        <f t="shared" si="238"/>
        <v>1969932.4000000001</v>
      </c>
      <c r="AI2517" s="6">
        <f t="shared" si="239"/>
        <v>4246791.7699999996</v>
      </c>
    </row>
    <row r="2518" spans="1:35" s="2" customFormat="1">
      <c r="A2518" s="3">
        <v>2016</v>
      </c>
      <c r="B2518" s="3">
        <v>6</v>
      </c>
      <c r="C2518" s="4">
        <v>68</v>
      </c>
      <c r="D2518" s="8">
        <v>6195</v>
      </c>
      <c r="E2518" s="8">
        <v>152394800.31</v>
      </c>
      <c r="F2518" s="8">
        <v>587531.31000000006</v>
      </c>
      <c r="G2518" s="8">
        <v>11181908.23</v>
      </c>
      <c r="H2518" s="8">
        <v>2863961.26</v>
      </c>
      <c r="I2518" s="8">
        <v>2227405.98</v>
      </c>
      <c r="J2518" s="8">
        <v>1049238.03</v>
      </c>
      <c r="K2518" s="8">
        <v>185.33</v>
      </c>
      <c r="L2518" s="8">
        <v>30531838.079999998</v>
      </c>
      <c r="M2518" s="8">
        <v>100.36</v>
      </c>
      <c r="N2518" s="8">
        <v>27195968.449999999</v>
      </c>
      <c r="O2518" s="8">
        <v>581411.63</v>
      </c>
      <c r="P2518" s="8">
        <v>9125326.6300000008</v>
      </c>
      <c r="Q2518" s="8">
        <v>51968.17</v>
      </c>
      <c r="R2518" s="8">
        <v>78111.89</v>
      </c>
      <c r="S2518" s="8">
        <v>5696459.5199999996</v>
      </c>
      <c r="T2518" s="8">
        <v>4043644.38</v>
      </c>
      <c r="U2518" s="8">
        <v>11684183.75</v>
      </c>
      <c r="V2518" s="8">
        <v>11464059.25</v>
      </c>
      <c r="W2518" s="8">
        <v>22345640.859999999</v>
      </c>
      <c r="X2518" s="8">
        <v>11765020.710000001</v>
      </c>
      <c r="Y2518" s="8">
        <v>53878.49</v>
      </c>
      <c r="Z2518" s="8">
        <v>164.04</v>
      </c>
      <c r="AA2518" s="8">
        <v>13920796.6</v>
      </c>
      <c r="AB2518" s="8">
        <v>10531112.17</v>
      </c>
      <c r="AC2518" s="9">
        <f t="shared" si="234"/>
        <v>3389684.4299999997</v>
      </c>
      <c r="AD2518" s="5" t="str">
        <f>$C2518&amp;" "&amp;VLOOKUP(C2518,Tegevusalad!$A$1:$B$89,2,FALSE)</f>
        <v>68 KINNISVARAALANE TEGEVUS</v>
      </c>
      <c r="AE2518" s="6">
        <f t="shared" si="235"/>
        <v>147366709.06</v>
      </c>
      <c r="AF2518" s="6">
        <f t="shared" si="236"/>
        <v>127546759.53</v>
      </c>
      <c r="AG2518" s="6">
        <f t="shared" si="237"/>
        <v>158548617.28999999</v>
      </c>
      <c r="AH2518" s="6">
        <f t="shared" si="238"/>
        <v>136370401.69999999</v>
      </c>
      <c r="AI2518" s="6">
        <f t="shared" si="239"/>
        <v>146783596.57999998</v>
      </c>
    </row>
    <row r="2519" spans="1:35" s="2" customFormat="1">
      <c r="A2519" s="3">
        <v>2016</v>
      </c>
      <c r="B2519" s="3">
        <v>6</v>
      </c>
      <c r="C2519" s="4">
        <v>69</v>
      </c>
      <c r="D2519" s="8">
        <v>2999</v>
      </c>
      <c r="E2519" s="8">
        <v>24598633.84</v>
      </c>
      <c r="F2519" s="8">
        <v>16337</v>
      </c>
      <c r="G2519" s="8">
        <v>5910501.1500000004</v>
      </c>
      <c r="H2519" s="8">
        <v>3967911.96</v>
      </c>
      <c r="I2519" s="8">
        <v>30238.78</v>
      </c>
      <c r="J2519" s="8">
        <v>5615.14</v>
      </c>
      <c r="K2519" s="8">
        <v>0</v>
      </c>
      <c r="L2519" s="8">
        <v>4921197.18</v>
      </c>
      <c r="M2519" s="8">
        <v>0</v>
      </c>
      <c r="N2519" s="8">
        <v>1727434.59</v>
      </c>
      <c r="O2519" s="8">
        <v>2701.94</v>
      </c>
      <c r="P2519" s="8">
        <v>169922.83</v>
      </c>
      <c r="Q2519" s="8">
        <v>22609.74</v>
      </c>
      <c r="R2519" s="8">
        <v>67922</v>
      </c>
      <c r="S2519" s="8">
        <v>1287312.5</v>
      </c>
      <c r="T2519" s="8">
        <v>156511.56</v>
      </c>
      <c r="U2519" s="8">
        <v>486363.94</v>
      </c>
      <c r="V2519" s="8">
        <v>84.98</v>
      </c>
      <c r="W2519" s="8">
        <v>146004.43</v>
      </c>
      <c r="X2519" s="8">
        <v>423058.78</v>
      </c>
      <c r="Y2519" s="8">
        <v>0.06</v>
      </c>
      <c r="Z2519" s="8">
        <v>0.02</v>
      </c>
      <c r="AA2519" s="8">
        <v>3396392.27</v>
      </c>
      <c r="AB2519" s="8">
        <v>202629.64</v>
      </c>
      <c r="AC2519" s="9">
        <f t="shared" si="234"/>
        <v>3193762.63</v>
      </c>
      <c r="AD2519" s="5" t="str">
        <f>$C2519&amp;" "&amp;VLOOKUP(C2519,Tegevusalad!$A$1:$B$89,2,FALSE)</f>
        <v>69 JURIIDILISED TOIMINGUD JA ARVEPIDAMINE</v>
      </c>
      <c r="AE2519" s="6">
        <f t="shared" si="235"/>
        <v>23264353.18</v>
      </c>
      <c r="AF2519" s="6">
        <f t="shared" si="236"/>
        <v>7189681.79</v>
      </c>
      <c r="AG2519" s="6">
        <f t="shared" si="237"/>
        <v>29174854.330000002</v>
      </c>
      <c r="AH2519" s="6">
        <f t="shared" si="238"/>
        <v>8976782.9499999993</v>
      </c>
      <c r="AI2519" s="6">
        <f t="shared" si="239"/>
        <v>28751795.550000001</v>
      </c>
    </row>
    <row r="2520" spans="1:35" s="2" customFormat="1">
      <c r="A2520" s="3">
        <v>2016</v>
      </c>
      <c r="B2520" s="3">
        <v>6</v>
      </c>
      <c r="C2520" s="4">
        <v>70</v>
      </c>
      <c r="D2520" s="8">
        <v>2773</v>
      </c>
      <c r="E2520" s="8">
        <v>22744859.32</v>
      </c>
      <c r="F2520" s="8">
        <v>46582.61</v>
      </c>
      <c r="G2520" s="8">
        <v>18971907.780000001</v>
      </c>
      <c r="H2520" s="8">
        <v>12771166.25</v>
      </c>
      <c r="I2520" s="8">
        <v>5897439.2699999996</v>
      </c>
      <c r="J2520" s="8">
        <v>177065.52</v>
      </c>
      <c r="K2520" s="8">
        <v>4980</v>
      </c>
      <c r="L2520" s="8">
        <v>4553164.3600000003</v>
      </c>
      <c r="M2520" s="8">
        <v>0</v>
      </c>
      <c r="N2520" s="8">
        <v>3176291.24</v>
      </c>
      <c r="O2520" s="8">
        <v>41667.599999999999</v>
      </c>
      <c r="P2520" s="8">
        <v>341289.29</v>
      </c>
      <c r="Q2520" s="8">
        <v>49966.59</v>
      </c>
      <c r="R2520" s="8">
        <v>82561.279999999999</v>
      </c>
      <c r="S2520" s="8">
        <v>4015650.92</v>
      </c>
      <c r="T2520" s="8">
        <v>1549140.26</v>
      </c>
      <c r="U2520" s="8">
        <v>156565.54999999999</v>
      </c>
      <c r="V2520" s="8">
        <v>4162.32</v>
      </c>
      <c r="W2520" s="8">
        <v>2376337.7400000002</v>
      </c>
      <c r="X2520" s="8">
        <v>7004.22</v>
      </c>
      <c r="Y2520" s="8">
        <v>20.329999999999998</v>
      </c>
      <c r="Z2520" s="8">
        <v>0</v>
      </c>
      <c r="AA2520" s="8">
        <v>2089919.15</v>
      </c>
      <c r="AB2520" s="8">
        <v>713025.7</v>
      </c>
      <c r="AC2520" s="9">
        <f t="shared" si="234"/>
        <v>1376893.45</v>
      </c>
      <c r="AD2520" s="5" t="str">
        <f>$C2520&amp;" "&amp;VLOOKUP(C2520,Tegevusalad!$A$1:$B$89,2,FALSE)</f>
        <v>70 PEAKONTORITE TEGEVUS; JUHTIMISALANE NÕUSTAMINE</v>
      </c>
      <c r="AE2520" s="6">
        <f t="shared" si="235"/>
        <v>18626229.68</v>
      </c>
      <c r="AF2520" s="6">
        <f t="shared" si="236"/>
        <v>11917870.449999999</v>
      </c>
      <c r="AG2520" s="6">
        <f t="shared" si="237"/>
        <v>37598137.460000001</v>
      </c>
      <c r="AH2520" s="6">
        <f t="shared" si="238"/>
        <v>16294262.6</v>
      </c>
      <c r="AI2520" s="6">
        <f t="shared" si="239"/>
        <v>37591133.240000002</v>
      </c>
    </row>
    <row r="2521" spans="1:35" s="2" customFormat="1">
      <c r="A2521" s="3">
        <v>2016</v>
      </c>
      <c r="B2521" s="3">
        <v>6</v>
      </c>
      <c r="C2521" s="4">
        <v>71</v>
      </c>
      <c r="D2521" s="8">
        <v>2003</v>
      </c>
      <c r="E2521" s="8">
        <v>23460721.989999998</v>
      </c>
      <c r="F2521" s="8">
        <v>10108.290000000001</v>
      </c>
      <c r="G2521" s="8">
        <v>5467526.6500000004</v>
      </c>
      <c r="H2521" s="8">
        <v>3369949.3</v>
      </c>
      <c r="I2521" s="8">
        <v>1214552.5900000001</v>
      </c>
      <c r="J2521" s="8">
        <v>60172.59</v>
      </c>
      <c r="K2521" s="8">
        <v>0</v>
      </c>
      <c r="L2521" s="8">
        <v>4693054.22</v>
      </c>
      <c r="M2521" s="8">
        <v>0</v>
      </c>
      <c r="N2521" s="8">
        <v>2582354.14</v>
      </c>
      <c r="O2521" s="8">
        <v>45510.18</v>
      </c>
      <c r="P2521" s="8">
        <v>132360.95999999999</v>
      </c>
      <c r="Q2521" s="8">
        <v>39966.1</v>
      </c>
      <c r="R2521" s="8">
        <v>50267.9</v>
      </c>
      <c r="S2521" s="8">
        <v>2403669.62</v>
      </c>
      <c r="T2521" s="8">
        <v>1737113.71</v>
      </c>
      <c r="U2521" s="8">
        <v>157480.09</v>
      </c>
      <c r="V2521" s="8">
        <v>0</v>
      </c>
      <c r="W2521" s="8">
        <v>44987.06</v>
      </c>
      <c r="X2521" s="8">
        <v>193.21</v>
      </c>
      <c r="Y2521" s="8">
        <v>0</v>
      </c>
      <c r="Z2521" s="8">
        <v>0</v>
      </c>
      <c r="AA2521" s="8">
        <v>2538748.0099999998</v>
      </c>
      <c r="AB2521" s="8">
        <v>428047.93</v>
      </c>
      <c r="AC2521" s="9">
        <f t="shared" si="234"/>
        <v>2110700.0799999996</v>
      </c>
      <c r="AD2521" s="5" t="str">
        <f>$C2521&amp;" "&amp;VLOOKUP(C2521,Tegevusalad!$A$1:$B$89,2,FALSE)</f>
        <v>71 ARHITEKTI- JA INSENERITEGEVUSED; TEIMIMINE JA ANALÜÜS</v>
      </c>
      <c r="AE2521" s="6">
        <f t="shared" si="235"/>
        <v>20909873.779999997</v>
      </c>
      <c r="AF2521" s="6">
        <f t="shared" si="236"/>
        <v>10374409.59</v>
      </c>
      <c r="AG2521" s="6">
        <f t="shared" si="237"/>
        <v>26377400.43</v>
      </c>
      <c r="AH2521" s="6">
        <f t="shared" si="238"/>
        <v>13163110.199999999</v>
      </c>
      <c r="AI2521" s="6">
        <f t="shared" si="239"/>
        <v>26377207.219999999</v>
      </c>
    </row>
    <row r="2522" spans="1:35" s="2" customFormat="1">
      <c r="A2522" s="3">
        <v>2016</v>
      </c>
      <c r="B2522" s="3">
        <v>6</v>
      </c>
      <c r="C2522" s="4">
        <v>72</v>
      </c>
      <c r="D2522" s="8">
        <v>276</v>
      </c>
      <c r="E2522" s="8">
        <v>1825127.34</v>
      </c>
      <c r="F2522" s="8">
        <v>10469.200000000001</v>
      </c>
      <c r="G2522" s="8">
        <v>2117099.9500000002</v>
      </c>
      <c r="H2522" s="8">
        <v>1400535.17</v>
      </c>
      <c r="I2522" s="8">
        <v>400849.53</v>
      </c>
      <c r="J2522" s="8">
        <v>19452.689999999999</v>
      </c>
      <c r="K2522" s="8">
        <v>0</v>
      </c>
      <c r="L2522" s="8">
        <v>365967.69</v>
      </c>
      <c r="M2522" s="8">
        <v>0</v>
      </c>
      <c r="N2522" s="8">
        <v>374672.89</v>
      </c>
      <c r="O2522" s="8">
        <v>14363.12</v>
      </c>
      <c r="P2522" s="8">
        <v>41558.629999999997</v>
      </c>
      <c r="Q2522" s="8">
        <v>2290.65</v>
      </c>
      <c r="R2522" s="8">
        <v>5404.76</v>
      </c>
      <c r="S2522" s="8">
        <v>655460.48</v>
      </c>
      <c r="T2522" s="8">
        <v>566834.93000000005</v>
      </c>
      <c r="U2522" s="8">
        <v>12231.69</v>
      </c>
      <c r="V2522" s="8">
        <v>0</v>
      </c>
      <c r="W2522" s="8">
        <v>52859.53</v>
      </c>
      <c r="X2522" s="8">
        <v>0</v>
      </c>
      <c r="Y2522" s="8">
        <v>0</v>
      </c>
      <c r="Z2522" s="8">
        <v>0</v>
      </c>
      <c r="AA2522" s="8">
        <v>150450.38</v>
      </c>
      <c r="AB2522" s="8">
        <v>159155.57999999999</v>
      </c>
      <c r="AC2522" s="9">
        <f t="shared" si="234"/>
        <v>-8705.1999999999825</v>
      </c>
      <c r="AD2522" s="5" t="str">
        <f>$C2522&amp;" "&amp;VLOOKUP(C2522,Tegevusalad!$A$1:$B$89,2,FALSE)</f>
        <v>72 TEADUS- JA ARENDUSTEGEVUS</v>
      </c>
      <c r="AE2522" s="6">
        <f t="shared" si="235"/>
        <v>1167904.3700000001</v>
      </c>
      <c r="AF2522" s="6">
        <f t="shared" si="236"/>
        <v>1160880.4800000002</v>
      </c>
      <c r="AG2522" s="6">
        <f t="shared" si="237"/>
        <v>3285004.3200000003</v>
      </c>
      <c r="AH2522" s="6">
        <f t="shared" si="238"/>
        <v>1900388.25</v>
      </c>
      <c r="AI2522" s="6">
        <f t="shared" si="239"/>
        <v>3285004.3200000003</v>
      </c>
    </row>
    <row r="2523" spans="1:35" s="2" customFormat="1">
      <c r="A2523" s="3">
        <v>2016</v>
      </c>
      <c r="B2523" s="3">
        <v>6</v>
      </c>
      <c r="C2523" s="4">
        <v>73</v>
      </c>
      <c r="D2523" s="8">
        <v>1130</v>
      </c>
      <c r="E2523" s="8">
        <v>27654530.059999999</v>
      </c>
      <c r="F2523" s="8">
        <v>36295.86</v>
      </c>
      <c r="G2523" s="8">
        <v>9418121.5199999996</v>
      </c>
      <c r="H2523" s="8">
        <v>6764778.8600000003</v>
      </c>
      <c r="I2523" s="8">
        <v>1169182.8700000001</v>
      </c>
      <c r="J2523" s="8">
        <v>240100.19</v>
      </c>
      <c r="K2523" s="8">
        <v>0</v>
      </c>
      <c r="L2523" s="8">
        <v>5534172.7400000002</v>
      </c>
      <c r="M2523" s="8">
        <v>0</v>
      </c>
      <c r="N2523" s="8">
        <v>4135711.98</v>
      </c>
      <c r="O2523" s="8">
        <v>29239.33</v>
      </c>
      <c r="P2523" s="8">
        <v>29996.28</v>
      </c>
      <c r="Q2523" s="8">
        <v>22513.85</v>
      </c>
      <c r="R2523" s="8">
        <v>21732.69</v>
      </c>
      <c r="S2523" s="8">
        <v>5104530.97</v>
      </c>
      <c r="T2523" s="8">
        <v>1043513.22</v>
      </c>
      <c r="U2523" s="8">
        <v>1085195.28</v>
      </c>
      <c r="V2523" s="8">
        <v>0</v>
      </c>
      <c r="W2523" s="8">
        <v>23306.21</v>
      </c>
      <c r="X2523" s="8">
        <v>4053.99</v>
      </c>
      <c r="Y2523" s="8">
        <v>0</v>
      </c>
      <c r="Z2523" s="8">
        <v>0</v>
      </c>
      <c r="AA2523" s="8">
        <v>1690522.98</v>
      </c>
      <c r="AB2523" s="8">
        <v>292062.21999999997</v>
      </c>
      <c r="AC2523" s="9">
        <f t="shared" si="234"/>
        <v>1398460.76</v>
      </c>
      <c r="AD2523" s="5" t="str">
        <f>$C2523&amp;" "&amp;VLOOKUP(C2523,Tegevusalad!$A$1:$B$89,2,FALSE)</f>
        <v>73 REKLAAMINDUS JA TURU-UURINGUD</v>
      </c>
      <c r="AE2523" s="6">
        <f t="shared" si="235"/>
        <v>21505153.659999996</v>
      </c>
      <c r="AF2523" s="6">
        <f t="shared" si="236"/>
        <v>14451300.450000001</v>
      </c>
      <c r="AG2523" s="6">
        <f t="shared" si="237"/>
        <v>30923275.18</v>
      </c>
      <c r="AH2523" s="6">
        <f t="shared" si="238"/>
        <v>20787223.349999998</v>
      </c>
      <c r="AI2523" s="6">
        <f t="shared" si="239"/>
        <v>30919221.189999998</v>
      </c>
    </row>
    <row r="2524" spans="1:35" s="2" customFormat="1">
      <c r="A2524" s="3">
        <v>2016</v>
      </c>
      <c r="B2524" s="3">
        <v>6</v>
      </c>
      <c r="C2524" s="4">
        <v>74</v>
      </c>
      <c r="D2524" s="8">
        <v>1848</v>
      </c>
      <c r="E2524" s="8">
        <v>11883792.85</v>
      </c>
      <c r="F2524" s="8">
        <v>6647368.6699999999</v>
      </c>
      <c r="G2524" s="8">
        <v>8311811.4299999997</v>
      </c>
      <c r="H2524" s="8">
        <v>4397454.9800000004</v>
      </c>
      <c r="I2524" s="8">
        <v>451950.38</v>
      </c>
      <c r="J2524" s="8">
        <v>873127.22</v>
      </c>
      <c r="K2524" s="8">
        <v>0</v>
      </c>
      <c r="L2524" s="8">
        <v>2975021.81</v>
      </c>
      <c r="M2524" s="8">
        <v>0</v>
      </c>
      <c r="N2524" s="8">
        <v>1938526.35</v>
      </c>
      <c r="O2524" s="8">
        <v>255215.32</v>
      </c>
      <c r="P2524" s="8">
        <v>101321.62</v>
      </c>
      <c r="Q2524" s="8">
        <v>18823.599999999999</v>
      </c>
      <c r="R2524" s="8">
        <v>20291.16</v>
      </c>
      <c r="S2524" s="8">
        <v>4676823.1399999997</v>
      </c>
      <c r="T2524" s="8">
        <v>3836544.52</v>
      </c>
      <c r="U2524" s="8">
        <v>102181.8</v>
      </c>
      <c r="V2524" s="8">
        <v>973.25</v>
      </c>
      <c r="W2524" s="8">
        <v>396657.97</v>
      </c>
      <c r="X2524" s="8">
        <v>0</v>
      </c>
      <c r="Y2524" s="8">
        <v>1118.6400000000001</v>
      </c>
      <c r="Z2524" s="8">
        <v>0</v>
      </c>
      <c r="AA2524" s="8">
        <v>1548922.94</v>
      </c>
      <c r="AB2524" s="8">
        <v>511308.85</v>
      </c>
      <c r="AC2524" s="9">
        <f t="shared" si="234"/>
        <v>1037614.09</v>
      </c>
      <c r="AD2524" s="5" t="str">
        <f>$C2524&amp;" "&amp;VLOOKUP(C2524,Tegevusalad!$A$1:$B$89,2,FALSE)</f>
        <v>74 MUU KUTSE-, TEADUS- JA TEHNIKAALANE TEGEVUS</v>
      </c>
      <c r="AE2524" s="6">
        <f t="shared" si="235"/>
        <v>13752156.58</v>
      </c>
      <c r="AF2524" s="6">
        <f t="shared" si="236"/>
        <v>3739979.26</v>
      </c>
      <c r="AG2524" s="6">
        <f t="shared" si="237"/>
        <v>22063968.009999998</v>
      </c>
      <c r="AH2524" s="6">
        <f t="shared" si="238"/>
        <v>9794087.5499999989</v>
      </c>
      <c r="AI2524" s="6">
        <f t="shared" si="239"/>
        <v>22063968.009999998</v>
      </c>
    </row>
    <row r="2525" spans="1:35" s="2" customFormat="1">
      <c r="A2525" s="3">
        <v>2016</v>
      </c>
      <c r="B2525" s="3">
        <v>6</v>
      </c>
      <c r="C2525" s="4">
        <v>75</v>
      </c>
      <c r="D2525" s="8">
        <v>140</v>
      </c>
      <c r="E2525" s="8">
        <v>986540.27</v>
      </c>
      <c r="F2525" s="8">
        <v>421551.12</v>
      </c>
      <c r="G2525" s="8">
        <v>4199.63</v>
      </c>
      <c r="H2525" s="8">
        <v>2614.94</v>
      </c>
      <c r="I2525" s="8">
        <v>705.85</v>
      </c>
      <c r="J2525" s="8">
        <v>83.72</v>
      </c>
      <c r="K2525" s="8">
        <v>83.72</v>
      </c>
      <c r="L2525" s="8">
        <v>235247.71</v>
      </c>
      <c r="M2525" s="8">
        <v>0</v>
      </c>
      <c r="N2525" s="8">
        <v>155007.38</v>
      </c>
      <c r="O2525" s="8">
        <v>0</v>
      </c>
      <c r="P2525" s="8">
        <v>26080.1</v>
      </c>
      <c r="Q2525" s="8">
        <v>1621.61</v>
      </c>
      <c r="R2525" s="8">
        <v>3217.93</v>
      </c>
      <c r="S2525" s="8">
        <v>25512.05</v>
      </c>
      <c r="T2525" s="8">
        <v>14186.88</v>
      </c>
      <c r="U2525" s="8">
        <v>0</v>
      </c>
      <c r="V2525" s="8">
        <v>0</v>
      </c>
      <c r="W2525" s="8">
        <v>1.25</v>
      </c>
      <c r="X2525" s="8">
        <v>0</v>
      </c>
      <c r="Y2525" s="8">
        <v>0</v>
      </c>
      <c r="Z2525" s="8">
        <v>0</v>
      </c>
      <c r="AA2525" s="8">
        <v>103831.33</v>
      </c>
      <c r="AB2525" s="8">
        <v>23591.01</v>
      </c>
      <c r="AC2525" s="9">
        <f t="shared" si="234"/>
        <v>80240.320000000007</v>
      </c>
      <c r="AD2525" s="5" t="str">
        <f>$C2525&amp;" "&amp;VLOOKUP(C2525,Tegevusalad!$A$1:$B$89,2,FALSE)</f>
        <v>75 VETERINAARIA</v>
      </c>
      <c r="AE2525" s="6">
        <f t="shared" si="235"/>
        <v>1382579.34</v>
      </c>
      <c r="AF2525" s="6">
        <f t="shared" si="236"/>
        <v>765614.49999999988</v>
      </c>
      <c r="AG2525" s="6">
        <f t="shared" si="237"/>
        <v>1386778.97</v>
      </c>
      <c r="AH2525" s="6">
        <f t="shared" si="238"/>
        <v>791126.54999999993</v>
      </c>
      <c r="AI2525" s="6">
        <f t="shared" si="239"/>
        <v>1386778.97</v>
      </c>
    </row>
    <row r="2526" spans="1:35" s="2" customFormat="1">
      <c r="A2526" s="3">
        <v>2016</v>
      </c>
      <c r="B2526" s="3">
        <v>6</v>
      </c>
      <c r="C2526" s="4">
        <v>77</v>
      </c>
      <c r="D2526" s="8">
        <v>1287</v>
      </c>
      <c r="E2526" s="8">
        <v>31499194.629999999</v>
      </c>
      <c r="F2526" s="8">
        <v>587186.41</v>
      </c>
      <c r="G2526" s="8">
        <v>9013755.5800000001</v>
      </c>
      <c r="H2526" s="8">
        <v>6400546.9199999999</v>
      </c>
      <c r="I2526" s="8">
        <v>811093.22</v>
      </c>
      <c r="J2526" s="8">
        <v>157973.72</v>
      </c>
      <c r="K2526" s="8">
        <v>0</v>
      </c>
      <c r="L2526" s="8">
        <v>6352685.7699999996</v>
      </c>
      <c r="M2526" s="8">
        <v>2479.54</v>
      </c>
      <c r="N2526" s="8">
        <v>5023832.8899999997</v>
      </c>
      <c r="O2526" s="8">
        <v>107923.03</v>
      </c>
      <c r="P2526" s="8">
        <v>1165871.27</v>
      </c>
      <c r="Q2526" s="8">
        <v>98251.12</v>
      </c>
      <c r="R2526" s="8">
        <v>23201.22</v>
      </c>
      <c r="S2526" s="8">
        <v>6436971.2599999998</v>
      </c>
      <c r="T2526" s="8">
        <v>3977770.21</v>
      </c>
      <c r="U2526" s="8">
        <v>446609.31</v>
      </c>
      <c r="V2526" s="8">
        <v>0</v>
      </c>
      <c r="W2526" s="8">
        <v>292259.61</v>
      </c>
      <c r="X2526" s="8">
        <v>16480.47</v>
      </c>
      <c r="Y2526" s="8">
        <v>770.16</v>
      </c>
      <c r="Z2526" s="8">
        <v>0</v>
      </c>
      <c r="AA2526" s="8">
        <v>1982454.87</v>
      </c>
      <c r="AB2526" s="8">
        <v>650352.29</v>
      </c>
      <c r="AC2526" s="9">
        <f t="shared" si="234"/>
        <v>1332102.58</v>
      </c>
      <c r="AD2526" s="5" t="str">
        <f>$C2526&amp;" "&amp;VLOOKUP(C2526,Tegevusalad!$A$1:$B$89,2,FALSE)</f>
        <v>77 RENTIMINE JA KASUTUSRENT</v>
      </c>
      <c r="AE2526" s="6">
        <f t="shared" si="235"/>
        <v>25219280.939999998</v>
      </c>
      <c r="AF2526" s="6">
        <f t="shared" si="236"/>
        <v>17811974.829999994</v>
      </c>
      <c r="AG2526" s="6">
        <f t="shared" si="237"/>
        <v>34233036.519999996</v>
      </c>
      <c r="AH2526" s="6">
        <f t="shared" si="238"/>
        <v>25235170.549999997</v>
      </c>
      <c r="AI2526" s="6">
        <f t="shared" si="239"/>
        <v>34216556.049999997</v>
      </c>
    </row>
    <row r="2527" spans="1:35" s="2" customFormat="1">
      <c r="A2527" s="3">
        <v>2016</v>
      </c>
      <c r="B2527" s="3">
        <v>6</v>
      </c>
      <c r="C2527" s="4">
        <v>78</v>
      </c>
      <c r="D2527" s="8">
        <v>567</v>
      </c>
      <c r="E2527" s="8">
        <v>11434058.869999999</v>
      </c>
      <c r="F2527" s="8">
        <v>47347.03</v>
      </c>
      <c r="G2527" s="8">
        <v>10188779.710000001</v>
      </c>
      <c r="H2527" s="8">
        <v>8737310.2300000004</v>
      </c>
      <c r="I2527" s="8">
        <v>304506.74</v>
      </c>
      <c r="J2527" s="8">
        <v>418</v>
      </c>
      <c r="K2527" s="8">
        <v>0</v>
      </c>
      <c r="L2527" s="8">
        <v>2291073.08</v>
      </c>
      <c r="M2527" s="8">
        <v>0</v>
      </c>
      <c r="N2527" s="8">
        <v>1041005.9</v>
      </c>
      <c r="O2527" s="8">
        <v>0</v>
      </c>
      <c r="P2527" s="8">
        <v>18860.52</v>
      </c>
      <c r="Q2527" s="8">
        <v>7252.52</v>
      </c>
      <c r="R2527" s="8">
        <v>5087.37</v>
      </c>
      <c r="S2527" s="8">
        <v>1855507.23</v>
      </c>
      <c r="T2527" s="8">
        <v>35953.47</v>
      </c>
      <c r="U2527" s="8">
        <v>7625.54</v>
      </c>
      <c r="V2527" s="8">
        <v>2475.5</v>
      </c>
      <c r="W2527" s="8">
        <v>46156.63</v>
      </c>
      <c r="X2527" s="8">
        <v>2990.5</v>
      </c>
      <c r="Y2527" s="8">
        <v>0.03</v>
      </c>
      <c r="Z2527" s="8">
        <v>0</v>
      </c>
      <c r="AA2527" s="8">
        <v>1568003.96</v>
      </c>
      <c r="AB2527" s="8">
        <v>317936.75</v>
      </c>
      <c r="AC2527" s="9">
        <f t="shared" si="234"/>
        <v>1250067.21</v>
      </c>
      <c r="AD2527" s="5" t="str">
        <f>$C2527&amp;" "&amp;VLOOKUP(C2527,Tegevusalad!$A$1:$B$89,2,FALSE)</f>
        <v>78 TÖÖHÕIVE</v>
      </c>
      <c r="AE2527" s="6">
        <f t="shared" si="235"/>
        <v>9621263.629999999</v>
      </c>
      <c r="AF2527" s="6">
        <f t="shared" si="236"/>
        <v>3369809.0799999996</v>
      </c>
      <c r="AG2527" s="6">
        <f t="shared" si="237"/>
        <v>19810043.34</v>
      </c>
      <c r="AH2527" s="6">
        <f t="shared" si="238"/>
        <v>5230466.3499999996</v>
      </c>
      <c r="AI2527" s="6">
        <f t="shared" si="239"/>
        <v>19807052.84</v>
      </c>
    </row>
    <row r="2528" spans="1:35" s="2" customFormat="1">
      <c r="A2528" s="3">
        <v>2016</v>
      </c>
      <c r="B2528" s="3">
        <v>6</v>
      </c>
      <c r="C2528" s="4">
        <v>79</v>
      </c>
      <c r="D2528" s="8">
        <v>343</v>
      </c>
      <c r="E2528" s="8">
        <v>7708451.9000000004</v>
      </c>
      <c r="F2528" s="8">
        <v>351385.64</v>
      </c>
      <c r="G2528" s="8">
        <v>6424840.1299999999</v>
      </c>
      <c r="H2528" s="8">
        <v>1330406.19</v>
      </c>
      <c r="I2528" s="8">
        <v>3344.73</v>
      </c>
      <c r="J2528" s="8">
        <v>2759.66</v>
      </c>
      <c r="K2528" s="8">
        <v>0</v>
      </c>
      <c r="L2528" s="8">
        <v>1573315.1</v>
      </c>
      <c r="M2528" s="8">
        <v>0</v>
      </c>
      <c r="N2528" s="8">
        <v>1046603.63</v>
      </c>
      <c r="O2528" s="8">
        <v>215.55</v>
      </c>
      <c r="P2528" s="8">
        <v>14813.67</v>
      </c>
      <c r="Q2528" s="8">
        <v>790.31</v>
      </c>
      <c r="R2528" s="8">
        <v>4093.64</v>
      </c>
      <c r="S2528" s="8">
        <v>1572430.39</v>
      </c>
      <c r="T2528" s="8">
        <v>652691.27</v>
      </c>
      <c r="U2528" s="8">
        <v>76123.48</v>
      </c>
      <c r="V2528" s="8">
        <v>31094.17</v>
      </c>
      <c r="W2528" s="8">
        <v>124480.27</v>
      </c>
      <c r="X2528" s="8">
        <v>0</v>
      </c>
      <c r="Y2528" s="8">
        <v>26.86</v>
      </c>
      <c r="Z2528" s="8">
        <v>0.01</v>
      </c>
      <c r="AA2528" s="8">
        <v>697421.98</v>
      </c>
      <c r="AB2528" s="8">
        <v>170683.67</v>
      </c>
      <c r="AC2528" s="9">
        <f t="shared" si="234"/>
        <v>526738.30999999994</v>
      </c>
      <c r="AD2528" s="5" t="str">
        <f>$C2528&amp;" "&amp;VLOOKUP(C2528,Tegevusalad!$A$1:$B$89,2,FALSE)</f>
        <v>79 REISIBÜROODE JA REISIKORRALDAJATE TEGEVUS, RESERVEERIMINE NING SELLEGA SEOTUD TEGEVUS</v>
      </c>
      <c r="AE2528" s="6">
        <f t="shared" si="235"/>
        <v>6411283.6699999999</v>
      </c>
      <c r="AF2528" s="6">
        <f t="shared" si="236"/>
        <v>3634948.9</v>
      </c>
      <c r="AG2528" s="6">
        <f t="shared" si="237"/>
        <v>12836123.800000001</v>
      </c>
      <c r="AH2528" s="6">
        <f t="shared" si="238"/>
        <v>5253486.3499999996</v>
      </c>
      <c r="AI2528" s="6">
        <f t="shared" si="239"/>
        <v>12836123.800000001</v>
      </c>
    </row>
    <row r="2529" spans="1:35" s="2" customFormat="1">
      <c r="A2529" s="3">
        <v>2016</v>
      </c>
      <c r="B2529" s="3">
        <v>6</v>
      </c>
      <c r="C2529" s="4">
        <v>80</v>
      </c>
      <c r="D2529" s="8">
        <v>136</v>
      </c>
      <c r="E2529" s="8">
        <v>10815883.210000001</v>
      </c>
      <c r="F2529" s="8">
        <v>16883.759999999998</v>
      </c>
      <c r="G2529" s="8">
        <v>625637.28</v>
      </c>
      <c r="H2529" s="8">
        <v>336982.2</v>
      </c>
      <c r="I2529" s="8">
        <v>104647.81</v>
      </c>
      <c r="J2529" s="8">
        <v>9788.9500000000007</v>
      </c>
      <c r="K2529" s="8">
        <v>0</v>
      </c>
      <c r="L2529" s="8">
        <v>2164696.19</v>
      </c>
      <c r="M2529" s="8">
        <v>0</v>
      </c>
      <c r="N2529" s="8">
        <v>645680.68000000005</v>
      </c>
      <c r="O2529" s="8">
        <v>36099.99</v>
      </c>
      <c r="P2529" s="8">
        <v>15134.79</v>
      </c>
      <c r="Q2529" s="8">
        <v>40906.97</v>
      </c>
      <c r="R2529" s="8">
        <v>12898.31</v>
      </c>
      <c r="S2529" s="8">
        <v>441835.96</v>
      </c>
      <c r="T2529" s="8">
        <v>333823.14</v>
      </c>
      <c r="U2529" s="8">
        <v>151245.57999999999</v>
      </c>
      <c r="V2529" s="8">
        <v>0</v>
      </c>
      <c r="W2529" s="8">
        <v>107386.76</v>
      </c>
      <c r="X2529" s="8">
        <v>0</v>
      </c>
      <c r="Y2529" s="8">
        <v>0</v>
      </c>
      <c r="Z2529" s="8">
        <v>22.18</v>
      </c>
      <c r="AA2529" s="8">
        <v>1537933.01</v>
      </c>
      <c r="AB2529" s="8">
        <v>18939.7</v>
      </c>
      <c r="AC2529" s="9">
        <f t="shared" si="234"/>
        <v>1518993.31</v>
      </c>
      <c r="AD2529" s="5" t="str">
        <f>$C2529&amp;" "&amp;VLOOKUP(C2529,Tegevusalad!$A$1:$B$89,2,FALSE)</f>
        <v>80 TURVATÖÖ JA JUURDLUS</v>
      </c>
      <c r="AE2529" s="6">
        <f t="shared" si="235"/>
        <v>10239685.43</v>
      </c>
      <c r="AF2529" s="6">
        <f t="shared" si="236"/>
        <v>2519313.4600000004</v>
      </c>
      <c r="AG2529" s="6">
        <f t="shared" si="237"/>
        <v>10865322.710000001</v>
      </c>
      <c r="AH2529" s="6">
        <f t="shared" si="238"/>
        <v>3292894.95</v>
      </c>
      <c r="AI2529" s="6">
        <f t="shared" si="239"/>
        <v>10865322.710000001</v>
      </c>
    </row>
    <row r="2530" spans="1:35" s="2" customFormat="1">
      <c r="A2530" s="3">
        <v>2016</v>
      </c>
      <c r="B2530" s="3">
        <v>6</v>
      </c>
      <c r="C2530" s="4">
        <v>81</v>
      </c>
      <c r="D2530" s="8">
        <v>1143</v>
      </c>
      <c r="E2530" s="8">
        <v>20753414.760000002</v>
      </c>
      <c r="F2530" s="8">
        <v>16609.13</v>
      </c>
      <c r="G2530" s="8">
        <v>849210.46</v>
      </c>
      <c r="H2530" s="8">
        <v>586056.98</v>
      </c>
      <c r="I2530" s="8">
        <v>43225.2</v>
      </c>
      <c r="J2530" s="8">
        <v>17863.97</v>
      </c>
      <c r="K2530" s="8">
        <v>0</v>
      </c>
      <c r="L2530" s="8">
        <v>4152177.8</v>
      </c>
      <c r="M2530" s="8">
        <v>0</v>
      </c>
      <c r="N2530" s="8">
        <v>2282727.73</v>
      </c>
      <c r="O2530" s="8">
        <v>5315.33</v>
      </c>
      <c r="P2530" s="8">
        <v>232194.28</v>
      </c>
      <c r="Q2530" s="8">
        <v>21303.74</v>
      </c>
      <c r="R2530" s="8">
        <v>27948.15</v>
      </c>
      <c r="S2530" s="8">
        <v>166541.82</v>
      </c>
      <c r="T2530" s="8">
        <v>119939.95</v>
      </c>
      <c r="U2530" s="8">
        <v>774211.8</v>
      </c>
      <c r="V2530" s="8">
        <v>751353</v>
      </c>
      <c r="W2530" s="8">
        <v>36586.589999999997</v>
      </c>
      <c r="X2530" s="8">
        <v>3936.89</v>
      </c>
      <c r="Y2530" s="8">
        <v>0.02</v>
      </c>
      <c r="Z2530" s="8">
        <v>0</v>
      </c>
      <c r="AA2530" s="8">
        <v>2027976.91</v>
      </c>
      <c r="AB2530" s="8">
        <v>158526.82</v>
      </c>
      <c r="AC2530" s="9">
        <f t="shared" si="234"/>
        <v>1869450.0899999999</v>
      </c>
      <c r="AD2530" s="5" t="str">
        <f>$C2530&amp;" "&amp;VLOOKUP(C2530,Tegevusalad!$A$1:$B$89,2,FALSE)</f>
        <v>81 HOONETE JA MAASTIKE HOOLDUS</v>
      </c>
      <c r="AE2530" s="6">
        <f t="shared" si="235"/>
        <v>19833207.16</v>
      </c>
      <c r="AF2530" s="6">
        <f t="shared" si="236"/>
        <v>11337402.129999997</v>
      </c>
      <c r="AG2530" s="6">
        <f t="shared" si="237"/>
        <v>20682417.620000001</v>
      </c>
      <c r="AH2530" s="6">
        <f t="shared" si="238"/>
        <v>11553379.399999999</v>
      </c>
      <c r="AI2530" s="6">
        <f t="shared" si="239"/>
        <v>20678480.73</v>
      </c>
    </row>
    <row r="2531" spans="1:35" s="2" customFormat="1">
      <c r="A2531" s="3">
        <v>2016</v>
      </c>
      <c r="B2531" s="3">
        <v>6</v>
      </c>
      <c r="C2531" s="4">
        <v>82</v>
      </c>
      <c r="D2531" s="8">
        <v>1014</v>
      </c>
      <c r="E2531" s="8">
        <v>14176019.189999999</v>
      </c>
      <c r="F2531" s="8">
        <v>303464.93</v>
      </c>
      <c r="G2531" s="8">
        <v>8838728.8200000003</v>
      </c>
      <c r="H2531" s="8">
        <v>7423739.8899999997</v>
      </c>
      <c r="I2531" s="8">
        <v>511644.72</v>
      </c>
      <c r="J2531" s="8">
        <v>179797.98</v>
      </c>
      <c r="K2531" s="8">
        <v>2760</v>
      </c>
      <c r="L2531" s="8">
        <v>2862515.71</v>
      </c>
      <c r="M2531" s="8">
        <v>0</v>
      </c>
      <c r="N2531" s="8">
        <v>2198666.12</v>
      </c>
      <c r="O2531" s="8">
        <v>47223.65</v>
      </c>
      <c r="P2531" s="8">
        <v>40878.92</v>
      </c>
      <c r="Q2531" s="8">
        <v>6564.02</v>
      </c>
      <c r="R2531" s="8">
        <v>18115.98</v>
      </c>
      <c r="S2531" s="8">
        <v>3356501.59</v>
      </c>
      <c r="T2531" s="8">
        <v>2157048.31</v>
      </c>
      <c r="U2531" s="8">
        <v>146478.98000000001</v>
      </c>
      <c r="V2531" s="8">
        <v>0</v>
      </c>
      <c r="W2531" s="8">
        <v>468067.66</v>
      </c>
      <c r="X2531" s="8">
        <v>8264.1</v>
      </c>
      <c r="Y2531" s="8">
        <v>6668.77</v>
      </c>
      <c r="Z2531" s="8">
        <v>0.1</v>
      </c>
      <c r="AA2531" s="8">
        <v>1234551.1200000001</v>
      </c>
      <c r="AB2531" s="8">
        <v>564032.86</v>
      </c>
      <c r="AC2531" s="9">
        <f t="shared" si="234"/>
        <v>670518.26000000013</v>
      </c>
      <c r="AD2531" s="5" t="str">
        <f>$C2531&amp;" "&amp;VLOOKUP(C2531,Tegevusalad!$A$1:$B$89,2,FALSE)</f>
        <v>82 BÜROOHALDUS, BÜROODE JA MUU ÄRITEGEVUSE ABITEGEVUSED</v>
      </c>
      <c r="AE2531" s="6">
        <f t="shared" si="235"/>
        <v>10984767.649999999</v>
      </c>
      <c r="AF2531" s="6">
        <f t="shared" si="236"/>
        <v>7344811.6799999997</v>
      </c>
      <c r="AG2531" s="6">
        <f t="shared" si="237"/>
        <v>19823496.469999999</v>
      </c>
      <c r="AH2531" s="6">
        <f t="shared" si="238"/>
        <v>11083910.5</v>
      </c>
      <c r="AI2531" s="6">
        <f t="shared" si="239"/>
        <v>19815232.369999997</v>
      </c>
    </row>
    <row r="2532" spans="1:35" s="2" customFormat="1">
      <c r="A2532" s="3">
        <v>2016</v>
      </c>
      <c r="B2532" s="3">
        <v>6</v>
      </c>
      <c r="C2532" s="4">
        <v>84</v>
      </c>
      <c r="D2532" s="8">
        <v>92</v>
      </c>
      <c r="E2532" s="8">
        <v>15986813.359999999</v>
      </c>
      <c r="F2532" s="8">
        <v>41635.81</v>
      </c>
      <c r="G2532" s="8">
        <v>397387.29</v>
      </c>
      <c r="H2532" s="8">
        <v>386515.71</v>
      </c>
      <c r="I2532" s="8">
        <v>366374.67</v>
      </c>
      <c r="J2532" s="8">
        <v>0</v>
      </c>
      <c r="K2532" s="8">
        <v>0</v>
      </c>
      <c r="L2532" s="8">
        <v>3201109.91</v>
      </c>
      <c r="M2532" s="8">
        <v>0</v>
      </c>
      <c r="N2532" s="8">
        <v>1596007.78</v>
      </c>
      <c r="O2532" s="8">
        <v>615.20000000000005</v>
      </c>
      <c r="P2532" s="8">
        <v>412164.93</v>
      </c>
      <c r="Q2532" s="8">
        <v>78</v>
      </c>
      <c r="R2532" s="8">
        <v>831.8</v>
      </c>
      <c r="S2532" s="8">
        <v>3023004.82</v>
      </c>
      <c r="T2532" s="8">
        <v>849517.5</v>
      </c>
      <c r="U2532" s="8">
        <v>219600.23</v>
      </c>
      <c r="V2532" s="8">
        <v>0</v>
      </c>
      <c r="W2532" s="8">
        <v>1870694.85</v>
      </c>
      <c r="X2532" s="8">
        <v>329777.61</v>
      </c>
      <c r="Y2532" s="8">
        <v>0.19</v>
      </c>
      <c r="Z2532" s="8">
        <v>259544.89</v>
      </c>
      <c r="AA2532" s="8">
        <v>1462900.7</v>
      </c>
      <c r="AB2532" s="8">
        <v>117343.27</v>
      </c>
      <c r="AC2532" s="9">
        <f t="shared" si="234"/>
        <v>1345557.43</v>
      </c>
      <c r="AD2532" s="5" t="str">
        <f>$C2532&amp;" "&amp;VLOOKUP(C2532,Tegevusalad!$A$1:$B$89,2,FALSE)</f>
        <v>84 AVALIK HALDUS JA RIIGIKAITSE; KOHUSTUSLIK SOTSIAALKINDLUSTUS</v>
      </c>
      <c r="AE2532" s="6">
        <f t="shared" si="235"/>
        <v>13115621.73</v>
      </c>
      <c r="AF2532" s="6">
        <f t="shared" si="236"/>
        <v>4738516.8499999996</v>
      </c>
      <c r="AG2532" s="6">
        <f t="shared" si="237"/>
        <v>13513009.02</v>
      </c>
      <c r="AH2532" s="6">
        <f t="shared" si="238"/>
        <v>7984197.9000000004</v>
      </c>
      <c r="AI2532" s="6">
        <f t="shared" si="239"/>
        <v>13183231.41</v>
      </c>
    </row>
    <row r="2533" spans="1:35" s="2" customFormat="1">
      <c r="A2533" s="3">
        <v>2016</v>
      </c>
      <c r="B2533" s="3">
        <v>6</v>
      </c>
      <c r="C2533" s="4">
        <v>85</v>
      </c>
      <c r="D2533" s="8">
        <v>945</v>
      </c>
      <c r="E2533" s="8">
        <v>7864381.5199999996</v>
      </c>
      <c r="F2533" s="8">
        <v>241360.95</v>
      </c>
      <c r="G2533" s="8">
        <v>1066612.3999999999</v>
      </c>
      <c r="H2533" s="8">
        <v>369053.92</v>
      </c>
      <c r="I2533" s="8">
        <v>1998.72</v>
      </c>
      <c r="J2533" s="8">
        <v>18068.52</v>
      </c>
      <c r="K2533" s="8">
        <v>810.12</v>
      </c>
      <c r="L2533" s="8">
        <v>1594598.82</v>
      </c>
      <c r="M2533" s="8">
        <v>0</v>
      </c>
      <c r="N2533" s="8">
        <v>1363181.88</v>
      </c>
      <c r="O2533" s="8">
        <v>13557.55</v>
      </c>
      <c r="P2533" s="8">
        <v>663113.21</v>
      </c>
      <c r="Q2533" s="8">
        <v>31447.29</v>
      </c>
      <c r="R2533" s="8">
        <v>14276.73</v>
      </c>
      <c r="S2533" s="8">
        <v>781706.99</v>
      </c>
      <c r="T2533" s="8">
        <v>388239.72</v>
      </c>
      <c r="U2533" s="8">
        <v>102657.15</v>
      </c>
      <c r="V2533" s="8">
        <v>0</v>
      </c>
      <c r="W2533" s="8">
        <v>9757375</v>
      </c>
      <c r="X2533" s="8">
        <v>2103</v>
      </c>
      <c r="Y2533" s="8">
        <v>345.57</v>
      </c>
      <c r="Z2533" s="8">
        <v>70.95</v>
      </c>
      <c r="AA2533" s="8">
        <v>886158.05</v>
      </c>
      <c r="AB2533" s="8">
        <v>654466.5</v>
      </c>
      <c r="AC2533" s="9">
        <f t="shared" si="234"/>
        <v>231691.55000000005</v>
      </c>
      <c r="AD2533" s="5" t="str">
        <f>$C2533&amp;" "&amp;VLOOKUP(C2533,Tegevusalad!$A$1:$B$89,2,FALSE)</f>
        <v>85 HARIDUS</v>
      </c>
      <c r="AE2533" s="6">
        <f t="shared" si="235"/>
        <v>7223481.3300000001</v>
      </c>
      <c r="AF2533" s="6">
        <f t="shared" si="236"/>
        <v>5935141.1599999983</v>
      </c>
      <c r="AG2533" s="6">
        <f t="shared" si="237"/>
        <v>8290093.7299999995</v>
      </c>
      <c r="AH2533" s="6">
        <f t="shared" si="238"/>
        <v>6887293.0499999989</v>
      </c>
      <c r="AI2533" s="6">
        <f t="shared" si="239"/>
        <v>8287990.7299999995</v>
      </c>
    </row>
    <row r="2534" spans="1:35" s="2" customFormat="1">
      <c r="A2534" s="3">
        <v>2016</v>
      </c>
      <c r="B2534" s="3">
        <v>6</v>
      </c>
      <c r="C2534" s="4">
        <v>86</v>
      </c>
      <c r="D2534" s="8">
        <v>308</v>
      </c>
      <c r="E2534" s="8">
        <v>3202695.73</v>
      </c>
      <c r="F2534" s="8">
        <v>1013479.02</v>
      </c>
      <c r="G2534" s="8">
        <v>281976.28000000003</v>
      </c>
      <c r="H2534" s="8">
        <v>196162.11</v>
      </c>
      <c r="I2534" s="8">
        <v>21521.52</v>
      </c>
      <c r="J2534" s="8">
        <v>9040</v>
      </c>
      <c r="K2534" s="8">
        <v>0</v>
      </c>
      <c r="L2534" s="8">
        <v>731752.24</v>
      </c>
      <c r="M2534" s="8">
        <v>0</v>
      </c>
      <c r="N2534" s="8">
        <v>313976.11</v>
      </c>
      <c r="O2534" s="8">
        <v>2219.87</v>
      </c>
      <c r="P2534" s="8">
        <v>30955.18</v>
      </c>
      <c r="Q2534" s="8">
        <v>1270.25</v>
      </c>
      <c r="R2534" s="8">
        <v>2811.56</v>
      </c>
      <c r="S2534" s="8">
        <v>1361401.53</v>
      </c>
      <c r="T2534" s="8">
        <v>1158755.49</v>
      </c>
      <c r="U2534" s="8">
        <v>196330.49</v>
      </c>
      <c r="V2534" s="8">
        <v>0</v>
      </c>
      <c r="W2534" s="8">
        <v>50687236.649999999</v>
      </c>
      <c r="X2534" s="8">
        <v>385.73</v>
      </c>
      <c r="Y2534" s="8">
        <v>2872.67</v>
      </c>
      <c r="Z2534" s="8">
        <v>9164.89</v>
      </c>
      <c r="AA2534" s="8">
        <v>449259.15</v>
      </c>
      <c r="AB2534" s="8">
        <v>37775.25</v>
      </c>
      <c r="AC2534" s="9">
        <f t="shared" si="234"/>
        <v>411483.9</v>
      </c>
      <c r="AD2534" s="5" t="str">
        <f>$C2534&amp;" "&amp;VLOOKUP(C2534,Tegevusalad!$A$1:$B$89,2,FALSE)</f>
        <v>86 TERVISHOID</v>
      </c>
      <c r="AE2534" s="6">
        <f t="shared" si="235"/>
        <v>2658828.4600000004</v>
      </c>
      <c r="AF2534" s="6">
        <f t="shared" si="236"/>
        <v>15106.979999999749</v>
      </c>
      <c r="AG2534" s="6">
        <f t="shared" si="237"/>
        <v>2940804.7400000007</v>
      </c>
      <c r="AH2534" s="6">
        <f t="shared" si="238"/>
        <v>1583938.3499999999</v>
      </c>
      <c r="AI2534" s="6">
        <f t="shared" si="239"/>
        <v>2940419.0100000002</v>
      </c>
    </row>
    <row r="2535" spans="1:35" s="2" customFormat="1">
      <c r="A2535" s="3">
        <v>2016</v>
      </c>
      <c r="B2535" s="3">
        <v>6</v>
      </c>
      <c r="C2535" s="4">
        <v>87</v>
      </c>
      <c r="D2535" s="8">
        <v>32</v>
      </c>
      <c r="E2535" s="8">
        <v>194143.28</v>
      </c>
      <c r="F2535" s="8">
        <v>17056.75</v>
      </c>
      <c r="G2535" s="8">
        <v>16262.55</v>
      </c>
      <c r="H2535" s="8">
        <v>2388.96</v>
      </c>
      <c r="I2535" s="8">
        <v>2388.96</v>
      </c>
      <c r="J2535" s="8">
        <v>0</v>
      </c>
      <c r="K2535" s="8">
        <v>0</v>
      </c>
      <c r="L2535" s="8">
        <v>40363.760000000002</v>
      </c>
      <c r="M2535" s="8">
        <v>0</v>
      </c>
      <c r="N2535" s="8">
        <v>29734.9</v>
      </c>
      <c r="O2535" s="8">
        <v>0</v>
      </c>
      <c r="P2535" s="8">
        <v>7198.08</v>
      </c>
      <c r="Q2535" s="8">
        <v>104.98</v>
      </c>
      <c r="R2535" s="8">
        <v>255.12</v>
      </c>
      <c r="S2535" s="8">
        <v>163</v>
      </c>
      <c r="T2535" s="8">
        <v>0</v>
      </c>
      <c r="U2535" s="8">
        <v>0</v>
      </c>
      <c r="V2535" s="8">
        <v>0</v>
      </c>
      <c r="W2535" s="8">
        <v>2777694.33</v>
      </c>
      <c r="X2535" s="8">
        <v>359.1</v>
      </c>
      <c r="Y2535" s="8">
        <v>0</v>
      </c>
      <c r="Z2535" s="8">
        <v>0</v>
      </c>
      <c r="AA2535" s="8">
        <v>16246.97</v>
      </c>
      <c r="AB2535" s="8">
        <v>5618.11</v>
      </c>
      <c r="AC2535" s="9">
        <f t="shared" si="234"/>
        <v>10628.86</v>
      </c>
      <c r="AD2535" s="5" t="str">
        <f>$C2535&amp;" "&amp;VLOOKUP(C2535,Tegevusalad!$A$1:$B$89,2,FALSE)</f>
        <v>87 HOOLEKANDEASUTUSTE TEGEVUS</v>
      </c>
      <c r="AE2535" s="6">
        <f t="shared" si="235"/>
        <v>211396.13</v>
      </c>
      <c r="AF2535" s="6">
        <f t="shared" si="236"/>
        <v>149787.1</v>
      </c>
      <c r="AG2535" s="6">
        <f t="shared" si="237"/>
        <v>227658.68</v>
      </c>
      <c r="AH2535" s="6">
        <f t="shared" si="238"/>
        <v>149950.1</v>
      </c>
      <c r="AI2535" s="6">
        <f t="shared" si="239"/>
        <v>227299.58</v>
      </c>
    </row>
    <row r="2536" spans="1:35" s="2" customFormat="1">
      <c r="A2536" s="3">
        <v>2016</v>
      </c>
      <c r="B2536" s="3">
        <v>6</v>
      </c>
      <c r="C2536" s="4">
        <v>88</v>
      </c>
      <c r="D2536" s="8">
        <v>46</v>
      </c>
      <c r="E2536" s="8">
        <v>127172.89</v>
      </c>
      <c r="F2536" s="8">
        <v>32516.26</v>
      </c>
      <c r="G2536" s="8">
        <v>117185</v>
      </c>
      <c r="H2536" s="8">
        <v>0</v>
      </c>
      <c r="I2536" s="8">
        <v>0</v>
      </c>
      <c r="J2536" s="8">
        <v>0</v>
      </c>
      <c r="K2536" s="8">
        <v>0</v>
      </c>
      <c r="L2536" s="8">
        <v>28361.03</v>
      </c>
      <c r="M2536" s="8">
        <v>0</v>
      </c>
      <c r="N2536" s="8">
        <v>14684.22</v>
      </c>
      <c r="O2536" s="8">
        <v>275.83999999999997</v>
      </c>
      <c r="P2536" s="8">
        <v>0</v>
      </c>
      <c r="Q2536" s="8">
        <v>413.58</v>
      </c>
      <c r="R2536" s="8">
        <v>93.83</v>
      </c>
      <c r="S2536" s="8">
        <v>13235.2</v>
      </c>
      <c r="T2536" s="8">
        <v>3755.9</v>
      </c>
      <c r="U2536" s="8">
        <v>5222.05</v>
      </c>
      <c r="V2536" s="8">
        <v>0</v>
      </c>
      <c r="W2536" s="8">
        <v>65561.19</v>
      </c>
      <c r="X2536" s="8">
        <v>0</v>
      </c>
      <c r="Y2536" s="8">
        <v>0</v>
      </c>
      <c r="Z2536" s="8">
        <v>0</v>
      </c>
      <c r="AA2536" s="8">
        <v>17501.13</v>
      </c>
      <c r="AB2536" s="8">
        <v>3824.32</v>
      </c>
      <c r="AC2536" s="9">
        <f t="shared" si="234"/>
        <v>13676.810000000001</v>
      </c>
      <c r="AD2536" s="5" t="str">
        <f>$C2536&amp;" "&amp;VLOOKUP(C2536,Tegevusalad!$A$1:$B$89,2,FALSE)</f>
        <v>88 SOTSIAALHOOLEKANNE MAJUTUSETA</v>
      </c>
      <c r="AE2536" s="6">
        <f t="shared" si="235"/>
        <v>141231.9</v>
      </c>
      <c r="AF2536" s="6">
        <f t="shared" si="236"/>
        <v>54053.799999999988</v>
      </c>
      <c r="AG2536" s="6">
        <f t="shared" si="237"/>
        <v>258416.90000000002</v>
      </c>
      <c r="AH2536" s="6">
        <f t="shared" si="238"/>
        <v>73890.249999999985</v>
      </c>
      <c r="AI2536" s="6">
        <f t="shared" si="239"/>
        <v>258416.90000000002</v>
      </c>
    </row>
    <row r="2537" spans="1:35" s="2" customFormat="1">
      <c r="A2537" s="3">
        <v>2016</v>
      </c>
      <c r="B2537" s="3">
        <v>6</v>
      </c>
      <c r="C2537" s="4">
        <v>90</v>
      </c>
      <c r="D2537" s="8">
        <v>958</v>
      </c>
      <c r="E2537" s="8">
        <v>4696601.1100000003</v>
      </c>
      <c r="F2537" s="8">
        <v>52711.64</v>
      </c>
      <c r="G2537" s="8">
        <v>607328.80000000005</v>
      </c>
      <c r="H2537" s="8">
        <v>297411.88</v>
      </c>
      <c r="I2537" s="8">
        <v>40190.660000000003</v>
      </c>
      <c r="J2537" s="8">
        <v>25869.01</v>
      </c>
      <c r="K2537" s="8">
        <v>0</v>
      </c>
      <c r="L2537" s="8">
        <v>944064.26</v>
      </c>
      <c r="M2537" s="8">
        <v>0</v>
      </c>
      <c r="N2537" s="8">
        <v>837462.12</v>
      </c>
      <c r="O2537" s="8">
        <v>2073.23</v>
      </c>
      <c r="P2537" s="8">
        <v>165296.03</v>
      </c>
      <c r="Q2537" s="8">
        <v>6491.05</v>
      </c>
      <c r="R2537" s="8">
        <v>9021.85</v>
      </c>
      <c r="S2537" s="8">
        <v>249164.46</v>
      </c>
      <c r="T2537" s="8">
        <v>121188.51</v>
      </c>
      <c r="U2537" s="8">
        <v>-8247.7199999999993</v>
      </c>
      <c r="V2537" s="8">
        <v>0</v>
      </c>
      <c r="W2537" s="8">
        <v>39460.720000000001</v>
      </c>
      <c r="X2537" s="8">
        <v>0</v>
      </c>
      <c r="Y2537" s="8">
        <v>79.69</v>
      </c>
      <c r="Z2537" s="8">
        <v>0</v>
      </c>
      <c r="AA2537" s="8">
        <v>364431.38</v>
      </c>
      <c r="AB2537" s="8">
        <v>257749.56</v>
      </c>
      <c r="AC2537" s="9">
        <f t="shared" si="234"/>
        <v>106681.82</v>
      </c>
      <c r="AD2537" s="5" t="str">
        <f>$C2537&amp;" "&amp;VLOOKUP(C2537,Tegevusalad!$A$1:$B$89,2,FALSE)</f>
        <v>90 LOOME-, KUNSTI- JA MEELELAHUTUSTEGEVUS</v>
      </c>
      <c r="AE2537" s="6">
        <f t="shared" si="235"/>
        <v>4508396.01</v>
      </c>
      <c r="AF2537" s="6">
        <f t="shared" si="236"/>
        <v>3981136.9599999995</v>
      </c>
      <c r="AG2537" s="6">
        <f t="shared" si="237"/>
        <v>5115724.8099999996</v>
      </c>
      <c r="AH2537" s="6">
        <f t="shared" si="238"/>
        <v>4232419.8499999996</v>
      </c>
      <c r="AI2537" s="6">
        <f t="shared" si="239"/>
        <v>5115724.8099999996</v>
      </c>
    </row>
    <row r="2538" spans="1:35" s="2" customFormat="1">
      <c r="A2538" s="3">
        <v>2016</v>
      </c>
      <c r="B2538" s="3">
        <v>6</v>
      </c>
      <c r="C2538" s="4">
        <v>91</v>
      </c>
      <c r="D2538" s="8">
        <v>76</v>
      </c>
      <c r="E2538" s="8">
        <v>1887144.09</v>
      </c>
      <c r="F2538" s="8">
        <v>36777.519999999997</v>
      </c>
      <c r="G2538" s="8">
        <v>974.95</v>
      </c>
      <c r="H2538" s="8">
        <v>659.9</v>
      </c>
      <c r="I2538" s="8">
        <v>0</v>
      </c>
      <c r="J2538" s="8">
        <v>0</v>
      </c>
      <c r="K2538" s="8">
        <v>0</v>
      </c>
      <c r="L2538" s="8">
        <v>380738.84</v>
      </c>
      <c r="M2538" s="8">
        <v>0</v>
      </c>
      <c r="N2538" s="8">
        <v>389216.75</v>
      </c>
      <c r="O2538" s="8">
        <v>139.22</v>
      </c>
      <c r="P2538" s="8">
        <v>152820.85</v>
      </c>
      <c r="Q2538" s="8">
        <v>922.24</v>
      </c>
      <c r="R2538" s="8">
        <v>961.13</v>
      </c>
      <c r="S2538" s="8">
        <v>20711.400000000001</v>
      </c>
      <c r="T2538" s="8">
        <v>696.12</v>
      </c>
      <c r="U2538" s="8">
        <v>6190.86</v>
      </c>
      <c r="V2538" s="8">
        <v>0</v>
      </c>
      <c r="W2538" s="8">
        <v>40597.93</v>
      </c>
      <c r="X2538" s="8">
        <v>0</v>
      </c>
      <c r="Y2538" s="8">
        <v>0.02</v>
      </c>
      <c r="Z2538" s="8">
        <v>0</v>
      </c>
      <c r="AA2538" s="8">
        <v>146373.91</v>
      </c>
      <c r="AB2538" s="8">
        <v>154851.79999999999</v>
      </c>
      <c r="AC2538" s="9">
        <f t="shared" si="234"/>
        <v>-8477.8899999999849</v>
      </c>
      <c r="AD2538" s="5" t="str">
        <f>$C2538&amp;" "&amp;VLOOKUP(C2538,Tegevusalad!$A$1:$B$89,2,FALSE)</f>
        <v>91 RAAMATUKOGUDE, ARHIIVIDE, MUUSEUMIDE JA MUUDE KULTUURIASUTUSTE TEGEVUS</v>
      </c>
      <c r="AE2538" s="6">
        <f t="shared" si="235"/>
        <v>1897019.35</v>
      </c>
      <c r="AF2538" s="6">
        <f t="shared" si="236"/>
        <v>1923291.04</v>
      </c>
      <c r="AG2538" s="6">
        <f t="shared" si="237"/>
        <v>1897994.3</v>
      </c>
      <c r="AH2538" s="6">
        <f t="shared" si="238"/>
        <v>1950889.4</v>
      </c>
      <c r="AI2538" s="6">
        <f t="shared" si="239"/>
        <v>1897994.3</v>
      </c>
    </row>
    <row r="2539" spans="1:35" s="2" customFormat="1">
      <c r="A2539" s="3">
        <v>2016</v>
      </c>
      <c r="B2539" s="3">
        <v>6</v>
      </c>
      <c r="C2539" s="4">
        <v>92</v>
      </c>
      <c r="D2539" s="8">
        <v>14</v>
      </c>
      <c r="E2539" s="8">
        <v>589991.93999999994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117998.39999999999</v>
      </c>
      <c r="M2539" s="8">
        <v>0</v>
      </c>
      <c r="N2539" s="8">
        <v>9191.74</v>
      </c>
      <c r="O2539" s="8">
        <v>0</v>
      </c>
      <c r="P2539" s="8">
        <v>0</v>
      </c>
      <c r="Q2539" s="8">
        <v>0</v>
      </c>
      <c r="R2539" s="8">
        <v>0</v>
      </c>
      <c r="S2539" s="8">
        <v>345676.67</v>
      </c>
      <c r="T2539" s="8">
        <v>104685.69</v>
      </c>
      <c r="U2539" s="8">
        <v>81204.350000000006</v>
      </c>
      <c r="V2539" s="8">
        <v>0</v>
      </c>
      <c r="W2539" s="8">
        <v>9176034.5600000005</v>
      </c>
      <c r="X2539" s="8">
        <v>0</v>
      </c>
      <c r="Y2539" s="8">
        <v>0.01</v>
      </c>
      <c r="Z2539" s="8">
        <v>0</v>
      </c>
      <c r="AA2539" s="8">
        <v>108806.67</v>
      </c>
      <c r="AB2539" s="8">
        <v>0</v>
      </c>
      <c r="AC2539" s="9">
        <f t="shared" si="234"/>
        <v>108806.67</v>
      </c>
      <c r="AD2539" s="5" t="str">
        <f>$C2539&amp;" "&amp;VLOOKUP(C2539,Tegevusalad!$A$1:$B$89,2,FALSE)</f>
        <v>92 HASARTMÄNGUDE JA KIHLVEDUDE KORRALDAMINE</v>
      </c>
      <c r="AE2539" s="6">
        <f t="shared" si="235"/>
        <v>163110.91999999993</v>
      </c>
      <c r="AF2539" s="6">
        <f t="shared" si="236"/>
        <v>-380922.31999999995</v>
      </c>
      <c r="AG2539" s="6">
        <f t="shared" si="237"/>
        <v>163110.91999999993</v>
      </c>
      <c r="AH2539" s="6">
        <f t="shared" si="238"/>
        <v>45958.7</v>
      </c>
      <c r="AI2539" s="6">
        <f t="shared" si="239"/>
        <v>163110.91999999993</v>
      </c>
    </row>
    <row r="2540" spans="1:35" s="2" customFormat="1">
      <c r="A2540" s="3">
        <v>2016</v>
      </c>
      <c r="B2540" s="3">
        <v>6</v>
      </c>
      <c r="C2540" s="4">
        <v>93</v>
      </c>
      <c r="D2540" s="8">
        <v>990</v>
      </c>
      <c r="E2540" s="8">
        <v>10743506.35</v>
      </c>
      <c r="F2540" s="8">
        <v>262404.42</v>
      </c>
      <c r="G2540" s="8">
        <v>1790668.49</v>
      </c>
      <c r="H2540" s="8">
        <v>1074301.1200000001</v>
      </c>
      <c r="I2540" s="8">
        <v>171230.89</v>
      </c>
      <c r="J2540" s="8">
        <v>5850</v>
      </c>
      <c r="K2540" s="8">
        <v>0</v>
      </c>
      <c r="L2540" s="8">
        <v>2172317.7400000002</v>
      </c>
      <c r="M2540" s="8">
        <v>0</v>
      </c>
      <c r="N2540" s="8">
        <v>2182531.96</v>
      </c>
      <c r="O2540" s="8">
        <v>7412.54</v>
      </c>
      <c r="P2540" s="8">
        <v>317580.44</v>
      </c>
      <c r="Q2540" s="8">
        <v>8757.66</v>
      </c>
      <c r="R2540" s="8">
        <v>8074.75</v>
      </c>
      <c r="S2540" s="8">
        <v>1419914.26</v>
      </c>
      <c r="T2540" s="8">
        <v>615396.44999999995</v>
      </c>
      <c r="U2540" s="8">
        <v>17820.41</v>
      </c>
      <c r="V2540" s="8">
        <v>0.16</v>
      </c>
      <c r="W2540" s="8">
        <v>388360.86</v>
      </c>
      <c r="X2540" s="8">
        <v>0</v>
      </c>
      <c r="Y2540" s="8">
        <v>12344.58</v>
      </c>
      <c r="Z2540" s="8">
        <v>0</v>
      </c>
      <c r="AA2540" s="8">
        <v>745749.8</v>
      </c>
      <c r="AB2540" s="8">
        <v>743619.44</v>
      </c>
      <c r="AC2540" s="9">
        <f t="shared" si="234"/>
        <v>2130.3600000001024</v>
      </c>
      <c r="AD2540" s="5" t="str">
        <f>$C2540&amp;" "&amp;VLOOKUP(C2540,Tegevusalad!$A$1:$B$89,2,FALSE)</f>
        <v>93 SPORDITEGEVUS NING LÕBUSTUS- JA VABA AJA TEGEVUSED</v>
      </c>
      <c r="AE2540" s="6">
        <f t="shared" si="235"/>
        <v>9568176.0999999996</v>
      </c>
      <c r="AF2540" s="6">
        <f t="shared" si="236"/>
        <v>9478236.3399999999</v>
      </c>
      <c r="AG2540" s="6">
        <f t="shared" si="237"/>
        <v>11358844.59</v>
      </c>
      <c r="AH2540" s="6">
        <f t="shared" si="238"/>
        <v>10953033.549999999</v>
      </c>
      <c r="AI2540" s="6">
        <f t="shared" si="239"/>
        <v>11358844.59</v>
      </c>
    </row>
    <row r="2541" spans="1:35" s="2" customFormat="1">
      <c r="A2541" s="3">
        <v>2016</v>
      </c>
      <c r="B2541" s="3">
        <v>6</v>
      </c>
      <c r="C2541" s="4">
        <v>94</v>
      </c>
      <c r="D2541" s="8">
        <v>260</v>
      </c>
      <c r="E2541" s="8">
        <v>3057576.13</v>
      </c>
      <c r="F2541" s="8">
        <v>46483.51</v>
      </c>
      <c r="G2541" s="8">
        <v>121602.19</v>
      </c>
      <c r="H2541" s="8">
        <v>20648.28</v>
      </c>
      <c r="I2541" s="8">
        <v>0</v>
      </c>
      <c r="J2541" s="8">
        <v>0</v>
      </c>
      <c r="K2541" s="8">
        <v>0</v>
      </c>
      <c r="L2541" s="8">
        <v>615698.74</v>
      </c>
      <c r="M2541" s="8">
        <v>0</v>
      </c>
      <c r="N2541" s="8">
        <v>426602.51</v>
      </c>
      <c r="O2541" s="8">
        <v>4514.3999999999996</v>
      </c>
      <c r="P2541" s="8">
        <v>21976.23</v>
      </c>
      <c r="Q2541" s="8">
        <v>859.7</v>
      </c>
      <c r="R2541" s="8">
        <v>986.75</v>
      </c>
      <c r="S2541" s="8">
        <v>181503.32</v>
      </c>
      <c r="T2541" s="8">
        <v>8017.51</v>
      </c>
      <c r="U2541" s="8">
        <v>5271.41</v>
      </c>
      <c r="V2541" s="8">
        <v>1066.28</v>
      </c>
      <c r="W2541" s="8">
        <v>271580.2</v>
      </c>
      <c r="X2541" s="8">
        <v>0</v>
      </c>
      <c r="Y2541" s="8">
        <v>1024.31</v>
      </c>
      <c r="Z2541" s="8">
        <v>0</v>
      </c>
      <c r="AA2541" s="8">
        <v>291115.59000000003</v>
      </c>
      <c r="AB2541" s="8">
        <v>100995.07</v>
      </c>
      <c r="AC2541" s="9">
        <f t="shared" si="234"/>
        <v>190120.52000000002</v>
      </c>
      <c r="AD2541" s="5" t="str">
        <f>$C2541&amp;" "&amp;VLOOKUP(C2541,Tegevusalad!$A$1:$B$89,2,FALSE)</f>
        <v>94 ORGANISATSIOONIDE TEGEVUS</v>
      </c>
      <c r="AE2541" s="6">
        <f t="shared" si="235"/>
        <v>2917284.9099999997</v>
      </c>
      <c r="AF2541" s="6">
        <f t="shared" si="236"/>
        <v>1929665.8499999999</v>
      </c>
      <c r="AG2541" s="6">
        <f t="shared" si="237"/>
        <v>3038887.0999999996</v>
      </c>
      <c r="AH2541" s="6">
        <f t="shared" si="238"/>
        <v>2137946.2999999998</v>
      </c>
      <c r="AI2541" s="6">
        <f t="shared" si="239"/>
        <v>3038887.0999999996</v>
      </c>
    </row>
    <row r="2542" spans="1:35" s="2" customFormat="1">
      <c r="A2542" s="3">
        <v>2016</v>
      </c>
      <c r="B2542" s="3">
        <v>6</v>
      </c>
      <c r="C2542" s="4">
        <v>95</v>
      </c>
      <c r="D2542" s="8">
        <v>351</v>
      </c>
      <c r="E2542" s="8">
        <v>2664375.71</v>
      </c>
      <c r="F2542" s="8">
        <v>2438</v>
      </c>
      <c r="G2542" s="8">
        <v>539229.87</v>
      </c>
      <c r="H2542" s="8">
        <v>449211.42</v>
      </c>
      <c r="I2542" s="8">
        <v>111311.94</v>
      </c>
      <c r="J2542" s="8">
        <v>22038.55</v>
      </c>
      <c r="K2542" s="8">
        <v>0</v>
      </c>
      <c r="L2542" s="8">
        <v>533094.54</v>
      </c>
      <c r="M2542" s="8">
        <v>0</v>
      </c>
      <c r="N2542" s="8">
        <v>359467.6</v>
      </c>
      <c r="O2542" s="8">
        <v>5550.34</v>
      </c>
      <c r="P2542" s="8">
        <v>10595.16</v>
      </c>
      <c r="Q2542" s="8">
        <v>3270.63</v>
      </c>
      <c r="R2542" s="8">
        <v>2893.04</v>
      </c>
      <c r="S2542" s="8">
        <v>612396.63</v>
      </c>
      <c r="T2542" s="8">
        <v>592680.03</v>
      </c>
      <c r="U2542" s="8">
        <v>621.01</v>
      </c>
      <c r="V2542" s="8">
        <v>0</v>
      </c>
      <c r="W2542" s="8">
        <v>717.7</v>
      </c>
      <c r="X2542" s="8">
        <v>192.02</v>
      </c>
      <c r="Y2542" s="8">
        <v>2.7</v>
      </c>
      <c r="Z2542" s="8">
        <v>0.46</v>
      </c>
      <c r="AA2542" s="8">
        <v>187539.86</v>
      </c>
      <c r="AB2542" s="8">
        <v>13910.68</v>
      </c>
      <c r="AC2542" s="9">
        <f t="shared" si="234"/>
        <v>173629.18</v>
      </c>
      <c r="AD2542" s="5" t="str">
        <f>$C2542&amp;" "&amp;VLOOKUP(C2542,Tegevusalad!$A$1:$B$89,2,FALSE)</f>
        <v>95 ARVUTITE NING TARBEESEMETE JA KODUTARVETE PARANDUS</v>
      </c>
      <c r="AE2542" s="6">
        <f t="shared" si="235"/>
        <v>2053988.0899999999</v>
      </c>
      <c r="AF2542" s="6">
        <f t="shared" si="236"/>
        <v>1171033.8599999996</v>
      </c>
      <c r="AG2542" s="6">
        <f t="shared" si="237"/>
        <v>2593217.96</v>
      </c>
      <c r="AH2542" s="6">
        <f t="shared" si="238"/>
        <v>1811803.1999999997</v>
      </c>
      <c r="AI2542" s="6">
        <f t="shared" si="239"/>
        <v>2593025.94</v>
      </c>
    </row>
    <row r="2543" spans="1:35" s="2" customFormat="1">
      <c r="A2543" s="3">
        <v>2016</v>
      </c>
      <c r="B2543" s="3">
        <v>6</v>
      </c>
      <c r="C2543" s="4">
        <v>96</v>
      </c>
      <c r="D2543" s="8">
        <v>1550</v>
      </c>
      <c r="E2543" s="8">
        <v>10688442.07</v>
      </c>
      <c r="F2543" s="8">
        <v>91926.44</v>
      </c>
      <c r="G2543" s="8">
        <v>2747983.86</v>
      </c>
      <c r="H2543" s="8">
        <v>1629762.48</v>
      </c>
      <c r="I2543" s="8">
        <v>250008.17</v>
      </c>
      <c r="J2543" s="8">
        <v>272124.55</v>
      </c>
      <c r="K2543" s="8">
        <v>0</v>
      </c>
      <c r="L2543" s="8">
        <v>2145961.7999999998</v>
      </c>
      <c r="M2543" s="8">
        <v>0</v>
      </c>
      <c r="N2543" s="8">
        <v>1472538.55</v>
      </c>
      <c r="O2543" s="8">
        <v>41876.870000000003</v>
      </c>
      <c r="P2543" s="8">
        <v>114294.44</v>
      </c>
      <c r="Q2543" s="8">
        <v>14669.65</v>
      </c>
      <c r="R2543" s="8">
        <v>10780.14</v>
      </c>
      <c r="S2543" s="8">
        <v>1244194.8899999999</v>
      </c>
      <c r="T2543" s="8">
        <v>883288.45</v>
      </c>
      <c r="U2543" s="8">
        <v>6701.96</v>
      </c>
      <c r="V2543" s="8">
        <v>0</v>
      </c>
      <c r="W2543" s="8">
        <v>56421.24</v>
      </c>
      <c r="X2543" s="8">
        <v>19062.78</v>
      </c>
      <c r="Y2543" s="8">
        <v>0.03</v>
      </c>
      <c r="Z2543" s="8">
        <v>0.02</v>
      </c>
      <c r="AA2543" s="8">
        <v>896470.47</v>
      </c>
      <c r="AB2543" s="8">
        <v>223047.21</v>
      </c>
      <c r="AC2543" s="9">
        <f t="shared" si="234"/>
        <v>673423.26</v>
      </c>
      <c r="AD2543" s="5" t="str">
        <f>$C2543&amp;" "&amp;VLOOKUP(C2543,Tegevusalad!$A$1:$B$89,2,FALSE)</f>
        <v>96 MUU TEENINDUS</v>
      </c>
      <c r="AE2543" s="6">
        <f t="shared" si="235"/>
        <v>9548534.4399999995</v>
      </c>
      <c r="AF2543" s="6">
        <f t="shared" si="236"/>
        <v>5956312.2499999991</v>
      </c>
      <c r="AG2543" s="6">
        <f t="shared" si="237"/>
        <v>12296518.299999999</v>
      </c>
      <c r="AH2543" s="6">
        <f t="shared" si="238"/>
        <v>7416593.4499999993</v>
      </c>
      <c r="AI2543" s="6">
        <f t="shared" si="239"/>
        <v>12277455.52</v>
      </c>
    </row>
    <row r="2544" spans="1:35" s="2" customFormat="1">
      <c r="A2544" s="3">
        <v>2016</v>
      </c>
      <c r="B2544" s="3">
        <v>6</v>
      </c>
      <c r="C2544" s="3"/>
      <c r="D2544" s="8">
        <v>952</v>
      </c>
      <c r="E2544" s="8">
        <v>86950486.659999996</v>
      </c>
      <c r="F2544" s="8">
        <v>1548210.44</v>
      </c>
      <c r="G2544" s="8">
        <v>88832416.900000006</v>
      </c>
      <c r="H2544" s="8">
        <v>33041034.579999998</v>
      </c>
      <c r="I2544" s="8">
        <v>30509826.41</v>
      </c>
      <c r="J2544" s="8">
        <v>47444154.100000001</v>
      </c>
      <c r="K2544" s="8">
        <v>0</v>
      </c>
      <c r="L2544" s="8">
        <v>17529436.300000001</v>
      </c>
      <c r="M2544" s="8">
        <v>0</v>
      </c>
      <c r="N2544" s="8">
        <v>16168857.939999999</v>
      </c>
      <c r="O2544" s="8">
        <v>1097869.73</v>
      </c>
      <c r="P2544" s="8">
        <v>88005.79</v>
      </c>
      <c r="Q2544" s="8">
        <v>7468.05</v>
      </c>
      <c r="R2544" s="8">
        <v>5105.09</v>
      </c>
      <c r="S2544" s="8">
        <v>53667945.299999997</v>
      </c>
      <c r="T2544" s="8">
        <v>51291104.149999999</v>
      </c>
      <c r="U2544" s="8">
        <v>560845.57999999996</v>
      </c>
      <c r="V2544" s="8">
        <v>452507.85</v>
      </c>
      <c r="W2544" s="8">
        <v>1048948.6499999999</v>
      </c>
      <c r="X2544" s="8">
        <v>452511.85</v>
      </c>
      <c r="Y2544" s="8">
        <v>15.45</v>
      </c>
      <c r="Z2544" s="8">
        <v>0</v>
      </c>
      <c r="AA2544" s="8">
        <v>4190165.82</v>
      </c>
      <c r="AB2544" s="8">
        <v>2829572.01</v>
      </c>
      <c r="AC2544" s="9">
        <f t="shared" si="234"/>
        <v>1360593.81</v>
      </c>
      <c r="AD2544" s="5" t="e">
        <f>$C2544&amp;" "&amp;VLOOKUP(C2544,Tegevusalad!$A$1:$B$89,2,FALSE)</f>
        <v>#N/A</v>
      </c>
      <c r="AE2544" s="6">
        <f t="shared" si="235"/>
        <v>34722418.069999993</v>
      </c>
      <c r="AF2544" s="6">
        <f t="shared" si="236"/>
        <v>21604183.469999988</v>
      </c>
      <c r="AG2544" s="6">
        <f t="shared" si="237"/>
        <v>123554834.97</v>
      </c>
      <c r="AH2544" s="6">
        <f t="shared" si="238"/>
        <v>80869815.149999991</v>
      </c>
      <c r="AI2544" s="6">
        <f t="shared" si="239"/>
        <v>123102323.12</v>
      </c>
    </row>
    <row r="2545" spans="1:35" s="2" customFormat="1">
      <c r="A2545" s="3">
        <v>2016</v>
      </c>
      <c r="B2545" s="3">
        <v>7</v>
      </c>
      <c r="C2545" s="4">
        <v>1</v>
      </c>
      <c r="D2545" s="8">
        <v>4463</v>
      </c>
      <c r="E2545" s="8">
        <v>51731505.07</v>
      </c>
      <c r="F2545" s="8">
        <v>103794.8</v>
      </c>
      <c r="G2545" s="8">
        <v>2965494.92</v>
      </c>
      <c r="H2545" s="8">
        <v>2268018.9700000002</v>
      </c>
      <c r="I2545" s="8">
        <v>2006471.52</v>
      </c>
      <c r="J2545" s="8">
        <v>615258.93999999994</v>
      </c>
      <c r="K2545" s="8">
        <v>0</v>
      </c>
      <c r="L2545" s="8">
        <v>10355642.689999999</v>
      </c>
      <c r="M2545" s="8">
        <v>0</v>
      </c>
      <c r="N2545" s="8">
        <v>12439995.91</v>
      </c>
      <c r="O2545" s="8">
        <v>66336.83</v>
      </c>
      <c r="P2545" s="8">
        <v>3421192.56</v>
      </c>
      <c r="Q2545" s="8">
        <v>24681.75</v>
      </c>
      <c r="R2545" s="8">
        <v>36884.080000000002</v>
      </c>
      <c r="S2545" s="8">
        <v>1970572.6</v>
      </c>
      <c r="T2545" s="8">
        <v>1816291.43</v>
      </c>
      <c r="U2545" s="8">
        <v>1982.92</v>
      </c>
      <c r="V2545" s="8">
        <v>0</v>
      </c>
      <c r="W2545" s="8">
        <v>224778.4</v>
      </c>
      <c r="X2545" s="8">
        <v>20344.38</v>
      </c>
      <c r="Y2545" s="8">
        <v>24.74</v>
      </c>
      <c r="Z2545" s="8">
        <v>0</v>
      </c>
      <c r="AA2545" s="8">
        <v>3044918.13</v>
      </c>
      <c r="AB2545" s="8">
        <v>5129246.6100000003</v>
      </c>
      <c r="AC2545" s="9">
        <f t="shared" si="234"/>
        <v>-2084328.4800000004</v>
      </c>
      <c r="AD2545" s="5" t="str">
        <f>$C2545&amp;" "&amp;VLOOKUP(C2545,Tegevusalad!$A$1:$B$89,2,FALSE)</f>
        <v>1 TAIME- JA LOOMAKASVATUS, JAHINDUS JA NEID TEENINDAVAD TEGEVUSALAD</v>
      </c>
      <c r="AE2545" s="6">
        <f t="shared" si="235"/>
        <v>49883088.729999997</v>
      </c>
      <c r="AF2545" s="6">
        <f t="shared" si="236"/>
        <v>60080160.279999994</v>
      </c>
      <c r="AG2545" s="6">
        <f t="shared" si="237"/>
        <v>52848583.649999999</v>
      </c>
      <c r="AH2545" s="6">
        <f t="shared" si="238"/>
        <v>62384399.949999996</v>
      </c>
      <c r="AI2545" s="6">
        <f t="shared" si="239"/>
        <v>52828239.269999996</v>
      </c>
    </row>
    <row r="2546" spans="1:35" s="2" customFormat="1">
      <c r="A2546" s="3">
        <v>2016</v>
      </c>
      <c r="B2546" s="3">
        <v>7</v>
      </c>
      <c r="C2546" s="4">
        <v>2</v>
      </c>
      <c r="D2546" s="8">
        <v>1839</v>
      </c>
      <c r="E2546" s="8">
        <v>31803275.510000002</v>
      </c>
      <c r="F2546" s="8">
        <v>22817.08</v>
      </c>
      <c r="G2546" s="8">
        <v>3762703.69</v>
      </c>
      <c r="H2546" s="8">
        <v>2281779.94</v>
      </c>
      <c r="I2546" s="8">
        <v>2002371.97</v>
      </c>
      <c r="J2546" s="8">
        <v>505795.46</v>
      </c>
      <c r="K2546" s="8">
        <v>0</v>
      </c>
      <c r="L2546" s="8">
        <v>6362708.6600000001</v>
      </c>
      <c r="M2546" s="8">
        <v>0</v>
      </c>
      <c r="N2546" s="8">
        <v>5470201.4000000004</v>
      </c>
      <c r="O2546" s="8">
        <v>11108.04</v>
      </c>
      <c r="P2546" s="8">
        <v>934786.7</v>
      </c>
      <c r="Q2546" s="8">
        <v>26838.15</v>
      </c>
      <c r="R2546" s="8">
        <v>21874.74</v>
      </c>
      <c r="S2546" s="8">
        <v>1137133.31</v>
      </c>
      <c r="T2546" s="8">
        <v>948109.37</v>
      </c>
      <c r="U2546" s="8">
        <v>4408.53</v>
      </c>
      <c r="V2546" s="8">
        <v>0</v>
      </c>
      <c r="W2546" s="8">
        <v>2002014.82</v>
      </c>
      <c r="X2546" s="8">
        <v>10347.280000000001</v>
      </c>
      <c r="Y2546" s="8">
        <v>0.86</v>
      </c>
      <c r="Z2546" s="8">
        <v>0.02</v>
      </c>
      <c r="AA2546" s="8">
        <v>2098547.6800000002</v>
      </c>
      <c r="AB2546" s="8">
        <v>1206039.5900000001</v>
      </c>
      <c r="AC2546" s="9">
        <f t="shared" si="234"/>
        <v>892508.09000000008</v>
      </c>
      <c r="AD2546" s="5" t="str">
        <f>$C2546&amp;" "&amp;VLOOKUP(C2546,Tegevusalad!$A$1:$B$89,2,FALSE)</f>
        <v>2 METSAMAJANDUS JA METSAVARUMINE</v>
      </c>
      <c r="AE2546" s="6">
        <f t="shared" si="235"/>
        <v>30694898.030000001</v>
      </c>
      <c r="AF2546" s="6">
        <f t="shared" si="236"/>
        <v>26263298.66</v>
      </c>
      <c r="AG2546" s="6">
        <f t="shared" si="237"/>
        <v>34457601.719999999</v>
      </c>
      <c r="AH2546" s="6">
        <f t="shared" si="238"/>
        <v>27460380.700000003</v>
      </c>
      <c r="AI2546" s="6">
        <f t="shared" si="239"/>
        <v>34447254.439999998</v>
      </c>
    </row>
    <row r="2547" spans="1:35" s="2" customFormat="1">
      <c r="A2547" s="3">
        <v>2016</v>
      </c>
      <c r="B2547" s="3">
        <v>7</v>
      </c>
      <c r="C2547" s="4">
        <v>3</v>
      </c>
      <c r="D2547" s="8">
        <v>253</v>
      </c>
      <c r="E2547" s="8">
        <v>840352.68</v>
      </c>
      <c r="F2547" s="8">
        <v>6141.84</v>
      </c>
      <c r="G2547" s="8">
        <v>95944.78</v>
      </c>
      <c r="H2547" s="8">
        <v>87124.06</v>
      </c>
      <c r="I2547" s="8">
        <v>7652.98</v>
      </c>
      <c r="J2547" s="8">
        <v>0</v>
      </c>
      <c r="K2547" s="8">
        <v>0</v>
      </c>
      <c r="L2547" s="8">
        <v>168623.32</v>
      </c>
      <c r="M2547" s="8">
        <v>0</v>
      </c>
      <c r="N2547" s="8">
        <v>204671.37</v>
      </c>
      <c r="O2547" s="8">
        <v>389.6</v>
      </c>
      <c r="P2547" s="8">
        <v>31011.06</v>
      </c>
      <c r="Q2547" s="8">
        <v>822.75</v>
      </c>
      <c r="R2547" s="8">
        <v>3622.33</v>
      </c>
      <c r="S2547" s="8">
        <v>96101.88</v>
      </c>
      <c r="T2547" s="8">
        <v>92747.839999999997</v>
      </c>
      <c r="U2547" s="8">
        <v>0</v>
      </c>
      <c r="V2547" s="8">
        <v>0</v>
      </c>
      <c r="W2547" s="8">
        <v>48847.5</v>
      </c>
      <c r="X2547" s="8">
        <v>61.12</v>
      </c>
      <c r="Y2547" s="8">
        <v>0</v>
      </c>
      <c r="Z2547" s="8">
        <v>0</v>
      </c>
      <c r="AA2547" s="8">
        <v>67370.16</v>
      </c>
      <c r="AB2547" s="8">
        <v>103418.21</v>
      </c>
      <c r="AC2547" s="9">
        <f t="shared" si="234"/>
        <v>-36048.050000000003</v>
      </c>
      <c r="AD2547" s="5" t="str">
        <f>$C2547&amp;" "&amp;VLOOKUP(C2547,Tegevusalad!$A$1:$B$89,2,FALSE)</f>
        <v>3 KALAPÜÜK JA VESIVILJELUS</v>
      </c>
      <c r="AE2547" s="6">
        <f t="shared" si="235"/>
        <v>750453.76000000001</v>
      </c>
      <c r="AF2547" s="6">
        <f t="shared" si="236"/>
        <v>943418.61999999988</v>
      </c>
      <c r="AG2547" s="6">
        <f t="shared" si="237"/>
        <v>846398.54</v>
      </c>
      <c r="AH2547" s="6">
        <f t="shared" si="238"/>
        <v>1041468.4999999999</v>
      </c>
      <c r="AI2547" s="6">
        <f t="shared" si="239"/>
        <v>846337.42</v>
      </c>
    </row>
    <row r="2548" spans="1:35" s="2" customFormat="1">
      <c r="A2548" s="3">
        <v>2016</v>
      </c>
      <c r="B2548" s="3">
        <v>7</v>
      </c>
      <c r="C2548" s="4">
        <v>5</v>
      </c>
      <c r="D2548" s="8">
        <v>1</v>
      </c>
      <c r="E2548" s="8">
        <v>2316.35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463.27</v>
      </c>
      <c r="M2548" s="8">
        <v>0</v>
      </c>
      <c r="N2548" s="8">
        <v>24.73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438.54</v>
      </c>
      <c r="AB2548" s="8">
        <v>0</v>
      </c>
      <c r="AC2548" s="9">
        <f t="shared" si="234"/>
        <v>438.54</v>
      </c>
      <c r="AD2548" s="5" t="str">
        <f>$C2548&amp;" "&amp;VLOOKUP(C2548,Tegevusalad!$A$1:$B$89,2,FALSE)</f>
        <v>5 KIVI- JA PRUUNSÖE KAEVANDAMINE</v>
      </c>
      <c r="AE2548" s="6">
        <f t="shared" si="235"/>
        <v>2316.35</v>
      </c>
      <c r="AF2548" s="6">
        <f t="shared" si="236"/>
        <v>123.64999999999999</v>
      </c>
      <c r="AG2548" s="6">
        <f t="shared" si="237"/>
        <v>2316.35</v>
      </c>
      <c r="AH2548" s="6">
        <f t="shared" si="238"/>
        <v>123.64999999999999</v>
      </c>
      <c r="AI2548" s="6">
        <f t="shared" si="239"/>
        <v>2316.35</v>
      </c>
    </row>
    <row r="2549" spans="1:35" s="2" customFormat="1">
      <c r="A2549" s="3">
        <v>2016</v>
      </c>
      <c r="B2549" s="3">
        <v>7</v>
      </c>
      <c r="C2549" s="4">
        <v>6</v>
      </c>
      <c r="D2549" s="8">
        <v>1</v>
      </c>
      <c r="E2549" s="8">
        <v>102357.83</v>
      </c>
      <c r="F2549" s="8">
        <v>0</v>
      </c>
      <c r="G2549" s="8">
        <v>1286433.53</v>
      </c>
      <c r="H2549" s="8">
        <v>0</v>
      </c>
      <c r="I2549" s="8">
        <v>0</v>
      </c>
      <c r="J2549" s="8">
        <v>0</v>
      </c>
      <c r="K2549" s="8">
        <v>0</v>
      </c>
      <c r="L2549" s="8">
        <v>20471.57</v>
      </c>
      <c r="M2549" s="8">
        <v>0</v>
      </c>
      <c r="N2549" s="8">
        <v>198725.87</v>
      </c>
      <c r="O2549" s="8">
        <v>0</v>
      </c>
      <c r="P2549" s="8">
        <v>17890.02</v>
      </c>
      <c r="Q2549" s="8">
        <v>0</v>
      </c>
      <c r="R2549" s="8">
        <v>1254.1600000000001</v>
      </c>
      <c r="S2549" s="8">
        <v>614</v>
      </c>
      <c r="T2549" s="8">
        <v>614</v>
      </c>
      <c r="U2549" s="8">
        <v>0</v>
      </c>
      <c r="V2549" s="8">
        <v>0</v>
      </c>
      <c r="W2549" s="8">
        <v>3429.91</v>
      </c>
      <c r="X2549" s="8">
        <v>0</v>
      </c>
      <c r="Y2549" s="8">
        <v>136.59</v>
      </c>
      <c r="Z2549" s="8">
        <v>0</v>
      </c>
      <c r="AA2549" s="8">
        <v>0</v>
      </c>
      <c r="AB2549" s="8">
        <v>178117.71</v>
      </c>
      <c r="AC2549" s="9">
        <f t="shared" si="234"/>
        <v>-178117.71</v>
      </c>
      <c r="AD2549" s="5" t="str">
        <f>$C2549&amp;" "&amp;VLOOKUP(C2549,Tegevusalad!$A$1:$B$89,2,FALSE)</f>
        <v>6 TOORNAFTA JA MAAGAASI TOOTMINE</v>
      </c>
      <c r="AE2549" s="6">
        <f t="shared" si="235"/>
        <v>101743.83</v>
      </c>
      <c r="AF2549" s="6">
        <f t="shared" si="236"/>
        <v>999286.14999999991</v>
      </c>
      <c r="AG2549" s="6">
        <f t="shared" si="237"/>
        <v>1388177.36</v>
      </c>
      <c r="AH2549" s="6">
        <f t="shared" si="238"/>
        <v>999900.14999999991</v>
      </c>
      <c r="AI2549" s="6">
        <f t="shared" si="239"/>
        <v>1388177.36</v>
      </c>
    </row>
    <row r="2550" spans="1:35" s="2" customFormat="1">
      <c r="A2550" s="3">
        <v>2016</v>
      </c>
      <c r="B2550" s="3">
        <v>7</v>
      </c>
      <c r="C2550" s="4">
        <v>8</v>
      </c>
      <c r="D2550" s="8">
        <v>124</v>
      </c>
      <c r="E2550" s="8">
        <v>11904272.550000001</v>
      </c>
      <c r="F2550" s="8">
        <v>3757.62</v>
      </c>
      <c r="G2550" s="8">
        <v>3798078.5</v>
      </c>
      <c r="H2550" s="8">
        <v>2968718.78</v>
      </c>
      <c r="I2550" s="8">
        <v>2895951.35</v>
      </c>
      <c r="J2550" s="8">
        <v>824008.28</v>
      </c>
      <c r="K2550" s="8">
        <v>0</v>
      </c>
      <c r="L2550" s="8">
        <v>2381192.7200000002</v>
      </c>
      <c r="M2550" s="8">
        <v>0</v>
      </c>
      <c r="N2550" s="8">
        <v>1759019.73</v>
      </c>
      <c r="O2550" s="8">
        <v>5023.5600000000004</v>
      </c>
      <c r="P2550" s="8">
        <v>252314.39</v>
      </c>
      <c r="Q2550" s="8">
        <v>2767.71</v>
      </c>
      <c r="R2550" s="8">
        <v>5718.73</v>
      </c>
      <c r="S2550" s="8">
        <v>899385.1</v>
      </c>
      <c r="T2550" s="8">
        <v>709277.86</v>
      </c>
      <c r="U2550" s="8">
        <v>7474.8</v>
      </c>
      <c r="V2550" s="8">
        <v>0</v>
      </c>
      <c r="W2550" s="8">
        <v>83129.3</v>
      </c>
      <c r="X2550" s="8">
        <v>2985.62</v>
      </c>
      <c r="Y2550" s="8">
        <v>3784.84</v>
      </c>
      <c r="Z2550" s="8">
        <v>0</v>
      </c>
      <c r="AA2550" s="8">
        <v>988008.8</v>
      </c>
      <c r="AB2550" s="8">
        <v>362050.97</v>
      </c>
      <c r="AC2550" s="9">
        <f t="shared" si="234"/>
        <v>625957.83000000007</v>
      </c>
      <c r="AD2550" s="5" t="str">
        <f>$C2550&amp;" "&amp;VLOOKUP(C2550,Tegevusalad!$A$1:$B$89,2,FALSE)</f>
        <v>8 MUU KAEVANDAMINE</v>
      </c>
      <c r="AE2550" s="6">
        <f t="shared" si="235"/>
        <v>11004155.889999999</v>
      </c>
      <c r="AF2550" s="6">
        <f t="shared" si="236"/>
        <v>7891714.5999999987</v>
      </c>
      <c r="AG2550" s="6">
        <f t="shared" si="237"/>
        <v>14802234.389999999</v>
      </c>
      <c r="AH2550" s="6">
        <f t="shared" si="238"/>
        <v>8823692.2999999989</v>
      </c>
      <c r="AI2550" s="6">
        <f t="shared" si="239"/>
        <v>14799248.77</v>
      </c>
    </row>
    <row r="2551" spans="1:35" s="2" customFormat="1">
      <c r="A2551" s="3">
        <v>2016</v>
      </c>
      <c r="B2551" s="3">
        <v>7</v>
      </c>
      <c r="C2551" s="4">
        <v>9</v>
      </c>
      <c r="D2551" s="8">
        <v>22</v>
      </c>
      <c r="E2551" s="8">
        <v>919227.71</v>
      </c>
      <c r="F2551" s="8">
        <v>0</v>
      </c>
      <c r="G2551" s="8">
        <v>5675.43</v>
      </c>
      <c r="H2551" s="8">
        <v>5675.43</v>
      </c>
      <c r="I2551" s="8">
        <v>0</v>
      </c>
      <c r="J2551" s="8">
        <v>0</v>
      </c>
      <c r="K2551" s="8">
        <v>0</v>
      </c>
      <c r="L2551" s="8">
        <v>183845.52</v>
      </c>
      <c r="M2551" s="8">
        <v>0</v>
      </c>
      <c r="N2551" s="8">
        <v>112776.77</v>
      </c>
      <c r="O2551" s="8">
        <v>1457.02</v>
      </c>
      <c r="P2551" s="8">
        <v>23489</v>
      </c>
      <c r="Q2551" s="8">
        <v>682.24</v>
      </c>
      <c r="R2551" s="8">
        <v>507.71</v>
      </c>
      <c r="S2551" s="8">
        <v>27086.5</v>
      </c>
      <c r="T2551" s="8">
        <v>2067</v>
      </c>
      <c r="U2551" s="8">
        <v>0</v>
      </c>
      <c r="V2551" s="8">
        <v>0</v>
      </c>
      <c r="W2551" s="8">
        <v>3135.06</v>
      </c>
      <c r="X2551" s="8">
        <v>20941.400000000001</v>
      </c>
      <c r="Y2551" s="8">
        <v>0</v>
      </c>
      <c r="Z2551" s="8">
        <v>0</v>
      </c>
      <c r="AA2551" s="8">
        <v>74279.91</v>
      </c>
      <c r="AB2551" s="8">
        <v>3211.16</v>
      </c>
      <c r="AC2551" s="9">
        <f t="shared" si="234"/>
        <v>71068.75</v>
      </c>
      <c r="AD2551" s="5" t="str">
        <f>$C2551&amp;" "&amp;VLOOKUP(C2551,Tegevusalad!$A$1:$B$89,2,FALSE)</f>
        <v>9 KAEVANDAMIST ABISTAVAD TEGEVUSALAD</v>
      </c>
      <c r="AE2551" s="6">
        <f t="shared" si="235"/>
        <v>913082.61</v>
      </c>
      <c r="AF2551" s="6">
        <f t="shared" si="236"/>
        <v>532050.80000000005</v>
      </c>
      <c r="AG2551" s="6">
        <f t="shared" si="237"/>
        <v>918758.04</v>
      </c>
      <c r="AH2551" s="6">
        <f t="shared" si="238"/>
        <v>566422.4</v>
      </c>
      <c r="AI2551" s="6">
        <f t="shared" si="239"/>
        <v>897816.64</v>
      </c>
    </row>
    <row r="2552" spans="1:35" s="2" customFormat="1">
      <c r="A2552" s="3">
        <v>2016</v>
      </c>
      <c r="B2552" s="3">
        <v>7</v>
      </c>
      <c r="C2552" s="4">
        <v>10</v>
      </c>
      <c r="D2552" s="8">
        <v>559</v>
      </c>
      <c r="E2552" s="8">
        <v>110311240.58</v>
      </c>
      <c r="F2552" s="8">
        <v>30683.040000000001</v>
      </c>
      <c r="G2552" s="8">
        <v>37720320.359999999</v>
      </c>
      <c r="H2552" s="8">
        <v>32211255.23</v>
      </c>
      <c r="I2552" s="8">
        <v>31543292.57</v>
      </c>
      <c r="J2552" s="8">
        <v>4446336.76</v>
      </c>
      <c r="K2552" s="8">
        <v>0</v>
      </c>
      <c r="L2552" s="8">
        <v>22065009.629999999</v>
      </c>
      <c r="M2552" s="8">
        <v>141577.34</v>
      </c>
      <c r="N2552" s="8">
        <v>18553365.27</v>
      </c>
      <c r="O2552" s="8">
        <v>632626.37</v>
      </c>
      <c r="P2552" s="8">
        <v>775769.95</v>
      </c>
      <c r="Q2552" s="8">
        <v>15597.9</v>
      </c>
      <c r="R2552" s="8">
        <v>20699.169999999998</v>
      </c>
      <c r="S2552" s="8">
        <v>26395498.440000001</v>
      </c>
      <c r="T2552" s="8">
        <v>24296871.530000001</v>
      </c>
      <c r="U2552" s="8">
        <v>92330.73</v>
      </c>
      <c r="V2552" s="8">
        <v>659.2</v>
      </c>
      <c r="W2552" s="8">
        <v>692368.16</v>
      </c>
      <c r="X2552" s="8">
        <v>12450.44</v>
      </c>
      <c r="Y2552" s="8">
        <v>0</v>
      </c>
      <c r="Z2552" s="8">
        <v>0.06</v>
      </c>
      <c r="AA2552" s="8">
        <v>5062960.43</v>
      </c>
      <c r="AB2552" s="8">
        <v>1409738.79</v>
      </c>
      <c r="AC2552" s="9">
        <f t="shared" si="234"/>
        <v>3653221.6399999997</v>
      </c>
      <c r="AD2552" s="5" t="str">
        <f>$C2552&amp;" "&amp;VLOOKUP(C2552,Tegevusalad!$A$1:$B$89,2,FALSE)</f>
        <v>10 TOIDUAINETE TOOTMINE</v>
      </c>
      <c r="AE2552" s="6">
        <f t="shared" si="235"/>
        <v>83866544.890000001</v>
      </c>
      <c r="AF2552" s="6">
        <f t="shared" si="236"/>
        <v>63220020.379999995</v>
      </c>
      <c r="AG2552" s="6">
        <f t="shared" si="237"/>
        <v>121586865.25000001</v>
      </c>
      <c r="AH2552" s="6">
        <f t="shared" si="238"/>
        <v>92870322.200000003</v>
      </c>
      <c r="AI2552" s="6">
        <f t="shared" si="239"/>
        <v>121574414.81000002</v>
      </c>
    </row>
    <row r="2553" spans="1:35" s="2" customFormat="1">
      <c r="A2553" s="3">
        <v>2016</v>
      </c>
      <c r="B2553" s="3">
        <v>7</v>
      </c>
      <c r="C2553" s="4">
        <v>11</v>
      </c>
      <c r="D2553" s="8">
        <v>91</v>
      </c>
      <c r="E2553" s="8">
        <v>36520227.979999997</v>
      </c>
      <c r="F2553" s="8">
        <v>116.96</v>
      </c>
      <c r="G2553" s="8">
        <v>5721742.5700000003</v>
      </c>
      <c r="H2553" s="8">
        <v>4203780.71</v>
      </c>
      <c r="I2553" s="8">
        <v>4043500.71</v>
      </c>
      <c r="J2553" s="8">
        <v>643442.27</v>
      </c>
      <c r="K2553" s="8">
        <v>1810</v>
      </c>
      <c r="L2553" s="8">
        <v>7304056.1200000001</v>
      </c>
      <c r="M2553" s="8">
        <v>0</v>
      </c>
      <c r="N2553" s="8">
        <v>3513484.03</v>
      </c>
      <c r="O2553" s="8">
        <v>176557.95</v>
      </c>
      <c r="P2553" s="8">
        <v>71381.25</v>
      </c>
      <c r="Q2553" s="8">
        <v>3118.57</v>
      </c>
      <c r="R2553" s="8">
        <v>6049.21</v>
      </c>
      <c r="S2553" s="8">
        <v>6704805.3600000003</v>
      </c>
      <c r="T2553" s="8">
        <v>6258801.4199999999</v>
      </c>
      <c r="U2553" s="8">
        <v>191283.57</v>
      </c>
      <c r="V2553" s="8">
        <v>0</v>
      </c>
      <c r="W2553" s="8">
        <v>71607.350000000006</v>
      </c>
      <c r="X2553" s="8">
        <v>0</v>
      </c>
      <c r="Y2553" s="8">
        <v>0</v>
      </c>
      <c r="Z2553" s="8">
        <v>0</v>
      </c>
      <c r="AA2553" s="8">
        <v>3861075.87</v>
      </c>
      <c r="AB2553" s="8">
        <v>70503.78</v>
      </c>
      <c r="AC2553" s="9">
        <f t="shared" si="234"/>
        <v>3790572.0900000003</v>
      </c>
      <c r="AD2553" s="5" t="str">
        <f>$C2553&amp;" "&amp;VLOOKUP(C2553,Tegevusalad!$A$1:$B$89,2,FALSE)</f>
        <v>11 JOOGITOOTMINE</v>
      </c>
      <c r="AE2553" s="6">
        <f t="shared" si="235"/>
        <v>29624256.009999998</v>
      </c>
      <c r="AF2553" s="6">
        <f t="shared" si="236"/>
        <v>9818787.5199999958</v>
      </c>
      <c r="AG2553" s="6">
        <f t="shared" si="237"/>
        <v>35345998.579999998</v>
      </c>
      <c r="AH2553" s="6">
        <f t="shared" si="238"/>
        <v>17597666.199999999</v>
      </c>
      <c r="AI2553" s="6">
        <f t="shared" si="239"/>
        <v>35345998.579999998</v>
      </c>
    </row>
    <row r="2554" spans="1:35" s="2" customFormat="1">
      <c r="A2554" s="3">
        <v>2016</v>
      </c>
      <c r="B2554" s="3">
        <v>7</v>
      </c>
      <c r="C2554" s="4">
        <v>13</v>
      </c>
      <c r="D2554" s="8">
        <v>241</v>
      </c>
      <c r="E2554" s="8">
        <v>9359989.9499999993</v>
      </c>
      <c r="F2554" s="8">
        <v>67.959999999999994</v>
      </c>
      <c r="G2554" s="8">
        <v>18588578.859999999</v>
      </c>
      <c r="H2554" s="8">
        <v>15763234.75</v>
      </c>
      <c r="I2554" s="8">
        <v>14800297.76</v>
      </c>
      <c r="J2554" s="8">
        <v>2596615.59</v>
      </c>
      <c r="K2554" s="8">
        <v>0</v>
      </c>
      <c r="L2554" s="8">
        <v>1872004.06</v>
      </c>
      <c r="M2554" s="8">
        <v>836132.04</v>
      </c>
      <c r="N2554" s="8">
        <v>3535860.91</v>
      </c>
      <c r="O2554" s="8">
        <v>990631.65</v>
      </c>
      <c r="P2554" s="8">
        <v>110284.48</v>
      </c>
      <c r="Q2554" s="8">
        <v>6286.18</v>
      </c>
      <c r="R2554" s="8">
        <v>5189.6899999999996</v>
      </c>
      <c r="S2554" s="8">
        <v>5008460.8499999996</v>
      </c>
      <c r="T2554" s="8">
        <v>4706558.5599999996</v>
      </c>
      <c r="U2554" s="8">
        <v>17917.349999999999</v>
      </c>
      <c r="V2554" s="8">
        <v>8052.68</v>
      </c>
      <c r="W2554" s="8">
        <v>1737.4</v>
      </c>
      <c r="X2554" s="8">
        <v>1136.8599999999999</v>
      </c>
      <c r="Y2554" s="8">
        <v>66.67</v>
      </c>
      <c r="Z2554" s="8">
        <v>0.01</v>
      </c>
      <c r="AA2554" s="8">
        <v>335978.08</v>
      </c>
      <c r="AB2554" s="8">
        <v>1163636.23</v>
      </c>
      <c r="AC2554" s="9">
        <f t="shared" si="234"/>
        <v>-827658.14999999991</v>
      </c>
      <c r="AD2554" s="5" t="str">
        <f>$C2554&amp;" "&amp;VLOOKUP(C2554,Tegevusalad!$A$1:$B$89,2,FALSE)</f>
        <v>13 TEKSTIILITOOTMINE</v>
      </c>
      <c r="AE2554" s="6">
        <f t="shared" si="235"/>
        <v>4334816.57</v>
      </c>
      <c r="AF2554" s="6">
        <f t="shared" si="236"/>
        <v>7733769.2300000004</v>
      </c>
      <c r="AG2554" s="6">
        <f t="shared" si="237"/>
        <v>22923395.43</v>
      </c>
      <c r="AH2554" s="6">
        <f t="shared" si="238"/>
        <v>17705253</v>
      </c>
      <c r="AI2554" s="6">
        <f t="shared" si="239"/>
        <v>22922258.57</v>
      </c>
    </row>
    <row r="2555" spans="1:35" s="2" customFormat="1">
      <c r="A2555" s="3">
        <v>2016</v>
      </c>
      <c r="B2555" s="3">
        <v>7</v>
      </c>
      <c r="C2555" s="4">
        <v>14</v>
      </c>
      <c r="D2555" s="8">
        <v>378</v>
      </c>
      <c r="E2555" s="8">
        <v>4793589.0599999996</v>
      </c>
      <c r="F2555" s="8">
        <v>7426.28</v>
      </c>
      <c r="G2555" s="8">
        <v>10323814.199999999</v>
      </c>
      <c r="H2555" s="8">
        <v>6046165.04</v>
      </c>
      <c r="I2555" s="8">
        <v>3342509.25</v>
      </c>
      <c r="J2555" s="8">
        <v>4167261.36</v>
      </c>
      <c r="K2555" s="8">
        <v>36907.9</v>
      </c>
      <c r="L2555" s="8">
        <v>959386.2</v>
      </c>
      <c r="M2555" s="8">
        <v>33843.1</v>
      </c>
      <c r="N2555" s="8">
        <v>1014416.65</v>
      </c>
      <c r="O2555" s="8">
        <v>139636.15</v>
      </c>
      <c r="P2555" s="8">
        <v>27237.77</v>
      </c>
      <c r="Q2555" s="8">
        <v>1869.67</v>
      </c>
      <c r="R2555" s="8">
        <v>5191.7299999999996</v>
      </c>
      <c r="S2555" s="8">
        <v>1550073.55</v>
      </c>
      <c r="T2555" s="8">
        <v>1251165.25</v>
      </c>
      <c r="U2555" s="8">
        <v>-19260.3</v>
      </c>
      <c r="V2555" s="8">
        <v>-19260.3</v>
      </c>
      <c r="W2555" s="8">
        <v>16889.580000000002</v>
      </c>
      <c r="X2555" s="8">
        <v>5479.94</v>
      </c>
      <c r="Y2555" s="8">
        <v>0.02</v>
      </c>
      <c r="Z2555" s="8">
        <v>0.01</v>
      </c>
      <c r="AA2555" s="8">
        <v>295029.84999999998</v>
      </c>
      <c r="AB2555" s="8">
        <v>316217.19</v>
      </c>
      <c r="AC2555" s="9">
        <f t="shared" si="234"/>
        <v>-21187.340000000026</v>
      </c>
      <c r="AD2555" s="5" t="str">
        <f>$C2555&amp;" "&amp;VLOOKUP(C2555,Tegevusalad!$A$1:$B$89,2,FALSE)</f>
        <v>14 RÕIVATOOTMINE</v>
      </c>
      <c r="AE2555" s="6">
        <f t="shared" si="235"/>
        <v>3275682.0300000003</v>
      </c>
      <c r="AF2555" s="6">
        <f t="shared" si="236"/>
        <v>2849787.5999999996</v>
      </c>
      <c r="AG2555" s="6">
        <f t="shared" si="237"/>
        <v>13599496.229999999</v>
      </c>
      <c r="AH2555" s="6">
        <f t="shared" si="238"/>
        <v>5098041.8999999994</v>
      </c>
      <c r="AI2555" s="6">
        <f t="shared" si="239"/>
        <v>13594016.289999999</v>
      </c>
    </row>
    <row r="2556" spans="1:35" s="2" customFormat="1">
      <c r="A2556" s="3">
        <v>2016</v>
      </c>
      <c r="B2556" s="3">
        <v>7</v>
      </c>
      <c r="C2556" s="4">
        <v>15</v>
      </c>
      <c r="D2556" s="8">
        <v>72</v>
      </c>
      <c r="E2556" s="8">
        <v>1459076.64</v>
      </c>
      <c r="F2556" s="8">
        <v>5598.46</v>
      </c>
      <c r="G2556" s="8">
        <v>2313462.9</v>
      </c>
      <c r="H2556" s="8">
        <v>1089810.49</v>
      </c>
      <c r="I2556" s="8">
        <v>880075.12</v>
      </c>
      <c r="J2556" s="8">
        <v>1015420.88</v>
      </c>
      <c r="K2556" s="8">
        <v>96.98</v>
      </c>
      <c r="L2556" s="8">
        <v>292319.18</v>
      </c>
      <c r="M2556" s="8">
        <v>13635.25</v>
      </c>
      <c r="N2556" s="8">
        <v>260025.35</v>
      </c>
      <c r="O2556" s="8">
        <v>22114.58</v>
      </c>
      <c r="P2556" s="8">
        <v>454.18</v>
      </c>
      <c r="Q2556" s="8">
        <v>135.19999999999999</v>
      </c>
      <c r="R2556" s="8">
        <v>2076.46</v>
      </c>
      <c r="S2556" s="8">
        <v>579405.77</v>
      </c>
      <c r="T2556" s="8">
        <v>474380.48</v>
      </c>
      <c r="U2556" s="8">
        <v>1223.8499999999999</v>
      </c>
      <c r="V2556" s="8">
        <v>0</v>
      </c>
      <c r="W2556" s="8">
        <v>3130.22</v>
      </c>
      <c r="X2556" s="8">
        <v>442.8</v>
      </c>
      <c r="Y2556" s="8">
        <v>0</v>
      </c>
      <c r="Z2556" s="8">
        <v>0</v>
      </c>
      <c r="AA2556" s="8">
        <v>100766.36</v>
      </c>
      <c r="AB2556" s="8">
        <v>54837.279999999999</v>
      </c>
      <c r="AC2556" s="9">
        <f t="shared" si="234"/>
        <v>45929.08</v>
      </c>
      <c r="AD2556" s="5" t="str">
        <f>$C2556&amp;" "&amp;VLOOKUP(C2556,Tegevusalad!$A$1:$B$89,2,FALSE)</f>
        <v>15 NAHATÖÖTLEMINE JA NAHKTOODETE TOOTMINE</v>
      </c>
      <c r="AE2556" s="6">
        <f t="shared" si="235"/>
        <v>884488.27999999991</v>
      </c>
      <c r="AF2556" s="6">
        <f t="shared" si="236"/>
        <v>619306.52999999991</v>
      </c>
      <c r="AG2556" s="6">
        <f t="shared" si="237"/>
        <v>3197951.1799999997</v>
      </c>
      <c r="AH2556" s="6">
        <f t="shared" si="238"/>
        <v>1310509.0499999998</v>
      </c>
      <c r="AI2556" s="6">
        <f t="shared" si="239"/>
        <v>3197508.38</v>
      </c>
    </row>
    <row r="2557" spans="1:35" s="2" customFormat="1">
      <c r="A2557" s="3">
        <v>2016</v>
      </c>
      <c r="B2557" s="3">
        <v>7</v>
      </c>
      <c r="C2557" s="4">
        <v>16</v>
      </c>
      <c r="D2557" s="8">
        <v>1034</v>
      </c>
      <c r="E2557" s="8">
        <v>61879830.060000002</v>
      </c>
      <c r="F2557" s="8">
        <v>42891.48</v>
      </c>
      <c r="G2557" s="8">
        <v>79224578.75</v>
      </c>
      <c r="H2557" s="8">
        <v>54122591.049999997</v>
      </c>
      <c r="I2557" s="8">
        <v>50264657.380000003</v>
      </c>
      <c r="J2557" s="8">
        <v>23560923.32</v>
      </c>
      <c r="K2557" s="8">
        <v>0</v>
      </c>
      <c r="L2557" s="8">
        <v>12379826.24</v>
      </c>
      <c r="M2557" s="8">
        <v>805235.94</v>
      </c>
      <c r="N2557" s="8">
        <v>19372286.68</v>
      </c>
      <c r="O2557" s="8">
        <v>1649187.83</v>
      </c>
      <c r="P2557" s="8">
        <v>1423448.12</v>
      </c>
      <c r="Q2557" s="8">
        <v>20404.509999999998</v>
      </c>
      <c r="R2557" s="8">
        <v>30699.759999999998</v>
      </c>
      <c r="S2557" s="8">
        <v>15809441.33</v>
      </c>
      <c r="T2557" s="8">
        <v>12424711.67</v>
      </c>
      <c r="U2557" s="8">
        <v>58741.120000000003</v>
      </c>
      <c r="V2557" s="8">
        <v>0</v>
      </c>
      <c r="W2557" s="8">
        <v>153677.84</v>
      </c>
      <c r="X2557" s="8">
        <v>29030.02</v>
      </c>
      <c r="Y2557" s="8">
        <v>0</v>
      </c>
      <c r="Z2557" s="8">
        <v>0.03</v>
      </c>
      <c r="AA2557" s="8">
        <v>1410669.7</v>
      </c>
      <c r="AB2557" s="8">
        <v>7597894.2300000004</v>
      </c>
      <c r="AC2557" s="9">
        <f t="shared" si="234"/>
        <v>-6187224.5300000003</v>
      </c>
      <c r="AD2557" s="5" t="str">
        <f>$C2557&amp;" "&amp;VLOOKUP(C2557,Tegevusalad!$A$1:$B$89,2,FALSE)</f>
        <v>16 PUIDUTÖÖTLEMINE NING PUIT- JA KORKTOODETE TOOTMINE, V.A MÖÖBEL; ÕLEST JA PUNUMISMATERJALIST TOODETE TOOTMINE</v>
      </c>
      <c r="AE2557" s="6">
        <f t="shared" si="235"/>
        <v>46083569.109999999</v>
      </c>
      <c r="AF2557" s="6">
        <f t="shared" si="236"/>
        <v>72900810.599999994</v>
      </c>
      <c r="AG2557" s="6">
        <f t="shared" si="237"/>
        <v>125308147.86</v>
      </c>
      <c r="AH2557" s="6">
        <f t="shared" si="238"/>
        <v>97014932.200000003</v>
      </c>
      <c r="AI2557" s="6">
        <f t="shared" si="239"/>
        <v>125279117.83999999</v>
      </c>
    </row>
    <row r="2558" spans="1:35" s="2" customFormat="1">
      <c r="A2558" s="3">
        <v>2016</v>
      </c>
      <c r="B2558" s="3">
        <v>7</v>
      </c>
      <c r="C2558" s="4">
        <v>17</v>
      </c>
      <c r="D2558" s="8">
        <v>59</v>
      </c>
      <c r="E2558" s="8">
        <v>7846685.7699999996</v>
      </c>
      <c r="F2558" s="8">
        <v>11.13</v>
      </c>
      <c r="G2558" s="8">
        <v>13404856.91</v>
      </c>
      <c r="H2558" s="8">
        <v>9016471.0700000003</v>
      </c>
      <c r="I2558" s="8">
        <v>8973258.1600000001</v>
      </c>
      <c r="J2558" s="8">
        <v>4265197.1399999997</v>
      </c>
      <c r="K2558" s="8">
        <v>0</v>
      </c>
      <c r="L2558" s="8">
        <v>1569338.16</v>
      </c>
      <c r="M2558" s="8">
        <v>27396.6</v>
      </c>
      <c r="N2558" s="8">
        <v>2514225.94</v>
      </c>
      <c r="O2558" s="8">
        <v>140987</v>
      </c>
      <c r="P2558" s="8">
        <v>60509.87</v>
      </c>
      <c r="Q2558" s="8">
        <v>1102.4100000000001</v>
      </c>
      <c r="R2558" s="8">
        <v>3862.26</v>
      </c>
      <c r="S2558" s="8">
        <v>4395334.24</v>
      </c>
      <c r="T2558" s="8">
        <v>3598569.06</v>
      </c>
      <c r="U2558" s="8">
        <v>23161.83</v>
      </c>
      <c r="V2558" s="8">
        <v>0</v>
      </c>
      <c r="W2558" s="8">
        <v>0</v>
      </c>
      <c r="X2558" s="8">
        <v>1145.06</v>
      </c>
      <c r="Y2558" s="8">
        <v>800</v>
      </c>
      <c r="Z2558" s="8">
        <v>0</v>
      </c>
      <c r="AA2558" s="8">
        <v>273836.19</v>
      </c>
      <c r="AB2558" s="8">
        <v>1190527.3700000001</v>
      </c>
      <c r="AC2558" s="9">
        <f t="shared" si="234"/>
        <v>-916691.18000000017</v>
      </c>
      <c r="AD2558" s="5" t="str">
        <f>$C2558&amp;" "&amp;VLOOKUP(C2558,Tegevusalad!$A$1:$B$89,2,FALSE)</f>
        <v>17 PABERI JA PABERTOODETE TOOTMINE</v>
      </c>
      <c r="AE2558" s="6">
        <f t="shared" si="235"/>
        <v>3429345.8899999987</v>
      </c>
      <c r="AF2558" s="6">
        <f t="shared" si="236"/>
        <v>7467009.9299999978</v>
      </c>
      <c r="AG2558" s="6">
        <f t="shared" si="237"/>
        <v>16834202.799999997</v>
      </c>
      <c r="AH2558" s="6">
        <f t="shared" si="238"/>
        <v>12590440.999999998</v>
      </c>
      <c r="AI2558" s="6">
        <f t="shared" si="239"/>
        <v>16833057.739999998</v>
      </c>
    </row>
    <row r="2559" spans="1:35" s="2" customFormat="1">
      <c r="A2559" s="3">
        <v>2016</v>
      </c>
      <c r="B2559" s="3">
        <v>7</v>
      </c>
      <c r="C2559" s="4">
        <v>18</v>
      </c>
      <c r="D2559" s="8">
        <v>360</v>
      </c>
      <c r="E2559" s="8">
        <v>13673412.779999999</v>
      </c>
      <c r="F2559" s="8">
        <v>31732.23</v>
      </c>
      <c r="G2559" s="8">
        <v>6844687</v>
      </c>
      <c r="H2559" s="8">
        <v>5729614.6600000001</v>
      </c>
      <c r="I2559" s="8">
        <v>4350707</v>
      </c>
      <c r="J2559" s="8">
        <v>940146.48</v>
      </c>
      <c r="K2559" s="8">
        <v>0</v>
      </c>
      <c r="L2559" s="8">
        <v>2737538.43</v>
      </c>
      <c r="M2559" s="8">
        <v>0</v>
      </c>
      <c r="N2559" s="8">
        <v>2355505.52</v>
      </c>
      <c r="O2559" s="8">
        <v>48353.3</v>
      </c>
      <c r="P2559" s="8">
        <v>88755.32</v>
      </c>
      <c r="Q2559" s="8">
        <v>3692.04</v>
      </c>
      <c r="R2559" s="8">
        <v>9083.75</v>
      </c>
      <c r="S2559" s="8">
        <v>4216070.8899999997</v>
      </c>
      <c r="T2559" s="8">
        <v>3801222.84</v>
      </c>
      <c r="U2559" s="8">
        <v>34540.230000000003</v>
      </c>
      <c r="V2559" s="8">
        <v>22368.42</v>
      </c>
      <c r="W2559" s="8">
        <v>5658.81</v>
      </c>
      <c r="X2559" s="8">
        <v>15029.33</v>
      </c>
      <c r="Y2559" s="8">
        <v>0</v>
      </c>
      <c r="Z2559" s="8">
        <v>0.03</v>
      </c>
      <c r="AA2559" s="8">
        <v>701923.31</v>
      </c>
      <c r="AB2559" s="8">
        <v>319890.43</v>
      </c>
      <c r="AC2559" s="9">
        <f t="shared" si="234"/>
        <v>382032.88000000006</v>
      </c>
      <c r="AD2559" s="5" t="str">
        <f>$C2559&amp;" "&amp;VLOOKUP(C2559,Tegevusalad!$A$1:$B$89,2,FALSE)</f>
        <v>18 TRÜKINDUS JA SALVESTISTE PALJUNDUS</v>
      </c>
      <c r="AE2559" s="6">
        <f t="shared" si="235"/>
        <v>9469563.2199999988</v>
      </c>
      <c r="AF2559" s="6">
        <f t="shared" si="236"/>
        <v>7352937.1500000004</v>
      </c>
      <c r="AG2559" s="6">
        <f t="shared" si="237"/>
        <v>16314250.219999995</v>
      </c>
      <c r="AH2559" s="6">
        <f t="shared" si="238"/>
        <v>11822946.35</v>
      </c>
      <c r="AI2559" s="6">
        <f t="shared" si="239"/>
        <v>16299220.889999997</v>
      </c>
    </row>
    <row r="2560" spans="1:35" s="2" customFormat="1">
      <c r="A2560" s="3">
        <v>2016</v>
      </c>
      <c r="B2560" s="3">
        <v>7</v>
      </c>
      <c r="C2560" s="4">
        <v>19</v>
      </c>
      <c r="D2560" s="8">
        <v>5</v>
      </c>
      <c r="E2560" s="8">
        <v>231370.17</v>
      </c>
      <c r="F2560" s="8">
        <v>0</v>
      </c>
      <c r="G2560" s="8">
        <v>3360</v>
      </c>
      <c r="H2560" s="8">
        <v>3360</v>
      </c>
      <c r="I2560" s="8">
        <v>3360</v>
      </c>
      <c r="J2560" s="8">
        <v>0</v>
      </c>
      <c r="K2560" s="8">
        <v>0</v>
      </c>
      <c r="L2560" s="8">
        <v>46274.03</v>
      </c>
      <c r="M2560" s="8">
        <v>0</v>
      </c>
      <c r="N2560" s="8">
        <v>54269.59</v>
      </c>
      <c r="O2560" s="8">
        <v>0</v>
      </c>
      <c r="P2560" s="8">
        <v>200</v>
      </c>
      <c r="Q2560" s="8">
        <v>31.46</v>
      </c>
      <c r="R2560" s="8">
        <v>251</v>
      </c>
      <c r="S2560" s="8">
        <v>790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702.47</v>
      </c>
      <c r="AB2560" s="8">
        <v>8698.0300000000007</v>
      </c>
      <c r="AC2560" s="9">
        <f t="shared" si="234"/>
        <v>-7995.56</v>
      </c>
      <c r="AD2560" s="5" t="str">
        <f>$C2560&amp;" "&amp;VLOOKUP(C2560,Tegevusalad!$A$1:$B$89,2,FALSE)</f>
        <v>19 KOKSI JA PUHASTATUD NAFTATOODETE TOOTMINE</v>
      </c>
      <c r="AE2560" s="6">
        <f t="shared" si="235"/>
        <v>230580.17</v>
      </c>
      <c r="AF2560" s="6">
        <f t="shared" si="236"/>
        <v>271812.94999999995</v>
      </c>
      <c r="AG2560" s="6">
        <f t="shared" si="237"/>
        <v>233940.17</v>
      </c>
      <c r="AH2560" s="6">
        <f t="shared" si="238"/>
        <v>272602.94999999995</v>
      </c>
      <c r="AI2560" s="6">
        <f t="shared" si="239"/>
        <v>233940.17</v>
      </c>
    </row>
    <row r="2561" spans="1:35" s="2" customFormat="1">
      <c r="A2561" s="3">
        <v>2016</v>
      </c>
      <c r="B2561" s="3">
        <v>7</v>
      </c>
      <c r="C2561" s="4">
        <v>20</v>
      </c>
      <c r="D2561" s="8">
        <v>114</v>
      </c>
      <c r="E2561" s="8">
        <v>20184840.710000001</v>
      </c>
      <c r="F2561" s="8">
        <v>436.28</v>
      </c>
      <c r="G2561" s="8">
        <v>29006933.5</v>
      </c>
      <c r="H2561" s="8">
        <v>11582009.84</v>
      </c>
      <c r="I2561" s="8">
        <v>10571729.65</v>
      </c>
      <c r="J2561" s="8">
        <v>15614810.970000001</v>
      </c>
      <c r="K2561" s="8">
        <v>0</v>
      </c>
      <c r="L2561" s="8">
        <v>4037007.44</v>
      </c>
      <c r="M2561" s="8">
        <v>290961.07</v>
      </c>
      <c r="N2561" s="8">
        <v>4606709.26</v>
      </c>
      <c r="O2561" s="8">
        <v>410801.32</v>
      </c>
      <c r="P2561" s="8">
        <v>58235.91</v>
      </c>
      <c r="Q2561" s="8">
        <v>1883.28</v>
      </c>
      <c r="R2561" s="8">
        <v>7290.51</v>
      </c>
      <c r="S2561" s="8">
        <v>10684495.119999999</v>
      </c>
      <c r="T2561" s="8">
        <v>10189447.08</v>
      </c>
      <c r="U2561" s="8">
        <v>142076.38</v>
      </c>
      <c r="V2561" s="8">
        <v>0</v>
      </c>
      <c r="W2561" s="8">
        <v>51331.06</v>
      </c>
      <c r="X2561" s="8">
        <v>1462.48</v>
      </c>
      <c r="Y2561" s="8">
        <v>0</v>
      </c>
      <c r="Z2561" s="8">
        <v>0</v>
      </c>
      <c r="AA2561" s="8">
        <v>864993.25</v>
      </c>
      <c r="AB2561" s="8">
        <v>1143734</v>
      </c>
      <c r="AC2561" s="9">
        <f t="shared" si="234"/>
        <v>-278740.75</v>
      </c>
      <c r="AD2561" s="5" t="str">
        <f>$C2561&amp;" "&amp;VLOOKUP(C2561,Tegevusalad!$A$1:$B$89,2,FALSE)</f>
        <v>20 KEMIKAALIDE JA KEEMIATOODETE TOOTMINE</v>
      </c>
      <c r="AE2561" s="6">
        <f t="shared" si="235"/>
        <v>9360167.9700000025</v>
      </c>
      <c r="AF2561" s="6">
        <f t="shared" si="236"/>
        <v>10189420.749999996</v>
      </c>
      <c r="AG2561" s="6">
        <f t="shared" si="237"/>
        <v>38367101.469999999</v>
      </c>
      <c r="AH2561" s="6">
        <f t="shared" si="238"/>
        <v>23069998.849999998</v>
      </c>
      <c r="AI2561" s="6">
        <f t="shared" si="239"/>
        <v>38365638.990000002</v>
      </c>
    </row>
    <row r="2562" spans="1:35" s="2" customFormat="1">
      <c r="A2562" s="3">
        <v>2016</v>
      </c>
      <c r="B2562" s="3">
        <v>7</v>
      </c>
      <c r="C2562" s="4">
        <v>21</v>
      </c>
      <c r="D2562" s="8">
        <v>12</v>
      </c>
      <c r="E2562" s="8">
        <v>913446.87</v>
      </c>
      <c r="F2562" s="8">
        <v>1265533.48</v>
      </c>
      <c r="G2562" s="8">
        <v>3508121.38</v>
      </c>
      <c r="H2562" s="8">
        <v>2476838.0699999998</v>
      </c>
      <c r="I2562" s="8">
        <v>2444313.0699999998</v>
      </c>
      <c r="J2562" s="8">
        <v>661421.89</v>
      </c>
      <c r="K2562" s="8">
        <v>0</v>
      </c>
      <c r="L2562" s="8">
        <v>296587.38</v>
      </c>
      <c r="M2562" s="8">
        <v>0</v>
      </c>
      <c r="N2562" s="8">
        <v>313029.15000000002</v>
      </c>
      <c r="O2562" s="8">
        <v>17058.48</v>
      </c>
      <c r="P2562" s="8">
        <v>1487.07</v>
      </c>
      <c r="Q2562" s="8">
        <v>81.95</v>
      </c>
      <c r="R2562" s="8">
        <v>1412.01</v>
      </c>
      <c r="S2562" s="8">
        <v>1429270.02</v>
      </c>
      <c r="T2562" s="8">
        <v>983190.92</v>
      </c>
      <c r="U2562" s="8">
        <v>9977.59</v>
      </c>
      <c r="V2562" s="8">
        <v>0</v>
      </c>
      <c r="W2562" s="8">
        <v>9342.4699999999993</v>
      </c>
      <c r="X2562" s="8">
        <v>204.8</v>
      </c>
      <c r="Y2562" s="8">
        <v>0.04</v>
      </c>
      <c r="Z2562" s="8">
        <v>0</v>
      </c>
      <c r="AA2562" s="8">
        <v>35319.769999999997</v>
      </c>
      <c r="AB2562" s="8">
        <v>51761.5</v>
      </c>
      <c r="AC2562" s="9">
        <f t="shared" ref="AC2562:AC2625" si="240">AA2562-AB2562</f>
        <v>-16441.730000000003</v>
      </c>
      <c r="AD2562" s="5" t="str">
        <f>$C2562&amp;" "&amp;VLOOKUP(C2562,Tegevusalad!$A$1:$B$89,2,FALSE)</f>
        <v>21 PÕHIFARMAATSIATOODETE JA RAVIMPREPARAATIDE TOOTMINE</v>
      </c>
      <c r="AE2562" s="6">
        <f t="shared" si="235"/>
        <v>739937.5399999998</v>
      </c>
      <c r="AF2562" s="6">
        <f t="shared" si="236"/>
        <v>47665.790000000125</v>
      </c>
      <c r="AG2562" s="6">
        <f t="shared" si="237"/>
        <v>4248058.92</v>
      </c>
      <c r="AH2562" s="6">
        <f t="shared" si="238"/>
        <v>1572205.8</v>
      </c>
      <c r="AI2562" s="6">
        <f t="shared" si="239"/>
        <v>4247854.12</v>
      </c>
    </row>
    <row r="2563" spans="1:35" s="2" customFormat="1">
      <c r="A2563" s="3">
        <v>2016</v>
      </c>
      <c r="B2563" s="3">
        <v>7</v>
      </c>
      <c r="C2563" s="4">
        <v>22</v>
      </c>
      <c r="D2563" s="8">
        <v>207</v>
      </c>
      <c r="E2563" s="8">
        <v>24179212.93</v>
      </c>
      <c r="F2563" s="8">
        <v>506.88</v>
      </c>
      <c r="G2563" s="8">
        <v>14882143.67</v>
      </c>
      <c r="H2563" s="8">
        <v>11592607.109999999</v>
      </c>
      <c r="I2563" s="8">
        <v>11244706.210000001</v>
      </c>
      <c r="J2563" s="8">
        <v>3250240.35</v>
      </c>
      <c r="K2563" s="8">
        <v>0</v>
      </c>
      <c r="L2563" s="8">
        <v>4835888.26</v>
      </c>
      <c r="M2563" s="8">
        <v>107868.4</v>
      </c>
      <c r="N2563" s="8">
        <v>4248463.1399999997</v>
      </c>
      <c r="O2563" s="8">
        <v>217497.92</v>
      </c>
      <c r="P2563" s="8">
        <v>258482.13</v>
      </c>
      <c r="Q2563" s="8">
        <v>8110.43</v>
      </c>
      <c r="R2563" s="8">
        <v>9038.35</v>
      </c>
      <c r="S2563" s="8">
        <v>11859305.85</v>
      </c>
      <c r="T2563" s="8">
        <v>11536338.85</v>
      </c>
      <c r="U2563" s="8">
        <v>51788.84</v>
      </c>
      <c r="V2563" s="8">
        <v>0</v>
      </c>
      <c r="W2563" s="8">
        <v>1838.66</v>
      </c>
      <c r="X2563" s="8">
        <v>2470.91</v>
      </c>
      <c r="Y2563" s="8">
        <v>0</v>
      </c>
      <c r="Z2563" s="8">
        <v>0</v>
      </c>
      <c r="AA2563" s="8">
        <v>1240760.83</v>
      </c>
      <c r="AB2563" s="8">
        <v>545467.31000000006</v>
      </c>
      <c r="AC2563" s="9">
        <f t="shared" si="240"/>
        <v>695293.52</v>
      </c>
      <c r="AD2563" s="5" t="str">
        <f>$C2563&amp;" "&amp;VLOOKUP(C2563,Tegevusalad!$A$1:$B$89,2,FALSE)</f>
        <v>22 KUMMI- JA PLASTTOODETE TOOTMINE</v>
      </c>
      <c r="AE2563" s="6">
        <f t="shared" ref="AE2563:AE2626" si="241">(E2563+F2563+X2563)-(S2563+U2563)</f>
        <v>12271096.029999999</v>
      </c>
      <c r="AF2563" s="6">
        <f t="shared" ref="AF2563:AF2626" si="242">((N2563+R2563-O2563)/0.2)-S2563-(U2563-V2563)</f>
        <v>8288923.1599999946</v>
      </c>
      <c r="AG2563" s="6">
        <f t="shared" ref="AG2563:AG2626" si="243">(E2563+F2563+G2563+X2563)-(S2563+U2563)</f>
        <v>27153239.699999996</v>
      </c>
      <c r="AH2563" s="6">
        <f t="shared" ref="AH2563:AH2626" si="244">(N2563+R2563)/0.2</f>
        <v>21287507.449999996</v>
      </c>
      <c r="AI2563" s="6">
        <f t="shared" ref="AI2563:AI2626" si="245">(E2563+F2563+G2563)-(S2563+U2563)</f>
        <v>27150768.789999999</v>
      </c>
    </row>
    <row r="2564" spans="1:35" s="2" customFormat="1">
      <c r="A2564" s="3">
        <v>2016</v>
      </c>
      <c r="B2564" s="3">
        <v>7</v>
      </c>
      <c r="C2564" s="4">
        <v>23</v>
      </c>
      <c r="D2564" s="8">
        <v>210</v>
      </c>
      <c r="E2564" s="8">
        <v>36452956.75</v>
      </c>
      <c r="F2564" s="8">
        <v>6513.05</v>
      </c>
      <c r="G2564" s="8">
        <v>13267858.85</v>
      </c>
      <c r="H2564" s="8">
        <v>11212587.939999999</v>
      </c>
      <c r="I2564" s="8">
        <v>10711671.35</v>
      </c>
      <c r="J2564" s="8">
        <v>554560.07999999996</v>
      </c>
      <c r="K2564" s="8">
        <v>0</v>
      </c>
      <c r="L2564" s="8">
        <v>7291177.5499999998</v>
      </c>
      <c r="M2564" s="8">
        <v>2509.9699999999998</v>
      </c>
      <c r="N2564" s="8">
        <v>5637492.6500000004</v>
      </c>
      <c r="O2564" s="8">
        <v>112526.12</v>
      </c>
      <c r="P2564" s="8">
        <v>154725.38</v>
      </c>
      <c r="Q2564" s="8">
        <v>2588.04</v>
      </c>
      <c r="R2564" s="8">
        <v>11820.09</v>
      </c>
      <c r="S2564" s="8">
        <v>8281843.9800000004</v>
      </c>
      <c r="T2564" s="8">
        <v>7209723.0599999996</v>
      </c>
      <c r="U2564" s="8">
        <v>145317.62</v>
      </c>
      <c r="V2564" s="8">
        <v>0</v>
      </c>
      <c r="W2564" s="8">
        <v>17808.900000000001</v>
      </c>
      <c r="X2564" s="8">
        <v>16544.89</v>
      </c>
      <c r="Y2564" s="8">
        <v>0</v>
      </c>
      <c r="Z2564" s="8">
        <v>0</v>
      </c>
      <c r="AA2564" s="8">
        <v>2292959.6800000002</v>
      </c>
      <c r="AB2564" s="8">
        <v>636764.81999999995</v>
      </c>
      <c r="AC2564" s="9">
        <f t="shared" si="240"/>
        <v>1656194.8600000003</v>
      </c>
      <c r="AD2564" s="5" t="str">
        <f>$C2564&amp;" "&amp;VLOOKUP(C2564,Tegevusalad!$A$1:$B$89,2,FALSE)</f>
        <v>23 MUUDE MITTEMETALSETEST MINERAALIDEST TOODETE TOOTMINE</v>
      </c>
      <c r="AE2564" s="6">
        <f t="shared" si="241"/>
        <v>28048853.089999996</v>
      </c>
      <c r="AF2564" s="6">
        <f t="shared" si="242"/>
        <v>19256771.499999996</v>
      </c>
      <c r="AG2564" s="6">
        <f t="shared" si="243"/>
        <v>41316711.939999998</v>
      </c>
      <c r="AH2564" s="6">
        <f t="shared" si="244"/>
        <v>28246563.699999999</v>
      </c>
      <c r="AI2564" s="6">
        <f t="shared" si="245"/>
        <v>41300167.049999997</v>
      </c>
    </row>
    <row r="2565" spans="1:35" s="2" customFormat="1">
      <c r="A2565" s="3">
        <v>2016</v>
      </c>
      <c r="B2565" s="3">
        <v>7</v>
      </c>
      <c r="C2565" s="4">
        <v>24</v>
      </c>
      <c r="D2565" s="8">
        <v>26</v>
      </c>
      <c r="E2565" s="8">
        <v>1638970.43</v>
      </c>
      <c r="F2565" s="8">
        <v>0</v>
      </c>
      <c r="G2565" s="8">
        <v>2734440.92</v>
      </c>
      <c r="H2565" s="8">
        <v>930295.88</v>
      </c>
      <c r="I2565" s="8">
        <v>878157.63</v>
      </c>
      <c r="J2565" s="8">
        <v>1796209.74</v>
      </c>
      <c r="K2565" s="8">
        <v>0</v>
      </c>
      <c r="L2565" s="8">
        <v>327794.09000000003</v>
      </c>
      <c r="M2565" s="8">
        <v>231200.41</v>
      </c>
      <c r="N2565" s="8">
        <v>467893.45</v>
      </c>
      <c r="O2565" s="8">
        <v>232903.67</v>
      </c>
      <c r="P2565" s="8">
        <v>0</v>
      </c>
      <c r="Q2565" s="8">
        <v>448.82</v>
      </c>
      <c r="R2565" s="8">
        <v>289.27999999999997</v>
      </c>
      <c r="S2565" s="8">
        <v>621723.29</v>
      </c>
      <c r="T2565" s="8">
        <v>584309.89</v>
      </c>
      <c r="U2565" s="8">
        <v>70352.22</v>
      </c>
      <c r="V2565" s="8">
        <v>70352.22</v>
      </c>
      <c r="W2565" s="8">
        <v>0</v>
      </c>
      <c r="X2565" s="8">
        <v>1396</v>
      </c>
      <c r="Y2565" s="8">
        <v>0</v>
      </c>
      <c r="Z2565" s="8">
        <v>0</v>
      </c>
      <c r="AA2565" s="8">
        <v>113425.43</v>
      </c>
      <c r="AB2565" s="8">
        <v>22324.38</v>
      </c>
      <c r="AC2565" s="9">
        <f t="shared" si="240"/>
        <v>91101.049999999988</v>
      </c>
      <c r="AD2565" s="5" t="str">
        <f>$C2565&amp;" "&amp;VLOOKUP(C2565,Tegevusalad!$A$1:$B$89,2,FALSE)</f>
        <v>24 METALLITOOTMINE</v>
      </c>
      <c r="AE2565" s="6">
        <f t="shared" si="241"/>
        <v>948290.91999999993</v>
      </c>
      <c r="AF2565" s="6">
        <f t="shared" si="242"/>
        <v>554672.01</v>
      </c>
      <c r="AG2565" s="6">
        <f t="shared" si="243"/>
        <v>3682731.84</v>
      </c>
      <c r="AH2565" s="6">
        <f t="shared" si="244"/>
        <v>2340913.65</v>
      </c>
      <c r="AI2565" s="6">
        <f t="shared" si="245"/>
        <v>3681335.84</v>
      </c>
    </row>
    <row r="2566" spans="1:35" s="2" customFormat="1">
      <c r="A2566" s="3">
        <v>2016</v>
      </c>
      <c r="B2566" s="3">
        <v>7</v>
      </c>
      <c r="C2566" s="4">
        <v>25</v>
      </c>
      <c r="D2566" s="8">
        <v>1201</v>
      </c>
      <c r="E2566" s="8">
        <v>64712222.270000003</v>
      </c>
      <c r="F2566" s="8">
        <v>9180.16</v>
      </c>
      <c r="G2566" s="8">
        <v>46253816.630000003</v>
      </c>
      <c r="H2566" s="8">
        <v>37897146.969999999</v>
      </c>
      <c r="I2566" s="8">
        <v>31465164.550000001</v>
      </c>
      <c r="J2566" s="8">
        <v>7276535.4000000004</v>
      </c>
      <c r="K2566" s="8">
        <v>0</v>
      </c>
      <c r="L2566" s="8">
        <v>12943270.58</v>
      </c>
      <c r="M2566" s="8">
        <v>157839.4</v>
      </c>
      <c r="N2566" s="8">
        <v>14024804.6</v>
      </c>
      <c r="O2566" s="8">
        <v>565567.30000000005</v>
      </c>
      <c r="P2566" s="8">
        <v>1160795.8400000001</v>
      </c>
      <c r="Q2566" s="8">
        <v>23220.639999999999</v>
      </c>
      <c r="R2566" s="8">
        <v>38530.120000000003</v>
      </c>
      <c r="S2566" s="8">
        <v>19057781.75</v>
      </c>
      <c r="T2566" s="8">
        <v>17401727.579999998</v>
      </c>
      <c r="U2566" s="8">
        <v>481165.93</v>
      </c>
      <c r="V2566" s="8">
        <v>452140.4</v>
      </c>
      <c r="W2566" s="8">
        <v>955506.49</v>
      </c>
      <c r="X2566" s="8">
        <v>657252.62</v>
      </c>
      <c r="Y2566" s="8">
        <v>0.18</v>
      </c>
      <c r="Z2566" s="8">
        <v>0.01</v>
      </c>
      <c r="AA2566" s="8">
        <v>2837804.73</v>
      </c>
      <c r="AB2566" s="8">
        <v>3761499.18</v>
      </c>
      <c r="AC2566" s="9">
        <f t="shared" si="240"/>
        <v>-923694.45000000019</v>
      </c>
      <c r="AD2566" s="5" t="str">
        <f>$C2566&amp;" "&amp;VLOOKUP(C2566,Tegevusalad!$A$1:$B$89,2,FALSE)</f>
        <v>25 METALLTOODETE TOOTMINE, V.A MASINAD JA SEADMED</v>
      </c>
      <c r="AE2566" s="6">
        <f t="shared" si="241"/>
        <v>45839707.369999997</v>
      </c>
      <c r="AF2566" s="6">
        <f t="shared" si="242"/>
        <v>48402029.819999978</v>
      </c>
      <c r="AG2566" s="6">
        <f t="shared" si="243"/>
        <v>92093524</v>
      </c>
      <c r="AH2566" s="6">
        <f t="shared" si="244"/>
        <v>70316673.599999994</v>
      </c>
      <c r="AI2566" s="6">
        <f t="shared" si="245"/>
        <v>91436271.379999995</v>
      </c>
    </row>
    <row r="2567" spans="1:35" s="2" customFormat="1">
      <c r="A2567" s="3">
        <v>2016</v>
      </c>
      <c r="B2567" s="3">
        <v>7</v>
      </c>
      <c r="C2567" s="4">
        <v>26</v>
      </c>
      <c r="D2567" s="8">
        <v>113</v>
      </c>
      <c r="E2567" s="8">
        <v>93209590.180000007</v>
      </c>
      <c r="F2567" s="8">
        <v>0</v>
      </c>
      <c r="G2567" s="8">
        <v>108451160.14</v>
      </c>
      <c r="H2567" s="8">
        <v>86038023.280000001</v>
      </c>
      <c r="I2567" s="8">
        <v>83699877.879999995</v>
      </c>
      <c r="J2567" s="8">
        <v>22279052.699999999</v>
      </c>
      <c r="K2567" s="8">
        <v>0</v>
      </c>
      <c r="L2567" s="8">
        <v>18641918.050000001</v>
      </c>
      <c r="M2567" s="8">
        <v>5535060.2599999998</v>
      </c>
      <c r="N2567" s="8">
        <v>25823124.379999999</v>
      </c>
      <c r="O2567" s="8">
        <v>6282154.6699999999</v>
      </c>
      <c r="P2567" s="8">
        <v>90406.27</v>
      </c>
      <c r="Q2567" s="8">
        <v>1843</v>
      </c>
      <c r="R2567" s="8">
        <v>9370.58</v>
      </c>
      <c r="S2567" s="8">
        <v>84512040.950000003</v>
      </c>
      <c r="T2567" s="8">
        <v>82469558.060000002</v>
      </c>
      <c r="U2567" s="8">
        <v>314495.40999999997</v>
      </c>
      <c r="V2567" s="8">
        <v>0</v>
      </c>
      <c r="W2567" s="8">
        <v>35316.68</v>
      </c>
      <c r="X2567" s="8">
        <v>75889.87</v>
      </c>
      <c r="Y2567" s="8">
        <v>44.13</v>
      </c>
      <c r="Z2567" s="8">
        <v>0</v>
      </c>
      <c r="AA2567" s="8">
        <v>311956.74</v>
      </c>
      <c r="AB2567" s="8">
        <v>1958058.68</v>
      </c>
      <c r="AC2567" s="9">
        <f t="shared" si="240"/>
        <v>-1646101.94</v>
      </c>
      <c r="AD2567" s="5" t="str">
        <f>$C2567&amp;" "&amp;VLOOKUP(C2567,Tegevusalad!$A$1:$B$89,2,FALSE)</f>
        <v>26 ARVUTITE, ELEKTROONIKA- JA OPTIKASEADMETE TOOTMINE</v>
      </c>
      <c r="AE2567" s="6">
        <f t="shared" si="241"/>
        <v>8458943.6900000125</v>
      </c>
      <c r="AF2567" s="6">
        <f t="shared" si="242"/>
        <v>12925165.089999985</v>
      </c>
      <c r="AG2567" s="6">
        <f t="shared" si="243"/>
        <v>116910103.83</v>
      </c>
      <c r="AH2567" s="6">
        <f t="shared" si="244"/>
        <v>129162474.79999998</v>
      </c>
      <c r="AI2567" s="6">
        <f t="shared" si="245"/>
        <v>116834213.95999999</v>
      </c>
    </row>
    <row r="2568" spans="1:35" s="2" customFormat="1">
      <c r="A2568" s="3">
        <v>2016</v>
      </c>
      <c r="B2568" s="3">
        <v>7</v>
      </c>
      <c r="C2568" s="4">
        <v>27</v>
      </c>
      <c r="D2568" s="8">
        <v>132</v>
      </c>
      <c r="E2568" s="8">
        <v>30068055.98</v>
      </c>
      <c r="F2568" s="8">
        <v>165.4</v>
      </c>
      <c r="G2568" s="8">
        <v>40403592.25</v>
      </c>
      <c r="H2568" s="8">
        <v>33675470.979999997</v>
      </c>
      <c r="I2568" s="8">
        <v>30407120.670000002</v>
      </c>
      <c r="J2568" s="8">
        <v>6225103.1399999997</v>
      </c>
      <c r="K2568" s="8">
        <v>0</v>
      </c>
      <c r="L2568" s="8">
        <v>6013626.04</v>
      </c>
      <c r="M2568" s="8">
        <v>571417.43000000005</v>
      </c>
      <c r="N2568" s="8">
        <v>7679582.3399999999</v>
      </c>
      <c r="O2568" s="8">
        <v>840817.12</v>
      </c>
      <c r="P2568" s="8">
        <v>259182.57</v>
      </c>
      <c r="Q2568" s="8">
        <v>4564.8100000000004</v>
      </c>
      <c r="R2568" s="8">
        <v>11193.64</v>
      </c>
      <c r="S2568" s="8">
        <v>17135627.23</v>
      </c>
      <c r="T2568" s="8">
        <v>12579245.35</v>
      </c>
      <c r="U2568" s="8">
        <v>2823939.14</v>
      </c>
      <c r="V2568" s="8">
        <v>0</v>
      </c>
      <c r="W2568" s="8">
        <v>3776.32</v>
      </c>
      <c r="X2568" s="8">
        <v>525817.84</v>
      </c>
      <c r="Y2568" s="8">
        <v>0.01</v>
      </c>
      <c r="Z2568" s="8">
        <v>0</v>
      </c>
      <c r="AA2568" s="8">
        <v>720223.45</v>
      </c>
      <c r="AB2568" s="8">
        <v>1814762.31</v>
      </c>
      <c r="AC2568" s="9">
        <f t="shared" si="240"/>
        <v>-1094538.8600000001</v>
      </c>
      <c r="AD2568" s="5" t="str">
        <f>$C2568&amp;" "&amp;VLOOKUP(C2568,Tegevusalad!$A$1:$B$89,2,FALSE)</f>
        <v>27 ELEKTRISEADMETE TOOTMINE</v>
      </c>
      <c r="AE2568" s="6">
        <f t="shared" si="241"/>
        <v>10634472.849999998</v>
      </c>
      <c r="AF2568" s="6">
        <f t="shared" si="242"/>
        <v>14290227.929999996</v>
      </c>
      <c r="AG2568" s="6">
        <f t="shared" si="243"/>
        <v>51038065.099999994</v>
      </c>
      <c r="AH2568" s="6">
        <f t="shared" si="244"/>
        <v>38453879.899999999</v>
      </c>
      <c r="AI2568" s="6">
        <f t="shared" si="245"/>
        <v>50512247.25999999</v>
      </c>
    </row>
    <row r="2569" spans="1:35" s="2" customFormat="1">
      <c r="A2569" s="3">
        <v>2016</v>
      </c>
      <c r="B2569" s="3">
        <v>7</v>
      </c>
      <c r="C2569" s="4">
        <v>28</v>
      </c>
      <c r="D2569" s="8">
        <v>177</v>
      </c>
      <c r="E2569" s="8">
        <v>11595835.77</v>
      </c>
      <c r="F2569" s="8">
        <v>0</v>
      </c>
      <c r="G2569" s="8">
        <v>17878880.210000001</v>
      </c>
      <c r="H2569" s="8">
        <v>12007275.359999999</v>
      </c>
      <c r="I2569" s="8">
        <v>11011082.48</v>
      </c>
      <c r="J2569" s="8">
        <v>5537242.5800000001</v>
      </c>
      <c r="K2569" s="8">
        <v>0</v>
      </c>
      <c r="L2569" s="8">
        <v>2319167.14</v>
      </c>
      <c r="M2569" s="8">
        <v>36879.839999999997</v>
      </c>
      <c r="N2569" s="8">
        <v>3196814.46</v>
      </c>
      <c r="O2569" s="8">
        <v>84005.4</v>
      </c>
      <c r="P2569" s="8">
        <v>353837.91</v>
      </c>
      <c r="Q2569" s="8">
        <v>3418.79</v>
      </c>
      <c r="R2569" s="8">
        <v>5755.77</v>
      </c>
      <c r="S2569" s="8">
        <v>4017165.39</v>
      </c>
      <c r="T2569" s="8">
        <v>3513042.03</v>
      </c>
      <c r="U2569" s="8">
        <v>50330.59</v>
      </c>
      <c r="V2569" s="8">
        <v>4919.8100000000004</v>
      </c>
      <c r="W2569" s="8">
        <v>10318.09</v>
      </c>
      <c r="X2569" s="8">
        <v>43542.31</v>
      </c>
      <c r="Y2569" s="8">
        <v>0</v>
      </c>
      <c r="Z2569" s="8">
        <v>0</v>
      </c>
      <c r="AA2569" s="8">
        <v>801668.27</v>
      </c>
      <c r="AB2569" s="8">
        <v>1642435.75</v>
      </c>
      <c r="AC2569" s="9">
        <f t="shared" si="240"/>
        <v>-840767.48</v>
      </c>
      <c r="AD2569" s="5" t="str">
        <f>$C2569&amp;" "&amp;VLOOKUP(C2569,Tegevusalad!$A$1:$B$89,2,FALSE)</f>
        <v>28 MUJAL LIIGITAMATA MASINATE JA SEADMETE TOOTMINE</v>
      </c>
      <c r="AE2569" s="6">
        <f t="shared" si="241"/>
        <v>7571882.0999999996</v>
      </c>
      <c r="AF2569" s="6">
        <f t="shared" si="242"/>
        <v>11530247.98</v>
      </c>
      <c r="AG2569" s="6">
        <f t="shared" si="243"/>
        <v>25450762.309999999</v>
      </c>
      <c r="AH2569" s="6">
        <f t="shared" si="244"/>
        <v>16012851.149999999</v>
      </c>
      <c r="AI2569" s="6">
        <f t="shared" si="245"/>
        <v>25407220</v>
      </c>
    </row>
    <row r="2570" spans="1:35" s="2" customFormat="1">
      <c r="A2570" s="3">
        <v>2016</v>
      </c>
      <c r="B2570" s="3">
        <v>7</v>
      </c>
      <c r="C2570" s="4">
        <v>29</v>
      </c>
      <c r="D2570" s="8">
        <v>81</v>
      </c>
      <c r="E2570" s="8">
        <v>17546987.170000002</v>
      </c>
      <c r="F2570" s="8">
        <v>201.83</v>
      </c>
      <c r="G2570" s="8">
        <v>22673779.359999999</v>
      </c>
      <c r="H2570" s="8">
        <v>18677181.629999999</v>
      </c>
      <c r="I2570" s="8">
        <v>18035137.91</v>
      </c>
      <c r="J2570" s="8">
        <v>3747441.41</v>
      </c>
      <c r="K2570" s="8">
        <v>0</v>
      </c>
      <c r="L2570" s="8">
        <v>3509415.6</v>
      </c>
      <c r="M2570" s="8">
        <v>86254.97</v>
      </c>
      <c r="N2570" s="8">
        <v>4151834.35</v>
      </c>
      <c r="O2570" s="8">
        <v>164578.13</v>
      </c>
      <c r="P2570" s="8">
        <v>59137.07</v>
      </c>
      <c r="Q2570" s="8">
        <v>1555.48</v>
      </c>
      <c r="R2570" s="8">
        <v>3697.85</v>
      </c>
      <c r="S2570" s="8">
        <v>14453602.359999999</v>
      </c>
      <c r="T2570" s="8">
        <v>13034250.76</v>
      </c>
      <c r="U2570" s="8">
        <v>0</v>
      </c>
      <c r="V2570" s="8">
        <v>0</v>
      </c>
      <c r="W2570" s="8">
        <v>47700.75</v>
      </c>
      <c r="X2570" s="8">
        <v>197879.08</v>
      </c>
      <c r="Y2570" s="8">
        <v>0</v>
      </c>
      <c r="Z2570" s="8">
        <v>0</v>
      </c>
      <c r="AA2570" s="8">
        <v>237757.5</v>
      </c>
      <c r="AB2570" s="8">
        <v>793921.28</v>
      </c>
      <c r="AC2570" s="9">
        <f t="shared" si="240"/>
        <v>-556163.78</v>
      </c>
      <c r="AD2570" s="5" t="str">
        <f>$C2570&amp;" "&amp;VLOOKUP(C2570,Tegevusalad!$A$1:$B$89,2,FALSE)</f>
        <v>29 MOOTORSÕIDUKITE, HAAGISTE JA POOLHAAGISTE TOOTMINE</v>
      </c>
      <c r="AE2570" s="6">
        <f t="shared" si="241"/>
        <v>3291465.7199999988</v>
      </c>
      <c r="AF2570" s="6">
        <f t="shared" si="242"/>
        <v>5501167.9900000021</v>
      </c>
      <c r="AG2570" s="6">
        <f t="shared" si="243"/>
        <v>25965245.079999998</v>
      </c>
      <c r="AH2570" s="6">
        <f t="shared" si="244"/>
        <v>20777661</v>
      </c>
      <c r="AI2570" s="6">
        <f t="shared" si="245"/>
        <v>25767366</v>
      </c>
    </row>
    <row r="2571" spans="1:35" s="2" customFormat="1">
      <c r="A2571" s="3">
        <v>2016</v>
      </c>
      <c r="B2571" s="3">
        <v>7</v>
      </c>
      <c r="C2571" s="4">
        <v>30</v>
      </c>
      <c r="D2571" s="8">
        <v>83</v>
      </c>
      <c r="E2571" s="8">
        <v>1607358.41</v>
      </c>
      <c r="F2571" s="8">
        <v>2456</v>
      </c>
      <c r="G2571" s="8">
        <v>6613487.7400000002</v>
      </c>
      <c r="H2571" s="8">
        <v>6195279.46</v>
      </c>
      <c r="I2571" s="8">
        <v>5553485.9000000004</v>
      </c>
      <c r="J2571" s="8">
        <v>72066.850000000006</v>
      </c>
      <c r="K2571" s="8">
        <v>0</v>
      </c>
      <c r="L2571" s="8">
        <v>321692.73</v>
      </c>
      <c r="M2571" s="8">
        <v>0</v>
      </c>
      <c r="N2571" s="8">
        <v>625381.88</v>
      </c>
      <c r="O2571" s="8">
        <v>11916.2</v>
      </c>
      <c r="P2571" s="8">
        <v>46946.33</v>
      </c>
      <c r="Q2571" s="8">
        <v>835.91</v>
      </c>
      <c r="R2571" s="8">
        <v>2576.16</v>
      </c>
      <c r="S2571" s="8">
        <v>1178727.5900000001</v>
      </c>
      <c r="T2571" s="8">
        <v>443302.98</v>
      </c>
      <c r="U2571" s="8">
        <v>0</v>
      </c>
      <c r="V2571" s="8">
        <v>0</v>
      </c>
      <c r="W2571" s="8">
        <v>0</v>
      </c>
      <c r="X2571" s="8">
        <v>2414.25</v>
      </c>
      <c r="Y2571" s="8">
        <v>0</v>
      </c>
      <c r="Z2571" s="8">
        <v>0</v>
      </c>
      <c r="AA2571" s="8">
        <v>13546.34</v>
      </c>
      <c r="AB2571" s="8">
        <v>317235.49</v>
      </c>
      <c r="AC2571" s="9">
        <f t="shared" si="240"/>
        <v>-303689.14999999997</v>
      </c>
      <c r="AD2571" s="5" t="str">
        <f>$C2571&amp;" "&amp;VLOOKUP(C2571,Tegevusalad!$A$1:$B$89,2,FALSE)</f>
        <v>30 MUUDE TRANSPORDIVAHENDITE TOOTMINE</v>
      </c>
      <c r="AE2571" s="6">
        <f t="shared" si="241"/>
        <v>433501.06999999983</v>
      </c>
      <c r="AF2571" s="6">
        <f t="shared" si="242"/>
        <v>1901481.61</v>
      </c>
      <c r="AG2571" s="6">
        <f t="shared" si="243"/>
        <v>7046988.8100000005</v>
      </c>
      <c r="AH2571" s="6">
        <f t="shared" si="244"/>
        <v>3139790.2</v>
      </c>
      <c r="AI2571" s="6">
        <f t="shared" si="245"/>
        <v>7044574.5600000005</v>
      </c>
    </row>
    <row r="2572" spans="1:35" s="2" customFormat="1">
      <c r="A2572" s="3">
        <v>2016</v>
      </c>
      <c r="B2572" s="3">
        <v>7</v>
      </c>
      <c r="C2572" s="4">
        <v>31</v>
      </c>
      <c r="D2572" s="8">
        <v>650</v>
      </c>
      <c r="E2572" s="8">
        <v>18565161.690000001</v>
      </c>
      <c r="F2572" s="8">
        <v>28250</v>
      </c>
      <c r="G2572" s="8">
        <v>19737264.010000002</v>
      </c>
      <c r="H2572" s="8">
        <v>17369250.82</v>
      </c>
      <c r="I2572" s="8">
        <v>16690370.359999999</v>
      </c>
      <c r="J2572" s="8">
        <v>1651885.21</v>
      </c>
      <c r="K2572" s="8">
        <v>0</v>
      </c>
      <c r="L2572" s="8">
        <v>3715574.9</v>
      </c>
      <c r="M2572" s="8">
        <v>15570.62</v>
      </c>
      <c r="N2572" s="8">
        <v>4551872.7699999996</v>
      </c>
      <c r="O2572" s="8">
        <v>125229.06</v>
      </c>
      <c r="P2572" s="8">
        <v>244087.87</v>
      </c>
      <c r="Q2572" s="8">
        <v>7650.51</v>
      </c>
      <c r="R2572" s="8">
        <v>14918.3</v>
      </c>
      <c r="S2572" s="8">
        <v>6906998.0999999996</v>
      </c>
      <c r="T2572" s="8">
        <v>5947421.5999999996</v>
      </c>
      <c r="U2572" s="8">
        <v>17742.3</v>
      </c>
      <c r="V2572" s="8">
        <v>0</v>
      </c>
      <c r="W2572" s="8">
        <v>9733.4699999999993</v>
      </c>
      <c r="X2572" s="8">
        <v>8201.85</v>
      </c>
      <c r="Y2572" s="8">
        <v>0.06</v>
      </c>
      <c r="Z2572" s="8">
        <v>0</v>
      </c>
      <c r="AA2572" s="8">
        <v>735158.82</v>
      </c>
      <c r="AB2572" s="8">
        <v>1555886.01</v>
      </c>
      <c r="AC2572" s="9">
        <f t="shared" si="240"/>
        <v>-820727.19000000006</v>
      </c>
      <c r="AD2572" s="5" t="str">
        <f>$C2572&amp;" "&amp;VLOOKUP(C2572,Tegevusalad!$A$1:$B$89,2,FALSE)</f>
        <v>31 MÖÖBLITOOTMINE</v>
      </c>
      <c r="AE2572" s="6">
        <f t="shared" si="241"/>
        <v>11676873.140000004</v>
      </c>
      <c r="AF2572" s="6">
        <f t="shared" si="242"/>
        <v>15283069.649999997</v>
      </c>
      <c r="AG2572" s="6">
        <f t="shared" si="243"/>
        <v>31414137.150000006</v>
      </c>
      <c r="AH2572" s="6">
        <f t="shared" si="244"/>
        <v>22833955.349999994</v>
      </c>
      <c r="AI2572" s="6">
        <f t="shared" si="245"/>
        <v>31405935.300000004</v>
      </c>
    </row>
    <row r="2573" spans="1:35" s="2" customFormat="1">
      <c r="A2573" s="3">
        <v>2016</v>
      </c>
      <c r="B2573" s="3">
        <v>7</v>
      </c>
      <c r="C2573" s="4">
        <v>32</v>
      </c>
      <c r="D2573" s="8">
        <v>292</v>
      </c>
      <c r="E2573" s="8">
        <v>5442014.0599999996</v>
      </c>
      <c r="F2573" s="8">
        <v>874792.05</v>
      </c>
      <c r="G2573" s="8">
        <v>7351858.9400000004</v>
      </c>
      <c r="H2573" s="8">
        <v>6804234.1699999999</v>
      </c>
      <c r="I2573" s="8">
        <v>5795009.9199999999</v>
      </c>
      <c r="J2573" s="8">
        <v>528698.75</v>
      </c>
      <c r="K2573" s="8">
        <v>5691.75</v>
      </c>
      <c r="L2573" s="8">
        <v>1167134.1000000001</v>
      </c>
      <c r="M2573" s="8">
        <v>17533.990000000002</v>
      </c>
      <c r="N2573" s="8">
        <v>1890211.02</v>
      </c>
      <c r="O2573" s="8">
        <v>447954.19</v>
      </c>
      <c r="P2573" s="8">
        <v>187537.15</v>
      </c>
      <c r="Q2573" s="8">
        <v>5858.31</v>
      </c>
      <c r="R2573" s="8">
        <v>5650.14</v>
      </c>
      <c r="S2573" s="8">
        <v>2720657.99</v>
      </c>
      <c r="T2573" s="8">
        <v>2511263.0299999998</v>
      </c>
      <c r="U2573" s="8">
        <v>11707.08</v>
      </c>
      <c r="V2573" s="8">
        <v>1855.91</v>
      </c>
      <c r="W2573" s="8">
        <v>124361.31</v>
      </c>
      <c r="X2573" s="8">
        <v>7546.28</v>
      </c>
      <c r="Y2573" s="8">
        <v>0</v>
      </c>
      <c r="Z2573" s="8">
        <v>0</v>
      </c>
      <c r="AA2573" s="8">
        <v>210289.86</v>
      </c>
      <c r="AB2573" s="8">
        <v>915832.79</v>
      </c>
      <c r="AC2573" s="9">
        <f t="shared" si="240"/>
        <v>-705542.93</v>
      </c>
      <c r="AD2573" s="5" t="str">
        <f>$C2573&amp;" "&amp;VLOOKUP(C2573,Tegevusalad!$A$1:$B$89,2,FALSE)</f>
        <v>32 MUU TOOTMINE</v>
      </c>
      <c r="AE2573" s="6">
        <f t="shared" si="241"/>
        <v>3591987.3199999994</v>
      </c>
      <c r="AF2573" s="6">
        <f t="shared" si="242"/>
        <v>4509025.6899999995</v>
      </c>
      <c r="AG2573" s="6">
        <f t="shared" si="243"/>
        <v>10943846.26</v>
      </c>
      <c r="AH2573" s="6">
        <f t="shared" si="244"/>
        <v>9479305.7999999989</v>
      </c>
      <c r="AI2573" s="6">
        <f t="shared" si="245"/>
        <v>10936299.98</v>
      </c>
    </row>
    <row r="2574" spans="1:35" s="2" customFormat="1">
      <c r="A2574" s="3">
        <v>2016</v>
      </c>
      <c r="B2574" s="3">
        <v>7</v>
      </c>
      <c r="C2574" s="4">
        <v>33</v>
      </c>
      <c r="D2574" s="8">
        <v>691</v>
      </c>
      <c r="E2574" s="8">
        <v>19107540.91</v>
      </c>
      <c r="F2574" s="8">
        <v>3666.82</v>
      </c>
      <c r="G2574" s="8">
        <v>17350570.940000001</v>
      </c>
      <c r="H2574" s="8">
        <v>4163571.51</v>
      </c>
      <c r="I2574" s="8">
        <v>824647.9</v>
      </c>
      <c r="J2574" s="8">
        <v>874137.09</v>
      </c>
      <c r="K2574" s="8">
        <v>0</v>
      </c>
      <c r="L2574" s="8">
        <v>3821838.18</v>
      </c>
      <c r="M2574" s="8">
        <v>0</v>
      </c>
      <c r="N2574" s="8">
        <v>3091209.02</v>
      </c>
      <c r="O2574" s="8">
        <v>114150.27</v>
      </c>
      <c r="P2574" s="8">
        <v>38395.089999999997</v>
      </c>
      <c r="Q2574" s="8">
        <v>27519.64</v>
      </c>
      <c r="R2574" s="8">
        <v>25367.17</v>
      </c>
      <c r="S2574" s="8">
        <v>6118038.7999999998</v>
      </c>
      <c r="T2574" s="8">
        <v>4760540.3499999996</v>
      </c>
      <c r="U2574" s="8">
        <v>585733.09</v>
      </c>
      <c r="V2574" s="8">
        <v>0</v>
      </c>
      <c r="W2574" s="8">
        <v>13361.72</v>
      </c>
      <c r="X2574" s="8">
        <v>4906.54</v>
      </c>
      <c r="Y2574" s="8">
        <v>0</v>
      </c>
      <c r="Z2574" s="8">
        <v>866.5</v>
      </c>
      <c r="AA2574" s="8">
        <v>1398375.69</v>
      </c>
      <c r="AB2574" s="8">
        <v>668613.03</v>
      </c>
      <c r="AC2574" s="9">
        <f t="shared" si="240"/>
        <v>729762.65999999992</v>
      </c>
      <c r="AD2574" s="5" t="str">
        <f>$C2574&amp;" "&amp;VLOOKUP(C2574,Tegevusalad!$A$1:$B$89,2,FALSE)</f>
        <v>33 MASINATE JA SEADMETE REMONT JA PAIGALDUS</v>
      </c>
      <c r="AE2574" s="6">
        <f t="shared" si="241"/>
        <v>12412342.379999999</v>
      </c>
      <c r="AF2574" s="6">
        <f t="shared" si="242"/>
        <v>8308357.7100000009</v>
      </c>
      <c r="AG2574" s="6">
        <f t="shared" si="243"/>
        <v>29762913.32</v>
      </c>
      <c r="AH2574" s="6">
        <f t="shared" si="244"/>
        <v>15582880.949999999</v>
      </c>
      <c r="AI2574" s="6">
        <f t="shared" si="245"/>
        <v>29758006.780000001</v>
      </c>
    </row>
    <row r="2575" spans="1:35" s="2" customFormat="1">
      <c r="A2575" s="3">
        <v>2016</v>
      </c>
      <c r="B2575" s="3">
        <v>7</v>
      </c>
      <c r="C2575" s="4">
        <v>35</v>
      </c>
      <c r="D2575" s="8">
        <v>230</v>
      </c>
      <c r="E2575" s="8">
        <v>99231364.420000002</v>
      </c>
      <c r="F2575" s="8">
        <v>1549.35</v>
      </c>
      <c r="G2575" s="8">
        <v>6755693.8700000001</v>
      </c>
      <c r="H2575" s="8">
        <v>2527659.62</v>
      </c>
      <c r="I2575" s="8">
        <v>487476.39</v>
      </c>
      <c r="J2575" s="8">
        <v>23958</v>
      </c>
      <c r="K2575" s="8">
        <v>0</v>
      </c>
      <c r="L2575" s="8">
        <v>19846412.300000001</v>
      </c>
      <c r="M2575" s="8">
        <v>0</v>
      </c>
      <c r="N2575" s="8">
        <v>15900217.949999999</v>
      </c>
      <c r="O2575" s="8">
        <v>156374.12</v>
      </c>
      <c r="P2575" s="8">
        <v>3385151.35</v>
      </c>
      <c r="Q2575" s="8">
        <v>12201.56</v>
      </c>
      <c r="R2575" s="8">
        <v>11721.2</v>
      </c>
      <c r="S2575" s="8">
        <v>2865713.37</v>
      </c>
      <c r="T2575" s="8">
        <v>1275367.46</v>
      </c>
      <c r="U2575" s="8">
        <v>21599928.289999999</v>
      </c>
      <c r="V2575" s="8">
        <v>0</v>
      </c>
      <c r="W2575" s="8">
        <v>97019.1</v>
      </c>
      <c r="X2575" s="8">
        <v>79864.570000000007</v>
      </c>
      <c r="Y2575" s="8">
        <v>0</v>
      </c>
      <c r="Z2575" s="8">
        <v>0.16</v>
      </c>
      <c r="AA2575" s="8">
        <v>5621192.7300000004</v>
      </c>
      <c r="AB2575" s="8">
        <v>1674998.54</v>
      </c>
      <c r="AC2575" s="9">
        <f t="shared" si="240"/>
        <v>3946194.1900000004</v>
      </c>
      <c r="AD2575" s="5" t="str">
        <f>$C2575&amp;" "&amp;VLOOKUP(C2575,Tegevusalad!$A$1:$B$89,2,FALSE)</f>
        <v>35 ELEKTRIENERGIA, GAASI, AURU JA KONDITSIONEERITUD ÕHUGA VARUSTAMINE</v>
      </c>
      <c r="AE2575" s="6">
        <f t="shared" si="241"/>
        <v>74847136.679999992</v>
      </c>
      <c r="AF2575" s="6">
        <f t="shared" si="242"/>
        <v>54312183.489999987</v>
      </c>
      <c r="AG2575" s="6">
        <f t="shared" si="243"/>
        <v>81602830.549999997</v>
      </c>
      <c r="AH2575" s="6">
        <f t="shared" si="244"/>
        <v>79559695.749999985</v>
      </c>
      <c r="AI2575" s="6">
        <f t="shared" si="245"/>
        <v>81522965.980000004</v>
      </c>
    </row>
    <row r="2576" spans="1:35" s="2" customFormat="1">
      <c r="A2576" s="3">
        <v>2016</v>
      </c>
      <c r="B2576" s="3">
        <v>7</v>
      </c>
      <c r="C2576" s="4">
        <v>36</v>
      </c>
      <c r="D2576" s="8">
        <v>93</v>
      </c>
      <c r="E2576" s="8">
        <v>7926282.4299999997</v>
      </c>
      <c r="F2576" s="8">
        <v>1071.57</v>
      </c>
      <c r="G2576" s="8">
        <v>7840.38</v>
      </c>
      <c r="H2576" s="8">
        <v>4761.68</v>
      </c>
      <c r="I2576" s="8">
        <v>4696.68</v>
      </c>
      <c r="J2576" s="8">
        <v>0</v>
      </c>
      <c r="K2576" s="8">
        <v>0</v>
      </c>
      <c r="L2576" s="8">
        <v>1585352.95</v>
      </c>
      <c r="M2576" s="8">
        <v>0</v>
      </c>
      <c r="N2576" s="8">
        <v>976668.31</v>
      </c>
      <c r="O2576" s="8">
        <v>1710.43</v>
      </c>
      <c r="P2576" s="8">
        <v>422187.8</v>
      </c>
      <c r="Q2576" s="8">
        <v>854.49</v>
      </c>
      <c r="R2576" s="8">
        <v>1730.7</v>
      </c>
      <c r="S2576" s="8">
        <v>298468.45</v>
      </c>
      <c r="T2576" s="8">
        <v>64088.02</v>
      </c>
      <c r="U2576" s="8">
        <v>0</v>
      </c>
      <c r="V2576" s="8">
        <v>0</v>
      </c>
      <c r="W2576" s="8">
        <v>4582.12</v>
      </c>
      <c r="X2576" s="8">
        <v>356.7</v>
      </c>
      <c r="Y2576" s="8">
        <v>0.04</v>
      </c>
      <c r="Z2576" s="8">
        <v>0</v>
      </c>
      <c r="AA2576" s="8">
        <v>788687.05</v>
      </c>
      <c r="AB2576" s="8">
        <v>180002.37</v>
      </c>
      <c r="AC2576" s="9">
        <f t="shared" si="240"/>
        <v>608684.68000000005</v>
      </c>
      <c r="AD2576" s="5" t="str">
        <f>$C2576&amp;" "&amp;VLOOKUP(C2576,Tegevusalad!$A$1:$B$89,2,FALSE)</f>
        <v>36 VEEKOGUMINE, -TÖÖTLUS JA -VARUSTUS</v>
      </c>
      <c r="AE2576" s="6">
        <f t="shared" si="241"/>
        <v>7629242.25</v>
      </c>
      <c r="AF2576" s="6">
        <f t="shared" si="242"/>
        <v>4584974.4499999993</v>
      </c>
      <c r="AG2576" s="6">
        <f t="shared" si="243"/>
        <v>7637082.6299999999</v>
      </c>
      <c r="AH2576" s="6">
        <f t="shared" si="244"/>
        <v>4891995.05</v>
      </c>
      <c r="AI2576" s="6">
        <f t="shared" si="245"/>
        <v>7636725.9299999997</v>
      </c>
    </row>
    <row r="2577" spans="1:35" s="2" customFormat="1">
      <c r="A2577" s="3">
        <v>2016</v>
      </c>
      <c r="B2577" s="3">
        <v>7</v>
      </c>
      <c r="C2577" s="4">
        <v>37</v>
      </c>
      <c r="D2577" s="8">
        <v>76</v>
      </c>
      <c r="E2577" s="8">
        <v>3291833.73</v>
      </c>
      <c r="F2577" s="8">
        <v>1400.37</v>
      </c>
      <c r="G2577" s="8">
        <v>19859.400000000001</v>
      </c>
      <c r="H2577" s="8">
        <v>1388.4</v>
      </c>
      <c r="I2577" s="8">
        <v>1275.5999999999999</v>
      </c>
      <c r="J2577" s="8">
        <v>0</v>
      </c>
      <c r="K2577" s="8">
        <v>0</v>
      </c>
      <c r="L2577" s="8">
        <v>658492.80000000005</v>
      </c>
      <c r="M2577" s="8">
        <v>0</v>
      </c>
      <c r="N2577" s="8">
        <v>469266.58</v>
      </c>
      <c r="O2577" s="8">
        <v>0</v>
      </c>
      <c r="P2577" s="8">
        <v>246785.74</v>
      </c>
      <c r="Q2577" s="8">
        <v>793.39</v>
      </c>
      <c r="R2577" s="8">
        <v>1721.9</v>
      </c>
      <c r="S2577" s="8">
        <v>50756.09</v>
      </c>
      <c r="T2577" s="8">
        <v>14427.2</v>
      </c>
      <c r="U2577" s="8">
        <v>0</v>
      </c>
      <c r="V2577" s="8">
        <v>0</v>
      </c>
      <c r="W2577" s="8">
        <v>2487.6999999999998</v>
      </c>
      <c r="X2577" s="8">
        <v>345.6</v>
      </c>
      <c r="Y2577" s="8">
        <v>0</v>
      </c>
      <c r="Z2577" s="8">
        <v>0</v>
      </c>
      <c r="AA2577" s="8">
        <v>237670.95</v>
      </c>
      <c r="AB2577" s="8">
        <v>48444.73</v>
      </c>
      <c r="AC2577" s="9">
        <f t="shared" si="240"/>
        <v>189226.22</v>
      </c>
      <c r="AD2577" s="5" t="str">
        <f>$C2577&amp;" "&amp;VLOOKUP(C2577,Tegevusalad!$A$1:$B$89,2,FALSE)</f>
        <v>37 KANALISATSIOON</v>
      </c>
      <c r="AE2577" s="6">
        <f t="shared" si="241"/>
        <v>3242823.6100000003</v>
      </c>
      <c r="AF2577" s="6">
        <f t="shared" si="242"/>
        <v>2304186.31</v>
      </c>
      <c r="AG2577" s="6">
        <f t="shared" si="243"/>
        <v>3262683.0100000002</v>
      </c>
      <c r="AH2577" s="6">
        <f t="shared" si="244"/>
        <v>2354942.4</v>
      </c>
      <c r="AI2577" s="6">
        <f t="shared" si="245"/>
        <v>3262337.41</v>
      </c>
    </row>
    <row r="2578" spans="1:35" s="2" customFormat="1">
      <c r="A2578" s="3">
        <v>2016</v>
      </c>
      <c r="B2578" s="3">
        <v>7</v>
      </c>
      <c r="C2578" s="4">
        <v>38</v>
      </c>
      <c r="D2578" s="8">
        <v>149</v>
      </c>
      <c r="E2578" s="8">
        <v>14277807.720000001</v>
      </c>
      <c r="F2578" s="8">
        <v>0</v>
      </c>
      <c r="G2578" s="8">
        <v>6449732.5099999998</v>
      </c>
      <c r="H2578" s="8">
        <v>5887977.3300000001</v>
      </c>
      <c r="I2578" s="8">
        <v>5430472.7199999997</v>
      </c>
      <c r="J2578" s="8">
        <v>417038.03</v>
      </c>
      <c r="K2578" s="8">
        <v>0</v>
      </c>
      <c r="L2578" s="8">
        <v>2855561.56</v>
      </c>
      <c r="M2578" s="8">
        <v>0</v>
      </c>
      <c r="N2578" s="8">
        <v>2847350.92</v>
      </c>
      <c r="O2578" s="8">
        <v>126319.65</v>
      </c>
      <c r="P2578" s="8">
        <v>133829.29999999999</v>
      </c>
      <c r="Q2578" s="8">
        <v>1666.94</v>
      </c>
      <c r="R2578" s="8">
        <v>9621.6</v>
      </c>
      <c r="S2578" s="8">
        <v>2658456.6</v>
      </c>
      <c r="T2578" s="8">
        <v>2491344.2200000002</v>
      </c>
      <c r="U2578" s="8">
        <v>2202702.15</v>
      </c>
      <c r="V2578" s="8">
        <v>2192354.09</v>
      </c>
      <c r="W2578" s="8">
        <v>266.22000000000003</v>
      </c>
      <c r="X2578" s="8">
        <v>960785.72</v>
      </c>
      <c r="Y2578" s="8">
        <v>0</v>
      </c>
      <c r="Z2578" s="8">
        <v>0</v>
      </c>
      <c r="AA2578" s="8">
        <v>537551.06000000006</v>
      </c>
      <c r="AB2578" s="8">
        <v>529340.42000000004</v>
      </c>
      <c r="AC2578" s="9">
        <f t="shared" si="240"/>
        <v>8210.640000000014</v>
      </c>
      <c r="AD2578" s="5" t="str">
        <f>$C2578&amp;" "&amp;VLOOKUP(C2578,Tegevusalad!$A$1:$B$89,2,FALSE)</f>
        <v>38 JÄÄTMEKOGUMINE, -TÖÖTLUS JA -KÕRVALDUS; MATERJALIDE TAASKASUTUSELE VÕTMINE</v>
      </c>
      <c r="AE2578" s="6">
        <f t="shared" si="241"/>
        <v>10377434.690000001</v>
      </c>
      <c r="AF2578" s="6">
        <f t="shared" si="242"/>
        <v>10984459.689999999</v>
      </c>
      <c r="AG2578" s="6">
        <f t="shared" si="243"/>
        <v>16827167.199999999</v>
      </c>
      <c r="AH2578" s="6">
        <f t="shared" si="244"/>
        <v>14284862.6</v>
      </c>
      <c r="AI2578" s="6">
        <f t="shared" si="245"/>
        <v>15866381.48</v>
      </c>
    </row>
    <row r="2579" spans="1:35" s="2" customFormat="1">
      <c r="A2579" s="3">
        <v>2016</v>
      </c>
      <c r="B2579" s="3">
        <v>7</v>
      </c>
      <c r="C2579" s="4">
        <v>39</v>
      </c>
      <c r="D2579" s="8">
        <v>10</v>
      </c>
      <c r="E2579" s="8">
        <v>157551.66</v>
      </c>
      <c r="F2579" s="8">
        <v>411.01</v>
      </c>
      <c r="G2579" s="8">
        <v>17649.25</v>
      </c>
      <c r="H2579" s="8">
        <v>0</v>
      </c>
      <c r="I2579" s="8">
        <v>0</v>
      </c>
      <c r="J2579" s="8">
        <v>0</v>
      </c>
      <c r="K2579" s="8">
        <v>0</v>
      </c>
      <c r="L2579" s="8">
        <v>31547.32</v>
      </c>
      <c r="M2579" s="8">
        <v>0</v>
      </c>
      <c r="N2579" s="8">
        <v>18918.919999999998</v>
      </c>
      <c r="O2579" s="8">
        <v>0</v>
      </c>
      <c r="P2579" s="8">
        <v>6833.33</v>
      </c>
      <c r="Q2579" s="8">
        <v>73.02</v>
      </c>
      <c r="R2579" s="8">
        <v>95.74</v>
      </c>
      <c r="S2579" s="8">
        <v>3764.89</v>
      </c>
      <c r="T2579" s="8">
        <v>204.89</v>
      </c>
      <c r="U2579" s="8">
        <v>573.78</v>
      </c>
      <c r="V2579" s="8">
        <v>573.78</v>
      </c>
      <c r="W2579" s="8">
        <v>0</v>
      </c>
      <c r="X2579" s="8">
        <v>33045.620000000003</v>
      </c>
      <c r="Y2579" s="8">
        <v>0</v>
      </c>
      <c r="Z2579" s="8">
        <v>0</v>
      </c>
      <c r="AA2579" s="8">
        <v>13256.4</v>
      </c>
      <c r="AB2579" s="8">
        <v>628</v>
      </c>
      <c r="AC2579" s="9">
        <f t="shared" si="240"/>
        <v>12628.4</v>
      </c>
      <c r="AD2579" s="5" t="str">
        <f>$C2579&amp;" "&amp;VLOOKUP(C2579,Tegevusalad!$A$1:$B$89,2,FALSE)</f>
        <v>39 SAASTEKÄITLUS JA MUUD JÄÄTMEKÄITLUSTEGEVUSED</v>
      </c>
      <c r="AE2579" s="6">
        <f t="shared" si="241"/>
        <v>186669.62</v>
      </c>
      <c r="AF2579" s="6">
        <f t="shared" si="242"/>
        <v>91308.409999999989</v>
      </c>
      <c r="AG2579" s="6">
        <f t="shared" si="243"/>
        <v>204318.87</v>
      </c>
      <c r="AH2579" s="6">
        <f t="shared" si="244"/>
        <v>95073.299999999988</v>
      </c>
      <c r="AI2579" s="6">
        <f t="shared" si="245"/>
        <v>171273.25</v>
      </c>
    </row>
    <row r="2580" spans="1:35" s="2" customFormat="1">
      <c r="A2580" s="3">
        <v>2016</v>
      </c>
      <c r="B2580" s="3">
        <v>7</v>
      </c>
      <c r="C2580" s="4">
        <v>41</v>
      </c>
      <c r="D2580" s="8">
        <v>3521</v>
      </c>
      <c r="E2580" s="8">
        <v>162592200.58000001</v>
      </c>
      <c r="F2580" s="8">
        <v>45824.51</v>
      </c>
      <c r="G2580" s="8">
        <v>12492785.82</v>
      </c>
      <c r="H2580" s="8">
        <v>4919928.76</v>
      </c>
      <c r="I2580" s="8">
        <v>1310560.55</v>
      </c>
      <c r="J2580" s="8">
        <v>4081538.05</v>
      </c>
      <c r="K2580" s="8">
        <v>281.92</v>
      </c>
      <c r="L2580" s="8">
        <v>32522564.23</v>
      </c>
      <c r="M2580" s="8">
        <v>4064.2</v>
      </c>
      <c r="N2580" s="8">
        <v>27806274.75</v>
      </c>
      <c r="O2580" s="8">
        <v>67743.94</v>
      </c>
      <c r="P2580" s="8">
        <v>458016.39</v>
      </c>
      <c r="Q2580" s="8">
        <v>66722.91</v>
      </c>
      <c r="R2580" s="8">
        <v>102534.65</v>
      </c>
      <c r="S2580" s="8">
        <v>2961111.45</v>
      </c>
      <c r="T2580" s="8">
        <v>2332027.61</v>
      </c>
      <c r="U2580" s="8">
        <v>10176.99</v>
      </c>
      <c r="V2580" s="8">
        <v>0</v>
      </c>
      <c r="W2580" s="8">
        <v>1912182.27</v>
      </c>
      <c r="X2580" s="8">
        <v>19621.810000000001</v>
      </c>
      <c r="Y2580" s="8">
        <v>35605.32</v>
      </c>
      <c r="Z2580" s="8">
        <v>0</v>
      </c>
      <c r="AA2580" s="8">
        <v>8588390.6300000008</v>
      </c>
      <c r="AB2580" s="8">
        <v>3832431.64</v>
      </c>
      <c r="AC2580" s="9">
        <f t="shared" si="240"/>
        <v>4755958.99</v>
      </c>
      <c r="AD2580" s="5" t="str">
        <f>$C2580&amp;" "&amp;VLOOKUP(C2580,Tegevusalad!$A$1:$B$89,2,FALSE)</f>
        <v>41 HOONETE EHITUS</v>
      </c>
      <c r="AE2580" s="6">
        <f t="shared" si="241"/>
        <v>159686358.46000001</v>
      </c>
      <c r="AF2580" s="6">
        <f t="shared" si="242"/>
        <v>136234038.85999998</v>
      </c>
      <c r="AG2580" s="6">
        <f t="shared" si="243"/>
        <v>172179144.28</v>
      </c>
      <c r="AH2580" s="6">
        <f t="shared" si="244"/>
        <v>139544046.99999997</v>
      </c>
      <c r="AI2580" s="6">
        <f t="shared" si="245"/>
        <v>172159522.47</v>
      </c>
    </row>
    <row r="2581" spans="1:35" s="2" customFormat="1">
      <c r="A2581" s="3">
        <v>2016</v>
      </c>
      <c r="B2581" s="3">
        <v>7</v>
      </c>
      <c r="C2581" s="4">
        <v>42</v>
      </c>
      <c r="D2581" s="8">
        <v>855</v>
      </c>
      <c r="E2581" s="8">
        <v>89778041.569999993</v>
      </c>
      <c r="F2581" s="8">
        <v>2709.91</v>
      </c>
      <c r="G2581" s="8">
        <v>2489585.42</v>
      </c>
      <c r="H2581" s="8">
        <v>1999001.28</v>
      </c>
      <c r="I2581" s="8">
        <v>892364.74</v>
      </c>
      <c r="J2581" s="8">
        <v>38406.800000000003</v>
      </c>
      <c r="K2581" s="8">
        <v>0</v>
      </c>
      <c r="L2581" s="8">
        <v>17955852.23</v>
      </c>
      <c r="M2581" s="8">
        <v>0</v>
      </c>
      <c r="N2581" s="8">
        <v>13841073.560000001</v>
      </c>
      <c r="O2581" s="8">
        <v>28725.09</v>
      </c>
      <c r="P2581" s="8">
        <v>408217.92</v>
      </c>
      <c r="Q2581" s="8">
        <v>37127.35</v>
      </c>
      <c r="R2581" s="8">
        <v>39281.08</v>
      </c>
      <c r="S2581" s="8">
        <v>3538607.4</v>
      </c>
      <c r="T2581" s="8">
        <v>2772555.02</v>
      </c>
      <c r="U2581" s="8">
        <v>36657.54</v>
      </c>
      <c r="V2581" s="8">
        <v>0</v>
      </c>
      <c r="W2581" s="8">
        <v>315649.3</v>
      </c>
      <c r="X2581" s="8">
        <v>316217.61</v>
      </c>
      <c r="Y2581" s="8">
        <v>0</v>
      </c>
      <c r="Z2581" s="8">
        <v>745</v>
      </c>
      <c r="AA2581" s="8">
        <v>5167869.1500000004</v>
      </c>
      <c r="AB2581" s="8">
        <v>1053835.48</v>
      </c>
      <c r="AC2581" s="9">
        <f t="shared" si="240"/>
        <v>4114033.6700000004</v>
      </c>
      <c r="AD2581" s="5" t="str">
        <f>$C2581&amp;" "&amp;VLOOKUP(C2581,Tegevusalad!$A$1:$B$89,2,FALSE)</f>
        <v>42 RAJATISTE EHITUS</v>
      </c>
      <c r="AE2581" s="6">
        <f t="shared" si="241"/>
        <v>86521704.149999991</v>
      </c>
      <c r="AF2581" s="6">
        <f t="shared" si="242"/>
        <v>65682882.810000002</v>
      </c>
      <c r="AG2581" s="6">
        <f t="shared" si="243"/>
        <v>89011289.569999993</v>
      </c>
      <c r="AH2581" s="6">
        <f t="shared" si="244"/>
        <v>69401773.200000003</v>
      </c>
      <c r="AI2581" s="6">
        <f t="shared" si="245"/>
        <v>88695071.959999993</v>
      </c>
    </row>
    <row r="2582" spans="1:35" s="2" customFormat="1">
      <c r="A2582" s="3">
        <v>2016</v>
      </c>
      <c r="B2582" s="3">
        <v>7</v>
      </c>
      <c r="C2582" s="4">
        <v>43</v>
      </c>
      <c r="D2582" s="8">
        <v>4887</v>
      </c>
      <c r="E2582" s="8">
        <v>106638075.81</v>
      </c>
      <c r="F2582" s="8">
        <v>50776.36</v>
      </c>
      <c r="G2582" s="8">
        <v>8328470.9299999997</v>
      </c>
      <c r="H2582" s="8">
        <v>5535915.6699999999</v>
      </c>
      <c r="I2582" s="8">
        <v>1602560.47</v>
      </c>
      <c r="J2582" s="8">
        <v>89841.22</v>
      </c>
      <c r="K2582" s="8">
        <v>0</v>
      </c>
      <c r="L2582" s="8">
        <v>21332185.079999998</v>
      </c>
      <c r="M2582" s="8">
        <v>0</v>
      </c>
      <c r="N2582" s="8">
        <v>16312702.279999999</v>
      </c>
      <c r="O2582" s="8">
        <v>463067.67</v>
      </c>
      <c r="P2582" s="8">
        <v>347537.87</v>
      </c>
      <c r="Q2582" s="8">
        <v>94163.17</v>
      </c>
      <c r="R2582" s="8">
        <v>100062.73</v>
      </c>
      <c r="S2582" s="8">
        <v>8708442.9700000007</v>
      </c>
      <c r="T2582" s="8">
        <v>5592023.6900000004</v>
      </c>
      <c r="U2582" s="8">
        <v>165750.70000000001</v>
      </c>
      <c r="V2582" s="8">
        <v>2756.8</v>
      </c>
      <c r="W2582" s="8">
        <v>351691.43</v>
      </c>
      <c r="X2582" s="8">
        <v>132243.17000000001</v>
      </c>
      <c r="Y2582" s="8">
        <v>21074.75</v>
      </c>
      <c r="Z2582" s="8">
        <v>5114.0600000000004</v>
      </c>
      <c r="AA2582" s="8">
        <v>7065109.8899999997</v>
      </c>
      <c r="AB2582" s="8">
        <v>2029666.4</v>
      </c>
      <c r="AC2582" s="9">
        <f t="shared" si="240"/>
        <v>5035443.49</v>
      </c>
      <c r="AD2582" s="5" t="str">
        <f>$C2582&amp;" "&amp;VLOOKUP(C2582,Tegevusalad!$A$1:$B$89,2,FALSE)</f>
        <v>43 ERIEHITUSTÖÖD</v>
      </c>
      <c r="AE2582" s="6">
        <f t="shared" si="241"/>
        <v>97946901.670000002</v>
      </c>
      <c r="AF2582" s="6">
        <f t="shared" si="242"/>
        <v>70877049.829999983</v>
      </c>
      <c r="AG2582" s="6">
        <f t="shared" si="243"/>
        <v>106275372.59999999</v>
      </c>
      <c r="AH2582" s="6">
        <f t="shared" si="244"/>
        <v>82063825.049999997</v>
      </c>
      <c r="AI2582" s="6">
        <f t="shared" si="245"/>
        <v>106143129.42999999</v>
      </c>
    </row>
    <row r="2583" spans="1:35" s="2" customFormat="1">
      <c r="A2583" s="3">
        <v>2016</v>
      </c>
      <c r="B2583" s="3">
        <v>7</v>
      </c>
      <c r="C2583" s="4">
        <v>45</v>
      </c>
      <c r="D2583" s="8">
        <v>2904</v>
      </c>
      <c r="E2583" s="8">
        <v>252696973.46000001</v>
      </c>
      <c r="F2583" s="8">
        <v>12948.39</v>
      </c>
      <c r="G2583" s="8">
        <v>38595970.75</v>
      </c>
      <c r="H2583" s="8">
        <v>33579963.729999997</v>
      </c>
      <c r="I2583" s="8">
        <v>30908286.059999999</v>
      </c>
      <c r="J2583" s="8">
        <v>1805745.87</v>
      </c>
      <c r="K2583" s="8">
        <v>78892.479999999996</v>
      </c>
      <c r="L2583" s="8">
        <v>50540560.060000002</v>
      </c>
      <c r="M2583" s="8">
        <v>249774.41</v>
      </c>
      <c r="N2583" s="8">
        <v>35510767.710000001</v>
      </c>
      <c r="O2583" s="8">
        <v>1619875.1</v>
      </c>
      <c r="P2583" s="8">
        <v>585138.68000000005</v>
      </c>
      <c r="Q2583" s="8">
        <v>74401.710000000006</v>
      </c>
      <c r="R2583" s="8">
        <v>56390.55</v>
      </c>
      <c r="S2583" s="8">
        <v>94049745.060000002</v>
      </c>
      <c r="T2583" s="8">
        <v>89860404.579999998</v>
      </c>
      <c r="U2583" s="8">
        <v>2543513.52</v>
      </c>
      <c r="V2583" s="8">
        <v>12945.29</v>
      </c>
      <c r="W2583" s="8">
        <v>295220.63</v>
      </c>
      <c r="X2583" s="8">
        <v>77162.8</v>
      </c>
      <c r="Y2583" s="8">
        <v>3020.91</v>
      </c>
      <c r="Z2583" s="8">
        <v>17260.98</v>
      </c>
      <c r="AA2583" s="8">
        <v>17121452.300000001</v>
      </c>
      <c r="AB2583" s="8">
        <v>1856125.61</v>
      </c>
      <c r="AC2583" s="9">
        <f t="shared" si="240"/>
        <v>15265326.690000001</v>
      </c>
      <c r="AD2583" s="5" t="str">
        <f>$C2583&amp;" "&amp;VLOOKUP(C2583,Tegevusalad!$A$1:$B$89,2,FALSE)</f>
        <v>45 MOOTORSÕIDUKITE JA MOOTORRATASTE HULGI- JA JAEMÜÜK NING REMONT</v>
      </c>
      <c r="AE2583" s="6">
        <f t="shared" si="241"/>
        <v>156193826.06999999</v>
      </c>
      <c r="AF2583" s="6">
        <f t="shared" si="242"/>
        <v>73156102.509999976</v>
      </c>
      <c r="AG2583" s="6">
        <f t="shared" si="243"/>
        <v>194789796.82000005</v>
      </c>
      <c r="AH2583" s="6">
        <f t="shared" si="244"/>
        <v>177835791.29999998</v>
      </c>
      <c r="AI2583" s="6">
        <f t="shared" si="245"/>
        <v>194712634.02000004</v>
      </c>
    </row>
    <row r="2584" spans="1:35" s="2" customFormat="1">
      <c r="A2584" s="3">
        <v>2016</v>
      </c>
      <c r="B2584" s="3">
        <v>7</v>
      </c>
      <c r="C2584" s="4">
        <v>46</v>
      </c>
      <c r="D2584" s="8">
        <v>7255</v>
      </c>
      <c r="E2584" s="8">
        <v>836267284.04999995</v>
      </c>
      <c r="F2584" s="8">
        <v>50782300.880000003</v>
      </c>
      <c r="G2584" s="8">
        <v>259552761.22999999</v>
      </c>
      <c r="H2584" s="8">
        <v>127256885.38</v>
      </c>
      <c r="I2584" s="8">
        <v>113418966.25</v>
      </c>
      <c r="J2584" s="8">
        <v>39971892.109999999</v>
      </c>
      <c r="K2584" s="8">
        <v>73446.19</v>
      </c>
      <c r="L2584" s="8">
        <v>171823864.12</v>
      </c>
      <c r="M2584" s="8">
        <v>1654339.72</v>
      </c>
      <c r="N2584" s="8">
        <v>126402397.84999999</v>
      </c>
      <c r="O2584" s="8">
        <v>9358114.8200000003</v>
      </c>
      <c r="P2584" s="8">
        <v>1452299.71</v>
      </c>
      <c r="Q2584" s="8">
        <v>117948.86</v>
      </c>
      <c r="R2584" s="8">
        <v>236031.24</v>
      </c>
      <c r="S2584" s="8">
        <v>325679204.08999997</v>
      </c>
      <c r="T2584" s="8">
        <v>301453249.20999998</v>
      </c>
      <c r="U2584" s="8">
        <v>14413585</v>
      </c>
      <c r="V2584" s="8">
        <v>1938120.32</v>
      </c>
      <c r="W2584" s="8">
        <v>3058966.41</v>
      </c>
      <c r="X2584" s="8">
        <v>1715188.79</v>
      </c>
      <c r="Y2584" s="8">
        <v>63.34</v>
      </c>
      <c r="Z2584" s="8">
        <v>9444.2199999999993</v>
      </c>
      <c r="AA2584" s="8">
        <v>56602779.369999997</v>
      </c>
      <c r="AB2584" s="8">
        <v>9536354.2599999998</v>
      </c>
      <c r="AC2584" s="9">
        <f t="shared" si="240"/>
        <v>47066425.109999999</v>
      </c>
      <c r="AD2584" s="5" t="str">
        <f>$C2584&amp;" "&amp;VLOOKUP(C2584,Tegevusalad!$A$1:$B$89,2,FALSE)</f>
        <v>46 HULGIKAUBANDUS, V.A MOOTORSÕIDUKID JA MOOTORRATTAD</v>
      </c>
      <c r="AE2584" s="6">
        <f t="shared" si="241"/>
        <v>548671984.62999988</v>
      </c>
      <c r="AF2584" s="6">
        <f t="shared" si="242"/>
        <v>248246902.57999992</v>
      </c>
      <c r="AG2584" s="6">
        <f t="shared" si="243"/>
        <v>808224745.8599999</v>
      </c>
      <c r="AH2584" s="6">
        <f t="shared" si="244"/>
        <v>633192145.44999993</v>
      </c>
      <c r="AI2584" s="6">
        <f t="shared" si="245"/>
        <v>806509557.06999993</v>
      </c>
    </row>
    <row r="2585" spans="1:35" s="2" customFormat="1">
      <c r="A2585" s="3">
        <v>2016</v>
      </c>
      <c r="B2585" s="3">
        <v>7</v>
      </c>
      <c r="C2585" s="4">
        <v>47</v>
      </c>
      <c r="D2585" s="8">
        <v>5777</v>
      </c>
      <c r="E2585" s="8">
        <v>608353640.64999998</v>
      </c>
      <c r="F2585" s="8">
        <v>23905073.09</v>
      </c>
      <c r="G2585" s="8">
        <v>22465085.84</v>
      </c>
      <c r="H2585" s="8">
        <v>15295164.25</v>
      </c>
      <c r="I2585" s="8">
        <v>11797413.859999999</v>
      </c>
      <c r="J2585" s="8">
        <v>5064581.51</v>
      </c>
      <c r="K2585" s="8">
        <v>1485941.97</v>
      </c>
      <c r="L2585" s="8">
        <v>123822184.95999999</v>
      </c>
      <c r="M2585" s="8">
        <v>7564.36</v>
      </c>
      <c r="N2585" s="8">
        <v>84974442.209999993</v>
      </c>
      <c r="O2585" s="8">
        <v>1286774.4099999999</v>
      </c>
      <c r="P2585" s="8">
        <v>945239.4</v>
      </c>
      <c r="Q2585" s="8">
        <v>51578.73</v>
      </c>
      <c r="R2585" s="8">
        <v>73015.94</v>
      </c>
      <c r="S2585" s="8">
        <v>87282044.209999993</v>
      </c>
      <c r="T2585" s="8">
        <v>80717990.739999995</v>
      </c>
      <c r="U2585" s="8">
        <v>11369487.91</v>
      </c>
      <c r="V2585" s="8">
        <v>225773.03</v>
      </c>
      <c r="W2585" s="8">
        <v>6644642.4500000002</v>
      </c>
      <c r="X2585" s="8">
        <v>66757.02</v>
      </c>
      <c r="Y2585" s="8">
        <v>135.51</v>
      </c>
      <c r="Z2585" s="8">
        <v>137.47999999999999</v>
      </c>
      <c r="AA2585" s="8">
        <v>39478233.740000002</v>
      </c>
      <c r="AB2585" s="8">
        <v>622928.6</v>
      </c>
      <c r="AC2585" s="9">
        <f t="shared" si="240"/>
        <v>38855305.140000001</v>
      </c>
      <c r="AD2585" s="5" t="str">
        <f>$C2585&amp;" "&amp;VLOOKUP(C2585,Tegevusalad!$A$1:$B$89,2,FALSE)</f>
        <v>47 JAEKAUBANDUS, V.A MOOTORSÕIDUKID JA MOOTORRATTAD</v>
      </c>
      <c r="AE2585" s="6">
        <f t="shared" si="241"/>
        <v>533673938.63999999</v>
      </c>
      <c r="AF2585" s="6">
        <f t="shared" si="242"/>
        <v>320377659.60999995</v>
      </c>
      <c r="AG2585" s="6">
        <f t="shared" si="243"/>
        <v>556139024.48000002</v>
      </c>
      <c r="AH2585" s="6">
        <f t="shared" si="244"/>
        <v>425237290.74999994</v>
      </c>
      <c r="AI2585" s="6">
        <f t="shared" si="245"/>
        <v>556072267.46000004</v>
      </c>
    </row>
    <row r="2586" spans="1:35" s="2" customFormat="1">
      <c r="A2586" s="3">
        <v>2016</v>
      </c>
      <c r="B2586" s="3">
        <v>7</v>
      </c>
      <c r="C2586" s="4">
        <v>49</v>
      </c>
      <c r="D2586" s="8">
        <v>3863</v>
      </c>
      <c r="E2586" s="8">
        <v>97632787.840000004</v>
      </c>
      <c r="F2586" s="8">
        <v>52804.14</v>
      </c>
      <c r="G2586" s="8">
        <v>55639454.039999999</v>
      </c>
      <c r="H2586" s="8">
        <v>24382788.899999999</v>
      </c>
      <c r="I2586" s="8">
        <v>1199173.94</v>
      </c>
      <c r="J2586" s="8">
        <v>614878.09</v>
      </c>
      <c r="K2586" s="8">
        <v>2628.34</v>
      </c>
      <c r="L2586" s="8">
        <v>19531310.010000002</v>
      </c>
      <c r="M2586" s="8">
        <v>0</v>
      </c>
      <c r="N2586" s="8">
        <v>16983321.170000002</v>
      </c>
      <c r="O2586" s="8">
        <v>40408.82</v>
      </c>
      <c r="P2586" s="8">
        <v>2534342.63</v>
      </c>
      <c r="Q2586" s="8">
        <v>126075.37</v>
      </c>
      <c r="R2586" s="8">
        <v>56473.55</v>
      </c>
      <c r="S2586" s="8">
        <v>13216035.68</v>
      </c>
      <c r="T2586" s="8">
        <v>5182551.1500000004</v>
      </c>
      <c r="U2586" s="8">
        <v>2596622.7999999998</v>
      </c>
      <c r="V2586" s="8">
        <v>9233.98</v>
      </c>
      <c r="W2586" s="8">
        <v>391594.67</v>
      </c>
      <c r="X2586" s="8">
        <v>141059.78</v>
      </c>
      <c r="Y2586" s="8">
        <v>0.01</v>
      </c>
      <c r="Z2586" s="8">
        <v>604.39</v>
      </c>
      <c r="AA2586" s="8">
        <v>5626610.4500000002</v>
      </c>
      <c r="AB2586" s="8">
        <v>3079225.99</v>
      </c>
      <c r="AC2586" s="9">
        <f t="shared" si="240"/>
        <v>2547384.46</v>
      </c>
      <c r="AD2586" s="5" t="str">
        <f>$C2586&amp;" "&amp;VLOOKUP(C2586,Tegevusalad!$A$1:$B$89,2,FALSE)</f>
        <v>49 MAISMAAVEONDUS JA TORUTRANSPORT</v>
      </c>
      <c r="AE2586" s="6">
        <f t="shared" si="241"/>
        <v>82013993.280000001</v>
      </c>
      <c r="AF2586" s="6">
        <f t="shared" si="242"/>
        <v>69193505</v>
      </c>
      <c r="AG2586" s="6">
        <f t="shared" si="243"/>
        <v>137653447.32000002</v>
      </c>
      <c r="AH2586" s="6">
        <f t="shared" si="244"/>
        <v>85198973.600000009</v>
      </c>
      <c r="AI2586" s="6">
        <f t="shared" si="245"/>
        <v>137512387.54000002</v>
      </c>
    </row>
    <row r="2587" spans="1:35" s="2" customFormat="1">
      <c r="A2587" s="3">
        <v>2016</v>
      </c>
      <c r="B2587" s="3">
        <v>7</v>
      </c>
      <c r="C2587" s="4">
        <v>50</v>
      </c>
      <c r="D2587" s="8">
        <v>62</v>
      </c>
      <c r="E2587" s="8">
        <v>24423656.390000001</v>
      </c>
      <c r="F2587" s="8">
        <v>2460292.1800000002</v>
      </c>
      <c r="G2587" s="8">
        <v>23280740.530000001</v>
      </c>
      <c r="H2587" s="8">
        <v>2816925.74</v>
      </c>
      <c r="I2587" s="8">
        <v>3055</v>
      </c>
      <c r="J2587" s="8">
        <v>0</v>
      </c>
      <c r="K2587" s="8">
        <v>0</v>
      </c>
      <c r="L2587" s="8">
        <v>5106157.5599999996</v>
      </c>
      <c r="M2587" s="8">
        <v>0</v>
      </c>
      <c r="N2587" s="8">
        <v>4115352.07</v>
      </c>
      <c r="O2587" s="8">
        <v>60742.05</v>
      </c>
      <c r="P2587" s="8">
        <v>1162520.8400000001</v>
      </c>
      <c r="Q2587" s="8">
        <v>347.88</v>
      </c>
      <c r="R2587" s="8">
        <v>2511.35</v>
      </c>
      <c r="S2587" s="8">
        <v>6653281.2800000003</v>
      </c>
      <c r="T2587" s="8">
        <v>4702096.6900000004</v>
      </c>
      <c r="U2587" s="8">
        <v>18.2</v>
      </c>
      <c r="V2587" s="8">
        <v>0</v>
      </c>
      <c r="W2587" s="8">
        <v>2183.71</v>
      </c>
      <c r="X2587" s="8">
        <v>0</v>
      </c>
      <c r="Y2587" s="8">
        <v>0</v>
      </c>
      <c r="Z2587" s="8">
        <v>0</v>
      </c>
      <c r="AA2587" s="8">
        <v>1786968.05</v>
      </c>
      <c r="AB2587" s="8">
        <v>796162.56000000006</v>
      </c>
      <c r="AC2587" s="9">
        <f t="shared" si="240"/>
        <v>990805.49</v>
      </c>
      <c r="AD2587" s="5" t="str">
        <f>$C2587&amp;" "&amp;VLOOKUP(C2587,Tegevusalad!$A$1:$B$89,2,FALSE)</f>
        <v>50 VEETRANSPORT</v>
      </c>
      <c r="AE2587" s="6">
        <f t="shared" si="241"/>
        <v>20230649.09</v>
      </c>
      <c r="AF2587" s="6">
        <f t="shared" si="242"/>
        <v>13632307.369999997</v>
      </c>
      <c r="AG2587" s="6">
        <f t="shared" si="243"/>
        <v>43511389.620000005</v>
      </c>
      <c r="AH2587" s="6">
        <f t="shared" si="244"/>
        <v>20589317.099999998</v>
      </c>
      <c r="AI2587" s="6">
        <f t="shared" si="245"/>
        <v>43511389.620000005</v>
      </c>
    </row>
    <row r="2588" spans="1:35" s="2" customFormat="1">
      <c r="A2588" s="3">
        <v>2016</v>
      </c>
      <c r="B2588" s="3">
        <v>7</v>
      </c>
      <c r="C2588" s="4">
        <v>51</v>
      </c>
      <c r="D2588" s="8">
        <v>31</v>
      </c>
      <c r="E2588" s="8">
        <v>2261554.46</v>
      </c>
      <c r="F2588" s="8">
        <v>0</v>
      </c>
      <c r="G2588" s="8">
        <v>12398378.74</v>
      </c>
      <c r="H2588" s="8">
        <v>1277290.3700000001</v>
      </c>
      <c r="I2588" s="8">
        <v>0</v>
      </c>
      <c r="J2588" s="8">
        <v>0</v>
      </c>
      <c r="K2588" s="8">
        <v>0</v>
      </c>
      <c r="L2588" s="8">
        <v>452310.88</v>
      </c>
      <c r="M2588" s="8">
        <v>0</v>
      </c>
      <c r="N2588" s="8">
        <v>570076.31000000006</v>
      </c>
      <c r="O2588" s="8">
        <v>839.61</v>
      </c>
      <c r="P2588" s="8">
        <v>2230.98</v>
      </c>
      <c r="Q2588" s="8">
        <v>995.58</v>
      </c>
      <c r="R2588" s="8">
        <v>570.62</v>
      </c>
      <c r="S2588" s="8">
        <v>1467454.93</v>
      </c>
      <c r="T2588" s="8">
        <v>7973.55</v>
      </c>
      <c r="U2588" s="8">
        <v>4868.04</v>
      </c>
      <c r="V2588" s="8">
        <v>0</v>
      </c>
      <c r="W2588" s="8">
        <v>25903.58</v>
      </c>
      <c r="X2588" s="8">
        <v>0</v>
      </c>
      <c r="Y2588" s="8">
        <v>0</v>
      </c>
      <c r="Z2588" s="8">
        <v>0</v>
      </c>
      <c r="AA2588" s="8">
        <v>53830.16</v>
      </c>
      <c r="AB2588" s="8">
        <v>171595.59</v>
      </c>
      <c r="AC2588" s="9">
        <f t="shared" si="240"/>
        <v>-117765.43</v>
      </c>
      <c r="AD2588" s="5" t="str">
        <f>$C2588&amp;" "&amp;VLOOKUP(C2588,Tegevusalad!$A$1:$B$89,2,FALSE)</f>
        <v>51 ÕHUTRANSPORT</v>
      </c>
      <c r="AE2588" s="6">
        <f t="shared" si="241"/>
        <v>789231.49</v>
      </c>
      <c r="AF2588" s="6">
        <f t="shared" si="242"/>
        <v>1376713.6300000001</v>
      </c>
      <c r="AG2588" s="6">
        <f t="shared" si="243"/>
        <v>13187610.229999999</v>
      </c>
      <c r="AH2588" s="6">
        <f t="shared" si="244"/>
        <v>2853234.65</v>
      </c>
      <c r="AI2588" s="6">
        <f t="shared" si="245"/>
        <v>13187610.229999999</v>
      </c>
    </row>
    <row r="2589" spans="1:35" s="2" customFormat="1">
      <c r="A2589" s="3">
        <v>2016</v>
      </c>
      <c r="B2589" s="3">
        <v>7</v>
      </c>
      <c r="C2589" s="4">
        <v>52</v>
      </c>
      <c r="D2589" s="8">
        <v>1277</v>
      </c>
      <c r="E2589" s="8">
        <v>98313073.849999994</v>
      </c>
      <c r="F2589" s="8">
        <v>43294.239999999998</v>
      </c>
      <c r="G2589" s="8">
        <v>128470855.78</v>
      </c>
      <c r="H2589" s="8">
        <v>20184973.710000001</v>
      </c>
      <c r="I2589" s="8">
        <v>1053146.94</v>
      </c>
      <c r="J2589" s="8">
        <v>4147684.35</v>
      </c>
      <c r="K2589" s="8">
        <v>1525.96</v>
      </c>
      <c r="L2589" s="8">
        <v>19666511.289999999</v>
      </c>
      <c r="M2589" s="8">
        <v>668302.77</v>
      </c>
      <c r="N2589" s="8">
        <v>21184275.18</v>
      </c>
      <c r="O2589" s="8">
        <v>757070.42</v>
      </c>
      <c r="P2589" s="8">
        <v>2762159.3</v>
      </c>
      <c r="Q2589" s="8">
        <v>29222.799999999999</v>
      </c>
      <c r="R2589" s="8">
        <v>91514.36</v>
      </c>
      <c r="S2589" s="8">
        <v>32203753.690000001</v>
      </c>
      <c r="T2589" s="8">
        <v>11669701.300000001</v>
      </c>
      <c r="U2589" s="8">
        <v>4649097.68</v>
      </c>
      <c r="V2589" s="8">
        <v>25.6</v>
      </c>
      <c r="W2589" s="8">
        <v>372819.49</v>
      </c>
      <c r="X2589" s="8">
        <v>12213310.189999999</v>
      </c>
      <c r="Y2589" s="8">
        <v>0</v>
      </c>
      <c r="Z2589" s="8">
        <v>648.63</v>
      </c>
      <c r="AA2589" s="8">
        <v>3053987.31</v>
      </c>
      <c r="AB2589" s="8">
        <v>3904097.06</v>
      </c>
      <c r="AC2589" s="9">
        <f t="shared" si="240"/>
        <v>-850109.75</v>
      </c>
      <c r="AD2589" s="5" t="str">
        <f>$C2589&amp;" "&amp;VLOOKUP(C2589,Tegevusalad!$A$1:$B$89,2,FALSE)</f>
        <v>52 LAONDUS JA VEONDUST ABISTAVAD TEGEVUSALAD</v>
      </c>
      <c r="AE2589" s="6">
        <f t="shared" si="241"/>
        <v>73716826.909999982</v>
      </c>
      <c r="AF2589" s="6">
        <f t="shared" si="242"/>
        <v>65740769.829999983</v>
      </c>
      <c r="AG2589" s="6">
        <f t="shared" si="243"/>
        <v>202187682.69</v>
      </c>
      <c r="AH2589" s="6">
        <f t="shared" si="244"/>
        <v>106378947.69999999</v>
      </c>
      <c r="AI2589" s="6">
        <f t="shared" si="245"/>
        <v>189974372.5</v>
      </c>
    </row>
    <row r="2590" spans="1:35" s="2" customFormat="1">
      <c r="A2590" s="3">
        <v>2016</v>
      </c>
      <c r="B2590" s="3">
        <v>7</v>
      </c>
      <c r="C2590" s="4">
        <v>53</v>
      </c>
      <c r="D2590" s="8">
        <v>144</v>
      </c>
      <c r="E2590" s="8">
        <v>7839597.46</v>
      </c>
      <c r="F2590" s="8">
        <v>85842.95</v>
      </c>
      <c r="G2590" s="8">
        <v>2704979.3</v>
      </c>
      <c r="H2590" s="8">
        <v>641527.94999999995</v>
      </c>
      <c r="I2590" s="8">
        <v>2871.54</v>
      </c>
      <c r="J2590" s="8">
        <v>4046.11</v>
      </c>
      <c r="K2590" s="8">
        <v>0</v>
      </c>
      <c r="L2590" s="8">
        <v>1575645.34</v>
      </c>
      <c r="M2590" s="8">
        <v>0</v>
      </c>
      <c r="N2590" s="8">
        <v>1055377.78</v>
      </c>
      <c r="O2590" s="8">
        <v>0</v>
      </c>
      <c r="P2590" s="8">
        <v>178730.64</v>
      </c>
      <c r="Q2590" s="8">
        <v>7319.52</v>
      </c>
      <c r="R2590" s="8">
        <v>2846.33</v>
      </c>
      <c r="S2590" s="8">
        <v>1386764.37</v>
      </c>
      <c r="T2590" s="8">
        <v>707454.03</v>
      </c>
      <c r="U2590" s="8">
        <v>176641.73</v>
      </c>
      <c r="V2590" s="8">
        <v>0</v>
      </c>
      <c r="W2590" s="8">
        <v>1454448.8</v>
      </c>
      <c r="X2590" s="8">
        <v>0</v>
      </c>
      <c r="Y2590" s="8">
        <v>0</v>
      </c>
      <c r="Z2590" s="8">
        <v>0</v>
      </c>
      <c r="AA2590" s="8">
        <v>533568.53</v>
      </c>
      <c r="AB2590" s="8">
        <v>13300.97</v>
      </c>
      <c r="AC2590" s="9">
        <f t="shared" si="240"/>
        <v>520267.56000000006</v>
      </c>
      <c r="AD2590" s="5" t="str">
        <f>$C2590&amp;" "&amp;VLOOKUP(C2590,Tegevusalad!$A$1:$B$89,2,FALSE)</f>
        <v>53 POSTI- JA KULLERITEENISTUS</v>
      </c>
      <c r="AE2590" s="6">
        <f t="shared" si="241"/>
        <v>6362034.3100000005</v>
      </c>
      <c r="AF2590" s="6">
        <f t="shared" si="242"/>
        <v>3727714.4499999997</v>
      </c>
      <c r="AG2590" s="6">
        <f t="shared" si="243"/>
        <v>9067013.6100000013</v>
      </c>
      <c r="AH2590" s="6">
        <f t="shared" si="244"/>
        <v>5291120.55</v>
      </c>
      <c r="AI2590" s="6">
        <f t="shared" si="245"/>
        <v>9067013.6100000013</v>
      </c>
    </row>
    <row r="2591" spans="1:35" s="2" customFormat="1">
      <c r="A2591" s="3">
        <v>2016</v>
      </c>
      <c r="B2591" s="3">
        <v>7</v>
      </c>
      <c r="C2591" s="4">
        <v>55</v>
      </c>
      <c r="D2591" s="8">
        <v>753</v>
      </c>
      <c r="E2591" s="8">
        <v>11071439.32</v>
      </c>
      <c r="F2591" s="8">
        <v>24479081.809999999</v>
      </c>
      <c r="G2591" s="8">
        <v>323151.33</v>
      </c>
      <c r="H2591" s="8">
        <v>256888.42</v>
      </c>
      <c r="I2591" s="8">
        <v>150873.29999999999</v>
      </c>
      <c r="J2591" s="8">
        <v>0</v>
      </c>
      <c r="K2591" s="8">
        <v>0</v>
      </c>
      <c r="L2591" s="8">
        <v>4417405.18</v>
      </c>
      <c r="M2591" s="8">
        <v>0</v>
      </c>
      <c r="N2591" s="8">
        <v>3013378.95</v>
      </c>
      <c r="O2591" s="8">
        <v>7498.44</v>
      </c>
      <c r="P2591" s="8">
        <v>177816.83</v>
      </c>
      <c r="Q2591" s="8">
        <v>7914.23</v>
      </c>
      <c r="R2591" s="8">
        <v>8075.12</v>
      </c>
      <c r="S2591" s="8">
        <v>1483250.79</v>
      </c>
      <c r="T2591" s="8">
        <v>323104.31</v>
      </c>
      <c r="U2591" s="8">
        <v>94272.86</v>
      </c>
      <c r="V2591" s="8">
        <v>0</v>
      </c>
      <c r="W2591" s="8">
        <v>637965.03</v>
      </c>
      <c r="X2591" s="8">
        <v>325</v>
      </c>
      <c r="Y2591" s="8">
        <v>1.61</v>
      </c>
      <c r="Z2591" s="8">
        <v>11.18</v>
      </c>
      <c r="AA2591" s="8">
        <v>1554574.09</v>
      </c>
      <c r="AB2591" s="8">
        <v>150557.44</v>
      </c>
      <c r="AC2591" s="9">
        <f t="shared" si="240"/>
        <v>1404016.6500000001</v>
      </c>
      <c r="AD2591" s="5" t="str">
        <f>$C2591&amp;" "&amp;VLOOKUP(C2591,Tegevusalad!$A$1:$B$89,2,FALSE)</f>
        <v>55 MAJUTUS</v>
      </c>
      <c r="AE2591" s="6">
        <f t="shared" si="241"/>
        <v>33973322.479999997</v>
      </c>
      <c r="AF2591" s="6">
        <f t="shared" si="242"/>
        <v>13492254.5</v>
      </c>
      <c r="AG2591" s="6">
        <f t="shared" si="243"/>
        <v>34296473.809999995</v>
      </c>
      <c r="AH2591" s="6">
        <f t="shared" si="244"/>
        <v>15107270.350000001</v>
      </c>
      <c r="AI2591" s="6">
        <f t="shared" si="245"/>
        <v>34296148.809999995</v>
      </c>
    </row>
    <row r="2592" spans="1:35" s="2" customFormat="1">
      <c r="A2592" s="3">
        <v>2016</v>
      </c>
      <c r="B2592" s="3">
        <v>7</v>
      </c>
      <c r="C2592" s="4">
        <v>56</v>
      </c>
      <c r="D2592" s="8">
        <v>2021</v>
      </c>
      <c r="E2592" s="8">
        <v>55873526.259999998</v>
      </c>
      <c r="F2592" s="8">
        <v>1512021.49</v>
      </c>
      <c r="G2592" s="8">
        <v>2955112.93</v>
      </c>
      <c r="H2592" s="8">
        <v>1383926.65</v>
      </c>
      <c r="I2592" s="8">
        <v>1346925.41</v>
      </c>
      <c r="J2592" s="8">
        <v>54715.75</v>
      </c>
      <c r="K2592" s="8">
        <v>0</v>
      </c>
      <c r="L2592" s="8">
        <v>11310787.279999999</v>
      </c>
      <c r="M2592" s="8">
        <v>0</v>
      </c>
      <c r="N2592" s="8">
        <v>7421323.3899999997</v>
      </c>
      <c r="O2592" s="8">
        <v>8118.26</v>
      </c>
      <c r="P2592" s="8">
        <v>423040.77</v>
      </c>
      <c r="Q2592" s="8">
        <v>15256.73</v>
      </c>
      <c r="R2592" s="8">
        <v>21042.12</v>
      </c>
      <c r="S2592" s="8">
        <v>2900037.66</v>
      </c>
      <c r="T2592" s="8">
        <v>2451982.65</v>
      </c>
      <c r="U2592" s="8">
        <v>135422.49</v>
      </c>
      <c r="V2592" s="8">
        <v>0</v>
      </c>
      <c r="W2592" s="8">
        <v>52842.43</v>
      </c>
      <c r="X2592" s="8">
        <v>9314.0499999999993</v>
      </c>
      <c r="Y2592" s="8">
        <v>16.09</v>
      </c>
      <c r="Z2592" s="8">
        <v>0.04</v>
      </c>
      <c r="AA2592" s="8">
        <v>4365665.99</v>
      </c>
      <c r="AB2592" s="8">
        <v>476186.06</v>
      </c>
      <c r="AC2592" s="9">
        <f t="shared" si="240"/>
        <v>3889479.93</v>
      </c>
      <c r="AD2592" s="5" t="str">
        <f>$C2592&amp;" "&amp;VLOOKUP(C2592,Tegevusalad!$A$1:$B$89,2,FALSE)</f>
        <v>56 TOIDU JA JOOGI SERVEERIMINE</v>
      </c>
      <c r="AE2592" s="6">
        <f t="shared" si="241"/>
        <v>54359401.649999999</v>
      </c>
      <c r="AF2592" s="6">
        <f t="shared" si="242"/>
        <v>34135776.100000001</v>
      </c>
      <c r="AG2592" s="6">
        <f t="shared" si="243"/>
        <v>57314514.579999998</v>
      </c>
      <c r="AH2592" s="6">
        <f t="shared" si="244"/>
        <v>37211827.549999997</v>
      </c>
      <c r="AI2592" s="6">
        <f t="shared" si="245"/>
        <v>57305200.530000001</v>
      </c>
    </row>
    <row r="2593" spans="1:35" s="2" customFormat="1">
      <c r="A2593" s="3">
        <v>2016</v>
      </c>
      <c r="B2593" s="3">
        <v>7</v>
      </c>
      <c r="C2593" s="4">
        <v>58</v>
      </c>
      <c r="D2593" s="8">
        <v>383</v>
      </c>
      <c r="E2593" s="8">
        <v>3922734.81</v>
      </c>
      <c r="F2593" s="8">
        <v>4177079.93</v>
      </c>
      <c r="G2593" s="8">
        <v>819176.59</v>
      </c>
      <c r="H2593" s="8">
        <v>422904.03</v>
      </c>
      <c r="I2593" s="8">
        <v>75696.78</v>
      </c>
      <c r="J2593" s="8">
        <v>3801.99</v>
      </c>
      <c r="K2593" s="8">
        <v>0</v>
      </c>
      <c r="L2593" s="8">
        <v>1160484.2</v>
      </c>
      <c r="M2593" s="8">
        <v>0</v>
      </c>
      <c r="N2593" s="8">
        <v>1048227.49</v>
      </c>
      <c r="O2593" s="8">
        <v>20934.09</v>
      </c>
      <c r="P2593" s="8">
        <v>46932.02</v>
      </c>
      <c r="Q2593" s="8">
        <v>5928.89</v>
      </c>
      <c r="R2593" s="8">
        <v>7993.94</v>
      </c>
      <c r="S2593" s="8">
        <v>608241.71</v>
      </c>
      <c r="T2593" s="8">
        <v>182044.92</v>
      </c>
      <c r="U2593" s="8">
        <v>257220.01</v>
      </c>
      <c r="V2593" s="8">
        <v>0</v>
      </c>
      <c r="W2593" s="8">
        <v>11556.82</v>
      </c>
      <c r="X2593" s="8">
        <v>0</v>
      </c>
      <c r="Y2593" s="8">
        <v>3.29</v>
      </c>
      <c r="Z2593" s="8">
        <v>0</v>
      </c>
      <c r="AA2593" s="8">
        <v>242494.32</v>
      </c>
      <c r="AB2593" s="8">
        <v>130234.32</v>
      </c>
      <c r="AC2593" s="9">
        <f t="shared" si="240"/>
        <v>112260</v>
      </c>
      <c r="AD2593" s="5" t="str">
        <f>$C2593&amp;" "&amp;VLOOKUP(C2593,Tegevusalad!$A$1:$B$89,2,FALSE)</f>
        <v>58 KIRJASTAMINE</v>
      </c>
      <c r="AE2593" s="6">
        <f t="shared" si="241"/>
        <v>7234353.0200000005</v>
      </c>
      <c r="AF2593" s="6">
        <f t="shared" si="242"/>
        <v>4310974.9799999995</v>
      </c>
      <c r="AG2593" s="6">
        <f t="shared" si="243"/>
        <v>8053529.6100000003</v>
      </c>
      <c r="AH2593" s="6">
        <f t="shared" si="244"/>
        <v>5281107.1499999994</v>
      </c>
      <c r="AI2593" s="6">
        <f t="shared" si="245"/>
        <v>8053529.6100000003</v>
      </c>
    </row>
    <row r="2594" spans="1:35" s="2" customFormat="1">
      <c r="A2594" s="3">
        <v>2016</v>
      </c>
      <c r="B2594" s="3">
        <v>7</v>
      </c>
      <c r="C2594" s="4">
        <v>59</v>
      </c>
      <c r="D2594" s="8">
        <v>500</v>
      </c>
      <c r="E2594" s="8">
        <v>5640541.6799999997</v>
      </c>
      <c r="F2594" s="8">
        <v>3118.71</v>
      </c>
      <c r="G2594" s="8">
        <v>1187767.79</v>
      </c>
      <c r="H2594" s="8">
        <v>979206.12</v>
      </c>
      <c r="I2594" s="8">
        <v>16201.82</v>
      </c>
      <c r="J2594" s="8">
        <v>-47065</v>
      </c>
      <c r="K2594" s="8">
        <v>0</v>
      </c>
      <c r="L2594" s="8">
        <v>1128389.04</v>
      </c>
      <c r="M2594" s="8">
        <v>0</v>
      </c>
      <c r="N2594" s="8">
        <v>844167.33</v>
      </c>
      <c r="O2594" s="8">
        <v>3608.76</v>
      </c>
      <c r="P2594" s="8">
        <v>12248.17</v>
      </c>
      <c r="Q2594" s="8">
        <v>3774.54</v>
      </c>
      <c r="R2594" s="8">
        <v>7584.8</v>
      </c>
      <c r="S2594" s="8">
        <v>858520.28</v>
      </c>
      <c r="T2594" s="8">
        <v>277974.53999999998</v>
      </c>
      <c r="U2594" s="8">
        <v>149864.4</v>
      </c>
      <c r="V2594" s="8">
        <v>218.58</v>
      </c>
      <c r="W2594" s="8">
        <v>155025.26999999999</v>
      </c>
      <c r="X2594" s="8">
        <v>0</v>
      </c>
      <c r="Y2594" s="8">
        <v>0</v>
      </c>
      <c r="Z2594" s="8">
        <v>0</v>
      </c>
      <c r="AA2594" s="8">
        <v>462536.24</v>
      </c>
      <c r="AB2594" s="8">
        <v>178314.53</v>
      </c>
      <c r="AC2594" s="9">
        <f t="shared" si="240"/>
        <v>284221.70999999996</v>
      </c>
      <c r="AD2594" s="5" t="str">
        <f>$C2594&amp;" "&amp;VLOOKUP(C2594,Tegevusalad!$A$1:$B$89,2,FALSE)</f>
        <v>59 KINOFILMIDE, VIDEOTE JA TELESAADETE TOOTMINE; HELISALVESTISTE JA MUUSIKA KIRJASTAMINE</v>
      </c>
      <c r="AE2594" s="6">
        <f t="shared" si="241"/>
        <v>4635275.71</v>
      </c>
      <c r="AF2594" s="6">
        <f t="shared" si="242"/>
        <v>3232550.7499999995</v>
      </c>
      <c r="AG2594" s="6">
        <f t="shared" si="243"/>
        <v>5823043.5</v>
      </c>
      <c r="AH2594" s="6">
        <f t="shared" si="244"/>
        <v>4258760.6499999994</v>
      </c>
      <c r="AI2594" s="6">
        <f t="shared" si="245"/>
        <v>5823043.5</v>
      </c>
    </row>
    <row r="2595" spans="1:35" s="2" customFormat="1">
      <c r="A2595" s="3">
        <v>2016</v>
      </c>
      <c r="B2595" s="3">
        <v>7</v>
      </c>
      <c r="C2595" s="4">
        <v>60</v>
      </c>
      <c r="D2595" s="8">
        <v>39</v>
      </c>
      <c r="E2595" s="8">
        <v>599165.16</v>
      </c>
      <c r="F2595" s="8">
        <v>24.59</v>
      </c>
      <c r="G2595" s="8">
        <v>60775.48</v>
      </c>
      <c r="H2595" s="8">
        <v>45099.81</v>
      </c>
      <c r="I2595" s="8">
        <v>0</v>
      </c>
      <c r="J2595" s="8">
        <v>0</v>
      </c>
      <c r="K2595" s="8">
        <v>0</v>
      </c>
      <c r="L2595" s="8">
        <v>119835.24</v>
      </c>
      <c r="M2595" s="8">
        <v>0</v>
      </c>
      <c r="N2595" s="8">
        <v>64565.67</v>
      </c>
      <c r="O2595" s="8">
        <v>75.16</v>
      </c>
      <c r="P2595" s="8">
        <v>2983.33</v>
      </c>
      <c r="Q2595" s="8">
        <v>555.21</v>
      </c>
      <c r="R2595" s="8">
        <v>621.21</v>
      </c>
      <c r="S2595" s="8">
        <v>22733.51</v>
      </c>
      <c r="T2595" s="8">
        <v>784.65</v>
      </c>
      <c r="U2595" s="8">
        <v>68.25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59536.92</v>
      </c>
      <c r="AB2595" s="8">
        <v>4267.3500000000004</v>
      </c>
      <c r="AC2595" s="9">
        <f t="shared" si="240"/>
        <v>55269.57</v>
      </c>
      <c r="AD2595" s="5" t="str">
        <f>$C2595&amp;" "&amp;VLOOKUP(C2595,Tegevusalad!$A$1:$B$89,2,FALSE)</f>
        <v>60 PROGRAMMID JA RINGHÄÄLING</v>
      </c>
      <c r="AE2595" s="6">
        <f t="shared" si="241"/>
        <v>576387.99</v>
      </c>
      <c r="AF2595" s="6">
        <f t="shared" si="242"/>
        <v>302756.83999999997</v>
      </c>
      <c r="AG2595" s="6">
        <f t="shared" si="243"/>
        <v>637163.47</v>
      </c>
      <c r="AH2595" s="6">
        <f t="shared" si="244"/>
        <v>325934.39999999997</v>
      </c>
      <c r="AI2595" s="6">
        <f t="shared" si="245"/>
        <v>637163.47</v>
      </c>
    </row>
    <row r="2596" spans="1:35" s="2" customFormat="1">
      <c r="A2596" s="3">
        <v>2016</v>
      </c>
      <c r="B2596" s="3">
        <v>7</v>
      </c>
      <c r="C2596" s="4">
        <v>61</v>
      </c>
      <c r="D2596" s="8">
        <v>202</v>
      </c>
      <c r="E2596" s="8">
        <v>67235212.700000003</v>
      </c>
      <c r="F2596" s="8">
        <v>2167.89</v>
      </c>
      <c r="G2596" s="8">
        <v>9023447.7200000007</v>
      </c>
      <c r="H2596" s="8">
        <v>5774614.0700000003</v>
      </c>
      <c r="I2596" s="8">
        <v>207560.09</v>
      </c>
      <c r="J2596" s="8">
        <v>136108.09</v>
      </c>
      <c r="K2596" s="8">
        <v>4783.34</v>
      </c>
      <c r="L2596" s="8">
        <v>13447237.640000001</v>
      </c>
      <c r="M2596" s="8">
        <v>0</v>
      </c>
      <c r="N2596" s="8">
        <v>8139198.6500000004</v>
      </c>
      <c r="O2596" s="8">
        <v>68104.89</v>
      </c>
      <c r="P2596" s="8">
        <v>114134.42</v>
      </c>
      <c r="Q2596" s="8">
        <v>2657.74</v>
      </c>
      <c r="R2596" s="8">
        <v>9140.64</v>
      </c>
      <c r="S2596" s="8">
        <v>16676402.34</v>
      </c>
      <c r="T2596" s="8">
        <v>8057195.4000000004</v>
      </c>
      <c r="U2596" s="8">
        <v>4675632.28</v>
      </c>
      <c r="V2596" s="8">
        <v>0</v>
      </c>
      <c r="W2596" s="8">
        <v>468090.05</v>
      </c>
      <c r="X2596" s="8">
        <v>154.59</v>
      </c>
      <c r="Y2596" s="8">
        <v>0</v>
      </c>
      <c r="Z2596" s="8">
        <v>201.05</v>
      </c>
      <c r="AA2596" s="8">
        <v>5437706.5700000003</v>
      </c>
      <c r="AB2596" s="8">
        <v>129868.63</v>
      </c>
      <c r="AC2596" s="9">
        <f t="shared" si="240"/>
        <v>5307837.9400000004</v>
      </c>
      <c r="AD2596" s="5" t="str">
        <f>$C2596&amp;" "&amp;VLOOKUP(C2596,Tegevusalad!$A$1:$B$89,2,FALSE)</f>
        <v>61 TELEKOMMUNIKATSIOON</v>
      </c>
      <c r="AE2596" s="6">
        <f t="shared" si="241"/>
        <v>45885500.560000002</v>
      </c>
      <c r="AF2596" s="6">
        <f t="shared" si="242"/>
        <v>19049137.379999999</v>
      </c>
      <c r="AG2596" s="6">
        <f t="shared" si="243"/>
        <v>54908948.280000001</v>
      </c>
      <c r="AH2596" s="6">
        <f t="shared" si="244"/>
        <v>40741696.449999996</v>
      </c>
      <c r="AI2596" s="6">
        <f t="shared" si="245"/>
        <v>54908793.689999998</v>
      </c>
    </row>
    <row r="2597" spans="1:35" s="2" customFormat="1">
      <c r="A2597" s="3">
        <v>2016</v>
      </c>
      <c r="B2597" s="3">
        <v>7</v>
      </c>
      <c r="C2597" s="4">
        <v>62</v>
      </c>
      <c r="D2597" s="8">
        <v>2816</v>
      </c>
      <c r="E2597" s="8">
        <v>37386851.090000004</v>
      </c>
      <c r="F2597" s="8">
        <v>28389.21</v>
      </c>
      <c r="G2597" s="8">
        <v>30220448.530000001</v>
      </c>
      <c r="H2597" s="8">
        <v>15699883.91</v>
      </c>
      <c r="I2597" s="8">
        <v>449678.74</v>
      </c>
      <c r="J2597" s="8">
        <v>1054397.46</v>
      </c>
      <c r="K2597" s="8">
        <v>0</v>
      </c>
      <c r="L2597" s="8">
        <v>7479925.3300000001</v>
      </c>
      <c r="M2597" s="8">
        <v>0</v>
      </c>
      <c r="N2597" s="8">
        <v>5265951.26</v>
      </c>
      <c r="O2597" s="8">
        <v>24316.71</v>
      </c>
      <c r="P2597" s="8">
        <v>544742.22</v>
      </c>
      <c r="Q2597" s="8">
        <v>16659.48</v>
      </c>
      <c r="R2597" s="8">
        <v>53949.49</v>
      </c>
      <c r="S2597" s="8">
        <v>9005560.3200000003</v>
      </c>
      <c r="T2597" s="8">
        <v>2862564.53</v>
      </c>
      <c r="U2597" s="8">
        <v>2382247.6</v>
      </c>
      <c r="V2597" s="8">
        <v>0</v>
      </c>
      <c r="W2597" s="8">
        <v>171858.09</v>
      </c>
      <c r="X2597" s="8">
        <v>2440.16</v>
      </c>
      <c r="Y2597" s="8">
        <v>99.39</v>
      </c>
      <c r="Z2597" s="8">
        <v>40.049999999999997</v>
      </c>
      <c r="AA2597" s="8">
        <v>3282234.48</v>
      </c>
      <c r="AB2597" s="8">
        <v>1068201.07</v>
      </c>
      <c r="AC2597" s="9">
        <f t="shared" si="240"/>
        <v>2214033.41</v>
      </c>
      <c r="AD2597" s="5" t="str">
        <f>$C2597&amp;" "&amp;VLOOKUP(C2597,Tegevusalad!$A$1:$B$89,2,FALSE)</f>
        <v>62 PROGRAMMEERIMINE, KONSULTATSIOONID JMS TEGEVUSED</v>
      </c>
      <c r="AE2597" s="6">
        <f t="shared" si="241"/>
        <v>26029872.539999999</v>
      </c>
      <c r="AF2597" s="6">
        <f t="shared" si="242"/>
        <v>15090112.279999999</v>
      </c>
      <c r="AG2597" s="6">
        <f t="shared" si="243"/>
        <v>56250321.070000008</v>
      </c>
      <c r="AH2597" s="6">
        <f t="shared" si="244"/>
        <v>26599503.75</v>
      </c>
      <c r="AI2597" s="6">
        <f t="shared" si="245"/>
        <v>56247880.910000011</v>
      </c>
    </row>
    <row r="2598" spans="1:35" s="2" customFormat="1">
      <c r="A2598" s="3">
        <v>2016</v>
      </c>
      <c r="B2598" s="3">
        <v>7</v>
      </c>
      <c r="C2598" s="4">
        <v>63</v>
      </c>
      <c r="D2598" s="8">
        <v>664</v>
      </c>
      <c r="E2598" s="8">
        <v>8095698.1399999997</v>
      </c>
      <c r="F2598" s="8">
        <v>74622.83</v>
      </c>
      <c r="G2598" s="8">
        <v>8381107.1600000001</v>
      </c>
      <c r="H2598" s="8">
        <v>3071062.45</v>
      </c>
      <c r="I2598" s="8">
        <v>214698.44</v>
      </c>
      <c r="J2598" s="8">
        <v>197.13</v>
      </c>
      <c r="K2598" s="8">
        <v>0</v>
      </c>
      <c r="L2598" s="8">
        <v>1625855.67</v>
      </c>
      <c r="M2598" s="8">
        <v>0</v>
      </c>
      <c r="N2598" s="8">
        <v>1241509.6499999999</v>
      </c>
      <c r="O2598" s="8">
        <v>16237.18</v>
      </c>
      <c r="P2598" s="8">
        <v>17304.57</v>
      </c>
      <c r="Q2598" s="8">
        <v>2565.48</v>
      </c>
      <c r="R2598" s="8">
        <v>5977.95</v>
      </c>
      <c r="S2598" s="8">
        <v>2455095.08</v>
      </c>
      <c r="T2598" s="8">
        <v>348202.3</v>
      </c>
      <c r="U2598" s="8">
        <v>1420046.7</v>
      </c>
      <c r="V2598" s="8">
        <v>0</v>
      </c>
      <c r="W2598" s="8">
        <v>670245.01</v>
      </c>
      <c r="X2598" s="8">
        <v>0</v>
      </c>
      <c r="Y2598" s="8">
        <v>15.25</v>
      </c>
      <c r="Z2598" s="8">
        <v>0.17</v>
      </c>
      <c r="AA2598" s="8">
        <v>523941.29</v>
      </c>
      <c r="AB2598" s="8">
        <v>139580.19</v>
      </c>
      <c r="AC2598" s="9">
        <f t="shared" si="240"/>
        <v>384361.1</v>
      </c>
      <c r="AD2598" s="5" t="str">
        <f>$C2598&amp;" "&amp;VLOOKUP(C2598,Tegevusalad!$A$1:$B$89,2,FALSE)</f>
        <v>63 INFOALANE TEGEVUS</v>
      </c>
      <c r="AE2598" s="6">
        <f t="shared" si="241"/>
        <v>4295179.1899999995</v>
      </c>
      <c r="AF2598" s="6">
        <f t="shared" si="242"/>
        <v>2281110.3199999994</v>
      </c>
      <c r="AG2598" s="6">
        <f t="shared" si="243"/>
        <v>12676286.349999998</v>
      </c>
      <c r="AH2598" s="6">
        <f t="shared" si="244"/>
        <v>6237437.9999999991</v>
      </c>
      <c r="AI2598" s="6">
        <f t="shared" si="245"/>
        <v>12676286.349999998</v>
      </c>
    </row>
    <row r="2599" spans="1:35" s="2" customFormat="1">
      <c r="A2599" s="3">
        <v>2016</v>
      </c>
      <c r="B2599" s="3">
        <v>7</v>
      </c>
      <c r="C2599" s="4">
        <v>64</v>
      </c>
      <c r="D2599" s="8">
        <v>434</v>
      </c>
      <c r="E2599" s="8">
        <v>107294062.66</v>
      </c>
      <c r="F2599" s="8">
        <v>2811.45</v>
      </c>
      <c r="G2599" s="8">
        <v>4278108.09</v>
      </c>
      <c r="H2599" s="8">
        <v>3760172.35</v>
      </c>
      <c r="I2599" s="8">
        <v>2138106.11</v>
      </c>
      <c r="J2599" s="8">
        <v>0</v>
      </c>
      <c r="K2599" s="8">
        <v>0</v>
      </c>
      <c r="L2599" s="8">
        <v>21459065.559999999</v>
      </c>
      <c r="M2599" s="8">
        <v>0</v>
      </c>
      <c r="N2599" s="8">
        <v>23623849.059999999</v>
      </c>
      <c r="O2599" s="8">
        <v>1026.17</v>
      </c>
      <c r="P2599" s="8">
        <v>1406960.56</v>
      </c>
      <c r="Q2599" s="8">
        <v>14523.51</v>
      </c>
      <c r="R2599" s="8">
        <v>10693.1</v>
      </c>
      <c r="S2599" s="8">
        <v>7735910.5999999996</v>
      </c>
      <c r="T2599" s="8">
        <v>4210425.13</v>
      </c>
      <c r="U2599" s="8">
        <v>508204.39</v>
      </c>
      <c r="V2599" s="8">
        <v>0</v>
      </c>
      <c r="W2599" s="8">
        <v>66872136.469999999</v>
      </c>
      <c r="X2599" s="8">
        <v>25922.49</v>
      </c>
      <c r="Y2599" s="8">
        <v>779.5</v>
      </c>
      <c r="Z2599" s="8">
        <v>0</v>
      </c>
      <c r="AA2599" s="8">
        <v>1069165.8500000001</v>
      </c>
      <c r="AB2599" s="8">
        <v>3233169.85</v>
      </c>
      <c r="AC2599" s="9">
        <f t="shared" si="240"/>
        <v>-2164004</v>
      </c>
      <c r="AD2599" s="5" t="str">
        <f>$C2599&amp;" "&amp;VLOOKUP(C2599,Tegevusalad!$A$1:$B$89,2,FALSE)</f>
        <v>64 FINANTSTEENUSTE OSUTAMINE, V.A KINDLUSTUS JA PENSIONIFONDID</v>
      </c>
      <c r="AE2599" s="6">
        <f t="shared" si="241"/>
        <v>99078681.609999999</v>
      </c>
      <c r="AF2599" s="6">
        <f t="shared" si="242"/>
        <v>109923464.95999999</v>
      </c>
      <c r="AG2599" s="6">
        <f t="shared" si="243"/>
        <v>103356789.7</v>
      </c>
      <c r="AH2599" s="6">
        <f t="shared" si="244"/>
        <v>118172710.8</v>
      </c>
      <c r="AI2599" s="6">
        <f t="shared" si="245"/>
        <v>103330867.21000001</v>
      </c>
    </row>
    <row r="2600" spans="1:35" s="2" customFormat="1">
      <c r="A2600" s="3">
        <v>2016</v>
      </c>
      <c r="B2600" s="3">
        <v>7</v>
      </c>
      <c r="C2600" s="4">
        <v>65</v>
      </c>
      <c r="D2600" s="8">
        <v>16</v>
      </c>
      <c r="E2600" s="8">
        <v>743194.88</v>
      </c>
      <c r="F2600" s="8">
        <v>144.33000000000001</v>
      </c>
      <c r="G2600" s="8">
        <v>17103.23</v>
      </c>
      <c r="H2600" s="8">
        <v>17103.23</v>
      </c>
      <c r="I2600" s="8">
        <v>0</v>
      </c>
      <c r="J2600" s="8">
        <v>0</v>
      </c>
      <c r="K2600" s="8">
        <v>0</v>
      </c>
      <c r="L2600" s="8">
        <v>148651.96</v>
      </c>
      <c r="M2600" s="8">
        <v>0</v>
      </c>
      <c r="N2600" s="8">
        <v>12627.03</v>
      </c>
      <c r="O2600" s="8">
        <v>0</v>
      </c>
      <c r="P2600" s="8">
        <v>0</v>
      </c>
      <c r="Q2600" s="8">
        <v>0</v>
      </c>
      <c r="R2600" s="8">
        <v>0</v>
      </c>
      <c r="S2600" s="8">
        <v>529137.07999999996</v>
      </c>
      <c r="T2600" s="8">
        <v>5354</v>
      </c>
      <c r="U2600" s="8">
        <v>40568</v>
      </c>
      <c r="V2600" s="8">
        <v>0</v>
      </c>
      <c r="W2600" s="8">
        <v>23636356.329999998</v>
      </c>
      <c r="X2600" s="8">
        <v>0</v>
      </c>
      <c r="Y2600" s="8">
        <v>0</v>
      </c>
      <c r="Z2600" s="8">
        <v>0</v>
      </c>
      <c r="AA2600" s="8">
        <v>136024.93</v>
      </c>
      <c r="AB2600" s="8">
        <v>0</v>
      </c>
      <c r="AC2600" s="9">
        <f t="shared" si="240"/>
        <v>136024.93</v>
      </c>
      <c r="AD2600" s="5" t="str">
        <f>$C2600&amp;" "&amp;VLOOKUP(C2600,Tegevusalad!$A$1:$B$89,2,FALSE)</f>
        <v>65 KINDLUSTUS, EDASIKINDLUSTUS JA PENSIONIFONDID, V.A KOHUSTUSLIK SOTSIAALKINDLUSTUS</v>
      </c>
      <c r="AE2600" s="6">
        <f t="shared" si="241"/>
        <v>173634.13</v>
      </c>
      <c r="AF2600" s="6">
        <f t="shared" si="242"/>
        <v>-506569.92999999993</v>
      </c>
      <c r="AG2600" s="6">
        <f t="shared" si="243"/>
        <v>190737.36</v>
      </c>
      <c r="AH2600" s="6">
        <f t="shared" si="244"/>
        <v>63135.15</v>
      </c>
      <c r="AI2600" s="6">
        <f t="shared" si="245"/>
        <v>190737.36</v>
      </c>
    </row>
    <row r="2601" spans="1:35" s="2" customFormat="1">
      <c r="A2601" s="3">
        <v>2016</v>
      </c>
      <c r="B2601" s="3">
        <v>7</v>
      </c>
      <c r="C2601" s="4">
        <v>66</v>
      </c>
      <c r="D2601" s="8">
        <v>338</v>
      </c>
      <c r="E2601" s="8">
        <v>2715749.53</v>
      </c>
      <c r="F2601" s="8">
        <v>2534.7800000000002</v>
      </c>
      <c r="G2601" s="8">
        <v>1471655.7</v>
      </c>
      <c r="H2601" s="8">
        <v>872830.53</v>
      </c>
      <c r="I2601" s="8">
        <v>68298.11</v>
      </c>
      <c r="J2601" s="8">
        <v>26260</v>
      </c>
      <c r="K2601" s="8">
        <v>0</v>
      </c>
      <c r="L2601" s="8">
        <v>543378.05000000005</v>
      </c>
      <c r="M2601" s="8">
        <v>0</v>
      </c>
      <c r="N2601" s="8">
        <v>392299.65</v>
      </c>
      <c r="O2601" s="8">
        <v>3675.81</v>
      </c>
      <c r="P2601" s="8">
        <v>16469.68</v>
      </c>
      <c r="Q2601" s="8">
        <v>1670.57</v>
      </c>
      <c r="R2601" s="8">
        <v>6618.41</v>
      </c>
      <c r="S2601" s="8">
        <v>658209.64</v>
      </c>
      <c r="T2601" s="8">
        <v>46116.95</v>
      </c>
      <c r="U2601" s="8">
        <v>136603.95000000001</v>
      </c>
      <c r="V2601" s="8">
        <v>0</v>
      </c>
      <c r="W2601" s="8">
        <v>8005928.3200000003</v>
      </c>
      <c r="X2601" s="8">
        <v>0</v>
      </c>
      <c r="Y2601" s="8">
        <v>0</v>
      </c>
      <c r="Z2601" s="8">
        <v>15</v>
      </c>
      <c r="AA2601" s="8">
        <v>258080.81</v>
      </c>
      <c r="AB2601" s="8">
        <v>107017.41</v>
      </c>
      <c r="AC2601" s="9">
        <f t="shared" si="240"/>
        <v>151063.4</v>
      </c>
      <c r="AD2601" s="5" t="str">
        <f>$C2601&amp;" "&amp;VLOOKUP(C2601,Tegevusalad!$A$1:$B$89,2,FALSE)</f>
        <v>66 FINANTSTEENUSTE JA KINDLUSTUSTEGEVUSE ABITEGEVUSALAD</v>
      </c>
      <c r="AE2601" s="6">
        <f t="shared" si="241"/>
        <v>1923470.7199999995</v>
      </c>
      <c r="AF2601" s="6">
        <f t="shared" si="242"/>
        <v>1181397.6599999999</v>
      </c>
      <c r="AG2601" s="6">
        <f t="shared" si="243"/>
        <v>3395126.42</v>
      </c>
      <c r="AH2601" s="6">
        <f t="shared" si="244"/>
        <v>1994590.2999999998</v>
      </c>
      <c r="AI2601" s="6">
        <f t="shared" si="245"/>
        <v>3395126.42</v>
      </c>
    </row>
    <row r="2602" spans="1:35" s="2" customFormat="1">
      <c r="A2602" s="3">
        <v>2016</v>
      </c>
      <c r="B2602" s="3">
        <v>7</v>
      </c>
      <c r="C2602" s="4">
        <v>68</v>
      </c>
      <c r="D2602" s="8">
        <v>6212</v>
      </c>
      <c r="E2602" s="8">
        <v>157583798.19999999</v>
      </c>
      <c r="F2602" s="8">
        <v>819009.74</v>
      </c>
      <c r="G2602" s="8">
        <v>8480525.9800000004</v>
      </c>
      <c r="H2602" s="8">
        <v>1821930.57</v>
      </c>
      <c r="I2602" s="8">
        <v>1206848.54</v>
      </c>
      <c r="J2602" s="8">
        <v>3122058.54</v>
      </c>
      <c r="K2602" s="8">
        <v>280.25</v>
      </c>
      <c r="L2602" s="8">
        <v>31590470.390000001</v>
      </c>
      <c r="M2602" s="8">
        <v>0</v>
      </c>
      <c r="N2602" s="8">
        <v>26585988.93</v>
      </c>
      <c r="O2602" s="8">
        <v>158459.70000000001</v>
      </c>
      <c r="P2602" s="8">
        <v>8060364.0099999998</v>
      </c>
      <c r="Q2602" s="8">
        <v>73250.960000000006</v>
      </c>
      <c r="R2602" s="8">
        <v>79570.559999999998</v>
      </c>
      <c r="S2602" s="8">
        <v>3288133.68</v>
      </c>
      <c r="T2602" s="8">
        <v>2215110.12</v>
      </c>
      <c r="U2602" s="8">
        <v>23735591.489999998</v>
      </c>
      <c r="V2602" s="8">
        <v>23554979.98</v>
      </c>
      <c r="W2602" s="8">
        <v>13511239.640000001</v>
      </c>
      <c r="X2602" s="8">
        <v>35916042.359999999</v>
      </c>
      <c r="Y2602" s="8">
        <v>27819.01</v>
      </c>
      <c r="Z2602" s="8">
        <v>2937.6</v>
      </c>
      <c r="AA2602" s="8">
        <v>14489266.439999999</v>
      </c>
      <c r="AB2602" s="8">
        <v>9459903.5800000001</v>
      </c>
      <c r="AC2602" s="9">
        <f t="shared" si="240"/>
        <v>5029362.8599999994</v>
      </c>
      <c r="AD2602" s="5" t="str">
        <f>$C2602&amp;" "&amp;VLOOKUP(C2602,Tegevusalad!$A$1:$B$89,2,FALSE)</f>
        <v>68 KINNISVARAALANE TEGEVUS</v>
      </c>
      <c r="AE2602" s="6">
        <f t="shared" si="241"/>
        <v>167295125.13000003</v>
      </c>
      <c r="AF2602" s="6">
        <f t="shared" si="242"/>
        <v>129066753.75999999</v>
      </c>
      <c r="AG2602" s="6">
        <f t="shared" si="243"/>
        <v>175775651.10999998</v>
      </c>
      <c r="AH2602" s="6">
        <f t="shared" si="244"/>
        <v>133327797.44999999</v>
      </c>
      <c r="AI2602" s="6">
        <f t="shared" si="245"/>
        <v>139859608.75</v>
      </c>
    </row>
    <row r="2603" spans="1:35" s="2" customFormat="1">
      <c r="A2603" s="3">
        <v>2016</v>
      </c>
      <c r="B2603" s="3">
        <v>7</v>
      </c>
      <c r="C2603" s="4">
        <v>69</v>
      </c>
      <c r="D2603" s="8">
        <v>3010</v>
      </c>
      <c r="E2603" s="8">
        <v>19873569.170000002</v>
      </c>
      <c r="F2603" s="8">
        <v>43474.48</v>
      </c>
      <c r="G2603" s="8">
        <v>3867173.21</v>
      </c>
      <c r="H2603" s="8">
        <v>2815691.98</v>
      </c>
      <c r="I2603" s="8">
        <v>24258.19</v>
      </c>
      <c r="J2603" s="8">
        <v>39926.199999999997</v>
      </c>
      <c r="K2603" s="8">
        <v>0</v>
      </c>
      <c r="L2603" s="8">
        <v>3978626.65</v>
      </c>
      <c r="M2603" s="8">
        <v>0</v>
      </c>
      <c r="N2603" s="8">
        <v>1652683.21</v>
      </c>
      <c r="O2603" s="8">
        <v>4881.97</v>
      </c>
      <c r="P2603" s="8">
        <v>49975.86</v>
      </c>
      <c r="Q2603" s="8">
        <v>22498.91</v>
      </c>
      <c r="R2603" s="8">
        <v>54530.86</v>
      </c>
      <c r="S2603" s="8">
        <v>943398.51</v>
      </c>
      <c r="T2603" s="8">
        <v>274723.13</v>
      </c>
      <c r="U2603" s="8">
        <v>1875956.85</v>
      </c>
      <c r="V2603" s="8">
        <v>1650000</v>
      </c>
      <c r="W2603" s="8">
        <v>148575.59</v>
      </c>
      <c r="X2603" s="8">
        <v>1154.2</v>
      </c>
      <c r="Y2603" s="8">
        <v>35.01</v>
      </c>
      <c r="Z2603" s="8">
        <v>0</v>
      </c>
      <c r="AA2603" s="8">
        <v>2463109.52</v>
      </c>
      <c r="AB2603" s="8">
        <v>137131.07</v>
      </c>
      <c r="AC2603" s="9">
        <f t="shared" si="240"/>
        <v>2325978.4500000002</v>
      </c>
      <c r="AD2603" s="5" t="str">
        <f>$C2603&amp;" "&amp;VLOOKUP(C2603,Tegevusalad!$A$1:$B$89,2,FALSE)</f>
        <v>69 JURIIDILISED TOIMINGUD JA ARVEPIDAMINE</v>
      </c>
      <c r="AE2603" s="6">
        <f t="shared" si="241"/>
        <v>17098842.490000002</v>
      </c>
      <c r="AF2603" s="6">
        <f t="shared" si="242"/>
        <v>7342305.1400000006</v>
      </c>
      <c r="AG2603" s="6">
        <f t="shared" si="243"/>
        <v>20966015.700000003</v>
      </c>
      <c r="AH2603" s="6">
        <f t="shared" si="244"/>
        <v>8536070.3499999996</v>
      </c>
      <c r="AI2603" s="6">
        <f t="shared" si="245"/>
        <v>20964861.500000004</v>
      </c>
    </row>
    <row r="2604" spans="1:35" s="2" customFormat="1">
      <c r="A2604" s="3">
        <v>2016</v>
      </c>
      <c r="B2604" s="3">
        <v>7</v>
      </c>
      <c r="C2604" s="4">
        <v>70</v>
      </c>
      <c r="D2604" s="8">
        <v>2790</v>
      </c>
      <c r="E2604" s="8">
        <v>20978060.73</v>
      </c>
      <c r="F2604" s="8">
        <v>57621.22</v>
      </c>
      <c r="G2604" s="8">
        <v>13047141.15</v>
      </c>
      <c r="H2604" s="8">
        <v>8499100.1099999994</v>
      </c>
      <c r="I2604" s="8">
        <v>3451462.32</v>
      </c>
      <c r="J2604" s="8">
        <v>129563.06</v>
      </c>
      <c r="K2604" s="8">
        <v>0</v>
      </c>
      <c r="L2604" s="8">
        <v>4200798.07</v>
      </c>
      <c r="M2604" s="8">
        <v>8896.0300000000007</v>
      </c>
      <c r="N2604" s="8">
        <v>2977180.39</v>
      </c>
      <c r="O2604" s="8">
        <v>49042.73</v>
      </c>
      <c r="P2604" s="8">
        <v>292302.38</v>
      </c>
      <c r="Q2604" s="8">
        <v>40093.22</v>
      </c>
      <c r="R2604" s="8">
        <v>66891.039999999994</v>
      </c>
      <c r="S2604" s="8">
        <v>4152057.39</v>
      </c>
      <c r="T2604" s="8">
        <v>1388568.28</v>
      </c>
      <c r="U2604" s="8">
        <v>126774.5</v>
      </c>
      <c r="V2604" s="8">
        <v>0</v>
      </c>
      <c r="W2604" s="8">
        <v>1763012</v>
      </c>
      <c r="X2604" s="8">
        <v>4378.34</v>
      </c>
      <c r="Y2604" s="8">
        <v>66.959999999999994</v>
      </c>
      <c r="Z2604" s="8">
        <v>203.77</v>
      </c>
      <c r="AA2604" s="8">
        <v>1834226.38</v>
      </c>
      <c r="AB2604" s="8">
        <v>601849.48</v>
      </c>
      <c r="AC2604" s="9">
        <f t="shared" si="240"/>
        <v>1232376.8999999999</v>
      </c>
      <c r="AD2604" s="5" t="str">
        <f>$C2604&amp;" "&amp;VLOOKUP(C2604,Tegevusalad!$A$1:$B$89,2,FALSE)</f>
        <v>70 PEAKONTORITE TEGEVUS; JUHTIMISALANE NÕUSTAMINE</v>
      </c>
      <c r="AE2604" s="6">
        <f t="shared" si="241"/>
        <v>16761228.399999999</v>
      </c>
      <c r="AF2604" s="6">
        <f t="shared" si="242"/>
        <v>10696311.609999999</v>
      </c>
      <c r="AG2604" s="6">
        <f t="shared" si="243"/>
        <v>29808369.550000004</v>
      </c>
      <c r="AH2604" s="6">
        <f t="shared" si="244"/>
        <v>15220357.15</v>
      </c>
      <c r="AI2604" s="6">
        <f t="shared" si="245"/>
        <v>29803991.210000001</v>
      </c>
    </row>
    <row r="2605" spans="1:35" s="2" customFormat="1">
      <c r="A2605" s="3">
        <v>2016</v>
      </c>
      <c r="B2605" s="3">
        <v>7</v>
      </c>
      <c r="C2605" s="4">
        <v>71</v>
      </c>
      <c r="D2605" s="8">
        <v>1998</v>
      </c>
      <c r="E2605" s="8">
        <v>23159178.859999999</v>
      </c>
      <c r="F2605" s="8">
        <v>17155.43</v>
      </c>
      <c r="G2605" s="8">
        <v>6159020.2699999996</v>
      </c>
      <c r="H2605" s="8">
        <v>3554552.33</v>
      </c>
      <c r="I2605" s="8">
        <v>1727230.14</v>
      </c>
      <c r="J2605" s="8">
        <v>215267.67</v>
      </c>
      <c r="K2605" s="8">
        <v>0</v>
      </c>
      <c r="L2605" s="8">
        <v>4633379.8499999996</v>
      </c>
      <c r="M2605" s="8">
        <v>0</v>
      </c>
      <c r="N2605" s="8">
        <v>2895403.97</v>
      </c>
      <c r="O2605" s="8">
        <v>40487</v>
      </c>
      <c r="P2605" s="8">
        <v>401782.86</v>
      </c>
      <c r="Q2605" s="8">
        <v>45130.19</v>
      </c>
      <c r="R2605" s="8">
        <v>49361.18</v>
      </c>
      <c r="S2605" s="8">
        <v>4166229.03</v>
      </c>
      <c r="T2605" s="8">
        <v>3201662.67</v>
      </c>
      <c r="U2605" s="8">
        <v>259566.23</v>
      </c>
      <c r="V2605" s="8">
        <v>0</v>
      </c>
      <c r="W2605" s="8">
        <v>32608.17</v>
      </c>
      <c r="X2605" s="8">
        <v>1583.4</v>
      </c>
      <c r="Y2605" s="8">
        <v>220.01</v>
      </c>
      <c r="Z2605" s="8">
        <v>0</v>
      </c>
      <c r="AA2605" s="8">
        <v>2205376.7200000002</v>
      </c>
      <c r="AB2605" s="8">
        <v>467180.83</v>
      </c>
      <c r="AC2605" s="9">
        <f t="shared" si="240"/>
        <v>1738195.8900000001</v>
      </c>
      <c r="AD2605" s="5" t="str">
        <f>$C2605&amp;" "&amp;VLOOKUP(C2605,Tegevusalad!$A$1:$B$89,2,FALSE)</f>
        <v>71 ARHITEKTI- JA INSENERITEGEVUSED; TEIMIMINE JA ANALÜÜS</v>
      </c>
      <c r="AE2605" s="6">
        <f t="shared" si="241"/>
        <v>18752122.43</v>
      </c>
      <c r="AF2605" s="6">
        <f t="shared" si="242"/>
        <v>10095595.490000002</v>
      </c>
      <c r="AG2605" s="6">
        <f t="shared" si="243"/>
        <v>24911142.699999996</v>
      </c>
      <c r="AH2605" s="6">
        <f t="shared" si="244"/>
        <v>14723825.750000002</v>
      </c>
      <c r="AI2605" s="6">
        <f t="shared" si="245"/>
        <v>24909559.299999997</v>
      </c>
    </row>
    <row r="2606" spans="1:35" s="2" customFormat="1">
      <c r="A2606" s="3">
        <v>2016</v>
      </c>
      <c r="B2606" s="3">
        <v>7</v>
      </c>
      <c r="C2606" s="4">
        <v>72</v>
      </c>
      <c r="D2606" s="8">
        <v>275</v>
      </c>
      <c r="E2606" s="8">
        <v>1628468.52</v>
      </c>
      <c r="F2606" s="8">
        <v>14389.3</v>
      </c>
      <c r="G2606" s="8">
        <v>1227330.1499999999</v>
      </c>
      <c r="H2606" s="8">
        <v>801933.68</v>
      </c>
      <c r="I2606" s="8">
        <v>203176.88</v>
      </c>
      <c r="J2606" s="8">
        <v>32759.61</v>
      </c>
      <c r="K2606" s="8">
        <v>0</v>
      </c>
      <c r="L2606" s="8">
        <v>326988.73</v>
      </c>
      <c r="M2606" s="8">
        <v>0</v>
      </c>
      <c r="N2606" s="8">
        <v>363185.09</v>
      </c>
      <c r="O2606" s="8">
        <v>40968.39</v>
      </c>
      <c r="P2606" s="8">
        <v>143374.76</v>
      </c>
      <c r="Q2606" s="8">
        <v>10405.450000000001</v>
      </c>
      <c r="R2606" s="8">
        <v>5426.79</v>
      </c>
      <c r="S2606" s="8">
        <v>635155.57999999996</v>
      </c>
      <c r="T2606" s="8">
        <v>553822.41</v>
      </c>
      <c r="U2606" s="8">
        <v>10228.709999999999</v>
      </c>
      <c r="V2606" s="8">
        <v>0</v>
      </c>
      <c r="W2606" s="8">
        <v>54355.86</v>
      </c>
      <c r="X2606" s="8">
        <v>0</v>
      </c>
      <c r="Y2606" s="8">
        <v>0</v>
      </c>
      <c r="Z2606" s="8">
        <v>0</v>
      </c>
      <c r="AA2606" s="8">
        <v>119364.89</v>
      </c>
      <c r="AB2606" s="8">
        <v>155561.25</v>
      </c>
      <c r="AC2606" s="9">
        <f t="shared" si="240"/>
        <v>-36196.36</v>
      </c>
      <c r="AD2606" s="5" t="str">
        <f>$C2606&amp;" "&amp;VLOOKUP(C2606,Tegevusalad!$A$1:$B$89,2,FALSE)</f>
        <v>72 TEADUS- JA ARENDUSTEGEVUS</v>
      </c>
      <c r="AE2606" s="6">
        <f t="shared" si="241"/>
        <v>997473.53000000014</v>
      </c>
      <c r="AF2606" s="6">
        <f t="shared" si="242"/>
        <v>992833.16</v>
      </c>
      <c r="AG2606" s="6">
        <f t="shared" si="243"/>
        <v>2224803.6799999997</v>
      </c>
      <c r="AH2606" s="6">
        <f t="shared" si="244"/>
        <v>1843059.4</v>
      </c>
      <c r="AI2606" s="6">
        <f t="shared" si="245"/>
        <v>2224803.6799999997</v>
      </c>
    </row>
    <row r="2607" spans="1:35" s="2" customFormat="1">
      <c r="A2607" s="3">
        <v>2016</v>
      </c>
      <c r="B2607" s="3">
        <v>7</v>
      </c>
      <c r="C2607" s="4">
        <v>73</v>
      </c>
      <c r="D2607" s="8">
        <v>1136</v>
      </c>
      <c r="E2607" s="8">
        <v>20513124.039999999</v>
      </c>
      <c r="F2607" s="8">
        <v>47867.85</v>
      </c>
      <c r="G2607" s="8">
        <v>8587940.3900000006</v>
      </c>
      <c r="H2607" s="8">
        <v>6385994.1500000004</v>
      </c>
      <c r="I2607" s="8">
        <v>715744.56</v>
      </c>
      <c r="J2607" s="8">
        <v>34944.300000000003</v>
      </c>
      <c r="K2607" s="8">
        <v>0</v>
      </c>
      <c r="L2607" s="8">
        <v>4106932.85</v>
      </c>
      <c r="M2607" s="8">
        <v>0</v>
      </c>
      <c r="N2607" s="8">
        <v>3260575.58</v>
      </c>
      <c r="O2607" s="8">
        <v>9346.99</v>
      </c>
      <c r="P2607" s="8">
        <v>44657.25</v>
      </c>
      <c r="Q2607" s="8">
        <v>12118.38</v>
      </c>
      <c r="R2607" s="8">
        <v>20602</v>
      </c>
      <c r="S2607" s="8">
        <v>3410554.16</v>
      </c>
      <c r="T2607" s="8">
        <v>628487.47</v>
      </c>
      <c r="U2607" s="8">
        <v>969302.49</v>
      </c>
      <c r="V2607" s="8">
        <v>0</v>
      </c>
      <c r="W2607" s="8">
        <v>87311.98</v>
      </c>
      <c r="X2607" s="8">
        <v>759.08</v>
      </c>
      <c r="Y2607" s="8">
        <v>0</v>
      </c>
      <c r="Z2607" s="8">
        <v>460.01</v>
      </c>
      <c r="AA2607" s="8">
        <v>1197853.17</v>
      </c>
      <c r="AB2607" s="8">
        <v>351955.91</v>
      </c>
      <c r="AC2607" s="9">
        <f t="shared" si="240"/>
        <v>845897.26</v>
      </c>
      <c r="AD2607" s="5" t="str">
        <f>$C2607&amp;" "&amp;VLOOKUP(C2607,Tegevusalad!$A$1:$B$89,2,FALSE)</f>
        <v>73 REKLAAMINDUS JA TURU-UURINGUD</v>
      </c>
      <c r="AE2607" s="6">
        <f t="shared" si="241"/>
        <v>16181894.319999998</v>
      </c>
      <c r="AF2607" s="6">
        <f t="shared" si="242"/>
        <v>11979296.299999999</v>
      </c>
      <c r="AG2607" s="6">
        <f t="shared" si="243"/>
        <v>24769834.710000001</v>
      </c>
      <c r="AH2607" s="6">
        <f t="shared" si="244"/>
        <v>16405887.9</v>
      </c>
      <c r="AI2607" s="6">
        <f t="shared" si="245"/>
        <v>24769075.630000003</v>
      </c>
    </row>
    <row r="2608" spans="1:35" s="2" customFormat="1">
      <c r="A2608" s="3">
        <v>2016</v>
      </c>
      <c r="B2608" s="3">
        <v>7</v>
      </c>
      <c r="C2608" s="4">
        <v>74</v>
      </c>
      <c r="D2608" s="8">
        <v>1858</v>
      </c>
      <c r="E2608" s="8">
        <v>9997202.4299999997</v>
      </c>
      <c r="F2608" s="8">
        <v>5294032.8499999996</v>
      </c>
      <c r="G2608" s="8">
        <v>9663249.6799999997</v>
      </c>
      <c r="H2608" s="8">
        <v>6013417.2400000002</v>
      </c>
      <c r="I2608" s="8">
        <v>616034</v>
      </c>
      <c r="J2608" s="8">
        <v>899372.6</v>
      </c>
      <c r="K2608" s="8">
        <v>0</v>
      </c>
      <c r="L2608" s="8">
        <v>2475903.58</v>
      </c>
      <c r="M2608" s="8">
        <v>0</v>
      </c>
      <c r="N2608" s="8">
        <v>2029553.39</v>
      </c>
      <c r="O2608" s="8">
        <v>384276.62</v>
      </c>
      <c r="P2608" s="8">
        <v>77784.34</v>
      </c>
      <c r="Q2608" s="8">
        <v>13260.67</v>
      </c>
      <c r="R2608" s="8">
        <v>18115.84</v>
      </c>
      <c r="S2608" s="8">
        <v>4625462.74</v>
      </c>
      <c r="T2608" s="8">
        <v>3877564.72</v>
      </c>
      <c r="U2608" s="8">
        <v>56901.11</v>
      </c>
      <c r="V2608" s="8">
        <v>0</v>
      </c>
      <c r="W2608" s="8">
        <v>72478.63</v>
      </c>
      <c r="X2608" s="8">
        <v>0</v>
      </c>
      <c r="Y2608" s="8">
        <v>7.0000000000000007E-2</v>
      </c>
      <c r="Z2608" s="8">
        <v>0</v>
      </c>
      <c r="AA2608" s="8">
        <v>1118590.1299999999</v>
      </c>
      <c r="AB2608" s="8">
        <v>672239.87</v>
      </c>
      <c r="AC2608" s="9">
        <f t="shared" si="240"/>
        <v>446350.25999999989</v>
      </c>
      <c r="AD2608" s="5" t="str">
        <f>$C2608&amp;" "&amp;VLOOKUP(C2608,Tegevusalad!$A$1:$B$89,2,FALSE)</f>
        <v>74 MUU KUTSE-, TEADUS- JA TEHNIKAALANE TEGEVUS</v>
      </c>
      <c r="AE2608" s="6">
        <f t="shared" si="241"/>
        <v>10608871.43</v>
      </c>
      <c r="AF2608" s="6">
        <f t="shared" si="242"/>
        <v>3634599.1999999988</v>
      </c>
      <c r="AG2608" s="6">
        <f t="shared" si="243"/>
        <v>20272121.109999999</v>
      </c>
      <c r="AH2608" s="6">
        <f t="shared" si="244"/>
        <v>10238346.149999999</v>
      </c>
      <c r="AI2608" s="6">
        <f t="shared" si="245"/>
        <v>20272121.109999999</v>
      </c>
    </row>
    <row r="2609" spans="1:35" s="2" customFormat="1">
      <c r="A2609" s="3">
        <v>2016</v>
      </c>
      <c r="B2609" s="3">
        <v>7</v>
      </c>
      <c r="C2609" s="4">
        <v>75</v>
      </c>
      <c r="D2609" s="8">
        <v>140</v>
      </c>
      <c r="E2609" s="8">
        <v>1036921.07</v>
      </c>
      <c r="F2609" s="8">
        <v>426609.42</v>
      </c>
      <c r="G2609" s="8">
        <v>1624.86</v>
      </c>
      <c r="H2609" s="8">
        <v>967.86</v>
      </c>
      <c r="I2609" s="8">
        <v>665.44</v>
      </c>
      <c r="J2609" s="8">
        <v>319.55</v>
      </c>
      <c r="K2609" s="8">
        <v>319.55</v>
      </c>
      <c r="L2609" s="8">
        <v>245779.07</v>
      </c>
      <c r="M2609" s="8">
        <v>0</v>
      </c>
      <c r="N2609" s="8">
        <v>145201.5</v>
      </c>
      <c r="O2609" s="8">
        <v>348.1</v>
      </c>
      <c r="P2609" s="8">
        <v>9255.66</v>
      </c>
      <c r="Q2609" s="8">
        <v>1741.91</v>
      </c>
      <c r="R2609" s="8">
        <v>2138.4899999999998</v>
      </c>
      <c r="S2609" s="8">
        <v>21459.9</v>
      </c>
      <c r="T2609" s="8">
        <v>9437.4</v>
      </c>
      <c r="U2609" s="8">
        <v>0</v>
      </c>
      <c r="V2609" s="8">
        <v>0</v>
      </c>
      <c r="W2609" s="8">
        <v>20.67</v>
      </c>
      <c r="X2609" s="8">
        <v>689.93</v>
      </c>
      <c r="Y2609" s="8">
        <v>0</v>
      </c>
      <c r="Z2609" s="8">
        <v>0</v>
      </c>
      <c r="AA2609" s="8">
        <v>110945.88</v>
      </c>
      <c r="AB2609" s="8">
        <v>10368.31</v>
      </c>
      <c r="AC2609" s="9">
        <f t="shared" si="240"/>
        <v>100577.57</v>
      </c>
      <c r="AD2609" s="5" t="str">
        <f>$C2609&amp;" "&amp;VLOOKUP(C2609,Tegevusalad!$A$1:$B$89,2,FALSE)</f>
        <v>75 VETERINAARIA</v>
      </c>
      <c r="AE2609" s="6">
        <f t="shared" si="241"/>
        <v>1442760.52</v>
      </c>
      <c r="AF2609" s="6">
        <f t="shared" si="242"/>
        <v>713499.54999999981</v>
      </c>
      <c r="AG2609" s="6">
        <f t="shared" si="243"/>
        <v>1444385.3800000001</v>
      </c>
      <c r="AH2609" s="6">
        <f t="shared" si="244"/>
        <v>736699.95</v>
      </c>
      <c r="AI2609" s="6">
        <f t="shared" si="245"/>
        <v>1443695.4500000002</v>
      </c>
    </row>
    <row r="2610" spans="1:35" s="2" customFormat="1">
      <c r="A2610" s="3">
        <v>2016</v>
      </c>
      <c r="B2610" s="3">
        <v>7</v>
      </c>
      <c r="C2610" s="4">
        <v>77</v>
      </c>
      <c r="D2610" s="8">
        <v>1288</v>
      </c>
      <c r="E2610" s="8">
        <v>32342247.420000002</v>
      </c>
      <c r="F2610" s="8">
        <v>551837.44999999995</v>
      </c>
      <c r="G2610" s="8">
        <v>9276127.9399999995</v>
      </c>
      <c r="H2610" s="8">
        <v>6243759.3799999999</v>
      </c>
      <c r="I2610" s="8">
        <v>790755.14</v>
      </c>
      <c r="J2610" s="8">
        <v>423973.8</v>
      </c>
      <c r="K2610" s="8">
        <v>0</v>
      </c>
      <c r="L2610" s="8">
        <v>6518114.8799999999</v>
      </c>
      <c r="M2610" s="8">
        <v>4546.5</v>
      </c>
      <c r="N2610" s="8">
        <v>4703085.68</v>
      </c>
      <c r="O2610" s="8">
        <v>36873.58</v>
      </c>
      <c r="P2610" s="8">
        <v>807613.06</v>
      </c>
      <c r="Q2610" s="8">
        <v>77991.48</v>
      </c>
      <c r="R2610" s="8">
        <v>18659.79</v>
      </c>
      <c r="S2610" s="8">
        <v>7082338.2199999997</v>
      </c>
      <c r="T2610" s="8">
        <v>5505612.5</v>
      </c>
      <c r="U2610" s="8">
        <v>409359.55</v>
      </c>
      <c r="V2610" s="8">
        <v>2720.42</v>
      </c>
      <c r="W2610" s="8">
        <v>486524.91</v>
      </c>
      <c r="X2610" s="8">
        <v>476141.93</v>
      </c>
      <c r="Y2610" s="8">
        <v>288.44</v>
      </c>
      <c r="Z2610" s="8">
        <v>180.4</v>
      </c>
      <c r="AA2610" s="8">
        <v>2338968.5499999998</v>
      </c>
      <c r="AB2610" s="8">
        <v>519284.81</v>
      </c>
      <c r="AC2610" s="9">
        <f t="shared" si="240"/>
        <v>1819683.7399999998</v>
      </c>
      <c r="AD2610" s="5" t="str">
        <f>$C2610&amp;" "&amp;VLOOKUP(C2610,Tegevusalad!$A$1:$B$89,2,FALSE)</f>
        <v>77 RENTIMINE JA KASUTUSRENT</v>
      </c>
      <c r="AE2610" s="6">
        <f t="shared" si="241"/>
        <v>25878529.030000001</v>
      </c>
      <c r="AF2610" s="6">
        <f t="shared" si="242"/>
        <v>15935382.099999996</v>
      </c>
      <c r="AG2610" s="6">
        <f t="shared" si="243"/>
        <v>35154656.969999999</v>
      </c>
      <c r="AH2610" s="6">
        <f t="shared" si="244"/>
        <v>23608727.349999998</v>
      </c>
      <c r="AI2610" s="6">
        <f t="shared" si="245"/>
        <v>34678515.040000007</v>
      </c>
    </row>
    <row r="2611" spans="1:35" s="2" customFormat="1">
      <c r="A2611" s="3">
        <v>2016</v>
      </c>
      <c r="B2611" s="3">
        <v>7</v>
      </c>
      <c r="C2611" s="4">
        <v>78</v>
      </c>
      <c r="D2611" s="8">
        <v>572</v>
      </c>
      <c r="E2611" s="8">
        <v>11938389.890000001</v>
      </c>
      <c r="F2611" s="8">
        <v>29775.47</v>
      </c>
      <c r="G2611" s="8">
        <v>10069954.01</v>
      </c>
      <c r="H2611" s="8">
        <v>9027420.2699999996</v>
      </c>
      <c r="I2611" s="8">
        <v>300858.84000000003</v>
      </c>
      <c r="J2611" s="8">
        <v>0</v>
      </c>
      <c r="K2611" s="8">
        <v>0</v>
      </c>
      <c r="L2611" s="8">
        <v>2390357.7200000002</v>
      </c>
      <c r="M2611" s="8">
        <v>0</v>
      </c>
      <c r="N2611" s="8">
        <v>1156463.3999999999</v>
      </c>
      <c r="O2611" s="8">
        <v>957.9</v>
      </c>
      <c r="P2611" s="8">
        <v>21087.03</v>
      </c>
      <c r="Q2611" s="8">
        <v>5658.01</v>
      </c>
      <c r="R2611" s="8">
        <v>6638.2</v>
      </c>
      <c r="S2611" s="8">
        <v>2276206.7200000002</v>
      </c>
      <c r="T2611" s="8">
        <v>393451.16</v>
      </c>
      <c r="U2611" s="8">
        <v>4267.7299999999996</v>
      </c>
      <c r="V2611" s="8">
        <v>200</v>
      </c>
      <c r="W2611" s="8">
        <v>17143.740000000002</v>
      </c>
      <c r="X2611" s="8">
        <v>1069.07</v>
      </c>
      <c r="Y2611" s="8">
        <v>0</v>
      </c>
      <c r="Z2611" s="8">
        <v>0.04</v>
      </c>
      <c r="AA2611" s="8">
        <v>1543237.92</v>
      </c>
      <c r="AB2611" s="8">
        <v>309343.64</v>
      </c>
      <c r="AC2611" s="9">
        <f t="shared" si="240"/>
        <v>1233894.2799999998</v>
      </c>
      <c r="AD2611" s="5" t="str">
        <f>$C2611&amp;" "&amp;VLOOKUP(C2611,Tegevusalad!$A$1:$B$89,2,FALSE)</f>
        <v>78 TÖÖHÕIVE</v>
      </c>
      <c r="AE2611" s="6">
        <f t="shared" si="241"/>
        <v>9688759.9800000004</v>
      </c>
      <c r="AF2611" s="6">
        <f t="shared" si="242"/>
        <v>3530444.0499999989</v>
      </c>
      <c r="AG2611" s="6">
        <f t="shared" si="243"/>
        <v>19758713.990000002</v>
      </c>
      <c r="AH2611" s="6">
        <f t="shared" si="244"/>
        <v>5815507.9999999991</v>
      </c>
      <c r="AI2611" s="6">
        <f t="shared" si="245"/>
        <v>19757644.920000002</v>
      </c>
    </row>
    <row r="2612" spans="1:35" s="2" customFormat="1">
      <c r="A2612" s="3">
        <v>2016</v>
      </c>
      <c r="B2612" s="3">
        <v>7</v>
      </c>
      <c r="C2612" s="4">
        <v>79</v>
      </c>
      <c r="D2612" s="8">
        <v>342</v>
      </c>
      <c r="E2612" s="8">
        <v>6762368</v>
      </c>
      <c r="F2612" s="8">
        <v>290867.64</v>
      </c>
      <c r="G2612" s="8">
        <v>5656508.8099999996</v>
      </c>
      <c r="H2612" s="8">
        <v>1129526.1200000001</v>
      </c>
      <c r="I2612" s="8">
        <v>4196.8</v>
      </c>
      <c r="J2612" s="8">
        <v>2271.46</v>
      </c>
      <c r="K2612" s="8">
        <v>0</v>
      </c>
      <c r="L2612" s="8">
        <v>1378651.67</v>
      </c>
      <c r="M2612" s="8">
        <v>0</v>
      </c>
      <c r="N2612" s="8">
        <v>920217.72</v>
      </c>
      <c r="O2612" s="8">
        <v>563.27</v>
      </c>
      <c r="P2612" s="8">
        <v>11956.32</v>
      </c>
      <c r="Q2612" s="8">
        <v>1548.17</v>
      </c>
      <c r="R2612" s="8">
        <v>2784.05</v>
      </c>
      <c r="S2612" s="8">
        <v>1121075.26</v>
      </c>
      <c r="T2612" s="8">
        <v>1357.84</v>
      </c>
      <c r="U2612" s="8">
        <v>75533.279999999999</v>
      </c>
      <c r="V2612" s="8">
        <v>0</v>
      </c>
      <c r="W2612" s="8">
        <v>116304.52</v>
      </c>
      <c r="X2612" s="8">
        <v>0</v>
      </c>
      <c r="Y2612" s="8">
        <v>20.37</v>
      </c>
      <c r="Z2612" s="8">
        <v>0</v>
      </c>
      <c r="AA2612" s="8">
        <v>612076.42000000004</v>
      </c>
      <c r="AB2612" s="8">
        <v>153622.10999999999</v>
      </c>
      <c r="AC2612" s="9">
        <f t="shared" si="240"/>
        <v>458454.31000000006</v>
      </c>
      <c r="AD2612" s="5" t="str">
        <f>$C2612&amp;" "&amp;VLOOKUP(C2612,Tegevusalad!$A$1:$B$89,2,FALSE)</f>
        <v>79 REISIBÜROODE JA REISIKORRALDAJATE TEGEVUS, RESERVEERIMINE NING SELLEGA SEOTUD TEGEVUS</v>
      </c>
      <c r="AE2612" s="6">
        <f t="shared" si="241"/>
        <v>5856627.0999999996</v>
      </c>
      <c r="AF2612" s="6">
        <f t="shared" si="242"/>
        <v>3415583.9600000004</v>
      </c>
      <c r="AG2612" s="6">
        <f t="shared" si="243"/>
        <v>11513135.91</v>
      </c>
      <c r="AH2612" s="6">
        <f t="shared" si="244"/>
        <v>4615008.8499999996</v>
      </c>
      <c r="AI2612" s="6">
        <f t="shared" si="245"/>
        <v>11513135.91</v>
      </c>
    </row>
    <row r="2613" spans="1:35" s="2" customFormat="1">
      <c r="A2613" s="3">
        <v>2016</v>
      </c>
      <c r="B2613" s="3">
        <v>7</v>
      </c>
      <c r="C2613" s="4">
        <v>80</v>
      </c>
      <c r="D2613" s="8">
        <v>136</v>
      </c>
      <c r="E2613" s="8">
        <v>11022013.359999999</v>
      </c>
      <c r="F2613" s="8">
        <v>18857.18</v>
      </c>
      <c r="G2613" s="8">
        <v>476992.64</v>
      </c>
      <c r="H2613" s="8">
        <v>209999.44</v>
      </c>
      <c r="I2613" s="8">
        <v>71236.83</v>
      </c>
      <c r="J2613" s="8">
        <v>23758.36</v>
      </c>
      <c r="K2613" s="8">
        <v>0</v>
      </c>
      <c r="L2613" s="8">
        <v>2206099.84</v>
      </c>
      <c r="M2613" s="8">
        <v>0</v>
      </c>
      <c r="N2613" s="8">
        <v>731268.21</v>
      </c>
      <c r="O2613" s="8">
        <v>42250.81</v>
      </c>
      <c r="P2613" s="8">
        <v>4428.34</v>
      </c>
      <c r="Q2613" s="8">
        <v>28672.6</v>
      </c>
      <c r="R2613" s="8">
        <v>11718.43</v>
      </c>
      <c r="S2613" s="8">
        <v>891844.34</v>
      </c>
      <c r="T2613" s="8">
        <v>427060.43</v>
      </c>
      <c r="U2613" s="8">
        <v>128990.7</v>
      </c>
      <c r="V2613" s="8">
        <v>0</v>
      </c>
      <c r="W2613" s="8">
        <v>129076.85</v>
      </c>
      <c r="X2613" s="8">
        <v>0</v>
      </c>
      <c r="Y2613" s="8">
        <v>0</v>
      </c>
      <c r="Z2613" s="8">
        <v>4.93</v>
      </c>
      <c r="AA2613" s="8">
        <v>1495783.63</v>
      </c>
      <c r="AB2613" s="8">
        <v>20956.93</v>
      </c>
      <c r="AC2613" s="9">
        <f t="shared" si="240"/>
        <v>1474826.7</v>
      </c>
      <c r="AD2613" s="5" t="str">
        <f>$C2613&amp;" "&amp;VLOOKUP(C2613,Tegevusalad!$A$1:$B$89,2,FALSE)</f>
        <v>80 TURVATÖÖ JA JUURDLUS</v>
      </c>
      <c r="AE2613" s="6">
        <f t="shared" si="241"/>
        <v>10020035.5</v>
      </c>
      <c r="AF2613" s="6">
        <f t="shared" si="242"/>
        <v>2482844.1100000003</v>
      </c>
      <c r="AG2613" s="6">
        <f t="shared" si="243"/>
        <v>10497028.140000001</v>
      </c>
      <c r="AH2613" s="6">
        <f t="shared" si="244"/>
        <v>3714933.1999999997</v>
      </c>
      <c r="AI2613" s="6">
        <f t="shared" si="245"/>
        <v>10497028.140000001</v>
      </c>
    </row>
    <row r="2614" spans="1:35" s="2" customFormat="1">
      <c r="A2614" s="3">
        <v>2016</v>
      </c>
      <c r="B2614" s="3">
        <v>7</v>
      </c>
      <c r="C2614" s="4">
        <v>81</v>
      </c>
      <c r="D2614" s="8">
        <v>1150</v>
      </c>
      <c r="E2614" s="8">
        <v>19685443.199999999</v>
      </c>
      <c r="F2614" s="8">
        <v>44939.77</v>
      </c>
      <c r="G2614" s="8">
        <v>747627.48</v>
      </c>
      <c r="H2614" s="8">
        <v>398485.36</v>
      </c>
      <c r="I2614" s="8">
        <v>13340.18</v>
      </c>
      <c r="J2614" s="8">
        <v>44895.3</v>
      </c>
      <c r="K2614" s="8">
        <v>0</v>
      </c>
      <c r="L2614" s="8">
        <v>3941133.21</v>
      </c>
      <c r="M2614" s="8">
        <v>0</v>
      </c>
      <c r="N2614" s="8">
        <v>2203903.59</v>
      </c>
      <c r="O2614" s="8">
        <v>4391.3500000000004</v>
      </c>
      <c r="P2614" s="8">
        <v>273966.98</v>
      </c>
      <c r="Q2614" s="8">
        <v>28410.85</v>
      </c>
      <c r="R2614" s="8">
        <v>23643.1</v>
      </c>
      <c r="S2614" s="8">
        <v>180561.09</v>
      </c>
      <c r="T2614" s="8">
        <v>116592.17</v>
      </c>
      <c r="U2614" s="8">
        <v>7378.3</v>
      </c>
      <c r="V2614" s="8">
        <v>364.6</v>
      </c>
      <c r="W2614" s="8">
        <v>104544.14</v>
      </c>
      <c r="X2614" s="8">
        <v>1068.69</v>
      </c>
      <c r="Y2614" s="8">
        <v>0</v>
      </c>
      <c r="Z2614" s="8">
        <v>0.01</v>
      </c>
      <c r="AA2614" s="8">
        <v>1992402.66</v>
      </c>
      <c r="AB2614" s="8">
        <v>255173.05</v>
      </c>
      <c r="AC2614" s="9">
        <f t="shared" si="240"/>
        <v>1737229.6099999999</v>
      </c>
      <c r="AD2614" s="5" t="str">
        <f>$C2614&amp;" "&amp;VLOOKUP(C2614,Tegevusalad!$A$1:$B$89,2,FALSE)</f>
        <v>81 HOONETE JA MAASTIKE HOOLDUS</v>
      </c>
      <c r="AE2614" s="6">
        <f t="shared" si="241"/>
        <v>19543512.27</v>
      </c>
      <c r="AF2614" s="6">
        <f t="shared" si="242"/>
        <v>10928201.91</v>
      </c>
      <c r="AG2614" s="6">
        <f t="shared" si="243"/>
        <v>20291139.75</v>
      </c>
      <c r="AH2614" s="6">
        <f t="shared" si="244"/>
        <v>11137733.449999999</v>
      </c>
      <c r="AI2614" s="6">
        <f t="shared" si="245"/>
        <v>20290071.059999999</v>
      </c>
    </row>
    <row r="2615" spans="1:35" s="2" customFormat="1">
      <c r="A2615" s="3">
        <v>2016</v>
      </c>
      <c r="B2615" s="3">
        <v>7</v>
      </c>
      <c r="C2615" s="4">
        <v>82</v>
      </c>
      <c r="D2615" s="8">
        <v>1020</v>
      </c>
      <c r="E2615" s="8">
        <v>11679899.289999999</v>
      </c>
      <c r="F2615" s="8">
        <v>315319.78000000003</v>
      </c>
      <c r="G2615" s="8">
        <v>7223486.5300000003</v>
      </c>
      <c r="H2615" s="8">
        <v>6246280.9100000001</v>
      </c>
      <c r="I2615" s="8">
        <v>591706.56999999995</v>
      </c>
      <c r="J2615" s="8">
        <v>108556.82</v>
      </c>
      <c r="K2615" s="8">
        <v>2440</v>
      </c>
      <c r="L2615" s="8">
        <v>2364358.66</v>
      </c>
      <c r="M2615" s="8">
        <v>0</v>
      </c>
      <c r="N2615" s="8">
        <v>1761770.71</v>
      </c>
      <c r="O2615" s="8">
        <v>20495.75</v>
      </c>
      <c r="P2615" s="8">
        <v>50385.05</v>
      </c>
      <c r="Q2615" s="8">
        <v>8101.22</v>
      </c>
      <c r="R2615" s="8">
        <v>23075.07</v>
      </c>
      <c r="S2615" s="8">
        <v>2305963.7000000002</v>
      </c>
      <c r="T2615" s="8">
        <v>1574261.36</v>
      </c>
      <c r="U2615" s="8">
        <v>195911.03</v>
      </c>
      <c r="V2615" s="8">
        <v>0</v>
      </c>
      <c r="W2615" s="8">
        <v>408069.73</v>
      </c>
      <c r="X2615" s="8">
        <v>9825.4699999999993</v>
      </c>
      <c r="Y2615" s="8">
        <v>0</v>
      </c>
      <c r="Z2615" s="8">
        <v>0</v>
      </c>
      <c r="AA2615" s="8">
        <v>1034279.53</v>
      </c>
      <c r="AB2615" s="8">
        <v>431691.58</v>
      </c>
      <c r="AC2615" s="9">
        <f t="shared" si="240"/>
        <v>602587.94999999995</v>
      </c>
      <c r="AD2615" s="5" t="str">
        <f>$C2615&amp;" "&amp;VLOOKUP(C2615,Tegevusalad!$A$1:$B$89,2,FALSE)</f>
        <v>82 BÜROOHALDUS, BÜROODE JA MUU ÄRITEGEVUSE ABITEGEVUSED</v>
      </c>
      <c r="AE2615" s="6">
        <f t="shared" si="241"/>
        <v>9503169.8099999987</v>
      </c>
      <c r="AF2615" s="6">
        <f t="shared" si="242"/>
        <v>6319875.4199999999</v>
      </c>
      <c r="AG2615" s="6">
        <f t="shared" si="243"/>
        <v>16726656.339999996</v>
      </c>
      <c r="AH2615" s="6">
        <f t="shared" si="244"/>
        <v>8924228.9000000004</v>
      </c>
      <c r="AI2615" s="6">
        <f t="shared" si="245"/>
        <v>16716830.869999997</v>
      </c>
    </row>
    <row r="2616" spans="1:35" s="2" customFormat="1">
      <c r="A2616" s="3">
        <v>2016</v>
      </c>
      <c r="B2616" s="3">
        <v>7</v>
      </c>
      <c r="C2616" s="4">
        <v>84</v>
      </c>
      <c r="D2616" s="8">
        <v>97</v>
      </c>
      <c r="E2616" s="8">
        <v>11439348.310000001</v>
      </c>
      <c r="F2616" s="8">
        <v>105959.07</v>
      </c>
      <c r="G2616" s="8">
        <v>168224.94</v>
      </c>
      <c r="H2616" s="8">
        <v>157371.84</v>
      </c>
      <c r="I2616" s="8">
        <v>147882.23999999999</v>
      </c>
      <c r="J2616" s="8">
        <v>0</v>
      </c>
      <c r="K2616" s="8">
        <v>0</v>
      </c>
      <c r="L2616" s="8">
        <v>2297406.0099999998</v>
      </c>
      <c r="M2616" s="8">
        <v>0</v>
      </c>
      <c r="N2616" s="8">
        <v>1956132.74</v>
      </c>
      <c r="O2616" s="8">
        <v>599.99</v>
      </c>
      <c r="P2616" s="8">
        <v>441577.13</v>
      </c>
      <c r="Q2616" s="8">
        <v>74.14</v>
      </c>
      <c r="R2616" s="8">
        <v>721.92</v>
      </c>
      <c r="S2616" s="8">
        <v>1776398.76</v>
      </c>
      <c r="T2616" s="8">
        <v>382678.74</v>
      </c>
      <c r="U2616" s="8">
        <v>206221.51</v>
      </c>
      <c r="V2616" s="8">
        <v>0</v>
      </c>
      <c r="W2616" s="8">
        <v>421235.59</v>
      </c>
      <c r="X2616" s="8">
        <v>1373.15</v>
      </c>
      <c r="Y2616" s="8">
        <v>0.28000000000000003</v>
      </c>
      <c r="Z2616" s="8">
        <v>0</v>
      </c>
      <c r="AA2616" s="8">
        <v>533012.28</v>
      </c>
      <c r="AB2616" s="8">
        <v>191738.73</v>
      </c>
      <c r="AC2616" s="9">
        <f t="shared" si="240"/>
        <v>341273.55000000005</v>
      </c>
      <c r="AD2616" s="5" t="str">
        <f>$C2616&amp;" "&amp;VLOOKUP(C2616,Tegevusalad!$A$1:$B$89,2,FALSE)</f>
        <v>84 AVALIK HALDUS JA RIIGIKAITSE; KOHUSTUSLIK SOTSIAALKINDLUSTUS</v>
      </c>
      <c r="AE2616" s="6">
        <f t="shared" si="241"/>
        <v>9564060.2600000016</v>
      </c>
      <c r="AF2616" s="6">
        <f t="shared" si="242"/>
        <v>7798653.0800000001</v>
      </c>
      <c r="AG2616" s="6">
        <f t="shared" si="243"/>
        <v>9732285.2000000011</v>
      </c>
      <c r="AH2616" s="6">
        <f t="shared" si="244"/>
        <v>9784273.2999999989</v>
      </c>
      <c r="AI2616" s="6">
        <f t="shared" si="245"/>
        <v>9730912.0500000007</v>
      </c>
    </row>
    <row r="2617" spans="1:35" s="2" customFormat="1">
      <c r="A2617" s="3">
        <v>2016</v>
      </c>
      <c r="B2617" s="3">
        <v>7</v>
      </c>
      <c r="C2617" s="4">
        <v>85</v>
      </c>
      <c r="D2617" s="8">
        <v>939</v>
      </c>
      <c r="E2617" s="8">
        <v>5242411.28</v>
      </c>
      <c r="F2617" s="8">
        <v>249653.62</v>
      </c>
      <c r="G2617" s="8">
        <v>501854.4</v>
      </c>
      <c r="H2617" s="8">
        <v>223140.18</v>
      </c>
      <c r="I2617" s="8">
        <v>2036.55</v>
      </c>
      <c r="J2617" s="8">
        <v>1900.82</v>
      </c>
      <c r="K2617" s="8">
        <v>1900.82</v>
      </c>
      <c r="L2617" s="8">
        <v>1070951.17</v>
      </c>
      <c r="M2617" s="8">
        <v>0</v>
      </c>
      <c r="N2617" s="8">
        <v>652101.61</v>
      </c>
      <c r="O2617" s="8">
        <v>2296.8200000000002</v>
      </c>
      <c r="P2617" s="8">
        <v>114322.59</v>
      </c>
      <c r="Q2617" s="8">
        <v>28329.64</v>
      </c>
      <c r="R2617" s="8">
        <v>9556.82</v>
      </c>
      <c r="S2617" s="8">
        <v>547879.41</v>
      </c>
      <c r="T2617" s="8">
        <v>231000.27</v>
      </c>
      <c r="U2617" s="8">
        <v>99175.76</v>
      </c>
      <c r="V2617" s="8">
        <v>65000</v>
      </c>
      <c r="W2617" s="8">
        <v>8471249.9700000007</v>
      </c>
      <c r="X2617" s="8">
        <v>152.58000000000001</v>
      </c>
      <c r="Y2617" s="8">
        <v>367.86</v>
      </c>
      <c r="Z2617" s="8">
        <v>111.69</v>
      </c>
      <c r="AA2617" s="8">
        <v>554841.81999999995</v>
      </c>
      <c r="AB2617" s="8">
        <v>135736.09</v>
      </c>
      <c r="AC2617" s="9">
        <f t="shared" si="240"/>
        <v>419105.73</v>
      </c>
      <c r="AD2617" s="5" t="str">
        <f>$C2617&amp;" "&amp;VLOOKUP(C2617,Tegevusalad!$A$1:$B$89,2,FALSE)</f>
        <v>85 HARIDUS</v>
      </c>
      <c r="AE2617" s="6">
        <f t="shared" si="241"/>
        <v>4845162.3100000005</v>
      </c>
      <c r="AF2617" s="6">
        <f t="shared" si="242"/>
        <v>2714752.88</v>
      </c>
      <c r="AG2617" s="6">
        <f t="shared" si="243"/>
        <v>5347016.7100000009</v>
      </c>
      <c r="AH2617" s="6">
        <f t="shared" si="244"/>
        <v>3308292.1499999994</v>
      </c>
      <c r="AI2617" s="6">
        <f t="shared" si="245"/>
        <v>5346864.1300000008</v>
      </c>
    </row>
    <row r="2618" spans="1:35" s="2" customFormat="1">
      <c r="A2618" s="3">
        <v>2016</v>
      </c>
      <c r="B2618" s="3">
        <v>7</v>
      </c>
      <c r="C2618" s="4">
        <v>86</v>
      </c>
      <c r="D2618" s="8">
        <v>307</v>
      </c>
      <c r="E2618" s="8">
        <v>2812542.99</v>
      </c>
      <c r="F2618" s="8">
        <v>1057727.58</v>
      </c>
      <c r="G2618" s="8">
        <v>409702.98</v>
      </c>
      <c r="H2618" s="8">
        <v>190991.86</v>
      </c>
      <c r="I2618" s="8">
        <v>8264.3799999999992</v>
      </c>
      <c r="J2618" s="8">
        <v>16312</v>
      </c>
      <c r="K2618" s="8">
        <v>0</v>
      </c>
      <c r="L2618" s="8">
        <v>657704.15</v>
      </c>
      <c r="M2618" s="8">
        <v>0</v>
      </c>
      <c r="N2618" s="8">
        <v>296179.25</v>
      </c>
      <c r="O2618" s="8">
        <v>11396.53</v>
      </c>
      <c r="P2618" s="8">
        <v>19034.77</v>
      </c>
      <c r="Q2618" s="8">
        <v>1589.96</v>
      </c>
      <c r="R2618" s="8">
        <v>1544.85</v>
      </c>
      <c r="S2618" s="8">
        <v>1134177.1100000001</v>
      </c>
      <c r="T2618" s="8">
        <v>1019222.7</v>
      </c>
      <c r="U2618" s="8">
        <v>128981.21</v>
      </c>
      <c r="V2618" s="8">
        <v>0</v>
      </c>
      <c r="W2618" s="8">
        <v>61186691.549999997</v>
      </c>
      <c r="X2618" s="8">
        <v>0</v>
      </c>
      <c r="Y2618" s="8">
        <v>2381.83</v>
      </c>
      <c r="Z2618" s="8">
        <v>0</v>
      </c>
      <c r="AA2618" s="8">
        <v>397476.11</v>
      </c>
      <c r="AB2618" s="8">
        <v>33569.379999999997</v>
      </c>
      <c r="AC2618" s="9">
        <f t="shared" si="240"/>
        <v>363906.73</v>
      </c>
      <c r="AD2618" s="5" t="str">
        <f>$C2618&amp;" "&amp;VLOOKUP(C2618,Tegevusalad!$A$1:$B$89,2,FALSE)</f>
        <v>86 TERVISHOID</v>
      </c>
      <c r="AE2618" s="6">
        <f t="shared" si="241"/>
        <v>2607112.25</v>
      </c>
      <c r="AF2618" s="6">
        <f t="shared" si="242"/>
        <v>168479.5299999995</v>
      </c>
      <c r="AG2618" s="6">
        <f t="shared" si="243"/>
        <v>3016815.2300000004</v>
      </c>
      <c r="AH2618" s="6">
        <f t="shared" si="244"/>
        <v>1488620.4999999998</v>
      </c>
      <c r="AI2618" s="6">
        <f t="shared" si="245"/>
        <v>3016815.2300000004</v>
      </c>
    </row>
    <row r="2619" spans="1:35" s="2" customFormat="1">
      <c r="A2619" s="3">
        <v>2016</v>
      </c>
      <c r="B2619" s="3">
        <v>7</v>
      </c>
      <c r="C2619" s="4">
        <v>87</v>
      </c>
      <c r="D2619" s="8">
        <v>33</v>
      </c>
      <c r="E2619" s="8">
        <v>220019.74</v>
      </c>
      <c r="F2619" s="8">
        <v>31553.18</v>
      </c>
      <c r="G2619" s="8">
        <v>3754.55</v>
      </c>
      <c r="H2619" s="8">
        <v>2047.68</v>
      </c>
      <c r="I2619" s="8">
        <v>2047.68</v>
      </c>
      <c r="J2619" s="8">
        <v>0</v>
      </c>
      <c r="K2619" s="8">
        <v>0</v>
      </c>
      <c r="L2619" s="8">
        <v>46843.71</v>
      </c>
      <c r="M2619" s="8">
        <v>0</v>
      </c>
      <c r="N2619" s="8">
        <v>29672.16</v>
      </c>
      <c r="O2619" s="8">
        <v>0</v>
      </c>
      <c r="P2619" s="8">
        <v>9693.0499999999993</v>
      </c>
      <c r="Q2619" s="8">
        <v>65.459999999999994</v>
      </c>
      <c r="R2619" s="8">
        <v>96.61</v>
      </c>
      <c r="S2619" s="8">
        <v>51.48</v>
      </c>
      <c r="T2619" s="8">
        <v>0</v>
      </c>
      <c r="U2619" s="8">
        <v>0</v>
      </c>
      <c r="V2619" s="8">
        <v>0</v>
      </c>
      <c r="W2619" s="8">
        <v>3055887.36</v>
      </c>
      <c r="X2619" s="8">
        <v>0</v>
      </c>
      <c r="Y2619" s="8">
        <v>0</v>
      </c>
      <c r="Z2619" s="8">
        <v>0</v>
      </c>
      <c r="AA2619" s="8">
        <v>19610.21</v>
      </c>
      <c r="AB2619" s="8">
        <v>2438.66</v>
      </c>
      <c r="AC2619" s="9">
        <f t="shared" si="240"/>
        <v>17171.55</v>
      </c>
      <c r="AD2619" s="5" t="str">
        <f>$C2619&amp;" "&amp;VLOOKUP(C2619,Tegevusalad!$A$1:$B$89,2,FALSE)</f>
        <v>87 HOOLEKANDEASUTUSTE TEGEVUS</v>
      </c>
      <c r="AE2619" s="6">
        <f t="shared" si="241"/>
        <v>251521.43999999997</v>
      </c>
      <c r="AF2619" s="6">
        <f t="shared" si="242"/>
        <v>148792.37</v>
      </c>
      <c r="AG2619" s="6">
        <f t="shared" si="243"/>
        <v>255275.98999999996</v>
      </c>
      <c r="AH2619" s="6">
        <f t="shared" si="244"/>
        <v>148843.85</v>
      </c>
      <c r="AI2619" s="6">
        <f t="shared" si="245"/>
        <v>255275.98999999996</v>
      </c>
    </row>
    <row r="2620" spans="1:35" s="2" customFormat="1">
      <c r="A2620" s="3">
        <v>2016</v>
      </c>
      <c r="B2620" s="3">
        <v>7</v>
      </c>
      <c r="C2620" s="4">
        <v>88</v>
      </c>
      <c r="D2620" s="8">
        <v>46</v>
      </c>
      <c r="E2620" s="8">
        <v>76036.86</v>
      </c>
      <c r="F2620" s="8">
        <v>23029.86</v>
      </c>
      <c r="G2620" s="8">
        <v>112247</v>
      </c>
      <c r="H2620" s="8">
        <v>0</v>
      </c>
      <c r="I2620" s="8">
        <v>0</v>
      </c>
      <c r="J2620" s="8">
        <v>0</v>
      </c>
      <c r="K2620" s="8">
        <v>0</v>
      </c>
      <c r="L2620" s="8">
        <v>17280.05</v>
      </c>
      <c r="M2620" s="8">
        <v>0</v>
      </c>
      <c r="N2620" s="8">
        <v>12427.3</v>
      </c>
      <c r="O2620" s="8">
        <v>92.14</v>
      </c>
      <c r="P2620" s="8">
        <v>106.05</v>
      </c>
      <c r="Q2620" s="8">
        <v>446.64</v>
      </c>
      <c r="R2620" s="8">
        <v>69.099999999999994</v>
      </c>
      <c r="S2620" s="8">
        <v>17231.490000000002</v>
      </c>
      <c r="T2620" s="8">
        <v>8449.17</v>
      </c>
      <c r="U2620" s="8">
        <v>2049.11</v>
      </c>
      <c r="V2620" s="8">
        <v>0</v>
      </c>
      <c r="W2620" s="8">
        <v>46479.96</v>
      </c>
      <c r="X2620" s="8">
        <v>0</v>
      </c>
      <c r="Y2620" s="8">
        <v>0</v>
      </c>
      <c r="Z2620" s="8">
        <v>0</v>
      </c>
      <c r="AA2620" s="8">
        <v>9861.25</v>
      </c>
      <c r="AB2620" s="8">
        <v>5008.5</v>
      </c>
      <c r="AC2620" s="9">
        <f t="shared" si="240"/>
        <v>4852.75</v>
      </c>
      <c r="AD2620" s="5" t="str">
        <f>$C2620&amp;" "&amp;VLOOKUP(C2620,Tegevusalad!$A$1:$B$89,2,FALSE)</f>
        <v>88 SOTSIAALHOOLEKANNE MAJUTUSETA</v>
      </c>
      <c r="AE2620" s="6">
        <f t="shared" si="241"/>
        <v>79786.12</v>
      </c>
      <c r="AF2620" s="6">
        <f t="shared" si="242"/>
        <v>42740.7</v>
      </c>
      <c r="AG2620" s="6">
        <f t="shared" si="243"/>
        <v>192033.12</v>
      </c>
      <c r="AH2620" s="6">
        <f t="shared" si="244"/>
        <v>62481.999999999993</v>
      </c>
      <c r="AI2620" s="6">
        <f t="shared" si="245"/>
        <v>192033.12</v>
      </c>
    </row>
    <row r="2621" spans="1:35" s="2" customFormat="1">
      <c r="A2621" s="3">
        <v>2016</v>
      </c>
      <c r="B2621" s="3">
        <v>7</v>
      </c>
      <c r="C2621" s="4">
        <v>90</v>
      </c>
      <c r="D2621" s="8">
        <v>961</v>
      </c>
      <c r="E2621" s="8">
        <v>5340174.0199999996</v>
      </c>
      <c r="F2621" s="8">
        <v>14182.03</v>
      </c>
      <c r="G2621" s="8">
        <v>813101.03</v>
      </c>
      <c r="H2621" s="8">
        <v>294902.81</v>
      </c>
      <c r="I2621" s="8">
        <v>47874.2</v>
      </c>
      <c r="J2621" s="8">
        <v>47866.05</v>
      </c>
      <c r="K2621" s="8">
        <v>0</v>
      </c>
      <c r="L2621" s="8">
        <v>1069311.19</v>
      </c>
      <c r="M2621" s="8">
        <v>0</v>
      </c>
      <c r="N2621" s="8">
        <v>935893.93</v>
      </c>
      <c r="O2621" s="8">
        <v>10413.43</v>
      </c>
      <c r="P2621" s="8">
        <v>124245.94</v>
      </c>
      <c r="Q2621" s="8">
        <v>12624.18</v>
      </c>
      <c r="R2621" s="8">
        <v>9992.18</v>
      </c>
      <c r="S2621" s="8">
        <v>422288.54</v>
      </c>
      <c r="T2621" s="8">
        <v>301527.76</v>
      </c>
      <c r="U2621" s="8">
        <v>-3856.84</v>
      </c>
      <c r="V2621" s="8">
        <v>0</v>
      </c>
      <c r="W2621" s="8">
        <v>39690.01</v>
      </c>
      <c r="X2621" s="8">
        <v>0</v>
      </c>
      <c r="Y2621" s="8">
        <v>40.130000000000003</v>
      </c>
      <c r="Z2621" s="8">
        <v>0</v>
      </c>
      <c r="AA2621" s="8">
        <v>416414.93</v>
      </c>
      <c r="AB2621" s="8">
        <v>282957.55</v>
      </c>
      <c r="AC2621" s="9">
        <f t="shared" si="240"/>
        <v>133457.38</v>
      </c>
      <c r="AD2621" s="5" t="str">
        <f>$C2621&amp;" "&amp;VLOOKUP(C2621,Tegevusalad!$A$1:$B$89,2,FALSE)</f>
        <v>90 LOOME-, KUNSTI- JA MEELELAHUTUSTEGEVUS</v>
      </c>
      <c r="AE2621" s="6">
        <f t="shared" si="241"/>
        <v>4935924.3499999996</v>
      </c>
      <c r="AF2621" s="6">
        <f t="shared" si="242"/>
        <v>4258931.7</v>
      </c>
      <c r="AG2621" s="6">
        <f t="shared" si="243"/>
        <v>5749025.3799999999</v>
      </c>
      <c r="AH2621" s="6">
        <f t="shared" si="244"/>
        <v>4729430.55</v>
      </c>
      <c r="AI2621" s="6">
        <f t="shared" si="245"/>
        <v>5749025.3799999999</v>
      </c>
    </row>
    <row r="2622" spans="1:35" s="2" customFormat="1">
      <c r="A2622" s="3">
        <v>2016</v>
      </c>
      <c r="B2622" s="3">
        <v>7</v>
      </c>
      <c r="C2622" s="4">
        <v>91</v>
      </c>
      <c r="D2622" s="8">
        <v>75</v>
      </c>
      <c r="E2622" s="8">
        <v>2519220.0699999998</v>
      </c>
      <c r="F2622" s="8">
        <v>53502.16</v>
      </c>
      <c r="G2622" s="8">
        <v>1505.67</v>
      </c>
      <c r="H2622" s="8">
        <v>485.52</v>
      </c>
      <c r="I2622" s="8">
        <v>0</v>
      </c>
      <c r="J2622" s="8">
        <v>0</v>
      </c>
      <c r="K2622" s="8">
        <v>0</v>
      </c>
      <c r="L2622" s="8">
        <v>508659.18</v>
      </c>
      <c r="M2622" s="8">
        <v>0</v>
      </c>
      <c r="N2622" s="8">
        <v>587856.4</v>
      </c>
      <c r="O2622" s="8">
        <v>0</v>
      </c>
      <c r="P2622" s="8">
        <v>325844.51</v>
      </c>
      <c r="Q2622" s="8">
        <v>1322.23</v>
      </c>
      <c r="R2622" s="8">
        <v>690.67</v>
      </c>
      <c r="S2622" s="8">
        <v>38261.699999999997</v>
      </c>
      <c r="T2622" s="8">
        <v>31209.919999999998</v>
      </c>
      <c r="U2622" s="8">
        <v>9801.2099999999991</v>
      </c>
      <c r="V2622" s="8">
        <v>0</v>
      </c>
      <c r="W2622" s="8">
        <v>18023.02</v>
      </c>
      <c r="X2622" s="8">
        <v>0</v>
      </c>
      <c r="Y2622" s="8">
        <v>0.04</v>
      </c>
      <c r="Z2622" s="8">
        <v>0</v>
      </c>
      <c r="AA2622" s="8">
        <v>245343.19</v>
      </c>
      <c r="AB2622" s="8">
        <v>324540.37</v>
      </c>
      <c r="AC2622" s="9">
        <f t="shared" si="240"/>
        <v>-79197.179999999993</v>
      </c>
      <c r="AD2622" s="5" t="str">
        <f>$C2622&amp;" "&amp;VLOOKUP(C2622,Tegevusalad!$A$1:$B$89,2,FALSE)</f>
        <v>91 RAAMATUKOGUDE, ARHIIVIDE, MUUSEUMIDE JA MUUDE KULTUURIASUTUSTE TEGEVUS</v>
      </c>
      <c r="AE2622" s="6">
        <f t="shared" si="241"/>
        <v>2524659.3199999998</v>
      </c>
      <c r="AF2622" s="6">
        <f t="shared" si="242"/>
        <v>2894672.44</v>
      </c>
      <c r="AG2622" s="6">
        <f t="shared" si="243"/>
        <v>2526164.9899999998</v>
      </c>
      <c r="AH2622" s="6">
        <f t="shared" si="244"/>
        <v>2942735.35</v>
      </c>
      <c r="AI2622" s="6">
        <f t="shared" si="245"/>
        <v>2526164.9899999998</v>
      </c>
    </row>
    <row r="2623" spans="1:35" s="2" customFormat="1">
      <c r="A2623" s="3">
        <v>2016</v>
      </c>
      <c r="B2623" s="3">
        <v>7</v>
      </c>
      <c r="C2623" s="4">
        <v>92</v>
      </c>
      <c r="D2623" s="8">
        <v>14</v>
      </c>
      <c r="E2623" s="8">
        <v>705315.77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0</v>
      </c>
      <c r="L2623" s="8">
        <v>141063.15</v>
      </c>
      <c r="M2623" s="8">
        <v>0</v>
      </c>
      <c r="N2623" s="8">
        <v>11258.9</v>
      </c>
      <c r="O2623" s="8">
        <v>0</v>
      </c>
      <c r="P2623" s="8">
        <v>0</v>
      </c>
      <c r="Q2623" s="8">
        <v>0</v>
      </c>
      <c r="R2623" s="8">
        <v>0</v>
      </c>
      <c r="S2623" s="8">
        <v>453764</v>
      </c>
      <c r="T2623" s="8">
        <v>238857.11</v>
      </c>
      <c r="U2623" s="8">
        <v>74492.06</v>
      </c>
      <c r="V2623" s="8">
        <v>0</v>
      </c>
      <c r="W2623" s="8">
        <v>9798807.9499999993</v>
      </c>
      <c r="X2623" s="8">
        <v>0</v>
      </c>
      <c r="Y2623" s="8">
        <v>0</v>
      </c>
      <c r="Z2623" s="8">
        <v>0</v>
      </c>
      <c r="AA2623" s="8">
        <v>129804.25</v>
      </c>
      <c r="AB2623" s="8">
        <v>0</v>
      </c>
      <c r="AC2623" s="9">
        <f t="shared" si="240"/>
        <v>129804.25</v>
      </c>
      <c r="AD2623" s="5" t="str">
        <f>$C2623&amp;" "&amp;VLOOKUP(C2623,Tegevusalad!$A$1:$B$89,2,FALSE)</f>
        <v>92 HASARTMÄNGUDE JA KIHLVEDUDE KORRALDAMINE</v>
      </c>
      <c r="AE2623" s="6">
        <f t="shared" si="241"/>
        <v>177059.70999999996</v>
      </c>
      <c r="AF2623" s="6">
        <f t="shared" si="242"/>
        <v>-471961.56</v>
      </c>
      <c r="AG2623" s="6">
        <f t="shared" si="243"/>
        <v>177059.70999999996</v>
      </c>
      <c r="AH2623" s="6">
        <f t="shared" si="244"/>
        <v>56294.499999999993</v>
      </c>
      <c r="AI2623" s="6">
        <f t="shared" si="245"/>
        <v>177059.70999999996</v>
      </c>
    </row>
    <row r="2624" spans="1:35" s="2" customFormat="1">
      <c r="A2624" s="3">
        <v>2016</v>
      </c>
      <c r="B2624" s="3">
        <v>7</v>
      </c>
      <c r="C2624" s="4">
        <v>93</v>
      </c>
      <c r="D2624" s="8">
        <v>989</v>
      </c>
      <c r="E2624" s="8">
        <v>12044042.869999999</v>
      </c>
      <c r="F2624" s="8">
        <v>329669.07</v>
      </c>
      <c r="G2624" s="8">
        <v>3703787.41</v>
      </c>
      <c r="H2624" s="8">
        <v>1233516.1000000001</v>
      </c>
      <c r="I2624" s="8">
        <v>40626.199999999997</v>
      </c>
      <c r="J2624" s="8">
        <v>14000.13</v>
      </c>
      <c r="K2624" s="8">
        <v>0</v>
      </c>
      <c r="L2624" s="8">
        <v>2438478.89</v>
      </c>
      <c r="M2624" s="8">
        <v>0</v>
      </c>
      <c r="N2624" s="8">
        <v>2817760.61</v>
      </c>
      <c r="O2624" s="8">
        <v>5401.88</v>
      </c>
      <c r="P2624" s="8">
        <v>975571.41</v>
      </c>
      <c r="Q2624" s="8">
        <v>9646.7999999999993</v>
      </c>
      <c r="R2624" s="8">
        <v>11899.77</v>
      </c>
      <c r="S2624" s="8">
        <v>1299872.81</v>
      </c>
      <c r="T2624" s="8">
        <v>488180.83</v>
      </c>
      <c r="U2624" s="8">
        <v>11703.13</v>
      </c>
      <c r="V2624" s="8">
        <v>0</v>
      </c>
      <c r="W2624" s="8">
        <v>244469.19</v>
      </c>
      <c r="X2624" s="8">
        <v>426</v>
      </c>
      <c r="Y2624" s="8">
        <v>1022.7</v>
      </c>
      <c r="Z2624" s="8">
        <v>30.86</v>
      </c>
      <c r="AA2624" s="8">
        <v>901416.11</v>
      </c>
      <c r="AB2624" s="8">
        <v>1279705.99</v>
      </c>
      <c r="AC2624" s="9">
        <f t="shared" si="240"/>
        <v>-378289.88</v>
      </c>
      <c r="AD2624" s="5" t="str">
        <f>$C2624&amp;" "&amp;VLOOKUP(C2624,Tegevusalad!$A$1:$B$89,2,FALSE)</f>
        <v>93 SPORDITEGEVUS NING LÕBUSTUS- JA VABA AJA TEGEVUSED</v>
      </c>
      <c r="AE2624" s="6">
        <f t="shared" si="241"/>
        <v>11062562</v>
      </c>
      <c r="AF2624" s="6">
        <f t="shared" si="242"/>
        <v>12809716.559999999</v>
      </c>
      <c r="AG2624" s="6">
        <f t="shared" si="243"/>
        <v>14766349.41</v>
      </c>
      <c r="AH2624" s="6">
        <f t="shared" si="244"/>
        <v>14148301.899999999</v>
      </c>
      <c r="AI2624" s="6">
        <f t="shared" si="245"/>
        <v>14765923.41</v>
      </c>
    </row>
    <row r="2625" spans="1:35" s="2" customFormat="1">
      <c r="A2625" s="3">
        <v>2016</v>
      </c>
      <c r="B2625" s="3">
        <v>7</v>
      </c>
      <c r="C2625" s="4">
        <v>94</v>
      </c>
      <c r="D2625" s="8">
        <v>262</v>
      </c>
      <c r="E2625" s="8">
        <v>1694099.57</v>
      </c>
      <c r="F2625" s="8">
        <v>50814.83</v>
      </c>
      <c r="G2625" s="8">
        <v>32444.37</v>
      </c>
      <c r="H2625" s="8">
        <v>8461.32</v>
      </c>
      <c r="I2625" s="8">
        <v>0</v>
      </c>
      <c r="J2625" s="8">
        <v>0</v>
      </c>
      <c r="K2625" s="8">
        <v>0</v>
      </c>
      <c r="L2625" s="8">
        <v>343393.25</v>
      </c>
      <c r="M2625" s="8">
        <v>0</v>
      </c>
      <c r="N2625" s="8">
        <v>402226.67</v>
      </c>
      <c r="O2625" s="8">
        <v>118.65</v>
      </c>
      <c r="P2625" s="8">
        <v>14248.33</v>
      </c>
      <c r="Q2625" s="8">
        <v>1244.48</v>
      </c>
      <c r="R2625" s="8">
        <v>1420.43</v>
      </c>
      <c r="S2625" s="8">
        <v>-48505.22</v>
      </c>
      <c r="T2625" s="8">
        <v>12958.94</v>
      </c>
      <c r="U2625" s="8">
        <v>963.87</v>
      </c>
      <c r="V2625" s="8">
        <v>0</v>
      </c>
      <c r="W2625" s="8">
        <v>121315.1</v>
      </c>
      <c r="X2625" s="8">
        <v>544.67999999999995</v>
      </c>
      <c r="Y2625" s="8">
        <v>918.79</v>
      </c>
      <c r="Z2625" s="8">
        <v>0</v>
      </c>
      <c r="AA2625" s="8">
        <v>111345.11</v>
      </c>
      <c r="AB2625" s="8">
        <v>169259.74</v>
      </c>
      <c r="AC2625" s="9">
        <f t="shared" si="240"/>
        <v>-57914.62999999999</v>
      </c>
      <c r="AD2625" s="5" t="str">
        <f>$C2625&amp;" "&amp;VLOOKUP(C2625,Tegevusalad!$A$1:$B$89,2,FALSE)</f>
        <v>94 ORGANISATSIOONIDE TEGEVUS</v>
      </c>
      <c r="AE2625" s="6">
        <f t="shared" si="241"/>
        <v>1793000.4300000002</v>
      </c>
      <c r="AF2625" s="6">
        <f t="shared" si="242"/>
        <v>2065183.5999999996</v>
      </c>
      <c r="AG2625" s="6">
        <f t="shared" si="243"/>
        <v>1825444.8000000003</v>
      </c>
      <c r="AH2625" s="6">
        <f t="shared" si="244"/>
        <v>2018235.4999999998</v>
      </c>
      <c r="AI2625" s="6">
        <f t="shared" si="245"/>
        <v>1824900.1200000003</v>
      </c>
    </row>
    <row r="2626" spans="1:35" s="2" customFormat="1">
      <c r="A2626" s="3">
        <v>2016</v>
      </c>
      <c r="B2626" s="3">
        <v>7</v>
      </c>
      <c r="C2626" s="4">
        <v>95</v>
      </c>
      <c r="D2626" s="8">
        <v>351</v>
      </c>
      <c r="E2626" s="8">
        <v>2751127.54</v>
      </c>
      <c r="F2626" s="8">
        <v>1102.75</v>
      </c>
      <c r="G2626" s="8">
        <v>512349.67</v>
      </c>
      <c r="H2626" s="8">
        <v>447158.44</v>
      </c>
      <c r="I2626" s="8">
        <v>115828.54</v>
      </c>
      <c r="J2626" s="8">
        <v>27686.97</v>
      </c>
      <c r="K2626" s="8">
        <v>0</v>
      </c>
      <c r="L2626" s="8">
        <v>550324.80000000005</v>
      </c>
      <c r="M2626" s="8">
        <v>0</v>
      </c>
      <c r="N2626" s="8">
        <v>340991.75</v>
      </c>
      <c r="O2626" s="8">
        <v>7014.79</v>
      </c>
      <c r="P2626" s="8">
        <v>7125.09</v>
      </c>
      <c r="Q2626" s="8">
        <v>4543.55</v>
      </c>
      <c r="R2626" s="8">
        <v>2427.81</v>
      </c>
      <c r="S2626" s="8">
        <v>599415.34</v>
      </c>
      <c r="T2626" s="8">
        <v>569644.07999999996</v>
      </c>
      <c r="U2626" s="8">
        <v>0</v>
      </c>
      <c r="V2626" s="8">
        <v>0</v>
      </c>
      <c r="W2626" s="8">
        <v>475.44</v>
      </c>
      <c r="X2626" s="8">
        <v>65.83</v>
      </c>
      <c r="Y2626" s="8">
        <v>35.5</v>
      </c>
      <c r="Z2626" s="8">
        <v>0</v>
      </c>
      <c r="AA2626" s="8">
        <v>223108.51</v>
      </c>
      <c r="AB2626" s="8">
        <v>13739.96</v>
      </c>
      <c r="AC2626" s="9">
        <f t="shared" ref="AC2626:AC2689" si="246">AA2626-AB2626</f>
        <v>209368.55000000002</v>
      </c>
      <c r="AD2626" s="5" t="str">
        <f>$C2626&amp;" "&amp;VLOOKUP(C2626,Tegevusalad!$A$1:$B$89,2,FALSE)</f>
        <v>95 ARVUTITE NING TARBEESEMETE JA KODUTARVETE PARANDUS</v>
      </c>
      <c r="AE2626" s="6">
        <f t="shared" si="241"/>
        <v>2152880.7800000003</v>
      </c>
      <c r="AF2626" s="6">
        <f t="shared" si="242"/>
        <v>1082608.5100000002</v>
      </c>
      <c r="AG2626" s="6">
        <f t="shared" si="243"/>
        <v>2665230.4500000002</v>
      </c>
      <c r="AH2626" s="6">
        <f t="shared" si="244"/>
        <v>1717097.7999999998</v>
      </c>
      <c r="AI2626" s="6">
        <f t="shared" si="245"/>
        <v>2665164.62</v>
      </c>
    </row>
    <row r="2627" spans="1:35" s="2" customFormat="1">
      <c r="A2627" s="3">
        <v>2016</v>
      </c>
      <c r="B2627" s="3">
        <v>7</v>
      </c>
      <c r="C2627" s="4">
        <v>96</v>
      </c>
      <c r="D2627" s="8">
        <v>1560</v>
      </c>
      <c r="E2627" s="8">
        <v>10658988.68</v>
      </c>
      <c r="F2627" s="8">
        <v>111653.78</v>
      </c>
      <c r="G2627" s="8">
        <v>3375913.62</v>
      </c>
      <c r="H2627" s="8">
        <v>2354640.06</v>
      </c>
      <c r="I2627" s="8">
        <v>264364.19</v>
      </c>
      <c r="J2627" s="8">
        <v>186111.44</v>
      </c>
      <c r="K2627" s="8">
        <v>0</v>
      </c>
      <c r="L2627" s="8">
        <v>2141846.5699999998</v>
      </c>
      <c r="M2627" s="8">
        <v>0</v>
      </c>
      <c r="N2627" s="8">
        <v>1402270.94</v>
      </c>
      <c r="O2627" s="8">
        <v>22706.1</v>
      </c>
      <c r="P2627" s="8">
        <v>103470.09</v>
      </c>
      <c r="Q2627" s="8">
        <v>12254.67</v>
      </c>
      <c r="R2627" s="8">
        <v>18666.97</v>
      </c>
      <c r="S2627" s="8">
        <v>1027096.72</v>
      </c>
      <c r="T2627" s="8">
        <v>501242.81</v>
      </c>
      <c r="U2627" s="8">
        <v>25204.73</v>
      </c>
      <c r="V2627" s="8">
        <v>0</v>
      </c>
      <c r="W2627" s="8">
        <v>60255.34</v>
      </c>
      <c r="X2627" s="8">
        <v>2860.17</v>
      </c>
      <c r="Y2627" s="8">
        <v>0.04</v>
      </c>
      <c r="Z2627" s="8">
        <v>1760.01</v>
      </c>
      <c r="AA2627" s="8">
        <v>954863.1</v>
      </c>
      <c r="AB2627" s="8">
        <v>217047.44</v>
      </c>
      <c r="AC2627" s="9">
        <f t="shared" si="246"/>
        <v>737815.65999999992</v>
      </c>
      <c r="AD2627" s="5" t="str">
        <f>$C2627&amp;" "&amp;VLOOKUP(C2627,Tegevusalad!$A$1:$B$89,2,FALSE)</f>
        <v>96 MUU TEENINDUS</v>
      </c>
      <c r="AE2627" s="6">
        <f t="shared" ref="AE2627:AE2690" si="247">(E2627+F2627+X2627)-(S2627+U2627)</f>
        <v>9721201.1799999997</v>
      </c>
      <c r="AF2627" s="6">
        <f t="shared" ref="AF2627:AF2690" si="248">((N2627+R2627-O2627)/0.2)-S2627-(U2627-V2627)</f>
        <v>5938857.5999999987</v>
      </c>
      <c r="AG2627" s="6">
        <f t="shared" ref="AG2627:AG2690" si="249">(E2627+F2627+G2627+X2627)-(S2627+U2627)</f>
        <v>13097114.799999999</v>
      </c>
      <c r="AH2627" s="6">
        <f t="shared" ref="AH2627:AH2690" si="250">(N2627+R2627)/0.2</f>
        <v>7104689.5499999989</v>
      </c>
      <c r="AI2627" s="6">
        <f t="shared" ref="AI2627:AI2690" si="251">(E2627+F2627+G2627)-(S2627+U2627)</f>
        <v>13094254.629999999</v>
      </c>
    </row>
    <row r="2628" spans="1:35" s="2" customFormat="1">
      <c r="A2628" s="3">
        <v>2016</v>
      </c>
      <c r="B2628" s="3">
        <v>7</v>
      </c>
      <c r="C2628" s="3"/>
      <c r="D2628" s="8">
        <v>973</v>
      </c>
      <c r="E2628" s="8">
        <v>100208946.91</v>
      </c>
      <c r="F2628" s="8">
        <v>1237935.51</v>
      </c>
      <c r="G2628" s="8">
        <v>87274927.879999995</v>
      </c>
      <c r="H2628" s="8">
        <v>31018610.91</v>
      </c>
      <c r="I2628" s="8">
        <v>29218593.18</v>
      </c>
      <c r="J2628" s="8">
        <v>38869598.640000001</v>
      </c>
      <c r="K2628" s="8">
        <v>0</v>
      </c>
      <c r="L2628" s="8">
        <v>20153203.620000001</v>
      </c>
      <c r="M2628" s="8">
        <v>0</v>
      </c>
      <c r="N2628" s="8">
        <v>17800599.84</v>
      </c>
      <c r="O2628" s="8">
        <v>837224.5</v>
      </c>
      <c r="P2628" s="8">
        <v>95988.38</v>
      </c>
      <c r="Q2628" s="8">
        <v>3534.08</v>
      </c>
      <c r="R2628" s="8">
        <v>3175.59</v>
      </c>
      <c r="S2628" s="8">
        <v>61534977.520000003</v>
      </c>
      <c r="T2628" s="8">
        <v>59668234.219999999</v>
      </c>
      <c r="U2628" s="8">
        <v>4831887</v>
      </c>
      <c r="V2628" s="8">
        <v>391125.31</v>
      </c>
      <c r="W2628" s="8">
        <v>845613.03</v>
      </c>
      <c r="X2628" s="8">
        <v>394675.02</v>
      </c>
      <c r="Y2628" s="8">
        <v>0.01</v>
      </c>
      <c r="Z2628" s="8">
        <v>447.98</v>
      </c>
      <c r="AA2628" s="8">
        <v>4718265.99</v>
      </c>
      <c r="AB2628" s="8">
        <v>2366110.1800000002</v>
      </c>
      <c r="AC2628" s="9">
        <f t="shared" si="246"/>
        <v>2352155.81</v>
      </c>
      <c r="AD2628" s="5" t="e">
        <f>$C2628&amp;" "&amp;VLOOKUP(C2628,Tegevusalad!$A$1:$B$89,2,FALSE)</f>
        <v>#N/A</v>
      </c>
      <c r="AE2628" s="6">
        <f t="shared" si="247"/>
        <v>35474692.919999994</v>
      </c>
      <c r="AF2628" s="6">
        <f t="shared" si="248"/>
        <v>18857015.439999986</v>
      </c>
      <c r="AG2628" s="6">
        <f t="shared" si="249"/>
        <v>122749620.80000001</v>
      </c>
      <c r="AH2628" s="6">
        <f t="shared" si="250"/>
        <v>89018877.149999991</v>
      </c>
      <c r="AI2628" s="6">
        <f t="shared" si="251"/>
        <v>122354945.78</v>
      </c>
    </row>
    <row r="2629" spans="1:35" s="2" customFormat="1">
      <c r="A2629" s="3">
        <v>2016</v>
      </c>
      <c r="B2629" s="3">
        <v>8</v>
      </c>
      <c r="C2629" s="4">
        <v>1</v>
      </c>
      <c r="D2629" s="8">
        <v>4495</v>
      </c>
      <c r="E2629" s="8">
        <v>79161986.349999994</v>
      </c>
      <c r="F2629" s="8">
        <v>82921.25</v>
      </c>
      <c r="G2629" s="8">
        <v>3566504.49</v>
      </c>
      <c r="H2629" s="8">
        <v>3261314.93</v>
      </c>
      <c r="I2629" s="8">
        <v>2917660.3</v>
      </c>
      <c r="J2629" s="8">
        <v>187844.3</v>
      </c>
      <c r="K2629" s="8">
        <v>0</v>
      </c>
      <c r="L2629" s="8">
        <v>15839860.380000001</v>
      </c>
      <c r="M2629" s="8">
        <v>0</v>
      </c>
      <c r="N2629" s="8">
        <v>15072648.15</v>
      </c>
      <c r="O2629" s="8">
        <v>12134.87</v>
      </c>
      <c r="P2629" s="8">
        <v>3013205.89</v>
      </c>
      <c r="Q2629" s="8">
        <v>29757.06</v>
      </c>
      <c r="R2629" s="8">
        <v>52534.67</v>
      </c>
      <c r="S2629" s="8">
        <v>1221312.97</v>
      </c>
      <c r="T2629" s="8">
        <v>1108869.33</v>
      </c>
      <c r="U2629" s="8">
        <v>16664.37</v>
      </c>
      <c r="V2629" s="8">
        <v>0.28000000000000003</v>
      </c>
      <c r="W2629" s="8">
        <v>623741.13</v>
      </c>
      <c r="X2629" s="8">
        <v>41969.26</v>
      </c>
      <c r="Y2629" s="8">
        <v>746.81</v>
      </c>
      <c r="Z2629" s="8">
        <v>341.9</v>
      </c>
      <c r="AA2629" s="8">
        <v>5073187.41</v>
      </c>
      <c r="AB2629" s="8">
        <v>4305570.2699999996</v>
      </c>
      <c r="AC2629" s="9">
        <f t="shared" si="246"/>
        <v>767617.1400000006</v>
      </c>
      <c r="AD2629" s="5" t="str">
        <f>$C2629&amp;" "&amp;VLOOKUP(C2629,Tegevusalad!$A$1:$B$89,2,FALSE)</f>
        <v>1 TAIME- JA LOOMAKASVATUS, JAHINDUS JA NEID TEENINDAVAD TEGEVUSALAD</v>
      </c>
      <c r="AE2629" s="6">
        <f t="shared" si="247"/>
        <v>78048899.519999996</v>
      </c>
      <c r="AF2629" s="6">
        <f t="shared" si="248"/>
        <v>74327262.689999998</v>
      </c>
      <c r="AG2629" s="6">
        <f t="shared" si="249"/>
        <v>81615404.00999999</v>
      </c>
      <c r="AH2629" s="6">
        <f t="shared" si="250"/>
        <v>75625914.099999994</v>
      </c>
      <c r="AI2629" s="6">
        <f t="shared" si="251"/>
        <v>81573434.749999985</v>
      </c>
    </row>
    <row r="2630" spans="1:35" s="2" customFormat="1">
      <c r="A2630" s="3">
        <v>2016</v>
      </c>
      <c r="B2630" s="3">
        <v>8</v>
      </c>
      <c r="C2630" s="4">
        <v>2</v>
      </c>
      <c r="D2630" s="8">
        <v>1840</v>
      </c>
      <c r="E2630" s="8">
        <v>35829177.759999998</v>
      </c>
      <c r="F2630" s="8">
        <v>26039.19</v>
      </c>
      <c r="G2630" s="8">
        <v>5192955.9000000004</v>
      </c>
      <c r="H2630" s="8">
        <v>3743276.88</v>
      </c>
      <c r="I2630" s="8">
        <v>3345012.76</v>
      </c>
      <c r="J2630" s="8">
        <v>705895.65</v>
      </c>
      <c r="K2630" s="8">
        <v>0</v>
      </c>
      <c r="L2630" s="8">
        <v>7168179.0999999996</v>
      </c>
      <c r="M2630" s="8">
        <v>0</v>
      </c>
      <c r="N2630" s="8">
        <v>5381468.0099999998</v>
      </c>
      <c r="O2630" s="8">
        <v>51997.79</v>
      </c>
      <c r="P2630" s="8">
        <v>369776.79</v>
      </c>
      <c r="Q2630" s="8">
        <v>31895.02</v>
      </c>
      <c r="R2630" s="8">
        <v>20418.05</v>
      </c>
      <c r="S2630" s="8">
        <v>817711.42</v>
      </c>
      <c r="T2630" s="8">
        <v>638908.9</v>
      </c>
      <c r="U2630" s="8">
        <v>27328.66</v>
      </c>
      <c r="V2630" s="8">
        <v>3000</v>
      </c>
      <c r="W2630" s="8">
        <v>4384021</v>
      </c>
      <c r="X2630" s="8">
        <v>63128.91</v>
      </c>
      <c r="Y2630" s="8">
        <v>0.41</v>
      </c>
      <c r="Z2630" s="8">
        <v>0</v>
      </c>
      <c r="AA2630" s="8">
        <v>2609934.1800000002</v>
      </c>
      <c r="AB2630" s="8">
        <v>823222.68</v>
      </c>
      <c r="AC2630" s="9">
        <f t="shared" si="246"/>
        <v>1786711.5</v>
      </c>
      <c r="AD2630" s="5" t="str">
        <f>$C2630&amp;" "&amp;VLOOKUP(C2630,Tegevusalad!$A$1:$B$89,2,FALSE)</f>
        <v>2 METSAMAJANDUS JA METSAVARUMINE</v>
      </c>
      <c r="AE2630" s="6">
        <f t="shared" si="247"/>
        <v>35073305.779999994</v>
      </c>
      <c r="AF2630" s="6">
        <f t="shared" si="248"/>
        <v>25907401.269999996</v>
      </c>
      <c r="AG2630" s="6">
        <f t="shared" si="249"/>
        <v>40266261.679999992</v>
      </c>
      <c r="AH2630" s="6">
        <f t="shared" si="250"/>
        <v>27009430.299999997</v>
      </c>
      <c r="AI2630" s="6">
        <f t="shared" si="251"/>
        <v>40203132.769999996</v>
      </c>
    </row>
    <row r="2631" spans="1:35" s="2" customFormat="1">
      <c r="A2631" s="3">
        <v>2016</v>
      </c>
      <c r="B2631" s="3">
        <v>8</v>
      </c>
      <c r="C2631" s="4">
        <v>3</v>
      </c>
      <c r="D2631" s="8">
        <v>253</v>
      </c>
      <c r="E2631" s="8">
        <v>884856.18</v>
      </c>
      <c r="F2631" s="8">
        <v>9568.42</v>
      </c>
      <c r="G2631" s="8">
        <v>335312.74</v>
      </c>
      <c r="H2631" s="8">
        <v>213467.53</v>
      </c>
      <c r="I2631" s="8">
        <v>15775.14</v>
      </c>
      <c r="J2631" s="8">
        <v>3925</v>
      </c>
      <c r="K2631" s="8">
        <v>0</v>
      </c>
      <c r="L2631" s="8">
        <v>177832.39</v>
      </c>
      <c r="M2631" s="8">
        <v>0</v>
      </c>
      <c r="N2631" s="8">
        <v>228288.2</v>
      </c>
      <c r="O2631" s="8">
        <v>2353.9899999999998</v>
      </c>
      <c r="P2631" s="8">
        <v>24757.97</v>
      </c>
      <c r="Q2631" s="8">
        <v>1308.1600000000001</v>
      </c>
      <c r="R2631" s="8">
        <v>1653.03</v>
      </c>
      <c r="S2631" s="8">
        <v>221882.47</v>
      </c>
      <c r="T2631" s="8">
        <v>116004.46</v>
      </c>
      <c r="U2631" s="8">
        <v>0</v>
      </c>
      <c r="V2631" s="8">
        <v>0</v>
      </c>
      <c r="W2631" s="8">
        <v>49731.08</v>
      </c>
      <c r="X2631" s="8">
        <v>0</v>
      </c>
      <c r="Y2631" s="8">
        <v>0</v>
      </c>
      <c r="Z2631" s="8">
        <v>0</v>
      </c>
      <c r="AA2631" s="8">
        <v>52497.25</v>
      </c>
      <c r="AB2631" s="8">
        <v>102953.06</v>
      </c>
      <c r="AC2631" s="9">
        <f t="shared" si="246"/>
        <v>-50455.81</v>
      </c>
      <c r="AD2631" s="5" t="str">
        <f>$C2631&amp;" "&amp;VLOOKUP(C2631,Tegevusalad!$A$1:$B$89,2,FALSE)</f>
        <v>3 KALAPÜÜK JA VESIVILJELUS</v>
      </c>
      <c r="AE2631" s="6">
        <f t="shared" si="247"/>
        <v>672542.13000000012</v>
      </c>
      <c r="AF2631" s="6">
        <f t="shared" si="248"/>
        <v>916053.73</v>
      </c>
      <c r="AG2631" s="6">
        <f t="shared" si="249"/>
        <v>1007854.8700000001</v>
      </c>
      <c r="AH2631" s="6">
        <f t="shared" si="250"/>
        <v>1149706.1499999999</v>
      </c>
      <c r="AI2631" s="6">
        <f t="shared" si="251"/>
        <v>1007854.8700000001</v>
      </c>
    </row>
    <row r="2632" spans="1:35" s="2" customFormat="1">
      <c r="A2632" s="3">
        <v>2016</v>
      </c>
      <c r="B2632" s="3">
        <v>8</v>
      </c>
      <c r="C2632" s="4">
        <v>5</v>
      </c>
      <c r="D2632" s="8">
        <v>1</v>
      </c>
      <c r="E2632" s="8">
        <v>87.4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17.48</v>
      </c>
      <c r="M2632" s="8">
        <v>0</v>
      </c>
      <c r="N2632" s="8">
        <v>796.24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778.76</v>
      </c>
      <c r="AC2632" s="9">
        <f t="shared" si="246"/>
        <v>-778.76</v>
      </c>
      <c r="AD2632" s="5" t="str">
        <f>$C2632&amp;" "&amp;VLOOKUP(C2632,Tegevusalad!$A$1:$B$89,2,FALSE)</f>
        <v>5 KIVI- JA PRUUNSÖE KAEVANDAMINE</v>
      </c>
      <c r="AE2632" s="6">
        <f t="shared" si="247"/>
        <v>87.4</v>
      </c>
      <c r="AF2632" s="6">
        <f t="shared" si="248"/>
        <v>3981.2</v>
      </c>
      <c r="AG2632" s="6">
        <f t="shared" si="249"/>
        <v>87.4</v>
      </c>
      <c r="AH2632" s="6">
        <f t="shared" si="250"/>
        <v>3981.2</v>
      </c>
      <c r="AI2632" s="6">
        <f t="shared" si="251"/>
        <v>87.4</v>
      </c>
    </row>
    <row r="2633" spans="1:35" s="2" customFormat="1">
      <c r="A2633" s="3">
        <v>2016</v>
      </c>
      <c r="B2633" s="3">
        <v>8</v>
      </c>
      <c r="C2633" s="4">
        <v>6</v>
      </c>
      <c r="D2633" s="8">
        <v>1</v>
      </c>
      <c r="E2633" s="8">
        <v>752065.38</v>
      </c>
      <c r="F2633" s="8">
        <v>0</v>
      </c>
      <c r="G2633" s="8">
        <v>1383382.25</v>
      </c>
      <c r="H2633" s="8">
        <v>0</v>
      </c>
      <c r="I2633" s="8">
        <v>0</v>
      </c>
      <c r="J2633" s="8">
        <v>0</v>
      </c>
      <c r="K2633" s="8">
        <v>0</v>
      </c>
      <c r="L2633" s="8">
        <v>150413.07999999999</v>
      </c>
      <c r="M2633" s="8">
        <v>0</v>
      </c>
      <c r="N2633" s="8">
        <v>282176.15999999997</v>
      </c>
      <c r="O2633" s="8">
        <v>2010.23</v>
      </c>
      <c r="P2633" s="8">
        <v>13178.3</v>
      </c>
      <c r="Q2633" s="8">
        <v>0</v>
      </c>
      <c r="R2633" s="8">
        <v>985.78</v>
      </c>
      <c r="S2633" s="8">
        <v>408</v>
      </c>
      <c r="T2633" s="8">
        <v>408</v>
      </c>
      <c r="U2633" s="8">
        <v>0</v>
      </c>
      <c r="V2633" s="8">
        <v>0</v>
      </c>
      <c r="W2633" s="8">
        <v>3417.06</v>
      </c>
      <c r="X2633" s="8">
        <v>4652.1099999999997</v>
      </c>
      <c r="Y2633" s="8">
        <v>176.65</v>
      </c>
      <c r="Z2633" s="8">
        <v>0</v>
      </c>
      <c r="AA2633" s="8">
        <v>0</v>
      </c>
      <c r="AB2633" s="8">
        <v>131586.43</v>
      </c>
      <c r="AC2633" s="9">
        <f t="shared" si="246"/>
        <v>-131586.43</v>
      </c>
      <c r="AD2633" s="5" t="str">
        <f>$C2633&amp;" "&amp;VLOOKUP(C2633,Tegevusalad!$A$1:$B$89,2,FALSE)</f>
        <v>6 TOORNAFTA JA MAAGAASI TOOTMINE</v>
      </c>
      <c r="AE2633" s="6">
        <f t="shared" si="247"/>
        <v>756309.49</v>
      </c>
      <c r="AF2633" s="6">
        <f t="shared" si="248"/>
        <v>1405350.55</v>
      </c>
      <c r="AG2633" s="6">
        <f t="shared" si="249"/>
        <v>2139691.7399999998</v>
      </c>
      <c r="AH2633" s="6">
        <f t="shared" si="250"/>
        <v>1415809.7</v>
      </c>
      <c r="AI2633" s="6">
        <f t="shared" si="251"/>
        <v>2135039.63</v>
      </c>
    </row>
    <row r="2634" spans="1:35" s="2" customFormat="1">
      <c r="A2634" s="3">
        <v>2016</v>
      </c>
      <c r="B2634" s="3">
        <v>8</v>
      </c>
      <c r="C2634" s="4">
        <v>8</v>
      </c>
      <c r="D2634" s="8">
        <v>124</v>
      </c>
      <c r="E2634" s="8">
        <v>12922165.449999999</v>
      </c>
      <c r="F2634" s="8">
        <v>6130.53</v>
      </c>
      <c r="G2634" s="8">
        <v>3916187.55</v>
      </c>
      <c r="H2634" s="8">
        <v>3252230.2</v>
      </c>
      <c r="I2634" s="8">
        <v>3176836.08</v>
      </c>
      <c r="J2634" s="8">
        <v>660367.9</v>
      </c>
      <c r="K2634" s="8">
        <v>0</v>
      </c>
      <c r="L2634" s="8">
        <v>2584984.83</v>
      </c>
      <c r="M2634" s="8">
        <v>0</v>
      </c>
      <c r="N2634" s="8">
        <v>1797169.26</v>
      </c>
      <c r="O2634" s="8">
        <v>11367.97</v>
      </c>
      <c r="P2634" s="8">
        <v>177881.03</v>
      </c>
      <c r="Q2634" s="8">
        <v>6243.56</v>
      </c>
      <c r="R2634" s="8">
        <v>9902.11</v>
      </c>
      <c r="S2634" s="8">
        <v>1145457.17</v>
      </c>
      <c r="T2634" s="8">
        <v>731185.74</v>
      </c>
      <c r="U2634" s="8">
        <v>30554.880000000001</v>
      </c>
      <c r="V2634" s="8">
        <v>0</v>
      </c>
      <c r="W2634" s="8">
        <v>22316.080000000002</v>
      </c>
      <c r="X2634" s="8">
        <v>453.55</v>
      </c>
      <c r="Y2634" s="8">
        <v>0</v>
      </c>
      <c r="Z2634" s="8">
        <v>0</v>
      </c>
      <c r="AA2634" s="8">
        <v>1085395.45</v>
      </c>
      <c r="AB2634" s="8">
        <v>297579.88</v>
      </c>
      <c r="AC2634" s="9">
        <f t="shared" si="246"/>
        <v>787815.57</v>
      </c>
      <c r="AD2634" s="5" t="str">
        <f>$C2634&amp;" "&amp;VLOOKUP(C2634,Tegevusalad!$A$1:$B$89,2,FALSE)</f>
        <v>8 MUU KAEVANDAMINE</v>
      </c>
      <c r="AE2634" s="6">
        <f t="shared" si="247"/>
        <v>11752737.48</v>
      </c>
      <c r="AF2634" s="6">
        <f t="shared" si="248"/>
        <v>7802504.9500000002</v>
      </c>
      <c r="AG2634" s="6">
        <f t="shared" si="249"/>
        <v>15668925.029999997</v>
      </c>
      <c r="AH2634" s="6">
        <f t="shared" si="250"/>
        <v>9035356.8499999996</v>
      </c>
      <c r="AI2634" s="6">
        <f t="shared" si="251"/>
        <v>15668471.479999997</v>
      </c>
    </row>
    <row r="2635" spans="1:35" s="2" customFormat="1">
      <c r="A2635" s="3">
        <v>2016</v>
      </c>
      <c r="B2635" s="3">
        <v>8</v>
      </c>
      <c r="C2635" s="4">
        <v>9</v>
      </c>
      <c r="D2635" s="8">
        <v>21</v>
      </c>
      <c r="E2635" s="8">
        <v>1211504.69</v>
      </c>
      <c r="F2635" s="8">
        <v>0</v>
      </c>
      <c r="G2635" s="8">
        <v>-4362.21</v>
      </c>
      <c r="H2635" s="8">
        <v>-13876.21</v>
      </c>
      <c r="I2635" s="8">
        <v>0</v>
      </c>
      <c r="J2635" s="8">
        <v>0</v>
      </c>
      <c r="K2635" s="8">
        <v>0</v>
      </c>
      <c r="L2635" s="8">
        <v>242300.94</v>
      </c>
      <c r="M2635" s="8">
        <v>0</v>
      </c>
      <c r="N2635" s="8">
        <v>127462.28</v>
      </c>
      <c r="O2635" s="8">
        <v>0</v>
      </c>
      <c r="P2635" s="8">
        <v>10340</v>
      </c>
      <c r="Q2635" s="8">
        <v>1071.0999999999999</v>
      </c>
      <c r="R2635" s="8">
        <v>475.12</v>
      </c>
      <c r="S2635" s="8">
        <v>6981.66</v>
      </c>
      <c r="T2635" s="8">
        <v>0</v>
      </c>
      <c r="U2635" s="8">
        <v>0</v>
      </c>
      <c r="V2635" s="8">
        <v>0</v>
      </c>
      <c r="W2635" s="8">
        <v>3341.18</v>
      </c>
      <c r="X2635" s="8">
        <v>57346.9</v>
      </c>
      <c r="Y2635" s="8">
        <v>0</v>
      </c>
      <c r="Z2635" s="8">
        <v>0</v>
      </c>
      <c r="AA2635" s="8">
        <v>116022.74</v>
      </c>
      <c r="AB2635" s="8">
        <v>1184.08</v>
      </c>
      <c r="AC2635" s="9">
        <f t="shared" si="246"/>
        <v>114838.66</v>
      </c>
      <c r="AD2635" s="5" t="str">
        <f>$C2635&amp;" "&amp;VLOOKUP(C2635,Tegevusalad!$A$1:$B$89,2,FALSE)</f>
        <v>9 KAEVANDAMIST ABISTAVAD TEGEVUSALAD</v>
      </c>
      <c r="AE2635" s="6">
        <f t="shared" si="247"/>
        <v>1261869.93</v>
      </c>
      <c r="AF2635" s="6">
        <f t="shared" si="248"/>
        <v>632705.33999999985</v>
      </c>
      <c r="AG2635" s="6">
        <f t="shared" si="249"/>
        <v>1257507.72</v>
      </c>
      <c r="AH2635" s="6">
        <f t="shared" si="250"/>
        <v>639686.99999999988</v>
      </c>
      <c r="AI2635" s="6">
        <f t="shared" si="251"/>
        <v>1200160.82</v>
      </c>
    </row>
    <row r="2636" spans="1:35" s="2" customFormat="1">
      <c r="A2636" s="3">
        <v>2016</v>
      </c>
      <c r="B2636" s="3">
        <v>8</v>
      </c>
      <c r="C2636" s="4">
        <v>10</v>
      </c>
      <c r="D2636" s="8">
        <v>559</v>
      </c>
      <c r="E2636" s="8">
        <v>116214799.67</v>
      </c>
      <c r="F2636" s="8">
        <v>28928</v>
      </c>
      <c r="G2636" s="8">
        <v>41574841.229999997</v>
      </c>
      <c r="H2636" s="8">
        <v>35954012.259999998</v>
      </c>
      <c r="I2636" s="8">
        <v>35259574.350000001</v>
      </c>
      <c r="J2636" s="8">
        <v>4618357.37</v>
      </c>
      <c r="K2636" s="8">
        <v>0</v>
      </c>
      <c r="L2636" s="8">
        <v>23245563.399999999</v>
      </c>
      <c r="M2636" s="8">
        <v>121136.25</v>
      </c>
      <c r="N2636" s="8">
        <v>21184805.75</v>
      </c>
      <c r="O2636" s="8">
        <v>563528.76</v>
      </c>
      <c r="P2636" s="8">
        <v>779440.5</v>
      </c>
      <c r="Q2636" s="8">
        <v>19190.150000000001</v>
      </c>
      <c r="R2636" s="8">
        <v>32776.22</v>
      </c>
      <c r="S2636" s="8">
        <v>31099237.989999998</v>
      </c>
      <c r="T2636" s="8">
        <v>29252194.809999999</v>
      </c>
      <c r="U2636" s="8">
        <v>169824.44</v>
      </c>
      <c r="V2636" s="8">
        <v>0</v>
      </c>
      <c r="W2636" s="8">
        <v>663686.93000000005</v>
      </c>
      <c r="X2636" s="8">
        <v>11696.7</v>
      </c>
      <c r="Y2636" s="8">
        <v>0</v>
      </c>
      <c r="Z2636" s="8">
        <v>0.13</v>
      </c>
      <c r="AA2636" s="8">
        <v>4614164.42</v>
      </c>
      <c r="AB2636" s="8">
        <v>2432270.65</v>
      </c>
      <c r="AC2636" s="9">
        <f t="shared" si="246"/>
        <v>2181893.77</v>
      </c>
      <c r="AD2636" s="5" t="str">
        <f>$C2636&amp;" "&amp;VLOOKUP(C2636,Tegevusalad!$A$1:$B$89,2,FALSE)</f>
        <v>10 TOIDUAINETE TOOTMINE</v>
      </c>
      <c r="AE2636" s="6">
        <f t="shared" si="247"/>
        <v>84986361.939999998</v>
      </c>
      <c r="AF2636" s="6">
        <f t="shared" si="248"/>
        <v>72001203.61999999</v>
      </c>
      <c r="AG2636" s="6">
        <f t="shared" si="249"/>
        <v>126561203.16999999</v>
      </c>
      <c r="AH2636" s="6">
        <f t="shared" si="250"/>
        <v>106087909.84999999</v>
      </c>
      <c r="AI2636" s="6">
        <f t="shared" si="251"/>
        <v>126549506.47</v>
      </c>
    </row>
    <row r="2637" spans="1:35" s="2" customFormat="1">
      <c r="A2637" s="3">
        <v>2016</v>
      </c>
      <c r="B2637" s="3">
        <v>8</v>
      </c>
      <c r="C2637" s="4">
        <v>11</v>
      </c>
      <c r="D2637" s="8">
        <v>91</v>
      </c>
      <c r="E2637" s="8">
        <v>36826358.689999998</v>
      </c>
      <c r="F2637" s="8">
        <v>0</v>
      </c>
      <c r="G2637" s="8">
        <v>5538158.2800000003</v>
      </c>
      <c r="H2637" s="8">
        <v>3546325.01</v>
      </c>
      <c r="I2637" s="8">
        <v>3437856.92</v>
      </c>
      <c r="J2637" s="8">
        <v>927374.96</v>
      </c>
      <c r="K2637" s="8">
        <v>4349.17</v>
      </c>
      <c r="L2637" s="8">
        <v>7365271.7400000002</v>
      </c>
      <c r="M2637" s="8">
        <v>10435.030000000001</v>
      </c>
      <c r="N2637" s="8">
        <v>3504148.3</v>
      </c>
      <c r="O2637" s="8">
        <v>108345.06</v>
      </c>
      <c r="P2637" s="8">
        <v>144249.9</v>
      </c>
      <c r="Q2637" s="8">
        <v>2982.09</v>
      </c>
      <c r="R2637" s="8">
        <v>8469.07</v>
      </c>
      <c r="S2637" s="8">
        <v>4589750.72</v>
      </c>
      <c r="T2637" s="8">
        <v>2788456.9</v>
      </c>
      <c r="U2637" s="8">
        <v>3404122.69</v>
      </c>
      <c r="V2637" s="8">
        <v>3216546.25</v>
      </c>
      <c r="W2637" s="8">
        <v>73320.89</v>
      </c>
      <c r="X2637" s="8">
        <v>3221646.2</v>
      </c>
      <c r="Y2637" s="8">
        <v>0</v>
      </c>
      <c r="Z2637" s="8">
        <v>0</v>
      </c>
      <c r="AA2637" s="8">
        <v>3970211.46</v>
      </c>
      <c r="AB2637" s="8">
        <v>98652.99</v>
      </c>
      <c r="AC2637" s="9">
        <f t="shared" si="246"/>
        <v>3871558.4699999997</v>
      </c>
      <c r="AD2637" s="5" t="str">
        <f>$C2637&amp;" "&amp;VLOOKUP(C2637,Tegevusalad!$A$1:$B$89,2,FALSE)</f>
        <v>11 JOOGITOOTMINE</v>
      </c>
      <c r="AE2637" s="6">
        <f t="shared" si="247"/>
        <v>32054131.48</v>
      </c>
      <c r="AF2637" s="6">
        <f t="shared" si="248"/>
        <v>12244034.389999999</v>
      </c>
      <c r="AG2637" s="6">
        <f t="shared" si="249"/>
        <v>37592289.760000005</v>
      </c>
      <c r="AH2637" s="6">
        <f t="shared" si="250"/>
        <v>17563086.849999998</v>
      </c>
      <c r="AI2637" s="6">
        <f t="shared" si="251"/>
        <v>34370643.560000002</v>
      </c>
    </row>
    <row r="2638" spans="1:35" s="2" customFormat="1">
      <c r="A2638" s="3">
        <v>2016</v>
      </c>
      <c r="B2638" s="3">
        <v>8</v>
      </c>
      <c r="C2638" s="4">
        <v>13</v>
      </c>
      <c r="D2638" s="8">
        <v>240</v>
      </c>
      <c r="E2638" s="8">
        <v>12493600.74</v>
      </c>
      <c r="F2638" s="8">
        <v>45.56</v>
      </c>
      <c r="G2638" s="8">
        <v>21867734.829999998</v>
      </c>
      <c r="H2638" s="8">
        <v>19498810.899999999</v>
      </c>
      <c r="I2638" s="8">
        <v>18416665.449999999</v>
      </c>
      <c r="J2638" s="8">
        <v>2289018.13</v>
      </c>
      <c r="K2638" s="8">
        <v>68.739999999999995</v>
      </c>
      <c r="L2638" s="8">
        <v>2498724.2599999998</v>
      </c>
      <c r="M2638" s="8">
        <v>725591.74</v>
      </c>
      <c r="N2638" s="8">
        <v>3905988.93</v>
      </c>
      <c r="O2638" s="8">
        <v>928823.91</v>
      </c>
      <c r="P2638" s="8">
        <v>134803.97</v>
      </c>
      <c r="Q2638" s="8">
        <v>5766.8</v>
      </c>
      <c r="R2638" s="8">
        <v>5954.91</v>
      </c>
      <c r="S2638" s="8">
        <v>7166825.9400000004</v>
      </c>
      <c r="T2638" s="8">
        <v>6689727.3499999996</v>
      </c>
      <c r="U2638" s="8">
        <v>23654.1</v>
      </c>
      <c r="V2638" s="8">
        <v>0</v>
      </c>
      <c r="W2638" s="8">
        <v>2737.55</v>
      </c>
      <c r="X2638" s="8">
        <v>1381.32</v>
      </c>
      <c r="Y2638" s="8">
        <v>12.23</v>
      </c>
      <c r="Z2638" s="8">
        <v>0.03</v>
      </c>
      <c r="AA2638" s="8">
        <v>391724.16</v>
      </c>
      <c r="AB2638" s="8">
        <v>1073384.8899999999</v>
      </c>
      <c r="AC2638" s="9">
        <f t="shared" si="246"/>
        <v>-681660.73</v>
      </c>
      <c r="AD2638" s="5" t="str">
        <f>$C2638&amp;" "&amp;VLOOKUP(C2638,Tegevusalad!$A$1:$B$89,2,FALSE)</f>
        <v>13 TEKSTIILITOOTMINE</v>
      </c>
      <c r="AE2638" s="6">
        <f t="shared" si="247"/>
        <v>5304547.580000001</v>
      </c>
      <c r="AF2638" s="6">
        <f t="shared" si="248"/>
        <v>7725119.6100000003</v>
      </c>
      <c r="AG2638" s="6">
        <f t="shared" si="249"/>
        <v>27172282.409999996</v>
      </c>
      <c r="AH2638" s="6">
        <f t="shared" si="250"/>
        <v>19559719.199999999</v>
      </c>
      <c r="AI2638" s="6">
        <f t="shared" si="251"/>
        <v>27170901.089999996</v>
      </c>
    </row>
    <row r="2639" spans="1:35" s="2" customFormat="1">
      <c r="A2639" s="3">
        <v>2016</v>
      </c>
      <c r="B2639" s="3">
        <v>8</v>
      </c>
      <c r="C2639" s="4">
        <v>14</v>
      </c>
      <c r="D2639" s="8">
        <v>381</v>
      </c>
      <c r="E2639" s="8">
        <v>7342948.3600000003</v>
      </c>
      <c r="F2639" s="8">
        <v>4925</v>
      </c>
      <c r="G2639" s="8">
        <v>10906070.439999999</v>
      </c>
      <c r="H2639" s="8">
        <v>6285320.71</v>
      </c>
      <c r="I2639" s="8">
        <v>3581813.9</v>
      </c>
      <c r="J2639" s="8">
        <v>2735410.06</v>
      </c>
      <c r="K2639" s="8">
        <v>42810.14</v>
      </c>
      <c r="L2639" s="8">
        <v>1469032.95</v>
      </c>
      <c r="M2639" s="8">
        <v>74014.78</v>
      </c>
      <c r="N2639" s="8">
        <v>1460931.41</v>
      </c>
      <c r="O2639" s="8">
        <v>266084.90000000002</v>
      </c>
      <c r="P2639" s="8">
        <v>15351.83</v>
      </c>
      <c r="Q2639" s="8">
        <v>2325.84</v>
      </c>
      <c r="R2639" s="8">
        <v>6425.45</v>
      </c>
      <c r="S2639" s="8">
        <v>2411554.85</v>
      </c>
      <c r="T2639" s="8">
        <v>2068614.13</v>
      </c>
      <c r="U2639" s="8">
        <v>0</v>
      </c>
      <c r="V2639" s="8">
        <v>0</v>
      </c>
      <c r="W2639" s="8">
        <v>50004.04</v>
      </c>
      <c r="X2639" s="8">
        <v>0</v>
      </c>
      <c r="Y2639" s="8">
        <v>0</v>
      </c>
      <c r="Z2639" s="8">
        <v>0.01</v>
      </c>
      <c r="AA2639" s="8">
        <v>512057.87</v>
      </c>
      <c r="AB2639" s="8">
        <v>429941.56</v>
      </c>
      <c r="AC2639" s="9">
        <f t="shared" si="246"/>
        <v>82116.31</v>
      </c>
      <c r="AD2639" s="5" t="str">
        <f>$C2639&amp;" "&amp;VLOOKUP(C2639,Tegevusalad!$A$1:$B$89,2,FALSE)</f>
        <v>14 RÕIVATOOTMINE</v>
      </c>
      <c r="AE2639" s="6">
        <f t="shared" si="247"/>
        <v>4936318.51</v>
      </c>
      <c r="AF2639" s="6">
        <f t="shared" si="248"/>
        <v>3594804.9499999997</v>
      </c>
      <c r="AG2639" s="6">
        <f t="shared" si="249"/>
        <v>15842388.950000001</v>
      </c>
      <c r="AH2639" s="6">
        <f t="shared" si="250"/>
        <v>7336784.2999999989</v>
      </c>
      <c r="AI2639" s="6">
        <f t="shared" si="251"/>
        <v>15842388.950000001</v>
      </c>
    </row>
    <row r="2640" spans="1:35" s="2" customFormat="1">
      <c r="A2640" s="3">
        <v>2016</v>
      </c>
      <c r="B2640" s="3">
        <v>8</v>
      </c>
      <c r="C2640" s="4">
        <v>15</v>
      </c>
      <c r="D2640" s="8">
        <v>72</v>
      </c>
      <c r="E2640" s="8">
        <v>2065928.24</v>
      </c>
      <c r="F2640" s="8">
        <v>4247.01</v>
      </c>
      <c r="G2640" s="8">
        <v>2706522.91</v>
      </c>
      <c r="H2640" s="8">
        <v>2385809.46</v>
      </c>
      <c r="I2640" s="8">
        <v>1913877.61</v>
      </c>
      <c r="J2640" s="8">
        <v>285588.14</v>
      </c>
      <c r="K2640" s="8">
        <v>111.42</v>
      </c>
      <c r="L2640" s="8">
        <v>413567.85</v>
      </c>
      <c r="M2640" s="8">
        <v>32552.2</v>
      </c>
      <c r="N2640" s="8">
        <v>376611.71</v>
      </c>
      <c r="O2640" s="8">
        <v>48965.08</v>
      </c>
      <c r="P2640" s="8">
        <v>7913.62</v>
      </c>
      <c r="Q2640" s="8">
        <v>7335.73</v>
      </c>
      <c r="R2640" s="8">
        <v>1393.12</v>
      </c>
      <c r="S2640" s="8">
        <v>829359.26</v>
      </c>
      <c r="T2640" s="8">
        <v>636922.52</v>
      </c>
      <c r="U2640" s="8">
        <v>1738.66</v>
      </c>
      <c r="V2640" s="8">
        <v>0</v>
      </c>
      <c r="W2640" s="8">
        <v>2985.45</v>
      </c>
      <c r="X2640" s="8">
        <v>329.31</v>
      </c>
      <c r="Y2640" s="8">
        <v>0</v>
      </c>
      <c r="Z2640" s="8">
        <v>0</v>
      </c>
      <c r="AA2640" s="8">
        <v>160969.89000000001</v>
      </c>
      <c r="AB2640" s="8">
        <v>91461.55</v>
      </c>
      <c r="AC2640" s="9">
        <f t="shared" si="246"/>
        <v>69508.340000000011</v>
      </c>
      <c r="AD2640" s="5" t="str">
        <f>$C2640&amp;" "&amp;VLOOKUP(C2640,Tegevusalad!$A$1:$B$89,2,FALSE)</f>
        <v>15 NAHATÖÖTLEMINE JA NAHKTOODETE TOOTMINE</v>
      </c>
      <c r="AE2640" s="6">
        <f t="shared" si="247"/>
        <v>1239406.6400000001</v>
      </c>
      <c r="AF2640" s="6">
        <f t="shared" si="248"/>
        <v>814100.83</v>
      </c>
      <c r="AG2640" s="6">
        <f t="shared" si="249"/>
        <v>3945929.55</v>
      </c>
      <c r="AH2640" s="6">
        <f t="shared" si="250"/>
        <v>1890024.15</v>
      </c>
      <c r="AI2640" s="6">
        <f t="shared" si="251"/>
        <v>3945600.24</v>
      </c>
    </row>
    <row r="2641" spans="1:35" s="2" customFormat="1">
      <c r="A2641" s="3">
        <v>2016</v>
      </c>
      <c r="B2641" s="3">
        <v>8</v>
      </c>
      <c r="C2641" s="4">
        <v>16</v>
      </c>
      <c r="D2641" s="8">
        <v>1039</v>
      </c>
      <c r="E2641" s="8">
        <v>77235983.189999998</v>
      </c>
      <c r="F2641" s="8">
        <v>26098.09</v>
      </c>
      <c r="G2641" s="8">
        <v>93760250.730000004</v>
      </c>
      <c r="H2641" s="8">
        <v>71335690.349999994</v>
      </c>
      <c r="I2641" s="8">
        <v>64277081.359999999</v>
      </c>
      <c r="J2641" s="8">
        <v>21709288.059999999</v>
      </c>
      <c r="K2641" s="8">
        <v>68787.539999999994</v>
      </c>
      <c r="L2641" s="8">
        <v>15449545.560000001</v>
      </c>
      <c r="M2641" s="8">
        <v>989553.91</v>
      </c>
      <c r="N2641" s="8">
        <v>26091680.98</v>
      </c>
      <c r="O2641" s="8">
        <v>1976925.25</v>
      </c>
      <c r="P2641" s="8">
        <v>1876159.96</v>
      </c>
      <c r="Q2641" s="8">
        <v>12474.23</v>
      </c>
      <c r="R2641" s="8">
        <v>31079.99</v>
      </c>
      <c r="S2641" s="8">
        <v>19584360.77</v>
      </c>
      <c r="T2641" s="8">
        <v>16377155.48</v>
      </c>
      <c r="U2641" s="8">
        <v>118611.77</v>
      </c>
      <c r="V2641" s="8">
        <v>23823.13</v>
      </c>
      <c r="W2641" s="8">
        <v>61839.12</v>
      </c>
      <c r="X2641" s="8">
        <v>66986.81</v>
      </c>
      <c r="Y2641" s="8">
        <v>0</v>
      </c>
      <c r="Z2641" s="8">
        <v>400.06</v>
      </c>
      <c r="AA2641" s="8">
        <v>1445339.36</v>
      </c>
      <c r="AB2641" s="8">
        <v>11098320.93</v>
      </c>
      <c r="AC2641" s="9">
        <f t="shared" si="246"/>
        <v>-9652981.5700000003</v>
      </c>
      <c r="AD2641" s="5" t="str">
        <f>$C2641&amp;" "&amp;VLOOKUP(C2641,Tegevusalad!$A$1:$B$89,2,FALSE)</f>
        <v>16 PUIDUTÖÖTLEMINE NING PUIT- JA KORKTOODETE TOOTMINE, V.A MÖÖBEL; ÕLEST JA PUNUMISMATERJALIST TOODETE TOOTMINE</v>
      </c>
      <c r="AE2641" s="6">
        <f t="shared" si="247"/>
        <v>57626095.550000004</v>
      </c>
      <c r="AF2641" s="6">
        <f t="shared" si="248"/>
        <v>101050029.19</v>
      </c>
      <c r="AG2641" s="6">
        <f t="shared" si="249"/>
        <v>151386346.28</v>
      </c>
      <c r="AH2641" s="6">
        <f t="shared" si="250"/>
        <v>130613804.84999999</v>
      </c>
      <c r="AI2641" s="6">
        <f t="shared" si="251"/>
        <v>151319359.47</v>
      </c>
    </row>
    <row r="2642" spans="1:35" s="2" customFormat="1">
      <c r="A2642" s="3">
        <v>2016</v>
      </c>
      <c r="B2642" s="3">
        <v>8</v>
      </c>
      <c r="C2642" s="4">
        <v>17</v>
      </c>
      <c r="D2642" s="8">
        <v>58</v>
      </c>
      <c r="E2642" s="8">
        <v>8988051.6799999997</v>
      </c>
      <c r="F2642" s="8">
        <v>70</v>
      </c>
      <c r="G2642" s="8">
        <v>14839755.83</v>
      </c>
      <c r="H2642" s="8">
        <v>9624401.8800000008</v>
      </c>
      <c r="I2642" s="8">
        <v>9563438.8599999994</v>
      </c>
      <c r="J2642" s="8">
        <v>5175464.6399999997</v>
      </c>
      <c r="K2642" s="8">
        <v>0</v>
      </c>
      <c r="L2642" s="8">
        <v>1797616.62</v>
      </c>
      <c r="M2642" s="8">
        <v>55368.34</v>
      </c>
      <c r="N2642" s="8">
        <v>2817963.58</v>
      </c>
      <c r="O2642" s="8">
        <v>234880.41</v>
      </c>
      <c r="P2642" s="8">
        <v>26632.639999999999</v>
      </c>
      <c r="Q2642" s="8">
        <v>842.79</v>
      </c>
      <c r="R2642" s="8">
        <v>3337.16</v>
      </c>
      <c r="S2642" s="8">
        <v>4525995.0199999996</v>
      </c>
      <c r="T2642" s="8">
        <v>3703038.19</v>
      </c>
      <c r="U2642" s="8">
        <v>7310.35</v>
      </c>
      <c r="V2642" s="8">
        <v>0</v>
      </c>
      <c r="W2642" s="8">
        <v>0</v>
      </c>
      <c r="X2642" s="8">
        <v>890.7</v>
      </c>
      <c r="Y2642" s="8">
        <v>0</v>
      </c>
      <c r="Z2642" s="8">
        <v>0</v>
      </c>
      <c r="AA2642" s="8">
        <v>401762.92</v>
      </c>
      <c r="AB2642" s="8">
        <v>1366741.54</v>
      </c>
      <c r="AC2642" s="9">
        <f t="shared" si="246"/>
        <v>-964978.62000000011</v>
      </c>
      <c r="AD2642" s="5" t="str">
        <f>$C2642&amp;" "&amp;VLOOKUP(C2642,Tegevusalad!$A$1:$B$89,2,FALSE)</f>
        <v>17 PABERI JA PABERTOODETE TOOTMINE</v>
      </c>
      <c r="AE2642" s="6">
        <f t="shared" si="247"/>
        <v>4455707.01</v>
      </c>
      <c r="AF2642" s="6">
        <f t="shared" si="248"/>
        <v>8398796.2800000012</v>
      </c>
      <c r="AG2642" s="6">
        <f t="shared" si="249"/>
        <v>19295462.839999996</v>
      </c>
      <c r="AH2642" s="6">
        <f t="shared" si="250"/>
        <v>14106503.700000001</v>
      </c>
      <c r="AI2642" s="6">
        <f t="shared" si="251"/>
        <v>19294572.140000001</v>
      </c>
    </row>
    <row r="2643" spans="1:35" s="2" customFormat="1">
      <c r="A2643" s="3">
        <v>2016</v>
      </c>
      <c r="B2643" s="3">
        <v>8</v>
      </c>
      <c r="C2643" s="4">
        <v>18</v>
      </c>
      <c r="D2643" s="8">
        <v>362</v>
      </c>
      <c r="E2643" s="8">
        <v>15076795.439999999</v>
      </c>
      <c r="F2643" s="8">
        <v>30509.16</v>
      </c>
      <c r="G2643" s="8">
        <v>8160766.4400000004</v>
      </c>
      <c r="H2643" s="8">
        <v>6594564.1100000003</v>
      </c>
      <c r="I2643" s="8">
        <v>5129888.75</v>
      </c>
      <c r="J2643" s="8">
        <v>1276283.3500000001</v>
      </c>
      <c r="K2643" s="8">
        <v>0</v>
      </c>
      <c r="L2643" s="8">
        <v>3018104.93</v>
      </c>
      <c r="M2643" s="8">
        <v>0</v>
      </c>
      <c r="N2643" s="8">
        <v>2457863.88</v>
      </c>
      <c r="O2643" s="8">
        <v>28061.18</v>
      </c>
      <c r="P2643" s="8">
        <v>114937.06</v>
      </c>
      <c r="Q2643" s="8">
        <v>4083.36</v>
      </c>
      <c r="R2643" s="8">
        <v>11781.11</v>
      </c>
      <c r="S2643" s="8">
        <v>4687312.55</v>
      </c>
      <c r="T2643" s="8">
        <v>4476158.17</v>
      </c>
      <c r="U2643" s="8">
        <v>16775.86</v>
      </c>
      <c r="V2643" s="8">
        <v>903.4</v>
      </c>
      <c r="W2643" s="8">
        <v>6142.27</v>
      </c>
      <c r="X2643" s="8">
        <v>36282.83</v>
      </c>
      <c r="Y2643" s="8">
        <v>0</v>
      </c>
      <c r="Z2643" s="8">
        <v>0.01</v>
      </c>
      <c r="AA2643" s="8">
        <v>842945.41</v>
      </c>
      <c r="AB2643" s="8">
        <v>282704.38</v>
      </c>
      <c r="AC2643" s="9">
        <f t="shared" si="246"/>
        <v>560241.03</v>
      </c>
      <c r="AD2643" s="5" t="str">
        <f>$C2643&amp;" "&amp;VLOOKUP(C2643,Tegevusalad!$A$1:$B$89,2,FALSE)</f>
        <v>18 TRÜKINDUS JA SALVESTISTE PALJUNDUS</v>
      </c>
      <c r="AE2643" s="6">
        <f t="shared" si="247"/>
        <v>10439499.02</v>
      </c>
      <c r="AF2643" s="6">
        <f t="shared" si="248"/>
        <v>7504734.0399999972</v>
      </c>
      <c r="AG2643" s="6">
        <f t="shared" si="249"/>
        <v>18600265.459999997</v>
      </c>
      <c r="AH2643" s="6">
        <f t="shared" si="250"/>
        <v>12348224.949999997</v>
      </c>
      <c r="AI2643" s="6">
        <f t="shared" si="251"/>
        <v>18563982.629999999</v>
      </c>
    </row>
    <row r="2644" spans="1:35" s="2" customFormat="1">
      <c r="A2644" s="3">
        <v>2016</v>
      </c>
      <c r="B2644" s="3">
        <v>8</v>
      </c>
      <c r="C2644" s="4">
        <v>19</v>
      </c>
      <c r="D2644" s="8">
        <v>5</v>
      </c>
      <c r="E2644" s="8">
        <v>217898.95</v>
      </c>
      <c r="F2644" s="8">
        <v>0</v>
      </c>
      <c r="G2644" s="8">
        <v>5640</v>
      </c>
      <c r="H2644" s="8">
        <v>3360</v>
      </c>
      <c r="I2644" s="8">
        <v>3360</v>
      </c>
      <c r="J2644" s="8">
        <v>0</v>
      </c>
      <c r="K2644" s="8">
        <v>0</v>
      </c>
      <c r="L2644" s="8">
        <v>43579.79</v>
      </c>
      <c r="M2644" s="8">
        <v>0</v>
      </c>
      <c r="N2644" s="8">
        <v>51992.2</v>
      </c>
      <c r="O2644" s="8">
        <v>0</v>
      </c>
      <c r="P2644" s="8">
        <v>0</v>
      </c>
      <c r="Q2644" s="8">
        <v>0</v>
      </c>
      <c r="R2644" s="8">
        <v>183.39</v>
      </c>
      <c r="S2644" s="8">
        <v>31.62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4516.99</v>
      </c>
      <c r="AB2644" s="8">
        <v>12929.4</v>
      </c>
      <c r="AC2644" s="9">
        <f t="shared" si="246"/>
        <v>-8412.41</v>
      </c>
      <c r="AD2644" s="5" t="str">
        <f>$C2644&amp;" "&amp;VLOOKUP(C2644,Tegevusalad!$A$1:$B$89,2,FALSE)</f>
        <v>19 KOKSI JA PUHASTATUD NAFTATOODETE TOOTMINE</v>
      </c>
      <c r="AE2644" s="6">
        <f t="shared" si="247"/>
        <v>217867.33000000002</v>
      </c>
      <c r="AF2644" s="6">
        <f t="shared" si="248"/>
        <v>260846.33</v>
      </c>
      <c r="AG2644" s="6">
        <f t="shared" si="249"/>
        <v>223507.33000000002</v>
      </c>
      <c r="AH2644" s="6">
        <f t="shared" si="250"/>
        <v>260877.94999999998</v>
      </c>
      <c r="AI2644" s="6">
        <f t="shared" si="251"/>
        <v>223507.33000000002</v>
      </c>
    </row>
    <row r="2645" spans="1:35" s="2" customFormat="1">
      <c r="A2645" s="3">
        <v>2016</v>
      </c>
      <c r="B2645" s="3">
        <v>8</v>
      </c>
      <c r="C2645" s="4">
        <v>20</v>
      </c>
      <c r="D2645" s="8">
        <v>114</v>
      </c>
      <c r="E2645" s="8">
        <v>22105819.350000001</v>
      </c>
      <c r="F2645" s="8">
        <v>389.53</v>
      </c>
      <c r="G2645" s="8">
        <v>24454101.010000002</v>
      </c>
      <c r="H2645" s="8">
        <v>13256263.16</v>
      </c>
      <c r="I2645" s="8">
        <v>12037961.66</v>
      </c>
      <c r="J2645" s="8">
        <v>9619472.4100000001</v>
      </c>
      <c r="K2645" s="8">
        <v>0</v>
      </c>
      <c r="L2645" s="8">
        <v>4421198.9400000004</v>
      </c>
      <c r="M2645" s="8">
        <v>180996.87</v>
      </c>
      <c r="N2645" s="8">
        <v>4789732.12</v>
      </c>
      <c r="O2645" s="8">
        <v>358302.47</v>
      </c>
      <c r="P2645" s="8">
        <v>51036.41</v>
      </c>
      <c r="Q2645" s="8">
        <v>1722.55</v>
      </c>
      <c r="R2645" s="8">
        <v>14052.63</v>
      </c>
      <c r="S2645" s="8">
        <v>12081668.76</v>
      </c>
      <c r="T2645" s="8">
        <v>11588577.75</v>
      </c>
      <c r="U2645" s="8">
        <v>116304.31</v>
      </c>
      <c r="V2645" s="8">
        <v>0</v>
      </c>
      <c r="W2645" s="8">
        <v>120811.28</v>
      </c>
      <c r="X2645" s="8">
        <v>2925.81</v>
      </c>
      <c r="Y2645" s="8">
        <v>0</v>
      </c>
      <c r="Z2645" s="8">
        <v>0.01</v>
      </c>
      <c r="AA2645" s="8">
        <v>830837.82</v>
      </c>
      <c r="AB2645" s="8">
        <v>1018374.14</v>
      </c>
      <c r="AC2645" s="9">
        <f t="shared" si="246"/>
        <v>-187536.32000000007</v>
      </c>
      <c r="AD2645" s="5" t="str">
        <f>$C2645&amp;" "&amp;VLOOKUP(C2645,Tegevusalad!$A$1:$B$89,2,FALSE)</f>
        <v>20 KEMIKAALIDE JA KEEMIATOODETE TOOTMINE</v>
      </c>
      <c r="AE2645" s="6">
        <f t="shared" si="247"/>
        <v>9911161.620000001</v>
      </c>
      <c r="AF2645" s="6">
        <f t="shared" si="248"/>
        <v>10029438.329999998</v>
      </c>
      <c r="AG2645" s="6">
        <f t="shared" si="249"/>
        <v>34365262.630000003</v>
      </c>
      <c r="AH2645" s="6">
        <f t="shared" si="250"/>
        <v>24018923.75</v>
      </c>
      <c r="AI2645" s="6">
        <f t="shared" si="251"/>
        <v>34362336.82</v>
      </c>
    </row>
    <row r="2646" spans="1:35" s="2" customFormat="1">
      <c r="A2646" s="3">
        <v>2016</v>
      </c>
      <c r="B2646" s="3">
        <v>8</v>
      </c>
      <c r="C2646" s="4">
        <v>21</v>
      </c>
      <c r="D2646" s="8">
        <v>13</v>
      </c>
      <c r="E2646" s="8">
        <v>1246101.67</v>
      </c>
      <c r="F2646" s="8">
        <v>1501430.05</v>
      </c>
      <c r="G2646" s="8">
        <v>3138944.3</v>
      </c>
      <c r="H2646" s="8">
        <v>3025395.91</v>
      </c>
      <c r="I2646" s="8">
        <v>2844332.7</v>
      </c>
      <c r="J2646" s="8">
        <v>33632</v>
      </c>
      <c r="K2646" s="8">
        <v>0</v>
      </c>
      <c r="L2646" s="8">
        <v>384349.04</v>
      </c>
      <c r="M2646" s="8">
        <v>0</v>
      </c>
      <c r="N2646" s="8">
        <v>517665.61</v>
      </c>
      <c r="O2646" s="8">
        <v>58829.760000000002</v>
      </c>
      <c r="P2646" s="8">
        <v>13113.14</v>
      </c>
      <c r="Q2646" s="8">
        <v>75.52</v>
      </c>
      <c r="R2646" s="8">
        <v>1458.7</v>
      </c>
      <c r="S2646" s="8">
        <v>1859706.39</v>
      </c>
      <c r="T2646" s="8">
        <v>1432397.19</v>
      </c>
      <c r="U2646" s="8">
        <v>42352.3</v>
      </c>
      <c r="V2646" s="8">
        <v>0</v>
      </c>
      <c r="W2646" s="8">
        <v>9342.4699999999993</v>
      </c>
      <c r="X2646" s="8">
        <v>166</v>
      </c>
      <c r="Y2646" s="8">
        <v>0</v>
      </c>
      <c r="Z2646" s="8">
        <v>0.4</v>
      </c>
      <c r="AA2646" s="8">
        <v>305.82</v>
      </c>
      <c r="AB2646" s="8">
        <v>133622.79</v>
      </c>
      <c r="AC2646" s="9">
        <f t="shared" si="246"/>
        <v>-133316.97</v>
      </c>
      <c r="AD2646" s="5" t="str">
        <f>$C2646&amp;" "&amp;VLOOKUP(C2646,Tegevusalad!$A$1:$B$89,2,FALSE)</f>
        <v>21 PÕHIFARMAATSIATOODETE JA RAVIMPREPARAATIDE TOOTMINE</v>
      </c>
      <c r="AE2646" s="6">
        <f t="shared" si="247"/>
        <v>845639.0299999998</v>
      </c>
      <c r="AF2646" s="6">
        <f t="shared" si="248"/>
        <v>399414.06000000011</v>
      </c>
      <c r="AG2646" s="6">
        <f t="shared" si="249"/>
        <v>3984583.3299999996</v>
      </c>
      <c r="AH2646" s="6">
        <f t="shared" si="250"/>
        <v>2595621.5499999998</v>
      </c>
      <c r="AI2646" s="6">
        <f t="shared" si="251"/>
        <v>3984417.3299999996</v>
      </c>
    </row>
    <row r="2647" spans="1:35" s="2" customFormat="1">
      <c r="A2647" s="3">
        <v>2016</v>
      </c>
      <c r="B2647" s="3">
        <v>8</v>
      </c>
      <c r="C2647" s="4">
        <v>22</v>
      </c>
      <c r="D2647" s="8">
        <v>206</v>
      </c>
      <c r="E2647" s="8">
        <v>26671771.239999998</v>
      </c>
      <c r="F2647" s="8">
        <v>810.27</v>
      </c>
      <c r="G2647" s="8">
        <v>18766562.899999999</v>
      </c>
      <c r="H2647" s="8">
        <v>14523440.119999999</v>
      </c>
      <c r="I2647" s="8">
        <v>13428686.41</v>
      </c>
      <c r="J2647" s="8">
        <v>4113580.67</v>
      </c>
      <c r="K2647" s="8">
        <v>0</v>
      </c>
      <c r="L2647" s="8">
        <v>5334427.17</v>
      </c>
      <c r="M2647" s="8">
        <v>139579.73000000001</v>
      </c>
      <c r="N2647" s="8">
        <v>4871870.32</v>
      </c>
      <c r="O2647" s="8">
        <v>258145.91</v>
      </c>
      <c r="P2647" s="8">
        <v>153216.13</v>
      </c>
      <c r="Q2647" s="8">
        <v>7998.58</v>
      </c>
      <c r="R2647" s="8">
        <v>11096.65</v>
      </c>
      <c r="S2647" s="8">
        <v>12606033.9</v>
      </c>
      <c r="T2647" s="8">
        <v>12203059.039999999</v>
      </c>
      <c r="U2647" s="8">
        <v>75146.990000000005</v>
      </c>
      <c r="V2647" s="8">
        <v>0</v>
      </c>
      <c r="W2647" s="8">
        <v>2156.64</v>
      </c>
      <c r="X2647" s="8">
        <v>5036.53</v>
      </c>
      <c r="Y2647" s="8">
        <v>0</v>
      </c>
      <c r="Z2647" s="8">
        <v>0.01</v>
      </c>
      <c r="AA2647" s="8">
        <v>1166956.73</v>
      </c>
      <c r="AB2647" s="8">
        <v>564820.16</v>
      </c>
      <c r="AC2647" s="9">
        <f t="shared" si="246"/>
        <v>602136.56999999995</v>
      </c>
      <c r="AD2647" s="5" t="str">
        <f>$C2647&amp;" "&amp;VLOOKUP(C2647,Tegevusalad!$A$1:$B$89,2,FALSE)</f>
        <v>22 KUMMI- JA PLASTTOODETE TOOTMINE</v>
      </c>
      <c r="AE2647" s="6">
        <f t="shared" si="247"/>
        <v>13996437.149999999</v>
      </c>
      <c r="AF2647" s="6">
        <f t="shared" si="248"/>
        <v>10442924.41</v>
      </c>
      <c r="AG2647" s="6">
        <f t="shared" si="249"/>
        <v>32763000.049999997</v>
      </c>
      <c r="AH2647" s="6">
        <f t="shared" si="250"/>
        <v>24414834.850000001</v>
      </c>
      <c r="AI2647" s="6">
        <f t="shared" si="251"/>
        <v>32757963.519999996</v>
      </c>
    </row>
    <row r="2648" spans="1:35" s="2" customFormat="1">
      <c r="A2648" s="3">
        <v>2016</v>
      </c>
      <c r="B2648" s="3">
        <v>8</v>
      </c>
      <c r="C2648" s="4">
        <v>23</v>
      </c>
      <c r="D2648" s="8">
        <v>214</v>
      </c>
      <c r="E2648" s="8">
        <v>42907753.590000004</v>
      </c>
      <c r="F2648" s="8">
        <v>3278.13</v>
      </c>
      <c r="G2648" s="8">
        <v>15623275.91</v>
      </c>
      <c r="H2648" s="8">
        <v>13309418.449999999</v>
      </c>
      <c r="I2648" s="8">
        <v>12697561.619999999</v>
      </c>
      <c r="J2648" s="8">
        <v>690825.26</v>
      </c>
      <c r="K2648" s="8">
        <v>0</v>
      </c>
      <c r="L2648" s="8">
        <v>8581845.7899999991</v>
      </c>
      <c r="M2648" s="8">
        <v>4388.93</v>
      </c>
      <c r="N2648" s="8">
        <v>6462196.3600000003</v>
      </c>
      <c r="O2648" s="8">
        <v>166495.75</v>
      </c>
      <c r="P2648" s="8">
        <v>238687.79</v>
      </c>
      <c r="Q2648" s="8">
        <v>3856.45</v>
      </c>
      <c r="R2648" s="8">
        <v>13132.51</v>
      </c>
      <c r="S2648" s="8">
        <v>10274748.630000001</v>
      </c>
      <c r="T2648" s="8">
        <v>8854494.8699999992</v>
      </c>
      <c r="U2648" s="8">
        <v>237673.32</v>
      </c>
      <c r="V2648" s="8">
        <v>0</v>
      </c>
      <c r="W2648" s="8">
        <v>7663.49</v>
      </c>
      <c r="X2648" s="8">
        <v>27933.98</v>
      </c>
      <c r="Y2648" s="8">
        <v>0</v>
      </c>
      <c r="Z2648" s="8">
        <v>0</v>
      </c>
      <c r="AA2648" s="8">
        <v>2600409.89</v>
      </c>
      <c r="AB2648" s="8">
        <v>476371.53</v>
      </c>
      <c r="AC2648" s="9">
        <f t="shared" si="246"/>
        <v>2124038.3600000003</v>
      </c>
      <c r="AD2648" s="5" t="str">
        <f>$C2648&amp;" "&amp;VLOOKUP(C2648,Tegevusalad!$A$1:$B$89,2,FALSE)</f>
        <v>23 MUUDE MITTEMETALSETEST MINERAALIDEST TOODETE TOOTMINE</v>
      </c>
      <c r="AE2648" s="6">
        <f t="shared" si="247"/>
        <v>32426543.75</v>
      </c>
      <c r="AF2648" s="6">
        <f t="shared" si="248"/>
        <v>21031743.649999999</v>
      </c>
      <c r="AG2648" s="6">
        <f t="shared" si="249"/>
        <v>48049819.660000004</v>
      </c>
      <c r="AH2648" s="6">
        <f t="shared" si="250"/>
        <v>32376644.349999998</v>
      </c>
      <c r="AI2648" s="6">
        <f t="shared" si="251"/>
        <v>48021885.680000007</v>
      </c>
    </row>
    <row r="2649" spans="1:35" s="2" customFormat="1">
      <c r="A2649" s="3">
        <v>2016</v>
      </c>
      <c r="B2649" s="3">
        <v>8</v>
      </c>
      <c r="C2649" s="4">
        <v>24</v>
      </c>
      <c r="D2649" s="8">
        <v>26</v>
      </c>
      <c r="E2649" s="8">
        <v>1828243.43</v>
      </c>
      <c r="F2649" s="8">
        <v>0</v>
      </c>
      <c r="G2649" s="8">
        <v>2250587.44</v>
      </c>
      <c r="H2649" s="8">
        <v>1189533.03</v>
      </c>
      <c r="I2649" s="8">
        <v>1138956.77</v>
      </c>
      <c r="J2649" s="8">
        <v>1027706.15</v>
      </c>
      <c r="K2649" s="8">
        <v>0</v>
      </c>
      <c r="L2649" s="8">
        <v>365648.67</v>
      </c>
      <c r="M2649" s="8">
        <v>260608.02</v>
      </c>
      <c r="N2649" s="8">
        <v>565768.02</v>
      </c>
      <c r="O2649" s="8">
        <v>260608.02</v>
      </c>
      <c r="P2649" s="8">
        <v>640.32000000000005</v>
      </c>
      <c r="Q2649" s="8">
        <v>1140.3399999999999</v>
      </c>
      <c r="R2649" s="8">
        <v>296.91000000000003</v>
      </c>
      <c r="S2649" s="8">
        <v>866796.18</v>
      </c>
      <c r="T2649" s="8">
        <v>827702.52</v>
      </c>
      <c r="U2649" s="8">
        <v>68192.27</v>
      </c>
      <c r="V2649" s="8">
        <v>68192.27</v>
      </c>
      <c r="W2649" s="8">
        <v>0</v>
      </c>
      <c r="X2649" s="8">
        <v>17934.419999999998</v>
      </c>
      <c r="Y2649" s="8">
        <v>0</v>
      </c>
      <c r="Z2649" s="8">
        <v>0</v>
      </c>
      <c r="AA2649" s="8">
        <v>129548.1</v>
      </c>
      <c r="AB2649" s="8">
        <v>69059.429999999993</v>
      </c>
      <c r="AC2649" s="9">
        <f t="shared" si="246"/>
        <v>60488.670000000013</v>
      </c>
      <c r="AD2649" s="5" t="str">
        <f>$C2649&amp;" "&amp;VLOOKUP(C2649,Tegevusalad!$A$1:$B$89,2,FALSE)</f>
        <v>24 METALLITOOTMINE</v>
      </c>
      <c r="AE2649" s="6">
        <f t="shared" si="247"/>
        <v>911189.39999999979</v>
      </c>
      <c r="AF2649" s="6">
        <f t="shared" si="248"/>
        <v>660488.37</v>
      </c>
      <c r="AG2649" s="6">
        <f t="shared" si="249"/>
        <v>3161776.84</v>
      </c>
      <c r="AH2649" s="6">
        <f t="shared" si="250"/>
        <v>2830324.65</v>
      </c>
      <c r="AI2649" s="6">
        <f t="shared" si="251"/>
        <v>3143842.42</v>
      </c>
    </row>
    <row r="2650" spans="1:35" s="2" customFormat="1">
      <c r="A2650" s="3">
        <v>2016</v>
      </c>
      <c r="B2650" s="3">
        <v>8</v>
      </c>
      <c r="C2650" s="4">
        <v>25</v>
      </c>
      <c r="D2650" s="8">
        <v>1198</v>
      </c>
      <c r="E2650" s="8">
        <v>76879488.920000002</v>
      </c>
      <c r="F2650" s="8">
        <v>5963.61</v>
      </c>
      <c r="G2650" s="8">
        <v>56580857.780000001</v>
      </c>
      <c r="H2650" s="8">
        <v>47295456.270000003</v>
      </c>
      <c r="I2650" s="8">
        <v>41183326.670000002</v>
      </c>
      <c r="J2650" s="8">
        <v>8156719.6299999999</v>
      </c>
      <c r="K2650" s="8">
        <v>0</v>
      </c>
      <c r="L2650" s="8">
        <v>15376434.58</v>
      </c>
      <c r="M2650" s="8">
        <v>98264.13</v>
      </c>
      <c r="N2650" s="8">
        <v>16479494</v>
      </c>
      <c r="O2650" s="8">
        <v>606569.93000000005</v>
      </c>
      <c r="P2650" s="8">
        <v>1524769.08</v>
      </c>
      <c r="Q2650" s="8">
        <v>36881.760000000002</v>
      </c>
      <c r="R2650" s="8">
        <v>41866.550000000003</v>
      </c>
      <c r="S2650" s="8">
        <v>23956573.82</v>
      </c>
      <c r="T2650" s="8">
        <v>21874250.57</v>
      </c>
      <c r="U2650" s="8">
        <v>133694.26</v>
      </c>
      <c r="V2650" s="8">
        <v>921.92</v>
      </c>
      <c r="W2650" s="8">
        <v>137632.32999999999</v>
      </c>
      <c r="X2650" s="8">
        <v>1633030.27</v>
      </c>
      <c r="Y2650" s="8">
        <v>6002.36</v>
      </c>
      <c r="Z2650" s="8">
        <v>1387.09</v>
      </c>
      <c r="AA2650" s="8">
        <v>3299223.18</v>
      </c>
      <c r="AB2650" s="8">
        <v>4299403.2</v>
      </c>
      <c r="AC2650" s="9">
        <f t="shared" si="246"/>
        <v>-1000180.02</v>
      </c>
      <c r="AD2650" s="5" t="str">
        <f>$C2650&amp;" "&amp;VLOOKUP(C2650,Tegevusalad!$A$1:$B$89,2,FALSE)</f>
        <v>25 METALLTOODETE TOOTMINE, V.A MASINAD JA SEADMED</v>
      </c>
      <c r="AE2650" s="6">
        <f t="shared" si="247"/>
        <v>54428214.719999999</v>
      </c>
      <c r="AF2650" s="6">
        <f t="shared" si="248"/>
        <v>55484606.93999999</v>
      </c>
      <c r="AG2650" s="6">
        <f t="shared" si="249"/>
        <v>111009072.50000001</v>
      </c>
      <c r="AH2650" s="6">
        <f t="shared" si="250"/>
        <v>82606802.75</v>
      </c>
      <c r="AI2650" s="6">
        <f t="shared" si="251"/>
        <v>109376042.23</v>
      </c>
    </row>
    <row r="2651" spans="1:35" s="2" customFormat="1">
      <c r="A2651" s="3">
        <v>2016</v>
      </c>
      <c r="B2651" s="3">
        <v>8</v>
      </c>
      <c r="C2651" s="4">
        <v>26</v>
      </c>
      <c r="D2651" s="8">
        <v>114</v>
      </c>
      <c r="E2651" s="8">
        <v>79108694.599999994</v>
      </c>
      <c r="F2651" s="8">
        <v>0</v>
      </c>
      <c r="G2651" s="8">
        <v>142403153.87</v>
      </c>
      <c r="H2651" s="8">
        <v>104351901.95</v>
      </c>
      <c r="I2651" s="8">
        <v>102635559.89</v>
      </c>
      <c r="J2651" s="8">
        <v>37834935.200000003</v>
      </c>
      <c r="K2651" s="8">
        <v>0</v>
      </c>
      <c r="L2651" s="8">
        <v>15821738.890000001</v>
      </c>
      <c r="M2651" s="8">
        <v>6129738.6200000001</v>
      </c>
      <c r="N2651" s="8">
        <v>23341398.98</v>
      </c>
      <c r="O2651" s="8">
        <v>6876353.5599999996</v>
      </c>
      <c r="P2651" s="8">
        <v>39745.07</v>
      </c>
      <c r="Q2651" s="8">
        <v>1864.38</v>
      </c>
      <c r="R2651" s="8">
        <v>3242.7</v>
      </c>
      <c r="S2651" s="8">
        <v>69735478.099999994</v>
      </c>
      <c r="T2651" s="8">
        <v>68308654.189999998</v>
      </c>
      <c r="U2651" s="8">
        <v>435853.69</v>
      </c>
      <c r="V2651" s="8">
        <v>0</v>
      </c>
      <c r="W2651" s="8">
        <v>35657.24</v>
      </c>
      <c r="X2651" s="8">
        <v>74480.45</v>
      </c>
      <c r="Y2651" s="8">
        <v>51.22</v>
      </c>
      <c r="Z2651" s="8">
        <v>0</v>
      </c>
      <c r="AA2651" s="8">
        <v>257682.83</v>
      </c>
      <c r="AB2651" s="8">
        <v>1647553.08</v>
      </c>
      <c r="AC2651" s="9">
        <f t="shared" si="246"/>
        <v>-1389870.25</v>
      </c>
      <c r="AD2651" s="5" t="str">
        <f>$C2651&amp;" "&amp;VLOOKUP(C2651,Tegevusalad!$A$1:$B$89,2,FALSE)</f>
        <v>26 ARVUTITE, ELEKTROONIKA- JA OPTIKASEADMETE TOOTMINE</v>
      </c>
      <c r="AE2651" s="6">
        <f t="shared" si="247"/>
        <v>9011843.2600000054</v>
      </c>
      <c r="AF2651" s="6">
        <f t="shared" si="248"/>
        <v>12170108.810000001</v>
      </c>
      <c r="AG2651" s="6">
        <f t="shared" si="249"/>
        <v>151414997.13</v>
      </c>
      <c r="AH2651" s="6">
        <f t="shared" si="250"/>
        <v>116723208.39999999</v>
      </c>
      <c r="AI2651" s="6">
        <f t="shared" si="251"/>
        <v>151340516.68000001</v>
      </c>
    </row>
    <row r="2652" spans="1:35" s="2" customFormat="1">
      <c r="A2652" s="3">
        <v>2016</v>
      </c>
      <c r="B2652" s="3">
        <v>8</v>
      </c>
      <c r="C2652" s="4">
        <v>27</v>
      </c>
      <c r="D2652" s="8">
        <v>132</v>
      </c>
      <c r="E2652" s="8">
        <v>29947829.039999999</v>
      </c>
      <c r="F2652" s="8">
        <v>61.23</v>
      </c>
      <c r="G2652" s="8">
        <v>44696603.420000002</v>
      </c>
      <c r="H2652" s="8">
        <v>36965499.380000003</v>
      </c>
      <c r="I2652" s="8">
        <v>33126182.43</v>
      </c>
      <c r="J2652" s="8">
        <v>7019450.0499999998</v>
      </c>
      <c r="K2652" s="8">
        <v>0</v>
      </c>
      <c r="L2652" s="8">
        <v>5989571.3499999996</v>
      </c>
      <c r="M2652" s="8">
        <v>559997.74</v>
      </c>
      <c r="N2652" s="8">
        <v>7953143.5999999996</v>
      </c>
      <c r="O2652" s="8">
        <v>1048867.29</v>
      </c>
      <c r="P2652" s="8">
        <v>178893.06</v>
      </c>
      <c r="Q2652" s="8">
        <v>4932.38</v>
      </c>
      <c r="R2652" s="8">
        <v>18294.5</v>
      </c>
      <c r="S2652" s="8">
        <v>17660351.07</v>
      </c>
      <c r="T2652" s="8">
        <v>14746149.49</v>
      </c>
      <c r="U2652" s="8">
        <v>1470327.02</v>
      </c>
      <c r="V2652" s="8">
        <v>12060.04</v>
      </c>
      <c r="W2652" s="8">
        <v>8268.18</v>
      </c>
      <c r="X2652" s="8">
        <v>196895.69</v>
      </c>
      <c r="Y2652" s="8">
        <v>0</v>
      </c>
      <c r="Z2652" s="8">
        <v>0.08</v>
      </c>
      <c r="AA2652" s="8">
        <v>848595.16</v>
      </c>
      <c r="AB2652" s="8">
        <v>2252169.75</v>
      </c>
      <c r="AC2652" s="9">
        <f t="shared" si="246"/>
        <v>-1403574.5899999999</v>
      </c>
      <c r="AD2652" s="5" t="str">
        <f>$C2652&amp;" "&amp;VLOOKUP(C2652,Tegevusalad!$A$1:$B$89,2,FALSE)</f>
        <v>27 ELEKTRISEADMETE TOOTMINE</v>
      </c>
      <c r="AE2652" s="6">
        <f t="shared" si="247"/>
        <v>11014107.870000001</v>
      </c>
      <c r="AF2652" s="6">
        <f t="shared" si="248"/>
        <v>15494235.999999996</v>
      </c>
      <c r="AG2652" s="6">
        <f t="shared" si="249"/>
        <v>55710711.289999992</v>
      </c>
      <c r="AH2652" s="6">
        <f t="shared" si="250"/>
        <v>39857190.499999993</v>
      </c>
      <c r="AI2652" s="6">
        <f t="shared" si="251"/>
        <v>55513815.599999994</v>
      </c>
    </row>
    <row r="2653" spans="1:35" s="2" customFormat="1">
      <c r="A2653" s="3">
        <v>2016</v>
      </c>
      <c r="B2653" s="3">
        <v>8</v>
      </c>
      <c r="C2653" s="4">
        <v>28</v>
      </c>
      <c r="D2653" s="8">
        <v>177</v>
      </c>
      <c r="E2653" s="8">
        <v>11561029.220000001</v>
      </c>
      <c r="F2653" s="8">
        <v>0</v>
      </c>
      <c r="G2653" s="8">
        <v>15840189.630000001</v>
      </c>
      <c r="H2653" s="8">
        <v>12809155.470000001</v>
      </c>
      <c r="I2653" s="8">
        <v>11583091.779999999</v>
      </c>
      <c r="J2653" s="8">
        <v>2939088.79</v>
      </c>
      <c r="K2653" s="8">
        <v>0</v>
      </c>
      <c r="L2653" s="8">
        <v>2312205.7999999998</v>
      </c>
      <c r="M2653" s="8">
        <v>69518.149999999994</v>
      </c>
      <c r="N2653" s="8">
        <v>3554254.4</v>
      </c>
      <c r="O2653" s="8">
        <v>161983.44</v>
      </c>
      <c r="P2653" s="8">
        <v>114410.75</v>
      </c>
      <c r="Q2653" s="8">
        <v>4015.87</v>
      </c>
      <c r="R2653" s="8">
        <v>6419.74</v>
      </c>
      <c r="S2653" s="8">
        <v>4107962.29</v>
      </c>
      <c r="T2653" s="8">
        <v>3602552.25</v>
      </c>
      <c r="U2653" s="8">
        <v>9310.8799999999992</v>
      </c>
      <c r="V2653" s="8">
        <v>2378.98</v>
      </c>
      <c r="W2653" s="8">
        <v>10077.89</v>
      </c>
      <c r="X2653" s="8">
        <v>54562.47</v>
      </c>
      <c r="Y2653" s="8">
        <v>0</v>
      </c>
      <c r="Z2653" s="8">
        <v>0</v>
      </c>
      <c r="AA2653" s="8">
        <v>447971.23</v>
      </c>
      <c r="AB2653" s="8">
        <v>1620501.68</v>
      </c>
      <c r="AC2653" s="9">
        <f t="shared" si="246"/>
        <v>-1172530.45</v>
      </c>
      <c r="AD2653" s="5" t="str">
        <f>$C2653&amp;" "&amp;VLOOKUP(C2653,Tegevusalad!$A$1:$B$89,2,FALSE)</f>
        <v>28 MUJAL LIIGITAMATA MASINATE JA SEADMETE TOOTMINE</v>
      </c>
      <c r="AE2653" s="6">
        <f t="shared" si="247"/>
        <v>7498318.5200000014</v>
      </c>
      <c r="AF2653" s="6">
        <f t="shared" si="248"/>
        <v>12878559.310000001</v>
      </c>
      <c r="AG2653" s="6">
        <f t="shared" si="249"/>
        <v>23338508.149999999</v>
      </c>
      <c r="AH2653" s="6">
        <f t="shared" si="250"/>
        <v>17803370.699999999</v>
      </c>
      <c r="AI2653" s="6">
        <f t="shared" si="251"/>
        <v>23283945.68</v>
      </c>
    </row>
    <row r="2654" spans="1:35" s="2" customFormat="1">
      <c r="A2654" s="3">
        <v>2016</v>
      </c>
      <c r="B2654" s="3">
        <v>8</v>
      </c>
      <c r="C2654" s="4">
        <v>29</v>
      </c>
      <c r="D2654" s="8">
        <v>81</v>
      </c>
      <c r="E2654" s="8">
        <v>20523125.57</v>
      </c>
      <c r="F2654" s="8">
        <v>0</v>
      </c>
      <c r="G2654" s="8">
        <v>30967775.620000001</v>
      </c>
      <c r="H2654" s="8">
        <v>26383739.260000002</v>
      </c>
      <c r="I2654" s="8">
        <v>25533212.5</v>
      </c>
      <c r="J2654" s="8">
        <v>4461721.74</v>
      </c>
      <c r="K2654" s="8">
        <v>0</v>
      </c>
      <c r="L2654" s="8">
        <v>4104625.09</v>
      </c>
      <c r="M2654" s="8">
        <v>106112.8</v>
      </c>
      <c r="N2654" s="8">
        <v>5212214.34</v>
      </c>
      <c r="O2654" s="8">
        <v>291544.09000000003</v>
      </c>
      <c r="P2654" s="8">
        <v>39306.949999999997</v>
      </c>
      <c r="Q2654" s="8">
        <v>1807.66</v>
      </c>
      <c r="R2654" s="8">
        <v>6834.28</v>
      </c>
      <c r="S2654" s="8">
        <v>17606171.649999999</v>
      </c>
      <c r="T2654" s="8">
        <v>15299907.369999999</v>
      </c>
      <c r="U2654" s="8">
        <v>612</v>
      </c>
      <c r="V2654" s="8">
        <v>612</v>
      </c>
      <c r="W2654" s="8">
        <v>48148.76</v>
      </c>
      <c r="X2654" s="8">
        <v>262843.21000000002</v>
      </c>
      <c r="Y2654" s="8">
        <v>0</v>
      </c>
      <c r="Z2654" s="8">
        <v>0</v>
      </c>
      <c r="AA2654" s="8">
        <v>132544.62</v>
      </c>
      <c r="AB2654" s="8">
        <v>1134021.07</v>
      </c>
      <c r="AC2654" s="9">
        <f t="shared" si="246"/>
        <v>-1001476.4500000001</v>
      </c>
      <c r="AD2654" s="5" t="str">
        <f>$C2654&amp;" "&amp;VLOOKUP(C2654,Tegevusalad!$A$1:$B$89,2,FALSE)</f>
        <v>29 MOOTORSÕIDUKITE, HAAGISTE JA POOLHAAGISTE TOOTMINE</v>
      </c>
      <c r="AE2654" s="6">
        <f t="shared" si="247"/>
        <v>3179185.1300000027</v>
      </c>
      <c r="AF2654" s="6">
        <f t="shared" si="248"/>
        <v>7031351</v>
      </c>
      <c r="AG2654" s="6">
        <f t="shared" si="249"/>
        <v>34146960.75</v>
      </c>
      <c r="AH2654" s="6">
        <f t="shared" si="250"/>
        <v>26095243.099999998</v>
      </c>
      <c r="AI2654" s="6">
        <f t="shared" si="251"/>
        <v>33884117.539999999</v>
      </c>
    </row>
    <row r="2655" spans="1:35" s="2" customFormat="1">
      <c r="A2655" s="3">
        <v>2016</v>
      </c>
      <c r="B2655" s="3">
        <v>8</v>
      </c>
      <c r="C2655" s="4">
        <v>30</v>
      </c>
      <c r="D2655" s="8">
        <v>83</v>
      </c>
      <c r="E2655" s="8">
        <v>1291208.6599999999</v>
      </c>
      <c r="F2655" s="8">
        <v>2720</v>
      </c>
      <c r="G2655" s="8">
        <v>1138131.06</v>
      </c>
      <c r="H2655" s="8">
        <v>685160.05</v>
      </c>
      <c r="I2655" s="8">
        <v>472245.57</v>
      </c>
      <c r="J2655" s="8">
        <v>159908.71</v>
      </c>
      <c r="K2655" s="8">
        <v>0.1</v>
      </c>
      <c r="L2655" s="8">
        <v>258486.57</v>
      </c>
      <c r="M2655" s="8">
        <v>0</v>
      </c>
      <c r="N2655" s="8">
        <v>555320.88</v>
      </c>
      <c r="O2655" s="8">
        <v>31842.15</v>
      </c>
      <c r="P2655" s="8">
        <v>14724.11</v>
      </c>
      <c r="Q2655" s="8">
        <v>718.79</v>
      </c>
      <c r="R2655" s="8">
        <v>1452.47</v>
      </c>
      <c r="S2655" s="8">
        <v>877692.28</v>
      </c>
      <c r="T2655" s="8">
        <v>526423.78</v>
      </c>
      <c r="U2655" s="8">
        <v>0</v>
      </c>
      <c r="V2655" s="8">
        <v>0</v>
      </c>
      <c r="W2655" s="8">
        <v>0</v>
      </c>
      <c r="X2655" s="8">
        <v>998.75</v>
      </c>
      <c r="Y2655" s="8">
        <v>0</v>
      </c>
      <c r="Z2655" s="8">
        <v>0</v>
      </c>
      <c r="AA2655" s="8">
        <v>12928.88</v>
      </c>
      <c r="AB2655" s="8">
        <v>309763.19</v>
      </c>
      <c r="AC2655" s="9">
        <f t="shared" si="246"/>
        <v>-296834.31</v>
      </c>
      <c r="AD2655" s="5" t="str">
        <f>$C2655&amp;" "&amp;VLOOKUP(C2655,Tegevusalad!$A$1:$B$89,2,FALSE)</f>
        <v>30 MUUDE TRANSPORDIVAHENDITE TOOTMINE</v>
      </c>
      <c r="AE2655" s="6">
        <f t="shared" si="247"/>
        <v>417235.12999999989</v>
      </c>
      <c r="AF2655" s="6">
        <f t="shared" si="248"/>
        <v>1746963.7199999995</v>
      </c>
      <c r="AG2655" s="6">
        <f t="shared" si="249"/>
        <v>1555366.1899999997</v>
      </c>
      <c r="AH2655" s="6">
        <f t="shared" si="250"/>
        <v>2783866.7499999995</v>
      </c>
      <c r="AI2655" s="6">
        <f t="shared" si="251"/>
        <v>1554367.4399999997</v>
      </c>
    </row>
    <row r="2656" spans="1:35" s="2" customFormat="1">
      <c r="A2656" s="3">
        <v>2016</v>
      </c>
      <c r="B2656" s="3">
        <v>8</v>
      </c>
      <c r="C2656" s="4">
        <v>31</v>
      </c>
      <c r="D2656" s="8">
        <v>646</v>
      </c>
      <c r="E2656" s="8">
        <v>27078700.210000001</v>
      </c>
      <c r="F2656" s="8">
        <v>2876.4</v>
      </c>
      <c r="G2656" s="8">
        <v>34004855.189999998</v>
      </c>
      <c r="H2656" s="8">
        <v>28660715.050000001</v>
      </c>
      <c r="I2656" s="8">
        <v>26547415.920000002</v>
      </c>
      <c r="J2656" s="8">
        <v>2616651.75</v>
      </c>
      <c r="K2656" s="8">
        <v>0</v>
      </c>
      <c r="L2656" s="8">
        <v>5415998.8899999997</v>
      </c>
      <c r="M2656" s="8">
        <v>51053.66</v>
      </c>
      <c r="N2656" s="8">
        <v>6551826.5999999996</v>
      </c>
      <c r="O2656" s="8">
        <v>246147.85</v>
      </c>
      <c r="P2656" s="8">
        <v>300992.88</v>
      </c>
      <c r="Q2656" s="8">
        <v>8305.77</v>
      </c>
      <c r="R2656" s="8">
        <v>19320.919999999998</v>
      </c>
      <c r="S2656" s="8">
        <v>9540451.8900000006</v>
      </c>
      <c r="T2656" s="8">
        <v>8726659.7200000007</v>
      </c>
      <c r="U2656" s="8">
        <v>31947.919999999998</v>
      </c>
      <c r="V2656" s="8">
        <v>0</v>
      </c>
      <c r="W2656" s="8">
        <v>10200.1</v>
      </c>
      <c r="X2656" s="8">
        <v>17395.72</v>
      </c>
      <c r="Y2656" s="8">
        <v>0.03</v>
      </c>
      <c r="Z2656" s="8">
        <v>0.01</v>
      </c>
      <c r="AA2656" s="8">
        <v>1248331.24</v>
      </c>
      <c r="AB2656" s="8">
        <v>2333105.27</v>
      </c>
      <c r="AC2656" s="9">
        <f t="shared" si="246"/>
        <v>-1084774.03</v>
      </c>
      <c r="AD2656" s="5" t="str">
        <f>$C2656&amp;" "&amp;VLOOKUP(C2656,Tegevusalad!$A$1:$B$89,2,FALSE)</f>
        <v>31 MÖÖBLITOOTMINE</v>
      </c>
      <c r="AE2656" s="6">
        <f t="shared" si="247"/>
        <v>17526572.519999996</v>
      </c>
      <c r="AF2656" s="6">
        <f t="shared" si="248"/>
        <v>22052598.539999995</v>
      </c>
      <c r="AG2656" s="6">
        <f t="shared" si="249"/>
        <v>51531427.709999993</v>
      </c>
      <c r="AH2656" s="6">
        <f t="shared" si="250"/>
        <v>32855737.599999998</v>
      </c>
      <c r="AI2656" s="6">
        <f t="shared" si="251"/>
        <v>51514031.989999995</v>
      </c>
    </row>
    <row r="2657" spans="1:35" s="2" customFormat="1">
      <c r="A2657" s="3">
        <v>2016</v>
      </c>
      <c r="B2657" s="3">
        <v>8</v>
      </c>
      <c r="C2657" s="4">
        <v>32</v>
      </c>
      <c r="D2657" s="8">
        <v>294</v>
      </c>
      <c r="E2657" s="8">
        <v>5816653.4400000004</v>
      </c>
      <c r="F2657" s="8">
        <v>1059064.6299999999</v>
      </c>
      <c r="G2657" s="8">
        <v>9245147.8599999994</v>
      </c>
      <c r="H2657" s="8">
        <v>8202098.6200000001</v>
      </c>
      <c r="I2657" s="8">
        <v>7268951.3499999996</v>
      </c>
      <c r="J2657" s="8">
        <v>877973</v>
      </c>
      <c r="K2657" s="8">
        <v>1064.79</v>
      </c>
      <c r="L2657" s="8">
        <v>1258646.56</v>
      </c>
      <c r="M2657" s="8">
        <v>6434.14</v>
      </c>
      <c r="N2657" s="8">
        <v>1855900.9</v>
      </c>
      <c r="O2657" s="8">
        <v>401937.38</v>
      </c>
      <c r="P2657" s="8">
        <v>105460.73</v>
      </c>
      <c r="Q2657" s="8">
        <v>1806.72</v>
      </c>
      <c r="R2657" s="8">
        <v>17772.2</v>
      </c>
      <c r="S2657" s="8">
        <v>2451407.91</v>
      </c>
      <c r="T2657" s="8">
        <v>2101690.84</v>
      </c>
      <c r="U2657" s="8">
        <v>161472.54</v>
      </c>
      <c r="V2657" s="8">
        <v>126119.78</v>
      </c>
      <c r="W2657" s="8">
        <v>161949.5</v>
      </c>
      <c r="X2657" s="8">
        <v>3916.5</v>
      </c>
      <c r="Y2657" s="8">
        <v>320.83</v>
      </c>
      <c r="Z2657" s="8">
        <v>0.01</v>
      </c>
      <c r="AA2657" s="8">
        <v>239748.9</v>
      </c>
      <c r="AB2657" s="8">
        <v>830248.28</v>
      </c>
      <c r="AC2657" s="9">
        <f t="shared" si="246"/>
        <v>-590499.38</v>
      </c>
      <c r="AD2657" s="5" t="str">
        <f>$C2657&amp;" "&amp;VLOOKUP(C2657,Tegevusalad!$A$1:$B$89,2,FALSE)</f>
        <v>32 MUU TOOTMINE</v>
      </c>
      <c r="AE2657" s="6">
        <f t="shared" si="247"/>
        <v>4266754.12</v>
      </c>
      <c r="AF2657" s="6">
        <f t="shared" si="248"/>
        <v>4871917.9299999988</v>
      </c>
      <c r="AG2657" s="6">
        <f t="shared" si="249"/>
        <v>13511901.98</v>
      </c>
      <c r="AH2657" s="6">
        <f t="shared" si="250"/>
        <v>9368365.4999999981</v>
      </c>
      <c r="AI2657" s="6">
        <f t="shared" si="251"/>
        <v>13507985.48</v>
      </c>
    </row>
    <row r="2658" spans="1:35" s="2" customFormat="1">
      <c r="A2658" s="3">
        <v>2016</v>
      </c>
      <c r="B2658" s="3">
        <v>8</v>
      </c>
      <c r="C2658" s="4">
        <v>33</v>
      </c>
      <c r="D2658" s="8">
        <v>698</v>
      </c>
      <c r="E2658" s="8">
        <v>20774033.050000001</v>
      </c>
      <c r="F2658" s="8">
        <v>5307.77</v>
      </c>
      <c r="G2658" s="8">
        <v>17853918.960000001</v>
      </c>
      <c r="H2658" s="8">
        <v>4728695.3499999996</v>
      </c>
      <c r="I2658" s="8">
        <v>1053585.55</v>
      </c>
      <c r="J2658" s="8">
        <v>515410.88</v>
      </c>
      <c r="K2658" s="8">
        <v>0</v>
      </c>
      <c r="L2658" s="8">
        <v>4155284.35</v>
      </c>
      <c r="M2658" s="8">
        <v>39.01</v>
      </c>
      <c r="N2658" s="8">
        <v>3326109.72</v>
      </c>
      <c r="O2658" s="8">
        <v>100616.76</v>
      </c>
      <c r="P2658" s="8">
        <v>93692.07</v>
      </c>
      <c r="Q2658" s="8">
        <v>24796.89</v>
      </c>
      <c r="R2658" s="8">
        <v>24122</v>
      </c>
      <c r="S2658" s="8">
        <v>6995914.7599999998</v>
      </c>
      <c r="T2658" s="8">
        <v>5532560.54</v>
      </c>
      <c r="U2658" s="8">
        <v>542439.69999999995</v>
      </c>
      <c r="V2658" s="8">
        <v>58.8</v>
      </c>
      <c r="W2658" s="8">
        <v>15282.54</v>
      </c>
      <c r="X2658" s="8">
        <v>20379.060000000001</v>
      </c>
      <c r="Y2658" s="8">
        <v>315.48</v>
      </c>
      <c r="Z2658" s="8">
        <v>105.2</v>
      </c>
      <c r="AA2658" s="8">
        <v>1478113.24</v>
      </c>
      <c r="AB2658" s="8">
        <v>648689.31999999995</v>
      </c>
      <c r="AC2658" s="9">
        <f t="shared" si="246"/>
        <v>829423.92</v>
      </c>
      <c r="AD2658" s="5" t="str">
        <f>$C2658&amp;" "&amp;VLOOKUP(C2658,Tegevusalad!$A$1:$B$89,2,FALSE)</f>
        <v>33 MASINATE JA SEADMETE REMONT JA PAIGALDUS</v>
      </c>
      <c r="AE2658" s="6">
        <f t="shared" si="247"/>
        <v>13261365.419999998</v>
      </c>
      <c r="AF2658" s="6">
        <f t="shared" si="248"/>
        <v>8709779.1400000006</v>
      </c>
      <c r="AG2658" s="6">
        <f t="shared" si="249"/>
        <v>31115284.380000003</v>
      </c>
      <c r="AH2658" s="6">
        <f t="shared" si="250"/>
        <v>16751158.6</v>
      </c>
      <c r="AI2658" s="6">
        <f t="shared" si="251"/>
        <v>31094905.32</v>
      </c>
    </row>
    <row r="2659" spans="1:35" s="2" customFormat="1">
      <c r="A2659" s="3">
        <v>2016</v>
      </c>
      <c r="B2659" s="3">
        <v>8</v>
      </c>
      <c r="C2659" s="4">
        <v>35</v>
      </c>
      <c r="D2659" s="8">
        <v>229</v>
      </c>
      <c r="E2659" s="8">
        <v>109379255.84999999</v>
      </c>
      <c r="F2659" s="8">
        <v>3849.68</v>
      </c>
      <c r="G2659" s="8">
        <v>8173097.21</v>
      </c>
      <c r="H2659" s="8">
        <v>4657477.55</v>
      </c>
      <c r="I2659" s="8">
        <v>3374759.82</v>
      </c>
      <c r="J2659" s="8">
        <v>11764.9</v>
      </c>
      <c r="K2659" s="8">
        <v>0</v>
      </c>
      <c r="L2659" s="8">
        <v>21876197.620000001</v>
      </c>
      <c r="M2659" s="8">
        <v>0</v>
      </c>
      <c r="N2659" s="8">
        <v>17103461.329999998</v>
      </c>
      <c r="O2659" s="8">
        <v>128363.76</v>
      </c>
      <c r="P2659" s="8">
        <v>2743507.03</v>
      </c>
      <c r="Q2659" s="8">
        <v>13773.04</v>
      </c>
      <c r="R2659" s="8">
        <v>9318.1</v>
      </c>
      <c r="S2659" s="8">
        <v>2918672.21</v>
      </c>
      <c r="T2659" s="8">
        <v>1171113.94</v>
      </c>
      <c r="U2659" s="8">
        <v>21805033.829999998</v>
      </c>
      <c r="V2659" s="8">
        <v>0</v>
      </c>
      <c r="W2659" s="8">
        <v>66288.81</v>
      </c>
      <c r="X2659" s="8">
        <v>194380.82</v>
      </c>
      <c r="Y2659" s="8">
        <v>0</v>
      </c>
      <c r="Z2659" s="8">
        <v>0.98</v>
      </c>
      <c r="AA2659" s="8">
        <v>5459965.1299999999</v>
      </c>
      <c r="AB2659" s="8">
        <v>687229.82</v>
      </c>
      <c r="AC2659" s="9">
        <f t="shared" si="246"/>
        <v>4772735.3099999996</v>
      </c>
      <c r="AD2659" s="5" t="str">
        <f>$C2659&amp;" "&amp;VLOOKUP(C2659,Tegevusalad!$A$1:$B$89,2,FALSE)</f>
        <v>35 ELEKTRIENERGIA, GAASI, AURU JA KONDITSIONEERITUD ÕHUGA VARUSTAMINE</v>
      </c>
      <c r="AE2659" s="6">
        <f t="shared" si="247"/>
        <v>84853780.310000002</v>
      </c>
      <c r="AF2659" s="6">
        <f t="shared" si="248"/>
        <v>60198372.309999987</v>
      </c>
      <c r="AG2659" s="6">
        <f t="shared" si="249"/>
        <v>93026877.519999981</v>
      </c>
      <c r="AH2659" s="6">
        <f t="shared" si="250"/>
        <v>85563897.149999991</v>
      </c>
      <c r="AI2659" s="6">
        <f t="shared" si="251"/>
        <v>92832496.699999988</v>
      </c>
    </row>
    <row r="2660" spans="1:35" s="2" customFormat="1">
      <c r="A2660" s="3">
        <v>2016</v>
      </c>
      <c r="B2660" s="3">
        <v>8</v>
      </c>
      <c r="C2660" s="4">
        <v>36</v>
      </c>
      <c r="D2660" s="8">
        <v>94</v>
      </c>
      <c r="E2660" s="8">
        <v>9177350.0399999991</v>
      </c>
      <c r="F2660" s="8">
        <v>2083.5100000000002</v>
      </c>
      <c r="G2660" s="8">
        <v>5638.36</v>
      </c>
      <c r="H2660" s="8">
        <v>5628.36</v>
      </c>
      <c r="I2660" s="8">
        <v>5568.36</v>
      </c>
      <c r="J2660" s="8">
        <v>0</v>
      </c>
      <c r="K2660" s="8">
        <v>0</v>
      </c>
      <c r="L2660" s="8">
        <v>1835657.52</v>
      </c>
      <c r="M2660" s="8">
        <v>0</v>
      </c>
      <c r="N2660" s="8">
        <v>1320310.24</v>
      </c>
      <c r="O2660" s="8">
        <v>16604.5</v>
      </c>
      <c r="P2660" s="8">
        <v>772149.62</v>
      </c>
      <c r="Q2660" s="8">
        <v>1619.08</v>
      </c>
      <c r="R2660" s="8">
        <v>1771.98</v>
      </c>
      <c r="S2660" s="8">
        <v>89095.73</v>
      </c>
      <c r="T2660" s="8">
        <v>44972.76</v>
      </c>
      <c r="U2660" s="8">
        <v>150</v>
      </c>
      <c r="V2660" s="8">
        <v>0</v>
      </c>
      <c r="W2660" s="8">
        <v>1373.98</v>
      </c>
      <c r="X2660" s="8">
        <v>346.9</v>
      </c>
      <c r="Y2660" s="8">
        <v>0</v>
      </c>
      <c r="Z2660" s="8">
        <v>0.06</v>
      </c>
      <c r="AA2660" s="8">
        <v>688842.68</v>
      </c>
      <c r="AB2660" s="8">
        <v>173495.46</v>
      </c>
      <c r="AC2660" s="9">
        <f t="shared" si="246"/>
        <v>515347.22000000009</v>
      </c>
      <c r="AD2660" s="5" t="str">
        <f>$C2660&amp;" "&amp;VLOOKUP(C2660,Tegevusalad!$A$1:$B$89,2,FALSE)</f>
        <v>36 VEEKOGUMINE, -TÖÖTLUS JA -VARUSTUS</v>
      </c>
      <c r="AE2660" s="6">
        <f t="shared" si="247"/>
        <v>9090534.7199999988</v>
      </c>
      <c r="AF2660" s="6">
        <f t="shared" si="248"/>
        <v>6438142.8699999992</v>
      </c>
      <c r="AG2660" s="6">
        <f t="shared" si="249"/>
        <v>9096173.0799999982</v>
      </c>
      <c r="AH2660" s="6">
        <f t="shared" si="250"/>
        <v>6610411.0999999996</v>
      </c>
      <c r="AI2660" s="6">
        <f t="shared" si="251"/>
        <v>9095826.1799999978</v>
      </c>
    </row>
    <row r="2661" spans="1:35" s="2" customFormat="1">
      <c r="A2661" s="3">
        <v>2016</v>
      </c>
      <c r="B2661" s="3">
        <v>8</v>
      </c>
      <c r="C2661" s="4">
        <v>37</v>
      </c>
      <c r="D2661" s="8">
        <v>77</v>
      </c>
      <c r="E2661" s="8">
        <v>3450982.7</v>
      </c>
      <c r="F2661" s="8">
        <v>2584.23</v>
      </c>
      <c r="G2661" s="8">
        <v>24546.880000000001</v>
      </c>
      <c r="H2661" s="8">
        <v>9016.8799999999992</v>
      </c>
      <c r="I2661" s="8">
        <v>8902.2800000000007</v>
      </c>
      <c r="J2661" s="8">
        <v>0</v>
      </c>
      <c r="K2661" s="8">
        <v>0</v>
      </c>
      <c r="L2661" s="8">
        <v>690429.17</v>
      </c>
      <c r="M2661" s="8">
        <v>0</v>
      </c>
      <c r="N2661" s="8">
        <v>456584.28</v>
      </c>
      <c r="O2661" s="8">
        <v>180</v>
      </c>
      <c r="P2661" s="8">
        <v>186067.34</v>
      </c>
      <c r="Q2661" s="8">
        <v>1262.28</v>
      </c>
      <c r="R2661" s="8">
        <v>1236.8599999999999</v>
      </c>
      <c r="S2661" s="8">
        <v>47997.43</v>
      </c>
      <c r="T2661" s="8">
        <v>24243.88</v>
      </c>
      <c r="U2661" s="8">
        <v>0</v>
      </c>
      <c r="V2661" s="8">
        <v>0</v>
      </c>
      <c r="W2661" s="8">
        <v>2043.6</v>
      </c>
      <c r="X2661" s="8">
        <v>236.85</v>
      </c>
      <c r="Y2661" s="8">
        <v>0</v>
      </c>
      <c r="Z2661" s="8">
        <v>0</v>
      </c>
      <c r="AA2661" s="8">
        <v>263346.34999999998</v>
      </c>
      <c r="AB2661" s="8">
        <v>29501.46</v>
      </c>
      <c r="AC2661" s="9">
        <f t="shared" si="246"/>
        <v>233844.88999999998</v>
      </c>
      <c r="AD2661" s="5" t="str">
        <f>$C2661&amp;" "&amp;VLOOKUP(C2661,Tegevusalad!$A$1:$B$89,2,FALSE)</f>
        <v>37 KANALISATSIOON</v>
      </c>
      <c r="AE2661" s="6">
        <f t="shared" si="247"/>
        <v>3405806.35</v>
      </c>
      <c r="AF2661" s="6">
        <f t="shared" si="248"/>
        <v>2240208.2699999996</v>
      </c>
      <c r="AG2661" s="6">
        <f t="shared" si="249"/>
        <v>3430353.23</v>
      </c>
      <c r="AH2661" s="6">
        <f t="shared" si="250"/>
        <v>2289105.6999999997</v>
      </c>
      <c r="AI2661" s="6">
        <f t="shared" si="251"/>
        <v>3430116.38</v>
      </c>
    </row>
    <row r="2662" spans="1:35" s="2" customFormat="1">
      <c r="A2662" s="3">
        <v>2016</v>
      </c>
      <c r="B2662" s="3">
        <v>8</v>
      </c>
      <c r="C2662" s="4">
        <v>38</v>
      </c>
      <c r="D2662" s="8">
        <v>150</v>
      </c>
      <c r="E2662" s="8">
        <v>21124907.039999999</v>
      </c>
      <c r="F2662" s="8">
        <v>0</v>
      </c>
      <c r="G2662" s="8">
        <v>14381089.16</v>
      </c>
      <c r="H2662" s="8">
        <v>6485494.4299999997</v>
      </c>
      <c r="I2662" s="8">
        <v>5782932.1500000004</v>
      </c>
      <c r="J2662" s="8">
        <v>7721014.9299999997</v>
      </c>
      <c r="K2662" s="8">
        <v>0</v>
      </c>
      <c r="L2662" s="8">
        <v>4224981.41</v>
      </c>
      <c r="M2662" s="8">
        <v>40620.1</v>
      </c>
      <c r="N2662" s="8">
        <v>4318085.21</v>
      </c>
      <c r="O2662" s="8">
        <v>155393.72</v>
      </c>
      <c r="P2662" s="8">
        <v>200913</v>
      </c>
      <c r="Q2662" s="8">
        <v>3898.76</v>
      </c>
      <c r="R2662" s="8">
        <v>6317.17</v>
      </c>
      <c r="S2662" s="8">
        <v>3324414.08</v>
      </c>
      <c r="T2662" s="8">
        <v>2999595.7</v>
      </c>
      <c r="U2662" s="8">
        <v>8058340.5099999998</v>
      </c>
      <c r="V2662" s="8">
        <v>8058340.5099999998</v>
      </c>
      <c r="W2662" s="8">
        <v>931.42</v>
      </c>
      <c r="X2662" s="8">
        <v>5956676.2800000003</v>
      </c>
      <c r="Y2662" s="8">
        <v>0</v>
      </c>
      <c r="Z2662" s="8">
        <v>0</v>
      </c>
      <c r="AA2662" s="8">
        <v>586927</v>
      </c>
      <c r="AB2662" s="8">
        <v>639410.69999999995</v>
      </c>
      <c r="AC2662" s="9">
        <f t="shared" si="246"/>
        <v>-52483.699999999953</v>
      </c>
      <c r="AD2662" s="5" t="str">
        <f>$C2662&amp;" "&amp;VLOOKUP(C2662,Tegevusalad!$A$1:$B$89,2,FALSE)</f>
        <v>38 JÄÄTMEKOGUMINE, -TÖÖTLUS JA -KÕRVALDUS; MATERJALIDE TAASKASUTUSELE VÕTMINE</v>
      </c>
      <c r="AE2662" s="6">
        <f t="shared" si="247"/>
        <v>15698828.73</v>
      </c>
      <c r="AF2662" s="6">
        <f t="shared" si="248"/>
        <v>17520629.219999999</v>
      </c>
      <c r="AG2662" s="6">
        <f t="shared" si="249"/>
        <v>30079917.890000004</v>
      </c>
      <c r="AH2662" s="6">
        <f t="shared" si="250"/>
        <v>21622011.899999999</v>
      </c>
      <c r="AI2662" s="6">
        <f t="shared" si="251"/>
        <v>24123241.610000003</v>
      </c>
    </row>
    <row r="2663" spans="1:35" s="2" customFormat="1">
      <c r="A2663" s="3">
        <v>2016</v>
      </c>
      <c r="B2663" s="3">
        <v>8</v>
      </c>
      <c r="C2663" s="4">
        <v>39</v>
      </c>
      <c r="D2663" s="8">
        <v>10</v>
      </c>
      <c r="E2663" s="8">
        <v>114934.32</v>
      </c>
      <c r="F2663" s="8">
        <v>362.39</v>
      </c>
      <c r="G2663" s="8">
        <v>21387.88</v>
      </c>
      <c r="H2663" s="8">
        <v>9600</v>
      </c>
      <c r="I2663" s="8">
        <v>9600</v>
      </c>
      <c r="J2663" s="8">
        <v>0</v>
      </c>
      <c r="K2663" s="8">
        <v>0</v>
      </c>
      <c r="L2663" s="8">
        <v>23019.48</v>
      </c>
      <c r="M2663" s="8">
        <v>0</v>
      </c>
      <c r="N2663" s="8">
        <v>22171.13</v>
      </c>
      <c r="O2663" s="8">
        <v>0</v>
      </c>
      <c r="P2663" s="8">
        <v>2475.52</v>
      </c>
      <c r="Q2663" s="8">
        <v>53.85</v>
      </c>
      <c r="R2663" s="8">
        <v>13.54</v>
      </c>
      <c r="S2663" s="8">
        <v>4400</v>
      </c>
      <c r="T2663" s="8">
        <v>4400</v>
      </c>
      <c r="U2663" s="8">
        <v>1115.45</v>
      </c>
      <c r="V2663" s="8">
        <v>1115.45</v>
      </c>
      <c r="W2663" s="8">
        <v>0</v>
      </c>
      <c r="X2663" s="8">
        <v>56873.17</v>
      </c>
      <c r="Y2663" s="8">
        <v>0</v>
      </c>
      <c r="Z2663" s="8">
        <v>0</v>
      </c>
      <c r="AA2663" s="8">
        <v>2465.6799999999998</v>
      </c>
      <c r="AB2663" s="8">
        <v>1617.33</v>
      </c>
      <c r="AC2663" s="9">
        <f t="shared" si="246"/>
        <v>848.34999999999991</v>
      </c>
      <c r="AD2663" s="5" t="str">
        <f>$C2663&amp;" "&amp;VLOOKUP(C2663,Tegevusalad!$A$1:$B$89,2,FALSE)</f>
        <v>39 SAASTEKÄITLUS JA MUUD JÄÄTMEKÄITLUSTEGEVUSED</v>
      </c>
      <c r="AE2663" s="6">
        <f t="shared" si="247"/>
        <v>166654.43</v>
      </c>
      <c r="AF2663" s="6">
        <f t="shared" si="248"/>
        <v>106523.35</v>
      </c>
      <c r="AG2663" s="6">
        <f t="shared" si="249"/>
        <v>188042.31</v>
      </c>
      <c r="AH2663" s="6">
        <f t="shared" si="250"/>
        <v>110923.35</v>
      </c>
      <c r="AI2663" s="6">
        <f t="shared" si="251"/>
        <v>131169.13999999998</v>
      </c>
    </row>
    <row r="2664" spans="1:35" s="2" customFormat="1">
      <c r="A2664" s="3">
        <v>2016</v>
      </c>
      <c r="B2664" s="3">
        <v>8</v>
      </c>
      <c r="C2664" s="4">
        <v>41</v>
      </c>
      <c r="D2664" s="8">
        <v>3575</v>
      </c>
      <c r="E2664" s="8">
        <v>171201375.09</v>
      </c>
      <c r="F2664" s="8">
        <v>30771.38</v>
      </c>
      <c r="G2664" s="8">
        <v>15823406.779999999</v>
      </c>
      <c r="H2664" s="8">
        <v>5642146.0999999996</v>
      </c>
      <c r="I2664" s="8">
        <v>1759035.44</v>
      </c>
      <c r="J2664" s="8">
        <v>6487980.5499999998</v>
      </c>
      <c r="K2664" s="8">
        <v>147.44999999999999</v>
      </c>
      <c r="L2664" s="8">
        <v>34243044.490000002</v>
      </c>
      <c r="M2664" s="8">
        <v>1986.2</v>
      </c>
      <c r="N2664" s="8">
        <v>29917408</v>
      </c>
      <c r="O2664" s="8">
        <v>63252.9</v>
      </c>
      <c r="P2664" s="8">
        <v>460445.02</v>
      </c>
      <c r="Q2664" s="8">
        <v>106562.36</v>
      </c>
      <c r="R2664" s="8">
        <v>113608.81</v>
      </c>
      <c r="S2664" s="8">
        <v>2940683.87</v>
      </c>
      <c r="T2664" s="8">
        <v>2347953.31</v>
      </c>
      <c r="U2664" s="8">
        <v>2108574.9</v>
      </c>
      <c r="V2664" s="8">
        <v>2000000</v>
      </c>
      <c r="W2664" s="8">
        <v>736582.32</v>
      </c>
      <c r="X2664" s="8">
        <v>664285.14</v>
      </c>
      <c r="Y2664" s="8">
        <v>6160.41</v>
      </c>
      <c r="Z2664" s="8">
        <v>465.54</v>
      </c>
      <c r="AA2664" s="8">
        <v>8125541.5800000001</v>
      </c>
      <c r="AB2664" s="8">
        <v>3792224.02</v>
      </c>
      <c r="AC2664" s="9">
        <f t="shared" si="246"/>
        <v>4333317.5600000005</v>
      </c>
      <c r="AD2664" s="5" t="str">
        <f>$C2664&amp;" "&amp;VLOOKUP(C2664,Tegevusalad!$A$1:$B$89,2,FALSE)</f>
        <v>41 HOONETE EHITUS</v>
      </c>
      <c r="AE2664" s="6">
        <f t="shared" si="247"/>
        <v>166847172.83999997</v>
      </c>
      <c r="AF2664" s="6">
        <f t="shared" si="248"/>
        <v>146789560.77999997</v>
      </c>
      <c r="AG2664" s="6">
        <f t="shared" si="249"/>
        <v>182670579.61999997</v>
      </c>
      <c r="AH2664" s="6">
        <f t="shared" si="250"/>
        <v>150155084.04999998</v>
      </c>
      <c r="AI2664" s="6">
        <f t="shared" si="251"/>
        <v>182006294.47999999</v>
      </c>
    </row>
    <row r="2665" spans="1:35" s="2" customFormat="1">
      <c r="A2665" s="3">
        <v>2016</v>
      </c>
      <c r="B2665" s="3">
        <v>8</v>
      </c>
      <c r="C2665" s="4">
        <v>42</v>
      </c>
      <c r="D2665" s="8">
        <v>855</v>
      </c>
      <c r="E2665" s="8">
        <v>101302663.93000001</v>
      </c>
      <c r="F2665" s="8">
        <v>4629.32</v>
      </c>
      <c r="G2665" s="8">
        <v>2998639.68</v>
      </c>
      <c r="H2665" s="8">
        <v>2067518.82</v>
      </c>
      <c r="I2665" s="8">
        <v>838567.68</v>
      </c>
      <c r="J2665" s="8">
        <v>47655.12</v>
      </c>
      <c r="K2665" s="8">
        <v>0</v>
      </c>
      <c r="L2665" s="8">
        <v>20260949.48</v>
      </c>
      <c r="M2665" s="8">
        <v>0</v>
      </c>
      <c r="N2665" s="8">
        <v>15617536.779999999</v>
      </c>
      <c r="O2665" s="8">
        <v>26985.8</v>
      </c>
      <c r="P2665" s="8">
        <v>462170.61</v>
      </c>
      <c r="Q2665" s="8">
        <v>43281.88</v>
      </c>
      <c r="R2665" s="8">
        <v>41255.49</v>
      </c>
      <c r="S2665" s="8">
        <v>5145851.22</v>
      </c>
      <c r="T2665" s="8">
        <v>4224583.67</v>
      </c>
      <c r="U2665" s="8">
        <v>508756.21</v>
      </c>
      <c r="V2665" s="8">
        <v>551.09</v>
      </c>
      <c r="W2665" s="8">
        <v>14588.18</v>
      </c>
      <c r="X2665" s="8">
        <v>6452.93</v>
      </c>
      <c r="Y2665" s="8">
        <v>0</v>
      </c>
      <c r="Z2665" s="8">
        <v>0</v>
      </c>
      <c r="AA2665" s="8">
        <v>5232621.05</v>
      </c>
      <c r="AB2665" s="8">
        <v>589208.35</v>
      </c>
      <c r="AC2665" s="9">
        <f t="shared" si="246"/>
        <v>4643412.7</v>
      </c>
      <c r="AD2665" s="5" t="str">
        <f>$C2665&amp;" "&amp;VLOOKUP(C2665,Tegevusalad!$A$1:$B$89,2,FALSE)</f>
        <v>42 RAJATISTE EHITUS</v>
      </c>
      <c r="AE2665" s="6">
        <f t="shared" si="247"/>
        <v>95659138.75</v>
      </c>
      <c r="AF2665" s="6">
        <f t="shared" si="248"/>
        <v>72504976.00999999</v>
      </c>
      <c r="AG2665" s="6">
        <f t="shared" si="249"/>
        <v>98657778.430000007</v>
      </c>
      <c r="AH2665" s="6">
        <f t="shared" si="250"/>
        <v>78293961.349999994</v>
      </c>
      <c r="AI2665" s="6">
        <f t="shared" si="251"/>
        <v>98651325.5</v>
      </c>
    </row>
    <row r="2666" spans="1:35" s="2" customFormat="1">
      <c r="A2666" s="3">
        <v>2016</v>
      </c>
      <c r="B2666" s="3">
        <v>8</v>
      </c>
      <c r="C2666" s="4">
        <v>43</v>
      </c>
      <c r="D2666" s="8">
        <v>4924</v>
      </c>
      <c r="E2666" s="8">
        <v>115402653.52</v>
      </c>
      <c r="F2666" s="8">
        <v>25783.77</v>
      </c>
      <c r="G2666" s="8">
        <v>11094583.390000001</v>
      </c>
      <c r="H2666" s="8">
        <v>6750389.5899999999</v>
      </c>
      <c r="I2666" s="8">
        <v>2468572.2400000002</v>
      </c>
      <c r="J2666" s="8">
        <v>611007.38</v>
      </c>
      <c r="K2666" s="8">
        <v>0</v>
      </c>
      <c r="L2666" s="8">
        <v>23082851.289999999</v>
      </c>
      <c r="M2666" s="8">
        <v>0</v>
      </c>
      <c r="N2666" s="8">
        <v>17252063.010000002</v>
      </c>
      <c r="O2666" s="8">
        <v>154230.32999999999</v>
      </c>
      <c r="P2666" s="8">
        <v>534023.94999999995</v>
      </c>
      <c r="Q2666" s="8">
        <v>116289.31</v>
      </c>
      <c r="R2666" s="8">
        <v>91731.88</v>
      </c>
      <c r="S2666" s="8">
        <v>8636741.4100000001</v>
      </c>
      <c r="T2666" s="8">
        <v>5862292.5</v>
      </c>
      <c r="U2666" s="8">
        <v>-3028.79</v>
      </c>
      <c r="V2666" s="8">
        <v>1871.7</v>
      </c>
      <c r="W2666" s="8">
        <v>354615.47</v>
      </c>
      <c r="X2666" s="8">
        <v>63540.77</v>
      </c>
      <c r="Y2666" s="8">
        <v>14704.2</v>
      </c>
      <c r="Z2666" s="8">
        <v>717.16</v>
      </c>
      <c r="AA2666" s="8">
        <v>7837516.4100000001</v>
      </c>
      <c r="AB2666" s="8">
        <v>1992741.08</v>
      </c>
      <c r="AC2666" s="9">
        <f t="shared" si="246"/>
        <v>5844775.3300000001</v>
      </c>
      <c r="AD2666" s="5" t="str">
        <f>$C2666&amp;" "&amp;VLOOKUP(C2666,Tegevusalad!$A$1:$B$89,2,FALSE)</f>
        <v>43 ERIEHITUSTÖÖD</v>
      </c>
      <c r="AE2666" s="6">
        <f t="shared" si="247"/>
        <v>106858265.43999998</v>
      </c>
      <c r="AF2666" s="6">
        <f t="shared" si="248"/>
        <v>77315981.88000001</v>
      </c>
      <c r="AG2666" s="6">
        <f t="shared" si="249"/>
        <v>117952848.82999998</v>
      </c>
      <c r="AH2666" s="6">
        <f t="shared" si="250"/>
        <v>86718974.450000003</v>
      </c>
      <c r="AI2666" s="6">
        <f t="shared" si="251"/>
        <v>117889308.05999999</v>
      </c>
    </row>
    <row r="2667" spans="1:35" s="2" customFormat="1">
      <c r="A2667" s="3">
        <v>2016</v>
      </c>
      <c r="B2667" s="3">
        <v>8</v>
      </c>
      <c r="C2667" s="4">
        <v>45</v>
      </c>
      <c r="D2667" s="8">
        <v>2915</v>
      </c>
      <c r="E2667" s="8">
        <v>260824565.16</v>
      </c>
      <c r="F2667" s="8">
        <v>8663.01</v>
      </c>
      <c r="G2667" s="8">
        <v>41915505.659999996</v>
      </c>
      <c r="H2667" s="8">
        <v>36839318.93</v>
      </c>
      <c r="I2667" s="8">
        <v>34240122.539999999</v>
      </c>
      <c r="J2667" s="8">
        <v>1435464.06</v>
      </c>
      <c r="K2667" s="8">
        <v>76626.09</v>
      </c>
      <c r="L2667" s="8">
        <v>52165692.850000001</v>
      </c>
      <c r="M2667" s="8">
        <v>167445.32</v>
      </c>
      <c r="N2667" s="8">
        <v>36240385.909999996</v>
      </c>
      <c r="O2667" s="8">
        <v>1511287.74</v>
      </c>
      <c r="P2667" s="8">
        <v>418636.16</v>
      </c>
      <c r="Q2667" s="8">
        <v>84435.24</v>
      </c>
      <c r="R2667" s="8">
        <v>57373.5</v>
      </c>
      <c r="S2667" s="8">
        <v>90129027.010000005</v>
      </c>
      <c r="T2667" s="8">
        <v>85810611.560000002</v>
      </c>
      <c r="U2667" s="8">
        <v>1619327.68</v>
      </c>
      <c r="V2667" s="8">
        <v>19653</v>
      </c>
      <c r="W2667" s="8">
        <v>202012.66</v>
      </c>
      <c r="X2667" s="8">
        <v>146058.54999999999</v>
      </c>
      <c r="Y2667" s="8">
        <v>51.34</v>
      </c>
      <c r="Z2667" s="8">
        <v>4784.4799999999996</v>
      </c>
      <c r="AA2667" s="8">
        <v>17725510.91</v>
      </c>
      <c r="AB2667" s="8">
        <v>1637491.79</v>
      </c>
      <c r="AC2667" s="9">
        <f t="shared" si="246"/>
        <v>16088019.120000001</v>
      </c>
      <c r="AD2667" s="5" t="str">
        <f>$C2667&amp;" "&amp;VLOOKUP(C2667,Tegevusalad!$A$1:$B$89,2,FALSE)</f>
        <v>45 MOOTORSÕIDUKITE JA MOOTORRATASTE HULGI- JA JAEMÜÜK NING REMONT</v>
      </c>
      <c r="AE2667" s="6">
        <f t="shared" si="247"/>
        <v>169230932.02999997</v>
      </c>
      <c r="AF2667" s="6">
        <f t="shared" si="248"/>
        <v>82203656.659999952</v>
      </c>
      <c r="AG2667" s="6">
        <f t="shared" si="249"/>
        <v>211146437.69</v>
      </c>
      <c r="AH2667" s="6">
        <f t="shared" si="250"/>
        <v>181488797.04999998</v>
      </c>
      <c r="AI2667" s="6">
        <f t="shared" si="251"/>
        <v>211000379.13999999</v>
      </c>
    </row>
    <row r="2668" spans="1:35" s="2" customFormat="1">
      <c r="A2668" s="3">
        <v>2016</v>
      </c>
      <c r="B2668" s="3">
        <v>8</v>
      </c>
      <c r="C2668" s="4">
        <v>46</v>
      </c>
      <c r="D2668" s="8">
        <v>7291</v>
      </c>
      <c r="E2668" s="8">
        <v>884498641.83000004</v>
      </c>
      <c r="F2668" s="8">
        <v>56068831.090000004</v>
      </c>
      <c r="G2668" s="8">
        <v>265090974.93000001</v>
      </c>
      <c r="H2668" s="8">
        <v>141079834.90000001</v>
      </c>
      <c r="I2668" s="8">
        <v>126116197.90000001</v>
      </c>
      <c r="J2668" s="8">
        <v>37333572.829999998</v>
      </c>
      <c r="K2668" s="8">
        <v>50029.81</v>
      </c>
      <c r="L2668" s="8">
        <v>181945923.53</v>
      </c>
      <c r="M2668" s="8">
        <v>2252979.12</v>
      </c>
      <c r="N2668" s="8">
        <v>134021750.08</v>
      </c>
      <c r="O2668" s="8">
        <v>10046299.470000001</v>
      </c>
      <c r="P2668" s="8">
        <v>1252075.1299999999</v>
      </c>
      <c r="Q2668" s="8">
        <v>131556.85999999999</v>
      </c>
      <c r="R2668" s="8">
        <v>295452.58</v>
      </c>
      <c r="S2668" s="8">
        <v>315653499.98000002</v>
      </c>
      <c r="T2668" s="8">
        <v>293856110.57999998</v>
      </c>
      <c r="U2668" s="8">
        <v>17596887.620000001</v>
      </c>
      <c r="V2668" s="8">
        <v>2231379.71</v>
      </c>
      <c r="W2668" s="8">
        <v>2861643.96</v>
      </c>
      <c r="X2668" s="8">
        <v>2324279.39</v>
      </c>
      <c r="Y2668" s="8">
        <v>6393.48</v>
      </c>
      <c r="Z2668" s="8">
        <v>5216.37</v>
      </c>
      <c r="AA2668" s="8">
        <v>62846040.32</v>
      </c>
      <c r="AB2668" s="8">
        <v>12667710.65</v>
      </c>
      <c r="AC2668" s="9">
        <f t="shared" si="246"/>
        <v>50178329.670000002</v>
      </c>
      <c r="AD2668" s="5" t="str">
        <f>$C2668&amp;" "&amp;VLOOKUP(C2668,Tegevusalad!$A$1:$B$89,2,FALSE)</f>
        <v>46 HULGIKAUBANDUS, V.A MOOTORSÕIDUKID JA MOOTORRATTAD</v>
      </c>
      <c r="AE2668" s="6">
        <f t="shared" si="247"/>
        <v>609641364.71000004</v>
      </c>
      <c r="AF2668" s="6">
        <f t="shared" si="248"/>
        <v>290335508.05999988</v>
      </c>
      <c r="AG2668" s="6">
        <f t="shared" si="249"/>
        <v>874732339.64000022</v>
      </c>
      <c r="AH2668" s="6">
        <f t="shared" si="250"/>
        <v>671586013.29999995</v>
      </c>
      <c r="AI2668" s="6">
        <f t="shared" si="251"/>
        <v>872408060.25000012</v>
      </c>
    </row>
    <row r="2669" spans="1:35" s="2" customFormat="1">
      <c r="A2669" s="3">
        <v>2016</v>
      </c>
      <c r="B2669" s="3">
        <v>8</v>
      </c>
      <c r="C2669" s="4">
        <v>47</v>
      </c>
      <c r="D2669" s="8">
        <v>5799</v>
      </c>
      <c r="E2669" s="8">
        <v>618708712.12</v>
      </c>
      <c r="F2669" s="8">
        <v>24987804.140000001</v>
      </c>
      <c r="G2669" s="8">
        <v>28797923.059999999</v>
      </c>
      <c r="H2669" s="8">
        <v>20753906.98</v>
      </c>
      <c r="I2669" s="8">
        <v>18298208.190000001</v>
      </c>
      <c r="J2669" s="8">
        <v>6367947.5099999998</v>
      </c>
      <c r="K2669" s="8">
        <v>1555710.6</v>
      </c>
      <c r="L2669" s="8">
        <v>125990644.97</v>
      </c>
      <c r="M2669" s="8">
        <v>5589.06</v>
      </c>
      <c r="N2669" s="8">
        <v>91667602.530000001</v>
      </c>
      <c r="O2669" s="8">
        <v>1454666.76</v>
      </c>
      <c r="P2669" s="8">
        <v>1389997.25</v>
      </c>
      <c r="Q2669" s="8">
        <v>42256.62</v>
      </c>
      <c r="R2669" s="8">
        <v>69783.929999999993</v>
      </c>
      <c r="S2669" s="8">
        <v>110211507.27</v>
      </c>
      <c r="T2669" s="8">
        <v>101812160.83</v>
      </c>
      <c r="U2669" s="8">
        <v>10413180.66</v>
      </c>
      <c r="V2669" s="8">
        <v>506916.42</v>
      </c>
      <c r="W2669" s="8">
        <v>8298431.6500000004</v>
      </c>
      <c r="X2669" s="8">
        <v>7960.94</v>
      </c>
      <c r="Y2669" s="8">
        <v>599.66999999999996</v>
      </c>
      <c r="Z2669" s="8">
        <v>891.32</v>
      </c>
      <c r="AA2669" s="8">
        <v>35292034.640000001</v>
      </c>
      <c r="AB2669" s="8">
        <v>963694.82</v>
      </c>
      <c r="AC2669" s="9">
        <f t="shared" si="246"/>
        <v>34328339.82</v>
      </c>
      <c r="AD2669" s="5" t="str">
        <f>$C2669&amp;" "&amp;VLOOKUP(C2669,Tegevusalad!$A$1:$B$89,2,FALSE)</f>
        <v>47 JAEKAUBANDUS, V.A MOOTORSÕIDUKID JA MOOTORRATTAD</v>
      </c>
      <c r="AE2669" s="6">
        <f t="shared" si="247"/>
        <v>523079789.27000004</v>
      </c>
      <c r="AF2669" s="6">
        <f t="shared" si="248"/>
        <v>331295826.99000001</v>
      </c>
      <c r="AG2669" s="6">
        <f t="shared" si="249"/>
        <v>551877712.33000004</v>
      </c>
      <c r="AH2669" s="6">
        <f t="shared" si="250"/>
        <v>458686932.30000001</v>
      </c>
      <c r="AI2669" s="6">
        <f t="shared" si="251"/>
        <v>551869751.38999999</v>
      </c>
    </row>
    <row r="2670" spans="1:35" s="2" customFormat="1">
      <c r="A2670" s="3">
        <v>2016</v>
      </c>
      <c r="B2670" s="3">
        <v>8</v>
      </c>
      <c r="C2670" s="4">
        <v>49</v>
      </c>
      <c r="D2670" s="8">
        <v>3886</v>
      </c>
      <c r="E2670" s="8">
        <v>104603361.31</v>
      </c>
      <c r="F2670" s="8">
        <v>38144.46</v>
      </c>
      <c r="G2670" s="8">
        <v>54257886.649999999</v>
      </c>
      <c r="H2670" s="8">
        <v>25082219.949999999</v>
      </c>
      <c r="I2670" s="8">
        <v>809484.67</v>
      </c>
      <c r="J2670" s="8">
        <v>618349.81000000006</v>
      </c>
      <c r="K2670" s="8">
        <v>13729</v>
      </c>
      <c r="L2670" s="8">
        <v>20924105.190000001</v>
      </c>
      <c r="M2670" s="8">
        <v>0</v>
      </c>
      <c r="N2670" s="8">
        <v>17374446.77</v>
      </c>
      <c r="O2670" s="8">
        <v>67557.47</v>
      </c>
      <c r="P2670" s="8">
        <v>2117228.2400000002</v>
      </c>
      <c r="Q2670" s="8">
        <v>133078.29</v>
      </c>
      <c r="R2670" s="8">
        <v>51435.62</v>
      </c>
      <c r="S2670" s="8">
        <v>11703098.710000001</v>
      </c>
      <c r="T2670" s="8">
        <v>3047428.67</v>
      </c>
      <c r="U2670" s="8">
        <v>1928137.01</v>
      </c>
      <c r="V2670" s="8">
        <v>3877.35</v>
      </c>
      <c r="W2670" s="8">
        <v>499312.8</v>
      </c>
      <c r="X2670" s="8">
        <v>175859.13</v>
      </c>
      <c r="Y2670" s="8">
        <v>2.77</v>
      </c>
      <c r="Z2670" s="8">
        <v>148.75</v>
      </c>
      <c r="AA2670" s="8">
        <v>6143252.0499999998</v>
      </c>
      <c r="AB2670" s="8">
        <v>2593739.61</v>
      </c>
      <c r="AC2670" s="9">
        <f t="shared" si="246"/>
        <v>3549512.44</v>
      </c>
      <c r="AD2670" s="5" t="str">
        <f>$C2670&amp;" "&amp;VLOOKUP(C2670,Tegevusalad!$A$1:$B$89,2,FALSE)</f>
        <v>49 MAISMAAVEONDUS JA TORUTRANSPORT</v>
      </c>
      <c r="AE2670" s="6">
        <f t="shared" si="247"/>
        <v>91186129.179999992</v>
      </c>
      <c r="AF2670" s="6">
        <f t="shared" si="248"/>
        <v>73164266.230000019</v>
      </c>
      <c r="AG2670" s="6">
        <f t="shared" si="249"/>
        <v>145444015.82999998</v>
      </c>
      <c r="AH2670" s="6">
        <f t="shared" si="250"/>
        <v>87129411.950000003</v>
      </c>
      <c r="AI2670" s="6">
        <f t="shared" si="251"/>
        <v>145268156.69999999</v>
      </c>
    </row>
    <row r="2671" spans="1:35" s="2" customFormat="1">
      <c r="A2671" s="3">
        <v>2016</v>
      </c>
      <c r="B2671" s="3">
        <v>8</v>
      </c>
      <c r="C2671" s="4">
        <v>50</v>
      </c>
      <c r="D2671" s="8">
        <v>57</v>
      </c>
      <c r="E2671" s="8">
        <v>23137038.379999999</v>
      </c>
      <c r="F2671" s="8">
        <v>2104351.9</v>
      </c>
      <c r="G2671" s="8">
        <v>21747187.07</v>
      </c>
      <c r="H2671" s="8">
        <v>3206255.18</v>
      </c>
      <c r="I2671" s="8">
        <v>17953</v>
      </c>
      <c r="J2671" s="8">
        <v>0</v>
      </c>
      <c r="K2671" s="8">
        <v>0</v>
      </c>
      <c r="L2671" s="8">
        <v>4816799.33</v>
      </c>
      <c r="M2671" s="8">
        <v>0</v>
      </c>
      <c r="N2671" s="8">
        <v>3353932.2</v>
      </c>
      <c r="O2671" s="8">
        <v>7798.05</v>
      </c>
      <c r="P2671" s="8">
        <v>48005.49</v>
      </c>
      <c r="Q2671" s="8">
        <v>398.93</v>
      </c>
      <c r="R2671" s="8">
        <v>2063.8000000000002</v>
      </c>
      <c r="S2671" s="8">
        <v>9068765.3599999994</v>
      </c>
      <c r="T2671" s="8">
        <v>4567796.49</v>
      </c>
      <c r="U2671" s="8">
        <v>22.14</v>
      </c>
      <c r="V2671" s="8">
        <v>0</v>
      </c>
      <c r="W2671" s="8">
        <v>2269.85</v>
      </c>
      <c r="X2671" s="8">
        <v>168.48</v>
      </c>
      <c r="Y2671" s="8">
        <v>0</v>
      </c>
      <c r="Z2671" s="8">
        <v>0</v>
      </c>
      <c r="AA2671" s="8">
        <v>1525554.63</v>
      </c>
      <c r="AB2671" s="8">
        <v>62687.5</v>
      </c>
      <c r="AC2671" s="9">
        <f t="shared" si="246"/>
        <v>1462867.13</v>
      </c>
      <c r="AD2671" s="5" t="str">
        <f>$C2671&amp;" "&amp;VLOOKUP(C2671,Tegevusalad!$A$1:$B$89,2,FALSE)</f>
        <v>50 VEETRANSPORT</v>
      </c>
      <c r="AE2671" s="6">
        <f t="shared" si="247"/>
        <v>16172771.259999998</v>
      </c>
      <c r="AF2671" s="6">
        <f t="shared" si="248"/>
        <v>7672202.2500000009</v>
      </c>
      <c r="AG2671" s="6">
        <f t="shared" si="249"/>
        <v>37919958.329999991</v>
      </c>
      <c r="AH2671" s="6">
        <f t="shared" si="250"/>
        <v>16779980</v>
      </c>
      <c r="AI2671" s="6">
        <f t="shared" si="251"/>
        <v>37919789.849999994</v>
      </c>
    </row>
    <row r="2672" spans="1:35" s="2" customFormat="1">
      <c r="A2672" s="3">
        <v>2016</v>
      </c>
      <c r="B2672" s="3">
        <v>8</v>
      </c>
      <c r="C2672" s="4">
        <v>51</v>
      </c>
      <c r="D2672" s="8">
        <v>31</v>
      </c>
      <c r="E2672" s="8">
        <v>23032110.100000001</v>
      </c>
      <c r="F2672" s="8">
        <v>5099.5600000000004</v>
      </c>
      <c r="G2672" s="8">
        <v>11363127.529999999</v>
      </c>
      <c r="H2672" s="8">
        <v>1217777.96</v>
      </c>
      <c r="I2672" s="8">
        <v>0</v>
      </c>
      <c r="J2672" s="8">
        <v>2758.56</v>
      </c>
      <c r="K2672" s="8">
        <v>0</v>
      </c>
      <c r="L2672" s="8">
        <v>4606880.9800000004</v>
      </c>
      <c r="M2672" s="8">
        <v>0</v>
      </c>
      <c r="N2672" s="8">
        <v>595132.68999999994</v>
      </c>
      <c r="O2672" s="8">
        <v>2421.87</v>
      </c>
      <c r="P2672" s="8">
        <v>1134.29</v>
      </c>
      <c r="Q2672" s="8">
        <v>1540.17</v>
      </c>
      <c r="R2672" s="8">
        <v>762.24</v>
      </c>
      <c r="S2672" s="8">
        <v>1523272.42</v>
      </c>
      <c r="T2672" s="8">
        <v>38326.550000000003</v>
      </c>
      <c r="U2672" s="8">
        <v>2564.08</v>
      </c>
      <c r="V2672" s="8">
        <v>0</v>
      </c>
      <c r="W2672" s="8">
        <v>23523.4</v>
      </c>
      <c r="X2672" s="8">
        <v>0</v>
      </c>
      <c r="Y2672" s="8">
        <v>0</v>
      </c>
      <c r="Z2672" s="8">
        <v>0</v>
      </c>
      <c r="AA2672" s="8">
        <v>4117729.5</v>
      </c>
      <c r="AB2672" s="8">
        <v>105981.21</v>
      </c>
      <c r="AC2672" s="9">
        <f t="shared" si="246"/>
        <v>4011748.29</v>
      </c>
      <c r="AD2672" s="5" t="str">
        <f>$C2672&amp;" "&amp;VLOOKUP(C2672,Tegevusalad!$A$1:$B$89,2,FALSE)</f>
        <v>51 ÕHUTRANSPORT</v>
      </c>
      <c r="AE2672" s="6">
        <f t="shared" si="247"/>
        <v>21511373.16</v>
      </c>
      <c r="AF2672" s="6">
        <f t="shared" si="248"/>
        <v>1441528.7999999993</v>
      </c>
      <c r="AG2672" s="6">
        <f t="shared" si="249"/>
        <v>32874500.689999998</v>
      </c>
      <c r="AH2672" s="6">
        <f t="shared" si="250"/>
        <v>2979474.6499999994</v>
      </c>
      <c r="AI2672" s="6">
        <f t="shared" si="251"/>
        <v>32874500.689999998</v>
      </c>
    </row>
    <row r="2673" spans="1:35" s="2" customFormat="1">
      <c r="A2673" s="3">
        <v>2016</v>
      </c>
      <c r="B2673" s="3">
        <v>8</v>
      </c>
      <c r="C2673" s="4">
        <v>52</v>
      </c>
      <c r="D2673" s="8">
        <v>1278</v>
      </c>
      <c r="E2673" s="8">
        <v>91408260.890000001</v>
      </c>
      <c r="F2673" s="8">
        <v>32913.78</v>
      </c>
      <c r="G2673" s="8">
        <v>132218628.28</v>
      </c>
      <c r="H2673" s="8">
        <v>22616670.68</v>
      </c>
      <c r="I2673" s="8">
        <v>1234616.1200000001</v>
      </c>
      <c r="J2673" s="8">
        <v>3722011.52</v>
      </c>
      <c r="K2673" s="8">
        <v>0</v>
      </c>
      <c r="L2673" s="8">
        <v>18284614.32</v>
      </c>
      <c r="M2673" s="8">
        <v>49527.040000000001</v>
      </c>
      <c r="N2673" s="8">
        <v>19962938.440000001</v>
      </c>
      <c r="O2673" s="8">
        <v>241604.52</v>
      </c>
      <c r="P2673" s="8">
        <v>2259747.2999999998</v>
      </c>
      <c r="Q2673" s="8">
        <v>21203.56</v>
      </c>
      <c r="R2673" s="8">
        <v>83776.429999999993</v>
      </c>
      <c r="S2673" s="8">
        <v>29113994.52</v>
      </c>
      <c r="T2673" s="8">
        <v>8282446.2699999996</v>
      </c>
      <c r="U2673" s="8">
        <v>4001678.79</v>
      </c>
      <c r="V2673" s="8">
        <v>0</v>
      </c>
      <c r="W2673" s="8">
        <v>433685.11</v>
      </c>
      <c r="X2673" s="8">
        <v>17084.89</v>
      </c>
      <c r="Y2673" s="8">
        <v>0.03</v>
      </c>
      <c r="Z2673" s="8">
        <v>0.02</v>
      </c>
      <c r="AA2673" s="8">
        <v>2447051.42</v>
      </c>
      <c r="AB2673" s="8">
        <v>4075848.49</v>
      </c>
      <c r="AC2673" s="9">
        <f t="shared" si="246"/>
        <v>-1628797.0700000003</v>
      </c>
      <c r="AD2673" s="5" t="str">
        <f>$C2673&amp;" "&amp;VLOOKUP(C2673,Tegevusalad!$A$1:$B$89,2,FALSE)</f>
        <v>52 LAONDUS JA VEONDUST ABISTAVAD TEGEVUSALAD</v>
      </c>
      <c r="AE2673" s="6">
        <f t="shared" si="247"/>
        <v>58342586.25</v>
      </c>
      <c r="AF2673" s="6">
        <f t="shared" si="248"/>
        <v>65909878.440000005</v>
      </c>
      <c r="AG2673" s="6">
        <f t="shared" si="249"/>
        <v>190561214.52999997</v>
      </c>
      <c r="AH2673" s="6">
        <f t="shared" si="250"/>
        <v>100233574.34999999</v>
      </c>
      <c r="AI2673" s="6">
        <f t="shared" si="251"/>
        <v>190544129.63999999</v>
      </c>
    </row>
    <row r="2674" spans="1:35" s="2" customFormat="1">
      <c r="A2674" s="3">
        <v>2016</v>
      </c>
      <c r="B2674" s="3">
        <v>8</v>
      </c>
      <c r="C2674" s="4">
        <v>53</v>
      </c>
      <c r="D2674" s="8">
        <v>143</v>
      </c>
      <c r="E2674" s="8">
        <v>8961674.8699999992</v>
      </c>
      <c r="F2674" s="8">
        <v>85929.52</v>
      </c>
      <c r="G2674" s="8">
        <v>3188829.55</v>
      </c>
      <c r="H2674" s="8">
        <v>619788.57999999996</v>
      </c>
      <c r="I2674" s="8">
        <v>2555.6999999999998</v>
      </c>
      <c r="J2674" s="8">
        <v>2272.16</v>
      </c>
      <c r="K2674" s="8">
        <v>0</v>
      </c>
      <c r="L2674" s="8">
        <v>1800068.63</v>
      </c>
      <c r="M2674" s="8">
        <v>0</v>
      </c>
      <c r="N2674" s="8">
        <v>1091349.08</v>
      </c>
      <c r="O2674" s="8">
        <v>14.53</v>
      </c>
      <c r="P2674" s="8">
        <v>285999.86</v>
      </c>
      <c r="Q2674" s="8">
        <v>10806.71</v>
      </c>
      <c r="R2674" s="8">
        <v>2696.19</v>
      </c>
      <c r="S2674" s="8">
        <v>1817457.83</v>
      </c>
      <c r="T2674" s="8">
        <v>1416713.09</v>
      </c>
      <c r="U2674" s="8">
        <v>211463.45</v>
      </c>
      <c r="V2674" s="8">
        <v>0</v>
      </c>
      <c r="W2674" s="8">
        <v>1547848.17</v>
      </c>
      <c r="X2674" s="8">
        <v>0</v>
      </c>
      <c r="Y2674" s="8">
        <v>0</v>
      </c>
      <c r="Z2674" s="8">
        <v>0</v>
      </c>
      <c r="AA2674" s="8">
        <v>732198.78</v>
      </c>
      <c r="AB2674" s="8">
        <v>23479.23</v>
      </c>
      <c r="AC2674" s="9">
        <f t="shared" si="246"/>
        <v>708719.55</v>
      </c>
      <c r="AD2674" s="5" t="str">
        <f>$C2674&amp;" "&amp;VLOOKUP(C2674,Tegevusalad!$A$1:$B$89,2,FALSE)</f>
        <v>53 POSTI- JA KULLERITEENISTUS</v>
      </c>
      <c r="AE2674" s="6">
        <f t="shared" si="247"/>
        <v>7018683.1099999985</v>
      </c>
      <c r="AF2674" s="6">
        <f t="shared" si="248"/>
        <v>3441232.419999999</v>
      </c>
      <c r="AG2674" s="6">
        <f t="shared" si="249"/>
        <v>10207512.659999998</v>
      </c>
      <c r="AH2674" s="6">
        <f t="shared" si="250"/>
        <v>5470226.3499999996</v>
      </c>
      <c r="AI2674" s="6">
        <f t="shared" si="251"/>
        <v>10207512.659999998</v>
      </c>
    </row>
    <row r="2675" spans="1:35" s="2" customFormat="1">
      <c r="A2675" s="3">
        <v>2016</v>
      </c>
      <c r="B2675" s="3">
        <v>8</v>
      </c>
      <c r="C2675" s="4">
        <v>55</v>
      </c>
      <c r="D2675" s="8">
        <v>756</v>
      </c>
      <c r="E2675" s="8">
        <v>11276920.939999999</v>
      </c>
      <c r="F2675" s="8">
        <v>21678102.27</v>
      </c>
      <c r="G2675" s="8">
        <v>300427.96000000002</v>
      </c>
      <c r="H2675" s="8">
        <v>193431.09</v>
      </c>
      <c r="I2675" s="8">
        <v>102855.9</v>
      </c>
      <c r="J2675" s="8">
        <v>1993.04</v>
      </c>
      <c r="K2675" s="8">
        <v>0</v>
      </c>
      <c r="L2675" s="8">
        <v>4206413.4400000004</v>
      </c>
      <c r="M2675" s="8">
        <v>0</v>
      </c>
      <c r="N2675" s="8">
        <v>3051146.99</v>
      </c>
      <c r="O2675" s="8">
        <v>6033.24</v>
      </c>
      <c r="P2675" s="8">
        <v>192375.85</v>
      </c>
      <c r="Q2675" s="8">
        <v>14502.79</v>
      </c>
      <c r="R2675" s="8">
        <v>7840.8</v>
      </c>
      <c r="S2675" s="8">
        <v>1497964.78</v>
      </c>
      <c r="T2675" s="8">
        <v>345087.14</v>
      </c>
      <c r="U2675" s="8">
        <v>551351.43000000005</v>
      </c>
      <c r="V2675" s="8">
        <v>458000</v>
      </c>
      <c r="W2675" s="8">
        <v>642743.97</v>
      </c>
      <c r="X2675" s="8">
        <v>1080.71</v>
      </c>
      <c r="Y2675" s="8">
        <v>13622.98</v>
      </c>
      <c r="Z2675" s="8">
        <v>10.11</v>
      </c>
      <c r="AA2675" s="8">
        <v>1302555.48</v>
      </c>
      <c r="AB2675" s="8">
        <v>133676.16</v>
      </c>
      <c r="AC2675" s="9">
        <f t="shared" si="246"/>
        <v>1168879.32</v>
      </c>
      <c r="AD2675" s="5" t="str">
        <f>$C2675&amp;" "&amp;VLOOKUP(C2675,Tegevusalad!$A$1:$B$89,2,FALSE)</f>
        <v>55 MAJUTUS</v>
      </c>
      <c r="AE2675" s="6">
        <f t="shared" si="247"/>
        <v>30906787.710000001</v>
      </c>
      <c r="AF2675" s="6">
        <f t="shared" si="248"/>
        <v>13673456.539999999</v>
      </c>
      <c r="AG2675" s="6">
        <f t="shared" si="249"/>
        <v>31207215.670000002</v>
      </c>
      <c r="AH2675" s="6">
        <f t="shared" si="250"/>
        <v>15294938.949999999</v>
      </c>
      <c r="AI2675" s="6">
        <f t="shared" si="251"/>
        <v>31206134.960000001</v>
      </c>
    </row>
    <row r="2676" spans="1:35" s="2" customFormat="1">
      <c r="A2676" s="3">
        <v>2016</v>
      </c>
      <c r="B2676" s="3">
        <v>8</v>
      </c>
      <c r="C2676" s="4">
        <v>56</v>
      </c>
      <c r="D2676" s="8">
        <v>2043</v>
      </c>
      <c r="E2676" s="8">
        <v>53355441.060000002</v>
      </c>
      <c r="F2676" s="8">
        <v>1204520.6000000001</v>
      </c>
      <c r="G2676" s="8">
        <v>3042591.43</v>
      </c>
      <c r="H2676" s="8">
        <v>1862016.21</v>
      </c>
      <c r="I2676" s="8">
        <v>1809790.8</v>
      </c>
      <c r="J2676" s="8">
        <v>18928.25</v>
      </c>
      <c r="K2676" s="8">
        <v>0</v>
      </c>
      <c r="L2676" s="8">
        <v>10779495.109999999</v>
      </c>
      <c r="M2676" s="8">
        <v>0</v>
      </c>
      <c r="N2676" s="8">
        <v>7173813.3600000003</v>
      </c>
      <c r="O2676" s="8">
        <v>18268.39</v>
      </c>
      <c r="P2676" s="8">
        <v>257987.61</v>
      </c>
      <c r="Q2676" s="8">
        <v>14297.91</v>
      </c>
      <c r="R2676" s="8">
        <v>17394.43</v>
      </c>
      <c r="S2676" s="8">
        <v>3103831.93</v>
      </c>
      <c r="T2676" s="8">
        <v>2776084.1</v>
      </c>
      <c r="U2676" s="8">
        <v>137590.93</v>
      </c>
      <c r="V2676" s="8">
        <v>0</v>
      </c>
      <c r="W2676" s="8">
        <v>135047.03</v>
      </c>
      <c r="X2676" s="8">
        <v>3999.9</v>
      </c>
      <c r="Y2676" s="8">
        <v>17.02</v>
      </c>
      <c r="Z2676" s="8">
        <v>220.44</v>
      </c>
      <c r="AA2676" s="8">
        <v>3948495.73</v>
      </c>
      <c r="AB2676" s="8">
        <v>343017.4</v>
      </c>
      <c r="AC2676" s="9">
        <f t="shared" si="246"/>
        <v>3605478.33</v>
      </c>
      <c r="AD2676" s="5" t="str">
        <f>$C2676&amp;" "&amp;VLOOKUP(C2676,Tegevusalad!$A$1:$B$89,2,FALSE)</f>
        <v>56 TOIDU JA JOOGI SERVEERIMINE</v>
      </c>
      <c r="AE2676" s="6">
        <f t="shared" si="247"/>
        <v>51322538.700000003</v>
      </c>
      <c r="AF2676" s="6">
        <f t="shared" si="248"/>
        <v>32623274.140000001</v>
      </c>
      <c r="AG2676" s="6">
        <f t="shared" si="249"/>
        <v>54365130.130000003</v>
      </c>
      <c r="AH2676" s="6">
        <f t="shared" si="250"/>
        <v>35956038.949999996</v>
      </c>
      <c r="AI2676" s="6">
        <f t="shared" si="251"/>
        <v>54361130.230000004</v>
      </c>
    </row>
    <row r="2677" spans="1:35" s="2" customFormat="1">
      <c r="A2677" s="3">
        <v>2016</v>
      </c>
      <c r="B2677" s="3">
        <v>8</v>
      </c>
      <c r="C2677" s="4">
        <v>58</v>
      </c>
      <c r="D2677" s="8">
        <v>383</v>
      </c>
      <c r="E2677" s="8">
        <v>5046438.28</v>
      </c>
      <c r="F2677" s="8">
        <v>5685127.3799999999</v>
      </c>
      <c r="G2677" s="8">
        <v>800427.8</v>
      </c>
      <c r="H2677" s="8">
        <v>475598.68</v>
      </c>
      <c r="I2677" s="8">
        <v>118859.46</v>
      </c>
      <c r="J2677" s="8">
        <v>6198</v>
      </c>
      <c r="K2677" s="8">
        <v>0</v>
      </c>
      <c r="L2677" s="8">
        <v>1520949.15</v>
      </c>
      <c r="M2677" s="8">
        <v>0</v>
      </c>
      <c r="N2677" s="8">
        <v>1110267.8</v>
      </c>
      <c r="O2677" s="8">
        <v>9806.02</v>
      </c>
      <c r="P2677" s="8">
        <v>12296.65</v>
      </c>
      <c r="Q2677" s="8">
        <v>5851.82</v>
      </c>
      <c r="R2677" s="8">
        <v>5839.6</v>
      </c>
      <c r="S2677" s="8">
        <v>498157.78</v>
      </c>
      <c r="T2677" s="8">
        <v>253131.98</v>
      </c>
      <c r="U2677" s="8">
        <v>257011.46</v>
      </c>
      <c r="V2677" s="8">
        <v>0</v>
      </c>
      <c r="W2677" s="8">
        <v>12839.22</v>
      </c>
      <c r="X2677" s="8">
        <v>774.21</v>
      </c>
      <c r="Y2677" s="8">
        <v>2.09</v>
      </c>
      <c r="Z2677" s="8">
        <v>0.08</v>
      </c>
      <c r="AA2677" s="8">
        <v>470579.82</v>
      </c>
      <c r="AB2677" s="8">
        <v>59896.47</v>
      </c>
      <c r="AC2677" s="9">
        <f t="shared" si="246"/>
        <v>410683.35</v>
      </c>
      <c r="AD2677" s="5" t="str">
        <f>$C2677&amp;" "&amp;VLOOKUP(C2677,Tegevusalad!$A$1:$B$89,2,FALSE)</f>
        <v>58 KIRJASTAMINE</v>
      </c>
      <c r="AE2677" s="6">
        <f t="shared" si="247"/>
        <v>9977170.6300000008</v>
      </c>
      <c r="AF2677" s="6">
        <f t="shared" si="248"/>
        <v>4776337.66</v>
      </c>
      <c r="AG2677" s="6">
        <f t="shared" si="249"/>
        <v>10777598.430000002</v>
      </c>
      <c r="AH2677" s="6">
        <f t="shared" si="250"/>
        <v>5580537</v>
      </c>
      <c r="AI2677" s="6">
        <f t="shared" si="251"/>
        <v>10776824.220000001</v>
      </c>
    </row>
    <row r="2678" spans="1:35" s="2" customFormat="1">
      <c r="A2678" s="3">
        <v>2016</v>
      </c>
      <c r="B2678" s="3">
        <v>8</v>
      </c>
      <c r="C2678" s="4">
        <v>59</v>
      </c>
      <c r="D2678" s="8">
        <v>502</v>
      </c>
      <c r="E2678" s="8">
        <v>6848026.4500000002</v>
      </c>
      <c r="F2678" s="8">
        <v>5701.35</v>
      </c>
      <c r="G2678" s="8">
        <v>1129735.76</v>
      </c>
      <c r="H2678" s="8">
        <v>987067.97</v>
      </c>
      <c r="I2678" s="8">
        <v>103398.28</v>
      </c>
      <c r="J2678" s="8">
        <v>3050.46</v>
      </c>
      <c r="K2678" s="8">
        <v>0</v>
      </c>
      <c r="L2678" s="8">
        <v>1370118.41</v>
      </c>
      <c r="M2678" s="8">
        <v>0</v>
      </c>
      <c r="N2678" s="8">
        <v>912789.68</v>
      </c>
      <c r="O2678" s="8">
        <v>1697.23</v>
      </c>
      <c r="P2678" s="8">
        <v>19865.53</v>
      </c>
      <c r="Q2678" s="8">
        <v>4799.78</v>
      </c>
      <c r="R2678" s="8">
        <v>6876.17</v>
      </c>
      <c r="S2678" s="8">
        <v>799171.49</v>
      </c>
      <c r="T2678" s="8">
        <v>198583.1</v>
      </c>
      <c r="U2678" s="8">
        <v>225010.19</v>
      </c>
      <c r="V2678" s="8">
        <v>0</v>
      </c>
      <c r="W2678" s="8">
        <v>2009.45</v>
      </c>
      <c r="X2678" s="8">
        <v>0</v>
      </c>
      <c r="Y2678" s="8">
        <v>0</v>
      </c>
      <c r="Z2678" s="8">
        <v>0</v>
      </c>
      <c r="AA2678" s="8">
        <v>610821.91</v>
      </c>
      <c r="AB2678" s="8">
        <v>153493.18</v>
      </c>
      <c r="AC2678" s="9">
        <f t="shared" si="246"/>
        <v>457328.73000000004</v>
      </c>
      <c r="AD2678" s="5" t="str">
        <f>$C2678&amp;" "&amp;VLOOKUP(C2678,Tegevusalad!$A$1:$B$89,2,FALSE)</f>
        <v>59 KINOFILMIDE, VIDEOTE JA TELESAADETE TOOTMINE; HELISALVESTISTE JA MUUSIKA KIRJASTAMINE</v>
      </c>
      <c r="AE2678" s="6">
        <f t="shared" si="247"/>
        <v>5829546.1200000001</v>
      </c>
      <c r="AF2678" s="6">
        <f t="shared" si="248"/>
        <v>3565661.4200000004</v>
      </c>
      <c r="AG2678" s="6">
        <f t="shared" si="249"/>
        <v>6959281.8799999999</v>
      </c>
      <c r="AH2678" s="6">
        <f t="shared" si="250"/>
        <v>4598329.25</v>
      </c>
      <c r="AI2678" s="6">
        <f t="shared" si="251"/>
        <v>6959281.8799999999</v>
      </c>
    </row>
    <row r="2679" spans="1:35" s="2" customFormat="1">
      <c r="A2679" s="3">
        <v>2016</v>
      </c>
      <c r="B2679" s="3">
        <v>8</v>
      </c>
      <c r="C2679" s="4">
        <v>60</v>
      </c>
      <c r="D2679" s="8">
        <v>39</v>
      </c>
      <c r="E2679" s="8">
        <v>708414.65</v>
      </c>
      <c r="F2679" s="8">
        <v>15</v>
      </c>
      <c r="G2679" s="8">
        <v>44297.17</v>
      </c>
      <c r="H2679" s="8">
        <v>29134.53</v>
      </c>
      <c r="I2679" s="8">
        <v>0</v>
      </c>
      <c r="J2679" s="8">
        <v>0</v>
      </c>
      <c r="K2679" s="8">
        <v>0</v>
      </c>
      <c r="L2679" s="8">
        <v>141684.26</v>
      </c>
      <c r="M2679" s="8">
        <v>0</v>
      </c>
      <c r="N2679" s="8">
        <v>79307.06</v>
      </c>
      <c r="O2679" s="8">
        <v>186.26</v>
      </c>
      <c r="P2679" s="8">
        <v>1116.43</v>
      </c>
      <c r="Q2679" s="8">
        <v>462.42</v>
      </c>
      <c r="R2679" s="8">
        <v>740.97</v>
      </c>
      <c r="S2679" s="8">
        <v>35886.21</v>
      </c>
      <c r="T2679" s="8">
        <v>831.28</v>
      </c>
      <c r="U2679" s="8">
        <v>68.150000000000006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70034.22</v>
      </c>
      <c r="AB2679" s="8">
        <v>7657.02</v>
      </c>
      <c r="AC2679" s="9">
        <f t="shared" si="246"/>
        <v>62377.2</v>
      </c>
      <c r="AD2679" s="5" t="str">
        <f>$C2679&amp;" "&amp;VLOOKUP(C2679,Tegevusalad!$A$1:$B$89,2,FALSE)</f>
        <v>60 PROGRAMMID JA RINGHÄÄLING</v>
      </c>
      <c r="AE2679" s="6">
        <f t="shared" si="247"/>
        <v>672475.29</v>
      </c>
      <c r="AF2679" s="6">
        <f t="shared" si="248"/>
        <v>363354.48999999993</v>
      </c>
      <c r="AG2679" s="6">
        <f t="shared" si="249"/>
        <v>716772.46000000008</v>
      </c>
      <c r="AH2679" s="6">
        <f t="shared" si="250"/>
        <v>400240.14999999997</v>
      </c>
      <c r="AI2679" s="6">
        <f t="shared" si="251"/>
        <v>716772.46000000008</v>
      </c>
    </row>
    <row r="2680" spans="1:35" s="2" customFormat="1">
      <c r="A2680" s="3">
        <v>2016</v>
      </c>
      <c r="B2680" s="3">
        <v>8</v>
      </c>
      <c r="C2680" s="4">
        <v>61</v>
      </c>
      <c r="D2680" s="8">
        <v>202</v>
      </c>
      <c r="E2680" s="8">
        <v>67330354.959999993</v>
      </c>
      <c r="F2680" s="8">
        <v>1229.3499999999999</v>
      </c>
      <c r="G2680" s="8">
        <v>8294903.8700000001</v>
      </c>
      <c r="H2680" s="8">
        <v>5248489.71</v>
      </c>
      <c r="I2680" s="8">
        <v>49719.08</v>
      </c>
      <c r="J2680" s="8">
        <v>127943.33</v>
      </c>
      <c r="K2680" s="8">
        <v>6158.1</v>
      </c>
      <c r="L2680" s="8">
        <v>13466181.710000001</v>
      </c>
      <c r="M2680" s="8">
        <v>11080</v>
      </c>
      <c r="N2680" s="8">
        <v>7436098.1100000003</v>
      </c>
      <c r="O2680" s="8">
        <v>157998.26</v>
      </c>
      <c r="P2680" s="8">
        <v>310594.37</v>
      </c>
      <c r="Q2680" s="8">
        <v>2965.61</v>
      </c>
      <c r="R2680" s="8">
        <v>9924.9</v>
      </c>
      <c r="S2680" s="8">
        <v>17690555.850000001</v>
      </c>
      <c r="T2680" s="8">
        <v>8775129.6899999995</v>
      </c>
      <c r="U2680" s="8">
        <v>2481258.64</v>
      </c>
      <c r="V2680" s="8">
        <v>790</v>
      </c>
      <c r="W2680" s="8">
        <v>481332.76</v>
      </c>
      <c r="X2680" s="8">
        <v>250.3</v>
      </c>
      <c r="Y2680" s="8">
        <v>4542.1400000000003</v>
      </c>
      <c r="Z2680" s="8">
        <v>0</v>
      </c>
      <c r="AA2680" s="8">
        <v>6317192.5199999996</v>
      </c>
      <c r="AB2680" s="8">
        <v>271486.78000000003</v>
      </c>
      <c r="AC2680" s="9">
        <f t="shared" si="246"/>
        <v>6045705.7399999993</v>
      </c>
      <c r="AD2680" s="5" t="str">
        <f>$C2680&amp;" "&amp;VLOOKUP(C2680,Tegevusalad!$A$1:$B$89,2,FALSE)</f>
        <v>61 TELEKOMMUNIKATSIOON</v>
      </c>
      <c r="AE2680" s="6">
        <f t="shared" si="247"/>
        <v>47160020.119999982</v>
      </c>
      <c r="AF2680" s="6">
        <f t="shared" si="248"/>
        <v>16269099.259999998</v>
      </c>
      <c r="AG2680" s="6">
        <f t="shared" si="249"/>
        <v>55454923.989999987</v>
      </c>
      <c r="AH2680" s="6">
        <f t="shared" si="250"/>
        <v>37230115.050000004</v>
      </c>
      <c r="AI2680" s="6">
        <f t="shared" si="251"/>
        <v>55454673.68999999</v>
      </c>
    </row>
    <row r="2681" spans="1:35" s="2" customFormat="1">
      <c r="A2681" s="3">
        <v>2016</v>
      </c>
      <c r="B2681" s="3">
        <v>8</v>
      </c>
      <c r="C2681" s="4">
        <v>62</v>
      </c>
      <c r="D2681" s="8">
        <v>2862</v>
      </c>
      <c r="E2681" s="8">
        <v>35230662.579999998</v>
      </c>
      <c r="F2681" s="8">
        <v>32192.85</v>
      </c>
      <c r="G2681" s="8">
        <v>30889511.010000002</v>
      </c>
      <c r="H2681" s="8">
        <v>15864740.939999999</v>
      </c>
      <c r="I2681" s="8">
        <v>498323.08</v>
      </c>
      <c r="J2681" s="8">
        <v>448707.09</v>
      </c>
      <c r="K2681" s="8">
        <v>0</v>
      </c>
      <c r="L2681" s="8">
        <v>7049030.1100000003</v>
      </c>
      <c r="M2681" s="8">
        <v>0</v>
      </c>
      <c r="N2681" s="8">
        <v>4535311.7300000004</v>
      </c>
      <c r="O2681" s="8">
        <v>18809.79</v>
      </c>
      <c r="P2681" s="8">
        <v>170222.29</v>
      </c>
      <c r="Q2681" s="8">
        <v>22778.48</v>
      </c>
      <c r="R2681" s="8">
        <v>56112.81</v>
      </c>
      <c r="S2681" s="8">
        <v>6128020.71</v>
      </c>
      <c r="T2681" s="8">
        <v>2720087.18</v>
      </c>
      <c r="U2681" s="8">
        <v>2655955.44</v>
      </c>
      <c r="V2681" s="8">
        <v>0</v>
      </c>
      <c r="W2681" s="8">
        <v>203367.84</v>
      </c>
      <c r="X2681" s="8">
        <v>19817.439999999999</v>
      </c>
      <c r="Y2681" s="8">
        <v>0.04</v>
      </c>
      <c r="Z2681" s="8">
        <v>440.79</v>
      </c>
      <c r="AA2681" s="8">
        <v>3373386.89</v>
      </c>
      <c r="AB2681" s="8">
        <v>860109.26</v>
      </c>
      <c r="AC2681" s="9">
        <f t="shared" si="246"/>
        <v>2513277.63</v>
      </c>
      <c r="AD2681" s="5" t="str">
        <f>$C2681&amp;" "&amp;VLOOKUP(C2681,Tegevusalad!$A$1:$B$89,2,FALSE)</f>
        <v>62 PROGRAMMEERIMINE, KONSULTATSIOONID JMS TEGEVUSED</v>
      </c>
      <c r="AE2681" s="6">
        <f t="shared" si="247"/>
        <v>26498696.719999999</v>
      </c>
      <c r="AF2681" s="6">
        <f t="shared" si="248"/>
        <v>14079097.6</v>
      </c>
      <c r="AG2681" s="6">
        <f t="shared" si="249"/>
        <v>57388207.729999997</v>
      </c>
      <c r="AH2681" s="6">
        <f t="shared" si="250"/>
        <v>22957122.699999999</v>
      </c>
      <c r="AI2681" s="6">
        <f t="shared" si="251"/>
        <v>57368390.289999999</v>
      </c>
    </row>
    <row r="2682" spans="1:35" s="2" customFormat="1">
      <c r="A2682" s="3">
        <v>2016</v>
      </c>
      <c r="B2682" s="3">
        <v>8</v>
      </c>
      <c r="C2682" s="4">
        <v>63</v>
      </c>
      <c r="D2682" s="8">
        <v>669</v>
      </c>
      <c r="E2682" s="8">
        <v>8619254.2699999996</v>
      </c>
      <c r="F2682" s="8">
        <v>52153.1</v>
      </c>
      <c r="G2682" s="8">
        <v>8747062.7200000007</v>
      </c>
      <c r="H2682" s="8">
        <v>3223456.24</v>
      </c>
      <c r="I2682" s="8">
        <v>294782.89</v>
      </c>
      <c r="J2682" s="8">
        <v>310.97000000000003</v>
      </c>
      <c r="K2682" s="8">
        <v>0</v>
      </c>
      <c r="L2682" s="8">
        <v>1728544.65</v>
      </c>
      <c r="M2682" s="8">
        <v>0</v>
      </c>
      <c r="N2682" s="8">
        <v>1308120.79</v>
      </c>
      <c r="O2682" s="8">
        <v>11517.49</v>
      </c>
      <c r="P2682" s="8">
        <v>98961.66</v>
      </c>
      <c r="Q2682" s="8">
        <v>2171.9299999999998</v>
      </c>
      <c r="R2682" s="8">
        <v>14318.35</v>
      </c>
      <c r="S2682" s="8">
        <v>2369540.16</v>
      </c>
      <c r="T2682" s="8">
        <v>453559.34</v>
      </c>
      <c r="U2682" s="8">
        <v>1733465.08</v>
      </c>
      <c r="V2682" s="8">
        <v>0</v>
      </c>
      <c r="W2682" s="8">
        <v>1615972.4</v>
      </c>
      <c r="X2682" s="8">
        <v>0</v>
      </c>
      <c r="Y2682" s="8">
        <v>15.26</v>
      </c>
      <c r="Z2682" s="8">
        <v>0.14000000000000001</v>
      </c>
      <c r="AA2682" s="8">
        <v>605154.59</v>
      </c>
      <c r="AB2682" s="8">
        <v>184715.61</v>
      </c>
      <c r="AC2682" s="9">
        <f t="shared" si="246"/>
        <v>420438.98</v>
      </c>
      <c r="AD2682" s="5" t="str">
        <f>$C2682&amp;" "&amp;VLOOKUP(C2682,Tegevusalad!$A$1:$B$89,2,FALSE)</f>
        <v>63 INFOALANE TEGEVUS</v>
      </c>
      <c r="AE2682" s="6">
        <f t="shared" si="247"/>
        <v>4568402.129999999</v>
      </c>
      <c r="AF2682" s="6">
        <f t="shared" si="248"/>
        <v>2451603.0099999998</v>
      </c>
      <c r="AG2682" s="6">
        <f t="shared" si="249"/>
        <v>13315464.85</v>
      </c>
      <c r="AH2682" s="6">
        <f t="shared" si="250"/>
        <v>6612195.7000000002</v>
      </c>
      <c r="AI2682" s="6">
        <f t="shared" si="251"/>
        <v>13315464.85</v>
      </c>
    </row>
    <row r="2683" spans="1:35" s="2" customFormat="1">
      <c r="A2683" s="3">
        <v>2016</v>
      </c>
      <c r="B2683" s="3">
        <v>8</v>
      </c>
      <c r="C2683" s="4">
        <v>64</v>
      </c>
      <c r="D2683" s="8">
        <v>437</v>
      </c>
      <c r="E2683" s="8">
        <v>110040254</v>
      </c>
      <c r="F2683" s="8">
        <v>7590.95</v>
      </c>
      <c r="G2683" s="8">
        <v>3103472.12</v>
      </c>
      <c r="H2683" s="8">
        <v>2637560.31</v>
      </c>
      <c r="I2683" s="8">
        <v>801299.19</v>
      </c>
      <c r="J2683" s="8">
        <v>17476.599999999999</v>
      </c>
      <c r="K2683" s="8">
        <v>0</v>
      </c>
      <c r="L2683" s="8">
        <v>22008734</v>
      </c>
      <c r="M2683" s="8">
        <v>0</v>
      </c>
      <c r="N2683" s="8">
        <v>22947349.129999999</v>
      </c>
      <c r="O2683" s="8">
        <v>105.03</v>
      </c>
      <c r="P2683" s="8">
        <v>678800.69</v>
      </c>
      <c r="Q2683" s="8">
        <v>15558.29</v>
      </c>
      <c r="R2683" s="8">
        <v>10518.83</v>
      </c>
      <c r="S2683" s="8">
        <v>8055919.3099999996</v>
      </c>
      <c r="T2683" s="8">
        <v>6272703.4400000004</v>
      </c>
      <c r="U2683" s="8">
        <v>327081.32</v>
      </c>
      <c r="V2683" s="8">
        <v>0</v>
      </c>
      <c r="W2683" s="8">
        <v>66102265.509999998</v>
      </c>
      <c r="X2683" s="8">
        <v>1508.15</v>
      </c>
      <c r="Y2683" s="8">
        <v>6872.15</v>
      </c>
      <c r="Z2683" s="8">
        <v>0</v>
      </c>
      <c r="AA2683" s="8">
        <v>1054671.1200000001</v>
      </c>
      <c r="AB2683" s="8">
        <v>1986414.1</v>
      </c>
      <c r="AC2683" s="9">
        <f t="shared" si="246"/>
        <v>-931742.98</v>
      </c>
      <c r="AD2683" s="5" t="str">
        <f>$C2683&amp;" "&amp;VLOOKUP(C2683,Tegevusalad!$A$1:$B$89,2,FALSE)</f>
        <v>64 FINANTSTEENUSTE OSUTAMINE, V.A KINDLUSTUS JA PENSIONIFONDID</v>
      </c>
      <c r="AE2683" s="6">
        <f t="shared" si="247"/>
        <v>101666352.47000001</v>
      </c>
      <c r="AF2683" s="6">
        <f t="shared" si="248"/>
        <v>106405814.01999998</v>
      </c>
      <c r="AG2683" s="6">
        <f t="shared" si="249"/>
        <v>104769824.59000002</v>
      </c>
      <c r="AH2683" s="6">
        <f t="shared" si="250"/>
        <v>114789339.79999998</v>
      </c>
      <c r="AI2683" s="6">
        <f t="shared" si="251"/>
        <v>104768316.44000001</v>
      </c>
    </row>
    <row r="2684" spans="1:35" s="2" customFormat="1">
      <c r="A2684" s="3">
        <v>2016</v>
      </c>
      <c r="B2684" s="3">
        <v>8</v>
      </c>
      <c r="C2684" s="4">
        <v>65</v>
      </c>
      <c r="D2684" s="8">
        <v>16</v>
      </c>
      <c r="E2684" s="8">
        <v>502611.62</v>
      </c>
      <c r="F2684" s="8">
        <v>0</v>
      </c>
      <c r="G2684" s="8">
        <v>8253.33</v>
      </c>
      <c r="H2684" s="8">
        <v>8253.33</v>
      </c>
      <c r="I2684" s="8">
        <v>0</v>
      </c>
      <c r="J2684" s="8">
        <v>0</v>
      </c>
      <c r="K2684" s="8">
        <v>0</v>
      </c>
      <c r="L2684" s="8">
        <v>100522.33</v>
      </c>
      <c r="M2684" s="8">
        <v>0</v>
      </c>
      <c r="N2684" s="8">
        <v>3653</v>
      </c>
      <c r="O2684" s="8">
        <v>0</v>
      </c>
      <c r="P2684" s="8">
        <v>0</v>
      </c>
      <c r="Q2684" s="8">
        <v>0</v>
      </c>
      <c r="R2684" s="8">
        <v>0</v>
      </c>
      <c r="S2684" s="8">
        <v>363068.49</v>
      </c>
      <c r="T2684" s="8">
        <v>5040.22</v>
      </c>
      <c r="U2684" s="8">
        <v>8308.4599999999991</v>
      </c>
      <c r="V2684" s="8">
        <v>0</v>
      </c>
      <c r="W2684" s="8">
        <v>20487901.079999998</v>
      </c>
      <c r="X2684" s="8">
        <v>0</v>
      </c>
      <c r="Y2684" s="8">
        <v>0</v>
      </c>
      <c r="Z2684" s="8">
        <v>0</v>
      </c>
      <c r="AA2684" s="8">
        <v>96962.33</v>
      </c>
      <c r="AB2684" s="8">
        <v>93</v>
      </c>
      <c r="AC2684" s="9">
        <f t="shared" si="246"/>
        <v>96869.33</v>
      </c>
      <c r="AD2684" s="5" t="str">
        <f>$C2684&amp;" "&amp;VLOOKUP(C2684,Tegevusalad!$A$1:$B$89,2,FALSE)</f>
        <v>65 KINDLUSTUS, EDASIKINDLUSTUS JA PENSIONIFONDID, V.A KOHUSTUSLIK SOTSIAALKINDLUSTUS</v>
      </c>
      <c r="AE2684" s="6">
        <f t="shared" si="247"/>
        <v>131234.66999999998</v>
      </c>
      <c r="AF2684" s="6">
        <f t="shared" si="248"/>
        <v>-353111.95</v>
      </c>
      <c r="AG2684" s="6">
        <f t="shared" si="249"/>
        <v>139488</v>
      </c>
      <c r="AH2684" s="6">
        <f t="shared" si="250"/>
        <v>18265</v>
      </c>
      <c r="AI2684" s="6">
        <f t="shared" si="251"/>
        <v>139488</v>
      </c>
    </row>
    <row r="2685" spans="1:35" s="2" customFormat="1">
      <c r="A2685" s="3">
        <v>2016</v>
      </c>
      <c r="B2685" s="3">
        <v>8</v>
      </c>
      <c r="C2685" s="4">
        <v>66</v>
      </c>
      <c r="D2685" s="8">
        <v>333</v>
      </c>
      <c r="E2685" s="8">
        <v>2373026.0299999998</v>
      </c>
      <c r="F2685" s="8">
        <v>2519.13</v>
      </c>
      <c r="G2685" s="8">
        <v>1365585.57</v>
      </c>
      <c r="H2685" s="8">
        <v>724874.39</v>
      </c>
      <c r="I2685" s="8">
        <v>24213.99</v>
      </c>
      <c r="J2685" s="8">
        <v>14583.33</v>
      </c>
      <c r="K2685" s="8">
        <v>0</v>
      </c>
      <c r="L2685" s="8">
        <v>474831.93</v>
      </c>
      <c r="M2685" s="8">
        <v>0</v>
      </c>
      <c r="N2685" s="8">
        <v>409194.87</v>
      </c>
      <c r="O2685" s="8">
        <v>1391.34</v>
      </c>
      <c r="P2685" s="8">
        <v>24001.439999999999</v>
      </c>
      <c r="Q2685" s="8">
        <v>1635.92</v>
      </c>
      <c r="R2685" s="8">
        <v>10692.25</v>
      </c>
      <c r="S2685" s="8">
        <v>584889.26</v>
      </c>
      <c r="T2685" s="8">
        <v>6683.96</v>
      </c>
      <c r="U2685" s="8">
        <v>294146.38</v>
      </c>
      <c r="V2685" s="8">
        <v>0</v>
      </c>
      <c r="W2685" s="8">
        <v>6661648.3700000001</v>
      </c>
      <c r="X2685" s="8">
        <v>0</v>
      </c>
      <c r="Y2685" s="8">
        <v>111.68</v>
      </c>
      <c r="Z2685" s="8">
        <v>0</v>
      </c>
      <c r="AA2685" s="8">
        <v>163573.07999999999</v>
      </c>
      <c r="AB2685" s="8">
        <v>97824.34</v>
      </c>
      <c r="AC2685" s="9">
        <f t="shared" si="246"/>
        <v>65748.739999999991</v>
      </c>
      <c r="AD2685" s="5" t="str">
        <f>$C2685&amp;" "&amp;VLOOKUP(C2685,Tegevusalad!$A$1:$B$89,2,FALSE)</f>
        <v>66 FINANTSTEENUSTE JA KINDLUSTUSTEGEVUSE ABITEGEVUSALAD</v>
      </c>
      <c r="AE2685" s="6">
        <f t="shared" si="247"/>
        <v>1496509.5199999996</v>
      </c>
      <c r="AF2685" s="6">
        <f t="shared" si="248"/>
        <v>1213443.2599999998</v>
      </c>
      <c r="AG2685" s="6">
        <f t="shared" si="249"/>
        <v>2862095.0899999994</v>
      </c>
      <c r="AH2685" s="6">
        <f t="shared" si="250"/>
        <v>2099435.5999999996</v>
      </c>
      <c r="AI2685" s="6">
        <f t="shared" si="251"/>
        <v>2862095.0899999994</v>
      </c>
    </row>
    <row r="2686" spans="1:35" s="2" customFormat="1">
      <c r="A2686" s="3">
        <v>2016</v>
      </c>
      <c r="B2686" s="3">
        <v>8</v>
      </c>
      <c r="C2686" s="4">
        <v>68</v>
      </c>
      <c r="D2686" s="8">
        <v>6241</v>
      </c>
      <c r="E2686" s="8">
        <v>136325971.75</v>
      </c>
      <c r="F2686" s="8">
        <v>696253.04</v>
      </c>
      <c r="G2686" s="8">
        <v>9221103.3000000007</v>
      </c>
      <c r="H2686" s="8">
        <v>4674605.38</v>
      </c>
      <c r="I2686" s="8">
        <v>3667695.67</v>
      </c>
      <c r="J2686" s="8">
        <v>653802.26</v>
      </c>
      <c r="K2686" s="8">
        <v>342.52</v>
      </c>
      <c r="L2686" s="8">
        <v>27327857.239999998</v>
      </c>
      <c r="M2686" s="8">
        <v>0</v>
      </c>
      <c r="N2686" s="8">
        <v>23842304.68</v>
      </c>
      <c r="O2686" s="8">
        <v>512422.23</v>
      </c>
      <c r="P2686" s="8">
        <v>6467504.9800000004</v>
      </c>
      <c r="Q2686" s="8">
        <v>83319.429999999993</v>
      </c>
      <c r="R2686" s="8">
        <v>101658.7</v>
      </c>
      <c r="S2686" s="8">
        <v>4208399.26</v>
      </c>
      <c r="T2686" s="8">
        <v>3335546.59</v>
      </c>
      <c r="U2686" s="8">
        <v>1954839.75</v>
      </c>
      <c r="V2686" s="8">
        <v>1532719.59</v>
      </c>
      <c r="W2686" s="8">
        <v>12902090.09</v>
      </c>
      <c r="X2686" s="8">
        <v>3300563.78</v>
      </c>
      <c r="Y2686" s="8">
        <v>50462.21</v>
      </c>
      <c r="Z2686" s="8">
        <v>16809.82</v>
      </c>
      <c r="AA2686" s="8">
        <v>14163112.970000001</v>
      </c>
      <c r="AB2686" s="8">
        <v>10643908.02</v>
      </c>
      <c r="AC2686" s="9">
        <f t="shared" si="246"/>
        <v>3519204.9500000011</v>
      </c>
      <c r="AD2686" s="5" t="str">
        <f>$C2686&amp;" "&amp;VLOOKUP(C2686,Tegevusalad!$A$1:$B$89,2,FALSE)</f>
        <v>68 KINNISVARAALANE TEGEVUS</v>
      </c>
      <c r="AE2686" s="6">
        <f t="shared" si="247"/>
        <v>134159549.55999999</v>
      </c>
      <c r="AF2686" s="6">
        <f t="shared" si="248"/>
        <v>112527186.32999998</v>
      </c>
      <c r="AG2686" s="6">
        <f t="shared" si="249"/>
        <v>143380652.86000001</v>
      </c>
      <c r="AH2686" s="6">
        <f t="shared" si="250"/>
        <v>119719816.89999999</v>
      </c>
      <c r="AI2686" s="6">
        <f t="shared" si="251"/>
        <v>140080089.08000001</v>
      </c>
    </row>
    <row r="2687" spans="1:35" s="2" customFormat="1">
      <c r="A2687" s="3">
        <v>2016</v>
      </c>
      <c r="B2687" s="3">
        <v>8</v>
      </c>
      <c r="C2687" s="4">
        <v>69</v>
      </c>
      <c r="D2687" s="8">
        <v>3021</v>
      </c>
      <c r="E2687" s="8">
        <v>18064245.280000001</v>
      </c>
      <c r="F2687" s="8">
        <v>93735.46</v>
      </c>
      <c r="G2687" s="8">
        <v>3422391.93</v>
      </c>
      <c r="H2687" s="8">
        <v>2098882.84</v>
      </c>
      <c r="I2687" s="8">
        <v>68882.789999999994</v>
      </c>
      <c r="J2687" s="8">
        <v>29676.77</v>
      </c>
      <c r="K2687" s="8">
        <v>0</v>
      </c>
      <c r="L2687" s="8">
        <v>3621285.49</v>
      </c>
      <c r="M2687" s="8">
        <v>0</v>
      </c>
      <c r="N2687" s="8">
        <v>1469560.31</v>
      </c>
      <c r="O2687" s="8">
        <v>5818.86</v>
      </c>
      <c r="P2687" s="8">
        <v>106631.41</v>
      </c>
      <c r="Q2687" s="8">
        <v>26656.09</v>
      </c>
      <c r="R2687" s="8">
        <v>64495.21</v>
      </c>
      <c r="S2687" s="8">
        <v>1228167.08</v>
      </c>
      <c r="T2687" s="8">
        <v>543303.01</v>
      </c>
      <c r="U2687" s="8">
        <v>209886.07999999999</v>
      </c>
      <c r="V2687" s="8">
        <v>178.64</v>
      </c>
      <c r="W2687" s="8">
        <v>904287.81</v>
      </c>
      <c r="X2687" s="8">
        <v>13.4</v>
      </c>
      <c r="Y2687" s="8">
        <v>9758.1200000000008</v>
      </c>
      <c r="Z2687" s="8">
        <v>0.02</v>
      </c>
      <c r="AA2687" s="8">
        <v>2313885.0099999998</v>
      </c>
      <c r="AB2687" s="8">
        <v>152401.73000000001</v>
      </c>
      <c r="AC2687" s="9">
        <f t="shared" si="246"/>
        <v>2161483.2799999998</v>
      </c>
      <c r="AD2687" s="5" t="str">
        <f>$C2687&amp;" "&amp;VLOOKUP(C2687,Tegevusalad!$A$1:$B$89,2,FALSE)</f>
        <v>69 JURIIDILISED TOIMINGUD JA ARVEPIDAMINE</v>
      </c>
      <c r="AE2687" s="6">
        <f t="shared" si="247"/>
        <v>16719940.98</v>
      </c>
      <c r="AF2687" s="6">
        <f t="shared" si="248"/>
        <v>6203308.7799999984</v>
      </c>
      <c r="AG2687" s="6">
        <f t="shared" si="249"/>
        <v>20142332.91</v>
      </c>
      <c r="AH2687" s="6">
        <f t="shared" si="250"/>
        <v>7670277.5999999996</v>
      </c>
      <c r="AI2687" s="6">
        <f t="shared" si="251"/>
        <v>20142319.510000002</v>
      </c>
    </row>
    <row r="2688" spans="1:35" s="2" customFormat="1">
      <c r="A2688" s="3">
        <v>2016</v>
      </c>
      <c r="B2688" s="3">
        <v>8</v>
      </c>
      <c r="C2688" s="4">
        <v>70</v>
      </c>
      <c r="D2688" s="8">
        <v>2807</v>
      </c>
      <c r="E2688" s="8">
        <v>21672094.359999999</v>
      </c>
      <c r="F2688" s="8">
        <v>39981.870000000003</v>
      </c>
      <c r="G2688" s="8">
        <v>14419486.65</v>
      </c>
      <c r="H2688" s="8">
        <v>11513227.58</v>
      </c>
      <c r="I2688" s="8">
        <v>4125923.59</v>
      </c>
      <c r="J2688" s="8">
        <v>271128.21000000002</v>
      </c>
      <c r="K2688" s="8">
        <v>0</v>
      </c>
      <c r="L2688" s="8">
        <v>4338017.2300000004</v>
      </c>
      <c r="M2688" s="8">
        <v>5581.02</v>
      </c>
      <c r="N2688" s="8">
        <v>2999697.41</v>
      </c>
      <c r="O2688" s="8">
        <v>45784.72</v>
      </c>
      <c r="P2688" s="8">
        <v>211472.54</v>
      </c>
      <c r="Q2688" s="8">
        <v>48083.76</v>
      </c>
      <c r="R2688" s="8">
        <v>75658.679999999993</v>
      </c>
      <c r="S2688" s="8">
        <v>3664845.49</v>
      </c>
      <c r="T2688" s="8">
        <v>1122595.1299999999</v>
      </c>
      <c r="U2688" s="8">
        <v>175759.68</v>
      </c>
      <c r="V2688" s="8">
        <v>0</v>
      </c>
      <c r="W2688" s="8">
        <v>1464877.31</v>
      </c>
      <c r="X2688" s="8">
        <v>8655.33</v>
      </c>
      <c r="Y2688" s="8">
        <v>33</v>
      </c>
      <c r="Z2688" s="8">
        <v>337.76</v>
      </c>
      <c r="AA2688" s="8">
        <v>1946673.67</v>
      </c>
      <c r="AB2688" s="8">
        <v>603077.59</v>
      </c>
      <c r="AC2688" s="9">
        <f t="shared" si="246"/>
        <v>1343596.08</v>
      </c>
      <c r="AD2688" s="5" t="str">
        <f>$C2688&amp;" "&amp;VLOOKUP(C2688,Tegevusalad!$A$1:$B$89,2,FALSE)</f>
        <v>70 PEAKONTORITE TEGEVUS; JUHTIMISALANE NÕUSTAMINE</v>
      </c>
      <c r="AE2688" s="6">
        <f t="shared" si="247"/>
        <v>17880126.389999997</v>
      </c>
      <c r="AF2688" s="6">
        <f t="shared" si="248"/>
        <v>11307251.68</v>
      </c>
      <c r="AG2688" s="6">
        <f t="shared" si="249"/>
        <v>32299613.039999999</v>
      </c>
      <c r="AH2688" s="6">
        <f t="shared" si="250"/>
        <v>15376780.450000001</v>
      </c>
      <c r="AI2688" s="6">
        <f t="shared" si="251"/>
        <v>32290957.710000001</v>
      </c>
    </row>
    <row r="2689" spans="1:35" s="2" customFormat="1">
      <c r="A2689" s="3">
        <v>2016</v>
      </c>
      <c r="B2689" s="3">
        <v>8</v>
      </c>
      <c r="C2689" s="4">
        <v>71</v>
      </c>
      <c r="D2689" s="8">
        <v>2013</v>
      </c>
      <c r="E2689" s="8">
        <v>23509227.050000001</v>
      </c>
      <c r="F2689" s="8">
        <v>17428.189999999999</v>
      </c>
      <c r="G2689" s="8">
        <v>4631500.2300000004</v>
      </c>
      <c r="H2689" s="8">
        <v>2164821.5699999998</v>
      </c>
      <c r="I2689" s="8">
        <v>379664.27</v>
      </c>
      <c r="J2689" s="8">
        <v>222921.89</v>
      </c>
      <c r="K2689" s="8">
        <v>0</v>
      </c>
      <c r="L2689" s="8">
        <v>4703414.0599999996</v>
      </c>
      <c r="M2689" s="8">
        <v>0</v>
      </c>
      <c r="N2689" s="8">
        <v>2513710.7400000002</v>
      </c>
      <c r="O2689" s="8">
        <v>15503.32</v>
      </c>
      <c r="P2689" s="8">
        <v>201407.48</v>
      </c>
      <c r="Q2689" s="8">
        <v>34997.46</v>
      </c>
      <c r="R2689" s="8">
        <v>49544.78</v>
      </c>
      <c r="S2689" s="8">
        <v>1854500.2</v>
      </c>
      <c r="T2689" s="8">
        <v>1268078.55</v>
      </c>
      <c r="U2689" s="8">
        <v>89877.67</v>
      </c>
      <c r="V2689" s="8">
        <v>0</v>
      </c>
      <c r="W2689" s="8">
        <v>49981.35</v>
      </c>
      <c r="X2689" s="8">
        <v>664.93</v>
      </c>
      <c r="Y2689" s="8">
        <v>10.01</v>
      </c>
      <c r="Z2689" s="8">
        <v>0</v>
      </c>
      <c r="AA2689" s="8">
        <v>2533509.2200000002</v>
      </c>
      <c r="AB2689" s="8">
        <v>343795.89</v>
      </c>
      <c r="AC2689" s="9">
        <f t="shared" si="246"/>
        <v>2189713.33</v>
      </c>
      <c r="AD2689" s="5" t="str">
        <f>$C2689&amp;" "&amp;VLOOKUP(C2689,Tegevusalad!$A$1:$B$89,2,FALSE)</f>
        <v>71 ARHITEKTI- JA INSENERITEGEVUSED; TEIMIMINE JA ANALÜÜS</v>
      </c>
      <c r="AE2689" s="6">
        <f t="shared" si="247"/>
        <v>21582942.300000001</v>
      </c>
      <c r="AF2689" s="6">
        <f t="shared" si="248"/>
        <v>10794383.130000001</v>
      </c>
      <c r="AG2689" s="6">
        <f t="shared" si="249"/>
        <v>26214442.530000001</v>
      </c>
      <c r="AH2689" s="6">
        <f t="shared" si="250"/>
        <v>12816277.6</v>
      </c>
      <c r="AI2689" s="6">
        <f t="shared" si="251"/>
        <v>26213777.600000001</v>
      </c>
    </row>
    <row r="2690" spans="1:35" s="2" customFormat="1">
      <c r="A2690" s="3">
        <v>2016</v>
      </c>
      <c r="B2690" s="3">
        <v>8</v>
      </c>
      <c r="C2690" s="4">
        <v>72</v>
      </c>
      <c r="D2690" s="8">
        <v>278</v>
      </c>
      <c r="E2690" s="8">
        <v>1595275.28</v>
      </c>
      <c r="F2690" s="8">
        <v>18074.96</v>
      </c>
      <c r="G2690" s="8">
        <v>1753010.04</v>
      </c>
      <c r="H2690" s="8">
        <v>1146331.56</v>
      </c>
      <c r="I2690" s="8">
        <v>378060</v>
      </c>
      <c r="J2690" s="8">
        <v>51728.49</v>
      </c>
      <c r="K2690" s="8">
        <v>0</v>
      </c>
      <c r="L2690" s="8">
        <v>320681.84000000003</v>
      </c>
      <c r="M2690" s="8">
        <v>0</v>
      </c>
      <c r="N2690" s="8">
        <v>354910.18</v>
      </c>
      <c r="O2690" s="8">
        <v>16060.64</v>
      </c>
      <c r="P2690" s="8">
        <v>20559.3</v>
      </c>
      <c r="Q2690" s="8">
        <v>1474.66</v>
      </c>
      <c r="R2690" s="8">
        <v>8655.9</v>
      </c>
      <c r="S2690" s="8">
        <v>625759.88</v>
      </c>
      <c r="T2690" s="8">
        <v>294187.65999999997</v>
      </c>
      <c r="U2690" s="8">
        <v>9647.74</v>
      </c>
      <c r="V2690" s="8">
        <v>0</v>
      </c>
      <c r="W2690" s="8">
        <v>62566.2</v>
      </c>
      <c r="X2690" s="8">
        <v>0</v>
      </c>
      <c r="Y2690" s="8">
        <v>0</v>
      </c>
      <c r="Z2690" s="8">
        <v>2391.12</v>
      </c>
      <c r="AA2690" s="8">
        <v>123902.68</v>
      </c>
      <c r="AB2690" s="8">
        <v>160522.14000000001</v>
      </c>
      <c r="AC2690" s="9">
        <f t="shared" ref="AC2690:AC2753" si="252">AA2690-AB2690</f>
        <v>-36619.460000000021</v>
      </c>
      <c r="AD2690" s="5" t="str">
        <f>$C2690&amp;" "&amp;VLOOKUP(C2690,Tegevusalad!$A$1:$B$89,2,FALSE)</f>
        <v>72 TEADUS- JA ARENDUSTEGEVUS</v>
      </c>
      <c r="AE2690" s="6">
        <f t="shared" si="247"/>
        <v>977942.62</v>
      </c>
      <c r="AF2690" s="6">
        <f t="shared" si="248"/>
        <v>1102119.5799999998</v>
      </c>
      <c r="AG2690" s="6">
        <f t="shared" si="249"/>
        <v>2730952.66</v>
      </c>
      <c r="AH2690" s="6">
        <f t="shared" si="250"/>
        <v>1817830.3999999999</v>
      </c>
      <c r="AI2690" s="6">
        <f t="shared" si="251"/>
        <v>2730952.66</v>
      </c>
    </row>
    <row r="2691" spans="1:35" s="2" customFormat="1">
      <c r="A2691" s="3">
        <v>2016</v>
      </c>
      <c r="B2691" s="3">
        <v>8</v>
      </c>
      <c r="C2691" s="4">
        <v>73</v>
      </c>
      <c r="D2691" s="8">
        <v>1142</v>
      </c>
      <c r="E2691" s="8">
        <v>21896447.859999999</v>
      </c>
      <c r="F2691" s="8">
        <v>41497.4</v>
      </c>
      <c r="G2691" s="8">
        <v>8790803.2699999996</v>
      </c>
      <c r="H2691" s="8">
        <v>5410785.0700000003</v>
      </c>
      <c r="I2691" s="8">
        <v>724913.22</v>
      </c>
      <c r="J2691" s="8">
        <v>79471.64</v>
      </c>
      <c r="K2691" s="8">
        <v>0</v>
      </c>
      <c r="L2691" s="8">
        <v>4383024.38</v>
      </c>
      <c r="M2691" s="8">
        <v>0</v>
      </c>
      <c r="N2691" s="8">
        <v>3583705.63</v>
      </c>
      <c r="O2691" s="8">
        <v>12794.69</v>
      </c>
      <c r="P2691" s="8">
        <v>92053.95</v>
      </c>
      <c r="Q2691" s="8">
        <v>37401.07</v>
      </c>
      <c r="R2691" s="8">
        <v>19743.68</v>
      </c>
      <c r="S2691" s="8">
        <v>3460969.24</v>
      </c>
      <c r="T2691" s="8">
        <v>1164160.8799999999</v>
      </c>
      <c r="U2691" s="8">
        <v>1046430.46</v>
      </c>
      <c r="V2691" s="8">
        <v>629.91</v>
      </c>
      <c r="W2691" s="8">
        <v>43759.360000000001</v>
      </c>
      <c r="X2691" s="8">
        <v>3377.79</v>
      </c>
      <c r="Y2691" s="8">
        <v>898.2</v>
      </c>
      <c r="Z2691" s="8">
        <v>0.01</v>
      </c>
      <c r="AA2691" s="8">
        <v>1185746.3400000001</v>
      </c>
      <c r="AB2691" s="8">
        <v>385529.4</v>
      </c>
      <c r="AC2691" s="9">
        <f t="shared" si="252"/>
        <v>800216.94000000006</v>
      </c>
      <c r="AD2691" s="5" t="str">
        <f>$C2691&amp;" "&amp;VLOOKUP(C2691,Tegevusalad!$A$1:$B$89,2,FALSE)</f>
        <v>73 REKLAAMINDUS JA TURU-UURINGUD</v>
      </c>
      <c r="AE2691" s="6">
        <f t="shared" ref="AE2691:AE2754" si="253">(E2691+F2691+X2691)-(S2691+U2691)</f>
        <v>17433923.349999998</v>
      </c>
      <c r="AF2691" s="6">
        <f t="shared" ref="AF2691:AF2754" si="254">((N2691+R2691-O2691)/0.2)-S2691-(U2691-V2691)</f>
        <v>13446503.309999997</v>
      </c>
      <c r="AG2691" s="6">
        <f t="shared" ref="AG2691:AG2754" si="255">(E2691+F2691+G2691+X2691)-(S2691+U2691)</f>
        <v>26224726.619999997</v>
      </c>
      <c r="AH2691" s="6">
        <f t="shared" ref="AH2691:AH2754" si="256">(N2691+R2691)/0.2</f>
        <v>18017246.550000001</v>
      </c>
      <c r="AI2691" s="6">
        <f t="shared" ref="AI2691:AI2754" si="257">(E2691+F2691+G2691)-(S2691+U2691)</f>
        <v>26221348.829999998</v>
      </c>
    </row>
    <row r="2692" spans="1:35" s="2" customFormat="1">
      <c r="A2692" s="3">
        <v>2016</v>
      </c>
      <c r="B2692" s="3">
        <v>8</v>
      </c>
      <c r="C2692" s="4">
        <v>74</v>
      </c>
      <c r="D2692" s="8">
        <v>1871</v>
      </c>
      <c r="E2692" s="8">
        <v>10230275.529999999</v>
      </c>
      <c r="F2692" s="8">
        <v>3431511.42</v>
      </c>
      <c r="G2692" s="8">
        <v>8947267.9900000002</v>
      </c>
      <c r="H2692" s="8">
        <v>5031029.9000000004</v>
      </c>
      <c r="I2692" s="8">
        <v>1998726.18</v>
      </c>
      <c r="J2692" s="8">
        <v>504212.95</v>
      </c>
      <c r="K2692" s="8">
        <v>0</v>
      </c>
      <c r="L2692" s="8">
        <v>2354891.25</v>
      </c>
      <c r="M2692" s="8">
        <v>0</v>
      </c>
      <c r="N2692" s="8">
        <v>1678279.92</v>
      </c>
      <c r="O2692" s="8">
        <v>230371.04</v>
      </c>
      <c r="P2692" s="8">
        <v>5305.67</v>
      </c>
      <c r="Q2692" s="8">
        <v>15172.29</v>
      </c>
      <c r="R2692" s="8">
        <v>18116.78</v>
      </c>
      <c r="S2692" s="8">
        <v>2929152.19</v>
      </c>
      <c r="T2692" s="8">
        <v>2388804.88</v>
      </c>
      <c r="U2692" s="8">
        <v>190619.95</v>
      </c>
      <c r="V2692" s="8">
        <v>1263.69</v>
      </c>
      <c r="W2692" s="8">
        <v>69824.12</v>
      </c>
      <c r="X2692" s="8">
        <v>1263.69</v>
      </c>
      <c r="Y2692" s="8">
        <v>0.2</v>
      </c>
      <c r="Z2692" s="8">
        <v>118.41</v>
      </c>
      <c r="AA2692" s="8">
        <v>1130956.47</v>
      </c>
      <c r="AB2692" s="8">
        <v>454463.35</v>
      </c>
      <c r="AC2692" s="9">
        <f t="shared" si="252"/>
        <v>676493.12</v>
      </c>
      <c r="AD2692" s="5" t="str">
        <f>$C2692&amp;" "&amp;VLOOKUP(C2692,Tegevusalad!$A$1:$B$89,2,FALSE)</f>
        <v>74 MUU KUTSE-, TEADUS- JA TEHNIKAALANE TEGEVUS</v>
      </c>
      <c r="AE2692" s="6">
        <f t="shared" si="253"/>
        <v>10543278.499999998</v>
      </c>
      <c r="AF2692" s="6">
        <f t="shared" si="254"/>
        <v>4211619.8499999996</v>
      </c>
      <c r="AG2692" s="6">
        <f t="shared" si="255"/>
        <v>19490546.489999998</v>
      </c>
      <c r="AH2692" s="6">
        <f t="shared" si="256"/>
        <v>8481983.5</v>
      </c>
      <c r="AI2692" s="6">
        <f t="shared" si="257"/>
        <v>19489282.799999997</v>
      </c>
    </row>
    <row r="2693" spans="1:35" s="2" customFormat="1">
      <c r="A2693" s="3">
        <v>2016</v>
      </c>
      <c r="B2693" s="3">
        <v>8</v>
      </c>
      <c r="C2693" s="4">
        <v>75</v>
      </c>
      <c r="D2693" s="8">
        <v>140</v>
      </c>
      <c r="E2693" s="8">
        <v>1030280.56</v>
      </c>
      <c r="F2693" s="8">
        <v>414172.31</v>
      </c>
      <c r="G2693" s="8">
        <v>36300.769999999997</v>
      </c>
      <c r="H2693" s="8">
        <v>4178.54</v>
      </c>
      <c r="I2693" s="8">
        <v>131.27000000000001</v>
      </c>
      <c r="J2693" s="8">
        <v>0</v>
      </c>
      <c r="K2693" s="8">
        <v>0</v>
      </c>
      <c r="L2693" s="8">
        <v>243331.62</v>
      </c>
      <c r="M2693" s="8">
        <v>0</v>
      </c>
      <c r="N2693" s="8">
        <v>152670.88</v>
      </c>
      <c r="O2693" s="8">
        <v>0</v>
      </c>
      <c r="P2693" s="8">
        <v>9043.7099999999991</v>
      </c>
      <c r="Q2693" s="8">
        <v>2480.48</v>
      </c>
      <c r="R2693" s="8">
        <v>2309.4899999999998</v>
      </c>
      <c r="S2693" s="8">
        <v>19350.07</v>
      </c>
      <c r="T2693" s="8">
        <v>8487.0300000000007</v>
      </c>
      <c r="U2693" s="8">
        <v>0</v>
      </c>
      <c r="V2693" s="8">
        <v>0</v>
      </c>
      <c r="W2693" s="8">
        <v>36.11</v>
      </c>
      <c r="X2693" s="8">
        <v>0</v>
      </c>
      <c r="Y2693" s="8">
        <v>0</v>
      </c>
      <c r="Z2693" s="8">
        <v>0</v>
      </c>
      <c r="AA2693" s="8">
        <v>101618.97</v>
      </c>
      <c r="AB2693" s="8">
        <v>10958.23</v>
      </c>
      <c r="AC2693" s="9">
        <f t="shared" si="252"/>
        <v>90660.74</v>
      </c>
      <c r="AD2693" s="5" t="str">
        <f>$C2693&amp;" "&amp;VLOOKUP(C2693,Tegevusalad!$A$1:$B$89,2,FALSE)</f>
        <v>75 VETERINAARIA</v>
      </c>
      <c r="AE2693" s="6">
        <f t="shared" si="253"/>
        <v>1425102.8</v>
      </c>
      <c r="AF2693" s="6">
        <f t="shared" si="254"/>
        <v>755551.78</v>
      </c>
      <c r="AG2693" s="6">
        <f t="shared" si="255"/>
        <v>1461403.57</v>
      </c>
      <c r="AH2693" s="6">
        <f t="shared" si="256"/>
        <v>774901.85</v>
      </c>
      <c r="AI2693" s="6">
        <f t="shared" si="257"/>
        <v>1461403.57</v>
      </c>
    </row>
    <row r="2694" spans="1:35" s="2" customFormat="1">
      <c r="A2694" s="3">
        <v>2016</v>
      </c>
      <c r="B2694" s="3">
        <v>8</v>
      </c>
      <c r="C2694" s="4">
        <v>77</v>
      </c>
      <c r="D2694" s="8">
        <v>1295</v>
      </c>
      <c r="E2694" s="8">
        <v>29942323.59</v>
      </c>
      <c r="F2694" s="8">
        <v>548461.14</v>
      </c>
      <c r="G2694" s="8">
        <v>7634609.9900000002</v>
      </c>
      <c r="H2694" s="8">
        <v>5153365.51</v>
      </c>
      <c r="I2694" s="8">
        <v>1102182.79</v>
      </c>
      <c r="J2694" s="8">
        <v>186625.02</v>
      </c>
      <c r="K2694" s="8">
        <v>0</v>
      </c>
      <c r="L2694" s="8">
        <v>6037826.2000000002</v>
      </c>
      <c r="M2694" s="8">
        <v>0</v>
      </c>
      <c r="N2694" s="8">
        <v>8579253.4100000001</v>
      </c>
      <c r="O2694" s="8">
        <v>81934.759999999995</v>
      </c>
      <c r="P2694" s="8">
        <v>4852071.62</v>
      </c>
      <c r="Q2694" s="8">
        <v>120812.18</v>
      </c>
      <c r="R2694" s="8">
        <v>21497.99</v>
      </c>
      <c r="S2694" s="8">
        <v>5827572.8799999999</v>
      </c>
      <c r="T2694" s="8">
        <v>2809630.15</v>
      </c>
      <c r="U2694" s="8">
        <v>376456.95</v>
      </c>
      <c r="V2694" s="8">
        <v>2322.94</v>
      </c>
      <c r="W2694" s="8">
        <v>490399.48</v>
      </c>
      <c r="X2694" s="8">
        <v>25915.83</v>
      </c>
      <c r="Y2694" s="8">
        <v>381.22</v>
      </c>
      <c r="Z2694" s="8">
        <v>0</v>
      </c>
      <c r="AA2694" s="8">
        <v>2260215.65</v>
      </c>
      <c r="AB2694" s="8">
        <v>4801261.6399999997</v>
      </c>
      <c r="AC2694" s="9">
        <f t="shared" si="252"/>
        <v>-2541045.9899999998</v>
      </c>
      <c r="AD2694" s="5" t="str">
        <f>$C2694&amp;" "&amp;VLOOKUP(C2694,Tegevusalad!$A$1:$B$89,2,FALSE)</f>
        <v>77 RENTIMINE JA KASUTUSRENT</v>
      </c>
      <c r="AE2694" s="6">
        <f t="shared" si="253"/>
        <v>24312670.729999997</v>
      </c>
      <c r="AF2694" s="6">
        <f t="shared" si="254"/>
        <v>36392376.310000002</v>
      </c>
      <c r="AG2694" s="6">
        <f t="shared" si="255"/>
        <v>31947280.719999999</v>
      </c>
      <c r="AH2694" s="6">
        <f t="shared" si="256"/>
        <v>43003757</v>
      </c>
      <c r="AI2694" s="6">
        <f t="shared" si="257"/>
        <v>31921364.890000001</v>
      </c>
    </row>
    <row r="2695" spans="1:35" s="2" customFormat="1">
      <c r="A2695" s="3">
        <v>2016</v>
      </c>
      <c r="B2695" s="3">
        <v>8</v>
      </c>
      <c r="C2695" s="4">
        <v>78</v>
      </c>
      <c r="D2695" s="8">
        <v>580</v>
      </c>
      <c r="E2695" s="8">
        <v>12406721.960000001</v>
      </c>
      <c r="F2695" s="8">
        <v>34971.370000000003</v>
      </c>
      <c r="G2695" s="8">
        <v>10349125.5</v>
      </c>
      <c r="H2695" s="8">
        <v>9084812.0999999996</v>
      </c>
      <c r="I2695" s="8">
        <v>272037.07</v>
      </c>
      <c r="J2695" s="8">
        <v>0</v>
      </c>
      <c r="K2695" s="8">
        <v>0</v>
      </c>
      <c r="L2695" s="8">
        <v>2484491.88</v>
      </c>
      <c r="M2695" s="8">
        <v>0</v>
      </c>
      <c r="N2695" s="8">
        <v>1133769.76</v>
      </c>
      <c r="O2695" s="8">
        <v>328.75</v>
      </c>
      <c r="P2695" s="8">
        <v>30014.98</v>
      </c>
      <c r="Q2695" s="8">
        <v>9362.18</v>
      </c>
      <c r="R2695" s="8">
        <v>10746.95</v>
      </c>
      <c r="S2695" s="8">
        <v>1847686.91</v>
      </c>
      <c r="T2695" s="8">
        <v>42254.43</v>
      </c>
      <c r="U2695" s="8">
        <v>10676.2</v>
      </c>
      <c r="V2695" s="8">
        <v>2221.1999999999998</v>
      </c>
      <c r="W2695" s="8">
        <v>8267.32</v>
      </c>
      <c r="X2695" s="8">
        <v>2850</v>
      </c>
      <c r="Y2695" s="8">
        <v>0.03</v>
      </c>
      <c r="Z2695" s="8">
        <v>0</v>
      </c>
      <c r="AA2695" s="8">
        <v>1691271.18</v>
      </c>
      <c r="AB2695" s="8">
        <v>340549.03</v>
      </c>
      <c r="AC2695" s="9">
        <f t="shared" si="252"/>
        <v>1350722.15</v>
      </c>
      <c r="AD2695" s="5" t="str">
        <f>$C2695&amp;" "&amp;VLOOKUP(C2695,Tegevusalad!$A$1:$B$89,2,FALSE)</f>
        <v>78 TÖÖHÕIVE</v>
      </c>
      <c r="AE2695" s="6">
        <f t="shared" si="253"/>
        <v>10586180.220000001</v>
      </c>
      <c r="AF2695" s="6">
        <f t="shared" si="254"/>
        <v>3864797.8899999997</v>
      </c>
      <c r="AG2695" s="6">
        <f t="shared" si="255"/>
        <v>20935305.719999999</v>
      </c>
      <c r="AH2695" s="6">
        <f t="shared" si="256"/>
        <v>5722583.5499999998</v>
      </c>
      <c r="AI2695" s="6">
        <f t="shared" si="257"/>
        <v>20932455.719999999</v>
      </c>
    </row>
    <row r="2696" spans="1:35" s="2" customFormat="1">
      <c r="A2696" s="3">
        <v>2016</v>
      </c>
      <c r="B2696" s="3">
        <v>8</v>
      </c>
      <c r="C2696" s="4">
        <v>79</v>
      </c>
      <c r="D2696" s="8">
        <v>345</v>
      </c>
      <c r="E2696" s="8">
        <v>6546415.4100000001</v>
      </c>
      <c r="F2696" s="8">
        <v>332008.76</v>
      </c>
      <c r="G2696" s="8">
        <v>6452909.2800000003</v>
      </c>
      <c r="H2696" s="8">
        <v>1465876.61</v>
      </c>
      <c r="I2696" s="8">
        <v>484</v>
      </c>
      <c r="J2696" s="8">
        <v>1828.54</v>
      </c>
      <c r="K2696" s="8">
        <v>0</v>
      </c>
      <c r="L2696" s="8">
        <v>1339163.9099999999</v>
      </c>
      <c r="M2696" s="8">
        <v>0</v>
      </c>
      <c r="N2696" s="8">
        <v>891112.12</v>
      </c>
      <c r="O2696" s="8">
        <v>234.79</v>
      </c>
      <c r="P2696" s="8">
        <v>4931.2299999999996</v>
      </c>
      <c r="Q2696" s="8">
        <v>1914.73</v>
      </c>
      <c r="R2696" s="8">
        <v>2774.87</v>
      </c>
      <c r="S2696" s="8">
        <v>1134412.95</v>
      </c>
      <c r="T2696" s="8">
        <v>14292.97</v>
      </c>
      <c r="U2696" s="8">
        <v>114647.89</v>
      </c>
      <c r="V2696" s="8">
        <v>0</v>
      </c>
      <c r="W2696" s="8">
        <v>135290.67000000001</v>
      </c>
      <c r="X2696" s="8">
        <v>65631.3</v>
      </c>
      <c r="Y2696" s="8">
        <v>25.84</v>
      </c>
      <c r="Z2696" s="8">
        <v>0</v>
      </c>
      <c r="AA2696" s="8">
        <v>576156.48</v>
      </c>
      <c r="AB2696" s="8">
        <v>128078.85</v>
      </c>
      <c r="AC2696" s="9">
        <f t="shared" si="252"/>
        <v>448077.63</v>
      </c>
      <c r="AD2696" s="5" t="str">
        <f>$C2696&amp;" "&amp;VLOOKUP(C2696,Tegevusalad!$A$1:$B$89,2,FALSE)</f>
        <v>79 REISIBÜROODE JA REISIKORRALDAJATE TEGEVUS, RESERVEERIMINE NING SELLEGA SEOTUD TEGEVUS</v>
      </c>
      <c r="AE2696" s="6">
        <f t="shared" si="253"/>
        <v>5694994.6299999999</v>
      </c>
      <c r="AF2696" s="6">
        <f t="shared" si="254"/>
        <v>3219200.1599999988</v>
      </c>
      <c r="AG2696" s="6">
        <f t="shared" si="255"/>
        <v>12147903.91</v>
      </c>
      <c r="AH2696" s="6">
        <f t="shared" si="256"/>
        <v>4469434.9499999993</v>
      </c>
      <c r="AI2696" s="6">
        <f t="shared" si="257"/>
        <v>12082272.609999999</v>
      </c>
    </row>
    <row r="2697" spans="1:35" s="2" customFormat="1">
      <c r="A2697" s="3">
        <v>2016</v>
      </c>
      <c r="B2697" s="3">
        <v>8</v>
      </c>
      <c r="C2697" s="4">
        <v>80</v>
      </c>
      <c r="D2697" s="8">
        <v>136</v>
      </c>
      <c r="E2697" s="8">
        <v>11529707.58</v>
      </c>
      <c r="F2697" s="8">
        <v>15894.99</v>
      </c>
      <c r="G2697" s="8">
        <v>695292.73</v>
      </c>
      <c r="H2697" s="8">
        <v>281393.07</v>
      </c>
      <c r="I2697" s="8">
        <v>21414.31</v>
      </c>
      <c r="J2697" s="8">
        <v>54357.74</v>
      </c>
      <c r="K2697" s="8">
        <v>0</v>
      </c>
      <c r="L2697" s="8">
        <v>2307372.04</v>
      </c>
      <c r="M2697" s="8">
        <v>0</v>
      </c>
      <c r="N2697" s="8">
        <v>674555.87</v>
      </c>
      <c r="O2697" s="8">
        <v>45412.11</v>
      </c>
      <c r="P2697" s="8">
        <v>4505.01</v>
      </c>
      <c r="Q2697" s="8">
        <v>27984.35</v>
      </c>
      <c r="R2697" s="8">
        <v>12721.46</v>
      </c>
      <c r="S2697" s="8">
        <v>432812.41</v>
      </c>
      <c r="T2697" s="8">
        <v>402886.87</v>
      </c>
      <c r="U2697" s="8">
        <v>175314.01</v>
      </c>
      <c r="V2697" s="8">
        <v>0</v>
      </c>
      <c r="W2697" s="8">
        <v>154272.37</v>
      </c>
      <c r="X2697" s="8">
        <v>125</v>
      </c>
      <c r="Y2697" s="8">
        <v>0</v>
      </c>
      <c r="Z2697" s="8">
        <v>34.619999999999997</v>
      </c>
      <c r="AA2697" s="8">
        <v>1649679.65</v>
      </c>
      <c r="AB2697" s="8">
        <v>16898.099999999999</v>
      </c>
      <c r="AC2697" s="9">
        <f t="shared" si="252"/>
        <v>1632781.5499999998</v>
      </c>
      <c r="AD2697" s="5" t="str">
        <f>$C2697&amp;" "&amp;VLOOKUP(C2697,Tegevusalad!$A$1:$B$89,2,FALSE)</f>
        <v>80 TURVATÖÖ JA JUURDLUS</v>
      </c>
      <c r="AE2697" s="6">
        <f t="shared" si="253"/>
        <v>10937601.15</v>
      </c>
      <c r="AF2697" s="6">
        <f t="shared" si="254"/>
        <v>2601199.6799999997</v>
      </c>
      <c r="AG2697" s="6">
        <f t="shared" si="255"/>
        <v>11632893.880000001</v>
      </c>
      <c r="AH2697" s="6">
        <f t="shared" si="256"/>
        <v>3436386.6499999994</v>
      </c>
      <c r="AI2697" s="6">
        <f t="shared" si="257"/>
        <v>11632768.880000001</v>
      </c>
    </row>
    <row r="2698" spans="1:35" s="2" customFormat="1">
      <c r="A2698" s="3">
        <v>2016</v>
      </c>
      <c r="B2698" s="3">
        <v>8</v>
      </c>
      <c r="C2698" s="4">
        <v>81</v>
      </c>
      <c r="D2698" s="8">
        <v>1158</v>
      </c>
      <c r="E2698" s="8">
        <v>20844140.68</v>
      </c>
      <c r="F2698" s="8">
        <v>32643.17</v>
      </c>
      <c r="G2698" s="8">
        <v>921390.55</v>
      </c>
      <c r="H2698" s="8">
        <v>662689.75</v>
      </c>
      <c r="I2698" s="8">
        <v>15099</v>
      </c>
      <c r="J2698" s="8">
        <v>19703.8</v>
      </c>
      <c r="K2698" s="8">
        <v>0</v>
      </c>
      <c r="L2698" s="8">
        <v>4171766.1</v>
      </c>
      <c r="M2698" s="8">
        <v>0</v>
      </c>
      <c r="N2698" s="8">
        <v>2438291.86</v>
      </c>
      <c r="O2698" s="8">
        <v>13468.16</v>
      </c>
      <c r="P2698" s="8">
        <v>257291.71</v>
      </c>
      <c r="Q2698" s="8">
        <v>23687.43</v>
      </c>
      <c r="R2698" s="8">
        <v>17352.37</v>
      </c>
      <c r="S2698" s="8">
        <v>452823.52</v>
      </c>
      <c r="T2698" s="8">
        <v>274715.28000000003</v>
      </c>
      <c r="U2698" s="8">
        <v>38683.379999999997</v>
      </c>
      <c r="V2698" s="8">
        <v>215.9</v>
      </c>
      <c r="W2698" s="8">
        <v>44623.72</v>
      </c>
      <c r="X2698" s="8">
        <v>3152.9</v>
      </c>
      <c r="Y2698" s="8">
        <v>0</v>
      </c>
      <c r="Z2698" s="8">
        <v>0</v>
      </c>
      <c r="AA2698" s="8">
        <v>1928568.95</v>
      </c>
      <c r="AB2698" s="8">
        <v>195094.71</v>
      </c>
      <c r="AC2698" s="9">
        <f t="shared" si="252"/>
        <v>1733474.24</v>
      </c>
      <c r="AD2698" s="5" t="str">
        <f>$C2698&amp;" "&amp;VLOOKUP(C2698,Tegevusalad!$A$1:$B$89,2,FALSE)</f>
        <v>81 HOONETE JA MAASTIKE HOOLDUS</v>
      </c>
      <c r="AE2698" s="6">
        <f t="shared" si="253"/>
        <v>20388429.850000001</v>
      </c>
      <c r="AF2698" s="6">
        <f t="shared" si="254"/>
        <v>11719589.349999998</v>
      </c>
      <c r="AG2698" s="6">
        <f t="shared" si="255"/>
        <v>21309820.400000002</v>
      </c>
      <c r="AH2698" s="6">
        <f t="shared" si="256"/>
        <v>12278221.149999999</v>
      </c>
      <c r="AI2698" s="6">
        <f t="shared" si="257"/>
        <v>21306667.500000004</v>
      </c>
    </row>
    <row r="2699" spans="1:35" s="2" customFormat="1">
      <c r="A2699" s="3">
        <v>2016</v>
      </c>
      <c r="B2699" s="3">
        <v>8</v>
      </c>
      <c r="C2699" s="4">
        <v>82</v>
      </c>
      <c r="D2699" s="8">
        <v>1030</v>
      </c>
      <c r="E2699" s="8">
        <v>12192734.130000001</v>
      </c>
      <c r="F2699" s="8">
        <v>430266.69</v>
      </c>
      <c r="G2699" s="8">
        <v>8737858.8399999999</v>
      </c>
      <c r="H2699" s="8">
        <v>7515950.3099999996</v>
      </c>
      <c r="I2699" s="8">
        <v>1175038.48</v>
      </c>
      <c r="J2699" s="8">
        <v>367566.14</v>
      </c>
      <c r="K2699" s="8">
        <v>0</v>
      </c>
      <c r="L2699" s="8">
        <v>2477270.86</v>
      </c>
      <c r="M2699" s="8">
        <v>0</v>
      </c>
      <c r="N2699" s="8">
        <v>1965474</v>
      </c>
      <c r="O2699" s="8">
        <v>9251.7000000000007</v>
      </c>
      <c r="P2699" s="8">
        <v>37448.01</v>
      </c>
      <c r="Q2699" s="8">
        <v>19466.650000000001</v>
      </c>
      <c r="R2699" s="8">
        <v>19534.91</v>
      </c>
      <c r="S2699" s="8">
        <v>2660828.6800000002</v>
      </c>
      <c r="T2699" s="8">
        <v>1736163.44</v>
      </c>
      <c r="U2699" s="8">
        <v>98951.41</v>
      </c>
      <c r="V2699" s="8">
        <v>50</v>
      </c>
      <c r="W2699" s="8">
        <v>266974.21000000002</v>
      </c>
      <c r="X2699" s="8">
        <v>12515.2</v>
      </c>
      <c r="Y2699" s="8">
        <v>0</v>
      </c>
      <c r="Z2699" s="8">
        <v>97.87</v>
      </c>
      <c r="AA2699" s="8">
        <v>1095745.04</v>
      </c>
      <c r="AB2699" s="8">
        <v>584046.05000000005</v>
      </c>
      <c r="AC2699" s="9">
        <f t="shared" si="252"/>
        <v>511698.99</v>
      </c>
      <c r="AD2699" s="5" t="str">
        <f>$C2699&amp;" "&amp;VLOOKUP(C2699,Tegevusalad!$A$1:$B$89,2,FALSE)</f>
        <v>82 BÜROOHALDUS, BÜROODE JA MUU ÄRITEGEVUSE ABITEGEVUSED</v>
      </c>
      <c r="AE2699" s="6">
        <f t="shared" si="253"/>
        <v>9875735.9299999997</v>
      </c>
      <c r="AF2699" s="6">
        <f t="shared" si="254"/>
        <v>7119055.959999999</v>
      </c>
      <c r="AG2699" s="6">
        <f t="shared" si="255"/>
        <v>18613594.77</v>
      </c>
      <c r="AH2699" s="6">
        <f t="shared" si="256"/>
        <v>9925044.5499999989</v>
      </c>
      <c r="AI2699" s="6">
        <f t="shared" si="257"/>
        <v>18601079.57</v>
      </c>
    </row>
    <row r="2700" spans="1:35" s="2" customFormat="1">
      <c r="A2700" s="3">
        <v>2016</v>
      </c>
      <c r="B2700" s="3">
        <v>8</v>
      </c>
      <c r="C2700" s="4">
        <v>84</v>
      </c>
      <c r="D2700" s="8">
        <v>92</v>
      </c>
      <c r="E2700" s="8">
        <v>20177505.670000002</v>
      </c>
      <c r="F2700" s="8">
        <v>61623.16</v>
      </c>
      <c r="G2700" s="8">
        <v>403093.22</v>
      </c>
      <c r="H2700" s="8">
        <v>392174.05</v>
      </c>
      <c r="I2700" s="8">
        <v>381762.71</v>
      </c>
      <c r="J2700" s="8">
        <v>0</v>
      </c>
      <c r="K2700" s="8">
        <v>0</v>
      </c>
      <c r="L2700" s="8">
        <v>4041047.21</v>
      </c>
      <c r="M2700" s="8">
        <v>0</v>
      </c>
      <c r="N2700" s="8">
        <v>2382147.0299999998</v>
      </c>
      <c r="O2700" s="8">
        <v>426.06</v>
      </c>
      <c r="P2700" s="8">
        <v>501124.4</v>
      </c>
      <c r="Q2700" s="8">
        <v>172.23</v>
      </c>
      <c r="R2700" s="8">
        <v>806.06</v>
      </c>
      <c r="S2700" s="8">
        <v>1722337.08</v>
      </c>
      <c r="T2700" s="8">
        <v>414232.26</v>
      </c>
      <c r="U2700" s="8">
        <v>237606.53</v>
      </c>
      <c r="V2700" s="8">
        <v>0</v>
      </c>
      <c r="W2700" s="8">
        <v>413887.31</v>
      </c>
      <c r="X2700" s="8">
        <v>34953.480000000003</v>
      </c>
      <c r="Y2700" s="8">
        <v>0.17</v>
      </c>
      <c r="Z2700" s="8">
        <v>0</v>
      </c>
      <c r="AA2700" s="8">
        <v>1807620.89</v>
      </c>
      <c r="AB2700" s="8">
        <v>148720.54</v>
      </c>
      <c r="AC2700" s="9">
        <f t="shared" si="252"/>
        <v>1658900.3499999999</v>
      </c>
      <c r="AD2700" s="5" t="str">
        <f>$C2700&amp;" "&amp;VLOOKUP(C2700,Tegevusalad!$A$1:$B$89,2,FALSE)</f>
        <v>84 AVALIK HALDUS JA RIIGIKAITSE; KOHUSTUSLIK SOTSIAALKINDLUSTUS</v>
      </c>
      <c r="AE2700" s="6">
        <f t="shared" si="253"/>
        <v>18314138.700000003</v>
      </c>
      <c r="AF2700" s="6">
        <f t="shared" si="254"/>
        <v>9952691.5399999991</v>
      </c>
      <c r="AG2700" s="6">
        <f t="shared" si="255"/>
        <v>18717231.920000002</v>
      </c>
      <c r="AH2700" s="6">
        <f t="shared" si="256"/>
        <v>11914765.449999999</v>
      </c>
      <c r="AI2700" s="6">
        <f t="shared" si="257"/>
        <v>18682278.440000001</v>
      </c>
    </row>
    <row r="2701" spans="1:35" s="2" customFormat="1">
      <c r="A2701" s="3">
        <v>2016</v>
      </c>
      <c r="B2701" s="3">
        <v>8</v>
      </c>
      <c r="C2701" s="4">
        <v>85</v>
      </c>
      <c r="D2701" s="8">
        <v>953</v>
      </c>
      <c r="E2701" s="8">
        <v>6658894.3200000003</v>
      </c>
      <c r="F2701" s="8">
        <v>429631.37</v>
      </c>
      <c r="G2701" s="8">
        <v>612120.81999999995</v>
      </c>
      <c r="H2701" s="8">
        <v>254710.36</v>
      </c>
      <c r="I2701" s="8">
        <v>33881.39</v>
      </c>
      <c r="J2701" s="8">
        <v>1817.28</v>
      </c>
      <c r="K2701" s="8">
        <v>1020.83</v>
      </c>
      <c r="L2701" s="8">
        <v>1370445.7</v>
      </c>
      <c r="M2701" s="8">
        <v>0</v>
      </c>
      <c r="N2701" s="8">
        <v>824970.66</v>
      </c>
      <c r="O2701" s="8">
        <v>8529.4699999999993</v>
      </c>
      <c r="P2701" s="8">
        <v>122561.75</v>
      </c>
      <c r="Q2701" s="8">
        <v>40312.769999999997</v>
      </c>
      <c r="R2701" s="8">
        <v>12453.23</v>
      </c>
      <c r="S2701" s="8">
        <v>638113.28000000003</v>
      </c>
      <c r="T2701" s="8">
        <v>226594.39</v>
      </c>
      <c r="U2701" s="8">
        <v>49960.78</v>
      </c>
      <c r="V2701" s="8">
        <v>0</v>
      </c>
      <c r="W2701" s="8">
        <v>8020428.8600000003</v>
      </c>
      <c r="X2701" s="8">
        <v>170.6</v>
      </c>
      <c r="Y2701" s="8">
        <v>208.68</v>
      </c>
      <c r="Z2701" s="8">
        <v>34.32</v>
      </c>
      <c r="AA2701" s="8">
        <v>699739.38</v>
      </c>
      <c r="AB2701" s="8">
        <v>154089.98000000001</v>
      </c>
      <c r="AC2701" s="9">
        <f t="shared" si="252"/>
        <v>545649.4</v>
      </c>
      <c r="AD2701" s="5" t="str">
        <f>$C2701&amp;" "&amp;VLOOKUP(C2701,Tegevusalad!$A$1:$B$89,2,FALSE)</f>
        <v>85 HARIDUS</v>
      </c>
      <c r="AE2701" s="6">
        <f t="shared" si="253"/>
        <v>6400622.2300000004</v>
      </c>
      <c r="AF2701" s="6">
        <f t="shared" si="254"/>
        <v>3456398.0400000005</v>
      </c>
      <c r="AG2701" s="6">
        <f t="shared" si="255"/>
        <v>7012743.0500000007</v>
      </c>
      <c r="AH2701" s="6">
        <f t="shared" si="256"/>
        <v>4187119.4499999997</v>
      </c>
      <c r="AI2701" s="6">
        <f t="shared" si="257"/>
        <v>7012572.4500000011</v>
      </c>
    </row>
    <row r="2702" spans="1:35" s="2" customFormat="1">
      <c r="A2702" s="3">
        <v>2016</v>
      </c>
      <c r="B2702" s="3">
        <v>8</v>
      </c>
      <c r="C2702" s="4">
        <v>86</v>
      </c>
      <c r="D2702" s="8">
        <v>310</v>
      </c>
      <c r="E2702" s="8">
        <v>2591761.27</v>
      </c>
      <c r="F2702" s="8">
        <v>1169279.25</v>
      </c>
      <c r="G2702" s="8">
        <v>287421.88</v>
      </c>
      <c r="H2702" s="8">
        <v>200809.8</v>
      </c>
      <c r="I2702" s="8">
        <v>5913.77</v>
      </c>
      <c r="J2702" s="8">
        <v>5089</v>
      </c>
      <c r="K2702" s="8">
        <v>0</v>
      </c>
      <c r="L2702" s="8">
        <v>623587.43999999994</v>
      </c>
      <c r="M2702" s="8">
        <v>0</v>
      </c>
      <c r="N2702" s="8">
        <v>325274.17</v>
      </c>
      <c r="O2702" s="8">
        <v>10937.63</v>
      </c>
      <c r="P2702" s="8">
        <v>22989.3</v>
      </c>
      <c r="Q2702" s="8">
        <v>1197.3</v>
      </c>
      <c r="R2702" s="8">
        <v>2334.9699999999998</v>
      </c>
      <c r="S2702" s="8">
        <v>821371.98</v>
      </c>
      <c r="T2702" s="8">
        <v>619546.96</v>
      </c>
      <c r="U2702" s="8">
        <v>144221.35</v>
      </c>
      <c r="V2702" s="8">
        <v>105.55</v>
      </c>
      <c r="W2702" s="8">
        <v>57600843.299999997</v>
      </c>
      <c r="X2702" s="8">
        <v>6.66</v>
      </c>
      <c r="Y2702" s="8">
        <v>16431.240000000002</v>
      </c>
      <c r="Z2702" s="8">
        <v>0</v>
      </c>
      <c r="AA2702" s="8">
        <v>350125.94</v>
      </c>
      <c r="AB2702" s="8">
        <v>35381.43</v>
      </c>
      <c r="AC2702" s="9">
        <f t="shared" si="252"/>
        <v>314744.51</v>
      </c>
      <c r="AD2702" s="5" t="str">
        <f>$C2702&amp;" "&amp;VLOOKUP(C2702,Tegevusalad!$A$1:$B$89,2,FALSE)</f>
        <v>86 TERVISHOID</v>
      </c>
      <c r="AE2702" s="6">
        <f t="shared" si="253"/>
        <v>2795453.85</v>
      </c>
      <c r="AF2702" s="6">
        <f t="shared" si="254"/>
        <v>617869.76999999955</v>
      </c>
      <c r="AG2702" s="6">
        <f t="shared" si="255"/>
        <v>3082875.73</v>
      </c>
      <c r="AH2702" s="6">
        <f t="shared" si="256"/>
        <v>1638045.6999999997</v>
      </c>
      <c r="AI2702" s="6">
        <f t="shared" si="257"/>
        <v>3082869.07</v>
      </c>
    </row>
    <row r="2703" spans="1:35" s="2" customFormat="1">
      <c r="A2703" s="3">
        <v>2016</v>
      </c>
      <c r="B2703" s="3">
        <v>8</v>
      </c>
      <c r="C2703" s="4">
        <v>87</v>
      </c>
      <c r="D2703" s="8">
        <v>33</v>
      </c>
      <c r="E2703" s="8">
        <v>192068.62</v>
      </c>
      <c r="F2703" s="8">
        <v>16264.99</v>
      </c>
      <c r="G2703" s="8">
        <v>5764.32</v>
      </c>
      <c r="H2703" s="8">
        <v>3461.88</v>
      </c>
      <c r="I2703" s="8">
        <v>3461.88</v>
      </c>
      <c r="J2703" s="8">
        <v>0</v>
      </c>
      <c r="K2703" s="8">
        <v>0</v>
      </c>
      <c r="L2703" s="8">
        <v>39877.57</v>
      </c>
      <c r="M2703" s="8">
        <v>0</v>
      </c>
      <c r="N2703" s="8">
        <v>29320.71</v>
      </c>
      <c r="O2703" s="8">
        <v>0</v>
      </c>
      <c r="P2703" s="8">
        <v>7818.14</v>
      </c>
      <c r="Q2703" s="8">
        <v>420.51</v>
      </c>
      <c r="R2703" s="8">
        <v>94.98</v>
      </c>
      <c r="S2703" s="8">
        <v>31.82</v>
      </c>
      <c r="T2703" s="8">
        <v>0</v>
      </c>
      <c r="U2703" s="8">
        <v>0</v>
      </c>
      <c r="V2703" s="8">
        <v>0</v>
      </c>
      <c r="W2703" s="8">
        <v>3008631.4</v>
      </c>
      <c r="X2703" s="8">
        <v>0</v>
      </c>
      <c r="Y2703" s="8">
        <v>0</v>
      </c>
      <c r="Z2703" s="8">
        <v>0</v>
      </c>
      <c r="AA2703" s="8">
        <v>16961.12</v>
      </c>
      <c r="AB2703" s="8">
        <v>6404.26</v>
      </c>
      <c r="AC2703" s="9">
        <f t="shared" si="252"/>
        <v>10556.859999999999</v>
      </c>
      <c r="AD2703" s="5" t="str">
        <f>$C2703&amp;" "&amp;VLOOKUP(C2703,Tegevusalad!$A$1:$B$89,2,FALSE)</f>
        <v>87 HOOLEKANDEASUTUSTE TEGEVUS</v>
      </c>
      <c r="AE2703" s="6">
        <f t="shared" si="253"/>
        <v>208301.78999999998</v>
      </c>
      <c r="AF2703" s="6">
        <f t="shared" si="254"/>
        <v>147046.62999999998</v>
      </c>
      <c r="AG2703" s="6">
        <f t="shared" si="255"/>
        <v>214066.11</v>
      </c>
      <c r="AH2703" s="6">
        <f t="shared" si="256"/>
        <v>147078.44999999998</v>
      </c>
      <c r="AI2703" s="6">
        <f t="shared" si="257"/>
        <v>214066.11</v>
      </c>
    </row>
    <row r="2704" spans="1:35" s="2" customFormat="1">
      <c r="A2704" s="3">
        <v>2016</v>
      </c>
      <c r="B2704" s="3">
        <v>8</v>
      </c>
      <c r="C2704" s="4">
        <v>88</v>
      </c>
      <c r="D2704" s="8">
        <v>48</v>
      </c>
      <c r="E2704" s="8">
        <v>104050.63</v>
      </c>
      <c r="F2704" s="8">
        <v>4453.5200000000004</v>
      </c>
      <c r="G2704" s="8">
        <v>114270</v>
      </c>
      <c r="H2704" s="8">
        <v>0</v>
      </c>
      <c r="I2704" s="8">
        <v>0</v>
      </c>
      <c r="J2704" s="8">
        <v>0</v>
      </c>
      <c r="K2704" s="8">
        <v>0</v>
      </c>
      <c r="L2704" s="8">
        <v>21210.95</v>
      </c>
      <c r="M2704" s="8">
        <v>0</v>
      </c>
      <c r="N2704" s="8">
        <v>15169.2</v>
      </c>
      <c r="O2704" s="8">
        <v>0</v>
      </c>
      <c r="P2704" s="8">
        <v>588.51</v>
      </c>
      <c r="Q2704" s="8">
        <v>497.25</v>
      </c>
      <c r="R2704" s="8">
        <v>88.84</v>
      </c>
      <c r="S2704" s="8">
        <v>13053.86</v>
      </c>
      <c r="T2704" s="8">
        <v>3986.24</v>
      </c>
      <c r="U2704" s="8">
        <v>259.7</v>
      </c>
      <c r="V2704" s="8">
        <v>0</v>
      </c>
      <c r="W2704" s="8">
        <v>50850.32</v>
      </c>
      <c r="X2704" s="8">
        <v>0</v>
      </c>
      <c r="Y2704" s="8">
        <v>0</v>
      </c>
      <c r="Z2704" s="8">
        <v>0</v>
      </c>
      <c r="AA2704" s="8">
        <v>10784.33</v>
      </c>
      <c r="AB2704" s="8">
        <v>4742.58</v>
      </c>
      <c r="AC2704" s="9">
        <f t="shared" si="252"/>
        <v>6041.75</v>
      </c>
      <c r="AD2704" s="5" t="str">
        <f>$C2704&amp;" "&amp;VLOOKUP(C2704,Tegevusalad!$A$1:$B$89,2,FALSE)</f>
        <v>88 SOTSIAALHOOLEKANNE MAJUTUSETA</v>
      </c>
      <c r="AE2704" s="6">
        <f t="shared" si="253"/>
        <v>95190.590000000011</v>
      </c>
      <c r="AF2704" s="6">
        <f t="shared" si="254"/>
        <v>62976.639999999999</v>
      </c>
      <c r="AG2704" s="6">
        <f t="shared" si="255"/>
        <v>209460.59000000003</v>
      </c>
      <c r="AH2704" s="6">
        <f t="shared" si="256"/>
        <v>76290.2</v>
      </c>
      <c r="AI2704" s="6">
        <f t="shared" si="257"/>
        <v>209460.59000000003</v>
      </c>
    </row>
    <row r="2705" spans="1:35" s="2" customFormat="1">
      <c r="A2705" s="3">
        <v>2016</v>
      </c>
      <c r="B2705" s="3">
        <v>8</v>
      </c>
      <c r="C2705" s="4">
        <v>90</v>
      </c>
      <c r="D2705" s="8">
        <v>975</v>
      </c>
      <c r="E2705" s="8">
        <v>5351287.4400000004</v>
      </c>
      <c r="F2705" s="8">
        <v>20770.5</v>
      </c>
      <c r="G2705" s="8">
        <v>805681.77</v>
      </c>
      <c r="H2705" s="8">
        <v>299280.02</v>
      </c>
      <c r="I2705" s="8">
        <v>37338.18</v>
      </c>
      <c r="J2705" s="8">
        <v>52817.599999999999</v>
      </c>
      <c r="K2705" s="8">
        <v>0</v>
      </c>
      <c r="L2705" s="8">
        <v>1072126.82</v>
      </c>
      <c r="M2705" s="8">
        <v>0</v>
      </c>
      <c r="N2705" s="8">
        <v>854447.28</v>
      </c>
      <c r="O2705" s="8">
        <v>3670.9</v>
      </c>
      <c r="P2705" s="8">
        <v>99279.72</v>
      </c>
      <c r="Q2705" s="8">
        <v>11822.94</v>
      </c>
      <c r="R2705" s="8">
        <v>13037.94</v>
      </c>
      <c r="S2705" s="8">
        <v>305412.21000000002</v>
      </c>
      <c r="T2705" s="8">
        <v>221357.05</v>
      </c>
      <c r="U2705" s="8">
        <v>491.64</v>
      </c>
      <c r="V2705" s="8">
        <v>0</v>
      </c>
      <c r="W2705" s="8">
        <v>26275.17</v>
      </c>
      <c r="X2705" s="8">
        <v>0</v>
      </c>
      <c r="Y2705" s="8">
        <v>350.56</v>
      </c>
      <c r="Z2705" s="8">
        <v>61.28</v>
      </c>
      <c r="AA2705" s="8">
        <v>428544.65</v>
      </c>
      <c r="AB2705" s="8">
        <v>210575.83</v>
      </c>
      <c r="AC2705" s="9">
        <f t="shared" si="252"/>
        <v>217968.82000000004</v>
      </c>
      <c r="AD2705" s="5" t="str">
        <f>$C2705&amp;" "&amp;VLOOKUP(C2705,Tegevusalad!$A$1:$B$89,2,FALSE)</f>
        <v>90 LOOME-, KUNSTI- JA MEELELAHUTUSTEGEVUS</v>
      </c>
      <c r="AE2705" s="6">
        <f t="shared" si="253"/>
        <v>5066154.0900000008</v>
      </c>
      <c r="AF2705" s="6">
        <f t="shared" si="254"/>
        <v>4013167.7499999995</v>
      </c>
      <c r="AG2705" s="6">
        <f t="shared" si="255"/>
        <v>5871835.8600000013</v>
      </c>
      <c r="AH2705" s="6">
        <f t="shared" si="256"/>
        <v>4337426.0999999996</v>
      </c>
      <c r="AI2705" s="6">
        <f t="shared" si="257"/>
        <v>5871835.8600000013</v>
      </c>
    </row>
    <row r="2706" spans="1:35" s="2" customFormat="1">
      <c r="A2706" s="3">
        <v>2016</v>
      </c>
      <c r="B2706" s="3">
        <v>8</v>
      </c>
      <c r="C2706" s="4">
        <v>91</v>
      </c>
      <c r="D2706" s="8">
        <v>76</v>
      </c>
      <c r="E2706" s="8">
        <v>2157140.62</v>
      </c>
      <c r="F2706" s="8">
        <v>49059.13</v>
      </c>
      <c r="G2706" s="8">
        <v>4164.88</v>
      </c>
      <c r="H2706" s="8">
        <v>1344.73</v>
      </c>
      <c r="I2706" s="8">
        <v>0</v>
      </c>
      <c r="J2706" s="8">
        <v>429.87</v>
      </c>
      <c r="K2706" s="8">
        <v>0</v>
      </c>
      <c r="L2706" s="8">
        <v>435843.44</v>
      </c>
      <c r="M2706" s="8">
        <v>0</v>
      </c>
      <c r="N2706" s="8">
        <v>407647.04</v>
      </c>
      <c r="O2706" s="8">
        <v>288.42</v>
      </c>
      <c r="P2706" s="8">
        <v>185468.49</v>
      </c>
      <c r="Q2706" s="8">
        <v>1786.8</v>
      </c>
      <c r="R2706" s="8">
        <v>1824.95</v>
      </c>
      <c r="S2706" s="8">
        <v>26082.11</v>
      </c>
      <c r="T2706" s="8">
        <v>28721.81</v>
      </c>
      <c r="U2706" s="8">
        <v>510.11</v>
      </c>
      <c r="V2706" s="8">
        <v>0</v>
      </c>
      <c r="W2706" s="8">
        <v>20301.93</v>
      </c>
      <c r="X2706" s="8">
        <v>0</v>
      </c>
      <c r="Y2706" s="8">
        <v>0</v>
      </c>
      <c r="Z2706" s="8">
        <v>0</v>
      </c>
      <c r="AA2706" s="8">
        <v>226442.58</v>
      </c>
      <c r="AB2706" s="8">
        <v>198246.18</v>
      </c>
      <c r="AC2706" s="9">
        <f t="shared" si="252"/>
        <v>28196.399999999994</v>
      </c>
      <c r="AD2706" s="5" t="str">
        <f>$C2706&amp;" "&amp;VLOOKUP(C2706,Tegevusalad!$A$1:$B$89,2,FALSE)</f>
        <v>91 RAAMATUKOGUDE, ARHIIVIDE, MUUSEUMIDE JA MUUDE KULTUURIASUTUSTE TEGEVUS</v>
      </c>
      <c r="AE2706" s="6">
        <f t="shared" si="253"/>
        <v>2179607.5299999998</v>
      </c>
      <c r="AF2706" s="6">
        <f t="shared" si="254"/>
        <v>2019325.6299999997</v>
      </c>
      <c r="AG2706" s="6">
        <f t="shared" si="255"/>
        <v>2183772.4099999997</v>
      </c>
      <c r="AH2706" s="6">
        <f t="shared" si="256"/>
        <v>2047359.95</v>
      </c>
      <c r="AI2706" s="6">
        <f t="shared" si="257"/>
        <v>2183772.4099999997</v>
      </c>
    </row>
    <row r="2707" spans="1:35" s="2" customFormat="1">
      <c r="A2707" s="3">
        <v>2016</v>
      </c>
      <c r="B2707" s="3">
        <v>8</v>
      </c>
      <c r="C2707" s="4">
        <v>92</v>
      </c>
      <c r="D2707" s="8">
        <v>14</v>
      </c>
      <c r="E2707" s="8">
        <v>625476.18000000005</v>
      </c>
      <c r="F2707" s="8">
        <v>0</v>
      </c>
      <c r="G2707" s="8">
        <v>4869.4799999999996</v>
      </c>
      <c r="H2707" s="8">
        <v>0</v>
      </c>
      <c r="I2707" s="8">
        <v>0</v>
      </c>
      <c r="J2707" s="8">
        <v>0</v>
      </c>
      <c r="K2707" s="8">
        <v>0</v>
      </c>
      <c r="L2707" s="8">
        <v>125095.23</v>
      </c>
      <c r="M2707" s="8">
        <v>0</v>
      </c>
      <c r="N2707" s="8">
        <v>10234.64</v>
      </c>
      <c r="O2707" s="8">
        <v>0</v>
      </c>
      <c r="P2707" s="8">
        <v>0</v>
      </c>
      <c r="Q2707" s="8">
        <v>0</v>
      </c>
      <c r="R2707" s="8">
        <v>0</v>
      </c>
      <c r="S2707" s="8">
        <v>416425.83</v>
      </c>
      <c r="T2707" s="8">
        <v>183485.89</v>
      </c>
      <c r="U2707" s="8">
        <v>59564.12</v>
      </c>
      <c r="V2707" s="8">
        <v>0</v>
      </c>
      <c r="W2707" s="8">
        <v>9873488.0800000001</v>
      </c>
      <c r="X2707" s="8">
        <v>0</v>
      </c>
      <c r="Y2707" s="8">
        <v>0.1</v>
      </c>
      <c r="Z2707" s="8">
        <v>0</v>
      </c>
      <c r="AA2707" s="8">
        <v>114870.69</v>
      </c>
      <c r="AB2707" s="8">
        <v>10</v>
      </c>
      <c r="AC2707" s="9">
        <f t="shared" si="252"/>
        <v>114860.69</v>
      </c>
      <c r="AD2707" s="5" t="str">
        <f>$C2707&amp;" "&amp;VLOOKUP(C2707,Tegevusalad!$A$1:$B$89,2,FALSE)</f>
        <v>92 HASARTMÄNGUDE JA KIHLVEDUDE KORRALDAMINE</v>
      </c>
      <c r="AE2707" s="6">
        <f t="shared" si="253"/>
        <v>149486.23000000004</v>
      </c>
      <c r="AF2707" s="6">
        <f t="shared" si="254"/>
        <v>-424816.75</v>
      </c>
      <c r="AG2707" s="6">
        <f t="shared" si="255"/>
        <v>154355.71000000002</v>
      </c>
      <c r="AH2707" s="6">
        <f t="shared" si="256"/>
        <v>51173.2</v>
      </c>
      <c r="AI2707" s="6">
        <f t="shared" si="257"/>
        <v>154355.71000000002</v>
      </c>
    </row>
    <row r="2708" spans="1:35" s="2" customFormat="1">
      <c r="A2708" s="3">
        <v>2016</v>
      </c>
      <c r="B2708" s="3">
        <v>8</v>
      </c>
      <c r="C2708" s="4">
        <v>93</v>
      </c>
      <c r="D2708" s="8">
        <v>992</v>
      </c>
      <c r="E2708" s="8">
        <v>13137235.960000001</v>
      </c>
      <c r="F2708" s="8">
        <v>366482.99</v>
      </c>
      <c r="G2708" s="8">
        <v>1828353.22</v>
      </c>
      <c r="H2708" s="8">
        <v>1091676.76</v>
      </c>
      <c r="I2708" s="8">
        <v>162495.76</v>
      </c>
      <c r="J2708" s="8">
        <v>115048.83</v>
      </c>
      <c r="K2708" s="8">
        <v>5829.26</v>
      </c>
      <c r="L2708" s="8">
        <v>2660430.71</v>
      </c>
      <c r="M2708" s="8">
        <v>0</v>
      </c>
      <c r="N2708" s="8">
        <v>2741607.27</v>
      </c>
      <c r="O2708" s="8">
        <v>13590.72</v>
      </c>
      <c r="P2708" s="8">
        <v>573643.74</v>
      </c>
      <c r="Q2708" s="8">
        <v>12965.59</v>
      </c>
      <c r="R2708" s="8">
        <v>7748.6</v>
      </c>
      <c r="S2708" s="8">
        <v>1229119.01</v>
      </c>
      <c r="T2708" s="8">
        <v>512018.47</v>
      </c>
      <c r="U2708" s="8">
        <v>27509.17</v>
      </c>
      <c r="V2708" s="8">
        <v>0</v>
      </c>
      <c r="W2708" s="8">
        <v>366920.73</v>
      </c>
      <c r="X2708" s="8">
        <v>9048.3799999999992</v>
      </c>
      <c r="Y2708" s="8">
        <v>17769.14</v>
      </c>
      <c r="Z2708" s="8">
        <v>0</v>
      </c>
      <c r="AA2708" s="8">
        <v>797992.34</v>
      </c>
      <c r="AB2708" s="8">
        <v>861399.78</v>
      </c>
      <c r="AC2708" s="9">
        <f t="shared" si="252"/>
        <v>-63407.440000000061</v>
      </c>
      <c r="AD2708" s="5" t="str">
        <f>$C2708&amp;" "&amp;VLOOKUP(C2708,Tegevusalad!$A$1:$B$89,2,FALSE)</f>
        <v>93 SPORDITEGEVUS NING LÕBUSTUS- JA VABA AJA TEGEVUSED</v>
      </c>
      <c r="AE2708" s="6">
        <f t="shared" si="253"/>
        <v>12256139.150000002</v>
      </c>
      <c r="AF2708" s="6">
        <f t="shared" si="254"/>
        <v>12422197.569999998</v>
      </c>
      <c r="AG2708" s="6">
        <f t="shared" si="255"/>
        <v>14084492.370000003</v>
      </c>
      <c r="AH2708" s="6">
        <f t="shared" si="256"/>
        <v>13746779.35</v>
      </c>
      <c r="AI2708" s="6">
        <f t="shared" si="257"/>
        <v>14075443.990000002</v>
      </c>
    </row>
    <row r="2709" spans="1:35" s="2" customFormat="1">
      <c r="A2709" s="3">
        <v>2016</v>
      </c>
      <c r="B2709" s="3">
        <v>8</v>
      </c>
      <c r="C2709" s="4">
        <v>94</v>
      </c>
      <c r="D2709" s="8">
        <v>260</v>
      </c>
      <c r="E2709" s="8">
        <v>1782149.1200000001</v>
      </c>
      <c r="F2709" s="8">
        <v>35806.6</v>
      </c>
      <c r="G2709" s="8">
        <v>41799.24</v>
      </c>
      <c r="H2709" s="8">
        <v>12255.56</v>
      </c>
      <c r="I2709" s="8">
        <v>0</v>
      </c>
      <c r="J2709" s="8">
        <v>0</v>
      </c>
      <c r="K2709" s="8">
        <v>0</v>
      </c>
      <c r="L2709" s="8">
        <v>359652.43</v>
      </c>
      <c r="M2709" s="8">
        <v>0</v>
      </c>
      <c r="N2709" s="8">
        <v>410308.81</v>
      </c>
      <c r="O2709" s="8">
        <v>1605.69</v>
      </c>
      <c r="P2709" s="8">
        <v>6340.7</v>
      </c>
      <c r="Q2709" s="8">
        <v>659.43</v>
      </c>
      <c r="R2709" s="8">
        <v>1106.5</v>
      </c>
      <c r="S2709" s="8">
        <v>11805.19</v>
      </c>
      <c r="T2709" s="8">
        <v>4025.7</v>
      </c>
      <c r="U2709" s="8">
        <v>786.96</v>
      </c>
      <c r="V2709" s="8">
        <v>0</v>
      </c>
      <c r="W2709" s="8">
        <v>122836.19</v>
      </c>
      <c r="X2709" s="8">
        <v>1480.59</v>
      </c>
      <c r="Y2709" s="8">
        <v>1084.06</v>
      </c>
      <c r="Z2709" s="8">
        <v>0</v>
      </c>
      <c r="AA2709" s="8">
        <v>107876.69</v>
      </c>
      <c r="AB2709" s="8">
        <v>157449.01</v>
      </c>
      <c r="AC2709" s="9">
        <f t="shared" si="252"/>
        <v>-49572.320000000007</v>
      </c>
      <c r="AD2709" s="5" t="str">
        <f>$C2709&amp;" "&amp;VLOOKUP(C2709,Tegevusalad!$A$1:$B$89,2,FALSE)</f>
        <v>94 ORGANISATSIOONIDE TEGEVUS</v>
      </c>
      <c r="AE2709" s="6">
        <f t="shared" si="253"/>
        <v>1806844.1600000004</v>
      </c>
      <c r="AF2709" s="6">
        <f t="shared" si="254"/>
        <v>2036455.95</v>
      </c>
      <c r="AG2709" s="6">
        <f t="shared" si="255"/>
        <v>1848643.4000000004</v>
      </c>
      <c r="AH2709" s="6">
        <f t="shared" si="256"/>
        <v>2057076.5499999998</v>
      </c>
      <c r="AI2709" s="6">
        <f t="shared" si="257"/>
        <v>1847162.8100000003</v>
      </c>
    </row>
    <row r="2710" spans="1:35" s="2" customFormat="1">
      <c r="A2710" s="3">
        <v>2016</v>
      </c>
      <c r="B2710" s="3">
        <v>8</v>
      </c>
      <c r="C2710" s="4">
        <v>95</v>
      </c>
      <c r="D2710" s="8">
        <v>350</v>
      </c>
      <c r="E2710" s="8">
        <v>2829033.56</v>
      </c>
      <c r="F2710" s="8">
        <v>1194</v>
      </c>
      <c r="G2710" s="8">
        <v>487719.83</v>
      </c>
      <c r="H2710" s="8">
        <v>421862.13</v>
      </c>
      <c r="I2710" s="8">
        <v>35405.82</v>
      </c>
      <c r="J2710" s="8">
        <v>24484.55</v>
      </c>
      <c r="K2710" s="8">
        <v>0</v>
      </c>
      <c r="L2710" s="8">
        <v>565914.16</v>
      </c>
      <c r="M2710" s="8">
        <v>0</v>
      </c>
      <c r="N2710" s="8">
        <v>349508.19</v>
      </c>
      <c r="O2710" s="8">
        <v>7944.19</v>
      </c>
      <c r="P2710" s="8">
        <v>4857.96</v>
      </c>
      <c r="Q2710" s="8">
        <v>3243.5</v>
      </c>
      <c r="R2710" s="8">
        <v>2723.23</v>
      </c>
      <c r="S2710" s="8">
        <v>558570.36</v>
      </c>
      <c r="T2710" s="8">
        <v>518842.98</v>
      </c>
      <c r="U2710" s="8">
        <v>4082.86</v>
      </c>
      <c r="V2710" s="8">
        <v>0</v>
      </c>
      <c r="W2710" s="8">
        <v>65937.56</v>
      </c>
      <c r="X2710" s="8">
        <v>113.68</v>
      </c>
      <c r="Y2710" s="8">
        <v>0</v>
      </c>
      <c r="Z2710" s="8">
        <v>0.1</v>
      </c>
      <c r="AA2710" s="8">
        <v>234580.24</v>
      </c>
      <c r="AB2710" s="8">
        <v>18174.37</v>
      </c>
      <c r="AC2710" s="9">
        <f t="shared" si="252"/>
        <v>216405.87</v>
      </c>
      <c r="AD2710" s="5" t="str">
        <f>$C2710&amp;" "&amp;VLOOKUP(C2710,Tegevusalad!$A$1:$B$89,2,FALSE)</f>
        <v>95 ARVUTITE NING TARBEESEMETE JA KODUTARVETE PARANDUS</v>
      </c>
      <c r="AE2710" s="6">
        <f t="shared" si="253"/>
        <v>2267688.0200000005</v>
      </c>
      <c r="AF2710" s="6">
        <f t="shared" si="254"/>
        <v>1158782.93</v>
      </c>
      <c r="AG2710" s="6">
        <f t="shared" si="255"/>
        <v>2755407.8500000006</v>
      </c>
      <c r="AH2710" s="6">
        <f t="shared" si="256"/>
        <v>1761157.0999999999</v>
      </c>
      <c r="AI2710" s="6">
        <f t="shared" si="257"/>
        <v>2755294.17</v>
      </c>
    </row>
    <row r="2711" spans="1:35" s="2" customFormat="1">
      <c r="A2711" s="3">
        <v>2016</v>
      </c>
      <c r="B2711" s="3">
        <v>8</v>
      </c>
      <c r="C2711" s="4">
        <v>96</v>
      </c>
      <c r="D2711" s="8">
        <v>1568</v>
      </c>
      <c r="E2711" s="8">
        <v>11524615.109999999</v>
      </c>
      <c r="F2711" s="8">
        <v>116950.3</v>
      </c>
      <c r="G2711" s="8">
        <v>2586055.37</v>
      </c>
      <c r="H2711" s="8">
        <v>1551633.23</v>
      </c>
      <c r="I2711" s="8">
        <v>200510.74</v>
      </c>
      <c r="J2711" s="8">
        <v>226513.36</v>
      </c>
      <c r="K2711" s="8">
        <v>879.17</v>
      </c>
      <c r="L2711" s="8">
        <v>2315448.67</v>
      </c>
      <c r="M2711" s="8">
        <v>7611.25</v>
      </c>
      <c r="N2711" s="8">
        <v>1461785.69</v>
      </c>
      <c r="O2711" s="8">
        <v>11349.51</v>
      </c>
      <c r="P2711" s="8">
        <v>39129.14</v>
      </c>
      <c r="Q2711" s="8">
        <v>12463.92</v>
      </c>
      <c r="R2711" s="8">
        <v>13320.86</v>
      </c>
      <c r="S2711" s="8">
        <v>1130588.06</v>
      </c>
      <c r="T2711" s="8">
        <v>572032.57999999996</v>
      </c>
      <c r="U2711" s="8">
        <v>45425.22</v>
      </c>
      <c r="V2711" s="8">
        <v>38750</v>
      </c>
      <c r="W2711" s="8">
        <v>78739.17</v>
      </c>
      <c r="X2711" s="8">
        <v>1155.46</v>
      </c>
      <c r="Y2711" s="8">
        <v>0.03</v>
      </c>
      <c r="Z2711" s="8">
        <v>0.04</v>
      </c>
      <c r="AA2711" s="8">
        <v>1059463.8799999999</v>
      </c>
      <c r="AB2711" s="8">
        <v>198189.66</v>
      </c>
      <c r="AC2711" s="9">
        <f t="shared" si="252"/>
        <v>861274.21999999986</v>
      </c>
      <c r="AD2711" s="5" t="str">
        <f>$C2711&amp;" "&amp;VLOOKUP(C2711,Tegevusalad!$A$1:$B$89,2,FALSE)</f>
        <v>96 MUU TEENINDUS</v>
      </c>
      <c r="AE2711" s="6">
        <f t="shared" si="253"/>
        <v>10466707.590000002</v>
      </c>
      <c r="AF2711" s="6">
        <f t="shared" si="254"/>
        <v>6181521.9200000009</v>
      </c>
      <c r="AG2711" s="6">
        <f t="shared" si="255"/>
        <v>13052762.960000003</v>
      </c>
      <c r="AH2711" s="6">
        <f t="shared" si="256"/>
        <v>7375532.75</v>
      </c>
      <c r="AI2711" s="6">
        <f t="shared" si="257"/>
        <v>13051607.500000002</v>
      </c>
    </row>
    <row r="2712" spans="1:35" s="2" customFormat="1">
      <c r="A2712" s="3">
        <v>2016</v>
      </c>
      <c r="B2712" s="3">
        <v>8</v>
      </c>
      <c r="C2712" s="3"/>
      <c r="D2712" s="8">
        <v>997</v>
      </c>
      <c r="E2712" s="8">
        <v>91433607.799999997</v>
      </c>
      <c r="F2712" s="8">
        <v>1594220.08</v>
      </c>
      <c r="G2712" s="8">
        <v>112733825.65000001</v>
      </c>
      <c r="H2712" s="8">
        <v>30076304.710000001</v>
      </c>
      <c r="I2712" s="8">
        <v>28296536.600000001</v>
      </c>
      <c r="J2712" s="8">
        <v>74941909.659999996</v>
      </c>
      <c r="K2712" s="8">
        <v>0</v>
      </c>
      <c r="L2712" s="8">
        <v>18430201.350000001</v>
      </c>
      <c r="M2712" s="8">
        <v>0</v>
      </c>
      <c r="N2712" s="8">
        <v>16128097.460000001</v>
      </c>
      <c r="O2712" s="8">
        <v>865219.25</v>
      </c>
      <c r="P2712" s="8">
        <v>42785.3</v>
      </c>
      <c r="Q2712" s="8">
        <v>7614.58</v>
      </c>
      <c r="R2712" s="8">
        <v>2883.43</v>
      </c>
      <c r="S2712" s="8">
        <v>52729849.649999999</v>
      </c>
      <c r="T2712" s="8">
        <v>49915996.240000002</v>
      </c>
      <c r="U2712" s="8">
        <v>516410.85</v>
      </c>
      <c r="V2712" s="8">
        <v>468460.21</v>
      </c>
      <c r="W2712" s="8">
        <v>678027.97</v>
      </c>
      <c r="X2712" s="8">
        <v>484019.13</v>
      </c>
      <c r="Y2712" s="8">
        <v>0</v>
      </c>
      <c r="Z2712" s="8">
        <v>0</v>
      </c>
      <c r="AA2712" s="8">
        <v>5371950.8899999997</v>
      </c>
      <c r="AB2712" s="8">
        <v>3069847</v>
      </c>
      <c r="AC2712" s="9">
        <f t="shared" si="252"/>
        <v>2302103.8899999997</v>
      </c>
      <c r="AD2712" s="5" t="e">
        <f>$C2712&amp;" "&amp;VLOOKUP(C2712,Tegevusalad!$A$1:$B$89,2,FALSE)</f>
        <v>#N/A</v>
      </c>
      <c r="AE2712" s="6">
        <f t="shared" si="253"/>
        <v>40265586.50999999</v>
      </c>
      <c r="AF2712" s="6">
        <f t="shared" si="254"/>
        <v>23551007.910000004</v>
      </c>
      <c r="AG2712" s="6">
        <f t="shared" si="255"/>
        <v>152999412.16</v>
      </c>
      <c r="AH2712" s="6">
        <f t="shared" si="256"/>
        <v>80654904.450000003</v>
      </c>
      <c r="AI2712" s="6">
        <f t="shared" si="257"/>
        <v>152515393.03</v>
      </c>
    </row>
    <row r="2713" spans="1:35" s="2" customFormat="1">
      <c r="A2713" s="3">
        <v>2016</v>
      </c>
      <c r="B2713" s="3">
        <v>9</v>
      </c>
      <c r="C2713" s="4">
        <v>1</v>
      </c>
      <c r="D2713" s="8">
        <v>4536</v>
      </c>
      <c r="E2713" s="8">
        <v>88577630.719999999</v>
      </c>
      <c r="F2713" s="8">
        <v>78585.42</v>
      </c>
      <c r="G2713" s="8">
        <v>2510992.59</v>
      </c>
      <c r="H2713" s="8">
        <v>2135840.37</v>
      </c>
      <c r="I2713" s="8">
        <v>1758856.83</v>
      </c>
      <c r="J2713" s="8">
        <v>214863.15</v>
      </c>
      <c r="K2713" s="8">
        <v>0</v>
      </c>
      <c r="L2713" s="8">
        <v>17722598.989999998</v>
      </c>
      <c r="M2713" s="8">
        <v>0</v>
      </c>
      <c r="N2713" s="8">
        <v>14248318.199999999</v>
      </c>
      <c r="O2713" s="8">
        <v>19648.98</v>
      </c>
      <c r="P2713" s="8">
        <v>2438490.91</v>
      </c>
      <c r="Q2713" s="8">
        <v>47444.37</v>
      </c>
      <c r="R2713" s="8">
        <v>51088.56</v>
      </c>
      <c r="S2713" s="8">
        <v>1592277.36</v>
      </c>
      <c r="T2713" s="8">
        <v>1407953.38</v>
      </c>
      <c r="U2713" s="8">
        <v>1864.59</v>
      </c>
      <c r="V2713" s="8">
        <v>1578.78</v>
      </c>
      <c r="W2713" s="8">
        <v>1068249.24</v>
      </c>
      <c r="X2713" s="8">
        <v>12742.98</v>
      </c>
      <c r="Y2713" s="8">
        <v>1074.55</v>
      </c>
      <c r="Z2713" s="8">
        <v>679.76</v>
      </c>
      <c r="AA2713" s="8">
        <v>7062732.7999999998</v>
      </c>
      <c r="AB2713" s="8">
        <v>3588057.23</v>
      </c>
      <c r="AC2713" s="9">
        <f t="shared" si="252"/>
        <v>3474675.57</v>
      </c>
      <c r="AD2713" s="5" t="str">
        <f>$C2713&amp;" "&amp;VLOOKUP(C2713,Tegevusalad!$A$1:$B$89,2,FALSE)</f>
        <v>1 TAIME- JA LOOMAKASVATUS, JAHINDUS JA NEID TEENINDAVAD TEGEVUSALAD</v>
      </c>
      <c r="AE2713" s="6">
        <f t="shared" si="253"/>
        <v>87074817.170000002</v>
      </c>
      <c r="AF2713" s="6">
        <f t="shared" si="254"/>
        <v>69806225.729999989</v>
      </c>
      <c r="AG2713" s="6">
        <f t="shared" si="255"/>
        <v>89585809.760000005</v>
      </c>
      <c r="AH2713" s="6">
        <f t="shared" si="256"/>
        <v>71497033.799999997</v>
      </c>
      <c r="AI2713" s="6">
        <f t="shared" si="257"/>
        <v>89573066.780000001</v>
      </c>
    </row>
    <row r="2714" spans="1:35" s="2" customFormat="1">
      <c r="A2714" s="3">
        <v>2016</v>
      </c>
      <c r="B2714" s="3">
        <v>9</v>
      </c>
      <c r="C2714" s="4">
        <v>2</v>
      </c>
      <c r="D2714" s="8">
        <v>1851</v>
      </c>
      <c r="E2714" s="8">
        <v>41411400.460000001</v>
      </c>
      <c r="F2714" s="8">
        <v>12417.71</v>
      </c>
      <c r="G2714" s="8">
        <v>4455550.74</v>
      </c>
      <c r="H2714" s="8">
        <v>3093396.8</v>
      </c>
      <c r="I2714" s="8">
        <v>2574219.2000000002</v>
      </c>
      <c r="J2714" s="8">
        <v>727792.68</v>
      </c>
      <c r="K2714" s="8">
        <v>0</v>
      </c>
      <c r="L2714" s="8">
        <v>8283397.6900000004</v>
      </c>
      <c r="M2714" s="8">
        <v>0</v>
      </c>
      <c r="N2714" s="8">
        <v>6282645.29</v>
      </c>
      <c r="O2714" s="8">
        <v>23945.200000000001</v>
      </c>
      <c r="P2714" s="8">
        <v>985722.73</v>
      </c>
      <c r="Q2714" s="8">
        <v>44449.79</v>
      </c>
      <c r="R2714" s="8">
        <v>20326</v>
      </c>
      <c r="S2714" s="8">
        <v>1163554.71</v>
      </c>
      <c r="T2714" s="8">
        <v>871290.56</v>
      </c>
      <c r="U2714" s="8">
        <v>4516.67</v>
      </c>
      <c r="V2714" s="8">
        <v>0</v>
      </c>
      <c r="W2714" s="8">
        <v>4606333.05</v>
      </c>
      <c r="X2714" s="8">
        <v>14454.42</v>
      </c>
      <c r="Y2714" s="8">
        <v>1125.78</v>
      </c>
      <c r="Z2714" s="8">
        <v>0</v>
      </c>
      <c r="AA2714" s="8">
        <v>2936339.2</v>
      </c>
      <c r="AB2714" s="8">
        <v>934461.02</v>
      </c>
      <c r="AC2714" s="9">
        <f t="shared" si="252"/>
        <v>2001878.1800000002</v>
      </c>
      <c r="AD2714" s="5" t="str">
        <f>$C2714&amp;" "&amp;VLOOKUP(C2714,Tegevusalad!$A$1:$B$89,2,FALSE)</f>
        <v>2 METSAMAJANDUS JA METSAVARUMINE</v>
      </c>
      <c r="AE2714" s="6">
        <f t="shared" si="253"/>
        <v>40270201.210000001</v>
      </c>
      <c r="AF2714" s="6">
        <f t="shared" si="254"/>
        <v>30227059.069999997</v>
      </c>
      <c r="AG2714" s="6">
        <f t="shared" si="255"/>
        <v>44725751.950000003</v>
      </c>
      <c r="AH2714" s="6">
        <f t="shared" si="256"/>
        <v>31514856.449999999</v>
      </c>
      <c r="AI2714" s="6">
        <f t="shared" si="257"/>
        <v>44711297.530000001</v>
      </c>
    </row>
    <row r="2715" spans="1:35" s="2" customFormat="1">
      <c r="A2715" s="3">
        <v>2016</v>
      </c>
      <c r="B2715" s="3">
        <v>9</v>
      </c>
      <c r="C2715" s="4">
        <v>3</v>
      </c>
      <c r="D2715" s="8">
        <v>260</v>
      </c>
      <c r="E2715" s="8">
        <v>1524787.06</v>
      </c>
      <c r="F2715" s="8">
        <v>3489.9</v>
      </c>
      <c r="G2715" s="8">
        <v>276276.65999999997</v>
      </c>
      <c r="H2715" s="8">
        <v>269856.40000000002</v>
      </c>
      <c r="I2715" s="8">
        <v>88202.39</v>
      </c>
      <c r="J2715" s="8">
        <v>0</v>
      </c>
      <c r="K2715" s="8">
        <v>0</v>
      </c>
      <c r="L2715" s="8">
        <v>305271.46999999997</v>
      </c>
      <c r="M2715" s="8">
        <v>0</v>
      </c>
      <c r="N2715" s="8">
        <v>241942.9</v>
      </c>
      <c r="O2715" s="8">
        <v>0</v>
      </c>
      <c r="P2715" s="8">
        <v>31746.52</v>
      </c>
      <c r="Q2715" s="8">
        <v>644.92999999999995</v>
      </c>
      <c r="R2715" s="8">
        <v>7242.12</v>
      </c>
      <c r="S2715" s="8">
        <v>156116.81</v>
      </c>
      <c r="T2715" s="8">
        <v>127559.23</v>
      </c>
      <c r="U2715" s="8">
        <v>0</v>
      </c>
      <c r="V2715" s="8">
        <v>0</v>
      </c>
      <c r="W2715" s="8">
        <v>151215.29999999999</v>
      </c>
      <c r="X2715" s="8">
        <v>0</v>
      </c>
      <c r="Y2715" s="8">
        <v>0</v>
      </c>
      <c r="Z2715" s="8">
        <v>5572.9</v>
      </c>
      <c r="AA2715" s="8">
        <v>134108.10999999999</v>
      </c>
      <c r="AB2715" s="8">
        <v>76352.44</v>
      </c>
      <c r="AC2715" s="9">
        <f t="shared" si="252"/>
        <v>57755.669999999984</v>
      </c>
      <c r="AD2715" s="5" t="str">
        <f>$C2715&amp;" "&amp;VLOOKUP(C2715,Tegevusalad!$A$1:$B$89,2,FALSE)</f>
        <v>3 KALAPÜÜK JA VESIVILJELUS</v>
      </c>
      <c r="AE2715" s="6">
        <f t="shared" si="253"/>
        <v>1372160.15</v>
      </c>
      <c r="AF2715" s="6">
        <f t="shared" si="254"/>
        <v>1089808.2899999998</v>
      </c>
      <c r="AG2715" s="6">
        <f t="shared" si="255"/>
        <v>1648436.8099999998</v>
      </c>
      <c r="AH2715" s="6">
        <f t="shared" si="256"/>
        <v>1245925.0999999999</v>
      </c>
      <c r="AI2715" s="6">
        <f t="shared" si="257"/>
        <v>1648436.8099999998</v>
      </c>
    </row>
    <row r="2716" spans="1:35" s="2" customFormat="1">
      <c r="A2716" s="3">
        <v>2016</v>
      </c>
      <c r="B2716" s="3">
        <v>9</v>
      </c>
      <c r="C2716" s="4">
        <v>5</v>
      </c>
      <c r="D2716" s="8">
        <v>1</v>
      </c>
      <c r="E2716" s="8">
        <v>211.58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42.32</v>
      </c>
      <c r="M2716" s="8">
        <v>0</v>
      </c>
      <c r="N2716" s="8">
        <v>52.39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10.07</v>
      </c>
      <c r="AC2716" s="9">
        <f t="shared" si="252"/>
        <v>-10.07</v>
      </c>
      <c r="AD2716" s="5" t="str">
        <f>$C2716&amp;" "&amp;VLOOKUP(C2716,Tegevusalad!$A$1:$B$89,2,FALSE)</f>
        <v>5 KIVI- JA PRUUNSÖE KAEVANDAMINE</v>
      </c>
      <c r="AE2716" s="6">
        <f t="shared" si="253"/>
        <v>211.58</v>
      </c>
      <c r="AF2716" s="6">
        <f t="shared" si="254"/>
        <v>261.95</v>
      </c>
      <c r="AG2716" s="6">
        <f t="shared" si="255"/>
        <v>211.58</v>
      </c>
      <c r="AH2716" s="6">
        <f t="shared" si="256"/>
        <v>261.95</v>
      </c>
      <c r="AI2716" s="6">
        <f t="shared" si="257"/>
        <v>211.58</v>
      </c>
    </row>
    <row r="2717" spans="1:35" s="2" customFormat="1">
      <c r="A2717" s="3">
        <v>2016</v>
      </c>
      <c r="B2717" s="3">
        <v>9</v>
      </c>
      <c r="C2717" s="4">
        <v>6</v>
      </c>
      <c r="D2717" s="8">
        <v>1</v>
      </c>
      <c r="E2717" s="8">
        <v>711958.46</v>
      </c>
      <c r="F2717" s="8">
        <v>0</v>
      </c>
      <c r="G2717" s="8">
        <v>1331703.24</v>
      </c>
      <c r="H2717" s="8">
        <v>0</v>
      </c>
      <c r="I2717" s="8">
        <v>0</v>
      </c>
      <c r="J2717" s="8">
        <v>0</v>
      </c>
      <c r="K2717" s="8">
        <v>0</v>
      </c>
      <c r="L2717" s="8">
        <v>142391.69</v>
      </c>
      <c r="M2717" s="8">
        <v>0</v>
      </c>
      <c r="N2717" s="8">
        <v>317424.81</v>
      </c>
      <c r="O2717" s="8">
        <v>4212.68</v>
      </c>
      <c r="P2717" s="8">
        <v>52810.36</v>
      </c>
      <c r="Q2717" s="8">
        <v>0</v>
      </c>
      <c r="R2717" s="8">
        <v>330.72</v>
      </c>
      <c r="S2717" s="8">
        <v>12474</v>
      </c>
      <c r="T2717" s="8">
        <v>12474</v>
      </c>
      <c r="U2717" s="8">
        <v>0</v>
      </c>
      <c r="V2717" s="8">
        <v>0</v>
      </c>
      <c r="W2717" s="8">
        <v>3404.15</v>
      </c>
      <c r="X2717" s="8">
        <v>2072.6799999999998</v>
      </c>
      <c r="Y2717" s="8">
        <v>118.88</v>
      </c>
      <c r="Z2717" s="8">
        <v>0</v>
      </c>
      <c r="AA2717" s="8">
        <v>0</v>
      </c>
      <c r="AB2717" s="8">
        <v>174914.24</v>
      </c>
      <c r="AC2717" s="9">
        <f t="shared" si="252"/>
        <v>-174914.24</v>
      </c>
      <c r="AD2717" s="5" t="str">
        <f>$C2717&amp;" "&amp;VLOOKUP(C2717,Tegevusalad!$A$1:$B$89,2,FALSE)</f>
        <v>6 TOORNAFTA JA MAAGAASI TOOTMINE</v>
      </c>
      <c r="AE2717" s="6">
        <f t="shared" si="253"/>
        <v>701557.14</v>
      </c>
      <c r="AF2717" s="6">
        <f t="shared" si="254"/>
        <v>1555240.2499999998</v>
      </c>
      <c r="AG2717" s="6">
        <f t="shared" si="255"/>
        <v>2033260.38</v>
      </c>
      <c r="AH2717" s="6">
        <f t="shared" si="256"/>
        <v>1588777.6499999997</v>
      </c>
      <c r="AI2717" s="6">
        <f t="shared" si="257"/>
        <v>2031187.7</v>
      </c>
    </row>
    <row r="2718" spans="1:35" s="2" customFormat="1">
      <c r="A2718" s="3">
        <v>2016</v>
      </c>
      <c r="B2718" s="3">
        <v>9</v>
      </c>
      <c r="C2718" s="4">
        <v>8</v>
      </c>
      <c r="D2718" s="8">
        <v>124</v>
      </c>
      <c r="E2718" s="8">
        <v>11676714.27</v>
      </c>
      <c r="F2718" s="8">
        <v>8148.84</v>
      </c>
      <c r="G2718" s="8">
        <v>4411613.8499999996</v>
      </c>
      <c r="H2718" s="8">
        <v>3493571.46</v>
      </c>
      <c r="I2718" s="8">
        <v>3390189.7</v>
      </c>
      <c r="J2718" s="8">
        <v>904804.81</v>
      </c>
      <c r="K2718" s="8">
        <v>0</v>
      </c>
      <c r="L2718" s="8">
        <v>2336076.2599999998</v>
      </c>
      <c r="M2718" s="8">
        <v>0</v>
      </c>
      <c r="N2718" s="8">
        <v>1614219.64</v>
      </c>
      <c r="O2718" s="8">
        <v>0</v>
      </c>
      <c r="P2718" s="8">
        <v>71726.84</v>
      </c>
      <c r="Q2718" s="8">
        <v>2885.49</v>
      </c>
      <c r="R2718" s="8">
        <v>5960.22</v>
      </c>
      <c r="S2718" s="8">
        <v>790161.01</v>
      </c>
      <c r="T2718" s="8">
        <v>449496.41</v>
      </c>
      <c r="U2718" s="8">
        <v>1000</v>
      </c>
      <c r="V2718" s="8">
        <v>0</v>
      </c>
      <c r="W2718" s="8">
        <v>22865.38</v>
      </c>
      <c r="X2718" s="8">
        <v>12252.21</v>
      </c>
      <c r="Y2718" s="8">
        <v>0</v>
      </c>
      <c r="Z2718" s="8">
        <v>0</v>
      </c>
      <c r="AA2718" s="8">
        <v>1114979.8899999999</v>
      </c>
      <c r="AB2718" s="8">
        <v>393123.27</v>
      </c>
      <c r="AC2718" s="9">
        <f t="shared" si="252"/>
        <v>721856.61999999988</v>
      </c>
      <c r="AD2718" s="5" t="str">
        <f>$C2718&amp;" "&amp;VLOOKUP(C2718,Tegevusalad!$A$1:$B$89,2,FALSE)</f>
        <v>8 MUU KAEVANDAMINE</v>
      </c>
      <c r="AE2718" s="6">
        <f t="shared" si="253"/>
        <v>10905954.310000001</v>
      </c>
      <c r="AF2718" s="6">
        <f t="shared" si="254"/>
        <v>7309738.2899999991</v>
      </c>
      <c r="AG2718" s="6">
        <f t="shared" si="255"/>
        <v>15317568.16</v>
      </c>
      <c r="AH2718" s="6">
        <f t="shared" si="256"/>
        <v>8100899.2999999989</v>
      </c>
      <c r="AI2718" s="6">
        <f t="shared" si="257"/>
        <v>15305315.949999999</v>
      </c>
    </row>
    <row r="2719" spans="1:35" s="2" customFormat="1">
      <c r="A2719" s="3">
        <v>2016</v>
      </c>
      <c r="B2719" s="3">
        <v>9</v>
      </c>
      <c r="C2719" s="4">
        <v>9</v>
      </c>
      <c r="D2719" s="8">
        <v>21</v>
      </c>
      <c r="E2719" s="8">
        <v>924397.2</v>
      </c>
      <c r="F2719" s="8">
        <v>0</v>
      </c>
      <c r="G2719" s="8">
        <v>9634.36</v>
      </c>
      <c r="H2719" s="8">
        <v>9207.94</v>
      </c>
      <c r="I2719" s="8">
        <v>0</v>
      </c>
      <c r="J2719" s="8">
        <v>0</v>
      </c>
      <c r="K2719" s="8">
        <v>0</v>
      </c>
      <c r="L2719" s="8">
        <v>184879.45</v>
      </c>
      <c r="M2719" s="8">
        <v>0</v>
      </c>
      <c r="N2719" s="8">
        <v>229183.34</v>
      </c>
      <c r="O2719" s="8">
        <v>0</v>
      </c>
      <c r="P2719" s="8">
        <v>130255</v>
      </c>
      <c r="Q2719" s="8">
        <v>1306.7</v>
      </c>
      <c r="R2719" s="8">
        <v>545.94000000000005</v>
      </c>
      <c r="S2719" s="8">
        <v>9900.41</v>
      </c>
      <c r="T2719" s="8">
        <v>9640.41</v>
      </c>
      <c r="U2719" s="8">
        <v>0</v>
      </c>
      <c r="V2719" s="8">
        <v>0</v>
      </c>
      <c r="W2719" s="8">
        <v>3122.71</v>
      </c>
      <c r="X2719" s="8">
        <v>7197.8</v>
      </c>
      <c r="Y2719" s="8">
        <v>0</v>
      </c>
      <c r="Z2719" s="8">
        <v>0</v>
      </c>
      <c r="AA2719" s="8">
        <v>82811.47</v>
      </c>
      <c r="AB2719" s="8">
        <v>127115.36</v>
      </c>
      <c r="AC2719" s="9">
        <f t="shared" si="252"/>
        <v>-44303.89</v>
      </c>
      <c r="AD2719" s="5" t="str">
        <f>$C2719&amp;" "&amp;VLOOKUP(C2719,Tegevusalad!$A$1:$B$89,2,FALSE)</f>
        <v>9 KAEVANDAMIST ABISTAVAD TEGEVUSALAD</v>
      </c>
      <c r="AE2719" s="6">
        <f t="shared" si="253"/>
        <v>921694.59</v>
      </c>
      <c r="AF2719" s="6">
        <f t="shared" si="254"/>
        <v>1138745.99</v>
      </c>
      <c r="AG2719" s="6">
        <f t="shared" si="255"/>
        <v>931328.95</v>
      </c>
      <c r="AH2719" s="6">
        <f t="shared" si="256"/>
        <v>1148646.3999999999</v>
      </c>
      <c r="AI2719" s="6">
        <f t="shared" si="257"/>
        <v>924131.14999999991</v>
      </c>
    </row>
    <row r="2720" spans="1:35" s="2" customFormat="1">
      <c r="A2720" s="3">
        <v>2016</v>
      </c>
      <c r="B2720" s="3">
        <v>9</v>
      </c>
      <c r="C2720" s="4">
        <v>10</v>
      </c>
      <c r="D2720" s="8">
        <v>566</v>
      </c>
      <c r="E2720" s="8">
        <v>112289276.09999999</v>
      </c>
      <c r="F2720" s="8">
        <v>5773.14</v>
      </c>
      <c r="G2720" s="8">
        <v>44155871.280000001</v>
      </c>
      <c r="H2720" s="8">
        <v>37766795.939999998</v>
      </c>
      <c r="I2720" s="8">
        <v>37019977.43</v>
      </c>
      <c r="J2720" s="8">
        <v>5542125.2300000004</v>
      </c>
      <c r="K2720" s="8">
        <v>0</v>
      </c>
      <c r="L2720" s="8">
        <v>22458374.829999998</v>
      </c>
      <c r="M2720" s="8">
        <v>103061.11</v>
      </c>
      <c r="N2720" s="8">
        <v>21508765.800000001</v>
      </c>
      <c r="O2720" s="8">
        <v>700466.83</v>
      </c>
      <c r="P2720" s="8">
        <v>729867.93</v>
      </c>
      <c r="Q2720" s="8">
        <v>26386.69</v>
      </c>
      <c r="R2720" s="8">
        <v>22868.38</v>
      </c>
      <c r="S2720" s="8">
        <v>30069408.350000001</v>
      </c>
      <c r="T2720" s="8">
        <v>28222312.140000001</v>
      </c>
      <c r="U2720" s="8">
        <v>190700.65</v>
      </c>
      <c r="V2720" s="8">
        <v>863.14</v>
      </c>
      <c r="W2720" s="8">
        <v>2361402.4300000002</v>
      </c>
      <c r="X2720" s="8">
        <v>13071.22</v>
      </c>
      <c r="Y2720" s="8">
        <v>0</v>
      </c>
      <c r="Z2720" s="8">
        <v>0.26</v>
      </c>
      <c r="AA2720" s="8">
        <v>3791397.78</v>
      </c>
      <c r="AB2720" s="8">
        <v>2738727.9</v>
      </c>
      <c r="AC2720" s="9">
        <f t="shared" si="252"/>
        <v>1052669.8799999999</v>
      </c>
      <c r="AD2720" s="5" t="str">
        <f>$C2720&amp;" "&amp;VLOOKUP(C2720,Tegevusalad!$A$1:$B$89,2,FALSE)</f>
        <v>10 TOIDUAINETE TOOTMINE</v>
      </c>
      <c r="AE2720" s="6">
        <f t="shared" si="253"/>
        <v>82048011.459999993</v>
      </c>
      <c r="AF2720" s="6">
        <f t="shared" si="254"/>
        <v>73896590.890000001</v>
      </c>
      <c r="AG2720" s="6">
        <f t="shared" si="255"/>
        <v>126203882.73999998</v>
      </c>
      <c r="AH2720" s="6">
        <f t="shared" si="256"/>
        <v>107658170.89999999</v>
      </c>
      <c r="AI2720" s="6">
        <f t="shared" si="257"/>
        <v>126190811.51999998</v>
      </c>
    </row>
    <row r="2721" spans="1:35" s="2" customFormat="1">
      <c r="A2721" s="3">
        <v>2016</v>
      </c>
      <c r="B2721" s="3">
        <v>9</v>
      </c>
      <c r="C2721" s="4">
        <v>11</v>
      </c>
      <c r="D2721" s="8">
        <v>92</v>
      </c>
      <c r="E2721" s="8">
        <v>29620678.280000001</v>
      </c>
      <c r="F2721" s="8">
        <v>322.02999999999997</v>
      </c>
      <c r="G2721" s="8">
        <v>5451619.0499999998</v>
      </c>
      <c r="H2721" s="8">
        <v>3940040.72</v>
      </c>
      <c r="I2721" s="8">
        <v>3829186.94</v>
      </c>
      <c r="J2721" s="8">
        <v>625792.74</v>
      </c>
      <c r="K2721" s="8">
        <v>2054.1799999999998</v>
      </c>
      <c r="L2721" s="8">
        <v>5924164.6299999999</v>
      </c>
      <c r="M2721" s="8">
        <v>0</v>
      </c>
      <c r="N2721" s="8">
        <v>3064232.17</v>
      </c>
      <c r="O2721" s="8">
        <v>126193.02</v>
      </c>
      <c r="P2721" s="8">
        <v>98404.87</v>
      </c>
      <c r="Q2721" s="8">
        <v>2357.04</v>
      </c>
      <c r="R2721" s="8">
        <v>8731.3799999999992</v>
      </c>
      <c r="S2721" s="8">
        <v>5870405.6299999999</v>
      </c>
      <c r="T2721" s="8">
        <v>5016172.93</v>
      </c>
      <c r="U2721" s="8">
        <v>71107.199999999997</v>
      </c>
      <c r="V2721" s="8">
        <v>0</v>
      </c>
      <c r="W2721" s="8">
        <v>73240.5</v>
      </c>
      <c r="X2721" s="8">
        <v>0</v>
      </c>
      <c r="Y2721" s="8">
        <v>0</v>
      </c>
      <c r="Z2721" s="8">
        <v>0</v>
      </c>
      <c r="AA2721" s="8">
        <v>2932023.16</v>
      </c>
      <c r="AB2721" s="8">
        <v>72090.7</v>
      </c>
      <c r="AC2721" s="9">
        <f t="shared" si="252"/>
        <v>2859932.46</v>
      </c>
      <c r="AD2721" s="5" t="str">
        <f>$C2721&amp;" "&amp;VLOOKUP(C2721,Tegevusalad!$A$1:$B$89,2,FALSE)</f>
        <v>11 JOOGITOOTMINE</v>
      </c>
      <c r="AE2721" s="6">
        <f t="shared" si="253"/>
        <v>23679487.480000004</v>
      </c>
      <c r="AF2721" s="6">
        <f t="shared" si="254"/>
        <v>8792339.8200000003</v>
      </c>
      <c r="AG2721" s="6">
        <f t="shared" si="255"/>
        <v>29131106.530000001</v>
      </c>
      <c r="AH2721" s="6">
        <f t="shared" si="256"/>
        <v>15364817.749999998</v>
      </c>
      <c r="AI2721" s="6">
        <f t="shared" si="257"/>
        <v>29131106.530000001</v>
      </c>
    </row>
    <row r="2722" spans="1:35" s="2" customFormat="1">
      <c r="A2722" s="3">
        <v>2016</v>
      </c>
      <c r="B2722" s="3">
        <v>9</v>
      </c>
      <c r="C2722" s="4">
        <v>13</v>
      </c>
      <c r="D2722" s="8">
        <v>241</v>
      </c>
      <c r="E2722" s="8">
        <v>11935627.32</v>
      </c>
      <c r="F2722" s="8">
        <v>98.92</v>
      </c>
      <c r="G2722" s="8">
        <v>24277458.219999999</v>
      </c>
      <c r="H2722" s="8">
        <v>20770351.460000001</v>
      </c>
      <c r="I2722" s="8">
        <v>18404412.719999999</v>
      </c>
      <c r="J2722" s="8">
        <v>3318581.17</v>
      </c>
      <c r="K2722" s="8">
        <v>0</v>
      </c>
      <c r="L2722" s="8">
        <v>2387134.34</v>
      </c>
      <c r="M2722" s="8">
        <v>549708.64</v>
      </c>
      <c r="N2722" s="8">
        <v>3816346.55</v>
      </c>
      <c r="O2722" s="8">
        <v>711811.48</v>
      </c>
      <c r="P2722" s="8">
        <v>121761.63</v>
      </c>
      <c r="Q2722" s="8">
        <v>3308.88</v>
      </c>
      <c r="R2722" s="8">
        <v>5525.56</v>
      </c>
      <c r="S2722" s="8">
        <v>6822852.7000000002</v>
      </c>
      <c r="T2722" s="8">
        <v>6155798.0800000001</v>
      </c>
      <c r="U2722" s="8">
        <v>17742.240000000002</v>
      </c>
      <c r="V2722" s="8">
        <v>0</v>
      </c>
      <c r="W2722" s="8">
        <v>19077.310000000001</v>
      </c>
      <c r="X2722" s="8">
        <v>959.91</v>
      </c>
      <c r="Y2722" s="8">
        <v>14.22</v>
      </c>
      <c r="Z2722" s="8">
        <v>0.01</v>
      </c>
      <c r="AA2722" s="8">
        <v>393244.99</v>
      </c>
      <c r="AB2722" s="8">
        <v>1272734.3500000001</v>
      </c>
      <c r="AC2722" s="9">
        <f t="shared" si="252"/>
        <v>-879489.3600000001</v>
      </c>
      <c r="AD2722" s="5" t="str">
        <f>$C2722&amp;" "&amp;VLOOKUP(C2722,Tegevusalad!$A$1:$B$89,2,FALSE)</f>
        <v>13 TEKSTIILITOOTMINE</v>
      </c>
      <c r="AE2722" s="6">
        <f t="shared" si="253"/>
        <v>5096091.21</v>
      </c>
      <c r="AF2722" s="6">
        <f t="shared" si="254"/>
        <v>8709708.209999999</v>
      </c>
      <c r="AG2722" s="6">
        <f t="shared" si="255"/>
        <v>29373549.429999996</v>
      </c>
      <c r="AH2722" s="6">
        <f t="shared" si="256"/>
        <v>19109360.549999997</v>
      </c>
      <c r="AI2722" s="6">
        <f t="shared" si="257"/>
        <v>29372589.52</v>
      </c>
    </row>
    <row r="2723" spans="1:35" s="2" customFormat="1">
      <c r="A2723" s="3">
        <v>2016</v>
      </c>
      <c r="B2723" s="3">
        <v>9</v>
      </c>
      <c r="C2723" s="4">
        <v>14</v>
      </c>
      <c r="D2723" s="8">
        <v>379</v>
      </c>
      <c r="E2723" s="8">
        <v>9313546.4700000007</v>
      </c>
      <c r="F2723" s="8">
        <v>1412.61</v>
      </c>
      <c r="G2723" s="8">
        <v>10381283.35</v>
      </c>
      <c r="H2723" s="8">
        <v>7073587.9400000004</v>
      </c>
      <c r="I2723" s="8">
        <v>3596294.82</v>
      </c>
      <c r="J2723" s="8">
        <v>2434413.37</v>
      </c>
      <c r="K2723" s="8">
        <v>46440.85</v>
      </c>
      <c r="L2723" s="8">
        <v>1862836.48</v>
      </c>
      <c r="M2723" s="8">
        <v>127712.64</v>
      </c>
      <c r="N2723" s="8">
        <v>1636126.32</v>
      </c>
      <c r="O2723" s="8">
        <v>345630.3</v>
      </c>
      <c r="P2723" s="8">
        <v>21560.639999999999</v>
      </c>
      <c r="Q2723" s="8">
        <v>2881.49</v>
      </c>
      <c r="R2723" s="8">
        <v>4356.45</v>
      </c>
      <c r="S2723" s="8">
        <v>2942557.78</v>
      </c>
      <c r="T2723" s="8">
        <v>2448525.16</v>
      </c>
      <c r="U2723" s="8">
        <v>0</v>
      </c>
      <c r="V2723" s="8">
        <v>0</v>
      </c>
      <c r="W2723" s="8">
        <v>12963.41</v>
      </c>
      <c r="X2723" s="8">
        <v>53.28</v>
      </c>
      <c r="Y2723" s="8">
        <v>0.02</v>
      </c>
      <c r="Z2723" s="8">
        <v>0.01</v>
      </c>
      <c r="AA2723" s="8">
        <v>678548.42</v>
      </c>
      <c r="AB2723" s="8">
        <v>324125.61</v>
      </c>
      <c r="AC2723" s="9">
        <f t="shared" si="252"/>
        <v>354422.81000000006</v>
      </c>
      <c r="AD2723" s="5" t="str">
        <f>$C2723&amp;" "&amp;VLOOKUP(C2723,Tegevusalad!$A$1:$B$89,2,FALSE)</f>
        <v>14 RÕIVATOOTMINE</v>
      </c>
      <c r="AE2723" s="6">
        <f t="shared" si="253"/>
        <v>6372454.5800000001</v>
      </c>
      <c r="AF2723" s="6">
        <f t="shared" si="254"/>
        <v>3531704.57</v>
      </c>
      <c r="AG2723" s="6">
        <f t="shared" si="255"/>
        <v>16753737.930000002</v>
      </c>
      <c r="AH2723" s="6">
        <f t="shared" si="256"/>
        <v>8202413.8499999996</v>
      </c>
      <c r="AI2723" s="6">
        <f t="shared" si="257"/>
        <v>16753684.65</v>
      </c>
    </row>
    <row r="2724" spans="1:35" s="2" customFormat="1">
      <c r="A2724" s="3">
        <v>2016</v>
      </c>
      <c r="B2724" s="3">
        <v>9</v>
      </c>
      <c r="C2724" s="4">
        <v>15</v>
      </c>
      <c r="D2724" s="8">
        <v>72</v>
      </c>
      <c r="E2724" s="8">
        <v>2451502.7400000002</v>
      </c>
      <c r="F2724" s="8">
        <v>6558.18</v>
      </c>
      <c r="G2724" s="8">
        <v>4360771.2</v>
      </c>
      <c r="H2724" s="8">
        <v>3192841.81</v>
      </c>
      <c r="I2724" s="8">
        <v>2609072.79</v>
      </c>
      <c r="J2724" s="8">
        <v>974265.87</v>
      </c>
      <c r="K2724" s="8">
        <v>142.91999999999999</v>
      </c>
      <c r="L2724" s="8">
        <v>490890.78</v>
      </c>
      <c r="M2724" s="8">
        <v>0</v>
      </c>
      <c r="N2724" s="8">
        <v>409793.48</v>
      </c>
      <c r="O2724" s="8">
        <v>14547.98</v>
      </c>
      <c r="P2724" s="8">
        <v>725.72</v>
      </c>
      <c r="Q2724" s="8">
        <v>234.19</v>
      </c>
      <c r="R2724" s="8">
        <v>1355.77</v>
      </c>
      <c r="S2724" s="8">
        <v>1121063.32</v>
      </c>
      <c r="T2724" s="8">
        <v>1005532.3</v>
      </c>
      <c r="U2724" s="8">
        <v>1576.05</v>
      </c>
      <c r="V2724" s="8">
        <v>0</v>
      </c>
      <c r="W2724" s="8">
        <v>2977.19</v>
      </c>
      <c r="X2724" s="8">
        <v>720432.5</v>
      </c>
      <c r="Y2724" s="8">
        <v>0</v>
      </c>
      <c r="Z2724" s="8">
        <v>0</v>
      </c>
      <c r="AA2724" s="8">
        <v>166538.94</v>
      </c>
      <c r="AB2724" s="8">
        <v>85441.64</v>
      </c>
      <c r="AC2724" s="9">
        <f t="shared" si="252"/>
        <v>81097.3</v>
      </c>
      <c r="AD2724" s="5" t="str">
        <f>$C2724&amp;" "&amp;VLOOKUP(C2724,Tegevusalad!$A$1:$B$89,2,FALSE)</f>
        <v>15 NAHATÖÖTLEMINE JA NAHKTOODETE TOOTMINE</v>
      </c>
      <c r="AE2724" s="6">
        <f t="shared" si="253"/>
        <v>2055854.0500000003</v>
      </c>
      <c r="AF2724" s="6">
        <f t="shared" si="254"/>
        <v>860366.98</v>
      </c>
      <c r="AG2724" s="6">
        <f t="shared" si="255"/>
        <v>6416625.2500000009</v>
      </c>
      <c r="AH2724" s="6">
        <f t="shared" si="256"/>
        <v>2055746.25</v>
      </c>
      <c r="AI2724" s="6">
        <f t="shared" si="257"/>
        <v>5696192.7500000009</v>
      </c>
    </row>
    <row r="2725" spans="1:35" s="2" customFormat="1">
      <c r="A2725" s="3">
        <v>2016</v>
      </c>
      <c r="B2725" s="3">
        <v>9</v>
      </c>
      <c r="C2725" s="4">
        <v>16</v>
      </c>
      <c r="D2725" s="8">
        <v>1035</v>
      </c>
      <c r="E2725" s="8">
        <v>88296554.579999998</v>
      </c>
      <c r="F2725" s="8">
        <v>11525.31</v>
      </c>
      <c r="G2725" s="8">
        <v>97623096.969999999</v>
      </c>
      <c r="H2725" s="8">
        <v>71063239.909999996</v>
      </c>
      <c r="I2725" s="8">
        <v>66425701.310000002</v>
      </c>
      <c r="J2725" s="8">
        <v>25989755.899999999</v>
      </c>
      <c r="K2725" s="8">
        <v>0</v>
      </c>
      <c r="L2725" s="8">
        <v>17660348.260000002</v>
      </c>
      <c r="M2725" s="8">
        <v>834347.41</v>
      </c>
      <c r="N2725" s="8">
        <v>27290409.140000001</v>
      </c>
      <c r="O2725" s="8">
        <v>1690973.08</v>
      </c>
      <c r="P2725" s="8">
        <v>1747024.44</v>
      </c>
      <c r="Q2725" s="8">
        <v>14950.32</v>
      </c>
      <c r="R2725" s="8">
        <v>42616.92</v>
      </c>
      <c r="S2725" s="8">
        <v>22862917.75</v>
      </c>
      <c r="T2725" s="8">
        <v>19039458.609999999</v>
      </c>
      <c r="U2725" s="8">
        <v>120707.86</v>
      </c>
      <c r="V2725" s="8">
        <v>0</v>
      </c>
      <c r="W2725" s="8">
        <v>103081.46</v>
      </c>
      <c r="X2725" s="8">
        <v>175332.9</v>
      </c>
      <c r="Y2725" s="8">
        <v>0</v>
      </c>
      <c r="Z2725" s="8">
        <v>0.08</v>
      </c>
      <c r="AA2725" s="8">
        <v>1936098.34</v>
      </c>
      <c r="AB2725" s="8">
        <v>10731811.890000001</v>
      </c>
      <c r="AC2725" s="9">
        <f t="shared" si="252"/>
        <v>-8795713.5500000007</v>
      </c>
      <c r="AD2725" s="5" t="str">
        <f>$C2725&amp;" "&amp;VLOOKUP(C2725,Tegevusalad!$A$1:$B$89,2,FALSE)</f>
        <v>16 PUIDUTÖÖTLEMINE NING PUIT- JA KORKTOODETE TOOTMINE, V.A MÖÖBEL; ÕLEST JA PUNUMISMATERJALIST TOODETE TOOTMINE</v>
      </c>
      <c r="AE2725" s="6">
        <f t="shared" si="253"/>
        <v>65499787.180000007</v>
      </c>
      <c r="AF2725" s="6">
        <f t="shared" si="254"/>
        <v>105226639.29000002</v>
      </c>
      <c r="AG2725" s="6">
        <f t="shared" si="255"/>
        <v>163122884.15000004</v>
      </c>
      <c r="AH2725" s="6">
        <f t="shared" si="256"/>
        <v>136665130.30000001</v>
      </c>
      <c r="AI2725" s="6">
        <f t="shared" si="257"/>
        <v>162947551.25</v>
      </c>
    </row>
    <row r="2726" spans="1:35" s="2" customFormat="1">
      <c r="A2726" s="3">
        <v>2016</v>
      </c>
      <c r="B2726" s="3">
        <v>9</v>
      </c>
      <c r="C2726" s="4">
        <v>17</v>
      </c>
      <c r="D2726" s="8">
        <v>60</v>
      </c>
      <c r="E2726" s="8">
        <v>9461077.0500000007</v>
      </c>
      <c r="F2726" s="8">
        <v>0</v>
      </c>
      <c r="G2726" s="8">
        <v>14189668.93</v>
      </c>
      <c r="H2726" s="8">
        <v>9640306.7300000004</v>
      </c>
      <c r="I2726" s="8">
        <v>9539095.3100000005</v>
      </c>
      <c r="J2726" s="8">
        <v>4540234.5599999996</v>
      </c>
      <c r="K2726" s="8">
        <v>0</v>
      </c>
      <c r="L2726" s="8">
        <v>1892215.41</v>
      </c>
      <c r="M2726" s="8">
        <v>50587.360000000001</v>
      </c>
      <c r="N2726" s="8">
        <v>3279885.36</v>
      </c>
      <c r="O2726" s="8">
        <v>181406.42</v>
      </c>
      <c r="P2726" s="8">
        <v>387433</v>
      </c>
      <c r="Q2726" s="8">
        <v>822.39</v>
      </c>
      <c r="R2726" s="8">
        <v>3709.23</v>
      </c>
      <c r="S2726" s="8">
        <v>4931117.9800000004</v>
      </c>
      <c r="T2726" s="8">
        <v>4004699.49</v>
      </c>
      <c r="U2726" s="8">
        <v>77286.52</v>
      </c>
      <c r="V2726" s="8">
        <v>0</v>
      </c>
      <c r="W2726" s="8">
        <v>0</v>
      </c>
      <c r="X2726" s="8">
        <v>4823.88</v>
      </c>
      <c r="Y2726" s="8">
        <v>0</v>
      </c>
      <c r="Z2726" s="8">
        <v>0</v>
      </c>
      <c r="AA2726" s="8">
        <v>400654.91</v>
      </c>
      <c r="AB2726" s="8">
        <v>1737737.5</v>
      </c>
      <c r="AC2726" s="9">
        <f t="shared" si="252"/>
        <v>-1337082.5900000001</v>
      </c>
      <c r="AD2726" s="5" t="str">
        <f>$C2726&amp;" "&amp;VLOOKUP(C2726,Tegevusalad!$A$1:$B$89,2,FALSE)</f>
        <v>17 PABERI JA PABERTOODETE TOOTMINE</v>
      </c>
      <c r="AE2726" s="6">
        <f t="shared" si="253"/>
        <v>4457496.4300000016</v>
      </c>
      <c r="AF2726" s="6">
        <f t="shared" si="254"/>
        <v>10502536.35</v>
      </c>
      <c r="AG2726" s="6">
        <f t="shared" si="255"/>
        <v>18647165.359999999</v>
      </c>
      <c r="AH2726" s="6">
        <f t="shared" si="256"/>
        <v>16417972.949999999</v>
      </c>
      <c r="AI2726" s="6">
        <f t="shared" si="257"/>
        <v>18642341.48</v>
      </c>
    </row>
    <row r="2727" spans="1:35" s="2" customFormat="1">
      <c r="A2727" s="3">
        <v>2016</v>
      </c>
      <c r="B2727" s="3">
        <v>9</v>
      </c>
      <c r="C2727" s="4">
        <v>18</v>
      </c>
      <c r="D2727" s="8">
        <v>361</v>
      </c>
      <c r="E2727" s="8">
        <v>16475035.27</v>
      </c>
      <c r="F2727" s="8">
        <v>32134.57</v>
      </c>
      <c r="G2727" s="8">
        <v>9338301.1999999993</v>
      </c>
      <c r="H2727" s="8">
        <v>7388397.6699999999</v>
      </c>
      <c r="I2727" s="8">
        <v>5726272.9299999997</v>
      </c>
      <c r="J2727" s="8">
        <v>1585873.27</v>
      </c>
      <c r="K2727" s="8">
        <v>0</v>
      </c>
      <c r="L2727" s="8">
        <v>3297899.2</v>
      </c>
      <c r="M2727" s="8">
        <v>0</v>
      </c>
      <c r="N2727" s="8">
        <v>2701445.22</v>
      </c>
      <c r="O2727" s="8">
        <v>43402.68</v>
      </c>
      <c r="P2727" s="8">
        <v>84912.56</v>
      </c>
      <c r="Q2727" s="8">
        <v>5059.63</v>
      </c>
      <c r="R2727" s="8">
        <v>9791.2800000000007</v>
      </c>
      <c r="S2727" s="8">
        <v>4960933.79</v>
      </c>
      <c r="T2727" s="8">
        <v>4563001.62</v>
      </c>
      <c r="U2727" s="8">
        <v>13559.45</v>
      </c>
      <c r="V2727" s="8">
        <v>615.95000000000005</v>
      </c>
      <c r="W2727" s="8">
        <v>10533.16</v>
      </c>
      <c r="X2727" s="8">
        <v>19545.03</v>
      </c>
      <c r="Y2727" s="8">
        <v>0.02</v>
      </c>
      <c r="Z2727" s="8">
        <v>0</v>
      </c>
      <c r="AA2727" s="8">
        <v>915073.35</v>
      </c>
      <c r="AB2727" s="8">
        <v>318619.36</v>
      </c>
      <c r="AC2727" s="9">
        <f t="shared" si="252"/>
        <v>596453.99</v>
      </c>
      <c r="AD2727" s="5" t="str">
        <f>$C2727&amp;" "&amp;VLOOKUP(C2727,Tegevusalad!$A$1:$B$89,2,FALSE)</f>
        <v>18 TRÜKINDUS JA SALVESTISTE PALJUNDUS</v>
      </c>
      <c r="AE2727" s="6">
        <f t="shared" si="253"/>
        <v>11552221.629999999</v>
      </c>
      <c r="AF2727" s="6">
        <f t="shared" si="254"/>
        <v>8365291.8099999977</v>
      </c>
      <c r="AG2727" s="6">
        <f t="shared" si="255"/>
        <v>20890522.829999998</v>
      </c>
      <c r="AH2727" s="6">
        <f t="shared" si="256"/>
        <v>13556182.5</v>
      </c>
      <c r="AI2727" s="6">
        <f t="shared" si="257"/>
        <v>20870977.799999997</v>
      </c>
    </row>
    <row r="2728" spans="1:35" s="2" customFormat="1">
      <c r="A2728" s="3">
        <v>2016</v>
      </c>
      <c r="B2728" s="3">
        <v>9</v>
      </c>
      <c r="C2728" s="4">
        <v>19</v>
      </c>
      <c r="D2728" s="8">
        <v>5</v>
      </c>
      <c r="E2728" s="8">
        <v>229617.97</v>
      </c>
      <c r="F2728" s="8">
        <v>0</v>
      </c>
      <c r="G2728" s="8">
        <v>52668.31</v>
      </c>
      <c r="H2728" s="8">
        <v>17196</v>
      </c>
      <c r="I2728" s="8">
        <v>14916</v>
      </c>
      <c r="J2728" s="8">
        <v>0</v>
      </c>
      <c r="K2728" s="8">
        <v>0</v>
      </c>
      <c r="L2728" s="8">
        <v>45923.59</v>
      </c>
      <c r="M2728" s="8">
        <v>0</v>
      </c>
      <c r="N2728" s="8">
        <v>25461.91</v>
      </c>
      <c r="O2728" s="8">
        <v>0</v>
      </c>
      <c r="P2728" s="8">
        <v>0</v>
      </c>
      <c r="Q2728" s="8">
        <v>13.28</v>
      </c>
      <c r="R2728" s="8">
        <v>167.8</v>
      </c>
      <c r="S2728" s="8">
        <v>5027.3</v>
      </c>
      <c r="T2728" s="8">
        <v>5027.3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21335.98</v>
      </c>
      <c r="AB2728" s="8">
        <v>874.3</v>
      </c>
      <c r="AC2728" s="9">
        <f t="shared" si="252"/>
        <v>20461.68</v>
      </c>
      <c r="AD2728" s="5" t="str">
        <f>$C2728&amp;" "&amp;VLOOKUP(C2728,Tegevusalad!$A$1:$B$89,2,FALSE)</f>
        <v>19 KOKSI JA PUHASTATUD NAFTATOODETE TOOTMINE</v>
      </c>
      <c r="AE2728" s="6">
        <f t="shared" si="253"/>
        <v>224590.67</v>
      </c>
      <c r="AF2728" s="6">
        <f t="shared" si="254"/>
        <v>123121.24999999999</v>
      </c>
      <c r="AG2728" s="6">
        <f t="shared" si="255"/>
        <v>277258.98000000004</v>
      </c>
      <c r="AH2728" s="6">
        <f t="shared" si="256"/>
        <v>128148.54999999999</v>
      </c>
      <c r="AI2728" s="6">
        <f t="shared" si="257"/>
        <v>277258.98000000004</v>
      </c>
    </row>
    <row r="2729" spans="1:35" s="2" customFormat="1">
      <c r="A2729" s="3">
        <v>2016</v>
      </c>
      <c r="B2729" s="3">
        <v>9</v>
      </c>
      <c r="C2729" s="4">
        <v>20</v>
      </c>
      <c r="D2729" s="8">
        <v>115</v>
      </c>
      <c r="E2729" s="8">
        <v>22773043.690000001</v>
      </c>
      <c r="F2729" s="8">
        <v>269.76</v>
      </c>
      <c r="G2729" s="8">
        <v>39134986.859999999</v>
      </c>
      <c r="H2729" s="8">
        <v>14364427.439999999</v>
      </c>
      <c r="I2729" s="8">
        <v>12712186.1</v>
      </c>
      <c r="J2729" s="8">
        <v>22497981.079999998</v>
      </c>
      <c r="K2729" s="8">
        <v>0</v>
      </c>
      <c r="L2729" s="8">
        <v>4554633.03</v>
      </c>
      <c r="M2729" s="8">
        <v>421412.12</v>
      </c>
      <c r="N2729" s="8">
        <v>5322371.42</v>
      </c>
      <c r="O2729" s="8">
        <v>688452.79</v>
      </c>
      <c r="P2729" s="8">
        <v>51892.54</v>
      </c>
      <c r="Q2729" s="8">
        <v>1673.01</v>
      </c>
      <c r="R2729" s="8">
        <v>8025.94</v>
      </c>
      <c r="S2729" s="8">
        <v>12598226.210000001</v>
      </c>
      <c r="T2729" s="8">
        <v>11458561.75</v>
      </c>
      <c r="U2729" s="8">
        <v>177479.11</v>
      </c>
      <c r="V2729" s="8">
        <v>0</v>
      </c>
      <c r="W2729" s="8">
        <v>77879.59</v>
      </c>
      <c r="X2729" s="8">
        <v>10651.39</v>
      </c>
      <c r="Y2729" s="8">
        <v>0</v>
      </c>
      <c r="Z2729" s="8">
        <v>0.01</v>
      </c>
      <c r="AA2729" s="8">
        <v>734026.63</v>
      </c>
      <c r="AB2729" s="8">
        <v>1080352.9099999999</v>
      </c>
      <c r="AC2729" s="9">
        <f t="shared" si="252"/>
        <v>-346326.27999999991</v>
      </c>
      <c r="AD2729" s="5" t="str">
        <f>$C2729&amp;" "&amp;VLOOKUP(C2729,Tegevusalad!$A$1:$B$89,2,FALSE)</f>
        <v>20 KEMIKAALIDE JA KEEMIATOODETE TOOTMINE</v>
      </c>
      <c r="AE2729" s="6">
        <f t="shared" si="253"/>
        <v>10008259.520000003</v>
      </c>
      <c r="AF2729" s="6">
        <f t="shared" si="254"/>
        <v>10434017.530000001</v>
      </c>
      <c r="AG2729" s="6">
        <f t="shared" si="255"/>
        <v>49143246.380000003</v>
      </c>
      <c r="AH2729" s="6">
        <f t="shared" si="256"/>
        <v>26651986.800000001</v>
      </c>
      <c r="AI2729" s="6">
        <f t="shared" si="257"/>
        <v>49132594.990000002</v>
      </c>
    </row>
    <row r="2730" spans="1:35" s="2" customFormat="1">
      <c r="A2730" s="3">
        <v>2016</v>
      </c>
      <c r="B2730" s="3">
        <v>9</v>
      </c>
      <c r="C2730" s="4">
        <v>21</v>
      </c>
      <c r="D2730" s="8">
        <v>13</v>
      </c>
      <c r="E2730" s="8">
        <v>2695220.21</v>
      </c>
      <c r="F2730" s="8">
        <v>2013188.56</v>
      </c>
      <c r="G2730" s="8">
        <v>5551828.3899999997</v>
      </c>
      <c r="H2730" s="8">
        <v>3494172.15</v>
      </c>
      <c r="I2730" s="8">
        <v>3345715.3</v>
      </c>
      <c r="J2730" s="8">
        <v>1158352.52</v>
      </c>
      <c r="K2730" s="8">
        <v>0</v>
      </c>
      <c r="L2730" s="8">
        <v>720231.02</v>
      </c>
      <c r="M2730" s="8">
        <v>9984</v>
      </c>
      <c r="N2730" s="8">
        <v>811148.69</v>
      </c>
      <c r="O2730" s="8">
        <v>57579.519999999997</v>
      </c>
      <c r="P2730" s="8">
        <v>1282.94</v>
      </c>
      <c r="Q2730" s="8">
        <v>71.12</v>
      </c>
      <c r="R2730" s="8">
        <v>1632.97</v>
      </c>
      <c r="S2730" s="8">
        <v>3537961.19</v>
      </c>
      <c r="T2730" s="8">
        <v>3029873.06</v>
      </c>
      <c r="U2730" s="8">
        <v>15563.76</v>
      </c>
      <c r="V2730" s="8">
        <v>0</v>
      </c>
      <c r="W2730" s="8">
        <v>9041.1</v>
      </c>
      <c r="X2730" s="8">
        <v>0</v>
      </c>
      <c r="Y2730" s="8">
        <v>1.1599999999999999</v>
      </c>
      <c r="Z2730" s="8">
        <v>0</v>
      </c>
      <c r="AA2730" s="8">
        <v>44871.8</v>
      </c>
      <c r="AB2730" s="8">
        <v>125804.31</v>
      </c>
      <c r="AC2730" s="9">
        <f t="shared" si="252"/>
        <v>-80932.509999999995</v>
      </c>
      <c r="AD2730" s="5" t="str">
        <f>$C2730&amp;" "&amp;VLOOKUP(C2730,Tegevusalad!$A$1:$B$89,2,FALSE)</f>
        <v>21 PÕHIFARMAATSIATOODETE JA RAVIMPREPARAATIDE TOOTMINE</v>
      </c>
      <c r="AE2730" s="6">
        <f t="shared" si="253"/>
        <v>1154883.8199999998</v>
      </c>
      <c r="AF2730" s="6">
        <f t="shared" si="254"/>
        <v>222485.7499999993</v>
      </c>
      <c r="AG2730" s="6">
        <f t="shared" si="255"/>
        <v>6706712.2100000009</v>
      </c>
      <c r="AH2730" s="6">
        <f t="shared" si="256"/>
        <v>4063908.2999999993</v>
      </c>
      <c r="AI2730" s="6">
        <f t="shared" si="257"/>
        <v>6706712.2100000009</v>
      </c>
    </row>
    <row r="2731" spans="1:35" s="2" customFormat="1">
      <c r="A2731" s="3">
        <v>2016</v>
      </c>
      <c r="B2731" s="3">
        <v>9</v>
      </c>
      <c r="C2731" s="4">
        <v>22</v>
      </c>
      <c r="D2731" s="8">
        <v>206</v>
      </c>
      <c r="E2731" s="8">
        <v>28776814.329999998</v>
      </c>
      <c r="F2731" s="8">
        <v>3560.08</v>
      </c>
      <c r="G2731" s="8">
        <v>20827392.199999999</v>
      </c>
      <c r="H2731" s="8">
        <v>15836683.800000001</v>
      </c>
      <c r="I2731" s="8">
        <v>15032646.27</v>
      </c>
      <c r="J2731" s="8">
        <v>4833784.0599999996</v>
      </c>
      <c r="K2731" s="8">
        <v>51008.04</v>
      </c>
      <c r="L2731" s="8">
        <v>5755683.29</v>
      </c>
      <c r="M2731" s="8">
        <v>94268</v>
      </c>
      <c r="N2731" s="8">
        <v>5220657.1399999997</v>
      </c>
      <c r="O2731" s="8">
        <v>229892.11</v>
      </c>
      <c r="P2731" s="8">
        <v>409454.67</v>
      </c>
      <c r="Q2731" s="8">
        <v>6194.14</v>
      </c>
      <c r="R2731" s="8">
        <v>9292.68</v>
      </c>
      <c r="S2731" s="8">
        <v>12434673.32</v>
      </c>
      <c r="T2731" s="8">
        <v>11065694.619999999</v>
      </c>
      <c r="U2731" s="8">
        <v>131142.21</v>
      </c>
      <c r="V2731" s="8">
        <v>0</v>
      </c>
      <c r="W2731" s="8">
        <v>240835.34</v>
      </c>
      <c r="X2731" s="8">
        <v>2223.29</v>
      </c>
      <c r="Y2731" s="8">
        <v>1869.75</v>
      </c>
      <c r="Z2731" s="8">
        <v>0</v>
      </c>
      <c r="AA2731" s="8">
        <v>1234969.48</v>
      </c>
      <c r="AB2731" s="8">
        <v>603805.57999999996</v>
      </c>
      <c r="AC2731" s="9">
        <f t="shared" si="252"/>
        <v>631163.9</v>
      </c>
      <c r="AD2731" s="5" t="str">
        <f>$C2731&amp;" "&amp;VLOOKUP(C2731,Tegevusalad!$A$1:$B$89,2,FALSE)</f>
        <v>22 KUMMI- JA PLASTTOODETE TOOTMINE</v>
      </c>
      <c r="AE2731" s="6">
        <f t="shared" si="253"/>
        <v>16216782.169999994</v>
      </c>
      <c r="AF2731" s="6">
        <f t="shared" si="254"/>
        <v>12434473.019999992</v>
      </c>
      <c r="AG2731" s="6">
        <f t="shared" si="255"/>
        <v>37044174.369999997</v>
      </c>
      <c r="AH2731" s="6">
        <f t="shared" si="256"/>
        <v>26149749.099999994</v>
      </c>
      <c r="AI2731" s="6">
        <f t="shared" si="257"/>
        <v>37041951.079999998</v>
      </c>
    </row>
    <row r="2732" spans="1:35" s="2" customFormat="1">
      <c r="A2732" s="3">
        <v>2016</v>
      </c>
      <c r="B2732" s="3">
        <v>9</v>
      </c>
      <c r="C2732" s="4">
        <v>23</v>
      </c>
      <c r="D2732" s="8">
        <v>215</v>
      </c>
      <c r="E2732" s="8">
        <v>41446184.049999997</v>
      </c>
      <c r="F2732" s="8">
        <v>1010.55</v>
      </c>
      <c r="G2732" s="8">
        <v>16527792.98</v>
      </c>
      <c r="H2732" s="8">
        <v>14099834.76</v>
      </c>
      <c r="I2732" s="8">
        <v>13378368.23</v>
      </c>
      <c r="J2732" s="8">
        <v>566974.11</v>
      </c>
      <c r="K2732" s="8">
        <v>0</v>
      </c>
      <c r="L2732" s="8">
        <v>8289327.7599999998</v>
      </c>
      <c r="M2732" s="8">
        <v>0</v>
      </c>
      <c r="N2732" s="8">
        <v>6239027.2199999997</v>
      </c>
      <c r="O2732" s="8">
        <v>77617.47</v>
      </c>
      <c r="P2732" s="8">
        <v>160444.51</v>
      </c>
      <c r="Q2732" s="8">
        <v>3383.51</v>
      </c>
      <c r="R2732" s="8">
        <v>13880.21</v>
      </c>
      <c r="S2732" s="8">
        <v>10284026.15</v>
      </c>
      <c r="T2732" s="8">
        <v>8978914.75</v>
      </c>
      <c r="U2732" s="8">
        <v>131117.89000000001</v>
      </c>
      <c r="V2732" s="8">
        <v>0</v>
      </c>
      <c r="W2732" s="8">
        <v>7667.61</v>
      </c>
      <c r="X2732" s="8">
        <v>15535.95</v>
      </c>
      <c r="Y2732" s="8">
        <v>0</v>
      </c>
      <c r="Z2732" s="8">
        <v>0</v>
      </c>
      <c r="AA2732" s="8">
        <v>2604408.0299999998</v>
      </c>
      <c r="AB2732" s="8">
        <v>554107.49</v>
      </c>
      <c r="AC2732" s="9">
        <f t="shared" si="252"/>
        <v>2050300.5399999998</v>
      </c>
      <c r="AD2732" s="5" t="str">
        <f>$C2732&amp;" "&amp;VLOOKUP(C2732,Tegevusalad!$A$1:$B$89,2,FALSE)</f>
        <v>23 MUUDE MITTEMETALSETEST MINERAALIDEST TOODETE TOOTMINE</v>
      </c>
      <c r="AE2732" s="6">
        <f t="shared" si="253"/>
        <v>31047586.509999998</v>
      </c>
      <c r="AF2732" s="6">
        <f t="shared" si="254"/>
        <v>20461305.759999998</v>
      </c>
      <c r="AG2732" s="6">
        <f t="shared" si="255"/>
        <v>47575379.490000002</v>
      </c>
      <c r="AH2732" s="6">
        <f t="shared" si="256"/>
        <v>31264537.149999999</v>
      </c>
      <c r="AI2732" s="6">
        <f t="shared" si="257"/>
        <v>47559843.539999999</v>
      </c>
    </row>
    <row r="2733" spans="1:35" s="2" customFormat="1">
      <c r="A2733" s="3">
        <v>2016</v>
      </c>
      <c r="B2733" s="3">
        <v>9</v>
      </c>
      <c r="C2733" s="4">
        <v>24</v>
      </c>
      <c r="D2733" s="8">
        <v>28</v>
      </c>
      <c r="E2733" s="8">
        <v>1961485.21</v>
      </c>
      <c r="F2733" s="8">
        <v>0</v>
      </c>
      <c r="G2733" s="8">
        <v>2829178.46</v>
      </c>
      <c r="H2733" s="8">
        <v>2494935.58</v>
      </c>
      <c r="I2733" s="8">
        <v>2429732.0299999998</v>
      </c>
      <c r="J2733" s="8">
        <v>317742.88</v>
      </c>
      <c r="K2733" s="8">
        <v>0</v>
      </c>
      <c r="L2733" s="8">
        <v>392297.04</v>
      </c>
      <c r="M2733" s="8">
        <v>179388.94</v>
      </c>
      <c r="N2733" s="8">
        <v>548549.22</v>
      </c>
      <c r="O2733" s="8">
        <v>182227.19</v>
      </c>
      <c r="P2733" s="8">
        <v>10626.25</v>
      </c>
      <c r="Q2733" s="8">
        <v>472.07</v>
      </c>
      <c r="R2733" s="8">
        <v>287.54000000000002</v>
      </c>
      <c r="S2733" s="8">
        <v>1004931.02</v>
      </c>
      <c r="T2733" s="8">
        <v>888302.3</v>
      </c>
      <c r="U2733" s="8">
        <v>95417.11</v>
      </c>
      <c r="V2733" s="8">
        <v>72892.679999999993</v>
      </c>
      <c r="W2733" s="8">
        <v>0</v>
      </c>
      <c r="X2733" s="8">
        <v>4542.5</v>
      </c>
      <c r="Y2733" s="8">
        <v>0</v>
      </c>
      <c r="Z2733" s="8">
        <v>0</v>
      </c>
      <c r="AA2733" s="8">
        <v>102597.28</v>
      </c>
      <c r="AB2733" s="8">
        <v>79460.52</v>
      </c>
      <c r="AC2733" s="9">
        <f t="shared" si="252"/>
        <v>23136.759999999995</v>
      </c>
      <c r="AD2733" s="5" t="str">
        <f>$C2733&amp;" "&amp;VLOOKUP(C2733,Tegevusalad!$A$1:$B$89,2,FALSE)</f>
        <v>24 METALLITOOTMINE</v>
      </c>
      <c r="AE2733" s="6">
        <f t="shared" si="253"/>
        <v>865679.57999999984</v>
      </c>
      <c r="AF2733" s="6">
        <f t="shared" si="254"/>
        <v>805592.39999999979</v>
      </c>
      <c r="AG2733" s="6">
        <f t="shared" si="255"/>
        <v>3694858.04</v>
      </c>
      <c r="AH2733" s="6">
        <f t="shared" si="256"/>
        <v>2744183.8</v>
      </c>
      <c r="AI2733" s="6">
        <f t="shared" si="257"/>
        <v>3690315.54</v>
      </c>
    </row>
    <row r="2734" spans="1:35" s="2" customFormat="1">
      <c r="A2734" s="3">
        <v>2016</v>
      </c>
      <c r="B2734" s="3">
        <v>9</v>
      </c>
      <c r="C2734" s="4">
        <v>25</v>
      </c>
      <c r="D2734" s="8">
        <v>1206</v>
      </c>
      <c r="E2734" s="8">
        <v>73124860.609999999</v>
      </c>
      <c r="F2734" s="8">
        <v>1560.56</v>
      </c>
      <c r="G2734" s="8">
        <v>58247118.909999996</v>
      </c>
      <c r="H2734" s="8">
        <v>48565632.850000001</v>
      </c>
      <c r="I2734" s="8">
        <v>41372330.030000001</v>
      </c>
      <c r="J2734" s="8">
        <v>8384591.7400000002</v>
      </c>
      <c r="K2734" s="8">
        <v>0</v>
      </c>
      <c r="L2734" s="8">
        <v>14625112.689999999</v>
      </c>
      <c r="M2734" s="8">
        <v>146171.04</v>
      </c>
      <c r="N2734" s="8">
        <v>15795744.09</v>
      </c>
      <c r="O2734" s="8">
        <v>647962.56000000006</v>
      </c>
      <c r="P2734" s="8">
        <v>646030.68000000005</v>
      </c>
      <c r="Q2734" s="8">
        <v>36256.5</v>
      </c>
      <c r="R2734" s="8">
        <v>49809.22</v>
      </c>
      <c r="S2734" s="8">
        <v>22164266.030000001</v>
      </c>
      <c r="T2734" s="8">
        <v>19805141.27</v>
      </c>
      <c r="U2734" s="8">
        <v>132290.82999999999</v>
      </c>
      <c r="V2734" s="8">
        <v>1914.95</v>
      </c>
      <c r="W2734" s="8">
        <v>66568.55</v>
      </c>
      <c r="X2734" s="8">
        <v>1178142.57</v>
      </c>
      <c r="Y2734" s="8">
        <v>0.24</v>
      </c>
      <c r="Z2734" s="8">
        <v>1376.91</v>
      </c>
      <c r="AA2734" s="8">
        <v>3476544.61</v>
      </c>
      <c r="AB2734" s="8">
        <v>4502381.6399999997</v>
      </c>
      <c r="AC2734" s="9">
        <f t="shared" si="252"/>
        <v>-1025837.0299999998</v>
      </c>
      <c r="AD2734" s="5" t="str">
        <f>$C2734&amp;" "&amp;VLOOKUP(C2734,Tegevusalad!$A$1:$B$89,2,FALSE)</f>
        <v>25 METALLTOODETE TOOTMINE, V.A MASINAD JA SEADMED</v>
      </c>
      <c r="AE2734" s="6">
        <f t="shared" si="253"/>
        <v>52008006.879999995</v>
      </c>
      <c r="AF2734" s="6">
        <f t="shared" si="254"/>
        <v>53693311.839999996</v>
      </c>
      <c r="AG2734" s="6">
        <f t="shared" si="255"/>
        <v>110255125.78999999</v>
      </c>
      <c r="AH2734" s="6">
        <f t="shared" si="256"/>
        <v>79227766.549999997</v>
      </c>
      <c r="AI2734" s="6">
        <f t="shared" si="257"/>
        <v>109076983.22</v>
      </c>
    </row>
    <row r="2735" spans="1:35" s="2" customFormat="1">
      <c r="A2735" s="3">
        <v>2016</v>
      </c>
      <c r="B2735" s="3">
        <v>9</v>
      </c>
      <c r="C2735" s="4">
        <v>26</v>
      </c>
      <c r="D2735" s="8">
        <v>114</v>
      </c>
      <c r="E2735" s="8">
        <v>79098064.799999997</v>
      </c>
      <c r="F2735" s="8">
        <v>0</v>
      </c>
      <c r="G2735" s="8">
        <v>129408507.27</v>
      </c>
      <c r="H2735" s="8">
        <v>88568671.409999996</v>
      </c>
      <c r="I2735" s="8">
        <v>86735510.239999995</v>
      </c>
      <c r="J2735" s="8">
        <v>40559845.939999998</v>
      </c>
      <c r="K2735" s="8">
        <v>10949842.6</v>
      </c>
      <c r="L2735" s="8">
        <v>15819612.970000001</v>
      </c>
      <c r="M2735" s="8">
        <v>5083963.84</v>
      </c>
      <c r="N2735" s="8">
        <v>22681063.289999999</v>
      </c>
      <c r="O2735" s="8">
        <v>5945267.5199999996</v>
      </c>
      <c r="P2735" s="8">
        <v>53847.5</v>
      </c>
      <c r="Q2735" s="8">
        <v>1324.35</v>
      </c>
      <c r="R2735" s="8">
        <v>1885.81</v>
      </c>
      <c r="S2735" s="8">
        <v>69978910.099999994</v>
      </c>
      <c r="T2735" s="8">
        <v>68491546.310000002</v>
      </c>
      <c r="U2735" s="8">
        <v>339455.16</v>
      </c>
      <c r="V2735" s="8">
        <v>0</v>
      </c>
      <c r="W2735" s="8">
        <v>35031.760000000002</v>
      </c>
      <c r="X2735" s="8">
        <v>88901.3</v>
      </c>
      <c r="Y2735" s="8">
        <v>50.55</v>
      </c>
      <c r="Z2735" s="8">
        <v>0</v>
      </c>
      <c r="AA2735" s="8">
        <v>272431.40999999997</v>
      </c>
      <c r="AB2735" s="8">
        <v>2049867.34</v>
      </c>
      <c r="AC2735" s="9">
        <f t="shared" si="252"/>
        <v>-1777435.9300000002</v>
      </c>
      <c r="AD2735" s="5" t="str">
        <f>$C2735&amp;" "&amp;VLOOKUP(C2735,Tegevusalad!$A$1:$B$89,2,FALSE)</f>
        <v>26 ARVUTITE, ELEKTROONIKA- JA OPTIKASEADMETE TOOTMINE</v>
      </c>
      <c r="AE2735" s="6">
        <f t="shared" si="253"/>
        <v>8868600.8400000036</v>
      </c>
      <c r="AF2735" s="6">
        <f t="shared" si="254"/>
        <v>13370042.639999997</v>
      </c>
      <c r="AG2735" s="6">
        <f t="shared" si="255"/>
        <v>138277108.11000001</v>
      </c>
      <c r="AH2735" s="6">
        <f t="shared" si="256"/>
        <v>113414745.49999999</v>
      </c>
      <c r="AI2735" s="6">
        <f t="shared" si="257"/>
        <v>138188206.81</v>
      </c>
    </row>
    <row r="2736" spans="1:35" s="2" customFormat="1">
      <c r="A2736" s="3">
        <v>2016</v>
      </c>
      <c r="B2736" s="3">
        <v>9</v>
      </c>
      <c r="C2736" s="4">
        <v>27</v>
      </c>
      <c r="D2736" s="8">
        <v>133</v>
      </c>
      <c r="E2736" s="8">
        <v>35542098.689999998</v>
      </c>
      <c r="F2736" s="8">
        <v>40.4</v>
      </c>
      <c r="G2736" s="8">
        <v>47192509.950000003</v>
      </c>
      <c r="H2736" s="8">
        <v>39955622.670000002</v>
      </c>
      <c r="I2736" s="8">
        <v>34280017.880000003</v>
      </c>
      <c r="J2736" s="8">
        <v>6663387.5499999998</v>
      </c>
      <c r="K2736" s="8">
        <v>0</v>
      </c>
      <c r="L2736" s="8">
        <v>7108423.3700000001</v>
      </c>
      <c r="M2736" s="8">
        <v>574967.42000000004</v>
      </c>
      <c r="N2736" s="8">
        <v>8716645.5500000007</v>
      </c>
      <c r="O2736" s="8">
        <v>935547.73</v>
      </c>
      <c r="P2736" s="8">
        <v>295110.76</v>
      </c>
      <c r="Q2736" s="8">
        <v>4245.5200000000004</v>
      </c>
      <c r="R2736" s="8">
        <v>11570.72</v>
      </c>
      <c r="S2736" s="8">
        <v>22351283.969999999</v>
      </c>
      <c r="T2736" s="8">
        <v>17243517.579999998</v>
      </c>
      <c r="U2736" s="8">
        <v>1797512.07</v>
      </c>
      <c r="V2736" s="8">
        <v>20847.8</v>
      </c>
      <c r="W2736" s="8">
        <v>124810.43</v>
      </c>
      <c r="X2736" s="8">
        <v>201537.46</v>
      </c>
      <c r="Y2736" s="8">
        <v>0.01</v>
      </c>
      <c r="Z2736" s="8">
        <v>0</v>
      </c>
      <c r="AA2736" s="8">
        <v>983749.54</v>
      </c>
      <c r="AB2736" s="8">
        <v>2017004.29</v>
      </c>
      <c r="AC2736" s="9">
        <f t="shared" si="252"/>
        <v>-1033254.75</v>
      </c>
      <c r="AD2736" s="5" t="str">
        <f>$C2736&amp;" "&amp;VLOOKUP(C2736,Tegevusalad!$A$1:$B$89,2,FALSE)</f>
        <v>27 ELEKTRISEADMETE TOOTMINE</v>
      </c>
      <c r="AE2736" s="6">
        <f t="shared" si="253"/>
        <v>11594880.509999998</v>
      </c>
      <c r="AF2736" s="6">
        <f t="shared" si="254"/>
        <v>14835394.460000005</v>
      </c>
      <c r="AG2736" s="6">
        <f t="shared" si="255"/>
        <v>58787390.459999986</v>
      </c>
      <c r="AH2736" s="6">
        <f t="shared" si="256"/>
        <v>43641081.350000001</v>
      </c>
      <c r="AI2736" s="6">
        <f t="shared" si="257"/>
        <v>58585852.999999993</v>
      </c>
    </row>
    <row r="2737" spans="1:35" s="2" customFormat="1">
      <c r="A2737" s="3">
        <v>2016</v>
      </c>
      <c r="B2737" s="3">
        <v>9</v>
      </c>
      <c r="C2737" s="4">
        <v>28</v>
      </c>
      <c r="D2737" s="8">
        <v>176</v>
      </c>
      <c r="E2737" s="8">
        <v>13954405.279999999</v>
      </c>
      <c r="F2737" s="8">
        <v>0</v>
      </c>
      <c r="G2737" s="8">
        <v>32846622.600000001</v>
      </c>
      <c r="H2737" s="8">
        <v>24661855.940000001</v>
      </c>
      <c r="I2737" s="8">
        <v>23067616.899999999</v>
      </c>
      <c r="J2737" s="8">
        <v>8032360.5199999996</v>
      </c>
      <c r="K2737" s="8">
        <v>0</v>
      </c>
      <c r="L2737" s="8">
        <v>2790881.05</v>
      </c>
      <c r="M2737" s="8">
        <v>30218.04</v>
      </c>
      <c r="N2737" s="8">
        <v>4016872.71</v>
      </c>
      <c r="O2737" s="8">
        <v>81541.36</v>
      </c>
      <c r="P2737" s="8">
        <v>56180.11</v>
      </c>
      <c r="Q2737" s="8">
        <v>8157.25</v>
      </c>
      <c r="R2737" s="8">
        <v>8015.71</v>
      </c>
      <c r="S2737" s="8">
        <v>6296715.8700000001</v>
      </c>
      <c r="T2737" s="8">
        <v>5840098.6900000004</v>
      </c>
      <c r="U2737" s="8">
        <v>12532.3</v>
      </c>
      <c r="V2737" s="8">
        <v>857.5</v>
      </c>
      <c r="W2737" s="8">
        <v>9629.76</v>
      </c>
      <c r="X2737" s="8">
        <v>66455.86</v>
      </c>
      <c r="Y2737" s="8">
        <v>0</v>
      </c>
      <c r="Z2737" s="8">
        <v>0</v>
      </c>
      <c r="AA2737" s="8">
        <v>526868.23</v>
      </c>
      <c r="AB2737" s="8">
        <v>1722641.85</v>
      </c>
      <c r="AC2737" s="9">
        <f t="shared" si="252"/>
        <v>-1195773.6200000001</v>
      </c>
      <c r="AD2737" s="5" t="str">
        <f>$C2737&amp;" "&amp;VLOOKUP(C2737,Tegevusalad!$A$1:$B$89,2,FALSE)</f>
        <v>28 MUJAL LIIGITAMATA MASINATE JA SEADMETE TOOTMINE</v>
      </c>
      <c r="AE2737" s="6">
        <f t="shared" si="253"/>
        <v>7711612.9699999988</v>
      </c>
      <c r="AF2737" s="6">
        <f t="shared" si="254"/>
        <v>13408344.629999999</v>
      </c>
      <c r="AG2737" s="6">
        <f t="shared" si="255"/>
        <v>40558235.57</v>
      </c>
      <c r="AH2737" s="6">
        <f t="shared" si="256"/>
        <v>20124442.099999998</v>
      </c>
      <c r="AI2737" s="6">
        <f t="shared" si="257"/>
        <v>40491779.710000001</v>
      </c>
    </row>
    <row r="2738" spans="1:35" s="2" customFormat="1">
      <c r="A2738" s="3">
        <v>2016</v>
      </c>
      <c r="B2738" s="3">
        <v>9</v>
      </c>
      <c r="C2738" s="4">
        <v>29</v>
      </c>
      <c r="D2738" s="8">
        <v>81</v>
      </c>
      <c r="E2738" s="8">
        <v>23912201.809999999</v>
      </c>
      <c r="F2738" s="8">
        <v>0</v>
      </c>
      <c r="G2738" s="8">
        <v>34329819.060000002</v>
      </c>
      <c r="H2738" s="8">
        <v>30039279.350000001</v>
      </c>
      <c r="I2738" s="8">
        <v>29051795.109999999</v>
      </c>
      <c r="J2738" s="8">
        <v>4147015.5</v>
      </c>
      <c r="K2738" s="8">
        <v>0</v>
      </c>
      <c r="L2738" s="8">
        <v>4782440.3600000003</v>
      </c>
      <c r="M2738" s="8">
        <v>104442.18</v>
      </c>
      <c r="N2738" s="8">
        <v>5865211.3399999999</v>
      </c>
      <c r="O2738" s="8">
        <v>251795.42</v>
      </c>
      <c r="P2738" s="8">
        <v>113527.49</v>
      </c>
      <c r="Q2738" s="8">
        <v>2423.87</v>
      </c>
      <c r="R2738" s="8">
        <v>4444.26</v>
      </c>
      <c r="S2738" s="8">
        <v>19902042.41</v>
      </c>
      <c r="T2738" s="8">
        <v>16583452.01</v>
      </c>
      <c r="U2738" s="8">
        <v>8707.35</v>
      </c>
      <c r="V2738" s="8">
        <v>4809.6000000000004</v>
      </c>
      <c r="W2738" s="8">
        <v>48002.95</v>
      </c>
      <c r="X2738" s="8">
        <v>228545.7</v>
      </c>
      <c r="Y2738" s="8">
        <v>0</v>
      </c>
      <c r="Z2738" s="8">
        <v>0</v>
      </c>
      <c r="AA2738" s="8">
        <v>93620.12</v>
      </c>
      <c r="AB2738" s="8">
        <v>1071948.92</v>
      </c>
      <c r="AC2738" s="9">
        <f t="shared" si="252"/>
        <v>-978328.79999999993</v>
      </c>
      <c r="AD2738" s="5" t="str">
        <f>$C2738&amp;" "&amp;VLOOKUP(C2738,Tegevusalad!$A$1:$B$89,2,FALSE)</f>
        <v>29 MOOTORSÕIDUKITE, HAAGISTE JA POOLHAAGISTE TOOTMINE</v>
      </c>
      <c r="AE2738" s="6">
        <f t="shared" si="253"/>
        <v>4229997.7499999963</v>
      </c>
      <c r="AF2738" s="6">
        <f t="shared" si="254"/>
        <v>8183360.7399999984</v>
      </c>
      <c r="AG2738" s="6">
        <f t="shared" si="255"/>
        <v>38559816.810000002</v>
      </c>
      <c r="AH2738" s="6">
        <f t="shared" si="256"/>
        <v>29348277.999999996</v>
      </c>
      <c r="AI2738" s="6">
        <f t="shared" si="257"/>
        <v>38331271.109999999</v>
      </c>
    </row>
    <row r="2739" spans="1:35" s="2" customFormat="1">
      <c r="A2739" s="3">
        <v>2016</v>
      </c>
      <c r="B2739" s="3">
        <v>9</v>
      </c>
      <c r="C2739" s="4">
        <v>30</v>
      </c>
      <c r="D2739" s="8">
        <v>84</v>
      </c>
      <c r="E2739" s="8">
        <v>2090367.66</v>
      </c>
      <c r="F2739" s="8">
        <v>2056</v>
      </c>
      <c r="G2739" s="8">
        <v>2034038.55</v>
      </c>
      <c r="H2739" s="8">
        <v>911172.79</v>
      </c>
      <c r="I2739" s="8">
        <v>407125.18</v>
      </c>
      <c r="J2739" s="8">
        <v>574119.07999999996</v>
      </c>
      <c r="K2739" s="8">
        <v>0</v>
      </c>
      <c r="L2739" s="8">
        <v>418258.58</v>
      </c>
      <c r="M2739" s="8">
        <v>0</v>
      </c>
      <c r="N2739" s="8">
        <v>812770.05</v>
      </c>
      <c r="O2739" s="8">
        <v>66593.55</v>
      </c>
      <c r="P2739" s="8">
        <v>3962.37</v>
      </c>
      <c r="Q2739" s="8">
        <v>1484.22</v>
      </c>
      <c r="R2739" s="8">
        <v>1395.24</v>
      </c>
      <c r="S2739" s="8">
        <v>1665338.87</v>
      </c>
      <c r="T2739" s="8">
        <v>1366069.67</v>
      </c>
      <c r="U2739" s="8">
        <v>0</v>
      </c>
      <c r="V2739" s="8">
        <v>0</v>
      </c>
      <c r="W2739" s="8">
        <v>60</v>
      </c>
      <c r="X2739" s="8">
        <v>1713.68</v>
      </c>
      <c r="Y2739" s="8">
        <v>0</v>
      </c>
      <c r="Z2739" s="8">
        <v>0</v>
      </c>
      <c r="AA2739" s="8">
        <v>12239.13</v>
      </c>
      <c r="AB2739" s="8">
        <v>406750.6</v>
      </c>
      <c r="AC2739" s="9">
        <f t="shared" si="252"/>
        <v>-394511.47</v>
      </c>
      <c r="AD2739" s="5" t="str">
        <f>$C2739&amp;" "&amp;VLOOKUP(C2739,Tegevusalad!$A$1:$B$89,2,FALSE)</f>
        <v>30 MUUDE TRANSPORDIVAHENDITE TOOTMINE</v>
      </c>
      <c r="AE2739" s="6">
        <f t="shared" si="253"/>
        <v>428798.46999999974</v>
      </c>
      <c r="AF2739" s="6">
        <f t="shared" si="254"/>
        <v>2072519.8299999996</v>
      </c>
      <c r="AG2739" s="6">
        <f t="shared" si="255"/>
        <v>2462837.02</v>
      </c>
      <c r="AH2739" s="6">
        <f t="shared" si="256"/>
        <v>4070826.45</v>
      </c>
      <c r="AI2739" s="6">
        <f t="shared" si="257"/>
        <v>2461123.34</v>
      </c>
    </row>
    <row r="2740" spans="1:35" s="2" customFormat="1">
      <c r="A2740" s="3">
        <v>2016</v>
      </c>
      <c r="B2740" s="3">
        <v>9</v>
      </c>
      <c r="C2740" s="4">
        <v>31</v>
      </c>
      <c r="D2740" s="8">
        <v>648</v>
      </c>
      <c r="E2740" s="8">
        <v>27897774.59</v>
      </c>
      <c r="F2740" s="8">
        <v>829</v>
      </c>
      <c r="G2740" s="8">
        <v>31723751.690000001</v>
      </c>
      <c r="H2740" s="8">
        <v>28351492.010000002</v>
      </c>
      <c r="I2740" s="8">
        <v>26034397.050000001</v>
      </c>
      <c r="J2740" s="8">
        <v>2834820.89</v>
      </c>
      <c r="K2740" s="8">
        <v>78598.600000000006</v>
      </c>
      <c r="L2740" s="8">
        <v>5579629.5</v>
      </c>
      <c r="M2740" s="8">
        <v>44697.91</v>
      </c>
      <c r="N2740" s="8">
        <v>6760440.1699999999</v>
      </c>
      <c r="O2740" s="8">
        <v>146614.92000000001</v>
      </c>
      <c r="P2740" s="8">
        <v>203831.93</v>
      </c>
      <c r="Q2740" s="8">
        <v>8213.16</v>
      </c>
      <c r="R2740" s="8">
        <v>19943.080000000002</v>
      </c>
      <c r="S2740" s="8">
        <v>11235421.439999999</v>
      </c>
      <c r="T2740" s="8">
        <v>10233361.35</v>
      </c>
      <c r="U2740" s="8">
        <v>59873.98</v>
      </c>
      <c r="V2740" s="8">
        <v>0</v>
      </c>
      <c r="W2740" s="8">
        <v>14913.61</v>
      </c>
      <c r="X2740" s="8">
        <v>17665.72</v>
      </c>
      <c r="Y2740" s="8">
        <v>0</v>
      </c>
      <c r="Z2740" s="8">
        <v>0.05</v>
      </c>
      <c r="AA2740" s="8">
        <v>1077197.94</v>
      </c>
      <c r="AB2740" s="8">
        <v>2213310.75</v>
      </c>
      <c r="AC2740" s="9">
        <f t="shared" si="252"/>
        <v>-1136112.81</v>
      </c>
      <c r="AD2740" s="5" t="str">
        <f>$C2740&amp;" "&amp;VLOOKUP(C2740,Tegevusalad!$A$1:$B$89,2,FALSE)</f>
        <v>31 MÖÖBLITOOTMINE</v>
      </c>
      <c r="AE2740" s="6">
        <f t="shared" si="253"/>
        <v>16620973.889999999</v>
      </c>
      <c r="AF2740" s="6">
        <f t="shared" si="254"/>
        <v>21873546.23</v>
      </c>
      <c r="AG2740" s="6">
        <f t="shared" si="255"/>
        <v>48344725.579999998</v>
      </c>
      <c r="AH2740" s="6">
        <f t="shared" si="256"/>
        <v>33901916.25</v>
      </c>
      <c r="AI2740" s="6">
        <f t="shared" si="257"/>
        <v>48327059.859999999</v>
      </c>
    </row>
    <row r="2741" spans="1:35" s="2" customFormat="1">
      <c r="A2741" s="3">
        <v>2016</v>
      </c>
      <c r="B2741" s="3">
        <v>9</v>
      </c>
      <c r="C2741" s="4">
        <v>32</v>
      </c>
      <c r="D2741" s="8">
        <v>298</v>
      </c>
      <c r="E2741" s="8">
        <v>8216571.2199999997</v>
      </c>
      <c r="F2741" s="8">
        <v>1062078.33</v>
      </c>
      <c r="G2741" s="8">
        <v>11282691.210000001</v>
      </c>
      <c r="H2741" s="8">
        <v>9967522.8300000001</v>
      </c>
      <c r="I2741" s="8">
        <v>8780679.2300000004</v>
      </c>
      <c r="J2741" s="8">
        <v>1262104.6000000001</v>
      </c>
      <c r="K2741" s="8">
        <v>720.29</v>
      </c>
      <c r="L2741" s="8">
        <v>1738901.31</v>
      </c>
      <c r="M2741" s="8">
        <v>9876.44</v>
      </c>
      <c r="N2741" s="8">
        <v>2295421.44</v>
      </c>
      <c r="O2741" s="8">
        <v>491531.67</v>
      </c>
      <c r="P2741" s="8">
        <v>219451.46</v>
      </c>
      <c r="Q2741" s="8">
        <v>2635.13</v>
      </c>
      <c r="R2741" s="8">
        <v>5117.47</v>
      </c>
      <c r="S2741" s="8">
        <v>3221112.9</v>
      </c>
      <c r="T2741" s="8">
        <v>2934704.74</v>
      </c>
      <c r="U2741" s="8">
        <v>93663.32</v>
      </c>
      <c r="V2741" s="8">
        <v>68382.92</v>
      </c>
      <c r="W2741" s="8">
        <v>197239.5</v>
      </c>
      <c r="X2741" s="8">
        <v>12377.07</v>
      </c>
      <c r="Y2741" s="8">
        <v>516.66999999999996</v>
      </c>
      <c r="Z2741" s="8">
        <v>0</v>
      </c>
      <c r="AA2741" s="8">
        <v>291813.02</v>
      </c>
      <c r="AB2741" s="8">
        <v>837940.04</v>
      </c>
      <c r="AC2741" s="9">
        <f t="shared" si="252"/>
        <v>-546127.02</v>
      </c>
      <c r="AD2741" s="5" t="str">
        <f>$C2741&amp;" "&amp;VLOOKUP(C2741,Tegevusalad!$A$1:$B$89,2,FALSE)</f>
        <v>32 MUU TOOTMINE</v>
      </c>
      <c r="AE2741" s="6">
        <f t="shared" si="253"/>
        <v>5976250.4000000013</v>
      </c>
      <c r="AF2741" s="6">
        <f t="shared" si="254"/>
        <v>5798642.9000000004</v>
      </c>
      <c r="AG2741" s="6">
        <f t="shared" si="255"/>
        <v>17258941.610000003</v>
      </c>
      <c r="AH2741" s="6">
        <f t="shared" si="256"/>
        <v>11502694.550000001</v>
      </c>
      <c r="AI2741" s="6">
        <f t="shared" si="257"/>
        <v>17246564.540000003</v>
      </c>
    </row>
    <row r="2742" spans="1:35" s="2" customFormat="1">
      <c r="A2742" s="3">
        <v>2016</v>
      </c>
      <c r="B2742" s="3">
        <v>9</v>
      </c>
      <c r="C2742" s="4">
        <v>33</v>
      </c>
      <c r="D2742" s="8">
        <v>704</v>
      </c>
      <c r="E2742" s="8">
        <v>20669723.43</v>
      </c>
      <c r="F2742" s="8">
        <v>3399.67</v>
      </c>
      <c r="G2742" s="8">
        <v>17232717.469999999</v>
      </c>
      <c r="H2742" s="8">
        <v>4515836.2300000004</v>
      </c>
      <c r="I2742" s="8">
        <v>705529.56</v>
      </c>
      <c r="J2742" s="8">
        <v>269900.89</v>
      </c>
      <c r="K2742" s="8">
        <v>0</v>
      </c>
      <c r="L2742" s="8">
        <v>4134250.55</v>
      </c>
      <c r="M2742" s="8">
        <v>0</v>
      </c>
      <c r="N2742" s="8">
        <v>3202440.03</v>
      </c>
      <c r="O2742" s="8">
        <v>125445.77</v>
      </c>
      <c r="P2742" s="8">
        <v>133072.01</v>
      </c>
      <c r="Q2742" s="8">
        <v>14242.06</v>
      </c>
      <c r="R2742" s="8">
        <v>22495.5</v>
      </c>
      <c r="S2742" s="8">
        <v>6269208.1100000003</v>
      </c>
      <c r="T2742" s="8">
        <v>4180029.32</v>
      </c>
      <c r="U2742" s="8">
        <v>521110.19</v>
      </c>
      <c r="V2742" s="8">
        <v>0</v>
      </c>
      <c r="W2742" s="8">
        <v>8530.1299999999992</v>
      </c>
      <c r="X2742" s="8">
        <v>12364.01</v>
      </c>
      <c r="Y2742" s="8">
        <v>0</v>
      </c>
      <c r="Z2742" s="8">
        <v>99.5</v>
      </c>
      <c r="AA2742" s="8">
        <v>1512759.7</v>
      </c>
      <c r="AB2742" s="8">
        <v>581048.68000000005</v>
      </c>
      <c r="AC2742" s="9">
        <f t="shared" si="252"/>
        <v>931711.0199999999</v>
      </c>
      <c r="AD2742" s="5" t="str">
        <f>$C2742&amp;" "&amp;VLOOKUP(C2742,Tegevusalad!$A$1:$B$89,2,FALSE)</f>
        <v>33 MASINATE JA SEADMETE REMONT JA PAIGALDUS</v>
      </c>
      <c r="AE2742" s="6">
        <f t="shared" si="253"/>
        <v>13895168.810000002</v>
      </c>
      <c r="AF2742" s="6">
        <f t="shared" si="254"/>
        <v>8707130.4999999981</v>
      </c>
      <c r="AG2742" s="6">
        <f t="shared" si="255"/>
        <v>31127886.279999997</v>
      </c>
      <c r="AH2742" s="6">
        <f t="shared" si="256"/>
        <v>16124677.649999999</v>
      </c>
      <c r="AI2742" s="6">
        <f t="shared" si="257"/>
        <v>31115522.27</v>
      </c>
    </row>
    <row r="2743" spans="1:35" s="2" customFormat="1">
      <c r="A2743" s="3">
        <v>2016</v>
      </c>
      <c r="B2743" s="3">
        <v>9</v>
      </c>
      <c r="C2743" s="4">
        <v>35</v>
      </c>
      <c r="D2743" s="8">
        <v>229</v>
      </c>
      <c r="E2743" s="8">
        <v>113974090.34</v>
      </c>
      <c r="F2743" s="8">
        <v>995.75</v>
      </c>
      <c r="G2743" s="8">
        <v>12985148.800000001</v>
      </c>
      <c r="H2743" s="8">
        <v>7935040.1600000001</v>
      </c>
      <c r="I2743" s="8">
        <v>6697369.2599999998</v>
      </c>
      <c r="J2743" s="8">
        <v>724</v>
      </c>
      <c r="K2743" s="8">
        <v>0</v>
      </c>
      <c r="L2743" s="8">
        <v>22794907.629999999</v>
      </c>
      <c r="M2743" s="8">
        <v>0</v>
      </c>
      <c r="N2743" s="8">
        <v>17670500</v>
      </c>
      <c r="O2743" s="8">
        <v>108686.1</v>
      </c>
      <c r="P2743" s="8">
        <v>2850832.98</v>
      </c>
      <c r="Q2743" s="8">
        <v>13570.78</v>
      </c>
      <c r="R2743" s="8">
        <v>9562.43</v>
      </c>
      <c r="S2743" s="8">
        <v>1949254.15</v>
      </c>
      <c r="T2743" s="8">
        <v>546424.04</v>
      </c>
      <c r="U2743" s="8">
        <v>26352910.5</v>
      </c>
      <c r="V2743" s="8">
        <v>84</v>
      </c>
      <c r="W2743" s="8">
        <v>1037114.37</v>
      </c>
      <c r="X2743" s="8">
        <v>1544100.34</v>
      </c>
      <c r="Y2743" s="8">
        <v>0</v>
      </c>
      <c r="Z2743" s="8">
        <v>1.21</v>
      </c>
      <c r="AA2743" s="8">
        <v>5920419.9000000004</v>
      </c>
      <c r="AB2743" s="8">
        <v>796013.48</v>
      </c>
      <c r="AC2743" s="9">
        <f t="shared" si="252"/>
        <v>5124406.42</v>
      </c>
      <c r="AD2743" s="5" t="str">
        <f>$C2743&amp;" "&amp;VLOOKUP(C2743,Tegevusalad!$A$1:$B$89,2,FALSE)</f>
        <v>35 ELEKTRIENERGIA, GAASI, AURU JA KONDITSIONEERITUD ÕHUGA VARUSTAMINE</v>
      </c>
      <c r="AE2743" s="6">
        <f t="shared" si="253"/>
        <v>87217021.780000001</v>
      </c>
      <c r="AF2743" s="6">
        <f t="shared" si="254"/>
        <v>59554800.999999985</v>
      </c>
      <c r="AG2743" s="6">
        <f t="shared" si="255"/>
        <v>100202170.58000001</v>
      </c>
      <c r="AH2743" s="6">
        <f t="shared" si="256"/>
        <v>88400312.149999991</v>
      </c>
      <c r="AI2743" s="6">
        <f t="shared" si="257"/>
        <v>98658070.24000001</v>
      </c>
    </row>
    <row r="2744" spans="1:35" s="2" customFormat="1">
      <c r="A2744" s="3">
        <v>2016</v>
      </c>
      <c r="B2744" s="3">
        <v>9</v>
      </c>
      <c r="C2744" s="4">
        <v>36</v>
      </c>
      <c r="D2744" s="8">
        <v>93</v>
      </c>
      <c r="E2744" s="8">
        <v>9025622.7100000009</v>
      </c>
      <c r="F2744" s="8">
        <v>1731.23</v>
      </c>
      <c r="G2744" s="8">
        <v>159191.45000000001</v>
      </c>
      <c r="H2744" s="8">
        <v>6070</v>
      </c>
      <c r="I2744" s="8">
        <v>5630</v>
      </c>
      <c r="J2744" s="8">
        <v>150000</v>
      </c>
      <c r="K2744" s="8">
        <v>0</v>
      </c>
      <c r="L2744" s="8">
        <v>1805280.31</v>
      </c>
      <c r="M2744" s="8">
        <v>0</v>
      </c>
      <c r="N2744" s="8">
        <v>1163318.56</v>
      </c>
      <c r="O2744" s="8">
        <v>334.75</v>
      </c>
      <c r="P2744" s="8">
        <v>503141.98</v>
      </c>
      <c r="Q2744" s="8">
        <v>943.21</v>
      </c>
      <c r="R2744" s="8">
        <v>4492.1099999999997</v>
      </c>
      <c r="S2744" s="8">
        <v>647316.98</v>
      </c>
      <c r="T2744" s="8">
        <v>182040.1</v>
      </c>
      <c r="U2744" s="8">
        <v>800.5</v>
      </c>
      <c r="V2744" s="8">
        <v>0</v>
      </c>
      <c r="W2744" s="8">
        <v>4433.9799999999996</v>
      </c>
      <c r="X2744" s="8">
        <v>848.5</v>
      </c>
      <c r="Y2744" s="8">
        <v>0</v>
      </c>
      <c r="Z2744" s="8">
        <v>0.04</v>
      </c>
      <c r="AA2744" s="8">
        <v>842406.08</v>
      </c>
      <c r="AB2744" s="8">
        <v>200444.37</v>
      </c>
      <c r="AC2744" s="9">
        <f t="shared" si="252"/>
        <v>641961.71</v>
      </c>
      <c r="AD2744" s="5" t="str">
        <f>$C2744&amp;" "&amp;VLOOKUP(C2744,Tegevusalad!$A$1:$B$89,2,FALSE)</f>
        <v>36 VEEKOGUMINE, -TÖÖTLUS JA -VARUSTUS</v>
      </c>
      <c r="AE2744" s="6">
        <f t="shared" si="253"/>
        <v>8380084.9600000009</v>
      </c>
      <c r="AF2744" s="6">
        <f t="shared" si="254"/>
        <v>5189262.120000001</v>
      </c>
      <c r="AG2744" s="6">
        <f t="shared" si="255"/>
        <v>8539276.4100000001</v>
      </c>
      <c r="AH2744" s="6">
        <f t="shared" si="256"/>
        <v>5839053.3500000006</v>
      </c>
      <c r="AI2744" s="6">
        <f t="shared" si="257"/>
        <v>8538427.9100000001</v>
      </c>
    </row>
    <row r="2745" spans="1:35" s="2" customFormat="1">
      <c r="A2745" s="3">
        <v>2016</v>
      </c>
      <c r="B2745" s="3">
        <v>9</v>
      </c>
      <c r="C2745" s="4">
        <v>37</v>
      </c>
      <c r="D2745" s="8">
        <v>77</v>
      </c>
      <c r="E2745" s="8">
        <v>4478451.9800000004</v>
      </c>
      <c r="F2745" s="8">
        <v>458.72</v>
      </c>
      <c r="G2745" s="8">
        <v>51472.88</v>
      </c>
      <c r="H2745" s="8">
        <v>18674.88</v>
      </c>
      <c r="I2745" s="8">
        <v>18674.88</v>
      </c>
      <c r="J2745" s="8">
        <v>0</v>
      </c>
      <c r="K2745" s="8">
        <v>0</v>
      </c>
      <c r="L2745" s="8">
        <v>895731.65</v>
      </c>
      <c r="M2745" s="8">
        <v>0</v>
      </c>
      <c r="N2745" s="8">
        <v>530279.56999999995</v>
      </c>
      <c r="O2745" s="8">
        <v>14453.48</v>
      </c>
      <c r="P2745" s="8">
        <v>200419.35</v>
      </c>
      <c r="Q2745" s="8">
        <v>1533.08</v>
      </c>
      <c r="R2745" s="8">
        <v>1316.03</v>
      </c>
      <c r="S2745" s="8">
        <v>122184.4</v>
      </c>
      <c r="T2745" s="8">
        <v>101017.03</v>
      </c>
      <c r="U2745" s="8">
        <v>11.79</v>
      </c>
      <c r="V2745" s="8">
        <v>11.78</v>
      </c>
      <c r="W2745" s="8">
        <v>1929.24</v>
      </c>
      <c r="X2745" s="8">
        <v>498.28</v>
      </c>
      <c r="Y2745" s="8">
        <v>0</v>
      </c>
      <c r="Z2745" s="8">
        <v>0</v>
      </c>
      <c r="AA2745" s="8">
        <v>372660.1</v>
      </c>
      <c r="AB2745" s="8">
        <v>7208.02</v>
      </c>
      <c r="AC2745" s="9">
        <f t="shared" si="252"/>
        <v>365452.07999999996</v>
      </c>
      <c r="AD2745" s="5" t="str">
        <f>$C2745&amp;" "&amp;VLOOKUP(C2745,Tegevusalad!$A$1:$B$89,2,FALSE)</f>
        <v>37 KANALISATSIOON</v>
      </c>
      <c r="AE2745" s="6">
        <f t="shared" si="253"/>
        <v>4357212.79</v>
      </c>
      <c r="AF2745" s="6">
        <f t="shared" si="254"/>
        <v>2463526.19</v>
      </c>
      <c r="AG2745" s="6">
        <f t="shared" si="255"/>
        <v>4408685.67</v>
      </c>
      <c r="AH2745" s="6">
        <f t="shared" si="256"/>
        <v>2657977.9999999995</v>
      </c>
      <c r="AI2745" s="6">
        <f t="shared" si="257"/>
        <v>4408187.3899999997</v>
      </c>
    </row>
    <row r="2746" spans="1:35" s="2" customFormat="1">
      <c r="A2746" s="3">
        <v>2016</v>
      </c>
      <c r="B2746" s="3">
        <v>9</v>
      </c>
      <c r="C2746" s="4">
        <v>38</v>
      </c>
      <c r="D2746" s="8">
        <v>154</v>
      </c>
      <c r="E2746" s="8">
        <v>16555671.779999999</v>
      </c>
      <c r="F2746" s="8">
        <v>0</v>
      </c>
      <c r="G2746" s="8">
        <v>13113203.699999999</v>
      </c>
      <c r="H2746" s="8">
        <v>10301547.52</v>
      </c>
      <c r="I2746" s="8">
        <v>9283466.7100000009</v>
      </c>
      <c r="J2746" s="8">
        <v>2567602.09</v>
      </c>
      <c r="K2746" s="8">
        <v>0</v>
      </c>
      <c r="L2746" s="8">
        <v>3311134.36</v>
      </c>
      <c r="M2746" s="8">
        <v>0</v>
      </c>
      <c r="N2746" s="8">
        <v>3297901.55</v>
      </c>
      <c r="O2746" s="8">
        <v>98627.9</v>
      </c>
      <c r="P2746" s="8">
        <v>151833.59</v>
      </c>
      <c r="Q2746" s="8">
        <v>2324.6999999999998</v>
      </c>
      <c r="R2746" s="8">
        <v>8958.0400000000009</v>
      </c>
      <c r="S2746" s="8">
        <v>3227833.22</v>
      </c>
      <c r="T2746" s="8">
        <v>2843167.16</v>
      </c>
      <c r="U2746" s="8">
        <v>3130727.09</v>
      </c>
      <c r="V2746" s="8">
        <v>3130727.44</v>
      </c>
      <c r="W2746" s="8">
        <v>71765.119999999995</v>
      </c>
      <c r="X2746" s="8">
        <v>1219963.1100000001</v>
      </c>
      <c r="Y2746" s="8">
        <v>0</v>
      </c>
      <c r="Z2746" s="8">
        <v>0</v>
      </c>
      <c r="AA2746" s="8">
        <v>620343.91</v>
      </c>
      <c r="AB2746" s="8">
        <v>607111.1</v>
      </c>
      <c r="AC2746" s="9">
        <f t="shared" si="252"/>
        <v>13232.810000000056</v>
      </c>
      <c r="AD2746" s="5" t="str">
        <f>$C2746&amp;" "&amp;VLOOKUP(C2746,Tegevusalad!$A$1:$B$89,2,FALSE)</f>
        <v>38 JÄÄTMEKOGUMINE, -TÖÖTLUS JA -KÕRVALDUS; MATERJALIDE TAASKASUTUSELE VÕTMINE</v>
      </c>
      <c r="AE2746" s="6">
        <f t="shared" si="253"/>
        <v>11417074.58</v>
      </c>
      <c r="AF2746" s="6">
        <f t="shared" si="254"/>
        <v>12813325.579999998</v>
      </c>
      <c r="AG2746" s="6">
        <f t="shared" si="255"/>
        <v>24530278.279999994</v>
      </c>
      <c r="AH2746" s="6">
        <f t="shared" si="256"/>
        <v>16534297.949999999</v>
      </c>
      <c r="AI2746" s="6">
        <f t="shared" si="257"/>
        <v>23310315.169999994</v>
      </c>
    </row>
    <row r="2747" spans="1:35" s="2" customFormat="1">
      <c r="A2747" s="3">
        <v>2016</v>
      </c>
      <c r="B2747" s="3">
        <v>9</v>
      </c>
      <c r="C2747" s="4">
        <v>39</v>
      </c>
      <c r="D2747" s="8">
        <v>10</v>
      </c>
      <c r="E2747" s="8">
        <v>161129.46</v>
      </c>
      <c r="F2747" s="8">
        <v>362.39</v>
      </c>
      <c r="G2747" s="8">
        <v>10597.75</v>
      </c>
      <c r="H2747" s="8">
        <v>0</v>
      </c>
      <c r="I2747" s="8">
        <v>0</v>
      </c>
      <c r="J2747" s="8">
        <v>0</v>
      </c>
      <c r="K2747" s="8">
        <v>0</v>
      </c>
      <c r="L2747" s="8">
        <v>32258.51</v>
      </c>
      <c r="M2747" s="8">
        <v>0</v>
      </c>
      <c r="N2747" s="8">
        <v>32220.58</v>
      </c>
      <c r="O2747" s="8">
        <v>0</v>
      </c>
      <c r="P2747" s="8">
        <v>3320</v>
      </c>
      <c r="Q2747" s="8">
        <v>123.21</v>
      </c>
      <c r="R2747" s="8">
        <v>13.49</v>
      </c>
      <c r="S2747" s="8">
        <v>50000</v>
      </c>
      <c r="T2747" s="8">
        <v>50000</v>
      </c>
      <c r="U2747" s="8">
        <v>3632.75</v>
      </c>
      <c r="V2747" s="8">
        <v>3632.75</v>
      </c>
      <c r="W2747" s="8">
        <v>0</v>
      </c>
      <c r="X2747" s="8">
        <v>31641.03</v>
      </c>
      <c r="Y2747" s="8">
        <v>0</v>
      </c>
      <c r="Z2747" s="8">
        <v>0</v>
      </c>
      <c r="AA2747" s="8">
        <v>4485.17</v>
      </c>
      <c r="AB2747" s="8">
        <v>4447.24</v>
      </c>
      <c r="AC2747" s="9">
        <f t="shared" si="252"/>
        <v>37.930000000000291</v>
      </c>
      <c r="AD2747" s="5" t="str">
        <f>$C2747&amp;" "&amp;VLOOKUP(C2747,Tegevusalad!$A$1:$B$89,2,FALSE)</f>
        <v>39 SAASTEKÄITLUS JA MUUD JÄÄTMEKÄITLUSTEGEVUSED</v>
      </c>
      <c r="AE2747" s="6">
        <f t="shared" si="253"/>
        <v>139500.13</v>
      </c>
      <c r="AF2747" s="6">
        <f t="shared" si="254"/>
        <v>111170.35</v>
      </c>
      <c r="AG2747" s="6">
        <f t="shared" si="255"/>
        <v>150097.88</v>
      </c>
      <c r="AH2747" s="6">
        <f t="shared" si="256"/>
        <v>161170.35</v>
      </c>
      <c r="AI2747" s="6">
        <f t="shared" si="257"/>
        <v>118456.85</v>
      </c>
    </row>
    <row r="2748" spans="1:35" s="2" customFormat="1">
      <c r="A2748" s="3">
        <v>2016</v>
      </c>
      <c r="B2748" s="3">
        <v>9</v>
      </c>
      <c r="C2748" s="4">
        <v>41</v>
      </c>
      <c r="D2748" s="8">
        <v>3609</v>
      </c>
      <c r="E2748" s="8">
        <v>174702892.72</v>
      </c>
      <c r="F2748" s="8">
        <v>13571.62</v>
      </c>
      <c r="G2748" s="8">
        <v>16544482.699999999</v>
      </c>
      <c r="H2748" s="8">
        <v>7026206.4500000002</v>
      </c>
      <c r="I2748" s="8">
        <v>1796601.49</v>
      </c>
      <c r="J2748" s="8">
        <v>4737720.5599999996</v>
      </c>
      <c r="K2748" s="8">
        <v>0</v>
      </c>
      <c r="L2748" s="8">
        <v>34941799.960000001</v>
      </c>
      <c r="M2748" s="8">
        <v>3063.54</v>
      </c>
      <c r="N2748" s="8">
        <v>31640561.469999999</v>
      </c>
      <c r="O2748" s="8">
        <v>44999.01</v>
      </c>
      <c r="P2748" s="8">
        <v>345236.14</v>
      </c>
      <c r="Q2748" s="8">
        <v>72701.53</v>
      </c>
      <c r="R2748" s="8">
        <v>99405.86</v>
      </c>
      <c r="S2748" s="8">
        <v>2314283.23</v>
      </c>
      <c r="T2748" s="8">
        <v>1859320.35</v>
      </c>
      <c r="U2748" s="8">
        <v>76522.87</v>
      </c>
      <c r="V2748" s="8">
        <v>65527.8</v>
      </c>
      <c r="W2748" s="8">
        <v>1129068.5</v>
      </c>
      <c r="X2748" s="8">
        <v>254737.54</v>
      </c>
      <c r="Y2748" s="8">
        <v>2177.0100000000002</v>
      </c>
      <c r="Z2748" s="8">
        <v>371.81</v>
      </c>
      <c r="AA2748" s="8">
        <v>7912809.5800000001</v>
      </c>
      <c r="AB2748" s="8">
        <v>4606702.3499999996</v>
      </c>
      <c r="AC2748" s="9">
        <f t="shared" si="252"/>
        <v>3306107.2300000004</v>
      </c>
      <c r="AD2748" s="5" t="str">
        <f>$C2748&amp;" "&amp;VLOOKUP(C2748,Tegevusalad!$A$1:$B$89,2,FALSE)</f>
        <v>41 HOONETE EHITUS</v>
      </c>
      <c r="AE2748" s="6">
        <f t="shared" si="253"/>
        <v>172580395.78</v>
      </c>
      <c r="AF2748" s="6">
        <f t="shared" si="254"/>
        <v>156149563.29999998</v>
      </c>
      <c r="AG2748" s="6">
        <f t="shared" si="255"/>
        <v>189124878.47999999</v>
      </c>
      <c r="AH2748" s="6">
        <f t="shared" si="256"/>
        <v>158699836.64999998</v>
      </c>
      <c r="AI2748" s="6">
        <f t="shared" si="257"/>
        <v>188870140.94</v>
      </c>
    </row>
    <row r="2749" spans="1:35" s="2" customFormat="1">
      <c r="A2749" s="3">
        <v>2016</v>
      </c>
      <c r="B2749" s="3">
        <v>9</v>
      </c>
      <c r="C2749" s="4">
        <v>42</v>
      </c>
      <c r="D2749" s="8">
        <v>860</v>
      </c>
      <c r="E2749" s="8">
        <v>97719695.780000001</v>
      </c>
      <c r="F2749" s="8">
        <v>4449.8900000000003</v>
      </c>
      <c r="G2749" s="8">
        <v>2166101.41</v>
      </c>
      <c r="H2749" s="8">
        <v>1386516.68</v>
      </c>
      <c r="I2749" s="8">
        <v>674585.77</v>
      </c>
      <c r="J2749" s="8">
        <v>52663.839999999997</v>
      </c>
      <c r="K2749" s="8">
        <v>0</v>
      </c>
      <c r="L2749" s="8">
        <v>19544339.59</v>
      </c>
      <c r="M2749" s="8">
        <v>0</v>
      </c>
      <c r="N2749" s="8">
        <v>14939346.529999999</v>
      </c>
      <c r="O2749" s="8">
        <v>78582.899999999994</v>
      </c>
      <c r="P2749" s="8">
        <v>311249.53999999998</v>
      </c>
      <c r="Q2749" s="8">
        <v>44153.46</v>
      </c>
      <c r="R2749" s="8">
        <v>59306.35</v>
      </c>
      <c r="S2749" s="8">
        <v>3961180.43</v>
      </c>
      <c r="T2749" s="8">
        <v>2653483.36</v>
      </c>
      <c r="U2749" s="8">
        <v>164416.54</v>
      </c>
      <c r="V2749" s="8">
        <v>0</v>
      </c>
      <c r="W2749" s="8">
        <v>94326.28</v>
      </c>
      <c r="X2749" s="8">
        <v>493318.98</v>
      </c>
      <c r="Y2749" s="8">
        <v>0</v>
      </c>
      <c r="Z2749" s="8">
        <v>0</v>
      </c>
      <c r="AA2749" s="8">
        <v>5070588.84</v>
      </c>
      <c r="AB2749" s="8">
        <v>465595.78</v>
      </c>
      <c r="AC2749" s="9">
        <f t="shared" si="252"/>
        <v>4604993.0599999996</v>
      </c>
      <c r="AD2749" s="5" t="str">
        <f>$C2749&amp;" "&amp;VLOOKUP(C2749,Tegevusalad!$A$1:$B$89,2,FALSE)</f>
        <v>42 RAJATISTE EHITUS</v>
      </c>
      <c r="AE2749" s="6">
        <f t="shared" si="253"/>
        <v>94091867.680000007</v>
      </c>
      <c r="AF2749" s="6">
        <f t="shared" si="254"/>
        <v>70474752.929999977</v>
      </c>
      <c r="AG2749" s="6">
        <f t="shared" si="255"/>
        <v>96257969.090000004</v>
      </c>
      <c r="AH2749" s="6">
        <f t="shared" si="256"/>
        <v>74993264.399999991</v>
      </c>
      <c r="AI2749" s="6">
        <f t="shared" si="257"/>
        <v>95764650.109999999</v>
      </c>
    </row>
    <row r="2750" spans="1:35" s="2" customFormat="1">
      <c r="A2750" s="3">
        <v>2016</v>
      </c>
      <c r="B2750" s="3">
        <v>9</v>
      </c>
      <c r="C2750" s="4">
        <v>43</v>
      </c>
      <c r="D2750" s="8">
        <v>4955</v>
      </c>
      <c r="E2750" s="8">
        <v>116673100.59999999</v>
      </c>
      <c r="F2750" s="8">
        <v>24790.76</v>
      </c>
      <c r="G2750" s="8">
        <v>10939615.289999999</v>
      </c>
      <c r="H2750" s="8">
        <v>7659168.0700000003</v>
      </c>
      <c r="I2750" s="8">
        <v>2659159.87</v>
      </c>
      <c r="J2750" s="8">
        <v>543286.93999999994</v>
      </c>
      <c r="K2750" s="8">
        <v>0</v>
      </c>
      <c r="L2750" s="8">
        <v>23336851.300000001</v>
      </c>
      <c r="M2750" s="8">
        <v>0</v>
      </c>
      <c r="N2750" s="8">
        <v>17706865.170000002</v>
      </c>
      <c r="O2750" s="8">
        <v>231759.4</v>
      </c>
      <c r="P2750" s="8">
        <v>572723.49</v>
      </c>
      <c r="Q2750" s="8">
        <v>128320.11</v>
      </c>
      <c r="R2750" s="8">
        <v>98521.16</v>
      </c>
      <c r="S2750" s="8">
        <v>10034212.67</v>
      </c>
      <c r="T2750" s="8">
        <v>8549356.8499999996</v>
      </c>
      <c r="U2750" s="8">
        <v>235860.52</v>
      </c>
      <c r="V2750" s="8">
        <v>46280.1</v>
      </c>
      <c r="W2750" s="8">
        <v>278041.96999999997</v>
      </c>
      <c r="X2750" s="8">
        <v>157789.81</v>
      </c>
      <c r="Y2750" s="8">
        <v>20.62</v>
      </c>
      <c r="Z2750" s="8">
        <v>2506.48</v>
      </c>
      <c r="AA2750" s="8">
        <v>7181177.3600000003</v>
      </c>
      <c r="AB2750" s="8">
        <v>1553677.09</v>
      </c>
      <c r="AC2750" s="9">
        <f t="shared" si="252"/>
        <v>5627500.2700000005</v>
      </c>
      <c r="AD2750" s="5" t="str">
        <f>$C2750&amp;" "&amp;VLOOKUP(C2750,Tegevusalad!$A$1:$B$89,2,FALSE)</f>
        <v>43 ERIEHITUSTÖÖD</v>
      </c>
      <c r="AE2750" s="6">
        <f t="shared" si="253"/>
        <v>106585607.98</v>
      </c>
      <c r="AF2750" s="6">
        <f t="shared" si="254"/>
        <v>77644341.560000002</v>
      </c>
      <c r="AG2750" s="6">
        <f t="shared" si="255"/>
        <v>117525223.27000001</v>
      </c>
      <c r="AH2750" s="6">
        <f t="shared" si="256"/>
        <v>89026931.650000006</v>
      </c>
      <c r="AI2750" s="6">
        <f t="shared" si="257"/>
        <v>117367433.46000001</v>
      </c>
    </row>
    <row r="2751" spans="1:35" s="2" customFormat="1">
      <c r="A2751" s="3">
        <v>2016</v>
      </c>
      <c r="B2751" s="3">
        <v>9</v>
      </c>
      <c r="C2751" s="4">
        <v>45</v>
      </c>
      <c r="D2751" s="8">
        <v>2938</v>
      </c>
      <c r="E2751" s="8">
        <v>291328036.80000001</v>
      </c>
      <c r="F2751" s="8">
        <v>8797.0400000000009</v>
      </c>
      <c r="G2751" s="8">
        <v>49886613.030000001</v>
      </c>
      <c r="H2751" s="8">
        <v>45604455.210000001</v>
      </c>
      <c r="I2751" s="8">
        <v>42301077.759999998</v>
      </c>
      <c r="J2751" s="8">
        <v>1489019.82</v>
      </c>
      <c r="K2751" s="8">
        <v>73661.440000000002</v>
      </c>
      <c r="L2751" s="8">
        <v>58266399.299999997</v>
      </c>
      <c r="M2751" s="8">
        <v>281045.31</v>
      </c>
      <c r="N2751" s="8">
        <v>43146433.780000001</v>
      </c>
      <c r="O2751" s="8">
        <v>1747392.22</v>
      </c>
      <c r="P2751" s="8">
        <v>591895.98</v>
      </c>
      <c r="Q2751" s="8">
        <v>86907.87</v>
      </c>
      <c r="R2751" s="8">
        <v>54077.54</v>
      </c>
      <c r="S2751" s="8">
        <v>110811963.63</v>
      </c>
      <c r="T2751" s="8">
        <v>107330478.29000001</v>
      </c>
      <c r="U2751" s="8">
        <v>2044909.88</v>
      </c>
      <c r="V2751" s="8">
        <v>10922.78</v>
      </c>
      <c r="W2751" s="8">
        <v>393896.78</v>
      </c>
      <c r="X2751" s="8">
        <v>153776.22</v>
      </c>
      <c r="Y2751" s="8">
        <v>87.07</v>
      </c>
      <c r="Z2751" s="8">
        <v>9924.4599999999991</v>
      </c>
      <c r="AA2751" s="8">
        <v>17776591.739999998</v>
      </c>
      <c r="AB2751" s="8">
        <v>2385418.2999999998</v>
      </c>
      <c r="AC2751" s="9">
        <f t="shared" si="252"/>
        <v>15391173.439999998</v>
      </c>
      <c r="AD2751" s="5" t="str">
        <f>$C2751&amp;" "&amp;VLOOKUP(C2751,Tegevusalad!$A$1:$B$89,2,FALSE)</f>
        <v>45 MOOTORSÕIDUKITE JA MOOTORRATASTE HULGI- JA JAEMÜÜK NING REMONT</v>
      </c>
      <c r="AE2751" s="6">
        <f t="shared" si="253"/>
        <v>178633736.55000007</v>
      </c>
      <c r="AF2751" s="6">
        <f t="shared" si="254"/>
        <v>94419644.770000011</v>
      </c>
      <c r="AG2751" s="6">
        <f t="shared" si="255"/>
        <v>228520349.58000004</v>
      </c>
      <c r="AH2751" s="6">
        <f t="shared" si="256"/>
        <v>216002556.59999999</v>
      </c>
      <c r="AI2751" s="6">
        <f t="shared" si="257"/>
        <v>228366573.36000001</v>
      </c>
    </row>
    <row r="2752" spans="1:35" s="2" customFormat="1">
      <c r="A2752" s="3">
        <v>2016</v>
      </c>
      <c r="B2752" s="3">
        <v>9</v>
      </c>
      <c r="C2752" s="4">
        <v>46</v>
      </c>
      <c r="D2752" s="8">
        <v>7336</v>
      </c>
      <c r="E2752" s="8">
        <v>899126420.46000004</v>
      </c>
      <c r="F2752" s="8">
        <v>65180206.609999999</v>
      </c>
      <c r="G2752" s="8">
        <v>287777976.26999998</v>
      </c>
      <c r="H2752" s="8">
        <v>167260153.09</v>
      </c>
      <c r="I2752" s="8">
        <v>146250166.84</v>
      </c>
      <c r="J2752" s="8">
        <v>38051268.009999998</v>
      </c>
      <c r="K2752" s="8">
        <v>55570.7</v>
      </c>
      <c r="L2752" s="8">
        <v>185691502.61000001</v>
      </c>
      <c r="M2752" s="8">
        <v>1625841.65</v>
      </c>
      <c r="N2752" s="8">
        <v>142246877.16999999</v>
      </c>
      <c r="O2752" s="8">
        <v>8402315.9199999999</v>
      </c>
      <c r="P2752" s="8">
        <v>1076069.07</v>
      </c>
      <c r="Q2752" s="8">
        <v>115364.92</v>
      </c>
      <c r="R2752" s="8">
        <v>291239.87</v>
      </c>
      <c r="S2752" s="8">
        <v>354471304.77999997</v>
      </c>
      <c r="T2752" s="8">
        <v>325801832.75999999</v>
      </c>
      <c r="U2752" s="8">
        <v>17259827.07</v>
      </c>
      <c r="V2752" s="8">
        <v>2164271.63</v>
      </c>
      <c r="W2752" s="8">
        <v>2866812.75</v>
      </c>
      <c r="X2752" s="8">
        <v>2455748.9</v>
      </c>
      <c r="Y2752" s="8">
        <v>29354.86</v>
      </c>
      <c r="Z2752" s="8">
        <v>1342.67</v>
      </c>
      <c r="AA2752" s="8">
        <v>61126772.200000003</v>
      </c>
      <c r="AB2752" s="8">
        <v>16028292.92</v>
      </c>
      <c r="AC2752" s="9">
        <f t="shared" si="252"/>
        <v>45098479.280000001</v>
      </c>
      <c r="AD2752" s="5" t="str">
        <f>$C2752&amp;" "&amp;VLOOKUP(C2752,Tegevusalad!$A$1:$B$89,2,FALSE)</f>
        <v>46 HULGIKAUBANDUS, V.A MOOTORSÕIDUKID JA MOOTORRATTAD</v>
      </c>
      <c r="AE2752" s="6">
        <f t="shared" si="253"/>
        <v>595031244.12000012</v>
      </c>
      <c r="AF2752" s="6">
        <f t="shared" si="254"/>
        <v>301112145.37999994</v>
      </c>
      <c r="AG2752" s="6">
        <f t="shared" si="255"/>
        <v>882809220.39000034</v>
      </c>
      <c r="AH2752" s="6">
        <f t="shared" si="256"/>
        <v>712690585.19999993</v>
      </c>
      <c r="AI2752" s="6">
        <f t="shared" si="257"/>
        <v>880353471.49000025</v>
      </c>
    </row>
    <row r="2753" spans="1:35" s="2" customFormat="1">
      <c r="A2753" s="3">
        <v>2016</v>
      </c>
      <c r="B2753" s="3">
        <v>9</v>
      </c>
      <c r="C2753" s="4">
        <v>47</v>
      </c>
      <c r="D2753" s="8">
        <v>5815</v>
      </c>
      <c r="E2753" s="8">
        <v>602120910.88</v>
      </c>
      <c r="F2753" s="8">
        <v>26815630.57</v>
      </c>
      <c r="G2753" s="8">
        <v>27356651.219999999</v>
      </c>
      <c r="H2753" s="8">
        <v>20254431.84</v>
      </c>
      <c r="I2753" s="8">
        <v>17542401.789999999</v>
      </c>
      <c r="J2753" s="8">
        <v>5555526.9100000001</v>
      </c>
      <c r="K2753" s="8">
        <v>1915189.92</v>
      </c>
      <c r="L2753" s="8">
        <v>122837589.09999999</v>
      </c>
      <c r="M2753" s="8">
        <v>10755.01</v>
      </c>
      <c r="N2753" s="8">
        <v>92540815.540000007</v>
      </c>
      <c r="O2753" s="8">
        <v>1250835.26</v>
      </c>
      <c r="P2753" s="8">
        <v>4368149.87</v>
      </c>
      <c r="Q2753" s="8">
        <v>48020.97</v>
      </c>
      <c r="R2753" s="8">
        <v>70459</v>
      </c>
      <c r="S2753" s="8">
        <v>112755410.67</v>
      </c>
      <c r="T2753" s="8">
        <v>104928602.72</v>
      </c>
      <c r="U2753" s="8">
        <v>25535672.32</v>
      </c>
      <c r="V2753" s="8">
        <v>15191867.939999999</v>
      </c>
      <c r="W2753" s="8">
        <v>8648865.0500000007</v>
      </c>
      <c r="X2753" s="8">
        <v>541826.61</v>
      </c>
      <c r="Y2753" s="8">
        <v>96.96</v>
      </c>
      <c r="Z2753" s="8">
        <v>94.42</v>
      </c>
      <c r="AA2753" s="8">
        <v>31396264.329999998</v>
      </c>
      <c r="AB2753" s="8">
        <v>1088733.21</v>
      </c>
      <c r="AC2753" s="9">
        <f t="shared" si="252"/>
        <v>30307531.119999997</v>
      </c>
      <c r="AD2753" s="5" t="str">
        <f>$C2753&amp;" "&amp;VLOOKUP(C2753,Tegevusalad!$A$1:$B$89,2,FALSE)</f>
        <v>47 JAEKAUBANDUS, V.A MOOTORSÕIDUKID JA MOOTORRATTAD</v>
      </c>
      <c r="AE2753" s="6">
        <f t="shared" si="253"/>
        <v>491187285.07000005</v>
      </c>
      <c r="AF2753" s="6">
        <f t="shared" si="254"/>
        <v>333702981.34999996</v>
      </c>
      <c r="AG2753" s="6">
        <f t="shared" si="255"/>
        <v>518543936.29000008</v>
      </c>
      <c r="AH2753" s="6">
        <f t="shared" si="256"/>
        <v>463056372.69999999</v>
      </c>
      <c r="AI2753" s="6">
        <f t="shared" si="257"/>
        <v>518002109.68000007</v>
      </c>
    </row>
    <row r="2754" spans="1:35" s="2" customFormat="1">
      <c r="A2754" s="3">
        <v>2016</v>
      </c>
      <c r="B2754" s="3">
        <v>9</v>
      </c>
      <c r="C2754" s="4">
        <v>49</v>
      </c>
      <c r="D2754" s="8">
        <v>3910</v>
      </c>
      <c r="E2754" s="8">
        <v>107976275.5</v>
      </c>
      <c r="F2754" s="8">
        <v>24395.8</v>
      </c>
      <c r="G2754" s="8">
        <v>54506782.149999999</v>
      </c>
      <c r="H2754" s="8">
        <v>27532000.949999999</v>
      </c>
      <c r="I2754" s="8">
        <v>1541861.49</v>
      </c>
      <c r="J2754" s="8">
        <v>516652.62</v>
      </c>
      <c r="K2754" s="8">
        <v>0</v>
      </c>
      <c r="L2754" s="8">
        <v>21597450.710000001</v>
      </c>
      <c r="M2754" s="8">
        <v>0</v>
      </c>
      <c r="N2754" s="8">
        <v>18781109.129999999</v>
      </c>
      <c r="O2754" s="8">
        <v>81134.25</v>
      </c>
      <c r="P2754" s="8">
        <v>2808377.15</v>
      </c>
      <c r="Q2754" s="8">
        <v>146321.47</v>
      </c>
      <c r="R2754" s="8">
        <v>69426.73</v>
      </c>
      <c r="S2754" s="8">
        <v>12020722.300000001</v>
      </c>
      <c r="T2754" s="8">
        <v>2992769.97</v>
      </c>
      <c r="U2754" s="8">
        <v>2430523.92</v>
      </c>
      <c r="V2754" s="8">
        <v>2381.92</v>
      </c>
      <c r="W2754" s="8">
        <v>308536.69</v>
      </c>
      <c r="X2754" s="8">
        <v>168404.45</v>
      </c>
      <c r="Y2754" s="8">
        <v>0.01</v>
      </c>
      <c r="Z2754" s="8">
        <v>295.64</v>
      </c>
      <c r="AA2754" s="8">
        <v>6129177.5</v>
      </c>
      <c r="AB2754" s="8">
        <v>3313131.55</v>
      </c>
      <c r="AC2754" s="9">
        <f t="shared" ref="AC2754:AC2817" si="258">AA2754-AB2754</f>
        <v>2816045.95</v>
      </c>
      <c r="AD2754" s="5" t="str">
        <f>$C2754&amp;" "&amp;VLOOKUP(C2754,Tegevusalad!$A$1:$B$89,2,FALSE)</f>
        <v>49 MAISMAAVEONDUS JA TORUTRANSPORT</v>
      </c>
      <c r="AE2754" s="6">
        <f t="shared" si="253"/>
        <v>93717829.530000001</v>
      </c>
      <c r="AF2754" s="6">
        <f t="shared" si="254"/>
        <v>79398143.75</v>
      </c>
      <c r="AG2754" s="6">
        <f t="shared" si="255"/>
        <v>148224611.67999998</v>
      </c>
      <c r="AH2754" s="6">
        <f t="shared" si="256"/>
        <v>94252679.299999997</v>
      </c>
      <c r="AI2754" s="6">
        <f t="shared" si="257"/>
        <v>148056207.22999999</v>
      </c>
    </row>
    <row r="2755" spans="1:35" s="2" customFormat="1">
      <c r="A2755" s="3">
        <v>2016</v>
      </c>
      <c r="B2755" s="3">
        <v>9</v>
      </c>
      <c r="C2755" s="4">
        <v>50</v>
      </c>
      <c r="D2755" s="8">
        <v>57</v>
      </c>
      <c r="E2755" s="8">
        <v>19510407.039999999</v>
      </c>
      <c r="F2755" s="8">
        <v>1385308.59</v>
      </c>
      <c r="G2755" s="8">
        <v>20245802.640000001</v>
      </c>
      <c r="H2755" s="8">
        <v>4309958.26</v>
      </c>
      <c r="I2755" s="8">
        <v>13580</v>
      </c>
      <c r="J2755" s="8">
        <v>0</v>
      </c>
      <c r="K2755" s="8">
        <v>0</v>
      </c>
      <c r="L2755" s="8">
        <v>4026759.18</v>
      </c>
      <c r="M2755" s="8">
        <v>0</v>
      </c>
      <c r="N2755" s="8">
        <v>3294776.13</v>
      </c>
      <c r="O2755" s="8">
        <v>38418</v>
      </c>
      <c r="P2755" s="8">
        <v>439914.74</v>
      </c>
      <c r="Q2755" s="8">
        <v>873.77</v>
      </c>
      <c r="R2755" s="8">
        <v>2437.56</v>
      </c>
      <c r="S2755" s="8">
        <v>6548150.7699999996</v>
      </c>
      <c r="T2755" s="8">
        <v>3815971.4</v>
      </c>
      <c r="U2755" s="8">
        <v>35.79</v>
      </c>
      <c r="V2755" s="8">
        <v>0</v>
      </c>
      <c r="W2755" s="8">
        <v>2611.06</v>
      </c>
      <c r="X2755" s="8">
        <v>0</v>
      </c>
      <c r="Y2755" s="8">
        <v>0</v>
      </c>
      <c r="Z2755" s="8">
        <v>0</v>
      </c>
      <c r="AA2755" s="8">
        <v>1359378</v>
      </c>
      <c r="AB2755" s="8">
        <v>627394.94999999995</v>
      </c>
      <c r="AC2755" s="9">
        <f t="shared" si="258"/>
        <v>731983.05</v>
      </c>
      <c r="AD2755" s="5" t="str">
        <f>$C2755&amp;" "&amp;VLOOKUP(C2755,Tegevusalad!$A$1:$B$89,2,FALSE)</f>
        <v>50 VEETRANSPORT</v>
      </c>
      <c r="AE2755" s="6">
        <f t="shared" ref="AE2755:AE2818" si="259">(E2755+F2755+X2755)-(S2755+U2755)</f>
        <v>14347529.07</v>
      </c>
      <c r="AF2755" s="6">
        <f t="shared" ref="AF2755:AF2818" si="260">((N2755+R2755-O2755)/0.2)-S2755-(U2755-V2755)</f>
        <v>9745791.8900000006</v>
      </c>
      <c r="AG2755" s="6">
        <f t="shared" ref="AG2755:AG2818" si="261">(E2755+F2755+G2755+X2755)-(S2755+U2755)</f>
        <v>34593331.709999993</v>
      </c>
      <c r="AH2755" s="6">
        <f t="shared" ref="AH2755:AH2818" si="262">(N2755+R2755)/0.2</f>
        <v>16486068.449999999</v>
      </c>
      <c r="AI2755" s="6">
        <f t="shared" ref="AI2755:AI2818" si="263">(E2755+F2755+G2755)-(S2755+U2755)</f>
        <v>34593331.709999993</v>
      </c>
    </row>
    <row r="2756" spans="1:35" s="2" customFormat="1">
      <c r="A2756" s="3">
        <v>2016</v>
      </c>
      <c r="B2756" s="3">
        <v>9</v>
      </c>
      <c r="C2756" s="4">
        <v>51</v>
      </c>
      <c r="D2756" s="8">
        <v>32</v>
      </c>
      <c r="E2756" s="8">
        <v>2510495.54</v>
      </c>
      <c r="F2756" s="8">
        <v>0</v>
      </c>
      <c r="G2756" s="8">
        <v>14022932.73</v>
      </c>
      <c r="H2756" s="8">
        <v>1174784.3899999999</v>
      </c>
      <c r="I2756" s="8">
        <v>0</v>
      </c>
      <c r="J2756" s="8">
        <v>0</v>
      </c>
      <c r="K2756" s="8">
        <v>0</v>
      </c>
      <c r="L2756" s="8">
        <v>502099.13</v>
      </c>
      <c r="M2756" s="8">
        <v>0</v>
      </c>
      <c r="N2756" s="8">
        <v>637121.04</v>
      </c>
      <c r="O2756" s="8">
        <v>4317.43</v>
      </c>
      <c r="P2756" s="8">
        <v>79.95</v>
      </c>
      <c r="Q2756" s="8">
        <v>814.78</v>
      </c>
      <c r="R2756" s="8">
        <v>628.82000000000005</v>
      </c>
      <c r="S2756" s="8">
        <v>1578373.21</v>
      </c>
      <c r="T2756" s="8">
        <v>26498.18</v>
      </c>
      <c r="U2756" s="8">
        <v>6694.48</v>
      </c>
      <c r="V2756" s="8">
        <v>0</v>
      </c>
      <c r="W2756" s="8">
        <v>35389.46</v>
      </c>
      <c r="X2756" s="8">
        <v>0</v>
      </c>
      <c r="Y2756" s="8">
        <v>0</v>
      </c>
      <c r="Z2756" s="8">
        <v>0</v>
      </c>
      <c r="AA2756" s="8">
        <v>73774.399999999994</v>
      </c>
      <c r="AB2756" s="8">
        <v>208796.31</v>
      </c>
      <c r="AC2756" s="9">
        <f t="shared" si="258"/>
        <v>-135021.91</v>
      </c>
      <c r="AD2756" s="5" t="str">
        <f>$C2756&amp;" "&amp;VLOOKUP(C2756,Tegevusalad!$A$1:$B$89,2,FALSE)</f>
        <v>51 ÕHUTRANSPORT</v>
      </c>
      <c r="AE2756" s="6">
        <f t="shared" si="259"/>
        <v>925427.85000000009</v>
      </c>
      <c r="AF2756" s="6">
        <f t="shared" si="260"/>
        <v>1582094.4599999995</v>
      </c>
      <c r="AG2756" s="6">
        <f t="shared" si="261"/>
        <v>14948360.58</v>
      </c>
      <c r="AH2756" s="6">
        <f t="shared" si="262"/>
        <v>3188749.3</v>
      </c>
      <c r="AI2756" s="6">
        <f t="shared" si="263"/>
        <v>14948360.58</v>
      </c>
    </row>
    <row r="2757" spans="1:35" s="2" customFormat="1">
      <c r="A2757" s="3">
        <v>2016</v>
      </c>
      <c r="B2757" s="3">
        <v>9</v>
      </c>
      <c r="C2757" s="4">
        <v>52</v>
      </c>
      <c r="D2757" s="8">
        <v>1286</v>
      </c>
      <c r="E2757" s="8">
        <v>92009913.439999998</v>
      </c>
      <c r="F2757" s="8">
        <v>16077.16</v>
      </c>
      <c r="G2757" s="8">
        <v>125804460.75</v>
      </c>
      <c r="H2757" s="8">
        <v>24214029.34</v>
      </c>
      <c r="I2757" s="8">
        <v>1466634.69</v>
      </c>
      <c r="J2757" s="8">
        <v>3118922.58</v>
      </c>
      <c r="K2757" s="8">
        <v>0</v>
      </c>
      <c r="L2757" s="8">
        <v>18403429.640000001</v>
      </c>
      <c r="M2757" s="8">
        <v>439842.55</v>
      </c>
      <c r="N2757" s="8">
        <v>19851499.48</v>
      </c>
      <c r="O2757" s="8">
        <v>530314.07999999996</v>
      </c>
      <c r="P2757" s="8">
        <v>2213071.08</v>
      </c>
      <c r="Q2757" s="8">
        <v>38003.5</v>
      </c>
      <c r="R2757" s="8">
        <v>64446.93</v>
      </c>
      <c r="S2757" s="8">
        <v>29236988.609999999</v>
      </c>
      <c r="T2757" s="8">
        <v>8565899.2899999991</v>
      </c>
      <c r="U2757" s="8">
        <v>2689381.43</v>
      </c>
      <c r="V2757" s="8">
        <v>0</v>
      </c>
      <c r="W2757" s="8">
        <v>372041.93</v>
      </c>
      <c r="X2757" s="8">
        <v>1017130.65</v>
      </c>
      <c r="Y2757" s="8">
        <v>0.02</v>
      </c>
      <c r="Z2757" s="8">
        <v>0</v>
      </c>
      <c r="AA2757" s="8">
        <v>2624908.0099999998</v>
      </c>
      <c r="AB2757" s="8">
        <v>3633135.27</v>
      </c>
      <c r="AC2757" s="9">
        <f t="shared" si="258"/>
        <v>-1008227.2600000002</v>
      </c>
      <c r="AD2757" s="5" t="str">
        <f>$C2757&amp;" "&amp;VLOOKUP(C2757,Tegevusalad!$A$1:$B$89,2,FALSE)</f>
        <v>52 LAONDUS JA VEONDUST ABISTAVAD TEGEVUSALAD</v>
      </c>
      <c r="AE2757" s="6">
        <f t="shared" si="259"/>
        <v>61116751.210000001</v>
      </c>
      <c r="AF2757" s="6">
        <f t="shared" si="260"/>
        <v>65001791.610000007</v>
      </c>
      <c r="AG2757" s="6">
        <f t="shared" si="261"/>
        <v>186921211.96000001</v>
      </c>
      <c r="AH2757" s="6">
        <f t="shared" si="262"/>
        <v>99579732.049999997</v>
      </c>
      <c r="AI2757" s="6">
        <f t="shared" si="263"/>
        <v>185904081.31</v>
      </c>
    </row>
    <row r="2758" spans="1:35" s="2" customFormat="1">
      <c r="A2758" s="3">
        <v>2016</v>
      </c>
      <c r="B2758" s="3">
        <v>9</v>
      </c>
      <c r="C2758" s="4">
        <v>53</v>
      </c>
      <c r="D2758" s="8">
        <v>142</v>
      </c>
      <c r="E2758" s="8">
        <v>8193760</v>
      </c>
      <c r="F2758" s="8">
        <v>160546.54</v>
      </c>
      <c r="G2758" s="8">
        <v>3464808.14</v>
      </c>
      <c r="H2758" s="8">
        <v>897064.42</v>
      </c>
      <c r="I2758" s="8">
        <v>32666.42</v>
      </c>
      <c r="J2758" s="8">
        <v>5744.7</v>
      </c>
      <c r="K2758" s="8">
        <v>0</v>
      </c>
      <c r="L2758" s="8">
        <v>1653201.13</v>
      </c>
      <c r="M2758" s="8">
        <v>0</v>
      </c>
      <c r="N2758" s="8">
        <v>963253.7</v>
      </c>
      <c r="O2758" s="8">
        <v>0</v>
      </c>
      <c r="P2758" s="8">
        <v>52710.79</v>
      </c>
      <c r="Q2758" s="8">
        <v>12873.92</v>
      </c>
      <c r="R2758" s="8">
        <v>1821.03</v>
      </c>
      <c r="S2758" s="8">
        <v>746780.21</v>
      </c>
      <c r="T2758" s="8">
        <v>53373.95</v>
      </c>
      <c r="U2758" s="8">
        <v>187670.87</v>
      </c>
      <c r="V2758" s="8">
        <v>0</v>
      </c>
      <c r="W2758" s="8">
        <v>1773854.25</v>
      </c>
      <c r="X2758" s="8">
        <v>0</v>
      </c>
      <c r="Y2758" s="8">
        <v>0</v>
      </c>
      <c r="Z2758" s="8">
        <v>0</v>
      </c>
      <c r="AA2758" s="8">
        <v>697967.75</v>
      </c>
      <c r="AB2758" s="8">
        <v>8020.32</v>
      </c>
      <c r="AC2758" s="9">
        <f t="shared" si="258"/>
        <v>689947.43</v>
      </c>
      <c r="AD2758" s="5" t="str">
        <f>$C2758&amp;" "&amp;VLOOKUP(C2758,Tegevusalad!$A$1:$B$89,2,FALSE)</f>
        <v>53 POSTI- JA KULLERITEENISTUS</v>
      </c>
      <c r="AE2758" s="6">
        <f t="shared" si="259"/>
        <v>7419855.46</v>
      </c>
      <c r="AF2758" s="6">
        <f t="shared" si="260"/>
        <v>3890922.5699999994</v>
      </c>
      <c r="AG2758" s="6">
        <f t="shared" si="261"/>
        <v>10884663.6</v>
      </c>
      <c r="AH2758" s="6">
        <f t="shared" si="262"/>
        <v>4825373.6499999994</v>
      </c>
      <c r="AI2758" s="6">
        <f t="shared" si="263"/>
        <v>10884663.6</v>
      </c>
    </row>
    <row r="2759" spans="1:35" s="2" customFormat="1">
      <c r="A2759" s="3">
        <v>2016</v>
      </c>
      <c r="B2759" s="3">
        <v>9</v>
      </c>
      <c r="C2759" s="4">
        <v>55</v>
      </c>
      <c r="D2759" s="8">
        <v>758</v>
      </c>
      <c r="E2759" s="8">
        <v>9253715.1400000006</v>
      </c>
      <c r="F2759" s="8">
        <v>14000738.02</v>
      </c>
      <c r="G2759" s="8">
        <v>746853.5</v>
      </c>
      <c r="H2759" s="8">
        <v>255837.85</v>
      </c>
      <c r="I2759" s="8">
        <v>113358.36</v>
      </c>
      <c r="J2759" s="8">
        <v>7736.83</v>
      </c>
      <c r="K2759" s="8">
        <v>510.83</v>
      </c>
      <c r="L2759" s="8">
        <v>3110809.46</v>
      </c>
      <c r="M2759" s="8">
        <v>0</v>
      </c>
      <c r="N2759" s="8">
        <v>2626325.15</v>
      </c>
      <c r="O2759" s="8">
        <v>2841.72</v>
      </c>
      <c r="P2759" s="8">
        <v>213635.74</v>
      </c>
      <c r="Q2759" s="8">
        <v>14541.21</v>
      </c>
      <c r="R2759" s="8">
        <v>18805.97</v>
      </c>
      <c r="S2759" s="8">
        <v>1250054.05</v>
      </c>
      <c r="T2759" s="8">
        <v>425745.12</v>
      </c>
      <c r="U2759" s="8">
        <v>48245.7</v>
      </c>
      <c r="V2759" s="8">
        <v>0</v>
      </c>
      <c r="W2759" s="8">
        <v>828902.04</v>
      </c>
      <c r="X2759" s="8">
        <v>0</v>
      </c>
      <c r="Y2759" s="8">
        <v>0.19</v>
      </c>
      <c r="Z2759" s="8">
        <v>267.58</v>
      </c>
      <c r="AA2759" s="8">
        <v>696776.94</v>
      </c>
      <c r="AB2759" s="8">
        <v>212560.08</v>
      </c>
      <c r="AC2759" s="9">
        <f t="shared" si="258"/>
        <v>484216.86</v>
      </c>
      <c r="AD2759" s="5" t="str">
        <f>$C2759&amp;" "&amp;VLOOKUP(C2759,Tegevusalad!$A$1:$B$89,2,FALSE)</f>
        <v>55 MAJUTUS</v>
      </c>
      <c r="AE2759" s="6">
        <f t="shared" si="259"/>
        <v>21956153.41</v>
      </c>
      <c r="AF2759" s="6">
        <f t="shared" si="260"/>
        <v>11913147.249999998</v>
      </c>
      <c r="AG2759" s="6">
        <f t="shared" si="261"/>
        <v>22703006.91</v>
      </c>
      <c r="AH2759" s="6">
        <f t="shared" si="262"/>
        <v>13225655.6</v>
      </c>
      <c r="AI2759" s="6">
        <f t="shared" si="263"/>
        <v>22703006.91</v>
      </c>
    </row>
    <row r="2760" spans="1:35" s="2" customFormat="1">
      <c r="A2760" s="3">
        <v>2016</v>
      </c>
      <c r="B2760" s="3">
        <v>9</v>
      </c>
      <c r="C2760" s="4">
        <v>56</v>
      </c>
      <c r="D2760" s="8">
        <v>2051</v>
      </c>
      <c r="E2760" s="8">
        <v>48558386.409999996</v>
      </c>
      <c r="F2760" s="8">
        <v>649237.61</v>
      </c>
      <c r="G2760" s="8">
        <v>2521285.0699999998</v>
      </c>
      <c r="H2760" s="8">
        <v>1583304.91</v>
      </c>
      <c r="I2760" s="8">
        <v>1537461.23</v>
      </c>
      <c r="J2760" s="8">
        <v>26326.45</v>
      </c>
      <c r="K2760" s="8">
        <v>0</v>
      </c>
      <c r="L2760" s="8">
        <v>9770108.8100000005</v>
      </c>
      <c r="M2760" s="8">
        <v>0</v>
      </c>
      <c r="N2760" s="8">
        <v>6578777.9000000004</v>
      </c>
      <c r="O2760" s="8">
        <v>3616.82</v>
      </c>
      <c r="P2760" s="8">
        <v>257250.01</v>
      </c>
      <c r="Q2760" s="8">
        <v>16052.48</v>
      </c>
      <c r="R2760" s="8">
        <v>22062.97</v>
      </c>
      <c r="S2760" s="8">
        <v>2908597.14</v>
      </c>
      <c r="T2760" s="8">
        <v>2520232.9900000002</v>
      </c>
      <c r="U2760" s="8">
        <v>117706.19</v>
      </c>
      <c r="V2760" s="8">
        <v>0</v>
      </c>
      <c r="W2760" s="8">
        <v>48127.199999999997</v>
      </c>
      <c r="X2760" s="8">
        <v>101.97</v>
      </c>
      <c r="Y2760" s="8">
        <v>11.87</v>
      </c>
      <c r="Z2760" s="8">
        <v>0.04</v>
      </c>
      <c r="AA2760" s="8">
        <v>3466781.08</v>
      </c>
      <c r="AB2760" s="8">
        <v>275438.34999999998</v>
      </c>
      <c r="AC2760" s="9">
        <f t="shared" si="258"/>
        <v>3191342.73</v>
      </c>
      <c r="AD2760" s="5" t="str">
        <f>$C2760&amp;" "&amp;VLOOKUP(C2760,Tegevusalad!$A$1:$B$89,2,FALSE)</f>
        <v>56 TOIDU JA JOOGI SERVEERIMINE</v>
      </c>
      <c r="AE2760" s="6">
        <f t="shared" si="259"/>
        <v>46181422.659999996</v>
      </c>
      <c r="AF2760" s="6">
        <f t="shared" si="260"/>
        <v>29959816.919999994</v>
      </c>
      <c r="AG2760" s="6">
        <f t="shared" si="261"/>
        <v>48702707.729999997</v>
      </c>
      <c r="AH2760" s="6">
        <f t="shared" si="262"/>
        <v>33004204.349999998</v>
      </c>
      <c r="AI2760" s="6">
        <f t="shared" si="263"/>
        <v>48702605.759999998</v>
      </c>
    </row>
    <row r="2761" spans="1:35" s="2" customFormat="1">
      <c r="A2761" s="3">
        <v>2016</v>
      </c>
      <c r="B2761" s="3">
        <v>9</v>
      </c>
      <c r="C2761" s="4">
        <v>58</v>
      </c>
      <c r="D2761" s="8">
        <v>386</v>
      </c>
      <c r="E2761" s="8">
        <v>5752410.04</v>
      </c>
      <c r="F2761" s="8">
        <v>5443906.5700000003</v>
      </c>
      <c r="G2761" s="8">
        <v>899192.39</v>
      </c>
      <c r="H2761" s="8">
        <v>598057.27</v>
      </c>
      <c r="I2761" s="8">
        <v>91799.12</v>
      </c>
      <c r="J2761" s="8">
        <v>4885.97</v>
      </c>
      <c r="K2761" s="8">
        <v>0</v>
      </c>
      <c r="L2761" s="8">
        <v>1640433.61</v>
      </c>
      <c r="M2761" s="8">
        <v>0</v>
      </c>
      <c r="N2761" s="8">
        <v>1223383.96</v>
      </c>
      <c r="O2761" s="8">
        <v>19566.759999999998</v>
      </c>
      <c r="P2761" s="8">
        <v>27569.22</v>
      </c>
      <c r="Q2761" s="8">
        <v>5476.68</v>
      </c>
      <c r="R2761" s="8">
        <v>11098.01</v>
      </c>
      <c r="S2761" s="8">
        <v>719678.05</v>
      </c>
      <c r="T2761" s="8">
        <v>303370.23999999999</v>
      </c>
      <c r="U2761" s="8">
        <v>163575.6</v>
      </c>
      <c r="V2761" s="8">
        <v>0</v>
      </c>
      <c r="W2761" s="8">
        <v>16841.89</v>
      </c>
      <c r="X2761" s="8">
        <v>0</v>
      </c>
      <c r="Y2761" s="8">
        <v>11.15</v>
      </c>
      <c r="Z2761" s="8">
        <v>0.02</v>
      </c>
      <c r="AA2761" s="8">
        <v>483912.4</v>
      </c>
      <c r="AB2761" s="8">
        <v>66851.62</v>
      </c>
      <c r="AC2761" s="9">
        <f t="shared" si="258"/>
        <v>417060.78</v>
      </c>
      <c r="AD2761" s="5" t="str">
        <f>$C2761&amp;" "&amp;VLOOKUP(C2761,Tegevusalad!$A$1:$B$89,2,FALSE)</f>
        <v>58 KIRJASTAMINE</v>
      </c>
      <c r="AE2761" s="6">
        <f t="shared" si="259"/>
        <v>10313062.959999999</v>
      </c>
      <c r="AF2761" s="6">
        <f t="shared" si="260"/>
        <v>5191322.4000000004</v>
      </c>
      <c r="AG2761" s="6">
        <f t="shared" si="261"/>
        <v>11212255.35</v>
      </c>
      <c r="AH2761" s="6">
        <f t="shared" si="262"/>
        <v>6172409.8499999996</v>
      </c>
      <c r="AI2761" s="6">
        <f t="shared" si="263"/>
        <v>11212255.35</v>
      </c>
    </row>
    <row r="2762" spans="1:35" s="2" customFormat="1">
      <c r="A2762" s="3">
        <v>2016</v>
      </c>
      <c r="B2762" s="3">
        <v>9</v>
      </c>
      <c r="C2762" s="4">
        <v>59</v>
      </c>
      <c r="D2762" s="8">
        <v>505</v>
      </c>
      <c r="E2762" s="8">
        <v>6229161.5899999999</v>
      </c>
      <c r="F2762" s="8">
        <v>11996.12</v>
      </c>
      <c r="G2762" s="8">
        <v>1374411.75</v>
      </c>
      <c r="H2762" s="8">
        <v>1273455.8899999999</v>
      </c>
      <c r="I2762" s="8">
        <v>9247.5</v>
      </c>
      <c r="J2762" s="8">
        <v>2505.5</v>
      </c>
      <c r="K2762" s="8">
        <v>0</v>
      </c>
      <c r="L2762" s="8">
        <v>1246911.8899999999</v>
      </c>
      <c r="M2762" s="8">
        <v>0</v>
      </c>
      <c r="N2762" s="8">
        <v>985693.77</v>
      </c>
      <c r="O2762" s="8">
        <v>3758.17</v>
      </c>
      <c r="P2762" s="8">
        <v>72522.95</v>
      </c>
      <c r="Q2762" s="8">
        <v>6403.31</v>
      </c>
      <c r="R2762" s="8">
        <v>8774.18</v>
      </c>
      <c r="S2762" s="8">
        <v>704710.55</v>
      </c>
      <c r="T2762" s="8">
        <v>163603.1</v>
      </c>
      <c r="U2762" s="8">
        <v>272348.08</v>
      </c>
      <c r="V2762" s="8">
        <v>0</v>
      </c>
      <c r="W2762" s="8">
        <v>2624.91</v>
      </c>
      <c r="X2762" s="8">
        <v>0</v>
      </c>
      <c r="Y2762" s="8">
        <v>0</v>
      </c>
      <c r="Z2762" s="8">
        <v>0</v>
      </c>
      <c r="AA2762" s="8">
        <v>449535.89</v>
      </c>
      <c r="AB2762" s="8">
        <v>188317.77</v>
      </c>
      <c r="AC2762" s="9">
        <f t="shared" si="258"/>
        <v>261218.12000000002</v>
      </c>
      <c r="AD2762" s="5" t="str">
        <f>$C2762&amp;" "&amp;VLOOKUP(C2762,Tegevusalad!$A$1:$B$89,2,FALSE)</f>
        <v>59 KINOFILMIDE, VIDEOTE JA TELESAADETE TOOTMINE; HELISALVESTISTE JA MUUSIKA KIRJASTAMINE</v>
      </c>
      <c r="AE2762" s="6">
        <f t="shared" si="259"/>
        <v>5264099.08</v>
      </c>
      <c r="AF2762" s="6">
        <f t="shared" si="260"/>
        <v>3976490.2699999996</v>
      </c>
      <c r="AG2762" s="6">
        <f t="shared" si="261"/>
        <v>6638510.8300000001</v>
      </c>
      <c r="AH2762" s="6">
        <f t="shared" si="262"/>
        <v>4972339.75</v>
      </c>
      <c r="AI2762" s="6">
        <f t="shared" si="263"/>
        <v>6638510.8300000001</v>
      </c>
    </row>
    <row r="2763" spans="1:35" s="2" customFormat="1">
      <c r="A2763" s="3">
        <v>2016</v>
      </c>
      <c r="B2763" s="3">
        <v>9</v>
      </c>
      <c r="C2763" s="4">
        <v>60</v>
      </c>
      <c r="D2763" s="8">
        <v>39</v>
      </c>
      <c r="E2763" s="8">
        <v>685177.72</v>
      </c>
      <c r="F2763" s="8">
        <v>45</v>
      </c>
      <c r="G2763" s="8">
        <v>65165.85</v>
      </c>
      <c r="H2763" s="8">
        <v>51043.31</v>
      </c>
      <c r="I2763" s="8">
        <v>0</v>
      </c>
      <c r="J2763" s="8">
        <v>0</v>
      </c>
      <c r="K2763" s="8">
        <v>0</v>
      </c>
      <c r="L2763" s="8">
        <v>137039.62</v>
      </c>
      <c r="M2763" s="8">
        <v>0</v>
      </c>
      <c r="N2763" s="8">
        <v>74128.69</v>
      </c>
      <c r="O2763" s="8">
        <v>140</v>
      </c>
      <c r="P2763" s="8">
        <v>3530.57</v>
      </c>
      <c r="Q2763" s="8">
        <v>314.89</v>
      </c>
      <c r="R2763" s="8">
        <v>963.97</v>
      </c>
      <c r="S2763" s="8">
        <v>47490.400000000001</v>
      </c>
      <c r="T2763" s="8">
        <v>4065.73</v>
      </c>
      <c r="U2763" s="8">
        <v>11041.95</v>
      </c>
      <c r="V2763" s="8">
        <v>0</v>
      </c>
      <c r="W2763" s="8">
        <v>840</v>
      </c>
      <c r="X2763" s="8">
        <v>0</v>
      </c>
      <c r="Y2763" s="8">
        <v>0</v>
      </c>
      <c r="Z2763" s="8">
        <v>0</v>
      </c>
      <c r="AA2763" s="8">
        <v>67093.22</v>
      </c>
      <c r="AB2763" s="8">
        <v>4182.29</v>
      </c>
      <c r="AC2763" s="9">
        <f t="shared" si="258"/>
        <v>62910.93</v>
      </c>
      <c r="AD2763" s="5" t="str">
        <f>$C2763&amp;" "&amp;VLOOKUP(C2763,Tegevusalad!$A$1:$B$89,2,FALSE)</f>
        <v>60 PROGRAMMID JA RINGHÄÄLING</v>
      </c>
      <c r="AE2763" s="6">
        <f t="shared" si="259"/>
        <v>626690.37</v>
      </c>
      <c r="AF2763" s="6">
        <f t="shared" si="260"/>
        <v>316230.94999999995</v>
      </c>
      <c r="AG2763" s="6">
        <f t="shared" si="261"/>
        <v>691856.22</v>
      </c>
      <c r="AH2763" s="6">
        <f t="shared" si="262"/>
        <v>375463.3</v>
      </c>
      <c r="AI2763" s="6">
        <f t="shared" si="263"/>
        <v>691856.22</v>
      </c>
    </row>
    <row r="2764" spans="1:35" s="2" customFormat="1">
      <c r="A2764" s="3">
        <v>2016</v>
      </c>
      <c r="B2764" s="3">
        <v>9</v>
      </c>
      <c r="C2764" s="4">
        <v>61</v>
      </c>
      <c r="D2764" s="8">
        <v>203</v>
      </c>
      <c r="E2764" s="8">
        <v>67400560.290000007</v>
      </c>
      <c r="F2764" s="8">
        <v>314.45</v>
      </c>
      <c r="G2764" s="8">
        <v>9339497.3900000006</v>
      </c>
      <c r="H2764" s="8">
        <v>6295167.1200000001</v>
      </c>
      <c r="I2764" s="8">
        <v>203966.44</v>
      </c>
      <c r="J2764" s="8">
        <v>48694.1</v>
      </c>
      <c r="K2764" s="8">
        <v>1910.83</v>
      </c>
      <c r="L2764" s="8">
        <v>13480140.359999999</v>
      </c>
      <c r="M2764" s="8">
        <v>0</v>
      </c>
      <c r="N2764" s="8">
        <v>7834435.54</v>
      </c>
      <c r="O2764" s="8">
        <v>128665.22</v>
      </c>
      <c r="P2764" s="8">
        <v>293069.3</v>
      </c>
      <c r="Q2764" s="8">
        <v>4058.15</v>
      </c>
      <c r="R2764" s="8">
        <v>9200.5</v>
      </c>
      <c r="S2764" s="8">
        <v>17167278.940000001</v>
      </c>
      <c r="T2764" s="8">
        <v>7753225.29</v>
      </c>
      <c r="U2764" s="8">
        <v>3972909.75</v>
      </c>
      <c r="V2764" s="8">
        <v>790</v>
      </c>
      <c r="W2764" s="8">
        <v>413076.44</v>
      </c>
      <c r="X2764" s="8">
        <v>1718.19</v>
      </c>
      <c r="Y2764" s="8">
        <v>100</v>
      </c>
      <c r="Z2764" s="8">
        <v>55643.47</v>
      </c>
      <c r="AA2764" s="8">
        <v>5874188.25</v>
      </c>
      <c r="AB2764" s="8">
        <v>284026.90000000002</v>
      </c>
      <c r="AC2764" s="9">
        <f t="shared" si="258"/>
        <v>5590161.3499999996</v>
      </c>
      <c r="AD2764" s="5" t="str">
        <f>$C2764&amp;" "&amp;VLOOKUP(C2764,Tegevusalad!$A$1:$B$89,2,FALSE)</f>
        <v>61 TELEKOMMUNIKATSIOON</v>
      </c>
      <c r="AE2764" s="6">
        <f t="shared" si="259"/>
        <v>46262404.24000001</v>
      </c>
      <c r="AF2764" s="6">
        <f t="shared" si="260"/>
        <v>17435455.41</v>
      </c>
      <c r="AG2764" s="6">
        <f t="shared" si="261"/>
        <v>55601901.63000001</v>
      </c>
      <c r="AH2764" s="6">
        <f t="shared" si="262"/>
        <v>39218180.199999996</v>
      </c>
      <c r="AI2764" s="6">
        <f t="shared" si="263"/>
        <v>55600183.440000013</v>
      </c>
    </row>
    <row r="2765" spans="1:35" s="2" customFormat="1">
      <c r="A2765" s="3">
        <v>2016</v>
      </c>
      <c r="B2765" s="3">
        <v>9</v>
      </c>
      <c r="C2765" s="4">
        <v>62</v>
      </c>
      <c r="D2765" s="8">
        <v>2902</v>
      </c>
      <c r="E2765" s="8">
        <v>37682166.100000001</v>
      </c>
      <c r="F2765" s="8">
        <v>7454.06</v>
      </c>
      <c r="G2765" s="8">
        <v>39486351.18</v>
      </c>
      <c r="H2765" s="8">
        <v>17612454.48</v>
      </c>
      <c r="I2765" s="8">
        <v>482019.17</v>
      </c>
      <c r="J2765" s="8">
        <v>563641.27</v>
      </c>
      <c r="K2765" s="8">
        <v>0</v>
      </c>
      <c r="L2765" s="8">
        <v>7537104.0599999996</v>
      </c>
      <c r="M2765" s="8">
        <v>0</v>
      </c>
      <c r="N2765" s="8">
        <v>5004795.4400000004</v>
      </c>
      <c r="O2765" s="8">
        <v>40068.19</v>
      </c>
      <c r="P2765" s="8">
        <v>240964.29</v>
      </c>
      <c r="Q2765" s="8">
        <v>21840.59</v>
      </c>
      <c r="R2765" s="8">
        <v>56724.480000000003</v>
      </c>
      <c r="S2765" s="8">
        <v>6993742.3899999997</v>
      </c>
      <c r="T2765" s="8">
        <v>3222268.39</v>
      </c>
      <c r="U2765" s="8">
        <v>2490234.5499999998</v>
      </c>
      <c r="V2765" s="8">
        <v>169.3</v>
      </c>
      <c r="W2765" s="8">
        <v>279383.96000000002</v>
      </c>
      <c r="X2765" s="8">
        <v>28.04</v>
      </c>
      <c r="Y2765" s="8">
        <v>4.72</v>
      </c>
      <c r="Z2765" s="8">
        <v>159.82</v>
      </c>
      <c r="AA2765" s="8">
        <v>3525761.01</v>
      </c>
      <c r="AB2765" s="8">
        <v>993607.49</v>
      </c>
      <c r="AC2765" s="9">
        <f t="shared" si="258"/>
        <v>2532153.5199999996</v>
      </c>
      <c r="AD2765" s="5" t="str">
        <f>$C2765&amp;" "&amp;VLOOKUP(C2765,Tegevusalad!$A$1:$B$89,2,FALSE)</f>
        <v>62 PROGRAMMEERIMINE, KONSULTATSIOONID JMS TEGEVUSED</v>
      </c>
      <c r="AE2765" s="6">
        <f t="shared" si="259"/>
        <v>28205671.260000005</v>
      </c>
      <c r="AF2765" s="6">
        <f t="shared" si="260"/>
        <v>15623451.010000002</v>
      </c>
      <c r="AG2765" s="6">
        <f t="shared" si="261"/>
        <v>67692022.440000013</v>
      </c>
      <c r="AH2765" s="6">
        <f t="shared" si="262"/>
        <v>25307599.600000001</v>
      </c>
      <c r="AI2765" s="6">
        <f t="shared" si="263"/>
        <v>67691994.400000006</v>
      </c>
    </row>
    <row r="2766" spans="1:35" s="2" customFormat="1">
      <c r="A2766" s="3">
        <v>2016</v>
      </c>
      <c r="B2766" s="3">
        <v>9</v>
      </c>
      <c r="C2766" s="4">
        <v>63</v>
      </c>
      <c r="D2766" s="8">
        <v>677</v>
      </c>
      <c r="E2766" s="8">
        <v>8673985.2799999993</v>
      </c>
      <c r="F2766" s="8">
        <v>40906.28</v>
      </c>
      <c r="G2766" s="8">
        <v>8443387.2200000007</v>
      </c>
      <c r="H2766" s="8">
        <v>3102649.82</v>
      </c>
      <c r="I2766" s="8">
        <v>129928.3</v>
      </c>
      <c r="J2766" s="8">
        <v>2467.1799999999998</v>
      </c>
      <c r="K2766" s="8">
        <v>0</v>
      </c>
      <c r="L2766" s="8">
        <v>1738478.57</v>
      </c>
      <c r="M2766" s="8">
        <v>0</v>
      </c>
      <c r="N2766" s="8">
        <v>1271324.26</v>
      </c>
      <c r="O2766" s="8">
        <v>672.46</v>
      </c>
      <c r="P2766" s="8">
        <v>41351.03</v>
      </c>
      <c r="Q2766" s="8">
        <v>2890.85</v>
      </c>
      <c r="R2766" s="8">
        <v>5956.87</v>
      </c>
      <c r="S2766" s="8">
        <v>2440922.2200000002</v>
      </c>
      <c r="T2766" s="8">
        <v>307714.65999999997</v>
      </c>
      <c r="U2766" s="8">
        <v>1482082.88</v>
      </c>
      <c r="V2766" s="8">
        <v>0</v>
      </c>
      <c r="W2766" s="8">
        <v>479050.49</v>
      </c>
      <c r="X2766" s="8">
        <v>0</v>
      </c>
      <c r="Y2766" s="8">
        <v>15.25</v>
      </c>
      <c r="Z2766" s="8">
        <v>0.19</v>
      </c>
      <c r="AA2766" s="8">
        <v>629437.5</v>
      </c>
      <c r="AB2766" s="8">
        <v>162268.13</v>
      </c>
      <c r="AC2766" s="9">
        <f t="shared" si="258"/>
        <v>467169.37</v>
      </c>
      <c r="AD2766" s="5" t="str">
        <f>$C2766&amp;" "&amp;VLOOKUP(C2766,Tegevusalad!$A$1:$B$89,2,FALSE)</f>
        <v>63 INFOALANE TEGEVUS</v>
      </c>
      <c r="AE2766" s="6">
        <f t="shared" si="259"/>
        <v>4791886.459999999</v>
      </c>
      <c r="AF2766" s="6">
        <f t="shared" si="260"/>
        <v>2460038.2500000005</v>
      </c>
      <c r="AG2766" s="6">
        <f t="shared" si="261"/>
        <v>13235273.680000002</v>
      </c>
      <c r="AH2766" s="6">
        <f t="shared" si="262"/>
        <v>6386405.6500000004</v>
      </c>
      <c r="AI2766" s="6">
        <f t="shared" si="263"/>
        <v>13235273.680000002</v>
      </c>
    </row>
    <row r="2767" spans="1:35" s="2" customFormat="1">
      <c r="A2767" s="3">
        <v>2016</v>
      </c>
      <c r="B2767" s="3">
        <v>9</v>
      </c>
      <c r="C2767" s="4">
        <v>64</v>
      </c>
      <c r="D2767" s="8">
        <v>442</v>
      </c>
      <c r="E2767" s="8">
        <v>117916774.44</v>
      </c>
      <c r="F2767" s="8">
        <v>4398.68</v>
      </c>
      <c r="G2767" s="8">
        <v>3577562.66</v>
      </c>
      <c r="H2767" s="8">
        <v>2642343.2200000002</v>
      </c>
      <c r="I2767" s="8">
        <v>423252.54</v>
      </c>
      <c r="J2767" s="8">
        <v>33204.300000000003</v>
      </c>
      <c r="K2767" s="8">
        <v>0</v>
      </c>
      <c r="L2767" s="8">
        <v>23583750.760000002</v>
      </c>
      <c r="M2767" s="8">
        <v>0</v>
      </c>
      <c r="N2767" s="8">
        <v>23579155.399999999</v>
      </c>
      <c r="O2767" s="8">
        <v>39.96</v>
      </c>
      <c r="P2767" s="8">
        <v>1104620.27</v>
      </c>
      <c r="Q2767" s="8">
        <v>16501.07</v>
      </c>
      <c r="R2767" s="8">
        <v>12510.16</v>
      </c>
      <c r="S2767" s="8">
        <v>9387045.7699999996</v>
      </c>
      <c r="T2767" s="8">
        <v>6621826.3700000001</v>
      </c>
      <c r="U2767" s="8">
        <v>530641.82999999996</v>
      </c>
      <c r="V2767" s="8">
        <v>6987.64</v>
      </c>
      <c r="W2767" s="8">
        <v>70583135.109999999</v>
      </c>
      <c r="X2767" s="8">
        <v>1430.88</v>
      </c>
      <c r="Y2767" s="8">
        <v>60237.99</v>
      </c>
      <c r="Z2767" s="8">
        <v>4687.82</v>
      </c>
      <c r="AA2767" s="8">
        <v>1708988.61</v>
      </c>
      <c r="AB2767" s="8">
        <v>1648843.08</v>
      </c>
      <c r="AC2767" s="9">
        <f t="shared" si="258"/>
        <v>60145.530000000028</v>
      </c>
      <c r="AD2767" s="5" t="str">
        <f>$C2767&amp;" "&amp;VLOOKUP(C2767,Tegevusalad!$A$1:$B$89,2,FALSE)</f>
        <v>64 FINANTSTEENUSTE OSUTAMINE, V.A KINDLUSTUS JA PENSIONIFONDID</v>
      </c>
      <c r="AE2767" s="6">
        <f t="shared" si="259"/>
        <v>108004916.40000001</v>
      </c>
      <c r="AF2767" s="6">
        <f t="shared" si="260"/>
        <v>108047428.03999999</v>
      </c>
      <c r="AG2767" s="6">
        <f t="shared" si="261"/>
        <v>111582479.06</v>
      </c>
      <c r="AH2767" s="6">
        <f t="shared" si="262"/>
        <v>117958327.79999998</v>
      </c>
      <c r="AI2767" s="6">
        <f t="shared" si="263"/>
        <v>111581048.18000001</v>
      </c>
    </row>
    <row r="2768" spans="1:35" s="2" customFormat="1">
      <c r="A2768" s="3">
        <v>2016</v>
      </c>
      <c r="B2768" s="3">
        <v>9</v>
      </c>
      <c r="C2768" s="4">
        <v>65</v>
      </c>
      <c r="D2768" s="8">
        <v>16</v>
      </c>
      <c r="E2768" s="8">
        <v>321841.2</v>
      </c>
      <c r="F2768" s="8">
        <v>0</v>
      </c>
      <c r="G2768" s="8">
        <v>8379.33</v>
      </c>
      <c r="H2768" s="8">
        <v>8379.33</v>
      </c>
      <c r="I2768" s="8">
        <v>0</v>
      </c>
      <c r="J2768" s="8">
        <v>0</v>
      </c>
      <c r="K2768" s="8">
        <v>0</v>
      </c>
      <c r="L2768" s="8">
        <v>64368.24</v>
      </c>
      <c r="M2768" s="8">
        <v>0</v>
      </c>
      <c r="N2768" s="8">
        <v>6925.34</v>
      </c>
      <c r="O2768" s="8">
        <v>0</v>
      </c>
      <c r="P2768" s="8">
        <v>0</v>
      </c>
      <c r="Q2768" s="8">
        <v>0</v>
      </c>
      <c r="R2768" s="8">
        <v>0</v>
      </c>
      <c r="S2768" s="8">
        <v>176498.3</v>
      </c>
      <c r="T2768" s="8">
        <v>7373.46</v>
      </c>
      <c r="U2768" s="8">
        <v>1634.21</v>
      </c>
      <c r="V2768" s="8">
        <v>0</v>
      </c>
      <c r="W2768" s="8">
        <v>21336172.309999999</v>
      </c>
      <c r="X2768" s="8">
        <v>0</v>
      </c>
      <c r="Y2768" s="8">
        <v>0</v>
      </c>
      <c r="Z2768" s="8">
        <v>0</v>
      </c>
      <c r="AA2768" s="8">
        <v>57442.9</v>
      </c>
      <c r="AB2768" s="8">
        <v>0</v>
      </c>
      <c r="AC2768" s="9">
        <f t="shared" si="258"/>
        <v>57442.9</v>
      </c>
      <c r="AD2768" s="5" t="str">
        <f>$C2768&amp;" "&amp;VLOOKUP(C2768,Tegevusalad!$A$1:$B$89,2,FALSE)</f>
        <v>65 KINDLUSTUS, EDASIKINDLUSTUS JA PENSIONIFONDID, V.A KOHUSTUSLIK SOTSIAALKINDLUSTUS</v>
      </c>
      <c r="AE2768" s="6">
        <f t="shared" si="259"/>
        <v>143708.69000000003</v>
      </c>
      <c r="AF2768" s="6">
        <f t="shared" si="260"/>
        <v>-143505.80999999997</v>
      </c>
      <c r="AG2768" s="6">
        <f t="shared" si="261"/>
        <v>152088.02000000005</v>
      </c>
      <c r="AH2768" s="6">
        <f t="shared" si="262"/>
        <v>34626.699999999997</v>
      </c>
      <c r="AI2768" s="6">
        <f t="shared" si="263"/>
        <v>152088.02000000005</v>
      </c>
    </row>
    <row r="2769" spans="1:35" s="2" customFormat="1">
      <c r="A2769" s="3">
        <v>2016</v>
      </c>
      <c r="B2769" s="3">
        <v>9</v>
      </c>
      <c r="C2769" s="4">
        <v>66</v>
      </c>
      <c r="D2769" s="8">
        <v>332</v>
      </c>
      <c r="E2769" s="8">
        <v>2709709.58</v>
      </c>
      <c r="F2769" s="8">
        <v>1986.33</v>
      </c>
      <c r="G2769" s="8">
        <v>1369034.17</v>
      </c>
      <c r="H2769" s="8">
        <v>784257.79</v>
      </c>
      <c r="I2769" s="8">
        <v>219234.22</v>
      </c>
      <c r="J2769" s="8">
        <v>0</v>
      </c>
      <c r="K2769" s="8">
        <v>0</v>
      </c>
      <c r="L2769" s="8">
        <v>542120.66</v>
      </c>
      <c r="M2769" s="8">
        <v>0</v>
      </c>
      <c r="N2769" s="8">
        <v>391991.5</v>
      </c>
      <c r="O2769" s="8">
        <v>4888.45</v>
      </c>
      <c r="P2769" s="8">
        <v>31035.18</v>
      </c>
      <c r="Q2769" s="8">
        <v>1714.13</v>
      </c>
      <c r="R2769" s="8">
        <v>4660.01</v>
      </c>
      <c r="S2769" s="8">
        <v>723754.04</v>
      </c>
      <c r="T2769" s="8">
        <v>79265.3</v>
      </c>
      <c r="U2769" s="8">
        <v>187887.82</v>
      </c>
      <c r="V2769" s="8">
        <v>0</v>
      </c>
      <c r="W2769" s="8">
        <v>8007655.7300000004</v>
      </c>
      <c r="X2769" s="8">
        <v>0</v>
      </c>
      <c r="Y2769" s="8">
        <v>0</v>
      </c>
      <c r="Z2769" s="8">
        <v>0</v>
      </c>
      <c r="AA2769" s="8">
        <v>255102.45</v>
      </c>
      <c r="AB2769" s="8">
        <v>104973.29</v>
      </c>
      <c r="AC2769" s="9">
        <f t="shared" si="258"/>
        <v>150129.16000000003</v>
      </c>
      <c r="AD2769" s="5" t="str">
        <f>$C2769&amp;" "&amp;VLOOKUP(C2769,Tegevusalad!$A$1:$B$89,2,FALSE)</f>
        <v>66 FINANTSTEENUSTE JA KINDLUSTUSTEGEVUSE ABITEGEVUSALAD</v>
      </c>
      <c r="AE2769" s="6">
        <f t="shared" si="259"/>
        <v>1800054.05</v>
      </c>
      <c r="AF2769" s="6">
        <f t="shared" si="260"/>
        <v>1047173.4399999997</v>
      </c>
      <c r="AG2769" s="6">
        <f t="shared" si="261"/>
        <v>3169088.2199999997</v>
      </c>
      <c r="AH2769" s="6">
        <f t="shared" si="262"/>
        <v>1983257.55</v>
      </c>
      <c r="AI2769" s="6">
        <f t="shared" si="263"/>
        <v>3169088.2199999997</v>
      </c>
    </row>
    <row r="2770" spans="1:35" s="2" customFormat="1">
      <c r="A2770" s="3">
        <v>2016</v>
      </c>
      <c r="B2770" s="3">
        <v>9</v>
      </c>
      <c r="C2770" s="4">
        <v>68</v>
      </c>
      <c r="D2770" s="8">
        <v>6249</v>
      </c>
      <c r="E2770" s="8">
        <v>153291331.81</v>
      </c>
      <c r="F2770" s="8">
        <v>396009.39</v>
      </c>
      <c r="G2770" s="8">
        <v>13230115.33</v>
      </c>
      <c r="H2770" s="8">
        <v>4936802.53</v>
      </c>
      <c r="I2770" s="8">
        <v>3053365.12</v>
      </c>
      <c r="J2770" s="8">
        <v>4347118.46</v>
      </c>
      <c r="K2770" s="8">
        <v>845.34</v>
      </c>
      <c r="L2770" s="8">
        <v>30693907.550000001</v>
      </c>
      <c r="M2770" s="8">
        <v>21370.54</v>
      </c>
      <c r="N2770" s="8">
        <v>27070332.879999999</v>
      </c>
      <c r="O2770" s="8">
        <v>430173.16</v>
      </c>
      <c r="P2770" s="8">
        <v>7099075.1600000001</v>
      </c>
      <c r="Q2770" s="8">
        <v>72736.56</v>
      </c>
      <c r="R2770" s="8">
        <v>110712.1</v>
      </c>
      <c r="S2770" s="8">
        <v>5008403.93</v>
      </c>
      <c r="T2770" s="8">
        <v>3545928.27</v>
      </c>
      <c r="U2770" s="8">
        <v>8608241.5800000001</v>
      </c>
      <c r="V2770" s="8">
        <v>8237482.5999999996</v>
      </c>
      <c r="W2770" s="8">
        <v>14706303.85</v>
      </c>
      <c r="X2770" s="8">
        <v>20359700.82</v>
      </c>
      <c r="Y2770" s="8">
        <v>54972.44</v>
      </c>
      <c r="Z2770" s="8">
        <v>1830.59</v>
      </c>
      <c r="AA2770" s="8">
        <v>15003805.4</v>
      </c>
      <c r="AB2770" s="8">
        <v>11305718.34</v>
      </c>
      <c r="AC2770" s="9">
        <f t="shared" si="258"/>
        <v>3698087.0600000005</v>
      </c>
      <c r="AD2770" s="5" t="str">
        <f>$C2770&amp;" "&amp;VLOOKUP(C2770,Tegevusalad!$A$1:$B$89,2,FALSE)</f>
        <v>68 KINNISVARAALANE TEGEVUS</v>
      </c>
      <c r="AE2770" s="6">
        <f t="shared" si="259"/>
        <v>160430396.50999999</v>
      </c>
      <c r="AF2770" s="6">
        <f t="shared" si="260"/>
        <v>128375196.18999998</v>
      </c>
      <c r="AG2770" s="6">
        <f t="shared" si="261"/>
        <v>173660511.84</v>
      </c>
      <c r="AH2770" s="6">
        <f t="shared" si="262"/>
        <v>135905224.90000001</v>
      </c>
      <c r="AI2770" s="6">
        <f t="shared" si="263"/>
        <v>153300811.02000001</v>
      </c>
    </row>
    <row r="2771" spans="1:35" s="2" customFormat="1">
      <c r="A2771" s="3">
        <v>2016</v>
      </c>
      <c r="B2771" s="3">
        <v>9</v>
      </c>
      <c r="C2771" s="4">
        <v>69</v>
      </c>
      <c r="D2771" s="8">
        <v>3033</v>
      </c>
      <c r="E2771" s="8">
        <v>20188959.309999999</v>
      </c>
      <c r="F2771" s="8">
        <v>23212.7</v>
      </c>
      <c r="G2771" s="8">
        <v>5328709.3899999997</v>
      </c>
      <c r="H2771" s="8">
        <v>3783980.17</v>
      </c>
      <c r="I2771" s="8">
        <v>69506.02</v>
      </c>
      <c r="J2771" s="8">
        <v>8868</v>
      </c>
      <c r="K2771" s="8">
        <v>0</v>
      </c>
      <c r="L2771" s="8">
        <v>4039881.13</v>
      </c>
      <c r="M2771" s="8">
        <v>3438.66</v>
      </c>
      <c r="N2771" s="8">
        <v>1580033.24</v>
      </c>
      <c r="O2771" s="8">
        <v>5797.03</v>
      </c>
      <c r="P2771" s="8">
        <v>74927.48</v>
      </c>
      <c r="Q2771" s="8">
        <v>25240.42</v>
      </c>
      <c r="R2771" s="8">
        <v>50290.35</v>
      </c>
      <c r="S2771" s="8">
        <v>1601178.81</v>
      </c>
      <c r="T2771" s="8">
        <v>319483.8</v>
      </c>
      <c r="U2771" s="8">
        <v>81272.789999999994</v>
      </c>
      <c r="V2771" s="8">
        <v>14.2</v>
      </c>
      <c r="W2771" s="8">
        <v>210048.71</v>
      </c>
      <c r="X2771" s="8">
        <v>38.76</v>
      </c>
      <c r="Y2771" s="8">
        <v>10.59</v>
      </c>
      <c r="Z2771" s="8">
        <v>1749.5</v>
      </c>
      <c r="AA2771" s="8">
        <v>2608058.02</v>
      </c>
      <c r="AB2771" s="8">
        <v>146510.38</v>
      </c>
      <c r="AC2771" s="9">
        <f t="shared" si="258"/>
        <v>2461547.64</v>
      </c>
      <c r="AD2771" s="5" t="str">
        <f>$C2771&amp;" "&amp;VLOOKUP(C2771,Tegevusalad!$A$1:$B$89,2,FALSE)</f>
        <v>69 JURIIDILISED TOIMINGUD JA ARVEPIDAMINE</v>
      </c>
      <c r="AE2771" s="6">
        <f t="shared" si="259"/>
        <v>18529759.169999998</v>
      </c>
      <c r="AF2771" s="6">
        <f t="shared" si="260"/>
        <v>6440195.4000000004</v>
      </c>
      <c r="AG2771" s="6">
        <f t="shared" si="261"/>
        <v>23858468.559999999</v>
      </c>
      <c r="AH2771" s="6">
        <f t="shared" si="262"/>
        <v>8151617.9500000002</v>
      </c>
      <c r="AI2771" s="6">
        <f t="shared" si="263"/>
        <v>23858429.799999997</v>
      </c>
    </row>
    <row r="2772" spans="1:35" s="2" customFormat="1">
      <c r="A2772" s="3">
        <v>2016</v>
      </c>
      <c r="B2772" s="3">
        <v>9</v>
      </c>
      <c r="C2772" s="4">
        <v>70</v>
      </c>
      <c r="D2772" s="8">
        <v>2837</v>
      </c>
      <c r="E2772" s="8">
        <v>22072688.550000001</v>
      </c>
      <c r="F2772" s="8">
        <v>26327.63</v>
      </c>
      <c r="G2772" s="8">
        <v>22975013.91</v>
      </c>
      <c r="H2772" s="8">
        <v>12642802.039999999</v>
      </c>
      <c r="I2772" s="8">
        <v>5245304.12</v>
      </c>
      <c r="J2772" s="8">
        <v>1718616.91</v>
      </c>
      <c r="K2772" s="8">
        <v>0</v>
      </c>
      <c r="L2772" s="8">
        <v>4416907.13</v>
      </c>
      <c r="M2772" s="8">
        <v>11162.72</v>
      </c>
      <c r="N2772" s="8">
        <v>3230807.53</v>
      </c>
      <c r="O2772" s="8">
        <v>57375</v>
      </c>
      <c r="P2772" s="8">
        <v>242916.23</v>
      </c>
      <c r="Q2772" s="8">
        <v>38296.47</v>
      </c>
      <c r="R2772" s="8">
        <v>59055.07</v>
      </c>
      <c r="S2772" s="8">
        <v>3329583.21</v>
      </c>
      <c r="T2772" s="8">
        <v>1257548.6499999999</v>
      </c>
      <c r="U2772" s="8">
        <v>482969.9</v>
      </c>
      <c r="V2772" s="8">
        <v>259116.37</v>
      </c>
      <c r="W2772" s="8">
        <v>3492356.14</v>
      </c>
      <c r="X2772" s="8">
        <v>119956.12</v>
      </c>
      <c r="Y2772" s="8">
        <v>625.63</v>
      </c>
      <c r="Z2772" s="8">
        <v>36596.629999999997</v>
      </c>
      <c r="AA2772" s="8">
        <v>1853138.04</v>
      </c>
      <c r="AB2772" s="8">
        <v>691846.72</v>
      </c>
      <c r="AC2772" s="9">
        <f t="shared" si="258"/>
        <v>1161291.32</v>
      </c>
      <c r="AD2772" s="5" t="str">
        <f>$C2772&amp;" "&amp;VLOOKUP(C2772,Tegevusalad!$A$1:$B$89,2,FALSE)</f>
        <v>70 PEAKONTORITE TEGEVUS; JUHTIMISALANE NÕUSTAMINE</v>
      </c>
      <c r="AE2772" s="6">
        <f t="shared" si="259"/>
        <v>18406419.190000001</v>
      </c>
      <c r="AF2772" s="6">
        <f t="shared" si="260"/>
        <v>12609001.26</v>
      </c>
      <c r="AG2772" s="6">
        <f t="shared" si="261"/>
        <v>41381433.100000001</v>
      </c>
      <c r="AH2772" s="6">
        <f t="shared" si="262"/>
        <v>16449312.999999998</v>
      </c>
      <c r="AI2772" s="6">
        <f t="shared" si="263"/>
        <v>41261476.980000004</v>
      </c>
    </row>
    <row r="2773" spans="1:35" s="2" customFormat="1">
      <c r="A2773" s="3">
        <v>2016</v>
      </c>
      <c r="B2773" s="3">
        <v>9</v>
      </c>
      <c r="C2773" s="4">
        <v>71</v>
      </c>
      <c r="D2773" s="8">
        <v>2032</v>
      </c>
      <c r="E2773" s="8">
        <v>23079423.690000001</v>
      </c>
      <c r="F2773" s="8">
        <v>10612.12</v>
      </c>
      <c r="G2773" s="8">
        <v>4793443.2699999996</v>
      </c>
      <c r="H2773" s="8">
        <v>3002101.89</v>
      </c>
      <c r="I2773" s="8">
        <v>1472607.99</v>
      </c>
      <c r="J2773" s="8">
        <v>31035.67</v>
      </c>
      <c r="K2773" s="8">
        <v>0</v>
      </c>
      <c r="L2773" s="8">
        <v>4616839.87</v>
      </c>
      <c r="M2773" s="8">
        <v>0</v>
      </c>
      <c r="N2773" s="8">
        <v>2534374.56</v>
      </c>
      <c r="O2773" s="8">
        <v>27845.85</v>
      </c>
      <c r="P2773" s="8">
        <v>110883.68</v>
      </c>
      <c r="Q2773" s="8">
        <v>40783.699999999997</v>
      </c>
      <c r="R2773" s="8">
        <v>47004.65</v>
      </c>
      <c r="S2773" s="8">
        <v>2294091.5</v>
      </c>
      <c r="T2773" s="8">
        <v>1647033.39</v>
      </c>
      <c r="U2773" s="8">
        <v>274487.81</v>
      </c>
      <c r="V2773" s="8">
        <v>0</v>
      </c>
      <c r="W2773" s="8">
        <v>50569.36</v>
      </c>
      <c r="X2773" s="8">
        <v>0</v>
      </c>
      <c r="Y2773" s="8">
        <v>0.52</v>
      </c>
      <c r="Z2773" s="8">
        <v>85.67</v>
      </c>
      <c r="AA2773" s="8">
        <v>2383628.6</v>
      </c>
      <c r="AB2773" s="8">
        <v>301248.44</v>
      </c>
      <c r="AC2773" s="9">
        <f t="shared" si="258"/>
        <v>2082380.1600000001</v>
      </c>
      <c r="AD2773" s="5" t="str">
        <f>$C2773&amp;" "&amp;VLOOKUP(C2773,Tegevusalad!$A$1:$B$89,2,FALSE)</f>
        <v>71 ARHITEKTI- JA INSENERITEGEVUSED; TEIMIMINE JA ANALÜÜS</v>
      </c>
      <c r="AE2773" s="6">
        <f t="shared" si="259"/>
        <v>20521456.500000004</v>
      </c>
      <c r="AF2773" s="6">
        <f t="shared" si="260"/>
        <v>10199087.489999998</v>
      </c>
      <c r="AG2773" s="6">
        <f t="shared" si="261"/>
        <v>25314899.770000003</v>
      </c>
      <c r="AH2773" s="6">
        <f t="shared" si="262"/>
        <v>12906896.049999999</v>
      </c>
      <c r="AI2773" s="6">
        <f t="shared" si="263"/>
        <v>25314899.770000003</v>
      </c>
    </row>
    <row r="2774" spans="1:35" s="2" customFormat="1">
      <c r="A2774" s="3">
        <v>2016</v>
      </c>
      <c r="B2774" s="3">
        <v>9</v>
      </c>
      <c r="C2774" s="4">
        <v>72</v>
      </c>
      <c r="D2774" s="8">
        <v>281</v>
      </c>
      <c r="E2774" s="8">
        <v>1705635.49</v>
      </c>
      <c r="F2774" s="8">
        <v>26619.26</v>
      </c>
      <c r="G2774" s="8">
        <v>1957254.07</v>
      </c>
      <c r="H2774" s="8">
        <v>1438400.47</v>
      </c>
      <c r="I2774" s="8">
        <v>363895.59</v>
      </c>
      <c r="J2774" s="8">
        <v>43458.03</v>
      </c>
      <c r="K2774" s="8">
        <v>0</v>
      </c>
      <c r="L2774" s="8">
        <v>343522.83</v>
      </c>
      <c r="M2774" s="8">
        <v>0</v>
      </c>
      <c r="N2774" s="8">
        <v>310929.40999999997</v>
      </c>
      <c r="O2774" s="8">
        <v>3318.69</v>
      </c>
      <c r="P2774" s="8">
        <v>15318.33</v>
      </c>
      <c r="Q2774" s="8">
        <v>1703.11</v>
      </c>
      <c r="R2774" s="8">
        <v>11142.42</v>
      </c>
      <c r="S2774" s="8">
        <v>370427.27</v>
      </c>
      <c r="T2774" s="8">
        <v>182391.56</v>
      </c>
      <c r="U2774" s="8">
        <v>18295.38</v>
      </c>
      <c r="V2774" s="8">
        <v>0</v>
      </c>
      <c r="W2774" s="8">
        <v>48796.84</v>
      </c>
      <c r="X2774" s="8">
        <v>0</v>
      </c>
      <c r="Y2774" s="8">
        <v>0</v>
      </c>
      <c r="Z2774" s="8">
        <v>0</v>
      </c>
      <c r="AA2774" s="8">
        <v>162957.12</v>
      </c>
      <c r="AB2774" s="8">
        <v>130363.7</v>
      </c>
      <c r="AC2774" s="9">
        <f t="shared" si="258"/>
        <v>32593.42</v>
      </c>
      <c r="AD2774" s="5" t="str">
        <f>$C2774&amp;" "&amp;VLOOKUP(C2774,Tegevusalad!$A$1:$B$89,2,FALSE)</f>
        <v>72 TEADUS- JA ARENDUSTEGEVUS</v>
      </c>
      <c r="AE2774" s="6">
        <f t="shared" si="259"/>
        <v>1343532.1</v>
      </c>
      <c r="AF2774" s="6">
        <f t="shared" si="260"/>
        <v>1205043.0499999998</v>
      </c>
      <c r="AG2774" s="6">
        <f t="shared" si="261"/>
        <v>3300786.1700000004</v>
      </c>
      <c r="AH2774" s="6">
        <f t="shared" si="262"/>
        <v>1610359.1499999997</v>
      </c>
      <c r="AI2774" s="6">
        <f t="shared" si="263"/>
        <v>3300786.1700000004</v>
      </c>
    </row>
    <row r="2775" spans="1:35" s="2" customFormat="1">
      <c r="A2775" s="3">
        <v>2016</v>
      </c>
      <c r="B2775" s="3">
        <v>9</v>
      </c>
      <c r="C2775" s="4">
        <v>73</v>
      </c>
      <c r="D2775" s="8">
        <v>1148</v>
      </c>
      <c r="E2775" s="8">
        <v>26990481.649999999</v>
      </c>
      <c r="F2775" s="8">
        <v>52924.89</v>
      </c>
      <c r="G2775" s="8">
        <v>9814270.5600000005</v>
      </c>
      <c r="H2775" s="8">
        <v>7730505.9699999997</v>
      </c>
      <c r="I2775" s="8">
        <v>1496606.71</v>
      </c>
      <c r="J2775" s="8">
        <v>90680.08</v>
      </c>
      <c r="K2775" s="8">
        <v>0</v>
      </c>
      <c r="L2775" s="8">
        <v>5402859.5999999996</v>
      </c>
      <c r="M2775" s="8">
        <v>0</v>
      </c>
      <c r="N2775" s="8">
        <v>4037799.64</v>
      </c>
      <c r="O2775" s="8">
        <v>22563.24</v>
      </c>
      <c r="P2775" s="8">
        <v>49951.49</v>
      </c>
      <c r="Q2775" s="8">
        <v>20399.080000000002</v>
      </c>
      <c r="R2775" s="8">
        <v>28455.57</v>
      </c>
      <c r="S2775" s="8">
        <v>4338775.3</v>
      </c>
      <c r="T2775" s="8">
        <v>812464.94</v>
      </c>
      <c r="U2775" s="8">
        <v>347415.15</v>
      </c>
      <c r="V2775" s="8">
        <v>128.28</v>
      </c>
      <c r="W2775" s="8">
        <v>25143.78</v>
      </c>
      <c r="X2775" s="8">
        <v>2003.2</v>
      </c>
      <c r="Y2775" s="8">
        <v>0</v>
      </c>
      <c r="Z2775" s="8">
        <v>0.01</v>
      </c>
      <c r="AA2775" s="8">
        <v>1712348.3</v>
      </c>
      <c r="AB2775" s="8">
        <v>347288.35</v>
      </c>
      <c r="AC2775" s="9">
        <f t="shared" si="258"/>
        <v>1365059.9500000002</v>
      </c>
      <c r="AD2775" s="5" t="str">
        <f>$C2775&amp;" "&amp;VLOOKUP(C2775,Tegevusalad!$A$1:$B$89,2,FALSE)</f>
        <v>73 REKLAAMINDUS JA TURU-UURINGUD</v>
      </c>
      <c r="AE2775" s="6">
        <f t="shared" si="259"/>
        <v>22359219.289999999</v>
      </c>
      <c r="AF2775" s="6">
        <f t="shared" si="260"/>
        <v>15532397.679999998</v>
      </c>
      <c r="AG2775" s="6">
        <f t="shared" si="261"/>
        <v>32173489.850000005</v>
      </c>
      <c r="AH2775" s="6">
        <f t="shared" si="262"/>
        <v>20331276.049999997</v>
      </c>
      <c r="AI2775" s="6">
        <f t="shared" si="263"/>
        <v>32171486.650000002</v>
      </c>
    </row>
    <row r="2776" spans="1:35" s="2" customFormat="1">
      <c r="A2776" s="3">
        <v>2016</v>
      </c>
      <c r="B2776" s="3">
        <v>9</v>
      </c>
      <c r="C2776" s="4">
        <v>74</v>
      </c>
      <c r="D2776" s="8">
        <v>1893</v>
      </c>
      <c r="E2776" s="8">
        <v>12495473.220000001</v>
      </c>
      <c r="F2776" s="8">
        <v>3548350.2</v>
      </c>
      <c r="G2776" s="8">
        <v>9234974.8800000008</v>
      </c>
      <c r="H2776" s="8">
        <v>5906615.8300000001</v>
      </c>
      <c r="I2776" s="8">
        <v>1439678.7</v>
      </c>
      <c r="J2776" s="8">
        <v>770248.71</v>
      </c>
      <c r="K2776" s="8">
        <v>0</v>
      </c>
      <c r="L2776" s="8">
        <v>2818446.19</v>
      </c>
      <c r="M2776" s="8">
        <v>0</v>
      </c>
      <c r="N2776" s="8">
        <v>2010102.6</v>
      </c>
      <c r="O2776" s="8">
        <v>468513.14</v>
      </c>
      <c r="P2776" s="8">
        <v>64378.54</v>
      </c>
      <c r="Q2776" s="8">
        <v>31242.03</v>
      </c>
      <c r="R2776" s="8">
        <v>25510.240000000002</v>
      </c>
      <c r="S2776" s="8">
        <v>2691418.2</v>
      </c>
      <c r="T2776" s="8">
        <v>1975262.81</v>
      </c>
      <c r="U2776" s="8">
        <v>81664.06</v>
      </c>
      <c r="V2776" s="8">
        <v>0</v>
      </c>
      <c r="W2776" s="8">
        <v>64403.17</v>
      </c>
      <c r="X2776" s="8">
        <v>694.61</v>
      </c>
      <c r="Y2776" s="8">
        <v>7.97</v>
      </c>
      <c r="Z2776" s="8">
        <v>0</v>
      </c>
      <c r="AA2776" s="8">
        <v>1549611.26</v>
      </c>
      <c r="AB2776" s="8">
        <v>741259.7</v>
      </c>
      <c r="AC2776" s="9">
        <f t="shared" si="258"/>
        <v>808351.56</v>
      </c>
      <c r="AD2776" s="5" t="str">
        <f>$C2776&amp;" "&amp;VLOOKUP(C2776,Tegevusalad!$A$1:$B$89,2,FALSE)</f>
        <v>74 MUU KUTSE-, TEADUS- JA TEHNIKAALANE TEGEVUS</v>
      </c>
      <c r="AE2776" s="6">
        <f t="shared" si="259"/>
        <v>13271435.770000001</v>
      </c>
      <c r="AF2776" s="6">
        <f t="shared" si="260"/>
        <v>5062416.2400000012</v>
      </c>
      <c r="AG2776" s="6">
        <f t="shared" si="261"/>
        <v>22506410.650000002</v>
      </c>
      <c r="AH2776" s="6">
        <f t="shared" si="262"/>
        <v>10178064.199999999</v>
      </c>
      <c r="AI2776" s="6">
        <f t="shared" si="263"/>
        <v>22505716.040000003</v>
      </c>
    </row>
    <row r="2777" spans="1:35" s="2" customFormat="1">
      <c r="A2777" s="3">
        <v>2016</v>
      </c>
      <c r="B2777" s="3">
        <v>9</v>
      </c>
      <c r="C2777" s="4">
        <v>75</v>
      </c>
      <c r="D2777" s="8">
        <v>140</v>
      </c>
      <c r="E2777" s="8">
        <v>1065152.6000000001</v>
      </c>
      <c r="F2777" s="8">
        <v>397251.04</v>
      </c>
      <c r="G2777" s="8">
        <v>9003.94</v>
      </c>
      <c r="H2777" s="8">
        <v>5556.72</v>
      </c>
      <c r="I2777" s="8">
        <v>465.37</v>
      </c>
      <c r="J2777" s="8">
        <v>291.89</v>
      </c>
      <c r="K2777" s="8">
        <v>291.89</v>
      </c>
      <c r="L2777" s="8">
        <v>248783.12</v>
      </c>
      <c r="M2777" s="8">
        <v>0</v>
      </c>
      <c r="N2777" s="8">
        <v>158657.91</v>
      </c>
      <c r="O2777" s="8">
        <v>0</v>
      </c>
      <c r="P2777" s="8">
        <v>20694.650000000001</v>
      </c>
      <c r="Q2777" s="8">
        <v>1393.91</v>
      </c>
      <c r="R2777" s="8">
        <v>1880.12</v>
      </c>
      <c r="S2777" s="8">
        <v>19840.349999999999</v>
      </c>
      <c r="T2777" s="8">
        <v>8560.5</v>
      </c>
      <c r="U2777" s="8">
        <v>0</v>
      </c>
      <c r="V2777" s="8">
        <v>0</v>
      </c>
      <c r="W2777" s="8">
        <v>0.4</v>
      </c>
      <c r="X2777" s="8">
        <v>0</v>
      </c>
      <c r="Y2777" s="8">
        <v>0</v>
      </c>
      <c r="Z2777" s="8">
        <v>0.01</v>
      </c>
      <c r="AA2777" s="8">
        <v>95542.19</v>
      </c>
      <c r="AB2777" s="8">
        <v>5416.99</v>
      </c>
      <c r="AC2777" s="9">
        <f t="shared" si="258"/>
        <v>90125.2</v>
      </c>
      <c r="AD2777" s="5" t="str">
        <f>$C2777&amp;" "&amp;VLOOKUP(C2777,Tegevusalad!$A$1:$B$89,2,FALSE)</f>
        <v>75 VETERINAARIA</v>
      </c>
      <c r="AE2777" s="6">
        <f t="shared" si="259"/>
        <v>1442563.29</v>
      </c>
      <c r="AF2777" s="6">
        <f t="shared" si="260"/>
        <v>782849.79999999993</v>
      </c>
      <c r="AG2777" s="6">
        <f t="shared" si="261"/>
        <v>1451567.23</v>
      </c>
      <c r="AH2777" s="6">
        <f t="shared" si="262"/>
        <v>802690.14999999991</v>
      </c>
      <c r="AI2777" s="6">
        <f t="shared" si="263"/>
        <v>1451567.23</v>
      </c>
    </row>
    <row r="2778" spans="1:35" s="2" customFormat="1">
      <c r="A2778" s="3">
        <v>2016</v>
      </c>
      <c r="B2778" s="3">
        <v>9</v>
      </c>
      <c r="C2778" s="4">
        <v>77</v>
      </c>
      <c r="D2778" s="8">
        <v>1298</v>
      </c>
      <c r="E2778" s="8">
        <v>29727157.52</v>
      </c>
      <c r="F2778" s="8">
        <v>562801.22</v>
      </c>
      <c r="G2778" s="8">
        <v>9422043.7200000007</v>
      </c>
      <c r="H2778" s="8">
        <v>5838897.1200000001</v>
      </c>
      <c r="I2778" s="8">
        <v>1243130.98</v>
      </c>
      <c r="J2778" s="8">
        <v>317711.14</v>
      </c>
      <c r="K2778" s="8">
        <v>0</v>
      </c>
      <c r="L2778" s="8">
        <v>5996083.6900000004</v>
      </c>
      <c r="M2778" s="8">
        <v>0</v>
      </c>
      <c r="N2778" s="8">
        <v>4478213.95</v>
      </c>
      <c r="O2778" s="8">
        <v>55858.080000000002</v>
      </c>
      <c r="P2778" s="8">
        <v>773753.37</v>
      </c>
      <c r="Q2778" s="8">
        <v>127479.11</v>
      </c>
      <c r="R2778" s="8">
        <v>27426.639999999999</v>
      </c>
      <c r="S2778" s="8">
        <v>5227385</v>
      </c>
      <c r="T2778" s="8">
        <v>3392368.87</v>
      </c>
      <c r="U2778" s="8">
        <v>334096.81</v>
      </c>
      <c r="V2778" s="8">
        <v>6141.88</v>
      </c>
      <c r="W2778" s="8">
        <v>484256.52</v>
      </c>
      <c r="X2778" s="8">
        <v>105139.5</v>
      </c>
      <c r="Y2778" s="8">
        <v>258.64999999999998</v>
      </c>
      <c r="Z2778" s="8">
        <v>59.8</v>
      </c>
      <c r="AA2778" s="8">
        <v>2207079.04</v>
      </c>
      <c r="AB2778" s="8">
        <v>689010.45</v>
      </c>
      <c r="AC2778" s="9">
        <f t="shared" si="258"/>
        <v>1518068.59</v>
      </c>
      <c r="AD2778" s="5" t="str">
        <f>$C2778&amp;" "&amp;VLOOKUP(C2778,Tegevusalad!$A$1:$B$89,2,FALSE)</f>
        <v>77 RENTIMINE JA KASUTUSRENT</v>
      </c>
      <c r="AE2778" s="6">
        <f t="shared" si="259"/>
        <v>24833616.43</v>
      </c>
      <c r="AF2778" s="6">
        <f t="shared" si="260"/>
        <v>16693572.619999997</v>
      </c>
      <c r="AG2778" s="6">
        <f t="shared" si="261"/>
        <v>34255660.149999999</v>
      </c>
      <c r="AH2778" s="6">
        <f t="shared" si="262"/>
        <v>22528202.949999999</v>
      </c>
      <c r="AI2778" s="6">
        <f t="shared" si="263"/>
        <v>34150520.649999999</v>
      </c>
    </row>
    <row r="2779" spans="1:35" s="2" customFormat="1">
      <c r="A2779" s="3">
        <v>2016</v>
      </c>
      <c r="B2779" s="3">
        <v>9</v>
      </c>
      <c r="C2779" s="4">
        <v>78</v>
      </c>
      <c r="D2779" s="8">
        <v>588</v>
      </c>
      <c r="E2779" s="8">
        <v>11904135.98</v>
      </c>
      <c r="F2779" s="8">
        <v>20444.900000000001</v>
      </c>
      <c r="G2779" s="8">
        <v>10188857.289999999</v>
      </c>
      <c r="H2779" s="8">
        <v>8612326.0500000007</v>
      </c>
      <c r="I2779" s="8">
        <v>362623.29</v>
      </c>
      <c r="J2779" s="8">
        <v>62024</v>
      </c>
      <c r="K2779" s="8">
        <v>0</v>
      </c>
      <c r="L2779" s="8">
        <v>2382667.2400000002</v>
      </c>
      <c r="M2779" s="8">
        <v>0</v>
      </c>
      <c r="N2779" s="8">
        <v>1096498.17</v>
      </c>
      <c r="O2779" s="8">
        <v>2456.7399999999998</v>
      </c>
      <c r="P2779" s="8">
        <v>12745.9</v>
      </c>
      <c r="Q2779" s="8">
        <v>5644.47</v>
      </c>
      <c r="R2779" s="8">
        <v>12948.32</v>
      </c>
      <c r="S2779" s="8">
        <v>1797921.66</v>
      </c>
      <c r="T2779" s="8">
        <v>160641.95000000001</v>
      </c>
      <c r="U2779" s="8">
        <v>8487.27</v>
      </c>
      <c r="V2779" s="8">
        <v>2664</v>
      </c>
      <c r="W2779" s="8">
        <v>16389.8</v>
      </c>
      <c r="X2779" s="8">
        <v>3552</v>
      </c>
      <c r="Y2779" s="8">
        <v>0</v>
      </c>
      <c r="Z2779" s="8">
        <v>0</v>
      </c>
      <c r="AA2779" s="8">
        <v>1590828.38</v>
      </c>
      <c r="AB2779" s="8">
        <v>304659.31</v>
      </c>
      <c r="AC2779" s="9">
        <f t="shared" si="258"/>
        <v>1286169.0699999998</v>
      </c>
      <c r="AD2779" s="5" t="str">
        <f>$C2779&amp;" "&amp;VLOOKUP(C2779,Tegevusalad!$A$1:$B$89,2,FALSE)</f>
        <v>78 TÖÖHÕIVE</v>
      </c>
      <c r="AE2779" s="6">
        <f t="shared" si="259"/>
        <v>10121723.950000001</v>
      </c>
      <c r="AF2779" s="6">
        <f t="shared" si="260"/>
        <v>3731203.82</v>
      </c>
      <c r="AG2779" s="6">
        <f t="shared" si="261"/>
        <v>20310581.240000002</v>
      </c>
      <c r="AH2779" s="6">
        <f t="shared" si="262"/>
        <v>5547232.4499999993</v>
      </c>
      <c r="AI2779" s="6">
        <f t="shared" si="263"/>
        <v>20307029.240000002</v>
      </c>
    </row>
    <row r="2780" spans="1:35" s="2" customFormat="1">
      <c r="A2780" s="3">
        <v>2016</v>
      </c>
      <c r="B2780" s="3">
        <v>9</v>
      </c>
      <c r="C2780" s="4">
        <v>79</v>
      </c>
      <c r="D2780" s="8">
        <v>349</v>
      </c>
      <c r="E2780" s="8">
        <v>4989705.4800000004</v>
      </c>
      <c r="F2780" s="8">
        <v>291288.83</v>
      </c>
      <c r="G2780" s="8">
        <v>5529431.7699999996</v>
      </c>
      <c r="H2780" s="8">
        <v>1062157.23</v>
      </c>
      <c r="I2780" s="8">
        <v>139.5</v>
      </c>
      <c r="J2780" s="8">
        <v>704.82</v>
      </c>
      <c r="K2780" s="8">
        <v>0</v>
      </c>
      <c r="L2780" s="8">
        <v>1024157.05</v>
      </c>
      <c r="M2780" s="8">
        <v>0</v>
      </c>
      <c r="N2780" s="8">
        <v>758384.91</v>
      </c>
      <c r="O2780" s="8">
        <v>1079.69</v>
      </c>
      <c r="P2780" s="8">
        <v>6666.77</v>
      </c>
      <c r="Q2780" s="8">
        <v>1186.6600000000001</v>
      </c>
      <c r="R2780" s="8">
        <v>3331.65</v>
      </c>
      <c r="S2780" s="8">
        <v>1144907.54</v>
      </c>
      <c r="T2780" s="8">
        <v>220197.12</v>
      </c>
      <c r="U2780" s="8">
        <v>144881.64000000001</v>
      </c>
      <c r="V2780" s="8">
        <v>0</v>
      </c>
      <c r="W2780" s="8">
        <v>114374.39999999999</v>
      </c>
      <c r="X2780" s="8">
        <v>78093.95</v>
      </c>
      <c r="Y2780" s="8">
        <v>22.04</v>
      </c>
      <c r="Z2780" s="8">
        <v>0</v>
      </c>
      <c r="AA2780" s="8">
        <v>360472.4</v>
      </c>
      <c r="AB2780" s="8">
        <v>94678.22</v>
      </c>
      <c r="AC2780" s="9">
        <f t="shared" si="258"/>
        <v>265794.18000000005</v>
      </c>
      <c r="AD2780" s="5" t="str">
        <f>$C2780&amp;" "&amp;VLOOKUP(C2780,Tegevusalad!$A$1:$B$89,2,FALSE)</f>
        <v>79 REISIBÜROODE JA REISIKORRALDAJATE TEGEVUS, RESERVEERIMINE NING SELLEGA SEOTUD TEGEVUS</v>
      </c>
      <c r="AE2780" s="6">
        <f t="shared" si="259"/>
        <v>4069299.0800000005</v>
      </c>
      <c r="AF2780" s="6">
        <f t="shared" si="260"/>
        <v>2513395.1700000004</v>
      </c>
      <c r="AG2780" s="6">
        <f t="shared" si="261"/>
        <v>9598730.8499999996</v>
      </c>
      <c r="AH2780" s="6">
        <f t="shared" si="262"/>
        <v>3808582.8000000003</v>
      </c>
      <c r="AI2780" s="6">
        <f t="shared" si="263"/>
        <v>9520636.9000000004</v>
      </c>
    </row>
    <row r="2781" spans="1:35" s="2" customFormat="1">
      <c r="A2781" s="3">
        <v>2016</v>
      </c>
      <c r="B2781" s="3">
        <v>9</v>
      </c>
      <c r="C2781" s="4">
        <v>80</v>
      </c>
      <c r="D2781" s="8">
        <v>136</v>
      </c>
      <c r="E2781" s="8">
        <v>10324323.460000001</v>
      </c>
      <c r="F2781" s="8">
        <v>8448.33</v>
      </c>
      <c r="G2781" s="8">
        <v>982351.58</v>
      </c>
      <c r="H2781" s="8">
        <v>411224.7</v>
      </c>
      <c r="I2781" s="8">
        <v>170330.4</v>
      </c>
      <c r="J2781" s="8">
        <v>133335.75</v>
      </c>
      <c r="K2781" s="8">
        <v>0</v>
      </c>
      <c r="L2781" s="8">
        <v>2065625.05</v>
      </c>
      <c r="M2781" s="8">
        <v>0</v>
      </c>
      <c r="N2781" s="8">
        <v>670965.25</v>
      </c>
      <c r="O2781" s="8">
        <v>41541.65</v>
      </c>
      <c r="P2781" s="8">
        <v>25699.75</v>
      </c>
      <c r="Q2781" s="8">
        <v>32071.27</v>
      </c>
      <c r="R2781" s="8">
        <v>12433.29</v>
      </c>
      <c r="S2781" s="8">
        <v>457489.4</v>
      </c>
      <c r="T2781" s="8">
        <v>421780.12</v>
      </c>
      <c r="U2781" s="8">
        <v>100745.59</v>
      </c>
      <c r="V2781" s="8">
        <v>0</v>
      </c>
      <c r="W2781" s="8">
        <v>151366.96</v>
      </c>
      <c r="X2781" s="8">
        <v>0</v>
      </c>
      <c r="Y2781" s="8">
        <v>0</v>
      </c>
      <c r="Z2781" s="8">
        <v>27.91</v>
      </c>
      <c r="AA2781" s="8">
        <v>1452441.46</v>
      </c>
      <c r="AB2781" s="8">
        <v>57809.57</v>
      </c>
      <c r="AC2781" s="9">
        <f t="shared" si="258"/>
        <v>1394631.89</v>
      </c>
      <c r="AD2781" s="5" t="str">
        <f>$C2781&amp;" "&amp;VLOOKUP(C2781,Tegevusalad!$A$1:$B$89,2,FALSE)</f>
        <v>80 TURVATÖÖ JA JUURDLUS</v>
      </c>
      <c r="AE2781" s="6">
        <f t="shared" si="259"/>
        <v>9774536.8000000007</v>
      </c>
      <c r="AF2781" s="6">
        <f t="shared" si="260"/>
        <v>2651049.46</v>
      </c>
      <c r="AG2781" s="6">
        <f t="shared" si="261"/>
        <v>10756888.380000001</v>
      </c>
      <c r="AH2781" s="6">
        <f t="shared" si="262"/>
        <v>3416992.7</v>
      </c>
      <c r="AI2781" s="6">
        <f t="shared" si="263"/>
        <v>10756888.380000001</v>
      </c>
    </row>
    <row r="2782" spans="1:35" s="2" customFormat="1">
      <c r="A2782" s="3">
        <v>2016</v>
      </c>
      <c r="B2782" s="3">
        <v>9</v>
      </c>
      <c r="C2782" s="4">
        <v>81</v>
      </c>
      <c r="D2782" s="8">
        <v>1162</v>
      </c>
      <c r="E2782" s="8">
        <v>20870177</v>
      </c>
      <c r="F2782" s="8">
        <v>6934.72</v>
      </c>
      <c r="G2782" s="8">
        <v>927832.9</v>
      </c>
      <c r="H2782" s="8">
        <v>691669.33</v>
      </c>
      <c r="I2782" s="8">
        <v>32213.01</v>
      </c>
      <c r="J2782" s="8">
        <v>11364.2</v>
      </c>
      <c r="K2782" s="8">
        <v>0</v>
      </c>
      <c r="L2782" s="8">
        <v>4174659.69</v>
      </c>
      <c r="M2782" s="8">
        <v>0</v>
      </c>
      <c r="N2782" s="8">
        <v>2345649.02</v>
      </c>
      <c r="O2782" s="8">
        <v>4606.01</v>
      </c>
      <c r="P2782" s="8">
        <v>217794.93</v>
      </c>
      <c r="Q2782" s="8">
        <v>30311.279999999999</v>
      </c>
      <c r="R2782" s="8">
        <v>22102.07</v>
      </c>
      <c r="S2782" s="8">
        <v>200212.34</v>
      </c>
      <c r="T2782" s="8">
        <v>125664.34</v>
      </c>
      <c r="U2782" s="8">
        <v>11513.36</v>
      </c>
      <c r="V2782" s="8">
        <v>0</v>
      </c>
      <c r="W2782" s="8">
        <v>138929.76999999999</v>
      </c>
      <c r="X2782" s="8">
        <v>1720.48</v>
      </c>
      <c r="Y2782" s="8">
        <v>0</v>
      </c>
      <c r="Z2782" s="8">
        <v>0</v>
      </c>
      <c r="AA2782" s="8">
        <v>2006984.18</v>
      </c>
      <c r="AB2782" s="8">
        <v>177973.51</v>
      </c>
      <c r="AC2782" s="9">
        <f t="shared" si="258"/>
        <v>1829010.67</v>
      </c>
      <c r="AD2782" s="5" t="str">
        <f>$C2782&amp;" "&amp;VLOOKUP(C2782,Tegevusalad!$A$1:$B$89,2,FALSE)</f>
        <v>81 HOONETE JA MAASTIKE HOOLDUS</v>
      </c>
      <c r="AE2782" s="6">
        <f t="shared" si="259"/>
        <v>20667106.5</v>
      </c>
      <c r="AF2782" s="6">
        <f t="shared" si="260"/>
        <v>11603999.700000001</v>
      </c>
      <c r="AG2782" s="6">
        <f t="shared" si="261"/>
        <v>21594939.399999999</v>
      </c>
      <c r="AH2782" s="6">
        <f t="shared" si="262"/>
        <v>11838755.449999999</v>
      </c>
      <c r="AI2782" s="6">
        <f t="shared" si="263"/>
        <v>21593218.919999998</v>
      </c>
    </row>
    <row r="2783" spans="1:35" s="2" customFormat="1">
      <c r="A2783" s="3">
        <v>2016</v>
      </c>
      <c r="B2783" s="3">
        <v>9</v>
      </c>
      <c r="C2783" s="4">
        <v>82</v>
      </c>
      <c r="D2783" s="8">
        <v>1042</v>
      </c>
      <c r="E2783" s="8">
        <v>13562592.58</v>
      </c>
      <c r="F2783" s="8">
        <v>368406.9</v>
      </c>
      <c r="G2783" s="8">
        <v>8481988.1099999994</v>
      </c>
      <c r="H2783" s="8">
        <v>6887073.3799999999</v>
      </c>
      <c r="I2783" s="8">
        <v>411911</v>
      </c>
      <c r="J2783" s="8">
        <v>330514.48</v>
      </c>
      <c r="K2783" s="8">
        <v>800</v>
      </c>
      <c r="L2783" s="8">
        <v>2745675.12</v>
      </c>
      <c r="M2783" s="8">
        <v>0</v>
      </c>
      <c r="N2783" s="8">
        <v>2128674.9900000002</v>
      </c>
      <c r="O2783" s="8">
        <v>9052.59</v>
      </c>
      <c r="P2783" s="8">
        <v>54184.959999999999</v>
      </c>
      <c r="Q2783" s="8">
        <v>11550.67</v>
      </c>
      <c r="R2783" s="8">
        <v>28329.14</v>
      </c>
      <c r="S2783" s="8">
        <v>3012593.5</v>
      </c>
      <c r="T2783" s="8">
        <v>1932938.53</v>
      </c>
      <c r="U2783" s="8">
        <v>107685.18</v>
      </c>
      <c r="V2783" s="8">
        <v>0</v>
      </c>
      <c r="W2783" s="8">
        <v>1186913.98</v>
      </c>
      <c r="X2783" s="8">
        <v>32315.53</v>
      </c>
      <c r="Y2783" s="8">
        <v>694.38</v>
      </c>
      <c r="Z2783" s="8">
        <v>0</v>
      </c>
      <c r="AA2783" s="8">
        <v>1177620.69</v>
      </c>
      <c r="AB2783" s="8">
        <v>559926.18000000005</v>
      </c>
      <c r="AC2783" s="9">
        <f t="shared" si="258"/>
        <v>617694.50999999989</v>
      </c>
      <c r="AD2783" s="5" t="str">
        <f>$C2783&amp;" "&amp;VLOOKUP(C2783,Tegevusalad!$A$1:$B$89,2,FALSE)</f>
        <v>82 BÜROOHALDUS, BÜROODE JA MUU ÄRITEGEVUSE ABITEGEVUSED</v>
      </c>
      <c r="AE2783" s="6">
        <f t="shared" si="259"/>
        <v>10843036.33</v>
      </c>
      <c r="AF2783" s="6">
        <f t="shared" si="260"/>
        <v>7619479.0200000014</v>
      </c>
      <c r="AG2783" s="6">
        <f t="shared" si="261"/>
        <v>19325024.440000001</v>
      </c>
      <c r="AH2783" s="6">
        <f t="shared" si="262"/>
        <v>10785020.65</v>
      </c>
      <c r="AI2783" s="6">
        <f t="shared" si="263"/>
        <v>19292708.91</v>
      </c>
    </row>
    <row r="2784" spans="1:35" s="2" customFormat="1">
      <c r="A2784" s="3">
        <v>2016</v>
      </c>
      <c r="B2784" s="3">
        <v>9</v>
      </c>
      <c r="C2784" s="4">
        <v>84</v>
      </c>
      <c r="D2784" s="8">
        <v>94</v>
      </c>
      <c r="E2784" s="8">
        <v>31634843.550000001</v>
      </c>
      <c r="F2784" s="8">
        <v>32144.36</v>
      </c>
      <c r="G2784" s="8">
        <v>215335.92</v>
      </c>
      <c r="H2784" s="8">
        <v>204437.51</v>
      </c>
      <c r="I2784" s="8">
        <v>187259.24</v>
      </c>
      <c r="J2784" s="8">
        <v>0</v>
      </c>
      <c r="K2784" s="8">
        <v>0</v>
      </c>
      <c r="L2784" s="8">
        <v>6329861.7599999998</v>
      </c>
      <c r="M2784" s="8">
        <v>0</v>
      </c>
      <c r="N2784" s="8">
        <v>2685849.16</v>
      </c>
      <c r="O2784" s="8">
        <v>66.040000000000006</v>
      </c>
      <c r="P2784" s="8">
        <v>566438.18999999994</v>
      </c>
      <c r="Q2784" s="8">
        <v>166.19</v>
      </c>
      <c r="R2784" s="8">
        <v>847.12</v>
      </c>
      <c r="S2784" s="8">
        <v>10932316.01</v>
      </c>
      <c r="T2784" s="8">
        <v>8685266.2699999996</v>
      </c>
      <c r="U2784" s="8">
        <v>13965.12</v>
      </c>
      <c r="V2784" s="8">
        <v>12511.84</v>
      </c>
      <c r="W2784" s="8">
        <v>538942.63</v>
      </c>
      <c r="X2784" s="8">
        <v>13654.01</v>
      </c>
      <c r="Y2784" s="8">
        <v>0.11</v>
      </c>
      <c r="Z2784" s="8">
        <v>0</v>
      </c>
      <c r="AA2784" s="8">
        <v>3853122.75</v>
      </c>
      <c r="AB2784" s="8">
        <v>209110.04</v>
      </c>
      <c r="AC2784" s="9">
        <f t="shared" si="258"/>
        <v>3644012.71</v>
      </c>
      <c r="AD2784" s="5" t="str">
        <f>$C2784&amp;" "&amp;VLOOKUP(C2784,Tegevusalad!$A$1:$B$89,2,FALSE)</f>
        <v>84 AVALIK HALDUS JA RIIGIKAITSE; KOHUSTUSLIK SOTSIAALKINDLUSTUS</v>
      </c>
      <c r="AE2784" s="6">
        <f t="shared" si="259"/>
        <v>20734360.790000003</v>
      </c>
      <c r="AF2784" s="6">
        <f t="shared" si="260"/>
        <v>2499381.9100000015</v>
      </c>
      <c r="AG2784" s="6">
        <f t="shared" si="261"/>
        <v>20949696.710000005</v>
      </c>
      <c r="AH2784" s="6">
        <f t="shared" si="262"/>
        <v>13433481.4</v>
      </c>
      <c r="AI2784" s="6">
        <f t="shared" si="263"/>
        <v>20936042.700000003</v>
      </c>
    </row>
    <row r="2785" spans="1:35" s="2" customFormat="1">
      <c r="A2785" s="3">
        <v>2016</v>
      </c>
      <c r="B2785" s="3">
        <v>9</v>
      </c>
      <c r="C2785" s="4">
        <v>85</v>
      </c>
      <c r="D2785" s="8">
        <v>956</v>
      </c>
      <c r="E2785" s="8">
        <v>8386942.5099999998</v>
      </c>
      <c r="F2785" s="8">
        <v>216965.01</v>
      </c>
      <c r="G2785" s="8">
        <v>793506.36</v>
      </c>
      <c r="H2785" s="8">
        <v>356123.12</v>
      </c>
      <c r="I2785" s="8">
        <v>10158.700000000001</v>
      </c>
      <c r="J2785" s="8">
        <v>7904.04</v>
      </c>
      <c r="K2785" s="8">
        <v>419.54</v>
      </c>
      <c r="L2785" s="8">
        <v>1696915.45</v>
      </c>
      <c r="M2785" s="8">
        <v>0</v>
      </c>
      <c r="N2785" s="8">
        <v>812361.29</v>
      </c>
      <c r="O2785" s="8">
        <v>2232.6</v>
      </c>
      <c r="P2785" s="8">
        <v>49891.61</v>
      </c>
      <c r="Q2785" s="8">
        <v>39046.25</v>
      </c>
      <c r="R2785" s="8">
        <v>9596.06</v>
      </c>
      <c r="S2785" s="8">
        <v>886532.5</v>
      </c>
      <c r="T2785" s="8">
        <v>564958.68000000005</v>
      </c>
      <c r="U2785" s="8">
        <v>108024.12</v>
      </c>
      <c r="V2785" s="8">
        <v>1659.82</v>
      </c>
      <c r="W2785" s="8">
        <v>13082355.699999999</v>
      </c>
      <c r="X2785" s="8">
        <v>98.6</v>
      </c>
      <c r="Y2785" s="8">
        <v>224.02</v>
      </c>
      <c r="Z2785" s="8">
        <v>53.91</v>
      </c>
      <c r="AA2785" s="8">
        <v>969329.99</v>
      </c>
      <c r="AB2785" s="8">
        <v>84605.72</v>
      </c>
      <c r="AC2785" s="9">
        <f t="shared" si="258"/>
        <v>884724.27</v>
      </c>
      <c r="AD2785" s="5" t="str">
        <f>$C2785&amp;" "&amp;VLOOKUP(C2785,Tegevusalad!$A$1:$B$89,2,FALSE)</f>
        <v>85 HARIDUS</v>
      </c>
      <c r="AE2785" s="6">
        <f t="shared" si="259"/>
        <v>7609449.4999999991</v>
      </c>
      <c r="AF2785" s="6">
        <f t="shared" si="260"/>
        <v>3105726.9500000007</v>
      </c>
      <c r="AG2785" s="6">
        <f t="shared" si="261"/>
        <v>8402955.8599999994</v>
      </c>
      <c r="AH2785" s="6">
        <f t="shared" si="262"/>
        <v>4109786.7500000005</v>
      </c>
      <c r="AI2785" s="6">
        <f t="shared" si="263"/>
        <v>8402857.2599999998</v>
      </c>
    </row>
    <row r="2786" spans="1:35" s="2" customFormat="1">
      <c r="A2786" s="3">
        <v>2016</v>
      </c>
      <c r="B2786" s="3">
        <v>9</v>
      </c>
      <c r="C2786" s="4">
        <v>86</v>
      </c>
      <c r="D2786" s="8">
        <v>308</v>
      </c>
      <c r="E2786" s="8">
        <v>4527714.72</v>
      </c>
      <c r="F2786" s="8">
        <v>947872.91</v>
      </c>
      <c r="G2786" s="8">
        <v>714396.96</v>
      </c>
      <c r="H2786" s="8">
        <v>475976.3</v>
      </c>
      <c r="I2786" s="8">
        <v>13771.83</v>
      </c>
      <c r="J2786" s="8">
        <v>77139</v>
      </c>
      <c r="K2786" s="8">
        <v>0</v>
      </c>
      <c r="L2786" s="8">
        <v>990851.49</v>
      </c>
      <c r="M2786" s="8">
        <v>0</v>
      </c>
      <c r="N2786" s="8">
        <v>348662.61</v>
      </c>
      <c r="O2786" s="8">
        <v>1416.27</v>
      </c>
      <c r="P2786" s="8">
        <v>52682.54</v>
      </c>
      <c r="Q2786" s="8">
        <v>1746.93</v>
      </c>
      <c r="R2786" s="8">
        <v>2060</v>
      </c>
      <c r="S2786" s="8">
        <v>2586438.2799999998</v>
      </c>
      <c r="T2786" s="8">
        <v>2413277.38</v>
      </c>
      <c r="U2786" s="8">
        <v>156019.32</v>
      </c>
      <c r="V2786" s="8">
        <v>800.3</v>
      </c>
      <c r="W2786" s="8">
        <v>64643230.509999998</v>
      </c>
      <c r="X2786" s="8">
        <v>160.06</v>
      </c>
      <c r="Y2786" s="8">
        <v>2355.2199999999998</v>
      </c>
      <c r="Z2786" s="8">
        <v>0</v>
      </c>
      <c r="AA2786" s="8">
        <v>686247.48</v>
      </c>
      <c r="AB2786" s="8">
        <v>41703.379999999997</v>
      </c>
      <c r="AC2786" s="9">
        <f t="shared" si="258"/>
        <v>644544.1</v>
      </c>
      <c r="AD2786" s="5" t="str">
        <f>$C2786&amp;" "&amp;VLOOKUP(C2786,Tegevusalad!$A$1:$B$89,2,FALSE)</f>
        <v>86 TERVISHOID</v>
      </c>
      <c r="AE2786" s="6">
        <f t="shared" si="259"/>
        <v>2733290.09</v>
      </c>
      <c r="AF2786" s="6">
        <f t="shared" si="260"/>
        <v>-995125.60000000009</v>
      </c>
      <c r="AG2786" s="6">
        <f t="shared" si="261"/>
        <v>3447687.05</v>
      </c>
      <c r="AH2786" s="6">
        <f t="shared" si="262"/>
        <v>1753613.0499999998</v>
      </c>
      <c r="AI2786" s="6">
        <f t="shared" si="263"/>
        <v>3447526.99</v>
      </c>
    </row>
    <row r="2787" spans="1:35" s="2" customFormat="1">
      <c r="A2787" s="3">
        <v>2016</v>
      </c>
      <c r="B2787" s="3">
        <v>9</v>
      </c>
      <c r="C2787" s="4">
        <v>87</v>
      </c>
      <c r="D2787" s="8">
        <v>33</v>
      </c>
      <c r="E2787" s="8">
        <v>188031.38</v>
      </c>
      <c r="F2787" s="8">
        <v>8148.65</v>
      </c>
      <c r="G2787" s="8">
        <v>4551.6499999999996</v>
      </c>
      <c r="H2787" s="8">
        <v>2303.64</v>
      </c>
      <c r="I2787" s="8">
        <v>2303.64</v>
      </c>
      <c r="J2787" s="8">
        <v>0</v>
      </c>
      <c r="K2787" s="8">
        <v>0</v>
      </c>
      <c r="L2787" s="8">
        <v>38339.660000000003</v>
      </c>
      <c r="M2787" s="8">
        <v>0</v>
      </c>
      <c r="N2787" s="8">
        <v>27105.46</v>
      </c>
      <c r="O2787" s="8">
        <v>200.12</v>
      </c>
      <c r="P2787" s="8">
        <v>2271.81</v>
      </c>
      <c r="Q2787" s="8">
        <v>48.48</v>
      </c>
      <c r="R2787" s="8">
        <v>100.24</v>
      </c>
      <c r="S2787" s="8">
        <v>1756.74</v>
      </c>
      <c r="T2787" s="8">
        <v>0</v>
      </c>
      <c r="U2787" s="8">
        <v>0</v>
      </c>
      <c r="V2787" s="8">
        <v>0</v>
      </c>
      <c r="W2787" s="8">
        <v>2917352.22</v>
      </c>
      <c r="X2787" s="8">
        <v>0</v>
      </c>
      <c r="Y2787" s="8">
        <v>0</v>
      </c>
      <c r="Z2787" s="8">
        <v>0</v>
      </c>
      <c r="AA2787" s="8">
        <v>18096.689999999999</v>
      </c>
      <c r="AB2787" s="8">
        <v>6862.49</v>
      </c>
      <c r="AC2787" s="9">
        <f t="shared" si="258"/>
        <v>11234.199999999999</v>
      </c>
      <c r="AD2787" s="5" t="str">
        <f>$C2787&amp;" "&amp;VLOOKUP(C2787,Tegevusalad!$A$1:$B$89,2,FALSE)</f>
        <v>87 HOOLEKANDEASUTUSTE TEGEVUS</v>
      </c>
      <c r="AE2787" s="6">
        <f t="shared" si="259"/>
        <v>194423.29</v>
      </c>
      <c r="AF2787" s="6">
        <f t="shared" si="260"/>
        <v>133271.16</v>
      </c>
      <c r="AG2787" s="6">
        <f t="shared" si="261"/>
        <v>198974.94</v>
      </c>
      <c r="AH2787" s="6">
        <f t="shared" si="262"/>
        <v>136028.5</v>
      </c>
      <c r="AI2787" s="6">
        <f t="shared" si="263"/>
        <v>198974.94</v>
      </c>
    </row>
    <row r="2788" spans="1:35" s="2" customFormat="1">
      <c r="A2788" s="3">
        <v>2016</v>
      </c>
      <c r="B2788" s="3">
        <v>9</v>
      </c>
      <c r="C2788" s="4">
        <v>88</v>
      </c>
      <c r="D2788" s="8">
        <v>49</v>
      </c>
      <c r="E2788" s="8">
        <v>131296.5</v>
      </c>
      <c r="F2788" s="8">
        <v>19488.36</v>
      </c>
      <c r="G2788" s="8">
        <v>109550</v>
      </c>
      <c r="H2788" s="8">
        <v>0</v>
      </c>
      <c r="I2788" s="8">
        <v>0</v>
      </c>
      <c r="J2788" s="8">
        <v>0</v>
      </c>
      <c r="K2788" s="8">
        <v>0</v>
      </c>
      <c r="L2788" s="8">
        <v>28013.22</v>
      </c>
      <c r="M2788" s="8">
        <v>0</v>
      </c>
      <c r="N2788" s="8">
        <v>35717.660000000003</v>
      </c>
      <c r="O2788" s="8">
        <v>0</v>
      </c>
      <c r="P2788" s="8">
        <v>581.04999999999995</v>
      </c>
      <c r="Q2788" s="8">
        <v>224.64</v>
      </c>
      <c r="R2788" s="8">
        <v>75.95</v>
      </c>
      <c r="S2788" s="8">
        <v>28598.07</v>
      </c>
      <c r="T2788" s="8">
        <v>19427.05</v>
      </c>
      <c r="U2788" s="8">
        <v>0</v>
      </c>
      <c r="V2788" s="8">
        <v>0</v>
      </c>
      <c r="W2788" s="8">
        <v>74077.39</v>
      </c>
      <c r="X2788" s="8">
        <v>0</v>
      </c>
      <c r="Y2788" s="8">
        <v>0</v>
      </c>
      <c r="Z2788" s="8">
        <v>0</v>
      </c>
      <c r="AA2788" s="8">
        <v>15664.64</v>
      </c>
      <c r="AB2788" s="8">
        <v>23369.08</v>
      </c>
      <c r="AC2788" s="9">
        <f t="shared" si="258"/>
        <v>-7704.4400000000023</v>
      </c>
      <c r="AD2788" s="5" t="str">
        <f>$C2788&amp;" "&amp;VLOOKUP(C2788,Tegevusalad!$A$1:$B$89,2,FALSE)</f>
        <v>88 SOTSIAALHOOLEKANNE MAJUTUSETA</v>
      </c>
      <c r="AE2788" s="6">
        <f t="shared" si="259"/>
        <v>122186.78999999998</v>
      </c>
      <c r="AF2788" s="6">
        <f t="shared" si="260"/>
        <v>150369.97999999998</v>
      </c>
      <c r="AG2788" s="6">
        <f t="shared" si="261"/>
        <v>231736.78999999998</v>
      </c>
      <c r="AH2788" s="6">
        <f t="shared" si="262"/>
        <v>178968.05</v>
      </c>
      <c r="AI2788" s="6">
        <f t="shared" si="263"/>
        <v>231736.78999999998</v>
      </c>
    </row>
    <row r="2789" spans="1:35" s="2" customFormat="1">
      <c r="A2789" s="3">
        <v>2016</v>
      </c>
      <c r="B2789" s="3">
        <v>9</v>
      </c>
      <c r="C2789" s="4">
        <v>90</v>
      </c>
      <c r="D2789" s="8">
        <v>990</v>
      </c>
      <c r="E2789" s="8">
        <v>5959365.8600000003</v>
      </c>
      <c r="F2789" s="8">
        <v>21135.34</v>
      </c>
      <c r="G2789" s="8">
        <v>568230.37</v>
      </c>
      <c r="H2789" s="8">
        <v>345356.58</v>
      </c>
      <c r="I2789" s="8">
        <v>35846.370000000003</v>
      </c>
      <c r="J2789" s="8">
        <v>132146.66</v>
      </c>
      <c r="K2789" s="8">
        <v>5</v>
      </c>
      <c r="L2789" s="8">
        <v>1193775.3500000001</v>
      </c>
      <c r="M2789" s="8">
        <v>0</v>
      </c>
      <c r="N2789" s="8">
        <v>892708.17</v>
      </c>
      <c r="O2789" s="8">
        <v>4103.3500000000004</v>
      </c>
      <c r="P2789" s="8">
        <v>162122.29</v>
      </c>
      <c r="Q2789" s="8">
        <v>8575.7199999999993</v>
      </c>
      <c r="R2789" s="8">
        <v>9316.94</v>
      </c>
      <c r="S2789" s="8">
        <v>350596.09</v>
      </c>
      <c r="T2789" s="8">
        <v>238084.83</v>
      </c>
      <c r="U2789" s="8">
        <v>8730.9500000000007</v>
      </c>
      <c r="V2789" s="8">
        <v>0</v>
      </c>
      <c r="W2789" s="8">
        <v>39408.04</v>
      </c>
      <c r="X2789" s="8">
        <v>0</v>
      </c>
      <c r="Y2789" s="8">
        <v>59.64</v>
      </c>
      <c r="Z2789" s="8">
        <v>317.8</v>
      </c>
      <c r="AA2789" s="8">
        <v>514139.98</v>
      </c>
      <c r="AB2789" s="8">
        <v>213330.96</v>
      </c>
      <c r="AC2789" s="9">
        <f t="shared" si="258"/>
        <v>300809.02</v>
      </c>
      <c r="AD2789" s="5" t="str">
        <f>$C2789&amp;" "&amp;VLOOKUP(C2789,Tegevusalad!$A$1:$B$89,2,FALSE)</f>
        <v>90 LOOME-, KUNSTI- JA MEELELAHUTUSTEGEVUS</v>
      </c>
      <c r="AE2789" s="6">
        <f t="shared" si="259"/>
        <v>5621174.1600000001</v>
      </c>
      <c r="AF2789" s="6">
        <f t="shared" si="260"/>
        <v>4130281.76</v>
      </c>
      <c r="AG2789" s="6">
        <f t="shared" si="261"/>
        <v>6189404.5300000003</v>
      </c>
      <c r="AH2789" s="6">
        <f t="shared" si="262"/>
        <v>4510125.55</v>
      </c>
      <c r="AI2789" s="6">
        <f t="shared" si="263"/>
        <v>6189404.5300000003</v>
      </c>
    </row>
    <row r="2790" spans="1:35" s="2" customFormat="1">
      <c r="A2790" s="3">
        <v>2016</v>
      </c>
      <c r="B2790" s="3">
        <v>9</v>
      </c>
      <c r="C2790" s="4">
        <v>91</v>
      </c>
      <c r="D2790" s="8">
        <v>77</v>
      </c>
      <c r="E2790" s="8">
        <v>1330256.97</v>
      </c>
      <c r="F2790" s="8">
        <v>28167.59</v>
      </c>
      <c r="G2790" s="8">
        <v>10770.73</v>
      </c>
      <c r="H2790" s="8">
        <v>2049.02</v>
      </c>
      <c r="I2790" s="8">
        <v>0</v>
      </c>
      <c r="J2790" s="8">
        <v>87.48</v>
      </c>
      <c r="K2790" s="8">
        <v>0</v>
      </c>
      <c r="L2790" s="8">
        <v>268586.48</v>
      </c>
      <c r="M2790" s="8">
        <v>0</v>
      </c>
      <c r="N2790" s="8">
        <v>500933.99</v>
      </c>
      <c r="O2790" s="8">
        <v>40</v>
      </c>
      <c r="P2790" s="8">
        <v>268749.44</v>
      </c>
      <c r="Q2790" s="8">
        <v>1041.22</v>
      </c>
      <c r="R2790" s="8">
        <v>921.07</v>
      </c>
      <c r="S2790" s="8">
        <v>4924.28</v>
      </c>
      <c r="T2790" s="8">
        <v>1933.2</v>
      </c>
      <c r="U2790" s="8">
        <v>652.1</v>
      </c>
      <c r="V2790" s="8">
        <v>0</v>
      </c>
      <c r="W2790" s="8">
        <v>12699.15</v>
      </c>
      <c r="X2790" s="8">
        <v>0</v>
      </c>
      <c r="Y2790" s="8">
        <v>0.01</v>
      </c>
      <c r="Z2790" s="8">
        <v>616.83000000000004</v>
      </c>
      <c r="AA2790" s="8">
        <v>69728.91</v>
      </c>
      <c r="AB2790" s="8">
        <v>302693.24</v>
      </c>
      <c r="AC2790" s="9">
        <f t="shared" si="258"/>
        <v>-232964.33</v>
      </c>
      <c r="AD2790" s="5" t="str">
        <f>$C2790&amp;" "&amp;VLOOKUP(C2790,Tegevusalad!$A$1:$B$89,2,FALSE)</f>
        <v>91 RAAMATUKOGUDE, ARHIIVIDE, MUUSEUMIDE JA MUUDE KULTUURIASUTUSTE TEGEVUS</v>
      </c>
      <c r="AE2790" s="6">
        <f t="shared" si="259"/>
        <v>1352848.1800000002</v>
      </c>
      <c r="AF2790" s="6">
        <f t="shared" si="260"/>
        <v>2503498.92</v>
      </c>
      <c r="AG2790" s="6">
        <f t="shared" si="261"/>
        <v>1363618.9100000001</v>
      </c>
      <c r="AH2790" s="6">
        <f t="shared" si="262"/>
        <v>2509275.2999999998</v>
      </c>
      <c r="AI2790" s="6">
        <f t="shared" si="263"/>
        <v>1363618.9100000001</v>
      </c>
    </row>
    <row r="2791" spans="1:35" s="2" customFormat="1">
      <c r="A2791" s="3">
        <v>2016</v>
      </c>
      <c r="B2791" s="3">
        <v>9</v>
      </c>
      <c r="C2791" s="4">
        <v>92</v>
      </c>
      <c r="D2791" s="8">
        <v>13</v>
      </c>
      <c r="E2791" s="8">
        <v>718206.65</v>
      </c>
      <c r="F2791" s="8">
        <v>0</v>
      </c>
      <c r="G2791" s="8">
        <v>3688.08</v>
      </c>
      <c r="H2791" s="8">
        <v>0</v>
      </c>
      <c r="I2791" s="8">
        <v>0</v>
      </c>
      <c r="J2791" s="8">
        <v>0</v>
      </c>
      <c r="K2791" s="8">
        <v>0</v>
      </c>
      <c r="L2791" s="8">
        <v>143641.32999999999</v>
      </c>
      <c r="M2791" s="8">
        <v>0</v>
      </c>
      <c r="N2791" s="8">
        <v>9300.52</v>
      </c>
      <c r="O2791" s="8">
        <v>0</v>
      </c>
      <c r="P2791" s="8">
        <v>0</v>
      </c>
      <c r="Q2791" s="8">
        <v>0</v>
      </c>
      <c r="R2791" s="8">
        <v>0</v>
      </c>
      <c r="S2791" s="8">
        <v>366024.2</v>
      </c>
      <c r="T2791" s="8">
        <v>163280.54</v>
      </c>
      <c r="U2791" s="8">
        <v>85927</v>
      </c>
      <c r="V2791" s="8">
        <v>0</v>
      </c>
      <c r="W2791" s="8">
        <v>10295237.880000001</v>
      </c>
      <c r="X2791" s="8">
        <v>0</v>
      </c>
      <c r="Y2791" s="8">
        <v>0.09</v>
      </c>
      <c r="Z2791" s="8">
        <v>0</v>
      </c>
      <c r="AA2791" s="8">
        <v>134340.9</v>
      </c>
      <c r="AB2791" s="8">
        <v>0</v>
      </c>
      <c r="AC2791" s="9">
        <f t="shared" si="258"/>
        <v>134340.9</v>
      </c>
      <c r="AD2791" s="5" t="str">
        <f>$C2791&amp;" "&amp;VLOOKUP(C2791,Tegevusalad!$A$1:$B$89,2,FALSE)</f>
        <v>92 HASARTMÄNGUDE JA KIHLVEDUDE KORRALDAMINE</v>
      </c>
      <c r="AE2791" s="6">
        <f t="shared" si="259"/>
        <v>266255.45</v>
      </c>
      <c r="AF2791" s="6">
        <f t="shared" si="260"/>
        <v>-405448.60000000003</v>
      </c>
      <c r="AG2791" s="6">
        <f t="shared" si="261"/>
        <v>269943.52999999997</v>
      </c>
      <c r="AH2791" s="6">
        <f t="shared" si="262"/>
        <v>46502.6</v>
      </c>
      <c r="AI2791" s="6">
        <f t="shared" si="263"/>
        <v>269943.52999999997</v>
      </c>
    </row>
    <row r="2792" spans="1:35" s="2" customFormat="1">
      <c r="A2792" s="3">
        <v>2016</v>
      </c>
      <c r="B2792" s="3">
        <v>9</v>
      </c>
      <c r="C2792" s="4">
        <v>93</v>
      </c>
      <c r="D2792" s="8">
        <v>1000</v>
      </c>
      <c r="E2792" s="8">
        <v>9589512.9700000007</v>
      </c>
      <c r="F2792" s="8">
        <v>154343.21</v>
      </c>
      <c r="G2792" s="8">
        <v>1093555.3400000001</v>
      </c>
      <c r="H2792" s="8">
        <v>553845.75</v>
      </c>
      <c r="I2792" s="8">
        <v>63705.83</v>
      </c>
      <c r="J2792" s="8">
        <v>11224.73</v>
      </c>
      <c r="K2792" s="8">
        <v>0</v>
      </c>
      <c r="L2792" s="8">
        <v>1931793.67</v>
      </c>
      <c r="M2792" s="8">
        <v>0</v>
      </c>
      <c r="N2792" s="8">
        <v>2121887.7400000002</v>
      </c>
      <c r="O2792" s="8">
        <v>9742.0499999999993</v>
      </c>
      <c r="P2792" s="8">
        <v>528160.37</v>
      </c>
      <c r="Q2792" s="8">
        <v>12326.43</v>
      </c>
      <c r="R2792" s="8">
        <v>12428.93</v>
      </c>
      <c r="S2792" s="8">
        <v>783077.24</v>
      </c>
      <c r="T2792" s="8">
        <v>432239.79</v>
      </c>
      <c r="U2792" s="8">
        <v>8523.93</v>
      </c>
      <c r="V2792" s="8">
        <v>0</v>
      </c>
      <c r="W2792" s="8">
        <v>505374.5</v>
      </c>
      <c r="X2792" s="8">
        <v>0</v>
      </c>
      <c r="Y2792" s="8">
        <v>3685.56</v>
      </c>
      <c r="Z2792" s="8">
        <v>0</v>
      </c>
      <c r="AA2792" s="8">
        <v>651711.14</v>
      </c>
      <c r="AB2792" s="8">
        <v>838119.65</v>
      </c>
      <c r="AC2792" s="9">
        <f t="shared" si="258"/>
        <v>-186408.51</v>
      </c>
      <c r="AD2792" s="5" t="str">
        <f>$C2792&amp;" "&amp;VLOOKUP(C2792,Tegevusalad!$A$1:$B$89,2,FALSE)</f>
        <v>93 SPORDITEGEVUS NING LÕBUSTUS- JA VABA AJA TEGEVUSED</v>
      </c>
      <c r="AE2792" s="6">
        <f t="shared" si="259"/>
        <v>8952255.0100000016</v>
      </c>
      <c r="AF2792" s="6">
        <f t="shared" si="260"/>
        <v>9831271.9300000016</v>
      </c>
      <c r="AG2792" s="6">
        <f t="shared" si="261"/>
        <v>10045810.350000001</v>
      </c>
      <c r="AH2792" s="6">
        <f t="shared" si="262"/>
        <v>10671583.350000001</v>
      </c>
      <c r="AI2792" s="6">
        <f t="shared" si="263"/>
        <v>10045810.350000001</v>
      </c>
    </row>
    <row r="2793" spans="1:35" s="2" customFormat="1">
      <c r="A2793" s="3">
        <v>2016</v>
      </c>
      <c r="B2793" s="3">
        <v>9</v>
      </c>
      <c r="C2793" s="4">
        <v>94</v>
      </c>
      <c r="D2793" s="8">
        <v>262</v>
      </c>
      <c r="E2793" s="8">
        <v>2840020.06</v>
      </c>
      <c r="F2793" s="8">
        <v>38315.599999999999</v>
      </c>
      <c r="G2793" s="8">
        <v>69573.119999999995</v>
      </c>
      <c r="H2793" s="8">
        <v>10120.299999999999</v>
      </c>
      <c r="I2793" s="8">
        <v>180.8</v>
      </c>
      <c r="J2793" s="8">
        <v>0</v>
      </c>
      <c r="K2793" s="8">
        <v>0</v>
      </c>
      <c r="L2793" s="8">
        <v>571452.42000000004</v>
      </c>
      <c r="M2793" s="8">
        <v>0</v>
      </c>
      <c r="N2793" s="8">
        <v>426689.26</v>
      </c>
      <c r="O2793" s="8">
        <v>59.25</v>
      </c>
      <c r="P2793" s="8">
        <v>25502.27</v>
      </c>
      <c r="Q2793" s="8">
        <v>1211.3</v>
      </c>
      <c r="R2793" s="8">
        <v>818.59</v>
      </c>
      <c r="S2793" s="8">
        <v>17447.919999999998</v>
      </c>
      <c r="T2793" s="8">
        <v>12586.89</v>
      </c>
      <c r="U2793" s="8">
        <v>754.25</v>
      </c>
      <c r="V2793" s="8">
        <v>0</v>
      </c>
      <c r="W2793" s="8">
        <v>342184.65</v>
      </c>
      <c r="X2793" s="8">
        <v>749.64</v>
      </c>
      <c r="Y2793" s="8">
        <v>1078.58</v>
      </c>
      <c r="Z2793" s="8">
        <v>0</v>
      </c>
      <c r="AA2793" s="8">
        <v>237405.81</v>
      </c>
      <c r="AB2793" s="8">
        <v>91564.07</v>
      </c>
      <c r="AC2793" s="9">
        <f t="shared" si="258"/>
        <v>145841.74</v>
      </c>
      <c r="AD2793" s="5" t="str">
        <f>$C2793&amp;" "&amp;VLOOKUP(C2793,Tegevusalad!$A$1:$B$89,2,FALSE)</f>
        <v>94 ORGANISATSIOONIDE TEGEVUS</v>
      </c>
      <c r="AE2793" s="6">
        <f t="shared" si="259"/>
        <v>2860883.1300000004</v>
      </c>
      <c r="AF2793" s="6">
        <f t="shared" si="260"/>
        <v>2119040.83</v>
      </c>
      <c r="AG2793" s="6">
        <f t="shared" si="261"/>
        <v>2930456.2500000005</v>
      </c>
      <c r="AH2793" s="6">
        <f t="shared" si="262"/>
        <v>2137539.25</v>
      </c>
      <c r="AI2793" s="6">
        <f t="shared" si="263"/>
        <v>2929706.6100000003</v>
      </c>
    </row>
    <row r="2794" spans="1:35" s="2" customFormat="1">
      <c r="A2794" s="3">
        <v>2016</v>
      </c>
      <c r="B2794" s="3">
        <v>9</v>
      </c>
      <c r="C2794" s="4">
        <v>95</v>
      </c>
      <c r="D2794" s="8">
        <v>353</v>
      </c>
      <c r="E2794" s="8">
        <v>2836529.87</v>
      </c>
      <c r="F2794" s="8">
        <v>1071.74</v>
      </c>
      <c r="G2794" s="8">
        <v>510517.06</v>
      </c>
      <c r="H2794" s="8">
        <v>434396.2</v>
      </c>
      <c r="I2794" s="8">
        <v>33119.480000000003</v>
      </c>
      <c r="J2794" s="8">
        <v>30922.42</v>
      </c>
      <c r="K2794" s="8">
        <v>0</v>
      </c>
      <c r="L2794" s="8">
        <v>567402.43000000005</v>
      </c>
      <c r="M2794" s="8">
        <v>0</v>
      </c>
      <c r="N2794" s="8">
        <v>359272.69</v>
      </c>
      <c r="O2794" s="8">
        <v>10743.88</v>
      </c>
      <c r="P2794" s="8">
        <v>8711.36</v>
      </c>
      <c r="Q2794" s="8">
        <v>4496.25</v>
      </c>
      <c r="R2794" s="8">
        <v>4256.76</v>
      </c>
      <c r="S2794" s="8">
        <v>528441.06000000006</v>
      </c>
      <c r="T2794" s="8">
        <v>506462.37</v>
      </c>
      <c r="U2794" s="8">
        <v>1410.87</v>
      </c>
      <c r="V2794" s="8">
        <v>0</v>
      </c>
      <c r="W2794" s="8">
        <v>393.56</v>
      </c>
      <c r="X2794" s="8">
        <v>145.51</v>
      </c>
      <c r="Y2794" s="8">
        <v>8.8000000000000007</v>
      </c>
      <c r="Z2794" s="8">
        <v>0.16</v>
      </c>
      <c r="AA2794" s="8">
        <v>229655.22</v>
      </c>
      <c r="AB2794" s="8">
        <v>21516.84</v>
      </c>
      <c r="AC2794" s="9">
        <f t="shared" si="258"/>
        <v>208138.38</v>
      </c>
      <c r="AD2794" s="5" t="str">
        <f>$C2794&amp;" "&amp;VLOOKUP(C2794,Tegevusalad!$A$1:$B$89,2,FALSE)</f>
        <v>95 ARVUTITE NING TARBEESEMETE JA KODUTARVETE PARANDUS</v>
      </c>
      <c r="AE2794" s="6">
        <f t="shared" si="259"/>
        <v>2307895.19</v>
      </c>
      <c r="AF2794" s="6">
        <f t="shared" si="260"/>
        <v>1234075.9199999997</v>
      </c>
      <c r="AG2794" s="6">
        <f t="shared" si="261"/>
        <v>2818412.25</v>
      </c>
      <c r="AH2794" s="6">
        <f t="shared" si="262"/>
        <v>1817647.25</v>
      </c>
      <c r="AI2794" s="6">
        <f t="shared" si="263"/>
        <v>2818266.74</v>
      </c>
    </row>
    <row r="2795" spans="1:35" s="2" customFormat="1">
      <c r="A2795" s="3">
        <v>2016</v>
      </c>
      <c r="B2795" s="3">
        <v>9</v>
      </c>
      <c r="C2795" s="4">
        <v>96</v>
      </c>
      <c r="D2795" s="8">
        <v>1573</v>
      </c>
      <c r="E2795" s="8">
        <v>10942222.82</v>
      </c>
      <c r="F2795" s="8">
        <v>75344.66</v>
      </c>
      <c r="G2795" s="8">
        <v>3079364</v>
      </c>
      <c r="H2795" s="8">
        <v>1982482.19</v>
      </c>
      <c r="I2795" s="8">
        <v>320260.86</v>
      </c>
      <c r="J2795" s="8">
        <v>211903.95</v>
      </c>
      <c r="K2795" s="8">
        <v>0</v>
      </c>
      <c r="L2795" s="8">
        <v>2195225.61</v>
      </c>
      <c r="M2795" s="8">
        <v>0</v>
      </c>
      <c r="N2795" s="8">
        <v>1477984.77</v>
      </c>
      <c r="O2795" s="8">
        <v>10615.26</v>
      </c>
      <c r="P2795" s="8">
        <v>87323.99</v>
      </c>
      <c r="Q2795" s="8">
        <v>25573.23</v>
      </c>
      <c r="R2795" s="8">
        <v>11097.46</v>
      </c>
      <c r="S2795" s="8">
        <v>1244178.6100000001</v>
      </c>
      <c r="T2795" s="8">
        <v>769826.37</v>
      </c>
      <c r="U2795" s="8">
        <v>7721.45</v>
      </c>
      <c r="V2795" s="8">
        <v>41.09</v>
      </c>
      <c r="W2795" s="8">
        <v>71303.429999999993</v>
      </c>
      <c r="X2795" s="8">
        <v>145.09</v>
      </c>
      <c r="Y2795" s="8">
        <v>0.05</v>
      </c>
      <c r="Z2795" s="8">
        <v>0.01</v>
      </c>
      <c r="AA2795" s="8">
        <v>937771.64</v>
      </c>
      <c r="AB2795" s="8">
        <v>220530.76</v>
      </c>
      <c r="AC2795" s="9">
        <f t="shared" si="258"/>
        <v>717240.88</v>
      </c>
      <c r="AD2795" s="5" t="str">
        <f>$C2795&amp;" "&amp;VLOOKUP(C2795,Tegevusalad!$A$1:$B$89,2,FALSE)</f>
        <v>96 MUU TEENINDUS</v>
      </c>
      <c r="AE2795" s="6">
        <f t="shared" si="259"/>
        <v>9765812.5099999998</v>
      </c>
      <c r="AF2795" s="6">
        <f t="shared" si="260"/>
        <v>6140475.879999999</v>
      </c>
      <c r="AG2795" s="6">
        <f t="shared" si="261"/>
        <v>12845176.51</v>
      </c>
      <c r="AH2795" s="6">
        <f t="shared" si="262"/>
        <v>7445411.1499999994</v>
      </c>
      <c r="AI2795" s="6">
        <f t="shared" si="263"/>
        <v>12845031.42</v>
      </c>
    </row>
    <row r="2796" spans="1:35" s="2" customFormat="1">
      <c r="A2796" s="3">
        <v>2016</v>
      </c>
      <c r="B2796" s="3">
        <v>9</v>
      </c>
      <c r="C2796" s="3"/>
      <c r="D2796" s="8">
        <v>1030</v>
      </c>
      <c r="E2796" s="8">
        <v>102878443.90000001</v>
      </c>
      <c r="F2796" s="8">
        <v>1801590.42</v>
      </c>
      <c r="G2796" s="8">
        <v>121196007.75</v>
      </c>
      <c r="H2796" s="8">
        <v>32991532.07</v>
      </c>
      <c r="I2796" s="8">
        <v>30935521.48</v>
      </c>
      <c r="J2796" s="8">
        <v>81359132.859999999</v>
      </c>
      <c r="K2796" s="8">
        <v>0</v>
      </c>
      <c r="L2796" s="8">
        <v>20737831.93</v>
      </c>
      <c r="M2796" s="8">
        <v>0</v>
      </c>
      <c r="N2796" s="8">
        <v>18163668.039999999</v>
      </c>
      <c r="O2796" s="8">
        <v>630764.23</v>
      </c>
      <c r="P2796" s="8">
        <v>56725.56</v>
      </c>
      <c r="Q2796" s="8">
        <v>5556.46</v>
      </c>
      <c r="R2796" s="8">
        <v>2662.93</v>
      </c>
      <c r="S2796" s="8">
        <v>64876882.530000001</v>
      </c>
      <c r="T2796" s="8">
        <v>62091101.579999998</v>
      </c>
      <c r="U2796" s="8">
        <v>581565.13</v>
      </c>
      <c r="V2796" s="8">
        <v>514037.41</v>
      </c>
      <c r="W2796" s="8">
        <v>664063.66</v>
      </c>
      <c r="X2796" s="8">
        <v>529677.31000000006</v>
      </c>
      <c r="Y2796" s="8">
        <v>0</v>
      </c>
      <c r="Z2796" s="8">
        <v>1262.57</v>
      </c>
      <c r="AA2796" s="8">
        <v>5431466.0599999996</v>
      </c>
      <c r="AB2796" s="8">
        <v>2858564.74</v>
      </c>
      <c r="AC2796" s="9">
        <f t="shared" si="258"/>
        <v>2572901.3199999994</v>
      </c>
      <c r="AD2796" s="5" t="e">
        <f>$C2796&amp;" "&amp;VLOOKUP(C2796,Tegevusalad!$A$1:$B$89,2,FALSE)</f>
        <v>#N/A</v>
      </c>
      <c r="AE2796" s="6">
        <f t="shared" si="259"/>
        <v>39751263.970000006</v>
      </c>
      <c r="AF2796" s="6">
        <f t="shared" si="260"/>
        <v>22733423.449999988</v>
      </c>
      <c r="AG2796" s="6">
        <f t="shared" si="261"/>
        <v>160947271.72</v>
      </c>
      <c r="AH2796" s="6">
        <f t="shared" si="262"/>
        <v>90831654.849999994</v>
      </c>
      <c r="AI2796" s="6">
        <f t="shared" si="263"/>
        <v>160417594.41</v>
      </c>
    </row>
    <row r="2797" spans="1:35" s="2" customFormat="1">
      <c r="A2797" s="3">
        <v>2016</v>
      </c>
      <c r="B2797" s="3">
        <v>10</v>
      </c>
      <c r="C2797" s="4">
        <v>1</v>
      </c>
      <c r="D2797" s="8">
        <v>4537</v>
      </c>
      <c r="E2797" s="8">
        <v>87090376.829999998</v>
      </c>
      <c r="F2797" s="8">
        <v>64001.35</v>
      </c>
      <c r="G2797" s="8">
        <v>5498919.0199999996</v>
      </c>
      <c r="H2797" s="8">
        <v>4338163.34</v>
      </c>
      <c r="I2797" s="8">
        <v>4067264.22</v>
      </c>
      <c r="J2797" s="8">
        <v>740415.8</v>
      </c>
      <c r="K2797" s="8">
        <v>0</v>
      </c>
      <c r="L2797" s="8">
        <v>17423835.59</v>
      </c>
      <c r="M2797" s="8">
        <v>0</v>
      </c>
      <c r="N2797" s="8">
        <v>12129320.98</v>
      </c>
      <c r="O2797" s="8">
        <v>44358.68</v>
      </c>
      <c r="P2797" s="8">
        <v>1977867.14</v>
      </c>
      <c r="Q2797" s="8">
        <v>28249.58</v>
      </c>
      <c r="R2797" s="8">
        <v>37904.550000000003</v>
      </c>
      <c r="S2797" s="8">
        <v>1579899.85</v>
      </c>
      <c r="T2797" s="8">
        <v>1441898.38</v>
      </c>
      <c r="U2797" s="8">
        <v>5073.92</v>
      </c>
      <c r="V2797" s="8">
        <v>200.23</v>
      </c>
      <c r="W2797" s="8">
        <v>1612707.17</v>
      </c>
      <c r="X2797" s="8">
        <v>69104.84</v>
      </c>
      <c r="Y2797" s="8">
        <v>0.04</v>
      </c>
      <c r="Z2797" s="8">
        <v>0</v>
      </c>
      <c r="AA2797" s="8">
        <v>8106752.3600000003</v>
      </c>
      <c r="AB2797" s="8">
        <v>2812237.72</v>
      </c>
      <c r="AC2797" s="9">
        <f t="shared" si="258"/>
        <v>5294514.6400000006</v>
      </c>
      <c r="AD2797" s="5" t="str">
        <f>$C2797&amp;" "&amp;VLOOKUP(C2797,Tegevusalad!$A$1:$B$89,2,FALSE)</f>
        <v>1 TAIME- JA LOOMAKASVATUS, JAHINDUS JA NEID TEENINDAVAD TEGEVUSALAD</v>
      </c>
      <c r="AE2797" s="6">
        <f t="shared" si="259"/>
        <v>85638509.25</v>
      </c>
      <c r="AF2797" s="6">
        <f t="shared" si="260"/>
        <v>59029560.710000008</v>
      </c>
      <c r="AG2797" s="6">
        <f t="shared" si="261"/>
        <v>91137428.269999996</v>
      </c>
      <c r="AH2797" s="6">
        <f t="shared" si="262"/>
        <v>60836127.650000006</v>
      </c>
      <c r="AI2797" s="6">
        <f t="shared" si="263"/>
        <v>91068323.429999992</v>
      </c>
    </row>
    <row r="2798" spans="1:35" s="2" customFormat="1">
      <c r="A2798" s="3">
        <v>2016</v>
      </c>
      <c r="B2798" s="3">
        <v>10</v>
      </c>
      <c r="C2798" s="4">
        <v>2</v>
      </c>
      <c r="D2798" s="8">
        <v>1862</v>
      </c>
      <c r="E2798" s="8">
        <v>40660285.640000001</v>
      </c>
      <c r="F2798" s="8">
        <v>8483.6299999999992</v>
      </c>
      <c r="G2798" s="8">
        <v>4155951.89</v>
      </c>
      <c r="H2798" s="8">
        <v>2475877.56</v>
      </c>
      <c r="I2798" s="8">
        <v>2101348.15</v>
      </c>
      <c r="J2798" s="8">
        <v>857729</v>
      </c>
      <c r="K2798" s="8">
        <v>0</v>
      </c>
      <c r="L2798" s="8">
        <v>8132820.6100000003</v>
      </c>
      <c r="M2798" s="8">
        <v>0</v>
      </c>
      <c r="N2798" s="8">
        <v>6038992.1200000001</v>
      </c>
      <c r="O2798" s="8">
        <v>5961.91</v>
      </c>
      <c r="P2798" s="8">
        <v>706921.18</v>
      </c>
      <c r="Q2798" s="8">
        <v>40556.11</v>
      </c>
      <c r="R2798" s="8">
        <v>23153.14</v>
      </c>
      <c r="S2798" s="8">
        <v>919581.89</v>
      </c>
      <c r="T2798" s="8">
        <v>724796.43</v>
      </c>
      <c r="U2798" s="8">
        <v>3633.94</v>
      </c>
      <c r="V2798" s="8">
        <v>0</v>
      </c>
      <c r="W2798" s="8">
        <v>3167104.83</v>
      </c>
      <c r="X2798" s="8">
        <v>12648.43</v>
      </c>
      <c r="Y2798" s="8">
        <v>3466.49</v>
      </c>
      <c r="Z2798" s="8">
        <v>0</v>
      </c>
      <c r="AA2798" s="8">
        <v>3067845.24</v>
      </c>
      <c r="AB2798" s="8">
        <v>970550.26</v>
      </c>
      <c r="AC2798" s="9">
        <f t="shared" si="258"/>
        <v>2097294.9800000004</v>
      </c>
      <c r="AD2798" s="5" t="str">
        <f>$C2798&amp;" "&amp;VLOOKUP(C2798,Tegevusalad!$A$1:$B$89,2,FALSE)</f>
        <v>2 METSAMAJANDUS JA METSAVARUMINE</v>
      </c>
      <c r="AE2798" s="6">
        <f t="shared" si="259"/>
        <v>39758201.870000005</v>
      </c>
      <c r="AF2798" s="6">
        <f t="shared" si="260"/>
        <v>29357700.919999994</v>
      </c>
      <c r="AG2798" s="6">
        <f t="shared" si="261"/>
        <v>43914153.760000005</v>
      </c>
      <c r="AH2798" s="6">
        <f t="shared" si="262"/>
        <v>30310726.299999997</v>
      </c>
      <c r="AI2798" s="6">
        <f t="shared" si="263"/>
        <v>43901505.330000006</v>
      </c>
    </row>
    <row r="2799" spans="1:35" s="2" customFormat="1">
      <c r="A2799" s="3">
        <v>2016</v>
      </c>
      <c r="B2799" s="3">
        <v>10</v>
      </c>
      <c r="C2799" s="4">
        <v>3</v>
      </c>
      <c r="D2799" s="8">
        <v>256</v>
      </c>
      <c r="E2799" s="8">
        <v>1809241.08</v>
      </c>
      <c r="F2799" s="8">
        <v>1879.07</v>
      </c>
      <c r="G2799" s="8">
        <v>7215255.54</v>
      </c>
      <c r="H2799" s="8">
        <v>400170.2</v>
      </c>
      <c r="I2799" s="8">
        <v>252350.98</v>
      </c>
      <c r="J2799" s="8">
        <v>0</v>
      </c>
      <c r="K2799" s="8">
        <v>0</v>
      </c>
      <c r="L2799" s="8">
        <v>362017.33</v>
      </c>
      <c r="M2799" s="8">
        <v>0</v>
      </c>
      <c r="N2799" s="8">
        <v>235188.76</v>
      </c>
      <c r="O2799" s="8">
        <v>3498.01</v>
      </c>
      <c r="P2799" s="8">
        <v>22057.45</v>
      </c>
      <c r="Q2799" s="8">
        <v>1034.1500000000001</v>
      </c>
      <c r="R2799" s="8">
        <v>1397.26</v>
      </c>
      <c r="S2799" s="8">
        <v>119423.06</v>
      </c>
      <c r="T2799" s="8">
        <v>100009.36</v>
      </c>
      <c r="U2799" s="8">
        <v>39.1</v>
      </c>
      <c r="V2799" s="8">
        <v>0</v>
      </c>
      <c r="W2799" s="8">
        <v>52402.82</v>
      </c>
      <c r="X2799" s="8">
        <v>0</v>
      </c>
      <c r="Y2799" s="8">
        <v>0</v>
      </c>
      <c r="Z2799" s="8">
        <v>459.16</v>
      </c>
      <c r="AA2799" s="8">
        <v>178350.28</v>
      </c>
      <c r="AB2799" s="8">
        <v>51980.87</v>
      </c>
      <c r="AC2799" s="9">
        <f t="shared" si="258"/>
        <v>126369.41</v>
      </c>
      <c r="AD2799" s="5" t="str">
        <f>$C2799&amp;" "&amp;VLOOKUP(C2799,Tegevusalad!$A$1:$B$89,2,FALSE)</f>
        <v>3 KALAPÜÜK JA VESIVILJELUS</v>
      </c>
      <c r="AE2799" s="6">
        <f t="shared" si="259"/>
        <v>1691657.9900000002</v>
      </c>
      <c r="AF2799" s="6">
        <f t="shared" si="260"/>
        <v>1045977.89</v>
      </c>
      <c r="AG2799" s="6">
        <f t="shared" si="261"/>
        <v>8906913.5299999993</v>
      </c>
      <c r="AH2799" s="6">
        <f t="shared" si="262"/>
        <v>1182930.1000000001</v>
      </c>
      <c r="AI2799" s="6">
        <f t="shared" si="263"/>
        <v>8906913.5299999993</v>
      </c>
    </row>
    <row r="2800" spans="1:35" s="2" customFormat="1">
      <c r="A2800" s="3">
        <v>2016</v>
      </c>
      <c r="B2800" s="3">
        <v>10</v>
      </c>
      <c r="C2800" s="4">
        <v>5</v>
      </c>
      <c r="D2800" s="8">
        <v>1</v>
      </c>
      <c r="E2800" s="8">
        <v>312.27999999999997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62.46</v>
      </c>
      <c r="M2800" s="8">
        <v>0</v>
      </c>
      <c r="N2800" s="8">
        <v>34.14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28.32</v>
      </c>
      <c r="AB2800" s="8">
        <v>0</v>
      </c>
      <c r="AC2800" s="9">
        <f t="shared" si="258"/>
        <v>28.32</v>
      </c>
      <c r="AD2800" s="5" t="str">
        <f>$C2800&amp;" "&amp;VLOOKUP(C2800,Tegevusalad!$A$1:$B$89,2,FALSE)</f>
        <v>5 KIVI- JA PRUUNSÖE KAEVANDAMINE</v>
      </c>
      <c r="AE2800" s="6">
        <f t="shared" si="259"/>
        <v>312.27999999999997</v>
      </c>
      <c r="AF2800" s="6">
        <f t="shared" si="260"/>
        <v>170.7</v>
      </c>
      <c r="AG2800" s="6">
        <f t="shared" si="261"/>
        <v>312.27999999999997</v>
      </c>
      <c r="AH2800" s="6">
        <f t="shared" si="262"/>
        <v>170.7</v>
      </c>
      <c r="AI2800" s="6">
        <f t="shared" si="263"/>
        <v>312.27999999999997</v>
      </c>
    </row>
    <row r="2801" spans="1:35" s="2" customFormat="1">
      <c r="A2801" s="3">
        <v>2016</v>
      </c>
      <c r="B2801" s="3">
        <v>10</v>
      </c>
      <c r="C2801" s="4">
        <v>6</v>
      </c>
      <c r="D2801" s="8">
        <v>1</v>
      </c>
      <c r="E2801" s="8">
        <v>891851.77</v>
      </c>
      <c r="F2801" s="8">
        <v>0</v>
      </c>
      <c r="G2801" s="8">
        <v>1765156.19</v>
      </c>
      <c r="H2801" s="8">
        <v>0</v>
      </c>
      <c r="I2801" s="8">
        <v>0</v>
      </c>
      <c r="J2801" s="8">
        <v>0</v>
      </c>
      <c r="K2801" s="8">
        <v>0</v>
      </c>
      <c r="L2801" s="8">
        <v>178370.35</v>
      </c>
      <c r="M2801" s="8">
        <v>0</v>
      </c>
      <c r="N2801" s="8">
        <v>328545.11</v>
      </c>
      <c r="O2801" s="8">
        <v>0</v>
      </c>
      <c r="P2801" s="8">
        <v>24555.3</v>
      </c>
      <c r="Q2801" s="8">
        <v>0</v>
      </c>
      <c r="R2801" s="8">
        <v>556.79</v>
      </c>
      <c r="S2801" s="8">
        <v>24430.37</v>
      </c>
      <c r="T2801" s="8">
        <v>24430.37</v>
      </c>
      <c r="U2801" s="8">
        <v>0</v>
      </c>
      <c r="V2801" s="8">
        <v>0</v>
      </c>
      <c r="W2801" s="8">
        <v>3391.17</v>
      </c>
      <c r="X2801" s="8">
        <v>5970.5</v>
      </c>
      <c r="Y2801" s="8">
        <v>113.05</v>
      </c>
      <c r="Z2801" s="8">
        <v>0</v>
      </c>
      <c r="AA2801" s="8">
        <v>0</v>
      </c>
      <c r="AB2801" s="8">
        <v>150061.71</v>
      </c>
      <c r="AC2801" s="9">
        <f t="shared" si="258"/>
        <v>-150061.71</v>
      </c>
      <c r="AD2801" s="5" t="str">
        <f>$C2801&amp;" "&amp;VLOOKUP(C2801,Tegevusalad!$A$1:$B$89,2,FALSE)</f>
        <v>6 TOORNAFTA JA MAAGAASI TOOTMINE</v>
      </c>
      <c r="AE2801" s="6">
        <f t="shared" si="259"/>
        <v>873391.9</v>
      </c>
      <c r="AF2801" s="6">
        <f t="shared" si="260"/>
        <v>1621079.1299999997</v>
      </c>
      <c r="AG2801" s="6">
        <f t="shared" si="261"/>
        <v>2638548.09</v>
      </c>
      <c r="AH2801" s="6">
        <f t="shared" si="262"/>
        <v>1645509.4999999998</v>
      </c>
      <c r="AI2801" s="6">
        <f t="shared" si="263"/>
        <v>2632577.59</v>
      </c>
    </row>
    <row r="2802" spans="1:35" s="2" customFormat="1">
      <c r="A2802" s="3">
        <v>2016</v>
      </c>
      <c r="B2802" s="3">
        <v>10</v>
      </c>
      <c r="C2802" s="4">
        <v>8</v>
      </c>
      <c r="D2802" s="8">
        <v>124</v>
      </c>
      <c r="E2802" s="8">
        <v>12349486.18</v>
      </c>
      <c r="F2802" s="8">
        <v>7815.85</v>
      </c>
      <c r="G2802" s="8">
        <v>4683353.45</v>
      </c>
      <c r="H2802" s="8">
        <v>3723505.71</v>
      </c>
      <c r="I2802" s="8">
        <v>3632561.18</v>
      </c>
      <c r="J2802" s="8">
        <v>937563.32</v>
      </c>
      <c r="K2802" s="8">
        <v>0</v>
      </c>
      <c r="L2802" s="8">
        <v>2470600.71</v>
      </c>
      <c r="M2802" s="8">
        <v>0</v>
      </c>
      <c r="N2802" s="8">
        <v>1955073.97</v>
      </c>
      <c r="O2802" s="8">
        <v>17203.43</v>
      </c>
      <c r="P2802" s="8">
        <v>279760.18</v>
      </c>
      <c r="Q2802" s="8">
        <v>3437.47</v>
      </c>
      <c r="R2802" s="8">
        <v>5888.02</v>
      </c>
      <c r="S2802" s="8">
        <v>884630.45</v>
      </c>
      <c r="T2802" s="8">
        <v>660994.81999999995</v>
      </c>
      <c r="U2802" s="8">
        <v>1500</v>
      </c>
      <c r="V2802" s="8">
        <v>0</v>
      </c>
      <c r="W2802" s="8">
        <v>25953.94</v>
      </c>
      <c r="X2802" s="8">
        <v>7800.8</v>
      </c>
      <c r="Y2802" s="8">
        <v>0</v>
      </c>
      <c r="Z2802" s="8">
        <v>0</v>
      </c>
      <c r="AA2802" s="8">
        <v>874991.35</v>
      </c>
      <c r="AB2802" s="8">
        <v>359464.61</v>
      </c>
      <c r="AC2802" s="9">
        <f t="shared" si="258"/>
        <v>515526.74</v>
      </c>
      <c r="AD2802" s="5" t="str">
        <f>$C2802&amp;" "&amp;VLOOKUP(C2802,Tegevusalad!$A$1:$B$89,2,FALSE)</f>
        <v>8 MUU KAEVANDAMINE</v>
      </c>
      <c r="AE2802" s="6">
        <f t="shared" si="259"/>
        <v>11478972.380000001</v>
      </c>
      <c r="AF2802" s="6">
        <f t="shared" si="260"/>
        <v>8832662.3499999996</v>
      </c>
      <c r="AG2802" s="6">
        <f t="shared" si="261"/>
        <v>16162325.830000002</v>
      </c>
      <c r="AH2802" s="6">
        <f t="shared" si="262"/>
        <v>9804809.9499999993</v>
      </c>
      <c r="AI2802" s="6">
        <f t="shared" si="263"/>
        <v>16154525.030000001</v>
      </c>
    </row>
    <row r="2803" spans="1:35" s="2" customFormat="1">
      <c r="A2803" s="3">
        <v>2016</v>
      </c>
      <c r="B2803" s="3">
        <v>10</v>
      </c>
      <c r="C2803" s="4">
        <v>9</v>
      </c>
      <c r="D2803" s="8">
        <v>21</v>
      </c>
      <c r="E2803" s="8">
        <v>996714.69</v>
      </c>
      <c r="F2803" s="8">
        <v>0</v>
      </c>
      <c r="G2803" s="8">
        <v>36848.83</v>
      </c>
      <c r="H2803" s="8">
        <v>34265.550000000003</v>
      </c>
      <c r="I2803" s="8">
        <v>0</v>
      </c>
      <c r="J2803" s="8">
        <v>0</v>
      </c>
      <c r="K2803" s="8">
        <v>0</v>
      </c>
      <c r="L2803" s="8">
        <v>199342.93</v>
      </c>
      <c r="M2803" s="8">
        <v>0</v>
      </c>
      <c r="N2803" s="8">
        <v>121573.79</v>
      </c>
      <c r="O2803" s="8">
        <v>0</v>
      </c>
      <c r="P2803" s="8">
        <v>33905.72</v>
      </c>
      <c r="Q2803" s="8">
        <v>788.1</v>
      </c>
      <c r="R2803" s="8">
        <v>694.47</v>
      </c>
      <c r="S2803" s="8">
        <v>49441.35</v>
      </c>
      <c r="T2803" s="8">
        <v>0</v>
      </c>
      <c r="U2803" s="8">
        <v>0</v>
      </c>
      <c r="V2803" s="8">
        <v>0</v>
      </c>
      <c r="W2803" s="8">
        <v>4067.5</v>
      </c>
      <c r="X2803" s="8">
        <v>3252.77</v>
      </c>
      <c r="Y2803" s="8">
        <v>0</v>
      </c>
      <c r="Z2803" s="8">
        <v>0</v>
      </c>
      <c r="AA2803" s="8">
        <v>78769.23</v>
      </c>
      <c r="AB2803" s="8">
        <v>1000.09</v>
      </c>
      <c r="AC2803" s="9">
        <f t="shared" si="258"/>
        <v>77769.14</v>
      </c>
      <c r="AD2803" s="5" t="str">
        <f>$C2803&amp;" "&amp;VLOOKUP(C2803,Tegevusalad!$A$1:$B$89,2,FALSE)</f>
        <v>9 KAEVANDAMIST ABISTAVAD TEGEVUSALAD</v>
      </c>
      <c r="AE2803" s="6">
        <f t="shared" si="259"/>
        <v>950526.11</v>
      </c>
      <c r="AF2803" s="6">
        <f t="shared" si="260"/>
        <v>561899.94999999995</v>
      </c>
      <c r="AG2803" s="6">
        <f t="shared" si="261"/>
        <v>987374.94</v>
      </c>
      <c r="AH2803" s="6">
        <f t="shared" si="262"/>
        <v>611341.29999999993</v>
      </c>
      <c r="AI2803" s="6">
        <f t="shared" si="263"/>
        <v>984122.16999999993</v>
      </c>
    </row>
    <row r="2804" spans="1:35" s="2" customFormat="1">
      <c r="A2804" s="3">
        <v>2016</v>
      </c>
      <c r="B2804" s="3">
        <v>10</v>
      </c>
      <c r="C2804" s="4">
        <v>10</v>
      </c>
      <c r="D2804" s="8">
        <v>571</v>
      </c>
      <c r="E2804" s="8">
        <v>114595843.53</v>
      </c>
      <c r="F2804" s="8">
        <v>9117.2099999999991</v>
      </c>
      <c r="G2804" s="8">
        <v>43326075.189999998</v>
      </c>
      <c r="H2804" s="8">
        <v>37033441.460000001</v>
      </c>
      <c r="I2804" s="8">
        <v>36116775.93</v>
      </c>
      <c r="J2804" s="8">
        <v>5263939.99</v>
      </c>
      <c r="K2804" s="8">
        <v>0</v>
      </c>
      <c r="L2804" s="8">
        <v>22919989.260000002</v>
      </c>
      <c r="M2804" s="8">
        <v>164033.64000000001</v>
      </c>
      <c r="N2804" s="8">
        <v>21438169.600000001</v>
      </c>
      <c r="O2804" s="8">
        <v>697436.97</v>
      </c>
      <c r="P2804" s="8">
        <v>889062.49</v>
      </c>
      <c r="Q2804" s="8">
        <v>18270.189999999999</v>
      </c>
      <c r="R2804" s="8">
        <v>26720.79</v>
      </c>
      <c r="S2804" s="8">
        <v>28111929.370000001</v>
      </c>
      <c r="T2804" s="8">
        <v>24305664.829999998</v>
      </c>
      <c r="U2804" s="8">
        <v>237734.62</v>
      </c>
      <c r="V2804" s="8">
        <v>1900.5</v>
      </c>
      <c r="W2804" s="8">
        <v>1206974.94</v>
      </c>
      <c r="X2804" s="8">
        <v>1017078.96</v>
      </c>
      <c r="Y2804" s="8">
        <v>0</v>
      </c>
      <c r="Z2804" s="8">
        <v>0.04</v>
      </c>
      <c r="AA2804" s="8">
        <v>4124580.58</v>
      </c>
      <c r="AB2804" s="8">
        <v>2478727.3199999998</v>
      </c>
      <c r="AC2804" s="9">
        <f t="shared" si="258"/>
        <v>1645853.2600000002</v>
      </c>
      <c r="AD2804" s="5" t="str">
        <f>$C2804&amp;" "&amp;VLOOKUP(C2804,Tegevusalad!$A$1:$B$89,2,FALSE)</f>
        <v>10 TOIDUAINETE TOOTMINE</v>
      </c>
      <c r="AE2804" s="6">
        <f t="shared" si="259"/>
        <v>87272375.709999979</v>
      </c>
      <c r="AF2804" s="6">
        <f t="shared" si="260"/>
        <v>75489503.609999999</v>
      </c>
      <c r="AG2804" s="6">
        <f t="shared" si="261"/>
        <v>130598450.90000001</v>
      </c>
      <c r="AH2804" s="6">
        <f t="shared" si="262"/>
        <v>107324451.95</v>
      </c>
      <c r="AI2804" s="6">
        <f t="shared" si="263"/>
        <v>129581371.94</v>
      </c>
    </row>
    <row r="2805" spans="1:35" s="2" customFormat="1">
      <c r="A2805" s="3">
        <v>2016</v>
      </c>
      <c r="B2805" s="3">
        <v>10</v>
      </c>
      <c r="C2805" s="4">
        <v>11</v>
      </c>
      <c r="D2805" s="8">
        <v>94</v>
      </c>
      <c r="E2805" s="8">
        <v>30002337.100000001</v>
      </c>
      <c r="F2805" s="8">
        <v>445.88</v>
      </c>
      <c r="G2805" s="8">
        <v>4785458.6500000004</v>
      </c>
      <c r="H2805" s="8">
        <v>3447838.38</v>
      </c>
      <c r="I2805" s="8">
        <v>2773081.81</v>
      </c>
      <c r="J2805" s="8">
        <v>492769.52</v>
      </c>
      <c r="K2805" s="8">
        <v>1875</v>
      </c>
      <c r="L2805" s="8">
        <v>6000507.5099999998</v>
      </c>
      <c r="M2805" s="8">
        <v>0</v>
      </c>
      <c r="N2805" s="8">
        <v>3610046.68</v>
      </c>
      <c r="O2805" s="8">
        <v>97277.38</v>
      </c>
      <c r="P2805" s="8">
        <v>128556.8</v>
      </c>
      <c r="Q2805" s="8">
        <v>3734.4</v>
      </c>
      <c r="R2805" s="8">
        <v>8549.08</v>
      </c>
      <c r="S2805" s="8">
        <v>7202897.2699999996</v>
      </c>
      <c r="T2805" s="8">
        <v>6547389.3799999999</v>
      </c>
      <c r="U2805" s="8">
        <v>191125.96</v>
      </c>
      <c r="V2805" s="8">
        <v>0</v>
      </c>
      <c r="W2805" s="8">
        <v>74081.05</v>
      </c>
      <c r="X2805" s="8">
        <v>3162.95</v>
      </c>
      <c r="Y2805" s="8">
        <v>0</v>
      </c>
      <c r="Z2805" s="8">
        <v>0</v>
      </c>
      <c r="AA2805" s="8">
        <v>2488054.2799999998</v>
      </c>
      <c r="AB2805" s="8">
        <v>97593.45</v>
      </c>
      <c r="AC2805" s="9">
        <f t="shared" si="258"/>
        <v>2390460.8299999996</v>
      </c>
      <c r="AD2805" s="5" t="str">
        <f>$C2805&amp;" "&amp;VLOOKUP(C2805,Tegevusalad!$A$1:$B$89,2,FALSE)</f>
        <v>11 JOOGITOOTMINE</v>
      </c>
      <c r="AE2805" s="6">
        <f t="shared" si="259"/>
        <v>22611922.699999999</v>
      </c>
      <c r="AF2805" s="6">
        <f t="shared" si="260"/>
        <v>10212568.670000002</v>
      </c>
      <c r="AG2805" s="6">
        <f t="shared" si="261"/>
        <v>27397381.350000005</v>
      </c>
      <c r="AH2805" s="6">
        <f t="shared" si="262"/>
        <v>18092978.800000001</v>
      </c>
      <c r="AI2805" s="6">
        <f t="shared" si="263"/>
        <v>27394218.400000002</v>
      </c>
    </row>
    <row r="2806" spans="1:35" s="2" customFormat="1">
      <c r="A2806" s="3">
        <v>2016</v>
      </c>
      <c r="B2806" s="3">
        <v>10</v>
      </c>
      <c r="C2806" s="4">
        <v>13</v>
      </c>
      <c r="D2806" s="8">
        <v>240</v>
      </c>
      <c r="E2806" s="8">
        <v>12094316.560000001</v>
      </c>
      <c r="F2806" s="8">
        <v>94.32</v>
      </c>
      <c r="G2806" s="8">
        <v>23552488.77</v>
      </c>
      <c r="H2806" s="8">
        <v>20809325.469999999</v>
      </c>
      <c r="I2806" s="8">
        <v>19515791.719999999</v>
      </c>
      <c r="J2806" s="8">
        <v>2537102.04</v>
      </c>
      <c r="K2806" s="8">
        <v>0</v>
      </c>
      <c r="L2806" s="8">
        <v>2418871.81</v>
      </c>
      <c r="M2806" s="8">
        <v>864293.55</v>
      </c>
      <c r="N2806" s="8">
        <v>4254013.95</v>
      </c>
      <c r="O2806" s="8">
        <v>1118041.69</v>
      </c>
      <c r="P2806" s="8">
        <v>157198.51999999999</v>
      </c>
      <c r="Q2806" s="8">
        <v>4967.82</v>
      </c>
      <c r="R2806" s="8">
        <v>11196.53</v>
      </c>
      <c r="S2806" s="8">
        <v>7106937.9900000002</v>
      </c>
      <c r="T2806" s="8">
        <v>6557033.3899999997</v>
      </c>
      <c r="U2806" s="8">
        <v>5224.41</v>
      </c>
      <c r="V2806" s="8">
        <v>0</v>
      </c>
      <c r="W2806" s="8">
        <v>57773.98</v>
      </c>
      <c r="X2806" s="8">
        <v>2563.61</v>
      </c>
      <c r="Y2806" s="8">
        <v>20.440000000000001</v>
      </c>
      <c r="Z2806" s="8">
        <v>0</v>
      </c>
      <c r="AA2806" s="8">
        <v>308743.92</v>
      </c>
      <c r="AB2806" s="8">
        <v>1279572.07</v>
      </c>
      <c r="AC2806" s="9">
        <f t="shared" si="258"/>
        <v>-970828.15000000014</v>
      </c>
      <c r="AD2806" s="5" t="str">
        <f>$C2806&amp;" "&amp;VLOOKUP(C2806,Tegevusalad!$A$1:$B$89,2,FALSE)</f>
        <v>13 TEKSTIILITOOTMINE</v>
      </c>
      <c r="AE2806" s="6">
        <f t="shared" si="259"/>
        <v>4984812.09</v>
      </c>
      <c r="AF2806" s="6">
        <f t="shared" si="260"/>
        <v>8623681.5500000007</v>
      </c>
      <c r="AG2806" s="6">
        <f t="shared" si="261"/>
        <v>28537300.859999999</v>
      </c>
      <c r="AH2806" s="6">
        <f t="shared" si="262"/>
        <v>21326052.400000002</v>
      </c>
      <c r="AI2806" s="6">
        <f t="shared" si="263"/>
        <v>28534737.25</v>
      </c>
    </row>
    <row r="2807" spans="1:35" s="2" customFormat="1">
      <c r="A2807" s="3">
        <v>2016</v>
      </c>
      <c r="B2807" s="3">
        <v>10</v>
      </c>
      <c r="C2807" s="4">
        <v>14</v>
      </c>
      <c r="D2807" s="8">
        <v>378</v>
      </c>
      <c r="E2807" s="8">
        <v>8331897.79</v>
      </c>
      <c r="F2807" s="8">
        <v>1834.23</v>
      </c>
      <c r="G2807" s="8">
        <v>7889758.6699999999</v>
      </c>
      <c r="H2807" s="8">
        <v>6228948.8600000003</v>
      </c>
      <c r="I2807" s="8">
        <v>3160872.94</v>
      </c>
      <c r="J2807" s="8">
        <v>1458307.56</v>
      </c>
      <c r="K2807" s="8">
        <v>43777.919999999998</v>
      </c>
      <c r="L2807" s="8">
        <v>1666544.55</v>
      </c>
      <c r="M2807" s="8">
        <v>72053.22</v>
      </c>
      <c r="N2807" s="8">
        <v>1518409</v>
      </c>
      <c r="O2807" s="8">
        <v>258856.35</v>
      </c>
      <c r="P2807" s="8">
        <v>22013.24</v>
      </c>
      <c r="Q2807" s="8">
        <v>2785.89</v>
      </c>
      <c r="R2807" s="8">
        <v>6164.58</v>
      </c>
      <c r="S2807" s="8">
        <v>2717891.14</v>
      </c>
      <c r="T2807" s="8">
        <v>2273456.81</v>
      </c>
      <c r="U2807" s="8">
        <v>0</v>
      </c>
      <c r="V2807" s="8">
        <v>0</v>
      </c>
      <c r="W2807" s="8">
        <v>11017.45</v>
      </c>
      <c r="X2807" s="8">
        <v>68</v>
      </c>
      <c r="Y2807" s="8">
        <v>0.03</v>
      </c>
      <c r="Z2807" s="8">
        <v>735.5</v>
      </c>
      <c r="AA2807" s="8">
        <v>500830.33</v>
      </c>
      <c r="AB2807" s="8">
        <v>281377.03000000003</v>
      </c>
      <c r="AC2807" s="9">
        <f t="shared" si="258"/>
        <v>219453.3</v>
      </c>
      <c r="AD2807" s="5" t="str">
        <f>$C2807&amp;" "&amp;VLOOKUP(C2807,Tegevusalad!$A$1:$B$89,2,FALSE)</f>
        <v>14 RÕIVATOOTMINE</v>
      </c>
      <c r="AE2807" s="6">
        <f t="shared" si="259"/>
        <v>5615908.8800000008</v>
      </c>
      <c r="AF2807" s="6">
        <f t="shared" si="260"/>
        <v>3610695.0099999993</v>
      </c>
      <c r="AG2807" s="6">
        <f t="shared" si="261"/>
        <v>13505667.550000001</v>
      </c>
      <c r="AH2807" s="6">
        <f t="shared" si="262"/>
        <v>7622867.9000000004</v>
      </c>
      <c r="AI2807" s="6">
        <f t="shared" si="263"/>
        <v>13505599.550000001</v>
      </c>
    </row>
    <row r="2808" spans="1:35" s="2" customFormat="1">
      <c r="A2808" s="3">
        <v>2016</v>
      </c>
      <c r="B2808" s="3">
        <v>10</v>
      </c>
      <c r="C2808" s="4">
        <v>15</v>
      </c>
      <c r="D2808" s="8">
        <v>72</v>
      </c>
      <c r="E2808" s="8">
        <v>2303257.29</v>
      </c>
      <c r="F2808" s="8">
        <v>1558.09</v>
      </c>
      <c r="G2808" s="8">
        <v>2543975.54</v>
      </c>
      <c r="H2808" s="8">
        <v>2031270.25</v>
      </c>
      <c r="I2808" s="8">
        <v>1521241.22</v>
      </c>
      <c r="J2808" s="8">
        <v>441892.78</v>
      </c>
      <c r="K2808" s="8">
        <v>111.17</v>
      </c>
      <c r="L2808" s="8">
        <v>460791.68</v>
      </c>
      <c r="M2808" s="8">
        <v>0</v>
      </c>
      <c r="N2808" s="8">
        <v>448755.69</v>
      </c>
      <c r="O2808" s="8">
        <v>14253.03</v>
      </c>
      <c r="P2808" s="8">
        <v>601.07000000000005</v>
      </c>
      <c r="Q2808" s="8">
        <v>176.18</v>
      </c>
      <c r="R2808" s="8">
        <v>1583.61</v>
      </c>
      <c r="S2808" s="8">
        <v>1235971.96</v>
      </c>
      <c r="T2808" s="8">
        <v>1051528.67</v>
      </c>
      <c r="U2808" s="8">
        <v>9109.66</v>
      </c>
      <c r="V2808" s="8">
        <v>0</v>
      </c>
      <c r="W2808" s="8">
        <v>3640.52</v>
      </c>
      <c r="X2808" s="8">
        <v>241.5</v>
      </c>
      <c r="Y2808" s="8">
        <v>0</v>
      </c>
      <c r="Z2808" s="8">
        <v>0</v>
      </c>
      <c r="AA2808" s="8">
        <v>116637.71</v>
      </c>
      <c r="AB2808" s="8">
        <v>104601.72</v>
      </c>
      <c r="AC2808" s="9">
        <f t="shared" si="258"/>
        <v>12035.990000000005</v>
      </c>
      <c r="AD2808" s="5" t="str">
        <f>$C2808&amp;" "&amp;VLOOKUP(C2808,Tegevusalad!$A$1:$B$89,2,FALSE)</f>
        <v>15 NAHATÖÖTLEMINE JA NAHKTOODETE TOOTMINE</v>
      </c>
      <c r="AE2808" s="6">
        <f t="shared" si="259"/>
        <v>1059975.26</v>
      </c>
      <c r="AF2808" s="6">
        <f t="shared" si="260"/>
        <v>935349.72999999963</v>
      </c>
      <c r="AG2808" s="6">
        <f t="shared" si="261"/>
        <v>3603950.8</v>
      </c>
      <c r="AH2808" s="6">
        <f t="shared" si="262"/>
        <v>2251696.5</v>
      </c>
      <c r="AI2808" s="6">
        <f t="shared" si="263"/>
        <v>3603709.3</v>
      </c>
    </row>
    <row r="2809" spans="1:35" s="2" customFormat="1">
      <c r="A2809" s="3">
        <v>2016</v>
      </c>
      <c r="B2809" s="3">
        <v>10</v>
      </c>
      <c r="C2809" s="4">
        <v>16</v>
      </c>
      <c r="D2809" s="8">
        <v>1040</v>
      </c>
      <c r="E2809" s="8">
        <v>93322057.329999998</v>
      </c>
      <c r="F2809" s="8">
        <v>8039.18</v>
      </c>
      <c r="G2809" s="8">
        <v>105236187.04000001</v>
      </c>
      <c r="H2809" s="8">
        <v>78189561.120000005</v>
      </c>
      <c r="I2809" s="8">
        <v>72647921.840000004</v>
      </c>
      <c r="J2809" s="8">
        <v>26546767.289999999</v>
      </c>
      <c r="K2809" s="8">
        <v>0</v>
      </c>
      <c r="L2809" s="8">
        <v>18665135.02</v>
      </c>
      <c r="M2809" s="8">
        <v>768450.07</v>
      </c>
      <c r="N2809" s="8">
        <v>28005164.850000001</v>
      </c>
      <c r="O2809" s="8">
        <v>1548416.11</v>
      </c>
      <c r="P2809" s="8">
        <v>1507337.92</v>
      </c>
      <c r="Q2809" s="8">
        <v>15009.58</v>
      </c>
      <c r="R2809" s="8">
        <v>32927.01</v>
      </c>
      <c r="S2809" s="8">
        <v>27408264.859999999</v>
      </c>
      <c r="T2809" s="8">
        <v>23415478.260000002</v>
      </c>
      <c r="U2809" s="8">
        <v>141469.32</v>
      </c>
      <c r="V2809" s="8">
        <v>556.79999999999995</v>
      </c>
      <c r="W2809" s="8">
        <v>143827.4</v>
      </c>
      <c r="X2809" s="8">
        <v>1772872.01</v>
      </c>
      <c r="Y2809" s="8">
        <v>0</v>
      </c>
      <c r="Z2809" s="8">
        <v>0</v>
      </c>
      <c r="AA2809" s="8">
        <v>1728345.87</v>
      </c>
      <c r="AB2809" s="8">
        <v>10299925.630000001</v>
      </c>
      <c r="AC2809" s="9">
        <f t="shared" si="258"/>
        <v>-8571579.7600000016</v>
      </c>
      <c r="AD2809" s="5" t="str">
        <f>$C2809&amp;" "&amp;VLOOKUP(C2809,Tegevusalad!$A$1:$B$89,2,FALSE)</f>
        <v>16 PUIDUTÖÖTLEMINE NING PUIT- JA KORKTOODETE TOOTMINE, V.A MÖÖBEL; ÕLEST JA PUNUMISMATERJALIST TOODETE TOOTMINE</v>
      </c>
      <c r="AE2809" s="6">
        <f t="shared" si="259"/>
        <v>67553234.340000004</v>
      </c>
      <c r="AF2809" s="6">
        <f t="shared" si="260"/>
        <v>104899201.37000002</v>
      </c>
      <c r="AG2809" s="6">
        <f t="shared" si="261"/>
        <v>172789421.38</v>
      </c>
      <c r="AH2809" s="6">
        <f t="shared" si="262"/>
        <v>140190459.30000001</v>
      </c>
      <c r="AI2809" s="6">
        <f t="shared" si="263"/>
        <v>171016549.37</v>
      </c>
    </row>
    <row r="2810" spans="1:35" s="2" customFormat="1">
      <c r="A2810" s="3">
        <v>2016</v>
      </c>
      <c r="B2810" s="3">
        <v>10</v>
      </c>
      <c r="C2810" s="4">
        <v>17</v>
      </c>
      <c r="D2810" s="8">
        <v>61</v>
      </c>
      <c r="E2810" s="8">
        <v>8687934.3699999992</v>
      </c>
      <c r="F2810" s="8">
        <v>9.67</v>
      </c>
      <c r="G2810" s="8">
        <v>14150588.1</v>
      </c>
      <c r="H2810" s="8">
        <v>10153153.890000001</v>
      </c>
      <c r="I2810" s="8">
        <v>10090670.939999999</v>
      </c>
      <c r="J2810" s="8">
        <v>3996413.1</v>
      </c>
      <c r="K2810" s="8">
        <v>0</v>
      </c>
      <c r="L2810" s="8">
        <v>1737587.75</v>
      </c>
      <c r="M2810" s="8">
        <v>41893.85</v>
      </c>
      <c r="N2810" s="8">
        <v>2889663.09</v>
      </c>
      <c r="O2810" s="8">
        <v>197036.06</v>
      </c>
      <c r="P2810" s="8">
        <v>80906.820000000007</v>
      </c>
      <c r="Q2810" s="8">
        <v>665.3</v>
      </c>
      <c r="R2810" s="8">
        <v>4019.41</v>
      </c>
      <c r="S2810" s="8">
        <v>4276702.0199999996</v>
      </c>
      <c r="T2810" s="8">
        <v>3442954.26</v>
      </c>
      <c r="U2810" s="8">
        <v>1394.84</v>
      </c>
      <c r="V2810" s="8">
        <v>0</v>
      </c>
      <c r="W2810" s="8">
        <v>0</v>
      </c>
      <c r="X2810" s="8">
        <v>1223.8</v>
      </c>
      <c r="Y2810" s="8">
        <v>0</v>
      </c>
      <c r="Z2810" s="8">
        <v>0</v>
      </c>
      <c r="AA2810" s="8">
        <v>397112.47</v>
      </c>
      <c r="AB2810" s="8">
        <v>1507293.96</v>
      </c>
      <c r="AC2810" s="9">
        <f t="shared" si="258"/>
        <v>-1110181.49</v>
      </c>
      <c r="AD2810" s="5" t="str">
        <f>$C2810&amp;" "&amp;VLOOKUP(C2810,Tegevusalad!$A$1:$B$89,2,FALSE)</f>
        <v>17 PABERI JA PABERTOODETE TOOTMINE</v>
      </c>
      <c r="AE2810" s="6">
        <f t="shared" si="259"/>
        <v>4411070.9800000004</v>
      </c>
      <c r="AF2810" s="6">
        <f t="shared" si="260"/>
        <v>9205135.3399999999</v>
      </c>
      <c r="AG2810" s="6">
        <f t="shared" si="261"/>
        <v>18561659.080000002</v>
      </c>
      <c r="AH2810" s="6">
        <f t="shared" si="262"/>
        <v>14468412.5</v>
      </c>
      <c r="AI2810" s="6">
        <f t="shared" si="263"/>
        <v>18560435.280000001</v>
      </c>
    </row>
    <row r="2811" spans="1:35" s="2" customFormat="1">
      <c r="A2811" s="3">
        <v>2016</v>
      </c>
      <c r="B2811" s="3">
        <v>10</v>
      </c>
      <c r="C2811" s="4">
        <v>18</v>
      </c>
      <c r="D2811" s="8">
        <v>361</v>
      </c>
      <c r="E2811" s="8">
        <v>16556561.869999999</v>
      </c>
      <c r="F2811" s="8">
        <v>36708.17</v>
      </c>
      <c r="G2811" s="8">
        <v>9329006.2699999996</v>
      </c>
      <c r="H2811" s="8">
        <v>7690998.8499999996</v>
      </c>
      <c r="I2811" s="8">
        <v>5847790.8099999996</v>
      </c>
      <c r="J2811" s="8">
        <v>1320247.82</v>
      </c>
      <c r="K2811" s="8">
        <v>0</v>
      </c>
      <c r="L2811" s="8">
        <v>3314616.13</v>
      </c>
      <c r="M2811" s="8">
        <v>0</v>
      </c>
      <c r="N2811" s="8">
        <v>2919645.23</v>
      </c>
      <c r="O2811" s="8">
        <v>25574.25</v>
      </c>
      <c r="P2811" s="8">
        <v>223397.94</v>
      </c>
      <c r="Q2811" s="8">
        <v>4706.21</v>
      </c>
      <c r="R2811" s="8">
        <v>9675.0300000000007</v>
      </c>
      <c r="S2811" s="8">
        <v>5110208.45</v>
      </c>
      <c r="T2811" s="8">
        <v>4797305.82</v>
      </c>
      <c r="U2811" s="8">
        <v>67885.31</v>
      </c>
      <c r="V2811" s="8">
        <v>49569.1</v>
      </c>
      <c r="W2811" s="8">
        <v>4220.46</v>
      </c>
      <c r="X2811" s="8">
        <v>18557.28</v>
      </c>
      <c r="Y2811" s="8">
        <v>0</v>
      </c>
      <c r="Z2811" s="8">
        <v>0.01</v>
      </c>
      <c r="AA2811" s="8">
        <v>786456.9</v>
      </c>
      <c r="AB2811" s="8">
        <v>391486.01</v>
      </c>
      <c r="AC2811" s="9">
        <f t="shared" si="258"/>
        <v>394970.89</v>
      </c>
      <c r="AD2811" s="5" t="str">
        <f>$C2811&amp;" "&amp;VLOOKUP(C2811,Tegevusalad!$A$1:$B$89,2,FALSE)</f>
        <v>18 TRÜKINDUS JA SALVESTISTE PALJUNDUS</v>
      </c>
      <c r="AE2811" s="6">
        <f t="shared" si="259"/>
        <v>11433733.559999999</v>
      </c>
      <c r="AF2811" s="6">
        <f t="shared" si="260"/>
        <v>9390205.3899999969</v>
      </c>
      <c r="AG2811" s="6">
        <f t="shared" si="261"/>
        <v>20762739.829999998</v>
      </c>
      <c r="AH2811" s="6">
        <f t="shared" si="262"/>
        <v>14646601.299999999</v>
      </c>
      <c r="AI2811" s="6">
        <f t="shared" si="263"/>
        <v>20744182.549999997</v>
      </c>
    </row>
    <row r="2812" spans="1:35" s="2" customFormat="1">
      <c r="A2812" s="3">
        <v>2016</v>
      </c>
      <c r="B2812" s="3">
        <v>10</v>
      </c>
      <c r="C2812" s="4">
        <v>19</v>
      </c>
      <c r="D2812" s="8">
        <v>5</v>
      </c>
      <c r="E2812" s="8">
        <v>141905.06</v>
      </c>
      <c r="F2812" s="8">
        <v>0</v>
      </c>
      <c r="G2812" s="8">
        <v>41997.760000000002</v>
      </c>
      <c r="H2812" s="8">
        <v>21204</v>
      </c>
      <c r="I2812" s="8">
        <v>21204</v>
      </c>
      <c r="J2812" s="8">
        <v>0</v>
      </c>
      <c r="K2812" s="8">
        <v>0</v>
      </c>
      <c r="L2812" s="8">
        <v>28381.02</v>
      </c>
      <c r="M2812" s="8">
        <v>0</v>
      </c>
      <c r="N2812" s="8">
        <v>17756.900000000001</v>
      </c>
      <c r="O2812" s="8">
        <v>0</v>
      </c>
      <c r="P2812" s="8">
        <v>0</v>
      </c>
      <c r="Q2812" s="8">
        <v>17.25</v>
      </c>
      <c r="R2812" s="8">
        <v>313.32</v>
      </c>
      <c r="S2812" s="8">
        <v>5840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11522.79</v>
      </c>
      <c r="AB2812" s="8">
        <v>898.67</v>
      </c>
      <c r="AC2812" s="9">
        <f t="shared" si="258"/>
        <v>10624.12</v>
      </c>
      <c r="AD2812" s="5" t="str">
        <f>$C2812&amp;" "&amp;VLOOKUP(C2812,Tegevusalad!$A$1:$B$89,2,FALSE)</f>
        <v>19 KOKSI JA PUHASTATUD NAFTATOODETE TOOTMINE</v>
      </c>
      <c r="AE2812" s="6">
        <f t="shared" si="259"/>
        <v>136065.06</v>
      </c>
      <c r="AF2812" s="6">
        <f t="shared" si="260"/>
        <v>84511.1</v>
      </c>
      <c r="AG2812" s="6">
        <f t="shared" si="261"/>
        <v>178062.82</v>
      </c>
      <c r="AH2812" s="6">
        <f t="shared" si="262"/>
        <v>90351.1</v>
      </c>
      <c r="AI2812" s="6">
        <f t="shared" si="263"/>
        <v>178062.82</v>
      </c>
    </row>
    <row r="2813" spans="1:35" s="2" customFormat="1">
      <c r="A2813" s="3">
        <v>2016</v>
      </c>
      <c r="B2813" s="3">
        <v>10</v>
      </c>
      <c r="C2813" s="4">
        <v>20</v>
      </c>
      <c r="D2813" s="8">
        <v>118</v>
      </c>
      <c r="E2813" s="8">
        <v>23411994.510000002</v>
      </c>
      <c r="F2813" s="8">
        <v>323.52999999999997</v>
      </c>
      <c r="G2813" s="8">
        <v>31573704.25</v>
      </c>
      <c r="H2813" s="8">
        <v>12377560.640000001</v>
      </c>
      <c r="I2813" s="8">
        <v>11172961.810000001</v>
      </c>
      <c r="J2813" s="8">
        <v>17185977.390000001</v>
      </c>
      <c r="K2813" s="8">
        <v>0</v>
      </c>
      <c r="L2813" s="8">
        <v>4682428.01</v>
      </c>
      <c r="M2813" s="8">
        <v>377346.14</v>
      </c>
      <c r="N2813" s="8">
        <v>5479237.3600000003</v>
      </c>
      <c r="O2813" s="8">
        <v>618085.72</v>
      </c>
      <c r="P2813" s="8">
        <v>42790.16</v>
      </c>
      <c r="Q2813" s="8">
        <v>1458.15</v>
      </c>
      <c r="R2813" s="8">
        <v>9279.82</v>
      </c>
      <c r="S2813" s="8">
        <v>13619571.84</v>
      </c>
      <c r="T2813" s="8">
        <v>13130409.810000001</v>
      </c>
      <c r="U2813" s="8">
        <v>141378.67000000001</v>
      </c>
      <c r="V2813" s="8">
        <v>0</v>
      </c>
      <c r="W2813" s="8">
        <v>50718.8</v>
      </c>
      <c r="X2813" s="8">
        <v>1967.65</v>
      </c>
      <c r="Y2813" s="8">
        <v>0</v>
      </c>
      <c r="Z2813" s="8">
        <v>0</v>
      </c>
      <c r="AA2813" s="8">
        <v>680308.59</v>
      </c>
      <c r="AB2813" s="8">
        <v>1099771.8</v>
      </c>
      <c r="AC2813" s="9">
        <f t="shared" si="258"/>
        <v>-419463.21000000008</v>
      </c>
      <c r="AD2813" s="5" t="str">
        <f>$C2813&amp;" "&amp;VLOOKUP(C2813,Tegevusalad!$A$1:$B$89,2,FALSE)</f>
        <v>20 KEMIKAALIDE JA KEEMIATOODETE TOOTMINE</v>
      </c>
      <c r="AE2813" s="6">
        <f t="shared" si="259"/>
        <v>9653335.1800000016</v>
      </c>
      <c r="AF2813" s="6">
        <f t="shared" si="260"/>
        <v>10591206.790000005</v>
      </c>
      <c r="AG2813" s="6">
        <f t="shared" si="261"/>
        <v>41227039.430000007</v>
      </c>
      <c r="AH2813" s="6">
        <f t="shared" si="262"/>
        <v>27442585.900000002</v>
      </c>
      <c r="AI2813" s="6">
        <f t="shared" si="263"/>
        <v>41225071.780000009</v>
      </c>
    </row>
    <row r="2814" spans="1:35" s="2" customFormat="1">
      <c r="A2814" s="3">
        <v>2016</v>
      </c>
      <c r="B2814" s="3">
        <v>10</v>
      </c>
      <c r="C2814" s="4">
        <v>21</v>
      </c>
      <c r="D2814" s="8">
        <v>13</v>
      </c>
      <c r="E2814" s="8">
        <v>2131139.7200000002</v>
      </c>
      <c r="F2814" s="8">
        <v>1262919.31</v>
      </c>
      <c r="G2814" s="8">
        <v>4592887.84</v>
      </c>
      <c r="H2814" s="8">
        <v>3103928.98</v>
      </c>
      <c r="I2814" s="8">
        <v>3078286.67</v>
      </c>
      <c r="J2814" s="8">
        <v>819981.92</v>
      </c>
      <c r="K2814" s="8">
        <v>0</v>
      </c>
      <c r="L2814" s="8">
        <v>539890.68000000005</v>
      </c>
      <c r="M2814" s="8">
        <v>0</v>
      </c>
      <c r="N2814" s="8">
        <v>690706.71</v>
      </c>
      <c r="O2814" s="8">
        <v>83309.55</v>
      </c>
      <c r="P2814" s="8">
        <v>5561.21</v>
      </c>
      <c r="Q2814" s="8">
        <v>151.12</v>
      </c>
      <c r="R2814" s="8">
        <v>1400.11</v>
      </c>
      <c r="S2814" s="8">
        <v>2171469.21</v>
      </c>
      <c r="T2814" s="8">
        <v>1714652.47</v>
      </c>
      <c r="U2814" s="8">
        <v>23377.759999999998</v>
      </c>
      <c r="V2814" s="8">
        <v>0</v>
      </c>
      <c r="W2814" s="8">
        <v>9342.4699999999993</v>
      </c>
      <c r="X2814" s="8">
        <v>0</v>
      </c>
      <c r="Y2814" s="8">
        <v>1.38</v>
      </c>
      <c r="Z2814" s="8">
        <v>0</v>
      </c>
      <c r="AA2814" s="8">
        <v>29387.75</v>
      </c>
      <c r="AB2814" s="8">
        <v>180202.4</v>
      </c>
      <c r="AC2814" s="9">
        <f t="shared" si="258"/>
        <v>-150814.65</v>
      </c>
      <c r="AD2814" s="5" t="str">
        <f>$C2814&amp;" "&amp;VLOOKUP(C2814,Tegevusalad!$A$1:$B$89,2,FALSE)</f>
        <v>21 PÕHIFARMAATSIATOODETE JA RAVIMPREPARAATIDE TOOTMINE</v>
      </c>
      <c r="AE2814" s="6">
        <f t="shared" si="259"/>
        <v>1199212.0600000005</v>
      </c>
      <c r="AF2814" s="6">
        <f t="shared" si="260"/>
        <v>849139.37999999919</v>
      </c>
      <c r="AG2814" s="6">
        <f t="shared" si="261"/>
        <v>5792099.9000000004</v>
      </c>
      <c r="AH2814" s="6">
        <f t="shared" si="262"/>
        <v>3460534.0999999996</v>
      </c>
      <c r="AI2814" s="6">
        <f t="shared" si="263"/>
        <v>5792099.9000000004</v>
      </c>
    </row>
    <row r="2815" spans="1:35" s="2" customFormat="1">
      <c r="A2815" s="3">
        <v>2016</v>
      </c>
      <c r="B2815" s="3">
        <v>10</v>
      </c>
      <c r="C2815" s="4">
        <v>22</v>
      </c>
      <c r="D2815" s="8">
        <v>206</v>
      </c>
      <c r="E2815" s="8">
        <v>25901361.550000001</v>
      </c>
      <c r="F2815" s="8">
        <v>370</v>
      </c>
      <c r="G2815" s="8">
        <v>18612887.550000001</v>
      </c>
      <c r="H2815" s="8">
        <v>14384450.35</v>
      </c>
      <c r="I2815" s="8">
        <v>13784880.359999999</v>
      </c>
      <c r="J2815" s="8">
        <v>4167806.6</v>
      </c>
      <c r="K2815" s="8">
        <v>0</v>
      </c>
      <c r="L2815" s="8">
        <v>5180305.63</v>
      </c>
      <c r="M2815" s="8">
        <v>91351.039999999994</v>
      </c>
      <c r="N2815" s="8">
        <v>4677787.93</v>
      </c>
      <c r="O2815" s="8">
        <v>249070.8</v>
      </c>
      <c r="P2815" s="8">
        <v>166992.24</v>
      </c>
      <c r="Q2815" s="8">
        <v>4836.7700000000004</v>
      </c>
      <c r="R2815" s="8">
        <v>9321.27</v>
      </c>
      <c r="S2815" s="8">
        <v>12089775.720000001</v>
      </c>
      <c r="T2815" s="8">
        <v>11127857.57</v>
      </c>
      <c r="U2815" s="8">
        <v>87873.919999999998</v>
      </c>
      <c r="V2815" s="8">
        <v>0</v>
      </c>
      <c r="W2815" s="8">
        <v>4768.8599999999997</v>
      </c>
      <c r="X2815" s="8">
        <v>3028.13</v>
      </c>
      <c r="Y2815" s="8">
        <v>0.01</v>
      </c>
      <c r="Z2815" s="8">
        <v>0</v>
      </c>
      <c r="AA2815" s="8">
        <v>1147471.8400000001</v>
      </c>
      <c r="AB2815" s="8">
        <v>553603.09</v>
      </c>
      <c r="AC2815" s="9">
        <f t="shared" si="258"/>
        <v>593868.75000000012</v>
      </c>
      <c r="AD2815" s="5" t="str">
        <f>$C2815&amp;" "&amp;VLOOKUP(C2815,Tegevusalad!$A$1:$B$89,2,FALSE)</f>
        <v>22 KUMMI- JA PLASTTOODETE TOOTMINE</v>
      </c>
      <c r="AE2815" s="6">
        <f t="shared" si="259"/>
        <v>13727110.039999999</v>
      </c>
      <c r="AF2815" s="6">
        <f t="shared" si="260"/>
        <v>10012542.359999996</v>
      </c>
      <c r="AG2815" s="6">
        <f t="shared" si="261"/>
        <v>32339997.590000004</v>
      </c>
      <c r="AH2815" s="6">
        <f t="shared" si="262"/>
        <v>23435545.999999996</v>
      </c>
      <c r="AI2815" s="6">
        <f t="shared" si="263"/>
        <v>32336969.460000001</v>
      </c>
    </row>
    <row r="2816" spans="1:35" s="2" customFormat="1">
      <c r="A2816" s="3">
        <v>2016</v>
      </c>
      <c r="B2816" s="3">
        <v>10</v>
      </c>
      <c r="C2816" s="4">
        <v>23</v>
      </c>
      <c r="D2816" s="8">
        <v>216</v>
      </c>
      <c r="E2816" s="8">
        <v>38920749.100000001</v>
      </c>
      <c r="F2816" s="8">
        <v>1113.28</v>
      </c>
      <c r="G2816" s="8">
        <v>15433319.710000001</v>
      </c>
      <c r="H2816" s="8">
        <v>12635636.220000001</v>
      </c>
      <c r="I2816" s="8">
        <v>12232318.17</v>
      </c>
      <c r="J2816" s="8">
        <v>664600.69999999995</v>
      </c>
      <c r="K2816" s="8">
        <v>0</v>
      </c>
      <c r="L2816" s="8">
        <v>7784249.9800000004</v>
      </c>
      <c r="M2816" s="8">
        <v>0</v>
      </c>
      <c r="N2816" s="8">
        <v>6076189.6900000004</v>
      </c>
      <c r="O2816" s="8">
        <v>160634.99</v>
      </c>
      <c r="P2816" s="8">
        <v>232449.97</v>
      </c>
      <c r="Q2816" s="8">
        <v>5602.22</v>
      </c>
      <c r="R2816" s="8">
        <v>15864.85</v>
      </c>
      <c r="S2816" s="8">
        <v>8908059.0600000005</v>
      </c>
      <c r="T2816" s="8">
        <v>8030095.9199999999</v>
      </c>
      <c r="U2816" s="8">
        <v>128541.07</v>
      </c>
      <c r="V2816" s="8">
        <v>0</v>
      </c>
      <c r="W2816" s="8">
        <v>70033.47</v>
      </c>
      <c r="X2816" s="8">
        <v>43186.94</v>
      </c>
      <c r="Y2816" s="8">
        <v>0</v>
      </c>
      <c r="Z2816" s="8">
        <v>0</v>
      </c>
      <c r="AA2816" s="8">
        <v>2313409.2799999998</v>
      </c>
      <c r="AB2816" s="8">
        <v>605348.99</v>
      </c>
      <c r="AC2816" s="9">
        <f t="shared" si="258"/>
        <v>1708060.2899999998</v>
      </c>
      <c r="AD2816" s="5" t="str">
        <f>$C2816&amp;" "&amp;VLOOKUP(C2816,Tegevusalad!$A$1:$B$89,2,FALSE)</f>
        <v>23 MUUDE MITTEMETALSETEST MINERAALIDEST TOODETE TOOTMINE</v>
      </c>
      <c r="AE2816" s="6">
        <f t="shared" si="259"/>
        <v>29928449.189999998</v>
      </c>
      <c r="AF2816" s="6">
        <f t="shared" si="260"/>
        <v>20620497.619999997</v>
      </c>
      <c r="AG2816" s="6">
        <f t="shared" si="261"/>
        <v>45361768.899999999</v>
      </c>
      <c r="AH2816" s="6">
        <f t="shared" si="262"/>
        <v>30460272.699999999</v>
      </c>
      <c r="AI2816" s="6">
        <f t="shared" si="263"/>
        <v>45318581.960000001</v>
      </c>
    </row>
    <row r="2817" spans="1:35" s="2" customFormat="1">
      <c r="A2817" s="3">
        <v>2016</v>
      </c>
      <c r="B2817" s="3">
        <v>10</v>
      </c>
      <c r="C2817" s="4">
        <v>24</v>
      </c>
      <c r="D2817" s="8">
        <v>28</v>
      </c>
      <c r="E2817" s="8">
        <v>2758400.42</v>
      </c>
      <c r="F2817" s="8">
        <v>0</v>
      </c>
      <c r="G2817" s="8">
        <v>2167950.7599999998</v>
      </c>
      <c r="H2817" s="8">
        <v>1369880.8</v>
      </c>
      <c r="I2817" s="8">
        <v>1296479.23</v>
      </c>
      <c r="J2817" s="8">
        <v>414915.66</v>
      </c>
      <c r="K2817" s="8">
        <v>0</v>
      </c>
      <c r="L2817" s="8">
        <v>551680.09</v>
      </c>
      <c r="M2817" s="8">
        <v>184926.38</v>
      </c>
      <c r="N2817" s="8">
        <v>751002.54</v>
      </c>
      <c r="O2817" s="8">
        <v>184926.38</v>
      </c>
      <c r="P2817" s="8">
        <v>241863.8</v>
      </c>
      <c r="Q2817" s="8">
        <v>566.66999999999996</v>
      </c>
      <c r="R2817" s="8">
        <v>315.27999999999997</v>
      </c>
      <c r="S2817" s="8">
        <v>800674.67</v>
      </c>
      <c r="T2817" s="8">
        <v>724344.47</v>
      </c>
      <c r="U2817" s="8">
        <v>1333229.6100000001</v>
      </c>
      <c r="V2817" s="8">
        <v>1333229.6100000001</v>
      </c>
      <c r="W2817" s="8">
        <v>0</v>
      </c>
      <c r="X2817" s="8">
        <v>18423.830000000002</v>
      </c>
      <c r="Y2817" s="8">
        <v>0</v>
      </c>
      <c r="Z2817" s="8">
        <v>0</v>
      </c>
      <c r="AA2817" s="8">
        <v>71189.37</v>
      </c>
      <c r="AB2817" s="8">
        <v>85585.44</v>
      </c>
      <c r="AC2817" s="9">
        <f t="shared" si="258"/>
        <v>-14396.070000000007</v>
      </c>
      <c r="AD2817" s="5" t="str">
        <f>$C2817&amp;" "&amp;VLOOKUP(C2817,Tegevusalad!$A$1:$B$89,2,FALSE)</f>
        <v>24 METALLITOOTMINE</v>
      </c>
      <c r="AE2817" s="6">
        <f t="shared" si="259"/>
        <v>642919.96999999974</v>
      </c>
      <c r="AF2817" s="6">
        <f t="shared" si="260"/>
        <v>2031282.5300000003</v>
      </c>
      <c r="AG2817" s="6">
        <f t="shared" si="261"/>
        <v>2810870.7299999995</v>
      </c>
      <c r="AH2817" s="6">
        <f t="shared" si="262"/>
        <v>3756589.1</v>
      </c>
      <c r="AI2817" s="6">
        <f t="shared" si="263"/>
        <v>2792446.8999999994</v>
      </c>
    </row>
    <row r="2818" spans="1:35" s="2" customFormat="1">
      <c r="A2818" s="3">
        <v>2016</v>
      </c>
      <c r="B2818" s="3">
        <v>10</v>
      </c>
      <c r="C2818" s="4">
        <v>25</v>
      </c>
      <c r="D2818" s="8">
        <v>1214</v>
      </c>
      <c r="E2818" s="8">
        <v>73939163.959999993</v>
      </c>
      <c r="F2818" s="8">
        <v>1357.63</v>
      </c>
      <c r="G2818" s="8">
        <v>54733411.619999997</v>
      </c>
      <c r="H2818" s="8">
        <v>45173577.520000003</v>
      </c>
      <c r="I2818" s="8">
        <v>39296178.899999999</v>
      </c>
      <c r="J2818" s="8">
        <v>7054544.8200000003</v>
      </c>
      <c r="K2818" s="8">
        <v>0</v>
      </c>
      <c r="L2818" s="8">
        <v>14787954.890000001</v>
      </c>
      <c r="M2818" s="8">
        <v>120650.36</v>
      </c>
      <c r="N2818" s="8">
        <v>15442083.970000001</v>
      </c>
      <c r="O2818" s="8">
        <v>626402.69999999995</v>
      </c>
      <c r="P2818" s="8">
        <v>579206.75</v>
      </c>
      <c r="Q2818" s="8">
        <v>26678.89</v>
      </c>
      <c r="R2818" s="8">
        <v>44055.21</v>
      </c>
      <c r="S2818" s="8">
        <v>22723461.940000001</v>
      </c>
      <c r="T2818" s="8">
        <v>20650480.399999999</v>
      </c>
      <c r="U2818" s="8">
        <v>103027.3</v>
      </c>
      <c r="V2818" s="8">
        <v>1264.27</v>
      </c>
      <c r="W2818" s="8">
        <v>29447.27</v>
      </c>
      <c r="X2818" s="8">
        <v>1114400.96</v>
      </c>
      <c r="Y2818" s="8">
        <v>1.32</v>
      </c>
      <c r="Z2818" s="8">
        <v>750.92</v>
      </c>
      <c r="AA2818" s="8">
        <v>3494165.53</v>
      </c>
      <c r="AB2818" s="8">
        <v>4028393.85</v>
      </c>
      <c r="AC2818" s="9">
        <f t="shared" ref="AC2818:AC2881" si="264">AA2818-AB2818</f>
        <v>-534228.3200000003</v>
      </c>
      <c r="AD2818" s="5" t="str">
        <f>$C2818&amp;" "&amp;VLOOKUP(C2818,Tegevusalad!$A$1:$B$89,2,FALSE)</f>
        <v>25 METALLTOODETE TOOTMINE, V.A MASINAD JA SEADMED</v>
      </c>
      <c r="AE2818" s="6">
        <f t="shared" si="259"/>
        <v>52228433.30999998</v>
      </c>
      <c r="AF2818" s="6">
        <f t="shared" si="260"/>
        <v>51473457.430000007</v>
      </c>
      <c r="AG2818" s="6">
        <f t="shared" si="261"/>
        <v>106961844.92999998</v>
      </c>
      <c r="AH2818" s="6">
        <f t="shared" si="262"/>
        <v>77430695.900000006</v>
      </c>
      <c r="AI2818" s="6">
        <f t="shared" si="263"/>
        <v>105847443.96999997</v>
      </c>
    </row>
    <row r="2819" spans="1:35" s="2" customFormat="1">
      <c r="A2819" s="3">
        <v>2016</v>
      </c>
      <c r="B2819" s="3">
        <v>10</v>
      </c>
      <c r="C2819" s="4">
        <v>26</v>
      </c>
      <c r="D2819" s="8">
        <v>114</v>
      </c>
      <c r="E2819" s="8">
        <v>98951076.540000007</v>
      </c>
      <c r="F2819" s="8">
        <v>0</v>
      </c>
      <c r="G2819" s="8">
        <v>118201999.58</v>
      </c>
      <c r="H2819" s="8">
        <v>94409415.019999996</v>
      </c>
      <c r="I2819" s="8">
        <v>92850948.650000006</v>
      </c>
      <c r="J2819" s="8">
        <v>23677995.640000001</v>
      </c>
      <c r="K2819" s="8">
        <v>0</v>
      </c>
      <c r="L2819" s="8">
        <v>19790215.350000001</v>
      </c>
      <c r="M2819" s="8">
        <v>4837613.17</v>
      </c>
      <c r="N2819" s="8">
        <v>25891623.32</v>
      </c>
      <c r="O2819" s="8">
        <v>5470932.6699999999</v>
      </c>
      <c r="P2819" s="8">
        <v>74445.509999999995</v>
      </c>
      <c r="Q2819" s="8">
        <v>2928.89</v>
      </c>
      <c r="R2819" s="8">
        <v>3811.15</v>
      </c>
      <c r="S2819" s="8">
        <v>89553663.099999994</v>
      </c>
      <c r="T2819" s="8">
        <v>87045893.349999994</v>
      </c>
      <c r="U2819" s="8">
        <v>520821.6</v>
      </c>
      <c r="V2819" s="8">
        <v>379.5</v>
      </c>
      <c r="W2819" s="8">
        <v>35248.57</v>
      </c>
      <c r="X2819" s="8">
        <v>82306.28</v>
      </c>
      <c r="Y2819" s="8">
        <v>51.6</v>
      </c>
      <c r="Z2819" s="8">
        <v>0</v>
      </c>
      <c r="AA2819" s="8">
        <v>191823.19</v>
      </c>
      <c r="AB2819" s="8">
        <v>1455566.39</v>
      </c>
      <c r="AC2819" s="9">
        <f t="shared" si="264"/>
        <v>-1263743.2</v>
      </c>
      <c r="AD2819" s="5" t="str">
        <f>$C2819&amp;" "&amp;VLOOKUP(C2819,Tegevusalad!$A$1:$B$89,2,FALSE)</f>
        <v>26 ARVUTITE, ELEKTROONIKA- JA OPTIKASEADMETE TOOTMINE</v>
      </c>
      <c r="AE2819" s="6">
        <f t="shared" ref="AE2819:AE2882" si="265">(E2819+F2819+X2819)-(S2819+U2819)</f>
        <v>8958898.1200000197</v>
      </c>
      <c r="AF2819" s="6">
        <f t="shared" ref="AF2819:AF2882" si="266">((N2819+R2819-O2819)/0.2)-S2819-(U2819-V2819)</f>
        <v>12048403.799999991</v>
      </c>
      <c r="AG2819" s="6">
        <f t="shared" ref="AG2819:AG2882" si="267">(E2819+F2819+G2819+X2819)-(S2819+U2819)</f>
        <v>127160897.70000002</v>
      </c>
      <c r="AH2819" s="6">
        <f t="shared" ref="AH2819:AH2882" si="268">(N2819+R2819)/0.2</f>
        <v>129477172.34999999</v>
      </c>
      <c r="AI2819" s="6">
        <f t="shared" ref="AI2819:AI2882" si="269">(E2819+F2819+G2819)-(S2819+U2819)</f>
        <v>127078591.42000002</v>
      </c>
    </row>
    <row r="2820" spans="1:35" s="2" customFormat="1">
      <c r="A2820" s="3">
        <v>2016</v>
      </c>
      <c r="B2820" s="3">
        <v>10</v>
      </c>
      <c r="C2820" s="4">
        <v>27</v>
      </c>
      <c r="D2820" s="8">
        <v>134</v>
      </c>
      <c r="E2820" s="8">
        <v>38379494.649999999</v>
      </c>
      <c r="F2820" s="8">
        <v>261.68</v>
      </c>
      <c r="G2820" s="8">
        <v>44871855.649999999</v>
      </c>
      <c r="H2820" s="8">
        <v>36760584.469999999</v>
      </c>
      <c r="I2820" s="8">
        <v>33075776.109999999</v>
      </c>
      <c r="J2820" s="8">
        <v>7764450.3700000001</v>
      </c>
      <c r="K2820" s="8">
        <v>0</v>
      </c>
      <c r="L2820" s="8">
        <v>7675922.4900000002</v>
      </c>
      <c r="M2820" s="8">
        <v>618925.21</v>
      </c>
      <c r="N2820" s="8">
        <v>8883040.3000000007</v>
      </c>
      <c r="O2820" s="8">
        <v>998207.43</v>
      </c>
      <c r="P2820" s="8">
        <v>329748.39</v>
      </c>
      <c r="Q2820" s="8">
        <v>5086.79</v>
      </c>
      <c r="R2820" s="8">
        <v>12017.43</v>
      </c>
      <c r="S2820" s="8">
        <v>21404578.66</v>
      </c>
      <c r="T2820" s="8">
        <v>17813019.600000001</v>
      </c>
      <c r="U2820" s="8">
        <v>2528051.98</v>
      </c>
      <c r="V2820" s="8">
        <v>337.4</v>
      </c>
      <c r="W2820" s="8">
        <v>3383.47</v>
      </c>
      <c r="X2820" s="8">
        <v>193045.28</v>
      </c>
      <c r="Y2820" s="8">
        <v>0</v>
      </c>
      <c r="Z2820" s="8">
        <v>0.02</v>
      </c>
      <c r="AA2820" s="8">
        <v>952771.96</v>
      </c>
      <c r="AB2820" s="8">
        <v>1540964.58</v>
      </c>
      <c r="AC2820" s="9">
        <f t="shared" si="264"/>
        <v>-588192.62000000011</v>
      </c>
      <c r="AD2820" s="5" t="str">
        <f>$C2820&amp;" "&amp;VLOOKUP(C2820,Tegevusalad!$A$1:$B$89,2,FALSE)</f>
        <v>27 ELEKTRISEADMETE TOOTMINE</v>
      </c>
      <c r="AE2820" s="6">
        <f t="shared" si="265"/>
        <v>14640170.969999999</v>
      </c>
      <c r="AF2820" s="6">
        <f t="shared" si="266"/>
        <v>15551958.26</v>
      </c>
      <c r="AG2820" s="6">
        <f t="shared" si="267"/>
        <v>59512026.61999999</v>
      </c>
      <c r="AH2820" s="6">
        <f t="shared" si="268"/>
        <v>44475288.649999999</v>
      </c>
      <c r="AI2820" s="6">
        <f t="shared" si="269"/>
        <v>59318981.339999989</v>
      </c>
    </row>
    <row r="2821" spans="1:35" s="2" customFormat="1">
      <c r="A2821" s="3">
        <v>2016</v>
      </c>
      <c r="B2821" s="3">
        <v>10</v>
      </c>
      <c r="C2821" s="4">
        <v>28</v>
      </c>
      <c r="D2821" s="8">
        <v>176</v>
      </c>
      <c r="E2821" s="8">
        <v>11872601.82</v>
      </c>
      <c r="F2821" s="8">
        <v>0</v>
      </c>
      <c r="G2821" s="8">
        <v>17982074.949999999</v>
      </c>
      <c r="H2821" s="8">
        <v>15084969.810000001</v>
      </c>
      <c r="I2821" s="8">
        <v>13471792.15</v>
      </c>
      <c r="J2821" s="8">
        <v>2769199.77</v>
      </c>
      <c r="K2821" s="8">
        <v>0</v>
      </c>
      <c r="L2821" s="8">
        <v>2374520.37</v>
      </c>
      <c r="M2821" s="8">
        <v>39682.99</v>
      </c>
      <c r="N2821" s="8">
        <v>3928976.14</v>
      </c>
      <c r="O2821" s="8">
        <v>140137.57</v>
      </c>
      <c r="P2821" s="8">
        <v>48997</v>
      </c>
      <c r="Q2821" s="8">
        <v>5296.85</v>
      </c>
      <c r="R2821" s="8">
        <v>5704.7</v>
      </c>
      <c r="S2821" s="8">
        <v>5193061.29</v>
      </c>
      <c r="T2821" s="8">
        <v>4671766.66</v>
      </c>
      <c r="U2821" s="8">
        <v>27912.78</v>
      </c>
      <c r="V2821" s="8">
        <v>2265.16</v>
      </c>
      <c r="W2821" s="8">
        <v>11051.82</v>
      </c>
      <c r="X2821" s="8">
        <v>52348</v>
      </c>
      <c r="Y2821" s="8">
        <v>0</v>
      </c>
      <c r="Z2821" s="8">
        <v>0</v>
      </c>
      <c r="AA2821" s="8">
        <v>349155.83</v>
      </c>
      <c r="AB2821" s="8">
        <v>1863928.61</v>
      </c>
      <c r="AC2821" s="9">
        <f t="shared" si="264"/>
        <v>-1514772.78</v>
      </c>
      <c r="AD2821" s="5" t="str">
        <f>$C2821&amp;" "&amp;VLOOKUP(C2821,Tegevusalad!$A$1:$B$89,2,FALSE)</f>
        <v>28 MUJAL LIIGITAMATA MASINATE JA SEADMETE TOOTMINE</v>
      </c>
      <c r="AE2821" s="6">
        <f t="shared" si="265"/>
        <v>6703975.75</v>
      </c>
      <c r="AF2821" s="6">
        <f t="shared" si="266"/>
        <v>13754007.440000003</v>
      </c>
      <c r="AG2821" s="6">
        <f t="shared" si="267"/>
        <v>24686050.699999999</v>
      </c>
      <c r="AH2821" s="6">
        <f t="shared" si="268"/>
        <v>19673404.199999999</v>
      </c>
      <c r="AI2821" s="6">
        <f t="shared" si="269"/>
        <v>24633702.699999999</v>
      </c>
    </row>
    <row r="2822" spans="1:35" s="2" customFormat="1">
      <c r="A2822" s="3">
        <v>2016</v>
      </c>
      <c r="B2822" s="3">
        <v>10</v>
      </c>
      <c r="C2822" s="4">
        <v>29</v>
      </c>
      <c r="D2822" s="8">
        <v>82</v>
      </c>
      <c r="E2822" s="8">
        <v>21047268.949999999</v>
      </c>
      <c r="F2822" s="8">
        <v>0</v>
      </c>
      <c r="G2822" s="8">
        <v>29469050.960000001</v>
      </c>
      <c r="H2822" s="8">
        <v>25551669.09</v>
      </c>
      <c r="I2822" s="8">
        <v>24610528.300000001</v>
      </c>
      <c r="J2822" s="8">
        <v>3771645.54</v>
      </c>
      <c r="K2822" s="8">
        <v>0</v>
      </c>
      <c r="L2822" s="8">
        <v>4209453.78</v>
      </c>
      <c r="M2822" s="8">
        <v>139077.63</v>
      </c>
      <c r="N2822" s="8">
        <v>5044008.9800000004</v>
      </c>
      <c r="O2822" s="8">
        <v>216433.25</v>
      </c>
      <c r="P2822" s="8">
        <v>60682.48</v>
      </c>
      <c r="Q2822" s="8">
        <v>1766.27</v>
      </c>
      <c r="R2822" s="8">
        <v>5387.78</v>
      </c>
      <c r="S2822" s="8">
        <v>17130331.960000001</v>
      </c>
      <c r="T2822" s="8">
        <v>14071411.949999999</v>
      </c>
      <c r="U2822" s="8">
        <v>3684.9</v>
      </c>
      <c r="V2822" s="8">
        <v>3684.9</v>
      </c>
      <c r="W2822" s="8">
        <v>238704.55</v>
      </c>
      <c r="X2822" s="8">
        <v>167528.38</v>
      </c>
      <c r="Y2822" s="8">
        <v>0</v>
      </c>
      <c r="Z2822" s="8">
        <v>0</v>
      </c>
      <c r="AA2822" s="8">
        <v>285222.90000000002</v>
      </c>
      <c r="AB2822" s="8">
        <v>980700.47</v>
      </c>
      <c r="AC2822" s="9">
        <f t="shared" si="264"/>
        <v>-695477.57</v>
      </c>
      <c r="AD2822" s="5" t="str">
        <f>$C2822&amp;" "&amp;VLOOKUP(C2822,Tegevusalad!$A$1:$B$89,2,FALSE)</f>
        <v>29 MOOTORSÕIDUKITE, HAAGISTE JA POOLHAAGISTE TOOTMINE</v>
      </c>
      <c r="AE2822" s="6">
        <f t="shared" si="265"/>
        <v>4080780.4699999988</v>
      </c>
      <c r="AF2822" s="6">
        <f t="shared" si="266"/>
        <v>7034485.5899999999</v>
      </c>
      <c r="AG2822" s="6">
        <f t="shared" si="267"/>
        <v>33549831.43</v>
      </c>
      <c r="AH2822" s="6">
        <f t="shared" si="268"/>
        <v>25246983.800000001</v>
      </c>
      <c r="AI2822" s="6">
        <f t="shared" si="269"/>
        <v>33382303.049999997</v>
      </c>
    </row>
    <row r="2823" spans="1:35" s="2" customFormat="1">
      <c r="A2823" s="3">
        <v>2016</v>
      </c>
      <c r="B2823" s="3">
        <v>10</v>
      </c>
      <c r="C2823" s="4">
        <v>30</v>
      </c>
      <c r="D2823" s="8">
        <v>84</v>
      </c>
      <c r="E2823" s="8">
        <v>3787103.1</v>
      </c>
      <c r="F2823" s="8">
        <v>1384</v>
      </c>
      <c r="G2823" s="8">
        <v>5014791.83</v>
      </c>
      <c r="H2823" s="8">
        <v>3096738.23</v>
      </c>
      <c r="I2823" s="8">
        <v>2849576.41</v>
      </c>
      <c r="J2823" s="8">
        <v>1738459.38</v>
      </c>
      <c r="K2823" s="8">
        <v>0</v>
      </c>
      <c r="L2823" s="8">
        <v>757545.19</v>
      </c>
      <c r="M2823" s="8">
        <v>0</v>
      </c>
      <c r="N2823" s="8">
        <v>842849.8</v>
      </c>
      <c r="O2823" s="8">
        <v>30351.88</v>
      </c>
      <c r="P2823" s="8">
        <v>33824.35</v>
      </c>
      <c r="Q2823" s="8">
        <v>923.53</v>
      </c>
      <c r="R2823" s="8">
        <v>3321.48</v>
      </c>
      <c r="S2823" s="8">
        <v>1842314.76</v>
      </c>
      <c r="T2823" s="8">
        <v>1724023.48</v>
      </c>
      <c r="U2823" s="8">
        <v>0</v>
      </c>
      <c r="V2823" s="8">
        <v>0</v>
      </c>
      <c r="W2823" s="8">
        <v>89543</v>
      </c>
      <c r="X2823" s="8">
        <v>2289.4899999999998</v>
      </c>
      <c r="Y2823" s="8">
        <v>0</v>
      </c>
      <c r="Z2823" s="8">
        <v>0</v>
      </c>
      <c r="AA2823" s="8">
        <v>98929.34</v>
      </c>
      <c r="AB2823" s="8">
        <v>184233.95</v>
      </c>
      <c r="AC2823" s="9">
        <f t="shared" si="264"/>
        <v>-85304.610000000015</v>
      </c>
      <c r="AD2823" s="5" t="str">
        <f>$C2823&amp;" "&amp;VLOOKUP(C2823,Tegevusalad!$A$1:$B$89,2,FALSE)</f>
        <v>30 MUUDE TRANSPORDIVAHENDITE TOOTMINE</v>
      </c>
      <c r="AE2823" s="6">
        <f t="shared" si="265"/>
        <v>1948461.8300000003</v>
      </c>
      <c r="AF2823" s="6">
        <f t="shared" si="266"/>
        <v>2236782.2400000002</v>
      </c>
      <c r="AG2823" s="6">
        <f t="shared" si="267"/>
        <v>6963253.6600000001</v>
      </c>
      <c r="AH2823" s="6">
        <f t="shared" si="268"/>
        <v>4230856.3999999994</v>
      </c>
      <c r="AI2823" s="6">
        <f t="shared" si="269"/>
        <v>6960964.1699999999</v>
      </c>
    </row>
    <row r="2824" spans="1:35" s="2" customFormat="1">
      <c r="A2824" s="3">
        <v>2016</v>
      </c>
      <c r="B2824" s="3">
        <v>10</v>
      </c>
      <c r="C2824" s="4">
        <v>31</v>
      </c>
      <c r="D2824" s="8">
        <v>648</v>
      </c>
      <c r="E2824" s="8">
        <v>26813472.440000001</v>
      </c>
      <c r="F2824" s="8">
        <v>0</v>
      </c>
      <c r="G2824" s="8">
        <v>29636018.27</v>
      </c>
      <c r="H2824" s="8">
        <v>27156235.030000001</v>
      </c>
      <c r="I2824" s="8">
        <v>25013862.649999999</v>
      </c>
      <c r="J2824" s="8">
        <v>2230680.0299999998</v>
      </c>
      <c r="K2824" s="8">
        <v>0</v>
      </c>
      <c r="L2824" s="8">
        <v>5362694.51</v>
      </c>
      <c r="M2824" s="8">
        <v>46606.15</v>
      </c>
      <c r="N2824" s="8">
        <v>6541082.7999999998</v>
      </c>
      <c r="O2824" s="8">
        <v>186641.89</v>
      </c>
      <c r="P2824" s="8">
        <v>219668.49</v>
      </c>
      <c r="Q2824" s="8">
        <v>11762.7</v>
      </c>
      <c r="R2824" s="8">
        <v>24034.89</v>
      </c>
      <c r="S2824" s="8">
        <v>10597094.68</v>
      </c>
      <c r="T2824" s="8">
        <v>9521656.7400000002</v>
      </c>
      <c r="U2824" s="8">
        <v>41872.160000000003</v>
      </c>
      <c r="V2824" s="8">
        <v>18090.32</v>
      </c>
      <c r="W2824" s="8">
        <v>9419.68</v>
      </c>
      <c r="X2824" s="8">
        <v>16175.18</v>
      </c>
      <c r="Y2824" s="8">
        <v>0.02</v>
      </c>
      <c r="Z2824" s="8">
        <v>0</v>
      </c>
      <c r="AA2824" s="8">
        <v>1067642.18</v>
      </c>
      <c r="AB2824" s="8">
        <v>2199424.2999999998</v>
      </c>
      <c r="AC2824" s="9">
        <f t="shared" si="264"/>
        <v>-1131782.1199999999</v>
      </c>
      <c r="AD2824" s="5" t="str">
        <f>$C2824&amp;" "&amp;VLOOKUP(C2824,Tegevusalad!$A$1:$B$89,2,FALSE)</f>
        <v>31 MÖÖBLITOOTMINE</v>
      </c>
      <c r="AE2824" s="6">
        <f t="shared" si="265"/>
        <v>16190680.780000001</v>
      </c>
      <c r="AF2824" s="6">
        <f t="shared" si="266"/>
        <v>21271502.479999997</v>
      </c>
      <c r="AG2824" s="6">
        <f t="shared" si="267"/>
        <v>45826699.049999997</v>
      </c>
      <c r="AH2824" s="6">
        <f t="shared" si="268"/>
        <v>32825588.449999996</v>
      </c>
      <c r="AI2824" s="6">
        <f t="shared" si="269"/>
        <v>45810523.870000005</v>
      </c>
    </row>
    <row r="2825" spans="1:35" s="2" customFormat="1">
      <c r="A2825" s="3">
        <v>2016</v>
      </c>
      <c r="B2825" s="3">
        <v>10</v>
      </c>
      <c r="C2825" s="4">
        <v>32</v>
      </c>
      <c r="D2825" s="8">
        <v>300</v>
      </c>
      <c r="E2825" s="8">
        <v>6352824.71</v>
      </c>
      <c r="F2825" s="8">
        <v>1136456.53</v>
      </c>
      <c r="G2825" s="8">
        <v>10962609.34</v>
      </c>
      <c r="H2825" s="8">
        <v>10050191.140000001</v>
      </c>
      <c r="I2825" s="8">
        <v>8607237.9499999993</v>
      </c>
      <c r="J2825" s="8">
        <v>836588.63</v>
      </c>
      <c r="K2825" s="8">
        <v>215.2</v>
      </c>
      <c r="L2825" s="8">
        <v>1372845.99</v>
      </c>
      <c r="M2825" s="8">
        <v>14652.67</v>
      </c>
      <c r="N2825" s="8">
        <v>2047953.31</v>
      </c>
      <c r="O2825" s="8">
        <v>522602.01</v>
      </c>
      <c r="P2825" s="8">
        <v>49339.47</v>
      </c>
      <c r="Q2825" s="8">
        <v>2599.75</v>
      </c>
      <c r="R2825" s="8">
        <v>5397.81</v>
      </c>
      <c r="S2825" s="8">
        <v>2867208.4</v>
      </c>
      <c r="T2825" s="8">
        <v>2566679.58</v>
      </c>
      <c r="U2825" s="8">
        <v>48831.22</v>
      </c>
      <c r="V2825" s="8">
        <v>35568</v>
      </c>
      <c r="W2825" s="8">
        <v>228882.94</v>
      </c>
      <c r="X2825" s="8">
        <v>12514.01</v>
      </c>
      <c r="Y2825" s="8">
        <v>0</v>
      </c>
      <c r="Z2825" s="8">
        <v>0</v>
      </c>
      <c r="AA2825" s="8">
        <v>265596.77</v>
      </c>
      <c r="AB2825" s="8">
        <v>926051.42</v>
      </c>
      <c r="AC2825" s="9">
        <f t="shared" si="264"/>
        <v>-660454.65</v>
      </c>
      <c r="AD2825" s="5" t="str">
        <f>$C2825&amp;" "&amp;VLOOKUP(C2825,Tegevusalad!$A$1:$B$89,2,FALSE)</f>
        <v>32 MUU TOOTMINE</v>
      </c>
      <c r="AE2825" s="6">
        <f t="shared" si="265"/>
        <v>4585755.63</v>
      </c>
      <c r="AF2825" s="6">
        <f t="shared" si="266"/>
        <v>4773273.9300000006</v>
      </c>
      <c r="AG2825" s="6">
        <f t="shared" si="267"/>
        <v>15548364.969999999</v>
      </c>
      <c r="AH2825" s="6">
        <f t="shared" si="268"/>
        <v>10266755.6</v>
      </c>
      <c r="AI2825" s="6">
        <f t="shared" si="269"/>
        <v>15535850.959999997</v>
      </c>
    </row>
    <row r="2826" spans="1:35" s="2" customFormat="1">
      <c r="A2826" s="3">
        <v>2016</v>
      </c>
      <c r="B2826" s="3">
        <v>10</v>
      </c>
      <c r="C2826" s="4">
        <v>33</v>
      </c>
      <c r="D2826" s="8">
        <v>704</v>
      </c>
      <c r="E2826" s="8">
        <v>26041905.690000001</v>
      </c>
      <c r="F2826" s="8">
        <v>1846.18</v>
      </c>
      <c r="G2826" s="8">
        <v>15127179.34</v>
      </c>
      <c r="H2826" s="8">
        <v>4799019.1900000004</v>
      </c>
      <c r="I2826" s="8">
        <v>941527.79</v>
      </c>
      <c r="J2826" s="8">
        <v>877689.89</v>
      </c>
      <c r="K2826" s="8">
        <v>0</v>
      </c>
      <c r="L2826" s="8">
        <v>5208547.3099999996</v>
      </c>
      <c r="M2826" s="8">
        <v>14935.82</v>
      </c>
      <c r="N2826" s="8">
        <v>4465769.79</v>
      </c>
      <c r="O2826" s="8">
        <v>159285.51</v>
      </c>
      <c r="P2826" s="8">
        <v>76591.92</v>
      </c>
      <c r="Q2826" s="8">
        <v>20497.2</v>
      </c>
      <c r="R2826" s="8">
        <v>27766.560000000001</v>
      </c>
      <c r="S2826" s="8">
        <v>11496325.26</v>
      </c>
      <c r="T2826" s="8">
        <v>9590338.4000000004</v>
      </c>
      <c r="U2826" s="8">
        <v>479017.82</v>
      </c>
      <c r="V2826" s="8">
        <v>0</v>
      </c>
      <c r="W2826" s="8">
        <v>44124.32</v>
      </c>
      <c r="X2826" s="8">
        <v>6484.74</v>
      </c>
      <c r="Y2826" s="8">
        <v>0</v>
      </c>
      <c r="Z2826" s="8">
        <v>149.30000000000001</v>
      </c>
      <c r="AA2826" s="8">
        <v>1505730.1</v>
      </c>
      <c r="AB2826" s="8">
        <v>748166.06</v>
      </c>
      <c r="AC2826" s="9">
        <f t="shared" si="264"/>
        <v>757564.04</v>
      </c>
      <c r="AD2826" s="5" t="str">
        <f>$C2826&amp;" "&amp;VLOOKUP(C2826,Tegevusalad!$A$1:$B$89,2,FALSE)</f>
        <v>33 MASINATE JA SEADMETE REMONT JA PAIGALDUS</v>
      </c>
      <c r="AE2826" s="6">
        <f t="shared" si="265"/>
        <v>14074893.529999999</v>
      </c>
      <c r="AF2826" s="6">
        <f t="shared" si="266"/>
        <v>9695911.1199999992</v>
      </c>
      <c r="AG2826" s="6">
        <f t="shared" si="267"/>
        <v>29202072.870000005</v>
      </c>
      <c r="AH2826" s="6">
        <f t="shared" si="268"/>
        <v>22467681.749999996</v>
      </c>
      <c r="AI2826" s="6">
        <f t="shared" si="269"/>
        <v>29195588.130000003</v>
      </c>
    </row>
    <row r="2827" spans="1:35" s="2" customFormat="1">
      <c r="A2827" s="3">
        <v>2016</v>
      </c>
      <c r="B2827" s="3">
        <v>10</v>
      </c>
      <c r="C2827" s="4">
        <v>35</v>
      </c>
      <c r="D2827" s="8">
        <v>229</v>
      </c>
      <c r="E2827" s="8">
        <v>178527790.88999999</v>
      </c>
      <c r="F2827" s="8">
        <v>7718.03</v>
      </c>
      <c r="G2827" s="8">
        <v>9123173.7699999996</v>
      </c>
      <c r="H2827" s="8">
        <v>5401015.2199999997</v>
      </c>
      <c r="I2827" s="8">
        <v>4433250.84</v>
      </c>
      <c r="J2827" s="8">
        <v>0</v>
      </c>
      <c r="K2827" s="8">
        <v>0</v>
      </c>
      <c r="L2827" s="8">
        <v>35706252.780000001</v>
      </c>
      <c r="M2827" s="8">
        <v>0</v>
      </c>
      <c r="N2827" s="8">
        <v>27692222.07</v>
      </c>
      <c r="O2827" s="8">
        <v>77960.12</v>
      </c>
      <c r="P2827" s="8">
        <v>3959946.44</v>
      </c>
      <c r="Q2827" s="8">
        <v>16178.24</v>
      </c>
      <c r="R2827" s="8">
        <v>9124.7099999999991</v>
      </c>
      <c r="S2827" s="8">
        <v>18607187.07</v>
      </c>
      <c r="T2827" s="8">
        <v>17199219.870000001</v>
      </c>
      <c r="U2827" s="8">
        <v>35228373.68</v>
      </c>
      <c r="V2827" s="8">
        <v>0</v>
      </c>
      <c r="W2827" s="8">
        <v>78452.320000000007</v>
      </c>
      <c r="X2827" s="8">
        <v>2043369.24</v>
      </c>
      <c r="Y2827" s="8">
        <v>0.03</v>
      </c>
      <c r="Z2827" s="8">
        <v>0.32</v>
      </c>
      <c r="AA2827" s="8">
        <v>9839733.7100000009</v>
      </c>
      <c r="AB2827" s="8">
        <v>1825703.29</v>
      </c>
      <c r="AC2827" s="9">
        <f t="shared" si="264"/>
        <v>8014030.4200000009</v>
      </c>
      <c r="AD2827" s="5" t="str">
        <f>$C2827&amp;" "&amp;VLOOKUP(C2827,Tegevusalad!$A$1:$B$89,2,FALSE)</f>
        <v>35 ELEKTRIENERGIA, GAASI, AURU JA KONDITSIONEERITUD ÕHUGA VARUSTAMINE</v>
      </c>
      <c r="AE2827" s="6">
        <f t="shared" si="265"/>
        <v>126743317.41</v>
      </c>
      <c r="AF2827" s="6">
        <f t="shared" si="266"/>
        <v>84281372.549999982</v>
      </c>
      <c r="AG2827" s="6">
        <f t="shared" si="267"/>
        <v>135866491.18000001</v>
      </c>
      <c r="AH2827" s="6">
        <f t="shared" si="268"/>
        <v>138506733.90000001</v>
      </c>
      <c r="AI2827" s="6">
        <f t="shared" si="269"/>
        <v>133823121.94</v>
      </c>
    </row>
    <row r="2828" spans="1:35" s="2" customFormat="1">
      <c r="A2828" s="3">
        <v>2016</v>
      </c>
      <c r="B2828" s="3">
        <v>10</v>
      </c>
      <c r="C2828" s="4">
        <v>36</v>
      </c>
      <c r="D2828" s="8">
        <v>93</v>
      </c>
      <c r="E2828" s="8">
        <v>8316374.2699999996</v>
      </c>
      <c r="F2828" s="8">
        <v>1205.51</v>
      </c>
      <c r="G2828" s="8">
        <v>1245.08</v>
      </c>
      <c r="H2828" s="8">
        <v>1235.08</v>
      </c>
      <c r="I2828" s="8">
        <v>1235.08</v>
      </c>
      <c r="J2828" s="8">
        <v>0</v>
      </c>
      <c r="K2828" s="8">
        <v>0</v>
      </c>
      <c r="L2828" s="8">
        <v>1663383.35</v>
      </c>
      <c r="M2828" s="8">
        <v>0</v>
      </c>
      <c r="N2828" s="8">
        <v>1274107.82</v>
      </c>
      <c r="O2828" s="8">
        <v>123.21</v>
      </c>
      <c r="P2828" s="8">
        <v>625901.92000000004</v>
      </c>
      <c r="Q2828" s="8">
        <v>1041.17</v>
      </c>
      <c r="R2828" s="8">
        <v>2097.5700000000002</v>
      </c>
      <c r="S2828" s="8">
        <v>292963.32</v>
      </c>
      <c r="T2828" s="8">
        <v>87645.66</v>
      </c>
      <c r="U2828" s="8">
        <v>162.51</v>
      </c>
      <c r="V2828" s="8">
        <v>80.84</v>
      </c>
      <c r="W2828" s="8">
        <v>19767.240000000002</v>
      </c>
      <c r="X2828" s="8">
        <v>468</v>
      </c>
      <c r="Y2828" s="8">
        <v>0</v>
      </c>
      <c r="Z2828" s="8">
        <v>0.01</v>
      </c>
      <c r="AA2828" s="8">
        <v>694729.25</v>
      </c>
      <c r="AB2828" s="8">
        <v>305453.73</v>
      </c>
      <c r="AC2828" s="9">
        <f t="shared" si="264"/>
        <v>389275.52</v>
      </c>
      <c r="AD2828" s="5" t="str">
        <f>$C2828&amp;" "&amp;VLOOKUP(C2828,Tegevusalad!$A$1:$B$89,2,FALSE)</f>
        <v>36 VEEKOGUMINE, -TÖÖTLUS JA -VARUSTUS</v>
      </c>
      <c r="AE2828" s="6">
        <f t="shared" si="265"/>
        <v>8024921.9499999993</v>
      </c>
      <c r="AF2828" s="6">
        <f t="shared" si="266"/>
        <v>6087365.9100000001</v>
      </c>
      <c r="AG2828" s="6">
        <f t="shared" si="267"/>
        <v>8026167.0299999993</v>
      </c>
      <c r="AH2828" s="6">
        <f t="shared" si="268"/>
        <v>6381026.9500000002</v>
      </c>
      <c r="AI2828" s="6">
        <f t="shared" si="269"/>
        <v>8025699.0299999993</v>
      </c>
    </row>
    <row r="2829" spans="1:35" s="2" customFormat="1">
      <c r="A2829" s="3">
        <v>2016</v>
      </c>
      <c r="B2829" s="3">
        <v>10</v>
      </c>
      <c r="C2829" s="4">
        <v>37</v>
      </c>
      <c r="D2829" s="8">
        <v>78</v>
      </c>
      <c r="E2829" s="8">
        <v>3814300.82</v>
      </c>
      <c r="F2829" s="8">
        <v>0</v>
      </c>
      <c r="G2829" s="8">
        <v>30145.83</v>
      </c>
      <c r="H2829" s="8">
        <v>2868.83</v>
      </c>
      <c r="I2829" s="8">
        <v>2393.63</v>
      </c>
      <c r="J2829" s="8">
        <v>0</v>
      </c>
      <c r="K2829" s="8">
        <v>0</v>
      </c>
      <c r="L2829" s="8">
        <v>762860.18</v>
      </c>
      <c r="M2829" s="8">
        <v>0</v>
      </c>
      <c r="N2829" s="8">
        <v>515906.28</v>
      </c>
      <c r="O2829" s="8">
        <v>0</v>
      </c>
      <c r="P2829" s="8">
        <v>168862.47</v>
      </c>
      <c r="Q2829" s="8">
        <v>977.81</v>
      </c>
      <c r="R2829" s="8">
        <v>1429.81</v>
      </c>
      <c r="S2829" s="8">
        <v>25458.02</v>
      </c>
      <c r="T2829" s="8">
        <v>18100.28</v>
      </c>
      <c r="U2829" s="8">
        <v>0</v>
      </c>
      <c r="V2829" s="8">
        <v>0</v>
      </c>
      <c r="W2829" s="8">
        <v>6743.52</v>
      </c>
      <c r="X2829" s="8">
        <v>89.32</v>
      </c>
      <c r="Y2829" s="8">
        <v>111.09</v>
      </c>
      <c r="Z2829" s="8">
        <v>0</v>
      </c>
      <c r="AA2829" s="8">
        <v>278717.02</v>
      </c>
      <c r="AB2829" s="8">
        <v>31652.03</v>
      </c>
      <c r="AC2829" s="9">
        <f t="shared" si="264"/>
        <v>247064.99000000002</v>
      </c>
      <c r="AD2829" s="5" t="str">
        <f>$C2829&amp;" "&amp;VLOOKUP(C2829,Tegevusalad!$A$1:$B$89,2,FALSE)</f>
        <v>37 KANALISATSIOON</v>
      </c>
      <c r="AE2829" s="6">
        <f t="shared" si="265"/>
        <v>3788932.1199999996</v>
      </c>
      <c r="AF2829" s="6">
        <f t="shared" si="266"/>
        <v>2561222.4300000002</v>
      </c>
      <c r="AG2829" s="6">
        <f t="shared" si="267"/>
        <v>3819077.9499999997</v>
      </c>
      <c r="AH2829" s="6">
        <f t="shared" si="268"/>
        <v>2586680.4500000002</v>
      </c>
      <c r="AI2829" s="6">
        <f t="shared" si="269"/>
        <v>3818988.63</v>
      </c>
    </row>
    <row r="2830" spans="1:35" s="2" customFormat="1">
      <c r="A2830" s="3">
        <v>2016</v>
      </c>
      <c r="B2830" s="3">
        <v>10</v>
      </c>
      <c r="C2830" s="4">
        <v>38</v>
      </c>
      <c r="D2830" s="8">
        <v>158</v>
      </c>
      <c r="E2830" s="8">
        <v>18692080.940000001</v>
      </c>
      <c r="F2830" s="8">
        <v>0</v>
      </c>
      <c r="G2830" s="8">
        <v>13699442.140000001</v>
      </c>
      <c r="H2830" s="8">
        <v>11286470.869999999</v>
      </c>
      <c r="I2830" s="8">
        <v>10602712.27</v>
      </c>
      <c r="J2830" s="8">
        <v>2232597.41</v>
      </c>
      <c r="K2830" s="8">
        <v>0</v>
      </c>
      <c r="L2830" s="8">
        <v>3738416.2</v>
      </c>
      <c r="M2830" s="8">
        <v>0</v>
      </c>
      <c r="N2830" s="8">
        <v>3939296.68</v>
      </c>
      <c r="O2830" s="8">
        <v>124555.06</v>
      </c>
      <c r="P2830" s="8">
        <v>177742.15</v>
      </c>
      <c r="Q2830" s="8">
        <v>3485.51</v>
      </c>
      <c r="R2830" s="8">
        <v>6118.01</v>
      </c>
      <c r="S2830" s="8">
        <v>4480755.75</v>
      </c>
      <c r="T2830" s="8">
        <v>4233521.3899999997</v>
      </c>
      <c r="U2830" s="8">
        <v>5135983.8899999997</v>
      </c>
      <c r="V2830" s="8">
        <v>5122927.92</v>
      </c>
      <c r="W2830" s="8">
        <v>99189.62</v>
      </c>
      <c r="X2830" s="8">
        <v>3281178.92</v>
      </c>
      <c r="Y2830" s="8">
        <v>0</v>
      </c>
      <c r="Z2830" s="8">
        <v>0</v>
      </c>
      <c r="AA2830" s="8">
        <v>408582.41</v>
      </c>
      <c r="AB2830" s="8">
        <v>609462.89</v>
      </c>
      <c r="AC2830" s="9">
        <f t="shared" si="264"/>
        <v>-200880.48000000004</v>
      </c>
      <c r="AD2830" s="5" t="str">
        <f>$C2830&amp;" "&amp;VLOOKUP(C2830,Tegevusalad!$A$1:$B$89,2,FALSE)</f>
        <v>38 JÄÄTMEKOGUMINE, -TÖÖTLUS JA -KÕRVALDUS; MATERJALIDE TAASKASUTUSELE VÕTMINE</v>
      </c>
      <c r="AE2830" s="6">
        <f t="shared" si="265"/>
        <v>12356520.219999999</v>
      </c>
      <c r="AF2830" s="6">
        <f t="shared" si="266"/>
        <v>14610486.43</v>
      </c>
      <c r="AG2830" s="6">
        <f t="shared" si="267"/>
        <v>26055962.359999999</v>
      </c>
      <c r="AH2830" s="6">
        <f t="shared" si="268"/>
        <v>19727073.449999999</v>
      </c>
      <c r="AI2830" s="6">
        <f t="shared" si="269"/>
        <v>22774783.440000001</v>
      </c>
    </row>
    <row r="2831" spans="1:35" s="2" customFormat="1">
      <c r="A2831" s="3">
        <v>2016</v>
      </c>
      <c r="B2831" s="3">
        <v>10</v>
      </c>
      <c r="C2831" s="4">
        <v>39</v>
      </c>
      <c r="D2831" s="8">
        <v>10</v>
      </c>
      <c r="E2831" s="8">
        <v>146157.42000000001</v>
      </c>
      <c r="F2831" s="8">
        <v>288.99</v>
      </c>
      <c r="G2831" s="8">
        <v>10827.4</v>
      </c>
      <c r="H2831" s="8">
        <v>0</v>
      </c>
      <c r="I2831" s="8">
        <v>0</v>
      </c>
      <c r="J2831" s="8">
        <v>180</v>
      </c>
      <c r="K2831" s="8">
        <v>0</v>
      </c>
      <c r="L2831" s="8">
        <v>29257.5</v>
      </c>
      <c r="M2831" s="8">
        <v>0</v>
      </c>
      <c r="N2831" s="8">
        <v>19530.59</v>
      </c>
      <c r="O2831" s="8">
        <v>0</v>
      </c>
      <c r="P2831" s="8">
        <v>3833.33</v>
      </c>
      <c r="Q2831" s="8">
        <v>162.08000000000001</v>
      </c>
      <c r="R2831" s="8">
        <v>2.2000000000000002</v>
      </c>
      <c r="S2831" s="8">
        <v>7294.29</v>
      </c>
      <c r="T2831" s="8">
        <v>660.56</v>
      </c>
      <c r="U2831" s="8">
        <v>4954.3</v>
      </c>
      <c r="V2831" s="8">
        <v>4954.3</v>
      </c>
      <c r="W2831" s="8">
        <v>0</v>
      </c>
      <c r="X2831" s="8">
        <v>31196.959999999999</v>
      </c>
      <c r="Y2831" s="8">
        <v>0</v>
      </c>
      <c r="Z2831" s="8">
        <v>0</v>
      </c>
      <c r="AA2831" s="8">
        <v>16814.439999999999</v>
      </c>
      <c r="AB2831" s="8">
        <v>7087.53</v>
      </c>
      <c r="AC2831" s="9">
        <f t="shared" si="264"/>
        <v>9726.91</v>
      </c>
      <c r="AD2831" s="5" t="str">
        <f>$C2831&amp;" "&amp;VLOOKUP(C2831,Tegevusalad!$A$1:$B$89,2,FALSE)</f>
        <v>39 SAASTEKÄITLUS JA MUUD JÄÄTMEKÄITLUSTEGEVUSED</v>
      </c>
      <c r="AE2831" s="6">
        <f t="shared" si="265"/>
        <v>165394.78</v>
      </c>
      <c r="AF2831" s="6">
        <f t="shared" si="266"/>
        <v>90369.66</v>
      </c>
      <c r="AG2831" s="6">
        <f t="shared" si="267"/>
        <v>176222.18</v>
      </c>
      <c r="AH2831" s="6">
        <f t="shared" si="268"/>
        <v>97663.95</v>
      </c>
      <c r="AI2831" s="6">
        <f t="shared" si="269"/>
        <v>145025.22</v>
      </c>
    </row>
    <row r="2832" spans="1:35" s="2" customFormat="1">
      <c r="A2832" s="3">
        <v>2016</v>
      </c>
      <c r="B2832" s="3">
        <v>10</v>
      </c>
      <c r="C2832" s="4">
        <v>41</v>
      </c>
      <c r="D2832" s="8">
        <v>3647</v>
      </c>
      <c r="E2832" s="8">
        <v>175014789.88</v>
      </c>
      <c r="F2832" s="8">
        <v>10551.48</v>
      </c>
      <c r="G2832" s="8">
        <v>11033730.529999999</v>
      </c>
      <c r="H2832" s="8">
        <v>6044575.2199999997</v>
      </c>
      <c r="I2832" s="8">
        <v>1990475.39</v>
      </c>
      <c r="J2832" s="8">
        <v>639153.12</v>
      </c>
      <c r="K2832" s="8">
        <v>40.29</v>
      </c>
      <c r="L2832" s="8">
        <v>35003907.380000003</v>
      </c>
      <c r="M2832" s="8">
        <v>1007.29</v>
      </c>
      <c r="N2832" s="8">
        <v>31822091.579999998</v>
      </c>
      <c r="O2832" s="8">
        <v>23364.91</v>
      </c>
      <c r="P2832" s="8">
        <v>402742.36</v>
      </c>
      <c r="Q2832" s="8">
        <v>109081.92</v>
      </c>
      <c r="R2832" s="8">
        <v>119246.62</v>
      </c>
      <c r="S2832" s="8">
        <v>3237625.54</v>
      </c>
      <c r="T2832" s="8">
        <v>2500668.65</v>
      </c>
      <c r="U2832" s="8">
        <v>819888.86</v>
      </c>
      <c r="V2832" s="8">
        <v>675236.4</v>
      </c>
      <c r="W2832" s="8">
        <v>821600.17</v>
      </c>
      <c r="X2832" s="8">
        <v>63388.32</v>
      </c>
      <c r="Y2832" s="8">
        <v>37003.39</v>
      </c>
      <c r="Z2832" s="8">
        <v>508.95</v>
      </c>
      <c r="AA2832" s="8">
        <v>7322354.2000000002</v>
      </c>
      <c r="AB2832" s="8">
        <v>4103036.67</v>
      </c>
      <c r="AC2832" s="9">
        <f t="shared" si="264"/>
        <v>3219317.5300000003</v>
      </c>
      <c r="AD2832" s="5" t="str">
        <f>$C2832&amp;" "&amp;VLOOKUP(C2832,Tegevusalad!$A$1:$B$89,2,FALSE)</f>
        <v>41 HOONETE EHITUS</v>
      </c>
      <c r="AE2832" s="6">
        <f t="shared" si="265"/>
        <v>171031215.27999997</v>
      </c>
      <c r="AF2832" s="6">
        <f t="shared" si="266"/>
        <v>156207588.44999999</v>
      </c>
      <c r="AG2832" s="6">
        <f t="shared" si="267"/>
        <v>182064945.80999997</v>
      </c>
      <c r="AH2832" s="6">
        <f t="shared" si="268"/>
        <v>159706691</v>
      </c>
      <c r="AI2832" s="6">
        <f t="shared" si="269"/>
        <v>182001557.48999998</v>
      </c>
    </row>
    <row r="2833" spans="1:35" s="2" customFormat="1">
      <c r="A2833" s="3">
        <v>2016</v>
      </c>
      <c r="B2833" s="3">
        <v>10</v>
      </c>
      <c r="C2833" s="4">
        <v>42</v>
      </c>
      <c r="D2833" s="8">
        <v>865</v>
      </c>
      <c r="E2833" s="8">
        <v>95040447.170000002</v>
      </c>
      <c r="F2833" s="8">
        <v>2334.52</v>
      </c>
      <c r="G2833" s="8">
        <v>2574894.6800000002</v>
      </c>
      <c r="H2833" s="8">
        <v>1896626.95</v>
      </c>
      <c r="I2833" s="8">
        <v>780562.61</v>
      </c>
      <c r="J2833" s="8">
        <v>20796.29</v>
      </c>
      <c r="K2833" s="8">
        <v>0</v>
      </c>
      <c r="L2833" s="8">
        <v>19008299.690000001</v>
      </c>
      <c r="M2833" s="8">
        <v>0</v>
      </c>
      <c r="N2833" s="8">
        <v>14584816.630000001</v>
      </c>
      <c r="O2833" s="8">
        <v>22022.44</v>
      </c>
      <c r="P2833" s="8">
        <v>495703.76</v>
      </c>
      <c r="Q2833" s="8">
        <v>50779.5</v>
      </c>
      <c r="R2833" s="8">
        <v>48357.26</v>
      </c>
      <c r="S2833" s="8">
        <v>3944751.6</v>
      </c>
      <c r="T2833" s="8">
        <v>3002313.94</v>
      </c>
      <c r="U2833" s="8">
        <v>3523.97</v>
      </c>
      <c r="V2833" s="8">
        <v>0</v>
      </c>
      <c r="W2833" s="8">
        <v>80278.649999999994</v>
      </c>
      <c r="X2833" s="8">
        <v>309633.23</v>
      </c>
      <c r="Y2833" s="8">
        <v>0</v>
      </c>
      <c r="Z2833" s="8">
        <v>0</v>
      </c>
      <c r="AA2833" s="8">
        <v>5112100.95</v>
      </c>
      <c r="AB2833" s="8">
        <v>688617.89</v>
      </c>
      <c r="AC2833" s="9">
        <f t="shared" si="264"/>
        <v>4423483.0600000005</v>
      </c>
      <c r="AD2833" s="5" t="str">
        <f>$C2833&amp;" "&amp;VLOOKUP(C2833,Tegevusalad!$A$1:$B$89,2,FALSE)</f>
        <v>42 RAJATISTE EHITUS</v>
      </c>
      <c r="AE2833" s="6">
        <f t="shared" si="265"/>
        <v>91404139.349999994</v>
      </c>
      <c r="AF2833" s="6">
        <f t="shared" si="266"/>
        <v>69107481.680000007</v>
      </c>
      <c r="AG2833" s="6">
        <f t="shared" si="267"/>
        <v>93979034.030000001</v>
      </c>
      <c r="AH2833" s="6">
        <f t="shared" si="268"/>
        <v>73165869.450000003</v>
      </c>
      <c r="AI2833" s="6">
        <f t="shared" si="269"/>
        <v>93669400.800000012</v>
      </c>
    </row>
    <row r="2834" spans="1:35" s="2" customFormat="1">
      <c r="A2834" s="3">
        <v>2016</v>
      </c>
      <c r="B2834" s="3">
        <v>10</v>
      </c>
      <c r="C2834" s="4">
        <v>43</v>
      </c>
      <c r="D2834" s="8">
        <v>4975</v>
      </c>
      <c r="E2834" s="8">
        <v>116171700.84999999</v>
      </c>
      <c r="F2834" s="8">
        <v>23654.32</v>
      </c>
      <c r="G2834" s="8">
        <v>13881343.449999999</v>
      </c>
      <c r="H2834" s="8">
        <v>7993476.0800000001</v>
      </c>
      <c r="I2834" s="8">
        <v>2814252.15</v>
      </c>
      <c r="J2834" s="8">
        <v>509610.3</v>
      </c>
      <c r="K2834" s="8">
        <v>0</v>
      </c>
      <c r="L2834" s="8">
        <v>23236468.879999999</v>
      </c>
      <c r="M2834" s="8">
        <v>0</v>
      </c>
      <c r="N2834" s="8">
        <v>17758670.600000001</v>
      </c>
      <c r="O2834" s="8">
        <v>275036.32</v>
      </c>
      <c r="P2834" s="8">
        <v>729035.57</v>
      </c>
      <c r="Q2834" s="8">
        <v>105606.95</v>
      </c>
      <c r="R2834" s="8">
        <v>101383.15</v>
      </c>
      <c r="S2834" s="8">
        <v>10118791.25</v>
      </c>
      <c r="T2834" s="8">
        <v>7235412.9900000002</v>
      </c>
      <c r="U2834" s="8">
        <v>273533.83</v>
      </c>
      <c r="V2834" s="8">
        <v>2585.75</v>
      </c>
      <c r="W2834" s="8">
        <v>405616.39</v>
      </c>
      <c r="X2834" s="8">
        <v>129701.3</v>
      </c>
      <c r="Y2834" s="8">
        <v>179.83</v>
      </c>
      <c r="Z2834" s="8">
        <v>219.4</v>
      </c>
      <c r="AA2834" s="8">
        <v>7253425.5499999998</v>
      </c>
      <c r="AB2834" s="8">
        <v>1775666.84</v>
      </c>
      <c r="AC2834" s="9">
        <f t="shared" si="264"/>
        <v>5477758.71</v>
      </c>
      <c r="AD2834" s="5" t="str">
        <f>$C2834&amp;" "&amp;VLOOKUP(C2834,Tegevusalad!$A$1:$B$89,2,FALSE)</f>
        <v>43 ERIEHITUSTÖÖD</v>
      </c>
      <c r="AE2834" s="6">
        <f t="shared" si="265"/>
        <v>105932731.38999999</v>
      </c>
      <c r="AF2834" s="6">
        <f t="shared" si="266"/>
        <v>77535347.819999993</v>
      </c>
      <c r="AG2834" s="6">
        <f t="shared" si="267"/>
        <v>119814074.83999999</v>
      </c>
      <c r="AH2834" s="6">
        <f t="shared" si="268"/>
        <v>89300268.75</v>
      </c>
      <c r="AI2834" s="6">
        <f t="shared" si="269"/>
        <v>119684373.53999999</v>
      </c>
    </row>
    <row r="2835" spans="1:35" s="2" customFormat="1">
      <c r="A2835" s="3">
        <v>2016</v>
      </c>
      <c r="B2835" s="3">
        <v>10</v>
      </c>
      <c r="C2835" s="4">
        <v>45</v>
      </c>
      <c r="D2835" s="8">
        <v>2959</v>
      </c>
      <c r="E2835" s="8">
        <v>300538541</v>
      </c>
      <c r="F2835" s="8">
        <v>-1030.54</v>
      </c>
      <c r="G2835" s="8">
        <v>44122417.350000001</v>
      </c>
      <c r="H2835" s="8">
        <v>39829222.829999998</v>
      </c>
      <c r="I2835" s="8">
        <v>36484479</v>
      </c>
      <c r="J2835" s="8">
        <v>1709524.11</v>
      </c>
      <c r="K2835" s="8">
        <v>79211.399999999994</v>
      </c>
      <c r="L2835" s="8">
        <v>60107615.490000002</v>
      </c>
      <c r="M2835" s="8">
        <v>167233.16</v>
      </c>
      <c r="N2835" s="8">
        <v>43224336.020000003</v>
      </c>
      <c r="O2835" s="8">
        <v>1429158.26</v>
      </c>
      <c r="P2835" s="8">
        <v>582324.47999999998</v>
      </c>
      <c r="Q2835" s="8">
        <v>96690.17</v>
      </c>
      <c r="R2835" s="8">
        <v>54400.52</v>
      </c>
      <c r="S2835" s="8">
        <v>113244990.89</v>
      </c>
      <c r="T2835" s="8">
        <v>109835925.43000001</v>
      </c>
      <c r="U2835" s="8">
        <v>2513396.62</v>
      </c>
      <c r="V2835" s="8">
        <v>288382.55</v>
      </c>
      <c r="W2835" s="8">
        <v>280013.27</v>
      </c>
      <c r="X2835" s="8">
        <v>177694.38</v>
      </c>
      <c r="Y2835" s="8">
        <v>43.43</v>
      </c>
      <c r="Z2835" s="8">
        <v>9716.5</v>
      </c>
      <c r="AA2835" s="8">
        <v>19652408.940000001</v>
      </c>
      <c r="AB2835" s="8">
        <v>2611569.38</v>
      </c>
      <c r="AC2835" s="9">
        <f t="shared" si="264"/>
        <v>17040839.560000002</v>
      </c>
      <c r="AD2835" s="5" t="str">
        <f>$C2835&amp;" "&amp;VLOOKUP(C2835,Tegevusalad!$A$1:$B$89,2,FALSE)</f>
        <v>45 MOOTORSÕIDUKITE JA MOOTORRATASTE HULGI- JA JAEMÜÜK NING REMONT</v>
      </c>
      <c r="AE2835" s="6">
        <f t="shared" si="265"/>
        <v>184956817.32999998</v>
      </c>
      <c r="AF2835" s="6">
        <f t="shared" si="266"/>
        <v>93777886.440000027</v>
      </c>
      <c r="AG2835" s="6">
        <f t="shared" si="267"/>
        <v>229079234.68000001</v>
      </c>
      <c r="AH2835" s="6">
        <f t="shared" si="268"/>
        <v>216393682.70000002</v>
      </c>
      <c r="AI2835" s="6">
        <f t="shared" si="269"/>
        <v>228901540.30000001</v>
      </c>
    </row>
    <row r="2836" spans="1:35" s="2" customFormat="1">
      <c r="A2836" s="3">
        <v>2016</v>
      </c>
      <c r="B2836" s="3">
        <v>10</v>
      </c>
      <c r="C2836" s="4">
        <v>46</v>
      </c>
      <c r="D2836" s="8">
        <v>7375</v>
      </c>
      <c r="E2836" s="8">
        <v>876790981.52999997</v>
      </c>
      <c r="F2836" s="8">
        <v>62476048.670000002</v>
      </c>
      <c r="G2836" s="8">
        <v>298768408.19</v>
      </c>
      <c r="H2836" s="8">
        <v>166345940.66</v>
      </c>
      <c r="I2836" s="8">
        <v>135252353.37</v>
      </c>
      <c r="J2836" s="8">
        <v>50396992.369999997</v>
      </c>
      <c r="K2836" s="8">
        <v>143883.54999999999</v>
      </c>
      <c r="L2836" s="8">
        <v>180981040.50999999</v>
      </c>
      <c r="M2836" s="8">
        <v>1586336.88</v>
      </c>
      <c r="N2836" s="8">
        <v>140473966.00999999</v>
      </c>
      <c r="O2836" s="8">
        <v>8953011.0800000001</v>
      </c>
      <c r="P2836" s="8">
        <v>1400091.17</v>
      </c>
      <c r="Q2836" s="8">
        <v>161288.62</v>
      </c>
      <c r="R2836" s="8">
        <v>287182.53999999998</v>
      </c>
      <c r="S2836" s="8">
        <v>345238738.23000002</v>
      </c>
      <c r="T2836" s="8">
        <v>315823157.16000003</v>
      </c>
      <c r="U2836" s="8">
        <v>16335708.050000001</v>
      </c>
      <c r="V2836" s="8">
        <v>2391749.7400000002</v>
      </c>
      <c r="W2836" s="8">
        <v>3187183.63</v>
      </c>
      <c r="X2836" s="8">
        <v>1922790.64</v>
      </c>
      <c r="Y2836" s="8">
        <v>11.88</v>
      </c>
      <c r="Z2836" s="8">
        <v>1250.0999999999999</v>
      </c>
      <c r="AA2836" s="8">
        <v>58870419.299999997</v>
      </c>
      <c r="AB2836" s="8">
        <v>16778246.140000001</v>
      </c>
      <c r="AC2836" s="9">
        <f t="shared" si="264"/>
        <v>42092173.159999996</v>
      </c>
      <c r="AD2836" s="5" t="str">
        <f>$C2836&amp;" "&amp;VLOOKUP(C2836,Tegevusalad!$A$1:$B$89,2,FALSE)</f>
        <v>46 HULGIKAUBANDUS, V.A MOOTORSÕIDUKID JA MOOTORRATTAD</v>
      </c>
      <c r="AE2836" s="6">
        <f t="shared" si="265"/>
        <v>579615374.55999994</v>
      </c>
      <c r="AF2836" s="6">
        <f t="shared" si="266"/>
        <v>299857990.80999988</v>
      </c>
      <c r="AG2836" s="6">
        <f t="shared" si="267"/>
        <v>878383782.75</v>
      </c>
      <c r="AH2836" s="6">
        <f t="shared" si="268"/>
        <v>703805742.74999988</v>
      </c>
      <c r="AI2836" s="6">
        <f t="shared" si="269"/>
        <v>876460992.1099999</v>
      </c>
    </row>
    <row r="2837" spans="1:35" s="2" customFormat="1">
      <c r="A2837" s="3">
        <v>2016</v>
      </c>
      <c r="B2837" s="3">
        <v>10</v>
      </c>
      <c r="C2837" s="4">
        <v>47</v>
      </c>
      <c r="D2837" s="8">
        <v>5844</v>
      </c>
      <c r="E2837" s="8">
        <v>588103809.40999997</v>
      </c>
      <c r="F2837" s="8">
        <v>27177905.27</v>
      </c>
      <c r="G2837" s="8">
        <v>29146699.350000001</v>
      </c>
      <c r="H2837" s="8">
        <v>20690421.329999998</v>
      </c>
      <c r="I2837" s="8">
        <v>17698998.34</v>
      </c>
      <c r="J2837" s="8">
        <v>6462419.3799999999</v>
      </c>
      <c r="K2837" s="8">
        <v>1941558.49</v>
      </c>
      <c r="L2837" s="8">
        <v>120066773.53</v>
      </c>
      <c r="M2837" s="8">
        <v>11088.36</v>
      </c>
      <c r="N2837" s="8">
        <v>86807677.120000005</v>
      </c>
      <c r="O2837" s="8">
        <v>1092595.3999999999</v>
      </c>
      <c r="P2837" s="8">
        <v>1367078.44</v>
      </c>
      <c r="Q2837" s="8">
        <v>65587.41</v>
      </c>
      <c r="R2837" s="8">
        <v>74230.53</v>
      </c>
      <c r="S2837" s="8">
        <v>103188824.2</v>
      </c>
      <c r="T2837" s="8">
        <v>94283057.590000004</v>
      </c>
      <c r="U2837" s="8">
        <v>9400676.75</v>
      </c>
      <c r="V2837" s="8">
        <v>75549.06</v>
      </c>
      <c r="W2837" s="8">
        <v>10737706.75</v>
      </c>
      <c r="X2837" s="8">
        <v>19730.29</v>
      </c>
      <c r="Y2837" s="8">
        <v>842.5</v>
      </c>
      <c r="Z2837" s="8">
        <v>99.55</v>
      </c>
      <c r="AA2837" s="8">
        <v>34354667.170000002</v>
      </c>
      <c r="AB2837" s="8">
        <v>1083739.45</v>
      </c>
      <c r="AC2837" s="9">
        <f t="shared" si="264"/>
        <v>33270927.720000003</v>
      </c>
      <c r="AD2837" s="5" t="str">
        <f>$C2837&amp;" "&amp;VLOOKUP(C2837,Tegevusalad!$A$1:$B$89,2,FALSE)</f>
        <v>47 JAEKAUBANDUS, V.A MOOTORSÕIDUKID JA MOOTORRATTAD</v>
      </c>
      <c r="AE2837" s="6">
        <f t="shared" si="265"/>
        <v>502711944.01999992</v>
      </c>
      <c r="AF2837" s="6">
        <f t="shared" si="266"/>
        <v>316432609.36000001</v>
      </c>
      <c r="AG2837" s="6">
        <f t="shared" si="267"/>
        <v>531858643.36999995</v>
      </c>
      <c r="AH2837" s="6">
        <f t="shared" si="268"/>
        <v>434409538.25</v>
      </c>
      <c r="AI2837" s="6">
        <f t="shared" si="269"/>
        <v>531838913.07999998</v>
      </c>
    </row>
    <row r="2838" spans="1:35" s="2" customFormat="1">
      <c r="A2838" s="3">
        <v>2016</v>
      </c>
      <c r="B2838" s="3">
        <v>10</v>
      </c>
      <c r="C2838" s="4">
        <v>49</v>
      </c>
      <c r="D2838" s="8">
        <v>3920</v>
      </c>
      <c r="E2838" s="8">
        <v>102705535.15000001</v>
      </c>
      <c r="F2838" s="8">
        <v>20570.22</v>
      </c>
      <c r="G2838" s="8">
        <v>54921922.159999996</v>
      </c>
      <c r="H2838" s="8">
        <v>25995929.309999999</v>
      </c>
      <c r="I2838" s="8">
        <v>371738.28</v>
      </c>
      <c r="J2838" s="8">
        <v>759221.59</v>
      </c>
      <c r="K2838" s="8">
        <v>1230</v>
      </c>
      <c r="L2838" s="8">
        <v>20542958.309999999</v>
      </c>
      <c r="M2838" s="8">
        <v>0</v>
      </c>
      <c r="N2838" s="8">
        <v>18552932.57</v>
      </c>
      <c r="O2838" s="8">
        <v>37115.1</v>
      </c>
      <c r="P2838" s="8">
        <v>2906591.37</v>
      </c>
      <c r="Q2838" s="8">
        <v>140332.14000000001</v>
      </c>
      <c r="R2838" s="8">
        <v>45663.31</v>
      </c>
      <c r="S2838" s="8">
        <v>12148548.1</v>
      </c>
      <c r="T2838" s="8">
        <v>3466525.46</v>
      </c>
      <c r="U2838" s="8">
        <v>1555765.88</v>
      </c>
      <c r="V2838" s="8">
        <v>26589.97</v>
      </c>
      <c r="W2838" s="8">
        <v>601839.86</v>
      </c>
      <c r="X2838" s="8">
        <v>393566.68</v>
      </c>
      <c r="Y2838" s="8">
        <v>0.02</v>
      </c>
      <c r="Z2838" s="8">
        <v>292.29000000000002</v>
      </c>
      <c r="AA2838" s="8">
        <v>5586636.8600000003</v>
      </c>
      <c r="AB2838" s="8">
        <v>3596903.39</v>
      </c>
      <c r="AC2838" s="9">
        <f t="shared" si="264"/>
        <v>1989733.4700000002</v>
      </c>
      <c r="AD2838" s="5" t="str">
        <f>$C2838&amp;" "&amp;VLOOKUP(C2838,Tegevusalad!$A$1:$B$89,2,FALSE)</f>
        <v>49 MAISMAAVEONDUS JA TORUTRANSPORT</v>
      </c>
      <c r="AE2838" s="6">
        <f t="shared" si="265"/>
        <v>89415358.070000008</v>
      </c>
      <c r="AF2838" s="6">
        <f t="shared" si="266"/>
        <v>79129679.889999986</v>
      </c>
      <c r="AG2838" s="6">
        <f t="shared" si="267"/>
        <v>144337280.23000002</v>
      </c>
      <c r="AH2838" s="6">
        <f t="shared" si="268"/>
        <v>92992979.399999991</v>
      </c>
      <c r="AI2838" s="6">
        <f t="shared" si="269"/>
        <v>143943713.55000001</v>
      </c>
    </row>
    <row r="2839" spans="1:35" s="2" customFormat="1">
      <c r="A2839" s="3">
        <v>2016</v>
      </c>
      <c r="B2839" s="3">
        <v>10</v>
      </c>
      <c r="C2839" s="4">
        <v>50</v>
      </c>
      <c r="D2839" s="8">
        <v>58</v>
      </c>
      <c r="E2839" s="8">
        <v>19405934.989999998</v>
      </c>
      <c r="F2839" s="8">
        <v>1499569.01</v>
      </c>
      <c r="G2839" s="8">
        <v>18376428.870000001</v>
      </c>
      <c r="H2839" s="8">
        <v>3526390.15</v>
      </c>
      <c r="I2839" s="8">
        <v>61186</v>
      </c>
      <c r="J2839" s="8">
        <v>0</v>
      </c>
      <c r="K2839" s="8">
        <v>0</v>
      </c>
      <c r="L2839" s="8">
        <v>4016148.2</v>
      </c>
      <c r="M2839" s="8">
        <v>0</v>
      </c>
      <c r="N2839" s="8">
        <v>3313357.3</v>
      </c>
      <c r="O2839" s="8">
        <v>29077.08</v>
      </c>
      <c r="P2839" s="8">
        <v>122121.45</v>
      </c>
      <c r="Q2839" s="8">
        <v>691.51</v>
      </c>
      <c r="R2839" s="8">
        <v>2734.82</v>
      </c>
      <c r="S2839" s="8">
        <v>120912.67</v>
      </c>
      <c r="T2839" s="8">
        <v>-8864.77</v>
      </c>
      <c r="U2839" s="8">
        <v>6082049.2400000002</v>
      </c>
      <c r="V2839" s="8">
        <v>4988105.6500000004</v>
      </c>
      <c r="W2839" s="8">
        <v>2086.7399999999998</v>
      </c>
      <c r="X2839" s="8">
        <v>0</v>
      </c>
      <c r="Y2839" s="8">
        <v>0</v>
      </c>
      <c r="Z2839" s="8">
        <v>0</v>
      </c>
      <c r="AA2839" s="8">
        <v>1325674.74</v>
      </c>
      <c r="AB2839" s="8">
        <v>622883.83999999997</v>
      </c>
      <c r="AC2839" s="9">
        <f t="shared" si="264"/>
        <v>702790.9</v>
      </c>
      <c r="AD2839" s="5" t="str">
        <f>$C2839&amp;" "&amp;VLOOKUP(C2839,Tegevusalad!$A$1:$B$89,2,FALSE)</f>
        <v>50 VEETRANSPORT</v>
      </c>
      <c r="AE2839" s="6">
        <f t="shared" si="265"/>
        <v>14702542.09</v>
      </c>
      <c r="AF2839" s="6">
        <f t="shared" si="266"/>
        <v>15220218.939999998</v>
      </c>
      <c r="AG2839" s="6">
        <f t="shared" si="267"/>
        <v>33078970.960000005</v>
      </c>
      <c r="AH2839" s="6">
        <f t="shared" si="268"/>
        <v>16580460.599999998</v>
      </c>
      <c r="AI2839" s="6">
        <f t="shared" si="269"/>
        <v>33078970.960000005</v>
      </c>
    </row>
    <row r="2840" spans="1:35" s="2" customFormat="1">
      <c r="A2840" s="3">
        <v>2016</v>
      </c>
      <c r="B2840" s="3">
        <v>10</v>
      </c>
      <c r="C2840" s="4">
        <v>51</v>
      </c>
      <c r="D2840" s="8">
        <v>32</v>
      </c>
      <c r="E2840" s="8">
        <v>3299420.72</v>
      </c>
      <c r="F2840" s="8">
        <v>0</v>
      </c>
      <c r="G2840" s="8">
        <v>7043748.2699999996</v>
      </c>
      <c r="H2840" s="8">
        <v>943290.5</v>
      </c>
      <c r="I2840" s="8">
        <v>744.4</v>
      </c>
      <c r="J2840" s="8">
        <v>0</v>
      </c>
      <c r="K2840" s="8">
        <v>0</v>
      </c>
      <c r="L2840" s="8">
        <v>659884.16</v>
      </c>
      <c r="M2840" s="8">
        <v>0</v>
      </c>
      <c r="N2840" s="8">
        <v>801471.59</v>
      </c>
      <c r="O2840" s="8">
        <v>1338.92</v>
      </c>
      <c r="P2840" s="8">
        <v>1555.83</v>
      </c>
      <c r="Q2840" s="8">
        <v>1329.72</v>
      </c>
      <c r="R2840" s="8">
        <v>1103.02</v>
      </c>
      <c r="S2840" s="8">
        <v>1816779.37</v>
      </c>
      <c r="T2840" s="8">
        <v>22151.16</v>
      </c>
      <c r="U2840" s="8">
        <v>5457.25</v>
      </c>
      <c r="V2840" s="8">
        <v>0</v>
      </c>
      <c r="W2840" s="8">
        <v>19216.73</v>
      </c>
      <c r="X2840" s="8">
        <v>0</v>
      </c>
      <c r="Y2840" s="8">
        <v>0</v>
      </c>
      <c r="Z2840" s="8">
        <v>0</v>
      </c>
      <c r="AA2840" s="8">
        <v>280748.33</v>
      </c>
      <c r="AB2840" s="8">
        <v>422335.76</v>
      </c>
      <c r="AC2840" s="9">
        <f t="shared" si="264"/>
        <v>-141587.43</v>
      </c>
      <c r="AD2840" s="5" t="str">
        <f>$C2840&amp;" "&amp;VLOOKUP(C2840,Tegevusalad!$A$1:$B$89,2,FALSE)</f>
        <v>51 ÕHUTRANSPORT</v>
      </c>
      <c r="AE2840" s="6">
        <f t="shared" si="265"/>
        <v>1477184.1</v>
      </c>
      <c r="AF2840" s="6">
        <f t="shared" si="266"/>
        <v>2183941.8299999996</v>
      </c>
      <c r="AG2840" s="6">
        <f t="shared" si="267"/>
        <v>8520932.370000001</v>
      </c>
      <c r="AH2840" s="6">
        <f t="shared" si="268"/>
        <v>4012873.05</v>
      </c>
      <c r="AI2840" s="6">
        <f t="shared" si="269"/>
        <v>8520932.370000001</v>
      </c>
    </row>
    <row r="2841" spans="1:35" s="2" customFormat="1">
      <c r="A2841" s="3">
        <v>2016</v>
      </c>
      <c r="B2841" s="3">
        <v>10</v>
      </c>
      <c r="C2841" s="4">
        <v>52</v>
      </c>
      <c r="D2841" s="8">
        <v>1298</v>
      </c>
      <c r="E2841" s="8">
        <v>95725447.519999996</v>
      </c>
      <c r="F2841" s="8">
        <v>20541.95</v>
      </c>
      <c r="G2841" s="8">
        <v>129965008.59</v>
      </c>
      <c r="H2841" s="8">
        <v>25343260.489999998</v>
      </c>
      <c r="I2841" s="8">
        <v>1019641.81</v>
      </c>
      <c r="J2841" s="8">
        <v>2665504.67</v>
      </c>
      <c r="K2841" s="8">
        <v>0</v>
      </c>
      <c r="L2841" s="8">
        <v>19146938.219999999</v>
      </c>
      <c r="M2841" s="8">
        <v>7103.1</v>
      </c>
      <c r="N2841" s="8">
        <v>19693630.809999999</v>
      </c>
      <c r="O2841" s="8">
        <v>69063.11</v>
      </c>
      <c r="P2841" s="8">
        <v>2806502.52</v>
      </c>
      <c r="Q2841" s="8">
        <v>19618.169999999998</v>
      </c>
      <c r="R2841" s="8">
        <v>59758.75</v>
      </c>
      <c r="S2841" s="8">
        <v>33252582.620000001</v>
      </c>
      <c r="T2841" s="8">
        <v>10627735.390000001</v>
      </c>
      <c r="U2841" s="8">
        <v>1822835.18</v>
      </c>
      <c r="V2841" s="8">
        <v>0</v>
      </c>
      <c r="W2841" s="8">
        <v>925068.17</v>
      </c>
      <c r="X2841" s="8">
        <v>29757.17</v>
      </c>
      <c r="Y2841" s="8">
        <v>0.03</v>
      </c>
      <c r="Z2841" s="8">
        <v>0</v>
      </c>
      <c r="AA2841" s="8">
        <v>3014643.18</v>
      </c>
      <c r="AB2841" s="8">
        <v>3554232.65</v>
      </c>
      <c r="AC2841" s="9">
        <f t="shared" si="264"/>
        <v>-539589.46999999974</v>
      </c>
      <c r="AD2841" s="5" t="str">
        <f>$C2841&amp;" "&amp;VLOOKUP(C2841,Tegevusalad!$A$1:$B$89,2,FALSE)</f>
        <v>52 LAONDUS JA VEONDUST ABISTAVAD TEGEVUSALAD</v>
      </c>
      <c r="AE2841" s="6">
        <f t="shared" si="265"/>
        <v>60700328.839999996</v>
      </c>
      <c r="AF2841" s="6">
        <f t="shared" si="266"/>
        <v>63346214.449999981</v>
      </c>
      <c r="AG2841" s="6">
        <f t="shared" si="267"/>
        <v>190665337.42999998</v>
      </c>
      <c r="AH2841" s="6">
        <f t="shared" si="268"/>
        <v>98766947.799999982</v>
      </c>
      <c r="AI2841" s="6">
        <f t="shared" si="269"/>
        <v>190635580.25999999</v>
      </c>
    </row>
    <row r="2842" spans="1:35" s="2" customFormat="1">
      <c r="A2842" s="3">
        <v>2016</v>
      </c>
      <c r="B2842" s="3">
        <v>10</v>
      </c>
      <c r="C2842" s="4">
        <v>53</v>
      </c>
      <c r="D2842" s="8">
        <v>143</v>
      </c>
      <c r="E2842" s="8">
        <v>8052797.2800000003</v>
      </c>
      <c r="F2842" s="8">
        <v>152188.82</v>
      </c>
      <c r="G2842" s="8">
        <v>4324647.7</v>
      </c>
      <c r="H2842" s="8">
        <v>774320.02</v>
      </c>
      <c r="I2842" s="8">
        <v>2499.36</v>
      </c>
      <c r="J2842" s="8">
        <v>3805.55</v>
      </c>
      <c r="K2842" s="8">
        <v>0</v>
      </c>
      <c r="L2842" s="8">
        <v>1624256.41</v>
      </c>
      <c r="M2842" s="8">
        <v>0</v>
      </c>
      <c r="N2842" s="8">
        <v>931685.16</v>
      </c>
      <c r="O2842" s="8">
        <v>0</v>
      </c>
      <c r="P2842" s="8">
        <v>51308.74</v>
      </c>
      <c r="Q2842" s="8">
        <v>9345.19</v>
      </c>
      <c r="R2842" s="8">
        <v>1893.1</v>
      </c>
      <c r="S2842" s="8">
        <v>673271.8</v>
      </c>
      <c r="T2842" s="8">
        <v>43890.54</v>
      </c>
      <c r="U2842" s="8">
        <v>212724.34</v>
      </c>
      <c r="V2842" s="8">
        <v>0</v>
      </c>
      <c r="W2842" s="8">
        <v>1486880.3</v>
      </c>
      <c r="X2842" s="8">
        <v>0</v>
      </c>
      <c r="Y2842" s="8">
        <v>0</v>
      </c>
      <c r="Z2842" s="8">
        <v>0</v>
      </c>
      <c r="AA2842" s="8">
        <v>701992.91</v>
      </c>
      <c r="AB2842" s="8">
        <v>9421.66</v>
      </c>
      <c r="AC2842" s="9">
        <f t="shared" si="264"/>
        <v>692571.25</v>
      </c>
      <c r="AD2842" s="5" t="str">
        <f>$C2842&amp;" "&amp;VLOOKUP(C2842,Tegevusalad!$A$1:$B$89,2,FALSE)</f>
        <v>53 POSTI- JA KULLERITEENISTUS</v>
      </c>
      <c r="AE2842" s="6">
        <f t="shared" si="265"/>
        <v>7318989.9600000009</v>
      </c>
      <c r="AF2842" s="6">
        <f t="shared" si="266"/>
        <v>3781895.16</v>
      </c>
      <c r="AG2842" s="6">
        <f t="shared" si="267"/>
        <v>11643637.66</v>
      </c>
      <c r="AH2842" s="6">
        <f t="shared" si="268"/>
        <v>4667891.3</v>
      </c>
      <c r="AI2842" s="6">
        <f t="shared" si="269"/>
        <v>11643637.66</v>
      </c>
    </row>
    <row r="2843" spans="1:35" s="2" customFormat="1">
      <c r="A2843" s="3">
        <v>2016</v>
      </c>
      <c r="B2843" s="3">
        <v>10</v>
      </c>
      <c r="C2843" s="4">
        <v>55</v>
      </c>
      <c r="D2843" s="8">
        <v>759</v>
      </c>
      <c r="E2843" s="8">
        <v>10175275.25</v>
      </c>
      <c r="F2843" s="8">
        <v>13953697.5</v>
      </c>
      <c r="G2843" s="8">
        <v>799334.14</v>
      </c>
      <c r="H2843" s="8">
        <v>253124.42</v>
      </c>
      <c r="I2843" s="8">
        <v>143472.1</v>
      </c>
      <c r="J2843" s="8">
        <v>7103.89</v>
      </c>
      <c r="K2843" s="8">
        <v>309.75</v>
      </c>
      <c r="L2843" s="8">
        <v>3290887.83</v>
      </c>
      <c r="M2843" s="8">
        <v>0</v>
      </c>
      <c r="N2843" s="8">
        <v>2784616.45</v>
      </c>
      <c r="O2843" s="8">
        <v>1048.83</v>
      </c>
      <c r="P2843" s="8">
        <v>229026.36</v>
      </c>
      <c r="Q2843" s="8">
        <v>8371.32</v>
      </c>
      <c r="R2843" s="8">
        <v>11033.41</v>
      </c>
      <c r="S2843" s="8">
        <v>1074529.3999999999</v>
      </c>
      <c r="T2843" s="8">
        <v>371103.88</v>
      </c>
      <c r="U2843" s="8">
        <v>75784.47</v>
      </c>
      <c r="V2843" s="8">
        <v>30006.65</v>
      </c>
      <c r="W2843" s="8">
        <v>974799.23</v>
      </c>
      <c r="X2843" s="8">
        <v>276.33999999999997</v>
      </c>
      <c r="Y2843" s="8">
        <v>90.28</v>
      </c>
      <c r="Z2843" s="8">
        <v>17.41</v>
      </c>
      <c r="AA2843" s="8">
        <v>843310.1</v>
      </c>
      <c r="AB2843" s="8">
        <v>336965.89</v>
      </c>
      <c r="AC2843" s="9">
        <f t="shared" si="264"/>
        <v>506344.20999999996</v>
      </c>
      <c r="AD2843" s="5" t="str">
        <f>$C2843&amp;" "&amp;VLOOKUP(C2843,Tegevusalad!$A$1:$B$89,2,FALSE)</f>
        <v>55 MAJUTUS</v>
      </c>
      <c r="AE2843" s="6">
        <f t="shared" si="265"/>
        <v>22978935.219999999</v>
      </c>
      <c r="AF2843" s="6">
        <f t="shared" si="266"/>
        <v>12852697.93</v>
      </c>
      <c r="AG2843" s="6">
        <f t="shared" si="267"/>
        <v>23778269.359999999</v>
      </c>
      <c r="AH2843" s="6">
        <f t="shared" si="268"/>
        <v>13978249.300000001</v>
      </c>
      <c r="AI2843" s="6">
        <f t="shared" si="269"/>
        <v>23777993.02</v>
      </c>
    </row>
    <row r="2844" spans="1:35" s="2" customFormat="1">
      <c r="A2844" s="3">
        <v>2016</v>
      </c>
      <c r="B2844" s="3">
        <v>10</v>
      </c>
      <c r="C2844" s="4">
        <v>56</v>
      </c>
      <c r="D2844" s="8">
        <v>2059</v>
      </c>
      <c r="E2844" s="8">
        <v>48072412.759999998</v>
      </c>
      <c r="F2844" s="8">
        <v>583416.25</v>
      </c>
      <c r="G2844" s="8">
        <v>2042154.67</v>
      </c>
      <c r="H2844" s="8">
        <v>1485981.99</v>
      </c>
      <c r="I2844" s="8">
        <v>1449178.65</v>
      </c>
      <c r="J2844" s="8">
        <v>36771.35</v>
      </c>
      <c r="K2844" s="8">
        <v>0</v>
      </c>
      <c r="L2844" s="8">
        <v>9666990</v>
      </c>
      <c r="M2844" s="8">
        <v>0</v>
      </c>
      <c r="N2844" s="8">
        <v>6437235.4900000002</v>
      </c>
      <c r="O2844" s="8">
        <v>4053.95</v>
      </c>
      <c r="P2844" s="8">
        <v>249200.82</v>
      </c>
      <c r="Q2844" s="8">
        <v>14330.26</v>
      </c>
      <c r="R2844" s="8">
        <v>17497.900000000001</v>
      </c>
      <c r="S2844" s="8">
        <v>2909139.95</v>
      </c>
      <c r="T2844" s="8">
        <v>2382915</v>
      </c>
      <c r="U2844" s="8">
        <v>118828.45</v>
      </c>
      <c r="V2844" s="8">
        <v>0</v>
      </c>
      <c r="W2844" s="8">
        <v>53597.88</v>
      </c>
      <c r="X2844" s="8">
        <v>273.81</v>
      </c>
      <c r="Y2844" s="8">
        <v>7.8</v>
      </c>
      <c r="Z2844" s="8">
        <v>0.11</v>
      </c>
      <c r="AA2844" s="8">
        <v>3522882.65</v>
      </c>
      <c r="AB2844" s="8">
        <v>293120.45</v>
      </c>
      <c r="AC2844" s="9">
        <f t="shared" si="264"/>
        <v>3229762.1999999997</v>
      </c>
      <c r="AD2844" s="5" t="str">
        <f>$C2844&amp;" "&amp;VLOOKUP(C2844,Tegevusalad!$A$1:$B$89,2,FALSE)</f>
        <v>56 TOIDU JA JOOGI SERVEERIMINE</v>
      </c>
      <c r="AE2844" s="6">
        <f t="shared" si="265"/>
        <v>45628134.420000002</v>
      </c>
      <c r="AF2844" s="6">
        <f t="shared" si="266"/>
        <v>29225428.800000001</v>
      </c>
      <c r="AG2844" s="6">
        <f t="shared" si="267"/>
        <v>47670289.090000004</v>
      </c>
      <c r="AH2844" s="6">
        <f t="shared" si="268"/>
        <v>32273666.950000003</v>
      </c>
      <c r="AI2844" s="6">
        <f t="shared" si="269"/>
        <v>47670015.280000001</v>
      </c>
    </row>
    <row r="2845" spans="1:35" s="2" customFormat="1">
      <c r="A2845" s="3">
        <v>2016</v>
      </c>
      <c r="B2845" s="3">
        <v>10</v>
      </c>
      <c r="C2845" s="4">
        <v>58</v>
      </c>
      <c r="D2845" s="8">
        <v>390</v>
      </c>
      <c r="E2845" s="8">
        <v>6036771.1900000004</v>
      </c>
      <c r="F2845" s="8">
        <v>5750775.3600000003</v>
      </c>
      <c r="G2845" s="8">
        <v>1219896.8799999999</v>
      </c>
      <c r="H2845" s="8">
        <v>859570.82</v>
      </c>
      <c r="I2845" s="8">
        <v>162258.95000000001</v>
      </c>
      <c r="J2845" s="8">
        <v>2890.36</v>
      </c>
      <c r="K2845" s="8">
        <v>0</v>
      </c>
      <c r="L2845" s="8">
        <v>1724924.05</v>
      </c>
      <c r="M2845" s="8">
        <v>0</v>
      </c>
      <c r="N2845" s="8">
        <v>1307397.1399999999</v>
      </c>
      <c r="O2845" s="8">
        <v>10450</v>
      </c>
      <c r="P2845" s="8">
        <v>40271.96</v>
      </c>
      <c r="Q2845" s="8">
        <v>6195.27</v>
      </c>
      <c r="R2845" s="8">
        <v>6327.91</v>
      </c>
      <c r="S2845" s="8">
        <v>630030.31000000006</v>
      </c>
      <c r="T2845" s="8">
        <v>205213.03</v>
      </c>
      <c r="U2845" s="8">
        <v>297509.26</v>
      </c>
      <c r="V2845" s="8">
        <v>0</v>
      </c>
      <c r="W2845" s="8">
        <v>12173.28</v>
      </c>
      <c r="X2845" s="8">
        <v>0</v>
      </c>
      <c r="Y2845" s="8">
        <v>2.2999999999999998</v>
      </c>
      <c r="Z2845" s="8">
        <v>0</v>
      </c>
      <c r="AA2845" s="8">
        <v>519452.52</v>
      </c>
      <c r="AB2845" s="8">
        <v>101923.31</v>
      </c>
      <c r="AC2845" s="9">
        <f t="shared" si="264"/>
        <v>417529.21</v>
      </c>
      <c r="AD2845" s="5" t="str">
        <f>$C2845&amp;" "&amp;VLOOKUP(C2845,Tegevusalad!$A$1:$B$89,2,FALSE)</f>
        <v>58 KIRJASTAMINE</v>
      </c>
      <c r="AE2845" s="6">
        <f t="shared" si="265"/>
        <v>10860006.98</v>
      </c>
      <c r="AF2845" s="6">
        <f t="shared" si="266"/>
        <v>5588835.6799999997</v>
      </c>
      <c r="AG2845" s="6">
        <f t="shared" si="267"/>
        <v>12079903.859999999</v>
      </c>
      <c r="AH2845" s="6">
        <f t="shared" si="268"/>
        <v>6568625.2499999991</v>
      </c>
      <c r="AI2845" s="6">
        <f t="shared" si="269"/>
        <v>12079903.859999999</v>
      </c>
    </row>
    <row r="2846" spans="1:35" s="2" customFormat="1">
      <c r="A2846" s="3">
        <v>2016</v>
      </c>
      <c r="B2846" s="3">
        <v>10</v>
      </c>
      <c r="C2846" s="4">
        <v>59</v>
      </c>
      <c r="D2846" s="8">
        <v>510</v>
      </c>
      <c r="E2846" s="8">
        <v>7819319.25</v>
      </c>
      <c r="F2846" s="8">
        <v>6165.21</v>
      </c>
      <c r="G2846" s="8">
        <v>878794.3</v>
      </c>
      <c r="H2846" s="8">
        <v>656827.93999999994</v>
      </c>
      <c r="I2846" s="8">
        <v>13133.22</v>
      </c>
      <c r="J2846" s="8">
        <v>1631.11</v>
      </c>
      <c r="K2846" s="8">
        <v>0</v>
      </c>
      <c r="L2846" s="8">
        <v>1564418.77</v>
      </c>
      <c r="M2846" s="8">
        <v>0</v>
      </c>
      <c r="N2846" s="8">
        <v>941196.22</v>
      </c>
      <c r="O2846" s="8">
        <v>289.86</v>
      </c>
      <c r="P2846" s="8">
        <v>46558.68</v>
      </c>
      <c r="Q2846" s="8">
        <v>4289.33</v>
      </c>
      <c r="R2846" s="8">
        <v>7056.8</v>
      </c>
      <c r="S2846" s="8">
        <v>1108571.06</v>
      </c>
      <c r="T2846" s="8">
        <v>555202.23</v>
      </c>
      <c r="U2846" s="8">
        <v>163413.15</v>
      </c>
      <c r="V2846" s="8">
        <v>175.63</v>
      </c>
      <c r="W2846" s="8">
        <v>11883.57</v>
      </c>
      <c r="X2846" s="8">
        <v>0</v>
      </c>
      <c r="Y2846" s="8">
        <v>0</v>
      </c>
      <c r="Z2846" s="8">
        <v>0</v>
      </c>
      <c r="AA2846" s="8">
        <v>705985.71</v>
      </c>
      <c r="AB2846" s="8">
        <v>82763.16</v>
      </c>
      <c r="AC2846" s="9">
        <f t="shared" si="264"/>
        <v>623222.54999999993</v>
      </c>
      <c r="AD2846" s="5" t="str">
        <f>$C2846&amp;" "&amp;VLOOKUP(C2846,Tegevusalad!$A$1:$B$89,2,FALSE)</f>
        <v>59 KINOFILMIDE, VIDEOTE JA TELESAADETE TOOTMINE; HELISALVESTISTE JA MUUSIKA KIRJASTAMINE</v>
      </c>
      <c r="AE2846" s="6">
        <f t="shared" si="265"/>
        <v>6553500.25</v>
      </c>
      <c r="AF2846" s="6">
        <f t="shared" si="266"/>
        <v>3468007.2199999997</v>
      </c>
      <c r="AG2846" s="6">
        <f t="shared" si="267"/>
        <v>7432294.5499999998</v>
      </c>
      <c r="AH2846" s="6">
        <f t="shared" si="268"/>
        <v>4741265.0999999996</v>
      </c>
      <c r="AI2846" s="6">
        <f t="shared" si="269"/>
        <v>7432294.5499999998</v>
      </c>
    </row>
    <row r="2847" spans="1:35" s="2" customFormat="1">
      <c r="A2847" s="3">
        <v>2016</v>
      </c>
      <c r="B2847" s="3">
        <v>10</v>
      </c>
      <c r="C2847" s="4">
        <v>60</v>
      </c>
      <c r="D2847" s="8">
        <v>39</v>
      </c>
      <c r="E2847" s="8">
        <v>707347.44</v>
      </c>
      <c r="F2847" s="8">
        <v>73.77</v>
      </c>
      <c r="G2847" s="8">
        <v>72959.97</v>
      </c>
      <c r="H2847" s="8">
        <v>72739.97</v>
      </c>
      <c r="I2847" s="8">
        <v>0</v>
      </c>
      <c r="J2847" s="8">
        <v>0</v>
      </c>
      <c r="K2847" s="8">
        <v>0</v>
      </c>
      <c r="L2847" s="8">
        <v>141476.13</v>
      </c>
      <c r="M2847" s="8">
        <v>0</v>
      </c>
      <c r="N2847" s="8">
        <v>78257.34</v>
      </c>
      <c r="O2847" s="8">
        <v>0</v>
      </c>
      <c r="P2847" s="8">
        <v>1794.58</v>
      </c>
      <c r="Q2847" s="8">
        <v>357.95</v>
      </c>
      <c r="R2847" s="8">
        <v>1220.6099999999999</v>
      </c>
      <c r="S2847" s="8">
        <v>45901.95</v>
      </c>
      <c r="T2847" s="8">
        <v>174.16</v>
      </c>
      <c r="U2847" s="8">
        <v>831.3</v>
      </c>
      <c r="V2847" s="8">
        <v>0</v>
      </c>
      <c r="W2847" s="8">
        <v>400</v>
      </c>
      <c r="X2847" s="8">
        <v>0</v>
      </c>
      <c r="Y2847" s="8">
        <v>0</v>
      </c>
      <c r="Z2847" s="8">
        <v>0</v>
      </c>
      <c r="AA2847" s="8">
        <v>67692.490000000005</v>
      </c>
      <c r="AB2847" s="8">
        <v>4473.7</v>
      </c>
      <c r="AC2847" s="9">
        <f t="shared" si="264"/>
        <v>63218.790000000008</v>
      </c>
      <c r="AD2847" s="5" t="str">
        <f>$C2847&amp;" "&amp;VLOOKUP(C2847,Tegevusalad!$A$1:$B$89,2,FALSE)</f>
        <v>60 PROGRAMMID JA RINGHÄÄLING</v>
      </c>
      <c r="AE2847" s="6">
        <f t="shared" si="265"/>
        <v>660687.96</v>
      </c>
      <c r="AF2847" s="6">
        <f t="shared" si="266"/>
        <v>350656.49999999994</v>
      </c>
      <c r="AG2847" s="6">
        <f t="shared" si="267"/>
        <v>733647.92999999993</v>
      </c>
      <c r="AH2847" s="6">
        <f t="shared" si="268"/>
        <v>397389.74999999994</v>
      </c>
      <c r="AI2847" s="6">
        <f t="shared" si="269"/>
        <v>733647.92999999993</v>
      </c>
    </row>
    <row r="2848" spans="1:35" s="2" customFormat="1">
      <c r="A2848" s="3">
        <v>2016</v>
      </c>
      <c r="B2848" s="3">
        <v>10</v>
      </c>
      <c r="C2848" s="4">
        <v>61</v>
      </c>
      <c r="D2848" s="8">
        <v>204</v>
      </c>
      <c r="E2848" s="8">
        <v>70150780.700000003</v>
      </c>
      <c r="F2848" s="8">
        <v>180.74</v>
      </c>
      <c r="G2848" s="8">
        <v>10251588.689999999</v>
      </c>
      <c r="H2848" s="8">
        <v>7324559.3499999996</v>
      </c>
      <c r="I2848" s="8">
        <v>385355.47</v>
      </c>
      <c r="J2848" s="8">
        <v>10888.68</v>
      </c>
      <c r="K2848" s="8">
        <v>1946.67</v>
      </c>
      <c r="L2848" s="8">
        <v>14030172.42</v>
      </c>
      <c r="M2848" s="8">
        <v>3876</v>
      </c>
      <c r="N2848" s="8">
        <v>8523220.0800000001</v>
      </c>
      <c r="O2848" s="8">
        <v>41141.79</v>
      </c>
      <c r="P2848" s="8">
        <v>557409.31000000006</v>
      </c>
      <c r="Q2848" s="8">
        <v>2168.96</v>
      </c>
      <c r="R2848" s="8">
        <v>12699.2</v>
      </c>
      <c r="S2848" s="8">
        <v>19111230.370000001</v>
      </c>
      <c r="T2848" s="8">
        <v>10453477.34</v>
      </c>
      <c r="U2848" s="8">
        <v>4758705.9400000004</v>
      </c>
      <c r="V2848" s="8">
        <v>790</v>
      </c>
      <c r="W2848" s="8">
        <v>480775.8</v>
      </c>
      <c r="X2848" s="8">
        <v>1664.67</v>
      </c>
      <c r="Y2848" s="8">
        <v>16463.46</v>
      </c>
      <c r="Z2848" s="8">
        <v>0</v>
      </c>
      <c r="AA2848" s="8">
        <v>5933340.8300000001</v>
      </c>
      <c r="AB2848" s="8">
        <v>406049.03</v>
      </c>
      <c r="AC2848" s="9">
        <f t="shared" si="264"/>
        <v>5527291.7999999998</v>
      </c>
      <c r="AD2848" s="5" t="str">
        <f>$C2848&amp;" "&amp;VLOOKUP(C2848,Tegevusalad!$A$1:$B$89,2,FALSE)</f>
        <v>61 TELEKOMMUNIKATSIOON</v>
      </c>
      <c r="AE2848" s="6">
        <f t="shared" si="265"/>
        <v>46282689.799999997</v>
      </c>
      <c r="AF2848" s="6">
        <f t="shared" si="266"/>
        <v>18604741.139999993</v>
      </c>
      <c r="AG2848" s="6">
        <f t="shared" si="267"/>
        <v>56534278.489999995</v>
      </c>
      <c r="AH2848" s="6">
        <f t="shared" si="268"/>
        <v>42679596.399999991</v>
      </c>
      <c r="AI2848" s="6">
        <f t="shared" si="269"/>
        <v>56532613.819999993</v>
      </c>
    </row>
    <row r="2849" spans="1:35" s="2" customFormat="1">
      <c r="A2849" s="3">
        <v>2016</v>
      </c>
      <c r="B2849" s="3">
        <v>10</v>
      </c>
      <c r="C2849" s="4">
        <v>62</v>
      </c>
      <c r="D2849" s="8">
        <v>2936</v>
      </c>
      <c r="E2849" s="8">
        <v>40217369.240000002</v>
      </c>
      <c r="F2849" s="8">
        <v>5501.71</v>
      </c>
      <c r="G2849" s="8">
        <v>34471274.490000002</v>
      </c>
      <c r="H2849" s="8">
        <v>17583313.140000001</v>
      </c>
      <c r="I2849" s="8">
        <v>710283.29</v>
      </c>
      <c r="J2849" s="8">
        <v>122293.45</v>
      </c>
      <c r="K2849" s="8">
        <v>0</v>
      </c>
      <c r="L2849" s="8">
        <v>8043969.0199999996</v>
      </c>
      <c r="M2849" s="8">
        <v>0</v>
      </c>
      <c r="N2849" s="8">
        <v>5360025.1500000004</v>
      </c>
      <c r="O2849" s="8">
        <v>34477.269999999997</v>
      </c>
      <c r="P2849" s="8">
        <v>151964.76999999999</v>
      </c>
      <c r="Q2849" s="8">
        <v>32370.77</v>
      </c>
      <c r="R2849" s="8">
        <v>62073.05</v>
      </c>
      <c r="S2849" s="8">
        <v>7666970.3700000001</v>
      </c>
      <c r="T2849" s="8">
        <v>2609649.25</v>
      </c>
      <c r="U2849" s="8">
        <v>3578348.55</v>
      </c>
      <c r="V2849" s="8">
        <v>100</v>
      </c>
      <c r="W2849" s="8">
        <v>231924.63</v>
      </c>
      <c r="X2849" s="8">
        <v>12.51</v>
      </c>
      <c r="Y2849" s="8">
        <v>50.61</v>
      </c>
      <c r="Z2849" s="8">
        <v>1010.46</v>
      </c>
      <c r="AA2849" s="8">
        <v>3574645.73</v>
      </c>
      <c r="AB2849" s="8">
        <v>891661.71</v>
      </c>
      <c r="AC2849" s="9">
        <f t="shared" si="264"/>
        <v>2682984.02</v>
      </c>
      <c r="AD2849" s="5" t="str">
        <f>$C2849&amp;" "&amp;VLOOKUP(C2849,Tegevusalad!$A$1:$B$89,2,FALSE)</f>
        <v>62 PROGRAMMEERIMINE, KONSULTATSIOONID JMS TEGEVUSED</v>
      </c>
      <c r="AE2849" s="6">
        <f t="shared" si="265"/>
        <v>28977564.539999999</v>
      </c>
      <c r="AF2849" s="6">
        <f t="shared" si="266"/>
        <v>15692885.73</v>
      </c>
      <c r="AG2849" s="6">
        <f t="shared" si="267"/>
        <v>63448839.030000001</v>
      </c>
      <c r="AH2849" s="6">
        <f t="shared" si="268"/>
        <v>27110491</v>
      </c>
      <c r="AI2849" s="6">
        <f t="shared" si="269"/>
        <v>63448826.519999996</v>
      </c>
    </row>
    <row r="2850" spans="1:35" s="2" customFormat="1">
      <c r="A2850" s="3">
        <v>2016</v>
      </c>
      <c r="B2850" s="3">
        <v>10</v>
      </c>
      <c r="C2850" s="4">
        <v>63</v>
      </c>
      <c r="D2850" s="8">
        <v>687</v>
      </c>
      <c r="E2850" s="8">
        <v>8822565.0600000005</v>
      </c>
      <c r="F2850" s="8">
        <v>30390.92</v>
      </c>
      <c r="G2850" s="8">
        <v>8869728.9399999995</v>
      </c>
      <c r="H2850" s="8">
        <v>3253871.77</v>
      </c>
      <c r="I2850" s="8">
        <v>76377.55</v>
      </c>
      <c r="J2850" s="8">
        <v>17223.43</v>
      </c>
      <c r="K2850" s="8">
        <v>0</v>
      </c>
      <c r="L2850" s="8">
        <v>1767248.24</v>
      </c>
      <c r="M2850" s="8">
        <v>0</v>
      </c>
      <c r="N2850" s="8">
        <v>1310729.3999999999</v>
      </c>
      <c r="O2850" s="8">
        <v>3628.72</v>
      </c>
      <c r="P2850" s="8">
        <v>43703.06</v>
      </c>
      <c r="Q2850" s="8">
        <v>4608.4399999999996</v>
      </c>
      <c r="R2850" s="8">
        <v>5951.65</v>
      </c>
      <c r="S2850" s="8">
        <v>3606033.82</v>
      </c>
      <c r="T2850" s="8">
        <v>241152.26</v>
      </c>
      <c r="U2850" s="8">
        <v>1723360.12</v>
      </c>
      <c r="V2850" s="8">
        <v>0</v>
      </c>
      <c r="W2850" s="8">
        <v>231493.85</v>
      </c>
      <c r="X2850" s="8">
        <v>0</v>
      </c>
      <c r="Y2850" s="8">
        <v>15.26</v>
      </c>
      <c r="Z2850" s="8">
        <v>0.15</v>
      </c>
      <c r="AA2850" s="8">
        <v>633140.85</v>
      </c>
      <c r="AB2850" s="8">
        <v>176606.9</v>
      </c>
      <c r="AC2850" s="9">
        <f t="shared" si="264"/>
        <v>456533.94999999995</v>
      </c>
      <c r="AD2850" s="5" t="str">
        <f>$C2850&amp;" "&amp;VLOOKUP(C2850,Tegevusalad!$A$1:$B$89,2,FALSE)</f>
        <v>63 INFOALANE TEGEVUS</v>
      </c>
      <c r="AE2850" s="6">
        <f t="shared" si="265"/>
        <v>3523562.040000001</v>
      </c>
      <c r="AF2850" s="6">
        <f t="shared" si="266"/>
        <v>1235867.7099999986</v>
      </c>
      <c r="AG2850" s="6">
        <f t="shared" si="267"/>
        <v>12393290.980000002</v>
      </c>
      <c r="AH2850" s="6">
        <f t="shared" si="268"/>
        <v>6583405.2499999991</v>
      </c>
      <c r="AI2850" s="6">
        <f t="shared" si="269"/>
        <v>12393290.980000002</v>
      </c>
    </row>
    <row r="2851" spans="1:35" s="2" customFormat="1">
      <c r="A2851" s="3">
        <v>2016</v>
      </c>
      <c r="B2851" s="3">
        <v>10</v>
      </c>
      <c r="C2851" s="4">
        <v>64</v>
      </c>
      <c r="D2851" s="8">
        <v>456</v>
      </c>
      <c r="E2851" s="8">
        <v>120504223.62</v>
      </c>
      <c r="F2851" s="8">
        <v>4480.84</v>
      </c>
      <c r="G2851" s="8">
        <v>3442403.58</v>
      </c>
      <c r="H2851" s="8">
        <v>2838055.53</v>
      </c>
      <c r="I2851" s="8">
        <v>356425.45</v>
      </c>
      <c r="J2851" s="8">
        <v>43135.4</v>
      </c>
      <c r="K2851" s="8">
        <v>0</v>
      </c>
      <c r="L2851" s="8">
        <v>24101248.02</v>
      </c>
      <c r="M2851" s="8">
        <v>0</v>
      </c>
      <c r="N2851" s="8">
        <v>24472719.510000002</v>
      </c>
      <c r="O2851" s="8">
        <v>5188.88</v>
      </c>
      <c r="P2851" s="8">
        <v>510865.38</v>
      </c>
      <c r="Q2851" s="8">
        <v>15855.13</v>
      </c>
      <c r="R2851" s="8">
        <v>18356.66</v>
      </c>
      <c r="S2851" s="8">
        <v>7894759.0700000003</v>
      </c>
      <c r="T2851" s="8">
        <v>6018094.4199999999</v>
      </c>
      <c r="U2851" s="8">
        <v>1179051.8600000001</v>
      </c>
      <c r="V2851" s="8">
        <v>1000000</v>
      </c>
      <c r="W2851" s="8">
        <v>63331363.509999998</v>
      </c>
      <c r="X2851" s="8">
        <v>411.98</v>
      </c>
      <c r="Y2851" s="8">
        <v>26673.18</v>
      </c>
      <c r="Z2851" s="8">
        <v>0</v>
      </c>
      <c r="AA2851" s="8">
        <v>1546343.74</v>
      </c>
      <c r="AB2851" s="8">
        <v>1891142.05</v>
      </c>
      <c r="AC2851" s="9">
        <f t="shared" si="264"/>
        <v>-344798.31000000006</v>
      </c>
      <c r="AD2851" s="5" t="str">
        <f>$C2851&amp;" "&amp;VLOOKUP(C2851,Tegevusalad!$A$1:$B$89,2,FALSE)</f>
        <v>64 FINANTSTEENUSTE OSUTAMINE, V.A KINDLUSTUS JA PENSIONIFONDID</v>
      </c>
      <c r="AE2851" s="6">
        <f t="shared" si="265"/>
        <v>111435305.51000002</v>
      </c>
      <c r="AF2851" s="6">
        <f t="shared" si="266"/>
        <v>114355625.52</v>
      </c>
      <c r="AG2851" s="6">
        <f t="shared" si="267"/>
        <v>114877709.09</v>
      </c>
      <c r="AH2851" s="6">
        <f t="shared" si="268"/>
        <v>122455380.85000001</v>
      </c>
      <c r="AI2851" s="6">
        <f t="shared" si="269"/>
        <v>114877297.11000001</v>
      </c>
    </row>
    <row r="2852" spans="1:35" s="2" customFormat="1">
      <c r="A2852" s="3">
        <v>2016</v>
      </c>
      <c r="B2852" s="3">
        <v>10</v>
      </c>
      <c r="C2852" s="4">
        <v>65</v>
      </c>
      <c r="D2852" s="8">
        <v>16</v>
      </c>
      <c r="E2852" s="8">
        <v>612229.65</v>
      </c>
      <c r="F2852" s="8">
        <v>143</v>
      </c>
      <c r="G2852" s="8">
        <v>17580.939999999999</v>
      </c>
      <c r="H2852" s="8">
        <v>17580.939999999999</v>
      </c>
      <c r="I2852" s="8">
        <v>0</v>
      </c>
      <c r="J2852" s="8">
        <v>0</v>
      </c>
      <c r="K2852" s="8">
        <v>0</v>
      </c>
      <c r="L2852" s="8">
        <v>122458.81</v>
      </c>
      <c r="M2852" s="8">
        <v>0</v>
      </c>
      <c r="N2852" s="8">
        <v>6107.55</v>
      </c>
      <c r="O2852" s="8">
        <v>0</v>
      </c>
      <c r="P2852" s="8">
        <v>0</v>
      </c>
      <c r="Q2852" s="8">
        <v>0</v>
      </c>
      <c r="R2852" s="8">
        <v>0</v>
      </c>
      <c r="S2852" s="8">
        <v>367577.48</v>
      </c>
      <c r="T2852" s="8">
        <v>7393.47</v>
      </c>
      <c r="U2852" s="8">
        <v>25303</v>
      </c>
      <c r="V2852" s="8">
        <v>0</v>
      </c>
      <c r="W2852" s="8">
        <v>28331874.030000001</v>
      </c>
      <c r="X2852" s="8">
        <v>0</v>
      </c>
      <c r="Y2852" s="8">
        <v>0</v>
      </c>
      <c r="Z2852" s="8">
        <v>0</v>
      </c>
      <c r="AA2852" s="8">
        <v>116356.93</v>
      </c>
      <c r="AB2852" s="8">
        <v>5.67</v>
      </c>
      <c r="AC2852" s="9">
        <f t="shared" si="264"/>
        <v>116351.26</v>
      </c>
      <c r="AD2852" s="5" t="str">
        <f>$C2852&amp;" "&amp;VLOOKUP(C2852,Tegevusalad!$A$1:$B$89,2,FALSE)</f>
        <v>65 KINDLUSTUS, EDASIKINDLUSTUS JA PENSIONIFONDID, V.A KOHUSTUSLIK SOTSIAALKINDLUSTUS</v>
      </c>
      <c r="AE2852" s="6">
        <f t="shared" si="265"/>
        <v>219492.17000000004</v>
      </c>
      <c r="AF2852" s="6">
        <f t="shared" si="266"/>
        <v>-362342.73</v>
      </c>
      <c r="AG2852" s="6">
        <f t="shared" si="267"/>
        <v>237073.11</v>
      </c>
      <c r="AH2852" s="6">
        <f t="shared" si="268"/>
        <v>30537.75</v>
      </c>
      <c r="AI2852" s="6">
        <f t="shared" si="269"/>
        <v>237073.11</v>
      </c>
    </row>
    <row r="2853" spans="1:35" s="2" customFormat="1">
      <c r="A2853" s="3">
        <v>2016</v>
      </c>
      <c r="B2853" s="3">
        <v>10</v>
      </c>
      <c r="C2853" s="4">
        <v>66</v>
      </c>
      <c r="D2853" s="8">
        <v>331</v>
      </c>
      <c r="E2853" s="8">
        <v>3479185.94</v>
      </c>
      <c r="F2853" s="8">
        <v>1170.58</v>
      </c>
      <c r="G2853" s="8">
        <v>1305353.33</v>
      </c>
      <c r="H2853" s="8">
        <v>830712.28</v>
      </c>
      <c r="I2853" s="8">
        <v>138285.65</v>
      </c>
      <c r="J2853" s="8">
        <v>1551.72</v>
      </c>
      <c r="K2853" s="8">
        <v>0</v>
      </c>
      <c r="L2853" s="8">
        <v>695942.53</v>
      </c>
      <c r="M2853" s="8">
        <v>0</v>
      </c>
      <c r="N2853" s="8">
        <v>446998.02</v>
      </c>
      <c r="O2853" s="8">
        <v>6723.29</v>
      </c>
      <c r="P2853" s="8">
        <v>33395.46</v>
      </c>
      <c r="Q2853" s="8">
        <v>3080.44</v>
      </c>
      <c r="R2853" s="8">
        <v>3484.61</v>
      </c>
      <c r="S2853" s="8">
        <v>853386.63</v>
      </c>
      <c r="T2853" s="8">
        <v>217903.44</v>
      </c>
      <c r="U2853" s="8">
        <v>535778.59</v>
      </c>
      <c r="V2853" s="8">
        <v>0</v>
      </c>
      <c r="W2853" s="8">
        <v>8066311.4000000004</v>
      </c>
      <c r="X2853" s="8">
        <v>0</v>
      </c>
      <c r="Y2853" s="8">
        <v>0</v>
      </c>
      <c r="Z2853" s="8">
        <v>0</v>
      </c>
      <c r="AA2853" s="8">
        <v>339974.55</v>
      </c>
      <c r="AB2853" s="8">
        <v>91030.04</v>
      </c>
      <c r="AC2853" s="9">
        <f t="shared" si="264"/>
        <v>248944.51</v>
      </c>
      <c r="AD2853" s="5" t="str">
        <f>$C2853&amp;" "&amp;VLOOKUP(C2853,Tegevusalad!$A$1:$B$89,2,FALSE)</f>
        <v>66 FINANTSTEENUSTE JA KINDLUSTUSTEGEVUSE ABITEGEVUSALAD</v>
      </c>
      <c r="AE2853" s="6">
        <f t="shared" si="265"/>
        <v>2091191.3</v>
      </c>
      <c r="AF2853" s="6">
        <f t="shared" si="266"/>
        <v>829631.48000000033</v>
      </c>
      <c r="AG2853" s="6">
        <f t="shared" si="267"/>
        <v>3396544.63</v>
      </c>
      <c r="AH2853" s="6">
        <f t="shared" si="268"/>
        <v>2252413.15</v>
      </c>
      <c r="AI2853" s="6">
        <f t="shared" si="269"/>
        <v>3396544.63</v>
      </c>
    </row>
    <row r="2854" spans="1:35" s="2" customFormat="1">
      <c r="A2854" s="3">
        <v>2016</v>
      </c>
      <c r="B2854" s="3">
        <v>10</v>
      </c>
      <c r="C2854" s="4">
        <v>68</v>
      </c>
      <c r="D2854" s="8">
        <v>6282</v>
      </c>
      <c r="E2854" s="8">
        <v>158012409.47</v>
      </c>
      <c r="F2854" s="8">
        <v>400771.75</v>
      </c>
      <c r="G2854" s="8">
        <v>6983262.7599999998</v>
      </c>
      <c r="H2854" s="8">
        <v>2176488.5499999998</v>
      </c>
      <c r="I2854" s="8">
        <v>1485976.31</v>
      </c>
      <c r="J2854" s="8">
        <v>1111219.6200000001</v>
      </c>
      <c r="K2854" s="8">
        <v>642.41</v>
      </c>
      <c r="L2854" s="8">
        <v>31638551.210000001</v>
      </c>
      <c r="M2854" s="8">
        <v>0</v>
      </c>
      <c r="N2854" s="8">
        <v>30419515.289999999</v>
      </c>
      <c r="O2854" s="8">
        <v>512888.67</v>
      </c>
      <c r="P2854" s="8">
        <v>10610838.130000001</v>
      </c>
      <c r="Q2854" s="8">
        <v>59911.62</v>
      </c>
      <c r="R2854" s="8">
        <v>102340.3</v>
      </c>
      <c r="S2854" s="8">
        <v>5573259.5700000003</v>
      </c>
      <c r="T2854" s="8">
        <v>4046922.9</v>
      </c>
      <c r="U2854" s="8">
        <v>17607347.879999999</v>
      </c>
      <c r="V2854" s="8">
        <v>17031284.149999999</v>
      </c>
      <c r="W2854" s="8">
        <v>11688494.109999999</v>
      </c>
      <c r="X2854" s="8">
        <v>17206346.390000001</v>
      </c>
      <c r="Y2854" s="8">
        <v>58666.51</v>
      </c>
      <c r="Z2854" s="8">
        <v>2151.85</v>
      </c>
      <c r="AA2854" s="8">
        <v>14031420.859999999</v>
      </c>
      <c r="AB2854" s="8">
        <v>12755870.279999999</v>
      </c>
      <c r="AC2854" s="9">
        <f t="shared" si="264"/>
        <v>1275550.58</v>
      </c>
      <c r="AD2854" s="5" t="str">
        <f>$C2854&amp;" "&amp;VLOOKUP(C2854,Tegevusalad!$A$1:$B$89,2,FALSE)</f>
        <v>68 KINNISVARAALANE TEGEVUS</v>
      </c>
      <c r="AE2854" s="6">
        <f t="shared" si="265"/>
        <v>152438920.16000003</v>
      </c>
      <c r="AF2854" s="6">
        <f t="shared" si="266"/>
        <v>143895511.30000001</v>
      </c>
      <c r="AG2854" s="6">
        <f t="shared" si="267"/>
        <v>159422182.92000002</v>
      </c>
      <c r="AH2854" s="6">
        <f t="shared" si="268"/>
        <v>152609277.94999999</v>
      </c>
      <c r="AI2854" s="6">
        <f t="shared" si="269"/>
        <v>142215836.53</v>
      </c>
    </row>
    <row r="2855" spans="1:35" s="2" customFormat="1">
      <c r="A2855" s="3">
        <v>2016</v>
      </c>
      <c r="B2855" s="3">
        <v>10</v>
      </c>
      <c r="C2855" s="4">
        <v>69</v>
      </c>
      <c r="D2855" s="8">
        <v>3055</v>
      </c>
      <c r="E2855" s="8">
        <v>19118101.129999999</v>
      </c>
      <c r="F2855" s="8">
        <v>14827.64</v>
      </c>
      <c r="G2855" s="8">
        <v>3976692.21</v>
      </c>
      <c r="H2855" s="8">
        <v>3011766.02</v>
      </c>
      <c r="I2855" s="8">
        <v>80456.990000000005</v>
      </c>
      <c r="J2855" s="8">
        <v>20062.669999999998</v>
      </c>
      <c r="K2855" s="8">
        <v>0</v>
      </c>
      <c r="L2855" s="8">
        <v>3824954.62</v>
      </c>
      <c r="M2855" s="8">
        <v>1288.23</v>
      </c>
      <c r="N2855" s="8">
        <v>1411910.26</v>
      </c>
      <c r="O2855" s="8">
        <v>2876.47</v>
      </c>
      <c r="P2855" s="8">
        <v>51711.81</v>
      </c>
      <c r="Q2855" s="8">
        <v>33376.839999999997</v>
      </c>
      <c r="R2855" s="8">
        <v>49171.6</v>
      </c>
      <c r="S2855" s="8">
        <v>1189362.82</v>
      </c>
      <c r="T2855" s="8">
        <v>405094.83</v>
      </c>
      <c r="U2855" s="8">
        <v>186152.62</v>
      </c>
      <c r="V2855" s="8">
        <v>0</v>
      </c>
      <c r="W2855" s="8">
        <v>662110.15</v>
      </c>
      <c r="X2855" s="8">
        <v>-36.81</v>
      </c>
      <c r="Y2855" s="8">
        <v>65.650000000000006</v>
      </c>
      <c r="Z2855" s="8">
        <v>3773.91</v>
      </c>
      <c r="AA2855" s="8">
        <v>2537004.34</v>
      </c>
      <c r="AB2855" s="8">
        <v>126380.02</v>
      </c>
      <c r="AC2855" s="9">
        <f t="shared" si="264"/>
        <v>2410624.3199999998</v>
      </c>
      <c r="AD2855" s="5" t="str">
        <f>$C2855&amp;" "&amp;VLOOKUP(C2855,Tegevusalad!$A$1:$B$89,2,FALSE)</f>
        <v>69 JURIIDILISED TOIMINGUD JA ARVEPIDAMINE</v>
      </c>
      <c r="AE2855" s="6">
        <f t="shared" si="265"/>
        <v>17757376.52</v>
      </c>
      <c r="AF2855" s="6">
        <f t="shared" si="266"/>
        <v>5915511.5099999998</v>
      </c>
      <c r="AG2855" s="6">
        <f t="shared" si="267"/>
        <v>21734068.73</v>
      </c>
      <c r="AH2855" s="6">
        <f t="shared" si="268"/>
        <v>7305409.2999999998</v>
      </c>
      <c r="AI2855" s="6">
        <f t="shared" si="269"/>
        <v>21734105.539999999</v>
      </c>
    </row>
    <row r="2856" spans="1:35" s="2" customFormat="1">
      <c r="A2856" s="3">
        <v>2016</v>
      </c>
      <c r="B2856" s="3">
        <v>10</v>
      </c>
      <c r="C2856" s="4">
        <v>70</v>
      </c>
      <c r="D2856" s="8">
        <v>2860</v>
      </c>
      <c r="E2856" s="8">
        <v>24236213.129999999</v>
      </c>
      <c r="F2856" s="8">
        <v>24536.53</v>
      </c>
      <c r="G2856" s="8">
        <v>19845032.370000001</v>
      </c>
      <c r="H2856" s="8">
        <v>16690158.220000001</v>
      </c>
      <c r="I2856" s="8">
        <v>8888433.6099999994</v>
      </c>
      <c r="J2856" s="8">
        <v>200457.63</v>
      </c>
      <c r="K2856" s="8">
        <v>0</v>
      </c>
      <c r="L2856" s="8">
        <v>4849450.95</v>
      </c>
      <c r="M2856" s="8">
        <v>0</v>
      </c>
      <c r="N2856" s="8">
        <v>3929121.93</v>
      </c>
      <c r="O2856" s="8">
        <v>46027.87</v>
      </c>
      <c r="P2856" s="8">
        <v>491796.11</v>
      </c>
      <c r="Q2856" s="8">
        <v>45440.72</v>
      </c>
      <c r="R2856" s="8">
        <v>75175.39</v>
      </c>
      <c r="S2856" s="8">
        <v>4626285.08</v>
      </c>
      <c r="T2856" s="8">
        <v>1468347.23</v>
      </c>
      <c r="U2856" s="8">
        <v>606541.36</v>
      </c>
      <c r="V2856" s="8">
        <v>402000</v>
      </c>
      <c r="W2856" s="8">
        <v>2105045.7999999998</v>
      </c>
      <c r="X2856" s="8">
        <v>2925.27</v>
      </c>
      <c r="Y2856" s="8">
        <v>8.84</v>
      </c>
      <c r="Z2856" s="8">
        <v>86.4</v>
      </c>
      <c r="AA2856" s="8">
        <v>1753992.49</v>
      </c>
      <c r="AB2856" s="8">
        <v>833741.03</v>
      </c>
      <c r="AC2856" s="9">
        <f t="shared" si="264"/>
        <v>920251.46</v>
      </c>
      <c r="AD2856" s="5" t="str">
        <f>$C2856&amp;" "&amp;VLOOKUP(C2856,Tegevusalad!$A$1:$B$89,2,FALSE)</f>
        <v>70 PEAKONTORITE TEGEVUS; JUHTIMISALANE NÕUSTAMINE</v>
      </c>
      <c r="AE2856" s="6">
        <f t="shared" si="265"/>
        <v>19030848.489999998</v>
      </c>
      <c r="AF2856" s="6">
        <f t="shared" si="266"/>
        <v>14960520.810000001</v>
      </c>
      <c r="AG2856" s="6">
        <f t="shared" si="267"/>
        <v>38875880.860000007</v>
      </c>
      <c r="AH2856" s="6">
        <f t="shared" si="268"/>
        <v>20021486.600000001</v>
      </c>
      <c r="AI2856" s="6">
        <f t="shared" si="269"/>
        <v>38872955.590000004</v>
      </c>
    </row>
    <row r="2857" spans="1:35" s="2" customFormat="1">
      <c r="A2857" s="3">
        <v>2016</v>
      </c>
      <c r="B2857" s="3">
        <v>10</v>
      </c>
      <c r="C2857" s="4">
        <v>71</v>
      </c>
      <c r="D2857" s="8">
        <v>2041</v>
      </c>
      <c r="E2857" s="8">
        <v>25551349.989999998</v>
      </c>
      <c r="F2857" s="8">
        <v>6248.52</v>
      </c>
      <c r="G2857" s="8">
        <v>5029980.7699999996</v>
      </c>
      <c r="H2857" s="8">
        <v>3256580.22</v>
      </c>
      <c r="I2857" s="8">
        <v>1174035.1299999999</v>
      </c>
      <c r="J2857" s="8">
        <v>307417.40000000002</v>
      </c>
      <c r="K2857" s="8">
        <v>0</v>
      </c>
      <c r="L2857" s="8">
        <v>5110832.46</v>
      </c>
      <c r="M2857" s="8">
        <v>0</v>
      </c>
      <c r="N2857" s="8">
        <v>2837795.34</v>
      </c>
      <c r="O2857" s="8">
        <v>52549.72</v>
      </c>
      <c r="P2857" s="8">
        <v>188751.11</v>
      </c>
      <c r="Q2857" s="8">
        <v>56626.69</v>
      </c>
      <c r="R2857" s="8">
        <v>53449.27</v>
      </c>
      <c r="S2857" s="8">
        <v>3021827.58</v>
      </c>
      <c r="T2857" s="8">
        <v>1944354.19</v>
      </c>
      <c r="U2857" s="8">
        <v>213483.09</v>
      </c>
      <c r="V2857" s="8">
        <v>0</v>
      </c>
      <c r="W2857" s="8">
        <v>31753.26</v>
      </c>
      <c r="X2857" s="8">
        <v>1616306.13</v>
      </c>
      <c r="Y2857" s="8">
        <v>0</v>
      </c>
      <c r="Z2857" s="8">
        <v>0</v>
      </c>
      <c r="AA2857" s="8">
        <v>2643040.48</v>
      </c>
      <c r="AB2857" s="8">
        <v>370003.36</v>
      </c>
      <c r="AC2857" s="9">
        <f t="shared" si="264"/>
        <v>2273037.12</v>
      </c>
      <c r="AD2857" s="5" t="str">
        <f>$C2857&amp;" "&amp;VLOOKUP(C2857,Tegevusalad!$A$1:$B$89,2,FALSE)</f>
        <v>71 ARHITEKTI- JA INSENERITEGEVUSED; TEIMIMINE JA ANALÜÜS</v>
      </c>
      <c r="AE2857" s="6">
        <f t="shared" si="265"/>
        <v>23938593.969999999</v>
      </c>
      <c r="AF2857" s="6">
        <f t="shared" si="266"/>
        <v>10958163.779999997</v>
      </c>
      <c r="AG2857" s="6">
        <f t="shared" si="267"/>
        <v>28968574.739999995</v>
      </c>
      <c r="AH2857" s="6">
        <f t="shared" si="268"/>
        <v>14456223.049999999</v>
      </c>
      <c r="AI2857" s="6">
        <f t="shared" si="269"/>
        <v>27352268.609999999</v>
      </c>
    </row>
    <row r="2858" spans="1:35" s="2" customFormat="1">
      <c r="A2858" s="3">
        <v>2016</v>
      </c>
      <c r="B2858" s="3">
        <v>10</v>
      </c>
      <c r="C2858" s="4">
        <v>72</v>
      </c>
      <c r="D2858" s="8">
        <v>286</v>
      </c>
      <c r="E2858" s="8">
        <v>1404310.62</v>
      </c>
      <c r="F2858" s="8">
        <v>17283.330000000002</v>
      </c>
      <c r="G2858" s="8">
        <v>2018874.86</v>
      </c>
      <c r="H2858" s="8">
        <v>1502713.91</v>
      </c>
      <c r="I2858" s="8">
        <v>356773.45</v>
      </c>
      <c r="J2858" s="8">
        <v>22672.29</v>
      </c>
      <c r="K2858" s="8">
        <v>0</v>
      </c>
      <c r="L2858" s="8">
        <v>282417.59999999998</v>
      </c>
      <c r="M2858" s="8">
        <v>0</v>
      </c>
      <c r="N2858" s="8">
        <v>315990.8</v>
      </c>
      <c r="O2858" s="8">
        <v>6592.87</v>
      </c>
      <c r="P2858" s="8">
        <v>10506.13</v>
      </c>
      <c r="Q2858" s="8">
        <v>1840.67</v>
      </c>
      <c r="R2858" s="8">
        <v>7490.2</v>
      </c>
      <c r="S2858" s="8">
        <v>266303.08</v>
      </c>
      <c r="T2858" s="8">
        <v>161120.9</v>
      </c>
      <c r="U2858" s="8">
        <v>15764.73</v>
      </c>
      <c r="V2858" s="8">
        <v>0</v>
      </c>
      <c r="W2858" s="8">
        <v>44487.53</v>
      </c>
      <c r="X2858" s="8">
        <v>0</v>
      </c>
      <c r="Y2858" s="8">
        <v>0</v>
      </c>
      <c r="Z2858" s="8">
        <v>0</v>
      </c>
      <c r="AA2858" s="8">
        <v>131388.04999999999</v>
      </c>
      <c r="AB2858" s="8">
        <v>164961.25</v>
      </c>
      <c r="AC2858" s="9">
        <f t="shared" si="264"/>
        <v>-33573.200000000012</v>
      </c>
      <c r="AD2858" s="5" t="str">
        <f>$C2858&amp;" "&amp;VLOOKUP(C2858,Tegevusalad!$A$1:$B$89,2,FALSE)</f>
        <v>72 TEADUS- JA ARENDUSTEGEVUS</v>
      </c>
      <c r="AE2858" s="6">
        <f t="shared" si="265"/>
        <v>1139526.1400000001</v>
      </c>
      <c r="AF2858" s="6">
        <f t="shared" si="266"/>
        <v>1302372.8399999999</v>
      </c>
      <c r="AG2858" s="6">
        <f t="shared" si="267"/>
        <v>3158401.0000000005</v>
      </c>
      <c r="AH2858" s="6">
        <f t="shared" si="268"/>
        <v>1617405</v>
      </c>
      <c r="AI2858" s="6">
        <f t="shared" si="269"/>
        <v>3158401.0000000005</v>
      </c>
    </row>
    <row r="2859" spans="1:35" s="2" customFormat="1">
      <c r="A2859" s="3">
        <v>2016</v>
      </c>
      <c r="B2859" s="3">
        <v>10</v>
      </c>
      <c r="C2859" s="4">
        <v>73</v>
      </c>
      <c r="D2859" s="8">
        <v>1159</v>
      </c>
      <c r="E2859" s="8">
        <v>27308339.600000001</v>
      </c>
      <c r="F2859" s="8">
        <v>27834.1</v>
      </c>
      <c r="G2859" s="8">
        <v>9474953.0099999998</v>
      </c>
      <c r="H2859" s="8">
        <v>6747387.75</v>
      </c>
      <c r="I2859" s="8">
        <v>814859.97</v>
      </c>
      <c r="J2859" s="8">
        <v>95784.28</v>
      </c>
      <c r="K2859" s="8">
        <v>0</v>
      </c>
      <c r="L2859" s="8">
        <v>5464173.04</v>
      </c>
      <c r="M2859" s="8">
        <v>0</v>
      </c>
      <c r="N2859" s="8">
        <v>4308826.37</v>
      </c>
      <c r="O2859" s="8">
        <v>8163.94</v>
      </c>
      <c r="P2859" s="8">
        <v>35613.15</v>
      </c>
      <c r="Q2859" s="8">
        <v>17061.68</v>
      </c>
      <c r="R2859" s="8">
        <v>24496.81</v>
      </c>
      <c r="S2859" s="8">
        <v>4395028.6900000004</v>
      </c>
      <c r="T2859" s="8">
        <v>615700.14</v>
      </c>
      <c r="U2859" s="8">
        <v>1389813.15</v>
      </c>
      <c r="V2859" s="8">
        <v>0</v>
      </c>
      <c r="W2859" s="8">
        <v>28123.71</v>
      </c>
      <c r="X2859" s="8">
        <v>2336.31</v>
      </c>
      <c r="Y2859" s="8">
        <v>0</v>
      </c>
      <c r="Z2859" s="8">
        <v>0</v>
      </c>
      <c r="AA2859" s="8">
        <v>1582380.28</v>
      </c>
      <c r="AB2859" s="8">
        <v>427033.61</v>
      </c>
      <c r="AC2859" s="9">
        <f t="shared" si="264"/>
        <v>1155346.67</v>
      </c>
      <c r="AD2859" s="5" t="str">
        <f>$C2859&amp;" "&amp;VLOOKUP(C2859,Tegevusalad!$A$1:$B$89,2,FALSE)</f>
        <v>73 REKLAAMINDUS JA TURU-UURINGUD</v>
      </c>
      <c r="AE2859" s="6">
        <f t="shared" si="265"/>
        <v>21553668.170000002</v>
      </c>
      <c r="AF2859" s="6">
        <f t="shared" si="266"/>
        <v>15840954.359999994</v>
      </c>
      <c r="AG2859" s="6">
        <f t="shared" si="267"/>
        <v>31028621.180000003</v>
      </c>
      <c r="AH2859" s="6">
        <f t="shared" si="268"/>
        <v>21666615.899999999</v>
      </c>
      <c r="AI2859" s="6">
        <f t="shared" si="269"/>
        <v>31026284.870000001</v>
      </c>
    </row>
    <row r="2860" spans="1:35" s="2" customFormat="1">
      <c r="A2860" s="3">
        <v>2016</v>
      </c>
      <c r="B2860" s="3">
        <v>10</v>
      </c>
      <c r="C2860" s="4">
        <v>74</v>
      </c>
      <c r="D2860" s="8">
        <v>1917</v>
      </c>
      <c r="E2860" s="8">
        <v>11283029.18</v>
      </c>
      <c r="F2860" s="8">
        <v>3649549.36</v>
      </c>
      <c r="G2860" s="8">
        <v>9482781.1099999994</v>
      </c>
      <c r="H2860" s="8">
        <v>4850462.54</v>
      </c>
      <c r="I2860" s="8">
        <v>758186.57</v>
      </c>
      <c r="J2860" s="8">
        <v>612139</v>
      </c>
      <c r="K2860" s="8">
        <v>0</v>
      </c>
      <c r="L2860" s="8">
        <v>2585065.2200000002</v>
      </c>
      <c r="M2860" s="8">
        <v>0</v>
      </c>
      <c r="N2860" s="8">
        <v>1740848.17</v>
      </c>
      <c r="O2860" s="8">
        <v>192387.72</v>
      </c>
      <c r="P2860" s="8">
        <v>44998.69</v>
      </c>
      <c r="Q2860" s="8">
        <v>21484.55</v>
      </c>
      <c r="R2860" s="8">
        <v>28376.12</v>
      </c>
      <c r="S2860" s="8">
        <v>2526355.5</v>
      </c>
      <c r="T2860" s="8">
        <v>1870624.44</v>
      </c>
      <c r="U2860" s="8">
        <v>180600.22</v>
      </c>
      <c r="V2860" s="8">
        <v>3.42</v>
      </c>
      <c r="W2860" s="8">
        <v>36871.47</v>
      </c>
      <c r="X2860" s="8">
        <v>1520.12</v>
      </c>
      <c r="Y2860" s="8">
        <v>0.05</v>
      </c>
      <c r="Z2860" s="8">
        <v>784.52</v>
      </c>
      <c r="AA2860" s="8">
        <v>1236879.17</v>
      </c>
      <c r="AB2860" s="8">
        <v>393446.59</v>
      </c>
      <c r="AC2860" s="9">
        <f t="shared" si="264"/>
        <v>843432.57999999984</v>
      </c>
      <c r="AD2860" s="5" t="str">
        <f>$C2860&amp;" "&amp;VLOOKUP(C2860,Tegevusalad!$A$1:$B$89,2,FALSE)</f>
        <v>74 MUU KUTSE-, TEADUS- JA TEHNIKAALANE TEGEVUS</v>
      </c>
      <c r="AE2860" s="6">
        <f t="shared" si="265"/>
        <v>12227142.939999998</v>
      </c>
      <c r="AF2860" s="6">
        <f t="shared" si="266"/>
        <v>5177230.55</v>
      </c>
      <c r="AG2860" s="6">
        <f t="shared" si="267"/>
        <v>21709924.050000001</v>
      </c>
      <c r="AH2860" s="6">
        <f t="shared" si="268"/>
        <v>8846121.4499999993</v>
      </c>
      <c r="AI2860" s="6">
        <f t="shared" si="269"/>
        <v>21708403.93</v>
      </c>
    </row>
    <row r="2861" spans="1:35" s="2" customFormat="1">
      <c r="A2861" s="3">
        <v>2016</v>
      </c>
      <c r="B2861" s="3">
        <v>10</v>
      </c>
      <c r="C2861" s="4">
        <v>75</v>
      </c>
      <c r="D2861" s="8">
        <v>141</v>
      </c>
      <c r="E2861" s="8">
        <v>1065413.52</v>
      </c>
      <c r="F2861" s="8">
        <v>402492.25</v>
      </c>
      <c r="G2861" s="8">
        <v>4527.63</v>
      </c>
      <c r="H2861" s="8">
        <v>3500.9</v>
      </c>
      <c r="I2861" s="8">
        <v>509.16</v>
      </c>
      <c r="J2861" s="8">
        <v>191.03</v>
      </c>
      <c r="K2861" s="8">
        <v>191.03</v>
      </c>
      <c r="L2861" s="8">
        <v>249306.99</v>
      </c>
      <c r="M2861" s="8">
        <v>0</v>
      </c>
      <c r="N2861" s="8">
        <v>163244.96</v>
      </c>
      <c r="O2861" s="8">
        <v>733</v>
      </c>
      <c r="P2861" s="8">
        <v>16784.150000000001</v>
      </c>
      <c r="Q2861" s="8">
        <v>1363.68</v>
      </c>
      <c r="R2861" s="8">
        <v>2449.56</v>
      </c>
      <c r="S2861" s="8">
        <v>26074.720000000001</v>
      </c>
      <c r="T2861" s="8">
        <v>8399.6299999999992</v>
      </c>
      <c r="U2861" s="8">
        <v>0</v>
      </c>
      <c r="V2861" s="8">
        <v>0</v>
      </c>
      <c r="W2861" s="8">
        <v>4.97</v>
      </c>
      <c r="X2861" s="8">
        <v>45.6</v>
      </c>
      <c r="Y2861" s="8">
        <v>0</v>
      </c>
      <c r="Z2861" s="8">
        <v>0</v>
      </c>
      <c r="AA2861" s="8">
        <v>101035.37</v>
      </c>
      <c r="AB2861" s="8">
        <v>14973.35</v>
      </c>
      <c r="AC2861" s="9">
        <f t="shared" si="264"/>
        <v>86062.01999999999</v>
      </c>
      <c r="AD2861" s="5" t="str">
        <f>$C2861&amp;" "&amp;VLOOKUP(C2861,Tegevusalad!$A$1:$B$89,2,FALSE)</f>
        <v>75 VETERINAARIA</v>
      </c>
      <c r="AE2861" s="6">
        <f t="shared" si="265"/>
        <v>1441876.6500000001</v>
      </c>
      <c r="AF2861" s="6">
        <f t="shared" si="266"/>
        <v>798732.87999999989</v>
      </c>
      <c r="AG2861" s="6">
        <f t="shared" si="267"/>
        <v>1446404.28</v>
      </c>
      <c r="AH2861" s="6">
        <f t="shared" si="268"/>
        <v>828472.59999999986</v>
      </c>
      <c r="AI2861" s="6">
        <f t="shared" si="269"/>
        <v>1446358.68</v>
      </c>
    </row>
    <row r="2862" spans="1:35" s="2" customFormat="1">
      <c r="A2862" s="3">
        <v>2016</v>
      </c>
      <c r="B2862" s="3">
        <v>10</v>
      </c>
      <c r="C2862" s="4">
        <v>77</v>
      </c>
      <c r="D2862" s="8">
        <v>1299</v>
      </c>
      <c r="E2862" s="8">
        <v>30235762.760000002</v>
      </c>
      <c r="F2862" s="8">
        <v>587658.68999999994</v>
      </c>
      <c r="G2862" s="8">
        <v>8563078.6099999994</v>
      </c>
      <c r="H2862" s="8">
        <v>5495510.2199999997</v>
      </c>
      <c r="I2862" s="8">
        <v>969532.76</v>
      </c>
      <c r="J2862" s="8">
        <v>86563.32</v>
      </c>
      <c r="K2862" s="8">
        <v>0</v>
      </c>
      <c r="L2862" s="8">
        <v>6100041.8300000001</v>
      </c>
      <c r="M2862" s="8">
        <v>0</v>
      </c>
      <c r="N2862" s="8">
        <v>4525126.41</v>
      </c>
      <c r="O2862" s="8">
        <v>31601.05</v>
      </c>
      <c r="P2862" s="8">
        <v>708254.92</v>
      </c>
      <c r="Q2862" s="8">
        <v>95598.57</v>
      </c>
      <c r="R2862" s="8">
        <v>26587.62</v>
      </c>
      <c r="S2862" s="8">
        <v>5245388.28</v>
      </c>
      <c r="T2862" s="8">
        <v>3481088.41</v>
      </c>
      <c r="U2862" s="8">
        <v>276811.45</v>
      </c>
      <c r="V2862" s="8">
        <v>5307.23</v>
      </c>
      <c r="W2862" s="8">
        <v>343166.73</v>
      </c>
      <c r="X2862" s="8">
        <v>49474.27</v>
      </c>
      <c r="Y2862" s="8">
        <v>356.62</v>
      </c>
      <c r="Z2862" s="8">
        <v>0</v>
      </c>
      <c r="AA2862" s="8">
        <v>2387545.94</v>
      </c>
      <c r="AB2862" s="8">
        <v>812273.9</v>
      </c>
      <c r="AC2862" s="9">
        <f t="shared" si="264"/>
        <v>1575272.04</v>
      </c>
      <c r="AD2862" s="5" t="str">
        <f>$C2862&amp;" "&amp;VLOOKUP(C2862,Tegevusalad!$A$1:$B$89,2,FALSE)</f>
        <v>77 RENTIMINE JA KASUTUSRENT</v>
      </c>
      <c r="AE2862" s="6">
        <f t="shared" si="265"/>
        <v>25350695.990000002</v>
      </c>
      <c r="AF2862" s="6">
        <f t="shared" si="266"/>
        <v>17083672.400000002</v>
      </c>
      <c r="AG2862" s="6">
        <f t="shared" si="267"/>
        <v>33913774.600000009</v>
      </c>
      <c r="AH2862" s="6">
        <f t="shared" si="268"/>
        <v>22758570.149999999</v>
      </c>
      <c r="AI2862" s="6">
        <f t="shared" si="269"/>
        <v>33864300.329999998</v>
      </c>
    </row>
    <row r="2863" spans="1:35" s="2" customFormat="1">
      <c r="A2863" s="3">
        <v>2016</v>
      </c>
      <c r="B2863" s="3">
        <v>10</v>
      </c>
      <c r="C2863" s="4">
        <v>78</v>
      </c>
      <c r="D2863" s="8">
        <v>592</v>
      </c>
      <c r="E2863" s="8">
        <v>12306487.67</v>
      </c>
      <c r="F2863" s="8">
        <v>20856.45</v>
      </c>
      <c r="G2863" s="8">
        <v>9086607.0500000007</v>
      </c>
      <c r="H2863" s="8">
        <v>7669346.9900000002</v>
      </c>
      <c r="I2863" s="8">
        <v>184972.86</v>
      </c>
      <c r="J2863" s="8">
        <v>2500</v>
      </c>
      <c r="K2863" s="8">
        <v>0</v>
      </c>
      <c r="L2863" s="8">
        <v>2463174.59</v>
      </c>
      <c r="M2863" s="8">
        <v>0</v>
      </c>
      <c r="N2863" s="8">
        <v>1066977.7</v>
      </c>
      <c r="O2863" s="8">
        <v>1432.58</v>
      </c>
      <c r="P2863" s="8">
        <v>14962.63</v>
      </c>
      <c r="Q2863" s="8">
        <v>11359.33</v>
      </c>
      <c r="R2863" s="8">
        <v>8857.0400000000009</v>
      </c>
      <c r="S2863" s="8">
        <v>1914729.65</v>
      </c>
      <c r="T2863" s="8">
        <v>80368.47</v>
      </c>
      <c r="U2863" s="8">
        <v>9757.7800000000007</v>
      </c>
      <c r="V2863" s="8">
        <v>3188.4</v>
      </c>
      <c r="W2863" s="8">
        <v>10941.51</v>
      </c>
      <c r="X2863" s="8">
        <v>4133.46</v>
      </c>
      <c r="Y2863" s="8">
        <v>0</v>
      </c>
      <c r="Z2863" s="8">
        <v>0</v>
      </c>
      <c r="AA2863" s="8">
        <v>1676718.9</v>
      </c>
      <c r="AB2863" s="8">
        <v>280522.01</v>
      </c>
      <c r="AC2863" s="9">
        <f t="shared" si="264"/>
        <v>1396196.89</v>
      </c>
      <c r="AD2863" s="5" t="str">
        <f>$C2863&amp;" "&amp;VLOOKUP(C2863,Tegevusalad!$A$1:$B$89,2,FALSE)</f>
        <v>78 TÖÖHÕIVE</v>
      </c>
      <c r="AE2863" s="6">
        <f t="shared" si="265"/>
        <v>10406990.15</v>
      </c>
      <c r="AF2863" s="6">
        <f t="shared" si="266"/>
        <v>3450711.7699999991</v>
      </c>
      <c r="AG2863" s="6">
        <f t="shared" si="267"/>
        <v>19493597.200000003</v>
      </c>
      <c r="AH2863" s="6">
        <f t="shared" si="268"/>
        <v>5379173.6999999993</v>
      </c>
      <c r="AI2863" s="6">
        <f t="shared" si="269"/>
        <v>19489463.740000002</v>
      </c>
    </row>
    <row r="2864" spans="1:35" s="2" customFormat="1">
      <c r="A2864" s="3">
        <v>2016</v>
      </c>
      <c r="B2864" s="3">
        <v>10</v>
      </c>
      <c r="C2864" s="4">
        <v>79</v>
      </c>
      <c r="D2864" s="8">
        <v>352</v>
      </c>
      <c r="E2864" s="8">
        <v>5144514.0599999996</v>
      </c>
      <c r="F2864" s="8">
        <v>151426.20000000001</v>
      </c>
      <c r="G2864" s="8">
        <v>5292937.3499999996</v>
      </c>
      <c r="H2864" s="8">
        <v>972902.26</v>
      </c>
      <c r="I2864" s="8">
        <v>38501.550000000003</v>
      </c>
      <c r="J2864" s="8">
        <v>1431.32</v>
      </c>
      <c r="K2864" s="8">
        <v>0</v>
      </c>
      <c r="L2864" s="8">
        <v>1042531.21</v>
      </c>
      <c r="M2864" s="8">
        <v>0</v>
      </c>
      <c r="N2864" s="8">
        <v>730995.26</v>
      </c>
      <c r="O2864" s="8">
        <v>77.209999999999994</v>
      </c>
      <c r="P2864" s="8">
        <v>11075.22</v>
      </c>
      <c r="Q2864" s="8">
        <v>1236.25</v>
      </c>
      <c r="R2864" s="8">
        <v>5217.3599999999997</v>
      </c>
      <c r="S2864" s="8">
        <v>1008784.41</v>
      </c>
      <c r="T2864" s="8">
        <v>35206.18</v>
      </c>
      <c r="U2864" s="8">
        <v>125417.07</v>
      </c>
      <c r="V2864" s="8">
        <v>0</v>
      </c>
      <c r="W2864" s="8">
        <v>138796.21</v>
      </c>
      <c r="X2864" s="8">
        <v>0</v>
      </c>
      <c r="Y2864" s="8">
        <v>34.049999999999997</v>
      </c>
      <c r="Z2864" s="8">
        <v>0</v>
      </c>
      <c r="AA2864" s="8">
        <v>397279.39</v>
      </c>
      <c r="AB2864" s="8">
        <v>85709.39</v>
      </c>
      <c r="AC2864" s="9">
        <f t="shared" si="264"/>
        <v>311570</v>
      </c>
      <c r="AD2864" s="5" t="str">
        <f>$C2864&amp;" "&amp;VLOOKUP(C2864,Tegevusalad!$A$1:$B$89,2,FALSE)</f>
        <v>79 REISIBÜROODE JA REISIKORRALDAJATE TEGEVUS, RESERVEERIMINE NING SELLEGA SEOTUD TEGEVUS</v>
      </c>
      <c r="AE2864" s="6">
        <f t="shared" si="265"/>
        <v>4161738.78</v>
      </c>
      <c r="AF2864" s="6">
        <f t="shared" si="266"/>
        <v>2546475.5699999998</v>
      </c>
      <c r="AG2864" s="6">
        <f t="shared" si="267"/>
        <v>9454676.129999999</v>
      </c>
      <c r="AH2864" s="6">
        <f t="shared" si="268"/>
        <v>3681063.0999999996</v>
      </c>
      <c r="AI2864" s="6">
        <f t="shared" si="269"/>
        <v>9454676.129999999</v>
      </c>
    </row>
    <row r="2865" spans="1:35" s="2" customFormat="1">
      <c r="A2865" s="3">
        <v>2016</v>
      </c>
      <c r="B2865" s="3">
        <v>10</v>
      </c>
      <c r="C2865" s="4">
        <v>80</v>
      </c>
      <c r="D2865" s="8">
        <v>136</v>
      </c>
      <c r="E2865" s="8">
        <v>11253459.880000001</v>
      </c>
      <c r="F2865" s="8">
        <v>7960.39</v>
      </c>
      <c r="G2865" s="8">
        <v>741258.23999999999</v>
      </c>
      <c r="H2865" s="8">
        <v>206846.22</v>
      </c>
      <c r="I2865" s="8">
        <v>56898.37</v>
      </c>
      <c r="J2865" s="8">
        <v>50301.71</v>
      </c>
      <c r="K2865" s="8">
        <v>0</v>
      </c>
      <c r="L2865" s="8">
        <v>2251408.41</v>
      </c>
      <c r="M2865" s="8">
        <v>0</v>
      </c>
      <c r="N2865" s="8">
        <v>752024.47</v>
      </c>
      <c r="O2865" s="8">
        <v>21550.95</v>
      </c>
      <c r="P2865" s="8">
        <v>10530.99</v>
      </c>
      <c r="Q2865" s="8">
        <v>31121.07</v>
      </c>
      <c r="R2865" s="8">
        <v>14794.96</v>
      </c>
      <c r="S2865" s="8">
        <v>850641.62</v>
      </c>
      <c r="T2865" s="8">
        <v>359514.42</v>
      </c>
      <c r="U2865" s="8">
        <v>134577.51</v>
      </c>
      <c r="V2865" s="8">
        <v>0</v>
      </c>
      <c r="W2865" s="8">
        <v>158199.13</v>
      </c>
      <c r="X2865" s="8">
        <v>0</v>
      </c>
      <c r="Y2865" s="8">
        <v>0</v>
      </c>
      <c r="Z2865" s="8">
        <v>7.65</v>
      </c>
      <c r="AA2865" s="8">
        <v>1517941.17</v>
      </c>
      <c r="AB2865" s="8">
        <v>18564.88</v>
      </c>
      <c r="AC2865" s="9">
        <f t="shared" si="264"/>
        <v>1499376.29</v>
      </c>
      <c r="AD2865" s="5" t="str">
        <f>$C2865&amp;" "&amp;VLOOKUP(C2865,Tegevusalad!$A$1:$B$89,2,FALSE)</f>
        <v>80 TURVATÖÖ JA JUURDLUS</v>
      </c>
      <c r="AE2865" s="6">
        <f t="shared" si="265"/>
        <v>10276201.140000001</v>
      </c>
      <c r="AF2865" s="6">
        <f t="shared" si="266"/>
        <v>2741123.2699999996</v>
      </c>
      <c r="AG2865" s="6">
        <f t="shared" si="267"/>
        <v>11017459.380000001</v>
      </c>
      <c r="AH2865" s="6">
        <f t="shared" si="268"/>
        <v>3834097.1499999994</v>
      </c>
      <c r="AI2865" s="6">
        <f t="shared" si="269"/>
        <v>11017459.380000001</v>
      </c>
    </row>
    <row r="2866" spans="1:35" s="2" customFormat="1">
      <c r="A2866" s="3">
        <v>2016</v>
      </c>
      <c r="B2866" s="3">
        <v>10</v>
      </c>
      <c r="C2866" s="4">
        <v>81</v>
      </c>
      <c r="D2866" s="8">
        <v>1177</v>
      </c>
      <c r="E2866" s="8">
        <v>22029418.809999999</v>
      </c>
      <c r="F2866" s="8">
        <v>6161.5</v>
      </c>
      <c r="G2866" s="8">
        <v>804288.2</v>
      </c>
      <c r="H2866" s="8">
        <v>576703.88</v>
      </c>
      <c r="I2866" s="8">
        <v>45185.62</v>
      </c>
      <c r="J2866" s="8">
        <v>17497.599999999999</v>
      </c>
      <c r="K2866" s="8">
        <v>0</v>
      </c>
      <c r="L2866" s="8">
        <v>4406438.3600000003</v>
      </c>
      <c r="M2866" s="8">
        <v>0</v>
      </c>
      <c r="N2866" s="8">
        <v>2605138.87</v>
      </c>
      <c r="O2866" s="8">
        <v>7716.95</v>
      </c>
      <c r="P2866" s="8">
        <v>264919.74</v>
      </c>
      <c r="Q2866" s="8">
        <v>27396.240000000002</v>
      </c>
      <c r="R2866" s="8">
        <v>18738.53</v>
      </c>
      <c r="S2866" s="8">
        <v>257176.97</v>
      </c>
      <c r="T2866" s="8">
        <v>208391.65</v>
      </c>
      <c r="U2866" s="8">
        <v>15821.43</v>
      </c>
      <c r="V2866" s="8">
        <v>62.65</v>
      </c>
      <c r="W2866" s="8">
        <v>126209.95</v>
      </c>
      <c r="X2866" s="8">
        <v>304</v>
      </c>
      <c r="Y2866" s="8">
        <v>0</v>
      </c>
      <c r="Z2866" s="8">
        <v>0</v>
      </c>
      <c r="AA2866" s="8">
        <v>2071715.43</v>
      </c>
      <c r="AB2866" s="8">
        <v>270415.94</v>
      </c>
      <c r="AC2866" s="9">
        <f t="shared" si="264"/>
        <v>1801299.49</v>
      </c>
      <c r="AD2866" s="5" t="str">
        <f>$C2866&amp;" "&amp;VLOOKUP(C2866,Tegevusalad!$A$1:$B$89,2,FALSE)</f>
        <v>81 HOONETE JA MAASTIKE HOOLDUS</v>
      </c>
      <c r="AE2866" s="6">
        <f t="shared" si="265"/>
        <v>21762885.91</v>
      </c>
      <c r="AF2866" s="6">
        <f t="shared" si="266"/>
        <v>12807866.499999998</v>
      </c>
      <c r="AG2866" s="6">
        <f t="shared" si="267"/>
        <v>22567174.109999999</v>
      </c>
      <c r="AH2866" s="6">
        <f t="shared" si="268"/>
        <v>13119386.999999998</v>
      </c>
      <c r="AI2866" s="6">
        <f t="shared" si="269"/>
        <v>22566870.109999999</v>
      </c>
    </row>
    <row r="2867" spans="1:35" s="2" customFormat="1">
      <c r="A2867" s="3">
        <v>2016</v>
      </c>
      <c r="B2867" s="3">
        <v>10</v>
      </c>
      <c r="C2867" s="4">
        <v>82</v>
      </c>
      <c r="D2867" s="8">
        <v>1063</v>
      </c>
      <c r="E2867" s="8">
        <v>14346492.35</v>
      </c>
      <c r="F2867" s="8">
        <v>319554.99</v>
      </c>
      <c r="G2867" s="8">
        <v>9551630.5</v>
      </c>
      <c r="H2867" s="8">
        <v>6743631.5999999996</v>
      </c>
      <c r="I2867" s="8">
        <v>350347.73</v>
      </c>
      <c r="J2867" s="8">
        <v>448493.9</v>
      </c>
      <c r="K2867" s="8">
        <v>800</v>
      </c>
      <c r="L2867" s="8">
        <v>2898058.52</v>
      </c>
      <c r="M2867" s="8">
        <v>0</v>
      </c>
      <c r="N2867" s="8">
        <v>2375862.2000000002</v>
      </c>
      <c r="O2867" s="8">
        <v>30435.18</v>
      </c>
      <c r="P2867" s="8">
        <v>185424.32</v>
      </c>
      <c r="Q2867" s="8">
        <v>11010.74</v>
      </c>
      <c r="R2867" s="8">
        <v>26997.98</v>
      </c>
      <c r="S2867" s="8">
        <v>3294176.81</v>
      </c>
      <c r="T2867" s="8">
        <v>1858281.5</v>
      </c>
      <c r="U2867" s="8">
        <v>788259.82</v>
      </c>
      <c r="V2867" s="8">
        <v>610000</v>
      </c>
      <c r="W2867" s="8">
        <v>238356.09</v>
      </c>
      <c r="X2867" s="8">
        <v>35696.57</v>
      </c>
      <c r="Y2867" s="8">
        <v>0.01</v>
      </c>
      <c r="Z2867" s="8">
        <v>0</v>
      </c>
      <c r="AA2867" s="8">
        <v>1080772.8</v>
      </c>
      <c r="AB2867" s="8">
        <v>558576.47</v>
      </c>
      <c r="AC2867" s="9">
        <f t="shared" si="264"/>
        <v>522196.33000000007</v>
      </c>
      <c r="AD2867" s="5" t="str">
        <f>$C2867&amp;" "&amp;VLOOKUP(C2867,Tegevusalad!$A$1:$B$89,2,FALSE)</f>
        <v>82 BÜROOHALDUS, BÜROODE JA MUU ÄRITEGEVUSE ABITEGEVUSED</v>
      </c>
      <c r="AE2867" s="6">
        <f t="shared" si="265"/>
        <v>10619307.280000001</v>
      </c>
      <c r="AF2867" s="6">
        <f t="shared" si="266"/>
        <v>8389688.3699999992</v>
      </c>
      <c r="AG2867" s="6">
        <f t="shared" si="267"/>
        <v>20170937.780000001</v>
      </c>
      <c r="AH2867" s="6">
        <f t="shared" si="268"/>
        <v>12014300.9</v>
      </c>
      <c r="AI2867" s="6">
        <f t="shared" si="269"/>
        <v>20135241.210000001</v>
      </c>
    </row>
    <row r="2868" spans="1:35" s="2" customFormat="1">
      <c r="A2868" s="3">
        <v>2016</v>
      </c>
      <c r="B2868" s="3">
        <v>10</v>
      </c>
      <c r="C2868" s="4">
        <v>84</v>
      </c>
      <c r="D2868" s="8">
        <v>94</v>
      </c>
      <c r="E2868" s="8">
        <v>32529678.620000001</v>
      </c>
      <c r="F2868" s="8">
        <v>19517.52</v>
      </c>
      <c r="G2868" s="8">
        <v>118165.43</v>
      </c>
      <c r="H2868" s="8">
        <v>107143.77</v>
      </c>
      <c r="I2868" s="8">
        <v>100545.44</v>
      </c>
      <c r="J2868" s="8">
        <v>0</v>
      </c>
      <c r="K2868" s="8">
        <v>0</v>
      </c>
      <c r="L2868" s="8">
        <v>6507692.3300000001</v>
      </c>
      <c r="M2868" s="8">
        <v>0</v>
      </c>
      <c r="N2868" s="8">
        <v>2768453.7</v>
      </c>
      <c r="O2868" s="8">
        <v>448.05</v>
      </c>
      <c r="P2868" s="8">
        <v>528973.53</v>
      </c>
      <c r="Q2868" s="8">
        <v>156.93</v>
      </c>
      <c r="R2868" s="8">
        <v>1132.01</v>
      </c>
      <c r="S2868" s="8">
        <v>11341062.09</v>
      </c>
      <c r="T2868" s="8">
        <v>10245477.35</v>
      </c>
      <c r="U2868" s="8">
        <v>212691.83</v>
      </c>
      <c r="V2868" s="8">
        <v>0</v>
      </c>
      <c r="W2868" s="8">
        <v>451023.03</v>
      </c>
      <c r="X2868" s="8">
        <v>3602.99</v>
      </c>
      <c r="Y2868" s="8">
        <v>0.16</v>
      </c>
      <c r="Z2868" s="8">
        <v>0</v>
      </c>
      <c r="AA2868" s="8">
        <v>3877501.89</v>
      </c>
      <c r="AB2868" s="8">
        <v>138263.1</v>
      </c>
      <c r="AC2868" s="9">
        <f t="shared" si="264"/>
        <v>3739238.79</v>
      </c>
      <c r="AD2868" s="5" t="str">
        <f>$C2868&amp;" "&amp;VLOOKUP(C2868,Tegevusalad!$A$1:$B$89,2,FALSE)</f>
        <v>84 AVALIK HALDUS JA RIIGIKAITSE; KOHUSTUSLIK SOTSIAALKINDLUSTUS</v>
      </c>
      <c r="AE2868" s="6">
        <f t="shared" si="265"/>
        <v>20999045.210000001</v>
      </c>
      <c r="AF2868" s="6">
        <f t="shared" si="266"/>
        <v>2291934.3800000008</v>
      </c>
      <c r="AG2868" s="6">
        <f t="shared" si="267"/>
        <v>21117210.640000001</v>
      </c>
      <c r="AH2868" s="6">
        <f t="shared" si="268"/>
        <v>13847928.549999999</v>
      </c>
      <c r="AI2868" s="6">
        <f t="shared" si="269"/>
        <v>21113607.649999999</v>
      </c>
    </row>
    <row r="2869" spans="1:35" s="2" customFormat="1">
      <c r="A2869" s="3">
        <v>2016</v>
      </c>
      <c r="B2869" s="3">
        <v>10</v>
      </c>
      <c r="C2869" s="4">
        <v>85</v>
      </c>
      <c r="D2869" s="8">
        <v>969</v>
      </c>
      <c r="E2869" s="8">
        <v>9602160.2699999996</v>
      </c>
      <c r="F2869" s="8">
        <v>245874.02</v>
      </c>
      <c r="G2869" s="8">
        <v>974373.73</v>
      </c>
      <c r="H2869" s="8">
        <v>400717.86</v>
      </c>
      <c r="I2869" s="8">
        <v>10780.72</v>
      </c>
      <c r="J2869" s="8">
        <v>194.37</v>
      </c>
      <c r="K2869" s="8">
        <v>194.37</v>
      </c>
      <c r="L2869" s="8">
        <v>1942560.67</v>
      </c>
      <c r="M2869" s="8">
        <v>0</v>
      </c>
      <c r="N2869" s="8">
        <v>928173.71</v>
      </c>
      <c r="O2869" s="8">
        <v>7397.16</v>
      </c>
      <c r="P2869" s="8">
        <v>55100.28</v>
      </c>
      <c r="Q2869" s="8">
        <v>40172.57</v>
      </c>
      <c r="R2869" s="8">
        <v>14216.64</v>
      </c>
      <c r="S2869" s="8">
        <v>752670.71999999997</v>
      </c>
      <c r="T2869" s="8">
        <v>342520.57</v>
      </c>
      <c r="U2869" s="8">
        <v>126852.57</v>
      </c>
      <c r="V2869" s="8">
        <v>29.4</v>
      </c>
      <c r="W2869" s="8">
        <v>11366595.689999999</v>
      </c>
      <c r="X2869" s="8">
        <v>186.86</v>
      </c>
      <c r="Y2869" s="8">
        <v>348.4</v>
      </c>
      <c r="Z2869" s="8">
        <v>91.12</v>
      </c>
      <c r="AA2869" s="8">
        <v>1085380.67</v>
      </c>
      <c r="AB2869" s="8">
        <v>70736.429999999993</v>
      </c>
      <c r="AC2869" s="9">
        <f t="shared" si="264"/>
        <v>1014644.24</v>
      </c>
      <c r="AD2869" s="5" t="str">
        <f>$C2869&amp;" "&amp;VLOOKUP(C2869,Tegevusalad!$A$1:$B$89,2,FALSE)</f>
        <v>85 HARIDUS</v>
      </c>
      <c r="AE2869" s="6">
        <f t="shared" si="265"/>
        <v>8968697.8599999994</v>
      </c>
      <c r="AF2869" s="6">
        <f t="shared" si="266"/>
        <v>3795472.0599999996</v>
      </c>
      <c r="AG2869" s="6">
        <f t="shared" si="267"/>
        <v>9943071.5899999999</v>
      </c>
      <c r="AH2869" s="6">
        <f t="shared" si="268"/>
        <v>4711951.75</v>
      </c>
      <c r="AI2869" s="6">
        <f t="shared" si="269"/>
        <v>9942884.7300000004</v>
      </c>
    </row>
    <row r="2870" spans="1:35" s="2" customFormat="1">
      <c r="A2870" s="3">
        <v>2016</v>
      </c>
      <c r="B2870" s="3">
        <v>10</v>
      </c>
      <c r="C2870" s="4">
        <v>86</v>
      </c>
      <c r="D2870" s="8">
        <v>313</v>
      </c>
      <c r="E2870" s="8">
        <v>3058094.35</v>
      </c>
      <c r="F2870" s="8">
        <v>1281685.01</v>
      </c>
      <c r="G2870" s="8">
        <v>677090.25</v>
      </c>
      <c r="H2870" s="8">
        <v>273714.25</v>
      </c>
      <c r="I2870" s="8">
        <v>77721.119999999995</v>
      </c>
      <c r="J2870" s="8">
        <v>289324</v>
      </c>
      <c r="K2870" s="8">
        <v>0</v>
      </c>
      <c r="L2870" s="8">
        <v>726970.51</v>
      </c>
      <c r="M2870" s="8">
        <v>0</v>
      </c>
      <c r="N2870" s="8">
        <v>406086.13</v>
      </c>
      <c r="O2870" s="8">
        <v>3268.65</v>
      </c>
      <c r="P2870" s="8">
        <v>74188.350000000006</v>
      </c>
      <c r="Q2870" s="8">
        <v>1628.87</v>
      </c>
      <c r="R2870" s="8">
        <v>1780.39</v>
      </c>
      <c r="S2870" s="8">
        <v>1036079.77</v>
      </c>
      <c r="T2870" s="8">
        <v>862987.27</v>
      </c>
      <c r="U2870" s="8">
        <v>182266.3</v>
      </c>
      <c r="V2870" s="8">
        <v>0</v>
      </c>
      <c r="W2870" s="8">
        <v>65446283.659999996</v>
      </c>
      <c r="X2870" s="8">
        <v>42.98</v>
      </c>
      <c r="Y2870" s="8">
        <v>2005.13</v>
      </c>
      <c r="Z2870" s="8">
        <v>0</v>
      </c>
      <c r="AA2870" s="8">
        <v>360148.52</v>
      </c>
      <c r="AB2870" s="8">
        <v>37259.01</v>
      </c>
      <c r="AC2870" s="9">
        <f t="shared" si="264"/>
        <v>322889.51</v>
      </c>
      <c r="AD2870" s="5" t="str">
        <f>$C2870&amp;" "&amp;VLOOKUP(C2870,Tegevusalad!$A$1:$B$89,2,FALSE)</f>
        <v>86 TERVISHOID</v>
      </c>
      <c r="AE2870" s="6">
        <f t="shared" si="265"/>
        <v>3121476.2700000005</v>
      </c>
      <c r="AF2870" s="6">
        <f t="shared" si="266"/>
        <v>804643.2799999998</v>
      </c>
      <c r="AG2870" s="6">
        <f t="shared" si="267"/>
        <v>3798566.5200000005</v>
      </c>
      <c r="AH2870" s="6">
        <f t="shared" si="268"/>
        <v>2039332.6</v>
      </c>
      <c r="AI2870" s="6">
        <f t="shared" si="269"/>
        <v>3798523.54</v>
      </c>
    </row>
    <row r="2871" spans="1:35" s="2" customFormat="1">
      <c r="A2871" s="3">
        <v>2016</v>
      </c>
      <c r="B2871" s="3">
        <v>10</v>
      </c>
      <c r="C2871" s="4">
        <v>87</v>
      </c>
      <c r="D2871" s="8">
        <v>32</v>
      </c>
      <c r="E2871" s="8">
        <v>228135.42</v>
      </c>
      <c r="F2871" s="8">
        <v>6349.18</v>
      </c>
      <c r="G2871" s="8">
        <v>4252.93</v>
      </c>
      <c r="H2871" s="8">
        <v>1856.25</v>
      </c>
      <c r="I2871" s="8">
        <v>1856.25</v>
      </c>
      <c r="J2871" s="8">
        <v>0</v>
      </c>
      <c r="K2871" s="8">
        <v>0</v>
      </c>
      <c r="L2871" s="8">
        <v>46198.53</v>
      </c>
      <c r="M2871" s="8">
        <v>0</v>
      </c>
      <c r="N2871" s="8">
        <v>36901.71</v>
      </c>
      <c r="O2871" s="8">
        <v>0</v>
      </c>
      <c r="P2871" s="8">
        <v>1343.8</v>
      </c>
      <c r="Q2871" s="8">
        <v>46.76</v>
      </c>
      <c r="R2871" s="8">
        <v>103.44</v>
      </c>
      <c r="S2871" s="8">
        <v>83.86</v>
      </c>
      <c r="T2871" s="8">
        <v>0</v>
      </c>
      <c r="U2871" s="8">
        <v>0</v>
      </c>
      <c r="V2871" s="8">
        <v>0</v>
      </c>
      <c r="W2871" s="8">
        <v>3003624.3</v>
      </c>
      <c r="X2871" s="8">
        <v>0</v>
      </c>
      <c r="Y2871" s="8">
        <v>0</v>
      </c>
      <c r="Z2871" s="8">
        <v>0</v>
      </c>
      <c r="AA2871" s="8">
        <v>18845.419999999998</v>
      </c>
      <c r="AB2871" s="8">
        <v>9548.6</v>
      </c>
      <c r="AC2871" s="9">
        <f t="shared" si="264"/>
        <v>9296.8199999999979</v>
      </c>
      <c r="AD2871" s="5" t="str">
        <f>$C2871&amp;" "&amp;VLOOKUP(C2871,Tegevusalad!$A$1:$B$89,2,FALSE)</f>
        <v>87 HOOLEKANDEASUTUSTE TEGEVUS</v>
      </c>
      <c r="AE2871" s="6">
        <f t="shared" si="265"/>
        <v>234400.74000000002</v>
      </c>
      <c r="AF2871" s="6">
        <f t="shared" si="266"/>
        <v>184941.89</v>
      </c>
      <c r="AG2871" s="6">
        <f t="shared" si="267"/>
        <v>238653.67</v>
      </c>
      <c r="AH2871" s="6">
        <f t="shared" si="268"/>
        <v>185025.75</v>
      </c>
      <c r="AI2871" s="6">
        <f t="shared" si="269"/>
        <v>238653.67</v>
      </c>
    </row>
    <row r="2872" spans="1:35" s="2" customFormat="1">
      <c r="A2872" s="3">
        <v>2016</v>
      </c>
      <c r="B2872" s="3">
        <v>10</v>
      </c>
      <c r="C2872" s="4">
        <v>88</v>
      </c>
      <c r="D2872" s="8">
        <v>50</v>
      </c>
      <c r="E2872" s="8">
        <v>117691.44</v>
      </c>
      <c r="F2872" s="8">
        <v>35781.78</v>
      </c>
      <c r="G2872" s="8">
        <v>153131.9</v>
      </c>
      <c r="H2872" s="8">
        <v>0</v>
      </c>
      <c r="I2872" s="8">
        <v>0</v>
      </c>
      <c r="J2872" s="8">
        <v>33578.9</v>
      </c>
      <c r="K2872" s="8">
        <v>0</v>
      </c>
      <c r="L2872" s="8">
        <v>26758.639999999999</v>
      </c>
      <c r="M2872" s="8">
        <v>0</v>
      </c>
      <c r="N2872" s="8">
        <v>15055.7</v>
      </c>
      <c r="O2872" s="8">
        <v>0</v>
      </c>
      <c r="P2872" s="8">
        <v>112.73</v>
      </c>
      <c r="Q2872" s="8">
        <v>315.22000000000003</v>
      </c>
      <c r="R2872" s="8">
        <v>81.790000000000006</v>
      </c>
      <c r="S2872" s="8">
        <v>22905.98</v>
      </c>
      <c r="T2872" s="8">
        <v>14136.87</v>
      </c>
      <c r="U2872" s="8">
        <v>5807.89</v>
      </c>
      <c r="V2872" s="8">
        <v>0</v>
      </c>
      <c r="W2872" s="8">
        <v>130211.3</v>
      </c>
      <c r="X2872" s="8">
        <v>0</v>
      </c>
      <c r="Y2872" s="8">
        <v>0</v>
      </c>
      <c r="Z2872" s="8">
        <v>0</v>
      </c>
      <c r="AA2872" s="8">
        <v>16104.85</v>
      </c>
      <c r="AB2872" s="8">
        <v>4401.91</v>
      </c>
      <c r="AC2872" s="9">
        <f t="shared" si="264"/>
        <v>11702.94</v>
      </c>
      <c r="AD2872" s="5" t="str">
        <f>$C2872&amp;" "&amp;VLOOKUP(C2872,Tegevusalad!$A$1:$B$89,2,FALSE)</f>
        <v>88 SOTSIAALHOOLEKANNE MAJUTUSETA</v>
      </c>
      <c r="AE2872" s="6">
        <f t="shared" si="265"/>
        <v>124759.35</v>
      </c>
      <c r="AF2872" s="6">
        <f t="shared" si="266"/>
        <v>46973.58</v>
      </c>
      <c r="AG2872" s="6">
        <f t="shared" si="267"/>
        <v>277891.25</v>
      </c>
      <c r="AH2872" s="6">
        <f t="shared" si="268"/>
        <v>75687.45</v>
      </c>
      <c r="AI2872" s="6">
        <f t="shared" si="269"/>
        <v>277891.25</v>
      </c>
    </row>
    <row r="2873" spans="1:35" s="2" customFormat="1">
      <c r="A2873" s="3">
        <v>2016</v>
      </c>
      <c r="B2873" s="3">
        <v>10</v>
      </c>
      <c r="C2873" s="4">
        <v>90</v>
      </c>
      <c r="D2873" s="8">
        <v>1000</v>
      </c>
      <c r="E2873" s="8">
        <v>6227823.96</v>
      </c>
      <c r="F2873" s="8">
        <v>17449.82</v>
      </c>
      <c r="G2873" s="8">
        <v>623034.1</v>
      </c>
      <c r="H2873" s="8">
        <v>288001</v>
      </c>
      <c r="I2873" s="8">
        <v>31302.080000000002</v>
      </c>
      <c r="J2873" s="8">
        <v>141882.04</v>
      </c>
      <c r="K2873" s="8">
        <v>0</v>
      </c>
      <c r="L2873" s="8">
        <v>1247135.28</v>
      </c>
      <c r="M2873" s="8">
        <v>0</v>
      </c>
      <c r="N2873" s="8">
        <v>899685.45</v>
      </c>
      <c r="O2873" s="8">
        <v>109022.83</v>
      </c>
      <c r="P2873" s="8">
        <v>65129.72</v>
      </c>
      <c r="Q2873" s="8">
        <v>13005.55</v>
      </c>
      <c r="R2873" s="8">
        <v>8427.77</v>
      </c>
      <c r="S2873" s="8">
        <v>264009.06</v>
      </c>
      <c r="T2873" s="8">
        <v>157136.84</v>
      </c>
      <c r="U2873" s="8">
        <v>-7759.79</v>
      </c>
      <c r="V2873" s="8">
        <v>0</v>
      </c>
      <c r="W2873" s="8">
        <v>26022.080000000002</v>
      </c>
      <c r="X2873" s="8">
        <v>0</v>
      </c>
      <c r="Y2873" s="8">
        <v>37.97</v>
      </c>
      <c r="Z2873" s="8">
        <v>0</v>
      </c>
      <c r="AA2873" s="8">
        <v>563238.40000000002</v>
      </c>
      <c r="AB2873" s="8">
        <v>215750.6</v>
      </c>
      <c r="AC2873" s="9">
        <f t="shared" si="264"/>
        <v>347487.80000000005</v>
      </c>
      <c r="AD2873" s="5" t="str">
        <f>$C2873&amp;" "&amp;VLOOKUP(C2873,Tegevusalad!$A$1:$B$89,2,FALSE)</f>
        <v>90 LOOME-, KUNSTI- JA MEELELAHUTUSTEGEVUS</v>
      </c>
      <c r="AE2873" s="6">
        <f t="shared" si="265"/>
        <v>5989024.5100000007</v>
      </c>
      <c r="AF2873" s="6">
        <f t="shared" si="266"/>
        <v>3739202.6799999997</v>
      </c>
      <c r="AG2873" s="6">
        <f t="shared" si="267"/>
        <v>6612058.6100000003</v>
      </c>
      <c r="AH2873" s="6">
        <f t="shared" si="268"/>
        <v>4540566.0999999996</v>
      </c>
      <c r="AI2873" s="6">
        <f t="shared" si="269"/>
        <v>6612058.6100000003</v>
      </c>
    </row>
    <row r="2874" spans="1:35" s="2" customFormat="1">
      <c r="A2874" s="3">
        <v>2016</v>
      </c>
      <c r="B2874" s="3">
        <v>10</v>
      </c>
      <c r="C2874" s="4">
        <v>91</v>
      </c>
      <c r="D2874" s="8">
        <v>76</v>
      </c>
      <c r="E2874" s="8">
        <v>1915319.64</v>
      </c>
      <c r="F2874" s="8">
        <v>36607.49</v>
      </c>
      <c r="G2874" s="8">
        <v>3976.53</v>
      </c>
      <c r="H2874" s="8">
        <v>1727.89</v>
      </c>
      <c r="I2874" s="8">
        <v>427.37</v>
      </c>
      <c r="J2874" s="8">
        <v>387.57</v>
      </c>
      <c r="K2874" s="8">
        <v>0</v>
      </c>
      <c r="L2874" s="8">
        <v>386358.62</v>
      </c>
      <c r="M2874" s="8">
        <v>0</v>
      </c>
      <c r="N2874" s="8">
        <v>647095.81000000006</v>
      </c>
      <c r="O2874" s="8">
        <v>1.07</v>
      </c>
      <c r="P2874" s="8">
        <v>391158.83</v>
      </c>
      <c r="Q2874" s="8">
        <v>1092.95</v>
      </c>
      <c r="R2874" s="8">
        <v>645.55999999999995</v>
      </c>
      <c r="S2874" s="8">
        <v>101177.5</v>
      </c>
      <c r="T2874" s="8">
        <v>82985.78</v>
      </c>
      <c r="U2874" s="8">
        <v>181376.12</v>
      </c>
      <c r="V2874" s="8">
        <v>0</v>
      </c>
      <c r="W2874" s="8">
        <v>21204.95</v>
      </c>
      <c r="X2874" s="8">
        <v>0</v>
      </c>
      <c r="Y2874" s="8">
        <v>0</v>
      </c>
      <c r="Z2874" s="8">
        <v>0</v>
      </c>
      <c r="AA2874" s="8">
        <v>111866.74</v>
      </c>
      <c r="AB2874" s="8">
        <v>372603.94</v>
      </c>
      <c r="AC2874" s="9">
        <f t="shared" si="264"/>
        <v>-260737.2</v>
      </c>
      <c r="AD2874" s="5" t="str">
        <f>$C2874&amp;" "&amp;VLOOKUP(C2874,Tegevusalad!$A$1:$B$89,2,FALSE)</f>
        <v>91 RAAMATUKOGUDE, ARHIIVIDE, MUUSEUMIDE JA MUUDE KULTUURIASUTUSTE TEGEVUS</v>
      </c>
      <c r="AE2874" s="6">
        <f t="shared" si="265"/>
        <v>1669373.5099999998</v>
      </c>
      <c r="AF2874" s="6">
        <f t="shared" si="266"/>
        <v>2956147.8800000004</v>
      </c>
      <c r="AG2874" s="6">
        <f t="shared" si="267"/>
        <v>1673350.04</v>
      </c>
      <c r="AH2874" s="6">
        <f t="shared" si="268"/>
        <v>3238706.8500000006</v>
      </c>
      <c r="AI2874" s="6">
        <f t="shared" si="269"/>
        <v>1673350.04</v>
      </c>
    </row>
    <row r="2875" spans="1:35" s="2" customFormat="1">
      <c r="A2875" s="3">
        <v>2016</v>
      </c>
      <c r="B2875" s="3">
        <v>10</v>
      </c>
      <c r="C2875" s="4">
        <v>92</v>
      </c>
      <c r="D2875" s="8">
        <v>13</v>
      </c>
      <c r="E2875" s="8">
        <v>333762.67</v>
      </c>
      <c r="F2875" s="8">
        <v>0</v>
      </c>
      <c r="G2875" s="8">
        <v>17896.650000000001</v>
      </c>
      <c r="H2875" s="8">
        <v>0</v>
      </c>
      <c r="I2875" s="8">
        <v>0</v>
      </c>
      <c r="J2875" s="8">
        <v>0</v>
      </c>
      <c r="K2875" s="8">
        <v>0</v>
      </c>
      <c r="L2875" s="8">
        <v>66752.53</v>
      </c>
      <c r="M2875" s="8">
        <v>0</v>
      </c>
      <c r="N2875" s="8">
        <v>10812.56</v>
      </c>
      <c r="O2875" s="8">
        <v>0</v>
      </c>
      <c r="P2875" s="8">
        <v>0</v>
      </c>
      <c r="Q2875" s="8">
        <v>0</v>
      </c>
      <c r="R2875" s="8">
        <v>0</v>
      </c>
      <c r="S2875" s="8">
        <v>214011.18</v>
      </c>
      <c r="T2875" s="8">
        <v>15874.84</v>
      </c>
      <c r="U2875" s="8">
        <v>45359.66</v>
      </c>
      <c r="V2875" s="8">
        <v>0</v>
      </c>
      <c r="W2875" s="8">
        <v>9863642.2300000004</v>
      </c>
      <c r="X2875" s="8">
        <v>0</v>
      </c>
      <c r="Y2875" s="8">
        <v>0.09</v>
      </c>
      <c r="Z2875" s="8">
        <v>2000</v>
      </c>
      <c r="AA2875" s="8">
        <v>80584.929999999993</v>
      </c>
      <c r="AB2875" s="8">
        <v>26644.87</v>
      </c>
      <c r="AC2875" s="9">
        <f t="shared" si="264"/>
        <v>53940.06</v>
      </c>
      <c r="AD2875" s="5" t="str">
        <f>$C2875&amp;" "&amp;VLOOKUP(C2875,Tegevusalad!$A$1:$B$89,2,FALSE)</f>
        <v>92 HASARTMÄNGUDE JA KIHLVEDUDE KORRALDAMINE</v>
      </c>
      <c r="AE2875" s="6">
        <f t="shared" si="265"/>
        <v>74391.829999999987</v>
      </c>
      <c r="AF2875" s="6">
        <f t="shared" si="266"/>
        <v>-205308.04</v>
      </c>
      <c r="AG2875" s="6">
        <f t="shared" si="267"/>
        <v>92288.48000000001</v>
      </c>
      <c r="AH2875" s="6">
        <f t="shared" si="268"/>
        <v>54062.799999999996</v>
      </c>
      <c r="AI2875" s="6">
        <f t="shared" si="269"/>
        <v>92288.48000000001</v>
      </c>
    </row>
    <row r="2876" spans="1:35" s="2" customFormat="1">
      <c r="A2876" s="3">
        <v>2016</v>
      </c>
      <c r="B2876" s="3">
        <v>10</v>
      </c>
      <c r="C2876" s="4">
        <v>93</v>
      </c>
      <c r="D2876" s="8">
        <v>1007</v>
      </c>
      <c r="E2876" s="8">
        <v>10320065.34</v>
      </c>
      <c r="F2876" s="8">
        <v>126991.8</v>
      </c>
      <c r="G2876" s="8">
        <v>1481610.7</v>
      </c>
      <c r="H2876" s="8">
        <v>953256.5</v>
      </c>
      <c r="I2876" s="8">
        <v>99960.33</v>
      </c>
      <c r="J2876" s="8">
        <v>53181</v>
      </c>
      <c r="K2876" s="8">
        <v>0</v>
      </c>
      <c r="L2876" s="8">
        <v>2075442.19</v>
      </c>
      <c r="M2876" s="8">
        <v>0</v>
      </c>
      <c r="N2876" s="8">
        <v>2275832.09</v>
      </c>
      <c r="O2876" s="8">
        <v>5394.83</v>
      </c>
      <c r="P2876" s="8">
        <v>824157.05</v>
      </c>
      <c r="Q2876" s="8">
        <v>11854.19</v>
      </c>
      <c r="R2876" s="8">
        <v>9829.98</v>
      </c>
      <c r="S2876" s="8">
        <v>1146985.07</v>
      </c>
      <c r="T2876" s="8">
        <v>398695.5</v>
      </c>
      <c r="U2876" s="8">
        <v>17927.28</v>
      </c>
      <c r="V2876" s="8">
        <v>0</v>
      </c>
      <c r="W2876" s="8">
        <v>392498.53</v>
      </c>
      <c r="X2876" s="8">
        <v>1140890.57</v>
      </c>
      <c r="Y2876" s="8">
        <v>4109.92</v>
      </c>
      <c r="Z2876" s="8">
        <v>0.01</v>
      </c>
      <c r="AA2876" s="8">
        <v>768836.91</v>
      </c>
      <c r="AB2876" s="8">
        <v>965116.9</v>
      </c>
      <c r="AC2876" s="9">
        <f t="shared" si="264"/>
        <v>-196279.99</v>
      </c>
      <c r="AD2876" s="5" t="str">
        <f>$C2876&amp;" "&amp;VLOOKUP(C2876,Tegevusalad!$A$1:$B$89,2,FALSE)</f>
        <v>93 SPORDITEGEVUS NING LÕBUSTUS- JA VABA AJA TEGEVUSED</v>
      </c>
      <c r="AE2876" s="6">
        <f t="shared" si="265"/>
        <v>10423035.360000001</v>
      </c>
      <c r="AF2876" s="6">
        <f t="shared" si="266"/>
        <v>10236423.849999998</v>
      </c>
      <c r="AG2876" s="6">
        <f t="shared" si="267"/>
        <v>11904646.060000001</v>
      </c>
      <c r="AH2876" s="6">
        <f t="shared" si="268"/>
        <v>11428310.349999998</v>
      </c>
      <c r="AI2876" s="6">
        <f t="shared" si="269"/>
        <v>10763755.49</v>
      </c>
    </row>
    <row r="2877" spans="1:35" s="2" customFormat="1">
      <c r="A2877" s="3">
        <v>2016</v>
      </c>
      <c r="B2877" s="3">
        <v>10</v>
      </c>
      <c r="C2877" s="4">
        <v>94</v>
      </c>
      <c r="D2877" s="8">
        <v>262</v>
      </c>
      <c r="E2877" s="8">
        <v>1996212.25</v>
      </c>
      <c r="F2877" s="8">
        <v>21188.65</v>
      </c>
      <c r="G2877" s="8">
        <v>62405.11</v>
      </c>
      <c r="H2877" s="8">
        <v>9211</v>
      </c>
      <c r="I2877" s="8">
        <v>0</v>
      </c>
      <c r="J2877" s="8">
        <v>0</v>
      </c>
      <c r="K2877" s="8">
        <v>0</v>
      </c>
      <c r="L2877" s="8">
        <v>401149.46</v>
      </c>
      <c r="M2877" s="8">
        <v>0</v>
      </c>
      <c r="N2877" s="8">
        <v>439519.04</v>
      </c>
      <c r="O2877" s="8">
        <v>113.19</v>
      </c>
      <c r="P2877" s="8">
        <v>38713.18</v>
      </c>
      <c r="Q2877" s="8">
        <v>861.79</v>
      </c>
      <c r="R2877" s="8">
        <v>921.71</v>
      </c>
      <c r="S2877" s="8">
        <v>59690.78</v>
      </c>
      <c r="T2877" s="8">
        <v>7511.36</v>
      </c>
      <c r="U2877" s="8">
        <v>12435.52</v>
      </c>
      <c r="V2877" s="8">
        <v>0</v>
      </c>
      <c r="W2877" s="8">
        <v>165001.51999999999</v>
      </c>
      <c r="X2877" s="8">
        <v>798.3</v>
      </c>
      <c r="Y2877" s="8">
        <v>1643.75</v>
      </c>
      <c r="Z2877" s="8">
        <v>0</v>
      </c>
      <c r="AA2877" s="8">
        <v>118270.65</v>
      </c>
      <c r="AB2877" s="8">
        <v>154996.48000000001</v>
      </c>
      <c r="AC2877" s="9">
        <f t="shared" si="264"/>
        <v>-36725.830000000016</v>
      </c>
      <c r="AD2877" s="5" t="str">
        <f>$C2877&amp;" "&amp;VLOOKUP(C2877,Tegevusalad!$A$1:$B$89,2,FALSE)</f>
        <v>94 ORGANISATSIOONIDE TEGEVUS</v>
      </c>
      <c r="AE2877" s="6">
        <f t="shared" si="265"/>
        <v>1946072.9</v>
      </c>
      <c r="AF2877" s="6">
        <f t="shared" si="266"/>
        <v>2129511.5</v>
      </c>
      <c r="AG2877" s="6">
        <f t="shared" si="267"/>
        <v>2008478.01</v>
      </c>
      <c r="AH2877" s="6">
        <f t="shared" si="268"/>
        <v>2202203.75</v>
      </c>
      <c r="AI2877" s="6">
        <f t="shared" si="269"/>
        <v>2007679.71</v>
      </c>
    </row>
    <row r="2878" spans="1:35" s="2" customFormat="1">
      <c r="A2878" s="3">
        <v>2016</v>
      </c>
      <c r="B2878" s="3">
        <v>10</v>
      </c>
      <c r="C2878" s="4">
        <v>95</v>
      </c>
      <c r="D2878" s="8">
        <v>355</v>
      </c>
      <c r="E2878" s="8">
        <v>2795479.8</v>
      </c>
      <c r="F2878" s="8">
        <v>528.71</v>
      </c>
      <c r="G2878" s="8">
        <v>389084.84</v>
      </c>
      <c r="H2878" s="8">
        <v>322800.95</v>
      </c>
      <c r="I2878" s="8">
        <v>19369.64</v>
      </c>
      <c r="J2878" s="8">
        <v>22829.46</v>
      </c>
      <c r="K2878" s="8">
        <v>0</v>
      </c>
      <c r="L2878" s="8">
        <v>559143.56999999995</v>
      </c>
      <c r="M2878" s="8">
        <v>0</v>
      </c>
      <c r="N2878" s="8">
        <v>323761.44</v>
      </c>
      <c r="O2878" s="8">
        <v>14462.11</v>
      </c>
      <c r="P2878" s="8">
        <v>5879.63</v>
      </c>
      <c r="Q2878" s="8">
        <v>4286.79</v>
      </c>
      <c r="R2878" s="8">
        <v>3111.77</v>
      </c>
      <c r="S2878" s="8">
        <v>477084.56</v>
      </c>
      <c r="T2878" s="8">
        <v>404518.79</v>
      </c>
      <c r="U2878" s="8">
        <v>2086.8200000000002</v>
      </c>
      <c r="V2878" s="8">
        <v>0</v>
      </c>
      <c r="W2878" s="8">
        <v>432.01</v>
      </c>
      <c r="X2878" s="8">
        <v>116.76</v>
      </c>
      <c r="Y2878" s="8">
        <v>13.01</v>
      </c>
      <c r="Z2878" s="8">
        <v>0.12</v>
      </c>
      <c r="AA2878" s="8">
        <v>259990.05</v>
      </c>
      <c r="AB2878" s="8">
        <v>24595.03</v>
      </c>
      <c r="AC2878" s="9">
        <f t="shared" si="264"/>
        <v>235395.02</v>
      </c>
      <c r="AD2878" s="5" t="str">
        <f>$C2878&amp;" "&amp;VLOOKUP(C2878,Tegevusalad!$A$1:$B$89,2,FALSE)</f>
        <v>95 ARVUTITE NING TARBEESEMETE JA KODUTARVETE PARANDUS</v>
      </c>
      <c r="AE2878" s="6">
        <f t="shared" si="265"/>
        <v>2316953.8899999997</v>
      </c>
      <c r="AF2878" s="6">
        <f t="shared" si="266"/>
        <v>1082884.1199999999</v>
      </c>
      <c r="AG2878" s="6">
        <f t="shared" si="267"/>
        <v>2706038.7299999995</v>
      </c>
      <c r="AH2878" s="6">
        <f t="shared" si="268"/>
        <v>1634366.05</v>
      </c>
      <c r="AI2878" s="6">
        <f t="shared" si="269"/>
        <v>2705921.9699999997</v>
      </c>
    </row>
    <row r="2879" spans="1:35" s="2" customFormat="1">
      <c r="A2879" s="3">
        <v>2016</v>
      </c>
      <c r="B2879" s="3">
        <v>10</v>
      </c>
      <c r="C2879" s="4">
        <v>96</v>
      </c>
      <c r="D2879" s="8">
        <v>1594</v>
      </c>
      <c r="E2879" s="8">
        <v>11365790.699999999</v>
      </c>
      <c r="F2879" s="8">
        <v>63607.69</v>
      </c>
      <c r="G2879" s="8">
        <v>2933672.2</v>
      </c>
      <c r="H2879" s="8">
        <v>1803206.67</v>
      </c>
      <c r="I2879" s="8">
        <v>282136.86</v>
      </c>
      <c r="J2879" s="8">
        <v>238337.19</v>
      </c>
      <c r="K2879" s="8">
        <v>0</v>
      </c>
      <c r="L2879" s="8">
        <v>2278882.73</v>
      </c>
      <c r="M2879" s="8">
        <v>0</v>
      </c>
      <c r="N2879" s="8">
        <v>1561019.79</v>
      </c>
      <c r="O2879" s="8">
        <v>11224.09</v>
      </c>
      <c r="P2879" s="8">
        <v>134253.44</v>
      </c>
      <c r="Q2879" s="8">
        <v>19205.45</v>
      </c>
      <c r="R2879" s="8">
        <v>14494.06</v>
      </c>
      <c r="S2879" s="8">
        <v>1037015.4</v>
      </c>
      <c r="T2879" s="8">
        <v>597907.96</v>
      </c>
      <c r="U2879" s="8">
        <v>4149.32</v>
      </c>
      <c r="V2879" s="8">
        <v>0</v>
      </c>
      <c r="W2879" s="8">
        <v>65955.149999999994</v>
      </c>
      <c r="X2879" s="8">
        <v>46.8</v>
      </c>
      <c r="Y2879" s="8">
        <v>113.78</v>
      </c>
      <c r="Z2879" s="8">
        <v>45.4</v>
      </c>
      <c r="AA2879" s="8">
        <v>958629.55</v>
      </c>
      <c r="AB2879" s="8">
        <v>240698.23</v>
      </c>
      <c r="AC2879" s="9">
        <f t="shared" si="264"/>
        <v>717931.32000000007</v>
      </c>
      <c r="AD2879" s="5" t="str">
        <f>$C2879&amp;" "&amp;VLOOKUP(C2879,Tegevusalad!$A$1:$B$89,2,FALSE)</f>
        <v>96 MUU TEENINDUS</v>
      </c>
      <c r="AE2879" s="6">
        <f t="shared" si="265"/>
        <v>10388280.469999999</v>
      </c>
      <c r="AF2879" s="6">
        <f t="shared" si="266"/>
        <v>6780284.0799999991</v>
      </c>
      <c r="AG2879" s="6">
        <f t="shared" si="267"/>
        <v>13321952.67</v>
      </c>
      <c r="AH2879" s="6">
        <f t="shared" si="268"/>
        <v>7877569.25</v>
      </c>
      <c r="AI2879" s="6">
        <f t="shared" si="269"/>
        <v>13321905.869999999</v>
      </c>
    </row>
    <row r="2880" spans="1:35" s="2" customFormat="1">
      <c r="A2880" s="3">
        <v>2016</v>
      </c>
      <c r="B2880" s="3">
        <v>10</v>
      </c>
      <c r="C2880" s="3"/>
      <c r="D2880" s="8">
        <v>1066</v>
      </c>
      <c r="E2880" s="8">
        <v>83893943.090000004</v>
      </c>
      <c r="F2880" s="8">
        <v>1828368.98</v>
      </c>
      <c r="G2880" s="8">
        <v>86700575.959999993</v>
      </c>
      <c r="H2880" s="8">
        <v>30238733</v>
      </c>
      <c r="I2880" s="8">
        <v>28575898.890000001</v>
      </c>
      <c r="J2880" s="8">
        <v>50721431.920000002</v>
      </c>
      <c r="K2880" s="8">
        <v>0</v>
      </c>
      <c r="L2880" s="8">
        <v>16943341.829999998</v>
      </c>
      <c r="M2880" s="8">
        <v>0</v>
      </c>
      <c r="N2880" s="8">
        <v>14611627.1</v>
      </c>
      <c r="O2880" s="8">
        <v>1656867.68</v>
      </c>
      <c r="P2880" s="8">
        <v>63585.98</v>
      </c>
      <c r="Q2880" s="8">
        <v>4511.33</v>
      </c>
      <c r="R2880" s="8">
        <v>3961.48</v>
      </c>
      <c r="S2880" s="8">
        <v>41832470.390000001</v>
      </c>
      <c r="T2880" s="8">
        <v>40601452.840000004</v>
      </c>
      <c r="U2880" s="8">
        <v>632487.03</v>
      </c>
      <c r="V2880" s="8">
        <v>420600.41</v>
      </c>
      <c r="W2880" s="8">
        <v>1666906</v>
      </c>
      <c r="X2880" s="8">
        <v>0</v>
      </c>
      <c r="Y2880" s="8">
        <v>0</v>
      </c>
      <c r="Z2880" s="8">
        <v>0.02</v>
      </c>
      <c r="AA2880" s="8">
        <v>5652203.0800000001</v>
      </c>
      <c r="AB2880" s="8">
        <v>3320488.37</v>
      </c>
      <c r="AC2880" s="9">
        <f t="shared" si="264"/>
        <v>2331714.71</v>
      </c>
      <c r="AD2880" s="5" t="e">
        <f>$C2880&amp;" "&amp;VLOOKUP(C2880,Tegevusalad!$A$1:$B$89,2,FALSE)</f>
        <v>#N/A</v>
      </c>
      <c r="AE2880" s="6">
        <f t="shared" si="265"/>
        <v>43257354.650000006</v>
      </c>
      <c r="AF2880" s="6">
        <f t="shared" si="266"/>
        <v>22749247.489999998</v>
      </c>
      <c r="AG2880" s="6">
        <f t="shared" si="267"/>
        <v>129957930.61</v>
      </c>
      <c r="AH2880" s="6">
        <f t="shared" si="268"/>
        <v>73077942.899999991</v>
      </c>
      <c r="AI2880" s="6">
        <f t="shared" si="269"/>
        <v>129957930.61</v>
      </c>
    </row>
    <row r="2881" spans="1:35" s="2" customFormat="1">
      <c r="A2881" s="3">
        <v>2016</v>
      </c>
      <c r="B2881" s="3">
        <v>11</v>
      </c>
      <c r="C2881" s="4">
        <v>1</v>
      </c>
      <c r="D2881" s="8">
        <v>4541</v>
      </c>
      <c r="E2881" s="8">
        <v>75971757.299999997</v>
      </c>
      <c r="F2881" s="8">
        <v>73066.820000000007</v>
      </c>
      <c r="G2881" s="8">
        <v>5169469.4000000004</v>
      </c>
      <c r="H2881" s="8">
        <v>3919615.38</v>
      </c>
      <c r="I2881" s="8">
        <v>3280089.84</v>
      </c>
      <c r="J2881" s="8">
        <v>1013510.93</v>
      </c>
      <c r="K2881" s="8">
        <v>0</v>
      </c>
      <c r="L2881" s="8">
        <v>15200927.630000001</v>
      </c>
      <c r="M2881" s="8">
        <v>0</v>
      </c>
      <c r="N2881" s="8">
        <v>11668192.77</v>
      </c>
      <c r="O2881" s="8">
        <v>30466.240000000002</v>
      </c>
      <c r="P2881" s="8">
        <v>1742489.57</v>
      </c>
      <c r="Q2881" s="8">
        <v>49233.279999999999</v>
      </c>
      <c r="R2881" s="8">
        <v>42700.39</v>
      </c>
      <c r="S2881" s="8">
        <v>1779080.9</v>
      </c>
      <c r="T2881" s="8">
        <v>1467070.03</v>
      </c>
      <c r="U2881" s="8">
        <v>220920.34</v>
      </c>
      <c r="V2881" s="8">
        <v>110637.2</v>
      </c>
      <c r="W2881" s="8">
        <v>526249.17000000004</v>
      </c>
      <c r="X2881" s="8">
        <v>85637.92</v>
      </c>
      <c r="Y2881" s="8">
        <v>17.55</v>
      </c>
      <c r="Z2881" s="8">
        <v>602.15</v>
      </c>
      <c r="AA2881" s="8">
        <v>6252741.9299999997</v>
      </c>
      <c r="AB2881" s="8">
        <v>2720591.67</v>
      </c>
      <c r="AC2881" s="9">
        <f t="shared" si="264"/>
        <v>3532150.26</v>
      </c>
      <c r="AD2881" s="5" t="str">
        <f>$C2881&amp;" "&amp;VLOOKUP(C2881,Tegevusalad!$A$1:$B$89,2,FALSE)</f>
        <v>1 TAIME- JA LOOMAKASVATUS, JAHINDUS JA NEID TEENINDAVAD TEGEVUSALAD</v>
      </c>
      <c r="AE2881" s="6">
        <f t="shared" si="265"/>
        <v>74130460.799999997</v>
      </c>
      <c r="AF2881" s="6">
        <f t="shared" si="266"/>
        <v>56512770.559999995</v>
      </c>
      <c r="AG2881" s="6">
        <f t="shared" si="267"/>
        <v>79299930.200000003</v>
      </c>
      <c r="AH2881" s="6">
        <f t="shared" si="268"/>
        <v>58554465.799999997</v>
      </c>
      <c r="AI2881" s="6">
        <f t="shared" si="269"/>
        <v>79214292.280000001</v>
      </c>
    </row>
    <row r="2882" spans="1:35" s="2" customFormat="1">
      <c r="A2882" s="3">
        <v>2016</v>
      </c>
      <c r="B2882" s="3">
        <v>11</v>
      </c>
      <c r="C2882" s="4">
        <v>2</v>
      </c>
      <c r="D2882" s="8">
        <v>1867</v>
      </c>
      <c r="E2882" s="8">
        <v>40232945.530000001</v>
      </c>
      <c r="F2882" s="8">
        <v>6516.75</v>
      </c>
      <c r="G2882" s="8">
        <v>3727094.91</v>
      </c>
      <c r="H2882" s="8">
        <v>2372629.09</v>
      </c>
      <c r="I2882" s="8">
        <v>1925018.04</v>
      </c>
      <c r="J2882" s="8">
        <v>697807.24</v>
      </c>
      <c r="K2882" s="8">
        <v>0</v>
      </c>
      <c r="L2882" s="8">
        <v>8047175.54</v>
      </c>
      <c r="M2882" s="8">
        <v>0</v>
      </c>
      <c r="N2882" s="8">
        <v>6353702.0599999996</v>
      </c>
      <c r="O2882" s="8">
        <v>9519.42</v>
      </c>
      <c r="P2882" s="8">
        <v>742430.14</v>
      </c>
      <c r="Q2882" s="8">
        <v>30286.23</v>
      </c>
      <c r="R2882" s="8">
        <v>31653.040000000001</v>
      </c>
      <c r="S2882" s="8">
        <v>1092050.23</v>
      </c>
      <c r="T2882" s="8">
        <v>771635.84</v>
      </c>
      <c r="U2882" s="8">
        <v>7832.16</v>
      </c>
      <c r="V2882" s="8">
        <v>1500</v>
      </c>
      <c r="W2882" s="8">
        <v>2615945.42</v>
      </c>
      <c r="X2882" s="8">
        <v>8927.4599999999991</v>
      </c>
      <c r="Y2882" s="8">
        <v>1196</v>
      </c>
      <c r="Z2882" s="8">
        <v>0</v>
      </c>
      <c r="AA2882" s="8">
        <v>2798430.65</v>
      </c>
      <c r="AB2882" s="8">
        <v>1103761.17</v>
      </c>
      <c r="AC2882" s="9">
        <f t="shared" ref="AC2882:AC2945" si="270">AA2882-AB2882</f>
        <v>1694669.48</v>
      </c>
      <c r="AD2882" s="5" t="str">
        <f>$C2882&amp;" "&amp;VLOOKUP(C2882,Tegevusalad!$A$1:$B$89,2,FALSE)</f>
        <v>2 METSAMAJANDUS JA METSAVARUMINE</v>
      </c>
      <c r="AE2882" s="6">
        <f t="shared" si="265"/>
        <v>39148507.350000001</v>
      </c>
      <c r="AF2882" s="6">
        <f t="shared" si="266"/>
        <v>30780796.009999998</v>
      </c>
      <c r="AG2882" s="6">
        <f t="shared" si="267"/>
        <v>42875602.259999998</v>
      </c>
      <c r="AH2882" s="6">
        <f t="shared" si="268"/>
        <v>31926775.499999996</v>
      </c>
      <c r="AI2882" s="6">
        <f t="shared" si="269"/>
        <v>42866674.799999997</v>
      </c>
    </row>
    <row r="2883" spans="1:35" s="2" customFormat="1">
      <c r="A2883" s="3">
        <v>2016</v>
      </c>
      <c r="B2883" s="3">
        <v>11</v>
      </c>
      <c r="C2883" s="4">
        <v>3</v>
      </c>
      <c r="D2883" s="8">
        <v>257</v>
      </c>
      <c r="E2883" s="8">
        <v>1985911.55</v>
      </c>
      <c r="F2883" s="8">
        <v>918.81</v>
      </c>
      <c r="G2883" s="8">
        <v>227568.85</v>
      </c>
      <c r="H2883" s="8">
        <v>227463.63</v>
      </c>
      <c r="I2883" s="8">
        <v>173817.7</v>
      </c>
      <c r="J2883" s="8">
        <v>0</v>
      </c>
      <c r="K2883" s="8">
        <v>0</v>
      </c>
      <c r="L2883" s="8">
        <v>397265.02</v>
      </c>
      <c r="M2883" s="8">
        <v>0</v>
      </c>
      <c r="N2883" s="8">
        <v>175164.45</v>
      </c>
      <c r="O2883" s="8">
        <v>0</v>
      </c>
      <c r="P2883" s="8">
        <v>11283.52</v>
      </c>
      <c r="Q2883" s="8">
        <v>686.5</v>
      </c>
      <c r="R2883" s="8">
        <v>2100.66</v>
      </c>
      <c r="S2883" s="8">
        <v>119992.11</v>
      </c>
      <c r="T2883" s="8">
        <v>105253.84</v>
      </c>
      <c r="U2883" s="8">
        <v>8.94</v>
      </c>
      <c r="V2883" s="8">
        <v>0</v>
      </c>
      <c r="W2883" s="8">
        <v>49913.95</v>
      </c>
      <c r="X2883" s="8">
        <v>0</v>
      </c>
      <c r="Y2883" s="8">
        <v>0</v>
      </c>
      <c r="Z2883" s="8">
        <v>458</v>
      </c>
      <c r="AA2883" s="8">
        <v>272757.88</v>
      </c>
      <c r="AB2883" s="8">
        <v>51115.31</v>
      </c>
      <c r="AC2883" s="9">
        <f t="shared" si="270"/>
        <v>221642.57</v>
      </c>
      <c r="AD2883" s="5" t="str">
        <f>$C2883&amp;" "&amp;VLOOKUP(C2883,Tegevusalad!$A$1:$B$89,2,FALSE)</f>
        <v>3 KALAPÜÜK JA VESIVILJELUS</v>
      </c>
      <c r="AE2883" s="6">
        <f t="shared" ref="AE2883:AE2946" si="271">(E2883+F2883+X2883)-(S2883+U2883)</f>
        <v>1866829.31</v>
      </c>
      <c r="AF2883" s="6">
        <f t="shared" ref="AF2883:AF2946" si="272">((N2883+R2883-O2883)/0.2)-S2883-(U2883-V2883)</f>
        <v>766324.50000000012</v>
      </c>
      <c r="AG2883" s="6">
        <f t="shared" ref="AG2883:AG2946" si="273">(E2883+F2883+G2883+X2883)-(S2883+U2883)</f>
        <v>2094398.16</v>
      </c>
      <c r="AH2883" s="6">
        <f t="shared" ref="AH2883:AH2946" si="274">(N2883+R2883)/0.2</f>
        <v>886325.55</v>
      </c>
      <c r="AI2883" s="6">
        <f t="shared" ref="AI2883:AI2946" si="275">(E2883+F2883+G2883)-(S2883+U2883)</f>
        <v>2094398.16</v>
      </c>
    </row>
    <row r="2884" spans="1:35" s="2" customFormat="1">
      <c r="A2884" s="3">
        <v>2016</v>
      </c>
      <c r="B2884" s="3">
        <v>11</v>
      </c>
      <c r="C2884" s="4">
        <v>5</v>
      </c>
      <c r="D2884" s="8">
        <v>1</v>
      </c>
      <c r="E2884" s="8">
        <v>477.6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95.52</v>
      </c>
      <c r="M2884" s="8">
        <v>0</v>
      </c>
      <c r="N2884" s="8">
        <v>44.25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51.27</v>
      </c>
      <c r="AB2884" s="8">
        <v>0</v>
      </c>
      <c r="AC2884" s="9">
        <f t="shared" si="270"/>
        <v>51.27</v>
      </c>
      <c r="AD2884" s="5" t="str">
        <f>$C2884&amp;" "&amp;VLOOKUP(C2884,Tegevusalad!$A$1:$B$89,2,FALSE)</f>
        <v>5 KIVI- JA PRUUNSÖE KAEVANDAMINE</v>
      </c>
      <c r="AE2884" s="6">
        <f t="shared" si="271"/>
        <v>477.6</v>
      </c>
      <c r="AF2884" s="6">
        <f t="shared" si="272"/>
        <v>221.25</v>
      </c>
      <c r="AG2884" s="6">
        <f t="shared" si="273"/>
        <v>477.6</v>
      </c>
      <c r="AH2884" s="6">
        <f t="shared" si="274"/>
        <v>221.25</v>
      </c>
      <c r="AI2884" s="6">
        <f t="shared" si="275"/>
        <v>477.6</v>
      </c>
    </row>
    <row r="2885" spans="1:35" s="2" customFormat="1">
      <c r="A2885" s="3">
        <v>2016</v>
      </c>
      <c r="B2885" s="3">
        <v>11</v>
      </c>
      <c r="C2885" s="4">
        <v>6</v>
      </c>
      <c r="D2885" s="8">
        <v>2</v>
      </c>
      <c r="E2885" s="8">
        <v>867677.81</v>
      </c>
      <c r="F2885" s="8">
        <v>0</v>
      </c>
      <c r="G2885" s="8">
        <v>1555766.28</v>
      </c>
      <c r="H2885" s="8">
        <v>0</v>
      </c>
      <c r="I2885" s="8">
        <v>0</v>
      </c>
      <c r="J2885" s="8">
        <v>0</v>
      </c>
      <c r="K2885" s="8">
        <v>0</v>
      </c>
      <c r="L2885" s="8">
        <v>173535.56</v>
      </c>
      <c r="M2885" s="8">
        <v>0</v>
      </c>
      <c r="N2885" s="8">
        <v>302516.3</v>
      </c>
      <c r="O2885" s="8">
        <v>0</v>
      </c>
      <c r="P2885" s="8">
        <v>23921.15</v>
      </c>
      <c r="Q2885" s="8">
        <v>0</v>
      </c>
      <c r="R2885" s="8">
        <v>419.27</v>
      </c>
      <c r="S2885" s="8">
        <v>3701.1</v>
      </c>
      <c r="T2885" s="8">
        <v>3701.1</v>
      </c>
      <c r="U2885" s="8">
        <v>0</v>
      </c>
      <c r="V2885" s="8">
        <v>0</v>
      </c>
      <c r="W2885" s="8">
        <v>3378.13</v>
      </c>
      <c r="X2885" s="8">
        <v>6348.56</v>
      </c>
      <c r="Y2885" s="8">
        <v>118.24</v>
      </c>
      <c r="Z2885" s="8">
        <v>0</v>
      </c>
      <c r="AA2885" s="8">
        <v>0</v>
      </c>
      <c r="AB2885" s="8">
        <v>128862.5</v>
      </c>
      <c r="AC2885" s="9">
        <f t="shared" si="270"/>
        <v>-128862.5</v>
      </c>
      <c r="AD2885" s="5" t="str">
        <f>$C2885&amp;" "&amp;VLOOKUP(C2885,Tegevusalad!$A$1:$B$89,2,FALSE)</f>
        <v>6 TOORNAFTA JA MAAGAASI TOOTMINE</v>
      </c>
      <c r="AE2885" s="6">
        <f t="shared" si="271"/>
        <v>870325.27000000014</v>
      </c>
      <c r="AF2885" s="6">
        <f t="shared" si="272"/>
        <v>1510976.7499999998</v>
      </c>
      <c r="AG2885" s="6">
        <f t="shared" si="273"/>
        <v>2426091.5499999998</v>
      </c>
      <c r="AH2885" s="6">
        <f t="shared" si="274"/>
        <v>1514677.8499999999</v>
      </c>
      <c r="AI2885" s="6">
        <f t="shared" si="275"/>
        <v>2419742.9899999998</v>
      </c>
    </row>
    <row r="2886" spans="1:35" s="2" customFormat="1">
      <c r="A2886" s="3">
        <v>2016</v>
      </c>
      <c r="B2886" s="3">
        <v>11</v>
      </c>
      <c r="C2886" s="4">
        <v>8</v>
      </c>
      <c r="D2886" s="8">
        <v>123</v>
      </c>
      <c r="E2886" s="8">
        <v>9955654.0500000007</v>
      </c>
      <c r="F2886" s="8">
        <v>3354.54</v>
      </c>
      <c r="G2886" s="8">
        <v>4125816.85</v>
      </c>
      <c r="H2886" s="8">
        <v>3240729.35</v>
      </c>
      <c r="I2886" s="8">
        <v>3171825.65</v>
      </c>
      <c r="J2886" s="8">
        <v>851387.65</v>
      </c>
      <c r="K2886" s="8">
        <v>0</v>
      </c>
      <c r="L2886" s="8">
        <v>1991432.69</v>
      </c>
      <c r="M2886" s="8">
        <v>0</v>
      </c>
      <c r="N2886" s="8">
        <v>1665233.8</v>
      </c>
      <c r="O2886" s="8">
        <v>6342.01</v>
      </c>
      <c r="P2886" s="8">
        <v>131984.98000000001</v>
      </c>
      <c r="Q2886" s="8">
        <v>3312.6</v>
      </c>
      <c r="R2886" s="8">
        <v>7486.28</v>
      </c>
      <c r="S2886" s="8">
        <v>1086971.45</v>
      </c>
      <c r="T2886" s="8">
        <v>882854.13</v>
      </c>
      <c r="U2886" s="8">
        <v>0</v>
      </c>
      <c r="V2886" s="8">
        <v>0</v>
      </c>
      <c r="W2886" s="8">
        <v>56345.4</v>
      </c>
      <c r="X2886" s="8">
        <v>11964.41</v>
      </c>
      <c r="Y2886" s="8">
        <v>2643.78</v>
      </c>
      <c r="Z2886" s="8">
        <v>0</v>
      </c>
      <c r="AA2886" s="8">
        <v>642074.11</v>
      </c>
      <c r="AB2886" s="8">
        <v>313231.44</v>
      </c>
      <c r="AC2886" s="9">
        <f t="shared" si="270"/>
        <v>328842.67</v>
      </c>
      <c r="AD2886" s="5" t="str">
        <f>$C2886&amp;" "&amp;VLOOKUP(C2886,Tegevusalad!$A$1:$B$89,2,FALSE)</f>
        <v>8 MUU KAEVANDAMINE</v>
      </c>
      <c r="AE2886" s="6">
        <f t="shared" si="271"/>
        <v>8884001.5500000007</v>
      </c>
      <c r="AF2886" s="6">
        <f t="shared" si="272"/>
        <v>7244918.8999999994</v>
      </c>
      <c r="AG2886" s="6">
        <f t="shared" si="273"/>
        <v>13009818.4</v>
      </c>
      <c r="AH2886" s="6">
        <f t="shared" si="274"/>
        <v>8363600.4000000004</v>
      </c>
      <c r="AI2886" s="6">
        <f t="shared" si="275"/>
        <v>12997853.99</v>
      </c>
    </row>
    <row r="2887" spans="1:35" s="2" customFormat="1">
      <c r="A2887" s="3">
        <v>2016</v>
      </c>
      <c r="B2887" s="3">
        <v>11</v>
      </c>
      <c r="C2887" s="4">
        <v>9</v>
      </c>
      <c r="D2887" s="8">
        <v>21</v>
      </c>
      <c r="E2887" s="8">
        <v>660511.75</v>
      </c>
      <c r="F2887" s="8">
        <v>0</v>
      </c>
      <c r="G2887" s="8">
        <v>17525.55</v>
      </c>
      <c r="H2887" s="8">
        <v>14525.55</v>
      </c>
      <c r="I2887" s="8">
        <v>0</v>
      </c>
      <c r="J2887" s="8">
        <v>0</v>
      </c>
      <c r="K2887" s="8">
        <v>0</v>
      </c>
      <c r="L2887" s="8">
        <v>132102.34</v>
      </c>
      <c r="M2887" s="8">
        <v>0</v>
      </c>
      <c r="N2887" s="8">
        <v>132558.53</v>
      </c>
      <c r="O2887" s="8">
        <v>0</v>
      </c>
      <c r="P2887" s="8">
        <v>48873.73</v>
      </c>
      <c r="Q2887" s="8">
        <v>1362.51</v>
      </c>
      <c r="R2887" s="8">
        <v>637.20000000000005</v>
      </c>
      <c r="S2887" s="8">
        <v>2177.54</v>
      </c>
      <c r="T2887" s="8">
        <v>0</v>
      </c>
      <c r="U2887" s="8">
        <v>0</v>
      </c>
      <c r="V2887" s="8">
        <v>0</v>
      </c>
      <c r="W2887" s="8">
        <v>3829.3</v>
      </c>
      <c r="X2887" s="8">
        <v>9459.4</v>
      </c>
      <c r="Y2887" s="8">
        <v>0</v>
      </c>
      <c r="Z2887" s="8">
        <v>0</v>
      </c>
      <c r="AA2887" s="8">
        <v>34261.230000000003</v>
      </c>
      <c r="AB2887" s="8">
        <v>34717.42</v>
      </c>
      <c r="AC2887" s="9">
        <f t="shared" si="270"/>
        <v>-456.18999999999505</v>
      </c>
      <c r="AD2887" s="5" t="str">
        <f>$C2887&amp;" "&amp;VLOOKUP(C2887,Tegevusalad!$A$1:$B$89,2,FALSE)</f>
        <v>9 KAEVANDAMIST ABISTAVAD TEGEVUSALAD</v>
      </c>
      <c r="AE2887" s="6">
        <f t="shared" si="271"/>
        <v>667793.61</v>
      </c>
      <c r="AF2887" s="6">
        <f t="shared" si="272"/>
        <v>663801.11</v>
      </c>
      <c r="AG2887" s="6">
        <f t="shared" si="273"/>
        <v>685319.16</v>
      </c>
      <c r="AH2887" s="6">
        <f t="shared" si="274"/>
        <v>665978.65</v>
      </c>
      <c r="AI2887" s="6">
        <f t="shared" si="275"/>
        <v>675859.76</v>
      </c>
    </row>
    <row r="2888" spans="1:35" s="2" customFormat="1">
      <c r="A2888" s="3">
        <v>2016</v>
      </c>
      <c r="B2888" s="3">
        <v>11</v>
      </c>
      <c r="C2888" s="4">
        <v>10</v>
      </c>
      <c r="D2888" s="8">
        <v>570</v>
      </c>
      <c r="E2888" s="8">
        <v>120209797.76000001</v>
      </c>
      <c r="F2888" s="8">
        <v>5971.08</v>
      </c>
      <c r="G2888" s="8">
        <v>47841415.399999999</v>
      </c>
      <c r="H2888" s="8">
        <v>41141578.189999998</v>
      </c>
      <c r="I2888" s="8">
        <v>39946581.229999997</v>
      </c>
      <c r="J2888" s="8">
        <v>5772518.0800000001</v>
      </c>
      <c r="K2888" s="8">
        <v>0</v>
      </c>
      <c r="L2888" s="8">
        <v>24042496.969999999</v>
      </c>
      <c r="M2888" s="8">
        <v>139813.5</v>
      </c>
      <c r="N2888" s="8">
        <v>22714419.07</v>
      </c>
      <c r="O2888" s="8">
        <v>833462.53</v>
      </c>
      <c r="P2888" s="8">
        <v>1019897.97</v>
      </c>
      <c r="Q2888" s="8">
        <v>24619.119999999999</v>
      </c>
      <c r="R2888" s="8">
        <v>31369.31</v>
      </c>
      <c r="S2888" s="8">
        <v>31552181.079999998</v>
      </c>
      <c r="T2888" s="8">
        <v>26294642.41</v>
      </c>
      <c r="U2888" s="8">
        <v>152167.41</v>
      </c>
      <c r="V2888" s="8">
        <v>137.19999999999999</v>
      </c>
      <c r="W2888" s="8">
        <v>744673.14</v>
      </c>
      <c r="X2888" s="8">
        <v>10375.74</v>
      </c>
      <c r="Y2888" s="8">
        <v>0.03</v>
      </c>
      <c r="Z2888" s="8">
        <v>0.11</v>
      </c>
      <c r="AA2888" s="8">
        <v>4103800.6</v>
      </c>
      <c r="AB2888" s="8">
        <v>2635909.2799999998</v>
      </c>
      <c r="AC2888" s="9">
        <f t="shared" si="270"/>
        <v>1467891.3200000003</v>
      </c>
      <c r="AD2888" s="5" t="str">
        <f>$C2888&amp;" "&amp;VLOOKUP(C2888,Tegevusalad!$A$1:$B$89,2,FALSE)</f>
        <v>10 TOIDUAINETE TOOTMINE</v>
      </c>
      <c r="AE2888" s="6">
        <f t="shared" si="271"/>
        <v>88521796.090000004</v>
      </c>
      <c r="AF2888" s="6">
        <f t="shared" si="272"/>
        <v>77857417.959999993</v>
      </c>
      <c r="AG2888" s="6">
        <f t="shared" si="273"/>
        <v>136363211.49000001</v>
      </c>
      <c r="AH2888" s="6">
        <f t="shared" si="274"/>
        <v>113728941.89999999</v>
      </c>
      <c r="AI2888" s="6">
        <f t="shared" si="275"/>
        <v>136352835.75</v>
      </c>
    </row>
    <row r="2889" spans="1:35" s="2" customFormat="1">
      <c r="A2889" s="3">
        <v>2016</v>
      </c>
      <c r="B2889" s="3">
        <v>11</v>
      </c>
      <c r="C2889" s="4">
        <v>11</v>
      </c>
      <c r="D2889" s="8">
        <v>94</v>
      </c>
      <c r="E2889" s="8">
        <v>37038663.609999999</v>
      </c>
      <c r="F2889" s="8">
        <v>220.18</v>
      </c>
      <c r="G2889" s="8">
        <v>4643969.43</v>
      </c>
      <c r="H2889" s="8">
        <v>3325661.27</v>
      </c>
      <c r="I2889" s="8">
        <v>3153213.15</v>
      </c>
      <c r="J2889" s="8">
        <v>657103.74</v>
      </c>
      <c r="K2889" s="8">
        <v>0</v>
      </c>
      <c r="L2889" s="8">
        <v>7407752.54</v>
      </c>
      <c r="M2889" s="8">
        <v>0</v>
      </c>
      <c r="N2889" s="8">
        <v>3431000.76</v>
      </c>
      <c r="O2889" s="8">
        <v>111728.66</v>
      </c>
      <c r="P2889" s="8">
        <v>209317.35</v>
      </c>
      <c r="Q2889" s="8">
        <v>2281.58</v>
      </c>
      <c r="R2889" s="8">
        <v>6848.15</v>
      </c>
      <c r="S2889" s="8">
        <v>5960975.3300000001</v>
      </c>
      <c r="T2889" s="8">
        <v>5241943.13</v>
      </c>
      <c r="U2889" s="8">
        <v>500233.41</v>
      </c>
      <c r="V2889" s="8">
        <v>0</v>
      </c>
      <c r="W2889" s="8">
        <v>65122.91</v>
      </c>
      <c r="X2889" s="8">
        <v>480.8</v>
      </c>
      <c r="Y2889" s="8">
        <v>0</v>
      </c>
      <c r="Z2889" s="8">
        <v>0</v>
      </c>
      <c r="AA2889" s="8">
        <v>4090669.81</v>
      </c>
      <c r="AB2889" s="8">
        <v>113918.03</v>
      </c>
      <c r="AC2889" s="9">
        <f t="shared" si="270"/>
        <v>3976751.7800000003</v>
      </c>
      <c r="AD2889" s="5" t="str">
        <f>$C2889&amp;" "&amp;VLOOKUP(C2889,Tegevusalad!$A$1:$B$89,2,FALSE)</f>
        <v>11 JOOGITOOTMINE</v>
      </c>
      <c r="AE2889" s="6">
        <f t="shared" si="271"/>
        <v>30578155.849999994</v>
      </c>
      <c r="AF2889" s="6">
        <f t="shared" si="272"/>
        <v>10169392.509999996</v>
      </c>
      <c r="AG2889" s="6">
        <f t="shared" si="273"/>
        <v>35222125.279999994</v>
      </c>
      <c r="AH2889" s="6">
        <f t="shared" si="274"/>
        <v>17189244.549999997</v>
      </c>
      <c r="AI2889" s="6">
        <f t="shared" si="275"/>
        <v>35221644.479999997</v>
      </c>
    </row>
    <row r="2890" spans="1:35" s="2" customFormat="1">
      <c r="A2890" s="3">
        <v>2016</v>
      </c>
      <c r="B2890" s="3">
        <v>11</v>
      </c>
      <c r="C2890" s="4">
        <v>13</v>
      </c>
      <c r="D2890" s="8">
        <v>242</v>
      </c>
      <c r="E2890" s="8">
        <v>13698604.720000001</v>
      </c>
      <c r="F2890" s="8">
        <v>70.010000000000005</v>
      </c>
      <c r="G2890" s="8">
        <v>26174749.030000001</v>
      </c>
      <c r="H2890" s="8">
        <v>23544943.93</v>
      </c>
      <c r="I2890" s="8">
        <v>21985135.129999999</v>
      </c>
      <c r="J2890" s="8">
        <v>2416955.98</v>
      </c>
      <c r="K2890" s="8">
        <v>151.66999999999999</v>
      </c>
      <c r="L2890" s="8">
        <v>2739727.23</v>
      </c>
      <c r="M2890" s="8">
        <v>846257.02</v>
      </c>
      <c r="N2890" s="8">
        <v>4501424.59</v>
      </c>
      <c r="O2890" s="8">
        <v>1058112.1100000001</v>
      </c>
      <c r="P2890" s="8">
        <v>64623.92</v>
      </c>
      <c r="Q2890" s="8">
        <v>4620.16</v>
      </c>
      <c r="R2890" s="8">
        <v>6949.85</v>
      </c>
      <c r="S2890" s="8">
        <v>7634610.1699999999</v>
      </c>
      <c r="T2890" s="8">
        <v>6928175.1500000004</v>
      </c>
      <c r="U2890" s="8">
        <v>51499.28</v>
      </c>
      <c r="V2890" s="8">
        <v>0</v>
      </c>
      <c r="W2890" s="8">
        <v>1985.19</v>
      </c>
      <c r="X2890" s="8">
        <v>22469.5</v>
      </c>
      <c r="Y2890" s="8">
        <v>38.32</v>
      </c>
      <c r="Z2890" s="8">
        <v>0</v>
      </c>
      <c r="AA2890" s="8">
        <v>428287.47</v>
      </c>
      <c r="AB2890" s="8">
        <v>1343689.49</v>
      </c>
      <c r="AC2890" s="9">
        <f t="shared" si="270"/>
        <v>-915402.02</v>
      </c>
      <c r="AD2890" s="5" t="str">
        <f>$C2890&amp;" "&amp;VLOOKUP(C2890,Tegevusalad!$A$1:$B$89,2,FALSE)</f>
        <v>13 TEKSTIILITOOTMINE</v>
      </c>
      <c r="AE2890" s="6">
        <f t="shared" si="271"/>
        <v>6035034.7800000003</v>
      </c>
      <c r="AF2890" s="6">
        <f t="shared" si="272"/>
        <v>9565202.1999999955</v>
      </c>
      <c r="AG2890" s="6">
        <f t="shared" si="273"/>
        <v>32209783.810000006</v>
      </c>
      <c r="AH2890" s="6">
        <f t="shared" si="274"/>
        <v>22541872.199999996</v>
      </c>
      <c r="AI2890" s="6">
        <f t="shared" si="275"/>
        <v>32187314.310000006</v>
      </c>
    </row>
    <row r="2891" spans="1:35" s="2" customFormat="1">
      <c r="A2891" s="3">
        <v>2016</v>
      </c>
      <c r="B2891" s="3">
        <v>11</v>
      </c>
      <c r="C2891" s="4">
        <v>14</v>
      </c>
      <c r="D2891" s="8">
        <v>379</v>
      </c>
      <c r="E2891" s="8">
        <v>8479627.3300000001</v>
      </c>
      <c r="F2891" s="8">
        <v>1400.4</v>
      </c>
      <c r="G2891" s="8">
        <v>7918501.4199999999</v>
      </c>
      <c r="H2891" s="8">
        <v>6191486.4299999997</v>
      </c>
      <c r="I2891" s="8">
        <v>3087921.25</v>
      </c>
      <c r="J2891" s="8">
        <v>1498015.49</v>
      </c>
      <c r="K2891" s="8">
        <v>43588.84</v>
      </c>
      <c r="L2891" s="8">
        <v>1696051.52</v>
      </c>
      <c r="M2891" s="8">
        <v>145703.66</v>
      </c>
      <c r="N2891" s="8">
        <v>1653313.75</v>
      </c>
      <c r="O2891" s="8">
        <v>331632.7</v>
      </c>
      <c r="P2891" s="8">
        <v>11374.77</v>
      </c>
      <c r="Q2891" s="8">
        <v>2648.79</v>
      </c>
      <c r="R2891" s="8">
        <v>7066.04</v>
      </c>
      <c r="S2891" s="8">
        <v>2692937.29</v>
      </c>
      <c r="T2891" s="8">
        <v>2289373.4900000002</v>
      </c>
      <c r="U2891" s="8">
        <v>1350.84</v>
      </c>
      <c r="V2891" s="8">
        <v>0</v>
      </c>
      <c r="W2891" s="8">
        <v>12517.22</v>
      </c>
      <c r="X2891" s="8">
        <v>466.8</v>
      </c>
      <c r="Y2891" s="8">
        <v>0</v>
      </c>
      <c r="Z2891" s="8">
        <v>0.01</v>
      </c>
      <c r="AA2891" s="8">
        <v>545361.01</v>
      </c>
      <c r="AB2891" s="8">
        <v>356919.59</v>
      </c>
      <c r="AC2891" s="9">
        <f t="shared" si="270"/>
        <v>188441.41999999998</v>
      </c>
      <c r="AD2891" s="5" t="str">
        <f>$C2891&amp;" "&amp;VLOOKUP(C2891,Tegevusalad!$A$1:$B$89,2,FALSE)</f>
        <v>14 RÕIVATOOTMINE</v>
      </c>
      <c r="AE2891" s="6">
        <f t="shared" si="271"/>
        <v>5787206.4000000013</v>
      </c>
      <c r="AF2891" s="6">
        <f t="shared" si="272"/>
        <v>3949447.3200000003</v>
      </c>
      <c r="AG2891" s="6">
        <f t="shared" si="273"/>
        <v>13705707.82</v>
      </c>
      <c r="AH2891" s="6">
        <f t="shared" si="274"/>
        <v>8301898.9500000002</v>
      </c>
      <c r="AI2891" s="6">
        <f t="shared" si="275"/>
        <v>13705241.02</v>
      </c>
    </row>
    <row r="2892" spans="1:35" s="2" customFormat="1">
      <c r="A2892" s="3">
        <v>2016</v>
      </c>
      <c r="B2892" s="3">
        <v>11</v>
      </c>
      <c r="C2892" s="4">
        <v>15</v>
      </c>
      <c r="D2892" s="8">
        <v>72</v>
      </c>
      <c r="E2892" s="8">
        <v>2497544.12</v>
      </c>
      <c r="F2892" s="8">
        <v>5261.47</v>
      </c>
      <c r="G2892" s="8">
        <v>2585198.35</v>
      </c>
      <c r="H2892" s="8">
        <v>1973305.59</v>
      </c>
      <c r="I2892" s="8">
        <v>1492143.36</v>
      </c>
      <c r="J2892" s="8">
        <v>432440.62</v>
      </c>
      <c r="K2892" s="8">
        <v>0</v>
      </c>
      <c r="L2892" s="8">
        <v>499982.36</v>
      </c>
      <c r="M2892" s="8">
        <v>17363.310000000001</v>
      </c>
      <c r="N2892" s="8">
        <v>472330.5</v>
      </c>
      <c r="O2892" s="8">
        <v>31343.41</v>
      </c>
      <c r="P2892" s="8">
        <v>217.8</v>
      </c>
      <c r="Q2892" s="8">
        <v>376.09</v>
      </c>
      <c r="R2892" s="8">
        <v>1655.35</v>
      </c>
      <c r="S2892" s="8">
        <v>1276403.46</v>
      </c>
      <c r="T2892" s="8">
        <v>1120885.04</v>
      </c>
      <c r="U2892" s="8">
        <v>2455.27</v>
      </c>
      <c r="V2892" s="8">
        <v>0</v>
      </c>
      <c r="W2892" s="8">
        <v>2844.99</v>
      </c>
      <c r="X2892" s="8">
        <v>4102.5</v>
      </c>
      <c r="Y2892" s="8">
        <v>0</v>
      </c>
      <c r="Z2892" s="8">
        <v>0</v>
      </c>
      <c r="AA2892" s="8">
        <v>129896.3</v>
      </c>
      <c r="AB2892" s="8">
        <v>84881.13</v>
      </c>
      <c r="AC2892" s="9">
        <f t="shared" si="270"/>
        <v>45015.17</v>
      </c>
      <c r="AD2892" s="5" t="str">
        <f>$C2892&amp;" "&amp;VLOOKUP(C2892,Tegevusalad!$A$1:$B$89,2,FALSE)</f>
        <v>15 NAHATÖÖTLEMINE JA NAHKTOODETE TOOTMINE</v>
      </c>
      <c r="AE2892" s="6">
        <f t="shared" si="271"/>
        <v>1228049.3600000003</v>
      </c>
      <c r="AF2892" s="6">
        <f t="shared" si="272"/>
        <v>934353.46999999974</v>
      </c>
      <c r="AG2892" s="6">
        <f t="shared" si="273"/>
        <v>3813247.7100000004</v>
      </c>
      <c r="AH2892" s="6">
        <f t="shared" si="274"/>
        <v>2369929.2499999995</v>
      </c>
      <c r="AI2892" s="6">
        <f t="shared" si="275"/>
        <v>3809145.2100000004</v>
      </c>
    </row>
    <row r="2893" spans="1:35" s="2" customFormat="1">
      <c r="A2893" s="3">
        <v>2016</v>
      </c>
      <c r="B2893" s="3">
        <v>11</v>
      </c>
      <c r="C2893" s="4">
        <v>16</v>
      </c>
      <c r="D2893" s="8">
        <v>1045</v>
      </c>
      <c r="E2893" s="8">
        <v>90918162.180000007</v>
      </c>
      <c r="F2893" s="8">
        <v>2424.63</v>
      </c>
      <c r="G2893" s="8">
        <v>100181937.83</v>
      </c>
      <c r="H2893" s="8">
        <v>74747359.230000004</v>
      </c>
      <c r="I2893" s="8">
        <v>69614757.120000005</v>
      </c>
      <c r="J2893" s="8">
        <v>24759197.68</v>
      </c>
      <c r="K2893" s="8">
        <v>0</v>
      </c>
      <c r="L2893" s="8">
        <v>18183850.760000002</v>
      </c>
      <c r="M2893" s="8">
        <v>833969.17</v>
      </c>
      <c r="N2893" s="8">
        <v>25965240.34</v>
      </c>
      <c r="O2893" s="8">
        <v>1633281.79</v>
      </c>
      <c r="P2893" s="8">
        <v>1439096.11</v>
      </c>
      <c r="Q2893" s="8">
        <v>15041.09</v>
      </c>
      <c r="R2893" s="8">
        <v>34766.120000000003</v>
      </c>
      <c r="S2893" s="8">
        <v>22964308.609999999</v>
      </c>
      <c r="T2893" s="8">
        <v>20170659.949999999</v>
      </c>
      <c r="U2893" s="8">
        <v>148933.24</v>
      </c>
      <c r="V2893" s="8">
        <v>3000</v>
      </c>
      <c r="W2893" s="8">
        <v>279533.28999999998</v>
      </c>
      <c r="X2893" s="8">
        <v>268213.73</v>
      </c>
      <c r="Y2893" s="8">
        <v>0.04</v>
      </c>
      <c r="Z2893" s="8">
        <v>340.91</v>
      </c>
      <c r="AA2893" s="8">
        <v>2196126.21</v>
      </c>
      <c r="AB2893" s="8">
        <v>9143887.4900000002</v>
      </c>
      <c r="AC2893" s="9">
        <f t="shared" si="270"/>
        <v>-6947761.2800000003</v>
      </c>
      <c r="AD2893" s="5" t="str">
        <f>$C2893&amp;" "&amp;VLOOKUP(C2893,Tegevusalad!$A$1:$B$89,2,FALSE)</f>
        <v>16 PUIDUTÖÖTLEMINE NING PUIT- JA KORKTOODETE TOOTMINE, V.A MÖÖBEL; ÕLEST JA PUNUMISMATERJALIST TOODETE TOOTMINE</v>
      </c>
      <c r="AE2893" s="6">
        <f t="shared" si="271"/>
        <v>68075558.690000013</v>
      </c>
      <c r="AF2893" s="6">
        <f t="shared" si="272"/>
        <v>98723381.500000015</v>
      </c>
      <c r="AG2893" s="6">
        <f t="shared" si="273"/>
        <v>168257496.51999998</v>
      </c>
      <c r="AH2893" s="6">
        <f t="shared" si="274"/>
        <v>130000032.3</v>
      </c>
      <c r="AI2893" s="6">
        <f t="shared" si="275"/>
        <v>167989282.78999999</v>
      </c>
    </row>
    <row r="2894" spans="1:35" s="2" customFormat="1">
      <c r="A2894" s="3">
        <v>2016</v>
      </c>
      <c r="B2894" s="3">
        <v>11</v>
      </c>
      <c r="C2894" s="4">
        <v>17</v>
      </c>
      <c r="D2894" s="8">
        <v>63</v>
      </c>
      <c r="E2894" s="8">
        <v>9192466.4199999999</v>
      </c>
      <c r="F2894" s="8">
        <v>0</v>
      </c>
      <c r="G2894" s="8">
        <v>14708297.199999999</v>
      </c>
      <c r="H2894" s="8">
        <v>10634168.68</v>
      </c>
      <c r="I2894" s="8">
        <v>10575640.51</v>
      </c>
      <c r="J2894" s="8">
        <v>4067512</v>
      </c>
      <c r="K2894" s="8">
        <v>0</v>
      </c>
      <c r="L2894" s="8">
        <v>1838493.27</v>
      </c>
      <c r="M2894" s="8">
        <v>27853.29</v>
      </c>
      <c r="N2894" s="8">
        <v>2869057.01</v>
      </c>
      <c r="O2894" s="8">
        <v>100660.12</v>
      </c>
      <c r="P2894" s="8">
        <v>57828.08</v>
      </c>
      <c r="Q2894" s="8">
        <v>1382.02</v>
      </c>
      <c r="R2894" s="8">
        <v>4671.3999999999996</v>
      </c>
      <c r="S2894" s="8">
        <v>4875673.84</v>
      </c>
      <c r="T2894" s="8">
        <v>4293680.55</v>
      </c>
      <c r="U2894" s="8">
        <v>-11387.99</v>
      </c>
      <c r="V2894" s="8">
        <v>0</v>
      </c>
      <c r="W2894" s="8">
        <v>0</v>
      </c>
      <c r="X2894" s="8">
        <v>5818.63</v>
      </c>
      <c r="Y2894" s="8">
        <v>0</v>
      </c>
      <c r="Z2894" s="8">
        <v>0</v>
      </c>
      <c r="AA2894" s="8">
        <v>419276.7</v>
      </c>
      <c r="AB2894" s="8">
        <v>1421987.15</v>
      </c>
      <c r="AC2894" s="9">
        <f t="shared" si="270"/>
        <v>-1002710.45</v>
      </c>
      <c r="AD2894" s="5" t="str">
        <f>$C2894&amp;" "&amp;VLOOKUP(C2894,Tegevusalad!$A$1:$B$89,2,FALSE)</f>
        <v>17 PABERI JA PABERTOODETE TOOTMINE</v>
      </c>
      <c r="AE2894" s="6">
        <f t="shared" si="271"/>
        <v>4333999.2000000011</v>
      </c>
      <c r="AF2894" s="6">
        <f t="shared" si="272"/>
        <v>9001055.5999999978</v>
      </c>
      <c r="AG2894" s="6">
        <f t="shared" si="273"/>
        <v>19042296.399999999</v>
      </c>
      <c r="AH2894" s="6">
        <f t="shared" si="274"/>
        <v>14368642.049999997</v>
      </c>
      <c r="AI2894" s="6">
        <f t="shared" si="275"/>
        <v>19036477.769999996</v>
      </c>
    </row>
    <row r="2895" spans="1:35" s="2" customFormat="1">
      <c r="A2895" s="3">
        <v>2016</v>
      </c>
      <c r="B2895" s="3">
        <v>11</v>
      </c>
      <c r="C2895" s="4">
        <v>18</v>
      </c>
      <c r="D2895" s="8">
        <v>361</v>
      </c>
      <c r="E2895" s="8">
        <v>18712163.23</v>
      </c>
      <c r="F2895" s="8">
        <v>52178.52</v>
      </c>
      <c r="G2895" s="8">
        <v>9461244.2799999993</v>
      </c>
      <c r="H2895" s="8">
        <v>7557463.8899999997</v>
      </c>
      <c r="I2895" s="8">
        <v>5719832.2999999998</v>
      </c>
      <c r="J2895" s="8">
        <v>1584740.58</v>
      </c>
      <c r="K2895" s="8">
        <v>0</v>
      </c>
      <c r="L2895" s="8">
        <v>3747128.77</v>
      </c>
      <c r="M2895" s="8">
        <v>0</v>
      </c>
      <c r="N2895" s="8">
        <v>3634618.16</v>
      </c>
      <c r="O2895" s="8">
        <v>23121.63</v>
      </c>
      <c r="P2895" s="8">
        <v>760213.12</v>
      </c>
      <c r="Q2895" s="8">
        <v>4583.76</v>
      </c>
      <c r="R2895" s="8">
        <v>13084.42</v>
      </c>
      <c r="S2895" s="8">
        <v>5842542.0599999996</v>
      </c>
      <c r="T2895" s="8">
        <v>5550597.8899999997</v>
      </c>
      <c r="U2895" s="8">
        <v>27091.8</v>
      </c>
      <c r="V2895" s="8">
        <v>0</v>
      </c>
      <c r="W2895" s="8">
        <v>7151.8</v>
      </c>
      <c r="X2895" s="8">
        <v>75405.039999999994</v>
      </c>
      <c r="Y2895" s="8">
        <v>0</v>
      </c>
      <c r="Z2895" s="8">
        <v>0.13</v>
      </c>
      <c r="AA2895" s="8">
        <v>920312.04</v>
      </c>
      <c r="AB2895" s="8">
        <v>807801.56</v>
      </c>
      <c r="AC2895" s="9">
        <f t="shared" si="270"/>
        <v>112510.47999999998</v>
      </c>
      <c r="AD2895" s="5" t="str">
        <f>$C2895&amp;" "&amp;VLOOKUP(C2895,Tegevusalad!$A$1:$B$89,2,FALSE)</f>
        <v>18 TRÜKINDUS JA SALVESTISTE PALJUNDUS</v>
      </c>
      <c r="AE2895" s="6">
        <f t="shared" si="271"/>
        <v>12970112.93</v>
      </c>
      <c r="AF2895" s="6">
        <f t="shared" si="272"/>
        <v>12253270.890000001</v>
      </c>
      <c r="AG2895" s="6">
        <f t="shared" si="273"/>
        <v>22431357.210000001</v>
      </c>
      <c r="AH2895" s="6">
        <f t="shared" si="274"/>
        <v>18238512.899999999</v>
      </c>
      <c r="AI2895" s="6">
        <f t="shared" si="275"/>
        <v>22355952.170000002</v>
      </c>
    </row>
    <row r="2896" spans="1:35" s="2" customFormat="1">
      <c r="A2896" s="3">
        <v>2016</v>
      </c>
      <c r="B2896" s="3">
        <v>11</v>
      </c>
      <c r="C2896" s="4">
        <v>19</v>
      </c>
      <c r="D2896" s="8">
        <v>5</v>
      </c>
      <c r="E2896" s="8">
        <v>189962.38</v>
      </c>
      <c r="F2896" s="8">
        <v>0</v>
      </c>
      <c r="G2896" s="8">
        <v>61224.2</v>
      </c>
      <c r="H2896" s="8">
        <v>27960</v>
      </c>
      <c r="I2896" s="8">
        <v>27960</v>
      </c>
      <c r="J2896" s="8">
        <v>0</v>
      </c>
      <c r="K2896" s="8">
        <v>0</v>
      </c>
      <c r="L2896" s="8">
        <v>37992.47</v>
      </c>
      <c r="M2896" s="8">
        <v>0</v>
      </c>
      <c r="N2896" s="8">
        <v>25756.12</v>
      </c>
      <c r="O2896" s="8">
        <v>3389.91</v>
      </c>
      <c r="P2896" s="8">
        <v>0</v>
      </c>
      <c r="Q2896" s="8">
        <v>15.03</v>
      </c>
      <c r="R2896" s="8">
        <v>369.3</v>
      </c>
      <c r="S2896" s="8">
        <v>1580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13820.62</v>
      </c>
      <c r="AB2896" s="8">
        <v>1584.27</v>
      </c>
      <c r="AC2896" s="9">
        <f t="shared" si="270"/>
        <v>12236.35</v>
      </c>
      <c r="AD2896" s="5" t="str">
        <f>$C2896&amp;" "&amp;VLOOKUP(C2896,Tegevusalad!$A$1:$B$89,2,FALSE)</f>
        <v>19 KOKSI JA PUHASTATUD NAFTATOODETE TOOTMINE</v>
      </c>
      <c r="AE2896" s="6">
        <f t="shared" si="271"/>
        <v>188382.38</v>
      </c>
      <c r="AF2896" s="6">
        <f t="shared" si="272"/>
        <v>112097.54999999999</v>
      </c>
      <c r="AG2896" s="6">
        <f t="shared" si="273"/>
        <v>249606.58000000002</v>
      </c>
      <c r="AH2896" s="6">
        <f t="shared" si="274"/>
        <v>130627.09999999999</v>
      </c>
      <c r="AI2896" s="6">
        <f t="shared" si="275"/>
        <v>249606.58000000002</v>
      </c>
    </row>
    <row r="2897" spans="1:35" s="2" customFormat="1">
      <c r="A2897" s="3">
        <v>2016</v>
      </c>
      <c r="B2897" s="3">
        <v>11</v>
      </c>
      <c r="C2897" s="4">
        <v>20</v>
      </c>
      <c r="D2897" s="8">
        <v>119</v>
      </c>
      <c r="E2897" s="8">
        <v>23320120.620000001</v>
      </c>
      <c r="F2897" s="8">
        <v>276.01</v>
      </c>
      <c r="G2897" s="8">
        <v>33007825.719999999</v>
      </c>
      <c r="H2897" s="8">
        <v>13727693.800000001</v>
      </c>
      <c r="I2897" s="8">
        <v>12526774.109999999</v>
      </c>
      <c r="J2897" s="8">
        <v>16575770.939999999</v>
      </c>
      <c r="K2897" s="8">
        <v>0</v>
      </c>
      <c r="L2897" s="8">
        <v>4664048.99</v>
      </c>
      <c r="M2897" s="8">
        <v>237882.88</v>
      </c>
      <c r="N2897" s="8">
        <v>5387534.0199999996</v>
      </c>
      <c r="O2897" s="8">
        <v>463045.75</v>
      </c>
      <c r="P2897" s="8">
        <v>37525.620000000003</v>
      </c>
      <c r="Q2897" s="8">
        <v>1602.79</v>
      </c>
      <c r="R2897" s="8">
        <v>11234.7</v>
      </c>
      <c r="S2897" s="8">
        <v>13951354.59</v>
      </c>
      <c r="T2897" s="8">
        <v>12349639.25</v>
      </c>
      <c r="U2897" s="8">
        <v>145376.85999999999</v>
      </c>
      <c r="V2897" s="8">
        <v>0</v>
      </c>
      <c r="W2897" s="8">
        <v>788756.6</v>
      </c>
      <c r="X2897" s="8">
        <v>103421.61</v>
      </c>
      <c r="Y2897" s="8">
        <v>2527.3200000000002</v>
      </c>
      <c r="Z2897" s="8">
        <v>0</v>
      </c>
      <c r="AA2897" s="8">
        <v>637256.01</v>
      </c>
      <c r="AB2897" s="8">
        <v>1120330.8400000001</v>
      </c>
      <c r="AC2897" s="9">
        <f t="shared" si="270"/>
        <v>-483074.83000000007</v>
      </c>
      <c r="AD2897" s="5" t="str">
        <f>$C2897&amp;" "&amp;VLOOKUP(C2897,Tegevusalad!$A$1:$B$89,2,FALSE)</f>
        <v>20 KEMIKAALIDE JA KEEMIATOODETE TOOTMINE</v>
      </c>
      <c r="AE2897" s="6">
        <f t="shared" si="271"/>
        <v>9327086.7900000028</v>
      </c>
      <c r="AF2897" s="6">
        <f t="shared" si="272"/>
        <v>10581883.399999999</v>
      </c>
      <c r="AG2897" s="6">
        <f t="shared" si="273"/>
        <v>42334912.510000005</v>
      </c>
      <c r="AH2897" s="6">
        <f t="shared" si="274"/>
        <v>26993843.599999998</v>
      </c>
      <c r="AI2897" s="6">
        <f t="shared" si="275"/>
        <v>42231490.900000006</v>
      </c>
    </row>
    <row r="2898" spans="1:35" s="2" customFormat="1">
      <c r="A2898" s="3">
        <v>2016</v>
      </c>
      <c r="B2898" s="3">
        <v>11</v>
      </c>
      <c r="C2898" s="4">
        <v>21</v>
      </c>
      <c r="D2898" s="8">
        <v>13</v>
      </c>
      <c r="E2898" s="8">
        <v>1440377.22</v>
      </c>
      <c r="F2898" s="8">
        <v>1489274.11</v>
      </c>
      <c r="G2898" s="8">
        <v>4243237.51</v>
      </c>
      <c r="H2898" s="8">
        <v>3324637.7</v>
      </c>
      <c r="I2898" s="8">
        <v>3299737.15</v>
      </c>
      <c r="J2898" s="8">
        <v>587420.18000000005</v>
      </c>
      <c r="K2898" s="8">
        <v>0</v>
      </c>
      <c r="L2898" s="8">
        <v>422110.14</v>
      </c>
      <c r="M2898" s="8">
        <v>2394.88</v>
      </c>
      <c r="N2898" s="8">
        <v>599570.6</v>
      </c>
      <c r="O2898" s="8">
        <v>116500.38</v>
      </c>
      <c r="P2898" s="8">
        <v>12648.77</v>
      </c>
      <c r="Q2898" s="8">
        <v>89.33</v>
      </c>
      <c r="R2898" s="8">
        <v>1712.11</v>
      </c>
      <c r="S2898" s="8">
        <v>1877363.89</v>
      </c>
      <c r="T2898" s="8">
        <v>1483535.69</v>
      </c>
      <c r="U2898" s="8">
        <v>29306.11</v>
      </c>
      <c r="V2898" s="8">
        <v>0</v>
      </c>
      <c r="W2898" s="8">
        <v>9041.1</v>
      </c>
      <c r="X2898" s="8">
        <v>0</v>
      </c>
      <c r="Y2898" s="8">
        <v>0.33</v>
      </c>
      <c r="Z2898" s="8">
        <v>0</v>
      </c>
      <c r="AA2898" s="8">
        <v>30989.85</v>
      </c>
      <c r="AB2898" s="8">
        <v>206055.1</v>
      </c>
      <c r="AC2898" s="9">
        <f t="shared" si="270"/>
        <v>-175065.25</v>
      </c>
      <c r="AD2898" s="5" t="str">
        <f>$C2898&amp;" "&amp;VLOOKUP(C2898,Tegevusalad!$A$1:$B$89,2,FALSE)</f>
        <v>21 PÕHIFARMAATSIATOODETE JA RAVIMPREPARAATIDE TOOTMINE</v>
      </c>
      <c r="AE2898" s="6">
        <f t="shared" si="271"/>
        <v>1022981.3300000001</v>
      </c>
      <c r="AF2898" s="6">
        <f t="shared" si="272"/>
        <v>517241.64999999956</v>
      </c>
      <c r="AG2898" s="6">
        <f t="shared" si="273"/>
        <v>5266218.84</v>
      </c>
      <c r="AH2898" s="6">
        <f t="shared" si="274"/>
        <v>3006413.55</v>
      </c>
      <c r="AI2898" s="6">
        <f t="shared" si="275"/>
        <v>5266218.84</v>
      </c>
    </row>
    <row r="2899" spans="1:35" s="2" customFormat="1">
      <c r="A2899" s="3">
        <v>2016</v>
      </c>
      <c r="B2899" s="3">
        <v>11</v>
      </c>
      <c r="C2899" s="4">
        <v>22</v>
      </c>
      <c r="D2899" s="8">
        <v>205</v>
      </c>
      <c r="E2899" s="8">
        <v>25170134.82</v>
      </c>
      <c r="F2899" s="8">
        <v>206.42</v>
      </c>
      <c r="G2899" s="8">
        <v>19480683.800000001</v>
      </c>
      <c r="H2899" s="8">
        <v>14894255.560000001</v>
      </c>
      <c r="I2899" s="8">
        <v>14359715.720000001</v>
      </c>
      <c r="J2899" s="8">
        <v>4439423.45</v>
      </c>
      <c r="K2899" s="8">
        <v>0</v>
      </c>
      <c r="L2899" s="8">
        <v>5034045.55</v>
      </c>
      <c r="M2899" s="8">
        <v>219250.71</v>
      </c>
      <c r="N2899" s="8">
        <v>5145582.5199999996</v>
      </c>
      <c r="O2899" s="8">
        <v>316963.74</v>
      </c>
      <c r="P2899" s="8">
        <v>232304.82</v>
      </c>
      <c r="Q2899" s="8">
        <v>4855.37</v>
      </c>
      <c r="R2899" s="8">
        <v>9857.06</v>
      </c>
      <c r="S2899" s="8">
        <v>12868636.619999999</v>
      </c>
      <c r="T2899" s="8">
        <v>12425204.970000001</v>
      </c>
      <c r="U2899" s="8">
        <v>114302.23</v>
      </c>
      <c r="V2899" s="8">
        <v>0</v>
      </c>
      <c r="W2899" s="8">
        <v>3645.62</v>
      </c>
      <c r="X2899" s="8">
        <v>197933.05</v>
      </c>
      <c r="Y2899" s="8">
        <v>0</v>
      </c>
      <c r="Z2899" s="8">
        <v>0.02</v>
      </c>
      <c r="AA2899" s="8">
        <v>856796.53</v>
      </c>
      <c r="AB2899" s="8">
        <v>749082.81</v>
      </c>
      <c r="AC2899" s="9">
        <f t="shared" si="270"/>
        <v>107713.71999999997</v>
      </c>
      <c r="AD2899" s="5" t="str">
        <f>$C2899&amp;" "&amp;VLOOKUP(C2899,Tegevusalad!$A$1:$B$89,2,FALSE)</f>
        <v>22 KUMMI- JA PLASTTOODETE TOOTMINE</v>
      </c>
      <c r="AE2899" s="6">
        <f t="shared" si="271"/>
        <v>12385335.440000003</v>
      </c>
      <c r="AF2899" s="6">
        <f t="shared" si="272"/>
        <v>11209440.349999992</v>
      </c>
      <c r="AG2899" s="6">
        <f t="shared" si="273"/>
        <v>31866019.240000002</v>
      </c>
      <c r="AH2899" s="6">
        <f t="shared" si="274"/>
        <v>25777197.899999995</v>
      </c>
      <c r="AI2899" s="6">
        <f t="shared" si="275"/>
        <v>31668086.190000005</v>
      </c>
    </row>
    <row r="2900" spans="1:35" s="2" customFormat="1">
      <c r="A2900" s="3">
        <v>2016</v>
      </c>
      <c r="B2900" s="3">
        <v>11</v>
      </c>
      <c r="C2900" s="4">
        <v>23</v>
      </c>
      <c r="D2900" s="8">
        <v>216</v>
      </c>
      <c r="E2900" s="8">
        <v>33469418.989999998</v>
      </c>
      <c r="F2900" s="8">
        <v>611.47</v>
      </c>
      <c r="G2900" s="8">
        <v>15078133.140000001</v>
      </c>
      <c r="H2900" s="8">
        <v>13203798.960000001</v>
      </c>
      <c r="I2900" s="8">
        <v>12633328.539999999</v>
      </c>
      <c r="J2900" s="8">
        <v>431982.03</v>
      </c>
      <c r="K2900" s="8">
        <v>0</v>
      </c>
      <c r="L2900" s="8">
        <v>6693938.8200000003</v>
      </c>
      <c r="M2900" s="8">
        <v>14486.64</v>
      </c>
      <c r="N2900" s="8">
        <v>5718314.9400000004</v>
      </c>
      <c r="O2900" s="8">
        <v>143129.69</v>
      </c>
      <c r="P2900" s="8">
        <v>253728.15</v>
      </c>
      <c r="Q2900" s="8">
        <v>3813.29</v>
      </c>
      <c r="R2900" s="8">
        <v>16450.330000000002</v>
      </c>
      <c r="S2900" s="8">
        <v>8650983.9900000002</v>
      </c>
      <c r="T2900" s="8">
        <v>7805560.2300000004</v>
      </c>
      <c r="U2900" s="8">
        <v>115152.65</v>
      </c>
      <c r="V2900" s="8">
        <v>0</v>
      </c>
      <c r="W2900" s="8">
        <v>7342.31</v>
      </c>
      <c r="X2900" s="8">
        <v>28207.39</v>
      </c>
      <c r="Y2900" s="8">
        <v>0</v>
      </c>
      <c r="Z2900" s="8">
        <v>0</v>
      </c>
      <c r="AA2900" s="8">
        <v>1742448.51</v>
      </c>
      <c r="AB2900" s="8">
        <v>752337.99</v>
      </c>
      <c r="AC2900" s="9">
        <f t="shared" si="270"/>
        <v>990110.52</v>
      </c>
      <c r="AD2900" s="5" t="str">
        <f>$C2900&amp;" "&amp;VLOOKUP(C2900,Tegevusalad!$A$1:$B$89,2,FALSE)</f>
        <v>23 MUUDE MITTEMETALSETEST MINERAALIDEST TOODETE TOOTMINE</v>
      </c>
      <c r="AE2900" s="6">
        <f t="shared" si="271"/>
        <v>24732101.209999997</v>
      </c>
      <c r="AF2900" s="6">
        <f t="shared" si="272"/>
        <v>19192041.259999998</v>
      </c>
      <c r="AG2900" s="6">
        <f t="shared" si="273"/>
        <v>39810234.349999994</v>
      </c>
      <c r="AH2900" s="6">
        <f t="shared" si="274"/>
        <v>28673826.350000001</v>
      </c>
      <c r="AI2900" s="6">
        <f t="shared" si="275"/>
        <v>39782026.959999993</v>
      </c>
    </row>
    <row r="2901" spans="1:35" s="2" customFormat="1">
      <c r="A2901" s="3">
        <v>2016</v>
      </c>
      <c r="B2901" s="3">
        <v>11</v>
      </c>
      <c r="C2901" s="4">
        <v>24</v>
      </c>
      <c r="D2901" s="8">
        <v>27</v>
      </c>
      <c r="E2901" s="8">
        <v>1720416.46</v>
      </c>
      <c r="F2901" s="8">
        <v>0</v>
      </c>
      <c r="G2901" s="8">
        <v>2005924.18</v>
      </c>
      <c r="H2901" s="8">
        <v>1197334.81</v>
      </c>
      <c r="I2901" s="8">
        <v>1136740.29</v>
      </c>
      <c r="J2901" s="8">
        <v>435671.37</v>
      </c>
      <c r="K2901" s="8">
        <v>0</v>
      </c>
      <c r="L2901" s="8">
        <v>344083.29</v>
      </c>
      <c r="M2901" s="8">
        <v>230728.31</v>
      </c>
      <c r="N2901" s="8">
        <v>587770.98</v>
      </c>
      <c r="O2901" s="8">
        <v>236086.1</v>
      </c>
      <c r="P2901" s="8">
        <v>6364.57</v>
      </c>
      <c r="Q2901" s="8">
        <v>541.29999999999995</v>
      </c>
      <c r="R2901" s="8">
        <v>256.48</v>
      </c>
      <c r="S2901" s="8">
        <v>860889.35</v>
      </c>
      <c r="T2901" s="8">
        <v>704543.39</v>
      </c>
      <c r="U2901" s="8">
        <v>194695.52</v>
      </c>
      <c r="V2901" s="8">
        <v>194695.52</v>
      </c>
      <c r="W2901" s="8">
        <v>1526.8</v>
      </c>
      <c r="X2901" s="8">
        <v>9526.25</v>
      </c>
      <c r="Y2901" s="8">
        <v>0</v>
      </c>
      <c r="Z2901" s="8">
        <v>0</v>
      </c>
      <c r="AA2901" s="8">
        <v>80057.13</v>
      </c>
      <c r="AB2901" s="8">
        <v>93016.51</v>
      </c>
      <c r="AC2901" s="9">
        <f t="shared" si="270"/>
        <v>-12959.37999999999</v>
      </c>
      <c r="AD2901" s="5" t="str">
        <f>$C2901&amp;" "&amp;VLOOKUP(C2901,Tegevusalad!$A$1:$B$89,2,FALSE)</f>
        <v>24 METALLITOOTMINE</v>
      </c>
      <c r="AE2901" s="6">
        <f t="shared" si="271"/>
        <v>674357.84000000008</v>
      </c>
      <c r="AF2901" s="6">
        <f t="shared" si="272"/>
        <v>898817.44999999984</v>
      </c>
      <c r="AG2901" s="6">
        <f t="shared" si="273"/>
        <v>2680282.0199999996</v>
      </c>
      <c r="AH2901" s="6">
        <f t="shared" si="274"/>
        <v>2940137.3</v>
      </c>
      <c r="AI2901" s="6">
        <f t="shared" si="275"/>
        <v>2670755.7699999996</v>
      </c>
    </row>
    <row r="2902" spans="1:35" s="2" customFormat="1">
      <c r="A2902" s="3">
        <v>2016</v>
      </c>
      <c r="B2902" s="3">
        <v>11</v>
      </c>
      <c r="C2902" s="4">
        <v>25</v>
      </c>
      <c r="D2902" s="8">
        <v>1219</v>
      </c>
      <c r="E2902" s="8">
        <v>73046482.680000007</v>
      </c>
      <c r="F2902" s="8">
        <v>4993.6499999999996</v>
      </c>
      <c r="G2902" s="8">
        <v>55407487.710000001</v>
      </c>
      <c r="H2902" s="8">
        <v>47773271.350000001</v>
      </c>
      <c r="I2902" s="8">
        <v>41265099.159999996</v>
      </c>
      <c r="J2902" s="8">
        <v>7044580.0499999998</v>
      </c>
      <c r="K2902" s="8">
        <v>0</v>
      </c>
      <c r="L2902" s="8">
        <v>14609745.98</v>
      </c>
      <c r="M2902" s="8">
        <v>127707.03</v>
      </c>
      <c r="N2902" s="8">
        <v>15609438.68</v>
      </c>
      <c r="O2902" s="8">
        <v>585878.65</v>
      </c>
      <c r="P2902" s="8">
        <v>876131.88</v>
      </c>
      <c r="Q2902" s="8">
        <v>27726.959999999999</v>
      </c>
      <c r="R2902" s="8">
        <v>44741.65</v>
      </c>
      <c r="S2902" s="8">
        <v>23904881.829999998</v>
      </c>
      <c r="T2902" s="8">
        <v>21719867.280000001</v>
      </c>
      <c r="U2902" s="8">
        <v>126291.76</v>
      </c>
      <c r="V2902" s="8">
        <v>6920.93</v>
      </c>
      <c r="W2902" s="8">
        <v>54156.14</v>
      </c>
      <c r="X2902" s="8">
        <v>2136792.56</v>
      </c>
      <c r="Y2902" s="8">
        <v>0.3</v>
      </c>
      <c r="Z2902" s="8">
        <v>1603.93</v>
      </c>
      <c r="AA2902" s="8">
        <v>3206987.29</v>
      </c>
      <c r="AB2902" s="8">
        <v>4080576.59</v>
      </c>
      <c r="AC2902" s="9">
        <f t="shared" si="270"/>
        <v>-873589.29999999981</v>
      </c>
      <c r="AD2902" s="5" t="str">
        <f>$C2902&amp;" "&amp;VLOOKUP(C2902,Tegevusalad!$A$1:$B$89,2,FALSE)</f>
        <v>25 METALLTOODETE TOOTMINE, V.A MASINAD JA SEADMED</v>
      </c>
      <c r="AE2902" s="6">
        <f t="shared" si="271"/>
        <v>51157095.300000012</v>
      </c>
      <c r="AF2902" s="6">
        <f t="shared" si="272"/>
        <v>51317255.739999995</v>
      </c>
      <c r="AG2902" s="6">
        <f t="shared" si="273"/>
        <v>106564583.01000002</v>
      </c>
      <c r="AH2902" s="6">
        <f t="shared" si="274"/>
        <v>78270901.649999991</v>
      </c>
      <c r="AI2902" s="6">
        <f t="shared" si="275"/>
        <v>104427790.45000002</v>
      </c>
    </row>
    <row r="2903" spans="1:35" s="2" customFormat="1">
      <c r="A2903" s="3">
        <v>2016</v>
      </c>
      <c r="B2903" s="3">
        <v>11</v>
      </c>
      <c r="C2903" s="4">
        <v>26</v>
      </c>
      <c r="D2903" s="8">
        <v>115</v>
      </c>
      <c r="E2903" s="8">
        <v>86786328.760000005</v>
      </c>
      <c r="F2903" s="8">
        <v>0</v>
      </c>
      <c r="G2903" s="8">
        <v>128296334.64</v>
      </c>
      <c r="H2903" s="8">
        <v>105317137.52</v>
      </c>
      <c r="I2903" s="8">
        <v>103882024.7</v>
      </c>
      <c r="J2903" s="8">
        <v>22801293.719999999</v>
      </c>
      <c r="K2903" s="8">
        <v>0</v>
      </c>
      <c r="L2903" s="8">
        <v>17357265.75</v>
      </c>
      <c r="M2903" s="8">
        <v>4892820.68</v>
      </c>
      <c r="N2903" s="8">
        <v>24354853.140000001</v>
      </c>
      <c r="O2903" s="8">
        <v>5345984.68</v>
      </c>
      <c r="P2903" s="8">
        <v>176800.2</v>
      </c>
      <c r="Q2903" s="8">
        <v>1549.31</v>
      </c>
      <c r="R2903" s="8">
        <v>3941.54</v>
      </c>
      <c r="S2903" s="8">
        <v>78230436.609999999</v>
      </c>
      <c r="T2903" s="8">
        <v>76680080.489999995</v>
      </c>
      <c r="U2903" s="8">
        <v>431419.36</v>
      </c>
      <c r="V2903" s="8">
        <v>173.6</v>
      </c>
      <c r="W2903" s="8">
        <v>34423.89</v>
      </c>
      <c r="X2903" s="8">
        <v>119439.27</v>
      </c>
      <c r="Y2903" s="8">
        <v>74.790000000000006</v>
      </c>
      <c r="Z2903" s="8">
        <v>0</v>
      </c>
      <c r="AA2903" s="8">
        <v>334291.63</v>
      </c>
      <c r="AB2903" s="8">
        <v>2438983.5499999998</v>
      </c>
      <c r="AC2903" s="9">
        <f t="shared" si="270"/>
        <v>-2104691.92</v>
      </c>
      <c r="AD2903" s="5" t="str">
        <f>$C2903&amp;" "&amp;VLOOKUP(C2903,Tegevusalad!$A$1:$B$89,2,FALSE)</f>
        <v>26 ARVUTITE, ELEKTROONIKA- JA OPTIKASEADMETE TOOTMINE</v>
      </c>
      <c r="AE2903" s="6">
        <f t="shared" si="271"/>
        <v>8243912.0600000024</v>
      </c>
      <c r="AF2903" s="6">
        <f t="shared" si="272"/>
        <v>16402367.630000001</v>
      </c>
      <c r="AG2903" s="6">
        <f t="shared" si="273"/>
        <v>136540246.70000002</v>
      </c>
      <c r="AH2903" s="6">
        <f t="shared" si="274"/>
        <v>121793973.39999999</v>
      </c>
      <c r="AI2903" s="6">
        <f t="shared" si="275"/>
        <v>136420807.43000001</v>
      </c>
    </row>
    <row r="2904" spans="1:35" s="2" customFormat="1">
      <c r="A2904" s="3">
        <v>2016</v>
      </c>
      <c r="B2904" s="3">
        <v>11</v>
      </c>
      <c r="C2904" s="4">
        <v>27</v>
      </c>
      <c r="D2904" s="8">
        <v>133</v>
      </c>
      <c r="E2904" s="8">
        <v>38052217.420000002</v>
      </c>
      <c r="F2904" s="8">
        <v>20</v>
      </c>
      <c r="G2904" s="8">
        <v>48333217.390000001</v>
      </c>
      <c r="H2904" s="8">
        <v>39168180.799999997</v>
      </c>
      <c r="I2904" s="8">
        <v>33976328.689999998</v>
      </c>
      <c r="J2904" s="8">
        <v>8582728.8399999999</v>
      </c>
      <c r="K2904" s="8">
        <v>0</v>
      </c>
      <c r="L2904" s="8">
        <v>7610445.2999999998</v>
      </c>
      <c r="M2904" s="8">
        <v>591276.53</v>
      </c>
      <c r="N2904" s="8">
        <v>9311784.5500000007</v>
      </c>
      <c r="O2904" s="8">
        <v>1101521.22</v>
      </c>
      <c r="P2904" s="8">
        <v>753950.84</v>
      </c>
      <c r="Q2904" s="8">
        <v>5101.4799999999996</v>
      </c>
      <c r="R2904" s="8">
        <v>17685.22</v>
      </c>
      <c r="S2904" s="8">
        <v>23003742.789999999</v>
      </c>
      <c r="T2904" s="8">
        <v>19650874.809999999</v>
      </c>
      <c r="U2904" s="8">
        <v>1038582.14</v>
      </c>
      <c r="V2904" s="8">
        <v>9569.58</v>
      </c>
      <c r="W2904" s="8">
        <v>3363.7</v>
      </c>
      <c r="X2904" s="8">
        <v>213759.54</v>
      </c>
      <c r="Y2904" s="8">
        <v>0</v>
      </c>
      <c r="Z2904" s="8">
        <v>7.0000000000000007E-2</v>
      </c>
      <c r="AA2904" s="8">
        <v>1154472.26</v>
      </c>
      <c r="AB2904" s="8">
        <v>2264535.0499999998</v>
      </c>
      <c r="AC2904" s="9">
        <f t="shared" si="270"/>
        <v>-1110062.7899999998</v>
      </c>
      <c r="AD2904" s="5" t="str">
        <f>$C2904&amp;" "&amp;VLOOKUP(C2904,Tegevusalad!$A$1:$B$89,2,FALSE)</f>
        <v>27 ELEKTRISEADMETE TOOTMINE</v>
      </c>
      <c r="AE2904" s="6">
        <f t="shared" si="271"/>
        <v>14223672.030000001</v>
      </c>
      <c r="AF2904" s="6">
        <f t="shared" si="272"/>
        <v>17106987.40000001</v>
      </c>
      <c r="AG2904" s="6">
        <f t="shared" si="273"/>
        <v>62556889.420000009</v>
      </c>
      <c r="AH2904" s="6">
        <f t="shared" si="274"/>
        <v>46647348.850000001</v>
      </c>
      <c r="AI2904" s="6">
        <f t="shared" si="275"/>
        <v>62343129.880000003</v>
      </c>
    </row>
    <row r="2905" spans="1:35" s="2" customFormat="1">
      <c r="A2905" s="3">
        <v>2016</v>
      </c>
      <c r="B2905" s="3">
        <v>11</v>
      </c>
      <c r="C2905" s="4">
        <v>28</v>
      </c>
      <c r="D2905" s="8">
        <v>178</v>
      </c>
      <c r="E2905" s="8">
        <v>11709970.880000001</v>
      </c>
      <c r="F2905" s="8">
        <v>0</v>
      </c>
      <c r="G2905" s="8">
        <v>19862249.719999999</v>
      </c>
      <c r="H2905" s="8">
        <v>16741989.85</v>
      </c>
      <c r="I2905" s="8">
        <v>14952840.85</v>
      </c>
      <c r="J2905" s="8">
        <v>2948999.14</v>
      </c>
      <c r="K2905" s="8">
        <v>0</v>
      </c>
      <c r="L2905" s="8">
        <v>2341994.13</v>
      </c>
      <c r="M2905" s="8">
        <v>75181.61</v>
      </c>
      <c r="N2905" s="8">
        <v>4024976.56</v>
      </c>
      <c r="O2905" s="8">
        <v>127162.08</v>
      </c>
      <c r="P2905" s="8">
        <v>155274.51</v>
      </c>
      <c r="Q2905" s="8">
        <v>10659.59</v>
      </c>
      <c r="R2905" s="8">
        <v>6403.36</v>
      </c>
      <c r="S2905" s="8">
        <v>5082295.04</v>
      </c>
      <c r="T2905" s="8">
        <v>4503402.8899999997</v>
      </c>
      <c r="U2905" s="8">
        <v>27042.11</v>
      </c>
      <c r="V2905" s="8">
        <v>10674.94</v>
      </c>
      <c r="W2905" s="8">
        <v>68303.850000000006</v>
      </c>
      <c r="X2905" s="8">
        <v>68962.47</v>
      </c>
      <c r="Y2905" s="8">
        <v>0</v>
      </c>
      <c r="Z2905" s="8">
        <v>0</v>
      </c>
      <c r="AA2905" s="8">
        <v>345494.59</v>
      </c>
      <c r="AB2905" s="8">
        <v>1953295.41</v>
      </c>
      <c r="AC2905" s="9">
        <f t="shared" si="270"/>
        <v>-1607800.8199999998</v>
      </c>
      <c r="AD2905" s="5" t="str">
        <f>$C2905&amp;" "&amp;VLOOKUP(C2905,Tegevusalad!$A$1:$B$89,2,FALSE)</f>
        <v>28 MUJAL LIIGITAMATA MASINATE JA SEADMETE TOOTMINE</v>
      </c>
      <c r="AE2905" s="6">
        <f t="shared" si="271"/>
        <v>6669596.2000000011</v>
      </c>
      <c r="AF2905" s="6">
        <f t="shared" si="272"/>
        <v>14422426.99</v>
      </c>
      <c r="AG2905" s="6">
        <f t="shared" si="273"/>
        <v>26531845.920000002</v>
      </c>
      <c r="AH2905" s="6">
        <f t="shared" si="274"/>
        <v>20156899.599999998</v>
      </c>
      <c r="AI2905" s="6">
        <f t="shared" si="275"/>
        <v>26462883.450000003</v>
      </c>
    </row>
    <row r="2906" spans="1:35" s="2" customFormat="1">
      <c r="A2906" s="3">
        <v>2016</v>
      </c>
      <c r="B2906" s="3">
        <v>11</v>
      </c>
      <c r="C2906" s="4">
        <v>29</v>
      </c>
      <c r="D2906" s="8">
        <v>84</v>
      </c>
      <c r="E2906" s="8">
        <v>16133732.82</v>
      </c>
      <c r="F2906" s="8">
        <v>0</v>
      </c>
      <c r="G2906" s="8">
        <v>22146317.850000001</v>
      </c>
      <c r="H2906" s="8">
        <v>18852426.41</v>
      </c>
      <c r="I2906" s="8">
        <v>17961595.18</v>
      </c>
      <c r="J2906" s="8">
        <v>3041297.75</v>
      </c>
      <c r="K2906" s="8">
        <v>0</v>
      </c>
      <c r="L2906" s="8">
        <v>3226746.59</v>
      </c>
      <c r="M2906" s="8">
        <v>140333.10999999999</v>
      </c>
      <c r="N2906" s="8">
        <v>4082107.75</v>
      </c>
      <c r="O2906" s="8">
        <v>160379.93</v>
      </c>
      <c r="P2906" s="8">
        <v>58535.28</v>
      </c>
      <c r="Q2906" s="8">
        <v>1747.63</v>
      </c>
      <c r="R2906" s="8">
        <v>8262.26</v>
      </c>
      <c r="S2906" s="8">
        <v>12617063.67</v>
      </c>
      <c r="T2906" s="8">
        <v>9404020.7599999998</v>
      </c>
      <c r="U2906" s="8">
        <v>1280.3499999999999</v>
      </c>
      <c r="V2906" s="8">
        <v>1090.8</v>
      </c>
      <c r="W2906" s="8">
        <v>91353.5</v>
      </c>
      <c r="X2906" s="8">
        <v>234095.43</v>
      </c>
      <c r="Y2906" s="8">
        <v>0</v>
      </c>
      <c r="Z2906" s="8">
        <v>0</v>
      </c>
      <c r="AA2906" s="8">
        <v>267808.48</v>
      </c>
      <c r="AB2906" s="8">
        <v>982836.53</v>
      </c>
      <c r="AC2906" s="9">
        <f t="shared" si="270"/>
        <v>-715028.05</v>
      </c>
      <c r="AD2906" s="5" t="str">
        <f>$C2906&amp;" "&amp;VLOOKUP(C2906,Tegevusalad!$A$1:$B$89,2,FALSE)</f>
        <v>29 MOOTORSÕIDUKITE, HAAGISTE JA POOLHAAGISTE TOOTMINE</v>
      </c>
      <c r="AE2906" s="6">
        <f t="shared" si="271"/>
        <v>3749484.2300000004</v>
      </c>
      <c r="AF2906" s="6">
        <f t="shared" si="272"/>
        <v>7032697.1799999988</v>
      </c>
      <c r="AG2906" s="6">
        <f t="shared" si="273"/>
        <v>25895802.080000002</v>
      </c>
      <c r="AH2906" s="6">
        <f t="shared" si="274"/>
        <v>20451850.049999997</v>
      </c>
      <c r="AI2906" s="6">
        <f t="shared" si="275"/>
        <v>25661706.650000002</v>
      </c>
    </row>
    <row r="2907" spans="1:35" s="2" customFormat="1">
      <c r="A2907" s="3">
        <v>2016</v>
      </c>
      <c r="B2907" s="3">
        <v>11</v>
      </c>
      <c r="C2907" s="4">
        <v>30</v>
      </c>
      <c r="D2907" s="8">
        <v>84</v>
      </c>
      <c r="E2907" s="8">
        <v>1861915.47</v>
      </c>
      <c r="F2907" s="8">
        <v>216</v>
      </c>
      <c r="G2907" s="8">
        <v>3166523.83</v>
      </c>
      <c r="H2907" s="8">
        <v>2380468.0099999998</v>
      </c>
      <c r="I2907" s="8">
        <v>2073307.75</v>
      </c>
      <c r="J2907" s="8">
        <v>563783.12</v>
      </c>
      <c r="K2907" s="8">
        <v>0</v>
      </c>
      <c r="L2907" s="8">
        <v>372402.57</v>
      </c>
      <c r="M2907" s="8">
        <v>0</v>
      </c>
      <c r="N2907" s="8">
        <v>783120.73</v>
      </c>
      <c r="O2907" s="8">
        <v>55454.25</v>
      </c>
      <c r="P2907" s="8">
        <v>15566.48</v>
      </c>
      <c r="Q2907" s="8">
        <v>1499.38</v>
      </c>
      <c r="R2907" s="8">
        <v>2650.43</v>
      </c>
      <c r="S2907" s="8">
        <v>1237867.8</v>
      </c>
      <c r="T2907" s="8">
        <v>913124.74</v>
      </c>
      <c r="U2907" s="8">
        <v>0</v>
      </c>
      <c r="V2907" s="8">
        <v>0</v>
      </c>
      <c r="W2907" s="8">
        <v>0</v>
      </c>
      <c r="X2907" s="8">
        <v>5342.75</v>
      </c>
      <c r="Y2907" s="8">
        <v>0</v>
      </c>
      <c r="Z2907" s="8">
        <v>0</v>
      </c>
      <c r="AA2907" s="8">
        <v>63547.1</v>
      </c>
      <c r="AB2907" s="8">
        <v>474265.26</v>
      </c>
      <c r="AC2907" s="9">
        <f t="shared" si="270"/>
        <v>-410718.16000000003</v>
      </c>
      <c r="AD2907" s="5" t="str">
        <f>$C2907&amp;" "&amp;VLOOKUP(C2907,Tegevusalad!$A$1:$B$89,2,FALSE)</f>
        <v>30 MUUDE TRANSPORDIVAHENDITE TOOTMINE</v>
      </c>
      <c r="AE2907" s="6">
        <f t="shared" si="271"/>
        <v>629606.41999999993</v>
      </c>
      <c r="AF2907" s="6">
        <f t="shared" si="272"/>
        <v>2413716.75</v>
      </c>
      <c r="AG2907" s="6">
        <f t="shared" si="273"/>
        <v>3796130.25</v>
      </c>
      <c r="AH2907" s="6">
        <f t="shared" si="274"/>
        <v>3928855.8</v>
      </c>
      <c r="AI2907" s="6">
        <f t="shared" si="275"/>
        <v>3790787.5</v>
      </c>
    </row>
    <row r="2908" spans="1:35" s="2" customFormat="1">
      <c r="A2908" s="3">
        <v>2016</v>
      </c>
      <c r="B2908" s="3">
        <v>11</v>
      </c>
      <c r="C2908" s="4">
        <v>31</v>
      </c>
      <c r="D2908" s="8">
        <v>652</v>
      </c>
      <c r="E2908" s="8">
        <v>29253140.120000001</v>
      </c>
      <c r="F2908" s="8">
        <v>0</v>
      </c>
      <c r="G2908" s="8">
        <v>31231608.850000001</v>
      </c>
      <c r="H2908" s="8">
        <v>27997385.98</v>
      </c>
      <c r="I2908" s="8">
        <v>25651148.109999999</v>
      </c>
      <c r="J2908" s="8">
        <v>2536677.59</v>
      </c>
      <c r="K2908" s="8">
        <v>0</v>
      </c>
      <c r="L2908" s="8">
        <v>5850628</v>
      </c>
      <c r="M2908" s="8">
        <v>36983.410000000003</v>
      </c>
      <c r="N2908" s="8">
        <v>7189703.0800000001</v>
      </c>
      <c r="O2908" s="8">
        <v>162681.60000000001</v>
      </c>
      <c r="P2908" s="8">
        <v>314953.67</v>
      </c>
      <c r="Q2908" s="8">
        <v>10224.4</v>
      </c>
      <c r="R2908" s="8">
        <v>17683.16</v>
      </c>
      <c r="S2908" s="8">
        <v>10898835.9</v>
      </c>
      <c r="T2908" s="8">
        <v>9282772.7300000004</v>
      </c>
      <c r="U2908" s="8">
        <v>71242.45</v>
      </c>
      <c r="V2908" s="8">
        <v>0</v>
      </c>
      <c r="W2908" s="8">
        <v>1660071.51</v>
      </c>
      <c r="X2908" s="8">
        <v>38601.949999999997</v>
      </c>
      <c r="Y2908" s="8">
        <v>0</v>
      </c>
      <c r="Z2908" s="8">
        <v>0.1</v>
      </c>
      <c r="AA2908" s="8">
        <v>1097670.42</v>
      </c>
      <c r="AB2908" s="8">
        <v>2399762.19</v>
      </c>
      <c r="AC2908" s="9">
        <f t="shared" si="270"/>
        <v>-1302091.77</v>
      </c>
      <c r="AD2908" s="5" t="str">
        <f>$C2908&amp;" "&amp;VLOOKUP(C2908,Tegevusalad!$A$1:$B$89,2,FALSE)</f>
        <v>31 MÖÖBLITOOTMINE</v>
      </c>
      <c r="AE2908" s="6">
        <f t="shared" si="271"/>
        <v>18321663.719999999</v>
      </c>
      <c r="AF2908" s="6">
        <f t="shared" si="272"/>
        <v>24253444.850000005</v>
      </c>
      <c r="AG2908" s="6">
        <f t="shared" si="273"/>
        <v>49553272.57</v>
      </c>
      <c r="AH2908" s="6">
        <f t="shared" si="274"/>
        <v>36036931.199999996</v>
      </c>
      <c r="AI2908" s="6">
        <f t="shared" si="275"/>
        <v>49514670.619999997</v>
      </c>
    </row>
    <row r="2909" spans="1:35" s="2" customFormat="1">
      <c r="A2909" s="3">
        <v>2016</v>
      </c>
      <c r="B2909" s="3">
        <v>11</v>
      </c>
      <c r="C2909" s="4">
        <v>32</v>
      </c>
      <c r="D2909" s="8">
        <v>299</v>
      </c>
      <c r="E2909" s="8">
        <v>7627045.6900000004</v>
      </c>
      <c r="F2909" s="8">
        <v>1061399.3400000001</v>
      </c>
      <c r="G2909" s="8">
        <v>12326390.24</v>
      </c>
      <c r="H2909" s="8">
        <v>11292482.310000001</v>
      </c>
      <c r="I2909" s="8">
        <v>6380916.1900000004</v>
      </c>
      <c r="J2909" s="8">
        <v>940131</v>
      </c>
      <c r="K2909" s="8">
        <v>0</v>
      </c>
      <c r="L2909" s="8">
        <v>1620935.12</v>
      </c>
      <c r="M2909" s="8">
        <v>8617.32</v>
      </c>
      <c r="N2909" s="8">
        <v>2052175.92</v>
      </c>
      <c r="O2909" s="8">
        <v>338187.32</v>
      </c>
      <c r="P2909" s="8">
        <v>33907.129999999997</v>
      </c>
      <c r="Q2909" s="8">
        <v>3434.06</v>
      </c>
      <c r="R2909" s="8">
        <v>12476.59</v>
      </c>
      <c r="S2909" s="8">
        <v>3418166.82</v>
      </c>
      <c r="T2909" s="8">
        <v>3035591.85</v>
      </c>
      <c r="U2909" s="8">
        <v>32649.279999999999</v>
      </c>
      <c r="V2909" s="8">
        <v>23676.15</v>
      </c>
      <c r="W2909" s="8">
        <v>260641.94</v>
      </c>
      <c r="X2909" s="8">
        <v>6681.62</v>
      </c>
      <c r="Y2909" s="8">
        <v>311</v>
      </c>
      <c r="Z2909" s="8">
        <v>0</v>
      </c>
      <c r="AA2909" s="8">
        <v>353342.43</v>
      </c>
      <c r="AB2909" s="8">
        <v>775654.91</v>
      </c>
      <c r="AC2909" s="9">
        <f t="shared" si="270"/>
        <v>-422312.48000000004</v>
      </c>
      <c r="AD2909" s="5" t="str">
        <f>$C2909&amp;" "&amp;VLOOKUP(C2909,Tegevusalad!$A$1:$B$89,2,FALSE)</f>
        <v>32 MUU TOOTMINE</v>
      </c>
      <c r="AE2909" s="6">
        <f t="shared" si="271"/>
        <v>5244310.5500000007</v>
      </c>
      <c r="AF2909" s="6">
        <f t="shared" si="272"/>
        <v>5205185.9999999991</v>
      </c>
      <c r="AG2909" s="6">
        <f t="shared" si="273"/>
        <v>17570700.790000007</v>
      </c>
      <c r="AH2909" s="6">
        <f t="shared" si="274"/>
        <v>10323262.549999999</v>
      </c>
      <c r="AI2909" s="6">
        <f t="shared" si="275"/>
        <v>17564019.170000002</v>
      </c>
    </row>
    <row r="2910" spans="1:35" s="2" customFormat="1">
      <c r="A2910" s="3">
        <v>2016</v>
      </c>
      <c r="B2910" s="3">
        <v>11</v>
      </c>
      <c r="C2910" s="4">
        <v>33</v>
      </c>
      <c r="D2910" s="8">
        <v>705</v>
      </c>
      <c r="E2910" s="8">
        <v>21689059.989999998</v>
      </c>
      <c r="F2910" s="8">
        <v>1187.93</v>
      </c>
      <c r="G2910" s="8">
        <v>21302967.77</v>
      </c>
      <c r="H2910" s="8">
        <v>6611547.21</v>
      </c>
      <c r="I2910" s="8">
        <v>992676.16</v>
      </c>
      <c r="J2910" s="8">
        <v>1096865.1000000001</v>
      </c>
      <c r="K2910" s="8">
        <v>582.9</v>
      </c>
      <c r="L2910" s="8">
        <v>4337918.83</v>
      </c>
      <c r="M2910" s="8">
        <v>11601.51</v>
      </c>
      <c r="N2910" s="8">
        <v>3337906.03</v>
      </c>
      <c r="O2910" s="8">
        <v>153470.09</v>
      </c>
      <c r="P2910" s="8">
        <v>82562.47</v>
      </c>
      <c r="Q2910" s="8">
        <v>18975.099999999999</v>
      </c>
      <c r="R2910" s="8">
        <v>31490.52</v>
      </c>
      <c r="S2910" s="8">
        <v>6379041.9800000004</v>
      </c>
      <c r="T2910" s="8">
        <v>4374388.33</v>
      </c>
      <c r="U2910" s="8">
        <v>589501.32999999996</v>
      </c>
      <c r="V2910" s="8">
        <v>0</v>
      </c>
      <c r="W2910" s="8">
        <v>9566.4500000000007</v>
      </c>
      <c r="X2910" s="8">
        <v>30776.55</v>
      </c>
      <c r="Y2910" s="8">
        <v>0</v>
      </c>
      <c r="Z2910" s="8">
        <v>97.4</v>
      </c>
      <c r="AA2910" s="8">
        <v>1527821.66</v>
      </c>
      <c r="AB2910" s="8">
        <v>516304.75</v>
      </c>
      <c r="AC2910" s="9">
        <f t="shared" si="270"/>
        <v>1011516.9099999999</v>
      </c>
      <c r="AD2910" s="5" t="str">
        <f>$C2910&amp;" "&amp;VLOOKUP(C2910,Tegevusalad!$A$1:$B$89,2,FALSE)</f>
        <v>33 MASINATE JA SEADMETE REMONT JA PAIGALDUS</v>
      </c>
      <c r="AE2910" s="6">
        <f t="shared" si="271"/>
        <v>14752481.159999998</v>
      </c>
      <c r="AF2910" s="6">
        <f t="shared" si="272"/>
        <v>9111088.9899999984</v>
      </c>
      <c r="AG2910" s="6">
        <f t="shared" si="273"/>
        <v>36055448.929999992</v>
      </c>
      <c r="AH2910" s="6">
        <f t="shared" si="274"/>
        <v>16846982.749999996</v>
      </c>
      <c r="AI2910" s="6">
        <f t="shared" si="275"/>
        <v>36024672.379999995</v>
      </c>
    </row>
    <row r="2911" spans="1:35" s="2" customFormat="1">
      <c r="A2911" s="3">
        <v>2016</v>
      </c>
      <c r="B2911" s="3">
        <v>11</v>
      </c>
      <c r="C2911" s="4">
        <v>35</v>
      </c>
      <c r="D2911" s="8">
        <v>229</v>
      </c>
      <c r="E2911" s="8">
        <v>190893967.36000001</v>
      </c>
      <c r="F2911" s="8">
        <v>1726.78</v>
      </c>
      <c r="G2911" s="8">
        <v>9540682.2699999996</v>
      </c>
      <c r="H2911" s="8">
        <v>5729566.6200000001</v>
      </c>
      <c r="I2911" s="8">
        <v>4181068.39</v>
      </c>
      <c r="J2911" s="8">
        <v>4920.47</v>
      </c>
      <c r="K2911" s="8">
        <v>0</v>
      </c>
      <c r="L2911" s="8">
        <v>38178948.899999999</v>
      </c>
      <c r="M2911" s="8">
        <v>0</v>
      </c>
      <c r="N2911" s="8">
        <v>25973660.850000001</v>
      </c>
      <c r="O2911" s="8">
        <v>76597.47</v>
      </c>
      <c r="P2911" s="8">
        <v>2721992.76</v>
      </c>
      <c r="Q2911" s="8">
        <v>16753.91</v>
      </c>
      <c r="R2911" s="8">
        <v>9499.1</v>
      </c>
      <c r="S2911" s="8">
        <v>3735644.38</v>
      </c>
      <c r="T2911" s="8">
        <v>2338158.34</v>
      </c>
      <c r="U2911" s="8">
        <v>43454560.009999998</v>
      </c>
      <c r="V2911" s="8">
        <v>0</v>
      </c>
      <c r="W2911" s="8">
        <v>1113990.8999999999</v>
      </c>
      <c r="X2911" s="8">
        <v>1007989.93</v>
      </c>
      <c r="Y2911" s="8">
        <v>0.01</v>
      </c>
      <c r="Z2911" s="8">
        <v>5320.03</v>
      </c>
      <c r="AA2911" s="8">
        <v>12553974.199999999</v>
      </c>
      <c r="AB2911" s="8">
        <v>354006.17</v>
      </c>
      <c r="AC2911" s="9">
        <f t="shared" si="270"/>
        <v>12199968.029999999</v>
      </c>
      <c r="AD2911" s="5" t="str">
        <f>$C2911&amp;" "&amp;VLOOKUP(C2911,Tegevusalad!$A$1:$B$89,2,FALSE)</f>
        <v>35 ELEKTRIENERGIA, GAASI, AURU JA KONDITSIONEERITUD ÕHUGA VARUSTAMINE</v>
      </c>
      <c r="AE2911" s="6">
        <f t="shared" si="271"/>
        <v>144713479.68000001</v>
      </c>
      <c r="AF2911" s="6">
        <f t="shared" si="272"/>
        <v>82342608.01000002</v>
      </c>
      <c r="AG2911" s="6">
        <f t="shared" si="273"/>
        <v>154254161.95000005</v>
      </c>
      <c r="AH2911" s="6">
        <f t="shared" si="274"/>
        <v>129915799.75000001</v>
      </c>
      <c r="AI2911" s="6">
        <f t="shared" si="275"/>
        <v>153246172.02000004</v>
      </c>
    </row>
    <row r="2912" spans="1:35" s="2" customFormat="1">
      <c r="A2912" s="3">
        <v>2016</v>
      </c>
      <c r="B2912" s="3">
        <v>11</v>
      </c>
      <c r="C2912" s="4">
        <v>36</v>
      </c>
      <c r="D2912" s="8">
        <v>94</v>
      </c>
      <c r="E2912" s="8">
        <v>8737674.6300000008</v>
      </c>
      <c r="F2912" s="8">
        <v>317.44</v>
      </c>
      <c r="G2912" s="8">
        <v>308561.65999999997</v>
      </c>
      <c r="H2912" s="8">
        <v>10233</v>
      </c>
      <c r="I2912" s="8">
        <v>1899.5</v>
      </c>
      <c r="J2912" s="8">
        <v>306963.65999999997</v>
      </c>
      <c r="K2912" s="8">
        <v>0</v>
      </c>
      <c r="L2912" s="8">
        <v>1747563.53</v>
      </c>
      <c r="M2912" s="8">
        <v>0</v>
      </c>
      <c r="N2912" s="8">
        <v>1163231.1599999999</v>
      </c>
      <c r="O2912" s="8">
        <v>7408.12</v>
      </c>
      <c r="P2912" s="8">
        <v>511944.5</v>
      </c>
      <c r="Q2912" s="8">
        <v>1159.3399999999999</v>
      </c>
      <c r="R2912" s="8">
        <v>1784.87</v>
      </c>
      <c r="S2912" s="8">
        <v>308917.01</v>
      </c>
      <c r="T2912" s="8">
        <v>45780.52</v>
      </c>
      <c r="U2912" s="8">
        <v>7464.81</v>
      </c>
      <c r="V2912" s="8">
        <v>0</v>
      </c>
      <c r="W2912" s="8">
        <v>2456.87</v>
      </c>
      <c r="X2912" s="8">
        <v>25622.61</v>
      </c>
      <c r="Y2912" s="8">
        <v>0.02</v>
      </c>
      <c r="Z2912" s="8">
        <v>0</v>
      </c>
      <c r="AA2912" s="8">
        <v>698473.89</v>
      </c>
      <c r="AB2912" s="8">
        <v>114141.5</v>
      </c>
      <c r="AC2912" s="9">
        <f t="shared" si="270"/>
        <v>584332.39</v>
      </c>
      <c r="AD2912" s="5" t="str">
        <f>$C2912&amp;" "&amp;VLOOKUP(C2912,Tegevusalad!$A$1:$B$89,2,FALSE)</f>
        <v>36 VEEKOGUMINE, -TÖÖTLUS JA -VARUSTUS</v>
      </c>
      <c r="AE2912" s="6">
        <f t="shared" si="271"/>
        <v>8447232.8599999994</v>
      </c>
      <c r="AF2912" s="6">
        <f t="shared" si="272"/>
        <v>5471657.7299999995</v>
      </c>
      <c r="AG2912" s="6">
        <f t="shared" si="273"/>
        <v>8755794.5199999996</v>
      </c>
      <c r="AH2912" s="6">
        <f t="shared" si="274"/>
        <v>5825080.1499999994</v>
      </c>
      <c r="AI2912" s="6">
        <f t="shared" si="275"/>
        <v>8730171.9100000001</v>
      </c>
    </row>
    <row r="2913" spans="1:35" s="2" customFormat="1">
      <c r="A2913" s="3">
        <v>2016</v>
      </c>
      <c r="B2913" s="3">
        <v>11</v>
      </c>
      <c r="C2913" s="4">
        <v>37</v>
      </c>
      <c r="D2913" s="8">
        <v>78</v>
      </c>
      <c r="E2913" s="8">
        <v>3668140.48</v>
      </c>
      <c r="F2913" s="8">
        <v>688.08</v>
      </c>
      <c r="G2913" s="8">
        <v>73224.38</v>
      </c>
      <c r="H2913" s="8">
        <v>37324.379999999997</v>
      </c>
      <c r="I2913" s="8">
        <v>36492.18</v>
      </c>
      <c r="J2913" s="8">
        <v>0</v>
      </c>
      <c r="K2913" s="8">
        <v>0</v>
      </c>
      <c r="L2913" s="8">
        <v>733690.02</v>
      </c>
      <c r="M2913" s="8">
        <v>0</v>
      </c>
      <c r="N2913" s="8">
        <v>654459.51</v>
      </c>
      <c r="O2913" s="8">
        <v>0</v>
      </c>
      <c r="P2913" s="8">
        <v>302641.86</v>
      </c>
      <c r="Q2913" s="8">
        <v>1930.34</v>
      </c>
      <c r="R2913" s="8">
        <v>1374.05</v>
      </c>
      <c r="S2913" s="8">
        <v>58424.800000000003</v>
      </c>
      <c r="T2913" s="8">
        <v>25883.27</v>
      </c>
      <c r="U2913" s="8">
        <v>0.01</v>
      </c>
      <c r="V2913" s="8">
        <v>0</v>
      </c>
      <c r="W2913" s="8">
        <v>2356.21</v>
      </c>
      <c r="X2913" s="8">
        <v>801</v>
      </c>
      <c r="Y2913" s="8">
        <v>0</v>
      </c>
      <c r="Z2913" s="8">
        <v>0</v>
      </c>
      <c r="AA2913" s="8">
        <v>190936.68</v>
      </c>
      <c r="AB2913" s="8">
        <v>111706.17</v>
      </c>
      <c r="AC2913" s="9">
        <f t="shared" si="270"/>
        <v>79230.509999999995</v>
      </c>
      <c r="AD2913" s="5" t="str">
        <f>$C2913&amp;" "&amp;VLOOKUP(C2913,Tegevusalad!$A$1:$B$89,2,FALSE)</f>
        <v>37 KANALISATSIOON</v>
      </c>
      <c r="AE2913" s="6">
        <f t="shared" si="271"/>
        <v>3611204.75</v>
      </c>
      <c r="AF2913" s="6">
        <f t="shared" si="272"/>
        <v>3220742.9900000007</v>
      </c>
      <c r="AG2913" s="6">
        <f t="shared" si="273"/>
        <v>3684429.13</v>
      </c>
      <c r="AH2913" s="6">
        <f t="shared" si="274"/>
        <v>3279167.8000000003</v>
      </c>
      <c r="AI2913" s="6">
        <f t="shared" si="275"/>
        <v>3683628.13</v>
      </c>
    </row>
    <row r="2914" spans="1:35" s="2" customFormat="1">
      <c r="A2914" s="3">
        <v>2016</v>
      </c>
      <c r="B2914" s="3">
        <v>11</v>
      </c>
      <c r="C2914" s="4">
        <v>38</v>
      </c>
      <c r="D2914" s="8">
        <v>158</v>
      </c>
      <c r="E2914" s="8">
        <v>21212464.77</v>
      </c>
      <c r="F2914" s="8">
        <v>220.2</v>
      </c>
      <c r="G2914" s="8">
        <v>14310173.210000001</v>
      </c>
      <c r="H2914" s="8">
        <v>7347069.2699999996</v>
      </c>
      <c r="I2914" s="8">
        <v>6628343.7599999998</v>
      </c>
      <c r="J2914" s="8">
        <v>6836480.75</v>
      </c>
      <c r="K2914" s="8">
        <v>0</v>
      </c>
      <c r="L2914" s="8">
        <v>4242512.78</v>
      </c>
      <c r="M2914" s="8">
        <v>2401.2600000000002</v>
      </c>
      <c r="N2914" s="8">
        <v>4382393.74</v>
      </c>
      <c r="O2914" s="8">
        <v>88900.3</v>
      </c>
      <c r="P2914" s="8">
        <v>154397.57999999999</v>
      </c>
      <c r="Q2914" s="8">
        <v>2578.13</v>
      </c>
      <c r="R2914" s="8">
        <v>9277.01</v>
      </c>
      <c r="S2914" s="8">
        <v>4370227.59</v>
      </c>
      <c r="T2914" s="8">
        <v>3891926.59</v>
      </c>
      <c r="U2914" s="8">
        <v>7688073.4100000001</v>
      </c>
      <c r="V2914" s="8">
        <v>7688073.5599999996</v>
      </c>
      <c r="W2914" s="8">
        <v>744.66</v>
      </c>
      <c r="X2914" s="8">
        <v>5566311.5599999996</v>
      </c>
      <c r="Y2914" s="8">
        <v>0</v>
      </c>
      <c r="Z2914" s="8">
        <v>0</v>
      </c>
      <c r="AA2914" s="8">
        <v>440942.87</v>
      </c>
      <c r="AB2914" s="8">
        <v>578422.56999999995</v>
      </c>
      <c r="AC2914" s="9">
        <f t="shared" si="270"/>
        <v>-137479.69999999995</v>
      </c>
      <c r="AD2914" s="5" t="str">
        <f>$C2914&amp;" "&amp;VLOOKUP(C2914,Tegevusalad!$A$1:$B$89,2,FALSE)</f>
        <v>38 JÄÄTMEKOGUMINE, -TÖÖTLUS JA -KÕRVALDUS; MATERJALIDE TAASKASUTUSELE VÕTMINE</v>
      </c>
      <c r="AE2914" s="6">
        <f t="shared" si="271"/>
        <v>14720695.529999997</v>
      </c>
      <c r="AF2914" s="6">
        <f t="shared" si="272"/>
        <v>17143624.809999999</v>
      </c>
      <c r="AG2914" s="6">
        <f t="shared" si="273"/>
        <v>29030868.740000002</v>
      </c>
      <c r="AH2914" s="6">
        <f t="shared" si="274"/>
        <v>21958353.75</v>
      </c>
      <c r="AI2914" s="6">
        <f t="shared" si="275"/>
        <v>23464557.18</v>
      </c>
    </row>
    <row r="2915" spans="1:35" s="2" customFormat="1">
      <c r="A2915" s="3">
        <v>2016</v>
      </c>
      <c r="B2915" s="3">
        <v>11</v>
      </c>
      <c r="C2915" s="4">
        <v>39</v>
      </c>
      <c r="D2915" s="8">
        <v>11</v>
      </c>
      <c r="E2915" s="8">
        <v>134369.23000000001</v>
      </c>
      <c r="F2915" s="8">
        <v>380.73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26908.1</v>
      </c>
      <c r="M2915" s="8">
        <v>0</v>
      </c>
      <c r="N2915" s="8">
        <v>18366.310000000001</v>
      </c>
      <c r="O2915" s="8">
        <v>0</v>
      </c>
      <c r="P2915" s="8">
        <v>0</v>
      </c>
      <c r="Q2915" s="8">
        <v>109.71</v>
      </c>
      <c r="R2915" s="8">
        <v>0</v>
      </c>
      <c r="S2915" s="8">
        <v>1566.71</v>
      </c>
      <c r="T2915" s="8">
        <v>1566.71</v>
      </c>
      <c r="U2915" s="8">
        <v>819.1</v>
      </c>
      <c r="V2915" s="8">
        <v>819.1</v>
      </c>
      <c r="W2915" s="8">
        <v>0</v>
      </c>
      <c r="X2915" s="8">
        <v>56729.33</v>
      </c>
      <c r="Y2915" s="8">
        <v>0</v>
      </c>
      <c r="Z2915" s="8">
        <v>0</v>
      </c>
      <c r="AA2915" s="8">
        <v>12080.72</v>
      </c>
      <c r="AB2915" s="8">
        <v>3538.93</v>
      </c>
      <c r="AC2915" s="9">
        <f t="shared" si="270"/>
        <v>8541.7899999999991</v>
      </c>
      <c r="AD2915" s="5" t="str">
        <f>$C2915&amp;" "&amp;VLOOKUP(C2915,Tegevusalad!$A$1:$B$89,2,FALSE)</f>
        <v>39 SAASTEKÄITLUS JA MUUD JÄÄTMEKÄITLUSTEGEVUSED</v>
      </c>
      <c r="AE2915" s="6">
        <f t="shared" si="271"/>
        <v>189093.48000000004</v>
      </c>
      <c r="AF2915" s="6">
        <f t="shared" si="272"/>
        <v>90264.84</v>
      </c>
      <c r="AG2915" s="6">
        <f t="shared" si="273"/>
        <v>189093.48000000004</v>
      </c>
      <c r="AH2915" s="6">
        <f t="shared" si="274"/>
        <v>91831.55</v>
      </c>
      <c r="AI2915" s="6">
        <f t="shared" si="275"/>
        <v>132364.15000000002</v>
      </c>
    </row>
    <row r="2916" spans="1:35" s="2" customFormat="1">
      <c r="A2916" s="3">
        <v>2016</v>
      </c>
      <c r="B2916" s="3">
        <v>11</v>
      </c>
      <c r="C2916" s="4">
        <v>41</v>
      </c>
      <c r="D2916" s="8">
        <v>3657</v>
      </c>
      <c r="E2916" s="8">
        <v>167744142.43000001</v>
      </c>
      <c r="F2916" s="8">
        <v>9859.16</v>
      </c>
      <c r="G2916" s="8">
        <v>21914501.359999999</v>
      </c>
      <c r="H2916" s="8">
        <v>10451395.039999999</v>
      </c>
      <c r="I2916" s="8">
        <v>4886939.71</v>
      </c>
      <c r="J2916" s="8">
        <v>7588669.2599999998</v>
      </c>
      <c r="K2916" s="8">
        <v>0</v>
      </c>
      <c r="L2916" s="8">
        <v>33549715.719999999</v>
      </c>
      <c r="M2916" s="8">
        <v>936.68</v>
      </c>
      <c r="N2916" s="8">
        <v>30820665</v>
      </c>
      <c r="O2916" s="8">
        <v>62467.17</v>
      </c>
      <c r="P2916" s="8">
        <v>544504.13</v>
      </c>
      <c r="Q2916" s="8">
        <v>105939</v>
      </c>
      <c r="R2916" s="8">
        <v>119786.83</v>
      </c>
      <c r="S2916" s="8">
        <v>2191780.84</v>
      </c>
      <c r="T2916" s="8">
        <v>1730884.92</v>
      </c>
      <c r="U2916" s="8">
        <v>1003295.24</v>
      </c>
      <c r="V2916" s="8">
        <v>832508.28</v>
      </c>
      <c r="W2916" s="8">
        <v>1097120.23</v>
      </c>
      <c r="X2916" s="8">
        <v>18864.95</v>
      </c>
      <c r="Y2916" s="8">
        <v>8865.61</v>
      </c>
      <c r="Z2916" s="8">
        <v>700</v>
      </c>
      <c r="AA2916" s="8">
        <v>7581384.2300000004</v>
      </c>
      <c r="AB2916" s="8">
        <v>4843231.22</v>
      </c>
      <c r="AC2916" s="9">
        <f t="shared" si="270"/>
        <v>2738153.0100000007</v>
      </c>
      <c r="AD2916" s="5" t="str">
        <f>$C2916&amp;" "&amp;VLOOKUP(C2916,Tegevusalad!$A$1:$B$89,2,FALSE)</f>
        <v>41 HOONETE EHITUS</v>
      </c>
      <c r="AE2916" s="6">
        <f t="shared" si="271"/>
        <v>164577790.45999998</v>
      </c>
      <c r="AF2916" s="6">
        <f t="shared" si="272"/>
        <v>152027355.49999997</v>
      </c>
      <c r="AG2916" s="6">
        <f t="shared" si="273"/>
        <v>186492291.81999996</v>
      </c>
      <c r="AH2916" s="6">
        <f t="shared" si="274"/>
        <v>154702259.14999998</v>
      </c>
      <c r="AI2916" s="6">
        <f t="shared" si="275"/>
        <v>186473426.86999997</v>
      </c>
    </row>
    <row r="2917" spans="1:35" s="2" customFormat="1">
      <c r="A2917" s="3">
        <v>2016</v>
      </c>
      <c r="B2917" s="3">
        <v>11</v>
      </c>
      <c r="C2917" s="4">
        <v>42</v>
      </c>
      <c r="D2917" s="8">
        <v>861</v>
      </c>
      <c r="E2917" s="8">
        <v>78326126.290000007</v>
      </c>
      <c r="F2917" s="8">
        <v>1772.08</v>
      </c>
      <c r="G2917" s="8">
        <v>2365391.19</v>
      </c>
      <c r="H2917" s="8">
        <v>1305568.5900000001</v>
      </c>
      <c r="I2917" s="8">
        <v>650902.97</v>
      </c>
      <c r="J2917" s="8">
        <v>42791.96</v>
      </c>
      <c r="K2917" s="8">
        <v>0</v>
      </c>
      <c r="L2917" s="8">
        <v>15665384.67</v>
      </c>
      <c r="M2917" s="8">
        <v>0</v>
      </c>
      <c r="N2917" s="8">
        <v>11247358.4</v>
      </c>
      <c r="O2917" s="8">
        <v>253919.12</v>
      </c>
      <c r="P2917" s="8">
        <v>574204.43000000005</v>
      </c>
      <c r="Q2917" s="8">
        <v>43541.43</v>
      </c>
      <c r="R2917" s="8">
        <v>45703.4</v>
      </c>
      <c r="S2917" s="8">
        <v>3027859.66</v>
      </c>
      <c r="T2917" s="8">
        <v>1888077.42</v>
      </c>
      <c r="U2917" s="8">
        <v>18141.5</v>
      </c>
      <c r="V2917" s="8">
        <v>0</v>
      </c>
      <c r="W2917" s="8">
        <v>93065.85</v>
      </c>
      <c r="X2917" s="8">
        <v>235496.91</v>
      </c>
      <c r="Y2917" s="8">
        <v>2335.1999999999998</v>
      </c>
      <c r="Z2917" s="8">
        <v>0</v>
      </c>
      <c r="AA2917" s="8">
        <v>5026076.6399999997</v>
      </c>
      <c r="AB2917" s="8">
        <v>605715.17000000004</v>
      </c>
      <c r="AC2917" s="9">
        <f t="shared" si="270"/>
        <v>4420361.47</v>
      </c>
      <c r="AD2917" s="5" t="str">
        <f>$C2917&amp;" "&amp;VLOOKUP(C2917,Tegevusalad!$A$1:$B$89,2,FALSE)</f>
        <v>42 RAJATISTE EHITUS</v>
      </c>
      <c r="AE2917" s="6">
        <f t="shared" si="271"/>
        <v>75517394.120000005</v>
      </c>
      <c r="AF2917" s="6">
        <f t="shared" si="272"/>
        <v>52149712.24000001</v>
      </c>
      <c r="AG2917" s="6">
        <f t="shared" si="273"/>
        <v>77882785.310000002</v>
      </c>
      <c r="AH2917" s="6">
        <f t="shared" si="274"/>
        <v>56465309</v>
      </c>
      <c r="AI2917" s="6">
        <f t="shared" si="275"/>
        <v>77647288.400000006</v>
      </c>
    </row>
    <row r="2918" spans="1:35" s="2" customFormat="1">
      <c r="A2918" s="3">
        <v>2016</v>
      </c>
      <c r="B2918" s="3">
        <v>11</v>
      </c>
      <c r="C2918" s="4">
        <v>43</v>
      </c>
      <c r="D2918" s="8">
        <v>4995</v>
      </c>
      <c r="E2918" s="8">
        <v>107101521.70999999</v>
      </c>
      <c r="F2918" s="8">
        <v>22577.77</v>
      </c>
      <c r="G2918" s="8">
        <v>11807974.07</v>
      </c>
      <c r="H2918" s="8">
        <v>7248257.2800000003</v>
      </c>
      <c r="I2918" s="8">
        <v>2610086.44</v>
      </c>
      <c r="J2918" s="8">
        <v>766449.54</v>
      </c>
      <c r="K2918" s="8">
        <v>0</v>
      </c>
      <c r="L2918" s="8">
        <v>21422336.309999999</v>
      </c>
      <c r="M2918" s="8">
        <v>0</v>
      </c>
      <c r="N2918" s="8">
        <v>15969305.6</v>
      </c>
      <c r="O2918" s="8">
        <v>214945.74</v>
      </c>
      <c r="P2918" s="8">
        <v>554487.4</v>
      </c>
      <c r="Q2918" s="8">
        <v>126930.03</v>
      </c>
      <c r="R2918" s="8">
        <v>106060.55</v>
      </c>
      <c r="S2918" s="8">
        <v>8280554.1100000003</v>
      </c>
      <c r="T2918" s="8">
        <v>6258874.9299999997</v>
      </c>
      <c r="U2918" s="8">
        <v>446263.35</v>
      </c>
      <c r="V2918" s="8">
        <v>1433.5</v>
      </c>
      <c r="W2918" s="8">
        <v>391134.02</v>
      </c>
      <c r="X2918" s="8">
        <v>202714.39</v>
      </c>
      <c r="Y2918" s="8">
        <v>2610.29</v>
      </c>
      <c r="Z2918" s="8">
        <v>984.31</v>
      </c>
      <c r="AA2918" s="8">
        <v>7173959.25</v>
      </c>
      <c r="AB2918" s="8">
        <v>1719302.56</v>
      </c>
      <c r="AC2918" s="9">
        <f t="shared" si="270"/>
        <v>5454656.6899999995</v>
      </c>
      <c r="AD2918" s="5" t="str">
        <f>$C2918&amp;" "&amp;VLOOKUP(C2918,Tegevusalad!$A$1:$B$89,2,FALSE)</f>
        <v>43 ERIEHITUSTÖÖD</v>
      </c>
      <c r="AE2918" s="6">
        <f t="shared" si="271"/>
        <v>98599996.409999996</v>
      </c>
      <c r="AF2918" s="6">
        <f t="shared" si="272"/>
        <v>70576718.090000004</v>
      </c>
      <c r="AG2918" s="6">
        <f t="shared" si="273"/>
        <v>110407970.47999999</v>
      </c>
      <c r="AH2918" s="6">
        <f t="shared" si="274"/>
        <v>80376830.75</v>
      </c>
      <c r="AI2918" s="6">
        <f t="shared" si="275"/>
        <v>110205256.08999997</v>
      </c>
    </row>
    <row r="2919" spans="1:35" s="2" customFormat="1">
      <c r="A2919" s="3">
        <v>2016</v>
      </c>
      <c r="B2919" s="3">
        <v>11</v>
      </c>
      <c r="C2919" s="4">
        <v>45</v>
      </c>
      <c r="D2919" s="8">
        <v>2978</v>
      </c>
      <c r="E2919" s="8">
        <v>294461601.80000001</v>
      </c>
      <c r="F2919" s="8">
        <v>312.13</v>
      </c>
      <c r="G2919" s="8">
        <v>44693539.950000003</v>
      </c>
      <c r="H2919" s="8">
        <v>39213085</v>
      </c>
      <c r="I2919" s="8">
        <v>35828342.770000003</v>
      </c>
      <c r="J2919" s="8">
        <v>3317383.07</v>
      </c>
      <c r="K2919" s="8">
        <v>83142.320000000007</v>
      </c>
      <c r="L2919" s="8">
        <v>58892348.469999999</v>
      </c>
      <c r="M2919" s="8">
        <v>420114.93</v>
      </c>
      <c r="N2919" s="8">
        <v>42166371.130000003</v>
      </c>
      <c r="O2919" s="8">
        <v>1660164.98</v>
      </c>
      <c r="P2919" s="8">
        <v>522623.07</v>
      </c>
      <c r="Q2919" s="8">
        <v>100096.35</v>
      </c>
      <c r="R2919" s="8">
        <v>85447.2</v>
      </c>
      <c r="S2919" s="8">
        <v>108792479.13</v>
      </c>
      <c r="T2919" s="8">
        <v>104576912.98999999</v>
      </c>
      <c r="U2919" s="8">
        <v>2706000.37</v>
      </c>
      <c r="V2919" s="8">
        <v>18120.5</v>
      </c>
      <c r="W2919" s="8">
        <v>304110.39</v>
      </c>
      <c r="X2919" s="8">
        <v>307650.77</v>
      </c>
      <c r="Y2919" s="8">
        <v>1260.6600000000001</v>
      </c>
      <c r="Z2919" s="8">
        <v>1301.3499999999999</v>
      </c>
      <c r="AA2919" s="8">
        <v>19230685.93</v>
      </c>
      <c r="AB2919" s="8">
        <v>2084634.35</v>
      </c>
      <c r="AC2919" s="9">
        <f t="shared" si="270"/>
        <v>17146051.579999998</v>
      </c>
      <c r="AD2919" s="5" t="str">
        <f>$C2919&amp;" "&amp;VLOOKUP(C2919,Tegevusalad!$A$1:$B$89,2,FALSE)</f>
        <v>45 MOOTORSÕIDUKITE JA MOOTORRATASTE HULGI- JA JAEMÜÜK NING REMONT</v>
      </c>
      <c r="AE2919" s="6">
        <f t="shared" si="271"/>
        <v>183271085.19999999</v>
      </c>
      <c r="AF2919" s="6">
        <f t="shared" si="272"/>
        <v>91477907.75000003</v>
      </c>
      <c r="AG2919" s="6">
        <f t="shared" si="273"/>
        <v>227964625.14999998</v>
      </c>
      <c r="AH2919" s="6">
        <f t="shared" si="274"/>
        <v>211259091.65000001</v>
      </c>
      <c r="AI2919" s="6">
        <f t="shared" si="275"/>
        <v>227656974.38</v>
      </c>
    </row>
    <row r="2920" spans="1:35" s="2" customFormat="1">
      <c r="A2920" s="3">
        <v>2016</v>
      </c>
      <c r="B2920" s="3">
        <v>11</v>
      </c>
      <c r="C2920" s="4">
        <v>46</v>
      </c>
      <c r="D2920" s="8">
        <v>7416</v>
      </c>
      <c r="E2920" s="8">
        <v>913818241.36000001</v>
      </c>
      <c r="F2920" s="8">
        <v>68996193.5</v>
      </c>
      <c r="G2920" s="8">
        <v>308606427.94999999</v>
      </c>
      <c r="H2920" s="8">
        <v>183884201.74000001</v>
      </c>
      <c r="I2920" s="8">
        <v>148859062.61000001</v>
      </c>
      <c r="J2920" s="8">
        <v>56959373.600000001</v>
      </c>
      <c r="K2920" s="8">
        <v>85271.65</v>
      </c>
      <c r="L2920" s="8">
        <v>188973305.80000001</v>
      </c>
      <c r="M2920" s="8">
        <v>2031579.16</v>
      </c>
      <c r="N2920" s="8">
        <v>148306495.53999999</v>
      </c>
      <c r="O2920" s="8">
        <v>10601203.550000001</v>
      </c>
      <c r="P2920" s="8">
        <v>2060123.35</v>
      </c>
      <c r="Q2920" s="8">
        <v>144931.5</v>
      </c>
      <c r="R2920" s="8">
        <v>269002.69</v>
      </c>
      <c r="S2920" s="8">
        <v>371166442.18000001</v>
      </c>
      <c r="T2920" s="8">
        <v>343684777.32999998</v>
      </c>
      <c r="U2920" s="8">
        <v>18815276.27</v>
      </c>
      <c r="V2920" s="8">
        <v>3437764.15</v>
      </c>
      <c r="W2920" s="8">
        <v>4198868.8099999996</v>
      </c>
      <c r="X2920" s="8">
        <v>2647056.08</v>
      </c>
      <c r="Y2920" s="8">
        <v>9720.2000000000007</v>
      </c>
      <c r="Z2920" s="8">
        <v>1517.3</v>
      </c>
      <c r="AA2920" s="8">
        <v>58740344.770000003</v>
      </c>
      <c r="AB2920" s="8">
        <v>16033752.460000001</v>
      </c>
      <c r="AC2920" s="9">
        <f t="shared" si="270"/>
        <v>42706592.310000002</v>
      </c>
      <c r="AD2920" s="5" t="str">
        <f>$C2920&amp;" "&amp;VLOOKUP(C2920,Tegevusalad!$A$1:$B$89,2,FALSE)</f>
        <v>46 HULGIKAUBANDUS, V.A MOOTORSÕIDUKID JA MOOTORRATTAD</v>
      </c>
      <c r="AE2920" s="6">
        <f t="shared" si="271"/>
        <v>595479772.49000001</v>
      </c>
      <c r="AF2920" s="6">
        <f t="shared" si="272"/>
        <v>303327519.09999985</v>
      </c>
      <c r="AG2920" s="6">
        <f t="shared" si="273"/>
        <v>904086200.43999982</v>
      </c>
      <c r="AH2920" s="6">
        <f t="shared" si="274"/>
        <v>742877491.14999986</v>
      </c>
      <c r="AI2920" s="6">
        <f t="shared" si="275"/>
        <v>901439144.3599999</v>
      </c>
    </row>
    <row r="2921" spans="1:35" s="2" customFormat="1">
      <c r="A2921" s="3">
        <v>2016</v>
      </c>
      <c r="B2921" s="3">
        <v>11</v>
      </c>
      <c r="C2921" s="4">
        <v>47</v>
      </c>
      <c r="D2921" s="8">
        <v>5878</v>
      </c>
      <c r="E2921" s="8">
        <v>577821630.62</v>
      </c>
      <c r="F2921" s="8">
        <v>27453208.239999998</v>
      </c>
      <c r="G2921" s="8">
        <v>26218050.390000001</v>
      </c>
      <c r="H2921" s="8">
        <v>18707079.690000001</v>
      </c>
      <c r="I2921" s="8">
        <v>16190370.34</v>
      </c>
      <c r="J2921" s="8">
        <v>4707669.54</v>
      </c>
      <c r="K2921" s="8">
        <v>1673746.23</v>
      </c>
      <c r="L2921" s="8">
        <v>118035114.8</v>
      </c>
      <c r="M2921" s="8">
        <v>12673.5</v>
      </c>
      <c r="N2921" s="8">
        <v>89325363.060000002</v>
      </c>
      <c r="O2921" s="8">
        <v>1301731.3700000001</v>
      </c>
      <c r="P2921" s="8">
        <v>1329401.93</v>
      </c>
      <c r="Q2921" s="8">
        <v>61293.05</v>
      </c>
      <c r="R2921" s="8">
        <v>88011.65</v>
      </c>
      <c r="S2921" s="8">
        <v>100892527.3</v>
      </c>
      <c r="T2921" s="8">
        <v>93543977.530000001</v>
      </c>
      <c r="U2921" s="8">
        <v>10473242.82</v>
      </c>
      <c r="V2921" s="8">
        <v>318998.33</v>
      </c>
      <c r="W2921" s="8">
        <v>16912086.620000001</v>
      </c>
      <c r="X2921" s="8">
        <v>5104.43</v>
      </c>
      <c r="Y2921" s="8">
        <v>22640.58</v>
      </c>
      <c r="Z2921" s="8">
        <v>208.99</v>
      </c>
      <c r="AA2921" s="8">
        <v>30585738.199999999</v>
      </c>
      <c r="AB2921" s="8">
        <v>1840881.39</v>
      </c>
      <c r="AC2921" s="9">
        <f t="shared" si="270"/>
        <v>28744856.809999999</v>
      </c>
      <c r="AD2921" s="5" t="str">
        <f>$C2921&amp;" "&amp;VLOOKUP(C2921,Tegevusalad!$A$1:$B$89,2,FALSE)</f>
        <v>47 JAEKAUBANDUS, V.A MOOTORSÕIDUKID JA MOOTORRATTAD</v>
      </c>
      <c r="AE2921" s="6">
        <f t="shared" si="271"/>
        <v>493914173.16999996</v>
      </c>
      <c r="AF2921" s="6">
        <f t="shared" si="272"/>
        <v>329511444.90999997</v>
      </c>
      <c r="AG2921" s="6">
        <f t="shared" si="273"/>
        <v>520132223.55999994</v>
      </c>
      <c r="AH2921" s="6">
        <f t="shared" si="274"/>
        <v>447066873.55000001</v>
      </c>
      <c r="AI2921" s="6">
        <f t="shared" si="275"/>
        <v>520127119.13</v>
      </c>
    </row>
    <row r="2922" spans="1:35" s="2" customFormat="1">
      <c r="A2922" s="3">
        <v>2016</v>
      </c>
      <c r="B2922" s="3">
        <v>11</v>
      </c>
      <c r="C2922" s="4">
        <v>49</v>
      </c>
      <c r="D2922" s="8">
        <v>3937</v>
      </c>
      <c r="E2922" s="8">
        <v>97437035.099999994</v>
      </c>
      <c r="F2922" s="8">
        <v>18150.84</v>
      </c>
      <c r="G2922" s="8">
        <v>55272398.530000001</v>
      </c>
      <c r="H2922" s="8">
        <v>27596983.5</v>
      </c>
      <c r="I2922" s="8">
        <v>1275491.01</v>
      </c>
      <c r="J2922" s="8">
        <v>1346673.47</v>
      </c>
      <c r="K2922" s="8">
        <v>0</v>
      </c>
      <c r="L2922" s="8">
        <v>19489040.609999999</v>
      </c>
      <c r="M2922" s="8">
        <v>0</v>
      </c>
      <c r="N2922" s="8">
        <v>17479208.539999999</v>
      </c>
      <c r="O2922" s="8">
        <v>53179.9</v>
      </c>
      <c r="P2922" s="8">
        <v>2218938.19</v>
      </c>
      <c r="Q2922" s="8">
        <v>133388.09</v>
      </c>
      <c r="R2922" s="8">
        <v>45973.1</v>
      </c>
      <c r="S2922" s="8">
        <v>11797041.810000001</v>
      </c>
      <c r="T2922" s="8">
        <v>2284768.2799999998</v>
      </c>
      <c r="U2922" s="8">
        <v>2001432.91</v>
      </c>
      <c r="V2922" s="8">
        <v>19725.740000000002</v>
      </c>
      <c r="W2922" s="8">
        <v>273641.93</v>
      </c>
      <c r="X2922" s="8">
        <v>794045.94</v>
      </c>
      <c r="Y2922" s="8">
        <v>1340.72</v>
      </c>
      <c r="Z2922" s="8">
        <v>195.79</v>
      </c>
      <c r="AA2922" s="8">
        <v>5346080.97</v>
      </c>
      <c r="AB2922" s="8">
        <v>3335103.97</v>
      </c>
      <c r="AC2922" s="9">
        <f t="shared" si="270"/>
        <v>2010976.9999999995</v>
      </c>
      <c r="AD2922" s="5" t="str">
        <f>$C2922&amp;" "&amp;VLOOKUP(C2922,Tegevusalad!$A$1:$B$89,2,FALSE)</f>
        <v>49 MAISMAAVEONDUS JA TORUTRANSPORT</v>
      </c>
      <c r="AE2922" s="6">
        <f t="shared" si="271"/>
        <v>84450757.159999996</v>
      </c>
      <c r="AF2922" s="6">
        <f t="shared" si="272"/>
        <v>73581259.719999999</v>
      </c>
      <c r="AG2922" s="6">
        <f t="shared" si="273"/>
        <v>139723155.69</v>
      </c>
      <c r="AH2922" s="6">
        <f t="shared" si="274"/>
        <v>87625908.200000003</v>
      </c>
      <c r="AI2922" s="6">
        <f t="shared" si="275"/>
        <v>138929109.75</v>
      </c>
    </row>
    <row r="2923" spans="1:35" s="2" customFormat="1">
      <c r="A2923" s="3">
        <v>2016</v>
      </c>
      <c r="B2923" s="3">
        <v>11</v>
      </c>
      <c r="C2923" s="4">
        <v>50</v>
      </c>
      <c r="D2923" s="8">
        <v>58</v>
      </c>
      <c r="E2923" s="8">
        <v>18708361.41</v>
      </c>
      <c r="F2923" s="8">
        <v>1240927.74</v>
      </c>
      <c r="G2923" s="8">
        <v>18770038.52</v>
      </c>
      <c r="H2923" s="8">
        <v>3376412.78</v>
      </c>
      <c r="I2923" s="8">
        <v>35234</v>
      </c>
      <c r="J2923" s="8">
        <v>0</v>
      </c>
      <c r="K2923" s="8">
        <v>0</v>
      </c>
      <c r="L2923" s="8">
        <v>3853355.79</v>
      </c>
      <c r="M2923" s="8">
        <v>0</v>
      </c>
      <c r="N2923" s="8">
        <v>3049532.75</v>
      </c>
      <c r="O2923" s="8">
        <v>0</v>
      </c>
      <c r="P2923" s="8">
        <v>179900.41</v>
      </c>
      <c r="Q2923" s="8">
        <v>582.03</v>
      </c>
      <c r="R2923" s="8">
        <v>2790.44</v>
      </c>
      <c r="S2923" s="8">
        <v>6233086.3899999997</v>
      </c>
      <c r="T2923" s="8">
        <v>3632948.81</v>
      </c>
      <c r="U2923" s="8">
        <v>4937.18</v>
      </c>
      <c r="V2923" s="8">
        <v>0</v>
      </c>
      <c r="W2923" s="8">
        <v>2761.49</v>
      </c>
      <c r="X2923" s="8">
        <v>39.85</v>
      </c>
      <c r="Y2923" s="8">
        <v>0</v>
      </c>
      <c r="Z2923" s="8">
        <v>0</v>
      </c>
      <c r="AA2923" s="8">
        <v>1214264.6599999999</v>
      </c>
      <c r="AB2923" s="8">
        <v>410441.62</v>
      </c>
      <c r="AC2923" s="9">
        <f t="shared" si="270"/>
        <v>803823.03999999992</v>
      </c>
      <c r="AD2923" s="5" t="str">
        <f>$C2923&amp;" "&amp;VLOOKUP(C2923,Tegevusalad!$A$1:$B$89,2,FALSE)</f>
        <v>50 VEETRANSPORT</v>
      </c>
      <c r="AE2923" s="6">
        <f t="shared" si="271"/>
        <v>13711305.43</v>
      </c>
      <c r="AF2923" s="6">
        <f t="shared" si="272"/>
        <v>9023592.379999999</v>
      </c>
      <c r="AG2923" s="6">
        <f t="shared" si="273"/>
        <v>32481343.950000003</v>
      </c>
      <c r="AH2923" s="6">
        <f t="shared" si="274"/>
        <v>15261615.949999999</v>
      </c>
      <c r="AI2923" s="6">
        <f t="shared" si="275"/>
        <v>32481304.100000001</v>
      </c>
    </row>
    <row r="2924" spans="1:35" s="2" customFormat="1">
      <c r="A2924" s="3">
        <v>2016</v>
      </c>
      <c r="B2924" s="3">
        <v>11</v>
      </c>
      <c r="C2924" s="4">
        <v>51</v>
      </c>
      <c r="D2924" s="8">
        <v>32</v>
      </c>
      <c r="E2924" s="8">
        <v>3608497.13</v>
      </c>
      <c r="F2924" s="8">
        <v>0</v>
      </c>
      <c r="G2924" s="8">
        <v>9344635.5600000005</v>
      </c>
      <c r="H2924" s="8">
        <v>1030483.08</v>
      </c>
      <c r="I2924" s="8">
        <v>0</v>
      </c>
      <c r="J2924" s="8">
        <v>0</v>
      </c>
      <c r="K2924" s="8">
        <v>0</v>
      </c>
      <c r="L2924" s="8">
        <v>721699.41</v>
      </c>
      <c r="M2924" s="8">
        <v>0</v>
      </c>
      <c r="N2924" s="8">
        <v>803954.4</v>
      </c>
      <c r="O2924" s="8">
        <v>2229.61</v>
      </c>
      <c r="P2924" s="8">
        <v>156880.28</v>
      </c>
      <c r="Q2924" s="8">
        <v>1637.48</v>
      </c>
      <c r="R2924" s="8">
        <v>905.13</v>
      </c>
      <c r="S2924" s="8">
        <v>2592444.23</v>
      </c>
      <c r="T2924" s="8">
        <v>784176.93</v>
      </c>
      <c r="U2924" s="8">
        <v>4315.16</v>
      </c>
      <c r="V2924" s="8">
        <v>0</v>
      </c>
      <c r="W2924" s="8">
        <v>18956.18</v>
      </c>
      <c r="X2924" s="8">
        <v>0</v>
      </c>
      <c r="Y2924" s="8">
        <v>0</v>
      </c>
      <c r="Z2924" s="8">
        <v>0</v>
      </c>
      <c r="AA2924" s="8">
        <v>78292.55</v>
      </c>
      <c r="AB2924" s="8">
        <v>160547.54</v>
      </c>
      <c r="AC2924" s="9">
        <f t="shared" si="270"/>
        <v>-82254.990000000005</v>
      </c>
      <c r="AD2924" s="5" t="str">
        <f>$C2924&amp;" "&amp;VLOOKUP(C2924,Tegevusalad!$A$1:$B$89,2,FALSE)</f>
        <v>51 ÕHUTRANSPORT</v>
      </c>
      <c r="AE2924" s="6">
        <f t="shared" si="271"/>
        <v>1011737.7399999998</v>
      </c>
      <c r="AF2924" s="6">
        <f t="shared" si="272"/>
        <v>1416390.2100000002</v>
      </c>
      <c r="AG2924" s="6">
        <f t="shared" si="273"/>
        <v>10356373.300000001</v>
      </c>
      <c r="AH2924" s="6">
        <f t="shared" si="274"/>
        <v>4024297.65</v>
      </c>
      <c r="AI2924" s="6">
        <f t="shared" si="275"/>
        <v>10356373.300000001</v>
      </c>
    </row>
    <row r="2925" spans="1:35" s="2" customFormat="1">
      <c r="A2925" s="3">
        <v>2016</v>
      </c>
      <c r="B2925" s="3">
        <v>11</v>
      </c>
      <c r="C2925" s="4">
        <v>52</v>
      </c>
      <c r="D2925" s="8">
        <v>1305</v>
      </c>
      <c r="E2925" s="8">
        <v>94226860.150000006</v>
      </c>
      <c r="F2925" s="8">
        <v>15998.35</v>
      </c>
      <c r="G2925" s="8">
        <v>129982920.84</v>
      </c>
      <c r="H2925" s="8">
        <v>25611055.190000001</v>
      </c>
      <c r="I2925" s="8">
        <v>1098415.25</v>
      </c>
      <c r="J2925" s="8">
        <v>5199626.79</v>
      </c>
      <c r="K2925" s="8">
        <v>3.83</v>
      </c>
      <c r="L2925" s="8">
        <v>18846811.77</v>
      </c>
      <c r="M2925" s="8">
        <v>465560.89</v>
      </c>
      <c r="N2925" s="8">
        <v>20423587.350000001</v>
      </c>
      <c r="O2925" s="8">
        <v>555762.55000000005</v>
      </c>
      <c r="P2925" s="8">
        <v>1477781.08</v>
      </c>
      <c r="Q2925" s="8">
        <v>32106.959999999999</v>
      </c>
      <c r="R2925" s="8">
        <v>71355.25</v>
      </c>
      <c r="S2925" s="8">
        <v>31775872.789999999</v>
      </c>
      <c r="T2925" s="8">
        <v>9892088.8900000006</v>
      </c>
      <c r="U2925" s="8">
        <v>2792802.67</v>
      </c>
      <c r="V2925" s="8">
        <v>985.83</v>
      </c>
      <c r="W2925" s="8">
        <v>397686.96</v>
      </c>
      <c r="X2925" s="8">
        <v>105746.44</v>
      </c>
      <c r="Y2925" s="8">
        <v>0.01</v>
      </c>
      <c r="Z2925" s="8">
        <v>0</v>
      </c>
      <c r="AA2925" s="8">
        <v>2571530.88</v>
      </c>
      <c r="AB2925" s="8">
        <v>3682745.56</v>
      </c>
      <c r="AC2925" s="9">
        <f t="shared" si="270"/>
        <v>-1111214.6800000002</v>
      </c>
      <c r="AD2925" s="5" t="str">
        <f>$C2925&amp;" "&amp;VLOOKUP(C2925,Tegevusalad!$A$1:$B$89,2,FALSE)</f>
        <v>52 LAONDUS JA VEONDUST ABISTAVAD TEGEVUSALAD</v>
      </c>
      <c r="AE2925" s="6">
        <f t="shared" si="271"/>
        <v>59779929.479999997</v>
      </c>
      <c r="AF2925" s="6">
        <f t="shared" si="272"/>
        <v>65128210.620000005</v>
      </c>
      <c r="AG2925" s="6">
        <f t="shared" si="273"/>
        <v>189762850.31999999</v>
      </c>
      <c r="AH2925" s="6">
        <f t="shared" si="274"/>
        <v>102474713</v>
      </c>
      <c r="AI2925" s="6">
        <f t="shared" si="275"/>
        <v>189657103.88</v>
      </c>
    </row>
    <row r="2926" spans="1:35" s="2" customFormat="1">
      <c r="A2926" s="3">
        <v>2016</v>
      </c>
      <c r="B2926" s="3">
        <v>11</v>
      </c>
      <c r="C2926" s="4">
        <v>53</v>
      </c>
      <c r="D2926" s="8">
        <v>144</v>
      </c>
      <c r="E2926" s="8">
        <v>8969746.5</v>
      </c>
      <c r="F2926" s="8">
        <v>289668.24</v>
      </c>
      <c r="G2926" s="8">
        <v>5889962.5</v>
      </c>
      <c r="H2926" s="8">
        <v>784852.45</v>
      </c>
      <c r="I2926" s="8">
        <v>17096.53</v>
      </c>
      <c r="J2926" s="8">
        <v>2429.1999999999998</v>
      </c>
      <c r="K2926" s="8">
        <v>0</v>
      </c>
      <c r="L2926" s="8">
        <v>1820019.43</v>
      </c>
      <c r="M2926" s="8">
        <v>0</v>
      </c>
      <c r="N2926" s="8">
        <v>1178896.1499999999</v>
      </c>
      <c r="O2926" s="8">
        <v>176.63</v>
      </c>
      <c r="P2926" s="8">
        <v>122306.05</v>
      </c>
      <c r="Q2926" s="8">
        <v>9601.73</v>
      </c>
      <c r="R2926" s="8">
        <v>5012.37</v>
      </c>
      <c r="S2926" s="8">
        <v>887688.07</v>
      </c>
      <c r="T2926" s="8">
        <v>230713.44</v>
      </c>
      <c r="U2926" s="8">
        <v>202228.3</v>
      </c>
      <c r="V2926" s="8">
        <v>0</v>
      </c>
      <c r="W2926" s="8">
        <v>2085751.04</v>
      </c>
      <c r="X2926" s="8">
        <v>0</v>
      </c>
      <c r="Y2926" s="8">
        <v>0</v>
      </c>
      <c r="Z2926" s="8">
        <v>0</v>
      </c>
      <c r="AA2926" s="8">
        <v>656576.53</v>
      </c>
      <c r="AB2926" s="8">
        <v>15453.25</v>
      </c>
      <c r="AC2926" s="9">
        <f t="shared" si="270"/>
        <v>641123.28</v>
      </c>
      <c r="AD2926" s="5" t="str">
        <f>$C2926&amp;" "&amp;VLOOKUP(C2926,Tegevusalad!$A$1:$B$89,2,FALSE)</f>
        <v>53 POSTI- JA KULLERITEENISTUS</v>
      </c>
      <c r="AE2926" s="6">
        <f t="shared" si="271"/>
        <v>8169498.3700000001</v>
      </c>
      <c r="AF2926" s="6">
        <f t="shared" si="272"/>
        <v>4828743.08</v>
      </c>
      <c r="AG2926" s="6">
        <f t="shared" si="273"/>
        <v>14059460.870000001</v>
      </c>
      <c r="AH2926" s="6">
        <f t="shared" si="274"/>
        <v>5919542.5999999996</v>
      </c>
      <c r="AI2926" s="6">
        <f t="shared" si="275"/>
        <v>14059460.870000001</v>
      </c>
    </row>
    <row r="2927" spans="1:35" s="2" customFormat="1">
      <c r="A2927" s="3">
        <v>2016</v>
      </c>
      <c r="B2927" s="3">
        <v>11</v>
      </c>
      <c r="C2927" s="4">
        <v>55</v>
      </c>
      <c r="D2927" s="8">
        <v>762</v>
      </c>
      <c r="E2927" s="8">
        <v>9824116.1199999992</v>
      </c>
      <c r="F2927" s="8">
        <v>11569994.630000001</v>
      </c>
      <c r="G2927" s="8">
        <v>748654.48</v>
      </c>
      <c r="H2927" s="8">
        <v>238132.07</v>
      </c>
      <c r="I2927" s="8">
        <v>138024.22</v>
      </c>
      <c r="J2927" s="8">
        <v>550.82000000000005</v>
      </c>
      <c r="K2927" s="8">
        <v>550.82000000000005</v>
      </c>
      <c r="L2927" s="8">
        <v>3006122.75</v>
      </c>
      <c r="M2927" s="8">
        <v>0</v>
      </c>
      <c r="N2927" s="8">
        <v>2684080.81</v>
      </c>
      <c r="O2927" s="8">
        <v>953.84</v>
      </c>
      <c r="P2927" s="8">
        <v>232542.8</v>
      </c>
      <c r="Q2927" s="8">
        <v>7485.78</v>
      </c>
      <c r="R2927" s="8">
        <v>8660.77</v>
      </c>
      <c r="S2927" s="8">
        <v>1124370.42</v>
      </c>
      <c r="T2927" s="8">
        <v>414099.79</v>
      </c>
      <c r="U2927" s="8">
        <v>59736.52</v>
      </c>
      <c r="V2927" s="8">
        <v>0</v>
      </c>
      <c r="W2927" s="8">
        <v>864402.26</v>
      </c>
      <c r="X2927" s="8">
        <v>110000</v>
      </c>
      <c r="Y2927" s="8">
        <v>4616.3599999999997</v>
      </c>
      <c r="Z2927" s="8">
        <v>19.2</v>
      </c>
      <c r="AA2927" s="8">
        <v>636772.73</v>
      </c>
      <c r="AB2927" s="8">
        <v>310133.65999999997</v>
      </c>
      <c r="AC2927" s="9">
        <f t="shared" si="270"/>
        <v>326639.07</v>
      </c>
      <c r="AD2927" s="5" t="str">
        <f>$C2927&amp;" "&amp;VLOOKUP(C2927,Tegevusalad!$A$1:$B$89,2,FALSE)</f>
        <v>55 MAJUTUS</v>
      </c>
      <c r="AE2927" s="6">
        <f t="shared" si="271"/>
        <v>20320003.809999999</v>
      </c>
      <c r="AF2927" s="6">
        <f t="shared" si="272"/>
        <v>12274831.760000002</v>
      </c>
      <c r="AG2927" s="6">
        <f t="shared" si="273"/>
        <v>21068658.289999999</v>
      </c>
      <c r="AH2927" s="6">
        <f t="shared" si="274"/>
        <v>13463707.9</v>
      </c>
      <c r="AI2927" s="6">
        <f t="shared" si="275"/>
        <v>20958658.289999999</v>
      </c>
    </row>
    <row r="2928" spans="1:35" s="2" customFormat="1">
      <c r="A2928" s="3">
        <v>2016</v>
      </c>
      <c r="B2928" s="3">
        <v>11</v>
      </c>
      <c r="C2928" s="4">
        <v>56</v>
      </c>
      <c r="D2928" s="8">
        <v>2068</v>
      </c>
      <c r="E2928" s="8">
        <v>47279213.289999999</v>
      </c>
      <c r="F2928" s="8">
        <v>491202.37</v>
      </c>
      <c r="G2928" s="8">
        <v>1885057.75</v>
      </c>
      <c r="H2928" s="8">
        <v>1535131.64</v>
      </c>
      <c r="I2928" s="8">
        <v>1478418.29</v>
      </c>
      <c r="J2928" s="8">
        <v>19670.439999999999</v>
      </c>
      <c r="K2928" s="8">
        <v>0</v>
      </c>
      <c r="L2928" s="8">
        <v>9500051.0999999996</v>
      </c>
      <c r="M2928" s="8">
        <v>0</v>
      </c>
      <c r="N2928" s="8">
        <v>6804066.7800000003</v>
      </c>
      <c r="O2928" s="8">
        <v>16634.060000000001</v>
      </c>
      <c r="P2928" s="8">
        <v>464517.27</v>
      </c>
      <c r="Q2928" s="8">
        <v>13755.71</v>
      </c>
      <c r="R2928" s="8">
        <v>17439.27</v>
      </c>
      <c r="S2928" s="8">
        <v>3173326.24</v>
      </c>
      <c r="T2928" s="8">
        <v>2856986.54</v>
      </c>
      <c r="U2928" s="8">
        <v>109608.44</v>
      </c>
      <c r="V2928" s="8">
        <v>0</v>
      </c>
      <c r="W2928" s="8">
        <v>203530.1</v>
      </c>
      <c r="X2928" s="8">
        <v>16.13</v>
      </c>
      <c r="Y2928" s="8">
        <v>9.51</v>
      </c>
      <c r="Z2928" s="8">
        <v>0.04</v>
      </c>
      <c r="AA2928" s="8">
        <v>3131985.44</v>
      </c>
      <c r="AB2928" s="8">
        <v>435991.65</v>
      </c>
      <c r="AC2928" s="9">
        <f t="shared" si="270"/>
        <v>2695993.79</v>
      </c>
      <c r="AD2928" s="5" t="str">
        <f>$C2928&amp;" "&amp;VLOOKUP(C2928,Tegevusalad!$A$1:$B$89,2,FALSE)</f>
        <v>56 TOIDU JA JOOGI SERVEERIMINE</v>
      </c>
      <c r="AE2928" s="6">
        <f t="shared" si="271"/>
        <v>44487497.109999999</v>
      </c>
      <c r="AF2928" s="6">
        <f t="shared" si="272"/>
        <v>30741425.269999992</v>
      </c>
      <c r="AG2928" s="6">
        <f t="shared" si="273"/>
        <v>46372554.859999999</v>
      </c>
      <c r="AH2928" s="6">
        <f t="shared" si="274"/>
        <v>34107530.25</v>
      </c>
      <c r="AI2928" s="6">
        <f t="shared" si="275"/>
        <v>46372538.729999997</v>
      </c>
    </row>
    <row r="2929" spans="1:35" s="2" customFormat="1">
      <c r="A2929" s="3">
        <v>2016</v>
      </c>
      <c r="B2929" s="3">
        <v>11</v>
      </c>
      <c r="C2929" s="4">
        <v>58</v>
      </c>
      <c r="D2929" s="8">
        <v>400</v>
      </c>
      <c r="E2929" s="8">
        <v>6047626.54</v>
      </c>
      <c r="F2929" s="8">
        <v>6845328.0099999998</v>
      </c>
      <c r="G2929" s="8">
        <v>1275103.6599999999</v>
      </c>
      <c r="H2929" s="8">
        <v>807660.65</v>
      </c>
      <c r="I2929" s="8">
        <v>132982.35</v>
      </c>
      <c r="J2929" s="8">
        <v>48716.41</v>
      </c>
      <c r="K2929" s="8">
        <v>0</v>
      </c>
      <c r="L2929" s="8">
        <v>1825604.84</v>
      </c>
      <c r="M2929" s="8">
        <v>0</v>
      </c>
      <c r="N2929" s="8">
        <v>1297769.6399999999</v>
      </c>
      <c r="O2929" s="8">
        <v>8200.2000000000007</v>
      </c>
      <c r="P2929" s="8">
        <v>17875.86</v>
      </c>
      <c r="Q2929" s="8">
        <v>5296.11</v>
      </c>
      <c r="R2929" s="8">
        <v>7034.11</v>
      </c>
      <c r="S2929" s="8">
        <v>532486.1</v>
      </c>
      <c r="T2929" s="8">
        <v>189647.78</v>
      </c>
      <c r="U2929" s="8">
        <v>266316.37</v>
      </c>
      <c r="V2929" s="8">
        <v>0</v>
      </c>
      <c r="W2929" s="8">
        <v>15681.78</v>
      </c>
      <c r="X2929" s="8">
        <v>898.8</v>
      </c>
      <c r="Y2929" s="8">
        <v>107.58</v>
      </c>
      <c r="Z2929" s="8">
        <v>0</v>
      </c>
      <c r="AA2929" s="8">
        <v>627960.82999999996</v>
      </c>
      <c r="AB2929" s="8">
        <v>100018.09</v>
      </c>
      <c r="AC2929" s="9">
        <f t="shared" si="270"/>
        <v>527942.74</v>
      </c>
      <c r="AD2929" s="5" t="str">
        <f>$C2929&amp;" "&amp;VLOOKUP(C2929,Tegevusalad!$A$1:$B$89,2,FALSE)</f>
        <v>58 KIRJASTAMINE</v>
      </c>
      <c r="AE2929" s="6">
        <f t="shared" si="271"/>
        <v>12095050.880000001</v>
      </c>
      <c r="AF2929" s="6">
        <f t="shared" si="272"/>
        <v>5684215.2800000003</v>
      </c>
      <c r="AG2929" s="6">
        <f t="shared" si="273"/>
        <v>13370154.540000001</v>
      </c>
      <c r="AH2929" s="6">
        <f t="shared" si="274"/>
        <v>6524018.75</v>
      </c>
      <c r="AI2929" s="6">
        <f t="shared" si="275"/>
        <v>13369255.74</v>
      </c>
    </row>
    <row r="2930" spans="1:35" s="2" customFormat="1">
      <c r="A2930" s="3">
        <v>2016</v>
      </c>
      <c r="B2930" s="3">
        <v>11</v>
      </c>
      <c r="C2930" s="4">
        <v>59</v>
      </c>
      <c r="D2930" s="8">
        <v>513</v>
      </c>
      <c r="E2930" s="8">
        <v>7047757.3700000001</v>
      </c>
      <c r="F2930" s="8">
        <v>6682.99</v>
      </c>
      <c r="G2930" s="8">
        <v>1220734.58</v>
      </c>
      <c r="H2930" s="8">
        <v>1090352.55</v>
      </c>
      <c r="I2930" s="8">
        <v>122042.94</v>
      </c>
      <c r="J2930" s="8">
        <v>1559.91</v>
      </c>
      <c r="K2930" s="8">
        <v>0</v>
      </c>
      <c r="L2930" s="8">
        <v>1410152.98</v>
      </c>
      <c r="M2930" s="8">
        <v>0</v>
      </c>
      <c r="N2930" s="8">
        <v>958856.55</v>
      </c>
      <c r="O2930" s="8">
        <v>752.56</v>
      </c>
      <c r="P2930" s="8">
        <v>75135.490000000005</v>
      </c>
      <c r="Q2930" s="8">
        <v>4343.29</v>
      </c>
      <c r="R2930" s="8">
        <v>7194.85</v>
      </c>
      <c r="S2930" s="8">
        <v>645105.36</v>
      </c>
      <c r="T2930" s="8">
        <v>187565.68</v>
      </c>
      <c r="U2930" s="8">
        <v>90402.44</v>
      </c>
      <c r="V2930" s="8">
        <v>0</v>
      </c>
      <c r="W2930" s="8">
        <v>2850.73</v>
      </c>
      <c r="X2930" s="8">
        <v>0</v>
      </c>
      <c r="Y2930" s="8">
        <v>0</v>
      </c>
      <c r="Z2930" s="8">
        <v>0</v>
      </c>
      <c r="AA2930" s="8">
        <v>591917.68999999994</v>
      </c>
      <c r="AB2930" s="8">
        <v>140621.26</v>
      </c>
      <c r="AC2930" s="9">
        <f t="shared" si="270"/>
        <v>451296.42999999993</v>
      </c>
      <c r="AD2930" s="5" t="str">
        <f>$C2930&amp;" "&amp;VLOOKUP(C2930,Tegevusalad!$A$1:$B$89,2,FALSE)</f>
        <v>59 KINOFILMIDE, VIDEOTE JA TELESAADETE TOOTMINE; HELISALVESTISTE JA MUUSIKA KIRJASTAMINE</v>
      </c>
      <c r="AE2930" s="6">
        <f t="shared" si="271"/>
        <v>6318932.5600000005</v>
      </c>
      <c r="AF2930" s="6">
        <f t="shared" si="272"/>
        <v>4090986.3999999994</v>
      </c>
      <c r="AG2930" s="6">
        <f t="shared" si="273"/>
        <v>7539667.1400000006</v>
      </c>
      <c r="AH2930" s="6">
        <f t="shared" si="274"/>
        <v>4830257</v>
      </c>
      <c r="AI2930" s="6">
        <f t="shared" si="275"/>
        <v>7539667.1400000006</v>
      </c>
    </row>
    <row r="2931" spans="1:35" s="2" customFormat="1">
      <c r="A2931" s="3">
        <v>2016</v>
      </c>
      <c r="B2931" s="3">
        <v>11</v>
      </c>
      <c r="C2931" s="4">
        <v>60</v>
      </c>
      <c r="D2931" s="8">
        <v>39</v>
      </c>
      <c r="E2931" s="8">
        <v>723872.16</v>
      </c>
      <c r="F2931" s="8">
        <v>0</v>
      </c>
      <c r="G2931" s="8">
        <v>186605.94</v>
      </c>
      <c r="H2931" s="8">
        <v>186156.29</v>
      </c>
      <c r="I2931" s="8">
        <v>0</v>
      </c>
      <c r="J2931" s="8">
        <v>0</v>
      </c>
      <c r="K2931" s="8">
        <v>0</v>
      </c>
      <c r="L2931" s="8">
        <v>144774.44</v>
      </c>
      <c r="M2931" s="8">
        <v>0</v>
      </c>
      <c r="N2931" s="8">
        <v>87814.07</v>
      </c>
      <c r="O2931" s="8">
        <v>718.71</v>
      </c>
      <c r="P2931" s="8">
        <v>1629.53</v>
      </c>
      <c r="Q2931" s="8">
        <v>924.78</v>
      </c>
      <c r="R2931" s="8">
        <v>722.66</v>
      </c>
      <c r="S2931" s="8">
        <v>29691.25</v>
      </c>
      <c r="T2931" s="8">
        <v>5545.09</v>
      </c>
      <c r="U2931" s="8">
        <v>945.55</v>
      </c>
      <c r="V2931" s="8">
        <v>0</v>
      </c>
      <c r="W2931" s="8">
        <v>300</v>
      </c>
      <c r="X2931" s="8">
        <v>0</v>
      </c>
      <c r="Y2931" s="8">
        <v>0</v>
      </c>
      <c r="Z2931" s="8">
        <v>0</v>
      </c>
      <c r="AA2931" s="8">
        <v>72538.33</v>
      </c>
      <c r="AB2931" s="8">
        <v>15577.96</v>
      </c>
      <c r="AC2931" s="9">
        <f t="shared" si="270"/>
        <v>56960.37</v>
      </c>
      <c r="AD2931" s="5" t="str">
        <f>$C2931&amp;" "&amp;VLOOKUP(C2931,Tegevusalad!$A$1:$B$89,2,FALSE)</f>
        <v>60 PROGRAMMID JA RINGHÄÄLING</v>
      </c>
      <c r="AE2931" s="6">
        <f t="shared" si="271"/>
        <v>693235.36</v>
      </c>
      <c r="AF2931" s="6">
        <f t="shared" si="272"/>
        <v>408453.3</v>
      </c>
      <c r="AG2931" s="6">
        <f t="shared" si="273"/>
        <v>879841.3</v>
      </c>
      <c r="AH2931" s="6">
        <f t="shared" si="274"/>
        <v>442683.65</v>
      </c>
      <c r="AI2931" s="6">
        <f t="shared" si="275"/>
        <v>879841.3</v>
      </c>
    </row>
    <row r="2932" spans="1:35" s="2" customFormat="1">
      <c r="A2932" s="3">
        <v>2016</v>
      </c>
      <c r="B2932" s="3">
        <v>11</v>
      </c>
      <c r="C2932" s="4">
        <v>61</v>
      </c>
      <c r="D2932" s="8">
        <v>204</v>
      </c>
      <c r="E2932" s="8">
        <v>65943543.460000001</v>
      </c>
      <c r="F2932" s="8">
        <v>537.61</v>
      </c>
      <c r="G2932" s="8">
        <v>10430243.119999999</v>
      </c>
      <c r="H2932" s="8">
        <v>7245918.1600000001</v>
      </c>
      <c r="I2932" s="8">
        <v>146316.49</v>
      </c>
      <c r="J2932" s="8">
        <v>43806.92</v>
      </c>
      <c r="K2932" s="8">
        <v>18534.849999999999</v>
      </c>
      <c r="L2932" s="8">
        <v>13188757.039999999</v>
      </c>
      <c r="M2932" s="8">
        <v>0</v>
      </c>
      <c r="N2932" s="8">
        <v>8476436.7100000009</v>
      </c>
      <c r="O2932" s="8">
        <v>85654.91</v>
      </c>
      <c r="P2932" s="8">
        <v>1056576.3700000001</v>
      </c>
      <c r="Q2932" s="8">
        <v>5301.58</v>
      </c>
      <c r="R2932" s="8">
        <v>10665.16</v>
      </c>
      <c r="S2932" s="8">
        <v>17557132.77</v>
      </c>
      <c r="T2932" s="8">
        <v>7619790</v>
      </c>
      <c r="U2932" s="8">
        <v>3499979.13</v>
      </c>
      <c r="V2932" s="8">
        <v>790</v>
      </c>
      <c r="W2932" s="8">
        <v>377640.23</v>
      </c>
      <c r="X2932" s="8">
        <v>2174.09</v>
      </c>
      <c r="Y2932" s="8">
        <v>9.36</v>
      </c>
      <c r="Z2932" s="8">
        <v>0</v>
      </c>
      <c r="AA2932" s="8">
        <v>5764120.4100000001</v>
      </c>
      <c r="AB2932" s="8">
        <v>1051790.72</v>
      </c>
      <c r="AC2932" s="9">
        <f t="shared" si="270"/>
        <v>4712329.6900000004</v>
      </c>
      <c r="AD2932" s="5" t="str">
        <f>$C2932&amp;" "&amp;VLOOKUP(C2932,Tegevusalad!$A$1:$B$89,2,FALSE)</f>
        <v>61 TELEKOMMUNIKATSIOON</v>
      </c>
      <c r="AE2932" s="6">
        <f t="shared" si="271"/>
        <v>44889143.260000005</v>
      </c>
      <c r="AF2932" s="6">
        <f t="shared" si="272"/>
        <v>20950912.900000006</v>
      </c>
      <c r="AG2932" s="6">
        <f t="shared" si="273"/>
        <v>55319386.380000003</v>
      </c>
      <c r="AH2932" s="6">
        <f t="shared" si="274"/>
        <v>42435509.350000001</v>
      </c>
      <c r="AI2932" s="6">
        <f t="shared" si="275"/>
        <v>55317212.289999999</v>
      </c>
    </row>
    <row r="2933" spans="1:35" s="2" customFormat="1">
      <c r="A2933" s="3">
        <v>2016</v>
      </c>
      <c r="B2933" s="3">
        <v>11</v>
      </c>
      <c r="C2933" s="4">
        <v>62</v>
      </c>
      <c r="D2933" s="8">
        <v>2974</v>
      </c>
      <c r="E2933" s="8">
        <v>46417683.549999997</v>
      </c>
      <c r="F2933" s="8">
        <v>6667.88</v>
      </c>
      <c r="G2933" s="8">
        <v>40020703.030000001</v>
      </c>
      <c r="H2933" s="8">
        <v>20546404.149999999</v>
      </c>
      <c r="I2933" s="8">
        <v>1307720.68</v>
      </c>
      <c r="J2933" s="8">
        <v>215384.88</v>
      </c>
      <c r="K2933" s="8">
        <v>0</v>
      </c>
      <c r="L2933" s="8">
        <v>9284137.1799999997</v>
      </c>
      <c r="M2933" s="8">
        <v>0</v>
      </c>
      <c r="N2933" s="8">
        <v>5742322.1200000001</v>
      </c>
      <c r="O2933" s="8">
        <v>45973.65</v>
      </c>
      <c r="P2933" s="8">
        <v>265442.8</v>
      </c>
      <c r="Q2933" s="8">
        <v>31283.31</v>
      </c>
      <c r="R2933" s="8">
        <v>64544.2</v>
      </c>
      <c r="S2933" s="8">
        <v>8549410.6099999994</v>
      </c>
      <c r="T2933" s="8">
        <v>3131695.25</v>
      </c>
      <c r="U2933" s="8">
        <v>2868970.52</v>
      </c>
      <c r="V2933" s="8">
        <v>100</v>
      </c>
      <c r="W2933" s="8">
        <v>413024.67</v>
      </c>
      <c r="X2933" s="8">
        <v>194.82</v>
      </c>
      <c r="Y2933" s="8">
        <v>0.04</v>
      </c>
      <c r="Z2933" s="8">
        <v>0</v>
      </c>
      <c r="AA2933" s="8">
        <v>4627880.95</v>
      </c>
      <c r="AB2933" s="8">
        <v>1086065.8500000001</v>
      </c>
      <c r="AC2933" s="9">
        <f t="shared" si="270"/>
        <v>3541815.1</v>
      </c>
      <c r="AD2933" s="5" t="str">
        <f>$C2933&amp;" "&amp;VLOOKUP(C2933,Tegevusalad!$A$1:$B$89,2,FALSE)</f>
        <v>62 PROGRAMMEERIMINE, KONSULTATSIOONID JMS TEGEVUSED</v>
      </c>
      <c r="AE2933" s="6">
        <f t="shared" si="271"/>
        <v>35006165.120000005</v>
      </c>
      <c r="AF2933" s="6">
        <f t="shared" si="272"/>
        <v>17386182.219999999</v>
      </c>
      <c r="AG2933" s="6">
        <f t="shared" si="273"/>
        <v>75026868.150000006</v>
      </c>
      <c r="AH2933" s="6">
        <f t="shared" si="274"/>
        <v>29034331.600000001</v>
      </c>
      <c r="AI2933" s="6">
        <f t="shared" si="275"/>
        <v>75026673.330000013</v>
      </c>
    </row>
    <row r="2934" spans="1:35" s="2" customFormat="1">
      <c r="A2934" s="3">
        <v>2016</v>
      </c>
      <c r="B2934" s="3">
        <v>11</v>
      </c>
      <c r="C2934" s="4">
        <v>63</v>
      </c>
      <c r="D2934" s="8">
        <v>700</v>
      </c>
      <c r="E2934" s="8">
        <v>9589171.3100000005</v>
      </c>
      <c r="F2934" s="8">
        <v>68005.179999999993</v>
      </c>
      <c r="G2934" s="8">
        <v>10287175.949999999</v>
      </c>
      <c r="H2934" s="8">
        <v>3410663.51</v>
      </c>
      <c r="I2934" s="8">
        <v>94545.82</v>
      </c>
      <c r="J2934" s="8">
        <v>4294.2700000000004</v>
      </c>
      <c r="K2934" s="8">
        <v>0</v>
      </c>
      <c r="L2934" s="8">
        <v>1923954.77</v>
      </c>
      <c r="M2934" s="8">
        <v>0</v>
      </c>
      <c r="N2934" s="8">
        <v>1485493.42</v>
      </c>
      <c r="O2934" s="8">
        <v>722.01</v>
      </c>
      <c r="P2934" s="8">
        <v>106262.39999999999</v>
      </c>
      <c r="Q2934" s="8">
        <v>3913.11</v>
      </c>
      <c r="R2934" s="8">
        <v>6032.56</v>
      </c>
      <c r="S2934" s="8">
        <v>2700916.69</v>
      </c>
      <c r="T2934" s="8">
        <v>340873.78</v>
      </c>
      <c r="U2934" s="8">
        <v>1909644.31</v>
      </c>
      <c r="V2934" s="8">
        <v>0</v>
      </c>
      <c r="W2934" s="8">
        <v>1247134.58</v>
      </c>
      <c r="X2934" s="8">
        <v>0</v>
      </c>
      <c r="Y2934" s="8">
        <v>15.25</v>
      </c>
      <c r="Z2934" s="8">
        <v>0.15</v>
      </c>
      <c r="AA2934" s="8">
        <v>666788.9</v>
      </c>
      <c r="AB2934" s="8">
        <v>228312.45</v>
      </c>
      <c r="AC2934" s="9">
        <f t="shared" si="270"/>
        <v>438476.45</v>
      </c>
      <c r="AD2934" s="5" t="str">
        <f>$C2934&amp;" "&amp;VLOOKUP(C2934,Tegevusalad!$A$1:$B$89,2,FALSE)</f>
        <v>63 INFOALANE TEGEVUS</v>
      </c>
      <c r="AE2934" s="6">
        <f t="shared" si="271"/>
        <v>5046615.49</v>
      </c>
      <c r="AF2934" s="6">
        <f t="shared" si="272"/>
        <v>2843458.85</v>
      </c>
      <c r="AG2934" s="6">
        <f t="shared" si="273"/>
        <v>15333791.439999998</v>
      </c>
      <c r="AH2934" s="6">
        <f t="shared" si="274"/>
        <v>7457629.8999999994</v>
      </c>
      <c r="AI2934" s="6">
        <f t="shared" si="275"/>
        <v>15333791.439999998</v>
      </c>
    </row>
    <row r="2935" spans="1:35" s="2" customFormat="1">
      <c r="A2935" s="3">
        <v>2016</v>
      </c>
      <c r="B2935" s="3">
        <v>11</v>
      </c>
      <c r="C2935" s="4">
        <v>64</v>
      </c>
      <c r="D2935" s="8">
        <v>460</v>
      </c>
      <c r="E2935" s="8">
        <v>119627835.88</v>
      </c>
      <c r="F2935" s="8">
        <v>4984.3900000000003</v>
      </c>
      <c r="G2935" s="8">
        <v>3978736.32</v>
      </c>
      <c r="H2935" s="8">
        <v>3310165.38</v>
      </c>
      <c r="I2935" s="8">
        <v>382629.88</v>
      </c>
      <c r="J2935" s="8">
        <v>64824.49</v>
      </c>
      <c r="K2935" s="8">
        <v>0</v>
      </c>
      <c r="L2935" s="8">
        <v>23926015.789999999</v>
      </c>
      <c r="M2935" s="8">
        <v>0</v>
      </c>
      <c r="N2935" s="8">
        <v>22947031.670000002</v>
      </c>
      <c r="O2935" s="8">
        <v>7645</v>
      </c>
      <c r="P2935" s="8">
        <v>636531.63</v>
      </c>
      <c r="Q2935" s="8">
        <v>15549.84</v>
      </c>
      <c r="R2935" s="8">
        <v>11088.37</v>
      </c>
      <c r="S2935" s="8">
        <v>9106818.1199999992</v>
      </c>
      <c r="T2935" s="8">
        <v>6454801.75</v>
      </c>
      <c r="U2935" s="8">
        <v>421827.41</v>
      </c>
      <c r="V2935" s="8">
        <v>155.21</v>
      </c>
      <c r="W2935" s="8">
        <v>69826392.459999993</v>
      </c>
      <c r="X2935" s="8">
        <v>14390.39</v>
      </c>
      <c r="Y2935" s="8">
        <v>106804.27</v>
      </c>
      <c r="Z2935" s="8">
        <v>374</v>
      </c>
      <c r="AA2935" s="8">
        <v>2567638.9500000002</v>
      </c>
      <c r="AB2935" s="8">
        <v>1482224.56</v>
      </c>
      <c r="AC2935" s="9">
        <f t="shared" si="270"/>
        <v>1085414.3900000001</v>
      </c>
      <c r="AD2935" s="5" t="str">
        <f>$C2935&amp;" "&amp;VLOOKUP(C2935,Tegevusalad!$A$1:$B$89,2,FALSE)</f>
        <v>64 FINANTSTEENUSTE OSUTAMINE, V.A KINDLUSTUS JA PENSIONIFONDID</v>
      </c>
      <c r="AE2935" s="6">
        <f t="shared" si="271"/>
        <v>110118565.13</v>
      </c>
      <c r="AF2935" s="6">
        <f t="shared" si="272"/>
        <v>105223884.88</v>
      </c>
      <c r="AG2935" s="6">
        <f t="shared" si="273"/>
        <v>114097301.44999999</v>
      </c>
      <c r="AH2935" s="6">
        <f t="shared" si="274"/>
        <v>114790600.2</v>
      </c>
      <c r="AI2935" s="6">
        <f t="shared" si="275"/>
        <v>114082911.05999999</v>
      </c>
    </row>
    <row r="2936" spans="1:35" s="2" customFormat="1">
      <c r="A2936" s="3">
        <v>2016</v>
      </c>
      <c r="B2936" s="3">
        <v>11</v>
      </c>
      <c r="C2936" s="4">
        <v>65</v>
      </c>
      <c r="D2936" s="8">
        <v>16</v>
      </c>
      <c r="E2936" s="8">
        <v>516034.42</v>
      </c>
      <c r="F2936" s="8">
        <v>205.22</v>
      </c>
      <c r="G2936" s="8">
        <v>21100.94</v>
      </c>
      <c r="H2936" s="8">
        <v>21100.94</v>
      </c>
      <c r="I2936" s="8">
        <v>0</v>
      </c>
      <c r="J2936" s="8">
        <v>0</v>
      </c>
      <c r="K2936" s="8">
        <v>0</v>
      </c>
      <c r="L2936" s="8">
        <v>103225.37</v>
      </c>
      <c r="M2936" s="8">
        <v>0</v>
      </c>
      <c r="N2936" s="8">
        <v>6116.57</v>
      </c>
      <c r="O2936" s="8">
        <v>0</v>
      </c>
      <c r="P2936" s="8">
        <v>0</v>
      </c>
      <c r="Q2936" s="8">
        <v>0</v>
      </c>
      <c r="R2936" s="8">
        <v>0</v>
      </c>
      <c r="S2936" s="8">
        <v>289478.25</v>
      </c>
      <c r="T2936" s="8">
        <v>45900.78</v>
      </c>
      <c r="U2936" s="8">
        <v>16087.51</v>
      </c>
      <c r="V2936" s="8">
        <v>0</v>
      </c>
      <c r="W2936" s="8">
        <v>19005287.48</v>
      </c>
      <c r="X2936" s="8">
        <v>0</v>
      </c>
      <c r="Y2936" s="8">
        <v>0</v>
      </c>
      <c r="Z2936" s="8">
        <v>0</v>
      </c>
      <c r="AA2936" s="8">
        <v>97148.13</v>
      </c>
      <c r="AB2936" s="8">
        <v>39.33</v>
      </c>
      <c r="AC2936" s="9">
        <f t="shared" si="270"/>
        <v>97108.800000000003</v>
      </c>
      <c r="AD2936" s="5" t="str">
        <f>$C2936&amp;" "&amp;VLOOKUP(C2936,Tegevusalad!$A$1:$B$89,2,FALSE)</f>
        <v>65 KINDLUSTUS, EDASIKINDLUSTUS JA PENSIONIFONDID, V.A KOHUSTUSLIK SOTSIAALKINDLUSTUS</v>
      </c>
      <c r="AE2936" s="6">
        <f t="shared" si="271"/>
        <v>210673.87999999995</v>
      </c>
      <c r="AF2936" s="6">
        <f t="shared" si="272"/>
        <v>-274982.90999999997</v>
      </c>
      <c r="AG2936" s="6">
        <f t="shared" si="273"/>
        <v>231774.81999999995</v>
      </c>
      <c r="AH2936" s="6">
        <f t="shared" si="274"/>
        <v>30582.85</v>
      </c>
      <c r="AI2936" s="6">
        <f t="shared" si="275"/>
        <v>231774.81999999995</v>
      </c>
    </row>
    <row r="2937" spans="1:35" s="2" customFormat="1">
      <c r="A2937" s="3">
        <v>2016</v>
      </c>
      <c r="B2937" s="3">
        <v>11</v>
      </c>
      <c r="C2937" s="4">
        <v>66</v>
      </c>
      <c r="D2937" s="8">
        <v>335</v>
      </c>
      <c r="E2937" s="8">
        <v>2935150.39</v>
      </c>
      <c r="F2937" s="8">
        <v>859.92</v>
      </c>
      <c r="G2937" s="8">
        <v>1931890.1</v>
      </c>
      <c r="H2937" s="8">
        <v>1348423.65</v>
      </c>
      <c r="I2937" s="8">
        <v>290150.37</v>
      </c>
      <c r="J2937" s="8">
        <v>31691.83</v>
      </c>
      <c r="K2937" s="8">
        <v>0</v>
      </c>
      <c r="L2937" s="8">
        <v>587107.46</v>
      </c>
      <c r="M2937" s="8">
        <v>0</v>
      </c>
      <c r="N2937" s="8">
        <v>419470.89</v>
      </c>
      <c r="O2937" s="8">
        <v>10728.45</v>
      </c>
      <c r="P2937" s="8">
        <v>12963.19</v>
      </c>
      <c r="Q2937" s="8">
        <v>1739.89</v>
      </c>
      <c r="R2937" s="8">
        <v>3297.29</v>
      </c>
      <c r="S2937" s="8">
        <v>916905.21</v>
      </c>
      <c r="T2937" s="8">
        <v>45957.04</v>
      </c>
      <c r="U2937" s="8">
        <v>114826.47</v>
      </c>
      <c r="V2937" s="8">
        <v>0</v>
      </c>
      <c r="W2937" s="8">
        <v>7208519.75</v>
      </c>
      <c r="X2937" s="8">
        <v>0</v>
      </c>
      <c r="Y2937" s="8">
        <v>0</v>
      </c>
      <c r="Z2937" s="8">
        <v>0</v>
      </c>
      <c r="AA2937" s="8">
        <v>288397.65999999997</v>
      </c>
      <c r="AB2937" s="8">
        <v>120761.09</v>
      </c>
      <c r="AC2937" s="9">
        <f t="shared" si="270"/>
        <v>167636.56999999998</v>
      </c>
      <c r="AD2937" s="5" t="str">
        <f>$C2937&amp;" "&amp;VLOOKUP(C2937,Tegevusalad!$A$1:$B$89,2,FALSE)</f>
        <v>66 FINANTSTEENUSTE JA KINDLUSTUSTEGEVUSE ABITEGEVUSALAD</v>
      </c>
      <c r="AE2937" s="6">
        <f t="shared" si="271"/>
        <v>1904278.6300000001</v>
      </c>
      <c r="AF2937" s="6">
        <f t="shared" si="272"/>
        <v>1028466.97</v>
      </c>
      <c r="AG2937" s="6">
        <f t="shared" si="273"/>
        <v>3836168.7300000004</v>
      </c>
      <c r="AH2937" s="6">
        <f t="shared" si="274"/>
        <v>2113840.9</v>
      </c>
      <c r="AI2937" s="6">
        <f t="shared" si="275"/>
        <v>3836168.7300000004</v>
      </c>
    </row>
    <row r="2938" spans="1:35" s="2" customFormat="1">
      <c r="A2938" s="3">
        <v>2016</v>
      </c>
      <c r="B2938" s="3">
        <v>11</v>
      </c>
      <c r="C2938" s="4">
        <v>68</v>
      </c>
      <c r="D2938" s="8">
        <v>6291</v>
      </c>
      <c r="E2938" s="8">
        <v>192022502.12</v>
      </c>
      <c r="F2938" s="8">
        <v>366430.12</v>
      </c>
      <c r="G2938" s="8">
        <v>10731147.77</v>
      </c>
      <c r="H2938" s="8">
        <v>2458905.89</v>
      </c>
      <c r="I2938" s="8">
        <v>1850477.41</v>
      </c>
      <c r="J2938" s="8">
        <v>1735623.01</v>
      </c>
      <c r="K2938" s="8">
        <v>612.55999999999995</v>
      </c>
      <c r="L2938" s="8">
        <v>38437479.07</v>
      </c>
      <c r="M2938" s="8">
        <v>94483.78</v>
      </c>
      <c r="N2938" s="8">
        <v>36814673.810000002</v>
      </c>
      <c r="O2938" s="8">
        <v>895970.64</v>
      </c>
      <c r="P2938" s="8">
        <v>14727735.77</v>
      </c>
      <c r="Q2938" s="8">
        <v>99038.3</v>
      </c>
      <c r="R2938" s="8">
        <v>127096.39</v>
      </c>
      <c r="S2938" s="8">
        <v>5146421.08</v>
      </c>
      <c r="T2938" s="8">
        <v>3881758.35</v>
      </c>
      <c r="U2938" s="8">
        <v>48176950.560000002</v>
      </c>
      <c r="V2938" s="8">
        <v>48172759.079999998</v>
      </c>
      <c r="W2938" s="8">
        <v>13501275.68</v>
      </c>
      <c r="X2938" s="8">
        <v>52810527.439999998</v>
      </c>
      <c r="Y2938" s="8">
        <v>34222.089999999997</v>
      </c>
      <c r="Z2938" s="8">
        <v>598.37</v>
      </c>
      <c r="AA2938" s="8">
        <v>13480197</v>
      </c>
      <c r="AB2938" s="8">
        <v>11729284.24</v>
      </c>
      <c r="AC2938" s="9">
        <f t="shared" si="270"/>
        <v>1750912.7599999998</v>
      </c>
      <c r="AD2938" s="5" t="str">
        <f>$C2938&amp;" "&amp;VLOOKUP(C2938,Tegevusalad!$A$1:$B$89,2,FALSE)</f>
        <v>68 KINNISVARAALANE TEGEVUS</v>
      </c>
      <c r="AE2938" s="6">
        <f t="shared" si="271"/>
        <v>191876088.04000002</v>
      </c>
      <c r="AF2938" s="6">
        <f t="shared" si="272"/>
        <v>175078385.24000001</v>
      </c>
      <c r="AG2938" s="6">
        <f t="shared" si="273"/>
        <v>202607235.81</v>
      </c>
      <c r="AH2938" s="6">
        <f t="shared" si="274"/>
        <v>184708851</v>
      </c>
      <c r="AI2938" s="6">
        <f t="shared" si="275"/>
        <v>149796708.37</v>
      </c>
    </row>
    <row r="2939" spans="1:35" s="2" customFormat="1">
      <c r="A2939" s="3">
        <v>2016</v>
      </c>
      <c r="B2939" s="3">
        <v>11</v>
      </c>
      <c r="C2939" s="4">
        <v>69</v>
      </c>
      <c r="D2939" s="8">
        <v>3066</v>
      </c>
      <c r="E2939" s="8">
        <v>20849973.989999998</v>
      </c>
      <c r="F2939" s="8">
        <v>13906.93</v>
      </c>
      <c r="G2939" s="8">
        <v>3769533.58</v>
      </c>
      <c r="H2939" s="8">
        <v>2545569.64</v>
      </c>
      <c r="I2939" s="8">
        <v>50561.66</v>
      </c>
      <c r="J2939" s="8">
        <v>18587.45</v>
      </c>
      <c r="K2939" s="8">
        <v>0</v>
      </c>
      <c r="L2939" s="8">
        <v>4171246.59</v>
      </c>
      <c r="M2939" s="8">
        <v>2546.17</v>
      </c>
      <c r="N2939" s="8">
        <v>1500268.03</v>
      </c>
      <c r="O2939" s="8">
        <v>2854.59</v>
      </c>
      <c r="P2939" s="8">
        <v>79587.66</v>
      </c>
      <c r="Q2939" s="8">
        <v>23425.18</v>
      </c>
      <c r="R2939" s="8">
        <v>58784.34</v>
      </c>
      <c r="S2939" s="8">
        <v>1266827.92</v>
      </c>
      <c r="T2939" s="8">
        <v>361967.73</v>
      </c>
      <c r="U2939" s="8">
        <v>81748.990000000005</v>
      </c>
      <c r="V2939" s="8">
        <v>62008.2</v>
      </c>
      <c r="W2939" s="8">
        <v>352624.55</v>
      </c>
      <c r="X2939" s="8">
        <v>21</v>
      </c>
      <c r="Y2939" s="8">
        <v>68.900000000000006</v>
      </c>
      <c r="Z2939" s="8">
        <v>11</v>
      </c>
      <c r="AA2939" s="8">
        <v>2813477.92</v>
      </c>
      <c r="AB2939" s="8">
        <v>139895.29</v>
      </c>
      <c r="AC2939" s="9">
        <f t="shared" si="270"/>
        <v>2673582.63</v>
      </c>
      <c r="AD2939" s="5" t="str">
        <f>$C2939&amp;" "&amp;VLOOKUP(C2939,Tegevusalad!$A$1:$B$89,2,FALSE)</f>
        <v>69 JURIIDILISED TOIMINGUD JA ARVEPIDAMINE</v>
      </c>
      <c r="AE2939" s="6">
        <f t="shared" si="271"/>
        <v>19515325.009999998</v>
      </c>
      <c r="AF2939" s="6">
        <f t="shared" si="272"/>
        <v>6494420.1899999995</v>
      </c>
      <c r="AG2939" s="6">
        <f t="shared" si="273"/>
        <v>23284858.59</v>
      </c>
      <c r="AH2939" s="6">
        <f t="shared" si="274"/>
        <v>7795261.8500000006</v>
      </c>
      <c r="AI2939" s="6">
        <f t="shared" si="275"/>
        <v>23284837.59</v>
      </c>
    </row>
    <row r="2940" spans="1:35" s="2" customFormat="1">
      <c r="A2940" s="3">
        <v>2016</v>
      </c>
      <c r="B2940" s="3">
        <v>11</v>
      </c>
      <c r="C2940" s="4">
        <v>70</v>
      </c>
      <c r="D2940" s="8">
        <v>2883</v>
      </c>
      <c r="E2940" s="8">
        <v>24758112.59</v>
      </c>
      <c r="F2940" s="8">
        <v>21966.67</v>
      </c>
      <c r="G2940" s="8">
        <v>17353011.57</v>
      </c>
      <c r="H2940" s="8">
        <v>11962683.109999999</v>
      </c>
      <c r="I2940" s="8">
        <v>5865845.2800000003</v>
      </c>
      <c r="J2940" s="8">
        <v>154152.25</v>
      </c>
      <c r="K2940" s="8">
        <v>0</v>
      </c>
      <c r="L2940" s="8">
        <v>4953599.6100000003</v>
      </c>
      <c r="M2940" s="8">
        <v>0</v>
      </c>
      <c r="N2940" s="8">
        <v>4686144.34</v>
      </c>
      <c r="O2940" s="8">
        <v>45448.54</v>
      </c>
      <c r="P2940" s="8">
        <v>509509.19</v>
      </c>
      <c r="Q2940" s="8">
        <v>87434.26</v>
      </c>
      <c r="R2940" s="8">
        <v>81147.37</v>
      </c>
      <c r="S2940" s="8">
        <v>3190177.94</v>
      </c>
      <c r="T2940" s="8">
        <v>1309576.6399999999</v>
      </c>
      <c r="U2940" s="8">
        <v>318483.03999999998</v>
      </c>
      <c r="V2940" s="8">
        <v>10869.3</v>
      </c>
      <c r="W2940" s="8">
        <v>1260430.1599999999</v>
      </c>
      <c r="X2940" s="8">
        <v>48228.87</v>
      </c>
      <c r="Y2940" s="8">
        <v>60507</v>
      </c>
      <c r="Z2940" s="8">
        <v>81.47</v>
      </c>
      <c r="AA2940" s="8">
        <v>1972917.63</v>
      </c>
      <c r="AB2940" s="8">
        <v>1645036.83</v>
      </c>
      <c r="AC2940" s="9">
        <f t="shared" si="270"/>
        <v>327880.79999999981</v>
      </c>
      <c r="AD2940" s="5" t="str">
        <f>$C2940&amp;" "&amp;VLOOKUP(C2940,Tegevusalad!$A$1:$B$89,2,FALSE)</f>
        <v>70 PEAKONTORITE TEGEVUS; JUHTIMISALANE NÕUSTAMINE</v>
      </c>
      <c r="AE2940" s="6">
        <f t="shared" si="271"/>
        <v>21319647.150000002</v>
      </c>
      <c r="AF2940" s="6">
        <f t="shared" si="272"/>
        <v>20111424.169999998</v>
      </c>
      <c r="AG2940" s="6">
        <f t="shared" si="273"/>
        <v>38672658.719999999</v>
      </c>
      <c r="AH2940" s="6">
        <f t="shared" si="274"/>
        <v>23836458.549999997</v>
      </c>
      <c r="AI2940" s="6">
        <f t="shared" si="275"/>
        <v>38624429.850000001</v>
      </c>
    </row>
    <row r="2941" spans="1:35" s="2" customFormat="1">
      <c r="A2941" s="3">
        <v>2016</v>
      </c>
      <c r="B2941" s="3">
        <v>11</v>
      </c>
      <c r="C2941" s="4">
        <v>71</v>
      </c>
      <c r="D2941" s="8">
        <v>2045</v>
      </c>
      <c r="E2941" s="8">
        <v>23605665.420000002</v>
      </c>
      <c r="F2941" s="8">
        <v>4655.1499999999996</v>
      </c>
      <c r="G2941" s="8">
        <v>6244125.2599999998</v>
      </c>
      <c r="H2941" s="8">
        <v>3168429.5</v>
      </c>
      <c r="I2941" s="8">
        <v>1210425.6100000001</v>
      </c>
      <c r="J2941" s="8">
        <v>138544.78</v>
      </c>
      <c r="K2941" s="8">
        <v>0</v>
      </c>
      <c r="L2941" s="8">
        <v>4721552.0599999996</v>
      </c>
      <c r="M2941" s="8">
        <v>0</v>
      </c>
      <c r="N2941" s="8">
        <v>2693429.08</v>
      </c>
      <c r="O2941" s="8">
        <v>28050.41</v>
      </c>
      <c r="P2941" s="8">
        <v>213420.15</v>
      </c>
      <c r="Q2941" s="8">
        <v>46105.94</v>
      </c>
      <c r="R2941" s="8">
        <v>51047.68</v>
      </c>
      <c r="S2941" s="8">
        <v>2277669.4</v>
      </c>
      <c r="T2941" s="8">
        <v>1438200.5</v>
      </c>
      <c r="U2941" s="8">
        <v>532634.01</v>
      </c>
      <c r="V2941" s="8">
        <v>0</v>
      </c>
      <c r="W2941" s="8">
        <v>33321.18</v>
      </c>
      <c r="X2941" s="8">
        <v>299.16000000000003</v>
      </c>
      <c r="Y2941" s="8">
        <v>0</v>
      </c>
      <c r="Z2941" s="8">
        <v>0</v>
      </c>
      <c r="AA2941" s="8">
        <v>2441216.81</v>
      </c>
      <c r="AB2941" s="8">
        <v>413093.83</v>
      </c>
      <c r="AC2941" s="9">
        <f t="shared" si="270"/>
        <v>2028122.98</v>
      </c>
      <c r="AD2941" s="5" t="str">
        <f>$C2941&amp;" "&amp;VLOOKUP(C2941,Tegevusalad!$A$1:$B$89,2,FALSE)</f>
        <v>71 ARHITEKTI- JA INSENERITEGEVUSED; TEIMIMINE JA ANALÜÜS</v>
      </c>
      <c r="AE2941" s="6">
        <f t="shared" si="271"/>
        <v>20800316.32</v>
      </c>
      <c r="AF2941" s="6">
        <f t="shared" si="272"/>
        <v>10771828.34</v>
      </c>
      <c r="AG2941" s="6">
        <f t="shared" si="273"/>
        <v>27044441.579999998</v>
      </c>
      <c r="AH2941" s="6">
        <f t="shared" si="274"/>
        <v>13722383.800000001</v>
      </c>
      <c r="AI2941" s="6">
        <f t="shared" si="275"/>
        <v>27044142.419999998</v>
      </c>
    </row>
    <row r="2942" spans="1:35" s="2" customFormat="1">
      <c r="A2942" s="3">
        <v>2016</v>
      </c>
      <c r="B2942" s="3">
        <v>11</v>
      </c>
      <c r="C2942" s="4">
        <v>72</v>
      </c>
      <c r="D2942" s="8">
        <v>290</v>
      </c>
      <c r="E2942" s="8">
        <v>2248564.36</v>
      </c>
      <c r="F2942" s="8">
        <v>14813.8</v>
      </c>
      <c r="G2942" s="8">
        <v>2212061.11</v>
      </c>
      <c r="H2942" s="8">
        <v>1873880.4</v>
      </c>
      <c r="I2942" s="8">
        <v>542005.9</v>
      </c>
      <c r="J2942" s="8">
        <v>44058.15</v>
      </c>
      <c r="K2942" s="8">
        <v>0</v>
      </c>
      <c r="L2942" s="8">
        <v>451046.08</v>
      </c>
      <c r="M2942" s="8">
        <v>0</v>
      </c>
      <c r="N2942" s="8">
        <v>422940.19</v>
      </c>
      <c r="O2942" s="8">
        <v>17929.560000000001</v>
      </c>
      <c r="P2942" s="8">
        <v>34396.03</v>
      </c>
      <c r="Q2942" s="8">
        <v>1850.19</v>
      </c>
      <c r="R2942" s="8">
        <v>9509.7199999999993</v>
      </c>
      <c r="S2942" s="8">
        <v>626627.69999999995</v>
      </c>
      <c r="T2942" s="8">
        <v>405439.58</v>
      </c>
      <c r="U2942" s="8">
        <v>49927.53</v>
      </c>
      <c r="V2942" s="8">
        <v>0</v>
      </c>
      <c r="W2942" s="8">
        <v>53982.52</v>
      </c>
      <c r="X2942" s="8">
        <v>0</v>
      </c>
      <c r="Y2942" s="8">
        <v>0</v>
      </c>
      <c r="Z2942" s="8">
        <v>0</v>
      </c>
      <c r="AA2942" s="8">
        <v>202837.62</v>
      </c>
      <c r="AB2942" s="8">
        <v>174731.73</v>
      </c>
      <c r="AC2942" s="9">
        <f t="shared" si="270"/>
        <v>28105.889999999985</v>
      </c>
      <c r="AD2942" s="5" t="str">
        <f>$C2942&amp;" "&amp;VLOOKUP(C2942,Tegevusalad!$A$1:$B$89,2,FALSE)</f>
        <v>72 TEADUS- JA ARENDUSTEGEVUS</v>
      </c>
      <c r="AE2942" s="6">
        <f t="shared" si="271"/>
        <v>1586822.9299999997</v>
      </c>
      <c r="AF2942" s="6">
        <f t="shared" si="272"/>
        <v>1396046.5199999998</v>
      </c>
      <c r="AG2942" s="6">
        <f t="shared" si="273"/>
        <v>3798884.0399999996</v>
      </c>
      <c r="AH2942" s="6">
        <f t="shared" si="274"/>
        <v>2162249.5499999998</v>
      </c>
      <c r="AI2942" s="6">
        <f t="shared" si="275"/>
        <v>3798884.0399999996</v>
      </c>
    </row>
    <row r="2943" spans="1:35" s="2" customFormat="1">
      <c r="A2943" s="3">
        <v>2016</v>
      </c>
      <c r="B2943" s="3">
        <v>11</v>
      </c>
      <c r="C2943" s="4">
        <v>73</v>
      </c>
      <c r="D2943" s="8">
        <v>1175</v>
      </c>
      <c r="E2943" s="8">
        <v>29472285.420000002</v>
      </c>
      <c r="F2943" s="8">
        <v>33315.5</v>
      </c>
      <c r="G2943" s="8">
        <v>15332329.539999999</v>
      </c>
      <c r="H2943" s="8">
        <v>12786346.01</v>
      </c>
      <c r="I2943" s="8">
        <v>824268.37</v>
      </c>
      <c r="J2943" s="8">
        <v>78106.820000000007</v>
      </c>
      <c r="K2943" s="8">
        <v>0</v>
      </c>
      <c r="L2943" s="8">
        <v>5897455.4100000001</v>
      </c>
      <c r="M2943" s="8">
        <v>0</v>
      </c>
      <c r="N2943" s="8">
        <v>4458798.66</v>
      </c>
      <c r="O2943" s="8">
        <v>14078.33</v>
      </c>
      <c r="P2943" s="8">
        <v>46005.440000000002</v>
      </c>
      <c r="Q2943" s="8">
        <v>16783.53</v>
      </c>
      <c r="R2943" s="8">
        <v>31597.68</v>
      </c>
      <c r="S2943" s="8">
        <v>4344269.04</v>
      </c>
      <c r="T2943" s="8">
        <v>765034.15</v>
      </c>
      <c r="U2943" s="8">
        <v>903880.95</v>
      </c>
      <c r="V2943" s="8">
        <v>195.2</v>
      </c>
      <c r="W2943" s="8">
        <v>25677.09</v>
      </c>
      <c r="X2943" s="8">
        <v>1470.54</v>
      </c>
      <c r="Y2943" s="8">
        <v>0</v>
      </c>
      <c r="Z2943" s="8">
        <v>0</v>
      </c>
      <c r="AA2943" s="8">
        <v>1798791.24</v>
      </c>
      <c r="AB2943" s="8">
        <v>360134.49</v>
      </c>
      <c r="AC2943" s="9">
        <f t="shared" si="270"/>
        <v>1438656.75</v>
      </c>
      <c r="AD2943" s="5" t="str">
        <f>$C2943&amp;" "&amp;VLOOKUP(C2943,Tegevusalad!$A$1:$B$89,2,FALSE)</f>
        <v>73 REKLAAMINDUS JA TURU-UURINGUD</v>
      </c>
      <c r="AE2943" s="6">
        <f t="shared" si="271"/>
        <v>24258921.469999999</v>
      </c>
      <c r="AF2943" s="6">
        <f t="shared" si="272"/>
        <v>17133635.259999998</v>
      </c>
      <c r="AG2943" s="6">
        <f t="shared" si="273"/>
        <v>39591251.009999998</v>
      </c>
      <c r="AH2943" s="6">
        <f t="shared" si="274"/>
        <v>22451981.699999999</v>
      </c>
      <c r="AI2943" s="6">
        <f t="shared" si="275"/>
        <v>39589780.469999999</v>
      </c>
    </row>
    <row r="2944" spans="1:35" s="2" customFormat="1">
      <c r="A2944" s="3">
        <v>2016</v>
      </c>
      <c r="B2944" s="3">
        <v>11</v>
      </c>
      <c r="C2944" s="4">
        <v>74</v>
      </c>
      <c r="D2944" s="8">
        <v>1932</v>
      </c>
      <c r="E2944" s="8">
        <v>15110378.789999999</v>
      </c>
      <c r="F2944" s="8">
        <v>3297176.85</v>
      </c>
      <c r="G2944" s="8">
        <v>7207528.5499999998</v>
      </c>
      <c r="H2944" s="8">
        <v>3077098.37</v>
      </c>
      <c r="I2944" s="8">
        <v>961065.48</v>
      </c>
      <c r="J2944" s="8">
        <v>206637.69</v>
      </c>
      <c r="K2944" s="8">
        <v>0</v>
      </c>
      <c r="L2944" s="8">
        <v>3318821.84</v>
      </c>
      <c r="M2944" s="8">
        <v>0</v>
      </c>
      <c r="N2944" s="8">
        <v>2549532</v>
      </c>
      <c r="O2944" s="8">
        <v>196210.82</v>
      </c>
      <c r="P2944" s="8">
        <v>45423.47</v>
      </c>
      <c r="Q2944" s="8">
        <v>16552.55</v>
      </c>
      <c r="R2944" s="8">
        <v>22301.51</v>
      </c>
      <c r="S2944" s="8">
        <v>3002923.8</v>
      </c>
      <c r="T2944" s="8">
        <v>1757397.6</v>
      </c>
      <c r="U2944" s="8">
        <v>3453975.76</v>
      </c>
      <c r="V2944" s="8">
        <v>3101819.87</v>
      </c>
      <c r="W2944" s="8">
        <v>37187.18</v>
      </c>
      <c r="X2944" s="8">
        <v>0</v>
      </c>
      <c r="Y2944" s="8">
        <v>0.13</v>
      </c>
      <c r="Z2944" s="8">
        <v>0</v>
      </c>
      <c r="AA2944" s="8">
        <v>1233157.0900000001</v>
      </c>
      <c r="AB2944" s="8">
        <v>463867.12</v>
      </c>
      <c r="AC2944" s="9">
        <f t="shared" si="270"/>
        <v>769289.97000000009</v>
      </c>
      <c r="AD2944" s="5" t="str">
        <f>$C2944&amp;" "&amp;VLOOKUP(C2944,Tegevusalad!$A$1:$B$89,2,FALSE)</f>
        <v>74 MUU KUTSE-, TEADUS- JA TEHNIKAALANE TEGEVUS</v>
      </c>
      <c r="AE2944" s="6">
        <f t="shared" si="271"/>
        <v>11950656.080000002</v>
      </c>
      <c r="AF2944" s="6">
        <f t="shared" si="272"/>
        <v>8523033.7599999979</v>
      </c>
      <c r="AG2944" s="6">
        <f t="shared" si="273"/>
        <v>19158184.630000003</v>
      </c>
      <c r="AH2944" s="6">
        <f t="shared" si="274"/>
        <v>12859167.549999999</v>
      </c>
      <c r="AI2944" s="6">
        <f t="shared" si="275"/>
        <v>19158184.630000003</v>
      </c>
    </row>
    <row r="2945" spans="1:35" s="2" customFormat="1">
      <c r="A2945" s="3">
        <v>2016</v>
      </c>
      <c r="B2945" s="3">
        <v>11</v>
      </c>
      <c r="C2945" s="4">
        <v>75</v>
      </c>
      <c r="D2945" s="8">
        <v>143</v>
      </c>
      <c r="E2945" s="8">
        <v>1050727.1299999999</v>
      </c>
      <c r="F2945" s="8">
        <v>390168.06</v>
      </c>
      <c r="G2945" s="8">
        <v>2904.74</v>
      </c>
      <c r="H2945" s="8">
        <v>1729.49</v>
      </c>
      <c r="I2945" s="8">
        <v>69.8</v>
      </c>
      <c r="J2945" s="8">
        <v>80.38</v>
      </c>
      <c r="K2945" s="8">
        <v>80.38</v>
      </c>
      <c r="L2945" s="8">
        <v>245260.57</v>
      </c>
      <c r="M2945" s="8">
        <v>0</v>
      </c>
      <c r="N2945" s="8">
        <v>167463.96</v>
      </c>
      <c r="O2945" s="8">
        <v>4797.1499999999996</v>
      </c>
      <c r="P2945" s="8">
        <v>11992.33</v>
      </c>
      <c r="Q2945" s="8">
        <v>1874.56</v>
      </c>
      <c r="R2945" s="8">
        <v>2326.16</v>
      </c>
      <c r="S2945" s="8">
        <v>24859.02</v>
      </c>
      <c r="T2945" s="8">
        <v>15706.89</v>
      </c>
      <c r="U2945" s="8">
        <v>23.74</v>
      </c>
      <c r="V2945" s="8">
        <v>0</v>
      </c>
      <c r="W2945" s="8">
        <v>18.690000000000001</v>
      </c>
      <c r="X2945" s="8">
        <v>0</v>
      </c>
      <c r="Y2945" s="8">
        <v>0</v>
      </c>
      <c r="Z2945" s="8">
        <v>0.01</v>
      </c>
      <c r="AA2945" s="8">
        <v>91773.83</v>
      </c>
      <c r="AB2945" s="8">
        <v>13977.23</v>
      </c>
      <c r="AC2945" s="9">
        <f t="shared" si="270"/>
        <v>77796.600000000006</v>
      </c>
      <c r="AD2945" s="5" t="str">
        <f>$C2945&amp;" "&amp;VLOOKUP(C2945,Tegevusalad!$A$1:$B$89,2,FALSE)</f>
        <v>75 VETERINAARIA</v>
      </c>
      <c r="AE2945" s="6">
        <f t="shared" si="271"/>
        <v>1416012.43</v>
      </c>
      <c r="AF2945" s="6">
        <f t="shared" si="272"/>
        <v>800082.09</v>
      </c>
      <c r="AG2945" s="6">
        <f t="shared" si="273"/>
        <v>1418917.17</v>
      </c>
      <c r="AH2945" s="6">
        <f t="shared" si="274"/>
        <v>848950.6</v>
      </c>
      <c r="AI2945" s="6">
        <f t="shared" si="275"/>
        <v>1418917.17</v>
      </c>
    </row>
    <row r="2946" spans="1:35" s="2" customFormat="1">
      <c r="A2946" s="3">
        <v>2016</v>
      </c>
      <c r="B2946" s="3">
        <v>11</v>
      </c>
      <c r="C2946" s="4">
        <v>77</v>
      </c>
      <c r="D2946" s="8">
        <v>1297</v>
      </c>
      <c r="E2946" s="8">
        <v>28557197.75</v>
      </c>
      <c r="F2946" s="8">
        <v>616528.37</v>
      </c>
      <c r="G2946" s="8">
        <v>8681265.3200000003</v>
      </c>
      <c r="H2946" s="8">
        <v>5330871.7300000004</v>
      </c>
      <c r="I2946" s="8">
        <v>1071307.76</v>
      </c>
      <c r="J2946" s="8">
        <v>301151.03999999998</v>
      </c>
      <c r="K2946" s="8">
        <v>0</v>
      </c>
      <c r="L2946" s="8">
        <v>5766927.1799999997</v>
      </c>
      <c r="M2946" s="8">
        <v>0</v>
      </c>
      <c r="N2946" s="8">
        <v>4427048</v>
      </c>
      <c r="O2946" s="8">
        <v>52748.72</v>
      </c>
      <c r="P2946" s="8">
        <v>796926.71</v>
      </c>
      <c r="Q2946" s="8">
        <v>105967.06</v>
      </c>
      <c r="R2946" s="8">
        <v>19938.32</v>
      </c>
      <c r="S2946" s="8">
        <v>5310420.58</v>
      </c>
      <c r="T2946" s="8">
        <v>3245949.94</v>
      </c>
      <c r="U2946" s="8">
        <v>217903.98</v>
      </c>
      <c r="V2946" s="8">
        <v>0</v>
      </c>
      <c r="W2946" s="8">
        <v>297467.62</v>
      </c>
      <c r="X2946" s="8">
        <v>55551.31</v>
      </c>
      <c r="Y2946" s="8">
        <v>207.43</v>
      </c>
      <c r="Z2946" s="8">
        <v>2302.4499999999998</v>
      </c>
      <c r="AA2946" s="8">
        <v>2133760.61</v>
      </c>
      <c r="AB2946" s="8">
        <v>795976.45</v>
      </c>
      <c r="AC2946" s="9">
        <f t="shared" ref="AC2946:AC3009" si="276">AA2946-AB2946</f>
        <v>1337784.1599999999</v>
      </c>
      <c r="AD2946" s="5" t="str">
        <f>$C2946&amp;" "&amp;VLOOKUP(C2946,Tegevusalad!$A$1:$B$89,2,FALSE)</f>
        <v>77 RENTIMINE JA KASUTUSRENT</v>
      </c>
      <c r="AE2946" s="6">
        <f t="shared" si="271"/>
        <v>23700952.869999997</v>
      </c>
      <c r="AF2946" s="6">
        <f t="shared" si="272"/>
        <v>16442863.439999999</v>
      </c>
      <c r="AG2946" s="6">
        <f t="shared" si="273"/>
        <v>32382218.189999998</v>
      </c>
      <c r="AH2946" s="6">
        <f t="shared" si="274"/>
        <v>22234931.600000001</v>
      </c>
      <c r="AI2946" s="6">
        <f t="shared" si="275"/>
        <v>32326666.879999995</v>
      </c>
    </row>
    <row r="2947" spans="1:35" s="2" customFormat="1">
      <c r="A2947" s="3">
        <v>2016</v>
      </c>
      <c r="B2947" s="3">
        <v>11</v>
      </c>
      <c r="C2947" s="4">
        <v>78</v>
      </c>
      <c r="D2947" s="8">
        <v>602</v>
      </c>
      <c r="E2947" s="8">
        <v>13179347.23</v>
      </c>
      <c r="F2947" s="8">
        <v>26983.25</v>
      </c>
      <c r="G2947" s="8">
        <v>10129837.02</v>
      </c>
      <c r="H2947" s="8">
        <v>9118887.8499999996</v>
      </c>
      <c r="I2947" s="8">
        <v>262329.45</v>
      </c>
      <c r="J2947" s="8">
        <v>2160</v>
      </c>
      <c r="K2947" s="8">
        <v>0</v>
      </c>
      <c r="L2947" s="8">
        <v>2638298</v>
      </c>
      <c r="M2947" s="8">
        <v>0</v>
      </c>
      <c r="N2947" s="8">
        <v>1229334.17</v>
      </c>
      <c r="O2947" s="8">
        <v>919.28</v>
      </c>
      <c r="P2947" s="8">
        <v>134885.54</v>
      </c>
      <c r="Q2947" s="8">
        <v>8902.92</v>
      </c>
      <c r="R2947" s="8">
        <v>13627.41</v>
      </c>
      <c r="S2947" s="8">
        <v>2071158.06</v>
      </c>
      <c r="T2947" s="8">
        <v>119820.08</v>
      </c>
      <c r="U2947" s="8">
        <v>559140.74</v>
      </c>
      <c r="V2947" s="8">
        <v>542960</v>
      </c>
      <c r="W2947" s="8">
        <v>24913.75</v>
      </c>
      <c r="X2947" s="8">
        <v>3511.68</v>
      </c>
      <c r="Y2947" s="8">
        <v>0</v>
      </c>
      <c r="Z2947" s="8">
        <v>0</v>
      </c>
      <c r="AA2947" s="8">
        <v>1693907</v>
      </c>
      <c r="AB2947" s="8">
        <v>284943.17</v>
      </c>
      <c r="AC2947" s="9">
        <f t="shared" si="276"/>
        <v>1408963.83</v>
      </c>
      <c r="AD2947" s="5" t="str">
        <f>$C2947&amp;" "&amp;VLOOKUP(C2947,Tegevusalad!$A$1:$B$89,2,FALSE)</f>
        <v>78 TÖÖHÕIVE</v>
      </c>
      <c r="AE2947" s="6">
        <f t="shared" ref="AE2947:AE3010" si="277">(E2947+F2947+X2947)-(S2947+U2947)</f>
        <v>10579543.359999999</v>
      </c>
      <c r="AF2947" s="6">
        <f t="shared" ref="AF2947:AF3010" si="278">((N2947+R2947-O2947)/0.2)-S2947-(U2947-V2947)</f>
        <v>4122872.6999999993</v>
      </c>
      <c r="AG2947" s="6">
        <f t="shared" ref="AG2947:AG3010" si="279">(E2947+F2947+G2947+X2947)-(S2947+U2947)</f>
        <v>20709380.379999999</v>
      </c>
      <c r="AH2947" s="6">
        <f t="shared" ref="AH2947:AH3010" si="280">(N2947+R2947)/0.2</f>
        <v>6214807.8999999985</v>
      </c>
      <c r="AI2947" s="6">
        <f t="shared" ref="AI2947:AI3010" si="281">(E2947+F2947+G2947)-(S2947+U2947)</f>
        <v>20705868.699999999</v>
      </c>
    </row>
    <row r="2948" spans="1:35" s="2" customFormat="1">
      <c r="A2948" s="3">
        <v>2016</v>
      </c>
      <c r="B2948" s="3">
        <v>11</v>
      </c>
      <c r="C2948" s="4">
        <v>79</v>
      </c>
      <c r="D2948" s="8">
        <v>352</v>
      </c>
      <c r="E2948" s="8">
        <v>4435518.76</v>
      </c>
      <c r="F2948" s="8">
        <v>121445.19</v>
      </c>
      <c r="G2948" s="8">
        <v>4692045.05</v>
      </c>
      <c r="H2948" s="8">
        <v>825239.9</v>
      </c>
      <c r="I2948" s="8">
        <v>220</v>
      </c>
      <c r="J2948" s="8">
        <v>1910.51</v>
      </c>
      <c r="K2948" s="8">
        <v>0</v>
      </c>
      <c r="L2948" s="8">
        <v>898033.87</v>
      </c>
      <c r="M2948" s="8">
        <v>0</v>
      </c>
      <c r="N2948" s="8">
        <v>629704.13</v>
      </c>
      <c r="O2948" s="8">
        <v>220.58</v>
      </c>
      <c r="P2948" s="8">
        <v>13674.08</v>
      </c>
      <c r="Q2948" s="8">
        <v>2238.71</v>
      </c>
      <c r="R2948" s="8">
        <v>7734.34</v>
      </c>
      <c r="S2948" s="8">
        <v>865119.46</v>
      </c>
      <c r="T2948" s="8">
        <v>456351.72</v>
      </c>
      <c r="U2948" s="8">
        <v>133444.94</v>
      </c>
      <c r="V2948" s="8">
        <v>0</v>
      </c>
      <c r="W2948" s="8">
        <v>110276.84</v>
      </c>
      <c r="X2948" s="8">
        <v>64472.76</v>
      </c>
      <c r="Y2948" s="8">
        <v>16.850000000000001</v>
      </c>
      <c r="Z2948" s="8">
        <v>0</v>
      </c>
      <c r="AA2948" s="8">
        <v>345838.87</v>
      </c>
      <c r="AB2948" s="8">
        <v>77492.28</v>
      </c>
      <c r="AC2948" s="9">
        <f t="shared" si="276"/>
        <v>268346.58999999997</v>
      </c>
      <c r="AD2948" s="5" t="str">
        <f>$C2948&amp;" "&amp;VLOOKUP(C2948,Tegevusalad!$A$1:$B$89,2,FALSE)</f>
        <v>79 REISIBÜROODE JA REISIKORRALDAJATE TEGEVUS, RESERVEERIMINE NING SELLEGA SEOTUD TEGEVUS</v>
      </c>
      <c r="AE2948" s="6">
        <f t="shared" si="277"/>
        <v>3622872.31</v>
      </c>
      <c r="AF2948" s="6">
        <f t="shared" si="278"/>
        <v>2187525.0499999998</v>
      </c>
      <c r="AG2948" s="6">
        <f t="shared" si="279"/>
        <v>8314917.3599999994</v>
      </c>
      <c r="AH2948" s="6">
        <f t="shared" si="280"/>
        <v>3187192.3499999996</v>
      </c>
      <c r="AI2948" s="6">
        <f t="shared" si="281"/>
        <v>8250444.5999999996</v>
      </c>
    </row>
    <row r="2949" spans="1:35" s="2" customFormat="1">
      <c r="A2949" s="3">
        <v>2016</v>
      </c>
      <c r="B2949" s="3">
        <v>11</v>
      </c>
      <c r="C2949" s="4">
        <v>80</v>
      </c>
      <c r="D2949" s="8">
        <v>136</v>
      </c>
      <c r="E2949" s="8">
        <v>11027997.43</v>
      </c>
      <c r="F2949" s="8">
        <v>12657.54</v>
      </c>
      <c r="G2949" s="8">
        <v>672689.16</v>
      </c>
      <c r="H2949" s="8">
        <v>268953.8</v>
      </c>
      <c r="I2949" s="8">
        <v>49218.97</v>
      </c>
      <c r="J2949" s="8">
        <v>29889.53</v>
      </c>
      <c r="K2949" s="8">
        <v>0</v>
      </c>
      <c r="L2949" s="8">
        <v>2206738.69</v>
      </c>
      <c r="M2949" s="8">
        <v>0</v>
      </c>
      <c r="N2949" s="8">
        <v>816190.72</v>
      </c>
      <c r="O2949" s="8">
        <v>36349.620000000003</v>
      </c>
      <c r="P2949" s="8">
        <v>5127.43</v>
      </c>
      <c r="Q2949" s="8">
        <v>29977.279999999999</v>
      </c>
      <c r="R2949" s="8">
        <v>13155.37</v>
      </c>
      <c r="S2949" s="8">
        <v>911628.34</v>
      </c>
      <c r="T2949" s="8">
        <v>429074.54</v>
      </c>
      <c r="U2949" s="8">
        <v>149873.60999999999</v>
      </c>
      <c r="V2949" s="8">
        <v>0</v>
      </c>
      <c r="W2949" s="8">
        <v>169625.92</v>
      </c>
      <c r="X2949" s="8">
        <v>0</v>
      </c>
      <c r="Y2949" s="8">
        <v>4.16</v>
      </c>
      <c r="Z2949" s="8">
        <v>4.99</v>
      </c>
      <c r="AA2949" s="8">
        <v>1413678.6</v>
      </c>
      <c r="AB2949" s="8">
        <v>23131.46</v>
      </c>
      <c r="AC2949" s="9">
        <f t="shared" si="276"/>
        <v>1390547.1400000001</v>
      </c>
      <c r="AD2949" s="5" t="str">
        <f>$C2949&amp;" "&amp;VLOOKUP(C2949,Tegevusalad!$A$1:$B$89,2,FALSE)</f>
        <v>80 TURVATÖÖ JA JUURDLUS</v>
      </c>
      <c r="AE2949" s="6">
        <f t="shared" si="277"/>
        <v>9979153.0199999996</v>
      </c>
      <c r="AF2949" s="6">
        <f t="shared" si="278"/>
        <v>2903480.4</v>
      </c>
      <c r="AG2949" s="6">
        <f t="shared" si="279"/>
        <v>10651842.18</v>
      </c>
      <c r="AH2949" s="6">
        <f t="shared" si="280"/>
        <v>4146730.4499999997</v>
      </c>
      <c r="AI2949" s="6">
        <f t="shared" si="281"/>
        <v>10651842.18</v>
      </c>
    </row>
    <row r="2950" spans="1:35" s="2" customFormat="1">
      <c r="A2950" s="3">
        <v>2016</v>
      </c>
      <c r="B2950" s="3">
        <v>11</v>
      </c>
      <c r="C2950" s="4">
        <v>81</v>
      </c>
      <c r="D2950" s="8">
        <v>1184</v>
      </c>
      <c r="E2950" s="8">
        <v>22972559.969999999</v>
      </c>
      <c r="F2950" s="8">
        <v>3426.63</v>
      </c>
      <c r="G2950" s="8">
        <v>657937.57999999996</v>
      </c>
      <c r="H2950" s="8">
        <v>482685.46</v>
      </c>
      <c r="I2950" s="8">
        <v>25961.19</v>
      </c>
      <c r="J2950" s="8">
        <v>10104.799999999999</v>
      </c>
      <c r="K2950" s="8">
        <v>0</v>
      </c>
      <c r="L2950" s="8">
        <v>4594820.4000000004</v>
      </c>
      <c r="M2950" s="8">
        <v>0</v>
      </c>
      <c r="N2950" s="8">
        <v>2592210.5099999998</v>
      </c>
      <c r="O2950" s="8">
        <v>1160.9100000000001</v>
      </c>
      <c r="P2950" s="8">
        <v>134562.39000000001</v>
      </c>
      <c r="Q2950" s="8">
        <v>31515.85</v>
      </c>
      <c r="R2950" s="8">
        <v>20566.259999999998</v>
      </c>
      <c r="S2950" s="8">
        <v>198509.49</v>
      </c>
      <c r="T2950" s="8">
        <v>132307.98000000001</v>
      </c>
      <c r="U2950" s="8">
        <v>5597.62</v>
      </c>
      <c r="V2950" s="8">
        <v>0</v>
      </c>
      <c r="W2950" s="8">
        <v>129451.34</v>
      </c>
      <c r="X2950" s="8">
        <v>41935.040000000001</v>
      </c>
      <c r="Y2950" s="8">
        <v>0</v>
      </c>
      <c r="Z2950" s="8">
        <v>0</v>
      </c>
      <c r="AA2950" s="8">
        <v>2153484.7200000002</v>
      </c>
      <c r="AB2950" s="8">
        <v>150874.82999999999</v>
      </c>
      <c r="AC2950" s="9">
        <f t="shared" si="276"/>
        <v>2002609.8900000001</v>
      </c>
      <c r="AD2950" s="5" t="str">
        <f>$C2950&amp;" "&amp;VLOOKUP(C2950,Tegevusalad!$A$1:$B$89,2,FALSE)</f>
        <v>81 HOONETE JA MAASTIKE HOOLDUS</v>
      </c>
      <c r="AE2950" s="6">
        <f t="shared" si="277"/>
        <v>22813814.529999997</v>
      </c>
      <c r="AF2950" s="6">
        <f t="shared" si="278"/>
        <v>12853972.189999998</v>
      </c>
      <c r="AG2950" s="6">
        <f t="shared" si="279"/>
        <v>23471752.109999996</v>
      </c>
      <c r="AH2950" s="6">
        <f t="shared" si="280"/>
        <v>13063883.849999998</v>
      </c>
      <c r="AI2950" s="6">
        <f t="shared" si="281"/>
        <v>23429817.069999997</v>
      </c>
    </row>
    <row r="2951" spans="1:35" s="2" customFormat="1">
      <c r="A2951" s="3">
        <v>2016</v>
      </c>
      <c r="B2951" s="3">
        <v>11</v>
      </c>
      <c r="C2951" s="4">
        <v>82</v>
      </c>
      <c r="D2951" s="8">
        <v>1072</v>
      </c>
      <c r="E2951" s="8">
        <v>14188640.1</v>
      </c>
      <c r="F2951" s="8">
        <v>438733.24</v>
      </c>
      <c r="G2951" s="8">
        <v>10273170.880000001</v>
      </c>
      <c r="H2951" s="8">
        <v>7472451.9900000002</v>
      </c>
      <c r="I2951" s="8">
        <v>611569.71</v>
      </c>
      <c r="J2951" s="8">
        <v>767823.07</v>
      </c>
      <c r="K2951" s="8">
        <v>0</v>
      </c>
      <c r="L2951" s="8">
        <v>2877213.94</v>
      </c>
      <c r="M2951" s="8">
        <v>0</v>
      </c>
      <c r="N2951" s="8">
        <v>2280009.46</v>
      </c>
      <c r="O2951" s="8">
        <v>12610.8</v>
      </c>
      <c r="P2951" s="8">
        <v>79457.91</v>
      </c>
      <c r="Q2951" s="8">
        <v>13464.28</v>
      </c>
      <c r="R2951" s="8">
        <v>23382.12</v>
      </c>
      <c r="S2951" s="8">
        <v>3036554.82</v>
      </c>
      <c r="T2951" s="8">
        <v>2074434.51</v>
      </c>
      <c r="U2951" s="8">
        <v>1168545.32</v>
      </c>
      <c r="V2951" s="8">
        <v>0</v>
      </c>
      <c r="W2951" s="8">
        <v>245614.04</v>
      </c>
      <c r="X2951" s="8">
        <v>14705.46</v>
      </c>
      <c r="Y2951" s="8">
        <v>0.01</v>
      </c>
      <c r="Z2951" s="8">
        <v>0.01</v>
      </c>
      <c r="AA2951" s="8">
        <v>1167601.8500000001</v>
      </c>
      <c r="AB2951" s="8">
        <v>570397.37</v>
      </c>
      <c r="AC2951" s="9">
        <f t="shared" si="276"/>
        <v>597204.4800000001</v>
      </c>
      <c r="AD2951" s="5" t="str">
        <f>$C2951&amp;" "&amp;VLOOKUP(C2951,Tegevusalad!$A$1:$B$89,2,FALSE)</f>
        <v>82 BÜROOHALDUS, BÜROODE JA MUU ÄRITEGEVUSE ABITEGEVUSED</v>
      </c>
      <c r="AE2951" s="6">
        <f t="shared" si="277"/>
        <v>10436978.66</v>
      </c>
      <c r="AF2951" s="6">
        <f t="shared" si="278"/>
        <v>7248803.7599999998</v>
      </c>
      <c r="AG2951" s="6">
        <f t="shared" si="279"/>
        <v>20710149.539999999</v>
      </c>
      <c r="AH2951" s="6">
        <f t="shared" si="280"/>
        <v>11516957.9</v>
      </c>
      <c r="AI2951" s="6">
        <f t="shared" si="281"/>
        <v>20695444.079999998</v>
      </c>
    </row>
    <row r="2952" spans="1:35" s="2" customFormat="1">
      <c r="A2952" s="3">
        <v>2016</v>
      </c>
      <c r="B2952" s="3">
        <v>11</v>
      </c>
      <c r="C2952" s="4">
        <v>84</v>
      </c>
      <c r="D2952" s="8">
        <v>95</v>
      </c>
      <c r="E2952" s="8">
        <v>29402063.809999999</v>
      </c>
      <c r="F2952" s="8">
        <v>11171.79</v>
      </c>
      <c r="G2952" s="8">
        <v>283812.37</v>
      </c>
      <c r="H2952" s="8">
        <v>272744.27</v>
      </c>
      <c r="I2952" s="8">
        <v>268095.93</v>
      </c>
      <c r="J2952" s="8">
        <v>0</v>
      </c>
      <c r="K2952" s="8">
        <v>0</v>
      </c>
      <c r="L2952" s="8">
        <v>5881418.25</v>
      </c>
      <c r="M2952" s="8">
        <v>0</v>
      </c>
      <c r="N2952" s="8">
        <v>2441996.5</v>
      </c>
      <c r="O2952" s="8">
        <v>149.69</v>
      </c>
      <c r="P2952" s="8">
        <v>468532.5</v>
      </c>
      <c r="Q2952" s="8">
        <v>146.21</v>
      </c>
      <c r="R2952" s="8">
        <v>796.61</v>
      </c>
      <c r="S2952" s="8">
        <v>9814745.4900000002</v>
      </c>
      <c r="T2952" s="8">
        <v>553737.27</v>
      </c>
      <c r="U2952" s="8">
        <v>216446.94</v>
      </c>
      <c r="V2952" s="8">
        <v>0</v>
      </c>
      <c r="W2952" s="8">
        <v>650189.39</v>
      </c>
      <c r="X2952" s="8">
        <v>936.2</v>
      </c>
      <c r="Y2952" s="8">
        <v>0.08</v>
      </c>
      <c r="Z2952" s="8">
        <v>0</v>
      </c>
      <c r="AA2952" s="8">
        <v>3601772.85</v>
      </c>
      <c r="AB2952" s="8">
        <v>162351.01999999999</v>
      </c>
      <c r="AC2952" s="9">
        <f t="shared" si="276"/>
        <v>3439421.83</v>
      </c>
      <c r="AD2952" s="5" t="str">
        <f>$C2952&amp;" "&amp;VLOOKUP(C2952,Tegevusalad!$A$1:$B$89,2,FALSE)</f>
        <v>84 AVALIK HALDUS JA RIIGIKAITSE; KOHUSTUSLIK SOTSIAALKINDLUSTUS</v>
      </c>
      <c r="AE2952" s="6">
        <f t="shared" si="277"/>
        <v>19382979.369999997</v>
      </c>
      <c r="AF2952" s="6">
        <f t="shared" si="278"/>
        <v>2182024.6699999995</v>
      </c>
      <c r="AG2952" s="6">
        <f t="shared" si="279"/>
        <v>19666791.739999998</v>
      </c>
      <c r="AH2952" s="6">
        <f t="shared" si="280"/>
        <v>12213965.549999999</v>
      </c>
      <c r="AI2952" s="6">
        <f t="shared" si="281"/>
        <v>19665855.539999999</v>
      </c>
    </row>
    <row r="2953" spans="1:35" s="2" customFormat="1">
      <c r="A2953" s="3">
        <v>2016</v>
      </c>
      <c r="B2953" s="3">
        <v>11</v>
      </c>
      <c r="C2953" s="4">
        <v>85</v>
      </c>
      <c r="D2953" s="8">
        <v>983</v>
      </c>
      <c r="E2953" s="8">
        <v>10086355.16</v>
      </c>
      <c r="F2953" s="8">
        <v>179550.57</v>
      </c>
      <c r="G2953" s="8">
        <v>858670.59</v>
      </c>
      <c r="H2953" s="8">
        <v>472585.19</v>
      </c>
      <c r="I2953" s="8">
        <v>4031.11</v>
      </c>
      <c r="J2953" s="8">
        <v>6107.93</v>
      </c>
      <c r="K2953" s="8">
        <v>327.5</v>
      </c>
      <c r="L2953" s="8">
        <v>2033430.52</v>
      </c>
      <c r="M2953" s="8">
        <v>0</v>
      </c>
      <c r="N2953" s="8">
        <v>987494.85</v>
      </c>
      <c r="O2953" s="8">
        <v>12737.73</v>
      </c>
      <c r="P2953" s="8">
        <v>71194.13</v>
      </c>
      <c r="Q2953" s="8">
        <v>39360.519999999997</v>
      </c>
      <c r="R2953" s="8">
        <v>14525.75</v>
      </c>
      <c r="S2953" s="8">
        <v>876280.99</v>
      </c>
      <c r="T2953" s="8">
        <v>265150.15999999997</v>
      </c>
      <c r="U2953" s="8">
        <v>277015.58</v>
      </c>
      <c r="V2953" s="8">
        <v>288.25</v>
      </c>
      <c r="W2953" s="8">
        <v>8835999.8900000006</v>
      </c>
      <c r="X2953" s="8">
        <v>9.6</v>
      </c>
      <c r="Y2953" s="8">
        <v>333.32</v>
      </c>
      <c r="Z2953" s="8">
        <v>68.88</v>
      </c>
      <c r="AA2953" s="8">
        <v>1141219.45</v>
      </c>
      <c r="AB2953" s="8">
        <v>95019.34</v>
      </c>
      <c r="AC2953" s="9">
        <f t="shared" si="276"/>
        <v>1046200.11</v>
      </c>
      <c r="AD2953" s="5" t="str">
        <f>$C2953&amp;" "&amp;VLOOKUP(C2953,Tegevusalad!$A$1:$B$89,2,FALSE)</f>
        <v>85 HARIDUS</v>
      </c>
      <c r="AE2953" s="6">
        <f t="shared" si="277"/>
        <v>9112618.7599999998</v>
      </c>
      <c r="AF2953" s="6">
        <f t="shared" si="278"/>
        <v>3793406.0299999993</v>
      </c>
      <c r="AG2953" s="6">
        <f t="shared" si="279"/>
        <v>9971289.3499999996</v>
      </c>
      <c r="AH2953" s="6">
        <f t="shared" si="280"/>
        <v>5010103</v>
      </c>
      <c r="AI2953" s="6">
        <f t="shared" si="281"/>
        <v>9971279.75</v>
      </c>
    </row>
    <row r="2954" spans="1:35" s="2" customFormat="1">
      <c r="A2954" s="3">
        <v>2016</v>
      </c>
      <c r="B2954" s="3">
        <v>11</v>
      </c>
      <c r="C2954" s="4">
        <v>86</v>
      </c>
      <c r="D2954" s="8">
        <v>314</v>
      </c>
      <c r="E2954" s="8">
        <v>3353541.19</v>
      </c>
      <c r="F2954" s="8">
        <v>1273558.57</v>
      </c>
      <c r="G2954" s="8">
        <v>558271.91</v>
      </c>
      <c r="H2954" s="8">
        <v>218877.08</v>
      </c>
      <c r="I2954" s="8">
        <v>47405.16</v>
      </c>
      <c r="J2954" s="8">
        <v>32264</v>
      </c>
      <c r="K2954" s="8">
        <v>0</v>
      </c>
      <c r="L2954" s="8">
        <v>785328.51</v>
      </c>
      <c r="M2954" s="8">
        <v>0</v>
      </c>
      <c r="N2954" s="8">
        <v>404113.38</v>
      </c>
      <c r="O2954" s="8">
        <v>2311.08</v>
      </c>
      <c r="P2954" s="8">
        <v>33781.43</v>
      </c>
      <c r="Q2954" s="8">
        <v>1396.58</v>
      </c>
      <c r="R2954" s="8">
        <v>2023.32</v>
      </c>
      <c r="S2954" s="8">
        <v>1240447.96</v>
      </c>
      <c r="T2954" s="8">
        <v>984877.84</v>
      </c>
      <c r="U2954" s="8">
        <v>98865.1</v>
      </c>
      <c r="V2954" s="8">
        <v>1657.48</v>
      </c>
      <c r="W2954" s="8">
        <v>64973117.890000001</v>
      </c>
      <c r="X2954" s="8">
        <v>702.67</v>
      </c>
      <c r="Y2954" s="8">
        <v>1165.46</v>
      </c>
      <c r="Z2954" s="8">
        <v>0</v>
      </c>
      <c r="AA2954" s="8">
        <v>429737.23</v>
      </c>
      <c r="AB2954" s="8">
        <v>47356.639999999999</v>
      </c>
      <c r="AC2954" s="9">
        <f t="shared" si="276"/>
        <v>382380.58999999997</v>
      </c>
      <c r="AD2954" s="5" t="str">
        <f>$C2954&amp;" "&amp;VLOOKUP(C2954,Tegevusalad!$A$1:$B$89,2,FALSE)</f>
        <v>86 TERVISHOID</v>
      </c>
      <c r="AE2954" s="6">
        <f t="shared" si="277"/>
        <v>3288489.3699999996</v>
      </c>
      <c r="AF2954" s="6">
        <f t="shared" si="278"/>
        <v>681472.5199999999</v>
      </c>
      <c r="AG2954" s="6">
        <f t="shared" si="279"/>
        <v>3846761.28</v>
      </c>
      <c r="AH2954" s="6">
        <f t="shared" si="280"/>
        <v>2030683.5</v>
      </c>
      <c r="AI2954" s="6">
        <f t="shared" si="281"/>
        <v>3846058.61</v>
      </c>
    </row>
    <row r="2955" spans="1:35" s="2" customFormat="1">
      <c r="A2955" s="3">
        <v>2016</v>
      </c>
      <c r="B2955" s="3">
        <v>11</v>
      </c>
      <c r="C2955" s="4">
        <v>87</v>
      </c>
      <c r="D2955" s="8">
        <v>32</v>
      </c>
      <c r="E2955" s="8">
        <v>224435.19</v>
      </c>
      <c r="F2955" s="8">
        <v>4050.64</v>
      </c>
      <c r="G2955" s="8">
        <v>3142.29</v>
      </c>
      <c r="H2955" s="8">
        <v>0</v>
      </c>
      <c r="I2955" s="8">
        <v>0</v>
      </c>
      <c r="J2955" s="8">
        <v>0</v>
      </c>
      <c r="K2955" s="8">
        <v>0</v>
      </c>
      <c r="L2955" s="8">
        <v>45251.58</v>
      </c>
      <c r="M2955" s="8">
        <v>0</v>
      </c>
      <c r="N2955" s="8">
        <v>52249.77</v>
      </c>
      <c r="O2955" s="8">
        <v>0</v>
      </c>
      <c r="P2955" s="8">
        <v>1654.65</v>
      </c>
      <c r="Q2955" s="8">
        <v>80.010000000000005</v>
      </c>
      <c r="R2955" s="8">
        <v>130.44</v>
      </c>
      <c r="S2955" s="8">
        <v>39</v>
      </c>
      <c r="T2955" s="8">
        <v>0</v>
      </c>
      <c r="U2955" s="8">
        <v>0</v>
      </c>
      <c r="V2955" s="8">
        <v>0</v>
      </c>
      <c r="W2955" s="8">
        <v>2952493.86</v>
      </c>
      <c r="X2955" s="8">
        <v>626.9</v>
      </c>
      <c r="Y2955" s="8">
        <v>0</v>
      </c>
      <c r="Z2955" s="8">
        <v>0</v>
      </c>
      <c r="AA2955" s="8">
        <v>17512.95</v>
      </c>
      <c r="AB2955" s="8">
        <v>24511.14</v>
      </c>
      <c r="AC2955" s="9">
        <f t="shared" si="276"/>
        <v>-6998.1899999999987</v>
      </c>
      <c r="AD2955" s="5" t="str">
        <f>$C2955&amp;" "&amp;VLOOKUP(C2955,Tegevusalad!$A$1:$B$89,2,FALSE)</f>
        <v>87 HOOLEKANDEASUTUSTE TEGEVUS</v>
      </c>
      <c r="AE2955" s="6">
        <f t="shared" si="277"/>
        <v>229073.73</v>
      </c>
      <c r="AF2955" s="6">
        <f t="shared" si="278"/>
        <v>261862.05</v>
      </c>
      <c r="AG2955" s="6">
        <f t="shared" si="279"/>
        <v>232216.02000000002</v>
      </c>
      <c r="AH2955" s="6">
        <f t="shared" si="280"/>
        <v>261901.05</v>
      </c>
      <c r="AI2955" s="6">
        <f t="shared" si="281"/>
        <v>231589.12000000002</v>
      </c>
    </row>
    <row r="2956" spans="1:35" s="2" customFormat="1">
      <c r="A2956" s="3">
        <v>2016</v>
      </c>
      <c r="B2956" s="3">
        <v>11</v>
      </c>
      <c r="C2956" s="4">
        <v>88</v>
      </c>
      <c r="D2956" s="8">
        <v>50</v>
      </c>
      <c r="E2956" s="8">
        <v>126148.59</v>
      </c>
      <c r="F2956" s="8">
        <v>35759</v>
      </c>
      <c r="G2956" s="8">
        <v>122600</v>
      </c>
      <c r="H2956" s="8">
        <v>0</v>
      </c>
      <c r="I2956" s="8">
        <v>0</v>
      </c>
      <c r="J2956" s="8">
        <v>0</v>
      </c>
      <c r="K2956" s="8">
        <v>0</v>
      </c>
      <c r="L2956" s="8">
        <v>28448.04</v>
      </c>
      <c r="M2956" s="8">
        <v>0</v>
      </c>
      <c r="N2956" s="8">
        <v>15446.56</v>
      </c>
      <c r="O2956" s="8">
        <v>0</v>
      </c>
      <c r="P2956" s="8">
        <v>0</v>
      </c>
      <c r="Q2956" s="8">
        <v>316.82</v>
      </c>
      <c r="R2956" s="8">
        <v>111.36</v>
      </c>
      <c r="S2956" s="8">
        <v>22394.91</v>
      </c>
      <c r="T2956" s="8">
        <v>12728.52</v>
      </c>
      <c r="U2956" s="8">
        <v>360</v>
      </c>
      <c r="V2956" s="8">
        <v>0</v>
      </c>
      <c r="W2956" s="8">
        <v>117157.53</v>
      </c>
      <c r="X2956" s="8">
        <v>0</v>
      </c>
      <c r="Y2956" s="8">
        <v>0</v>
      </c>
      <c r="Z2956" s="8">
        <v>0</v>
      </c>
      <c r="AA2956" s="8">
        <v>17859.75</v>
      </c>
      <c r="AB2956" s="8">
        <v>4858.2700000000004</v>
      </c>
      <c r="AC2956" s="9">
        <f t="shared" si="276"/>
        <v>13001.48</v>
      </c>
      <c r="AD2956" s="5" t="str">
        <f>$C2956&amp;" "&amp;VLOOKUP(C2956,Tegevusalad!$A$1:$B$89,2,FALSE)</f>
        <v>88 SOTSIAALHOOLEKANNE MAJUTUSETA</v>
      </c>
      <c r="AE2956" s="6">
        <f t="shared" si="277"/>
        <v>139152.68</v>
      </c>
      <c r="AF2956" s="6">
        <f t="shared" si="278"/>
        <v>55034.689999999988</v>
      </c>
      <c r="AG2956" s="6">
        <f t="shared" si="279"/>
        <v>261752.67999999996</v>
      </c>
      <c r="AH2956" s="6">
        <f t="shared" si="280"/>
        <v>77789.599999999991</v>
      </c>
      <c r="AI2956" s="6">
        <f t="shared" si="281"/>
        <v>261752.67999999996</v>
      </c>
    </row>
    <row r="2957" spans="1:35" s="2" customFormat="1">
      <c r="A2957" s="3">
        <v>2016</v>
      </c>
      <c r="B2957" s="3">
        <v>11</v>
      </c>
      <c r="C2957" s="4">
        <v>90</v>
      </c>
      <c r="D2957" s="8">
        <v>1016</v>
      </c>
      <c r="E2957" s="8">
        <v>6681847.4100000001</v>
      </c>
      <c r="F2957" s="8">
        <v>18971.79</v>
      </c>
      <c r="G2957" s="8">
        <v>423525.14</v>
      </c>
      <c r="H2957" s="8">
        <v>310365.69</v>
      </c>
      <c r="I2957" s="8">
        <v>81606.92</v>
      </c>
      <c r="J2957" s="8">
        <v>25441.8</v>
      </c>
      <c r="K2957" s="8">
        <v>0</v>
      </c>
      <c r="L2957" s="8">
        <v>1338076.8999999999</v>
      </c>
      <c r="M2957" s="8">
        <v>0</v>
      </c>
      <c r="N2957" s="8">
        <v>996228.44</v>
      </c>
      <c r="O2957" s="8">
        <v>2938.89</v>
      </c>
      <c r="P2957" s="8">
        <v>182656.4</v>
      </c>
      <c r="Q2957" s="8">
        <v>7022.47</v>
      </c>
      <c r="R2957" s="8">
        <v>12703.07</v>
      </c>
      <c r="S2957" s="8">
        <v>609989.66</v>
      </c>
      <c r="T2957" s="8">
        <v>168643.72</v>
      </c>
      <c r="U2957" s="8">
        <v>7450.58</v>
      </c>
      <c r="V2957" s="8">
        <v>0</v>
      </c>
      <c r="W2957" s="8">
        <v>37023.879999999997</v>
      </c>
      <c r="X2957" s="8">
        <v>0</v>
      </c>
      <c r="Y2957" s="8">
        <v>68.92</v>
      </c>
      <c r="Z2957" s="8">
        <v>0.01</v>
      </c>
      <c r="AA2957" s="8">
        <v>573828.47</v>
      </c>
      <c r="AB2957" s="8">
        <v>231911.1</v>
      </c>
      <c r="AC2957" s="9">
        <f t="shared" si="276"/>
        <v>341917.37</v>
      </c>
      <c r="AD2957" s="5" t="str">
        <f>$C2957&amp;" "&amp;VLOOKUP(C2957,Tegevusalad!$A$1:$B$89,2,FALSE)</f>
        <v>90 LOOME-, KUNSTI- JA MEELELAHUTUSTEGEVUS</v>
      </c>
      <c r="AE2957" s="6">
        <f t="shared" si="277"/>
        <v>6083378.96</v>
      </c>
      <c r="AF2957" s="6">
        <f t="shared" si="278"/>
        <v>4412522.8599999985</v>
      </c>
      <c r="AG2957" s="6">
        <f t="shared" si="279"/>
        <v>6506904.0999999996</v>
      </c>
      <c r="AH2957" s="6">
        <f t="shared" si="280"/>
        <v>5044657.5499999989</v>
      </c>
      <c r="AI2957" s="6">
        <f t="shared" si="281"/>
        <v>6506904.0999999996</v>
      </c>
    </row>
    <row r="2958" spans="1:35" s="2" customFormat="1">
      <c r="A2958" s="3">
        <v>2016</v>
      </c>
      <c r="B2958" s="3">
        <v>11</v>
      </c>
      <c r="C2958" s="4">
        <v>91</v>
      </c>
      <c r="D2958" s="8">
        <v>77</v>
      </c>
      <c r="E2958" s="8">
        <v>1809484.68</v>
      </c>
      <c r="F2958" s="8">
        <v>30841.94</v>
      </c>
      <c r="G2958" s="8">
        <v>6149.01</v>
      </c>
      <c r="H2958" s="8">
        <v>5909.11</v>
      </c>
      <c r="I2958" s="8">
        <v>0</v>
      </c>
      <c r="J2958" s="8">
        <v>0</v>
      </c>
      <c r="K2958" s="8">
        <v>0</v>
      </c>
      <c r="L2958" s="8">
        <v>364672.71</v>
      </c>
      <c r="M2958" s="8">
        <v>0</v>
      </c>
      <c r="N2958" s="8">
        <v>482820.06</v>
      </c>
      <c r="O2958" s="8">
        <v>250.71</v>
      </c>
      <c r="P2958" s="8">
        <v>251840.77</v>
      </c>
      <c r="Q2958" s="8">
        <v>1569.36</v>
      </c>
      <c r="R2958" s="8">
        <v>950.65</v>
      </c>
      <c r="S2958" s="8">
        <v>117897.09</v>
      </c>
      <c r="T2958" s="8">
        <v>112077.19</v>
      </c>
      <c r="U2958" s="8">
        <v>434353.62</v>
      </c>
      <c r="V2958" s="8">
        <v>0</v>
      </c>
      <c r="W2958" s="8">
        <v>19821.39</v>
      </c>
      <c r="X2958" s="8">
        <v>0</v>
      </c>
      <c r="Y2958" s="8">
        <v>0</v>
      </c>
      <c r="Z2958" s="8">
        <v>0</v>
      </c>
      <c r="AA2958" s="8">
        <v>144795.91</v>
      </c>
      <c r="AB2958" s="8">
        <v>262943.27</v>
      </c>
      <c r="AC2958" s="9">
        <f t="shared" si="276"/>
        <v>-118147.36000000002</v>
      </c>
      <c r="AD2958" s="5" t="str">
        <f>$C2958&amp;" "&amp;VLOOKUP(C2958,Tegevusalad!$A$1:$B$89,2,FALSE)</f>
        <v>91 RAAMATUKOGUDE, ARHIIVIDE, MUUSEUMIDE JA MUUDE KULTUURIASUTUSTE TEGEVUS</v>
      </c>
      <c r="AE2958" s="6">
        <f t="shared" si="277"/>
        <v>1288075.9099999999</v>
      </c>
      <c r="AF2958" s="6">
        <f t="shared" si="278"/>
        <v>1865349.29</v>
      </c>
      <c r="AG2958" s="6">
        <f t="shared" si="279"/>
        <v>1294224.92</v>
      </c>
      <c r="AH2958" s="6">
        <f t="shared" si="280"/>
        <v>2418853.5499999998</v>
      </c>
      <c r="AI2958" s="6">
        <f t="shared" si="281"/>
        <v>1294224.92</v>
      </c>
    </row>
    <row r="2959" spans="1:35" s="2" customFormat="1">
      <c r="A2959" s="3">
        <v>2016</v>
      </c>
      <c r="B2959" s="3">
        <v>11</v>
      </c>
      <c r="C2959" s="4">
        <v>92</v>
      </c>
      <c r="D2959" s="8">
        <v>13</v>
      </c>
      <c r="E2959" s="8">
        <v>677914.73</v>
      </c>
      <c r="F2959" s="8">
        <v>0</v>
      </c>
      <c r="G2959" s="8">
        <v>3000</v>
      </c>
      <c r="H2959" s="8">
        <v>3000</v>
      </c>
      <c r="I2959" s="8">
        <v>3000</v>
      </c>
      <c r="J2959" s="8">
        <v>0</v>
      </c>
      <c r="K2959" s="8">
        <v>0</v>
      </c>
      <c r="L2959" s="8">
        <v>135582.95000000001</v>
      </c>
      <c r="M2959" s="8">
        <v>0</v>
      </c>
      <c r="N2959" s="8">
        <v>9779.5499999999993</v>
      </c>
      <c r="O2959" s="8">
        <v>0</v>
      </c>
      <c r="P2959" s="8">
        <v>0</v>
      </c>
      <c r="Q2959" s="8">
        <v>0</v>
      </c>
      <c r="R2959" s="8">
        <v>0</v>
      </c>
      <c r="S2959" s="8">
        <v>476845.97</v>
      </c>
      <c r="T2959" s="8">
        <v>297236.61</v>
      </c>
      <c r="U2959" s="8">
        <v>47607.27</v>
      </c>
      <c r="V2959" s="8">
        <v>0</v>
      </c>
      <c r="W2959" s="8">
        <v>9501894.8699999992</v>
      </c>
      <c r="X2959" s="8">
        <v>0</v>
      </c>
      <c r="Y2959" s="8">
        <v>0.1</v>
      </c>
      <c r="Z2959" s="8">
        <v>0</v>
      </c>
      <c r="AA2959" s="8">
        <v>126429.33</v>
      </c>
      <c r="AB2959" s="8">
        <v>625.83000000000004</v>
      </c>
      <c r="AC2959" s="9">
        <f t="shared" si="276"/>
        <v>125803.5</v>
      </c>
      <c r="AD2959" s="5" t="str">
        <f>$C2959&amp;" "&amp;VLOOKUP(C2959,Tegevusalad!$A$1:$B$89,2,FALSE)</f>
        <v>92 HASARTMÄNGUDE JA KIHLVEDUDE KORRALDAMINE</v>
      </c>
      <c r="AE2959" s="6">
        <f t="shared" si="277"/>
        <v>153461.49</v>
      </c>
      <c r="AF2959" s="6">
        <f t="shared" si="278"/>
        <v>-475555.49</v>
      </c>
      <c r="AG2959" s="6">
        <f t="shared" si="279"/>
        <v>156461.49</v>
      </c>
      <c r="AH2959" s="6">
        <f t="shared" si="280"/>
        <v>48897.749999999993</v>
      </c>
      <c r="AI2959" s="6">
        <f t="shared" si="281"/>
        <v>156461.49</v>
      </c>
    </row>
    <row r="2960" spans="1:35" s="2" customFormat="1">
      <c r="A2960" s="3">
        <v>2016</v>
      </c>
      <c r="B2960" s="3">
        <v>11</v>
      </c>
      <c r="C2960" s="4">
        <v>93</v>
      </c>
      <c r="D2960" s="8">
        <v>1017</v>
      </c>
      <c r="E2960" s="8">
        <v>10581640.689999999</v>
      </c>
      <c r="F2960" s="8">
        <v>91658.32</v>
      </c>
      <c r="G2960" s="8">
        <v>1722810.33</v>
      </c>
      <c r="H2960" s="8">
        <v>666783.81000000006</v>
      </c>
      <c r="I2960" s="8">
        <v>43730.99</v>
      </c>
      <c r="J2960" s="8">
        <v>139780.24</v>
      </c>
      <c r="K2960" s="8">
        <v>0</v>
      </c>
      <c r="L2960" s="8">
        <v>2124577.3199999998</v>
      </c>
      <c r="M2960" s="8">
        <v>5009.0200000000004</v>
      </c>
      <c r="N2960" s="8">
        <v>2200880.23</v>
      </c>
      <c r="O2960" s="8">
        <v>10316.6</v>
      </c>
      <c r="P2960" s="8">
        <v>462351.62</v>
      </c>
      <c r="Q2960" s="8">
        <v>9386.7000000000007</v>
      </c>
      <c r="R2960" s="8">
        <v>10054.879999999999</v>
      </c>
      <c r="S2960" s="8">
        <v>1407050.85</v>
      </c>
      <c r="T2960" s="8">
        <v>911099.12</v>
      </c>
      <c r="U2960" s="8">
        <v>208359.3</v>
      </c>
      <c r="V2960" s="8">
        <v>190000</v>
      </c>
      <c r="W2960" s="8">
        <v>377500.1</v>
      </c>
      <c r="X2960" s="8">
        <v>65</v>
      </c>
      <c r="Y2960" s="8">
        <v>2680.83</v>
      </c>
      <c r="Z2960" s="8">
        <v>0</v>
      </c>
      <c r="AA2960" s="8">
        <v>711999.64</v>
      </c>
      <c r="AB2960" s="8">
        <v>780612.7</v>
      </c>
      <c r="AC2960" s="9">
        <f t="shared" si="276"/>
        <v>-68613.059999999939</v>
      </c>
      <c r="AD2960" s="5" t="str">
        <f>$C2960&amp;" "&amp;VLOOKUP(C2960,Tegevusalad!$A$1:$B$89,2,FALSE)</f>
        <v>93 SPORDITEGEVUS NING LÕBUSTUS- JA VABA AJA TEGEVUSED</v>
      </c>
      <c r="AE2960" s="6">
        <f t="shared" si="277"/>
        <v>9057953.8599999994</v>
      </c>
      <c r="AF2960" s="6">
        <f t="shared" si="278"/>
        <v>9577682.3999999985</v>
      </c>
      <c r="AG2960" s="6">
        <f t="shared" si="279"/>
        <v>10780764.189999999</v>
      </c>
      <c r="AH2960" s="6">
        <f t="shared" si="280"/>
        <v>11054675.549999999</v>
      </c>
      <c r="AI2960" s="6">
        <f t="shared" si="281"/>
        <v>10780699.189999999</v>
      </c>
    </row>
    <row r="2961" spans="1:35" s="2" customFormat="1">
      <c r="A2961" s="3">
        <v>2016</v>
      </c>
      <c r="B2961" s="3">
        <v>11</v>
      </c>
      <c r="C2961" s="4">
        <v>94</v>
      </c>
      <c r="D2961" s="8">
        <v>260</v>
      </c>
      <c r="E2961" s="8">
        <v>2380574.17</v>
      </c>
      <c r="F2961" s="8">
        <v>53039.5</v>
      </c>
      <c r="G2961" s="8">
        <v>74362.820000000007</v>
      </c>
      <c r="H2961" s="8">
        <v>20599.3</v>
      </c>
      <c r="I2961" s="8">
        <v>0</v>
      </c>
      <c r="J2961" s="8">
        <v>0</v>
      </c>
      <c r="K2961" s="8">
        <v>0</v>
      </c>
      <c r="L2961" s="8">
        <v>480888.45</v>
      </c>
      <c r="M2961" s="8">
        <v>0</v>
      </c>
      <c r="N2961" s="8">
        <v>430150.81</v>
      </c>
      <c r="O2961" s="8">
        <v>40</v>
      </c>
      <c r="P2961" s="8">
        <v>23717.119999999999</v>
      </c>
      <c r="Q2961" s="8">
        <v>953.98</v>
      </c>
      <c r="R2961" s="8">
        <v>640.27</v>
      </c>
      <c r="S2961" s="8">
        <v>247322.4</v>
      </c>
      <c r="T2961" s="8">
        <v>3734.68</v>
      </c>
      <c r="U2961" s="8">
        <v>5041.8999999999996</v>
      </c>
      <c r="V2961" s="8">
        <v>0</v>
      </c>
      <c r="W2961" s="8">
        <v>138602.76999999999</v>
      </c>
      <c r="X2961" s="8">
        <v>1273.44</v>
      </c>
      <c r="Y2961" s="8">
        <v>1205.69</v>
      </c>
      <c r="Z2961" s="8">
        <v>0</v>
      </c>
      <c r="AA2961" s="8">
        <v>164765.60999999999</v>
      </c>
      <c r="AB2961" s="8">
        <v>112822.28</v>
      </c>
      <c r="AC2961" s="9">
        <f t="shared" si="276"/>
        <v>51943.329999999987</v>
      </c>
      <c r="AD2961" s="5" t="str">
        <f>$C2961&amp;" "&amp;VLOOKUP(C2961,Tegevusalad!$A$1:$B$89,2,FALSE)</f>
        <v>94 ORGANISATSIOONIDE TEGEVUS</v>
      </c>
      <c r="AE2961" s="6">
        <f t="shared" si="277"/>
        <v>2182522.81</v>
      </c>
      <c r="AF2961" s="6">
        <f t="shared" si="278"/>
        <v>1901391.1</v>
      </c>
      <c r="AG2961" s="6">
        <f t="shared" si="279"/>
        <v>2256885.63</v>
      </c>
      <c r="AH2961" s="6">
        <f t="shared" si="280"/>
        <v>2153955.4</v>
      </c>
      <c r="AI2961" s="6">
        <f t="shared" si="281"/>
        <v>2255612.19</v>
      </c>
    </row>
    <row r="2962" spans="1:35" s="2" customFormat="1">
      <c r="A2962" s="3">
        <v>2016</v>
      </c>
      <c r="B2962" s="3">
        <v>11</v>
      </c>
      <c r="C2962" s="4">
        <v>95</v>
      </c>
      <c r="D2962" s="8">
        <v>358</v>
      </c>
      <c r="E2962" s="8">
        <v>2659716.0499999998</v>
      </c>
      <c r="F2962" s="8">
        <v>604.64</v>
      </c>
      <c r="G2962" s="8">
        <v>408596.92</v>
      </c>
      <c r="H2962" s="8">
        <v>349686.04</v>
      </c>
      <c r="I2962" s="8">
        <v>39812.71</v>
      </c>
      <c r="J2962" s="8">
        <v>13955.03</v>
      </c>
      <c r="K2962" s="8">
        <v>0</v>
      </c>
      <c r="L2962" s="8">
        <v>531997.71</v>
      </c>
      <c r="M2962" s="8">
        <v>0</v>
      </c>
      <c r="N2962" s="8">
        <v>321360.27</v>
      </c>
      <c r="O2962" s="8">
        <v>10955.59</v>
      </c>
      <c r="P2962" s="8">
        <v>4512.8</v>
      </c>
      <c r="Q2962" s="8">
        <v>4942.3599999999997</v>
      </c>
      <c r="R2962" s="8">
        <v>3455.76</v>
      </c>
      <c r="S2962" s="8">
        <v>357744.67</v>
      </c>
      <c r="T2962" s="8">
        <v>350855.97</v>
      </c>
      <c r="U2962" s="8">
        <v>1228.3800000000001</v>
      </c>
      <c r="V2962" s="8">
        <v>0</v>
      </c>
      <c r="W2962" s="8">
        <v>938.38</v>
      </c>
      <c r="X2962" s="8">
        <v>833.34</v>
      </c>
      <c r="Y2962" s="8">
        <v>9.85</v>
      </c>
      <c r="Z2962" s="8">
        <v>0.15</v>
      </c>
      <c r="AA2962" s="8">
        <v>241640.56</v>
      </c>
      <c r="AB2962" s="8">
        <v>30993.42</v>
      </c>
      <c r="AC2962" s="9">
        <f t="shared" si="276"/>
        <v>210647.14</v>
      </c>
      <c r="AD2962" s="5" t="str">
        <f>$C2962&amp;" "&amp;VLOOKUP(C2962,Tegevusalad!$A$1:$B$89,2,FALSE)</f>
        <v>95 ARVUTITE NING TARBEESEMETE JA KODUTARVETE PARANDUS</v>
      </c>
      <c r="AE2962" s="6">
        <f t="shared" si="277"/>
        <v>2302180.98</v>
      </c>
      <c r="AF2962" s="6">
        <f t="shared" si="278"/>
        <v>1210329.1500000001</v>
      </c>
      <c r="AG2962" s="6">
        <f t="shared" si="279"/>
        <v>2710777.9</v>
      </c>
      <c r="AH2962" s="6">
        <f t="shared" si="280"/>
        <v>1624080.1500000001</v>
      </c>
      <c r="AI2962" s="6">
        <f t="shared" si="281"/>
        <v>2709944.56</v>
      </c>
    </row>
    <row r="2963" spans="1:35" s="2" customFormat="1">
      <c r="A2963" s="3">
        <v>2016</v>
      </c>
      <c r="B2963" s="3">
        <v>11</v>
      </c>
      <c r="C2963" s="4">
        <v>96</v>
      </c>
      <c r="D2963" s="8">
        <v>1605</v>
      </c>
      <c r="E2963" s="8">
        <v>12034128.68</v>
      </c>
      <c r="F2963" s="8">
        <v>65298.35</v>
      </c>
      <c r="G2963" s="8">
        <v>2941940.37</v>
      </c>
      <c r="H2963" s="8">
        <v>1867485.31</v>
      </c>
      <c r="I2963" s="8">
        <v>354823.97</v>
      </c>
      <c r="J2963" s="8">
        <v>301259.96000000002</v>
      </c>
      <c r="K2963" s="8">
        <v>0</v>
      </c>
      <c r="L2963" s="8">
        <v>2412702.44</v>
      </c>
      <c r="M2963" s="8">
        <v>0</v>
      </c>
      <c r="N2963" s="8">
        <v>1794388.52</v>
      </c>
      <c r="O2963" s="8">
        <v>15416.61</v>
      </c>
      <c r="P2963" s="8">
        <v>316557.53999999998</v>
      </c>
      <c r="Q2963" s="8">
        <v>15501.86</v>
      </c>
      <c r="R2963" s="8">
        <v>11792.07</v>
      </c>
      <c r="S2963" s="8">
        <v>1260862.31</v>
      </c>
      <c r="T2963" s="8">
        <v>899063.25</v>
      </c>
      <c r="U2963" s="8">
        <v>112124.4</v>
      </c>
      <c r="V2963" s="8">
        <v>107129.7</v>
      </c>
      <c r="W2963" s="8">
        <v>191333.39</v>
      </c>
      <c r="X2963" s="8">
        <v>19266.900000000001</v>
      </c>
      <c r="Y2963" s="8">
        <v>0.05</v>
      </c>
      <c r="Z2963" s="8">
        <v>0.01</v>
      </c>
      <c r="AA2963" s="8">
        <v>960298.66</v>
      </c>
      <c r="AB2963" s="8">
        <v>341984.7</v>
      </c>
      <c r="AC2963" s="9">
        <f t="shared" si="276"/>
        <v>618313.96</v>
      </c>
      <c r="AD2963" s="5" t="str">
        <f>$C2963&amp;" "&amp;VLOOKUP(C2963,Tegevusalad!$A$1:$B$89,2,FALSE)</f>
        <v>96 MUU TEENINDUS</v>
      </c>
      <c r="AE2963" s="6">
        <f t="shared" si="277"/>
        <v>10745707.219999999</v>
      </c>
      <c r="AF2963" s="6">
        <f t="shared" si="278"/>
        <v>7687962.8899999978</v>
      </c>
      <c r="AG2963" s="6">
        <f t="shared" si="279"/>
        <v>13687647.59</v>
      </c>
      <c r="AH2963" s="6">
        <f t="shared" si="280"/>
        <v>9030902.9499999993</v>
      </c>
      <c r="AI2963" s="6">
        <f t="shared" si="281"/>
        <v>13668380.689999998</v>
      </c>
    </row>
    <row r="2964" spans="1:35" s="2" customFormat="1">
      <c r="A2964" s="3">
        <v>2016</v>
      </c>
      <c r="B2964" s="3">
        <v>11</v>
      </c>
      <c r="C2964" s="3"/>
      <c r="D2964" s="8">
        <v>1109</v>
      </c>
      <c r="E2964" s="8">
        <v>101755542.23999999</v>
      </c>
      <c r="F2964" s="8">
        <v>1922851.06</v>
      </c>
      <c r="G2964" s="8">
        <v>89670317.879999995</v>
      </c>
      <c r="H2964" s="8">
        <v>27762159.969999999</v>
      </c>
      <c r="I2964" s="8">
        <v>25868715.780000001</v>
      </c>
      <c r="J2964" s="8">
        <v>52919516.399999999</v>
      </c>
      <c r="K2964" s="8">
        <v>0</v>
      </c>
      <c r="L2964" s="8">
        <v>20524164.989999998</v>
      </c>
      <c r="M2964" s="8">
        <v>0</v>
      </c>
      <c r="N2964" s="8">
        <v>19553090.010000002</v>
      </c>
      <c r="O2964" s="8">
        <v>1376208.16</v>
      </c>
      <c r="P2964" s="8">
        <v>79533.100000000006</v>
      </c>
      <c r="Q2964" s="8">
        <v>7999.51</v>
      </c>
      <c r="R2964" s="8">
        <v>4877.53</v>
      </c>
      <c r="S2964" s="8">
        <v>63442263.460000001</v>
      </c>
      <c r="T2964" s="8">
        <v>61492102.719999999</v>
      </c>
      <c r="U2964" s="8">
        <v>660876.05000000005</v>
      </c>
      <c r="V2964" s="8">
        <v>588969.98</v>
      </c>
      <c r="W2964" s="8">
        <v>156434.56</v>
      </c>
      <c r="X2964" s="8">
        <v>602876.62</v>
      </c>
      <c r="Y2964" s="8">
        <v>0.01</v>
      </c>
      <c r="Z2964" s="8">
        <v>30002.14</v>
      </c>
      <c r="AA2964" s="8">
        <v>4660115.63</v>
      </c>
      <c r="AB2964" s="8">
        <v>3719042.77</v>
      </c>
      <c r="AC2964" s="9">
        <f t="shared" si="276"/>
        <v>941072.85999999987</v>
      </c>
      <c r="AD2964" s="5" t="e">
        <f>$C2964&amp;" "&amp;VLOOKUP(C2964,Tegevusalad!$A$1:$B$89,2,FALSE)</f>
        <v>#N/A</v>
      </c>
      <c r="AE2964" s="6">
        <f t="shared" si="277"/>
        <v>40178130.410000004</v>
      </c>
      <c r="AF2964" s="6">
        <f t="shared" si="278"/>
        <v>27394627.370000005</v>
      </c>
      <c r="AG2964" s="6">
        <f t="shared" si="279"/>
        <v>129848448.29000002</v>
      </c>
      <c r="AH2964" s="6">
        <f t="shared" si="280"/>
        <v>97789837.700000003</v>
      </c>
      <c r="AI2964" s="6">
        <f t="shared" si="281"/>
        <v>129245571.67000002</v>
      </c>
    </row>
    <row r="2965" spans="1:35" s="2" customFormat="1">
      <c r="A2965" s="3">
        <v>2016</v>
      </c>
      <c r="B2965" s="3">
        <v>12</v>
      </c>
      <c r="C2965" s="4">
        <v>1</v>
      </c>
      <c r="D2965" s="8">
        <v>4568</v>
      </c>
      <c r="E2965" s="8">
        <v>74218059.709999993</v>
      </c>
      <c r="F2965" s="8">
        <v>65314.95</v>
      </c>
      <c r="G2965" s="8">
        <v>5279738.82</v>
      </c>
      <c r="H2965" s="8">
        <v>3695134.03</v>
      </c>
      <c r="I2965" s="8">
        <v>2892381.55</v>
      </c>
      <c r="J2965" s="8">
        <v>1187712.29</v>
      </c>
      <c r="K2965" s="8">
        <v>0</v>
      </c>
      <c r="L2965" s="8">
        <v>14849490.33</v>
      </c>
      <c r="M2965" s="8">
        <v>0</v>
      </c>
      <c r="N2965" s="8">
        <v>13899804.300000001</v>
      </c>
      <c r="O2965" s="8">
        <v>12992.38</v>
      </c>
      <c r="P2965" s="8">
        <v>2273233.86</v>
      </c>
      <c r="Q2965" s="8">
        <v>30781.19</v>
      </c>
      <c r="R2965" s="8">
        <v>45126.85</v>
      </c>
      <c r="S2965" s="8">
        <v>1799881.25</v>
      </c>
      <c r="T2965" s="8">
        <v>1349421.92</v>
      </c>
      <c r="U2965" s="8">
        <v>18543.48</v>
      </c>
      <c r="V2965" s="8">
        <v>13583.33</v>
      </c>
      <c r="W2965" s="8">
        <v>3169553.42</v>
      </c>
      <c r="X2965" s="8">
        <v>72045.179999999993</v>
      </c>
      <c r="Y2965" s="8">
        <v>1844.61</v>
      </c>
      <c r="Z2965" s="8">
        <v>2538.39</v>
      </c>
      <c r="AA2965" s="8">
        <v>5648642.96</v>
      </c>
      <c r="AB2965" s="8">
        <v>4699650.71</v>
      </c>
      <c r="AC2965" s="9">
        <f t="shared" si="276"/>
        <v>948992.25</v>
      </c>
      <c r="AD2965" s="5" t="str">
        <f>$C2965&amp;" "&amp;VLOOKUP(C2965,Tegevusalad!$A$1:$B$89,2,FALSE)</f>
        <v>1 TAIME- JA LOOMAKASVATUS, JAHINDUS JA NEID TEENINDAVAD TEGEVUSALAD</v>
      </c>
      <c r="AE2965" s="6">
        <f t="shared" si="277"/>
        <v>72536995.109999999</v>
      </c>
      <c r="AF2965" s="6">
        <f t="shared" si="278"/>
        <v>67854852.449999988</v>
      </c>
      <c r="AG2965" s="6">
        <f t="shared" si="279"/>
        <v>77816733.929999992</v>
      </c>
      <c r="AH2965" s="6">
        <f t="shared" si="280"/>
        <v>69724655.75</v>
      </c>
      <c r="AI2965" s="6">
        <f t="shared" si="281"/>
        <v>77744688.749999985</v>
      </c>
    </row>
    <row r="2966" spans="1:35" s="2" customFormat="1">
      <c r="A2966" s="3">
        <v>2016</v>
      </c>
      <c r="B2966" s="3">
        <v>12</v>
      </c>
      <c r="C2966" s="4">
        <v>2</v>
      </c>
      <c r="D2966" s="8">
        <v>1881</v>
      </c>
      <c r="E2966" s="8">
        <v>42204469.140000001</v>
      </c>
      <c r="F2966" s="8">
        <v>6119.17</v>
      </c>
      <c r="G2966" s="8">
        <v>4466217.0999999996</v>
      </c>
      <c r="H2966" s="8">
        <v>2872971.53</v>
      </c>
      <c r="I2966" s="8">
        <v>2596943.6800000002</v>
      </c>
      <c r="J2966" s="8">
        <v>638734.19999999995</v>
      </c>
      <c r="K2966" s="8">
        <v>0</v>
      </c>
      <c r="L2966" s="8">
        <v>8441444.4499999993</v>
      </c>
      <c r="M2966" s="8">
        <v>0</v>
      </c>
      <c r="N2966" s="8">
        <v>6181688.8399999999</v>
      </c>
      <c r="O2966" s="8">
        <v>8503.2800000000007</v>
      </c>
      <c r="P2966" s="8">
        <v>493741.24</v>
      </c>
      <c r="Q2966" s="8">
        <v>34097.42</v>
      </c>
      <c r="R2966" s="8">
        <v>21029.47</v>
      </c>
      <c r="S2966" s="8">
        <v>993398.07</v>
      </c>
      <c r="T2966" s="8">
        <v>694917.86</v>
      </c>
      <c r="U2966" s="8">
        <v>11219.65</v>
      </c>
      <c r="V2966" s="8">
        <v>0</v>
      </c>
      <c r="W2966" s="8">
        <v>3356723.07</v>
      </c>
      <c r="X2966" s="8">
        <v>168557.22</v>
      </c>
      <c r="Y2966" s="8">
        <v>3095.29</v>
      </c>
      <c r="Z2966" s="8">
        <v>7534.18</v>
      </c>
      <c r="AA2966" s="8">
        <v>3282417.29</v>
      </c>
      <c r="AB2966" s="8">
        <v>1027100.57</v>
      </c>
      <c r="AC2966" s="9">
        <f t="shared" si="276"/>
        <v>2255316.7200000002</v>
      </c>
      <c r="AD2966" s="5" t="str">
        <f>$C2966&amp;" "&amp;VLOOKUP(C2966,Tegevusalad!$A$1:$B$89,2,FALSE)</f>
        <v>2 METSAMAJANDUS JA METSAVARUMINE</v>
      </c>
      <c r="AE2966" s="6">
        <f t="shared" si="277"/>
        <v>41374527.810000002</v>
      </c>
      <c r="AF2966" s="6">
        <f t="shared" si="278"/>
        <v>29966457.429999996</v>
      </c>
      <c r="AG2966" s="6">
        <f t="shared" si="279"/>
        <v>45840744.910000004</v>
      </c>
      <c r="AH2966" s="6">
        <f t="shared" si="280"/>
        <v>31013591.549999997</v>
      </c>
      <c r="AI2966" s="6">
        <f t="shared" si="281"/>
        <v>45672187.690000005</v>
      </c>
    </row>
    <row r="2967" spans="1:35" s="2" customFormat="1">
      <c r="A2967" s="3">
        <v>2016</v>
      </c>
      <c r="B2967" s="3">
        <v>12</v>
      </c>
      <c r="C2967" s="4">
        <v>3</v>
      </c>
      <c r="D2967" s="8">
        <v>262</v>
      </c>
      <c r="E2967" s="8">
        <v>2161651.65</v>
      </c>
      <c r="F2967" s="8">
        <v>1061.83</v>
      </c>
      <c r="G2967" s="8">
        <v>714195.16</v>
      </c>
      <c r="H2967" s="8">
        <v>430550.64</v>
      </c>
      <c r="I2967" s="8">
        <v>180950.22</v>
      </c>
      <c r="J2967" s="8">
        <v>3925</v>
      </c>
      <c r="K2967" s="8">
        <v>0</v>
      </c>
      <c r="L2967" s="8">
        <v>432425.9</v>
      </c>
      <c r="M2967" s="8">
        <v>0</v>
      </c>
      <c r="N2967" s="8">
        <v>199479.91</v>
      </c>
      <c r="O2967" s="8">
        <v>0</v>
      </c>
      <c r="P2967" s="8">
        <v>24101.5</v>
      </c>
      <c r="Q2967" s="8">
        <v>1105.7</v>
      </c>
      <c r="R2967" s="8">
        <v>2206.0700000000002</v>
      </c>
      <c r="S2967" s="8">
        <v>105116.72</v>
      </c>
      <c r="T2967" s="8">
        <v>104675.51</v>
      </c>
      <c r="U2967" s="8">
        <v>0</v>
      </c>
      <c r="V2967" s="8">
        <v>0</v>
      </c>
      <c r="W2967" s="8">
        <v>175276.1</v>
      </c>
      <c r="X2967" s="8">
        <v>32.15</v>
      </c>
      <c r="Y2967" s="8">
        <v>0</v>
      </c>
      <c r="Z2967" s="8">
        <v>600</v>
      </c>
      <c r="AA2967" s="8">
        <v>298947.28999999998</v>
      </c>
      <c r="AB2967" s="8">
        <v>66601.3</v>
      </c>
      <c r="AC2967" s="9">
        <f t="shared" si="276"/>
        <v>232345.99</v>
      </c>
      <c r="AD2967" s="5" t="str">
        <f>$C2967&amp;" "&amp;VLOOKUP(C2967,Tegevusalad!$A$1:$B$89,2,FALSE)</f>
        <v>3 KALAPÜÜK JA VESIVILJELUS</v>
      </c>
      <c r="AE2967" s="6">
        <f t="shared" si="277"/>
        <v>2057628.91</v>
      </c>
      <c r="AF2967" s="6">
        <f t="shared" si="278"/>
        <v>903313.18</v>
      </c>
      <c r="AG2967" s="6">
        <f t="shared" si="279"/>
        <v>2771824.07</v>
      </c>
      <c r="AH2967" s="6">
        <f t="shared" si="280"/>
        <v>1008429.9</v>
      </c>
      <c r="AI2967" s="6">
        <f t="shared" si="281"/>
        <v>2771791.92</v>
      </c>
    </row>
    <row r="2968" spans="1:35" s="2" customFormat="1">
      <c r="A2968" s="3">
        <v>2016</v>
      </c>
      <c r="B2968" s="3">
        <v>12</v>
      </c>
      <c r="C2968" s="4">
        <v>5</v>
      </c>
      <c r="D2968" s="8">
        <v>1</v>
      </c>
      <c r="E2968" s="8">
        <v>327.73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65.55</v>
      </c>
      <c r="M2968" s="8">
        <v>0</v>
      </c>
      <c r="N2968" s="8">
        <v>36.53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29.02</v>
      </c>
      <c r="AB2968" s="8">
        <v>0</v>
      </c>
      <c r="AC2968" s="9">
        <f t="shared" si="276"/>
        <v>29.02</v>
      </c>
      <c r="AD2968" s="5" t="str">
        <f>$C2968&amp;" "&amp;VLOOKUP(C2968,Tegevusalad!$A$1:$B$89,2,FALSE)</f>
        <v>5 KIVI- JA PRUUNSÖE KAEVANDAMINE</v>
      </c>
      <c r="AE2968" s="6">
        <f t="shared" si="277"/>
        <v>327.73</v>
      </c>
      <c r="AF2968" s="6">
        <f t="shared" si="278"/>
        <v>182.65</v>
      </c>
      <c r="AG2968" s="6">
        <f t="shared" si="279"/>
        <v>327.73</v>
      </c>
      <c r="AH2968" s="6">
        <f t="shared" si="280"/>
        <v>182.65</v>
      </c>
      <c r="AI2968" s="6">
        <f t="shared" si="281"/>
        <v>327.73</v>
      </c>
    </row>
    <row r="2969" spans="1:35" s="2" customFormat="1">
      <c r="A2969" s="3">
        <v>2016</v>
      </c>
      <c r="B2969" s="3">
        <v>12</v>
      </c>
      <c r="C2969" s="4">
        <v>6</v>
      </c>
      <c r="D2969" s="8">
        <v>2</v>
      </c>
      <c r="E2969" s="8">
        <v>931145.74</v>
      </c>
      <c r="F2969" s="8">
        <v>0</v>
      </c>
      <c r="G2969" s="8">
        <v>2198571.64</v>
      </c>
      <c r="H2969" s="8">
        <v>0</v>
      </c>
      <c r="I2969" s="8">
        <v>0</v>
      </c>
      <c r="J2969" s="8">
        <v>0</v>
      </c>
      <c r="K2969" s="8">
        <v>0</v>
      </c>
      <c r="L2969" s="8">
        <v>186229.15</v>
      </c>
      <c r="M2969" s="8">
        <v>0</v>
      </c>
      <c r="N2969" s="8">
        <v>342651.41</v>
      </c>
      <c r="O2969" s="8">
        <v>3976</v>
      </c>
      <c r="P2969" s="8">
        <v>28477.48</v>
      </c>
      <c r="Q2969" s="8">
        <v>0</v>
      </c>
      <c r="R2969" s="8">
        <v>549.69000000000005</v>
      </c>
      <c r="S2969" s="8">
        <v>107.25</v>
      </c>
      <c r="T2969" s="8">
        <v>107.25</v>
      </c>
      <c r="U2969" s="8">
        <v>0</v>
      </c>
      <c r="V2969" s="8">
        <v>0</v>
      </c>
      <c r="W2969" s="8">
        <v>115538.96</v>
      </c>
      <c r="X2969" s="8">
        <v>13317.96</v>
      </c>
      <c r="Y2969" s="8">
        <v>94.8</v>
      </c>
      <c r="Z2969" s="8">
        <v>0</v>
      </c>
      <c r="AA2969" s="8">
        <v>0</v>
      </c>
      <c r="AB2969" s="8">
        <v>156327.46</v>
      </c>
      <c r="AC2969" s="9">
        <f t="shared" si="276"/>
        <v>-156327.46</v>
      </c>
      <c r="AD2969" s="5" t="str">
        <f>$C2969&amp;" "&amp;VLOOKUP(C2969,Tegevusalad!$A$1:$B$89,2,FALSE)</f>
        <v>6 TOORNAFTA JA MAAGAASI TOOTMINE</v>
      </c>
      <c r="AE2969" s="6">
        <f t="shared" si="277"/>
        <v>944356.45</v>
      </c>
      <c r="AF2969" s="6">
        <f t="shared" si="278"/>
        <v>1696018.2499999998</v>
      </c>
      <c r="AG2969" s="6">
        <f t="shared" si="279"/>
        <v>3142928.09</v>
      </c>
      <c r="AH2969" s="6">
        <f t="shared" si="280"/>
        <v>1716005.4999999998</v>
      </c>
      <c r="AI2969" s="6">
        <f t="shared" si="281"/>
        <v>3129610.13</v>
      </c>
    </row>
    <row r="2970" spans="1:35" s="2" customFormat="1">
      <c r="A2970" s="3">
        <v>2016</v>
      </c>
      <c r="B2970" s="3">
        <v>12</v>
      </c>
      <c r="C2970" s="4">
        <v>8</v>
      </c>
      <c r="D2970" s="8">
        <v>123</v>
      </c>
      <c r="E2970" s="8">
        <v>8827423.2599999998</v>
      </c>
      <c r="F2970" s="8">
        <v>3025.19</v>
      </c>
      <c r="G2970" s="8">
        <v>4003683.31</v>
      </c>
      <c r="H2970" s="8">
        <v>3271271.05</v>
      </c>
      <c r="I2970" s="8">
        <v>3166409.19</v>
      </c>
      <c r="J2970" s="8">
        <v>698922.03</v>
      </c>
      <c r="K2970" s="8">
        <v>0</v>
      </c>
      <c r="L2970" s="8">
        <v>1765756.92</v>
      </c>
      <c r="M2970" s="8">
        <v>0</v>
      </c>
      <c r="N2970" s="8">
        <v>1618738.29</v>
      </c>
      <c r="O2970" s="8">
        <v>1965.88</v>
      </c>
      <c r="P2970" s="8">
        <v>173409.75</v>
      </c>
      <c r="Q2970" s="8">
        <v>5231.5600000000004</v>
      </c>
      <c r="R2970" s="8">
        <v>6775.23</v>
      </c>
      <c r="S2970" s="8">
        <v>490328.97</v>
      </c>
      <c r="T2970" s="8">
        <v>430612.59</v>
      </c>
      <c r="U2970" s="8">
        <v>10910</v>
      </c>
      <c r="V2970" s="8">
        <v>0</v>
      </c>
      <c r="W2970" s="8">
        <v>374992.64000000001</v>
      </c>
      <c r="X2970" s="8">
        <v>5281.95</v>
      </c>
      <c r="Y2970" s="8">
        <v>10547.39</v>
      </c>
      <c r="Z2970" s="8">
        <v>0</v>
      </c>
      <c r="AA2970" s="8">
        <v>502542.96</v>
      </c>
      <c r="AB2970" s="8">
        <v>344976.94</v>
      </c>
      <c r="AC2970" s="9">
        <f t="shared" si="276"/>
        <v>157566.02000000002</v>
      </c>
      <c r="AD2970" s="5" t="str">
        <f>$C2970&amp;" "&amp;VLOOKUP(C2970,Tegevusalad!$A$1:$B$89,2,FALSE)</f>
        <v>8 MUU KAEVANDAMINE</v>
      </c>
      <c r="AE2970" s="6">
        <f t="shared" si="277"/>
        <v>8334491.4299999988</v>
      </c>
      <c r="AF2970" s="6">
        <f t="shared" si="278"/>
        <v>7616499.2300000004</v>
      </c>
      <c r="AG2970" s="6">
        <f t="shared" si="279"/>
        <v>12338174.739999998</v>
      </c>
      <c r="AH2970" s="6">
        <f t="shared" si="280"/>
        <v>8127567.5999999996</v>
      </c>
      <c r="AI2970" s="6">
        <f t="shared" si="281"/>
        <v>12332892.789999999</v>
      </c>
    </row>
    <row r="2971" spans="1:35" s="2" customFormat="1">
      <c r="A2971" s="3">
        <v>2016</v>
      </c>
      <c r="B2971" s="3">
        <v>12</v>
      </c>
      <c r="C2971" s="4">
        <v>9</v>
      </c>
      <c r="D2971" s="8">
        <v>22</v>
      </c>
      <c r="E2971" s="8">
        <v>559273.43999999994</v>
      </c>
      <c r="F2971" s="8">
        <v>0</v>
      </c>
      <c r="G2971" s="8">
        <v>14808.6</v>
      </c>
      <c r="H2971" s="8">
        <v>14129.55</v>
      </c>
      <c r="I2971" s="8">
        <v>0</v>
      </c>
      <c r="J2971" s="8">
        <v>0</v>
      </c>
      <c r="K2971" s="8">
        <v>0</v>
      </c>
      <c r="L2971" s="8">
        <v>111854.68</v>
      </c>
      <c r="M2971" s="8">
        <v>0</v>
      </c>
      <c r="N2971" s="8">
        <v>96575.37</v>
      </c>
      <c r="O2971" s="8">
        <v>0</v>
      </c>
      <c r="P2971" s="8">
        <v>23897.88</v>
      </c>
      <c r="Q2971" s="8">
        <v>565.98</v>
      </c>
      <c r="R2971" s="8">
        <v>549.41</v>
      </c>
      <c r="S2971" s="8">
        <v>1574.43</v>
      </c>
      <c r="T2971" s="8">
        <v>0</v>
      </c>
      <c r="U2971" s="8">
        <v>0</v>
      </c>
      <c r="V2971" s="8">
        <v>0</v>
      </c>
      <c r="W2971" s="8">
        <v>116772.53</v>
      </c>
      <c r="X2971" s="8">
        <v>3263.71</v>
      </c>
      <c r="Y2971" s="8">
        <v>0</v>
      </c>
      <c r="Z2971" s="8">
        <v>0</v>
      </c>
      <c r="AA2971" s="8">
        <v>37533.279999999999</v>
      </c>
      <c r="AB2971" s="8">
        <v>22253.97</v>
      </c>
      <c r="AC2971" s="9">
        <f t="shared" si="276"/>
        <v>15279.309999999998</v>
      </c>
      <c r="AD2971" s="5" t="str">
        <f>$C2971&amp;" "&amp;VLOOKUP(C2971,Tegevusalad!$A$1:$B$89,2,FALSE)</f>
        <v>9 KAEVANDAMIST ABISTAVAD TEGEVUSALAD</v>
      </c>
      <c r="AE2971" s="6">
        <f t="shared" si="277"/>
        <v>560962.71999999986</v>
      </c>
      <c r="AF2971" s="6">
        <f t="shared" si="278"/>
        <v>484049.47</v>
      </c>
      <c r="AG2971" s="6">
        <f t="shared" si="279"/>
        <v>575771.31999999983</v>
      </c>
      <c r="AH2971" s="6">
        <f t="shared" si="280"/>
        <v>485623.89999999997</v>
      </c>
      <c r="AI2971" s="6">
        <f t="shared" si="281"/>
        <v>572507.60999999987</v>
      </c>
    </row>
    <row r="2972" spans="1:35" s="2" customFormat="1">
      <c r="A2972" s="3">
        <v>2016</v>
      </c>
      <c r="B2972" s="3">
        <v>12</v>
      </c>
      <c r="C2972" s="4">
        <v>10</v>
      </c>
      <c r="D2972" s="8">
        <v>575</v>
      </c>
      <c r="E2972" s="8">
        <v>126719801.26000001</v>
      </c>
      <c r="F2972" s="8">
        <v>3499.3</v>
      </c>
      <c r="G2972" s="8">
        <v>41355012.439999998</v>
      </c>
      <c r="H2972" s="8">
        <v>33728197.039999999</v>
      </c>
      <c r="I2972" s="8">
        <v>32919918.640000001</v>
      </c>
      <c r="J2972" s="8">
        <v>6200963.96</v>
      </c>
      <c r="K2972" s="8">
        <v>0</v>
      </c>
      <c r="L2972" s="8">
        <v>25344275.07</v>
      </c>
      <c r="M2972" s="8">
        <v>113726.98</v>
      </c>
      <c r="N2972" s="8">
        <v>23244476.280000001</v>
      </c>
      <c r="O2972" s="8">
        <v>585739.53</v>
      </c>
      <c r="P2972" s="8">
        <v>1242973.1200000001</v>
      </c>
      <c r="Q2972" s="8">
        <v>27571.25</v>
      </c>
      <c r="R2972" s="8">
        <v>24313.599999999999</v>
      </c>
      <c r="S2972" s="8">
        <v>29136028.190000001</v>
      </c>
      <c r="T2972" s="8">
        <v>25121056.16</v>
      </c>
      <c r="U2972" s="8">
        <v>3682932.61</v>
      </c>
      <c r="V2972" s="8">
        <v>1950000</v>
      </c>
      <c r="W2972" s="8">
        <v>1105710.8899999999</v>
      </c>
      <c r="X2972" s="8">
        <v>15116.44</v>
      </c>
      <c r="Y2972" s="8">
        <v>55.5</v>
      </c>
      <c r="Z2972" s="8">
        <v>361.36</v>
      </c>
      <c r="AA2972" s="8">
        <v>4812889.5999999996</v>
      </c>
      <c r="AB2972" s="8">
        <v>2599669.69</v>
      </c>
      <c r="AC2972" s="9">
        <f t="shared" si="276"/>
        <v>2213219.9099999997</v>
      </c>
      <c r="AD2972" s="5" t="str">
        <f>$C2972&amp;" "&amp;VLOOKUP(C2972,Tegevusalad!$A$1:$B$89,2,FALSE)</f>
        <v>10 TOIDUAINETE TOOTMINE</v>
      </c>
      <c r="AE2972" s="6">
        <f t="shared" si="277"/>
        <v>93919456.200000003</v>
      </c>
      <c r="AF2972" s="6">
        <f t="shared" si="278"/>
        <v>82546290.950000003</v>
      </c>
      <c r="AG2972" s="6">
        <f t="shared" si="279"/>
        <v>135274468.63999999</v>
      </c>
      <c r="AH2972" s="6">
        <f t="shared" si="280"/>
        <v>116343949.40000001</v>
      </c>
      <c r="AI2972" s="6">
        <f t="shared" si="281"/>
        <v>135259352.19999999</v>
      </c>
    </row>
    <row r="2973" spans="1:35" s="2" customFormat="1">
      <c r="A2973" s="3">
        <v>2016</v>
      </c>
      <c r="B2973" s="3">
        <v>12</v>
      </c>
      <c r="C2973" s="4">
        <v>11</v>
      </c>
      <c r="D2973" s="8">
        <v>97</v>
      </c>
      <c r="E2973" s="8">
        <v>45005726.509999998</v>
      </c>
      <c r="F2973" s="8">
        <v>429.36</v>
      </c>
      <c r="G2973" s="8">
        <v>4502322.05</v>
      </c>
      <c r="H2973" s="8">
        <v>2403371.0099999998</v>
      </c>
      <c r="I2973" s="8">
        <v>2014605.67</v>
      </c>
      <c r="J2973" s="8">
        <v>420024.87</v>
      </c>
      <c r="K2973" s="8">
        <v>0</v>
      </c>
      <c r="L2973" s="8">
        <v>9001183.9499999993</v>
      </c>
      <c r="M2973" s="8">
        <v>0</v>
      </c>
      <c r="N2973" s="8">
        <v>3657883.35</v>
      </c>
      <c r="O2973" s="8">
        <v>189373.54</v>
      </c>
      <c r="P2973" s="8">
        <v>173384.07</v>
      </c>
      <c r="Q2973" s="8">
        <v>2696.83</v>
      </c>
      <c r="R2973" s="8">
        <v>5972.85</v>
      </c>
      <c r="S2973" s="8">
        <v>7516644.1399999997</v>
      </c>
      <c r="T2973" s="8">
        <v>6654344.0300000003</v>
      </c>
      <c r="U2973" s="8">
        <v>561019.14</v>
      </c>
      <c r="V2973" s="8">
        <v>0</v>
      </c>
      <c r="W2973" s="8">
        <v>70374.19</v>
      </c>
      <c r="X2973" s="8">
        <v>2658.45</v>
      </c>
      <c r="Y2973" s="8">
        <v>0</v>
      </c>
      <c r="Z2973" s="8">
        <v>0</v>
      </c>
      <c r="AA2973" s="8">
        <v>5434283.8099999996</v>
      </c>
      <c r="AB2973" s="8">
        <v>90983.21</v>
      </c>
      <c r="AC2973" s="9">
        <f t="shared" si="276"/>
        <v>5343300.5999999996</v>
      </c>
      <c r="AD2973" s="5" t="str">
        <f>$C2973&amp;" "&amp;VLOOKUP(C2973,Tegevusalad!$A$1:$B$89,2,FALSE)</f>
        <v>11 JOOGITOOTMINE</v>
      </c>
      <c r="AE2973" s="6">
        <f t="shared" si="277"/>
        <v>36931151.039999999</v>
      </c>
      <c r="AF2973" s="6">
        <f t="shared" si="278"/>
        <v>9294750.0199999996</v>
      </c>
      <c r="AG2973" s="6">
        <f t="shared" si="279"/>
        <v>41433473.089999996</v>
      </c>
      <c r="AH2973" s="6">
        <f t="shared" si="280"/>
        <v>18319281</v>
      </c>
      <c r="AI2973" s="6">
        <f t="shared" si="281"/>
        <v>41430814.639999993</v>
      </c>
    </row>
    <row r="2974" spans="1:35" s="2" customFormat="1">
      <c r="A2974" s="3">
        <v>2016</v>
      </c>
      <c r="B2974" s="3">
        <v>12</v>
      </c>
      <c r="C2974" s="4">
        <v>13</v>
      </c>
      <c r="D2974" s="8">
        <v>241</v>
      </c>
      <c r="E2974" s="8">
        <v>13316526.73</v>
      </c>
      <c r="F2974" s="8">
        <v>35.51</v>
      </c>
      <c r="G2974" s="8">
        <v>22814862.670000002</v>
      </c>
      <c r="H2974" s="8">
        <v>19564469.050000001</v>
      </c>
      <c r="I2974" s="8">
        <v>18245652.609999999</v>
      </c>
      <c r="J2974" s="8">
        <v>3067526.49</v>
      </c>
      <c r="K2974" s="8">
        <v>35.630000000000003</v>
      </c>
      <c r="L2974" s="8">
        <v>2663308.4900000002</v>
      </c>
      <c r="M2974" s="8">
        <v>792422.32</v>
      </c>
      <c r="N2974" s="8">
        <v>4285801.63</v>
      </c>
      <c r="O2974" s="8">
        <v>1035082.09</v>
      </c>
      <c r="P2974" s="8">
        <v>93091.520000000004</v>
      </c>
      <c r="Q2974" s="8">
        <v>4869.92</v>
      </c>
      <c r="R2974" s="8">
        <v>4621.28</v>
      </c>
      <c r="S2974" s="8">
        <v>7408561.71</v>
      </c>
      <c r="T2974" s="8">
        <v>6297138.04</v>
      </c>
      <c r="U2974" s="8">
        <v>825329.52</v>
      </c>
      <c r="V2974" s="8">
        <v>0</v>
      </c>
      <c r="W2974" s="8">
        <v>168298.39</v>
      </c>
      <c r="X2974" s="8">
        <v>5829.75</v>
      </c>
      <c r="Y2974" s="8">
        <v>23.43</v>
      </c>
      <c r="Z2974" s="8">
        <v>1929.67</v>
      </c>
      <c r="AA2974" s="8">
        <v>378794.99</v>
      </c>
      <c r="AB2974" s="8">
        <v>1210772.05</v>
      </c>
      <c r="AC2974" s="9">
        <f t="shared" si="276"/>
        <v>-831977.06</v>
      </c>
      <c r="AD2974" s="5" t="str">
        <f>$C2974&amp;" "&amp;VLOOKUP(C2974,Tegevusalad!$A$1:$B$89,2,FALSE)</f>
        <v>13 TEKSTIILITOOTMINE</v>
      </c>
      <c r="AE2974" s="6">
        <f t="shared" si="277"/>
        <v>5088500.76</v>
      </c>
      <c r="AF2974" s="6">
        <f t="shared" si="278"/>
        <v>8042812.870000001</v>
      </c>
      <c r="AG2974" s="6">
        <f t="shared" si="279"/>
        <v>27903363.430000003</v>
      </c>
      <c r="AH2974" s="6">
        <f t="shared" si="280"/>
        <v>21452114.550000001</v>
      </c>
      <c r="AI2974" s="6">
        <f t="shared" si="281"/>
        <v>27897533.680000003</v>
      </c>
    </row>
    <row r="2975" spans="1:35" s="2" customFormat="1">
      <c r="A2975" s="3">
        <v>2016</v>
      </c>
      <c r="B2975" s="3">
        <v>12</v>
      </c>
      <c r="C2975" s="4">
        <v>14</v>
      </c>
      <c r="D2975" s="8">
        <v>375</v>
      </c>
      <c r="E2975" s="8">
        <v>7551386.4000000004</v>
      </c>
      <c r="F2975" s="8">
        <v>3543.03</v>
      </c>
      <c r="G2975" s="8">
        <v>8129531.0899999999</v>
      </c>
      <c r="H2975" s="8">
        <v>5625791.8899999997</v>
      </c>
      <c r="I2975" s="8">
        <v>2716512.08</v>
      </c>
      <c r="J2975" s="8">
        <v>2211224.64</v>
      </c>
      <c r="K2975" s="8">
        <v>41184.26</v>
      </c>
      <c r="L2975" s="8">
        <v>1510596.16</v>
      </c>
      <c r="M2975" s="8">
        <v>57600.68</v>
      </c>
      <c r="N2975" s="8">
        <v>1541067.78</v>
      </c>
      <c r="O2975" s="8">
        <v>279708.58</v>
      </c>
      <c r="P2975" s="8">
        <v>37523.910000000003</v>
      </c>
      <c r="Q2975" s="8">
        <v>2379.2600000000002</v>
      </c>
      <c r="R2975" s="8">
        <v>4390.5200000000004</v>
      </c>
      <c r="S2975" s="8">
        <v>2400943.5499999998</v>
      </c>
      <c r="T2975" s="8">
        <v>1989264.9</v>
      </c>
      <c r="U2975" s="8">
        <v>2655.37</v>
      </c>
      <c r="V2975" s="8">
        <v>0</v>
      </c>
      <c r="W2975" s="8">
        <v>85051.34</v>
      </c>
      <c r="X2975" s="8">
        <v>0</v>
      </c>
      <c r="Y2975" s="8">
        <v>1702.56</v>
      </c>
      <c r="Z2975" s="8">
        <v>243.93</v>
      </c>
      <c r="AA2975" s="8">
        <v>507138.26</v>
      </c>
      <c r="AB2975" s="8">
        <v>478550.57</v>
      </c>
      <c r="AC2975" s="9">
        <f t="shared" si="276"/>
        <v>28587.690000000002</v>
      </c>
      <c r="AD2975" s="5" t="str">
        <f>$C2975&amp;" "&amp;VLOOKUP(C2975,Tegevusalad!$A$1:$B$89,2,FALSE)</f>
        <v>14 RÕIVATOOTMINE</v>
      </c>
      <c r="AE2975" s="6">
        <f t="shared" si="277"/>
        <v>5151330.5100000007</v>
      </c>
      <c r="AF2975" s="6">
        <f t="shared" si="278"/>
        <v>3925149.6799999997</v>
      </c>
      <c r="AG2975" s="6">
        <f t="shared" si="279"/>
        <v>13280861.6</v>
      </c>
      <c r="AH2975" s="6">
        <f t="shared" si="280"/>
        <v>7727291.5</v>
      </c>
      <c r="AI2975" s="6">
        <f t="shared" si="281"/>
        <v>13280861.6</v>
      </c>
    </row>
    <row r="2976" spans="1:35" s="2" customFormat="1">
      <c r="A2976" s="3">
        <v>2016</v>
      </c>
      <c r="B2976" s="3">
        <v>12</v>
      </c>
      <c r="C2976" s="4">
        <v>15</v>
      </c>
      <c r="D2976" s="8">
        <v>72</v>
      </c>
      <c r="E2976" s="8">
        <v>2132217.4700000002</v>
      </c>
      <c r="F2976" s="8">
        <v>23926.7</v>
      </c>
      <c r="G2976" s="8">
        <v>2214323.81</v>
      </c>
      <c r="H2976" s="8">
        <v>1480483.82</v>
      </c>
      <c r="I2976" s="8">
        <v>1062584.67</v>
      </c>
      <c r="J2976" s="8">
        <v>673395.69</v>
      </c>
      <c r="K2976" s="8">
        <v>124.25</v>
      </c>
      <c r="L2976" s="8">
        <v>428596.88</v>
      </c>
      <c r="M2976" s="8">
        <v>0</v>
      </c>
      <c r="N2976" s="8">
        <v>372391.38</v>
      </c>
      <c r="O2976" s="8">
        <v>4179.32</v>
      </c>
      <c r="P2976" s="8">
        <v>854.03</v>
      </c>
      <c r="Q2976" s="8">
        <v>202.89</v>
      </c>
      <c r="R2976" s="8">
        <v>1806.56</v>
      </c>
      <c r="S2976" s="8">
        <v>917303.67</v>
      </c>
      <c r="T2976" s="8">
        <v>772613.48</v>
      </c>
      <c r="U2976" s="8">
        <v>4686.05</v>
      </c>
      <c r="V2976" s="8">
        <v>0</v>
      </c>
      <c r="W2976" s="8">
        <v>10552.09</v>
      </c>
      <c r="X2976" s="8">
        <v>1529</v>
      </c>
      <c r="Y2976" s="8">
        <v>2002.54</v>
      </c>
      <c r="Z2976" s="8">
        <v>0</v>
      </c>
      <c r="AA2976" s="8">
        <v>126419.11</v>
      </c>
      <c r="AB2976" s="8">
        <v>68211.070000000007</v>
      </c>
      <c r="AC2976" s="9">
        <f t="shared" si="276"/>
        <v>58208.039999999994</v>
      </c>
      <c r="AD2976" s="5" t="str">
        <f>$C2976&amp;" "&amp;VLOOKUP(C2976,Tegevusalad!$A$1:$B$89,2,FALSE)</f>
        <v>15 NAHATÖÖTLEMINE JA NAHKTOODETE TOOTMINE</v>
      </c>
      <c r="AE2976" s="6">
        <f t="shared" si="277"/>
        <v>1235683.4500000002</v>
      </c>
      <c r="AF2976" s="6">
        <f t="shared" si="278"/>
        <v>928103.37999999977</v>
      </c>
      <c r="AG2976" s="6">
        <f t="shared" si="279"/>
        <v>3450007.2600000002</v>
      </c>
      <c r="AH2976" s="6">
        <f t="shared" si="280"/>
        <v>1870989.7</v>
      </c>
      <c r="AI2976" s="6">
        <f t="shared" si="281"/>
        <v>3448478.2600000002</v>
      </c>
    </row>
    <row r="2977" spans="1:35" s="2" customFormat="1">
      <c r="A2977" s="3">
        <v>2016</v>
      </c>
      <c r="B2977" s="3">
        <v>12</v>
      </c>
      <c r="C2977" s="4">
        <v>16</v>
      </c>
      <c r="D2977" s="8">
        <v>1044</v>
      </c>
      <c r="E2977" s="8">
        <v>86396307.200000003</v>
      </c>
      <c r="F2977" s="8">
        <v>1750.33</v>
      </c>
      <c r="G2977" s="8">
        <v>82867150.890000001</v>
      </c>
      <c r="H2977" s="8">
        <v>58354313.469999999</v>
      </c>
      <c r="I2977" s="8">
        <v>52270266.990000002</v>
      </c>
      <c r="J2977" s="8">
        <v>23460537.699999999</v>
      </c>
      <c r="K2977" s="8">
        <v>0</v>
      </c>
      <c r="L2977" s="8">
        <v>17279418.93</v>
      </c>
      <c r="M2977" s="8">
        <v>698449.41</v>
      </c>
      <c r="N2977" s="8">
        <v>23738805.300000001</v>
      </c>
      <c r="O2977" s="8">
        <v>1355714.18</v>
      </c>
      <c r="P2977" s="8">
        <v>1493496.25</v>
      </c>
      <c r="Q2977" s="8">
        <v>14711.51</v>
      </c>
      <c r="R2977" s="8">
        <v>40366.69</v>
      </c>
      <c r="S2977" s="8">
        <v>22340621.16</v>
      </c>
      <c r="T2977" s="8">
        <v>17793289.359999999</v>
      </c>
      <c r="U2977" s="8">
        <v>166825.34</v>
      </c>
      <c r="V2977" s="8">
        <v>0</v>
      </c>
      <c r="W2977" s="8">
        <v>243939.42</v>
      </c>
      <c r="X2977" s="8">
        <v>190640.21</v>
      </c>
      <c r="Y2977" s="8">
        <v>3179.47</v>
      </c>
      <c r="Z2977" s="8">
        <v>10.7</v>
      </c>
      <c r="AA2977" s="8">
        <v>2963277.38</v>
      </c>
      <c r="AB2977" s="8">
        <v>8721045.5700000003</v>
      </c>
      <c r="AC2977" s="9">
        <f t="shared" si="276"/>
        <v>-5757768.1900000004</v>
      </c>
      <c r="AD2977" s="5" t="str">
        <f>$C2977&amp;" "&amp;VLOOKUP(C2977,Tegevusalad!$A$1:$B$89,2,FALSE)</f>
        <v>16 PUIDUTÖÖTLEMINE NING PUIT- JA KORKTOODETE TOOTMINE, V.A MÖÖBEL; ÕLEST JA PUNUMISMATERJALIST TOODETE TOOTMINE</v>
      </c>
      <c r="AE2977" s="6">
        <f t="shared" si="277"/>
        <v>64081251.239999995</v>
      </c>
      <c r="AF2977" s="6">
        <f t="shared" si="278"/>
        <v>89609842.550000012</v>
      </c>
      <c r="AG2977" s="6">
        <f t="shared" si="279"/>
        <v>146948402.13000003</v>
      </c>
      <c r="AH2977" s="6">
        <f t="shared" si="280"/>
        <v>118895859.95</v>
      </c>
      <c r="AI2977" s="6">
        <f t="shared" si="281"/>
        <v>146757761.92000002</v>
      </c>
    </row>
    <row r="2978" spans="1:35" s="2" customFormat="1">
      <c r="A2978" s="3">
        <v>2016</v>
      </c>
      <c r="B2978" s="3">
        <v>12</v>
      </c>
      <c r="C2978" s="4">
        <v>17</v>
      </c>
      <c r="D2978" s="8">
        <v>63</v>
      </c>
      <c r="E2978" s="8">
        <v>8995783.75</v>
      </c>
      <c r="F2978" s="8">
        <v>2.75</v>
      </c>
      <c r="G2978" s="8">
        <v>13685423.84</v>
      </c>
      <c r="H2978" s="8">
        <v>8536294.2799999993</v>
      </c>
      <c r="I2978" s="8">
        <v>8398206.1099999994</v>
      </c>
      <c r="J2978" s="8">
        <v>5103778.92</v>
      </c>
      <c r="K2978" s="8">
        <v>0</v>
      </c>
      <c r="L2978" s="8">
        <v>1799157</v>
      </c>
      <c r="M2978" s="8">
        <v>53258.27</v>
      </c>
      <c r="N2978" s="8">
        <v>3158824.91</v>
      </c>
      <c r="O2978" s="8">
        <v>103390</v>
      </c>
      <c r="P2978" s="8">
        <v>381785.01</v>
      </c>
      <c r="Q2978" s="8">
        <v>893.38</v>
      </c>
      <c r="R2978" s="8">
        <v>3513.55</v>
      </c>
      <c r="S2978" s="8">
        <v>4793411.67</v>
      </c>
      <c r="T2978" s="8">
        <v>3822821.16</v>
      </c>
      <c r="U2978" s="8">
        <v>13680.03</v>
      </c>
      <c r="V2978" s="8">
        <v>852.8</v>
      </c>
      <c r="W2978" s="8">
        <v>1011.27</v>
      </c>
      <c r="X2978" s="8">
        <v>799.2</v>
      </c>
      <c r="Y2978" s="8">
        <v>0</v>
      </c>
      <c r="Z2978" s="8">
        <v>0</v>
      </c>
      <c r="AA2978" s="8">
        <v>388026.63</v>
      </c>
      <c r="AB2978" s="8">
        <v>1694436.27</v>
      </c>
      <c r="AC2978" s="9">
        <f t="shared" si="276"/>
        <v>-1306409.6400000001</v>
      </c>
      <c r="AD2978" s="5" t="str">
        <f>$C2978&amp;" "&amp;VLOOKUP(C2978,Tegevusalad!$A$1:$B$89,2,FALSE)</f>
        <v>17 PABERI JA PABERTOODETE TOOTMINE</v>
      </c>
      <c r="AE2978" s="6">
        <f t="shared" si="277"/>
        <v>4189493.9999999991</v>
      </c>
      <c r="AF2978" s="6">
        <f t="shared" si="278"/>
        <v>10488503.399999999</v>
      </c>
      <c r="AG2978" s="6">
        <f t="shared" si="279"/>
        <v>17874917.84</v>
      </c>
      <c r="AH2978" s="6">
        <f t="shared" si="280"/>
        <v>15811692.299999999</v>
      </c>
      <c r="AI2978" s="6">
        <f t="shared" si="281"/>
        <v>17874118.640000001</v>
      </c>
    </row>
    <row r="2979" spans="1:35" s="2" customFormat="1">
      <c r="A2979" s="3">
        <v>2016</v>
      </c>
      <c r="B2979" s="3">
        <v>12</v>
      </c>
      <c r="C2979" s="4">
        <v>18</v>
      </c>
      <c r="D2979" s="8">
        <v>362</v>
      </c>
      <c r="E2979" s="8">
        <v>17363028.559999999</v>
      </c>
      <c r="F2979" s="8">
        <v>55569.120000000003</v>
      </c>
      <c r="G2979" s="8">
        <v>8542769.9199999999</v>
      </c>
      <c r="H2979" s="8">
        <v>7179140.75</v>
      </c>
      <c r="I2979" s="8">
        <v>5195822.33</v>
      </c>
      <c r="J2979" s="8">
        <v>948922.27</v>
      </c>
      <c r="K2979" s="8">
        <v>0</v>
      </c>
      <c r="L2979" s="8">
        <v>3477606.96</v>
      </c>
      <c r="M2979" s="8">
        <v>0</v>
      </c>
      <c r="N2979" s="8">
        <v>2822991.51</v>
      </c>
      <c r="O2979" s="8">
        <v>37540.35</v>
      </c>
      <c r="P2979" s="8">
        <v>114112.54</v>
      </c>
      <c r="Q2979" s="8">
        <v>4261.74</v>
      </c>
      <c r="R2979" s="8">
        <v>12434.86</v>
      </c>
      <c r="S2979" s="8">
        <v>4688743.09</v>
      </c>
      <c r="T2979" s="8">
        <v>4342846.63</v>
      </c>
      <c r="U2979" s="8">
        <v>56680.38</v>
      </c>
      <c r="V2979" s="8">
        <v>39077.800000000003</v>
      </c>
      <c r="W2979" s="8">
        <v>6677.68</v>
      </c>
      <c r="X2979" s="8">
        <v>215853.88</v>
      </c>
      <c r="Y2979" s="8">
        <v>0</v>
      </c>
      <c r="Z2979" s="8">
        <v>0.01</v>
      </c>
      <c r="AA2979" s="8">
        <v>979096.13</v>
      </c>
      <c r="AB2979" s="8">
        <v>324480.69</v>
      </c>
      <c r="AC2979" s="9">
        <f t="shared" si="276"/>
        <v>654615.43999999994</v>
      </c>
      <c r="AD2979" s="5" t="str">
        <f>$C2979&amp;" "&amp;VLOOKUP(C2979,Tegevusalad!$A$1:$B$89,2,FALSE)</f>
        <v>18 TRÜKINDUS JA SALVESTISTE PALJUNDUS</v>
      </c>
      <c r="AE2979" s="6">
        <f t="shared" si="277"/>
        <v>12889028.09</v>
      </c>
      <c r="AF2979" s="6">
        <f t="shared" si="278"/>
        <v>9283084.4299999978</v>
      </c>
      <c r="AG2979" s="6">
        <f t="shared" si="279"/>
        <v>21431798.010000002</v>
      </c>
      <c r="AH2979" s="6">
        <f t="shared" si="280"/>
        <v>14177131.849999998</v>
      </c>
      <c r="AI2979" s="6">
        <f t="shared" si="281"/>
        <v>21215944.130000003</v>
      </c>
    </row>
    <row r="2980" spans="1:35" s="2" customFormat="1">
      <c r="A2980" s="3">
        <v>2016</v>
      </c>
      <c r="B2980" s="3">
        <v>12</v>
      </c>
      <c r="C2980" s="4">
        <v>19</v>
      </c>
      <c r="D2980" s="8">
        <v>5</v>
      </c>
      <c r="E2980" s="8">
        <v>129462.24</v>
      </c>
      <c r="F2980" s="8">
        <v>0</v>
      </c>
      <c r="G2980" s="8">
        <v>71714</v>
      </c>
      <c r="H2980" s="8">
        <v>19964</v>
      </c>
      <c r="I2980" s="8">
        <v>19964</v>
      </c>
      <c r="J2980" s="8">
        <v>0</v>
      </c>
      <c r="K2980" s="8">
        <v>0</v>
      </c>
      <c r="L2980" s="8">
        <v>25892.44</v>
      </c>
      <c r="M2980" s="8">
        <v>0</v>
      </c>
      <c r="N2980" s="8">
        <v>28454.44</v>
      </c>
      <c r="O2980" s="8">
        <v>0</v>
      </c>
      <c r="P2980" s="8">
        <v>0</v>
      </c>
      <c r="Q2980" s="8">
        <v>9.26</v>
      </c>
      <c r="R2980" s="8">
        <v>137.47999999999999</v>
      </c>
      <c r="S2980" s="8">
        <v>6044.2</v>
      </c>
      <c r="T2980" s="8">
        <v>6044.2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2562</v>
      </c>
      <c r="AC2980" s="9">
        <f t="shared" si="276"/>
        <v>-2562</v>
      </c>
      <c r="AD2980" s="5" t="str">
        <f>$C2980&amp;" "&amp;VLOOKUP(C2980,Tegevusalad!$A$1:$B$89,2,FALSE)</f>
        <v>19 KOKSI JA PUHASTATUD NAFTATOODETE TOOTMINE</v>
      </c>
      <c r="AE2980" s="6">
        <f t="shared" si="277"/>
        <v>123418.04000000001</v>
      </c>
      <c r="AF2980" s="6">
        <f t="shared" si="278"/>
        <v>136915.39999999997</v>
      </c>
      <c r="AG2980" s="6">
        <f t="shared" si="279"/>
        <v>195132.03999999998</v>
      </c>
      <c r="AH2980" s="6">
        <f t="shared" si="280"/>
        <v>142959.59999999998</v>
      </c>
      <c r="AI2980" s="6">
        <f t="shared" si="281"/>
        <v>195132.03999999998</v>
      </c>
    </row>
    <row r="2981" spans="1:35" s="2" customFormat="1">
      <c r="A2981" s="3">
        <v>2016</v>
      </c>
      <c r="B2981" s="3">
        <v>12</v>
      </c>
      <c r="C2981" s="4">
        <v>20</v>
      </c>
      <c r="D2981" s="8">
        <v>119</v>
      </c>
      <c r="E2981" s="8">
        <v>22266453.620000001</v>
      </c>
      <c r="F2981" s="8">
        <v>239.76</v>
      </c>
      <c r="G2981" s="8">
        <v>23031935</v>
      </c>
      <c r="H2981" s="8">
        <v>12550732.57</v>
      </c>
      <c r="I2981" s="8">
        <v>10971379.16</v>
      </c>
      <c r="J2981" s="8">
        <v>9275324.2799999993</v>
      </c>
      <c r="K2981" s="8">
        <v>0</v>
      </c>
      <c r="L2981" s="8">
        <v>4453312.29</v>
      </c>
      <c r="M2981" s="8">
        <v>515418.99</v>
      </c>
      <c r="N2981" s="8">
        <v>5709599.4699999997</v>
      </c>
      <c r="O2981" s="8">
        <v>843630.13</v>
      </c>
      <c r="P2981" s="8">
        <v>66010.080000000002</v>
      </c>
      <c r="Q2981" s="8">
        <v>1407.12</v>
      </c>
      <c r="R2981" s="8">
        <v>8236.5300000000007</v>
      </c>
      <c r="S2981" s="8">
        <v>14119674.65</v>
      </c>
      <c r="T2981" s="8">
        <v>11112285.07</v>
      </c>
      <c r="U2981" s="8">
        <v>127156.59</v>
      </c>
      <c r="V2981" s="8">
        <v>0</v>
      </c>
      <c r="W2981" s="8">
        <v>317544.51</v>
      </c>
      <c r="X2981" s="8">
        <v>4897.17</v>
      </c>
      <c r="Y2981" s="8">
        <v>833.33</v>
      </c>
      <c r="Z2981" s="8">
        <v>0</v>
      </c>
      <c r="AA2981" s="8">
        <v>542238.59</v>
      </c>
      <c r="AB2981" s="8">
        <v>1282273.45</v>
      </c>
      <c r="AC2981" s="9">
        <f t="shared" si="276"/>
        <v>-740034.86</v>
      </c>
      <c r="AD2981" s="5" t="str">
        <f>$C2981&amp;" "&amp;VLOOKUP(C2981,Tegevusalad!$A$1:$B$89,2,FALSE)</f>
        <v>20 KEMIKAALIDE JA KEEMIATOODETE TOOTMINE</v>
      </c>
      <c r="AE2981" s="6">
        <f t="shared" si="277"/>
        <v>8024759.3100000042</v>
      </c>
      <c r="AF2981" s="6">
        <f t="shared" si="278"/>
        <v>10124198.109999998</v>
      </c>
      <c r="AG2981" s="6">
        <f t="shared" si="279"/>
        <v>31056694.310000002</v>
      </c>
      <c r="AH2981" s="6">
        <f t="shared" si="280"/>
        <v>28589180</v>
      </c>
      <c r="AI2981" s="6">
        <f t="shared" si="281"/>
        <v>31051797.140000001</v>
      </c>
    </row>
    <row r="2982" spans="1:35" s="2" customFormat="1">
      <c r="A2982" s="3">
        <v>2016</v>
      </c>
      <c r="B2982" s="3">
        <v>12</v>
      </c>
      <c r="C2982" s="4">
        <v>21</v>
      </c>
      <c r="D2982" s="8">
        <v>13</v>
      </c>
      <c r="E2982" s="8">
        <v>1715530.25</v>
      </c>
      <c r="F2982" s="8">
        <v>1841035.82</v>
      </c>
      <c r="G2982" s="8">
        <v>4349017.8600000003</v>
      </c>
      <c r="H2982" s="8">
        <v>3124127.26</v>
      </c>
      <c r="I2982" s="8">
        <v>3044802.08</v>
      </c>
      <c r="J2982" s="8">
        <v>872034.24</v>
      </c>
      <c r="K2982" s="8">
        <v>0</v>
      </c>
      <c r="L2982" s="8">
        <v>508799.26</v>
      </c>
      <c r="M2982" s="8">
        <v>9984</v>
      </c>
      <c r="N2982" s="8">
        <v>649171.84</v>
      </c>
      <c r="O2982" s="8">
        <v>103101.37</v>
      </c>
      <c r="P2982" s="8">
        <v>13966.72</v>
      </c>
      <c r="Q2982" s="8">
        <v>101.71</v>
      </c>
      <c r="R2982" s="8">
        <v>1821.04</v>
      </c>
      <c r="S2982" s="8">
        <v>2366368.7400000002</v>
      </c>
      <c r="T2982" s="8">
        <v>1892679.04</v>
      </c>
      <c r="U2982" s="8">
        <v>25143.88</v>
      </c>
      <c r="V2982" s="8">
        <v>0</v>
      </c>
      <c r="W2982" s="8">
        <v>9342.4699999999993</v>
      </c>
      <c r="X2982" s="8">
        <v>457.5</v>
      </c>
      <c r="Y2982" s="8">
        <v>2.39</v>
      </c>
      <c r="Z2982" s="8">
        <v>0</v>
      </c>
      <c r="AA2982" s="8">
        <v>53346.31</v>
      </c>
      <c r="AB2982" s="8">
        <v>183732.5</v>
      </c>
      <c r="AC2982" s="9">
        <f t="shared" si="276"/>
        <v>-130386.19</v>
      </c>
      <c r="AD2982" s="5" t="str">
        <f>$C2982&amp;" "&amp;VLOOKUP(C2982,Tegevusalad!$A$1:$B$89,2,FALSE)</f>
        <v>21 PÕHIFARMAATSIATOODETE JA RAVIMPREPARAATIDE TOOTMINE</v>
      </c>
      <c r="AE2982" s="6">
        <f t="shared" si="277"/>
        <v>1165510.9500000002</v>
      </c>
      <c r="AF2982" s="6">
        <f t="shared" si="278"/>
        <v>347944.92999999959</v>
      </c>
      <c r="AG2982" s="6">
        <f t="shared" si="279"/>
        <v>5514528.8100000005</v>
      </c>
      <c r="AH2982" s="6">
        <f t="shared" si="280"/>
        <v>3254964.4</v>
      </c>
      <c r="AI2982" s="6">
        <f t="shared" si="281"/>
        <v>5514071.3100000005</v>
      </c>
    </row>
    <row r="2983" spans="1:35" s="2" customFormat="1">
      <c r="A2983" s="3">
        <v>2016</v>
      </c>
      <c r="B2983" s="3">
        <v>12</v>
      </c>
      <c r="C2983" s="4">
        <v>22</v>
      </c>
      <c r="D2983" s="8">
        <v>206</v>
      </c>
      <c r="E2983" s="8">
        <v>20964718.59</v>
      </c>
      <c r="F2983" s="8">
        <v>3256.05</v>
      </c>
      <c r="G2983" s="8">
        <v>16560456.789999999</v>
      </c>
      <c r="H2983" s="8">
        <v>12291804.380000001</v>
      </c>
      <c r="I2983" s="8">
        <v>11428723.460000001</v>
      </c>
      <c r="J2983" s="8">
        <v>4229292.04</v>
      </c>
      <c r="K2983" s="8">
        <v>0</v>
      </c>
      <c r="L2983" s="8">
        <v>4193236.74</v>
      </c>
      <c r="M2983" s="8">
        <v>148275.38</v>
      </c>
      <c r="N2983" s="8">
        <v>4091183.58</v>
      </c>
      <c r="O2983" s="8">
        <v>267083.40999999997</v>
      </c>
      <c r="P2983" s="8">
        <v>207511.51</v>
      </c>
      <c r="Q2983" s="8">
        <v>5513.3</v>
      </c>
      <c r="R2983" s="8">
        <v>9158.6200000000008</v>
      </c>
      <c r="S2983" s="8">
        <v>10673341.77</v>
      </c>
      <c r="T2983" s="8">
        <v>9666580.7400000002</v>
      </c>
      <c r="U2983" s="8">
        <v>131322.07999999999</v>
      </c>
      <c r="V2983" s="8">
        <v>0</v>
      </c>
      <c r="W2983" s="8">
        <v>711592.11</v>
      </c>
      <c r="X2983" s="8">
        <v>13531.29</v>
      </c>
      <c r="Y2983" s="8">
        <v>0</v>
      </c>
      <c r="Z2983" s="8">
        <v>0.01</v>
      </c>
      <c r="AA2983" s="8">
        <v>733304.94</v>
      </c>
      <c r="AB2983" s="8">
        <v>482976.41</v>
      </c>
      <c r="AC2983" s="9">
        <f t="shared" si="276"/>
        <v>250328.52999999997</v>
      </c>
      <c r="AD2983" s="5" t="str">
        <f>$C2983&amp;" "&amp;VLOOKUP(C2983,Tegevusalad!$A$1:$B$89,2,FALSE)</f>
        <v>22 KUMMI- JA PLASTTOODETE TOOTMINE</v>
      </c>
      <c r="AE2983" s="6">
        <f t="shared" si="277"/>
        <v>10176842.08</v>
      </c>
      <c r="AF2983" s="6">
        <f t="shared" si="278"/>
        <v>8361630.0999999996</v>
      </c>
      <c r="AG2983" s="6">
        <f t="shared" si="279"/>
        <v>26737298.869999997</v>
      </c>
      <c r="AH2983" s="6">
        <f t="shared" si="280"/>
        <v>20501711</v>
      </c>
      <c r="AI2983" s="6">
        <f t="shared" si="281"/>
        <v>26723767.579999998</v>
      </c>
    </row>
    <row r="2984" spans="1:35" s="2" customFormat="1">
      <c r="A2984" s="3">
        <v>2016</v>
      </c>
      <c r="B2984" s="3">
        <v>12</v>
      </c>
      <c r="C2984" s="4">
        <v>23</v>
      </c>
      <c r="D2984" s="8">
        <v>216</v>
      </c>
      <c r="E2984" s="8">
        <v>28864480.530000001</v>
      </c>
      <c r="F2984" s="8">
        <v>3164.17</v>
      </c>
      <c r="G2984" s="8">
        <v>11361606.140000001</v>
      </c>
      <c r="H2984" s="8">
        <v>8869640.6899999995</v>
      </c>
      <c r="I2984" s="8">
        <v>8455684.1999999993</v>
      </c>
      <c r="J2984" s="8">
        <v>821097.21</v>
      </c>
      <c r="K2984" s="8">
        <v>0</v>
      </c>
      <c r="L2984" s="8">
        <v>5773180.9299999997</v>
      </c>
      <c r="M2984" s="8">
        <v>81.8</v>
      </c>
      <c r="N2984" s="8">
        <v>5133321.3</v>
      </c>
      <c r="O2984" s="8">
        <v>89705.15</v>
      </c>
      <c r="P2984" s="8">
        <v>485356.19</v>
      </c>
      <c r="Q2984" s="8">
        <v>4135.6099999999997</v>
      </c>
      <c r="R2984" s="8">
        <v>15162.28</v>
      </c>
      <c r="S2984" s="8">
        <v>7240357.3899999997</v>
      </c>
      <c r="T2984" s="8">
        <v>5634773.79</v>
      </c>
      <c r="U2984" s="8">
        <v>93691.85</v>
      </c>
      <c r="V2984" s="8">
        <v>429.97</v>
      </c>
      <c r="W2984" s="8">
        <v>3711.84</v>
      </c>
      <c r="X2984" s="8">
        <v>22083.9</v>
      </c>
      <c r="Y2984" s="8">
        <v>0</v>
      </c>
      <c r="Z2984" s="8">
        <v>0</v>
      </c>
      <c r="AA2984" s="8">
        <v>1242850.8799999999</v>
      </c>
      <c r="AB2984" s="8">
        <v>602909.44999999995</v>
      </c>
      <c r="AC2984" s="9">
        <f t="shared" si="276"/>
        <v>639941.42999999993</v>
      </c>
      <c r="AD2984" s="5" t="str">
        <f>$C2984&amp;" "&amp;VLOOKUP(C2984,Tegevusalad!$A$1:$B$89,2,FALSE)</f>
        <v>23 MUUDE MITTEMETALSETEST MINERAALIDEST TOODETE TOOTMINE</v>
      </c>
      <c r="AE2984" s="6">
        <f t="shared" si="277"/>
        <v>21555679.360000003</v>
      </c>
      <c r="AF2984" s="6">
        <f t="shared" si="278"/>
        <v>17960272.879999999</v>
      </c>
      <c r="AG2984" s="6">
        <f t="shared" si="279"/>
        <v>32917285.500000004</v>
      </c>
      <c r="AH2984" s="6">
        <f t="shared" si="280"/>
        <v>25742417.899999999</v>
      </c>
      <c r="AI2984" s="6">
        <f t="shared" si="281"/>
        <v>32895201.600000005</v>
      </c>
    </row>
    <row r="2985" spans="1:35" s="2" customFormat="1">
      <c r="A2985" s="3">
        <v>2016</v>
      </c>
      <c r="B2985" s="3">
        <v>12</v>
      </c>
      <c r="C2985" s="4">
        <v>24</v>
      </c>
      <c r="D2985" s="8">
        <v>27</v>
      </c>
      <c r="E2985" s="8">
        <v>1514988.05</v>
      </c>
      <c r="F2985" s="8">
        <v>0</v>
      </c>
      <c r="G2985" s="8">
        <v>1313908.1100000001</v>
      </c>
      <c r="H2985" s="8">
        <v>485968.99</v>
      </c>
      <c r="I2985" s="8">
        <v>482805.26</v>
      </c>
      <c r="J2985" s="8">
        <v>319442.71000000002</v>
      </c>
      <c r="K2985" s="8">
        <v>0</v>
      </c>
      <c r="L2985" s="8">
        <v>302997.61</v>
      </c>
      <c r="M2985" s="8">
        <v>230423.62</v>
      </c>
      <c r="N2985" s="8">
        <v>608393.16</v>
      </c>
      <c r="O2985" s="8">
        <v>256392.55</v>
      </c>
      <c r="P2985" s="8">
        <v>5787.65</v>
      </c>
      <c r="Q2985" s="8">
        <v>534.95000000000005</v>
      </c>
      <c r="R2985" s="8">
        <v>265.11</v>
      </c>
      <c r="S2985" s="8">
        <v>919583.3</v>
      </c>
      <c r="T2985" s="8">
        <v>851773.37</v>
      </c>
      <c r="U2985" s="8">
        <v>51302.26</v>
      </c>
      <c r="V2985" s="8">
        <v>51302.26</v>
      </c>
      <c r="W2985" s="8">
        <v>640.34</v>
      </c>
      <c r="X2985" s="8">
        <v>10027.86</v>
      </c>
      <c r="Y2985" s="8">
        <v>0</v>
      </c>
      <c r="Z2985" s="8">
        <v>0</v>
      </c>
      <c r="AA2985" s="8">
        <v>34338.5</v>
      </c>
      <c r="AB2985" s="8">
        <v>109310.43</v>
      </c>
      <c r="AC2985" s="9">
        <f t="shared" si="276"/>
        <v>-74971.929999999993</v>
      </c>
      <c r="AD2985" s="5" t="str">
        <f>$C2985&amp;" "&amp;VLOOKUP(C2985,Tegevusalad!$A$1:$B$89,2,FALSE)</f>
        <v>24 METALLITOOTMINE</v>
      </c>
      <c r="AE2985" s="6">
        <f t="shared" si="277"/>
        <v>554130.35000000009</v>
      </c>
      <c r="AF2985" s="6">
        <f t="shared" si="278"/>
        <v>841745.3</v>
      </c>
      <c r="AG2985" s="6">
        <f t="shared" si="279"/>
        <v>1868038.46</v>
      </c>
      <c r="AH2985" s="6">
        <f t="shared" si="280"/>
        <v>3043291.35</v>
      </c>
      <c r="AI2985" s="6">
        <f t="shared" si="281"/>
        <v>1858010.6</v>
      </c>
    </row>
    <row r="2986" spans="1:35" s="2" customFormat="1">
      <c r="A2986" s="3">
        <v>2016</v>
      </c>
      <c r="B2986" s="3">
        <v>12</v>
      </c>
      <c r="C2986" s="4">
        <v>25</v>
      </c>
      <c r="D2986" s="8">
        <v>1222</v>
      </c>
      <c r="E2986" s="8">
        <v>60838935.840000004</v>
      </c>
      <c r="F2986" s="8">
        <v>2226.39</v>
      </c>
      <c r="G2986" s="8">
        <v>49843879.810000002</v>
      </c>
      <c r="H2986" s="8">
        <v>40085477.630000003</v>
      </c>
      <c r="I2986" s="8">
        <v>33928890.609999999</v>
      </c>
      <c r="J2986" s="8">
        <v>8597734.6899999995</v>
      </c>
      <c r="K2986" s="8">
        <v>0</v>
      </c>
      <c r="L2986" s="8">
        <v>12167987.58</v>
      </c>
      <c r="M2986" s="8">
        <v>109950.67</v>
      </c>
      <c r="N2986" s="8">
        <v>13695052.65</v>
      </c>
      <c r="O2986" s="8">
        <v>712516.53</v>
      </c>
      <c r="P2986" s="8">
        <v>389347.81</v>
      </c>
      <c r="Q2986" s="8">
        <v>24350.03</v>
      </c>
      <c r="R2986" s="8">
        <v>43254.82</v>
      </c>
      <c r="S2986" s="8">
        <v>17493389.329999998</v>
      </c>
      <c r="T2986" s="8">
        <v>15264222.789999999</v>
      </c>
      <c r="U2986" s="8">
        <v>197122.44</v>
      </c>
      <c r="V2986" s="8">
        <v>6647.14</v>
      </c>
      <c r="W2986" s="8">
        <v>102155.48</v>
      </c>
      <c r="X2986" s="8">
        <v>911245.83</v>
      </c>
      <c r="Y2986" s="8">
        <v>984.2</v>
      </c>
      <c r="Z2986" s="8">
        <v>153.16999999999999</v>
      </c>
      <c r="AA2986" s="8">
        <v>2779040.43</v>
      </c>
      <c r="AB2986" s="8">
        <v>4195323.8</v>
      </c>
      <c r="AC2986" s="9">
        <f t="shared" si="276"/>
        <v>-1416283.3699999996</v>
      </c>
      <c r="AD2986" s="5" t="str">
        <f>$C2986&amp;" "&amp;VLOOKUP(C2986,Tegevusalad!$A$1:$B$89,2,FALSE)</f>
        <v>25 METALLTOODETE TOOTMINE, V.A MASINAD JA SEADMED</v>
      </c>
      <c r="AE2986" s="6">
        <f t="shared" si="277"/>
        <v>44061896.290000007</v>
      </c>
      <c r="AF2986" s="6">
        <f t="shared" si="278"/>
        <v>47445090.070000008</v>
      </c>
      <c r="AG2986" s="6">
        <f t="shared" si="279"/>
        <v>93905776.100000009</v>
      </c>
      <c r="AH2986" s="6">
        <f t="shared" si="280"/>
        <v>68691537.349999994</v>
      </c>
      <c r="AI2986" s="6">
        <f t="shared" si="281"/>
        <v>92994530.270000011</v>
      </c>
    </row>
    <row r="2987" spans="1:35" s="2" customFormat="1">
      <c r="A2987" s="3">
        <v>2016</v>
      </c>
      <c r="B2987" s="3">
        <v>12</v>
      </c>
      <c r="C2987" s="4">
        <v>26</v>
      </c>
      <c r="D2987" s="8">
        <v>117</v>
      </c>
      <c r="E2987" s="8">
        <v>69222170.780000001</v>
      </c>
      <c r="F2987" s="8">
        <v>0</v>
      </c>
      <c r="G2987" s="8">
        <v>109017738.45999999</v>
      </c>
      <c r="H2987" s="8">
        <v>86150710.859999999</v>
      </c>
      <c r="I2987" s="8">
        <v>82339208.480000004</v>
      </c>
      <c r="J2987" s="8">
        <v>22549478.649999999</v>
      </c>
      <c r="K2987" s="8">
        <v>0</v>
      </c>
      <c r="L2987" s="8">
        <v>13844434.130000001</v>
      </c>
      <c r="M2987" s="8">
        <v>4400031.68</v>
      </c>
      <c r="N2987" s="8">
        <v>19274407.489999998</v>
      </c>
      <c r="O2987" s="8">
        <v>4739003.7</v>
      </c>
      <c r="P2987" s="8">
        <v>1007971.8</v>
      </c>
      <c r="Q2987" s="8">
        <v>1841.28</v>
      </c>
      <c r="R2987" s="8">
        <v>14004.37</v>
      </c>
      <c r="S2987" s="8">
        <v>58069507.719999999</v>
      </c>
      <c r="T2987" s="8">
        <v>55683339.859999999</v>
      </c>
      <c r="U2987" s="8">
        <v>535741.42000000004</v>
      </c>
      <c r="V2987" s="8">
        <v>562.23</v>
      </c>
      <c r="W2987" s="8">
        <v>35046.81</v>
      </c>
      <c r="X2987" s="8">
        <v>122979.66</v>
      </c>
      <c r="Y2987" s="8">
        <v>605.92999999999995</v>
      </c>
      <c r="Z2987" s="8">
        <v>0</v>
      </c>
      <c r="AA2987" s="8">
        <v>639345.57999999996</v>
      </c>
      <c r="AB2987" s="8">
        <v>1668681.33</v>
      </c>
      <c r="AC2987" s="9">
        <f t="shared" si="276"/>
        <v>-1029335.7500000001</v>
      </c>
      <c r="AD2987" s="5" t="str">
        <f>$C2987&amp;" "&amp;VLOOKUP(C2987,Tegevusalad!$A$1:$B$89,2,FALSE)</f>
        <v>26 ARVUTITE, ELEKTROONIKA- JA OPTIKASEADMETE TOOTMINE</v>
      </c>
      <c r="AE2987" s="6">
        <f t="shared" si="277"/>
        <v>10739901.299999997</v>
      </c>
      <c r="AF2987" s="6">
        <f t="shared" si="278"/>
        <v>14142353.889999999</v>
      </c>
      <c r="AG2987" s="6">
        <f t="shared" si="279"/>
        <v>119757639.76000001</v>
      </c>
      <c r="AH2987" s="6">
        <f t="shared" si="280"/>
        <v>96442059.299999997</v>
      </c>
      <c r="AI2987" s="6">
        <f t="shared" si="281"/>
        <v>119634660.10000001</v>
      </c>
    </row>
    <row r="2988" spans="1:35" s="2" customFormat="1">
      <c r="A2988" s="3">
        <v>2016</v>
      </c>
      <c r="B2988" s="3">
        <v>12</v>
      </c>
      <c r="C2988" s="4">
        <v>27</v>
      </c>
      <c r="D2988" s="8">
        <v>133</v>
      </c>
      <c r="E2988" s="8">
        <v>36536273.07</v>
      </c>
      <c r="F2988" s="8">
        <v>80.2</v>
      </c>
      <c r="G2988" s="8">
        <v>50706876.82</v>
      </c>
      <c r="H2988" s="8">
        <v>41867093.950000003</v>
      </c>
      <c r="I2988" s="8">
        <v>30618707.210000001</v>
      </c>
      <c r="J2988" s="8">
        <v>7244893.5999999996</v>
      </c>
      <c r="K2988" s="8">
        <v>0</v>
      </c>
      <c r="L2988" s="8">
        <v>7307261.8099999996</v>
      </c>
      <c r="M2988" s="8">
        <v>527958.23</v>
      </c>
      <c r="N2988" s="8">
        <v>9529993.7899999991</v>
      </c>
      <c r="O2988" s="8">
        <v>1090156.6499999999</v>
      </c>
      <c r="P2988" s="8">
        <v>664567.76</v>
      </c>
      <c r="Q2988" s="8">
        <v>4828.46</v>
      </c>
      <c r="R2988" s="8">
        <v>15198.57</v>
      </c>
      <c r="S2988" s="8">
        <v>22100479.760000002</v>
      </c>
      <c r="T2988" s="8">
        <v>15771195.529999999</v>
      </c>
      <c r="U2988" s="8">
        <v>2269191.4900000002</v>
      </c>
      <c r="V2988" s="8">
        <v>5281.75</v>
      </c>
      <c r="W2988" s="8">
        <v>239347.16</v>
      </c>
      <c r="X2988" s="8">
        <v>268282.40000000002</v>
      </c>
      <c r="Y2988" s="8">
        <v>4322.8599999999997</v>
      </c>
      <c r="Z2988" s="8">
        <v>0.02</v>
      </c>
      <c r="AA2988" s="8">
        <v>856589.52</v>
      </c>
      <c r="AB2988" s="8">
        <v>2547040.4300000002</v>
      </c>
      <c r="AC2988" s="9">
        <f t="shared" si="276"/>
        <v>-1690450.9100000001</v>
      </c>
      <c r="AD2988" s="5" t="str">
        <f>$C2988&amp;" "&amp;VLOOKUP(C2988,Tegevusalad!$A$1:$B$89,2,FALSE)</f>
        <v>27 ELEKTRISEADMETE TOOTMINE</v>
      </c>
      <c r="AE2988" s="6">
        <f t="shared" si="277"/>
        <v>12434964.420000002</v>
      </c>
      <c r="AF2988" s="6">
        <f t="shared" si="278"/>
        <v>17910789.04999999</v>
      </c>
      <c r="AG2988" s="6">
        <f t="shared" si="279"/>
        <v>63141841.24000001</v>
      </c>
      <c r="AH2988" s="6">
        <f t="shared" si="280"/>
        <v>47725961.799999997</v>
      </c>
      <c r="AI2988" s="6">
        <f t="shared" si="281"/>
        <v>62873558.840000004</v>
      </c>
    </row>
    <row r="2989" spans="1:35" s="2" customFormat="1">
      <c r="A2989" s="3">
        <v>2016</v>
      </c>
      <c r="B2989" s="3">
        <v>12</v>
      </c>
      <c r="C2989" s="4">
        <v>28</v>
      </c>
      <c r="D2989" s="8">
        <v>178</v>
      </c>
      <c r="E2989" s="8">
        <v>10794031.07</v>
      </c>
      <c r="F2989" s="8">
        <v>112.24</v>
      </c>
      <c r="G2989" s="8">
        <v>29275031.989999998</v>
      </c>
      <c r="H2989" s="8">
        <v>21699359.989999998</v>
      </c>
      <c r="I2989" s="8">
        <v>19438976.760000002</v>
      </c>
      <c r="J2989" s="8">
        <v>3772991.94</v>
      </c>
      <c r="K2989" s="8">
        <v>0</v>
      </c>
      <c r="L2989" s="8">
        <v>2158816.29</v>
      </c>
      <c r="M2989" s="8">
        <v>73380.33</v>
      </c>
      <c r="N2989" s="8">
        <v>3351403.87</v>
      </c>
      <c r="O2989" s="8">
        <v>126813.65</v>
      </c>
      <c r="P2989" s="8">
        <v>97681.48</v>
      </c>
      <c r="Q2989" s="8">
        <v>4822.41</v>
      </c>
      <c r="R2989" s="8">
        <v>12157.38</v>
      </c>
      <c r="S2989" s="8">
        <v>3559140.97</v>
      </c>
      <c r="T2989" s="8">
        <v>3319755.04</v>
      </c>
      <c r="U2989" s="8">
        <v>15771.24</v>
      </c>
      <c r="V2989" s="8">
        <v>2559.8000000000002</v>
      </c>
      <c r="W2989" s="8">
        <v>24863.47</v>
      </c>
      <c r="X2989" s="8">
        <v>157831.84</v>
      </c>
      <c r="Y2989" s="8">
        <v>4826.63</v>
      </c>
      <c r="Z2989" s="8">
        <v>0</v>
      </c>
      <c r="AA2989" s="8">
        <v>444012.92</v>
      </c>
      <c r="AB2989" s="8">
        <v>1558393.54</v>
      </c>
      <c r="AC2989" s="9">
        <f t="shared" si="276"/>
        <v>-1114380.6200000001</v>
      </c>
      <c r="AD2989" s="5" t="str">
        <f>$C2989&amp;" "&amp;VLOOKUP(C2989,Tegevusalad!$A$1:$B$89,2,FALSE)</f>
        <v>28 MUJAL LIIGITAMATA MASINATE JA SEADMETE TOOTMINE</v>
      </c>
      <c r="AE2989" s="6">
        <f t="shared" si="277"/>
        <v>7377062.9399999995</v>
      </c>
      <c r="AF2989" s="6">
        <f t="shared" si="278"/>
        <v>12611385.59</v>
      </c>
      <c r="AG2989" s="6">
        <f t="shared" si="279"/>
        <v>36652094.93</v>
      </c>
      <c r="AH2989" s="6">
        <f t="shared" si="280"/>
        <v>16817806.25</v>
      </c>
      <c r="AI2989" s="6">
        <f t="shared" si="281"/>
        <v>36494263.089999996</v>
      </c>
    </row>
    <row r="2990" spans="1:35" s="2" customFormat="1">
      <c r="A2990" s="3">
        <v>2016</v>
      </c>
      <c r="B2990" s="3">
        <v>12</v>
      </c>
      <c r="C2990" s="4">
        <v>29</v>
      </c>
      <c r="D2990" s="8">
        <v>84</v>
      </c>
      <c r="E2990" s="8">
        <v>12803609.85</v>
      </c>
      <c r="F2990" s="8">
        <v>0</v>
      </c>
      <c r="G2990" s="8">
        <v>17357401.52</v>
      </c>
      <c r="H2990" s="8">
        <v>14089519.189999999</v>
      </c>
      <c r="I2990" s="8">
        <v>13487957.26</v>
      </c>
      <c r="J2990" s="8">
        <v>3118679.42</v>
      </c>
      <c r="K2990" s="8">
        <v>0</v>
      </c>
      <c r="L2990" s="8">
        <v>2560721.9700000002</v>
      </c>
      <c r="M2990" s="8">
        <v>117526.04</v>
      </c>
      <c r="N2990" s="8">
        <v>3500403.48</v>
      </c>
      <c r="O2990" s="8">
        <v>168075.21</v>
      </c>
      <c r="P2990" s="8">
        <v>200243.81</v>
      </c>
      <c r="Q2990" s="8">
        <v>1701.18</v>
      </c>
      <c r="R2990" s="8">
        <v>4436.26</v>
      </c>
      <c r="S2990" s="8">
        <v>9128207.1899999995</v>
      </c>
      <c r="T2990" s="8">
        <v>5367023.3899999997</v>
      </c>
      <c r="U2990" s="8">
        <v>3254.27</v>
      </c>
      <c r="V2990" s="8">
        <v>1810</v>
      </c>
      <c r="W2990" s="8">
        <v>57895.56</v>
      </c>
      <c r="X2990" s="8">
        <v>300810.84999999998</v>
      </c>
      <c r="Y2990" s="8">
        <v>0</v>
      </c>
      <c r="Z2990" s="8">
        <v>0</v>
      </c>
      <c r="AA2990" s="8">
        <v>298481.53000000003</v>
      </c>
      <c r="AB2990" s="8">
        <v>1120637</v>
      </c>
      <c r="AC2990" s="9">
        <f t="shared" si="276"/>
        <v>-822155.47</v>
      </c>
      <c r="AD2990" s="5" t="str">
        <f>$C2990&amp;" "&amp;VLOOKUP(C2990,Tegevusalad!$A$1:$B$89,2,FALSE)</f>
        <v>29 MOOTORSÕIDUKITE, HAAGISTE JA POOLHAAGISTE TOOTMINE</v>
      </c>
      <c r="AE2990" s="6">
        <f t="shared" si="277"/>
        <v>3972959.24</v>
      </c>
      <c r="AF2990" s="6">
        <f t="shared" si="278"/>
        <v>7554171.1899999995</v>
      </c>
      <c r="AG2990" s="6">
        <f t="shared" si="279"/>
        <v>21330360.759999998</v>
      </c>
      <c r="AH2990" s="6">
        <f t="shared" si="280"/>
        <v>17524198.699999999</v>
      </c>
      <c r="AI2990" s="6">
        <f t="shared" si="281"/>
        <v>21029549.909999996</v>
      </c>
    </row>
    <row r="2991" spans="1:35" s="2" customFormat="1">
      <c r="A2991" s="3">
        <v>2016</v>
      </c>
      <c r="B2991" s="3">
        <v>12</v>
      </c>
      <c r="C2991" s="4">
        <v>30</v>
      </c>
      <c r="D2991" s="8">
        <v>86</v>
      </c>
      <c r="E2991" s="8">
        <v>6907961.0599999996</v>
      </c>
      <c r="F2991" s="8">
        <v>168</v>
      </c>
      <c r="G2991" s="8">
        <v>6905510.6799999997</v>
      </c>
      <c r="H2991" s="8">
        <v>3451196.03</v>
      </c>
      <c r="I2991" s="8">
        <v>2348368.5699999998</v>
      </c>
      <c r="J2991" s="8">
        <v>2793720.17</v>
      </c>
      <c r="K2991" s="8">
        <v>0</v>
      </c>
      <c r="L2991" s="8">
        <v>1381607.34</v>
      </c>
      <c r="M2991" s="8">
        <v>0</v>
      </c>
      <c r="N2991" s="8">
        <v>1871344.57</v>
      </c>
      <c r="O2991" s="8">
        <v>24685.02</v>
      </c>
      <c r="P2991" s="8">
        <v>195349.1</v>
      </c>
      <c r="Q2991" s="8">
        <v>392.19</v>
      </c>
      <c r="R2991" s="8">
        <v>1819.78</v>
      </c>
      <c r="S2991" s="8">
        <v>5390000.5700000003</v>
      </c>
      <c r="T2991" s="8">
        <v>6442306.96</v>
      </c>
      <c r="U2991" s="8">
        <v>4333</v>
      </c>
      <c r="V2991" s="8">
        <v>0</v>
      </c>
      <c r="W2991" s="8">
        <v>20</v>
      </c>
      <c r="X2991" s="8">
        <v>1872.75</v>
      </c>
      <c r="Y2991" s="8">
        <v>0</v>
      </c>
      <c r="Z2991" s="8">
        <v>0</v>
      </c>
      <c r="AA2991" s="8">
        <v>204771.43</v>
      </c>
      <c r="AB2991" s="8">
        <v>694508.66</v>
      </c>
      <c r="AC2991" s="9">
        <f t="shared" si="276"/>
        <v>-489737.23000000004</v>
      </c>
      <c r="AD2991" s="5" t="str">
        <f>$C2991&amp;" "&amp;VLOOKUP(C2991,Tegevusalad!$A$1:$B$89,2,FALSE)</f>
        <v>30 MUUDE TRANSPORDIVAHENDITE TOOTMINE</v>
      </c>
      <c r="AE2991" s="6">
        <f t="shared" si="277"/>
        <v>1515668.2399999993</v>
      </c>
      <c r="AF2991" s="6">
        <f t="shared" si="278"/>
        <v>3848063.08</v>
      </c>
      <c r="AG2991" s="6">
        <f t="shared" si="279"/>
        <v>8421178.9199999981</v>
      </c>
      <c r="AH2991" s="6">
        <f t="shared" si="280"/>
        <v>9365821.75</v>
      </c>
      <c r="AI2991" s="6">
        <f t="shared" si="281"/>
        <v>8419306.1699999981</v>
      </c>
    </row>
    <row r="2992" spans="1:35" s="2" customFormat="1">
      <c r="A2992" s="3">
        <v>2016</v>
      </c>
      <c r="B2992" s="3">
        <v>12</v>
      </c>
      <c r="C2992" s="4">
        <v>31</v>
      </c>
      <c r="D2992" s="8">
        <v>654</v>
      </c>
      <c r="E2992" s="8">
        <v>26296188.07</v>
      </c>
      <c r="F2992" s="8">
        <v>24</v>
      </c>
      <c r="G2992" s="8">
        <v>26672338.539999999</v>
      </c>
      <c r="H2992" s="8">
        <v>23709464.84</v>
      </c>
      <c r="I2992" s="8">
        <v>20097527.949999999</v>
      </c>
      <c r="J2992" s="8">
        <v>2231138.08</v>
      </c>
      <c r="K2992" s="8">
        <v>0</v>
      </c>
      <c r="L2992" s="8">
        <v>5259239.72</v>
      </c>
      <c r="M2992" s="8">
        <v>54587.86</v>
      </c>
      <c r="N2992" s="8">
        <v>6066766.8600000003</v>
      </c>
      <c r="O2992" s="8">
        <v>211133.85</v>
      </c>
      <c r="P2992" s="8">
        <v>263678.69</v>
      </c>
      <c r="Q2992" s="8">
        <v>17152.169999999998</v>
      </c>
      <c r="R2992" s="8">
        <v>21240.23</v>
      </c>
      <c r="S2992" s="8">
        <v>8549670.5600000005</v>
      </c>
      <c r="T2992" s="8">
        <v>7460846.5199999996</v>
      </c>
      <c r="U2992" s="8">
        <v>46245.25</v>
      </c>
      <c r="V2992" s="8">
        <v>0</v>
      </c>
      <c r="W2992" s="8">
        <v>299281.37</v>
      </c>
      <c r="X2992" s="8">
        <v>12970.98</v>
      </c>
      <c r="Y2992" s="8">
        <v>0</v>
      </c>
      <c r="Z2992" s="8">
        <v>0.01</v>
      </c>
      <c r="AA2992" s="8">
        <v>1216146.32</v>
      </c>
      <c r="AB2992" s="8">
        <v>1969085.61</v>
      </c>
      <c r="AC2992" s="9">
        <f t="shared" si="276"/>
        <v>-752939.29</v>
      </c>
      <c r="AD2992" s="5" t="str">
        <f>$C2992&amp;" "&amp;VLOOKUP(C2992,Tegevusalad!$A$1:$B$89,2,FALSE)</f>
        <v>31 MÖÖBLITOOTMINE</v>
      </c>
      <c r="AE2992" s="6">
        <f t="shared" si="277"/>
        <v>17713267.240000002</v>
      </c>
      <c r="AF2992" s="6">
        <f t="shared" si="278"/>
        <v>20788450.390000001</v>
      </c>
      <c r="AG2992" s="6">
        <f t="shared" si="279"/>
        <v>44385605.779999994</v>
      </c>
      <c r="AH2992" s="6">
        <f t="shared" si="280"/>
        <v>30440035.450000003</v>
      </c>
      <c r="AI2992" s="6">
        <f t="shared" si="281"/>
        <v>44372634.799999997</v>
      </c>
    </row>
    <row r="2993" spans="1:35" s="2" customFormat="1">
      <c r="A2993" s="3">
        <v>2016</v>
      </c>
      <c r="B2993" s="3">
        <v>12</v>
      </c>
      <c r="C2993" s="4">
        <v>32</v>
      </c>
      <c r="D2993" s="8">
        <v>301</v>
      </c>
      <c r="E2993" s="8">
        <v>11028434.34</v>
      </c>
      <c r="F2993" s="8">
        <v>1311325.03</v>
      </c>
      <c r="G2993" s="8">
        <v>9573357.0999999996</v>
      </c>
      <c r="H2993" s="8">
        <v>8687674.3399999999</v>
      </c>
      <c r="I2993" s="8">
        <v>7003065.0700000003</v>
      </c>
      <c r="J2993" s="8">
        <v>786255.03</v>
      </c>
      <c r="K2993" s="8">
        <v>1673.2</v>
      </c>
      <c r="L2993" s="8">
        <v>2323706.11</v>
      </c>
      <c r="M2993" s="8">
        <v>17101.05</v>
      </c>
      <c r="N2993" s="8">
        <v>2594925.87</v>
      </c>
      <c r="O2993" s="8">
        <v>681636.9</v>
      </c>
      <c r="P2993" s="8">
        <v>35852.06</v>
      </c>
      <c r="Q2993" s="8">
        <v>2064.75</v>
      </c>
      <c r="R2993" s="8">
        <v>5603.46</v>
      </c>
      <c r="S2993" s="8">
        <v>3587162.71</v>
      </c>
      <c r="T2993" s="8">
        <v>3197089.41</v>
      </c>
      <c r="U2993" s="8">
        <v>1628685.25</v>
      </c>
      <c r="V2993" s="8">
        <v>1615004.58</v>
      </c>
      <c r="W2993" s="8">
        <v>614764.81000000006</v>
      </c>
      <c r="X2993" s="8">
        <v>14886.47</v>
      </c>
      <c r="Y2993" s="8">
        <v>1265.54</v>
      </c>
      <c r="Z2993" s="8">
        <v>0</v>
      </c>
      <c r="AA2993" s="8">
        <v>580189.62</v>
      </c>
      <c r="AB2993" s="8">
        <v>833042.79</v>
      </c>
      <c r="AC2993" s="9">
        <f t="shared" si="276"/>
        <v>-252853.17000000004</v>
      </c>
      <c r="AD2993" s="5" t="str">
        <f>$C2993&amp;" "&amp;VLOOKUP(C2993,Tegevusalad!$A$1:$B$89,2,FALSE)</f>
        <v>32 MUU TOOTMINE</v>
      </c>
      <c r="AE2993" s="6">
        <f t="shared" si="277"/>
        <v>7138797.8799999999</v>
      </c>
      <c r="AF2993" s="6">
        <f t="shared" si="278"/>
        <v>5993618.7700000005</v>
      </c>
      <c r="AG2993" s="6">
        <f t="shared" si="279"/>
        <v>16712154.979999997</v>
      </c>
      <c r="AH2993" s="6">
        <f t="shared" si="280"/>
        <v>13002646.65</v>
      </c>
      <c r="AI2993" s="6">
        <f t="shared" si="281"/>
        <v>16697268.509999998</v>
      </c>
    </row>
    <row r="2994" spans="1:35" s="2" customFormat="1">
      <c r="A2994" s="3">
        <v>2016</v>
      </c>
      <c r="B2994" s="3">
        <v>12</v>
      </c>
      <c r="C2994" s="4">
        <v>33</v>
      </c>
      <c r="D2994" s="8">
        <v>708</v>
      </c>
      <c r="E2994" s="8">
        <v>22826325.510000002</v>
      </c>
      <c r="F2994" s="8">
        <v>2927.45</v>
      </c>
      <c r="G2994" s="8">
        <v>25514998.41</v>
      </c>
      <c r="H2994" s="8">
        <v>8499369.0999999996</v>
      </c>
      <c r="I2994" s="8">
        <v>1574968.03</v>
      </c>
      <c r="J2994" s="8">
        <v>321736.05</v>
      </c>
      <c r="K2994" s="8">
        <v>0</v>
      </c>
      <c r="L2994" s="8">
        <v>4565528.53</v>
      </c>
      <c r="M2994" s="8">
        <v>45544.93</v>
      </c>
      <c r="N2994" s="8">
        <v>3763874.67</v>
      </c>
      <c r="O2994" s="8">
        <v>177881.52</v>
      </c>
      <c r="P2994" s="8">
        <v>76538.929999999993</v>
      </c>
      <c r="Q2994" s="8">
        <v>16570.310000000001</v>
      </c>
      <c r="R2994" s="8">
        <v>32188.21</v>
      </c>
      <c r="S2994" s="8">
        <v>7576788.6299999999</v>
      </c>
      <c r="T2994" s="8">
        <v>5694629.0899999999</v>
      </c>
      <c r="U2994" s="8">
        <v>766719.57</v>
      </c>
      <c r="V2994" s="8">
        <v>20</v>
      </c>
      <c r="W2994" s="8">
        <v>146415.01</v>
      </c>
      <c r="X2994" s="8">
        <v>13794.8</v>
      </c>
      <c r="Y2994" s="8">
        <v>9698.81</v>
      </c>
      <c r="Z2994" s="8">
        <v>61.22</v>
      </c>
      <c r="AA2994" s="8">
        <v>1620153.19</v>
      </c>
      <c r="AB2994" s="8">
        <v>763316.81</v>
      </c>
      <c r="AC2994" s="9">
        <f t="shared" si="276"/>
        <v>856836.37999999989</v>
      </c>
      <c r="AD2994" s="5" t="str">
        <f>$C2994&amp;" "&amp;VLOOKUP(C2994,Tegevusalad!$A$1:$B$89,2,FALSE)</f>
        <v>33 MASINATE JA SEADMETE REMONT JA PAIGALDUS</v>
      </c>
      <c r="AE2994" s="6">
        <f t="shared" si="277"/>
        <v>14499539.560000002</v>
      </c>
      <c r="AF2994" s="6">
        <f t="shared" si="278"/>
        <v>9747418.5999999978</v>
      </c>
      <c r="AG2994" s="6">
        <f t="shared" si="279"/>
        <v>40014537.969999999</v>
      </c>
      <c r="AH2994" s="6">
        <f t="shared" si="280"/>
        <v>18980314.399999999</v>
      </c>
      <c r="AI2994" s="6">
        <f t="shared" si="281"/>
        <v>40000743.170000002</v>
      </c>
    </row>
    <row r="2995" spans="1:35" s="2" customFormat="1">
      <c r="A2995" s="3">
        <v>2016</v>
      </c>
      <c r="B2995" s="3">
        <v>12</v>
      </c>
      <c r="C2995" s="4">
        <v>35</v>
      </c>
      <c r="D2995" s="8">
        <v>231</v>
      </c>
      <c r="E2995" s="8">
        <v>231472218.50999999</v>
      </c>
      <c r="F2995" s="8">
        <v>1184.5999999999999</v>
      </c>
      <c r="G2995" s="8">
        <v>14766542.390000001</v>
      </c>
      <c r="H2995" s="8">
        <v>2583922.46</v>
      </c>
      <c r="I2995" s="8">
        <v>1815809.25</v>
      </c>
      <c r="J2995" s="8">
        <v>19713.400000000001</v>
      </c>
      <c r="K2995" s="8">
        <v>0</v>
      </c>
      <c r="L2995" s="8">
        <v>46294550.390000001</v>
      </c>
      <c r="M2995" s="8">
        <v>0</v>
      </c>
      <c r="N2995" s="8">
        <v>36160840.490000002</v>
      </c>
      <c r="O2995" s="8">
        <v>59292.12</v>
      </c>
      <c r="P2995" s="8">
        <v>4223952.22</v>
      </c>
      <c r="Q2995" s="8">
        <v>15844.87</v>
      </c>
      <c r="R2995" s="8">
        <v>18267.060000000001</v>
      </c>
      <c r="S2995" s="8">
        <v>48119348.399999999</v>
      </c>
      <c r="T2995" s="8">
        <v>3077856.62</v>
      </c>
      <c r="U2995" s="8">
        <v>35449298.710000001</v>
      </c>
      <c r="V2995" s="8">
        <v>362.5</v>
      </c>
      <c r="W2995" s="8">
        <v>1393054.64</v>
      </c>
      <c r="X2995" s="8">
        <v>1518074.93</v>
      </c>
      <c r="Y2995" s="8">
        <v>2072.91</v>
      </c>
      <c r="Z2995" s="8">
        <v>3850.31</v>
      </c>
      <c r="AA2995" s="8">
        <v>10842450.73</v>
      </c>
      <c r="AB2995" s="8">
        <v>710518.23</v>
      </c>
      <c r="AC2995" s="9">
        <f t="shared" si="276"/>
        <v>10131932.5</v>
      </c>
      <c r="AD2995" s="5" t="str">
        <f>$C2995&amp;" "&amp;VLOOKUP(C2995,Tegevusalad!$A$1:$B$89,2,FALSE)</f>
        <v>35 ELEKTRIENERGIA, GAASI, AURU JA KONDITSIONEERITUD ÕHUGA VARUSTAMINE</v>
      </c>
      <c r="AE2995" s="6">
        <f t="shared" si="277"/>
        <v>149422830.93000001</v>
      </c>
      <c r="AF2995" s="6">
        <f t="shared" si="278"/>
        <v>97030792.540000021</v>
      </c>
      <c r="AG2995" s="6">
        <f t="shared" si="279"/>
        <v>164189373.31999999</v>
      </c>
      <c r="AH2995" s="6">
        <f t="shared" si="280"/>
        <v>180895537.75</v>
      </c>
      <c r="AI2995" s="6">
        <f t="shared" si="281"/>
        <v>162671298.38999999</v>
      </c>
    </row>
    <row r="2996" spans="1:35" s="2" customFormat="1">
      <c r="A2996" s="3">
        <v>2016</v>
      </c>
      <c r="B2996" s="3">
        <v>12</v>
      </c>
      <c r="C2996" s="4">
        <v>36</v>
      </c>
      <c r="D2996" s="8">
        <v>93</v>
      </c>
      <c r="E2996" s="8">
        <v>10515339.25</v>
      </c>
      <c r="F2996" s="8">
        <v>1050.46</v>
      </c>
      <c r="G2996" s="8">
        <v>11776.84</v>
      </c>
      <c r="H2996" s="8">
        <v>11776.84</v>
      </c>
      <c r="I2996" s="8">
        <v>5588.34</v>
      </c>
      <c r="J2996" s="8">
        <v>0</v>
      </c>
      <c r="K2996" s="8">
        <v>0</v>
      </c>
      <c r="L2996" s="8">
        <v>2103162.4</v>
      </c>
      <c r="M2996" s="8">
        <v>0</v>
      </c>
      <c r="N2996" s="8">
        <v>1400682.94</v>
      </c>
      <c r="O2996" s="8">
        <v>37.35</v>
      </c>
      <c r="P2996" s="8">
        <v>603810.69999999995</v>
      </c>
      <c r="Q2996" s="8">
        <v>810.04</v>
      </c>
      <c r="R2996" s="8">
        <v>1754.06</v>
      </c>
      <c r="S2996" s="8">
        <v>1218223.72</v>
      </c>
      <c r="T2996" s="8">
        <v>50004.04</v>
      </c>
      <c r="U2996" s="8">
        <v>492.25</v>
      </c>
      <c r="V2996" s="8">
        <v>0</v>
      </c>
      <c r="W2996" s="8">
        <v>132658.84</v>
      </c>
      <c r="X2996" s="8">
        <v>544.98</v>
      </c>
      <c r="Y2996" s="8">
        <v>0</v>
      </c>
      <c r="Z2996" s="8">
        <v>248.85</v>
      </c>
      <c r="AA2996" s="8">
        <v>844368.84</v>
      </c>
      <c r="AB2996" s="8">
        <v>142138.23000000001</v>
      </c>
      <c r="AC2996" s="9">
        <f t="shared" si="276"/>
        <v>702230.61</v>
      </c>
      <c r="AD2996" s="5" t="str">
        <f>$C2996&amp;" "&amp;VLOOKUP(C2996,Tegevusalad!$A$1:$B$89,2,FALSE)</f>
        <v>36 VEEKOGUMINE, -TÖÖTLUS JA -VARUSTUS</v>
      </c>
      <c r="AE2996" s="6">
        <f t="shared" si="277"/>
        <v>9298218.7200000007</v>
      </c>
      <c r="AF2996" s="6">
        <f t="shared" si="278"/>
        <v>5793282.2799999993</v>
      </c>
      <c r="AG2996" s="6">
        <f t="shared" si="279"/>
        <v>9309995.5600000005</v>
      </c>
      <c r="AH2996" s="6">
        <f t="shared" si="280"/>
        <v>7012185</v>
      </c>
      <c r="AI2996" s="6">
        <f t="shared" si="281"/>
        <v>9309450.5800000001</v>
      </c>
    </row>
    <row r="2997" spans="1:35" s="2" customFormat="1">
      <c r="A2997" s="3">
        <v>2016</v>
      </c>
      <c r="B2997" s="3">
        <v>12</v>
      </c>
      <c r="C2997" s="4">
        <v>37</v>
      </c>
      <c r="D2997" s="8">
        <v>79</v>
      </c>
      <c r="E2997" s="8">
        <v>4167196.46</v>
      </c>
      <c r="F2997" s="8">
        <v>1146.8</v>
      </c>
      <c r="G2997" s="8">
        <v>116822.88</v>
      </c>
      <c r="H2997" s="8">
        <v>89943.13</v>
      </c>
      <c r="I2997" s="8">
        <v>88760.53</v>
      </c>
      <c r="J2997" s="8">
        <v>0</v>
      </c>
      <c r="K2997" s="8">
        <v>0</v>
      </c>
      <c r="L2997" s="8">
        <v>833542.49</v>
      </c>
      <c r="M2997" s="8">
        <v>0</v>
      </c>
      <c r="N2997" s="8">
        <v>617608.73</v>
      </c>
      <c r="O2997" s="8">
        <v>0</v>
      </c>
      <c r="P2997" s="8">
        <v>300701.90999999997</v>
      </c>
      <c r="Q2997" s="8">
        <v>973.77</v>
      </c>
      <c r="R2997" s="8">
        <v>1403.16</v>
      </c>
      <c r="S2997" s="8">
        <v>199042.11</v>
      </c>
      <c r="T2997" s="8">
        <v>82359.960000000006</v>
      </c>
      <c r="U2997" s="8">
        <v>0</v>
      </c>
      <c r="V2997" s="8">
        <v>0</v>
      </c>
      <c r="W2997" s="8">
        <v>2608.36</v>
      </c>
      <c r="X2997" s="8">
        <v>480.45</v>
      </c>
      <c r="Y2997" s="8">
        <v>160.91999999999999</v>
      </c>
      <c r="Z2997" s="8">
        <v>0</v>
      </c>
      <c r="AA2997" s="8">
        <v>270088.15000000002</v>
      </c>
      <c r="AB2997" s="8">
        <v>53993.47</v>
      </c>
      <c r="AC2997" s="9">
        <f t="shared" si="276"/>
        <v>216094.68000000002</v>
      </c>
      <c r="AD2997" s="5" t="str">
        <f>$C2997&amp;" "&amp;VLOOKUP(C2997,Tegevusalad!$A$1:$B$89,2,FALSE)</f>
        <v>37 KANALISATSIOON</v>
      </c>
      <c r="AE2997" s="6">
        <f t="shared" si="277"/>
        <v>3969781.6</v>
      </c>
      <c r="AF2997" s="6">
        <f t="shared" si="278"/>
        <v>2896017.34</v>
      </c>
      <c r="AG2997" s="6">
        <f t="shared" si="279"/>
        <v>4086604.48</v>
      </c>
      <c r="AH2997" s="6">
        <f t="shared" si="280"/>
        <v>3095059.4499999997</v>
      </c>
      <c r="AI2997" s="6">
        <f t="shared" si="281"/>
        <v>4086124.03</v>
      </c>
    </row>
    <row r="2998" spans="1:35" s="2" customFormat="1">
      <c r="A2998" s="3">
        <v>2016</v>
      </c>
      <c r="B2998" s="3">
        <v>12</v>
      </c>
      <c r="C2998" s="4">
        <v>38</v>
      </c>
      <c r="D2998" s="8">
        <v>159</v>
      </c>
      <c r="E2998" s="8">
        <v>24463062.629999999</v>
      </c>
      <c r="F2998" s="8">
        <v>0</v>
      </c>
      <c r="G2998" s="8">
        <v>12318475.01</v>
      </c>
      <c r="H2998" s="8">
        <v>4554012.7699999996</v>
      </c>
      <c r="I2998" s="8">
        <v>3837016.76</v>
      </c>
      <c r="J2998" s="8">
        <v>7594849.0999999996</v>
      </c>
      <c r="K2998" s="8">
        <v>0</v>
      </c>
      <c r="L2998" s="8">
        <v>4892612.53</v>
      </c>
      <c r="M2998" s="8">
        <v>0</v>
      </c>
      <c r="N2998" s="8">
        <v>4935188.68</v>
      </c>
      <c r="O2998" s="8">
        <v>199626.3</v>
      </c>
      <c r="P2998" s="8">
        <v>151247.85</v>
      </c>
      <c r="Q2998" s="8">
        <v>2258.4499999999998</v>
      </c>
      <c r="R2998" s="8">
        <v>10727.54</v>
      </c>
      <c r="S2998" s="8">
        <v>9106427.2699999996</v>
      </c>
      <c r="T2998" s="8">
        <v>8469738.9800000004</v>
      </c>
      <c r="U2998" s="8">
        <v>4603064.24</v>
      </c>
      <c r="V2998" s="8">
        <v>4517092.9400000004</v>
      </c>
      <c r="W2998" s="8">
        <v>887.97</v>
      </c>
      <c r="X2998" s="8">
        <v>1159720.01</v>
      </c>
      <c r="Y2998" s="8">
        <v>58.61</v>
      </c>
      <c r="Z2998" s="8">
        <v>1356.9</v>
      </c>
      <c r="AA2998" s="8">
        <v>668280.54</v>
      </c>
      <c r="AB2998" s="8">
        <v>712154.98</v>
      </c>
      <c r="AC2998" s="9">
        <f t="shared" si="276"/>
        <v>-43874.439999999944</v>
      </c>
      <c r="AD2998" s="5" t="str">
        <f>$C2998&amp;" "&amp;VLOOKUP(C2998,Tegevusalad!$A$1:$B$89,2,FALSE)</f>
        <v>38 JÄÄTMEKOGUMINE, -TÖÖTLUS JA -KÕRVALDUS; MATERJALIDE TAASKASUTUSELE VÕTMINE</v>
      </c>
      <c r="AE2998" s="6">
        <f t="shared" si="277"/>
        <v>11913291.130000001</v>
      </c>
      <c r="AF2998" s="6">
        <f t="shared" si="278"/>
        <v>14539051.029999997</v>
      </c>
      <c r="AG2998" s="6">
        <f t="shared" si="279"/>
        <v>24231766.140000001</v>
      </c>
      <c r="AH2998" s="6">
        <f t="shared" si="280"/>
        <v>24729581.099999998</v>
      </c>
      <c r="AI2998" s="6">
        <f t="shared" si="281"/>
        <v>23072046.130000003</v>
      </c>
    </row>
    <row r="2999" spans="1:35" s="2" customFormat="1">
      <c r="A2999" s="3">
        <v>2016</v>
      </c>
      <c r="B2999" s="3">
        <v>12</v>
      </c>
      <c r="C2999" s="4">
        <v>39</v>
      </c>
      <c r="D2999" s="8">
        <v>10</v>
      </c>
      <c r="E2999" s="8">
        <v>91749.35</v>
      </c>
      <c r="F2999" s="8">
        <v>194.5</v>
      </c>
      <c r="G2999" s="8">
        <v>3500</v>
      </c>
      <c r="H2999" s="8">
        <v>3500</v>
      </c>
      <c r="I2999" s="8">
        <v>0</v>
      </c>
      <c r="J2999" s="8">
        <v>0</v>
      </c>
      <c r="K2999" s="8">
        <v>0</v>
      </c>
      <c r="L2999" s="8">
        <v>18367.38</v>
      </c>
      <c r="M2999" s="8">
        <v>0</v>
      </c>
      <c r="N2999" s="8">
        <v>29527.05</v>
      </c>
      <c r="O2999" s="8">
        <v>0</v>
      </c>
      <c r="P2999" s="8">
        <v>11500</v>
      </c>
      <c r="Q2999" s="8">
        <v>88.78</v>
      </c>
      <c r="R2999" s="8">
        <v>63.01</v>
      </c>
      <c r="S2999" s="8">
        <v>3922.68</v>
      </c>
      <c r="T2999" s="8">
        <v>3922.68</v>
      </c>
      <c r="U2999" s="8">
        <v>1565.75</v>
      </c>
      <c r="V2999" s="8">
        <v>1565.75</v>
      </c>
      <c r="W2999" s="8">
        <v>0</v>
      </c>
      <c r="X2999" s="8">
        <v>33293</v>
      </c>
      <c r="Y2999" s="8">
        <v>0</v>
      </c>
      <c r="Z2999" s="8">
        <v>0</v>
      </c>
      <c r="AA2999" s="8">
        <v>3356.6</v>
      </c>
      <c r="AB2999" s="8">
        <v>14516.27</v>
      </c>
      <c r="AC2999" s="9">
        <f t="shared" si="276"/>
        <v>-11159.67</v>
      </c>
      <c r="AD2999" s="5" t="str">
        <f>$C2999&amp;" "&amp;VLOOKUP(C2999,Tegevusalad!$A$1:$B$89,2,FALSE)</f>
        <v>39 SAASTEKÄITLUS JA MUUD JÄÄTMEKÄITLUSTEGEVUSED</v>
      </c>
      <c r="AE2999" s="6">
        <f t="shared" si="277"/>
        <v>119748.42000000001</v>
      </c>
      <c r="AF2999" s="6">
        <f t="shared" si="278"/>
        <v>144027.62</v>
      </c>
      <c r="AG2999" s="6">
        <f t="shared" si="279"/>
        <v>123248.42000000001</v>
      </c>
      <c r="AH2999" s="6">
        <f t="shared" si="280"/>
        <v>147950.29999999999</v>
      </c>
      <c r="AI2999" s="6">
        <f t="shared" si="281"/>
        <v>89955.420000000013</v>
      </c>
    </row>
    <row r="3000" spans="1:35" s="2" customFormat="1">
      <c r="A3000" s="3">
        <v>2016</v>
      </c>
      <c r="B3000" s="3">
        <v>12</v>
      </c>
      <c r="C3000" s="4">
        <v>41</v>
      </c>
      <c r="D3000" s="8">
        <v>3684</v>
      </c>
      <c r="E3000" s="8">
        <v>187869649.21000001</v>
      </c>
      <c r="F3000" s="8">
        <v>8624.9699999999993</v>
      </c>
      <c r="G3000" s="8">
        <v>13224588.76</v>
      </c>
      <c r="H3000" s="8">
        <v>7927973.1500000004</v>
      </c>
      <c r="I3000" s="8">
        <v>1727832.21</v>
      </c>
      <c r="J3000" s="8">
        <v>226700.76</v>
      </c>
      <c r="K3000" s="8">
        <v>74.290000000000006</v>
      </c>
      <c r="L3000" s="8">
        <v>37574706.109999999</v>
      </c>
      <c r="M3000" s="8">
        <v>2934.45</v>
      </c>
      <c r="N3000" s="8">
        <v>31758355.850000001</v>
      </c>
      <c r="O3000" s="8">
        <v>192454.74</v>
      </c>
      <c r="P3000" s="8">
        <v>471488.2</v>
      </c>
      <c r="Q3000" s="8">
        <v>84024.52</v>
      </c>
      <c r="R3000" s="8">
        <v>96878.12</v>
      </c>
      <c r="S3000" s="8">
        <v>3461730.9</v>
      </c>
      <c r="T3000" s="8">
        <v>2523892.0099999998</v>
      </c>
      <c r="U3000" s="8">
        <v>1617015.16</v>
      </c>
      <c r="V3000" s="8">
        <v>1608301.88</v>
      </c>
      <c r="W3000" s="8">
        <v>1517243.4</v>
      </c>
      <c r="X3000" s="8">
        <v>824551.11</v>
      </c>
      <c r="Y3000" s="8">
        <v>44607.86</v>
      </c>
      <c r="Z3000" s="8">
        <v>10257.23</v>
      </c>
      <c r="AA3000" s="8">
        <v>10444898.199999999</v>
      </c>
      <c r="AB3000" s="8">
        <v>4591262.8600000003</v>
      </c>
      <c r="AC3000" s="9">
        <f t="shared" si="276"/>
        <v>5853635.3399999989</v>
      </c>
      <c r="AD3000" s="5" t="str">
        <f>$C3000&amp;" "&amp;VLOOKUP(C3000,Tegevusalad!$A$1:$B$89,2,FALSE)</f>
        <v>41 HOONETE EHITUS</v>
      </c>
      <c r="AE3000" s="6">
        <f t="shared" si="277"/>
        <v>183624079.23000002</v>
      </c>
      <c r="AF3000" s="6">
        <f t="shared" si="278"/>
        <v>154843451.97</v>
      </c>
      <c r="AG3000" s="6">
        <f t="shared" si="279"/>
        <v>196848667.99000001</v>
      </c>
      <c r="AH3000" s="6">
        <f t="shared" si="280"/>
        <v>159276169.84999999</v>
      </c>
      <c r="AI3000" s="6">
        <f t="shared" si="281"/>
        <v>196024116.88</v>
      </c>
    </row>
    <row r="3001" spans="1:35" s="2" customFormat="1">
      <c r="A3001" s="3">
        <v>2016</v>
      </c>
      <c r="B3001" s="3">
        <v>12</v>
      </c>
      <c r="C3001" s="4">
        <v>42</v>
      </c>
      <c r="D3001" s="8">
        <v>862</v>
      </c>
      <c r="E3001" s="8">
        <v>71057099.590000004</v>
      </c>
      <c r="F3001" s="8">
        <v>2233.98</v>
      </c>
      <c r="G3001" s="8">
        <v>3791190.88</v>
      </c>
      <c r="H3001" s="8">
        <v>2066530.18</v>
      </c>
      <c r="I3001" s="8">
        <v>1212501.55</v>
      </c>
      <c r="J3001" s="8">
        <v>25662.05</v>
      </c>
      <c r="K3001" s="8">
        <v>0</v>
      </c>
      <c r="L3001" s="8">
        <v>14211621.01</v>
      </c>
      <c r="M3001" s="8">
        <v>0</v>
      </c>
      <c r="N3001" s="8">
        <v>9079641.5500000007</v>
      </c>
      <c r="O3001" s="8">
        <v>59177.94</v>
      </c>
      <c r="P3001" s="8">
        <v>328040.99</v>
      </c>
      <c r="Q3001" s="8">
        <v>38325.32</v>
      </c>
      <c r="R3001" s="8">
        <v>46787.8</v>
      </c>
      <c r="S3001" s="8">
        <v>2467534.88</v>
      </c>
      <c r="T3001" s="8">
        <v>1315423.75</v>
      </c>
      <c r="U3001" s="8">
        <v>155092.41</v>
      </c>
      <c r="V3001" s="8">
        <v>0</v>
      </c>
      <c r="W3001" s="8">
        <v>209076.78</v>
      </c>
      <c r="X3001" s="8">
        <v>52559.27</v>
      </c>
      <c r="Y3001" s="8">
        <v>3987.14</v>
      </c>
      <c r="Z3001" s="8">
        <v>27.53</v>
      </c>
      <c r="AA3001" s="8">
        <v>5658750.04</v>
      </c>
      <c r="AB3001" s="8">
        <v>522810.98</v>
      </c>
      <c r="AC3001" s="9">
        <f t="shared" si="276"/>
        <v>5135939.0600000005</v>
      </c>
      <c r="AD3001" s="5" t="str">
        <f>$C3001&amp;" "&amp;VLOOKUP(C3001,Tegevusalad!$A$1:$B$89,2,FALSE)</f>
        <v>42 RAJATISTE EHITUS</v>
      </c>
      <c r="AE3001" s="6">
        <f t="shared" si="277"/>
        <v>68489265.549999997</v>
      </c>
      <c r="AF3001" s="6">
        <f t="shared" si="278"/>
        <v>42713629.760000005</v>
      </c>
      <c r="AG3001" s="6">
        <f t="shared" si="279"/>
        <v>72280456.429999992</v>
      </c>
      <c r="AH3001" s="6">
        <f t="shared" si="280"/>
        <v>45632146.750000007</v>
      </c>
      <c r="AI3001" s="6">
        <f t="shared" si="281"/>
        <v>72227897.159999996</v>
      </c>
    </row>
    <row r="3002" spans="1:35" s="2" customFormat="1">
      <c r="A3002" s="3">
        <v>2016</v>
      </c>
      <c r="B3002" s="3">
        <v>12</v>
      </c>
      <c r="C3002" s="4">
        <v>43</v>
      </c>
      <c r="D3002" s="8">
        <v>5008</v>
      </c>
      <c r="E3002" s="8">
        <v>114386644.91</v>
      </c>
      <c r="F3002" s="8">
        <v>35680.07</v>
      </c>
      <c r="G3002" s="8">
        <v>15106370.59</v>
      </c>
      <c r="H3002" s="8">
        <v>7404305.6699999999</v>
      </c>
      <c r="I3002" s="8">
        <v>2073877</v>
      </c>
      <c r="J3002" s="8">
        <v>3044631.26</v>
      </c>
      <c r="K3002" s="8">
        <v>0</v>
      </c>
      <c r="L3002" s="8">
        <v>22880540.23</v>
      </c>
      <c r="M3002" s="8">
        <v>0</v>
      </c>
      <c r="N3002" s="8">
        <v>15684661.84</v>
      </c>
      <c r="O3002" s="8">
        <v>177946.78</v>
      </c>
      <c r="P3002" s="8">
        <v>352273.82</v>
      </c>
      <c r="Q3002" s="8">
        <v>121968.29</v>
      </c>
      <c r="R3002" s="8">
        <v>101043.31</v>
      </c>
      <c r="S3002" s="8">
        <v>12018075.25</v>
      </c>
      <c r="T3002" s="8">
        <v>8285524.7300000004</v>
      </c>
      <c r="U3002" s="8">
        <v>459612.26</v>
      </c>
      <c r="V3002" s="8">
        <v>1573</v>
      </c>
      <c r="W3002" s="8">
        <v>480321.12</v>
      </c>
      <c r="X3002" s="8">
        <v>487222.42</v>
      </c>
      <c r="Y3002" s="8">
        <v>5767.04</v>
      </c>
      <c r="Z3002" s="8">
        <v>570.26</v>
      </c>
      <c r="AA3002" s="8">
        <v>8849802.7100000009</v>
      </c>
      <c r="AB3002" s="8">
        <v>1648727.54</v>
      </c>
      <c r="AC3002" s="9">
        <f t="shared" si="276"/>
        <v>7201075.1700000009</v>
      </c>
      <c r="AD3002" s="5" t="str">
        <f>$C3002&amp;" "&amp;VLOOKUP(C3002,Tegevusalad!$A$1:$B$89,2,FALSE)</f>
        <v>43 ERIEHITUSTÖÖD</v>
      </c>
      <c r="AE3002" s="6">
        <f t="shared" si="277"/>
        <v>102431859.88999999</v>
      </c>
      <c r="AF3002" s="6">
        <f t="shared" si="278"/>
        <v>65562677.339999996</v>
      </c>
      <c r="AG3002" s="6">
        <f t="shared" si="279"/>
        <v>117538230.47999999</v>
      </c>
      <c r="AH3002" s="6">
        <f t="shared" si="280"/>
        <v>78928525.75</v>
      </c>
      <c r="AI3002" s="6">
        <f t="shared" si="281"/>
        <v>117051008.05999999</v>
      </c>
    </row>
    <row r="3003" spans="1:35" s="2" customFormat="1">
      <c r="A3003" s="3">
        <v>2016</v>
      </c>
      <c r="B3003" s="3">
        <v>12</v>
      </c>
      <c r="C3003" s="4">
        <v>45</v>
      </c>
      <c r="D3003" s="8">
        <v>2979</v>
      </c>
      <c r="E3003" s="8">
        <v>269153198.93000001</v>
      </c>
      <c r="F3003" s="8">
        <v>4710.88</v>
      </c>
      <c r="G3003" s="8">
        <v>45093010.479999997</v>
      </c>
      <c r="H3003" s="8">
        <v>40282328.780000001</v>
      </c>
      <c r="I3003" s="8">
        <v>36034399.840000004</v>
      </c>
      <c r="J3003" s="8">
        <v>2404753.42</v>
      </c>
      <c r="K3003" s="8">
        <v>91961.05</v>
      </c>
      <c r="L3003" s="8">
        <v>53831063.869999997</v>
      </c>
      <c r="M3003" s="8">
        <v>250418.9</v>
      </c>
      <c r="N3003" s="8">
        <v>40267517.270000003</v>
      </c>
      <c r="O3003" s="8">
        <v>1363369.12</v>
      </c>
      <c r="P3003" s="8">
        <v>554899.47</v>
      </c>
      <c r="Q3003" s="8">
        <v>89452.33</v>
      </c>
      <c r="R3003" s="8">
        <v>54391.6</v>
      </c>
      <c r="S3003" s="8">
        <v>109888048.31</v>
      </c>
      <c r="T3003" s="8">
        <v>105223572.06</v>
      </c>
      <c r="U3003" s="8">
        <v>2131222.2599999998</v>
      </c>
      <c r="V3003" s="8">
        <v>6493.36</v>
      </c>
      <c r="W3003" s="8">
        <v>689936.62</v>
      </c>
      <c r="X3003" s="8">
        <v>177873.06</v>
      </c>
      <c r="Y3003" s="8">
        <v>3490</v>
      </c>
      <c r="Z3003" s="8">
        <v>24738.78</v>
      </c>
      <c r="AA3003" s="8">
        <v>16060497.710000001</v>
      </c>
      <c r="AB3003" s="8">
        <v>2267780.9900000002</v>
      </c>
      <c r="AC3003" s="9">
        <f t="shared" si="276"/>
        <v>13792716.720000001</v>
      </c>
      <c r="AD3003" s="5" t="str">
        <f>$C3003&amp;" "&amp;VLOOKUP(C3003,Tegevusalad!$A$1:$B$89,2,FALSE)</f>
        <v>45 MOOTORSÕIDUKITE JA MOOTORRATASTE HULGI- JA JAEMÜÜK NING REMONT</v>
      </c>
      <c r="AE3003" s="6">
        <f t="shared" si="277"/>
        <v>157316512.30000001</v>
      </c>
      <c r="AF3003" s="6">
        <f t="shared" si="278"/>
        <v>82779921.540000021</v>
      </c>
      <c r="AG3003" s="6">
        <f t="shared" si="279"/>
        <v>202409522.78000003</v>
      </c>
      <c r="AH3003" s="6">
        <f t="shared" si="280"/>
        <v>201609544.35000002</v>
      </c>
      <c r="AI3003" s="6">
        <f t="shared" si="281"/>
        <v>202231649.72000003</v>
      </c>
    </row>
    <row r="3004" spans="1:35" s="2" customFormat="1">
      <c r="A3004" s="3">
        <v>2016</v>
      </c>
      <c r="B3004" s="3">
        <v>12</v>
      </c>
      <c r="C3004" s="4">
        <v>46</v>
      </c>
      <c r="D3004" s="8">
        <v>7442</v>
      </c>
      <c r="E3004" s="8">
        <v>928884928.92999995</v>
      </c>
      <c r="F3004" s="8">
        <v>62589707.289999999</v>
      </c>
      <c r="G3004" s="8">
        <v>367301152.41000003</v>
      </c>
      <c r="H3004" s="8">
        <v>195446107.34</v>
      </c>
      <c r="I3004" s="8">
        <v>159527543.12</v>
      </c>
      <c r="J3004" s="8">
        <v>47044385.899999999</v>
      </c>
      <c r="K3004" s="8">
        <v>184839.79</v>
      </c>
      <c r="L3004" s="8">
        <v>191410059.37</v>
      </c>
      <c r="M3004" s="8">
        <v>2580686.62</v>
      </c>
      <c r="N3004" s="8">
        <v>145714970.31</v>
      </c>
      <c r="O3004" s="8">
        <v>12821100.74</v>
      </c>
      <c r="P3004" s="8">
        <v>1439857.56</v>
      </c>
      <c r="Q3004" s="8">
        <v>123942.66</v>
      </c>
      <c r="R3004" s="8">
        <v>264898.99</v>
      </c>
      <c r="S3004" s="8">
        <v>360476335.98000002</v>
      </c>
      <c r="T3004" s="8">
        <v>324329185.89999998</v>
      </c>
      <c r="U3004" s="8">
        <v>17791663.600000001</v>
      </c>
      <c r="V3004" s="8">
        <v>3013464.85</v>
      </c>
      <c r="W3004" s="8">
        <v>16471022.960000001</v>
      </c>
      <c r="X3004" s="8">
        <v>3841653.32</v>
      </c>
      <c r="Y3004" s="8">
        <v>144811.78</v>
      </c>
      <c r="Z3004" s="8">
        <v>4303.96</v>
      </c>
      <c r="AA3004" s="8">
        <v>62438025.219999999</v>
      </c>
      <c r="AB3004" s="8">
        <v>14021741.720000001</v>
      </c>
      <c r="AC3004" s="9">
        <f t="shared" si="276"/>
        <v>48416283.5</v>
      </c>
      <c r="AD3004" s="5" t="str">
        <f>$C3004&amp;" "&amp;VLOOKUP(C3004,Tegevusalad!$A$1:$B$89,2,FALSE)</f>
        <v>46 HULGIKAUBANDUS, V.A MOOTORSÕIDUKID JA MOOTORRATTAD</v>
      </c>
      <c r="AE3004" s="6">
        <f t="shared" si="277"/>
        <v>617048289.95999992</v>
      </c>
      <c r="AF3004" s="6">
        <f t="shared" si="278"/>
        <v>290539308.07000005</v>
      </c>
      <c r="AG3004" s="6">
        <f t="shared" si="279"/>
        <v>984349442.36999977</v>
      </c>
      <c r="AH3004" s="6">
        <f t="shared" si="280"/>
        <v>729899346.5</v>
      </c>
      <c r="AI3004" s="6">
        <f t="shared" si="281"/>
        <v>980507789.04999983</v>
      </c>
    </row>
    <row r="3005" spans="1:35" s="2" customFormat="1">
      <c r="A3005" s="3">
        <v>2016</v>
      </c>
      <c r="B3005" s="3">
        <v>12</v>
      </c>
      <c r="C3005" s="4">
        <v>47</v>
      </c>
      <c r="D3005" s="8">
        <v>5912</v>
      </c>
      <c r="E3005" s="8">
        <v>649472891.69000006</v>
      </c>
      <c r="F3005" s="8">
        <v>30476914.109999999</v>
      </c>
      <c r="G3005" s="8">
        <v>30168215.289999999</v>
      </c>
      <c r="H3005" s="8">
        <v>19535540.140000001</v>
      </c>
      <c r="I3005" s="8">
        <v>14694834.529999999</v>
      </c>
      <c r="J3005" s="8">
        <v>5075442.53</v>
      </c>
      <c r="K3005" s="8">
        <v>1860682.98</v>
      </c>
      <c r="L3005" s="8">
        <v>132637500.7</v>
      </c>
      <c r="M3005" s="8">
        <v>13568.89</v>
      </c>
      <c r="N3005" s="8">
        <v>94592415.900000006</v>
      </c>
      <c r="O3005" s="8">
        <v>1490375.96</v>
      </c>
      <c r="P3005" s="8">
        <v>1609837.38</v>
      </c>
      <c r="Q3005" s="8">
        <v>43866.47</v>
      </c>
      <c r="R3005" s="8">
        <v>74319.56</v>
      </c>
      <c r="S3005" s="8">
        <v>98884894.319999993</v>
      </c>
      <c r="T3005" s="8">
        <v>90888877.159999996</v>
      </c>
      <c r="U3005" s="8">
        <v>9715637.4900000002</v>
      </c>
      <c r="V3005" s="8">
        <v>19628.310000000001</v>
      </c>
      <c r="W3005" s="8">
        <v>15564344.779999999</v>
      </c>
      <c r="X3005" s="8">
        <v>1955025.27</v>
      </c>
      <c r="Y3005" s="8">
        <v>70794.81</v>
      </c>
      <c r="Z3005" s="8">
        <v>11943.48</v>
      </c>
      <c r="AA3005" s="8">
        <v>39813815.859999999</v>
      </c>
      <c r="AB3005" s="8">
        <v>1696310.84</v>
      </c>
      <c r="AC3005" s="9">
        <f t="shared" si="276"/>
        <v>38117505.019999996</v>
      </c>
      <c r="AD3005" s="5" t="str">
        <f>$C3005&amp;" "&amp;VLOOKUP(C3005,Tegevusalad!$A$1:$B$89,2,FALSE)</f>
        <v>47 JAEKAUBANDUS, V.A MOOTORSÕIDUKID JA MOOTORRATTAD</v>
      </c>
      <c r="AE3005" s="6">
        <f t="shared" si="277"/>
        <v>573304299.26000011</v>
      </c>
      <c r="AF3005" s="6">
        <f t="shared" si="278"/>
        <v>357300894.00000006</v>
      </c>
      <c r="AG3005" s="6">
        <f t="shared" si="279"/>
        <v>603472514.55000007</v>
      </c>
      <c r="AH3005" s="6">
        <f t="shared" si="280"/>
        <v>473333677.30000001</v>
      </c>
      <c r="AI3005" s="6">
        <f t="shared" si="281"/>
        <v>601517489.28000009</v>
      </c>
    </row>
    <row r="3006" spans="1:35" s="2" customFormat="1">
      <c r="A3006" s="3">
        <v>2016</v>
      </c>
      <c r="B3006" s="3">
        <v>12</v>
      </c>
      <c r="C3006" s="4">
        <v>49</v>
      </c>
      <c r="D3006" s="8">
        <v>3958</v>
      </c>
      <c r="E3006" s="8">
        <v>90816998.849999994</v>
      </c>
      <c r="F3006" s="8">
        <v>17533.54</v>
      </c>
      <c r="G3006" s="8">
        <v>60937755.43</v>
      </c>
      <c r="H3006" s="8">
        <v>25552285.010000002</v>
      </c>
      <c r="I3006" s="8">
        <v>835186.15</v>
      </c>
      <c r="J3006" s="8">
        <v>4142868.66</v>
      </c>
      <c r="K3006" s="8">
        <v>0</v>
      </c>
      <c r="L3006" s="8">
        <v>18164977.579999998</v>
      </c>
      <c r="M3006" s="8">
        <v>0</v>
      </c>
      <c r="N3006" s="8">
        <v>16937568.690000001</v>
      </c>
      <c r="O3006" s="8">
        <v>53134.57</v>
      </c>
      <c r="P3006" s="8">
        <v>2245295.04</v>
      </c>
      <c r="Q3006" s="8">
        <v>136455.43</v>
      </c>
      <c r="R3006" s="8">
        <v>38315.72</v>
      </c>
      <c r="S3006" s="8">
        <v>9939659.1899999995</v>
      </c>
      <c r="T3006" s="8">
        <v>1952978.43</v>
      </c>
      <c r="U3006" s="8">
        <v>2126360.5299999998</v>
      </c>
      <c r="V3006" s="8">
        <v>4393.74</v>
      </c>
      <c r="W3006" s="8">
        <v>648685.62</v>
      </c>
      <c r="X3006" s="8">
        <v>205863.43</v>
      </c>
      <c r="Y3006" s="8">
        <v>21840.86</v>
      </c>
      <c r="Z3006" s="8">
        <v>1212.51</v>
      </c>
      <c r="AA3006" s="8">
        <v>4969137.1900000004</v>
      </c>
      <c r="AB3006" s="8">
        <v>3721099.95</v>
      </c>
      <c r="AC3006" s="9">
        <f t="shared" si="276"/>
        <v>1248037.2400000002</v>
      </c>
      <c r="AD3006" s="5" t="str">
        <f>$C3006&amp;" "&amp;VLOOKUP(C3006,Tegevusalad!$A$1:$B$89,2,FALSE)</f>
        <v>49 MAISMAAVEONDUS JA TORUTRANSPORT</v>
      </c>
      <c r="AE3006" s="6">
        <f t="shared" si="277"/>
        <v>78974376.100000009</v>
      </c>
      <c r="AF3006" s="6">
        <f t="shared" si="278"/>
        <v>72552123.219999984</v>
      </c>
      <c r="AG3006" s="6">
        <f t="shared" si="279"/>
        <v>139912131.53</v>
      </c>
      <c r="AH3006" s="6">
        <f t="shared" si="280"/>
        <v>84879422.049999997</v>
      </c>
      <c r="AI3006" s="6">
        <f t="shared" si="281"/>
        <v>139706268.09999999</v>
      </c>
    </row>
    <row r="3007" spans="1:35" s="2" customFormat="1">
      <c r="A3007" s="3">
        <v>2016</v>
      </c>
      <c r="B3007" s="3">
        <v>12</v>
      </c>
      <c r="C3007" s="4">
        <v>50</v>
      </c>
      <c r="D3007" s="8">
        <v>58</v>
      </c>
      <c r="E3007" s="8">
        <v>24114329.41</v>
      </c>
      <c r="F3007" s="8">
        <v>1549341.99</v>
      </c>
      <c r="G3007" s="8">
        <v>20356318.199999999</v>
      </c>
      <c r="H3007" s="8">
        <v>3615633.42</v>
      </c>
      <c r="I3007" s="8">
        <v>32401</v>
      </c>
      <c r="J3007" s="8">
        <v>0</v>
      </c>
      <c r="K3007" s="8">
        <v>0</v>
      </c>
      <c r="L3007" s="8">
        <v>4962306.6500000004</v>
      </c>
      <c r="M3007" s="8">
        <v>4696553.7</v>
      </c>
      <c r="N3007" s="8">
        <v>9435514.3499999996</v>
      </c>
      <c r="O3007" s="8">
        <v>4716075.25</v>
      </c>
      <c r="P3007" s="8">
        <v>274065.71999999997</v>
      </c>
      <c r="Q3007" s="8">
        <v>4122.83</v>
      </c>
      <c r="R3007" s="8">
        <v>2797.38</v>
      </c>
      <c r="S3007" s="8">
        <v>10825243.91</v>
      </c>
      <c r="T3007" s="8">
        <v>2794644.69</v>
      </c>
      <c r="U3007" s="8">
        <v>737.25</v>
      </c>
      <c r="V3007" s="8">
        <v>0</v>
      </c>
      <c r="W3007" s="8">
        <v>3344.53</v>
      </c>
      <c r="X3007" s="8">
        <v>0</v>
      </c>
      <c r="Y3007" s="8">
        <v>0</v>
      </c>
      <c r="Z3007" s="8">
        <v>0</v>
      </c>
      <c r="AA3007" s="8">
        <v>805355.04</v>
      </c>
      <c r="AB3007" s="8">
        <v>582009.04</v>
      </c>
      <c r="AC3007" s="9">
        <f t="shared" si="276"/>
        <v>223346</v>
      </c>
      <c r="AD3007" s="5" t="str">
        <f>$C3007&amp;" "&amp;VLOOKUP(C3007,Tegevusalad!$A$1:$B$89,2,FALSE)</f>
        <v>50 VEETRANSPORT</v>
      </c>
      <c r="AE3007" s="6">
        <f t="shared" si="277"/>
        <v>14837690.239999998</v>
      </c>
      <c r="AF3007" s="6">
        <f t="shared" si="278"/>
        <v>12785201.240000002</v>
      </c>
      <c r="AG3007" s="6">
        <f t="shared" si="279"/>
        <v>35194008.439999998</v>
      </c>
      <c r="AH3007" s="6">
        <f t="shared" si="280"/>
        <v>47191558.649999999</v>
      </c>
      <c r="AI3007" s="6">
        <f t="shared" si="281"/>
        <v>35194008.439999998</v>
      </c>
    </row>
    <row r="3008" spans="1:35" s="2" customFormat="1">
      <c r="A3008" s="3">
        <v>2016</v>
      </c>
      <c r="B3008" s="3">
        <v>12</v>
      </c>
      <c r="C3008" s="4">
        <v>51</v>
      </c>
      <c r="D3008" s="8">
        <v>34</v>
      </c>
      <c r="E3008" s="8">
        <v>2402760.88</v>
      </c>
      <c r="F3008" s="8">
        <v>1308.3499999999999</v>
      </c>
      <c r="G3008" s="8">
        <v>9450224.9100000001</v>
      </c>
      <c r="H3008" s="8">
        <v>1892631.05</v>
      </c>
      <c r="I3008" s="8">
        <v>0</v>
      </c>
      <c r="J3008" s="8">
        <v>0</v>
      </c>
      <c r="K3008" s="8">
        <v>0</v>
      </c>
      <c r="L3008" s="8">
        <v>480669.93</v>
      </c>
      <c r="M3008" s="8">
        <v>0</v>
      </c>
      <c r="N3008" s="8">
        <v>631751.23</v>
      </c>
      <c r="O3008" s="8">
        <v>2897.48</v>
      </c>
      <c r="P3008" s="8">
        <v>1999.58</v>
      </c>
      <c r="Q3008" s="8">
        <v>2028.79</v>
      </c>
      <c r="R3008" s="8">
        <v>665.24</v>
      </c>
      <c r="S3008" s="8">
        <v>1784263.9</v>
      </c>
      <c r="T3008" s="8">
        <v>10764.05</v>
      </c>
      <c r="U3008" s="8">
        <v>3900.17</v>
      </c>
      <c r="V3008" s="8">
        <v>0</v>
      </c>
      <c r="W3008" s="8">
        <v>27431.1</v>
      </c>
      <c r="X3008" s="8">
        <v>0</v>
      </c>
      <c r="Y3008" s="8">
        <v>0</v>
      </c>
      <c r="Z3008" s="8">
        <v>0</v>
      </c>
      <c r="AA3008" s="8">
        <v>58168.23</v>
      </c>
      <c r="AB3008" s="8">
        <v>209249.53</v>
      </c>
      <c r="AC3008" s="9">
        <f t="shared" si="276"/>
        <v>-151081.29999999999</v>
      </c>
      <c r="AD3008" s="5" t="str">
        <f>$C3008&amp;" "&amp;VLOOKUP(C3008,Tegevusalad!$A$1:$B$89,2,FALSE)</f>
        <v>51 ÕHUTRANSPORT</v>
      </c>
      <c r="AE3008" s="6">
        <f t="shared" si="277"/>
        <v>615905.16000000015</v>
      </c>
      <c r="AF3008" s="6">
        <f t="shared" si="278"/>
        <v>1359430.88</v>
      </c>
      <c r="AG3008" s="6">
        <f t="shared" si="279"/>
        <v>10066130.07</v>
      </c>
      <c r="AH3008" s="6">
        <f t="shared" si="280"/>
        <v>3162082.3499999996</v>
      </c>
      <c r="AI3008" s="6">
        <f t="shared" si="281"/>
        <v>10066130.07</v>
      </c>
    </row>
    <row r="3009" spans="1:35" s="2" customFormat="1">
      <c r="A3009" s="3">
        <v>2016</v>
      </c>
      <c r="B3009" s="3">
        <v>12</v>
      </c>
      <c r="C3009" s="4">
        <v>52</v>
      </c>
      <c r="D3009" s="8">
        <v>1309</v>
      </c>
      <c r="E3009" s="8">
        <v>97029916.450000003</v>
      </c>
      <c r="F3009" s="8">
        <v>15564.87</v>
      </c>
      <c r="G3009" s="8">
        <v>152949082.56999999</v>
      </c>
      <c r="H3009" s="8">
        <v>25543219.600000001</v>
      </c>
      <c r="I3009" s="8">
        <v>1031431.59</v>
      </c>
      <c r="J3009" s="8">
        <v>3341319.25</v>
      </c>
      <c r="K3009" s="8">
        <v>0</v>
      </c>
      <c r="L3009" s="8">
        <v>19407384.260000002</v>
      </c>
      <c r="M3009" s="8">
        <v>435.71</v>
      </c>
      <c r="N3009" s="8">
        <v>22087281.620000001</v>
      </c>
      <c r="O3009" s="8">
        <v>164452.18</v>
      </c>
      <c r="P3009" s="8">
        <v>2794302.65</v>
      </c>
      <c r="Q3009" s="8">
        <v>20023.66</v>
      </c>
      <c r="R3009" s="8">
        <v>88484.55</v>
      </c>
      <c r="S3009" s="8">
        <v>31097250.02</v>
      </c>
      <c r="T3009" s="8">
        <v>6002422.7999999998</v>
      </c>
      <c r="U3009" s="8">
        <v>2882225.98</v>
      </c>
      <c r="V3009" s="8">
        <v>0</v>
      </c>
      <c r="W3009" s="8">
        <v>4335102.96</v>
      </c>
      <c r="X3009" s="8">
        <v>219714.6</v>
      </c>
      <c r="Y3009" s="8">
        <v>919.47</v>
      </c>
      <c r="Z3009" s="8">
        <v>9390.4500000000007</v>
      </c>
      <c r="AA3009" s="8">
        <v>2584272.6800000002</v>
      </c>
      <c r="AB3009" s="8">
        <v>5272205.3099999996</v>
      </c>
      <c r="AC3009" s="9">
        <f t="shared" si="276"/>
        <v>-2687932.6299999994</v>
      </c>
      <c r="AD3009" s="5" t="str">
        <f>$C3009&amp;" "&amp;VLOOKUP(C3009,Tegevusalad!$A$1:$B$89,2,FALSE)</f>
        <v>52 LAONDUS JA VEONDUST ABISTAVAD TEGEVUSALAD</v>
      </c>
      <c r="AE3009" s="6">
        <f t="shared" si="277"/>
        <v>63285719.920000002</v>
      </c>
      <c r="AF3009" s="6">
        <f t="shared" si="278"/>
        <v>76077093.950000003</v>
      </c>
      <c r="AG3009" s="6">
        <f t="shared" si="279"/>
        <v>216234802.48999998</v>
      </c>
      <c r="AH3009" s="6">
        <f t="shared" si="280"/>
        <v>110878830.85000001</v>
      </c>
      <c r="AI3009" s="6">
        <f t="shared" si="281"/>
        <v>216015087.88999999</v>
      </c>
    </row>
    <row r="3010" spans="1:35" s="2" customFormat="1">
      <c r="A3010" s="3">
        <v>2016</v>
      </c>
      <c r="B3010" s="3">
        <v>12</v>
      </c>
      <c r="C3010" s="4">
        <v>53</v>
      </c>
      <c r="D3010" s="8">
        <v>146</v>
      </c>
      <c r="E3010" s="8">
        <v>9149376.4600000009</v>
      </c>
      <c r="F3010" s="8">
        <v>474847.48</v>
      </c>
      <c r="G3010" s="8">
        <v>6007394.1900000004</v>
      </c>
      <c r="H3010" s="8">
        <v>1012826.68</v>
      </c>
      <c r="I3010" s="8">
        <v>9283.66</v>
      </c>
      <c r="J3010" s="8">
        <v>3307.87</v>
      </c>
      <c r="K3010" s="8">
        <v>0</v>
      </c>
      <c r="L3010" s="8">
        <v>1872611.54</v>
      </c>
      <c r="M3010" s="8">
        <v>0</v>
      </c>
      <c r="N3010" s="8">
        <v>1191049.6299999999</v>
      </c>
      <c r="O3010" s="8">
        <v>0</v>
      </c>
      <c r="P3010" s="8">
        <v>159817.74</v>
      </c>
      <c r="Q3010" s="8">
        <v>8089.73</v>
      </c>
      <c r="R3010" s="8">
        <v>3155.06</v>
      </c>
      <c r="S3010" s="8">
        <v>1380296.52</v>
      </c>
      <c r="T3010" s="8">
        <v>238993.08</v>
      </c>
      <c r="U3010" s="8">
        <v>219948.3</v>
      </c>
      <c r="V3010" s="8">
        <v>0</v>
      </c>
      <c r="W3010" s="8">
        <v>2441996.4</v>
      </c>
      <c r="X3010" s="8">
        <v>0</v>
      </c>
      <c r="Y3010" s="8">
        <v>0</v>
      </c>
      <c r="Z3010" s="8">
        <v>323168</v>
      </c>
      <c r="AA3010" s="8">
        <v>373022.63</v>
      </c>
      <c r="AB3010" s="8">
        <v>14628.72</v>
      </c>
      <c r="AC3010" s="9">
        <f t="shared" ref="AC3010:AC3073" si="282">AA3010-AB3010</f>
        <v>358393.91000000003</v>
      </c>
      <c r="AD3010" s="5" t="str">
        <f>$C3010&amp;" "&amp;VLOOKUP(C3010,Tegevusalad!$A$1:$B$89,2,FALSE)</f>
        <v>53 POSTI- JA KULLERITEENISTUS</v>
      </c>
      <c r="AE3010" s="6">
        <f t="shared" si="277"/>
        <v>8023979.120000001</v>
      </c>
      <c r="AF3010" s="6">
        <f t="shared" si="278"/>
        <v>4370778.63</v>
      </c>
      <c r="AG3010" s="6">
        <f t="shared" si="279"/>
        <v>14031373.310000002</v>
      </c>
      <c r="AH3010" s="6">
        <f t="shared" si="280"/>
        <v>5971023.4499999993</v>
      </c>
      <c r="AI3010" s="6">
        <f t="shared" si="281"/>
        <v>14031373.310000002</v>
      </c>
    </row>
    <row r="3011" spans="1:35" s="2" customFormat="1">
      <c r="A3011" s="3">
        <v>2016</v>
      </c>
      <c r="B3011" s="3">
        <v>12</v>
      </c>
      <c r="C3011" s="4">
        <v>55</v>
      </c>
      <c r="D3011" s="8">
        <v>761</v>
      </c>
      <c r="E3011" s="8">
        <v>11456754.140000001</v>
      </c>
      <c r="F3011" s="8">
        <v>13079630.439999999</v>
      </c>
      <c r="G3011" s="8">
        <v>900830.38</v>
      </c>
      <c r="H3011" s="8">
        <v>257101.84</v>
      </c>
      <c r="I3011" s="8">
        <v>153125.82999999999</v>
      </c>
      <c r="J3011" s="8">
        <v>546.58000000000004</v>
      </c>
      <c r="K3011" s="8">
        <v>546.58000000000004</v>
      </c>
      <c r="L3011" s="8">
        <v>3468517.68</v>
      </c>
      <c r="M3011" s="8">
        <v>0</v>
      </c>
      <c r="N3011" s="8">
        <v>3282128.83</v>
      </c>
      <c r="O3011" s="8">
        <v>3000.28</v>
      </c>
      <c r="P3011" s="8">
        <v>221598.53</v>
      </c>
      <c r="Q3011" s="8">
        <v>10925.83</v>
      </c>
      <c r="R3011" s="8">
        <v>8947.69</v>
      </c>
      <c r="S3011" s="8">
        <v>1557427.49</v>
      </c>
      <c r="T3011" s="8">
        <v>387992.65</v>
      </c>
      <c r="U3011" s="8">
        <v>150256.25</v>
      </c>
      <c r="V3011" s="8">
        <v>65000</v>
      </c>
      <c r="W3011" s="8">
        <v>1512203.39</v>
      </c>
      <c r="X3011" s="8">
        <v>1485.4</v>
      </c>
      <c r="Y3011" s="8">
        <v>13861.71</v>
      </c>
      <c r="Z3011" s="8">
        <v>21828.74</v>
      </c>
      <c r="AA3011" s="8">
        <v>665052.38</v>
      </c>
      <c r="AB3011" s="8">
        <v>486630.58</v>
      </c>
      <c r="AC3011" s="9">
        <f t="shared" si="282"/>
        <v>178421.8</v>
      </c>
      <c r="AD3011" s="5" t="str">
        <f>$C3011&amp;" "&amp;VLOOKUP(C3011,Tegevusalad!$A$1:$B$89,2,FALSE)</f>
        <v>55 MAJUTUS</v>
      </c>
      <c r="AE3011" s="6">
        <f t="shared" ref="AE3011:AE3074" si="283">(E3011+F3011+X3011)-(S3011+U3011)</f>
        <v>22830186.239999998</v>
      </c>
      <c r="AF3011" s="6">
        <f t="shared" ref="AF3011:AF3074" si="284">((N3011+R3011-O3011)/0.2)-S3011-(U3011-V3011)</f>
        <v>14797697.460000001</v>
      </c>
      <c r="AG3011" s="6">
        <f t="shared" ref="AG3011:AG3074" si="285">(E3011+F3011+G3011+X3011)-(S3011+U3011)</f>
        <v>23731016.619999997</v>
      </c>
      <c r="AH3011" s="6">
        <f t="shared" ref="AH3011:AH3074" si="286">(N3011+R3011)/0.2</f>
        <v>16455382.6</v>
      </c>
      <c r="AI3011" s="6">
        <f t="shared" ref="AI3011:AI3074" si="287">(E3011+F3011+G3011)-(S3011+U3011)</f>
        <v>23729531.219999999</v>
      </c>
    </row>
    <row r="3012" spans="1:35" s="2" customFormat="1">
      <c r="A3012" s="3">
        <v>2016</v>
      </c>
      <c r="B3012" s="3">
        <v>12</v>
      </c>
      <c r="C3012" s="4">
        <v>56</v>
      </c>
      <c r="D3012" s="8">
        <v>2074</v>
      </c>
      <c r="E3012" s="8">
        <v>54197390.380000003</v>
      </c>
      <c r="F3012" s="8">
        <v>530729.81999999995</v>
      </c>
      <c r="G3012" s="8">
        <v>2343081.63</v>
      </c>
      <c r="H3012" s="8">
        <v>1843545.56</v>
      </c>
      <c r="I3012" s="8">
        <v>1819211.4</v>
      </c>
      <c r="J3012" s="8">
        <v>43245.67</v>
      </c>
      <c r="K3012" s="8">
        <v>0</v>
      </c>
      <c r="L3012" s="8">
        <v>10887243.77</v>
      </c>
      <c r="M3012" s="8">
        <v>-14113.45</v>
      </c>
      <c r="N3012" s="8">
        <v>7199886.1900000004</v>
      </c>
      <c r="O3012" s="8">
        <v>1618.88</v>
      </c>
      <c r="P3012" s="8">
        <v>209347.63</v>
      </c>
      <c r="Q3012" s="8">
        <v>11760.76</v>
      </c>
      <c r="R3012" s="8">
        <v>16926.169999999998</v>
      </c>
      <c r="S3012" s="8">
        <v>3671658.08</v>
      </c>
      <c r="T3012" s="8">
        <v>3106074.55</v>
      </c>
      <c r="U3012" s="8">
        <v>143111.43</v>
      </c>
      <c r="V3012" s="8">
        <v>10</v>
      </c>
      <c r="W3012" s="8">
        <v>79853.69</v>
      </c>
      <c r="X3012" s="8">
        <v>463.2</v>
      </c>
      <c r="Y3012" s="8">
        <v>919.01</v>
      </c>
      <c r="Z3012" s="8">
        <v>0.06</v>
      </c>
      <c r="AA3012" s="8">
        <v>3878193.65</v>
      </c>
      <c r="AB3012" s="8">
        <v>204030.57</v>
      </c>
      <c r="AC3012" s="9">
        <f t="shared" si="282"/>
        <v>3674163.08</v>
      </c>
      <c r="AD3012" s="5" t="str">
        <f>$C3012&amp;" "&amp;VLOOKUP(C3012,Tegevusalad!$A$1:$B$89,2,FALSE)</f>
        <v>56 TOIDU JA JOOGI SERVEERIMINE</v>
      </c>
      <c r="AE3012" s="6">
        <f t="shared" si="283"/>
        <v>50913813.890000008</v>
      </c>
      <c r="AF3012" s="6">
        <f t="shared" si="284"/>
        <v>32261207.890000001</v>
      </c>
      <c r="AG3012" s="6">
        <f t="shared" si="285"/>
        <v>53256895.520000011</v>
      </c>
      <c r="AH3012" s="6">
        <f t="shared" si="286"/>
        <v>36084061.799999997</v>
      </c>
      <c r="AI3012" s="6">
        <f t="shared" si="287"/>
        <v>53256432.320000008</v>
      </c>
    </row>
    <row r="3013" spans="1:35" s="2" customFormat="1">
      <c r="A3013" s="3">
        <v>2016</v>
      </c>
      <c r="B3013" s="3">
        <v>12</v>
      </c>
      <c r="C3013" s="4">
        <v>58</v>
      </c>
      <c r="D3013" s="8">
        <v>399</v>
      </c>
      <c r="E3013" s="8">
        <v>6541771.7300000004</v>
      </c>
      <c r="F3013" s="8">
        <v>7768030.4199999999</v>
      </c>
      <c r="G3013" s="8">
        <v>2056407.41</v>
      </c>
      <c r="H3013" s="8">
        <v>1331304.32</v>
      </c>
      <c r="I3013" s="8">
        <v>106589.09</v>
      </c>
      <c r="J3013" s="8">
        <v>313717.7</v>
      </c>
      <c r="K3013" s="8">
        <v>0</v>
      </c>
      <c r="L3013" s="8">
        <v>2007477.05</v>
      </c>
      <c r="M3013" s="8">
        <v>0</v>
      </c>
      <c r="N3013" s="8">
        <v>1573170.32</v>
      </c>
      <c r="O3013" s="8">
        <v>9229.19</v>
      </c>
      <c r="P3013" s="8">
        <v>136106.94</v>
      </c>
      <c r="Q3013" s="8">
        <v>4462.07</v>
      </c>
      <c r="R3013" s="8">
        <v>6150.22</v>
      </c>
      <c r="S3013" s="8">
        <v>1010260.68</v>
      </c>
      <c r="T3013" s="8">
        <v>128668.34</v>
      </c>
      <c r="U3013" s="8">
        <v>278055.53999999998</v>
      </c>
      <c r="V3013" s="8">
        <v>0</v>
      </c>
      <c r="W3013" s="8">
        <v>23963.13</v>
      </c>
      <c r="X3013" s="8">
        <v>0</v>
      </c>
      <c r="Y3013" s="8">
        <v>402.22</v>
      </c>
      <c r="Z3013" s="8">
        <v>124.95</v>
      </c>
      <c r="AA3013" s="8">
        <v>535731.42000000004</v>
      </c>
      <c r="AB3013" s="8">
        <v>101147.44</v>
      </c>
      <c r="AC3013" s="9">
        <f t="shared" si="282"/>
        <v>434583.98000000004</v>
      </c>
      <c r="AD3013" s="5" t="str">
        <f>$C3013&amp;" "&amp;VLOOKUP(C3013,Tegevusalad!$A$1:$B$89,2,FALSE)</f>
        <v>58 KIRJASTAMINE</v>
      </c>
      <c r="AE3013" s="6">
        <f t="shared" si="283"/>
        <v>13021485.93</v>
      </c>
      <c r="AF3013" s="6">
        <f t="shared" si="284"/>
        <v>6562140.5300000003</v>
      </c>
      <c r="AG3013" s="6">
        <f t="shared" si="285"/>
        <v>15077893.34</v>
      </c>
      <c r="AH3013" s="6">
        <f t="shared" si="286"/>
        <v>7896602.7000000002</v>
      </c>
      <c r="AI3013" s="6">
        <f t="shared" si="287"/>
        <v>15077893.34</v>
      </c>
    </row>
    <row r="3014" spans="1:35" s="2" customFormat="1">
      <c r="A3014" s="3">
        <v>2016</v>
      </c>
      <c r="B3014" s="3">
        <v>12</v>
      </c>
      <c r="C3014" s="4">
        <v>59</v>
      </c>
      <c r="D3014" s="8">
        <v>518</v>
      </c>
      <c r="E3014" s="8">
        <v>8401081.6099999994</v>
      </c>
      <c r="F3014" s="8">
        <v>10011.530000000001</v>
      </c>
      <c r="G3014" s="8">
        <v>1279523.6000000001</v>
      </c>
      <c r="H3014" s="8">
        <v>788963.1</v>
      </c>
      <c r="I3014" s="8">
        <v>14444.47</v>
      </c>
      <c r="J3014" s="8">
        <v>1600.18</v>
      </c>
      <c r="K3014" s="8">
        <v>0</v>
      </c>
      <c r="L3014" s="8">
        <v>1681117.45</v>
      </c>
      <c r="M3014" s="8">
        <v>0</v>
      </c>
      <c r="N3014" s="8">
        <v>1011268.82</v>
      </c>
      <c r="O3014" s="8">
        <v>365.01</v>
      </c>
      <c r="P3014" s="8">
        <v>70643.8</v>
      </c>
      <c r="Q3014" s="8">
        <v>4553.58</v>
      </c>
      <c r="R3014" s="8">
        <v>11559.74</v>
      </c>
      <c r="S3014" s="8">
        <v>1258379.17</v>
      </c>
      <c r="T3014" s="8">
        <v>662687.13</v>
      </c>
      <c r="U3014" s="8">
        <v>185936.51</v>
      </c>
      <c r="V3014" s="8">
        <v>0</v>
      </c>
      <c r="W3014" s="8">
        <v>3020.17</v>
      </c>
      <c r="X3014" s="8">
        <v>0</v>
      </c>
      <c r="Y3014" s="8">
        <v>40097.46</v>
      </c>
      <c r="Z3014" s="8">
        <v>0</v>
      </c>
      <c r="AA3014" s="8">
        <v>852614.06</v>
      </c>
      <c r="AB3014" s="8">
        <v>142667.97</v>
      </c>
      <c r="AC3014" s="9">
        <f t="shared" si="282"/>
        <v>709946.09000000008</v>
      </c>
      <c r="AD3014" s="5" t="str">
        <f>$C3014&amp;" "&amp;VLOOKUP(C3014,Tegevusalad!$A$1:$B$89,2,FALSE)</f>
        <v>59 KINOFILMIDE, VIDEOTE JA TELESAADETE TOOTMINE; HELISALVESTISTE JA MUUSIKA KIRJASTAMINE</v>
      </c>
      <c r="AE3014" s="6">
        <f t="shared" si="283"/>
        <v>6966777.459999999</v>
      </c>
      <c r="AF3014" s="6">
        <f t="shared" si="284"/>
        <v>3668002.0699999994</v>
      </c>
      <c r="AG3014" s="6">
        <f t="shared" si="285"/>
        <v>8246301.0599999987</v>
      </c>
      <c r="AH3014" s="6">
        <f t="shared" si="286"/>
        <v>5114142.8</v>
      </c>
      <c r="AI3014" s="6">
        <f t="shared" si="287"/>
        <v>8246301.0599999987</v>
      </c>
    </row>
    <row r="3015" spans="1:35" s="2" customFormat="1">
      <c r="A3015" s="3">
        <v>2016</v>
      </c>
      <c r="B3015" s="3">
        <v>12</v>
      </c>
      <c r="C3015" s="4">
        <v>60</v>
      </c>
      <c r="D3015" s="8">
        <v>40</v>
      </c>
      <c r="E3015" s="8">
        <v>776487.1</v>
      </c>
      <c r="F3015" s="8">
        <v>27.52</v>
      </c>
      <c r="G3015" s="8">
        <v>67307.72</v>
      </c>
      <c r="H3015" s="8">
        <v>67307.72</v>
      </c>
      <c r="I3015" s="8">
        <v>0</v>
      </c>
      <c r="J3015" s="8">
        <v>0</v>
      </c>
      <c r="K3015" s="8">
        <v>0</v>
      </c>
      <c r="L3015" s="8">
        <v>155299.91</v>
      </c>
      <c r="M3015" s="8">
        <v>0</v>
      </c>
      <c r="N3015" s="8">
        <v>104167.66</v>
      </c>
      <c r="O3015" s="8">
        <v>28.8</v>
      </c>
      <c r="P3015" s="8">
        <v>1792</v>
      </c>
      <c r="Q3015" s="8">
        <v>285.83</v>
      </c>
      <c r="R3015" s="8">
        <v>1257.8800000000001</v>
      </c>
      <c r="S3015" s="8">
        <v>22912.91</v>
      </c>
      <c r="T3015" s="8">
        <v>733.89</v>
      </c>
      <c r="U3015" s="8">
        <v>4397.8500000000004</v>
      </c>
      <c r="V3015" s="8">
        <v>0</v>
      </c>
      <c r="W3015" s="8">
        <v>1447.95</v>
      </c>
      <c r="X3015" s="8">
        <v>0</v>
      </c>
      <c r="Y3015" s="8">
        <v>0</v>
      </c>
      <c r="Z3015" s="8">
        <v>0</v>
      </c>
      <c r="AA3015" s="8">
        <v>68927.740000000005</v>
      </c>
      <c r="AB3015" s="8">
        <v>17795.490000000002</v>
      </c>
      <c r="AC3015" s="9">
        <f t="shared" si="282"/>
        <v>51132.25</v>
      </c>
      <c r="AD3015" s="5" t="str">
        <f>$C3015&amp;" "&amp;VLOOKUP(C3015,Tegevusalad!$A$1:$B$89,2,FALSE)</f>
        <v>60 PROGRAMMID JA RINGHÄÄLING</v>
      </c>
      <c r="AE3015" s="6">
        <f t="shared" si="283"/>
        <v>749203.86</v>
      </c>
      <c r="AF3015" s="6">
        <f t="shared" si="284"/>
        <v>499672.94</v>
      </c>
      <c r="AG3015" s="6">
        <f t="shared" si="285"/>
        <v>816511.58</v>
      </c>
      <c r="AH3015" s="6">
        <f t="shared" si="286"/>
        <v>527127.69999999995</v>
      </c>
      <c r="AI3015" s="6">
        <f t="shared" si="287"/>
        <v>816511.58</v>
      </c>
    </row>
    <row r="3016" spans="1:35" s="2" customFormat="1">
      <c r="A3016" s="3">
        <v>2016</v>
      </c>
      <c r="B3016" s="3">
        <v>12</v>
      </c>
      <c r="C3016" s="4">
        <v>61</v>
      </c>
      <c r="D3016" s="8">
        <v>205</v>
      </c>
      <c r="E3016" s="8">
        <v>82285932.909999996</v>
      </c>
      <c r="F3016" s="8">
        <v>117.43</v>
      </c>
      <c r="G3016" s="8">
        <v>26150570.030000001</v>
      </c>
      <c r="H3016" s="8">
        <v>19807607.899999999</v>
      </c>
      <c r="I3016" s="8">
        <v>225806.41</v>
      </c>
      <c r="J3016" s="8">
        <v>72878.62</v>
      </c>
      <c r="K3016" s="8">
        <v>68537.399999999994</v>
      </c>
      <c r="L3016" s="8">
        <v>16457197.18</v>
      </c>
      <c r="M3016" s="8">
        <v>5584.89</v>
      </c>
      <c r="N3016" s="8">
        <v>11148166.73</v>
      </c>
      <c r="O3016" s="8">
        <v>101769.46</v>
      </c>
      <c r="P3016" s="8">
        <v>929525.99</v>
      </c>
      <c r="Q3016" s="8">
        <v>2664.37</v>
      </c>
      <c r="R3016" s="8">
        <v>9812.0300000000007</v>
      </c>
      <c r="S3016" s="8">
        <v>24736215.469999999</v>
      </c>
      <c r="T3016" s="8">
        <v>7157354.79</v>
      </c>
      <c r="U3016" s="8">
        <v>5225637.66</v>
      </c>
      <c r="V3016" s="8">
        <v>790</v>
      </c>
      <c r="W3016" s="8">
        <v>3724472.61</v>
      </c>
      <c r="X3016" s="8">
        <v>329.8</v>
      </c>
      <c r="Y3016" s="8">
        <v>143345.20000000001</v>
      </c>
      <c r="Z3016" s="8">
        <v>3124.11</v>
      </c>
      <c r="AA3016" s="8">
        <v>6203678.0599999996</v>
      </c>
      <c r="AB3016" s="8">
        <v>748841.63</v>
      </c>
      <c r="AC3016" s="9">
        <f t="shared" si="282"/>
        <v>5454836.4299999997</v>
      </c>
      <c r="AD3016" s="5" t="str">
        <f>$C3016&amp;" "&amp;VLOOKUP(C3016,Tegevusalad!$A$1:$B$89,2,FALSE)</f>
        <v>61 TELEKOMMUNIKATSIOON</v>
      </c>
      <c r="AE3016" s="6">
        <f t="shared" si="283"/>
        <v>52324527.010000005</v>
      </c>
      <c r="AF3016" s="6">
        <f t="shared" si="284"/>
        <v>25319983.369999994</v>
      </c>
      <c r="AG3016" s="6">
        <f t="shared" si="285"/>
        <v>78475097.040000007</v>
      </c>
      <c r="AH3016" s="6">
        <f t="shared" si="286"/>
        <v>55789893.799999997</v>
      </c>
      <c r="AI3016" s="6">
        <f t="shared" si="287"/>
        <v>78474767.24000001</v>
      </c>
    </row>
    <row r="3017" spans="1:35" s="2" customFormat="1">
      <c r="A3017" s="3">
        <v>2016</v>
      </c>
      <c r="B3017" s="3">
        <v>12</v>
      </c>
      <c r="C3017" s="4">
        <v>62</v>
      </c>
      <c r="D3017" s="8">
        <v>3009</v>
      </c>
      <c r="E3017" s="8">
        <v>65113794.840000004</v>
      </c>
      <c r="F3017" s="8">
        <v>7593.27</v>
      </c>
      <c r="G3017" s="8">
        <v>53164217.350000001</v>
      </c>
      <c r="H3017" s="8">
        <v>25147163.460000001</v>
      </c>
      <c r="I3017" s="8">
        <v>1244684.6299999999</v>
      </c>
      <c r="J3017" s="8">
        <v>1511057.17</v>
      </c>
      <c r="K3017" s="8">
        <v>0</v>
      </c>
      <c r="L3017" s="8">
        <v>13023442.32</v>
      </c>
      <c r="M3017" s="8">
        <v>0</v>
      </c>
      <c r="N3017" s="8">
        <v>8164894.2000000002</v>
      </c>
      <c r="O3017" s="8">
        <v>35704.86</v>
      </c>
      <c r="P3017" s="8">
        <v>414908.19</v>
      </c>
      <c r="Q3017" s="8">
        <v>41301.300000000003</v>
      </c>
      <c r="R3017" s="8">
        <v>60707.15</v>
      </c>
      <c r="S3017" s="8">
        <v>12516789.1</v>
      </c>
      <c r="T3017" s="8">
        <v>3660248.31</v>
      </c>
      <c r="U3017" s="8">
        <v>4858039.9400000004</v>
      </c>
      <c r="V3017" s="8">
        <v>100</v>
      </c>
      <c r="W3017" s="8">
        <v>2182604.94</v>
      </c>
      <c r="X3017" s="8">
        <v>0</v>
      </c>
      <c r="Y3017" s="8">
        <v>8372.44</v>
      </c>
      <c r="Z3017" s="8">
        <v>5997.41</v>
      </c>
      <c r="AA3017" s="8">
        <v>6527869.7999999998</v>
      </c>
      <c r="AB3017" s="8">
        <v>1666946.65</v>
      </c>
      <c r="AC3017" s="9">
        <f t="shared" si="282"/>
        <v>4860923.1500000004</v>
      </c>
      <c r="AD3017" s="5" t="str">
        <f>$C3017&amp;" "&amp;VLOOKUP(C3017,Tegevusalad!$A$1:$B$89,2,FALSE)</f>
        <v>62 PROGRAMMEERIMINE, KONSULTATSIOONID JMS TEGEVUSED</v>
      </c>
      <c r="AE3017" s="6">
        <f t="shared" si="283"/>
        <v>47746559.070000008</v>
      </c>
      <c r="AF3017" s="6">
        <f t="shared" si="284"/>
        <v>23574753.409999993</v>
      </c>
      <c r="AG3017" s="6">
        <f t="shared" si="285"/>
        <v>100910776.42000002</v>
      </c>
      <c r="AH3017" s="6">
        <f t="shared" si="286"/>
        <v>41128006.75</v>
      </c>
      <c r="AI3017" s="6">
        <f t="shared" si="287"/>
        <v>100910776.42000002</v>
      </c>
    </row>
    <row r="3018" spans="1:35" s="2" customFormat="1">
      <c r="A3018" s="3">
        <v>2016</v>
      </c>
      <c r="B3018" s="3">
        <v>12</v>
      </c>
      <c r="C3018" s="4">
        <v>63</v>
      </c>
      <c r="D3018" s="8">
        <v>705</v>
      </c>
      <c r="E3018" s="8">
        <v>10087345.59</v>
      </c>
      <c r="F3018" s="8">
        <v>37004</v>
      </c>
      <c r="G3018" s="8">
        <v>11436241.99</v>
      </c>
      <c r="H3018" s="8">
        <v>4207601.95</v>
      </c>
      <c r="I3018" s="8">
        <v>148475.85</v>
      </c>
      <c r="J3018" s="8">
        <v>1069.1600000000001</v>
      </c>
      <c r="K3018" s="8">
        <v>0</v>
      </c>
      <c r="L3018" s="8">
        <v>2020799.48</v>
      </c>
      <c r="M3018" s="8">
        <v>0</v>
      </c>
      <c r="N3018" s="8">
        <v>1530995.42</v>
      </c>
      <c r="O3018" s="8">
        <v>5970.6</v>
      </c>
      <c r="P3018" s="8">
        <v>59702.01</v>
      </c>
      <c r="Q3018" s="8">
        <v>2535.81</v>
      </c>
      <c r="R3018" s="8">
        <v>7676.84</v>
      </c>
      <c r="S3018" s="8">
        <v>3047622.02</v>
      </c>
      <c r="T3018" s="8">
        <v>343799.39</v>
      </c>
      <c r="U3018" s="8">
        <v>1817195.8</v>
      </c>
      <c r="V3018" s="8">
        <v>0</v>
      </c>
      <c r="W3018" s="8">
        <v>7519170.2300000004</v>
      </c>
      <c r="X3018" s="8">
        <v>0</v>
      </c>
      <c r="Y3018" s="8">
        <v>31.53</v>
      </c>
      <c r="Z3018" s="8">
        <v>0.14000000000000001</v>
      </c>
      <c r="AA3018" s="8">
        <v>697017.33</v>
      </c>
      <c r="AB3018" s="8">
        <v>207181.88</v>
      </c>
      <c r="AC3018" s="9">
        <f t="shared" si="282"/>
        <v>489835.44999999995</v>
      </c>
      <c r="AD3018" s="5" t="str">
        <f>$C3018&amp;" "&amp;VLOOKUP(C3018,Tegevusalad!$A$1:$B$89,2,FALSE)</f>
        <v>63 INFOALANE TEGEVUS</v>
      </c>
      <c r="AE3018" s="6">
        <f t="shared" si="283"/>
        <v>5259531.7699999996</v>
      </c>
      <c r="AF3018" s="6">
        <f t="shared" si="284"/>
        <v>2798690.4799999995</v>
      </c>
      <c r="AG3018" s="6">
        <f t="shared" si="285"/>
        <v>16695773.759999998</v>
      </c>
      <c r="AH3018" s="6">
        <f t="shared" si="286"/>
        <v>7693361.2999999998</v>
      </c>
      <c r="AI3018" s="6">
        <f t="shared" si="287"/>
        <v>16695773.759999998</v>
      </c>
    </row>
    <row r="3019" spans="1:35" s="2" customFormat="1">
      <c r="A3019" s="3">
        <v>2016</v>
      </c>
      <c r="B3019" s="3">
        <v>12</v>
      </c>
      <c r="C3019" s="4">
        <v>64</v>
      </c>
      <c r="D3019" s="8">
        <v>472</v>
      </c>
      <c r="E3019" s="8">
        <v>127237324.25</v>
      </c>
      <c r="F3019" s="8">
        <v>4672.8900000000003</v>
      </c>
      <c r="G3019" s="8">
        <v>4933304.9800000004</v>
      </c>
      <c r="H3019" s="8">
        <v>4143277.48</v>
      </c>
      <c r="I3019" s="8">
        <v>341926.45</v>
      </c>
      <c r="J3019" s="8">
        <v>47638.33</v>
      </c>
      <c r="K3019" s="8">
        <v>0</v>
      </c>
      <c r="L3019" s="8">
        <v>25447885.43</v>
      </c>
      <c r="M3019" s="8">
        <v>0</v>
      </c>
      <c r="N3019" s="8">
        <v>23515274.949999999</v>
      </c>
      <c r="O3019" s="8">
        <v>4066.44</v>
      </c>
      <c r="P3019" s="8">
        <v>460582.63</v>
      </c>
      <c r="Q3019" s="8">
        <v>18348.349999999999</v>
      </c>
      <c r="R3019" s="8">
        <v>14384.38</v>
      </c>
      <c r="S3019" s="8">
        <v>14184730.91</v>
      </c>
      <c r="T3019" s="8">
        <v>9358772.8300000001</v>
      </c>
      <c r="U3019" s="8">
        <v>237191.21</v>
      </c>
      <c r="V3019" s="8">
        <v>280.22000000000003</v>
      </c>
      <c r="W3019" s="8">
        <v>88527493.010000005</v>
      </c>
      <c r="X3019" s="8">
        <v>272.5</v>
      </c>
      <c r="Y3019" s="8">
        <v>64035.87</v>
      </c>
      <c r="Z3019" s="8">
        <v>1491405.48</v>
      </c>
      <c r="AA3019" s="8">
        <v>2990712.06</v>
      </c>
      <c r="AB3019" s="8">
        <v>2485471.2000000002</v>
      </c>
      <c r="AC3019" s="9">
        <f t="shared" si="282"/>
        <v>505240.85999999987</v>
      </c>
      <c r="AD3019" s="5" t="str">
        <f>$C3019&amp;" "&amp;VLOOKUP(C3019,Tegevusalad!$A$1:$B$89,2,FALSE)</f>
        <v>64 FINANTSTEENUSTE OSUTAMINE, V.A KINDLUSTUS JA PENSIONIFONDID</v>
      </c>
      <c r="AE3019" s="6">
        <f t="shared" si="283"/>
        <v>112820347.52</v>
      </c>
      <c r="AF3019" s="6">
        <f t="shared" si="284"/>
        <v>103206322.54999998</v>
      </c>
      <c r="AG3019" s="6">
        <f t="shared" si="285"/>
        <v>117753652.5</v>
      </c>
      <c r="AH3019" s="6">
        <f t="shared" si="286"/>
        <v>117648296.64999999</v>
      </c>
      <c r="AI3019" s="6">
        <f t="shared" si="287"/>
        <v>117753380</v>
      </c>
    </row>
    <row r="3020" spans="1:35" s="2" customFormat="1">
      <c r="A3020" s="3">
        <v>2016</v>
      </c>
      <c r="B3020" s="3">
        <v>12</v>
      </c>
      <c r="C3020" s="4">
        <v>65</v>
      </c>
      <c r="D3020" s="8">
        <v>17</v>
      </c>
      <c r="E3020" s="8">
        <v>1214172.83</v>
      </c>
      <c r="F3020" s="8">
        <v>0</v>
      </c>
      <c r="G3020" s="8">
        <v>17166.490000000002</v>
      </c>
      <c r="H3020" s="8">
        <v>17166.490000000002</v>
      </c>
      <c r="I3020" s="8">
        <v>0</v>
      </c>
      <c r="J3020" s="8">
        <v>0</v>
      </c>
      <c r="K3020" s="8">
        <v>0</v>
      </c>
      <c r="L3020" s="8">
        <v>242834.57</v>
      </c>
      <c r="M3020" s="8">
        <v>0</v>
      </c>
      <c r="N3020" s="8">
        <v>25702.28</v>
      </c>
      <c r="O3020" s="8">
        <v>0</v>
      </c>
      <c r="P3020" s="8">
        <v>0</v>
      </c>
      <c r="Q3020" s="8">
        <v>0</v>
      </c>
      <c r="R3020" s="8">
        <v>0</v>
      </c>
      <c r="S3020" s="8">
        <v>986266.58</v>
      </c>
      <c r="T3020" s="8">
        <v>22644.799999999999</v>
      </c>
      <c r="U3020" s="8">
        <v>25629.41</v>
      </c>
      <c r="V3020" s="8">
        <v>0</v>
      </c>
      <c r="W3020" s="8">
        <v>31413072.399999999</v>
      </c>
      <c r="X3020" s="8">
        <v>0</v>
      </c>
      <c r="Y3020" s="8">
        <v>0</v>
      </c>
      <c r="Z3020" s="8">
        <v>0</v>
      </c>
      <c r="AA3020" s="8">
        <v>217132.29</v>
      </c>
      <c r="AB3020" s="8">
        <v>0</v>
      </c>
      <c r="AC3020" s="9">
        <f t="shared" si="282"/>
        <v>217132.29</v>
      </c>
      <c r="AD3020" s="5" t="str">
        <f>$C3020&amp;" "&amp;VLOOKUP(C3020,Tegevusalad!$A$1:$B$89,2,FALSE)</f>
        <v>65 KINDLUSTUS, EDASIKINDLUSTUS JA PENSIONIFONDID, V.A KOHUSTUSLIK SOTSIAALKINDLUSTUS</v>
      </c>
      <c r="AE3020" s="6">
        <f t="shared" si="283"/>
        <v>202276.84000000008</v>
      </c>
      <c r="AF3020" s="6">
        <f t="shared" si="284"/>
        <v>-883384.59</v>
      </c>
      <c r="AG3020" s="6">
        <f t="shared" si="285"/>
        <v>219443.33000000007</v>
      </c>
      <c r="AH3020" s="6">
        <f t="shared" si="286"/>
        <v>128511.4</v>
      </c>
      <c r="AI3020" s="6">
        <f t="shared" si="287"/>
        <v>219443.33000000007</v>
      </c>
    </row>
    <row r="3021" spans="1:35" s="2" customFormat="1">
      <c r="A3021" s="3">
        <v>2016</v>
      </c>
      <c r="B3021" s="3">
        <v>12</v>
      </c>
      <c r="C3021" s="4">
        <v>66</v>
      </c>
      <c r="D3021" s="8">
        <v>336</v>
      </c>
      <c r="E3021" s="8">
        <v>3968352.69</v>
      </c>
      <c r="F3021" s="8">
        <v>498.24</v>
      </c>
      <c r="G3021" s="8">
        <v>3249109.64</v>
      </c>
      <c r="H3021" s="8">
        <v>2051542.71</v>
      </c>
      <c r="I3021" s="8">
        <v>483157.21</v>
      </c>
      <c r="J3021" s="8">
        <v>0</v>
      </c>
      <c r="K3021" s="8">
        <v>0</v>
      </c>
      <c r="L3021" s="8">
        <v>793715.37</v>
      </c>
      <c r="M3021" s="8">
        <v>0</v>
      </c>
      <c r="N3021" s="8">
        <v>495349.56</v>
      </c>
      <c r="O3021" s="8">
        <v>48607.27</v>
      </c>
      <c r="P3021" s="8">
        <v>36034.980000000003</v>
      </c>
      <c r="Q3021" s="8">
        <v>1942.55</v>
      </c>
      <c r="R3021" s="8">
        <v>12881.34</v>
      </c>
      <c r="S3021" s="8">
        <v>1300280.97</v>
      </c>
      <c r="T3021" s="8">
        <v>184117.51</v>
      </c>
      <c r="U3021" s="8">
        <v>259111.14</v>
      </c>
      <c r="V3021" s="8">
        <v>0</v>
      </c>
      <c r="W3021" s="8">
        <v>12894569.82</v>
      </c>
      <c r="X3021" s="8">
        <v>0</v>
      </c>
      <c r="Y3021" s="8">
        <v>315272.28000000003</v>
      </c>
      <c r="Z3021" s="8">
        <v>6485.65</v>
      </c>
      <c r="AA3021" s="8">
        <v>718937.93</v>
      </c>
      <c r="AB3021" s="8">
        <v>111785.49</v>
      </c>
      <c r="AC3021" s="9">
        <f t="shared" si="282"/>
        <v>607152.44000000006</v>
      </c>
      <c r="AD3021" s="5" t="str">
        <f>$C3021&amp;" "&amp;VLOOKUP(C3021,Tegevusalad!$A$1:$B$89,2,FALSE)</f>
        <v>66 FINANTSTEENUSTE JA KINDLUSTUSTEGEVUSE ABITEGEVUSALAD</v>
      </c>
      <c r="AE3021" s="6">
        <f t="shared" si="283"/>
        <v>2409458.8200000003</v>
      </c>
      <c r="AF3021" s="6">
        <f t="shared" si="284"/>
        <v>738726.03999999992</v>
      </c>
      <c r="AG3021" s="6">
        <f t="shared" si="285"/>
        <v>5658568.4600000009</v>
      </c>
      <c r="AH3021" s="6">
        <f t="shared" si="286"/>
        <v>2541154.5</v>
      </c>
      <c r="AI3021" s="6">
        <f t="shared" si="287"/>
        <v>5658568.4600000009</v>
      </c>
    </row>
    <row r="3022" spans="1:35" s="2" customFormat="1">
      <c r="A3022" s="3">
        <v>2016</v>
      </c>
      <c r="B3022" s="3">
        <v>12</v>
      </c>
      <c r="C3022" s="4">
        <v>68</v>
      </c>
      <c r="D3022" s="8">
        <v>6306</v>
      </c>
      <c r="E3022" s="8">
        <v>219392866.75</v>
      </c>
      <c r="F3022" s="8">
        <v>447388.17</v>
      </c>
      <c r="G3022" s="8">
        <v>11350242.74</v>
      </c>
      <c r="H3022" s="8">
        <v>4920986.92</v>
      </c>
      <c r="I3022" s="8">
        <v>2843276.36</v>
      </c>
      <c r="J3022" s="8">
        <v>2523066.42</v>
      </c>
      <c r="K3022" s="8">
        <v>55.28</v>
      </c>
      <c r="L3022" s="8">
        <v>43918838.310000002</v>
      </c>
      <c r="M3022" s="8">
        <v>6725.47</v>
      </c>
      <c r="N3022" s="8">
        <v>38285536.770000003</v>
      </c>
      <c r="O3022" s="8">
        <v>287807.01</v>
      </c>
      <c r="P3022" s="8">
        <v>8469705.2400000002</v>
      </c>
      <c r="Q3022" s="8">
        <v>73143.61</v>
      </c>
      <c r="R3022" s="8">
        <v>86126.02</v>
      </c>
      <c r="S3022" s="8">
        <v>8339544.3499999996</v>
      </c>
      <c r="T3022" s="8">
        <v>4797371.59</v>
      </c>
      <c r="U3022" s="8">
        <v>10198972.539999999</v>
      </c>
      <c r="V3022" s="8">
        <v>10188993.73</v>
      </c>
      <c r="W3022" s="8">
        <v>23700420.219999999</v>
      </c>
      <c r="X3022" s="8">
        <v>36157285.369999997</v>
      </c>
      <c r="Y3022" s="8">
        <v>1443215.72</v>
      </c>
      <c r="Z3022" s="8">
        <v>120309.52</v>
      </c>
      <c r="AA3022" s="8">
        <v>20681431.280000001</v>
      </c>
      <c r="AB3022" s="8">
        <v>13718498.08</v>
      </c>
      <c r="AC3022" s="9">
        <f t="shared" si="282"/>
        <v>6962933.2000000011</v>
      </c>
      <c r="AD3022" s="5" t="str">
        <f>$C3022&amp;" "&amp;VLOOKUP(C3022,Tegevusalad!$A$1:$B$89,2,FALSE)</f>
        <v>68 KINNISVARAALANE TEGEVUS</v>
      </c>
      <c r="AE3022" s="6">
        <f t="shared" si="283"/>
        <v>237459023.39999998</v>
      </c>
      <c r="AF3022" s="6">
        <f t="shared" si="284"/>
        <v>182069755.74000004</v>
      </c>
      <c r="AG3022" s="6">
        <f t="shared" si="285"/>
        <v>248809266.13999999</v>
      </c>
      <c r="AH3022" s="6">
        <f t="shared" si="286"/>
        <v>191858313.95000002</v>
      </c>
      <c r="AI3022" s="6">
        <f t="shared" si="287"/>
        <v>212651980.76999998</v>
      </c>
    </row>
    <row r="3023" spans="1:35" s="2" customFormat="1">
      <c r="A3023" s="3">
        <v>2016</v>
      </c>
      <c r="B3023" s="3">
        <v>12</v>
      </c>
      <c r="C3023" s="4">
        <v>69</v>
      </c>
      <c r="D3023" s="8">
        <v>3078</v>
      </c>
      <c r="E3023" s="8">
        <v>24935385.829999998</v>
      </c>
      <c r="F3023" s="8">
        <v>28060.82</v>
      </c>
      <c r="G3023" s="8">
        <v>7657236.9100000001</v>
      </c>
      <c r="H3023" s="8">
        <v>5908402.6299999999</v>
      </c>
      <c r="I3023" s="8">
        <v>21074.23</v>
      </c>
      <c r="J3023" s="8">
        <v>10062.83</v>
      </c>
      <c r="K3023" s="8">
        <v>0</v>
      </c>
      <c r="L3023" s="8">
        <v>4989602.84</v>
      </c>
      <c r="M3023" s="8">
        <v>1538.76</v>
      </c>
      <c r="N3023" s="8">
        <v>1984347.83</v>
      </c>
      <c r="O3023" s="8">
        <v>6229.85</v>
      </c>
      <c r="P3023" s="8">
        <v>294841.77</v>
      </c>
      <c r="Q3023" s="8">
        <v>28754.54</v>
      </c>
      <c r="R3023" s="8">
        <v>57954.25</v>
      </c>
      <c r="S3023" s="8">
        <v>1876711.56</v>
      </c>
      <c r="T3023" s="8">
        <v>275759.25</v>
      </c>
      <c r="U3023" s="8">
        <v>144317.70000000001</v>
      </c>
      <c r="V3023" s="8">
        <v>75000</v>
      </c>
      <c r="W3023" s="8">
        <v>1033826.9</v>
      </c>
      <c r="X3023" s="8">
        <v>0</v>
      </c>
      <c r="Y3023" s="8">
        <v>7181.25</v>
      </c>
      <c r="Z3023" s="8">
        <v>3498.42</v>
      </c>
      <c r="AA3023" s="8">
        <v>3363068.51</v>
      </c>
      <c r="AB3023" s="8">
        <v>352591.91</v>
      </c>
      <c r="AC3023" s="9">
        <f t="shared" si="282"/>
        <v>3010476.5999999996</v>
      </c>
      <c r="AD3023" s="5" t="str">
        <f>$C3023&amp;" "&amp;VLOOKUP(C3023,Tegevusalad!$A$1:$B$89,2,FALSE)</f>
        <v>69 JURIIDILISED TOIMINGUD JA ARVEPIDAMINE</v>
      </c>
      <c r="AE3023" s="6">
        <f t="shared" si="283"/>
        <v>22942417.389999997</v>
      </c>
      <c r="AF3023" s="6">
        <f t="shared" si="284"/>
        <v>8234331.8899999978</v>
      </c>
      <c r="AG3023" s="6">
        <f t="shared" si="285"/>
        <v>30599654.299999997</v>
      </c>
      <c r="AH3023" s="6">
        <f t="shared" si="286"/>
        <v>10211510.4</v>
      </c>
      <c r="AI3023" s="6">
        <f t="shared" si="287"/>
        <v>30599654.299999997</v>
      </c>
    </row>
    <row r="3024" spans="1:35" s="2" customFormat="1">
      <c r="A3024" s="3">
        <v>2016</v>
      </c>
      <c r="B3024" s="3">
        <v>12</v>
      </c>
      <c r="C3024" s="4">
        <v>70</v>
      </c>
      <c r="D3024" s="8">
        <v>2909</v>
      </c>
      <c r="E3024" s="8">
        <v>45016956.5</v>
      </c>
      <c r="F3024" s="8">
        <v>34391.42</v>
      </c>
      <c r="G3024" s="8">
        <v>36172573.490000002</v>
      </c>
      <c r="H3024" s="8">
        <v>25609785.920000002</v>
      </c>
      <c r="I3024" s="8">
        <v>8090626.4500000002</v>
      </c>
      <c r="J3024" s="8">
        <v>3429928.57</v>
      </c>
      <c r="K3024" s="8">
        <v>0</v>
      </c>
      <c r="L3024" s="8">
        <v>9006486.5299999993</v>
      </c>
      <c r="M3024" s="8">
        <v>0</v>
      </c>
      <c r="N3024" s="8">
        <v>7667595.8399999999</v>
      </c>
      <c r="O3024" s="8">
        <v>55619.46</v>
      </c>
      <c r="P3024" s="8">
        <v>849636.95</v>
      </c>
      <c r="Q3024" s="8">
        <v>43996.63</v>
      </c>
      <c r="R3024" s="8">
        <v>75032.02</v>
      </c>
      <c r="S3024" s="8">
        <v>11941027.109999999</v>
      </c>
      <c r="T3024" s="8">
        <v>1932187.94</v>
      </c>
      <c r="U3024" s="8">
        <v>1587771.74</v>
      </c>
      <c r="V3024" s="8">
        <v>1400374.62</v>
      </c>
      <c r="W3024" s="8">
        <v>4972192.99</v>
      </c>
      <c r="X3024" s="8">
        <v>388849.43</v>
      </c>
      <c r="Y3024" s="8">
        <v>41911.949999999997</v>
      </c>
      <c r="Z3024" s="8">
        <v>5884.42</v>
      </c>
      <c r="AA3024" s="8">
        <v>3492474.56</v>
      </c>
      <c r="AB3024" s="8">
        <v>2117556.34</v>
      </c>
      <c r="AC3024" s="9">
        <f t="shared" si="282"/>
        <v>1374918.2200000002</v>
      </c>
      <c r="AD3024" s="5" t="str">
        <f>$C3024&amp;" "&amp;VLOOKUP(C3024,Tegevusalad!$A$1:$B$89,2,FALSE)</f>
        <v>70 PEAKONTORITE TEGEVUS; JUHTIMISALANE NÕUSTAMINE</v>
      </c>
      <c r="AE3024" s="6">
        <f t="shared" si="283"/>
        <v>31911398.5</v>
      </c>
      <c r="AF3024" s="6">
        <f t="shared" si="284"/>
        <v>26306617.769999992</v>
      </c>
      <c r="AG3024" s="6">
        <f t="shared" si="285"/>
        <v>68083971.99000001</v>
      </c>
      <c r="AH3024" s="6">
        <f t="shared" si="286"/>
        <v>38713139.299999997</v>
      </c>
      <c r="AI3024" s="6">
        <f t="shared" si="287"/>
        <v>67695122.560000002</v>
      </c>
    </row>
    <row r="3025" spans="1:35" s="2" customFormat="1">
      <c r="A3025" s="3">
        <v>2016</v>
      </c>
      <c r="B3025" s="3">
        <v>12</v>
      </c>
      <c r="C3025" s="4">
        <v>71</v>
      </c>
      <c r="D3025" s="8">
        <v>2050</v>
      </c>
      <c r="E3025" s="8">
        <v>33709210.439999998</v>
      </c>
      <c r="F3025" s="8">
        <v>9843.77</v>
      </c>
      <c r="G3025" s="8">
        <v>6839311.6399999997</v>
      </c>
      <c r="H3025" s="8">
        <v>4002681.25</v>
      </c>
      <c r="I3025" s="8">
        <v>1534939.58</v>
      </c>
      <c r="J3025" s="8">
        <v>264348.71999999997</v>
      </c>
      <c r="K3025" s="8">
        <v>0</v>
      </c>
      <c r="L3025" s="8">
        <v>6742728.1799999997</v>
      </c>
      <c r="M3025" s="8">
        <v>0</v>
      </c>
      <c r="N3025" s="8">
        <v>3619522.75</v>
      </c>
      <c r="O3025" s="8">
        <v>28334.47</v>
      </c>
      <c r="P3025" s="8">
        <v>261245.39</v>
      </c>
      <c r="Q3025" s="8">
        <v>44947.12</v>
      </c>
      <c r="R3025" s="8">
        <v>49426.720000000001</v>
      </c>
      <c r="S3025" s="8">
        <v>3767381.5</v>
      </c>
      <c r="T3025" s="8">
        <v>2553102.27</v>
      </c>
      <c r="U3025" s="8">
        <v>391768.45</v>
      </c>
      <c r="V3025" s="8">
        <v>0</v>
      </c>
      <c r="W3025" s="8">
        <v>71536.149999999994</v>
      </c>
      <c r="X3025" s="8">
        <v>338.25</v>
      </c>
      <c r="Y3025" s="8">
        <v>13630.38</v>
      </c>
      <c r="Z3025" s="8">
        <v>2181.6</v>
      </c>
      <c r="AA3025" s="8">
        <v>3578593.29</v>
      </c>
      <c r="AB3025" s="8">
        <v>443939.08</v>
      </c>
      <c r="AC3025" s="9">
        <f t="shared" si="282"/>
        <v>3134654.21</v>
      </c>
      <c r="AD3025" s="5" t="str">
        <f>$C3025&amp;" "&amp;VLOOKUP(C3025,Tegevusalad!$A$1:$B$89,2,FALSE)</f>
        <v>71 ARHITEKTI- JA INSENERITEGEVUSED; TEIMIMINE JA ANALÜÜS</v>
      </c>
      <c r="AE3025" s="6">
        <f t="shared" si="283"/>
        <v>29560242.510000002</v>
      </c>
      <c r="AF3025" s="6">
        <f t="shared" si="284"/>
        <v>14043925.050000001</v>
      </c>
      <c r="AG3025" s="6">
        <f t="shared" si="285"/>
        <v>36399554.149999999</v>
      </c>
      <c r="AH3025" s="6">
        <f t="shared" si="286"/>
        <v>18344747.350000001</v>
      </c>
      <c r="AI3025" s="6">
        <f t="shared" si="287"/>
        <v>36399215.899999999</v>
      </c>
    </row>
    <row r="3026" spans="1:35" s="2" customFormat="1">
      <c r="A3026" s="3">
        <v>2016</v>
      </c>
      <c r="B3026" s="3">
        <v>12</v>
      </c>
      <c r="C3026" s="4">
        <v>72</v>
      </c>
      <c r="D3026" s="8">
        <v>296</v>
      </c>
      <c r="E3026" s="8">
        <v>3085800.16</v>
      </c>
      <c r="F3026" s="8">
        <v>16053.01</v>
      </c>
      <c r="G3026" s="8">
        <v>3407777.44</v>
      </c>
      <c r="H3026" s="8">
        <v>2042538.87</v>
      </c>
      <c r="I3026" s="8">
        <v>406291.41</v>
      </c>
      <c r="J3026" s="8">
        <v>68374.02</v>
      </c>
      <c r="K3026" s="8">
        <v>0</v>
      </c>
      <c r="L3026" s="8">
        <v>618604.79</v>
      </c>
      <c r="M3026" s="8">
        <v>0</v>
      </c>
      <c r="N3026" s="8">
        <v>528054.16</v>
      </c>
      <c r="O3026" s="8">
        <v>21960.87</v>
      </c>
      <c r="P3026" s="8">
        <v>54731.199999999997</v>
      </c>
      <c r="Q3026" s="8">
        <v>8847.2999999999993</v>
      </c>
      <c r="R3026" s="8">
        <v>7962.99</v>
      </c>
      <c r="S3026" s="8">
        <v>886867.45</v>
      </c>
      <c r="T3026" s="8">
        <v>482965.26</v>
      </c>
      <c r="U3026" s="8">
        <v>130881.17</v>
      </c>
      <c r="V3026" s="8">
        <v>0</v>
      </c>
      <c r="W3026" s="8">
        <v>42369.279999999999</v>
      </c>
      <c r="X3026" s="8">
        <v>0</v>
      </c>
      <c r="Y3026" s="8">
        <v>9940.68</v>
      </c>
      <c r="Z3026" s="8">
        <v>3238.76</v>
      </c>
      <c r="AA3026" s="8">
        <v>293230.75</v>
      </c>
      <c r="AB3026" s="8">
        <v>195978.2</v>
      </c>
      <c r="AC3026" s="9">
        <f t="shared" si="282"/>
        <v>97252.549999999988</v>
      </c>
      <c r="AD3026" s="5" t="str">
        <f>$C3026&amp;" "&amp;VLOOKUP(C3026,Tegevusalad!$A$1:$B$89,2,FALSE)</f>
        <v>72 TEADUS- JA ARENDUSTEGEVUS</v>
      </c>
      <c r="AE3026" s="6">
        <f t="shared" si="283"/>
        <v>2084104.5499999998</v>
      </c>
      <c r="AF3026" s="6">
        <f t="shared" si="284"/>
        <v>1552532.78</v>
      </c>
      <c r="AG3026" s="6">
        <f t="shared" si="285"/>
        <v>5491881.9899999993</v>
      </c>
      <c r="AH3026" s="6">
        <f t="shared" si="286"/>
        <v>2680085.75</v>
      </c>
      <c r="AI3026" s="6">
        <f t="shared" si="287"/>
        <v>5491881.9899999993</v>
      </c>
    </row>
    <row r="3027" spans="1:35" s="2" customFormat="1">
      <c r="A3027" s="3">
        <v>2016</v>
      </c>
      <c r="B3027" s="3">
        <v>12</v>
      </c>
      <c r="C3027" s="4">
        <v>73</v>
      </c>
      <c r="D3027" s="8">
        <v>1167</v>
      </c>
      <c r="E3027" s="8">
        <v>34252783.210000001</v>
      </c>
      <c r="F3027" s="8">
        <v>66468.84</v>
      </c>
      <c r="G3027" s="8">
        <v>14698022.52</v>
      </c>
      <c r="H3027" s="8">
        <v>11909255.33</v>
      </c>
      <c r="I3027" s="8">
        <v>851445.23</v>
      </c>
      <c r="J3027" s="8">
        <v>158197.72</v>
      </c>
      <c r="K3027" s="8">
        <v>0</v>
      </c>
      <c r="L3027" s="8">
        <v>6856538.79</v>
      </c>
      <c r="M3027" s="8">
        <v>0</v>
      </c>
      <c r="N3027" s="8">
        <v>5280856.3499999996</v>
      </c>
      <c r="O3027" s="8">
        <v>38687.019999999997</v>
      </c>
      <c r="P3027" s="8">
        <v>65558.25</v>
      </c>
      <c r="Q3027" s="8">
        <v>11906.2</v>
      </c>
      <c r="R3027" s="8">
        <v>27705.75</v>
      </c>
      <c r="S3027" s="8">
        <v>6414280.6600000001</v>
      </c>
      <c r="T3027" s="8">
        <v>659304.79</v>
      </c>
      <c r="U3027" s="8">
        <v>1037008.35</v>
      </c>
      <c r="V3027" s="8">
        <v>0</v>
      </c>
      <c r="W3027" s="8">
        <v>872415.23</v>
      </c>
      <c r="X3027" s="8">
        <v>-4057.07</v>
      </c>
      <c r="Y3027" s="8">
        <v>1724.04</v>
      </c>
      <c r="Z3027" s="8">
        <v>77.25</v>
      </c>
      <c r="AA3027" s="8">
        <v>1954881.73</v>
      </c>
      <c r="AB3027" s="8">
        <v>377552.5</v>
      </c>
      <c r="AC3027" s="9">
        <f t="shared" si="282"/>
        <v>1577329.23</v>
      </c>
      <c r="AD3027" s="5" t="str">
        <f>$C3027&amp;" "&amp;VLOOKUP(C3027,Tegevusalad!$A$1:$B$89,2,FALSE)</f>
        <v>73 REKLAAMINDUS JA TURU-UURINGUD</v>
      </c>
      <c r="AE3027" s="6">
        <f t="shared" si="283"/>
        <v>26863905.970000006</v>
      </c>
      <c r="AF3027" s="6">
        <f t="shared" si="284"/>
        <v>18898086.389999997</v>
      </c>
      <c r="AG3027" s="6">
        <f t="shared" si="285"/>
        <v>41561928.49000001</v>
      </c>
      <c r="AH3027" s="6">
        <f t="shared" si="286"/>
        <v>26542810.499999996</v>
      </c>
      <c r="AI3027" s="6">
        <f t="shared" si="287"/>
        <v>41565985.56000001</v>
      </c>
    </row>
    <row r="3028" spans="1:35" s="2" customFormat="1">
      <c r="A3028" s="3">
        <v>2016</v>
      </c>
      <c r="B3028" s="3">
        <v>12</v>
      </c>
      <c r="C3028" s="4">
        <v>74</v>
      </c>
      <c r="D3028" s="8">
        <v>1945</v>
      </c>
      <c r="E3028" s="8">
        <v>15467916.890000001</v>
      </c>
      <c r="F3028" s="8">
        <v>5894339.9100000001</v>
      </c>
      <c r="G3028" s="8">
        <v>11989834.49</v>
      </c>
      <c r="H3028" s="8">
        <v>7884958.1399999997</v>
      </c>
      <c r="I3028" s="8">
        <v>340195.09</v>
      </c>
      <c r="J3028" s="8">
        <v>151079.22</v>
      </c>
      <c r="K3028" s="8">
        <v>585.35</v>
      </c>
      <c r="L3028" s="8">
        <v>3624074.18</v>
      </c>
      <c r="M3028" s="8">
        <v>0</v>
      </c>
      <c r="N3028" s="8">
        <v>2630046.35</v>
      </c>
      <c r="O3028" s="8">
        <v>252237.34</v>
      </c>
      <c r="P3028" s="8">
        <v>61454.49</v>
      </c>
      <c r="Q3028" s="8">
        <v>13639.49</v>
      </c>
      <c r="R3028" s="8">
        <v>23051.58</v>
      </c>
      <c r="S3028" s="8">
        <v>6093327.1399999997</v>
      </c>
      <c r="T3028" s="8">
        <v>4265446.8099999996</v>
      </c>
      <c r="U3028" s="8">
        <v>73810.37</v>
      </c>
      <c r="V3028" s="8">
        <v>1361.22</v>
      </c>
      <c r="W3028" s="8">
        <v>184869.89</v>
      </c>
      <c r="X3028" s="8">
        <v>16615</v>
      </c>
      <c r="Y3028" s="8">
        <v>4912.8599999999997</v>
      </c>
      <c r="Z3028" s="8">
        <v>246.43</v>
      </c>
      <c r="AA3028" s="8">
        <v>1534553.47</v>
      </c>
      <c r="AB3028" s="8">
        <v>535859.21</v>
      </c>
      <c r="AC3028" s="9">
        <f t="shared" si="282"/>
        <v>998694.26</v>
      </c>
      <c r="AD3028" s="5" t="str">
        <f>$C3028&amp;" "&amp;VLOOKUP(C3028,Tegevusalad!$A$1:$B$89,2,FALSE)</f>
        <v>74 MUU KUTSE-, TEADUS- JA TEHNIKAALANE TEGEVUS</v>
      </c>
      <c r="AE3028" s="6">
        <f t="shared" si="283"/>
        <v>15211734.290000001</v>
      </c>
      <c r="AF3028" s="6">
        <f t="shared" si="284"/>
        <v>5838526.6600000011</v>
      </c>
      <c r="AG3028" s="6">
        <f t="shared" si="285"/>
        <v>27201568.780000001</v>
      </c>
      <c r="AH3028" s="6">
        <f t="shared" si="286"/>
        <v>13265489.65</v>
      </c>
      <c r="AI3028" s="6">
        <f t="shared" si="287"/>
        <v>27184953.780000001</v>
      </c>
    </row>
    <row r="3029" spans="1:35" s="2" customFormat="1">
      <c r="A3029" s="3">
        <v>2016</v>
      </c>
      <c r="B3029" s="3">
        <v>12</v>
      </c>
      <c r="C3029" s="4">
        <v>75</v>
      </c>
      <c r="D3029" s="8">
        <v>143</v>
      </c>
      <c r="E3029" s="8">
        <v>1152845.4099999999</v>
      </c>
      <c r="F3029" s="8">
        <v>394800.4</v>
      </c>
      <c r="G3029" s="8">
        <v>9335.32</v>
      </c>
      <c r="H3029" s="8">
        <v>7966.48</v>
      </c>
      <c r="I3029" s="8">
        <v>4788.8999999999996</v>
      </c>
      <c r="J3029" s="8">
        <v>0</v>
      </c>
      <c r="K3029" s="8">
        <v>0</v>
      </c>
      <c r="L3029" s="8">
        <v>266101.17</v>
      </c>
      <c r="M3029" s="8">
        <v>0</v>
      </c>
      <c r="N3029" s="8">
        <v>168483.57</v>
      </c>
      <c r="O3029" s="8">
        <v>0</v>
      </c>
      <c r="P3029" s="8">
        <v>9864.2000000000007</v>
      </c>
      <c r="Q3029" s="8">
        <v>2648.64</v>
      </c>
      <c r="R3029" s="8">
        <v>2540.63</v>
      </c>
      <c r="S3029" s="8">
        <v>65669.77</v>
      </c>
      <c r="T3029" s="8">
        <v>50601.91</v>
      </c>
      <c r="U3029" s="8">
        <v>0</v>
      </c>
      <c r="V3029" s="8">
        <v>0</v>
      </c>
      <c r="W3029" s="8">
        <v>14.51</v>
      </c>
      <c r="X3029" s="8">
        <v>0</v>
      </c>
      <c r="Y3029" s="8">
        <v>0</v>
      </c>
      <c r="Z3029" s="8">
        <v>0.01</v>
      </c>
      <c r="AA3029" s="8">
        <v>108184.07</v>
      </c>
      <c r="AB3029" s="8">
        <v>10566.48</v>
      </c>
      <c r="AC3029" s="9">
        <f t="shared" si="282"/>
        <v>97617.590000000011</v>
      </c>
      <c r="AD3029" s="5" t="str">
        <f>$C3029&amp;" "&amp;VLOOKUP(C3029,Tegevusalad!$A$1:$B$89,2,FALSE)</f>
        <v>75 VETERINAARIA</v>
      </c>
      <c r="AE3029" s="6">
        <f t="shared" si="283"/>
        <v>1481976.04</v>
      </c>
      <c r="AF3029" s="6">
        <f t="shared" si="284"/>
        <v>789451.23</v>
      </c>
      <c r="AG3029" s="6">
        <f t="shared" si="285"/>
        <v>1491311.36</v>
      </c>
      <c r="AH3029" s="6">
        <f t="shared" si="286"/>
        <v>855121</v>
      </c>
      <c r="AI3029" s="6">
        <f t="shared" si="287"/>
        <v>1491311.36</v>
      </c>
    </row>
    <row r="3030" spans="1:35" s="2" customFormat="1">
      <c r="A3030" s="3">
        <v>2016</v>
      </c>
      <c r="B3030" s="3">
        <v>12</v>
      </c>
      <c r="C3030" s="4">
        <v>77</v>
      </c>
      <c r="D3030" s="8">
        <v>1304</v>
      </c>
      <c r="E3030" s="8">
        <v>33227385.100000001</v>
      </c>
      <c r="F3030" s="8">
        <v>590420.6</v>
      </c>
      <c r="G3030" s="8">
        <v>18571637.66</v>
      </c>
      <c r="H3030" s="8">
        <v>11002140.35</v>
      </c>
      <c r="I3030" s="8">
        <v>1041925.61</v>
      </c>
      <c r="J3030" s="8">
        <v>142239.45000000001</v>
      </c>
      <c r="K3030" s="8">
        <v>0</v>
      </c>
      <c r="L3030" s="8">
        <v>6698614.8899999997</v>
      </c>
      <c r="M3030" s="8">
        <v>0</v>
      </c>
      <c r="N3030" s="8">
        <v>6229416.5599999996</v>
      </c>
      <c r="O3030" s="8">
        <v>57780.36</v>
      </c>
      <c r="P3030" s="8">
        <v>1454052</v>
      </c>
      <c r="Q3030" s="8">
        <v>123201.07</v>
      </c>
      <c r="R3030" s="8">
        <v>27636.959999999999</v>
      </c>
      <c r="S3030" s="8">
        <v>7060146.3300000001</v>
      </c>
      <c r="T3030" s="8">
        <v>3534916.14</v>
      </c>
      <c r="U3030" s="8">
        <v>245646.34</v>
      </c>
      <c r="V3030" s="8">
        <v>2763.64</v>
      </c>
      <c r="W3030" s="8">
        <v>573280.18000000005</v>
      </c>
      <c r="X3030" s="8">
        <v>90881.57</v>
      </c>
      <c r="Y3030" s="8">
        <v>1262.17</v>
      </c>
      <c r="Z3030" s="8">
        <v>19.510000000000002</v>
      </c>
      <c r="AA3030" s="8">
        <v>1973277.27</v>
      </c>
      <c r="AB3030" s="8">
        <v>1502836.28</v>
      </c>
      <c r="AC3030" s="9">
        <f t="shared" si="282"/>
        <v>470440.99</v>
      </c>
      <c r="AD3030" s="5" t="str">
        <f>$C3030&amp;" "&amp;VLOOKUP(C3030,Tegevusalad!$A$1:$B$89,2,FALSE)</f>
        <v>77 RENTIMINE JA KASUTUSRENT</v>
      </c>
      <c r="AE3030" s="6">
        <f t="shared" si="283"/>
        <v>26602894.600000001</v>
      </c>
      <c r="AF3030" s="6">
        <f t="shared" si="284"/>
        <v>23693336.769999992</v>
      </c>
      <c r="AG3030" s="6">
        <f t="shared" si="285"/>
        <v>45174532.259999998</v>
      </c>
      <c r="AH3030" s="6">
        <f t="shared" si="286"/>
        <v>31285267.599999998</v>
      </c>
      <c r="AI3030" s="6">
        <f t="shared" si="287"/>
        <v>45083650.689999998</v>
      </c>
    </row>
    <row r="3031" spans="1:35" s="2" customFormat="1">
      <c r="A3031" s="3">
        <v>2016</v>
      </c>
      <c r="B3031" s="3">
        <v>12</v>
      </c>
      <c r="C3031" s="4">
        <v>78</v>
      </c>
      <c r="D3031" s="8">
        <v>598</v>
      </c>
      <c r="E3031" s="8">
        <v>28293544.800000191</v>
      </c>
      <c r="F3031" s="8">
        <v>28018.11</v>
      </c>
      <c r="G3031" s="8">
        <v>17934469.859999999</v>
      </c>
      <c r="H3031" s="8">
        <v>16891951.73</v>
      </c>
      <c r="I3031" s="8">
        <v>159236.5</v>
      </c>
      <c r="J3031" s="8">
        <v>0</v>
      </c>
      <c r="K3031" s="8">
        <v>0</v>
      </c>
      <c r="L3031" s="8">
        <v>5661230.629999876</v>
      </c>
      <c r="M3031" s="8">
        <v>0</v>
      </c>
      <c r="N3031" s="8">
        <v>4188943.01</v>
      </c>
      <c r="O3031" s="8">
        <v>454.95</v>
      </c>
      <c r="P3031" s="8">
        <v>51793</v>
      </c>
      <c r="Q3031" s="8">
        <v>8220.36</v>
      </c>
      <c r="R3031" s="8">
        <v>6033.09</v>
      </c>
      <c r="S3031" s="8">
        <v>17370246.190000001</v>
      </c>
      <c r="T3031" s="8">
        <v>288445.84999999998</v>
      </c>
      <c r="U3031" s="8">
        <v>14060.11</v>
      </c>
      <c r="V3031" s="8">
        <v>2090.4</v>
      </c>
      <c r="W3031" s="8">
        <v>1400845.69</v>
      </c>
      <c r="X3031" s="8">
        <v>2606</v>
      </c>
      <c r="Y3031" s="8">
        <v>32782.9</v>
      </c>
      <c r="Z3031" s="8">
        <v>100.4</v>
      </c>
      <c r="AA3031" s="8">
        <v>1774300.9800000191</v>
      </c>
      <c r="AB3031" s="8">
        <v>269330.86</v>
      </c>
      <c r="AC3031" s="9">
        <f t="shared" si="282"/>
        <v>1504970.1200000192</v>
      </c>
      <c r="AD3031" s="5" t="str">
        <f>$C3031&amp;" "&amp;VLOOKUP(C3031,Tegevusalad!$A$1:$B$89,2,FALSE)</f>
        <v>78 TÖÖHÕIVE</v>
      </c>
      <c r="AE3031" s="6">
        <f t="shared" si="283"/>
        <v>10939862.610000189</v>
      </c>
      <c r="AF3031" s="6">
        <f t="shared" si="284"/>
        <v>3590389.849999995</v>
      </c>
      <c r="AG3031" s="6">
        <f t="shared" si="285"/>
        <v>28874332.470000189</v>
      </c>
      <c r="AH3031" s="6">
        <f t="shared" si="286"/>
        <v>20974880.499999996</v>
      </c>
      <c r="AI3031" s="6">
        <f t="shared" si="287"/>
        <v>28871726.470000189</v>
      </c>
    </row>
    <row r="3032" spans="1:35" s="2" customFormat="1">
      <c r="A3032" s="3">
        <v>2016</v>
      </c>
      <c r="B3032" s="3">
        <v>12</v>
      </c>
      <c r="C3032" s="4">
        <v>79</v>
      </c>
      <c r="D3032" s="8">
        <v>351</v>
      </c>
      <c r="E3032" s="8">
        <v>6287741.4400000004</v>
      </c>
      <c r="F3032" s="8">
        <v>87465.98</v>
      </c>
      <c r="G3032" s="8">
        <v>6667352.0099999998</v>
      </c>
      <c r="H3032" s="8">
        <v>979507.58</v>
      </c>
      <c r="I3032" s="8">
        <v>3009</v>
      </c>
      <c r="J3032" s="8">
        <v>403783.25</v>
      </c>
      <c r="K3032" s="8">
        <v>0</v>
      </c>
      <c r="L3032" s="8">
        <v>1265420.21</v>
      </c>
      <c r="M3032" s="8">
        <v>0</v>
      </c>
      <c r="N3032" s="8">
        <v>910475.37</v>
      </c>
      <c r="O3032" s="8">
        <v>333.68</v>
      </c>
      <c r="P3032" s="8">
        <v>10381.15</v>
      </c>
      <c r="Q3032" s="8">
        <v>1433.9</v>
      </c>
      <c r="R3032" s="8">
        <v>4879.99</v>
      </c>
      <c r="S3032" s="8">
        <v>1485342.76</v>
      </c>
      <c r="T3032" s="8">
        <v>972089.38</v>
      </c>
      <c r="U3032" s="8">
        <v>676250.59</v>
      </c>
      <c r="V3032" s="8">
        <v>0</v>
      </c>
      <c r="W3032" s="8">
        <v>107991.45</v>
      </c>
      <c r="X3032" s="8">
        <v>0</v>
      </c>
      <c r="Y3032" s="8">
        <v>2057.77</v>
      </c>
      <c r="Z3032" s="8">
        <v>104.51</v>
      </c>
      <c r="AA3032" s="8">
        <v>454379.66</v>
      </c>
      <c r="AB3032" s="8">
        <v>97481.56</v>
      </c>
      <c r="AC3032" s="9">
        <f t="shared" si="282"/>
        <v>356898.1</v>
      </c>
      <c r="AD3032" s="5" t="str">
        <f>$C3032&amp;" "&amp;VLOOKUP(C3032,Tegevusalad!$A$1:$B$89,2,FALSE)</f>
        <v>79 REISIBÜROODE JA REISIKORRALDAJATE TEGEVUS, RESERVEERIMINE NING SELLEGA SEOTUD TEGEVUS</v>
      </c>
      <c r="AE3032" s="6">
        <f t="shared" si="283"/>
        <v>4213614.07</v>
      </c>
      <c r="AF3032" s="6">
        <f t="shared" si="284"/>
        <v>2413515.0499999998</v>
      </c>
      <c r="AG3032" s="6">
        <f t="shared" si="285"/>
        <v>10880966.08</v>
      </c>
      <c r="AH3032" s="6">
        <f t="shared" si="286"/>
        <v>4576776.8</v>
      </c>
      <c r="AI3032" s="6">
        <f t="shared" si="287"/>
        <v>10880966.08</v>
      </c>
    </row>
    <row r="3033" spans="1:35" s="2" customFormat="1">
      <c r="A3033" s="3">
        <v>2016</v>
      </c>
      <c r="B3033" s="3">
        <v>12</v>
      </c>
      <c r="C3033" s="4">
        <v>80</v>
      </c>
      <c r="D3033" s="8">
        <v>136</v>
      </c>
      <c r="E3033" s="8">
        <v>12207192.119999999</v>
      </c>
      <c r="F3033" s="8">
        <v>11561.52</v>
      </c>
      <c r="G3033" s="8">
        <v>1011127.65</v>
      </c>
      <c r="H3033" s="8">
        <v>416774.99</v>
      </c>
      <c r="I3033" s="8">
        <v>101077.68</v>
      </c>
      <c r="J3033" s="8">
        <v>28021.33</v>
      </c>
      <c r="K3033" s="8">
        <v>0</v>
      </c>
      <c r="L3033" s="8">
        <v>2442478.96</v>
      </c>
      <c r="M3033" s="8">
        <v>0</v>
      </c>
      <c r="N3033" s="8">
        <v>727242.32</v>
      </c>
      <c r="O3033" s="8">
        <v>35364.800000000003</v>
      </c>
      <c r="P3033" s="8">
        <v>8321.5400000000009</v>
      </c>
      <c r="Q3033" s="8">
        <v>28748.13</v>
      </c>
      <c r="R3033" s="8">
        <v>13434.39</v>
      </c>
      <c r="S3033" s="8">
        <v>375323.01</v>
      </c>
      <c r="T3033" s="8">
        <v>323637.83</v>
      </c>
      <c r="U3033" s="8">
        <v>173726.56</v>
      </c>
      <c r="V3033" s="8">
        <v>0</v>
      </c>
      <c r="W3033" s="8">
        <v>107353.34</v>
      </c>
      <c r="X3033" s="8">
        <v>0</v>
      </c>
      <c r="Y3033" s="8">
        <v>0.23</v>
      </c>
      <c r="Z3033" s="8">
        <v>12.93</v>
      </c>
      <c r="AA3033" s="8">
        <v>1730903.54</v>
      </c>
      <c r="AB3033" s="8">
        <v>15679.59</v>
      </c>
      <c r="AC3033" s="9">
        <f t="shared" si="282"/>
        <v>1715223.95</v>
      </c>
      <c r="AD3033" s="5" t="str">
        <f>$C3033&amp;" "&amp;VLOOKUP(C3033,Tegevusalad!$A$1:$B$89,2,FALSE)</f>
        <v>80 TURVATÖÖ JA JUURDLUS</v>
      </c>
      <c r="AE3033" s="6">
        <f t="shared" si="283"/>
        <v>11669704.069999998</v>
      </c>
      <c r="AF3033" s="6">
        <f t="shared" si="284"/>
        <v>2977509.9799999991</v>
      </c>
      <c r="AG3033" s="6">
        <f t="shared" si="285"/>
        <v>12680831.719999999</v>
      </c>
      <c r="AH3033" s="6">
        <f t="shared" si="286"/>
        <v>3703383.55</v>
      </c>
      <c r="AI3033" s="6">
        <f t="shared" si="287"/>
        <v>12680831.719999999</v>
      </c>
    </row>
    <row r="3034" spans="1:35" s="2" customFormat="1">
      <c r="A3034" s="3">
        <v>2016</v>
      </c>
      <c r="B3034" s="3">
        <v>12</v>
      </c>
      <c r="C3034" s="4">
        <v>81</v>
      </c>
      <c r="D3034" s="8">
        <v>1180</v>
      </c>
      <c r="E3034" s="8">
        <v>22925961.5</v>
      </c>
      <c r="F3034" s="8">
        <v>6620.22</v>
      </c>
      <c r="G3034" s="8">
        <v>904092.21</v>
      </c>
      <c r="H3034" s="8">
        <v>677399.93</v>
      </c>
      <c r="I3034" s="8">
        <v>77970.61</v>
      </c>
      <c r="J3034" s="8">
        <v>12402.8</v>
      </c>
      <c r="K3034" s="8">
        <v>0</v>
      </c>
      <c r="L3034" s="8">
        <v>4585788.16</v>
      </c>
      <c r="M3034" s="8">
        <v>0</v>
      </c>
      <c r="N3034" s="8">
        <v>2527168.77</v>
      </c>
      <c r="O3034" s="8">
        <v>4999.8900000000003</v>
      </c>
      <c r="P3034" s="8">
        <v>273553.88</v>
      </c>
      <c r="Q3034" s="8">
        <v>29814.86</v>
      </c>
      <c r="R3034" s="8">
        <v>14153.08</v>
      </c>
      <c r="S3034" s="8">
        <v>350569.25</v>
      </c>
      <c r="T3034" s="8">
        <v>150438.43</v>
      </c>
      <c r="U3034" s="8">
        <v>41499.47</v>
      </c>
      <c r="V3034" s="8">
        <v>296.2</v>
      </c>
      <c r="W3034" s="8">
        <v>134824.92000000001</v>
      </c>
      <c r="X3034" s="8">
        <v>554.32000000000005</v>
      </c>
      <c r="Y3034" s="8">
        <v>11.26</v>
      </c>
      <c r="Z3034" s="8">
        <v>1160.04</v>
      </c>
      <c r="AA3034" s="8">
        <v>2249344.86</v>
      </c>
      <c r="AB3034" s="8">
        <v>191874.26</v>
      </c>
      <c r="AC3034" s="9">
        <f t="shared" si="282"/>
        <v>2057470.5999999999</v>
      </c>
      <c r="AD3034" s="5" t="str">
        <f>$C3034&amp;" "&amp;VLOOKUP(C3034,Tegevusalad!$A$1:$B$89,2,FALSE)</f>
        <v>81 HOONETE JA MAASTIKE HOOLDUS</v>
      </c>
      <c r="AE3034" s="6">
        <f t="shared" si="283"/>
        <v>22541067.32</v>
      </c>
      <c r="AF3034" s="6">
        <f t="shared" si="284"/>
        <v>12289837.279999999</v>
      </c>
      <c r="AG3034" s="6">
        <f t="shared" si="285"/>
        <v>23445159.530000001</v>
      </c>
      <c r="AH3034" s="6">
        <f t="shared" si="286"/>
        <v>12706609.25</v>
      </c>
      <c r="AI3034" s="6">
        <f t="shared" si="287"/>
        <v>23444605.210000001</v>
      </c>
    </row>
    <row r="3035" spans="1:35" s="2" customFormat="1">
      <c r="A3035" s="3">
        <v>2016</v>
      </c>
      <c r="B3035" s="3">
        <v>12</v>
      </c>
      <c r="C3035" s="4">
        <v>82</v>
      </c>
      <c r="D3035" s="8">
        <v>1083</v>
      </c>
      <c r="E3035" s="8">
        <v>14967771.859999999</v>
      </c>
      <c r="F3035" s="8">
        <v>395087.47</v>
      </c>
      <c r="G3035" s="8">
        <v>11242050.189999999</v>
      </c>
      <c r="H3035" s="8">
        <v>8811739.7300000004</v>
      </c>
      <c r="I3035" s="8">
        <v>840256.17</v>
      </c>
      <c r="J3035" s="8">
        <v>333034.7</v>
      </c>
      <c r="K3035" s="8">
        <v>760</v>
      </c>
      <c r="L3035" s="8">
        <v>3029112.29</v>
      </c>
      <c r="M3035" s="8">
        <v>0</v>
      </c>
      <c r="N3035" s="8">
        <v>2359380.25</v>
      </c>
      <c r="O3035" s="8">
        <v>31323.14</v>
      </c>
      <c r="P3035" s="8">
        <v>63998.6</v>
      </c>
      <c r="Q3035" s="8">
        <v>10515.17</v>
      </c>
      <c r="R3035" s="8">
        <v>45109.87</v>
      </c>
      <c r="S3035" s="8">
        <v>3535836.54</v>
      </c>
      <c r="T3035" s="8">
        <v>1891442.72</v>
      </c>
      <c r="U3035" s="8">
        <v>195097.28</v>
      </c>
      <c r="V3035" s="8">
        <v>0</v>
      </c>
      <c r="W3035" s="8">
        <v>316834.37</v>
      </c>
      <c r="X3035" s="8">
        <v>7034.4</v>
      </c>
      <c r="Y3035" s="8">
        <v>343.13</v>
      </c>
      <c r="Z3035" s="8">
        <v>102.79</v>
      </c>
      <c r="AA3035" s="8">
        <v>1401701.44</v>
      </c>
      <c r="AB3035" s="8">
        <v>731729.06</v>
      </c>
      <c r="AC3035" s="9">
        <f t="shared" si="282"/>
        <v>669972.37999999989</v>
      </c>
      <c r="AD3035" s="5" t="str">
        <f>$C3035&amp;" "&amp;VLOOKUP(C3035,Tegevusalad!$A$1:$B$89,2,FALSE)</f>
        <v>82 BÜROOHALDUS, BÜROODE JA MUU ÄRITEGEVUSE ABITEGEVUSED</v>
      </c>
      <c r="AE3035" s="6">
        <f t="shared" si="283"/>
        <v>11638959.91</v>
      </c>
      <c r="AF3035" s="6">
        <f t="shared" si="284"/>
        <v>8134901.0799999982</v>
      </c>
      <c r="AG3035" s="6">
        <f t="shared" si="285"/>
        <v>22881010.099999998</v>
      </c>
      <c r="AH3035" s="6">
        <f t="shared" si="286"/>
        <v>12022450.6</v>
      </c>
      <c r="AI3035" s="6">
        <f t="shared" si="287"/>
        <v>22873975.699999999</v>
      </c>
    </row>
    <row r="3036" spans="1:35" s="2" customFormat="1">
      <c r="A3036" s="3">
        <v>2016</v>
      </c>
      <c r="B3036" s="3">
        <v>12</v>
      </c>
      <c r="C3036" s="4">
        <v>84</v>
      </c>
      <c r="D3036" s="8">
        <v>97</v>
      </c>
      <c r="E3036" s="8">
        <v>20672725.289999999</v>
      </c>
      <c r="F3036" s="8">
        <v>23755.42</v>
      </c>
      <c r="G3036" s="8">
        <v>160253.74</v>
      </c>
      <c r="H3036" s="8">
        <v>144912.76</v>
      </c>
      <c r="I3036" s="8">
        <v>130799.34</v>
      </c>
      <c r="J3036" s="8">
        <v>0</v>
      </c>
      <c r="K3036" s="8">
        <v>0</v>
      </c>
      <c r="L3036" s="8">
        <v>4136683.03</v>
      </c>
      <c r="M3036" s="8">
        <v>0</v>
      </c>
      <c r="N3036" s="8">
        <v>2201352.7599999998</v>
      </c>
      <c r="O3036" s="8">
        <v>676.05</v>
      </c>
      <c r="P3036" s="8">
        <v>330277.81</v>
      </c>
      <c r="Q3036" s="8">
        <v>181.77</v>
      </c>
      <c r="R3036" s="8">
        <v>950.49</v>
      </c>
      <c r="S3036" s="8">
        <v>5740663.0499999998</v>
      </c>
      <c r="T3036" s="8">
        <v>2566121.13</v>
      </c>
      <c r="U3036" s="8">
        <v>11731.55</v>
      </c>
      <c r="V3036" s="8">
        <v>0</v>
      </c>
      <c r="W3036" s="8">
        <v>458201.84</v>
      </c>
      <c r="X3036" s="8">
        <v>30331.040000000001</v>
      </c>
      <c r="Y3036" s="8">
        <v>82272.789999999994</v>
      </c>
      <c r="Z3036" s="8">
        <v>41908.83</v>
      </c>
      <c r="AA3036" s="8">
        <v>2205955.2599999998</v>
      </c>
      <c r="AB3036" s="8">
        <v>230261.03</v>
      </c>
      <c r="AC3036" s="9">
        <f t="shared" si="282"/>
        <v>1975694.2299999997</v>
      </c>
      <c r="AD3036" s="5" t="str">
        <f>$C3036&amp;" "&amp;VLOOKUP(C3036,Tegevusalad!$A$1:$B$89,2,FALSE)</f>
        <v>84 AVALIK HALDUS JA RIIGIKAITSE; KOHUSTUSLIK SOTSIAALKINDLUSTUS</v>
      </c>
      <c r="AE3036" s="6">
        <f t="shared" si="283"/>
        <v>14974417.15</v>
      </c>
      <c r="AF3036" s="6">
        <f t="shared" si="284"/>
        <v>5255741.4000000004</v>
      </c>
      <c r="AG3036" s="6">
        <f t="shared" si="285"/>
        <v>15134670.889999999</v>
      </c>
      <c r="AH3036" s="6">
        <f t="shared" si="286"/>
        <v>11011516.25</v>
      </c>
      <c r="AI3036" s="6">
        <f t="shared" si="287"/>
        <v>15104339.85</v>
      </c>
    </row>
    <row r="3037" spans="1:35" s="2" customFormat="1">
      <c r="A3037" s="3">
        <v>2016</v>
      </c>
      <c r="B3037" s="3">
        <v>12</v>
      </c>
      <c r="C3037" s="4">
        <v>85</v>
      </c>
      <c r="D3037" s="8">
        <v>984</v>
      </c>
      <c r="E3037" s="8">
        <v>10686567.359999999</v>
      </c>
      <c r="F3037" s="8">
        <v>175505.71</v>
      </c>
      <c r="G3037" s="8">
        <v>1547939.66</v>
      </c>
      <c r="H3037" s="8">
        <v>735230.8</v>
      </c>
      <c r="I3037" s="8">
        <v>13276.72</v>
      </c>
      <c r="J3037" s="8">
        <v>1034.5</v>
      </c>
      <c r="K3037" s="8">
        <v>1034.5</v>
      </c>
      <c r="L3037" s="8">
        <v>2153109.02</v>
      </c>
      <c r="M3037" s="8">
        <v>0</v>
      </c>
      <c r="N3037" s="8">
        <v>1279591.1000000001</v>
      </c>
      <c r="O3037" s="8">
        <v>2930.49</v>
      </c>
      <c r="P3037" s="8">
        <v>375018.22</v>
      </c>
      <c r="Q3037" s="8">
        <v>32147.61</v>
      </c>
      <c r="R3037" s="8">
        <v>12756.29</v>
      </c>
      <c r="S3037" s="8">
        <v>1189405.05</v>
      </c>
      <c r="T3037" s="8">
        <v>719569.7</v>
      </c>
      <c r="U3037" s="8">
        <v>89861.15</v>
      </c>
      <c r="V3037" s="8">
        <v>0</v>
      </c>
      <c r="W3037" s="8">
        <v>9564645.9299999997</v>
      </c>
      <c r="X3037" s="8">
        <v>671.43</v>
      </c>
      <c r="Y3037" s="8">
        <v>63883.040000000001</v>
      </c>
      <c r="Z3037" s="8">
        <v>216574.41</v>
      </c>
      <c r="AA3037" s="8">
        <v>1290705.1200000001</v>
      </c>
      <c r="AB3037" s="8">
        <v>569878.56999999995</v>
      </c>
      <c r="AC3037" s="9">
        <f t="shared" si="282"/>
        <v>720826.55000000016</v>
      </c>
      <c r="AD3037" s="5" t="str">
        <f>$C3037&amp;" "&amp;VLOOKUP(C3037,Tegevusalad!$A$1:$B$89,2,FALSE)</f>
        <v>85 HARIDUS</v>
      </c>
      <c r="AE3037" s="6">
        <f t="shared" si="283"/>
        <v>9583478.3000000007</v>
      </c>
      <c r="AF3037" s="6">
        <f t="shared" si="284"/>
        <v>5167818.3</v>
      </c>
      <c r="AG3037" s="6">
        <f t="shared" si="285"/>
        <v>11131417.960000001</v>
      </c>
      <c r="AH3037" s="6">
        <f t="shared" si="286"/>
        <v>6461736.9500000002</v>
      </c>
      <c r="AI3037" s="6">
        <f t="shared" si="287"/>
        <v>11130746.530000001</v>
      </c>
    </row>
    <row r="3038" spans="1:35" s="2" customFormat="1">
      <c r="A3038" s="3">
        <v>2016</v>
      </c>
      <c r="B3038" s="3">
        <v>12</v>
      </c>
      <c r="C3038" s="4">
        <v>86</v>
      </c>
      <c r="D3038" s="8">
        <v>315</v>
      </c>
      <c r="E3038" s="8">
        <v>3946368.23</v>
      </c>
      <c r="F3038" s="8">
        <v>1325955.54</v>
      </c>
      <c r="G3038" s="8">
        <v>458274.05</v>
      </c>
      <c r="H3038" s="8">
        <v>186424.74</v>
      </c>
      <c r="I3038" s="8">
        <v>26512.85</v>
      </c>
      <c r="J3038" s="8">
        <v>140473</v>
      </c>
      <c r="K3038" s="8">
        <v>0</v>
      </c>
      <c r="L3038" s="8">
        <v>908609.66</v>
      </c>
      <c r="M3038" s="8">
        <v>0</v>
      </c>
      <c r="N3038" s="8">
        <v>415745.44</v>
      </c>
      <c r="O3038" s="8">
        <v>3059.34</v>
      </c>
      <c r="P3038" s="8">
        <v>24921.99</v>
      </c>
      <c r="Q3038" s="8">
        <v>1746.83</v>
      </c>
      <c r="R3038" s="8">
        <v>2275.14</v>
      </c>
      <c r="S3038" s="8">
        <v>1760309.89</v>
      </c>
      <c r="T3038" s="8">
        <v>1522286.48</v>
      </c>
      <c r="U3038" s="8">
        <v>189164.89</v>
      </c>
      <c r="V3038" s="8">
        <v>13841.67</v>
      </c>
      <c r="W3038" s="8">
        <v>68125915.549999997</v>
      </c>
      <c r="X3038" s="8">
        <v>0</v>
      </c>
      <c r="Y3038" s="8">
        <v>48874.63</v>
      </c>
      <c r="Z3038" s="8">
        <v>11761.27</v>
      </c>
      <c r="AA3038" s="8">
        <v>585640.44999999995</v>
      </c>
      <c r="AB3038" s="8">
        <v>55662.87</v>
      </c>
      <c r="AC3038" s="9">
        <f t="shared" si="282"/>
        <v>529977.57999999996</v>
      </c>
      <c r="AD3038" s="5" t="str">
        <f>$C3038&amp;" "&amp;VLOOKUP(C3038,Tegevusalad!$A$1:$B$89,2,FALSE)</f>
        <v>86 TERVISHOID</v>
      </c>
      <c r="AE3038" s="6">
        <f t="shared" si="283"/>
        <v>3322848.9899999998</v>
      </c>
      <c r="AF3038" s="6">
        <f t="shared" si="284"/>
        <v>139173.09000000005</v>
      </c>
      <c r="AG3038" s="6">
        <f t="shared" si="285"/>
        <v>3781123.0399999996</v>
      </c>
      <c r="AH3038" s="6">
        <f t="shared" si="286"/>
        <v>2090102.9</v>
      </c>
      <c r="AI3038" s="6">
        <f t="shared" si="287"/>
        <v>3781123.0399999996</v>
      </c>
    </row>
    <row r="3039" spans="1:35" s="2" customFormat="1">
      <c r="A3039" s="3">
        <v>2016</v>
      </c>
      <c r="B3039" s="3">
        <v>12</v>
      </c>
      <c r="C3039" s="4">
        <v>87</v>
      </c>
      <c r="D3039" s="8">
        <v>35</v>
      </c>
      <c r="E3039" s="8">
        <v>258890.78</v>
      </c>
      <c r="F3039" s="8">
        <v>5060.8900000000003</v>
      </c>
      <c r="G3039" s="8">
        <v>475926.48</v>
      </c>
      <c r="H3039" s="8">
        <v>2050</v>
      </c>
      <c r="I3039" s="8">
        <v>2050</v>
      </c>
      <c r="J3039" s="8">
        <v>0</v>
      </c>
      <c r="K3039" s="8">
        <v>0</v>
      </c>
      <c r="L3039" s="8">
        <v>52233.65</v>
      </c>
      <c r="M3039" s="8">
        <v>0</v>
      </c>
      <c r="N3039" s="8">
        <v>29618.81</v>
      </c>
      <c r="O3039" s="8">
        <v>0</v>
      </c>
      <c r="P3039" s="8">
        <v>1825.37</v>
      </c>
      <c r="Q3039" s="8">
        <v>127.48</v>
      </c>
      <c r="R3039" s="8">
        <v>181.59</v>
      </c>
      <c r="S3039" s="8">
        <v>21.47</v>
      </c>
      <c r="T3039" s="8">
        <v>0</v>
      </c>
      <c r="U3039" s="8">
        <v>0</v>
      </c>
      <c r="V3039" s="8">
        <v>0</v>
      </c>
      <c r="W3039" s="8">
        <v>2884622.67</v>
      </c>
      <c r="X3039" s="8">
        <v>0</v>
      </c>
      <c r="Y3039" s="8">
        <v>13400.74</v>
      </c>
      <c r="Z3039" s="8">
        <v>115</v>
      </c>
      <c r="AA3039" s="8">
        <v>41535.46</v>
      </c>
      <c r="AB3039" s="8">
        <v>5634.88</v>
      </c>
      <c r="AC3039" s="9">
        <f t="shared" si="282"/>
        <v>35900.58</v>
      </c>
      <c r="AD3039" s="5" t="str">
        <f>$C3039&amp;" "&amp;VLOOKUP(C3039,Tegevusalad!$A$1:$B$89,2,FALSE)</f>
        <v>87 HOOLEKANDEASUTUSTE TEGEVUS</v>
      </c>
      <c r="AE3039" s="6">
        <f t="shared" si="283"/>
        <v>263930.2</v>
      </c>
      <c r="AF3039" s="6">
        <f t="shared" si="284"/>
        <v>148980.53</v>
      </c>
      <c r="AG3039" s="6">
        <f t="shared" si="285"/>
        <v>739856.67999999993</v>
      </c>
      <c r="AH3039" s="6">
        <f t="shared" si="286"/>
        <v>149002</v>
      </c>
      <c r="AI3039" s="6">
        <f t="shared" si="287"/>
        <v>739856.67999999993</v>
      </c>
    </row>
    <row r="3040" spans="1:35" s="2" customFormat="1">
      <c r="A3040" s="3">
        <v>2016</v>
      </c>
      <c r="B3040" s="3">
        <v>12</v>
      </c>
      <c r="C3040" s="4">
        <v>88</v>
      </c>
      <c r="D3040" s="8">
        <v>50</v>
      </c>
      <c r="E3040" s="8">
        <v>181024.8</v>
      </c>
      <c r="F3040" s="8">
        <v>37317.64</v>
      </c>
      <c r="G3040" s="8">
        <v>173560.9</v>
      </c>
      <c r="H3040" s="8">
        <v>0</v>
      </c>
      <c r="I3040" s="8">
        <v>0</v>
      </c>
      <c r="J3040" s="8">
        <v>50220.9</v>
      </c>
      <c r="K3040" s="8">
        <v>0</v>
      </c>
      <c r="L3040" s="8">
        <v>39563.56</v>
      </c>
      <c r="M3040" s="8">
        <v>0</v>
      </c>
      <c r="N3040" s="8">
        <v>15912.54</v>
      </c>
      <c r="O3040" s="8">
        <v>0</v>
      </c>
      <c r="P3040" s="8">
        <v>63</v>
      </c>
      <c r="Q3040" s="8">
        <v>302.70999999999998</v>
      </c>
      <c r="R3040" s="8">
        <v>171.78</v>
      </c>
      <c r="S3040" s="8">
        <v>25226.99</v>
      </c>
      <c r="T3040" s="8">
        <v>14042.64</v>
      </c>
      <c r="U3040" s="8">
        <v>3593.98</v>
      </c>
      <c r="V3040" s="8">
        <v>0</v>
      </c>
      <c r="W3040" s="8">
        <v>96824.38</v>
      </c>
      <c r="X3040" s="8">
        <v>0</v>
      </c>
      <c r="Y3040" s="8">
        <v>2342.17</v>
      </c>
      <c r="Z3040" s="8">
        <v>0</v>
      </c>
      <c r="AA3040" s="8">
        <v>29568.38</v>
      </c>
      <c r="AB3040" s="8">
        <v>3575.19</v>
      </c>
      <c r="AC3040" s="9">
        <f t="shared" si="282"/>
        <v>25993.190000000002</v>
      </c>
      <c r="AD3040" s="5" t="str">
        <f>$C3040&amp;" "&amp;VLOOKUP(C3040,Tegevusalad!$A$1:$B$89,2,FALSE)</f>
        <v>88 SOTSIAALHOOLEKANNE MAJUTUSETA</v>
      </c>
      <c r="AE3040" s="6">
        <f t="shared" si="283"/>
        <v>189521.47</v>
      </c>
      <c r="AF3040" s="6">
        <f t="shared" si="284"/>
        <v>51600.63</v>
      </c>
      <c r="AG3040" s="6">
        <f t="shared" si="285"/>
        <v>363082.37</v>
      </c>
      <c r="AH3040" s="6">
        <f t="shared" si="286"/>
        <v>80421.600000000006</v>
      </c>
      <c r="AI3040" s="6">
        <f t="shared" si="287"/>
        <v>363082.37</v>
      </c>
    </row>
    <row r="3041" spans="1:35" s="2" customFormat="1">
      <c r="A3041" s="3">
        <v>2016</v>
      </c>
      <c r="B3041" s="3">
        <v>12</v>
      </c>
      <c r="C3041" s="4">
        <v>90</v>
      </c>
      <c r="D3041" s="8">
        <v>1032</v>
      </c>
      <c r="E3041" s="8">
        <v>9070011.1799999997</v>
      </c>
      <c r="F3041" s="8">
        <v>51097.42</v>
      </c>
      <c r="G3041" s="8">
        <v>953519.47</v>
      </c>
      <c r="H3041" s="8">
        <v>466319.85</v>
      </c>
      <c r="I3041" s="8">
        <v>27959.06</v>
      </c>
      <c r="J3041" s="8">
        <v>86076.55</v>
      </c>
      <c r="K3041" s="8">
        <v>0</v>
      </c>
      <c r="L3041" s="8">
        <v>1818600.98</v>
      </c>
      <c r="M3041" s="8">
        <v>0</v>
      </c>
      <c r="N3041" s="8">
        <v>1516948.53</v>
      </c>
      <c r="O3041" s="8">
        <v>5586.15</v>
      </c>
      <c r="P3041" s="8">
        <v>293908.87</v>
      </c>
      <c r="Q3041" s="8">
        <v>6785.29</v>
      </c>
      <c r="R3041" s="8">
        <v>10501.93</v>
      </c>
      <c r="S3041" s="8">
        <v>1169984.44</v>
      </c>
      <c r="T3041" s="8">
        <v>174988.03</v>
      </c>
      <c r="U3041" s="8">
        <v>40032.199999999997</v>
      </c>
      <c r="V3041" s="8">
        <v>0</v>
      </c>
      <c r="W3041" s="8">
        <v>43472.44</v>
      </c>
      <c r="X3041" s="8">
        <v>0</v>
      </c>
      <c r="Y3041" s="8">
        <v>2104.6999999999998</v>
      </c>
      <c r="Z3041" s="8">
        <v>266.77999999999997</v>
      </c>
      <c r="AA3041" s="8">
        <v>722873.09</v>
      </c>
      <c r="AB3041" s="8">
        <v>419382.73</v>
      </c>
      <c r="AC3041" s="9">
        <f t="shared" si="282"/>
        <v>303490.36</v>
      </c>
      <c r="AD3041" s="5" t="str">
        <f>$C3041&amp;" "&amp;VLOOKUP(C3041,Tegevusalad!$A$1:$B$89,2,FALSE)</f>
        <v>90 LOOME-, KUNSTI- JA MEELELAHUTUSTEGEVUS</v>
      </c>
      <c r="AE3041" s="6">
        <f t="shared" si="283"/>
        <v>7911091.96</v>
      </c>
      <c r="AF3041" s="6">
        <f t="shared" si="284"/>
        <v>6399304.9099999992</v>
      </c>
      <c r="AG3041" s="6">
        <f t="shared" si="285"/>
        <v>8864611.4299999997</v>
      </c>
      <c r="AH3041" s="6">
        <f t="shared" si="286"/>
        <v>7637252.2999999998</v>
      </c>
      <c r="AI3041" s="6">
        <f t="shared" si="287"/>
        <v>8864611.4299999997</v>
      </c>
    </row>
    <row r="3042" spans="1:35" s="2" customFormat="1">
      <c r="A3042" s="3">
        <v>2016</v>
      </c>
      <c r="B3042" s="3">
        <v>12</v>
      </c>
      <c r="C3042" s="4">
        <v>91</v>
      </c>
      <c r="D3042" s="8">
        <v>77</v>
      </c>
      <c r="E3042" s="8">
        <v>3919296.88</v>
      </c>
      <c r="F3042" s="8">
        <v>33699.550000000003</v>
      </c>
      <c r="G3042" s="8">
        <v>4626.78</v>
      </c>
      <c r="H3042" s="8">
        <v>235.52</v>
      </c>
      <c r="I3042" s="8">
        <v>0</v>
      </c>
      <c r="J3042" s="8">
        <v>0</v>
      </c>
      <c r="K3042" s="8">
        <v>0</v>
      </c>
      <c r="L3042" s="8">
        <v>786892.33</v>
      </c>
      <c r="M3042" s="8">
        <v>0</v>
      </c>
      <c r="N3042" s="8">
        <v>764801.38</v>
      </c>
      <c r="O3042" s="8">
        <v>1811.78</v>
      </c>
      <c r="P3042" s="8">
        <v>445930.75</v>
      </c>
      <c r="Q3042" s="8">
        <v>933.36</v>
      </c>
      <c r="R3042" s="8">
        <v>979.16</v>
      </c>
      <c r="S3042" s="8">
        <v>43171.05</v>
      </c>
      <c r="T3042" s="8">
        <v>31476.12</v>
      </c>
      <c r="U3042" s="8">
        <v>2215733.87</v>
      </c>
      <c r="V3042" s="8">
        <v>0</v>
      </c>
      <c r="W3042" s="8">
        <v>14213.72</v>
      </c>
      <c r="X3042" s="8">
        <v>40.64</v>
      </c>
      <c r="Y3042" s="8">
        <v>19265.330000000002</v>
      </c>
      <c r="Z3042" s="8">
        <v>65452.41</v>
      </c>
      <c r="AA3042" s="8">
        <v>513572</v>
      </c>
      <c r="AB3042" s="8">
        <v>537668.13</v>
      </c>
      <c r="AC3042" s="9">
        <f t="shared" si="282"/>
        <v>-24096.130000000005</v>
      </c>
      <c r="AD3042" s="5" t="str">
        <f>$C3042&amp;" "&amp;VLOOKUP(C3042,Tegevusalad!$A$1:$B$89,2,FALSE)</f>
        <v>91 RAAMATUKOGUDE, ARHIIVIDE, MUUSEUMIDE JA MUUDE KULTUURIASUTUSTE TEGEVUS</v>
      </c>
      <c r="AE3042" s="6">
        <f t="shared" si="283"/>
        <v>1694132.15</v>
      </c>
      <c r="AF3042" s="6">
        <f t="shared" si="284"/>
        <v>1560938.88</v>
      </c>
      <c r="AG3042" s="6">
        <f t="shared" si="285"/>
        <v>1698758.9299999997</v>
      </c>
      <c r="AH3042" s="6">
        <f t="shared" si="286"/>
        <v>3828902.7</v>
      </c>
      <c r="AI3042" s="6">
        <f t="shared" si="287"/>
        <v>1698718.2899999996</v>
      </c>
    </row>
    <row r="3043" spans="1:35" s="2" customFormat="1">
      <c r="A3043" s="3">
        <v>2016</v>
      </c>
      <c r="B3043" s="3">
        <v>12</v>
      </c>
      <c r="C3043" s="4">
        <v>92</v>
      </c>
      <c r="D3043" s="8">
        <v>13</v>
      </c>
      <c r="E3043" s="8">
        <v>1284611.3700000001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256922.27</v>
      </c>
      <c r="M3043" s="8">
        <v>0</v>
      </c>
      <c r="N3043" s="8">
        <v>10766.72</v>
      </c>
      <c r="O3043" s="8">
        <v>0</v>
      </c>
      <c r="P3043" s="8">
        <v>0</v>
      </c>
      <c r="Q3043" s="8">
        <v>0</v>
      </c>
      <c r="R3043" s="8">
        <v>0</v>
      </c>
      <c r="S3043" s="8">
        <v>976108.11</v>
      </c>
      <c r="T3043" s="8">
        <v>732610.11</v>
      </c>
      <c r="U3043" s="8">
        <v>50985.18</v>
      </c>
      <c r="V3043" s="8">
        <v>0</v>
      </c>
      <c r="W3043" s="8">
        <v>12105752.08</v>
      </c>
      <c r="X3043" s="8">
        <v>0</v>
      </c>
      <c r="Y3043" s="8">
        <v>0.13</v>
      </c>
      <c r="Z3043" s="8">
        <v>0</v>
      </c>
      <c r="AA3043" s="8">
        <v>246240.35</v>
      </c>
      <c r="AB3043" s="8">
        <v>84.67</v>
      </c>
      <c r="AC3043" s="9">
        <f t="shared" si="282"/>
        <v>246155.68</v>
      </c>
      <c r="AD3043" s="5" t="str">
        <f>$C3043&amp;" "&amp;VLOOKUP(C3043,Tegevusalad!$A$1:$B$89,2,FALSE)</f>
        <v>92 HASARTMÄNGUDE JA KIHLVEDUDE KORRALDAMINE</v>
      </c>
      <c r="AE3043" s="6">
        <f t="shared" si="283"/>
        <v>257518.08000000007</v>
      </c>
      <c r="AF3043" s="6">
        <f t="shared" si="284"/>
        <v>-973259.69000000006</v>
      </c>
      <c r="AG3043" s="6">
        <f t="shared" si="285"/>
        <v>257518.08000000007</v>
      </c>
      <c r="AH3043" s="6">
        <f t="shared" si="286"/>
        <v>53833.599999999991</v>
      </c>
      <c r="AI3043" s="6">
        <f t="shared" si="287"/>
        <v>257518.08000000007</v>
      </c>
    </row>
    <row r="3044" spans="1:35" s="2" customFormat="1">
      <c r="A3044" s="3">
        <v>2016</v>
      </c>
      <c r="B3044" s="3">
        <v>12</v>
      </c>
      <c r="C3044" s="4">
        <v>93</v>
      </c>
      <c r="D3044" s="8">
        <v>1019</v>
      </c>
      <c r="E3044" s="8">
        <v>14471970.34</v>
      </c>
      <c r="F3044" s="8">
        <v>141934.45000000001</v>
      </c>
      <c r="G3044" s="8">
        <v>2123345.56</v>
      </c>
      <c r="H3044" s="8">
        <v>1286475.99</v>
      </c>
      <c r="I3044" s="8">
        <v>308657.89</v>
      </c>
      <c r="J3044" s="8">
        <v>110355.2</v>
      </c>
      <c r="K3044" s="8">
        <v>0</v>
      </c>
      <c r="L3044" s="8">
        <v>2907168.2</v>
      </c>
      <c r="M3044" s="8">
        <v>0</v>
      </c>
      <c r="N3044" s="8">
        <v>2626394.5699999998</v>
      </c>
      <c r="O3044" s="8">
        <v>5578.29</v>
      </c>
      <c r="P3044" s="8">
        <v>465257.34</v>
      </c>
      <c r="Q3044" s="8">
        <v>10807.21</v>
      </c>
      <c r="R3044" s="8">
        <v>9179.59</v>
      </c>
      <c r="S3044" s="8">
        <v>983927.63</v>
      </c>
      <c r="T3044" s="8">
        <v>484865.34</v>
      </c>
      <c r="U3044" s="8">
        <v>3320.74</v>
      </c>
      <c r="V3044" s="8">
        <v>0</v>
      </c>
      <c r="W3044" s="8">
        <v>523993.88</v>
      </c>
      <c r="X3044" s="8">
        <v>0</v>
      </c>
      <c r="Y3044" s="8">
        <v>26168.95</v>
      </c>
      <c r="Z3044" s="8">
        <v>26224.1</v>
      </c>
      <c r="AA3044" s="8">
        <v>1303769.44</v>
      </c>
      <c r="AB3044" s="8">
        <v>1023050.96</v>
      </c>
      <c r="AC3044" s="9">
        <f t="shared" si="282"/>
        <v>280718.48</v>
      </c>
      <c r="AD3044" s="5" t="str">
        <f>$C3044&amp;" "&amp;VLOOKUP(C3044,Tegevusalad!$A$1:$B$89,2,FALSE)</f>
        <v>93 SPORDITEGEVUS NING LÕBUSTUS- JA VABA AJA TEGEVUSED</v>
      </c>
      <c r="AE3044" s="6">
        <f t="shared" si="283"/>
        <v>13626656.42</v>
      </c>
      <c r="AF3044" s="6">
        <f t="shared" si="284"/>
        <v>12162730.979999997</v>
      </c>
      <c r="AG3044" s="6">
        <f t="shared" si="285"/>
        <v>15750001.98</v>
      </c>
      <c r="AH3044" s="6">
        <f t="shared" si="286"/>
        <v>13177870.799999997</v>
      </c>
      <c r="AI3044" s="6">
        <f t="shared" si="287"/>
        <v>15750001.98</v>
      </c>
    </row>
    <row r="3045" spans="1:35" s="2" customFormat="1">
      <c r="A3045" s="3">
        <v>2016</v>
      </c>
      <c r="B3045" s="3">
        <v>12</v>
      </c>
      <c r="C3045" s="4">
        <v>94</v>
      </c>
      <c r="D3045" s="8">
        <v>263</v>
      </c>
      <c r="E3045" s="8">
        <v>2923467.18</v>
      </c>
      <c r="F3045" s="8">
        <v>60371.93</v>
      </c>
      <c r="G3045" s="8">
        <v>53921.62</v>
      </c>
      <c r="H3045" s="8">
        <v>20518.61</v>
      </c>
      <c r="I3045" s="8">
        <v>47.82</v>
      </c>
      <c r="J3045" s="8">
        <v>0</v>
      </c>
      <c r="K3045" s="8">
        <v>0</v>
      </c>
      <c r="L3045" s="8">
        <v>590126.94999999995</v>
      </c>
      <c r="M3045" s="8">
        <v>0</v>
      </c>
      <c r="N3045" s="8">
        <v>419323.33</v>
      </c>
      <c r="O3045" s="8">
        <v>43.3</v>
      </c>
      <c r="P3045" s="8">
        <v>46035.01</v>
      </c>
      <c r="Q3045" s="8">
        <v>1339.64</v>
      </c>
      <c r="R3045" s="8">
        <v>528.15</v>
      </c>
      <c r="S3045" s="8">
        <v>72191.039999999994</v>
      </c>
      <c r="T3045" s="8">
        <v>7349.57</v>
      </c>
      <c r="U3045" s="8">
        <v>2399.46</v>
      </c>
      <c r="V3045" s="8">
        <v>0</v>
      </c>
      <c r="W3045" s="8">
        <v>299183.77</v>
      </c>
      <c r="X3045" s="8">
        <v>0</v>
      </c>
      <c r="Y3045" s="8">
        <v>13458.28</v>
      </c>
      <c r="Z3045" s="8">
        <v>5862.13</v>
      </c>
      <c r="AA3045" s="8">
        <v>285296.17</v>
      </c>
      <c r="AB3045" s="8">
        <v>106896.4</v>
      </c>
      <c r="AC3045" s="9">
        <f t="shared" si="282"/>
        <v>178399.77</v>
      </c>
      <c r="AD3045" s="5" t="str">
        <f>$C3045&amp;" "&amp;VLOOKUP(C3045,Tegevusalad!$A$1:$B$89,2,FALSE)</f>
        <v>94 ORGANISATSIOONIDE TEGEVUS</v>
      </c>
      <c r="AE3045" s="6">
        <f t="shared" si="283"/>
        <v>2909248.6100000003</v>
      </c>
      <c r="AF3045" s="6">
        <f t="shared" si="284"/>
        <v>2024450.4000000004</v>
      </c>
      <c r="AG3045" s="6">
        <f t="shared" si="285"/>
        <v>2963170.2300000004</v>
      </c>
      <c r="AH3045" s="6">
        <f t="shared" si="286"/>
        <v>2099257.4</v>
      </c>
      <c r="AI3045" s="6">
        <f t="shared" si="287"/>
        <v>2963170.2300000004</v>
      </c>
    </row>
    <row r="3046" spans="1:35" s="2" customFormat="1">
      <c r="A3046" s="3">
        <v>2016</v>
      </c>
      <c r="B3046" s="3">
        <v>12</v>
      </c>
      <c r="C3046" s="4">
        <v>95</v>
      </c>
      <c r="D3046" s="8">
        <v>357</v>
      </c>
      <c r="E3046" s="8">
        <v>2802556.31</v>
      </c>
      <c r="F3046" s="8">
        <v>1079.9000000000001</v>
      </c>
      <c r="G3046" s="8">
        <v>438440.93</v>
      </c>
      <c r="H3046" s="8">
        <v>369451.98</v>
      </c>
      <c r="I3046" s="8">
        <v>8232.7199999999993</v>
      </c>
      <c r="J3046" s="8">
        <v>19128.75</v>
      </c>
      <c r="K3046" s="8">
        <v>0</v>
      </c>
      <c r="L3046" s="8">
        <v>560608.43000000005</v>
      </c>
      <c r="M3046" s="8">
        <v>0</v>
      </c>
      <c r="N3046" s="8">
        <v>359119.86</v>
      </c>
      <c r="O3046" s="8">
        <v>11013.83</v>
      </c>
      <c r="P3046" s="8">
        <v>10256.450000000001</v>
      </c>
      <c r="Q3046" s="8">
        <v>6011.07</v>
      </c>
      <c r="R3046" s="8">
        <v>2210.39</v>
      </c>
      <c r="S3046" s="8">
        <v>541255.13</v>
      </c>
      <c r="T3046" s="8">
        <v>507539.06</v>
      </c>
      <c r="U3046" s="8">
        <v>789.62</v>
      </c>
      <c r="V3046" s="8">
        <v>0</v>
      </c>
      <c r="W3046" s="8">
        <v>6185.69</v>
      </c>
      <c r="X3046" s="8">
        <v>261.76</v>
      </c>
      <c r="Y3046" s="8">
        <v>0</v>
      </c>
      <c r="Z3046" s="8">
        <v>0.21</v>
      </c>
      <c r="AA3046" s="8">
        <v>229104.52</v>
      </c>
      <c r="AB3046" s="8">
        <v>27616.16</v>
      </c>
      <c r="AC3046" s="9">
        <f t="shared" si="282"/>
        <v>201488.36</v>
      </c>
      <c r="AD3046" s="5" t="str">
        <f>$C3046&amp;" "&amp;VLOOKUP(C3046,Tegevusalad!$A$1:$B$89,2,FALSE)</f>
        <v>95 ARVUTITE NING TARBEESEMETE JA KODUTARVETE PARANDUS</v>
      </c>
      <c r="AE3046" s="6">
        <f t="shared" si="283"/>
        <v>2261853.2199999997</v>
      </c>
      <c r="AF3046" s="6">
        <f t="shared" si="284"/>
        <v>1209537.3499999996</v>
      </c>
      <c r="AG3046" s="6">
        <f t="shared" si="285"/>
        <v>2700294.15</v>
      </c>
      <c r="AH3046" s="6">
        <f t="shared" si="286"/>
        <v>1806651.25</v>
      </c>
      <c r="AI3046" s="6">
        <f t="shared" si="287"/>
        <v>2700032.39</v>
      </c>
    </row>
    <row r="3047" spans="1:35" s="2" customFormat="1">
      <c r="A3047" s="3">
        <v>2016</v>
      </c>
      <c r="B3047" s="3">
        <v>12</v>
      </c>
      <c r="C3047" s="4">
        <v>96</v>
      </c>
      <c r="D3047" s="8">
        <v>1614</v>
      </c>
      <c r="E3047" s="8">
        <v>12952213.859999999</v>
      </c>
      <c r="F3047" s="8">
        <v>67921.67</v>
      </c>
      <c r="G3047" s="8">
        <v>3612665.76</v>
      </c>
      <c r="H3047" s="8">
        <v>2005665.73</v>
      </c>
      <c r="I3047" s="8">
        <v>258817.99</v>
      </c>
      <c r="J3047" s="8">
        <v>547338.35</v>
      </c>
      <c r="K3047" s="8">
        <v>0</v>
      </c>
      <c r="L3047" s="8">
        <v>2596555.85</v>
      </c>
      <c r="M3047" s="8">
        <v>0</v>
      </c>
      <c r="N3047" s="8">
        <v>1776874.19</v>
      </c>
      <c r="O3047" s="8">
        <v>13971.05</v>
      </c>
      <c r="P3047" s="8">
        <v>172109.6</v>
      </c>
      <c r="Q3047" s="8">
        <v>12719.73</v>
      </c>
      <c r="R3047" s="8">
        <v>18470.59</v>
      </c>
      <c r="S3047" s="8">
        <v>1429502.99</v>
      </c>
      <c r="T3047" s="8">
        <v>1023540.95</v>
      </c>
      <c r="U3047" s="8">
        <v>29077.22</v>
      </c>
      <c r="V3047" s="8">
        <v>0</v>
      </c>
      <c r="W3047" s="8">
        <v>856272.18</v>
      </c>
      <c r="X3047" s="8">
        <v>0</v>
      </c>
      <c r="Y3047" s="8">
        <v>1568.61</v>
      </c>
      <c r="Z3047" s="8">
        <v>737.33</v>
      </c>
      <c r="AA3047" s="8">
        <v>1024732.66</v>
      </c>
      <c r="AB3047" s="8">
        <v>204219.72</v>
      </c>
      <c r="AC3047" s="9">
        <f t="shared" si="282"/>
        <v>820512.94000000006</v>
      </c>
      <c r="AD3047" s="5" t="str">
        <f>$C3047&amp;" "&amp;VLOOKUP(C3047,Tegevusalad!$A$1:$B$89,2,FALSE)</f>
        <v>96 MUU TEENINDUS</v>
      </c>
      <c r="AE3047" s="6">
        <f t="shared" si="283"/>
        <v>11561555.32</v>
      </c>
      <c r="AF3047" s="6">
        <f t="shared" si="284"/>
        <v>7448288.4399999985</v>
      </c>
      <c r="AG3047" s="6">
        <f t="shared" si="285"/>
        <v>15174221.079999998</v>
      </c>
      <c r="AH3047" s="6">
        <f t="shared" si="286"/>
        <v>8976723.9000000004</v>
      </c>
      <c r="AI3047" s="6">
        <f t="shared" si="287"/>
        <v>15174221.079999998</v>
      </c>
    </row>
    <row r="3048" spans="1:35" s="2" customFormat="1">
      <c r="A3048" s="3">
        <v>2016</v>
      </c>
      <c r="B3048" s="3">
        <v>12</v>
      </c>
      <c r="C3048" s="3"/>
      <c r="D3048" s="8">
        <v>1143</v>
      </c>
      <c r="E3048" s="8">
        <v>86287750.819999993</v>
      </c>
      <c r="F3048" s="8">
        <v>1977169.68</v>
      </c>
      <c r="G3048" s="8">
        <v>96932401.379999995</v>
      </c>
      <c r="H3048" s="8">
        <v>46518047.5</v>
      </c>
      <c r="I3048" s="8">
        <v>44228855.560000002</v>
      </c>
      <c r="J3048" s="8">
        <v>43933339.390000001</v>
      </c>
      <c r="K3048" s="8">
        <v>141.69999999999999</v>
      </c>
      <c r="L3048" s="8">
        <v>17435495.48</v>
      </c>
      <c r="M3048" s="8">
        <v>0</v>
      </c>
      <c r="N3048" s="8">
        <v>17459539.649999999</v>
      </c>
      <c r="O3048" s="8">
        <v>2767840.87</v>
      </c>
      <c r="P3048" s="8">
        <v>64740.79</v>
      </c>
      <c r="Q3048" s="8">
        <v>6585.56</v>
      </c>
      <c r="R3048" s="8">
        <v>8330.93</v>
      </c>
      <c r="S3048" s="8">
        <v>42166968.299999997</v>
      </c>
      <c r="T3048" s="8">
        <v>39728226.920000002</v>
      </c>
      <c r="U3048" s="8">
        <v>759438.57</v>
      </c>
      <c r="V3048" s="8">
        <v>728702.92</v>
      </c>
      <c r="W3048" s="8">
        <v>872445.39</v>
      </c>
      <c r="X3048" s="8">
        <v>735369.46</v>
      </c>
      <c r="Y3048" s="8">
        <v>8099.94</v>
      </c>
      <c r="Z3048" s="8">
        <v>0.01</v>
      </c>
      <c r="AA3048" s="8">
        <v>5338480.2300000004</v>
      </c>
      <c r="AB3048" s="8">
        <v>5354424.47</v>
      </c>
      <c r="AC3048" s="9">
        <f t="shared" si="282"/>
        <v>-15944.239999999292</v>
      </c>
      <c r="AD3048" s="5" t="e">
        <f>$C3048&amp;" "&amp;VLOOKUP(C3048,Tegevusalad!$A$1:$B$89,2,FALSE)</f>
        <v>#N/A</v>
      </c>
      <c r="AE3048" s="6">
        <f t="shared" si="283"/>
        <v>46073883.089999996</v>
      </c>
      <c r="AF3048" s="6">
        <f t="shared" si="284"/>
        <v>31302444.599999987</v>
      </c>
      <c r="AG3048" s="6">
        <f t="shared" si="285"/>
        <v>143006284.47</v>
      </c>
      <c r="AH3048" s="6">
        <f t="shared" si="286"/>
        <v>87339352.899999991</v>
      </c>
      <c r="AI3048" s="6">
        <f t="shared" si="287"/>
        <v>142270915.00999999</v>
      </c>
    </row>
    <row r="3049" spans="1:35" s="2" customFormat="1">
      <c r="A3049" s="3">
        <v>2017</v>
      </c>
      <c r="B3049" s="3">
        <v>1</v>
      </c>
      <c r="C3049" s="4">
        <v>1</v>
      </c>
      <c r="D3049" s="8">
        <v>4548</v>
      </c>
      <c r="E3049" s="8">
        <v>53021746.82</v>
      </c>
      <c r="F3049" s="8">
        <v>64770.12</v>
      </c>
      <c r="G3049" s="8">
        <v>2733276.94</v>
      </c>
      <c r="H3049" s="8">
        <v>2503637.96</v>
      </c>
      <c r="I3049" s="8">
        <v>2199393.9300000002</v>
      </c>
      <c r="J3049" s="8">
        <v>113260</v>
      </c>
      <c r="K3049" s="8">
        <v>0</v>
      </c>
      <c r="L3049" s="8">
        <v>10610178.75</v>
      </c>
      <c r="M3049" s="8">
        <v>0</v>
      </c>
      <c r="N3049" s="8">
        <v>9667482.3300000001</v>
      </c>
      <c r="O3049" s="8">
        <v>19630.37</v>
      </c>
      <c r="P3049" s="8">
        <v>1491659.25</v>
      </c>
      <c r="Q3049" s="8">
        <v>29513.71</v>
      </c>
      <c r="R3049" s="8">
        <v>36757.68</v>
      </c>
      <c r="S3049" s="8">
        <v>1162115.73</v>
      </c>
      <c r="T3049" s="8">
        <v>972772.07</v>
      </c>
      <c r="U3049" s="8">
        <v>80555.429999999993</v>
      </c>
      <c r="V3049" s="8">
        <v>34188.35</v>
      </c>
      <c r="W3049" s="8">
        <v>2198555.0099999998</v>
      </c>
      <c r="X3049" s="8">
        <v>48277.63</v>
      </c>
      <c r="Y3049" s="8">
        <v>648.51</v>
      </c>
      <c r="Z3049" s="8">
        <v>0.02</v>
      </c>
      <c r="AA3049" s="8">
        <v>4003414.42</v>
      </c>
      <c r="AB3049" s="8">
        <v>3060069.52</v>
      </c>
      <c r="AC3049" s="9">
        <f t="shared" si="282"/>
        <v>943344.89999999991</v>
      </c>
      <c r="AD3049" s="5" t="str">
        <f>$C3049&amp;" "&amp;VLOOKUP(C3049,Tegevusalad!$A$1:$B$89,2,FALSE)</f>
        <v>1 TAIME- JA LOOMAKASVATUS, JAHINDUS JA NEID TEENINDAVAD TEGEVUSALAD</v>
      </c>
      <c r="AE3049" s="6">
        <f t="shared" si="283"/>
        <v>51892123.410000004</v>
      </c>
      <c r="AF3049" s="6">
        <f t="shared" si="284"/>
        <v>47214565.390000008</v>
      </c>
      <c r="AG3049" s="6">
        <f t="shared" si="285"/>
        <v>54625400.350000001</v>
      </c>
      <c r="AH3049" s="6">
        <f t="shared" si="286"/>
        <v>48521200.049999997</v>
      </c>
      <c r="AI3049" s="6">
        <f t="shared" si="287"/>
        <v>54577122.719999999</v>
      </c>
    </row>
    <row r="3050" spans="1:35" s="2" customFormat="1">
      <c r="A3050" s="3">
        <v>2017</v>
      </c>
      <c r="B3050" s="3">
        <v>1</v>
      </c>
      <c r="C3050" s="4">
        <v>2</v>
      </c>
      <c r="D3050" s="8">
        <v>1874</v>
      </c>
      <c r="E3050" s="8">
        <v>44100046.520000003</v>
      </c>
      <c r="F3050" s="8">
        <v>8291.69</v>
      </c>
      <c r="G3050" s="8">
        <v>4360029.99</v>
      </c>
      <c r="H3050" s="8">
        <v>3768435.34</v>
      </c>
      <c r="I3050" s="8">
        <v>3483264.26</v>
      </c>
      <c r="J3050" s="8">
        <v>238505.77</v>
      </c>
      <c r="K3050" s="8">
        <v>0</v>
      </c>
      <c r="L3050" s="8">
        <v>8820755.5500000007</v>
      </c>
      <c r="M3050" s="8">
        <v>0</v>
      </c>
      <c r="N3050" s="8">
        <v>6570364.4500000002</v>
      </c>
      <c r="O3050" s="8">
        <v>7136.35</v>
      </c>
      <c r="P3050" s="8">
        <v>780801.93</v>
      </c>
      <c r="Q3050" s="8">
        <v>51242.12</v>
      </c>
      <c r="R3050" s="8">
        <v>19121.77</v>
      </c>
      <c r="S3050" s="8">
        <v>1158532.23</v>
      </c>
      <c r="T3050" s="8">
        <v>980197.15</v>
      </c>
      <c r="U3050" s="8">
        <v>47655.839999999997</v>
      </c>
      <c r="V3050" s="8">
        <v>40129.21</v>
      </c>
      <c r="W3050" s="8">
        <v>1576515.93</v>
      </c>
      <c r="X3050" s="8">
        <v>153342.26</v>
      </c>
      <c r="Y3050" s="8">
        <v>442.89</v>
      </c>
      <c r="Z3050" s="8">
        <v>1717.62</v>
      </c>
      <c r="AA3050" s="8">
        <v>3334353.45</v>
      </c>
      <c r="AB3050" s="8">
        <v>1085237.08</v>
      </c>
      <c r="AC3050" s="9">
        <f t="shared" si="282"/>
        <v>2249116.37</v>
      </c>
      <c r="AD3050" s="5" t="str">
        <f>$C3050&amp;" "&amp;VLOOKUP(C3050,Tegevusalad!$A$1:$B$89,2,FALSE)</f>
        <v>2 METSAMAJANDUS JA METSAVARUMINE</v>
      </c>
      <c r="AE3050" s="6">
        <f t="shared" si="283"/>
        <v>43055492.399999999</v>
      </c>
      <c r="AF3050" s="6">
        <f t="shared" si="284"/>
        <v>31745690.489999998</v>
      </c>
      <c r="AG3050" s="6">
        <f t="shared" si="285"/>
        <v>47415522.390000001</v>
      </c>
      <c r="AH3050" s="6">
        <f t="shared" si="286"/>
        <v>32947431.099999998</v>
      </c>
      <c r="AI3050" s="6">
        <f t="shared" si="287"/>
        <v>47262180.130000003</v>
      </c>
    </row>
    <row r="3051" spans="1:35" s="2" customFormat="1">
      <c r="A3051" s="3">
        <v>2017</v>
      </c>
      <c r="B3051" s="3">
        <v>1</v>
      </c>
      <c r="C3051" s="4">
        <v>3</v>
      </c>
      <c r="D3051" s="8">
        <v>258</v>
      </c>
      <c r="E3051" s="8">
        <v>1902323.82</v>
      </c>
      <c r="F3051" s="8">
        <v>1015.6</v>
      </c>
      <c r="G3051" s="8">
        <v>245236.02</v>
      </c>
      <c r="H3051" s="8">
        <v>237743.38</v>
      </c>
      <c r="I3051" s="8">
        <v>139405.49</v>
      </c>
      <c r="J3051" s="8">
        <v>6243.84</v>
      </c>
      <c r="K3051" s="8">
        <v>0</v>
      </c>
      <c r="L3051" s="8">
        <v>380556.18</v>
      </c>
      <c r="M3051" s="8">
        <v>0</v>
      </c>
      <c r="N3051" s="8">
        <v>212633.55</v>
      </c>
      <c r="O3051" s="8">
        <v>314.08</v>
      </c>
      <c r="P3051" s="8">
        <v>52161.49</v>
      </c>
      <c r="Q3051" s="8">
        <v>901.71</v>
      </c>
      <c r="R3051" s="8">
        <v>1555.39</v>
      </c>
      <c r="S3051" s="8">
        <v>186110.43</v>
      </c>
      <c r="T3051" s="8">
        <v>183271.56</v>
      </c>
      <c r="U3051" s="8">
        <v>1337.98</v>
      </c>
      <c r="V3051" s="8">
        <v>85.59</v>
      </c>
      <c r="W3051" s="8">
        <v>52382.76</v>
      </c>
      <c r="X3051" s="8">
        <v>0</v>
      </c>
      <c r="Y3051" s="8">
        <v>0</v>
      </c>
      <c r="Z3051" s="8">
        <v>0</v>
      </c>
      <c r="AA3051" s="8">
        <v>243217.85</v>
      </c>
      <c r="AB3051" s="8">
        <v>75295.22</v>
      </c>
      <c r="AC3051" s="9">
        <f t="shared" si="282"/>
        <v>167922.63</v>
      </c>
      <c r="AD3051" s="5" t="str">
        <f>$C3051&amp;" "&amp;VLOOKUP(C3051,Tegevusalad!$A$1:$B$89,2,FALSE)</f>
        <v>3 KALAPÜÜK JA VESIVILJELUS</v>
      </c>
      <c r="AE3051" s="6">
        <f t="shared" si="283"/>
        <v>1715891.0100000002</v>
      </c>
      <c r="AF3051" s="6">
        <f t="shared" si="284"/>
        <v>882011.4800000001</v>
      </c>
      <c r="AG3051" s="6">
        <f t="shared" si="285"/>
        <v>1961127.03</v>
      </c>
      <c r="AH3051" s="6">
        <f t="shared" si="286"/>
        <v>1070944.7</v>
      </c>
      <c r="AI3051" s="6">
        <f t="shared" si="287"/>
        <v>1961127.03</v>
      </c>
    </row>
    <row r="3052" spans="1:35" s="2" customFormat="1">
      <c r="A3052" s="3">
        <v>2017</v>
      </c>
      <c r="B3052" s="3">
        <v>1</v>
      </c>
      <c r="C3052" s="4">
        <v>5</v>
      </c>
      <c r="D3052" s="8">
        <v>1</v>
      </c>
      <c r="E3052" s="8">
        <v>353.11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70.62</v>
      </c>
      <c r="M3052" s="8">
        <v>0</v>
      </c>
      <c r="N3052" s="8">
        <v>36.270000000000003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34.35</v>
      </c>
      <c r="AB3052" s="8">
        <v>0</v>
      </c>
      <c r="AC3052" s="9">
        <f t="shared" si="282"/>
        <v>34.35</v>
      </c>
      <c r="AD3052" s="5" t="str">
        <f>$C3052&amp;" "&amp;VLOOKUP(C3052,Tegevusalad!$A$1:$B$89,2,FALSE)</f>
        <v>5 KIVI- JA PRUUNSÖE KAEVANDAMINE</v>
      </c>
      <c r="AE3052" s="6">
        <f t="shared" si="283"/>
        <v>353.11</v>
      </c>
      <c r="AF3052" s="6">
        <f t="shared" si="284"/>
        <v>181.35</v>
      </c>
      <c r="AG3052" s="6">
        <f t="shared" si="285"/>
        <v>353.11</v>
      </c>
      <c r="AH3052" s="6">
        <f t="shared" si="286"/>
        <v>181.35</v>
      </c>
      <c r="AI3052" s="6">
        <f t="shared" si="287"/>
        <v>353.11</v>
      </c>
    </row>
    <row r="3053" spans="1:35" s="2" customFormat="1">
      <c r="A3053" s="3">
        <v>2017</v>
      </c>
      <c r="B3053" s="3">
        <v>1</v>
      </c>
      <c r="C3053" s="4">
        <v>6</v>
      </c>
      <c r="D3053" s="8">
        <v>1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9">
        <f t="shared" si="282"/>
        <v>0</v>
      </c>
      <c r="AD3053" s="5" t="str">
        <f>$C3053&amp;" "&amp;VLOOKUP(C3053,Tegevusalad!$A$1:$B$89,2,FALSE)</f>
        <v>6 TOORNAFTA JA MAAGAASI TOOTMINE</v>
      </c>
      <c r="AE3053" s="6">
        <f t="shared" si="283"/>
        <v>0</v>
      </c>
      <c r="AF3053" s="6">
        <f t="shared" si="284"/>
        <v>0</v>
      </c>
      <c r="AG3053" s="6">
        <f t="shared" si="285"/>
        <v>0</v>
      </c>
      <c r="AH3053" s="6">
        <f t="shared" si="286"/>
        <v>0</v>
      </c>
      <c r="AI3053" s="6">
        <f t="shared" si="287"/>
        <v>0</v>
      </c>
    </row>
    <row r="3054" spans="1:35" s="2" customFormat="1">
      <c r="A3054" s="3">
        <v>2017</v>
      </c>
      <c r="B3054" s="3">
        <v>1</v>
      </c>
      <c r="C3054" s="4">
        <v>8</v>
      </c>
      <c r="D3054" s="8">
        <v>132</v>
      </c>
      <c r="E3054" s="8">
        <v>8204087.25</v>
      </c>
      <c r="F3054" s="8">
        <v>1415.09</v>
      </c>
      <c r="G3054" s="8">
        <v>4451703.55</v>
      </c>
      <c r="H3054" s="8">
        <v>3474513.34</v>
      </c>
      <c r="I3054" s="8">
        <v>3391492.77</v>
      </c>
      <c r="J3054" s="8">
        <v>951710.21</v>
      </c>
      <c r="K3054" s="8">
        <v>0</v>
      </c>
      <c r="L3054" s="8">
        <v>1640944.81</v>
      </c>
      <c r="M3054" s="8">
        <v>0</v>
      </c>
      <c r="N3054" s="8">
        <v>1532273.06</v>
      </c>
      <c r="O3054" s="8">
        <v>0</v>
      </c>
      <c r="P3054" s="8">
        <v>74650.679999999993</v>
      </c>
      <c r="Q3054" s="8">
        <v>3168.69</v>
      </c>
      <c r="R3054" s="8">
        <v>5625.55</v>
      </c>
      <c r="S3054" s="8">
        <v>770711.39</v>
      </c>
      <c r="T3054" s="8">
        <v>675427.88</v>
      </c>
      <c r="U3054" s="8">
        <v>67568.350000000006</v>
      </c>
      <c r="V3054" s="8">
        <v>55568.35</v>
      </c>
      <c r="W3054" s="8">
        <v>82187.360000000001</v>
      </c>
      <c r="X3054" s="8">
        <v>89124</v>
      </c>
      <c r="Y3054" s="8">
        <v>0</v>
      </c>
      <c r="Z3054" s="8">
        <v>0</v>
      </c>
      <c r="AA3054" s="8">
        <v>454688.83</v>
      </c>
      <c r="AB3054" s="8">
        <v>346017.08</v>
      </c>
      <c r="AC3054" s="9">
        <f t="shared" si="282"/>
        <v>108671.75</v>
      </c>
      <c r="AD3054" s="5" t="str">
        <f>$C3054&amp;" "&amp;VLOOKUP(C3054,Tegevusalad!$A$1:$B$89,2,FALSE)</f>
        <v>8 MUU KAEVANDAMINE</v>
      </c>
      <c r="AE3054" s="6">
        <f t="shared" si="283"/>
        <v>7456346.5999999996</v>
      </c>
      <c r="AF3054" s="6">
        <f t="shared" si="284"/>
        <v>6906781.6600000001</v>
      </c>
      <c r="AG3054" s="6">
        <f t="shared" si="285"/>
        <v>11908050.15</v>
      </c>
      <c r="AH3054" s="6">
        <f t="shared" si="286"/>
        <v>7689493.0499999998</v>
      </c>
      <c r="AI3054" s="6">
        <f t="shared" si="287"/>
        <v>11818926.15</v>
      </c>
    </row>
    <row r="3055" spans="1:35" s="2" customFormat="1">
      <c r="A3055" s="3">
        <v>2017</v>
      </c>
      <c r="B3055" s="3">
        <v>1</v>
      </c>
      <c r="C3055" s="4">
        <v>9</v>
      </c>
      <c r="D3055" s="8">
        <v>22</v>
      </c>
      <c r="E3055" s="8">
        <v>258183.31</v>
      </c>
      <c r="F3055" s="8">
        <v>0</v>
      </c>
      <c r="G3055" s="8">
        <v>15459.95</v>
      </c>
      <c r="H3055" s="8">
        <v>3446.95</v>
      </c>
      <c r="I3055" s="8">
        <v>0</v>
      </c>
      <c r="J3055" s="8">
        <v>0</v>
      </c>
      <c r="K3055" s="8">
        <v>0</v>
      </c>
      <c r="L3055" s="8">
        <v>51636.67</v>
      </c>
      <c r="M3055" s="8">
        <v>0</v>
      </c>
      <c r="N3055" s="8">
        <v>27649.24</v>
      </c>
      <c r="O3055" s="8">
        <v>0</v>
      </c>
      <c r="P3055" s="8">
        <v>2631.5</v>
      </c>
      <c r="Q3055" s="8">
        <v>447.77</v>
      </c>
      <c r="R3055" s="8">
        <v>1131.72</v>
      </c>
      <c r="S3055" s="8">
        <v>9706.41</v>
      </c>
      <c r="T3055" s="8">
        <v>9616.41</v>
      </c>
      <c r="U3055" s="8">
        <v>0</v>
      </c>
      <c r="V3055" s="8">
        <v>0</v>
      </c>
      <c r="W3055" s="8">
        <v>4410.7299999999996</v>
      </c>
      <c r="X3055" s="8">
        <v>0</v>
      </c>
      <c r="Y3055" s="8">
        <v>0</v>
      </c>
      <c r="Z3055" s="8">
        <v>0</v>
      </c>
      <c r="AA3055" s="8">
        <v>25990.53</v>
      </c>
      <c r="AB3055" s="8">
        <v>2003.1</v>
      </c>
      <c r="AC3055" s="9">
        <f t="shared" si="282"/>
        <v>23987.43</v>
      </c>
      <c r="AD3055" s="5" t="str">
        <f>$C3055&amp;" "&amp;VLOOKUP(C3055,Tegevusalad!$A$1:$B$89,2,FALSE)</f>
        <v>9 KAEVANDAMIST ABISTAVAD TEGEVUSALAD</v>
      </c>
      <c r="AE3055" s="6">
        <f t="shared" si="283"/>
        <v>248476.9</v>
      </c>
      <c r="AF3055" s="6">
        <f t="shared" si="284"/>
        <v>134198.39000000001</v>
      </c>
      <c r="AG3055" s="6">
        <f t="shared" si="285"/>
        <v>263936.85000000003</v>
      </c>
      <c r="AH3055" s="6">
        <f t="shared" si="286"/>
        <v>143904.80000000002</v>
      </c>
      <c r="AI3055" s="6">
        <f t="shared" si="287"/>
        <v>263936.85000000003</v>
      </c>
    </row>
    <row r="3056" spans="1:35" s="2" customFormat="1">
      <c r="A3056" s="3">
        <v>2017</v>
      </c>
      <c r="B3056" s="3">
        <v>1</v>
      </c>
      <c r="C3056" s="4">
        <v>10</v>
      </c>
      <c r="D3056" s="8">
        <v>576</v>
      </c>
      <c r="E3056" s="8">
        <v>109741583.43000001</v>
      </c>
      <c r="F3056" s="8">
        <v>3134.82</v>
      </c>
      <c r="G3056" s="8">
        <v>39533533.469999999</v>
      </c>
      <c r="H3056" s="8">
        <v>33870384.009999998</v>
      </c>
      <c r="I3056" s="8">
        <v>33260820.059999999</v>
      </c>
      <c r="J3056" s="8">
        <v>4940255.92</v>
      </c>
      <c r="K3056" s="8">
        <v>0</v>
      </c>
      <c r="L3056" s="8">
        <v>21948598.719999999</v>
      </c>
      <c r="M3056" s="8">
        <v>58554.95</v>
      </c>
      <c r="N3056" s="8">
        <v>20716323.670000002</v>
      </c>
      <c r="O3056" s="8">
        <v>662051.79</v>
      </c>
      <c r="P3056" s="8">
        <v>724260.93</v>
      </c>
      <c r="Q3056" s="8">
        <v>17037.54</v>
      </c>
      <c r="R3056" s="8">
        <v>28547.52</v>
      </c>
      <c r="S3056" s="8">
        <v>26994490.780000001</v>
      </c>
      <c r="T3056" s="8">
        <v>24097300.289999999</v>
      </c>
      <c r="U3056" s="8">
        <v>236823.42</v>
      </c>
      <c r="V3056" s="8">
        <v>15221.67</v>
      </c>
      <c r="W3056" s="8">
        <v>1277661.78</v>
      </c>
      <c r="X3056" s="8">
        <v>11995.48</v>
      </c>
      <c r="Y3056" s="8">
        <v>0.12</v>
      </c>
      <c r="Z3056" s="8">
        <v>0</v>
      </c>
      <c r="AA3056" s="8">
        <v>3849777.35</v>
      </c>
      <c r="AB3056" s="8">
        <v>2558947.2400000002</v>
      </c>
      <c r="AC3056" s="9">
        <f t="shared" si="282"/>
        <v>1290830.1099999999</v>
      </c>
      <c r="AD3056" s="5" t="str">
        <f>$C3056&amp;" "&amp;VLOOKUP(C3056,Tegevusalad!$A$1:$B$89,2,FALSE)</f>
        <v>10 TOIDUAINETE TOOTMINE</v>
      </c>
      <c r="AE3056" s="6">
        <f t="shared" si="283"/>
        <v>82525399.530000001</v>
      </c>
      <c r="AF3056" s="6">
        <f t="shared" si="284"/>
        <v>73198004.469999999</v>
      </c>
      <c r="AG3056" s="6">
        <f t="shared" si="285"/>
        <v>122058932.99999999</v>
      </c>
      <c r="AH3056" s="6">
        <f t="shared" si="286"/>
        <v>103724355.95</v>
      </c>
      <c r="AI3056" s="6">
        <f t="shared" si="287"/>
        <v>122046937.52</v>
      </c>
    </row>
    <row r="3057" spans="1:35" s="2" customFormat="1">
      <c r="A3057" s="3">
        <v>2017</v>
      </c>
      <c r="B3057" s="3">
        <v>1</v>
      </c>
      <c r="C3057" s="4">
        <v>11</v>
      </c>
      <c r="D3057" s="8">
        <v>100</v>
      </c>
      <c r="E3057" s="8">
        <v>38633807.219999999</v>
      </c>
      <c r="F3057" s="8">
        <v>220.2</v>
      </c>
      <c r="G3057" s="8">
        <v>4334416.03</v>
      </c>
      <c r="H3057" s="8">
        <v>2601321.34</v>
      </c>
      <c r="I3057" s="8">
        <v>2492091.34</v>
      </c>
      <c r="J3057" s="8">
        <v>1150222.3400000001</v>
      </c>
      <c r="K3057" s="8">
        <v>6511.17</v>
      </c>
      <c r="L3057" s="8">
        <v>7726781.25</v>
      </c>
      <c r="M3057" s="8">
        <v>0</v>
      </c>
      <c r="N3057" s="8">
        <v>2921193.23</v>
      </c>
      <c r="O3057" s="8">
        <v>135539.37</v>
      </c>
      <c r="P3057" s="8">
        <v>132814.56</v>
      </c>
      <c r="Q3057" s="8">
        <v>2266.04</v>
      </c>
      <c r="R3057" s="8">
        <v>5660.52</v>
      </c>
      <c r="S3057" s="8">
        <v>5987943.54</v>
      </c>
      <c r="T3057" s="8">
        <v>5252734.66</v>
      </c>
      <c r="U3057" s="8">
        <v>151288.32000000001</v>
      </c>
      <c r="V3057" s="8">
        <v>370.76</v>
      </c>
      <c r="W3057" s="8">
        <v>67963.570000000007</v>
      </c>
      <c r="X3057" s="8">
        <v>5724.07</v>
      </c>
      <c r="Y3057" s="8">
        <v>0</v>
      </c>
      <c r="Z3057" s="8">
        <v>0</v>
      </c>
      <c r="AA3057" s="8">
        <v>4858056.46</v>
      </c>
      <c r="AB3057" s="8">
        <v>52468.44</v>
      </c>
      <c r="AC3057" s="9">
        <f t="shared" si="282"/>
        <v>4805588.0199999996</v>
      </c>
      <c r="AD3057" s="5" t="str">
        <f>$C3057&amp;" "&amp;VLOOKUP(C3057,Tegevusalad!$A$1:$B$89,2,FALSE)</f>
        <v>11 JOOGITOOTMINE</v>
      </c>
      <c r="AE3057" s="6">
        <f t="shared" si="283"/>
        <v>32500519.630000003</v>
      </c>
      <c r="AF3057" s="6">
        <f t="shared" si="284"/>
        <v>7817710.7999999989</v>
      </c>
      <c r="AG3057" s="6">
        <f t="shared" si="285"/>
        <v>36834935.660000004</v>
      </c>
      <c r="AH3057" s="6">
        <f t="shared" si="286"/>
        <v>14634268.75</v>
      </c>
      <c r="AI3057" s="6">
        <f t="shared" si="287"/>
        <v>36829211.590000004</v>
      </c>
    </row>
    <row r="3058" spans="1:35" s="2" customFormat="1">
      <c r="A3058" s="3">
        <v>2017</v>
      </c>
      <c r="B3058" s="3">
        <v>1</v>
      </c>
      <c r="C3058" s="4">
        <v>13</v>
      </c>
      <c r="D3058" s="8">
        <v>244</v>
      </c>
      <c r="E3058" s="8">
        <v>13311627.869999999</v>
      </c>
      <c r="F3058" s="8">
        <v>90.24</v>
      </c>
      <c r="G3058" s="8">
        <v>24192389.16</v>
      </c>
      <c r="H3058" s="8">
        <v>20774144.210000001</v>
      </c>
      <c r="I3058" s="8">
        <v>19489584.300000001</v>
      </c>
      <c r="J3058" s="8">
        <v>3269420.92</v>
      </c>
      <c r="K3058" s="8">
        <v>0</v>
      </c>
      <c r="L3058" s="8">
        <v>2662333.7200000002</v>
      </c>
      <c r="M3058" s="8">
        <v>1035057.42</v>
      </c>
      <c r="N3058" s="8">
        <v>4327242</v>
      </c>
      <c r="O3058" s="8">
        <v>1264567.48</v>
      </c>
      <c r="P3058" s="8">
        <v>72520.95</v>
      </c>
      <c r="Q3058" s="8">
        <v>2386.3200000000002</v>
      </c>
      <c r="R3058" s="8">
        <v>5020.7</v>
      </c>
      <c r="S3058" s="8">
        <v>7270676.8300000001</v>
      </c>
      <c r="T3058" s="8">
        <v>6933615.5599999996</v>
      </c>
      <c r="U3058" s="8">
        <v>12237.09</v>
      </c>
      <c r="V3058" s="8">
        <v>4971.3100000000004</v>
      </c>
      <c r="W3058" s="8">
        <v>2887.71</v>
      </c>
      <c r="X3058" s="8">
        <v>4840.6000000000004</v>
      </c>
      <c r="Y3058" s="8">
        <v>27.54</v>
      </c>
      <c r="Z3058" s="8">
        <v>0.02</v>
      </c>
      <c r="AA3058" s="8">
        <v>571073.84</v>
      </c>
      <c r="AB3058" s="8">
        <v>1200897.18</v>
      </c>
      <c r="AC3058" s="9">
        <f t="shared" si="282"/>
        <v>-629823.34</v>
      </c>
      <c r="AD3058" s="5" t="str">
        <f>$C3058&amp;" "&amp;VLOOKUP(C3058,Tegevusalad!$A$1:$B$89,2,FALSE)</f>
        <v>13 TEKSTIILITOOTMINE</v>
      </c>
      <c r="AE3058" s="6">
        <f t="shared" si="283"/>
        <v>6033644.7899999991</v>
      </c>
      <c r="AF3058" s="6">
        <f t="shared" si="284"/>
        <v>8060533.4899999993</v>
      </c>
      <c r="AG3058" s="6">
        <f t="shared" si="285"/>
        <v>30226033.949999996</v>
      </c>
      <c r="AH3058" s="6">
        <f t="shared" si="286"/>
        <v>21661313.5</v>
      </c>
      <c r="AI3058" s="6">
        <f t="shared" si="287"/>
        <v>30221193.349999994</v>
      </c>
    </row>
    <row r="3059" spans="1:35" s="2" customFormat="1">
      <c r="A3059" s="3">
        <v>2017</v>
      </c>
      <c r="B3059" s="3">
        <v>1</v>
      </c>
      <c r="C3059" s="4">
        <v>14</v>
      </c>
      <c r="D3059" s="8">
        <v>360</v>
      </c>
      <c r="E3059" s="8">
        <v>7101090.1299999999</v>
      </c>
      <c r="F3059" s="8">
        <v>249.6</v>
      </c>
      <c r="G3059" s="8">
        <v>7772489.6200000001</v>
      </c>
      <c r="H3059" s="8">
        <v>5951120.4100000001</v>
      </c>
      <c r="I3059" s="8">
        <v>3097228.38</v>
      </c>
      <c r="J3059" s="8">
        <v>1703972.9</v>
      </c>
      <c r="K3059" s="8">
        <v>42871.15</v>
      </c>
      <c r="L3059" s="8">
        <v>1420240.49</v>
      </c>
      <c r="M3059" s="8">
        <v>59415.71</v>
      </c>
      <c r="N3059" s="8">
        <v>1552655.18</v>
      </c>
      <c r="O3059" s="8">
        <v>288619.44</v>
      </c>
      <c r="P3059" s="8">
        <v>50539.14</v>
      </c>
      <c r="Q3059" s="8">
        <v>12824.98</v>
      </c>
      <c r="R3059" s="8">
        <v>4234.3599999999997</v>
      </c>
      <c r="S3059" s="8">
        <v>2693101.09</v>
      </c>
      <c r="T3059" s="8">
        <v>2369172.4900000002</v>
      </c>
      <c r="U3059" s="8">
        <v>4125.83</v>
      </c>
      <c r="V3059" s="8">
        <v>314.10000000000002</v>
      </c>
      <c r="W3059" s="8">
        <v>12907.06</v>
      </c>
      <c r="X3059" s="8">
        <v>0</v>
      </c>
      <c r="Y3059" s="8">
        <v>464</v>
      </c>
      <c r="Z3059" s="8">
        <v>0</v>
      </c>
      <c r="AA3059" s="8">
        <v>393245.77</v>
      </c>
      <c r="AB3059" s="8">
        <v>465780.75</v>
      </c>
      <c r="AC3059" s="9">
        <f t="shared" si="282"/>
        <v>-72534.979999999981</v>
      </c>
      <c r="AD3059" s="5" t="str">
        <f>$C3059&amp;" "&amp;VLOOKUP(C3059,Tegevusalad!$A$1:$B$89,2,FALSE)</f>
        <v>14 RÕIVATOOTMINE</v>
      </c>
      <c r="AE3059" s="6">
        <f t="shared" si="283"/>
        <v>4404112.8099999996</v>
      </c>
      <c r="AF3059" s="6">
        <f t="shared" si="284"/>
        <v>3644437.68</v>
      </c>
      <c r="AG3059" s="6">
        <f t="shared" si="285"/>
        <v>12176602.43</v>
      </c>
      <c r="AH3059" s="6">
        <f t="shared" si="286"/>
        <v>7784447.7000000002</v>
      </c>
      <c r="AI3059" s="6">
        <f t="shared" si="287"/>
        <v>12176602.43</v>
      </c>
    </row>
    <row r="3060" spans="1:35" s="2" customFormat="1">
      <c r="A3060" s="3">
        <v>2017</v>
      </c>
      <c r="B3060" s="3">
        <v>1</v>
      </c>
      <c r="C3060" s="4">
        <v>15</v>
      </c>
      <c r="D3060" s="8">
        <v>73</v>
      </c>
      <c r="E3060" s="8">
        <v>1536093.96</v>
      </c>
      <c r="F3060" s="8">
        <v>15255.54</v>
      </c>
      <c r="G3060" s="8">
        <v>2119180.6</v>
      </c>
      <c r="H3060" s="8">
        <v>1477673.44</v>
      </c>
      <c r="I3060" s="8">
        <v>1042333.49</v>
      </c>
      <c r="J3060" s="8">
        <v>411384.77</v>
      </c>
      <c r="K3060" s="8">
        <v>1712.67</v>
      </c>
      <c r="L3060" s="8">
        <v>308591.77</v>
      </c>
      <c r="M3060" s="8">
        <v>3044.5</v>
      </c>
      <c r="N3060" s="8">
        <v>337860.54</v>
      </c>
      <c r="O3060" s="8">
        <v>19998.189999999999</v>
      </c>
      <c r="P3060" s="8">
        <v>1931.52</v>
      </c>
      <c r="Q3060" s="8">
        <v>200.27</v>
      </c>
      <c r="R3060" s="8">
        <v>2757.75</v>
      </c>
      <c r="S3060" s="8">
        <v>799423.07</v>
      </c>
      <c r="T3060" s="8">
        <v>665158.02</v>
      </c>
      <c r="U3060" s="8">
        <v>7538.65</v>
      </c>
      <c r="V3060" s="8">
        <v>106.2</v>
      </c>
      <c r="W3060" s="8">
        <v>3160.47</v>
      </c>
      <c r="X3060" s="8">
        <v>964.4</v>
      </c>
      <c r="Y3060" s="8">
        <v>0</v>
      </c>
      <c r="Z3060" s="8">
        <v>0</v>
      </c>
      <c r="AA3060" s="8">
        <v>55853.16</v>
      </c>
      <c r="AB3060" s="8">
        <v>82077.429999999993</v>
      </c>
      <c r="AC3060" s="9">
        <f t="shared" si="282"/>
        <v>-26224.26999999999</v>
      </c>
      <c r="AD3060" s="5" t="str">
        <f>$C3060&amp;" "&amp;VLOOKUP(C3060,Tegevusalad!$A$1:$B$89,2,FALSE)</f>
        <v>15 NAHATÖÖTLEMINE JA NAHKTOODETE TOOTMINE</v>
      </c>
      <c r="AE3060" s="6">
        <f t="shared" si="283"/>
        <v>745352.17999999993</v>
      </c>
      <c r="AF3060" s="6">
        <f t="shared" si="284"/>
        <v>796244.97999999986</v>
      </c>
      <c r="AG3060" s="6">
        <f t="shared" si="285"/>
        <v>2864532.7800000003</v>
      </c>
      <c r="AH3060" s="6">
        <f t="shared" si="286"/>
        <v>1703091.4499999997</v>
      </c>
      <c r="AI3060" s="6">
        <f t="shared" si="287"/>
        <v>2863568.38</v>
      </c>
    </row>
    <row r="3061" spans="1:35" s="2" customFormat="1">
      <c r="A3061" s="3">
        <v>2017</v>
      </c>
      <c r="B3061" s="3">
        <v>1</v>
      </c>
      <c r="C3061" s="4">
        <v>16</v>
      </c>
      <c r="D3061" s="8">
        <v>1043</v>
      </c>
      <c r="E3061" s="8">
        <v>96395537.469999999</v>
      </c>
      <c r="F3061" s="8">
        <v>4024.95</v>
      </c>
      <c r="G3061" s="8">
        <v>111800643.53</v>
      </c>
      <c r="H3061" s="8">
        <v>86877805.439999998</v>
      </c>
      <c r="I3061" s="8">
        <v>82687425.120000005</v>
      </c>
      <c r="J3061" s="8">
        <v>24294762.109999999</v>
      </c>
      <c r="K3061" s="8">
        <v>0</v>
      </c>
      <c r="L3061" s="8">
        <v>19279469.73</v>
      </c>
      <c r="M3061" s="8">
        <v>641800.81000000006</v>
      </c>
      <c r="N3061" s="8">
        <v>28414966.699999999</v>
      </c>
      <c r="O3061" s="8">
        <v>1400963.39</v>
      </c>
      <c r="P3061" s="8">
        <v>1960011.62</v>
      </c>
      <c r="Q3061" s="8">
        <v>12328.88</v>
      </c>
      <c r="R3061" s="8">
        <v>46262.71</v>
      </c>
      <c r="S3061" s="8">
        <v>28842505.850000001</v>
      </c>
      <c r="T3061" s="8">
        <v>23375693.43</v>
      </c>
      <c r="U3061" s="8">
        <v>261142.71</v>
      </c>
      <c r="V3061" s="8">
        <v>152798.03</v>
      </c>
      <c r="W3061" s="8">
        <v>334706.95</v>
      </c>
      <c r="X3061" s="8">
        <v>337059.58</v>
      </c>
      <c r="Y3061" s="8">
        <v>0.05</v>
      </c>
      <c r="Z3061" s="8">
        <v>1699.15</v>
      </c>
      <c r="AA3061" s="8">
        <v>2506191.7200000002</v>
      </c>
      <c r="AB3061" s="8">
        <v>11001586.98</v>
      </c>
      <c r="AC3061" s="9">
        <f t="shared" si="282"/>
        <v>-8495395.2599999998</v>
      </c>
      <c r="AD3061" s="5" t="str">
        <f>$C3061&amp;" "&amp;VLOOKUP(C3061,Tegevusalad!$A$1:$B$89,2,FALSE)</f>
        <v>16 PUIDUTÖÖTLEMINE NING PUIT- JA KORKTOODETE TOOTMINE, V.A MÖÖBEL; ÕLEST JA PUNUMISMATERJALIST TOODETE TOOTMINE</v>
      </c>
      <c r="AE3061" s="6">
        <f t="shared" si="283"/>
        <v>67632973.439999998</v>
      </c>
      <c r="AF3061" s="6">
        <f t="shared" si="284"/>
        <v>106350479.56999999</v>
      </c>
      <c r="AG3061" s="6">
        <f t="shared" si="285"/>
        <v>179433616.97</v>
      </c>
      <c r="AH3061" s="6">
        <f t="shared" si="286"/>
        <v>142306147.04999998</v>
      </c>
      <c r="AI3061" s="6">
        <f t="shared" si="287"/>
        <v>179096557.38999999</v>
      </c>
    </row>
    <row r="3062" spans="1:35" s="2" customFormat="1">
      <c r="A3062" s="3">
        <v>2017</v>
      </c>
      <c r="B3062" s="3">
        <v>1</v>
      </c>
      <c r="C3062" s="4">
        <v>17</v>
      </c>
      <c r="D3062" s="8">
        <v>63</v>
      </c>
      <c r="E3062" s="8">
        <v>9302998.8100000005</v>
      </c>
      <c r="F3062" s="8">
        <v>18.47</v>
      </c>
      <c r="G3062" s="8">
        <v>14032984.050000001</v>
      </c>
      <c r="H3062" s="8">
        <v>9989799.9900000002</v>
      </c>
      <c r="I3062" s="8">
        <v>9925098.7899999991</v>
      </c>
      <c r="J3062" s="8">
        <v>4042978.67</v>
      </c>
      <c r="K3062" s="8">
        <v>0</v>
      </c>
      <c r="L3062" s="8">
        <v>1860601.42</v>
      </c>
      <c r="M3062" s="8">
        <v>38857.879999999997</v>
      </c>
      <c r="N3062" s="8">
        <v>2878438.72</v>
      </c>
      <c r="O3062" s="8">
        <v>117669.27</v>
      </c>
      <c r="P3062" s="8">
        <v>102937.04</v>
      </c>
      <c r="Q3062" s="8">
        <v>2516.5</v>
      </c>
      <c r="R3062" s="8">
        <v>2975.04</v>
      </c>
      <c r="S3062" s="8">
        <v>5055281.4800000004</v>
      </c>
      <c r="T3062" s="8">
        <v>4181477.42</v>
      </c>
      <c r="U3062" s="8">
        <v>18927.63</v>
      </c>
      <c r="V3062" s="8">
        <v>2977.85</v>
      </c>
      <c r="W3062" s="8">
        <v>300</v>
      </c>
      <c r="X3062" s="8">
        <v>1288.1199999999999</v>
      </c>
      <c r="Y3062" s="8">
        <v>0</v>
      </c>
      <c r="Z3062" s="8">
        <v>0</v>
      </c>
      <c r="AA3062" s="8">
        <v>378075.71</v>
      </c>
      <c r="AB3062" s="8">
        <v>1357055.13</v>
      </c>
      <c r="AC3062" s="9">
        <f t="shared" si="282"/>
        <v>-978979.41999999993</v>
      </c>
      <c r="AD3062" s="5" t="str">
        <f>$C3062&amp;" "&amp;VLOOKUP(C3062,Tegevusalad!$A$1:$B$89,2,FALSE)</f>
        <v>17 PABERI JA PABERTOODETE TOOTMINE</v>
      </c>
      <c r="AE3062" s="6">
        <f t="shared" si="283"/>
        <v>4230096.29</v>
      </c>
      <c r="AF3062" s="6">
        <f t="shared" si="284"/>
        <v>8747491.1900000013</v>
      </c>
      <c r="AG3062" s="6">
        <f t="shared" si="285"/>
        <v>18263080.340000004</v>
      </c>
      <c r="AH3062" s="6">
        <f t="shared" si="286"/>
        <v>14407068.800000001</v>
      </c>
      <c r="AI3062" s="6">
        <f t="shared" si="287"/>
        <v>18261792.220000003</v>
      </c>
    </row>
    <row r="3063" spans="1:35" s="2" customFormat="1">
      <c r="A3063" s="3">
        <v>2017</v>
      </c>
      <c r="B3063" s="3">
        <v>1</v>
      </c>
      <c r="C3063" s="4">
        <v>18</v>
      </c>
      <c r="D3063" s="8">
        <v>355</v>
      </c>
      <c r="E3063" s="8">
        <v>14039730.029999999</v>
      </c>
      <c r="F3063" s="8">
        <v>27552.12</v>
      </c>
      <c r="G3063" s="8">
        <v>8460397.6799999997</v>
      </c>
      <c r="H3063" s="8">
        <v>7080347.2400000002</v>
      </c>
      <c r="I3063" s="8">
        <v>5694388.0199999996</v>
      </c>
      <c r="J3063" s="8">
        <v>1184655.6599999999</v>
      </c>
      <c r="K3063" s="8">
        <v>0</v>
      </c>
      <c r="L3063" s="8">
        <v>2810425.7</v>
      </c>
      <c r="M3063" s="8">
        <v>0</v>
      </c>
      <c r="N3063" s="8">
        <v>2398132.0099999998</v>
      </c>
      <c r="O3063" s="8">
        <v>20447.91</v>
      </c>
      <c r="P3063" s="8">
        <v>51936.63</v>
      </c>
      <c r="Q3063" s="8">
        <v>4593.87</v>
      </c>
      <c r="R3063" s="8">
        <v>8674.09</v>
      </c>
      <c r="S3063" s="8">
        <v>4200163.29</v>
      </c>
      <c r="T3063" s="8">
        <v>3892322.46</v>
      </c>
      <c r="U3063" s="8">
        <v>18962.48</v>
      </c>
      <c r="V3063" s="8">
        <v>4889.42</v>
      </c>
      <c r="W3063" s="8">
        <v>5248.21</v>
      </c>
      <c r="X3063" s="8">
        <v>26870.46</v>
      </c>
      <c r="Y3063" s="8">
        <v>0</v>
      </c>
      <c r="Z3063" s="8">
        <v>7.0000000000000007E-2</v>
      </c>
      <c r="AA3063" s="8">
        <v>765215.28</v>
      </c>
      <c r="AB3063" s="8">
        <v>352921.66</v>
      </c>
      <c r="AC3063" s="9">
        <f t="shared" si="282"/>
        <v>412293.62000000005</v>
      </c>
      <c r="AD3063" s="5" t="str">
        <f>$C3063&amp;" "&amp;VLOOKUP(C3063,Tegevusalad!$A$1:$B$89,2,FALSE)</f>
        <v>18 TRÜKINDUS JA SALVESTISTE PALJUNDUS</v>
      </c>
      <c r="AE3063" s="6">
        <f t="shared" si="283"/>
        <v>9875026.8399999999</v>
      </c>
      <c r="AF3063" s="6">
        <f t="shared" si="284"/>
        <v>7717554.5999999978</v>
      </c>
      <c r="AG3063" s="6">
        <f t="shared" si="285"/>
        <v>18335424.52</v>
      </c>
      <c r="AH3063" s="6">
        <f t="shared" si="286"/>
        <v>12034030.499999998</v>
      </c>
      <c r="AI3063" s="6">
        <f t="shared" si="287"/>
        <v>18308554.059999999</v>
      </c>
    </row>
    <row r="3064" spans="1:35" s="2" customFormat="1">
      <c r="A3064" s="3">
        <v>2017</v>
      </c>
      <c r="B3064" s="3">
        <v>1</v>
      </c>
      <c r="C3064" s="4">
        <v>19</v>
      </c>
      <c r="D3064" s="8">
        <v>6</v>
      </c>
      <c r="E3064" s="8">
        <v>1367804.07</v>
      </c>
      <c r="F3064" s="8">
        <v>0</v>
      </c>
      <c r="G3064" s="8">
        <v>1811660.45</v>
      </c>
      <c r="H3064" s="8">
        <v>17690</v>
      </c>
      <c r="I3064" s="8">
        <v>17690</v>
      </c>
      <c r="J3064" s="8">
        <v>0</v>
      </c>
      <c r="K3064" s="8">
        <v>0</v>
      </c>
      <c r="L3064" s="8">
        <v>273560.81</v>
      </c>
      <c r="M3064" s="8">
        <v>0</v>
      </c>
      <c r="N3064" s="8">
        <v>355292.09</v>
      </c>
      <c r="O3064" s="8">
        <v>0</v>
      </c>
      <c r="P3064" s="8">
        <v>28169.599999999999</v>
      </c>
      <c r="Q3064" s="8">
        <v>53.62</v>
      </c>
      <c r="R3064" s="8">
        <v>721.99</v>
      </c>
      <c r="S3064" s="8">
        <v>1793.14</v>
      </c>
      <c r="T3064" s="8">
        <v>1793.14</v>
      </c>
      <c r="U3064" s="8">
        <v>3666.14</v>
      </c>
      <c r="V3064" s="8">
        <v>3666.14</v>
      </c>
      <c r="W3064" s="8">
        <v>3351.84</v>
      </c>
      <c r="X3064" s="8">
        <v>2860.53</v>
      </c>
      <c r="Y3064" s="8">
        <v>106.37</v>
      </c>
      <c r="Z3064" s="8">
        <v>0</v>
      </c>
      <c r="AA3064" s="8">
        <v>19034.55</v>
      </c>
      <c r="AB3064" s="8">
        <v>100659.46</v>
      </c>
      <c r="AC3064" s="9">
        <f t="shared" si="282"/>
        <v>-81624.91</v>
      </c>
      <c r="AD3064" s="5" t="str">
        <f>$C3064&amp;" "&amp;VLOOKUP(C3064,Tegevusalad!$A$1:$B$89,2,FALSE)</f>
        <v>19 KOKSI JA PUHASTATUD NAFTATOODETE TOOTMINE</v>
      </c>
      <c r="AE3064" s="6">
        <f t="shared" si="283"/>
        <v>1365205.32</v>
      </c>
      <c r="AF3064" s="6">
        <f t="shared" si="284"/>
        <v>1778277.26</v>
      </c>
      <c r="AG3064" s="6">
        <f t="shared" si="285"/>
        <v>3176865.77</v>
      </c>
      <c r="AH3064" s="6">
        <f t="shared" si="286"/>
        <v>1780070.3999999999</v>
      </c>
      <c r="AI3064" s="6">
        <f t="shared" si="287"/>
        <v>3174005.24</v>
      </c>
    </row>
    <row r="3065" spans="1:35" s="2" customFormat="1">
      <c r="A3065" s="3">
        <v>2017</v>
      </c>
      <c r="B3065" s="3">
        <v>1</v>
      </c>
      <c r="C3065" s="4">
        <v>20</v>
      </c>
      <c r="D3065" s="8">
        <v>119</v>
      </c>
      <c r="E3065" s="8">
        <v>19881319.469999999</v>
      </c>
      <c r="F3065" s="8">
        <v>251.75</v>
      </c>
      <c r="G3065" s="8">
        <v>29907593.449999999</v>
      </c>
      <c r="H3065" s="8">
        <v>12584213.33</v>
      </c>
      <c r="I3065" s="8">
        <v>11617861.6</v>
      </c>
      <c r="J3065" s="8">
        <v>15350504.050000001</v>
      </c>
      <c r="K3065" s="8">
        <v>0</v>
      </c>
      <c r="L3065" s="8">
        <v>3976286.56</v>
      </c>
      <c r="M3065" s="8">
        <v>277191.67</v>
      </c>
      <c r="N3065" s="8">
        <v>4601038.95</v>
      </c>
      <c r="O3065" s="8">
        <v>487778.12</v>
      </c>
      <c r="P3065" s="8">
        <v>30881.52</v>
      </c>
      <c r="Q3065" s="8">
        <v>1837.18</v>
      </c>
      <c r="R3065" s="8">
        <v>7453</v>
      </c>
      <c r="S3065" s="8">
        <v>10821820.18</v>
      </c>
      <c r="T3065" s="8">
        <v>10469016.99</v>
      </c>
      <c r="U3065" s="8">
        <v>177997.07</v>
      </c>
      <c r="V3065" s="8">
        <v>681.28</v>
      </c>
      <c r="W3065" s="8">
        <v>68055.429999999993</v>
      </c>
      <c r="X3065" s="8">
        <v>3965.41</v>
      </c>
      <c r="Y3065" s="8">
        <v>0</v>
      </c>
      <c r="Z3065" s="8">
        <v>0</v>
      </c>
      <c r="AA3065" s="8">
        <v>656147.43000000005</v>
      </c>
      <c r="AB3065" s="8">
        <v>1003708.15</v>
      </c>
      <c r="AC3065" s="9">
        <f t="shared" si="282"/>
        <v>-347560.72</v>
      </c>
      <c r="AD3065" s="5" t="str">
        <f>$C3065&amp;" "&amp;VLOOKUP(C3065,Tegevusalad!$A$1:$B$89,2,FALSE)</f>
        <v>20 KEMIKAALIDE JA KEEMIATOODETE TOOTMINE</v>
      </c>
      <c r="AE3065" s="6">
        <f t="shared" si="283"/>
        <v>8885719.379999999</v>
      </c>
      <c r="AF3065" s="6">
        <f t="shared" si="284"/>
        <v>9604433.1799999997</v>
      </c>
      <c r="AG3065" s="6">
        <f t="shared" si="285"/>
        <v>38793312.829999998</v>
      </c>
      <c r="AH3065" s="6">
        <f t="shared" si="286"/>
        <v>23042459.75</v>
      </c>
      <c r="AI3065" s="6">
        <f t="shared" si="287"/>
        <v>38789347.420000002</v>
      </c>
    </row>
    <row r="3066" spans="1:35" s="2" customFormat="1">
      <c r="A3066" s="3">
        <v>2017</v>
      </c>
      <c r="B3066" s="3">
        <v>1</v>
      </c>
      <c r="C3066" s="4">
        <v>21</v>
      </c>
      <c r="D3066" s="8">
        <v>14</v>
      </c>
      <c r="E3066" s="8">
        <v>1308398.1200000001</v>
      </c>
      <c r="F3066" s="8">
        <v>12541.58</v>
      </c>
      <c r="G3066" s="8">
        <v>1643745.84</v>
      </c>
      <c r="H3066" s="8">
        <v>1313841.1200000001</v>
      </c>
      <c r="I3066" s="8">
        <v>1304400.77</v>
      </c>
      <c r="J3066" s="8">
        <v>202153.14</v>
      </c>
      <c r="K3066" s="8">
        <v>0</v>
      </c>
      <c r="L3066" s="8">
        <v>262808.38</v>
      </c>
      <c r="M3066" s="8">
        <v>0</v>
      </c>
      <c r="N3066" s="8">
        <v>411550.7</v>
      </c>
      <c r="O3066" s="8">
        <v>131615.10999999999</v>
      </c>
      <c r="P3066" s="8">
        <v>2459.7600000000002</v>
      </c>
      <c r="Q3066" s="8">
        <v>75.37</v>
      </c>
      <c r="R3066" s="8">
        <v>992.3</v>
      </c>
      <c r="S3066" s="8">
        <v>808360.13</v>
      </c>
      <c r="T3066" s="8">
        <v>776820.7</v>
      </c>
      <c r="U3066" s="8">
        <v>35654.54</v>
      </c>
      <c r="V3066" s="8">
        <v>0</v>
      </c>
      <c r="W3066" s="8">
        <v>9342.4699999999993</v>
      </c>
      <c r="X3066" s="8">
        <v>0</v>
      </c>
      <c r="Y3066" s="8">
        <v>0.71</v>
      </c>
      <c r="Z3066" s="8">
        <v>0</v>
      </c>
      <c r="AA3066" s="8">
        <v>74722.100000000006</v>
      </c>
      <c r="AB3066" s="8">
        <v>223463.71</v>
      </c>
      <c r="AC3066" s="9">
        <f t="shared" si="282"/>
        <v>-148741.60999999999</v>
      </c>
      <c r="AD3066" s="5" t="str">
        <f>$C3066&amp;" "&amp;VLOOKUP(C3066,Tegevusalad!$A$1:$B$89,2,FALSE)</f>
        <v>21 PÕHIFARMAATSIATOODETE JA RAVIMPREPARAATIDE TOOTMINE</v>
      </c>
      <c r="AE3066" s="6">
        <f t="shared" si="283"/>
        <v>476925.03000000014</v>
      </c>
      <c r="AF3066" s="6">
        <f t="shared" si="284"/>
        <v>560624.77999999991</v>
      </c>
      <c r="AG3066" s="6">
        <f t="shared" si="285"/>
        <v>2120670.87</v>
      </c>
      <c r="AH3066" s="6">
        <f t="shared" si="286"/>
        <v>2062715</v>
      </c>
      <c r="AI3066" s="6">
        <f t="shared" si="287"/>
        <v>2120670.87</v>
      </c>
    </row>
    <row r="3067" spans="1:35" s="2" customFormat="1">
      <c r="A3067" s="3">
        <v>2017</v>
      </c>
      <c r="B3067" s="3">
        <v>1</v>
      </c>
      <c r="C3067" s="4">
        <v>22</v>
      </c>
      <c r="D3067" s="8">
        <v>205</v>
      </c>
      <c r="E3067" s="8">
        <v>27245603.489999998</v>
      </c>
      <c r="F3067" s="8">
        <v>167.97</v>
      </c>
      <c r="G3067" s="8">
        <v>18976333.190000001</v>
      </c>
      <c r="H3067" s="8">
        <v>14587353.359999999</v>
      </c>
      <c r="I3067" s="8">
        <v>14187539.609999999</v>
      </c>
      <c r="J3067" s="8">
        <v>4258698.6399999997</v>
      </c>
      <c r="K3067" s="8">
        <v>0</v>
      </c>
      <c r="L3067" s="8">
        <v>5449135.7999999998</v>
      </c>
      <c r="M3067" s="8">
        <v>117683.14</v>
      </c>
      <c r="N3067" s="8">
        <v>5207478.37</v>
      </c>
      <c r="O3067" s="8">
        <v>256673.96</v>
      </c>
      <c r="P3067" s="8">
        <v>1021554.26</v>
      </c>
      <c r="Q3067" s="8">
        <v>4121.25</v>
      </c>
      <c r="R3067" s="8">
        <v>9452.1299999999992</v>
      </c>
      <c r="S3067" s="8">
        <v>15768987.380000001</v>
      </c>
      <c r="T3067" s="8">
        <v>14125487.1</v>
      </c>
      <c r="U3067" s="8">
        <v>138457.93</v>
      </c>
      <c r="V3067" s="8">
        <v>20738.509999999998</v>
      </c>
      <c r="W3067" s="8">
        <v>4068.88</v>
      </c>
      <c r="X3067" s="8">
        <v>693.24</v>
      </c>
      <c r="Y3067" s="8">
        <v>0</v>
      </c>
      <c r="Z3067" s="8">
        <v>0</v>
      </c>
      <c r="AA3067" s="8">
        <v>936015.11</v>
      </c>
      <c r="AB3067" s="8">
        <v>576674.54</v>
      </c>
      <c r="AC3067" s="9">
        <f t="shared" si="282"/>
        <v>359340.56999999995</v>
      </c>
      <c r="AD3067" s="5" t="str">
        <f>$C3067&amp;" "&amp;VLOOKUP(C3067,Tegevusalad!$A$1:$B$89,2,FALSE)</f>
        <v>22 KUMMI- JA PLASTTOODETE TOOTMINE</v>
      </c>
      <c r="AE3067" s="6">
        <f t="shared" si="283"/>
        <v>11339019.389999995</v>
      </c>
      <c r="AF3067" s="6">
        <f t="shared" si="284"/>
        <v>8914575.8999999985</v>
      </c>
      <c r="AG3067" s="6">
        <f t="shared" si="285"/>
        <v>30315352.579999998</v>
      </c>
      <c r="AH3067" s="6">
        <f t="shared" si="286"/>
        <v>26084652.5</v>
      </c>
      <c r="AI3067" s="6">
        <f t="shared" si="287"/>
        <v>30314659.339999996</v>
      </c>
    </row>
    <row r="3068" spans="1:35" s="2" customFormat="1">
      <c r="A3068" s="3">
        <v>2017</v>
      </c>
      <c r="B3068" s="3">
        <v>1</v>
      </c>
      <c r="C3068" s="4">
        <v>23</v>
      </c>
      <c r="D3068" s="8">
        <v>221</v>
      </c>
      <c r="E3068" s="8">
        <v>28017150.829999998</v>
      </c>
      <c r="F3068" s="8">
        <v>1172.47</v>
      </c>
      <c r="G3068" s="8">
        <v>13305851.08</v>
      </c>
      <c r="H3068" s="8">
        <v>10587070.75</v>
      </c>
      <c r="I3068" s="8">
        <v>9998091.8200000003</v>
      </c>
      <c r="J3068" s="8">
        <v>939441.37</v>
      </c>
      <c r="K3068" s="8">
        <v>0</v>
      </c>
      <c r="L3068" s="8">
        <v>5603535.6799999997</v>
      </c>
      <c r="M3068" s="8">
        <v>0</v>
      </c>
      <c r="N3068" s="8">
        <v>5034270.17</v>
      </c>
      <c r="O3068" s="8">
        <v>285563.57</v>
      </c>
      <c r="P3068" s="8">
        <v>165567.64000000001</v>
      </c>
      <c r="Q3068" s="8">
        <v>3739.69</v>
      </c>
      <c r="R3068" s="8">
        <v>15941.72</v>
      </c>
      <c r="S3068" s="8">
        <v>7511633.2599999998</v>
      </c>
      <c r="T3068" s="8">
        <v>7100176.5800000001</v>
      </c>
      <c r="U3068" s="8">
        <v>863250.45</v>
      </c>
      <c r="V3068" s="8">
        <v>762906.18</v>
      </c>
      <c r="W3068" s="8">
        <v>7824.41</v>
      </c>
      <c r="X3068" s="8">
        <v>23477.26</v>
      </c>
      <c r="Y3068" s="8">
        <v>0</v>
      </c>
      <c r="Z3068" s="8">
        <v>0</v>
      </c>
      <c r="AA3068" s="8">
        <v>1237893.51</v>
      </c>
      <c r="AB3068" s="8">
        <v>668628</v>
      </c>
      <c r="AC3068" s="9">
        <f t="shared" si="282"/>
        <v>569265.51</v>
      </c>
      <c r="AD3068" s="5" t="str">
        <f>$C3068&amp;" "&amp;VLOOKUP(C3068,Tegevusalad!$A$1:$B$89,2,FALSE)</f>
        <v>23 MUUDE MITTEMETALSETEST MINERAALIDEST TOODETE TOOTMINE</v>
      </c>
      <c r="AE3068" s="6">
        <f t="shared" si="283"/>
        <v>19666916.849999998</v>
      </c>
      <c r="AF3068" s="6">
        <f t="shared" si="284"/>
        <v>16211264.069999995</v>
      </c>
      <c r="AG3068" s="6">
        <f t="shared" si="285"/>
        <v>32972767.929999992</v>
      </c>
      <c r="AH3068" s="6">
        <f t="shared" si="286"/>
        <v>25251059.449999996</v>
      </c>
      <c r="AI3068" s="6">
        <f t="shared" si="287"/>
        <v>32949290.669999994</v>
      </c>
    </row>
    <row r="3069" spans="1:35" s="2" customFormat="1">
      <c r="A3069" s="3">
        <v>2017</v>
      </c>
      <c r="B3069" s="3">
        <v>1</v>
      </c>
      <c r="C3069" s="4">
        <v>24</v>
      </c>
      <c r="D3069" s="8">
        <v>25</v>
      </c>
      <c r="E3069" s="8">
        <v>1918774.99</v>
      </c>
      <c r="F3069" s="8">
        <v>0</v>
      </c>
      <c r="G3069" s="8">
        <v>3263315.18</v>
      </c>
      <c r="H3069" s="8">
        <v>2826256.31</v>
      </c>
      <c r="I3069" s="8">
        <v>2775951.57</v>
      </c>
      <c r="J3069" s="8">
        <v>415428.87</v>
      </c>
      <c r="K3069" s="8">
        <v>0</v>
      </c>
      <c r="L3069" s="8">
        <v>383755.02</v>
      </c>
      <c r="M3069" s="8">
        <v>194159.23</v>
      </c>
      <c r="N3069" s="8">
        <v>569973.12</v>
      </c>
      <c r="O3069" s="8">
        <v>194159.23</v>
      </c>
      <c r="P3069" s="8">
        <v>2422.04</v>
      </c>
      <c r="Q3069" s="8">
        <v>505.9</v>
      </c>
      <c r="R3069" s="8">
        <v>238.25</v>
      </c>
      <c r="S3069" s="8">
        <v>1047835.58</v>
      </c>
      <c r="T3069" s="8">
        <v>1001094.97</v>
      </c>
      <c r="U3069" s="8">
        <v>275549.62</v>
      </c>
      <c r="V3069" s="8">
        <v>275549.62</v>
      </c>
      <c r="W3069" s="8">
        <v>10841.26</v>
      </c>
      <c r="X3069" s="8">
        <v>9062.9699999999993</v>
      </c>
      <c r="Y3069" s="8">
        <v>0</v>
      </c>
      <c r="Z3069" s="8">
        <v>0</v>
      </c>
      <c r="AA3069" s="8">
        <v>78079.88</v>
      </c>
      <c r="AB3069" s="8">
        <v>70138.75</v>
      </c>
      <c r="AC3069" s="9">
        <f t="shared" si="282"/>
        <v>7941.1300000000047</v>
      </c>
      <c r="AD3069" s="5" t="str">
        <f>$C3069&amp;" "&amp;VLOOKUP(C3069,Tegevusalad!$A$1:$B$89,2,FALSE)</f>
        <v>24 METALLITOOTMINE</v>
      </c>
      <c r="AE3069" s="6">
        <f t="shared" si="283"/>
        <v>604452.76</v>
      </c>
      <c r="AF3069" s="6">
        <f t="shared" si="284"/>
        <v>832425.12</v>
      </c>
      <c r="AG3069" s="6">
        <f t="shared" si="285"/>
        <v>3867767.9399999995</v>
      </c>
      <c r="AH3069" s="6">
        <f t="shared" si="286"/>
        <v>2851056.8499999996</v>
      </c>
      <c r="AI3069" s="6">
        <f t="shared" si="287"/>
        <v>3858704.9699999997</v>
      </c>
    </row>
    <row r="3070" spans="1:35" s="2" customFormat="1">
      <c r="A3070" s="3">
        <v>2017</v>
      </c>
      <c r="B3070" s="3">
        <v>1</v>
      </c>
      <c r="C3070" s="4">
        <v>25</v>
      </c>
      <c r="D3070" s="8">
        <v>1228</v>
      </c>
      <c r="E3070" s="8">
        <v>68274335.340000004</v>
      </c>
      <c r="F3070" s="8">
        <v>403.67</v>
      </c>
      <c r="G3070" s="8">
        <v>52879671.100000001</v>
      </c>
      <c r="H3070" s="8">
        <v>45718113.600000001</v>
      </c>
      <c r="I3070" s="8">
        <v>39306429.520000003</v>
      </c>
      <c r="J3070" s="8">
        <v>6034366.2000000002</v>
      </c>
      <c r="K3070" s="8">
        <v>2846.66</v>
      </c>
      <c r="L3070" s="8">
        <v>13654903.33</v>
      </c>
      <c r="M3070" s="8">
        <v>181669.59</v>
      </c>
      <c r="N3070" s="8">
        <v>14553801.859999999</v>
      </c>
      <c r="O3070" s="8">
        <v>622072.55000000005</v>
      </c>
      <c r="P3070" s="8">
        <v>964169.47</v>
      </c>
      <c r="Q3070" s="8">
        <v>27869.27</v>
      </c>
      <c r="R3070" s="8">
        <v>49086.89</v>
      </c>
      <c r="S3070" s="8">
        <v>21041125.899999999</v>
      </c>
      <c r="T3070" s="8">
        <v>18683912.91</v>
      </c>
      <c r="U3070" s="8">
        <v>12115994.970000001</v>
      </c>
      <c r="V3070" s="8">
        <v>11535973.93</v>
      </c>
      <c r="W3070" s="8">
        <v>70081.38</v>
      </c>
      <c r="X3070" s="8">
        <v>6454495.54</v>
      </c>
      <c r="Y3070" s="8">
        <v>0.06</v>
      </c>
      <c r="Z3070" s="8">
        <v>1413.91</v>
      </c>
      <c r="AA3070" s="8">
        <v>2648659.87</v>
      </c>
      <c r="AB3070" s="8">
        <v>3367302.66</v>
      </c>
      <c r="AC3070" s="9">
        <f t="shared" si="282"/>
        <v>-718642.79</v>
      </c>
      <c r="AD3070" s="5" t="str">
        <f>$C3070&amp;" "&amp;VLOOKUP(C3070,Tegevusalad!$A$1:$B$89,2,FALSE)</f>
        <v>25 METALLTOODETE TOOTMINE, V.A MASINAD JA SEADMED</v>
      </c>
      <c r="AE3070" s="6">
        <f t="shared" si="283"/>
        <v>41572113.680000015</v>
      </c>
      <c r="AF3070" s="6">
        <f t="shared" si="284"/>
        <v>48282934.059999987</v>
      </c>
      <c r="AG3070" s="6">
        <f t="shared" si="285"/>
        <v>94451784.780000031</v>
      </c>
      <c r="AH3070" s="6">
        <f t="shared" si="286"/>
        <v>73014443.75</v>
      </c>
      <c r="AI3070" s="6">
        <f t="shared" si="287"/>
        <v>87997289.24000001</v>
      </c>
    </row>
    <row r="3071" spans="1:35" s="2" customFormat="1">
      <c r="A3071" s="3">
        <v>2017</v>
      </c>
      <c r="B3071" s="3">
        <v>1</v>
      </c>
      <c r="C3071" s="4">
        <v>26</v>
      </c>
      <c r="D3071" s="8">
        <v>119</v>
      </c>
      <c r="E3071" s="8">
        <v>72988261.239999995</v>
      </c>
      <c r="F3071" s="8">
        <v>0</v>
      </c>
      <c r="G3071" s="8">
        <v>95728239.980000004</v>
      </c>
      <c r="H3071" s="8">
        <v>70765453.260000005</v>
      </c>
      <c r="I3071" s="8">
        <v>69493138.019999996</v>
      </c>
      <c r="J3071" s="8">
        <v>24830174.920000002</v>
      </c>
      <c r="K3071" s="8">
        <v>0</v>
      </c>
      <c r="L3071" s="8">
        <v>14597652.26</v>
      </c>
      <c r="M3071" s="8">
        <v>5490853.5499999998</v>
      </c>
      <c r="N3071" s="8">
        <v>21396907.609999999</v>
      </c>
      <c r="O3071" s="8">
        <v>5762477.7199999997</v>
      </c>
      <c r="P3071" s="8">
        <v>139702.20000000001</v>
      </c>
      <c r="Q3071" s="8">
        <v>3586.19</v>
      </c>
      <c r="R3071" s="8">
        <v>4392</v>
      </c>
      <c r="S3071" s="8">
        <v>66506692.090000004</v>
      </c>
      <c r="T3071" s="8">
        <v>65657552</v>
      </c>
      <c r="U3071" s="8">
        <v>488587.51</v>
      </c>
      <c r="V3071" s="8">
        <v>35827.07</v>
      </c>
      <c r="W3071" s="8">
        <v>709.56</v>
      </c>
      <c r="X3071" s="8">
        <v>33943.96</v>
      </c>
      <c r="Y3071" s="8">
        <v>50.66</v>
      </c>
      <c r="Z3071" s="8">
        <v>0</v>
      </c>
      <c r="AA3071" s="8">
        <v>276558.21999999997</v>
      </c>
      <c r="AB3071" s="8">
        <v>1584909.36</v>
      </c>
      <c r="AC3071" s="9">
        <f t="shared" si="282"/>
        <v>-1308351.1400000001</v>
      </c>
      <c r="AD3071" s="5" t="str">
        <f>$C3071&amp;" "&amp;VLOOKUP(C3071,Tegevusalad!$A$1:$B$89,2,FALSE)</f>
        <v>26 ARVUTITE, ELEKTROONIKA- JA OPTIKASEADMETE TOOTMINE</v>
      </c>
      <c r="AE3071" s="6">
        <f t="shared" si="283"/>
        <v>6026925.5999999866</v>
      </c>
      <c r="AF3071" s="6">
        <f t="shared" si="284"/>
        <v>11234656.92</v>
      </c>
      <c r="AG3071" s="6">
        <f t="shared" si="285"/>
        <v>101755165.58000001</v>
      </c>
      <c r="AH3071" s="6">
        <f t="shared" si="286"/>
        <v>107006498.05</v>
      </c>
      <c r="AI3071" s="6">
        <f t="shared" si="287"/>
        <v>101721221.62</v>
      </c>
    </row>
    <row r="3072" spans="1:35" s="2" customFormat="1">
      <c r="A3072" s="3">
        <v>2017</v>
      </c>
      <c r="B3072" s="3">
        <v>1</v>
      </c>
      <c r="C3072" s="4">
        <v>27</v>
      </c>
      <c r="D3072" s="8">
        <v>132</v>
      </c>
      <c r="E3072" s="8">
        <v>33992414.259999998</v>
      </c>
      <c r="F3072" s="8">
        <v>0</v>
      </c>
      <c r="G3072" s="8">
        <v>43691944.5</v>
      </c>
      <c r="H3072" s="8">
        <v>35281717.560000002</v>
      </c>
      <c r="I3072" s="8">
        <v>31671206.57</v>
      </c>
      <c r="J3072" s="8">
        <v>7945185.5599999996</v>
      </c>
      <c r="K3072" s="8">
        <v>0</v>
      </c>
      <c r="L3072" s="8">
        <v>6798482.8200000003</v>
      </c>
      <c r="M3072" s="8">
        <v>718562.18</v>
      </c>
      <c r="N3072" s="8">
        <v>8778448.8499999996</v>
      </c>
      <c r="O3072" s="8">
        <v>1162633.8700000001</v>
      </c>
      <c r="P3072" s="8">
        <v>367085.37</v>
      </c>
      <c r="Q3072" s="8">
        <v>4495.05</v>
      </c>
      <c r="R3072" s="8">
        <v>10534.99</v>
      </c>
      <c r="S3072" s="8">
        <v>20077990.449999999</v>
      </c>
      <c r="T3072" s="8">
        <v>17157583.73</v>
      </c>
      <c r="U3072" s="8">
        <v>3212261.85</v>
      </c>
      <c r="V3072" s="8">
        <v>126774.1</v>
      </c>
      <c r="W3072" s="8">
        <v>11506.33</v>
      </c>
      <c r="X3072" s="8">
        <v>339353.59999999998</v>
      </c>
      <c r="Y3072" s="8">
        <v>0</v>
      </c>
      <c r="Z3072" s="8">
        <v>0</v>
      </c>
      <c r="AA3072" s="8">
        <v>793606.57</v>
      </c>
      <c r="AB3072" s="8">
        <v>2055010.42</v>
      </c>
      <c r="AC3072" s="9">
        <f t="shared" si="282"/>
        <v>-1261403.8500000001</v>
      </c>
      <c r="AD3072" s="5" t="str">
        <f>$C3072&amp;" "&amp;VLOOKUP(C3072,Tegevusalad!$A$1:$B$89,2,FALSE)</f>
        <v>27 ELEKTRISEADMETE TOOTMINE</v>
      </c>
      <c r="AE3072" s="6">
        <f t="shared" si="283"/>
        <v>11041515.559999999</v>
      </c>
      <c r="AF3072" s="6">
        <f t="shared" si="284"/>
        <v>14968271.649999995</v>
      </c>
      <c r="AG3072" s="6">
        <f t="shared" si="285"/>
        <v>54733460.059999987</v>
      </c>
      <c r="AH3072" s="6">
        <f t="shared" si="286"/>
        <v>43944919.199999996</v>
      </c>
      <c r="AI3072" s="6">
        <f t="shared" si="287"/>
        <v>54394106.459999993</v>
      </c>
    </row>
    <row r="3073" spans="1:35" s="2" customFormat="1">
      <c r="A3073" s="3">
        <v>2017</v>
      </c>
      <c r="B3073" s="3">
        <v>1</v>
      </c>
      <c r="C3073" s="4">
        <v>28</v>
      </c>
      <c r="D3073" s="8">
        <v>189</v>
      </c>
      <c r="E3073" s="8">
        <v>12435198.66</v>
      </c>
      <c r="F3073" s="8">
        <v>963.99</v>
      </c>
      <c r="G3073" s="8">
        <v>13984705.390000001</v>
      </c>
      <c r="H3073" s="8">
        <v>10959355.52</v>
      </c>
      <c r="I3073" s="8">
        <v>9929476.7899999991</v>
      </c>
      <c r="J3073" s="8">
        <v>2056435.76</v>
      </c>
      <c r="K3073" s="8">
        <v>0</v>
      </c>
      <c r="L3073" s="8">
        <v>2487126.4700000002</v>
      </c>
      <c r="M3073" s="8">
        <v>65873.350000000006</v>
      </c>
      <c r="N3073" s="8">
        <v>3577265.46</v>
      </c>
      <c r="O3073" s="8">
        <v>98021.95</v>
      </c>
      <c r="P3073" s="8">
        <v>202994.32</v>
      </c>
      <c r="Q3073" s="8">
        <v>3529.95</v>
      </c>
      <c r="R3073" s="8">
        <v>8704.94</v>
      </c>
      <c r="S3073" s="8">
        <v>4563746.93</v>
      </c>
      <c r="T3073" s="8">
        <v>3873108.65</v>
      </c>
      <c r="U3073" s="8">
        <v>2357565.2599999998</v>
      </c>
      <c r="V3073" s="8">
        <v>2240655.7000000002</v>
      </c>
      <c r="W3073" s="8">
        <v>90845.49</v>
      </c>
      <c r="X3073" s="8">
        <v>121221.91</v>
      </c>
      <c r="Y3073" s="8">
        <v>0</v>
      </c>
      <c r="Z3073" s="8">
        <v>0</v>
      </c>
      <c r="AA3073" s="8">
        <v>316969</v>
      </c>
      <c r="AB3073" s="8">
        <v>1341234.6399999999</v>
      </c>
      <c r="AC3073" s="9">
        <f t="shared" si="282"/>
        <v>-1024265.6399999999</v>
      </c>
      <c r="AD3073" s="5" t="str">
        <f>$C3073&amp;" "&amp;VLOOKUP(C3073,Tegevusalad!$A$1:$B$89,2,FALSE)</f>
        <v>28 MUJAL LIIGITAMATA MASINATE JA SEADMETE TOOTMINE</v>
      </c>
      <c r="AE3073" s="6">
        <f t="shared" si="283"/>
        <v>5636072.370000001</v>
      </c>
      <c r="AF3073" s="6">
        <f t="shared" si="284"/>
        <v>12759085.759999998</v>
      </c>
      <c r="AG3073" s="6">
        <f t="shared" si="285"/>
        <v>19620777.759999998</v>
      </c>
      <c r="AH3073" s="6">
        <f t="shared" si="286"/>
        <v>17929852</v>
      </c>
      <c r="AI3073" s="6">
        <f t="shared" si="287"/>
        <v>19499555.850000001</v>
      </c>
    </row>
    <row r="3074" spans="1:35" s="2" customFormat="1">
      <c r="A3074" s="3">
        <v>2017</v>
      </c>
      <c r="B3074" s="3">
        <v>1</v>
      </c>
      <c r="C3074" s="4">
        <v>29</v>
      </c>
      <c r="D3074" s="8">
        <v>86</v>
      </c>
      <c r="E3074" s="8">
        <v>14930721.189999999</v>
      </c>
      <c r="F3074" s="8">
        <v>0</v>
      </c>
      <c r="G3074" s="8">
        <v>19350973.539999999</v>
      </c>
      <c r="H3074" s="8">
        <v>15725276.710000001</v>
      </c>
      <c r="I3074" s="8">
        <v>14990076.859999999</v>
      </c>
      <c r="J3074" s="8">
        <v>3530647.04</v>
      </c>
      <c r="K3074" s="8">
        <v>0</v>
      </c>
      <c r="L3074" s="8">
        <v>2986144.24</v>
      </c>
      <c r="M3074" s="8">
        <v>203928.06</v>
      </c>
      <c r="N3074" s="8">
        <v>3960523.8</v>
      </c>
      <c r="O3074" s="8">
        <v>279594.33</v>
      </c>
      <c r="P3074" s="8">
        <v>105903.95</v>
      </c>
      <c r="Q3074" s="8">
        <v>1640.99</v>
      </c>
      <c r="R3074" s="8">
        <v>3183.88</v>
      </c>
      <c r="S3074" s="8">
        <v>11853483.41</v>
      </c>
      <c r="T3074" s="8">
        <v>9032400.9100000001</v>
      </c>
      <c r="U3074" s="8">
        <v>1203587.08</v>
      </c>
      <c r="V3074" s="8">
        <v>1203213.28</v>
      </c>
      <c r="W3074" s="8">
        <v>75215.66</v>
      </c>
      <c r="X3074" s="8">
        <v>209760.24</v>
      </c>
      <c r="Y3074" s="8">
        <v>0</v>
      </c>
      <c r="Z3074" s="8">
        <v>0</v>
      </c>
      <c r="AA3074" s="8">
        <v>74610</v>
      </c>
      <c r="AB3074" s="8">
        <v>845061.5</v>
      </c>
      <c r="AC3074" s="9">
        <f t="shared" ref="AC3074:AC3137" si="288">AA3074-AB3074</f>
        <v>-770451.5</v>
      </c>
      <c r="AD3074" s="5" t="str">
        <f>$C3074&amp;" "&amp;VLOOKUP(C3074,Tegevusalad!$A$1:$B$89,2,FALSE)</f>
        <v>29 MOOTORSÕIDUKITE, HAAGISTE JA POOLHAAGISTE TOOTMINE</v>
      </c>
      <c r="AE3074" s="6">
        <f t="shared" si="283"/>
        <v>2083410.9399999995</v>
      </c>
      <c r="AF3074" s="6">
        <f t="shared" si="284"/>
        <v>6566709.5399999963</v>
      </c>
      <c r="AG3074" s="6">
        <f t="shared" si="285"/>
        <v>21434384.479999997</v>
      </c>
      <c r="AH3074" s="6">
        <f t="shared" si="286"/>
        <v>19818538.399999999</v>
      </c>
      <c r="AI3074" s="6">
        <f t="shared" si="287"/>
        <v>21224624.239999995</v>
      </c>
    </row>
    <row r="3075" spans="1:35" s="2" customFormat="1">
      <c r="A3075" s="3">
        <v>2017</v>
      </c>
      <c r="B3075" s="3">
        <v>1</v>
      </c>
      <c r="C3075" s="4">
        <v>30</v>
      </c>
      <c r="D3075" s="8">
        <v>82</v>
      </c>
      <c r="E3075" s="8">
        <v>2388418.9500000002</v>
      </c>
      <c r="F3075" s="8">
        <v>2568</v>
      </c>
      <c r="G3075" s="8">
        <v>3946453.28</v>
      </c>
      <c r="H3075" s="8">
        <v>3486397.31</v>
      </c>
      <c r="I3075" s="8">
        <v>2444675.71</v>
      </c>
      <c r="J3075" s="8">
        <v>217953.53</v>
      </c>
      <c r="K3075" s="8">
        <v>0</v>
      </c>
      <c r="L3075" s="8">
        <v>477914.9</v>
      </c>
      <c r="M3075" s="8">
        <v>0</v>
      </c>
      <c r="N3075" s="8">
        <v>827255.72</v>
      </c>
      <c r="O3075" s="8">
        <v>68900.75</v>
      </c>
      <c r="P3075" s="8">
        <v>3386.3</v>
      </c>
      <c r="Q3075" s="8">
        <v>866.64</v>
      </c>
      <c r="R3075" s="8">
        <v>2357.7399999999998</v>
      </c>
      <c r="S3075" s="8">
        <v>1951089.03</v>
      </c>
      <c r="T3075" s="8">
        <v>1473898.06</v>
      </c>
      <c r="U3075" s="8">
        <v>155278.92000000001</v>
      </c>
      <c r="V3075" s="8">
        <v>19750.669999999998</v>
      </c>
      <c r="W3075" s="8">
        <v>21875</v>
      </c>
      <c r="X3075" s="8">
        <v>231.15</v>
      </c>
      <c r="Y3075" s="8">
        <v>22.96</v>
      </c>
      <c r="Z3075" s="8">
        <v>0</v>
      </c>
      <c r="AA3075" s="8">
        <v>12409.66</v>
      </c>
      <c r="AB3075" s="8">
        <v>361727.52</v>
      </c>
      <c r="AC3075" s="9">
        <f t="shared" si="288"/>
        <v>-349317.86000000004</v>
      </c>
      <c r="AD3075" s="5" t="str">
        <f>$C3075&amp;" "&amp;VLOOKUP(C3075,Tegevusalad!$A$1:$B$89,2,FALSE)</f>
        <v>30 MUUDE TRANSPORDIVAHENDITE TOOTMINE</v>
      </c>
      <c r="AE3075" s="6">
        <f t="shared" ref="AE3075:AE3138" si="289">(E3075+F3075+X3075)-(S3075+U3075)</f>
        <v>284850.14999999991</v>
      </c>
      <c r="AF3075" s="6">
        <f t="shared" ref="AF3075:AF3138" si="290">((N3075+R3075-O3075)/0.2)-S3075-(U3075-V3075)</f>
        <v>1716946.2699999998</v>
      </c>
      <c r="AG3075" s="6">
        <f t="shared" ref="AG3075:AG3138" si="291">(E3075+F3075+G3075+X3075)-(S3075+U3075)</f>
        <v>4231303.4300000006</v>
      </c>
      <c r="AH3075" s="6">
        <f t="shared" ref="AH3075:AH3138" si="292">(N3075+R3075)/0.2</f>
        <v>4148067.3</v>
      </c>
      <c r="AI3075" s="6">
        <f t="shared" ref="AI3075:AI3138" si="293">(E3075+F3075+G3075)-(S3075+U3075)</f>
        <v>4231072.28</v>
      </c>
    </row>
    <row r="3076" spans="1:35" s="2" customFormat="1">
      <c r="A3076" s="3">
        <v>2017</v>
      </c>
      <c r="B3076" s="3">
        <v>1</v>
      </c>
      <c r="C3076" s="4">
        <v>31</v>
      </c>
      <c r="D3076" s="8">
        <v>666</v>
      </c>
      <c r="E3076" s="8">
        <v>23605088.079999998</v>
      </c>
      <c r="F3076" s="8">
        <v>24</v>
      </c>
      <c r="G3076" s="8">
        <v>27730235.079999998</v>
      </c>
      <c r="H3076" s="8">
        <v>24969328.539999999</v>
      </c>
      <c r="I3076" s="8">
        <v>24317963.489999998</v>
      </c>
      <c r="J3076" s="8">
        <v>2417723.46</v>
      </c>
      <c r="K3076" s="8">
        <v>0</v>
      </c>
      <c r="L3076" s="8">
        <v>4721019.8499999996</v>
      </c>
      <c r="M3076" s="8">
        <v>35114.730000000003</v>
      </c>
      <c r="N3076" s="8">
        <v>6164440.9699999997</v>
      </c>
      <c r="O3076" s="8">
        <v>158413.79</v>
      </c>
      <c r="P3076" s="8">
        <v>139132.75</v>
      </c>
      <c r="Q3076" s="8">
        <v>8621.23</v>
      </c>
      <c r="R3076" s="8">
        <v>25005.79</v>
      </c>
      <c r="S3076" s="8">
        <v>8822260.9900000002</v>
      </c>
      <c r="T3076" s="8">
        <v>8054791.46</v>
      </c>
      <c r="U3076" s="8">
        <v>323322.40999999997</v>
      </c>
      <c r="V3076" s="8">
        <v>246020.09</v>
      </c>
      <c r="W3076" s="8">
        <v>19722.2</v>
      </c>
      <c r="X3076" s="8">
        <v>27178.29</v>
      </c>
      <c r="Y3076" s="8">
        <v>0</v>
      </c>
      <c r="Z3076" s="8">
        <v>13.91</v>
      </c>
      <c r="AA3076" s="8">
        <v>806813.39</v>
      </c>
      <c r="AB3076" s="8">
        <v>2215133.69</v>
      </c>
      <c r="AC3076" s="9">
        <f t="shared" si="288"/>
        <v>-1408320.2999999998</v>
      </c>
      <c r="AD3076" s="5" t="str">
        <f>$C3076&amp;" "&amp;VLOOKUP(C3076,Tegevusalad!$A$1:$B$89,2,FALSE)</f>
        <v>31 MÖÖBLITOOTMINE</v>
      </c>
      <c r="AE3076" s="6">
        <f t="shared" si="289"/>
        <v>14486706.969999997</v>
      </c>
      <c r="AF3076" s="6">
        <f t="shared" si="290"/>
        <v>21255601.539999999</v>
      </c>
      <c r="AG3076" s="6">
        <f t="shared" si="291"/>
        <v>42216942.049999997</v>
      </c>
      <c r="AH3076" s="6">
        <f t="shared" si="292"/>
        <v>30947233.799999997</v>
      </c>
      <c r="AI3076" s="6">
        <f t="shared" si="293"/>
        <v>42189763.759999998</v>
      </c>
    </row>
    <row r="3077" spans="1:35" s="2" customFormat="1">
      <c r="A3077" s="3">
        <v>2017</v>
      </c>
      <c r="B3077" s="3">
        <v>1</v>
      </c>
      <c r="C3077" s="4">
        <v>32</v>
      </c>
      <c r="D3077" s="8">
        <v>294</v>
      </c>
      <c r="E3077" s="8">
        <v>4561217.22</v>
      </c>
      <c r="F3077" s="8">
        <v>917206.89</v>
      </c>
      <c r="G3077" s="8">
        <v>9595353.7699999996</v>
      </c>
      <c r="H3077" s="8">
        <v>8829455.4399999995</v>
      </c>
      <c r="I3077" s="8">
        <v>7096589.3099999996</v>
      </c>
      <c r="J3077" s="8">
        <v>724975.68</v>
      </c>
      <c r="K3077" s="8">
        <v>0</v>
      </c>
      <c r="L3077" s="8">
        <v>994792.12</v>
      </c>
      <c r="M3077" s="8">
        <v>23599.94</v>
      </c>
      <c r="N3077" s="8">
        <v>1724272.72</v>
      </c>
      <c r="O3077" s="8">
        <v>489174.3</v>
      </c>
      <c r="P3077" s="8">
        <v>20730.3</v>
      </c>
      <c r="Q3077" s="8">
        <v>2646.62</v>
      </c>
      <c r="R3077" s="8">
        <v>7583.31</v>
      </c>
      <c r="S3077" s="8">
        <v>2127888.52</v>
      </c>
      <c r="T3077" s="8">
        <v>1883512.74</v>
      </c>
      <c r="U3077" s="8">
        <v>130148.82</v>
      </c>
      <c r="V3077" s="8">
        <v>105675.74</v>
      </c>
      <c r="W3077" s="8">
        <v>168792.56</v>
      </c>
      <c r="X3077" s="8">
        <v>5341.83</v>
      </c>
      <c r="Y3077" s="8">
        <v>24.93</v>
      </c>
      <c r="Z3077" s="8">
        <v>2.73</v>
      </c>
      <c r="AA3077" s="8">
        <v>181476.43</v>
      </c>
      <c r="AB3077" s="8">
        <v>887334.89</v>
      </c>
      <c r="AC3077" s="9">
        <f t="shared" si="288"/>
        <v>-705858.46</v>
      </c>
      <c r="AD3077" s="5" t="str">
        <f>$C3077&amp;" "&amp;VLOOKUP(C3077,Tegevusalad!$A$1:$B$89,2,FALSE)</f>
        <v>32 MUU TOOTMINE</v>
      </c>
      <c r="AE3077" s="6">
        <f t="shared" si="289"/>
        <v>3225728.5999999996</v>
      </c>
      <c r="AF3077" s="6">
        <f t="shared" si="290"/>
        <v>4061047.0499999993</v>
      </c>
      <c r="AG3077" s="6">
        <f t="shared" si="291"/>
        <v>12821082.369999999</v>
      </c>
      <c r="AH3077" s="6">
        <f t="shared" si="292"/>
        <v>8659280.1500000004</v>
      </c>
      <c r="AI3077" s="6">
        <f t="shared" si="293"/>
        <v>12815740.539999999</v>
      </c>
    </row>
    <row r="3078" spans="1:35" s="2" customFormat="1">
      <c r="A3078" s="3">
        <v>2017</v>
      </c>
      <c r="B3078" s="3">
        <v>1</v>
      </c>
      <c r="C3078" s="4">
        <v>33</v>
      </c>
      <c r="D3078" s="8">
        <v>715</v>
      </c>
      <c r="E3078" s="8">
        <v>22003095.43</v>
      </c>
      <c r="F3078" s="8">
        <v>3893.56</v>
      </c>
      <c r="G3078" s="8">
        <v>13383890.5</v>
      </c>
      <c r="H3078" s="8">
        <v>5361169.63</v>
      </c>
      <c r="I3078" s="8">
        <v>1096513.08</v>
      </c>
      <c r="J3078" s="8">
        <v>590840.76</v>
      </c>
      <c r="K3078" s="8">
        <v>0</v>
      </c>
      <c r="L3078" s="8">
        <v>4400969.55</v>
      </c>
      <c r="M3078" s="8">
        <v>0</v>
      </c>
      <c r="N3078" s="8">
        <v>3597510.89</v>
      </c>
      <c r="O3078" s="8">
        <v>240586.63</v>
      </c>
      <c r="P3078" s="8">
        <v>90246.64</v>
      </c>
      <c r="Q3078" s="8">
        <v>18529.95</v>
      </c>
      <c r="R3078" s="8">
        <v>18905.939999999999</v>
      </c>
      <c r="S3078" s="8">
        <v>8012276.2199999997</v>
      </c>
      <c r="T3078" s="8">
        <v>5850591.4699999997</v>
      </c>
      <c r="U3078" s="8">
        <v>777073.71</v>
      </c>
      <c r="V3078" s="8">
        <v>163316.16</v>
      </c>
      <c r="W3078" s="8">
        <v>33011.08</v>
      </c>
      <c r="X3078" s="8">
        <v>4944.33</v>
      </c>
      <c r="Y3078" s="8">
        <v>0</v>
      </c>
      <c r="Z3078" s="8">
        <v>245.99</v>
      </c>
      <c r="AA3078" s="8">
        <v>1513412.21</v>
      </c>
      <c r="AB3078" s="8">
        <v>710199.54</v>
      </c>
      <c r="AC3078" s="9">
        <f t="shared" si="288"/>
        <v>803212.66999999993</v>
      </c>
      <c r="AD3078" s="5" t="str">
        <f>$C3078&amp;" "&amp;VLOOKUP(C3078,Tegevusalad!$A$1:$B$89,2,FALSE)</f>
        <v>33 MASINATE JA SEADMETE REMONT JA PAIGALDUS</v>
      </c>
      <c r="AE3078" s="6">
        <f t="shared" si="289"/>
        <v>13222583.389999997</v>
      </c>
      <c r="AF3078" s="6">
        <f t="shared" si="290"/>
        <v>8253117.2300000014</v>
      </c>
      <c r="AG3078" s="6">
        <f t="shared" si="291"/>
        <v>26606473.889999993</v>
      </c>
      <c r="AH3078" s="6">
        <f t="shared" si="292"/>
        <v>18082084.149999999</v>
      </c>
      <c r="AI3078" s="6">
        <f t="shared" si="293"/>
        <v>26601529.559999995</v>
      </c>
    </row>
    <row r="3079" spans="1:35" s="2" customFormat="1">
      <c r="A3079" s="3">
        <v>2017</v>
      </c>
      <c r="B3079" s="3">
        <v>1</v>
      </c>
      <c r="C3079" s="4">
        <v>35</v>
      </c>
      <c r="D3079" s="8">
        <v>224</v>
      </c>
      <c r="E3079" s="8">
        <v>201498188.71000001</v>
      </c>
      <c r="F3079" s="8">
        <v>1488.32</v>
      </c>
      <c r="G3079" s="8">
        <v>4214589.92</v>
      </c>
      <c r="H3079" s="8">
        <v>1657076.31</v>
      </c>
      <c r="I3079" s="8">
        <v>1184890.8899999999</v>
      </c>
      <c r="J3079" s="8">
        <v>3272.71</v>
      </c>
      <c r="K3079" s="8">
        <v>0</v>
      </c>
      <c r="L3079" s="8">
        <v>40299771.619999997</v>
      </c>
      <c r="M3079" s="8">
        <v>0</v>
      </c>
      <c r="N3079" s="8">
        <v>26337456.510000002</v>
      </c>
      <c r="O3079" s="8">
        <v>54720.92</v>
      </c>
      <c r="P3079" s="8">
        <v>3527199.78</v>
      </c>
      <c r="Q3079" s="8">
        <v>14041.04</v>
      </c>
      <c r="R3079" s="8">
        <v>10403.09</v>
      </c>
      <c r="S3079" s="8">
        <v>2411438.65</v>
      </c>
      <c r="T3079" s="8">
        <v>1351897.16</v>
      </c>
      <c r="U3079" s="8">
        <v>39644597.670000002</v>
      </c>
      <c r="V3079" s="8">
        <v>164776.78</v>
      </c>
      <c r="W3079" s="8">
        <v>83675.429999999993</v>
      </c>
      <c r="X3079" s="8">
        <v>138663.22</v>
      </c>
      <c r="Y3079" s="8">
        <v>0.1</v>
      </c>
      <c r="Z3079" s="8">
        <v>0</v>
      </c>
      <c r="AA3079" s="8">
        <v>14873343.939999999</v>
      </c>
      <c r="AB3079" s="8">
        <v>911028.73</v>
      </c>
      <c r="AC3079" s="9">
        <f t="shared" si="288"/>
        <v>13962315.209999999</v>
      </c>
      <c r="AD3079" s="5" t="str">
        <f>$C3079&amp;" "&amp;VLOOKUP(C3079,Tegevusalad!$A$1:$B$89,2,FALSE)</f>
        <v>35 ELEKTRIENERGIA, GAASI, AURU JA KONDITSIONEERITUD ÕHUGA VARUSTAMINE</v>
      </c>
      <c r="AE3079" s="6">
        <f t="shared" si="289"/>
        <v>159582303.93000001</v>
      </c>
      <c r="AF3079" s="6">
        <f t="shared" si="290"/>
        <v>89574433.859999985</v>
      </c>
      <c r="AG3079" s="6">
        <f t="shared" si="291"/>
        <v>163796893.84999999</v>
      </c>
      <c r="AH3079" s="6">
        <f t="shared" si="292"/>
        <v>131739298</v>
      </c>
      <c r="AI3079" s="6">
        <f t="shared" si="293"/>
        <v>163658230.63</v>
      </c>
    </row>
    <row r="3080" spans="1:35" s="2" customFormat="1">
      <c r="A3080" s="3">
        <v>2017</v>
      </c>
      <c r="B3080" s="3">
        <v>1</v>
      </c>
      <c r="C3080" s="4">
        <v>36</v>
      </c>
      <c r="D3080" s="8">
        <v>87</v>
      </c>
      <c r="E3080" s="8">
        <v>7627660.0899999999</v>
      </c>
      <c r="F3080" s="8">
        <v>1121.1199999999999</v>
      </c>
      <c r="G3080" s="8">
        <v>433.4</v>
      </c>
      <c r="H3080" s="8">
        <v>253.4</v>
      </c>
      <c r="I3080" s="8">
        <v>253.4</v>
      </c>
      <c r="J3080" s="8">
        <v>0</v>
      </c>
      <c r="K3080" s="8">
        <v>0</v>
      </c>
      <c r="L3080" s="8">
        <v>1525632.91</v>
      </c>
      <c r="M3080" s="8">
        <v>0</v>
      </c>
      <c r="N3080" s="8">
        <v>873038.56</v>
      </c>
      <c r="O3080" s="8">
        <v>5744.47</v>
      </c>
      <c r="P3080" s="8">
        <v>364405.14</v>
      </c>
      <c r="Q3080" s="8">
        <v>873.97</v>
      </c>
      <c r="R3080" s="8">
        <v>1414.98</v>
      </c>
      <c r="S3080" s="8">
        <v>203784.88</v>
      </c>
      <c r="T3080" s="8">
        <v>21589.95</v>
      </c>
      <c r="U3080" s="8">
        <v>1851.89</v>
      </c>
      <c r="V3080" s="8">
        <v>1753.39</v>
      </c>
      <c r="W3080" s="8">
        <v>3734.67</v>
      </c>
      <c r="X3080" s="8">
        <v>609.9</v>
      </c>
      <c r="Y3080" s="8">
        <v>0.01</v>
      </c>
      <c r="Z3080" s="8">
        <v>0</v>
      </c>
      <c r="AA3080" s="8">
        <v>718674.46</v>
      </c>
      <c r="AB3080" s="8">
        <v>66080.100000000006</v>
      </c>
      <c r="AC3080" s="9">
        <f t="shared" si="288"/>
        <v>652594.36</v>
      </c>
      <c r="AD3080" s="5" t="str">
        <f>$C3080&amp;" "&amp;VLOOKUP(C3080,Tegevusalad!$A$1:$B$89,2,FALSE)</f>
        <v>36 VEEKOGUMINE, -TÖÖTLUS JA -VARUSTUS</v>
      </c>
      <c r="AE3080" s="6">
        <f t="shared" si="289"/>
        <v>7423754.3399999999</v>
      </c>
      <c r="AF3080" s="6">
        <f t="shared" si="290"/>
        <v>4139661.9699999997</v>
      </c>
      <c r="AG3080" s="6">
        <f t="shared" si="291"/>
        <v>7424187.7400000002</v>
      </c>
      <c r="AH3080" s="6">
        <f t="shared" si="292"/>
        <v>4372267.7</v>
      </c>
      <c r="AI3080" s="6">
        <f t="shared" si="293"/>
        <v>7423577.8399999999</v>
      </c>
    </row>
    <row r="3081" spans="1:35" s="2" customFormat="1">
      <c r="A3081" s="3">
        <v>2017</v>
      </c>
      <c r="B3081" s="3">
        <v>1</v>
      </c>
      <c r="C3081" s="4">
        <v>37</v>
      </c>
      <c r="D3081" s="8">
        <v>73</v>
      </c>
      <c r="E3081" s="8">
        <v>3764323.67</v>
      </c>
      <c r="F3081" s="8">
        <v>1146.8</v>
      </c>
      <c r="G3081" s="8">
        <v>18467.21</v>
      </c>
      <c r="H3081" s="8">
        <v>5484.21</v>
      </c>
      <c r="I3081" s="8">
        <v>0</v>
      </c>
      <c r="J3081" s="8">
        <v>0</v>
      </c>
      <c r="K3081" s="8">
        <v>0</v>
      </c>
      <c r="L3081" s="8">
        <v>752967.93</v>
      </c>
      <c r="M3081" s="8">
        <v>0</v>
      </c>
      <c r="N3081" s="8">
        <v>405074.14</v>
      </c>
      <c r="O3081" s="8">
        <v>0</v>
      </c>
      <c r="P3081" s="8">
        <v>127545.79</v>
      </c>
      <c r="Q3081" s="8">
        <v>752.39</v>
      </c>
      <c r="R3081" s="8">
        <v>2837.46</v>
      </c>
      <c r="S3081" s="8">
        <v>2940.59</v>
      </c>
      <c r="T3081" s="8">
        <v>0</v>
      </c>
      <c r="U3081" s="8">
        <v>740.8</v>
      </c>
      <c r="V3081" s="8">
        <v>740.8</v>
      </c>
      <c r="W3081" s="8">
        <v>3043.95</v>
      </c>
      <c r="X3081" s="8">
        <v>1281.5</v>
      </c>
      <c r="Y3081" s="8">
        <v>0</v>
      </c>
      <c r="Z3081" s="8">
        <v>0</v>
      </c>
      <c r="AA3081" s="8">
        <v>362124.01</v>
      </c>
      <c r="AB3081" s="8">
        <v>14230.22</v>
      </c>
      <c r="AC3081" s="9">
        <f t="shared" si="288"/>
        <v>347893.79000000004</v>
      </c>
      <c r="AD3081" s="5" t="str">
        <f>$C3081&amp;" "&amp;VLOOKUP(C3081,Tegevusalad!$A$1:$B$89,2,FALSE)</f>
        <v>37 KANALISATSIOON</v>
      </c>
      <c r="AE3081" s="6">
        <f t="shared" si="289"/>
        <v>3763070.5799999996</v>
      </c>
      <c r="AF3081" s="6">
        <f t="shared" si="290"/>
        <v>2036617.41</v>
      </c>
      <c r="AG3081" s="6">
        <f t="shared" si="291"/>
        <v>3781537.7899999996</v>
      </c>
      <c r="AH3081" s="6">
        <f t="shared" si="292"/>
        <v>2039558</v>
      </c>
      <c r="AI3081" s="6">
        <f t="shared" si="293"/>
        <v>3780256.2899999996</v>
      </c>
    </row>
    <row r="3082" spans="1:35" s="2" customFormat="1">
      <c r="A3082" s="3">
        <v>2017</v>
      </c>
      <c r="B3082" s="3">
        <v>1</v>
      </c>
      <c r="C3082" s="4">
        <v>38</v>
      </c>
      <c r="D3082" s="8">
        <v>163</v>
      </c>
      <c r="E3082" s="8">
        <v>22388798.449999999</v>
      </c>
      <c r="F3082" s="8">
        <v>0</v>
      </c>
      <c r="G3082" s="8">
        <v>18194028.079999998</v>
      </c>
      <c r="H3082" s="8">
        <v>10296391.710000001</v>
      </c>
      <c r="I3082" s="8">
        <v>9782878.6300000008</v>
      </c>
      <c r="J3082" s="8">
        <v>7690409.0999999996</v>
      </c>
      <c r="K3082" s="8">
        <v>0</v>
      </c>
      <c r="L3082" s="8">
        <v>4477759.6900000004</v>
      </c>
      <c r="M3082" s="8">
        <v>0</v>
      </c>
      <c r="N3082" s="8">
        <v>4575992.22</v>
      </c>
      <c r="O3082" s="8">
        <v>184886.58</v>
      </c>
      <c r="P3082" s="8">
        <v>117237.15</v>
      </c>
      <c r="Q3082" s="8">
        <v>1267.97</v>
      </c>
      <c r="R3082" s="8">
        <v>6156.54</v>
      </c>
      <c r="S3082" s="8">
        <v>5974344.9299999997</v>
      </c>
      <c r="T3082" s="8">
        <v>5609611.3499999996</v>
      </c>
      <c r="U3082" s="8">
        <v>8218491.5199999996</v>
      </c>
      <c r="V3082" s="8">
        <v>8217161.5099999998</v>
      </c>
      <c r="W3082" s="8">
        <v>561.44000000000005</v>
      </c>
      <c r="X3082" s="8">
        <v>5999925.6699999999</v>
      </c>
      <c r="Y3082" s="8">
        <v>0</v>
      </c>
      <c r="Z3082" s="8">
        <v>0</v>
      </c>
      <c r="AA3082" s="8">
        <v>600463.18999999994</v>
      </c>
      <c r="AB3082" s="8">
        <v>698695.72</v>
      </c>
      <c r="AC3082" s="9">
        <f t="shared" si="288"/>
        <v>-98232.530000000028</v>
      </c>
      <c r="AD3082" s="5" t="str">
        <f>$C3082&amp;" "&amp;VLOOKUP(C3082,Tegevusalad!$A$1:$B$89,2,FALSE)</f>
        <v>38 JÄÄTMEKOGUMINE, -TÖÖTLUS JA -KÕRVALDUS; MATERJALIDE TAASKASUTUSELE VÕTMINE</v>
      </c>
      <c r="AE3082" s="6">
        <f t="shared" si="289"/>
        <v>14195887.669999998</v>
      </c>
      <c r="AF3082" s="6">
        <f t="shared" si="290"/>
        <v>16010635.959999999</v>
      </c>
      <c r="AG3082" s="6">
        <f t="shared" si="291"/>
        <v>32389915.750000004</v>
      </c>
      <c r="AH3082" s="6">
        <f t="shared" si="292"/>
        <v>22910743.799999997</v>
      </c>
      <c r="AI3082" s="6">
        <f t="shared" si="293"/>
        <v>26389990.080000002</v>
      </c>
    </row>
    <row r="3083" spans="1:35" s="2" customFormat="1">
      <c r="A3083" s="3">
        <v>2017</v>
      </c>
      <c r="B3083" s="3">
        <v>1</v>
      </c>
      <c r="C3083" s="4">
        <v>39</v>
      </c>
      <c r="D3083" s="8">
        <v>12</v>
      </c>
      <c r="E3083" s="8">
        <v>96798.92</v>
      </c>
      <c r="F3083" s="8">
        <v>307.33999999999997</v>
      </c>
      <c r="G3083" s="8">
        <v>8689.11</v>
      </c>
      <c r="H3083" s="8">
        <v>6064.11</v>
      </c>
      <c r="I3083" s="8">
        <v>2564.11</v>
      </c>
      <c r="J3083" s="8">
        <v>2625</v>
      </c>
      <c r="K3083" s="8">
        <v>0</v>
      </c>
      <c r="L3083" s="8">
        <v>19387.439999999999</v>
      </c>
      <c r="M3083" s="8">
        <v>0</v>
      </c>
      <c r="N3083" s="8">
        <v>17456.560000000001</v>
      </c>
      <c r="O3083" s="8">
        <v>0</v>
      </c>
      <c r="P3083" s="8">
        <v>1710.37</v>
      </c>
      <c r="Q3083" s="8">
        <v>545.84</v>
      </c>
      <c r="R3083" s="8">
        <v>57.5</v>
      </c>
      <c r="S3083" s="8">
        <v>0</v>
      </c>
      <c r="T3083" s="8">
        <v>0</v>
      </c>
      <c r="U3083" s="8">
        <v>6330.7</v>
      </c>
      <c r="V3083" s="8">
        <v>6330.7</v>
      </c>
      <c r="W3083" s="8">
        <v>0</v>
      </c>
      <c r="X3083" s="8">
        <v>34267.68</v>
      </c>
      <c r="Y3083" s="8">
        <v>0</v>
      </c>
      <c r="Z3083" s="8">
        <v>0</v>
      </c>
      <c r="AA3083" s="8">
        <v>4535.63</v>
      </c>
      <c r="AB3083" s="8">
        <v>2604.75</v>
      </c>
      <c r="AC3083" s="9">
        <f t="shared" si="288"/>
        <v>1930.88</v>
      </c>
      <c r="AD3083" s="5" t="str">
        <f>$C3083&amp;" "&amp;VLOOKUP(C3083,Tegevusalad!$A$1:$B$89,2,FALSE)</f>
        <v>39 SAASTEKÄITLUS JA MUUD JÄÄTMEKÄITLUSTEGEVUSED</v>
      </c>
      <c r="AE3083" s="6">
        <f t="shared" si="289"/>
        <v>125043.24</v>
      </c>
      <c r="AF3083" s="6">
        <f t="shared" si="290"/>
        <v>87570.3</v>
      </c>
      <c r="AG3083" s="6">
        <f t="shared" si="291"/>
        <v>133732.34999999998</v>
      </c>
      <c r="AH3083" s="6">
        <f t="shared" si="292"/>
        <v>87570.3</v>
      </c>
      <c r="AI3083" s="6">
        <f t="shared" si="293"/>
        <v>99464.67</v>
      </c>
    </row>
    <row r="3084" spans="1:35" s="2" customFormat="1">
      <c r="A3084" s="3">
        <v>2017</v>
      </c>
      <c r="B3084" s="3">
        <v>1</v>
      </c>
      <c r="C3084" s="4">
        <v>41</v>
      </c>
      <c r="D3084" s="8">
        <v>3715</v>
      </c>
      <c r="E3084" s="8">
        <v>133936915.78</v>
      </c>
      <c r="F3084" s="8">
        <v>11191.13</v>
      </c>
      <c r="G3084" s="8">
        <v>8645114.9100000001</v>
      </c>
      <c r="H3084" s="8">
        <v>4261911.32</v>
      </c>
      <c r="I3084" s="8">
        <v>1356376.13</v>
      </c>
      <c r="J3084" s="8">
        <v>283803.59999999998</v>
      </c>
      <c r="K3084" s="8">
        <v>237.45</v>
      </c>
      <c r="L3084" s="8">
        <v>26788390.27</v>
      </c>
      <c r="M3084" s="8">
        <v>3168.01</v>
      </c>
      <c r="N3084" s="8">
        <v>23312416.18</v>
      </c>
      <c r="O3084" s="8">
        <v>70522.710000000006</v>
      </c>
      <c r="P3084" s="8">
        <v>412658.07</v>
      </c>
      <c r="Q3084" s="8">
        <v>104084.51</v>
      </c>
      <c r="R3084" s="8">
        <v>89309.6</v>
      </c>
      <c r="S3084" s="8">
        <v>1978155.27</v>
      </c>
      <c r="T3084" s="8">
        <v>1653721.24</v>
      </c>
      <c r="U3084" s="8">
        <v>1350857.4</v>
      </c>
      <c r="V3084" s="8">
        <v>1341503.56</v>
      </c>
      <c r="W3084" s="8">
        <v>720041.05</v>
      </c>
      <c r="X3084" s="8">
        <v>360468.5</v>
      </c>
      <c r="Y3084" s="8">
        <v>52566.16</v>
      </c>
      <c r="Z3084" s="8">
        <v>3000</v>
      </c>
      <c r="AA3084" s="8">
        <v>7170659.0800000001</v>
      </c>
      <c r="AB3084" s="8">
        <v>3641950.82</v>
      </c>
      <c r="AC3084" s="9">
        <f t="shared" si="288"/>
        <v>3528708.2600000002</v>
      </c>
      <c r="AD3084" s="5" t="str">
        <f>$C3084&amp;" "&amp;VLOOKUP(C3084,Tegevusalad!$A$1:$B$89,2,FALSE)</f>
        <v>41 HOONETE EHITUS</v>
      </c>
      <c r="AE3084" s="6">
        <f t="shared" si="289"/>
        <v>130979562.73999999</v>
      </c>
      <c r="AF3084" s="6">
        <f t="shared" si="290"/>
        <v>114668506.23999999</v>
      </c>
      <c r="AG3084" s="6">
        <f t="shared" si="291"/>
        <v>139624677.65000001</v>
      </c>
      <c r="AH3084" s="6">
        <f t="shared" si="292"/>
        <v>117008628.90000001</v>
      </c>
      <c r="AI3084" s="6">
        <f t="shared" si="293"/>
        <v>139264209.15000001</v>
      </c>
    </row>
    <row r="3085" spans="1:35" s="2" customFormat="1">
      <c r="A3085" s="3">
        <v>2017</v>
      </c>
      <c r="B3085" s="3">
        <v>1</v>
      </c>
      <c r="C3085" s="4">
        <v>42</v>
      </c>
      <c r="D3085" s="8">
        <v>881</v>
      </c>
      <c r="E3085" s="8">
        <v>34334514.859999999</v>
      </c>
      <c r="F3085" s="8">
        <v>1701.7</v>
      </c>
      <c r="G3085" s="8">
        <v>1804245.55</v>
      </c>
      <c r="H3085" s="8">
        <v>588107.44999999995</v>
      </c>
      <c r="I3085" s="8">
        <v>378511.92</v>
      </c>
      <c r="J3085" s="8">
        <v>24085.06</v>
      </c>
      <c r="K3085" s="8">
        <v>0</v>
      </c>
      <c r="L3085" s="8">
        <v>6867056.2000000002</v>
      </c>
      <c r="M3085" s="8">
        <v>0</v>
      </c>
      <c r="N3085" s="8">
        <v>5429041.54</v>
      </c>
      <c r="O3085" s="8">
        <v>19398.169999999998</v>
      </c>
      <c r="P3085" s="8">
        <v>218714.1</v>
      </c>
      <c r="Q3085" s="8">
        <v>37144.81</v>
      </c>
      <c r="R3085" s="8">
        <v>39934.9</v>
      </c>
      <c r="S3085" s="8">
        <v>1132724.68</v>
      </c>
      <c r="T3085" s="8">
        <v>945399.53</v>
      </c>
      <c r="U3085" s="8">
        <v>291079.84000000003</v>
      </c>
      <c r="V3085" s="8">
        <v>242171.15</v>
      </c>
      <c r="W3085" s="8">
        <v>57738.43</v>
      </c>
      <c r="X3085" s="8">
        <v>48538.57</v>
      </c>
      <c r="Y3085" s="8">
        <v>0</v>
      </c>
      <c r="Z3085" s="8">
        <v>0</v>
      </c>
      <c r="AA3085" s="8">
        <v>2044818.46</v>
      </c>
      <c r="AB3085" s="8">
        <v>606803.80000000005</v>
      </c>
      <c r="AC3085" s="9">
        <f t="shared" si="288"/>
        <v>1438014.66</v>
      </c>
      <c r="AD3085" s="5" t="str">
        <f>$C3085&amp;" "&amp;VLOOKUP(C3085,Tegevusalad!$A$1:$B$89,2,FALSE)</f>
        <v>42 RAJATISTE EHITUS</v>
      </c>
      <c r="AE3085" s="6">
        <f t="shared" si="289"/>
        <v>32960950.610000003</v>
      </c>
      <c r="AF3085" s="6">
        <f t="shared" si="290"/>
        <v>26066257.98</v>
      </c>
      <c r="AG3085" s="6">
        <f t="shared" si="291"/>
        <v>34765196.159999996</v>
      </c>
      <c r="AH3085" s="6">
        <f t="shared" si="292"/>
        <v>27344882.199999999</v>
      </c>
      <c r="AI3085" s="6">
        <f t="shared" si="293"/>
        <v>34716657.589999996</v>
      </c>
    </row>
    <row r="3086" spans="1:35" s="2" customFormat="1">
      <c r="A3086" s="3">
        <v>2017</v>
      </c>
      <c r="B3086" s="3">
        <v>1</v>
      </c>
      <c r="C3086" s="4">
        <v>43</v>
      </c>
      <c r="D3086" s="8">
        <v>5055</v>
      </c>
      <c r="E3086" s="8">
        <v>78564702.409999996</v>
      </c>
      <c r="F3086" s="8">
        <v>18251.91</v>
      </c>
      <c r="G3086" s="8">
        <v>7405654.1299999999</v>
      </c>
      <c r="H3086" s="8">
        <v>4572275.8899999997</v>
      </c>
      <c r="I3086" s="8">
        <v>1715270.21</v>
      </c>
      <c r="J3086" s="8">
        <v>447897.2</v>
      </c>
      <c r="K3086" s="8">
        <v>0</v>
      </c>
      <c r="L3086" s="8">
        <v>15714583.16</v>
      </c>
      <c r="M3086" s="8">
        <v>0</v>
      </c>
      <c r="N3086" s="8">
        <v>12075434.119999999</v>
      </c>
      <c r="O3086" s="8">
        <v>129809.43</v>
      </c>
      <c r="P3086" s="8">
        <v>320803.25</v>
      </c>
      <c r="Q3086" s="8">
        <v>113927.7</v>
      </c>
      <c r="R3086" s="8">
        <v>92499.15</v>
      </c>
      <c r="S3086" s="8">
        <v>6136463.5599999996</v>
      </c>
      <c r="T3086" s="8">
        <v>4471627.22</v>
      </c>
      <c r="U3086" s="8">
        <v>928998.88</v>
      </c>
      <c r="V3086" s="8">
        <v>799985.57</v>
      </c>
      <c r="W3086" s="8">
        <v>501695.69</v>
      </c>
      <c r="X3086" s="8">
        <v>470534.53</v>
      </c>
      <c r="Y3086" s="8">
        <v>1847.28</v>
      </c>
      <c r="Z3086" s="8">
        <v>1521.42</v>
      </c>
      <c r="AA3086" s="8">
        <v>5360629.34</v>
      </c>
      <c r="AB3086" s="8">
        <v>1721154.44</v>
      </c>
      <c r="AC3086" s="9">
        <f t="shared" si="288"/>
        <v>3639474.9</v>
      </c>
      <c r="AD3086" s="5" t="str">
        <f>$C3086&amp;" "&amp;VLOOKUP(C3086,Tegevusalad!$A$1:$B$89,2,FALSE)</f>
        <v>43 ERIEHITUSTÖÖD</v>
      </c>
      <c r="AE3086" s="6">
        <f t="shared" si="289"/>
        <v>71988026.409999996</v>
      </c>
      <c r="AF3086" s="6">
        <f t="shared" si="290"/>
        <v>53925142.329999991</v>
      </c>
      <c r="AG3086" s="6">
        <f t="shared" si="291"/>
        <v>79393680.539999992</v>
      </c>
      <c r="AH3086" s="6">
        <f t="shared" si="292"/>
        <v>60839666.349999994</v>
      </c>
      <c r="AI3086" s="6">
        <f t="shared" si="293"/>
        <v>78923146.00999999</v>
      </c>
    </row>
    <row r="3087" spans="1:35" s="2" customFormat="1">
      <c r="A3087" s="3">
        <v>2017</v>
      </c>
      <c r="B3087" s="3">
        <v>1</v>
      </c>
      <c r="C3087" s="4">
        <v>45</v>
      </c>
      <c r="D3087" s="8">
        <v>3010</v>
      </c>
      <c r="E3087" s="8">
        <v>278956110.60000002</v>
      </c>
      <c r="F3087" s="8">
        <v>2676.43</v>
      </c>
      <c r="G3087" s="8">
        <v>36750016.799999997</v>
      </c>
      <c r="H3087" s="8">
        <v>32326369.620000001</v>
      </c>
      <c r="I3087" s="8">
        <v>28819574.32</v>
      </c>
      <c r="J3087" s="8">
        <v>3079979.07</v>
      </c>
      <c r="K3087" s="8">
        <v>77693.97</v>
      </c>
      <c r="L3087" s="8">
        <v>55791463.109999999</v>
      </c>
      <c r="M3087" s="8">
        <v>256408.41</v>
      </c>
      <c r="N3087" s="8">
        <v>38894304.969999999</v>
      </c>
      <c r="O3087" s="8">
        <v>1505172.48</v>
      </c>
      <c r="P3087" s="8">
        <v>364179.34</v>
      </c>
      <c r="Q3087" s="8">
        <v>81095.460000000006</v>
      </c>
      <c r="R3087" s="8">
        <v>52794.63</v>
      </c>
      <c r="S3087" s="8">
        <v>103816191.36</v>
      </c>
      <c r="T3087" s="8">
        <v>100408925.61</v>
      </c>
      <c r="U3087" s="8">
        <v>2461565.08</v>
      </c>
      <c r="V3087" s="8">
        <v>24451.53</v>
      </c>
      <c r="W3087" s="8">
        <v>361419.32</v>
      </c>
      <c r="X3087" s="8">
        <v>118888.39</v>
      </c>
      <c r="Y3087" s="8">
        <v>26.18</v>
      </c>
      <c r="Z3087" s="8">
        <v>299.45</v>
      </c>
      <c r="AA3087" s="8">
        <v>19069231.949999999</v>
      </c>
      <c r="AB3087" s="8">
        <v>1915938.67</v>
      </c>
      <c r="AC3087" s="9">
        <f t="shared" si="288"/>
        <v>17153293.280000001</v>
      </c>
      <c r="AD3087" s="5" t="str">
        <f>$C3087&amp;" "&amp;VLOOKUP(C3087,Tegevusalad!$A$1:$B$89,2,FALSE)</f>
        <v>45 MOOTORSÕIDUKITE JA MOOTORRATASTE HULGI- JA JAEMÜÜK NING REMONT</v>
      </c>
      <c r="AE3087" s="6">
        <f t="shared" si="289"/>
        <v>172799918.98000002</v>
      </c>
      <c r="AF3087" s="6">
        <f t="shared" si="290"/>
        <v>80956330.690000027</v>
      </c>
      <c r="AG3087" s="6">
        <f t="shared" si="291"/>
        <v>209549935.78000003</v>
      </c>
      <c r="AH3087" s="6">
        <f t="shared" si="292"/>
        <v>194735498</v>
      </c>
      <c r="AI3087" s="6">
        <f t="shared" si="293"/>
        <v>209431047.39000005</v>
      </c>
    </row>
    <row r="3088" spans="1:35" s="2" customFormat="1">
      <c r="A3088" s="3">
        <v>2017</v>
      </c>
      <c r="B3088" s="3">
        <v>1</v>
      </c>
      <c r="C3088" s="4">
        <v>46</v>
      </c>
      <c r="D3088" s="8">
        <v>7400</v>
      </c>
      <c r="E3088" s="8">
        <v>833183093.05999994</v>
      </c>
      <c r="F3088" s="8">
        <v>60791212.43</v>
      </c>
      <c r="G3088" s="8">
        <v>289825965.38</v>
      </c>
      <c r="H3088" s="8">
        <v>139268573.84999999</v>
      </c>
      <c r="I3088" s="8">
        <v>117335389.73</v>
      </c>
      <c r="J3088" s="8">
        <v>33989651.600000001</v>
      </c>
      <c r="K3088" s="8">
        <v>79219.13</v>
      </c>
      <c r="L3088" s="8">
        <v>172107827.62</v>
      </c>
      <c r="M3088" s="8">
        <v>2282719.87</v>
      </c>
      <c r="N3088" s="8">
        <v>137478081.02000001</v>
      </c>
      <c r="O3088" s="8">
        <v>16886266.789999999</v>
      </c>
      <c r="P3088" s="8">
        <v>817718.83</v>
      </c>
      <c r="Q3088" s="8">
        <v>149442.29</v>
      </c>
      <c r="R3088" s="8">
        <v>273732.42</v>
      </c>
      <c r="S3088" s="8">
        <v>313671372.33999997</v>
      </c>
      <c r="T3088" s="8">
        <v>291673712.76999998</v>
      </c>
      <c r="U3088" s="8">
        <v>18409251.300000001</v>
      </c>
      <c r="V3088" s="8">
        <v>5080883.29</v>
      </c>
      <c r="W3088" s="8">
        <v>3732301</v>
      </c>
      <c r="X3088" s="8">
        <v>16173291.960000001</v>
      </c>
      <c r="Y3088" s="8">
        <v>5946.27</v>
      </c>
      <c r="Z3088" s="8">
        <v>5239.22</v>
      </c>
      <c r="AA3088" s="8">
        <v>53584560.340000004</v>
      </c>
      <c r="AB3088" s="8">
        <v>16671386.82</v>
      </c>
      <c r="AC3088" s="9">
        <f t="shared" si="288"/>
        <v>36913173.520000003</v>
      </c>
      <c r="AD3088" s="5" t="str">
        <f>$C3088&amp;" "&amp;VLOOKUP(C3088,Tegevusalad!$A$1:$B$89,2,FALSE)</f>
        <v>46 HULGIKAUBANDUS, V.A MOOTORSÕIDUKID JA MOOTORRATTAD</v>
      </c>
      <c r="AE3088" s="6">
        <f t="shared" si="289"/>
        <v>578066973.80999994</v>
      </c>
      <c r="AF3088" s="6">
        <f t="shared" si="290"/>
        <v>277327992.90000004</v>
      </c>
      <c r="AG3088" s="6">
        <f t="shared" si="291"/>
        <v>867892939.18999994</v>
      </c>
      <c r="AH3088" s="6">
        <f t="shared" si="292"/>
        <v>688759067.19999993</v>
      </c>
      <c r="AI3088" s="6">
        <f t="shared" si="293"/>
        <v>851719647.2299999</v>
      </c>
    </row>
    <row r="3089" spans="1:35" s="2" customFormat="1">
      <c r="A3089" s="3">
        <v>2017</v>
      </c>
      <c r="B3089" s="3">
        <v>1</v>
      </c>
      <c r="C3089" s="4">
        <v>47</v>
      </c>
      <c r="D3089" s="8">
        <v>5896</v>
      </c>
      <c r="E3089" s="8">
        <v>540478885.07000005</v>
      </c>
      <c r="F3089" s="8">
        <v>27012086.98</v>
      </c>
      <c r="G3089" s="8">
        <v>23214039.52</v>
      </c>
      <c r="H3089" s="8">
        <v>13586028.109999999</v>
      </c>
      <c r="I3089" s="8">
        <v>11461796.470000001</v>
      </c>
      <c r="J3089" s="8">
        <v>7812665.8600000003</v>
      </c>
      <c r="K3089" s="8">
        <v>2173170.08</v>
      </c>
      <c r="L3089" s="8">
        <v>110526864.76000001</v>
      </c>
      <c r="M3089" s="8">
        <v>32475.79</v>
      </c>
      <c r="N3089" s="8">
        <v>84939798.980000004</v>
      </c>
      <c r="O3089" s="8">
        <v>1038445.64</v>
      </c>
      <c r="P3089" s="8">
        <v>865454.56</v>
      </c>
      <c r="Q3089" s="8">
        <v>47109.85</v>
      </c>
      <c r="R3089" s="8">
        <v>79808.66</v>
      </c>
      <c r="S3089" s="8">
        <v>83780679.700000003</v>
      </c>
      <c r="T3089" s="8">
        <v>77497398.689999998</v>
      </c>
      <c r="U3089" s="8">
        <v>20180979.780000001</v>
      </c>
      <c r="V3089" s="8">
        <v>206129.18</v>
      </c>
      <c r="W3089" s="8">
        <v>13274274.92</v>
      </c>
      <c r="X3089" s="8">
        <v>155694.01</v>
      </c>
      <c r="Y3089" s="8">
        <v>1670.98</v>
      </c>
      <c r="Z3089" s="8">
        <v>157.65</v>
      </c>
      <c r="AA3089" s="8">
        <v>30932456.190000001</v>
      </c>
      <c r="AB3089" s="8">
        <v>5311401.3</v>
      </c>
      <c r="AC3089" s="9">
        <f t="shared" si="288"/>
        <v>25621054.890000001</v>
      </c>
      <c r="AD3089" s="5" t="str">
        <f>$C3089&amp;" "&amp;VLOOKUP(C3089,Tegevusalad!$A$1:$B$89,2,FALSE)</f>
        <v>47 JAEKAUBANDUS, V.A MOOTORSÕIDUKID JA MOOTORRATTAD</v>
      </c>
      <c r="AE3089" s="6">
        <f t="shared" si="289"/>
        <v>463685006.58000004</v>
      </c>
      <c r="AF3089" s="6">
        <f t="shared" si="290"/>
        <v>316150279.69999999</v>
      </c>
      <c r="AG3089" s="6">
        <f t="shared" si="291"/>
        <v>486899046.10000002</v>
      </c>
      <c r="AH3089" s="6">
        <f t="shared" si="292"/>
        <v>425098038.19999999</v>
      </c>
      <c r="AI3089" s="6">
        <f t="shared" si="293"/>
        <v>486743352.09000003</v>
      </c>
    </row>
    <row r="3090" spans="1:35" s="2" customFormat="1">
      <c r="A3090" s="3">
        <v>2017</v>
      </c>
      <c r="B3090" s="3">
        <v>1</v>
      </c>
      <c r="C3090" s="4">
        <v>49</v>
      </c>
      <c r="D3090" s="8">
        <v>4035</v>
      </c>
      <c r="E3090" s="8">
        <v>85505907.159999996</v>
      </c>
      <c r="F3090" s="8">
        <v>19545.740000000002</v>
      </c>
      <c r="G3090" s="8">
        <v>47423790.670000002</v>
      </c>
      <c r="H3090" s="8">
        <v>22750441.59</v>
      </c>
      <c r="I3090" s="8">
        <v>1923683.99</v>
      </c>
      <c r="J3090" s="8">
        <v>288553.53999999998</v>
      </c>
      <c r="K3090" s="8">
        <v>0</v>
      </c>
      <c r="L3090" s="8">
        <v>17102940.41</v>
      </c>
      <c r="M3090" s="8">
        <v>0</v>
      </c>
      <c r="N3090" s="8">
        <v>17073540.109999999</v>
      </c>
      <c r="O3090" s="8">
        <v>55884.66</v>
      </c>
      <c r="P3090" s="8">
        <v>3427062.72</v>
      </c>
      <c r="Q3090" s="8">
        <v>185097.28</v>
      </c>
      <c r="R3090" s="8">
        <v>38159.61</v>
      </c>
      <c r="S3090" s="8">
        <v>9753478.0899999999</v>
      </c>
      <c r="T3090" s="8">
        <v>2572806.4500000002</v>
      </c>
      <c r="U3090" s="8">
        <v>1573682.1</v>
      </c>
      <c r="V3090" s="8">
        <v>56507.05</v>
      </c>
      <c r="W3090" s="8">
        <v>449661.78</v>
      </c>
      <c r="X3090" s="8">
        <v>230290.22</v>
      </c>
      <c r="Y3090" s="8">
        <v>0.02</v>
      </c>
      <c r="Z3090" s="8">
        <v>718.9</v>
      </c>
      <c r="AA3090" s="8">
        <v>4192967.59</v>
      </c>
      <c r="AB3090" s="8">
        <v>4164286.17</v>
      </c>
      <c r="AC3090" s="9">
        <f t="shared" si="288"/>
        <v>28681.419999999925</v>
      </c>
      <c r="AD3090" s="5" t="str">
        <f>$C3090&amp;" "&amp;VLOOKUP(C3090,Tegevusalad!$A$1:$B$89,2,FALSE)</f>
        <v>49 MAISMAAVEONDUS JA TORUTRANSPORT</v>
      </c>
      <c r="AE3090" s="6">
        <f t="shared" si="289"/>
        <v>74428582.929999992</v>
      </c>
      <c r="AF3090" s="6">
        <f t="shared" si="290"/>
        <v>74008422.159999982</v>
      </c>
      <c r="AG3090" s="6">
        <f t="shared" si="291"/>
        <v>121852373.59999999</v>
      </c>
      <c r="AH3090" s="6">
        <f t="shared" si="292"/>
        <v>85558498.599999994</v>
      </c>
      <c r="AI3090" s="6">
        <f t="shared" si="293"/>
        <v>121622083.38</v>
      </c>
    </row>
    <row r="3091" spans="1:35" s="2" customFormat="1">
      <c r="A3091" s="3">
        <v>2017</v>
      </c>
      <c r="B3091" s="3">
        <v>1</v>
      </c>
      <c r="C3091" s="4">
        <v>50</v>
      </c>
      <c r="D3091" s="8">
        <v>59</v>
      </c>
      <c r="E3091" s="8">
        <v>46669515.759999998</v>
      </c>
      <c r="F3091" s="8">
        <v>1032186.4</v>
      </c>
      <c r="G3091" s="8">
        <v>14573103.85</v>
      </c>
      <c r="H3091" s="8">
        <v>2659315.02</v>
      </c>
      <c r="I3091" s="8">
        <v>80748.77</v>
      </c>
      <c r="J3091" s="8">
        <v>0</v>
      </c>
      <c r="K3091" s="8">
        <v>0</v>
      </c>
      <c r="L3091" s="8">
        <v>9426799.9100000001</v>
      </c>
      <c r="M3091" s="8">
        <v>0</v>
      </c>
      <c r="N3091" s="8">
        <v>9759280.8599999994</v>
      </c>
      <c r="O3091" s="8">
        <v>102164.06</v>
      </c>
      <c r="P3091" s="8">
        <v>6517762.5499999998</v>
      </c>
      <c r="Q3091" s="8">
        <v>1107.3499999999999</v>
      </c>
      <c r="R3091" s="8">
        <v>3022.57</v>
      </c>
      <c r="S3091" s="8">
        <v>35402132.009999998</v>
      </c>
      <c r="T3091" s="8">
        <v>34420428.460000001</v>
      </c>
      <c r="U3091" s="8">
        <v>28.8</v>
      </c>
      <c r="V3091" s="8">
        <v>0</v>
      </c>
      <c r="W3091" s="8">
        <v>9371.09</v>
      </c>
      <c r="X3091" s="8">
        <v>0</v>
      </c>
      <c r="Y3091" s="8">
        <v>0</v>
      </c>
      <c r="Z3091" s="8">
        <v>0</v>
      </c>
      <c r="AA3091" s="8">
        <v>52904.58</v>
      </c>
      <c r="AB3091" s="8">
        <v>385385.53</v>
      </c>
      <c r="AC3091" s="9">
        <f t="shared" si="288"/>
        <v>-332480.95</v>
      </c>
      <c r="AD3091" s="5" t="str">
        <f>$C3091&amp;" "&amp;VLOOKUP(C3091,Tegevusalad!$A$1:$B$89,2,FALSE)</f>
        <v>50 VEETRANSPORT</v>
      </c>
      <c r="AE3091" s="6">
        <f t="shared" si="289"/>
        <v>12299541.350000001</v>
      </c>
      <c r="AF3091" s="6">
        <f t="shared" si="290"/>
        <v>12898536.039999995</v>
      </c>
      <c r="AG3091" s="6">
        <f t="shared" si="291"/>
        <v>26872645.200000003</v>
      </c>
      <c r="AH3091" s="6">
        <f t="shared" si="292"/>
        <v>48811517.149999999</v>
      </c>
      <c r="AI3091" s="6">
        <f t="shared" si="293"/>
        <v>26872645.200000003</v>
      </c>
    </row>
    <row r="3092" spans="1:35" s="2" customFormat="1">
      <c r="A3092" s="3">
        <v>2017</v>
      </c>
      <c r="B3092" s="3">
        <v>1</v>
      </c>
      <c r="C3092" s="4">
        <v>51</v>
      </c>
      <c r="D3092" s="8">
        <v>34</v>
      </c>
      <c r="E3092" s="8">
        <v>1130608.3</v>
      </c>
      <c r="F3092" s="8">
        <v>1981.67</v>
      </c>
      <c r="G3092" s="8">
        <v>7236500.2000000002</v>
      </c>
      <c r="H3092" s="8">
        <v>3674358.72</v>
      </c>
      <c r="I3092" s="8">
        <v>0</v>
      </c>
      <c r="J3092" s="8">
        <v>0</v>
      </c>
      <c r="K3092" s="8">
        <v>0</v>
      </c>
      <c r="L3092" s="8">
        <v>226300.01</v>
      </c>
      <c r="M3092" s="8">
        <v>0</v>
      </c>
      <c r="N3092" s="8">
        <v>329473.55</v>
      </c>
      <c r="O3092" s="8">
        <v>2300.6999999999998</v>
      </c>
      <c r="P3092" s="8">
        <v>2112.66</v>
      </c>
      <c r="Q3092" s="8">
        <v>1511.69</v>
      </c>
      <c r="R3092" s="8">
        <v>682.04</v>
      </c>
      <c r="S3092" s="8">
        <v>613865.37</v>
      </c>
      <c r="T3092" s="8">
        <v>6219.35</v>
      </c>
      <c r="U3092" s="8">
        <v>7453.25</v>
      </c>
      <c r="V3092" s="8">
        <v>0</v>
      </c>
      <c r="W3092" s="8">
        <v>20709.009999999998</v>
      </c>
      <c r="X3092" s="8">
        <v>0</v>
      </c>
      <c r="Y3092" s="8">
        <v>0</v>
      </c>
      <c r="Z3092" s="8">
        <v>0</v>
      </c>
      <c r="AA3092" s="8">
        <v>53469.31</v>
      </c>
      <c r="AB3092" s="8">
        <v>156642.85</v>
      </c>
      <c r="AC3092" s="9">
        <f t="shared" si="288"/>
        <v>-103173.54000000001</v>
      </c>
      <c r="AD3092" s="5" t="str">
        <f>$C3092&amp;" "&amp;VLOOKUP(C3092,Tegevusalad!$A$1:$B$89,2,FALSE)</f>
        <v>51 ÕHUTRANSPORT</v>
      </c>
      <c r="AE3092" s="6">
        <f t="shared" si="289"/>
        <v>511271.35</v>
      </c>
      <c r="AF3092" s="6">
        <f t="shared" si="290"/>
        <v>1017955.8299999997</v>
      </c>
      <c r="AG3092" s="6">
        <f t="shared" si="291"/>
        <v>7747771.5499999998</v>
      </c>
      <c r="AH3092" s="6">
        <f t="shared" si="292"/>
        <v>1650777.9499999997</v>
      </c>
      <c r="AI3092" s="6">
        <f t="shared" si="293"/>
        <v>7747771.5499999998</v>
      </c>
    </row>
    <row r="3093" spans="1:35" s="2" customFormat="1">
      <c r="A3093" s="3">
        <v>2017</v>
      </c>
      <c r="B3093" s="3">
        <v>1</v>
      </c>
      <c r="C3093" s="4">
        <v>52</v>
      </c>
      <c r="D3093" s="8">
        <v>1322</v>
      </c>
      <c r="E3093" s="8">
        <v>83599739.189999998</v>
      </c>
      <c r="F3093" s="8">
        <v>20984.16</v>
      </c>
      <c r="G3093" s="8">
        <v>136732834.80000001</v>
      </c>
      <c r="H3093" s="8">
        <v>21472645.620000001</v>
      </c>
      <c r="I3093" s="8">
        <v>1504234.68</v>
      </c>
      <c r="J3093" s="8">
        <v>1435412.79</v>
      </c>
      <c r="K3093" s="8">
        <v>0</v>
      </c>
      <c r="L3093" s="8">
        <v>16721836.41</v>
      </c>
      <c r="M3093" s="8">
        <v>0</v>
      </c>
      <c r="N3093" s="8">
        <v>16639881.33</v>
      </c>
      <c r="O3093" s="8">
        <v>162595.63</v>
      </c>
      <c r="P3093" s="8">
        <v>1135723.5900000001</v>
      </c>
      <c r="Q3093" s="8">
        <v>15449.27</v>
      </c>
      <c r="R3093" s="8">
        <v>59342.45</v>
      </c>
      <c r="S3093" s="8">
        <v>21756152.350000001</v>
      </c>
      <c r="T3093" s="8">
        <v>5306064.37</v>
      </c>
      <c r="U3093" s="8">
        <v>2881765.01</v>
      </c>
      <c r="V3093" s="8">
        <v>9450.61</v>
      </c>
      <c r="W3093" s="8">
        <v>469850.4</v>
      </c>
      <c r="X3093" s="8">
        <v>38457.72</v>
      </c>
      <c r="Y3093" s="8">
        <v>0.04</v>
      </c>
      <c r="Z3093" s="8">
        <v>0</v>
      </c>
      <c r="AA3093" s="8">
        <v>3416760.08</v>
      </c>
      <c r="AB3093" s="8">
        <v>3334804.96</v>
      </c>
      <c r="AC3093" s="9">
        <f t="shared" si="288"/>
        <v>81955.120000000112</v>
      </c>
      <c r="AD3093" s="5" t="str">
        <f>$C3093&amp;" "&amp;VLOOKUP(C3093,Tegevusalad!$A$1:$B$89,2,FALSE)</f>
        <v>52 LAONDUS JA VEONDUST ABISTAVAD TEGEVUSALAD</v>
      </c>
      <c r="AE3093" s="6">
        <f t="shared" si="289"/>
        <v>59021263.709999993</v>
      </c>
      <c r="AF3093" s="6">
        <f t="shared" si="290"/>
        <v>58054673.999999985</v>
      </c>
      <c r="AG3093" s="6">
        <f t="shared" si="291"/>
        <v>195754098.50999999</v>
      </c>
      <c r="AH3093" s="6">
        <f t="shared" si="292"/>
        <v>83496118.899999991</v>
      </c>
      <c r="AI3093" s="6">
        <f t="shared" si="293"/>
        <v>195715640.79000002</v>
      </c>
    </row>
    <row r="3094" spans="1:35" s="2" customFormat="1">
      <c r="A3094" s="3">
        <v>2017</v>
      </c>
      <c r="B3094" s="3">
        <v>1</v>
      </c>
      <c r="C3094" s="4">
        <v>53</v>
      </c>
      <c r="D3094" s="8">
        <v>144</v>
      </c>
      <c r="E3094" s="8">
        <v>7153952.4800000004</v>
      </c>
      <c r="F3094" s="8">
        <v>120338.18</v>
      </c>
      <c r="G3094" s="8">
        <v>4394476.76</v>
      </c>
      <c r="H3094" s="8">
        <v>786874.63</v>
      </c>
      <c r="I3094" s="8">
        <v>3778.81</v>
      </c>
      <c r="J3094" s="8">
        <v>16300.31</v>
      </c>
      <c r="K3094" s="8">
        <v>0</v>
      </c>
      <c r="L3094" s="8">
        <v>1441620.95</v>
      </c>
      <c r="M3094" s="8">
        <v>0</v>
      </c>
      <c r="N3094" s="8">
        <v>901721.41</v>
      </c>
      <c r="O3094" s="8">
        <v>15963.63</v>
      </c>
      <c r="P3094" s="8">
        <v>36812.410000000003</v>
      </c>
      <c r="Q3094" s="8">
        <v>8269.4500000000007</v>
      </c>
      <c r="R3094" s="8">
        <v>8711.3799999999992</v>
      </c>
      <c r="S3094" s="8">
        <v>702593.76</v>
      </c>
      <c r="T3094" s="8">
        <v>14070.12</v>
      </c>
      <c r="U3094" s="8">
        <v>208123.69</v>
      </c>
      <c r="V3094" s="8">
        <v>0</v>
      </c>
      <c r="W3094" s="8">
        <v>1467809.36</v>
      </c>
      <c r="X3094" s="8">
        <v>0</v>
      </c>
      <c r="Y3094" s="8">
        <v>230</v>
      </c>
      <c r="Z3094" s="8">
        <v>16.170000000000002</v>
      </c>
      <c r="AA3094" s="8">
        <v>569323.17000000004</v>
      </c>
      <c r="AB3094" s="8">
        <v>29209.8</v>
      </c>
      <c r="AC3094" s="9">
        <f t="shared" si="288"/>
        <v>540113.37</v>
      </c>
      <c r="AD3094" s="5" t="str">
        <f>$C3094&amp;" "&amp;VLOOKUP(C3094,Tegevusalad!$A$1:$B$89,2,FALSE)</f>
        <v>53 POSTI- JA KULLERITEENISTUS</v>
      </c>
      <c r="AE3094" s="6">
        <f t="shared" si="289"/>
        <v>6363573.21</v>
      </c>
      <c r="AF3094" s="6">
        <f t="shared" si="290"/>
        <v>3561628.35</v>
      </c>
      <c r="AG3094" s="6">
        <f t="shared" si="291"/>
        <v>10758049.970000001</v>
      </c>
      <c r="AH3094" s="6">
        <f t="shared" si="292"/>
        <v>4552163.95</v>
      </c>
      <c r="AI3094" s="6">
        <f t="shared" si="293"/>
        <v>10758049.970000001</v>
      </c>
    </row>
    <row r="3095" spans="1:35" s="2" customFormat="1">
      <c r="A3095" s="3">
        <v>2017</v>
      </c>
      <c r="B3095" s="3">
        <v>1</v>
      </c>
      <c r="C3095" s="4">
        <v>55</v>
      </c>
      <c r="D3095" s="8">
        <v>782</v>
      </c>
      <c r="E3095" s="8">
        <v>8284620.2400000002</v>
      </c>
      <c r="F3095" s="8">
        <v>10375022.640000001</v>
      </c>
      <c r="G3095" s="8">
        <v>389387.55</v>
      </c>
      <c r="H3095" s="8">
        <v>54971.040000000001</v>
      </c>
      <c r="I3095" s="8">
        <v>-5004.18</v>
      </c>
      <c r="J3095" s="8">
        <v>359.17</v>
      </c>
      <c r="K3095" s="8">
        <v>0</v>
      </c>
      <c r="L3095" s="8">
        <v>2590676.13</v>
      </c>
      <c r="M3095" s="8">
        <v>0</v>
      </c>
      <c r="N3095" s="8">
        <v>2842557.99</v>
      </c>
      <c r="O3095" s="8">
        <v>1639.84</v>
      </c>
      <c r="P3095" s="8">
        <v>501829.54</v>
      </c>
      <c r="Q3095" s="8">
        <v>7256.24</v>
      </c>
      <c r="R3095" s="8">
        <v>7872.86</v>
      </c>
      <c r="S3095" s="8">
        <v>1041256.85</v>
      </c>
      <c r="T3095" s="8">
        <v>148415.69</v>
      </c>
      <c r="U3095" s="8">
        <v>48131.040000000001</v>
      </c>
      <c r="V3095" s="8">
        <v>4.6900000000000004</v>
      </c>
      <c r="W3095" s="8">
        <v>512138.93</v>
      </c>
      <c r="X3095" s="8">
        <v>0</v>
      </c>
      <c r="Y3095" s="8">
        <v>0.14000000000000001</v>
      </c>
      <c r="Z3095" s="8">
        <v>0</v>
      </c>
      <c r="AA3095" s="8">
        <v>383355.95</v>
      </c>
      <c r="AB3095" s="8">
        <v>635237.71</v>
      </c>
      <c r="AC3095" s="9">
        <f t="shared" si="288"/>
        <v>-251881.75999999995</v>
      </c>
      <c r="AD3095" s="5" t="str">
        <f>$C3095&amp;" "&amp;VLOOKUP(C3095,Tegevusalad!$A$1:$B$89,2,FALSE)</f>
        <v>55 MAJUTUS</v>
      </c>
      <c r="AE3095" s="6">
        <f t="shared" si="289"/>
        <v>17570254.990000002</v>
      </c>
      <c r="AF3095" s="6">
        <f t="shared" si="290"/>
        <v>13154571.850000001</v>
      </c>
      <c r="AG3095" s="6">
        <f t="shared" si="291"/>
        <v>17959642.540000003</v>
      </c>
      <c r="AH3095" s="6">
        <f t="shared" si="292"/>
        <v>14252154.25</v>
      </c>
      <c r="AI3095" s="6">
        <f t="shared" si="293"/>
        <v>17959642.540000003</v>
      </c>
    </row>
    <row r="3096" spans="1:35" s="2" customFormat="1">
      <c r="A3096" s="3">
        <v>2017</v>
      </c>
      <c r="B3096" s="3">
        <v>1</v>
      </c>
      <c r="C3096" s="4">
        <v>56</v>
      </c>
      <c r="D3096" s="8">
        <v>2062</v>
      </c>
      <c r="E3096" s="8">
        <v>43189702.409999996</v>
      </c>
      <c r="F3096" s="8">
        <v>389776.43</v>
      </c>
      <c r="G3096" s="8">
        <v>1693381.25</v>
      </c>
      <c r="H3096" s="8">
        <v>1470354.2</v>
      </c>
      <c r="I3096" s="8">
        <v>1327088.52</v>
      </c>
      <c r="J3096" s="8">
        <v>15464.25</v>
      </c>
      <c r="K3096" s="8">
        <v>148.22999999999999</v>
      </c>
      <c r="L3096" s="8">
        <v>8673020.5800000001</v>
      </c>
      <c r="M3096" s="8">
        <v>0</v>
      </c>
      <c r="N3096" s="8">
        <v>5893683.6600000001</v>
      </c>
      <c r="O3096" s="8">
        <v>4963.3599999999997</v>
      </c>
      <c r="P3096" s="8">
        <v>125066.06</v>
      </c>
      <c r="Q3096" s="8">
        <v>11991.62</v>
      </c>
      <c r="R3096" s="8">
        <v>19653.650000000001</v>
      </c>
      <c r="S3096" s="8">
        <v>2412154.89</v>
      </c>
      <c r="T3096" s="8">
        <v>2132701.64</v>
      </c>
      <c r="U3096" s="8">
        <v>109613.23</v>
      </c>
      <c r="V3096" s="8">
        <v>248.86</v>
      </c>
      <c r="W3096" s="8">
        <v>58120.3</v>
      </c>
      <c r="X3096" s="8">
        <v>1626.59</v>
      </c>
      <c r="Y3096" s="8">
        <v>4.71</v>
      </c>
      <c r="Z3096" s="8">
        <v>0.05</v>
      </c>
      <c r="AA3096" s="8">
        <v>3005925.62</v>
      </c>
      <c r="AB3096" s="8">
        <v>226584.04</v>
      </c>
      <c r="AC3096" s="9">
        <f t="shared" si="288"/>
        <v>2779341.58</v>
      </c>
      <c r="AD3096" s="5" t="str">
        <f>$C3096&amp;" "&amp;VLOOKUP(C3096,Tegevusalad!$A$1:$B$89,2,FALSE)</f>
        <v>56 TOIDU JA JOOGI SERVEERIMINE</v>
      </c>
      <c r="AE3096" s="6">
        <f t="shared" si="289"/>
        <v>41059337.310000002</v>
      </c>
      <c r="AF3096" s="6">
        <f t="shared" si="290"/>
        <v>27020350.489999998</v>
      </c>
      <c r="AG3096" s="6">
        <f t="shared" si="291"/>
        <v>42752718.560000002</v>
      </c>
      <c r="AH3096" s="6">
        <f t="shared" si="292"/>
        <v>29566686.550000001</v>
      </c>
      <c r="AI3096" s="6">
        <f t="shared" si="293"/>
        <v>42751091.969999999</v>
      </c>
    </row>
    <row r="3097" spans="1:35" s="2" customFormat="1">
      <c r="A3097" s="3">
        <v>2017</v>
      </c>
      <c r="B3097" s="3">
        <v>1</v>
      </c>
      <c r="C3097" s="4">
        <v>58</v>
      </c>
      <c r="D3097" s="8">
        <v>405</v>
      </c>
      <c r="E3097" s="8">
        <v>4517887.78</v>
      </c>
      <c r="F3097" s="8">
        <v>6004359.8200000003</v>
      </c>
      <c r="G3097" s="8">
        <v>1119281.74</v>
      </c>
      <c r="H3097" s="8">
        <v>628976.18000000005</v>
      </c>
      <c r="I3097" s="8">
        <v>108148.74</v>
      </c>
      <c r="J3097" s="8">
        <v>729.39</v>
      </c>
      <c r="K3097" s="8">
        <v>0</v>
      </c>
      <c r="L3097" s="8">
        <v>1443969.89</v>
      </c>
      <c r="M3097" s="8">
        <v>0</v>
      </c>
      <c r="N3097" s="8">
        <v>1142779.79</v>
      </c>
      <c r="O3097" s="8">
        <v>9074.9599999999991</v>
      </c>
      <c r="P3097" s="8">
        <v>24364.46</v>
      </c>
      <c r="Q3097" s="8">
        <v>7258.56</v>
      </c>
      <c r="R3097" s="8">
        <v>6565.07</v>
      </c>
      <c r="S3097" s="8">
        <v>588336.4</v>
      </c>
      <c r="T3097" s="8">
        <v>163850.6</v>
      </c>
      <c r="U3097" s="8">
        <v>312496.7</v>
      </c>
      <c r="V3097" s="8">
        <v>0</v>
      </c>
      <c r="W3097" s="8">
        <v>13172.34</v>
      </c>
      <c r="X3097" s="8">
        <v>303.60000000000002</v>
      </c>
      <c r="Y3097" s="8">
        <v>0.2</v>
      </c>
      <c r="Z3097" s="8">
        <v>0</v>
      </c>
      <c r="AA3097" s="8">
        <v>433580.49</v>
      </c>
      <c r="AB3097" s="8">
        <v>132390.21</v>
      </c>
      <c r="AC3097" s="9">
        <f t="shared" si="288"/>
        <v>301190.28000000003</v>
      </c>
      <c r="AD3097" s="5" t="str">
        <f>$C3097&amp;" "&amp;VLOOKUP(C3097,Tegevusalad!$A$1:$B$89,2,FALSE)</f>
        <v>58 KIRJASTAMINE</v>
      </c>
      <c r="AE3097" s="6">
        <f t="shared" si="289"/>
        <v>9621718.1000000015</v>
      </c>
      <c r="AF3097" s="6">
        <f t="shared" si="290"/>
        <v>4800516.3999999994</v>
      </c>
      <c r="AG3097" s="6">
        <f t="shared" si="291"/>
        <v>10740999.840000002</v>
      </c>
      <c r="AH3097" s="6">
        <f t="shared" si="292"/>
        <v>5746724.2999999998</v>
      </c>
      <c r="AI3097" s="6">
        <f t="shared" si="293"/>
        <v>10740696.240000002</v>
      </c>
    </row>
    <row r="3098" spans="1:35" s="2" customFormat="1">
      <c r="A3098" s="3">
        <v>2017</v>
      </c>
      <c r="B3098" s="3">
        <v>1</v>
      </c>
      <c r="C3098" s="4">
        <v>59</v>
      </c>
      <c r="D3098" s="8">
        <v>519</v>
      </c>
      <c r="E3098" s="8">
        <v>7143106.9800000004</v>
      </c>
      <c r="F3098" s="8">
        <v>3996.41</v>
      </c>
      <c r="G3098" s="8">
        <v>715382.37</v>
      </c>
      <c r="H3098" s="8">
        <v>601765.05000000005</v>
      </c>
      <c r="I3098" s="8">
        <v>115778.08</v>
      </c>
      <c r="J3098" s="8">
        <v>1397.98</v>
      </c>
      <c r="K3098" s="8">
        <v>0</v>
      </c>
      <c r="L3098" s="8">
        <v>1428981.09</v>
      </c>
      <c r="M3098" s="8">
        <v>0</v>
      </c>
      <c r="N3098" s="8">
        <v>1004630.22</v>
      </c>
      <c r="O3098" s="8">
        <v>967.09</v>
      </c>
      <c r="P3098" s="8">
        <v>24762.17</v>
      </c>
      <c r="Q3098" s="8">
        <v>6616.47</v>
      </c>
      <c r="R3098" s="8">
        <v>5996.06</v>
      </c>
      <c r="S3098" s="8">
        <v>1236346.01</v>
      </c>
      <c r="T3098" s="8">
        <v>269211.03999999998</v>
      </c>
      <c r="U3098" s="8">
        <v>270514.76</v>
      </c>
      <c r="V3098" s="8">
        <v>44.29</v>
      </c>
      <c r="W3098" s="8">
        <v>3475.01</v>
      </c>
      <c r="X3098" s="8">
        <v>0</v>
      </c>
      <c r="Y3098" s="8">
        <v>0</v>
      </c>
      <c r="Z3098" s="8">
        <v>0</v>
      </c>
      <c r="AA3098" s="8">
        <v>506609.6</v>
      </c>
      <c r="AB3098" s="8">
        <v>82258.73</v>
      </c>
      <c r="AC3098" s="9">
        <f t="shared" si="288"/>
        <v>424350.87</v>
      </c>
      <c r="AD3098" s="5" t="str">
        <f>$C3098&amp;" "&amp;VLOOKUP(C3098,Tegevusalad!$A$1:$B$89,2,FALSE)</f>
        <v>59 KINOFILMIDE, VIDEOTE JA TELESAADETE TOOTMINE; HELISALVESTISTE JA MUUSIKA KIRJASTAMINE</v>
      </c>
      <c r="AE3098" s="6">
        <f t="shared" si="289"/>
        <v>5640242.620000001</v>
      </c>
      <c r="AF3098" s="6">
        <f t="shared" si="290"/>
        <v>3541479.47</v>
      </c>
      <c r="AG3098" s="6">
        <f t="shared" si="291"/>
        <v>6355624.9900000002</v>
      </c>
      <c r="AH3098" s="6">
        <f t="shared" si="292"/>
        <v>5053131.3999999994</v>
      </c>
      <c r="AI3098" s="6">
        <f t="shared" si="293"/>
        <v>6355624.9900000002</v>
      </c>
    </row>
    <row r="3099" spans="1:35" s="2" customFormat="1">
      <c r="A3099" s="3">
        <v>2017</v>
      </c>
      <c r="B3099" s="3">
        <v>1</v>
      </c>
      <c r="C3099" s="4">
        <v>60</v>
      </c>
      <c r="D3099" s="8">
        <v>41</v>
      </c>
      <c r="E3099" s="8">
        <v>600599.27</v>
      </c>
      <c r="F3099" s="8">
        <v>15</v>
      </c>
      <c r="G3099" s="8">
        <v>75062.7</v>
      </c>
      <c r="H3099" s="8">
        <v>75062.7</v>
      </c>
      <c r="I3099" s="8">
        <v>0</v>
      </c>
      <c r="J3099" s="8">
        <v>0</v>
      </c>
      <c r="K3099" s="8">
        <v>0</v>
      </c>
      <c r="L3099" s="8">
        <v>120121.21</v>
      </c>
      <c r="M3099" s="8">
        <v>0</v>
      </c>
      <c r="N3099" s="8">
        <v>73721.03</v>
      </c>
      <c r="O3099" s="8">
        <v>40</v>
      </c>
      <c r="P3099" s="8">
        <v>653.6</v>
      </c>
      <c r="Q3099" s="8">
        <v>331.96</v>
      </c>
      <c r="R3099" s="8">
        <v>535.74</v>
      </c>
      <c r="S3099" s="8">
        <v>39206.68</v>
      </c>
      <c r="T3099" s="8">
        <v>1769.34</v>
      </c>
      <c r="U3099" s="8">
        <v>489.58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51027.29</v>
      </c>
      <c r="AB3099" s="8">
        <v>4627.1099999999997</v>
      </c>
      <c r="AC3099" s="9">
        <f t="shared" si="288"/>
        <v>46400.18</v>
      </c>
      <c r="AD3099" s="5" t="str">
        <f>$C3099&amp;" "&amp;VLOOKUP(C3099,Tegevusalad!$A$1:$B$89,2,FALSE)</f>
        <v>60 PROGRAMMID JA RINGHÄÄLING</v>
      </c>
      <c r="AE3099" s="6">
        <f t="shared" si="289"/>
        <v>560918.01</v>
      </c>
      <c r="AF3099" s="6">
        <f t="shared" si="290"/>
        <v>331387.58999999997</v>
      </c>
      <c r="AG3099" s="6">
        <f t="shared" si="291"/>
        <v>635980.71</v>
      </c>
      <c r="AH3099" s="6">
        <f t="shared" si="292"/>
        <v>371283.85</v>
      </c>
      <c r="AI3099" s="6">
        <f t="shared" si="293"/>
        <v>635980.71</v>
      </c>
    </row>
    <row r="3100" spans="1:35" s="2" customFormat="1">
      <c r="A3100" s="3">
        <v>2017</v>
      </c>
      <c r="B3100" s="3">
        <v>1</v>
      </c>
      <c r="C3100" s="4">
        <v>61</v>
      </c>
      <c r="D3100" s="8">
        <v>206</v>
      </c>
      <c r="E3100" s="8">
        <v>70019813.510000005</v>
      </c>
      <c r="F3100" s="8">
        <v>3471.56</v>
      </c>
      <c r="G3100" s="8">
        <v>13311621.310000001</v>
      </c>
      <c r="H3100" s="8">
        <v>10313487.300000001</v>
      </c>
      <c r="I3100" s="8">
        <v>90350.59</v>
      </c>
      <c r="J3100" s="8">
        <v>17577.68</v>
      </c>
      <c r="K3100" s="8">
        <v>14276.67</v>
      </c>
      <c r="L3100" s="8">
        <v>14004275.18</v>
      </c>
      <c r="M3100" s="8">
        <v>0</v>
      </c>
      <c r="N3100" s="8">
        <v>8151823.3700000001</v>
      </c>
      <c r="O3100" s="8">
        <v>103334.54</v>
      </c>
      <c r="P3100" s="8">
        <v>202847.9</v>
      </c>
      <c r="Q3100" s="8">
        <v>3071.76</v>
      </c>
      <c r="R3100" s="8">
        <v>10879.52</v>
      </c>
      <c r="S3100" s="8">
        <v>23810472.59</v>
      </c>
      <c r="T3100" s="8">
        <v>11081838.949999999</v>
      </c>
      <c r="U3100" s="8">
        <v>1577247</v>
      </c>
      <c r="V3100" s="8">
        <v>0</v>
      </c>
      <c r="W3100" s="8">
        <v>365423.43</v>
      </c>
      <c r="X3100" s="8">
        <v>1455.25</v>
      </c>
      <c r="Y3100" s="8">
        <v>18.5</v>
      </c>
      <c r="Z3100" s="8">
        <v>0</v>
      </c>
      <c r="AA3100" s="8">
        <v>6039061.2800000003</v>
      </c>
      <c r="AB3100" s="8">
        <v>186590.97</v>
      </c>
      <c r="AC3100" s="9">
        <f t="shared" si="288"/>
        <v>5852470.3100000005</v>
      </c>
      <c r="AD3100" s="5" t="str">
        <f>$C3100&amp;" "&amp;VLOOKUP(C3100,Tegevusalad!$A$1:$B$89,2,FALSE)</f>
        <v>61 TELEKOMMUNIKATSIOON</v>
      </c>
      <c r="AE3100" s="6">
        <f t="shared" si="289"/>
        <v>44637020.730000004</v>
      </c>
      <c r="AF3100" s="6">
        <f t="shared" si="290"/>
        <v>14909122.159999993</v>
      </c>
      <c r="AG3100" s="6">
        <f t="shared" si="291"/>
        <v>57948642.040000007</v>
      </c>
      <c r="AH3100" s="6">
        <f t="shared" si="292"/>
        <v>40813514.449999996</v>
      </c>
      <c r="AI3100" s="6">
        <f t="shared" si="293"/>
        <v>57947186.790000007</v>
      </c>
    </row>
    <row r="3101" spans="1:35" s="2" customFormat="1">
      <c r="A3101" s="3">
        <v>2017</v>
      </c>
      <c r="B3101" s="3">
        <v>1</v>
      </c>
      <c r="C3101" s="4">
        <v>62</v>
      </c>
      <c r="D3101" s="8">
        <v>3003</v>
      </c>
      <c r="E3101" s="8">
        <v>38542022.670000002</v>
      </c>
      <c r="F3101" s="8">
        <v>14744.31</v>
      </c>
      <c r="G3101" s="8">
        <v>37156439.229999997</v>
      </c>
      <c r="H3101" s="8">
        <v>19308012.100000001</v>
      </c>
      <c r="I3101" s="8">
        <v>1037819.13</v>
      </c>
      <c r="J3101" s="8">
        <v>177522.87</v>
      </c>
      <c r="K3101" s="8">
        <v>0</v>
      </c>
      <c r="L3101" s="8">
        <v>7709731.75</v>
      </c>
      <c r="M3101" s="8">
        <v>0</v>
      </c>
      <c r="N3101" s="8">
        <v>5388069.8099999996</v>
      </c>
      <c r="O3101" s="8">
        <v>26176.83</v>
      </c>
      <c r="P3101" s="8">
        <v>132193.97</v>
      </c>
      <c r="Q3101" s="8">
        <v>21110.94</v>
      </c>
      <c r="R3101" s="8">
        <v>63235.59</v>
      </c>
      <c r="S3101" s="8">
        <v>7371500.7199999997</v>
      </c>
      <c r="T3101" s="8">
        <v>2399620.66</v>
      </c>
      <c r="U3101" s="8">
        <v>3168173.65</v>
      </c>
      <c r="V3101" s="8">
        <v>5906.44</v>
      </c>
      <c r="W3101" s="8">
        <v>350451.53</v>
      </c>
      <c r="X3101" s="8">
        <v>17.77</v>
      </c>
      <c r="Y3101" s="8">
        <v>361.93</v>
      </c>
      <c r="Z3101" s="8">
        <v>0.02</v>
      </c>
      <c r="AA3101" s="8">
        <v>3341974.56</v>
      </c>
      <c r="AB3101" s="8">
        <v>1019950.71</v>
      </c>
      <c r="AC3101" s="9">
        <f t="shared" si="288"/>
        <v>2322023.85</v>
      </c>
      <c r="AD3101" s="5" t="str">
        <f>$C3101&amp;" "&amp;VLOOKUP(C3101,Tegevusalad!$A$1:$B$89,2,FALSE)</f>
        <v>62 PROGRAMMEERIMINE, KONSULTATSIOONID JMS TEGEVUSED</v>
      </c>
      <c r="AE3101" s="6">
        <f t="shared" si="289"/>
        <v>28017110.38000001</v>
      </c>
      <c r="AF3101" s="6">
        <f t="shared" si="290"/>
        <v>16591874.919999994</v>
      </c>
      <c r="AG3101" s="6">
        <f t="shared" si="291"/>
        <v>65173549.610000007</v>
      </c>
      <c r="AH3101" s="6">
        <f t="shared" si="292"/>
        <v>27256526.999999996</v>
      </c>
      <c r="AI3101" s="6">
        <f t="shared" si="293"/>
        <v>65173531.840000011</v>
      </c>
    </row>
    <row r="3102" spans="1:35" s="2" customFormat="1">
      <c r="A3102" s="3">
        <v>2017</v>
      </c>
      <c r="B3102" s="3">
        <v>1</v>
      </c>
      <c r="C3102" s="4">
        <v>63</v>
      </c>
      <c r="D3102" s="8">
        <v>715</v>
      </c>
      <c r="E3102" s="8">
        <v>9613429.8000000007</v>
      </c>
      <c r="F3102" s="8">
        <v>33686.800000000003</v>
      </c>
      <c r="G3102" s="8">
        <v>10851411.300000001</v>
      </c>
      <c r="H3102" s="8">
        <v>3312497.67</v>
      </c>
      <c r="I3102" s="8">
        <v>66948.05</v>
      </c>
      <c r="J3102" s="8">
        <v>79397.3</v>
      </c>
      <c r="K3102" s="8">
        <v>0</v>
      </c>
      <c r="L3102" s="8">
        <v>1925717.71</v>
      </c>
      <c r="M3102" s="8">
        <v>0</v>
      </c>
      <c r="N3102" s="8">
        <v>1557202.13</v>
      </c>
      <c r="O3102" s="8">
        <v>2306.3000000000002</v>
      </c>
      <c r="P3102" s="8">
        <v>100258.4</v>
      </c>
      <c r="Q3102" s="8">
        <v>2672.23</v>
      </c>
      <c r="R3102" s="8">
        <v>4299.0200000000004</v>
      </c>
      <c r="S3102" s="8">
        <v>2718715.75</v>
      </c>
      <c r="T3102" s="8">
        <v>202383.45</v>
      </c>
      <c r="U3102" s="8">
        <v>2439798.86</v>
      </c>
      <c r="V3102" s="8">
        <v>13.14</v>
      </c>
      <c r="W3102" s="8">
        <v>1916797.76</v>
      </c>
      <c r="X3102" s="8">
        <v>0</v>
      </c>
      <c r="Y3102" s="8">
        <v>6.79</v>
      </c>
      <c r="Z3102" s="8">
        <v>0.18</v>
      </c>
      <c r="AA3102" s="8">
        <v>596592.18999999994</v>
      </c>
      <c r="AB3102" s="8">
        <v>228070.01</v>
      </c>
      <c r="AC3102" s="9">
        <f t="shared" si="288"/>
        <v>368522.17999999993</v>
      </c>
      <c r="AD3102" s="5" t="str">
        <f>$C3102&amp;" "&amp;VLOOKUP(C3102,Tegevusalad!$A$1:$B$89,2,FALSE)</f>
        <v>63 INFOALANE TEGEVUS</v>
      </c>
      <c r="AE3102" s="6">
        <f t="shared" si="289"/>
        <v>4488601.9900000021</v>
      </c>
      <c r="AF3102" s="6">
        <f t="shared" si="290"/>
        <v>2637472.7799999993</v>
      </c>
      <c r="AG3102" s="6">
        <f t="shared" si="291"/>
        <v>15340013.290000003</v>
      </c>
      <c r="AH3102" s="6">
        <f t="shared" si="292"/>
        <v>7807505.7499999991</v>
      </c>
      <c r="AI3102" s="6">
        <f t="shared" si="293"/>
        <v>15340013.290000003</v>
      </c>
    </row>
    <row r="3103" spans="1:35" s="2" customFormat="1">
      <c r="A3103" s="3">
        <v>2017</v>
      </c>
      <c r="B3103" s="3">
        <v>1</v>
      </c>
      <c r="C3103" s="4">
        <v>64</v>
      </c>
      <c r="D3103" s="8">
        <v>452</v>
      </c>
      <c r="E3103" s="8">
        <v>122333652.37</v>
      </c>
      <c r="F3103" s="8">
        <v>152.07</v>
      </c>
      <c r="G3103" s="8">
        <v>3445236.84</v>
      </c>
      <c r="H3103" s="8">
        <v>2866469.75</v>
      </c>
      <c r="I3103" s="8">
        <v>125500.7</v>
      </c>
      <c r="J3103" s="8">
        <v>26260</v>
      </c>
      <c r="K3103" s="8">
        <v>0</v>
      </c>
      <c r="L3103" s="8">
        <v>24466744.170000002</v>
      </c>
      <c r="M3103" s="8">
        <v>0</v>
      </c>
      <c r="N3103" s="8">
        <v>23860878.18</v>
      </c>
      <c r="O3103" s="8">
        <v>1.88</v>
      </c>
      <c r="P3103" s="8">
        <v>197720.95999999999</v>
      </c>
      <c r="Q3103" s="8">
        <v>18774.04</v>
      </c>
      <c r="R3103" s="8">
        <v>10633.06</v>
      </c>
      <c r="S3103" s="8">
        <v>7365848.3700000001</v>
      </c>
      <c r="T3103" s="8">
        <v>4935336.96</v>
      </c>
      <c r="U3103" s="8">
        <v>431812.7</v>
      </c>
      <c r="V3103" s="8">
        <v>1271.3900000000001</v>
      </c>
      <c r="W3103" s="8">
        <v>71466519.849999994</v>
      </c>
      <c r="X3103" s="8">
        <v>386</v>
      </c>
      <c r="Y3103" s="8">
        <v>13919.39</v>
      </c>
      <c r="Z3103" s="8">
        <v>93585.44</v>
      </c>
      <c r="AA3103" s="8">
        <v>2233464.54</v>
      </c>
      <c r="AB3103" s="8">
        <v>1707264.6</v>
      </c>
      <c r="AC3103" s="9">
        <f t="shared" si="288"/>
        <v>526199.93999999994</v>
      </c>
      <c r="AD3103" s="5" t="str">
        <f>$C3103&amp;" "&amp;VLOOKUP(C3103,Tegevusalad!$A$1:$B$89,2,FALSE)</f>
        <v>64 FINANTSTEENUSTE OSUTAMINE, V.A KINDLUSTUS JA PENSIONIFONDID</v>
      </c>
      <c r="AE3103" s="6">
        <f t="shared" si="289"/>
        <v>114536529.37</v>
      </c>
      <c r="AF3103" s="6">
        <f t="shared" si="290"/>
        <v>111561157.11999999</v>
      </c>
      <c r="AG3103" s="6">
        <f t="shared" si="291"/>
        <v>117981766.21000001</v>
      </c>
      <c r="AH3103" s="6">
        <f t="shared" si="292"/>
        <v>119357556.19999999</v>
      </c>
      <c r="AI3103" s="6">
        <f t="shared" si="293"/>
        <v>117981380.21000001</v>
      </c>
    </row>
    <row r="3104" spans="1:35" s="2" customFormat="1">
      <c r="A3104" s="3">
        <v>2017</v>
      </c>
      <c r="B3104" s="3">
        <v>1</v>
      </c>
      <c r="C3104" s="4">
        <v>65</v>
      </c>
      <c r="D3104" s="8">
        <v>17</v>
      </c>
      <c r="E3104" s="8">
        <v>549982.82999999996</v>
      </c>
      <c r="F3104" s="8">
        <v>332.19</v>
      </c>
      <c r="G3104" s="8">
        <v>15857.95</v>
      </c>
      <c r="H3104" s="8">
        <v>15857.95</v>
      </c>
      <c r="I3104" s="8">
        <v>0</v>
      </c>
      <c r="J3104" s="8">
        <v>0</v>
      </c>
      <c r="K3104" s="8">
        <v>0</v>
      </c>
      <c r="L3104" s="8">
        <v>110026.48</v>
      </c>
      <c r="M3104" s="8">
        <v>0</v>
      </c>
      <c r="N3104" s="8">
        <v>4986.97</v>
      </c>
      <c r="O3104" s="8">
        <v>0</v>
      </c>
      <c r="P3104" s="8">
        <v>0</v>
      </c>
      <c r="Q3104" s="8">
        <v>0</v>
      </c>
      <c r="R3104" s="8">
        <v>1.4</v>
      </c>
      <c r="S3104" s="8">
        <v>252174.46</v>
      </c>
      <c r="T3104" s="8">
        <v>12267</v>
      </c>
      <c r="U3104" s="8">
        <v>44085.4</v>
      </c>
      <c r="V3104" s="8">
        <v>0</v>
      </c>
      <c r="W3104" s="8">
        <v>27140792.02</v>
      </c>
      <c r="X3104" s="8">
        <v>0</v>
      </c>
      <c r="Y3104" s="8">
        <v>0</v>
      </c>
      <c r="Z3104" s="8">
        <v>0</v>
      </c>
      <c r="AA3104" s="8">
        <v>105129.83</v>
      </c>
      <c r="AB3104" s="8">
        <v>90.32</v>
      </c>
      <c r="AC3104" s="9">
        <f t="shared" si="288"/>
        <v>105039.51</v>
      </c>
      <c r="AD3104" s="5" t="str">
        <f>$C3104&amp;" "&amp;VLOOKUP(C3104,Tegevusalad!$A$1:$B$89,2,FALSE)</f>
        <v>65 KINDLUSTUS, EDASIKINDLUSTUS JA PENSIONIFONDID, V.A KOHUSTUSLIK SOTSIAALKINDLUSTUS</v>
      </c>
      <c r="AE3104" s="6">
        <f t="shared" si="289"/>
        <v>254055.15999999992</v>
      </c>
      <c r="AF3104" s="6">
        <f t="shared" si="290"/>
        <v>-271318.01</v>
      </c>
      <c r="AG3104" s="6">
        <f t="shared" si="291"/>
        <v>269913.10999999987</v>
      </c>
      <c r="AH3104" s="6">
        <f t="shared" si="292"/>
        <v>24941.85</v>
      </c>
      <c r="AI3104" s="6">
        <f t="shared" si="293"/>
        <v>269913.10999999987</v>
      </c>
    </row>
    <row r="3105" spans="1:35" s="2" customFormat="1">
      <c r="A3105" s="3">
        <v>2017</v>
      </c>
      <c r="B3105" s="3">
        <v>1</v>
      </c>
      <c r="C3105" s="4">
        <v>66</v>
      </c>
      <c r="D3105" s="8">
        <v>324</v>
      </c>
      <c r="E3105" s="8">
        <v>3337751.21</v>
      </c>
      <c r="F3105" s="8">
        <v>384.05</v>
      </c>
      <c r="G3105" s="8">
        <v>1574589.79</v>
      </c>
      <c r="H3105" s="8">
        <v>697985.63</v>
      </c>
      <c r="I3105" s="8">
        <v>55950.38</v>
      </c>
      <c r="J3105" s="8">
        <v>0</v>
      </c>
      <c r="K3105" s="8">
        <v>0</v>
      </c>
      <c r="L3105" s="8">
        <v>667584.84</v>
      </c>
      <c r="M3105" s="8">
        <v>0</v>
      </c>
      <c r="N3105" s="8">
        <v>412151.18</v>
      </c>
      <c r="O3105" s="8">
        <v>3493.54</v>
      </c>
      <c r="P3105" s="8">
        <v>20883.91</v>
      </c>
      <c r="Q3105" s="8">
        <v>2172.94</v>
      </c>
      <c r="R3105" s="8">
        <v>4934.4799999999996</v>
      </c>
      <c r="S3105" s="8">
        <v>1073937.55</v>
      </c>
      <c r="T3105" s="8">
        <v>240157.58</v>
      </c>
      <c r="U3105" s="8">
        <v>225048.43</v>
      </c>
      <c r="V3105" s="8">
        <v>0</v>
      </c>
      <c r="W3105" s="8">
        <v>9115490.2799999993</v>
      </c>
      <c r="X3105" s="8">
        <v>0</v>
      </c>
      <c r="Y3105" s="8">
        <v>80.400000000000006</v>
      </c>
      <c r="Z3105" s="8">
        <v>0</v>
      </c>
      <c r="AA3105" s="8">
        <v>342394.88</v>
      </c>
      <c r="AB3105" s="8">
        <v>86880.82</v>
      </c>
      <c r="AC3105" s="9">
        <f t="shared" si="288"/>
        <v>255514.06</v>
      </c>
      <c r="AD3105" s="5" t="str">
        <f>$C3105&amp;" "&amp;VLOOKUP(C3105,Tegevusalad!$A$1:$B$89,2,FALSE)</f>
        <v>66 FINANTSTEENUSTE JA KINDLUSTUSTEGEVUSE ABITEGEVUSALAD</v>
      </c>
      <c r="AE3105" s="6">
        <f t="shared" si="289"/>
        <v>2039149.2799999998</v>
      </c>
      <c r="AF3105" s="6">
        <f t="shared" si="290"/>
        <v>768974.61999999988</v>
      </c>
      <c r="AG3105" s="6">
        <f t="shared" si="291"/>
        <v>3613739.07</v>
      </c>
      <c r="AH3105" s="6">
        <f t="shared" si="292"/>
        <v>2085428.2999999998</v>
      </c>
      <c r="AI3105" s="6">
        <f t="shared" si="293"/>
        <v>3613739.07</v>
      </c>
    </row>
    <row r="3106" spans="1:35" s="2" customFormat="1">
      <c r="A3106" s="3">
        <v>2017</v>
      </c>
      <c r="B3106" s="3">
        <v>1</v>
      </c>
      <c r="C3106" s="4">
        <v>68</v>
      </c>
      <c r="D3106" s="8">
        <v>6474</v>
      </c>
      <c r="E3106" s="8">
        <v>149664140.44999999</v>
      </c>
      <c r="F3106" s="8">
        <v>400170.88</v>
      </c>
      <c r="G3106" s="8">
        <v>6997754.0700000003</v>
      </c>
      <c r="H3106" s="8">
        <v>2353187</v>
      </c>
      <c r="I3106" s="8">
        <v>1595135.27</v>
      </c>
      <c r="J3106" s="8">
        <v>2453392.13</v>
      </c>
      <c r="K3106" s="8">
        <v>222.16</v>
      </c>
      <c r="L3106" s="8">
        <v>29968843.280000001</v>
      </c>
      <c r="M3106" s="8">
        <v>0</v>
      </c>
      <c r="N3106" s="8">
        <v>23426484.82</v>
      </c>
      <c r="O3106" s="8">
        <v>230585.24</v>
      </c>
      <c r="P3106" s="8">
        <v>4834381.28</v>
      </c>
      <c r="Q3106" s="8">
        <v>66971.710000000006</v>
      </c>
      <c r="R3106" s="8">
        <v>128188.49</v>
      </c>
      <c r="S3106" s="8">
        <v>4728298.43</v>
      </c>
      <c r="T3106" s="8">
        <v>3776571.96</v>
      </c>
      <c r="U3106" s="8">
        <v>5268747.1900000004</v>
      </c>
      <c r="V3106" s="8">
        <v>5234657.55</v>
      </c>
      <c r="W3106" s="8">
        <v>15928057.699999999</v>
      </c>
      <c r="X3106" s="8">
        <v>6524813.5</v>
      </c>
      <c r="Y3106" s="8">
        <v>115568.52</v>
      </c>
      <c r="Z3106" s="8">
        <v>2004.68</v>
      </c>
      <c r="AA3106" s="8">
        <v>15988491.529999999</v>
      </c>
      <c r="AB3106" s="8">
        <v>9332569.2300000004</v>
      </c>
      <c r="AC3106" s="9">
        <f t="shared" si="288"/>
        <v>6655922.2999999989</v>
      </c>
      <c r="AD3106" s="5" t="str">
        <f>$C3106&amp;" "&amp;VLOOKUP(C3106,Tegevusalad!$A$1:$B$89,2,FALSE)</f>
        <v>68 KINNISVARAALANE TEGEVUS</v>
      </c>
      <c r="AE3106" s="6">
        <f t="shared" si="289"/>
        <v>146592079.20999998</v>
      </c>
      <c r="AF3106" s="6">
        <f t="shared" si="290"/>
        <v>111858052.27999999</v>
      </c>
      <c r="AG3106" s="6">
        <f t="shared" si="291"/>
        <v>153589833.27999997</v>
      </c>
      <c r="AH3106" s="6">
        <f t="shared" si="292"/>
        <v>117773366.54999998</v>
      </c>
      <c r="AI3106" s="6">
        <f t="shared" si="293"/>
        <v>147065019.77999997</v>
      </c>
    </row>
    <row r="3107" spans="1:35" s="2" customFormat="1">
      <c r="A3107" s="3">
        <v>2017</v>
      </c>
      <c r="B3107" s="3">
        <v>1</v>
      </c>
      <c r="C3107" s="4">
        <v>69</v>
      </c>
      <c r="D3107" s="8">
        <v>3092</v>
      </c>
      <c r="E3107" s="8">
        <v>18539487.079999998</v>
      </c>
      <c r="F3107" s="8">
        <v>7774.57</v>
      </c>
      <c r="G3107" s="8">
        <v>3109309.58</v>
      </c>
      <c r="H3107" s="8">
        <v>2123828.4</v>
      </c>
      <c r="I3107" s="8">
        <v>8830.81</v>
      </c>
      <c r="J3107" s="8">
        <v>14952.94</v>
      </c>
      <c r="K3107" s="8">
        <v>153.34</v>
      </c>
      <c r="L3107" s="8">
        <v>3708597.08</v>
      </c>
      <c r="M3107" s="8">
        <v>0</v>
      </c>
      <c r="N3107" s="8">
        <v>1341801.74</v>
      </c>
      <c r="O3107" s="8">
        <v>2524.9899999999998</v>
      </c>
      <c r="P3107" s="8">
        <v>56608.27</v>
      </c>
      <c r="Q3107" s="8">
        <v>39055.870000000003</v>
      </c>
      <c r="R3107" s="8">
        <v>59575.62</v>
      </c>
      <c r="S3107" s="8">
        <v>732428.88</v>
      </c>
      <c r="T3107" s="8">
        <v>130582.59</v>
      </c>
      <c r="U3107" s="8">
        <v>214410.11</v>
      </c>
      <c r="V3107" s="8">
        <v>45301.18</v>
      </c>
      <c r="W3107" s="8">
        <v>101769.4</v>
      </c>
      <c r="X3107" s="8">
        <v>189.85</v>
      </c>
      <c r="Y3107" s="8">
        <v>1.22</v>
      </c>
      <c r="Z3107" s="8">
        <v>115.06</v>
      </c>
      <c r="AA3107" s="8">
        <v>2561557.5299999998</v>
      </c>
      <c r="AB3107" s="8">
        <v>194876.03</v>
      </c>
      <c r="AC3107" s="9">
        <f t="shared" si="288"/>
        <v>2366681.5</v>
      </c>
      <c r="AD3107" s="5" t="str">
        <f>$C3107&amp;" "&amp;VLOOKUP(C3107,Tegevusalad!$A$1:$B$89,2,FALSE)</f>
        <v>69 JURIIDILISED TOIMINGUD JA ARVEPIDAMINE</v>
      </c>
      <c r="AE3107" s="6">
        <f t="shared" si="289"/>
        <v>17600612.510000002</v>
      </c>
      <c r="AF3107" s="6">
        <f t="shared" si="290"/>
        <v>6092724.040000001</v>
      </c>
      <c r="AG3107" s="6">
        <f t="shared" si="291"/>
        <v>20709922.09</v>
      </c>
      <c r="AH3107" s="6">
        <f t="shared" si="292"/>
        <v>7006886.7999999998</v>
      </c>
      <c r="AI3107" s="6">
        <f t="shared" si="293"/>
        <v>20709732.239999998</v>
      </c>
    </row>
    <row r="3108" spans="1:35" s="2" customFormat="1">
      <c r="A3108" s="3">
        <v>2017</v>
      </c>
      <c r="B3108" s="3">
        <v>1</v>
      </c>
      <c r="C3108" s="4">
        <v>70</v>
      </c>
      <c r="D3108" s="8">
        <v>2915</v>
      </c>
      <c r="E3108" s="8">
        <v>24613826.43</v>
      </c>
      <c r="F3108" s="8">
        <v>21395.53</v>
      </c>
      <c r="G3108" s="8">
        <v>19970715.170000002</v>
      </c>
      <c r="H3108" s="8">
        <v>9053643.1300000008</v>
      </c>
      <c r="I3108" s="8">
        <v>3941675.19</v>
      </c>
      <c r="J3108" s="8">
        <v>187468.06</v>
      </c>
      <c r="K3108" s="8">
        <v>0</v>
      </c>
      <c r="L3108" s="8">
        <v>4924690.9400000004</v>
      </c>
      <c r="M3108" s="8">
        <v>488.2</v>
      </c>
      <c r="N3108" s="8">
        <v>3447013.2</v>
      </c>
      <c r="O3108" s="8">
        <v>40038.620000000003</v>
      </c>
      <c r="P3108" s="8">
        <v>492034.97</v>
      </c>
      <c r="Q3108" s="8">
        <v>56916.7</v>
      </c>
      <c r="R3108" s="8">
        <v>71745.59</v>
      </c>
      <c r="S3108" s="8">
        <v>4360423.0999999996</v>
      </c>
      <c r="T3108" s="8">
        <v>2120573.2799999998</v>
      </c>
      <c r="U3108" s="8">
        <v>290770.01</v>
      </c>
      <c r="V3108" s="8">
        <v>38338.620000000003</v>
      </c>
      <c r="W3108" s="8">
        <v>879192.75</v>
      </c>
      <c r="X3108" s="8">
        <v>13688.89</v>
      </c>
      <c r="Y3108" s="8">
        <v>4356.72</v>
      </c>
      <c r="Z3108" s="8">
        <v>6620</v>
      </c>
      <c r="AA3108" s="8">
        <v>2084359.7</v>
      </c>
      <c r="AB3108" s="8">
        <v>608457.05000000005</v>
      </c>
      <c r="AC3108" s="9">
        <f t="shared" si="288"/>
        <v>1475902.65</v>
      </c>
      <c r="AD3108" s="5" t="str">
        <f>$C3108&amp;" "&amp;VLOOKUP(C3108,Tegevusalad!$A$1:$B$89,2,FALSE)</f>
        <v>70 PEAKONTORITE TEGEVUS; JUHTIMISALANE NÕUSTAMINE</v>
      </c>
      <c r="AE3108" s="6">
        <f t="shared" si="289"/>
        <v>19997717.740000002</v>
      </c>
      <c r="AF3108" s="6">
        <f t="shared" si="290"/>
        <v>12780746.359999998</v>
      </c>
      <c r="AG3108" s="6">
        <f t="shared" si="291"/>
        <v>39968432.910000004</v>
      </c>
      <c r="AH3108" s="6">
        <f t="shared" si="292"/>
        <v>17593793.949999999</v>
      </c>
      <c r="AI3108" s="6">
        <f t="shared" si="293"/>
        <v>39954744.020000003</v>
      </c>
    </row>
    <row r="3109" spans="1:35" s="2" customFormat="1">
      <c r="A3109" s="3">
        <v>2017</v>
      </c>
      <c r="B3109" s="3">
        <v>1</v>
      </c>
      <c r="C3109" s="4">
        <v>71</v>
      </c>
      <c r="D3109" s="8">
        <v>2072</v>
      </c>
      <c r="E3109" s="8">
        <v>19256244.390000001</v>
      </c>
      <c r="F3109" s="8">
        <v>2672.64</v>
      </c>
      <c r="G3109" s="8">
        <v>3087428.47</v>
      </c>
      <c r="H3109" s="8">
        <v>1751055.67</v>
      </c>
      <c r="I3109" s="8">
        <v>225951.54</v>
      </c>
      <c r="J3109" s="8">
        <v>101791.33</v>
      </c>
      <c r="K3109" s="8">
        <v>0</v>
      </c>
      <c r="L3109" s="8">
        <v>3851489.47</v>
      </c>
      <c r="M3109" s="8">
        <v>0</v>
      </c>
      <c r="N3109" s="8">
        <v>2231912.86</v>
      </c>
      <c r="O3109" s="8">
        <v>37496.92</v>
      </c>
      <c r="P3109" s="8">
        <v>103968.3</v>
      </c>
      <c r="Q3109" s="8">
        <v>53908.88</v>
      </c>
      <c r="R3109" s="8">
        <v>54188.11</v>
      </c>
      <c r="S3109" s="8">
        <v>3408393.3</v>
      </c>
      <c r="T3109" s="8">
        <v>1095082.53</v>
      </c>
      <c r="U3109" s="8">
        <v>161288.54</v>
      </c>
      <c r="V3109" s="8">
        <v>52890.31</v>
      </c>
      <c r="W3109" s="8">
        <v>107320.05</v>
      </c>
      <c r="X3109" s="8">
        <v>7804.19</v>
      </c>
      <c r="Y3109" s="8">
        <v>46.63</v>
      </c>
      <c r="Z3109" s="8">
        <v>128.74</v>
      </c>
      <c r="AA3109" s="8">
        <v>1918964.17</v>
      </c>
      <c r="AB3109" s="8">
        <v>299469.67</v>
      </c>
      <c r="AC3109" s="9">
        <f t="shared" si="288"/>
        <v>1619494.5</v>
      </c>
      <c r="AD3109" s="5" t="str">
        <f>$C3109&amp;" "&amp;VLOOKUP(C3109,Tegevusalad!$A$1:$B$89,2,FALSE)</f>
        <v>71 ARHITEKTI- JA INSENERITEGEVUSED; TEIMIMINE JA ANALÜÜS</v>
      </c>
      <c r="AE3109" s="6">
        <f t="shared" si="289"/>
        <v>15697039.380000003</v>
      </c>
      <c r="AF3109" s="6">
        <f t="shared" si="290"/>
        <v>7726228.7199999979</v>
      </c>
      <c r="AG3109" s="6">
        <f t="shared" si="291"/>
        <v>18784467.850000001</v>
      </c>
      <c r="AH3109" s="6">
        <f t="shared" si="292"/>
        <v>11430504.849999998</v>
      </c>
      <c r="AI3109" s="6">
        <f t="shared" si="293"/>
        <v>18776663.66</v>
      </c>
    </row>
    <row r="3110" spans="1:35" s="2" customFormat="1">
      <c r="A3110" s="3">
        <v>2017</v>
      </c>
      <c r="B3110" s="3">
        <v>1</v>
      </c>
      <c r="C3110" s="4">
        <v>72</v>
      </c>
      <c r="D3110" s="8">
        <v>297</v>
      </c>
      <c r="E3110" s="8">
        <v>1423390.73</v>
      </c>
      <c r="F3110" s="8">
        <v>4623.46</v>
      </c>
      <c r="G3110" s="8">
        <v>2136667.29</v>
      </c>
      <c r="H3110" s="8">
        <v>1167894.54</v>
      </c>
      <c r="I3110" s="8">
        <v>78976.479999999996</v>
      </c>
      <c r="J3110" s="8">
        <v>14461.32</v>
      </c>
      <c r="K3110" s="8">
        <v>0</v>
      </c>
      <c r="L3110" s="8">
        <v>285094.21999999997</v>
      </c>
      <c r="M3110" s="8">
        <v>0</v>
      </c>
      <c r="N3110" s="8">
        <v>371035.62</v>
      </c>
      <c r="O3110" s="8">
        <v>8591.75</v>
      </c>
      <c r="P3110" s="8">
        <v>27801.11</v>
      </c>
      <c r="Q3110" s="8">
        <v>1619.33</v>
      </c>
      <c r="R3110" s="8">
        <v>4178.21</v>
      </c>
      <c r="S3110" s="8">
        <v>570761.88</v>
      </c>
      <c r="T3110" s="8">
        <v>381521.78</v>
      </c>
      <c r="U3110" s="8">
        <v>10181.39</v>
      </c>
      <c r="V3110" s="8">
        <v>741.16</v>
      </c>
      <c r="W3110" s="8">
        <v>43253.55</v>
      </c>
      <c r="X3110" s="8">
        <v>0</v>
      </c>
      <c r="Y3110" s="8">
        <v>0</v>
      </c>
      <c r="Z3110" s="8">
        <v>0</v>
      </c>
      <c r="AA3110" s="8">
        <v>96095.48</v>
      </c>
      <c r="AB3110" s="8">
        <v>182036.88</v>
      </c>
      <c r="AC3110" s="9">
        <f t="shared" si="288"/>
        <v>-85941.400000000009</v>
      </c>
      <c r="AD3110" s="5" t="str">
        <f>$C3110&amp;" "&amp;VLOOKUP(C3110,Tegevusalad!$A$1:$B$89,2,FALSE)</f>
        <v>72 TEADUS- JA ARENDUSTEGEVUS</v>
      </c>
      <c r="AE3110" s="6">
        <f t="shared" si="289"/>
        <v>847070.91999999993</v>
      </c>
      <c r="AF3110" s="6">
        <f t="shared" si="290"/>
        <v>1252908.29</v>
      </c>
      <c r="AG3110" s="6">
        <f t="shared" si="291"/>
        <v>2983738.21</v>
      </c>
      <c r="AH3110" s="6">
        <f t="shared" si="292"/>
        <v>1876069.15</v>
      </c>
      <c r="AI3110" s="6">
        <f t="shared" si="293"/>
        <v>2983738.21</v>
      </c>
    </row>
    <row r="3111" spans="1:35" s="2" customFormat="1">
      <c r="A3111" s="3">
        <v>2017</v>
      </c>
      <c r="B3111" s="3">
        <v>1</v>
      </c>
      <c r="C3111" s="4">
        <v>73</v>
      </c>
      <c r="D3111" s="8">
        <v>1160</v>
      </c>
      <c r="E3111" s="8">
        <v>20273259.16</v>
      </c>
      <c r="F3111" s="8">
        <v>846419.06</v>
      </c>
      <c r="G3111" s="8">
        <v>7176659.6699999999</v>
      </c>
      <c r="H3111" s="8">
        <v>5027904.78</v>
      </c>
      <c r="I3111" s="8">
        <v>579359.06999999995</v>
      </c>
      <c r="J3111" s="8">
        <v>94292.05</v>
      </c>
      <c r="K3111" s="8">
        <v>0</v>
      </c>
      <c r="L3111" s="8">
        <v>4130829.56</v>
      </c>
      <c r="M3111" s="8">
        <v>0</v>
      </c>
      <c r="N3111" s="8">
        <v>3373194.28</v>
      </c>
      <c r="O3111" s="8">
        <v>25200.02</v>
      </c>
      <c r="P3111" s="8">
        <v>44922.44</v>
      </c>
      <c r="Q3111" s="8">
        <v>18006.73</v>
      </c>
      <c r="R3111" s="8">
        <v>28374.04</v>
      </c>
      <c r="S3111" s="8">
        <v>4111119.2</v>
      </c>
      <c r="T3111" s="8">
        <v>1152415.1200000001</v>
      </c>
      <c r="U3111" s="8">
        <v>1247182.96</v>
      </c>
      <c r="V3111" s="8">
        <v>5217.82</v>
      </c>
      <c r="W3111" s="8">
        <v>27863.11</v>
      </c>
      <c r="X3111" s="8">
        <v>1013429.22</v>
      </c>
      <c r="Y3111" s="8">
        <v>0</v>
      </c>
      <c r="Z3111" s="8">
        <v>0.01</v>
      </c>
      <c r="AA3111" s="8">
        <v>1107281.03</v>
      </c>
      <c r="AB3111" s="8">
        <v>349645.76</v>
      </c>
      <c r="AC3111" s="9">
        <f t="shared" si="288"/>
        <v>757635.27</v>
      </c>
      <c r="AD3111" s="5" t="str">
        <f>$C3111&amp;" "&amp;VLOOKUP(C3111,Tegevusalad!$A$1:$B$89,2,FALSE)</f>
        <v>73 REKLAAMINDUS JA TURU-UURINGUD</v>
      </c>
      <c r="AE3111" s="6">
        <f t="shared" si="289"/>
        <v>16774805.279999997</v>
      </c>
      <c r="AF3111" s="6">
        <f t="shared" si="290"/>
        <v>11528757.159999996</v>
      </c>
      <c r="AG3111" s="6">
        <f t="shared" si="291"/>
        <v>23951464.949999999</v>
      </c>
      <c r="AH3111" s="6">
        <f t="shared" si="292"/>
        <v>17007841.599999998</v>
      </c>
      <c r="AI3111" s="6">
        <f t="shared" si="293"/>
        <v>22938035.73</v>
      </c>
    </row>
    <row r="3112" spans="1:35" s="2" customFormat="1">
      <c r="A3112" s="3">
        <v>2017</v>
      </c>
      <c r="B3112" s="3">
        <v>1</v>
      </c>
      <c r="C3112" s="4">
        <v>74</v>
      </c>
      <c r="D3112" s="8">
        <v>2001</v>
      </c>
      <c r="E3112" s="8">
        <v>9677609.3599999994</v>
      </c>
      <c r="F3112" s="8">
        <v>5149696.0999999996</v>
      </c>
      <c r="G3112" s="8">
        <v>4783840.5199999996</v>
      </c>
      <c r="H3112" s="8">
        <v>2584446.9500000002</v>
      </c>
      <c r="I3112" s="8">
        <v>773839.42</v>
      </c>
      <c r="J3112" s="8">
        <v>437454.86</v>
      </c>
      <c r="K3112" s="8">
        <v>39</v>
      </c>
      <c r="L3112" s="8">
        <v>2398994.5299999998</v>
      </c>
      <c r="M3112" s="8">
        <v>0</v>
      </c>
      <c r="N3112" s="8">
        <v>1427460.31</v>
      </c>
      <c r="O3112" s="8">
        <v>112117.56</v>
      </c>
      <c r="P3112" s="8">
        <v>46423.95</v>
      </c>
      <c r="Q3112" s="8">
        <v>12234.93</v>
      </c>
      <c r="R3112" s="8">
        <v>23825.58</v>
      </c>
      <c r="S3112" s="8">
        <v>2606950.02</v>
      </c>
      <c r="T3112" s="8">
        <v>1947003.32</v>
      </c>
      <c r="U3112" s="8">
        <v>47838.47</v>
      </c>
      <c r="V3112" s="8">
        <v>2342.52</v>
      </c>
      <c r="W3112" s="8">
        <v>64556.23</v>
      </c>
      <c r="X3112" s="8">
        <v>45000</v>
      </c>
      <c r="Y3112" s="8">
        <v>170.69</v>
      </c>
      <c r="Z3112" s="8">
        <v>13.38</v>
      </c>
      <c r="AA3112" s="8">
        <v>1328704.53</v>
      </c>
      <c r="AB3112" s="8">
        <v>357013</v>
      </c>
      <c r="AC3112" s="9">
        <f t="shared" si="288"/>
        <v>971691.53</v>
      </c>
      <c r="AD3112" s="5" t="str">
        <f>$C3112&amp;" "&amp;VLOOKUP(C3112,Tegevusalad!$A$1:$B$89,2,FALSE)</f>
        <v>74 MUU KUTSE-, TEADUS- JA TEHNIKAALANE TEGEVUS</v>
      </c>
      <c r="AE3112" s="6">
        <f t="shared" si="289"/>
        <v>12217516.969999999</v>
      </c>
      <c r="AF3112" s="6">
        <f t="shared" si="290"/>
        <v>4043395.68</v>
      </c>
      <c r="AG3112" s="6">
        <f t="shared" si="291"/>
        <v>17001357.489999995</v>
      </c>
      <c r="AH3112" s="6">
        <f t="shared" si="292"/>
        <v>7256429.4500000002</v>
      </c>
      <c r="AI3112" s="6">
        <f t="shared" si="293"/>
        <v>16956357.489999995</v>
      </c>
    </row>
    <row r="3113" spans="1:35" s="2" customFormat="1">
      <c r="A3113" s="3">
        <v>2017</v>
      </c>
      <c r="B3113" s="3">
        <v>1</v>
      </c>
      <c r="C3113" s="4">
        <v>75</v>
      </c>
      <c r="D3113" s="8">
        <v>149</v>
      </c>
      <c r="E3113" s="8">
        <v>1107725.4099999999</v>
      </c>
      <c r="F3113" s="8">
        <v>413372.9</v>
      </c>
      <c r="G3113" s="8">
        <v>8307.56</v>
      </c>
      <c r="H3113" s="8">
        <v>7632.64</v>
      </c>
      <c r="I3113" s="8">
        <v>6690.57</v>
      </c>
      <c r="J3113" s="8">
        <v>212.73</v>
      </c>
      <c r="K3113" s="8">
        <v>157.72999999999999</v>
      </c>
      <c r="L3113" s="8">
        <v>258748.63</v>
      </c>
      <c r="M3113" s="8">
        <v>0</v>
      </c>
      <c r="N3113" s="8">
        <v>150679.99</v>
      </c>
      <c r="O3113" s="8">
        <v>0</v>
      </c>
      <c r="P3113" s="8">
        <v>5627.05</v>
      </c>
      <c r="Q3113" s="8">
        <v>1866.31</v>
      </c>
      <c r="R3113" s="8">
        <v>2096.91</v>
      </c>
      <c r="S3113" s="8">
        <v>29653.03</v>
      </c>
      <c r="T3113" s="8">
        <v>22268.7</v>
      </c>
      <c r="U3113" s="8">
        <v>272.39</v>
      </c>
      <c r="V3113" s="8">
        <v>272.39</v>
      </c>
      <c r="W3113" s="8">
        <v>0.34</v>
      </c>
      <c r="X3113" s="8">
        <v>0</v>
      </c>
      <c r="Y3113" s="8">
        <v>0</v>
      </c>
      <c r="Z3113" s="8">
        <v>0</v>
      </c>
      <c r="AA3113" s="8">
        <v>112538.11</v>
      </c>
      <c r="AB3113" s="8">
        <v>4469.47</v>
      </c>
      <c r="AC3113" s="9">
        <f t="shared" si="288"/>
        <v>108068.64</v>
      </c>
      <c r="AD3113" s="5" t="str">
        <f>$C3113&amp;" "&amp;VLOOKUP(C3113,Tegevusalad!$A$1:$B$89,2,FALSE)</f>
        <v>75 VETERINAARIA</v>
      </c>
      <c r="AE3113" s="6">
        <f t="shared" si="289"/>
        <v>1491172.8900000001</v>
      </c>
      <c r="AF3113" s="6">
        <f t="shared" si="290"/>
        <v>734231.46999999986</v>
      </c>
      <c r="AG3113" s="6">
        <f t="shared" si="291"/>
        <v>1499480.4500000002</v>
      </c>
      <c r="AH3113" s="6">
        <f t="shared" si="292"/>
        <v>763884.49999999988</v>
      </c>
      <c r="AI3113" s="6">
        <f t="shared" si="293"/>
        <v>1499480.4500000002</v>
      </c>
    </row>
    <row r="3114" spans="1:35" s="2" customFormat="1">
      <c r="A3114" s="3">
        <v>2017</v>
      </c>
      <c r="B3114" s="3">
        <v>1</v>
      </c>
      <c r="C3114" s="4">
        <v>77</v>
      </c>
      <c r="D3114" s="8">
        <v>1331</v>
      </c>
      <c r="E3114" s="8">
        <v>27601531.210000001</v>
      </c>
      <c r="F3114" s="8">
        <v>591080.23</v>
      </c>
      <c r="G3114" s="8">
        <v>10160707.630000001</v>
      </c>
      <c r="H3114" s="8">
        <v>7003081.8799999999</v>
      </c>
      <c r="I3114" s="8">
        <v>1842226.72</v>
      </c>
      <c r="J3114" s="8">
        <v>269781.07</v>
      </c>
      <c r="K3114" s="8">
        <v>0</v>
      </c>
      <c r="L3114" s="8">
        <v>5573503.4500000002</v>
      </c>
      <c r="M3114" s="8">
        <v>0</v>
      </c>
      <c r="N3114" s="8">
        <v>4603727.66</v>
      </c>
      <c r="O3114" s="8">
        <v>113683.48</v>
      </c>
      <c r="P3114" s="8">
        <v>853031.34</v>
      </c>
      <c r="Q3114" s="8">
        <v>98771.73</v>
      </c>
      <c r="R3114" s="8">
        <v>26203.95</v>
      </c>
      <c r="S3114" s="8">
        <v>5884222.6200000001</v>
      </c>
      <c r="T3114" s="8">
        <v>2796417.3</v>
      </c>
      <c r="U3114" s="8">
        <v>478399.21</v>
      </c>
      <c r="V3114" s="8">
        <v>12204.1</v>
      </c>
      <c r="W3114" s="8">
        <v>234443.29</v>
      </c>
      <c r="X3114" s="8">
        <v>56775.9</v>
      </c>
      <c r="Y3114" s="8">
        <v>381.14</v>
      </c>
      <c r="Z3114" s="8">
        <v>0</v>
      </c>
      <c r="AA3114" s="8">
        <v>1851518.51</v>
      </c>
      <c r="AB3114" s="8">
        <v>881361.58</v>
      </c>
      <c r="AC3114" s="9">
        <f t="shared" si="288"/>
        <v>970156.93</v>
      </c>
      <c r="AD3114" s="5" t="str">
        <f>$C3114&amp;" "&amp;VLOOKUP(C3114,Tegevusalad!$A$1:$B$89,2,FALSE)</f>
        <v>77 RENTIMINE JA KASUTUSRENT</v>
      </c>
      <c r="AE3114" s="6">
        <f t="shared" si="289"/>
        <v>21886765.509999998</v>
      </c>
      <c r="AF3114" s="6">
        <f t="shared" si="290"/>
        <v>16230822.919999998</v>
      </c>
      <c r="AG3114" s="6">
        <f t="shared" si="291"/>
        <v>32047473.140000001</v>
      </c>
      <c r="AH3114" s="6">
        <f t="shared" si="292"/>
        <v>23149658.050000001</v>
      </c>
      <c r="AI3114" s="6">
        <f t="shared" si="293"/>
        <v>31990697.240000002</v>
      </c>
    </row>
    <row r="3115" spans="1:35" s="2" customFormat="1">
      <c r="A3115" s="3">
        <v>2017</v>
      </c>
      <c r="B3115" s="3">
        <v>1</v>
      </c>
      <c r="C3115" s="4">
        <v>78</v>
      </c>
      <c r="D3115" s="8">
        <v>600</v>
      </c>
      <c r="E3115" s="8">
        <v>10886779.4</v>
      </c>
      <c r="F3115" s="8">
        <v>2051.9299999999998</v>
      </c>
      <c r="G3115" s="8">
        <v>9215619.8300000001</v>
      </c>
      <c r="H3115" s="8">
        <v>7474921.6100000003</v>
      </c>
      <c r="I3115" s="8">
        <v>137087.28</v>
      </c>
      <c r="J3115" s="8">
        <v>0</v>
      </c>
      <c r="K3115" s="8">
        <v>0</v>
      </c>
      <c r="L3115" s="8">
        <v>2177540.59</v>
      </c>
      <c r="M3115" s="8">
        <v>0</v>
      </c>
      <c r="N3115" s="8">
        <v>912103.95</v>
      </c>
      <c r="O3115" s="8">
        <v>0</v>
      </c>
      <c r="P3115" s="8">
        <v>13699.76</v>
      </c>
      <c r="Q3115" s="8">
        <v>5457.04</v>
      </c>
      <c r="R3115" s="8">
        <v>5735.58</v>
      </c>
      <c r="S3115" s="8">
        <v>1693072.04</v>
      </c>
      <c r="T3115" s="8">
        <v>44531.76</v>
      </c>
      <c r="U3115" s="8">
        <v>20340</v>
      </c>
      <c r="V3115" s="8">
        <v>657</v>
      </c>
      <c r="W3115" s="8">
        <v>30383.13</v>
      </c>
      <c r="X3115" s="8">
        <v>0</v>
      </c>
      <c r="Y3115" s="8">
        <v>0</v>
      </c>
      <c r="Z3115" s="8">
        <v>0</v>
      </c>
      <c r="AA3115" s="8">
        <v>1556738.55</v>
      </c>
      <c r="AB3115" s="8">
        <v>291301.90999999997</v>
      </c>
      <c r="AC3115" s="9">
        <f t="shared" si="288"/>
        <v>1265436.6400000001</v>
      </c>
      <c r="AD3115" s="5" t="str">
        <f>$C3115&amp;" "&amp;VLOOKUP(C3115,Tegevusalad!$A$1:$B$89,2,FALSE)</f>
        <v>78 TÖÖHÕIVE</v>
      </c>
      <c r="AE3115" s="6">
        <f t="shared" si="289"/>
        <v>9175419.2899999991</v>
      </c>
      <c r="AF3115" s="6">
        <f t="shared" si="290"/>
        <v>2876442.6099999994</v>
      </c>
      <c r="AG3115" s="6">
        <f t="shared" si="291"/>
        <v>18391039.120000001</v>
      </c>
      <c r="AH3115" s="6">
        <f t="shared" si="292"/>
        <v>4589197.6499999994</v>
      </c>
      <c r="AI3115" s="6">
        <f t="shared" si="293"/>
        <v>18391039.120000001</v>
      </c>
    </row>
    <row r="3116" spans="1:35" s="2" customFormat="1">
      <c r="A3116" s="3">
        <v>2017</v>
      </c>
      <c r="B3116" s="3">
        <v>1</v>
      </c>
      <c r="C3116" s="4">
        <v>79</v>
      </c>
      <c r="D3116" s="8">
        <v>354</v>
      </c>
      <c r="E3116" s="8">
        <v>3671434.34</v>
      </c>
      <c r="F3116" s="8">
        <v>50841.98</v>
      </c>
      <c r="G3116" s="8">
        <v>5917189.96</v>
      </c>
      <c r="H3116" s="8">
        <v>945677.07</v>
      </c>
      <c r="I3116" s="8">
        <v>30330.98</v>
      </c>
      <c r="J3116" s="8">
        <v>363038.01</v>
      </c>
      <c r="K3116" s="8">
        <v>0</v>
      </c>
      <c r="L3116" s="8">
        <v>738862.64</v>
      </c>
      <c r="M3116" s="8">
        <v>0</v>
      </c>
      <c r="N3116" s="8">
        <v>622603.26</v>
      </c>
      <c r="O3116" s="8">
        <v>95.01</v>
      </c>
      <c r="P3116" s="8">
        <v>59076.19</v>
      </c>
      <c r="Q3116" s="8">
        <v>980.35</v>
      </c>
      <c r="R3116" s="8">
        <v>2859.34</v>
      </c>
      <c r="S3116" s="8">
        <v>1138707.98</v>
      </c>
      <c r="T3116" s="8">
        <v>356351.98</v>
      </c>
      <c r="U3116" s="8">
        <v>28721.02</v>
      </c>
      <c r="V3116" s="8">
        <v>0</v>
      </c>
      <c r="W3116" s="8">
        <v>118121.72</v>
      </c>
      <c r="X3116" s="8">
        <v>27619.9</v>
      </c>
      <c r="Y3116" s="8">
        <v>11.91</v>
      </c>
      <c r="Z3116" s="8">
        <v>0</v>
      </c>
      <c r="AA3116" s="8">
        <v>273320.69</v>
      </c>
      <c r="AB3116" s="8">
        <v>157049.41</v>
      </c>
      <c r="AC3116" s="9">
        <f t="shared" si="288"/>
        <v>116271.28</v>
      </c>
      <c r="AD3116" s="5" t="str">
        <f>$C3116&amp;" "&amp;VLOOKUP(C3116,Tegevusalad!$A$1:$B$89,2,FALSE)</f>
        <v>79 REISIBÜROODE JA REISIKORRALDAJATE TEGEVUS, RESERVEERIMINE NING SELLEGA SEOTUD TEGEVUS</v>
      </c>
      <c r="AE3116" s="6">
        <f t="shared" si="289"/>
        <v>2582467.2199999997</v>
      </c>
      <c r="AF3116" s="6">
        <f t="shared" si="290"/>
        <v>1959408.9499999997</v>
      </c>
      <c r="AG3116" s="6">
        <f t="shared" si="291"/>
        <v>8499657.1799999997</v>
      </c>
      <c r="AH3116" s="6">
        <f t="shared" si="292"/>
        <v>3127312.9999999995</v>
      </c>
      <c r="AI3116" s="6">
        <f t="shared" si="293"/>
        <v>8472037.2799999993</v>
      </c>
    </row>
    <row r="3117" spans="1:35" s="2" customFormat="1">
      <c r="A3117" s="3">
        <v>2017</v>
      </c>
      <c r="B3117" s="3">
        <v>1</v>
      </c>
      <c r="C3117" s="4">
        <v>80</v>
      </c>
      <c r="D3117" s="8">
        <v>140</v>
      </c>
      <c r="E3117" s="8">
        <v>10586957</v>
      </c>
      <c r="F3117" s="8">
        <v>5124.7</v>
      </c>
      <c r="G3117" s="8">
        <v>834092.74</v>
      </c>
      <c r="H3117" s="8">
        <v>220086.39999999999</v>
      </c>
      <c r="I3117" s="8">
        <v>74417.78</v>
      </c>
      <c r="J3117" s="8">
        <v>28306.28</v>
      </c>
      <c r="K3117" s="8">
        <v>0</v>
      </c>
      <c r="L3117" s="8">
        <v>2117852.65</v>
      </c>
      <c r="M3117" s="8">
        <v>0</v>
      </c>
      <c r="N3117" s="8">
        <v>716839.78</v>
      </c>
      <c r="O3117" s="8">
        <v>57652.86</v>
      </c>
      <c r="P3117" s="8">
        <v>11232.12</v>
      </c>
      <c r="Q3117" s="8">
        <v>27173.94</v>
      </c>
      <c r="R3117" s="8">
        <v>12748.76</v>
      </c>
      <c r="S3117" s="8">
        <v>629855.35</v>
      </c>
      <c r="T3117" s="8">
        <v>587793.22</v>
      </c>
      <c r="U3117" s="8">
        <v>149845.46</v>
      </c>
      <c r="V3117" s="8">
        <v>2.79</v>
      </c>
      <c r="W3117" s="8">
        <v>127141.67</v>
      </c>
      <c r="X3117" s="8">
        <v>0</v>
      </c>
      <c r="Y3117" s="8">
        <v>0</v>
      </c>
      <c r="Z3117" s="8">
        <v>6.62</v>
      </c>
      <c r="AA3117" s="8">
        <v>1420914.41</v>
      </c>
      <c r="AB3117" s="8">
        <v>19908.16</v>
      </c>
      <c r="AC3117" s="9">
        <f t="shared" si="288"/>
        <v>1401006.25</v>
      </c>
      <c r="AD3117" s="5" t="str">
        <f>$C3117&amp;" "&amp;VLOOKUP(C3117,Tegevusalad!$A$1:$B$89,2,FALSE)</f>
        <v>80 TURVATÖÖ JA JUURDLUS</v>
      </c>
      <c r="AE3117" s="6">
        <f t="shared" si="289"/>
        <v>9812380.8899999987</v>
      </c>
      <c r="AF3117" s="6">
        <f t="shared" si="290"/>
        <v>2579980.38</v>
      </c>
      <c r="AG3117" s="6">
        <f t="shared" si="291"/>
        <v>10646473.629999999</v>
      </c>
      <c r="AH3117" s="6">
        <f t="shared" si="292"/>
        <v>3647942.7</v>
      </c>
      <c r="AI3117" s="6">
        <f t="shared" si="293"/>
        <v>10646473.629999999</v>
      </c>
    </row>
    <row r="3118" spans="1:35" s="2" customFormat="1">
      <c r="A3118" s="3">
        <v>2017</v>
      </c>
      <c r="B3118" s="3">
        <v>1</v>
      </c>
      <c r="C3118" s="4">
        <v>81</v>
      </c>
      <c r="D3118" s="8">
        <v>1181</v>
      </c>
      <c r="E3118" s="8">
        <v>18739709.710000001</v>
      </c>
      <c r="F3118" s="8">
        <v>9279.57</v>
      </c>
      <c r="G3118" s="8">
        <v>561560.81999999995</v>
      </c>
      <c r="H3118" s="8">
        <v>412986.14</v>
      </c>
      <c r="I3118" s="8">
        <v>23814</v>
      </c>
      <c r="J3118" s="8">
        <v>9494.5</v>
      </c>
      <c r="K3118" s="8">
        <v>0</v>
      </c>
      <c r="L3118" s="8">
        <v>3748777.14</v>
      </c>
      <c r="M3118" s="8">
        <v>0</v>
      </c>
      <c r="N3118" s="8">
        <v>2076622.37</v>
      </c>
      <c r="O3118" s="8">
        <v>4207.45</v>
      </c>
      <c r="P3118" s="8">
        <v>146338.47</v>
      </c>
      <c r="Q3118" s="8">
        <v>26424.18</v>
      </c>
      <c r="R3118" s="8">
        <v>26859.42</v>
      </c>
      <c r="S3118" s="8">
        <v>224093.22</v>
      </c>
      <c r="T3118" s="8">
        <v>199478.22</v>
      </c>
      <c r="U3118" s="8">
        <v>39986.35</v>
      </c>
      <c r="V3118" s="8">
        <v>22354.83</v>
      </c>
      <c r="W3118" s="8">
        <v>567033.43000000005</v>
      </c>
      <c r="X3118" s="8">
        <v>2708.9</v>
      </c>
      <c r="Y3118" s="8">
        <v>0</v>
      </c>
      <c r="Z3118" s="8">
        <v>0</v>
      </c>
      <c r="AA3118" s="8">
        <v>1824697.33</v>
      </c>
      <c r="AB3118" s="8">
        <v>152542.56</v>
      </c>
      <c r="AC3118" s="9">
        <f t="shared" si="288"/>
        <v>1672154.77</v>
      </c>
      <c r="AD3118" s="5" t="str">
        <f>$C3118&amp;" "&amp;VLOOKUP(C3118,Tegevusalad!$A$1:$B$89,2,FALSE)</f>
        <v>81 HOONETE JA MAASTIKE HOOLDUS</v>
      </c>
      <c r="AE3118" s="6">
        <f t="shared" si="289"/>
        <v>18487618.609999999</v>
      </c>
      <c r="AF3118" s="6">
        <f t="shared" si="290"/>
        <v>10254646.959999999</v>
      </c>
      <c r="AG3118" s="6">
        <f t="shared" si="291"/>
        <v>19049179.43</v>
      </c>
      <c r="AH3118" s="6">
        <f t="shared" si="292"/>
        <v>10517408.949999999</v>
      </c>
      <c r="AI3118" s="6">
        <f t="shared" si="293"/>
        <v>19046470.530000001</v>
      </c>
    </row>
    <row r="3119" spans="1:35" s="2" customFormat="1">
      <c r="A3119" s="3">
        <v>2017</v>
      </c>
      <c r="B3119" s="3">
        <v>1</v>
      </c>
      <c r="C3119" s="4">
        <v>82</v>
      </c>
      <c r="D3119" s="8">
        <v>1071</v>
      </c>
      <c r="E3119" s="8">
        <v>11743791.34</v>
      </c>
      <c r="F3119" s="8">
        <v>813063.87</v>
      </c>
      <c r="G3119" s="8">
        <v>8223241.25</v>
      </c>
      <c r="H3119" s="8">
        <v>6527011.0999999996</v>
      </c>
      <c r="I3119" s="8">
        <v>598150.81000000006</v>
      </c>
      <c r="J3119" s="8">
        <v>469312.19</v>
      </c>
      <c r="K3119" s="8">
        <v>2400</v>
      </c>
      <c r="L3119" s="8">
        <v>2421933.92</v>
      </c>
      <c r="M3119" s="8">
        <v>0</v>
      </c>
      <c r="N3119" s="8">
        <v>1854619.08</v>
      </c>
      <c r="O3119" s="8">
        <v>29184.78</v>
      </c>
      <c r="P3119" s="8">
        <v>22949</v>
      </c>
      <c r="Q3119" s="8">
        <v>30399.5</v>
      </c>
      <c r="R3119" s="8">
        <v>18695.650000000001</v>
      </c>
      <c r="S3119" s="8">
        <v>2678327.35</v>
      </c>
      <c r="T3119" s="8">
        <v>1785282.01</v>
      </c>
      <c r="U3119" s="8">
        <v>136610.04999999999</v>
      </c>
      <c r="V3119" s="8">
        <v>8083.72</v>
      </c>
      <c r="W3119" s="8">
        <v>562051.65</v>
      </c>
      <c r="X3119" s="8">
        <v>23834.77</v>
      </c>
      <c r="Y3119" s="8">
        <v>0</v>
      </c>
      <c r="Z3119" s="8">
        <v>0.01</v>
      </c>
      <c r="AA3119" s="8">
        <v>1105738.8999999999</v>
      </c>
      <c r="AB3119" s="8">
        <v>538424.06999999995</v>
      </c>
      <c r="AC3119" s="9">
        <f t="shared" si="288"/>
        <v>567314.82999999996</v>
      </c>
      <c r="AD3119" s="5" t="str">
        <f>$C3119&amp;" "&amp;VLOOKUP(C3119,Tegevusalad!$A$1:$B$89,2,FALSE)</f>
        <v>82 BÜROOHALDUS, BÜROODE JA MUU ÄRITEGEVUSE ABITEGEVUSED</v>
      </c>
      <c r="AE3119" s="6">
        <f t="shared" si="289"/>
        <v>9765752.5799999982</v>
      </c>
      <c r="AF3119" s="6">
        <f t="shared" si="290"/>
        <v>6413796.0700000003</v>
      </c>
      <c r="AG3119" s="6">
        <f t="shared" si="291"/>
        <v>17988993.830000002</v>
      </c>
      <c r="AH3119" s="6">
        <f t="shared" si="292"/>
        <v>9366573.6499999985</v>
      </c>
      <c r="AI3119" s="6">
        <f t="shared" si="293"/>
        <v>17965159.060000002</v>
      </c>
    </row>
    <row r="3120" spans="1:35" s="2" customFormat="1">
      <c r="A3120" s="3">
        <v>2017</v>
      </c>
      <c r="B3120" s="3">
        <v>1</v>
      </c>
      <c r="C3120" s="4">
        <v>84</v>
      </c>
      <c r="D3120" s="8">
        <v>94</v>
      </c>
      <c r="E3120" s="8">
        <v>21333621.32</v>
      </c>
      <c r="F3120" s="8">
        <v>19465.71</v>
      </c>
      <c r="G3120" s="8">
        <v>266049.71000000002</v>
      </c>
      <c r="H3120" s="8">
        <v>265861.5</v>
      </c>
      <c r="I3120" s="8">
        <v>245161.65</v>
      </c>
      <c r="J3120" s="8">
        <v>0</v>
      </c>
      <c r="K3120" s="8">
        <v>0</v>
      </c>
      <c r="L3120" s="8">
        <v>4268476.2</v>
      </c>
      <c r="M3120" s="8">
        <v>0</v>
      </c>
      <c r="N3120" s="8">
        <v>2534490.31</v>
      </c>
      <c r="O3120" s="8">
        <v>436.6</v>
      </c>
      <c r="P3120" s="8">
        <v>576344.37</v>
      </c>
      <c r="Q3120" s="8">
        <v>184.53</v>
      </c>
      <c r="R3120" s="8">
        <v>790.51</v>
      </c>
      <c r="S3120" s="8">
        <v>1348950.51</v>
      </c>
      <c r="T3120" s="8">
        <v>822552.93</v>
      </c>
      <c r="U3120" s="8">
        <v>66772.37</v>
      </c>
      <c r="V3120" s="8">
        <v>0</v>
      </c>
      <c r="W3120" s="8">
        <v>558356.22</v>
      </c>
      <c r="X3120" s="8">
        <v>770.69</v>
      </c>
      <c r="Y3120" s="8">
        <v>0.11</v>
      </c>
      <c r="Z3120" s="8">
        <v>0</v>
      </c>
      <c r="AA3120" s="8">
        <v>1937794.41</v>
      </c>
      <c r="AB3120" s="8">
        <v>203808.41</v>
      </c>
      <c r="AC3120" s="9">
        <f t="shared" si="288"/>
        <v>1733986</v>
      </c>
      <c r="AD3120" s="5" t="str">
        <f>$C3120&amp;" "&amp;VLOOKUP(C3120,Tegevusalad!$A$1:$B$89,2,FALSE)</f>
        <v>84 AVALIK HALDUS JA RIIGIKAITSE; KOHUSTUSLIK SOTSIAALKINDLUSTUS</v>
      </c>
      <c r="AE3120" s="6">
        <f t="shared" si="289"/>
        <v>19938134.840000004</v>
      </c>
      <c r="AF3120" s="6">
        <f t="shared" si="290"/>
        <v>11258498.219999999</v>
      </c>
      <c r="AG3120" s="6">
        <f t="shared" si="291"/>
        <v>20204184.550000004</v>
      </c>
      <c r="AH3120" s="6">
        <f t="shared" si="292"/>
        <v>12676404.099999998</v>
      </c>
      <c r="AI3120" s="6">
        <f t="shared" si="293"/>
        <v>20203413.860000003</v>
      </c>
    </row>
    <row r="3121" spans="1:35" s="2" customFormat="1">
      <c r="A3121" s="3">
        <v>2017</v>
      </c>
      <c r="B3121" s="3">
        <v>1</v>
      </c>
      <c r="C3121" s="4">
        <v>85</v>
      </c>
      <c r="D3121" s="8">
        <v>992</v>
      </c>
      <c r="E3121" s="8">
        <v>7505452.2000000002</v>
      </c>
      <c r="F3121" s="8">
        <v>163534.28</v>
      </c>
      <c r="G3121" s="8">
        <v>865338.75</v>
      </c>
      <c r="H3121" s="8">
        <v>551547.5</v>
      </c>
      <c r="I3121" s="8">
        <v>35131.11</v>
      </c>
      <c r="J3121" s="8">
        <v>643.66999999999996</v>
      </c>
      <c r="K3121" s="8">
        <v>643.66999999999996</v>
      </c>
      <c r="L3121" s="8">
        <v>1515808.54</v>
      </c>
      <c r="M3121" s="8">
        <v>0</v>
      </c>
      <c r="N3121" s="8">
        <v>793265.84</v>
      </c>
      <c r="O3121" s="8">
        <v>2440.48</v>
      </c>
      <c r="P3121" s="8">
        <v>60076.639999999999</v>
      </c>
      <c r="Q3121" s="8">
        <v>32882.36</v>
      </c>
      <c r="R3121" s="8">
        <v>9345.98</v>
      </c>
      <c r="S3121" s="8">
        <v>688414.22</v>
      </c>
      <c r="T3121" s="8">
        <v>223068.95</v>
      </c>
      <c r="U3121" s="8">
        <v>112244.42</v>
      </c>
      <c r="V3121" s="8">
        <v>6243.81</v>
      </c>
      <c r="W3121" s="8">
        <v>4527657.9400000004</v>
      </c>
      <c r="X3121" s="8">
        <v>294.89999999999998</v>
      </c>
      <c r="Y3121" s="8">
        <v>243.78</v>
      </c>
      <c r="Z3121" s="8">
        <v>138.13</v>
      </c>
      <c r="AA3121" s="8">
        <v>801999.5</v>
      </c>
      <c r="AB3121" s="8">
        <v>79351.149999999994</v>
      </c>
      <c r="AC3121" s="9">
        <f t="shared" si="288"/>
        <v>722648.35</v>
      </c>
      <c r="AD3121" s="5" t="str">
        <f>$C3121&amp;" "&amp;VLOOKUP(C3121,Tegevusalad!$A$1:$B$89,2,FALSE)</f>
        <v>85 HARIDUS</v>
      </c>
      <c r="AE3121" s="6">
        <f t="shared" si="289"/>
        <v>6868622.7400000012</v>
      </c>
      <c r="AF3121" s="6">
        <f t="shared" si="290"/>
        <v>3206441.8699999996</v>
      </c>
      <c r="AG3121" s="6">
        <f t="shared" si="291"/>
        <v>7733961.4900000012</v>
      </c>
      <c r="AH3121" s="6">
        <f t="shared" si="292"/>
        <v>4013059.0999999996</v>
      </c>
      <c r="AI3121" s="6">
        <f t="shared" si="293"/>
        <v>7733666.5900000008</v>
      </c>
    </row>
    <row r="3122" spans="1:35" s="2" customFormat="1">
      <c r="A3122" s="3">
        <v>2017</v>
      </c>
      <c r="B3122" s="3">
        <v>1</v>
      </c>
      <c r="C3122" s="4">
        <v>86</v>
      </c>
      <c r="D3122" s="8">
        <v>324</v>
      </c>
      <c r="E3122" s="8">
        <v>2905879.13</v>
      </c>
      <c r="F3122" s="8">
        <v>965165.13</v>
      </c>
      <c r="G3122" s="8">
        <v>296516.65000000002</v>
      </c>
      <c r="H3122" s="8">
        <v>190035.45</v>
      </c>
      <c r="I3122" s="8">
        <v>54260.68</v>
      </c>
      <c r="J3122" s="8">
        <v>32627.77</v>
      </c>
      <c r="K3122" s="8">
        <v>0</v>
      </c>
      <c r="L3122" s="8">
        <v>668040.66</v>
      </c>
      <c r="M3122" s="8">
        <v>0</v>
      </c>
      <c r="N3122" s="8">
        <v>350051.31</v>
      </c>
      <c r="O3122" s="8">
        <v>780.53</v>
      </c>
      <c r="P3122" s="8">
        <v>29180.97</v>
      </c>
      <c r="Q3122" s="8">
        <v>1827.86</v>
      </c>
      <c r="R3122" s="8">
        <v>1962.33</v>
      </c>
      <c r="S3122" s="8">
        <v>979687.76</v>
      </c>
      <c r="T3122" s="8">
        <v>823400.97</v>
      </c>
      <c r="U3122" s="8">
        <v>199576.19</v>
      </c>
      <c r="V3122" s="8">
        <v>2619.0500000000002</v>
      </c>
      <c r="W3122" s="8">
        <v>67655165.930000007</v>
      </c>
      <c r="X3122" s="8">
        <v>581</v>
      </c>
      <c r="Y3122" s="8">
        <v>1696.98</v>
      </c>
      <c r="Z3122" s="8">
        <v>0.01</v>
      </c>
      <c r="AA3122" s="8">
        <v>360433.41</v>
      </c>
      <c r="AB3122" s="8">
        <v>40747.089999999997</v>
      </c>
      <c r="AC3122" s="9">
        <f t="shared" si="288"/>
        <v>319686.31999999995</v>
      </c>
      <c r="AD3122" s="5" t="str">
        <f>$C3122&amp;" "&amp;VLOOKUP(C3122,Tegevusalad!$A$1:$B$89,2,FALSE)</f>
        <v>86 TERVISHOID</v>
      </c>
      <c r="AE3122" s="6">
        <f t="shared" si="289"/>
        <v>2692361.3099999996</v>
      </c>
      <c r="AF3122" s="6">
        <f t="shared" si="290"/>
        <v>579520.64999999979</v>
      </c>
      <c r="AG3122" s="6">
        <f t="shared" si="291"/>
        <v>2988877.96</v>
      </c>
      <c r="AH3122" s="6">
        <f t="shared" si="292"/>
        <v>1760068.2</v>
      </c>
      <c r="AI3122" s="6">
        <f t="shared" si="293"/>
        <v>2988296.96</v>
      </c>
    </row>
    <row r="3123" spans="1:35" s="2" customFormat="1">
      <c r="A3123" s="3">
        <v>2017</v>
      </c>
      <c r="B3123" s="3">
        <v>1</v>
      </c>
      <c r="C3123" s="4">
        <v>87</v>
      </c>
      <c r="D3123" s="8">
        <v>37</v>
      </c>
      <c r="E3123" s="8">
        <v>282617.32</v>
      </c>
      <c r="F3123" s="8">
        <v>28261.63</v>
      </c>
      <c r="G3123" s="8">
        <v>12462.1</v>
      </c>
      <c r="H3123" s="8">
        <v>0</v>
      </c>
      <c r="I3123" s="8">
        <v>0</v>
      </c>
      <c r="J3123" s="8">
        <v>0</v>
      </c>
      <c r="K3123" s="8">
        <v>0</v>
      </c>
      <c r="L3123" s="8">
        <v>59067.01</v>
      </c>
      <c r="M3123" s="8">
        <v>0</v>
      </c>
      <c r="N3123" s="8">
        <v>34918.79</v>
      </c>
      <c r="O3123" s="8">
        <v>178.51</v>
      </c>
      <c r="P3123" s="8">
        <v>1051.55</v>
      </c>
      <c r="Q3123" s="8">
        <v>155.38999999999999</v>
      </c>
      <c r="R3123" s="8">
        <v>357.43</v>
      </c>
      <c r="S3123" s="8">
        <v>858.16</v>
      </c>
      <c r="T3123" s="8">
        <v>359.35</v>
      </c>
      <c r="U3123" s="8">
        <v>0</v>
      </c>
      <c r="V3123" s="8">
        <v>0</v>
      </c>
      <c r="W3123" s="8">
        <v>3714918.81</v>
      </c>
      <c r="X3123" s="8">
        <v>0</v>
      </c>
      <c r="Y3123" s="8">
        <v>0</v>
      </c>
      <c r="Z3123" s="8">
        <v>0</v>
      </c>
      <c r="AA3123" s="8">
        <v>31413.86</v>
      </c>
      <c r="AB3123" s="8">
        <v>7265.64</v>
      </c>
      <c r="AC3123" s="9">
        <f t="shared" si="288"/>
        <v>24148.22</v>
      </c>
      <c r="AD3123" s="5" t="str">
        <f>$C3123&amp;" "&amp;VLOOKUP(C3123,Tegevusalad!$A$1:$B$89,2,FALSE)</f>
        <v>87 HOOLEKANDEASUTUSTE TEGEVUS</v>
      </c>
      <c r="AE3123" s="6">
        <f t="shared" si="289"/>
        <v>310020.79000000004</v>
      </c>
      <c r="AF3123" s="6">
        <f t="shared" si="290"/>
        <v>174630.38999999998</v>
      </c>
      <c r="AG3123" s="6">
        <f t="shared" si="291"/>
        <v>322482.89</v>
      </c>
      <c r="AH3123" s="6">
        <f t="shared" si="292"/>
        <v>176381.1</v>
      </c>
      <c r="AI3123" s="6">
        <f t="shared" si="293"/>
        <v>322482.89</v>
      </c>
    </row>
    <row r="3124" spans="1:35" s="2" customFormat="1">
      <c r="A3124" s="3">
        <v>2017</v>
      </c>
      <c r="B3124" s="3">
        <v>1</v>
      </c>
      <c r="C3124" s="4">
        <v>88</v>
      </c>
      <c r="D3124" s="8">
        <v>42</v>
      </c>
      <c r="E3124" s="8">
        <v>135547.16</v>
      </c>
      <c r="F3124" s="8">
        <v>64179.99</v>
      </c>
      <c r="G3124" s="8">
        <v>122165</v>
      </c>
      <c r="H3124" s="8">
        <v>0</v>
      </c>
      <c r="I3124" s="8">
        <v>0</v>
      </c>
      <c r="J3124" s="8">
        <v>0</v>
      </c>
      <c r="K3124" s="8">
        <v>0</v>
      </c>
      <c r="L3124" s="8">
        <v>32885.65</v>
      </c>
      <c r="M3124" s="8">
        <v>0</v>
      </c>
      <c r="N3124" s="8">
        <v>12289.34</v>
      </c>
      <c r="O3124" s="8">
        <v>141.77000000000001</v>
      </c>
      <c r="P3124" s="8">
        <v>155.33000000000001</v>
      </c>
      <c r="Q3124" s="8">
        <v>478.5</v>
      </c>
      <c r="R3124" s="8">
        <v>22.85</v>
      </c>
      <c r="S3124" s="8">
        <v>63229.84</v>
      </c>
      <c r="T3124" s="8">
        <v>53661.31</v>
      </c>
      <c r="U3124" s="8">
        <v>0</v>
      </c>
      <c r="V3124" s="8">
        <v>0</v>
      </c>
      <c r="W3124" s="8">
        <v>83877.919999999998</v>
      </c>
      <c r="X3124" s="8">
        <v>0</v>
      </c>
      <c r="Y3124" s="8">
        <v>0</v>
      </c>
      <c r="Z3124" s="8">
        <v>0</v>
      </c>
      <c r="AA3124" s="8">
        <v>24150.66</v>
      </c>
      <c r="AB3124" s="8">
        <v>3554.35</v>
      </c>
      <c r="AC3124" s="9">
        <f t="shared" si="288"/>
        <v>20596.310000000001</v>
      </c>
      <c r="AD3124" s="5" t="str">
        <f>$C3124&amp;" "&amp;VLOOKUP(C3124,Tegevusalad!$A$1:$B$89,2,FALSE)</f>
        <v>88 SOTSIAALHOOLEKANNE MAJUTUSETA</v>
      </c>
      <c r="AE3124" s="6">
        <f t="shared" si="289"/>
        <v>136497.31</v>
      </c>
      <c r="AF3124" s="6">
        <f t="shared" si="290"/>
        <v>-2377.739999999998</v>
      </c>
      <c r="AG3124" s="6">
        <f t="shared" si="291"/>
        <v>258662.31000000003</v>
      </c>
      <c r="AH3124" s="6">
        <f t="shared" si="292"/>
        <v>61560.95</v>
      </c>
      <c r="AI3124" s="6">
        <f t="shared" si="293"/>
        <v>258662.31000000003</v>
      </c>
    </row>
    <row r="3125" spans="1:35" s="2" customFormat="1">
      <c r="A3125" s="3">
        <v>2017</v>
      </c>
      <c r="B3125" s="3">
        <v>1</v>
      </c>
      <c r="C3125" s="4">
        <v>90</v>
      </c>
      <c r="D3125" s="8">
        <v>1022</v>
      </c>
      <c r="E3125" s="8">
        <v>6120593.8099999996</v>
      </c>
      <c r="F3125" s="8">
        <v>48525.43</v>
      </c>
      <c r="G3125" s="8">
        <v>449038.69</v>
      </c>
      <c r="H3125" s="8">
        <v>282691.65999999997</v>
      </c>
      <c r="I3125" s="8">
        <v>13939.17</v>
      </c>
      <c r="J3125" s="8">
        <v>8888.25</v>
      </c>
      <c r="K3125" s="8">
        <v>0</v>
      </c>
      <c r="L3125" s="8">
        <v>1228486.08</v>
      </c>
      <c r="M3125" s="8">
        <v>0</v>
      </c>
      <c r="N3125" s="8">
        <v>963138.78</v>
      </c>
      <c r="O3125" s="8">
        <v>6094.22</v>
      </c>
      <c r="P3125" s="8">
        <v>203625.88</v>
      </c>
      <c r="Q3125" s="8">
        <v>7705.29</v>
      </c>
      <c r="R3125" s="8">
        <v>10412.98</v>
      </c>
      <c r="S3125" s="8">
        <v>747249.78</v>
      </c>
      <c r="T3125" s="8">
        <v>211542.98</v>
      </c>
      <c r="U3125" s="8">
        <v>6334.67</v>
      </c>
      <c r="V3125" s="8">
        <v>7285.99</v>
      </c>
      <c r="W3125" s="8">
        <v>33704.33</v>
      </c>
      <c r="X3125" s="8">
        <v>3685.86</v>
      </c>
      <c r="Y3125" s="8">
        <v>0</v>
      </c>
      <c r="Z3125" s="8">
        <v>0</v>
      </c>
      <c r="AA3125" s="8">
        <v>509974.78</v>
      </c>
      <c r="AB3125" s="8">
        <v>244627.49</v>
      </c>
      <c r="AC3125" s="9">
        <f t="shared" si="288"/>
        <v>265347.29000000004</v>
      </c>
      <c r="AD3125" s="5" t="str">
        <f>$C3125&amp;" "&amp;VLOOKUP(C3125,Tegevusalad!$A$1:$B$89,2,FALSE)</f>
        <v>90 LOOME-, KUNSTI- JA MEELELAHUTUSTEGEVUS</v>
      </c>
      <c r="AE3125" s="6">
        <f t="shared" si="289"/>
        <v>5419220.6499999994</v>
      </c>
      <c r="AF3125" s="6">
        <f t="shared" si="290"/>
        <v>4090989.2399999998</v>
      </c>
      <c r="AG3125" s="6">
        <f t="shared" si="291"/>
        <v>5868259.3399999999</v>
      </c>
      <c r="AH3125" s="6">
        <f t="shared" si="292"/>
        <v>4867758.8</v>
      </c>
      <c r="AI3125" s="6">
        <f t="shared" si="293"/>
        <v>5864573.4799999995</v>
      </c>
    </row>
    <row r="3126" spans="1:35" s="2" customFormat="1">
      <c r="A3126" s="3">
        <v>2017</v>
      </c>
      <c r="B3126" s="3">
        <v>1</v>
      </c>
      <c r="C3126" s="4">
        <v>91</v>
      </c>
      <c r="D3126" s="8">
        <v>76</v>
      </c>
      <c r="E3126" s="8">
        <v>1282633.55</v>
      </c>
      <c r="F3126" s="8">
        <v>22805.21</v>
      </c>
      <c r="G3126" s="8">
        <v>2579.54</v>
      </c>
      <c r="H3126" s="8">
        <v>235.52</v>
      </c>
      <c r="I3126" s="8">
        <v>0</v>
      </c>
      <c r="J3126" s="8">
        <v>36</v>
      </c>
      <c r="K3126" s="8">
        <v>0</v>
      </c>
      <c r="L3126" s="8">
        <v>258579.22</v>
      </c>
      <c r="M3126" s="8">
        <v>0</v>
      </c>
      <c r="N3126" s="8">
        <v>271318.71000000002</v>
      </c>
      <c r="O3126" s="8">
        <v>138.1</v>
      </c>
      <c r="P3126" s="8">
        <v>74222.990000000005</v>
      </c>
      <c r="Q3126" s="8">
        <v>826.17</v>
      </c>
      <c r="R3126" s="8">
        <v>819.96</v>
      </c>
      <c r="S3126" s="8">
        <v>29275.34</v>
      </c>
      <c r="T3126" s="8">
        <v>2227.65</v>
      </c>
      <c r="U3126" s="8">
        <v>216982.27</v>
      </c>
      <c r="V3126" s="8">
        <v>8.8000000000000007</v>
      </c>
      <c r="W3126" s="8">
        <v>13200.54</v>
      </c>
      <c r="X3126" s="8">
        <v>0</v>
      </c>
      <c r="Y3126" s="8">
        <v>0.05</v>
      </c>
      <c r="Z3126" s="8">
        <v>5730.03</v>
      </c>
      <c r="AA3126" s="8">
        <v>120680.98</v>
      </c>
      <c r="AB3126" s="8">
        <v>139150.45000000001</v>
      </c>
      <c r="AC3126" s="9">
        <f t="shared" si="288"/>
        <v>-18469.470000000016</v>
      </c>
      <c r="AD3126" s="5" t="str">
        <f>$C3126&amp;" "&amp;VLOOKUP(C3126,Tegevusalad!$A$1:$B$89,2,FALSE)</f>
        <v>91 RAAMATUKOGUDE, ARHIIVIDE, MUUSEUMIDE JA MUUDE KULTUURIASUTUSTE TEGEVUS</v>
      </c>
      <c r="AE3126" s="6">
        <f t="shared" si="289"/>
        <v>1059181.1499999999</v>
      </c>
      <c r="AF3126" s="6">
        <f t="shared" si="290"/>
        <v>1113754.0400000003</v>
      </c>
      <c r="AG3126" s="6">
        <f t="shared" si="291"/>
        <v>1061760.69</v>
      </c>
      <c r="AH3126" s="6">
        <f t="shared" si="292"/>
        <v>1360693.35</v>
      </c>
      <c r="AI3126" s="6">
        <f t="shared" si="293"/>
        <v>1061760.69</v>
      </c>
    </row>
    <row r="3127" spans="1:35" s="2" customFormat="1">
      <c r="A3127" s="3">
        <v>2017</v>
      </c>
      <c r="B3127" s="3">
        <v>1</v>
      </c>
      <c r="C3127" s="4">
        <v>92</v>
      </c>
      <c r="D3127" s="8">
        <v>14</v>
      </c>
      <c r="E3127" s="8">
        <v>526324.27</v>
      </c>
      <c r="F3127" s="8">
        <v>0</v>
      </c>
      <c r="G3127" s="8">
        <v>2910.1</v>
      </c>
      <c r="H3127" s="8">
        <v>150</v>
      </c>
      <c r="I3127" s="8">
        <v>0</v>
      </c>
      <c r="J3127" s="8">
        <v>2000</v>
      </c>
      <c r="K3127" s="8">
        <v>0</v>
      </c>
      <c r="L3127" s="8">
        <v>105264.85</v>
      </c>
      <c r="M3127" s="8">
        <v>0</v>
      </c>
      <c r="N3127" s="8">
        <v>9913.7999999999993</v>
      </c>
      <c r="O3127" s="8">
        <v>0</v>
      </c>
      <c r="P3127" s="8">
        <v>0</v>
      </c>
      <c r="Q3127" s="8">
        <v>0</v>
      </c>
      <c r="R3127" s="8">
        <v>5.6</v>
      </c>
      <c r="S3127" s="8">
        <v>244455.71</v>
      </c>
      <c r="T3127" s="8">
        <v>17999.55</v>
      </c>
      <c r="U3127" s="8">
        <v>78681.429999999993</v>
      </c>
      <c r="V3127" s="8">
        <v>0</v>
      </c>
      <c r="W3127" s="8">
        <v>10093265.710000001</v>
      </c>
      <c r="X3127" s="8">
        <v>0</v>
      </c>
      <c r="Y3127" s="8">
        <v>0.1</v>
      </c>
      <c r="Z3127" s="8">
        <v>0</v>
      </c>
      <c r="AA3127" s="8">
        <v>95404.68</v>
      </c>
      <c r="AB3127" s="8">
        <v>53.53</v>
      </c>
      <c r="AC3127" s="9">
        <f t="shared" si="288"/>
        <v>95351.15</v>
      </c>
      <c r="AD3127" s="5" t="str">
        <f>$C3127&amp;" "&amp;VLOOKUP(C3127,Tegevusalad!$A$1:$B$89,2,FALSE)</f>
        <v>92 HASARTMÄNGUDE JA KIHLVEDUDE KORRALDAMINE</v>
      </c>
      <c r="AE3127" s="6">
        <f t="shared" si="289"/>
        <v>203187.13</v>
      </c>
      <c r="AF3127" s="6">
        <f t="shared" si="290"/>
        <v>-273540.14</v>
      </c>
      <c r="AG3127" s="6">
        <f t="shared" si="291"/>
        <v>206097.22999999998</v>
      </c>
      <c r="AH3127" s="6">
        <f t="shared" si="292"/>
        <v>49596.999999999993</v>
      </c>
      <c r="AI3127" s="6">
        <f t="shared" si="293"/>
        <v>206097.22999999998</v>
      </c>
    </row>
    <row r="3128" spans="1:35" s="2" customFormat="1">
      <c r="A3128" s="3">
        <v>2017</v>
      </c>
      <c r="B3128" s="3">
        <v>1</v>
      </c>
      <c r="C3128" s="4">
        <v>93</v>
      </c>
      <c r="D3128" s="8">
        <v>1030</v>
      </c>
      <c r="E3128" s="8">
        <v>10401982.810000001</v>
      </c>
      <c r="F3128" s="8">
        <v>164254.76</v>
      </c>
      <c r="G3128" s="8">
        <v>1045006.6</v>
      </c>
      <c r="H3128" s="8">
        <v>426687.16</v>
      </c>
      <c r="I3128" s="8">
        <v>58590.52</v>
      </c>
      <c r="J3128" s="8">
        <v>26442.15</v>
      </c>
      <c r="K3128" s="8">
        <v>0</v>
      </c>
      <c r="L3128" s="8">
        <v>2095179.35</v>
      </c>
      <c r="M3128" s="8">
        <v>0</v>
      </c>
      <c r="N3128" s="8">
        <v>1923678.72</v>
      </c>
      <c r="O3128" s="8">
        <v>15841.68</v>
      </c>
      <c r="P3128" s="8">
        <v>515196.13</v>
      </c>
      <c r="Q3128" s="8">
        <v>9357.59</v>
      </c>
      <c r="R3128" s="8">
        <v>7821.75</v>
      </c>
      <c r="S3128" s="8">
        <v>1093061.8999999999</v>
      </c>
      <c r="T3128" s="8">
        <v>297531.81</v>
      </c>
      <c r="U3128" s="8">
        <v>11617.89</v>
      </c>
      <c r="V3128" s="8">
        <v>168.71</v>
      </c>
      <c r="W3128" s="8">
        <v>524416.92000000004</v>
      </c>
      <c r="X3128" s="8">
        <v>202.8</v>
      </c>
      <c r="Y3128" s="8">
        <v>9450.2099999999991</v>
      </c>
      <c r="Z3128" s="8">
        <v>0</v>
      </c>
      <c r="AA3128" s="8">
        <v>800241.92</v>
      </c>
      <c r="AB3128" s="8">
        <v>619291.07999999996</v>
      </c>
      <c r="AC3128" s="9">
        <f t="shared" si="288"/>
        <v>180950.84000000008</v>
      </c>
      <c r="AD3128" s="5" t="str">
        <f>$C3128&amp;" "&amp;VLOOKUP(C3128,Tegevusalad!$A$1:$B$89,2,FALSE)</f>
        <v>93 SPORDITEGEVUS NING LÕBUSTUS- JA VABA AJA TEGEVUSED</v>
      </c>
      <c r="AE3128" s="6">
        <f t="shared" si="289"/>
        <v>9461760.5800000019</v>
      </c>
      <c r="AF3128" s="6">
        <f t="shared" si="290"/>
        <v>8473782.8699999992</v>
      </c>
      <c r="AG3128" s="6">
        <f t="shared" si="291"/>
        <v>10506767.180000002</v>
      </c>
      <c r="AH3128" s="6">
        <f t="shared" si="292"/>
        <v>9657502.3499999996</v>
      </c>
      <c r="AI3128" s="6">
        <f t="shared" si="293"/>
        <v>10506564.380000001</v>
      </c>
    </row>
    <row r="3129" spans="1:35" s="2" customFormat="1">
      <c r="A3129" s="3">
        <v>2017</v>
      </c>
      <c r="B3129" s="3">
        <v>1</v>
      </c>
      <c r="C3129" s="4">
        <v>94</v>
      </c>
      <c r="D3129" s="8">
        <v>263</v>
      </c>
      <c r="E3129" s="8">
        <v>1883851.49</v>
      </c>
      <c r="F3129" s="8">
        <v>59060.160000000003</v>
      </c>
      <c r="G3129" s="8">
        <v>30657.03</v>
      </c>
      <c r="H3129" s="8">
        <v>1683.86</v>
      </c>
      <c r="I3129" s="8">
        <v>0</v>
      </c>
      <c r="J3129" s="8">
        <v>0</v>
      </c>
      <c r="K3129" s="8">
        <v>0</v>
      </c>
      <c r="L3129" s="8">
        <v>382085.74</v>
      </c>
      <c r="M3129" s="8">
        <v>0</v>
      </c>
      <c r="N3129" s="8">
        <v>303494.25</v>
      </c>
      <c r="O3129" s="8">
        <v>-213.5</v>
      </c>
      <c r="P3129" s="8">
        <v>8992.64</v>
      </c>
      <c r="Q3129" s="8">
        <v>652.16999999999996</v>
      </c>
      <c r="R3129" s="8">
        <v>1092.17</v>
      </c>
      <c r="S3129" s="8">
        <v>217378.6</v>
      </c>
      <c r="T3129" s="8">
        <v>26408.36</v>
      </c>
      <c r="U3129" s="8">
        <v>30137.15</v>
      </c>
      <c r="V3129" s="8">
        <v>0</v>
      </c>
      <c r="W3129" s="8">
        <v>349522.23</v>
      </c>
      <c r="X3129" s="8">
        <v>482.75</v>
      </c>
      <c r="Y3129" s="8">
        <v>1328.23</v>
      </c>
      <c r="Z3129" s="8">
        <v>0</v>
      </c>
      <c r="AA3129" s="8">
        <v>188435.34</v>
      </c>
      <c r="AB3129" s="8">
        <v>108515.62</v>
      </c>
      <c r="AC3129" s="9">
        <f t="shared" si="288"/>
        <v>79919.72</v>
      </c>
      <c r="AD3129" s="5" t="str">
        <f>$C3129&amp;" "&amp;VLOOKUP(C3129,Tegevusalad!$A$1:$B$89,2,FALSE)</f>
        <v>94 ORGANISATSIOONIDE TEGEVUS</v>
      </c>
      <c r="AE3129" s="6">
        <f t="shared" si="289"/>
        <v>1695878.65</v>
      </c>
      <c r="AF3129" s="6">
        <f t="shared" si="290"/>
        <v>1276483.8499999999</v>
      </c>
      <c r="AG3129" s="6">
        <f t="shared" si="291"/>
        <v>1726535.6799999999</v>
      </c>
      <c r="AH3129" s="6">
        <f t="shared" si="292"/>
        <v>1522932.0999999999</v>
      </c>
      <c r="AI3129" s="6">
        <f t="shared" si="293"/>
        <v>1726052.93</v>
      </c>
    </row>
    <row r="3130" spans="1:35" s="2" customFormat="1">
      <c r="A3130" s="3">
        <v>2017</v>
      </c>
      <c r="B3130" s="3">
        <v>1</v>
      </c>
      <c r="C3130" s="4">
        <v>95</v>
      </c>
      <c r="D3130" s="8">
        <v>358</v>
      </c>
      <c r="E3130" s="8">
        <v>2540927.2200000002</v>
      </c>
      <c r="F3130" s="8">
        <v>869.55</v>
      </c>
      <c r="G3130" s="8">
        <v>448800.23</v>
      </c>
      <c r="H3130" s="8">
        <v>396397.84</v>
      </c>
      <c r="I3130" s="8">
        <v>90801</v>
      </c>
      <c r="J3130" s="8">
        <v>15449.36</v>
      </c>
      <c r="K3130" s="8">
        <v>0</v>
      </c>
      <c r="L3130" s="8">
        <v>508263.67</v>
      </c>
      <c r="M3130" s="8">
        <v>0</v>
      </c>
      <c r="N3130" s="8">
        <v>345865.28</v>
      </c>
      <c r="O3130" s="8">
        <v>13670.51</v>
      </c>
      <c r="P3130" s="8">
        <v>21977.06</v>
      </c>
      <c r="Q3130" s="8">
        <v>3260.91</v>
      </c>
      <c r="R3130" s="8">
        <v>2376.9899999999998</v>
      </c>
      <c r="S3130" s="8">
        <v>559072.85</v>
      </c>
      <c r="T3130" s="8">
        <v>538555.48</v>
      </c>
      <c r="U3130" s="8">
        <v>330.1</v>
      </c>
      <c r="V3130" s="8">
        <v>0</v>
      </c>
      <c r="W3130" s="8">
        <v>7894.98</v>
      </c>
      <c r="X3130" s="8">
        <v>366.72</v>
      </c>
      <c r="Y3130" s="8">
        <v>0</v>
      </c>
      <c r="Z3130" s="8">
        <v>0.14000000000000001</v>
      </c>
      <c r="AA3130" s="8">
        <v>193408.17</v>
      </c>
      <c r="AB3130" s="8">
        <v>31009.919999999998</v>
      </c>
      <c r="AC3130" s="9">
        <f t="shared" si="288"/>
        <v>162398.25</v>
      </c>
      <c r="AD3130" s="5" t="str">
        <f>$C3130&amp;" "&amp;VLOOKUP(C3130,Tegevusalad!$A$1:$B$89,2,FALSE)</f>
        <v>95 ARVUTITE NING TARBEESEMETE JA KODUTARVETE PARANDUS</v>
      </c>
      <c r="AE3130" s="6">
        <f t="shared" si="289"/>
        <v>1982760.5400000003</v>
      </c>
      <c r="AF3130" s="6">
        <f t="shared" si="290"/>
        <v>1113455.8500000001</v>
      </c>
      <c r="AG3130" s="6">
        <f t="shared" si="291"/>
        <v>2431560.7700000005</v>
      </c>
      <c r="AH3130" s="6">
        <f t="shared" si="292"/>
        <v>1741211.35</v>
      </c>
      <c r="AI3130" s="6">
        <f t="shared" si="293"/>
        <v>2431194.0499999998</v>
      </c>
    </row>
    <row r="3131" spans="1:35" s="2" customFormat="1">
      <c r="A3131" s="3">
        <v>2017</v>
      </c>
      <c r="B3131" s="3">
        <v>1</v>
      </c>
      <c r="C3131" s="4">
        <v>96</v>
      </c>
      <c r="D3131" s="8">
        <v>1595</v>
      </c>
      <c r="E3131" s="8">
        <v>10505901.01</v>
      </c>
      <c r="F3131" s="8">
        <v>299775.90999999997</v>
      </c>
      <c r="G3131" s="8">
        <v>2258544.16</v>
      </c>
      <c r="H3131" s="8">
        <v>1362007.44</v>
      </c>
      <c r="I3131" s="8">
        <v>224553.35</v>
      </c>
      <c r="J3131" s="8">
        <v>47504.03</v>
      </c>
      <c r="K3131" s="8">
        <v>0</v>
      </c>
      <c r="L3131" s="8">
        <v>2128160.0499999998</v>
      </c>
      <c r="M3131" s="8">
        <v>0</v>
      </c>
      <c r="N3131" s="8">
        <v>1468369.61</v>
      </c>
      <c r="O3131" s="8">
        <v>2898.95</v>
      </c>
      <c r="P3131" s="8">
        <v>143307.03</v>
      </c>
      <c r="Q3131" s="8">
        <v>12930.53</v>
      </c>
      <c r="R3131" s="8">
        <v>21014.080000000002</v>
      </c>
      <c r="S3131" s="8">
        <v>942151.38</v>
      </c>
      <c r="T3131" s="8">
        <v>499702.99</v>
      </c>
      <c r="U3131" s="8">
        <v>95954.62</v>
      </c>
      <c r="V3131" s="8">
        <v>93621.18</v>
      </c>
      <c r="W3131" s="8">
        <v>211096.04</v>
      </c>
      <c r="X3131" s="8">
        <v>137350.12</v>
      </c>
      <c r="Y3131" s="8">
        <v>368.63</v>
      </c>
      <c r="Z3131" s="8">
        <v>0.06</v>
      </c>
      <c r="AA3131" s="8">
        <v>861452.4</v>
      </c>
      <c r="AB3131" s="8">
        <v>201293.39</v>
      </c>
      <c r="AC3131" s="9">
        <f t="shared" si="288"/>
        <v>660159.01</v>
      </c>
      <c r="AD3131" s="5" t="str">
        <f>$C3131&amp;" "&amp;VLOOKUP(C3131,Tegevusalad!$A$1:$B$89,2,FALSE)</f>
        <v>96 MUU TEENINDUS</v>
      </c>
      <c r="AE3131" s="6">
        <f t="shared" si="289"/>
        <v>9904921.0399999991</v>
      </c>
      <c r="AF3131" s="6">
        <f t="shared" si="290"/>
        <v>6487938.8800000008</v>
      </c>
      <c r="AG3131" s="6">
        <f t="shared" si="291"/>
        <v>12163465.199999999</v>
      </c>
      <c r="AH3131" s="6">
        <f t="shared" si="292"/>
        <v>7446918.4500000002</v>
      </c>
      <c r="AI3131" s="6">
        <f t="shared" si="293"/>
        <v>12026115.08</v>
      </c>
    </row>
    <row r="3132" spans="1:35" s="2" customFormat="1">
      <c r="A3132" s="3">
        <v>2017</v>
      </c>
      <c r="B3132" s="3">
        <v>1</v>
      </c>
      <c r="C3132" s="3"/>
      <c r="D3132" s="8">
        <v>995</v>
      </c>
      <c r="E3132" s="8">
        <v>78186485.859999999</v>
      </c>
      <c r="F3132" s="8">
        <v>1837154.26</v>
      </c>
      <c r="G3132" s="8">
        <v>93459110.019999996</v>
      </c>
      <c r="H3132" s="8">
        <v>39600038.079999998</v>
      </c>
      <c r="I3132" s="8">
        <v>37846271.130000003</v>
      </c>
      <c r="J3132" s="8">
        <v>48792423.369999997</v>
      </c>
      <c r="K3132" s="8">
        <v>0</v>
      </c>
      <c r="L3132" s="8">
        <v>15802641.119999999</v>
      </c>
      <c r="M3132" s="8">
        <v>0</v>
      </c>
      <c r="N3132" s="8">
        <v>18025764.82</v>
      </c>
      <c r="O3132" s="8">
        <v>3845430.39</v>
      </c>
      <c r="P3132" s="8">
        <v>55581.66</v>
      </c>
      <c r="Q3132" s="8">
        <v>7748.44</v>
      </c>
      <c r="R3132" s="8">
        <v>3601.16</v>
      </c>
      <c r="S3132" s="8">
        <v>47683246.850000001</v>
      </c>
      <c r="T3132" s="8">
        <v>46530020.82</v>
      </c>
      <c r="U3132" s="8">
        <v>2054364.83</v>
      </c>
      <c r="V3132" s="8">
        <v>2027408.72</v>
      </c>
      <c r="W3132" s="8">
        <v>122200.61</v>
      </c>
      <c r="X3132" s="8">
        <v>5395062.0499999998</v>
      </c>
      <c r="Y3132" s="8">
        <v>0</v>
      </c>
      <c r="Z3132" s="8">
        <v>0</v>
      </c>
      <c r="AA3132" s="8">
        <v>4288152.91</v>
      </c>
      <c r="AB3132" s="8">
        <v>6511276.6100000003</v>
      </c>
      <c r="AC3132" s="9">
        <f t="shared" si="288"/>
        <v>-2223123.7000000002</v>
      </c>
      <c r="AD3132" s="5" t="e">
        <f>$C3132&amp;" "&amp;VLOOKUP(C3132,Tegevusalad!$A$1:$B$89,2,FALSE)</f>
        <v>#N/A</v>
      </c>
      <c r="AE3132" s="6">
        <f t="shared" si="289"/>
        <v>35681090.490000002</v>
      </c>
      <c r="AF3132" s="6">
        <f t="shared" si="290"/>
        <v>23209474.989999987</v>
      </c>
      <c r="AG3132" s="6">
        <f t="shared" si="291"/>
        <v>129140200.50999999</v>
      </c>
      <c r="AH3132" s="6">
        <f t="shared" si="292"/>
        <v>90146829.899999991</v>
      </c>
      <c r="AI3132" s="6">
        <f t="shared" si="293"/>
        <v>123745138.45999998</v>
      </c>
    </row>
    <row r="3133" spans="1:35" s="2" customFormat="1">
      <c r="A3133" s="3">
        <v>2017</v>
      </c>
      <c r="B3133" s="3">
        <v>2</v>
      </c>
      <c r="C3133" s="4">
        <v>1</v>
      </c>
      <c r="D3133" s="8">
        <v>4556</v>
      </c>
      <c r="E3133" s="8">
        <v>51877514.509999998</v>
      </c>
      <c r="F3133" s="8">
        <v>61685.18</v>
      </c>
      <c r="G3133" s="8">
        <v>2327652.12</v>
      </c>
      <c r="H3133" s="8">
        <v>1873452.33</v>
      </c>
      <c r="I3133" s="8">
        <v>1603183.94</v>
      </c>
      <c r="J3133" s="8">
        <v>267427.90000000002</v>
      </c>
      <c r="K3133" s="8">
        <v>0</v>
      </c>
      <c r="L3133" s="8">
        <v>10381054.710000001</v>
      </c>
      <c r="M3133" s="8">
        <v>0</v>
      </c>
      <c r="N3133" s="8">
        <v>10038017.949999999</v>
      </c>
      <c r="O3133" s="8">
        <v>7720.43</v>
      </c>
      <c r="P3133" s="8">
        <v>2070495.28</v>
      </c>
      <c r="Q3133" s="8">
        <v>30172.89</v>
      </c>
      <c r="R3133" s="8">
        <v>42824.86</v>
      </c>
      <c r="S3133" s="8">
        <v>2132732.48</v>
      </c>
      <c r="T3133" s="8">
        <v>1998447.57</v>
      </c>
      <c r="U3133" s="8">
        <v>2756714.08</v>
      </c>
      <c r="V3133" s="8">
        <v>2748134.01</v>
      </c>
      <c r="W3133" s="8">
        <v>771964.79</v>
      </c>
      <c r="X3133" s="8">
        <v>2816606.41</v>
      </c>
      <c r="Y3133" s="8">
        <v>59.31</v>
      </c>
      <c r="Z3133" s="8">
        <v>360.01</v>
      </c>
      <c r="AA3133" s="8">
        <v>3422744.46</v>
      </c>
      <c r="AB3133" s="8">
        <v>3080008.4</v>
      </c>
      <c r="AC3133" s="9">
        <f t="shared" si="288"/>
        <v>342736.06000000006</v>
      </c>
      <c r="AD3133" s="5" t="str">
        <f>$C3133&amp;" "&amp;VLOOKUP(C3133,Tegevusalad!$A$1:$B$89,2,FALSE)</f>
        <v>1 TAIME- JA LOOMAKASVATUS, JAHINDUS JA NEID TEENINDAVAD TEGEVUSALAD</v>
      </c>
      <c r="AE3133" s="6">
        <f t="shared" si="289"/>
        <v>49866359.539999992</v>
      </c>
      <c r="AF3133" s="6">
        <f t="shared" si="290"/>
        <v>48224299.349999994</v>
      </c>
      <c r="AG3133" s="6">
        <f t="shared" si="291"/>
        <v>52194011.659999996</v>
      </c>
      <c r="AH3133" s="6">
        <f t="shared" si="292"/>
        <v>50404214.04999999</v>
      </c>
      <c r="AI3133" s="6">
        <f t="shared" si="293"/>
        <v>49377405.249999993</v>
      </c>
    </row>
    <row r="3134" spans="1:35" s="2" customFormat="1">
      <c r="A3134" s="3">
        <v>2017</v>
      </c>
      <c r="B3134" s="3">
        <v>2</v>
      </c>
      <c r="C3134" s="4">
        <v>2</v>
      </c>
      <c r="D3134" s="8">
        <v>1879</v>
      </c>
      <c r="E3134" s="8">
        <v>45359435.82</v>
      </c>
      <c r="F3134" s="8">
        <v>8284.9599999999991</v>
      </c>
      <c r="G3134" s="8">
        <v>4125518.3</v>
      </c>
      <c r="H3134" s="8">
        <v>3546116.23</v>
      </c>
      <c r="I3134" s="8">
        <v>3300533.29</v>
      </c>
      <c r="J3134" s="8">
        <v>354832.04</v>
      </c>
      <c r="K3134" s="8">
        <v>0</v>
      </c>
      <c r="L3134" s="8">
        <v>9072632.6699999999</v>
      </c>
      <c r="M3134" s="8">
        <v>0</v>
      </c>
      <c r="N3134" s="8">
        <v>6727911.8600000003</v>
      </c>
      <c r="O3134" s="8">
        <v>8189.64</v>
      </c>
      <c r="P3134" s="8">
        <v>888866.45</v>
      </c>
      <c r="Q3134" s="8">
        <v>24498.7</v>
      </c>
      <c r="R3134" s="8">
        <v>14547.38</v>
      </c>
      <c r="S3134" s="8">
        <v>1176599.6599999999</v>
      </c>
      <c r="T3134" s="8">
        <v>896138.46</v>
      </c>
      <c r="U3134" s="8">
        <v>23687.72</v>
      </c>
      <c r="V3134" s="8">
        <v>18613.22</v>
      </c>
      <c r="W3134" s="8">
        <v>1542909.54</v>
      </c>
      <c r="X3134" s="8">
        <v>13853.57</v>
      </c>
      <c r="Y3134" s="8">
        <v>1922.12</v>
      </c>
      <c r="Z3134" s="8">
        <v>284.58</v>
      </c>
      <c r="AA3134" s="8">
        <v>3430335.91</v>
      </c>
      <c r="AB3134" s="8">
        <v>1083977.56</v>
      </c>
      <c r="AC3134" s="9">
        <f t="shared" si="288"/>
        <v>2346358.35</v>
      </c>
      <c r="AD3134" s="5" t="str">
        <f>$C3134&amp;" "&amp;VLOOKUP(C3134,Tegevusalad!$A$1:$B$89,2,FALSE)</f>
        <v>2 METSAMAJANDUS JA METSAVARUMINE</v>
      </c>
      <c r="AE3134" s="6">
        <f t="shared" si="289"/>
        <v>44181286.969999999</v>
      </c>
      <c r="AF3134" s="6">
        <f t="shared" si="290"/>
        <v>32489673.84</v>
      </c>
      <c r="AG3134" s="6">
        <f t="shared" si="291"/>
        <v>48306805.269999996</v>
      </c>
      <c r="AH3134" s="6">
        <f t="shared" si="292"/>
        <v>33712296.199999996</v>
      </c>
      <c r="AI3134" s="6">
        <f t="shared" si="293"/>
        <v>48292951.699999996</v>
      </c>
    </row>
    <row r="3135" spans="1:35" s="2" customFormat="1">
      <c r="A3135" s="3">
        <v>2017</v>
      </c>
      <c r="B3135" s="3">
        <v>2</v>
      </c>
      <c r="C3135" s="4">
        <v>3</v>
      </c>
      <c r="D3135" s="8">
        <v>259</v>
      </c>
      <c r="E3135" s="8">
        <v>1855003.51</v>
      </c>
      <c r="F3135" s="8">
        <v>2718.82</v>
      </c>
      <c r="G3135" s="8">
        <v>100523.56</v>
      </c>
      <c r="H3135" s="8">
        <v>100184.09</v>
      </c>
      <c r="I3135" s="8">
        <v>37056.33</v>
      </c>
      <c r="J3135" s="8">
        <v>0</v>
      </c>
      <c r="K3135" s="8">
        <v>0</v>
      </c>
      <c r="L3135" s="8">
        <v>371245.4</v>
      </c>
      <c r="M3135" s="8">
        <v>0</v>
      </c>
      <c r="N3135" s="8">
        <v>189622.69</v>
      </c>
      <c r="O3135" s="8">
        <v>277.99</v>
      </c>
      <c r="P3135" s="8">
        <v>53674.71</v>
      </c>
      <c r="Q3135" s="8">
        <v>703.26</v>
      </c>
      <c r="R3135" s="8">
        <v>1138</v>
      </c>
      <c r="S3135" s="8">
        <v>91773.15</v>
      </c>
      <c r="T3135" s="8">
        <v>85523.88</v>
      </c>
      <c r="U3135" s="8">
        <v>5125.92</v>
      </c>
      <c r="V3135" s="8">
        <v>4775.92</v>
      </c>
      <c r="W3135" s="8">
        <v>48153.71</v>
      </c>
      <c r="X3135" s="8">
        <v>0</v>
      </c>
      <c r="Y3135" s="8">
        <v>0</v>
      </c>
      <c r="Z3135" s="8">
        <v>0</v>
      </c>
      <c r="AA3135" s="8">
        <v>263923.06</v>
      </c>
      <c r="AB3135" s="8">
        <v>82300.350000000006</v>
      </c>
      <c r="AC3135" s="9">
        <f t="shared" si="288"/>
        <v>181622.71</v>
      </c>
      <c r="AD3135" s="5" t="str">
        <f>$C3135&amp;" "&amp;VLOOKUP(C3135,Tegevusalad!$A$1:$B$89,2,FALSE)</f>
        <v>3 KALAPÜÜK JA VESIVILJELUS</v>
      </c>
      <c r="AE3135" s="6">
        <f t="shared" si="289"/>
        <v>1760823.26</v>
      </c>
      <c r="AF3135" s="6">
        <f t="shared" si="290"/>
        <v>860290.35</v>
      </c>
      <c r="AG3135" s="6">
        <f t="shared" si="291"/>
        <v>1861346.82</v>
      </c>
      <c r="AH3135" s="6">
        <f t="shared" si="292"/>
        <v>953803.45</v>
      </c>
      <c r="AI3135" s="6">
        <f t="shared" si="293"/>
        <v>1861346.82</v>
      </c>
    </row>
    <row r="3136" spans="1:35" s="2" customFormat="1">
      <c r="A3136" s="3">
        <v>2017</v>
      </c>
      <c r="B3136" s="3">
        <v>2</v>
      </c>
      <c r="C3136" s="4">
        <v>5</v>
      </c>
      <c r="D3136" s="8">
        <v>1</v>
      </c>
      <c r="E3136" s="8">
        <v>338.4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67.680000000000007</v>
      </c>
      <c r="M3136" s="8">
        <v>0</v>
      </c>
      <c r="N3136" s="8">
        <v>48.68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19</v>
      </c>
      <c r="AB3136" s="8">
        <v>0</v>
      </c>
      <c r="AC3136" s="9">
        <f t="shared" si="288"/>
        <v>19</v>
      </c>
      <c r="AD3136" s="5" t="str">
        <f>$C3136&amp;" "&amp;VLOOKUP(C3136,Tegevusalad!$A$1:$B$89,2,FALSE)</f>
        <v>5 KIVI- JA PRUUNSÖE KAEVANDAMINE</v>
      </c>
      <c r="AE3136" s="6">
        <f t="shared" si="289"/>
        <v>338.4</v>
      </c>
      <c r="AF3136" s="6">
        <f t="shared" si="290"/>
        <v>243.39999999999998</v>
      </c>
      <c r="AG3136" s="6">
        <f t="shared" si="291"/>
        <v>338.4</v>
      </c>
      <c r="AH3136" s="6">
        <f t="shared" si="292"/>
        <v>243.39999999999998</v>
      </c>
      <c r="AI3136" s="6">
        <f t="shared" si="293"/>
        <v>338.4</v>
      </c>
    </row>
    <row r="3137" spans="1:35" s="2" customFormat="1">
      <c r="A3137" s="3">
        <v>2017</v>
      </c>
      <c r="B3137" s="3">
        <v>2</v>
      </c>
      <c r="C3137" s="4">
        <v>6</v>
      </c>
      <c r="D3137" s="8">
        <v>1</v>
      </c>
      <c r="E3137" s="8">
        <v>0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9">
        <f t="shared" si="288"/>
        <v>0</v>
      </c>
      <c r="AD3137" s="5" t="str">
        <f>$C3137&amp;" "&amp;VLOOKUP(C3137,Tegevusalad!$A$1:$B$89,2,FALSE)</f>
        <v>6 TOORNAFTA JA MAAGAASI TOOTMINE</v>
      </c>
      <c r="AE3137" s="6">
        <f t="shared" si="289"/>
        <v>0</v>
      </c>
      <c r="AF3137" s="6">
        <f t="shared" si="290"/>
        <v>0</v>
      </c>
      <c r="AG3137" s="6">
        <f t="shared" si="291"/>
        <v>0</v>
      </c>
      <c r="AH3137" s="6">
        <f t="shared" si="292"/>
        <v>0</v>
      </c>
      <c r="AI3137" s="6">
        <f t="shared" si="293"/>
        <v>0</v>
      </c>
    </row>
    <row r="3138" spans="1:35" s="2" customFormat="1">
      <c r="A3138" s="3">
        <v>2017</v>
      </c>
      <c r="B3138" s="3">
        <v>2</v>
      </c>
      <c r="C3138" s="4">
        <v>8</v>
      </c>
      <c r="D3138" s="8">
        <v>132</v>
      </c>
      <c r="E3138" s="8">
        <v>7864170.0199999996</v>
      </c>
      <c r="F3138" s="8">
        <v>2832.97</v>
      </c>
      <c r="G3138" s="8">
        <v>4487070.88</v>
      </c>
      <c r="H3138" s="8">
        <v>3573174.91</v>
      </c>
      <c r="I3138" s="8">
        <v>3456254.16</v>
      </c>
      <c r="J3138" s="8">
        <v>894463.19</v>
      </c>
      <c r="K3138" s="8">
        <v>0</v>
      </c>
      <c r="L3138" s="8">
        <v>1573088.98</v>
      </c>
      <c r="M3138" s="8">
        <v>2856</v>
      </c>
      <c r="N3138" s="8">
        <v>1603719.6</v>
      </c>
      <c r="O3138" s="8">
        <v>56598.45</v>
      </c>
      <c r="P3138" s="8">
        <v>229294.48</v>
      </c>
      <c r="Q3138" s="8">
        <v>2937.21</v>
      </c>
      <c r="R3138" s="8">
        <v>7058.17</v>
      </c>
      <c r="S3138" s="8">
        <v>904712.51</v>
      </c>
      <c r="T3138" s="8">
        <v>616459.51</v>
      </c>
      <c r="U3138" s="8">
        <v>31766.63</v>
      </c>
      <c r="V3138" s="8">
        <v>31766.63</v>
      </c>
      <c r="W3138" s="8">
        <v>14478.88</v>
      </c>
      <c r="X3138" s="8">
        <v>41756.25</v>
      </c>
      <c r="Y3138" s="8">
        <v>0</v>
      </c>
      <c r="Z3138" s="8">
        <v>0</v>
      </c>
      <c r="AA3138" s="8">
        <v>417594.02</v>
      </c>
      <c r="AB3138" s="8">
        <v>445368.64</v>
      </c>
      <c r="AC3138" s="9">
        <f t="shared" ref="AC3138:AC3201" si="294">AA3138-AB3138</f>
        <v>-27774.619999999995</v>
      </c>
      <c r="AD3138" s="5" t="str">
        <f>$C3138&amp;" "&amp;VLOOKUP(C3138,Tegevusalad!$A$1:$B$89,2,FALSE)</f>
        <v>8 MUU KAEVANDAMINE</v>
      </c>
      <c r="AE3138" s="6">
        <f t="shared" si="289"/>
        <v>6972280.0999999996</v>
      </c>
      <c r="AF3138" s="6">
        <f t="shared" si="290"/>
        <v>6866184.0899999999</v>
      </c>
      <c r="AG3138" s="6">
        <f t="shared" si="291"/>
        <v>11459350.979999999</v>
      </c>
      <c r="AH3138" s="6">
        <f t="shared" si="292"/>
        <v>8053888.8499999996</v>
      </c>
      <c r="AI3138" s="6">
        <f t="shared" si="293"/>
        <v>11417594.729999999</v>
      </c>
    </row>
    <row r="3139" spans="1:35" s="2" customFormat="1">
      <c r="A3139" s="3">
        <v>2017</v>
      </c>
      <c r="B3139" s="3">
        <v>2</v>
      </c>
      <c r="C3139" s="4">
        <v>9</v>
      </c>
      <c r="D3139" s="8">
        <v>22</v>
      </c>
      <c r="E3139" s="8">
        <v>220310.24</v>
      </c>
      <c r="F3139" s="8">
        <v>0</v>
      </c>
      <c r="G3139" s="8">
        <v>12575.87</v>
      </c>
      <c r="H3139" s="8">
        <v>9833.5499999999993</v>
      </c>
      <c r="I3139" s="8">
        <v>0</v>
      </c>
      <c r="J3139" s="8">
        <v>0</v>
      </c>
      <c r="K3139" s="8">
        <v>0</v>
      </c>
      <c r="L3139" s="8">
        <v>44062.06</v>
      </c>
      <c r="M3139" s="8">
        <v>0</v>
      </c>
      <c r="N3139" s="8">
        <v>35165.99</v>
      </c>
      <c r="O3139" s="8">
        <v>0</v>
      </c>
      <c r="P3139" s="8">
        <v>407.74</v>
      </c>
      <c r="Q3139" s="8">
        <v>9409.07</v>
      </c>
      <c r="R3139" s="8">
        <v>3382.9</v>
      </c>
      <c r="S3139" s="8">
        <v>6404.52</v>
      </c>
      <c r="T3139" s="8">
        <v>4722.0200000000004</v>
      </c>
      <c r="U3139" s="8">
        <v>0</v>
      </c>
      <c r="V3139" s="8">
        <v>0</v>
      </c>
      <c r="W3139" s="8">
        <v>4563.9399999999996</v>
      </c>
      <c r="X3139" s="8">
        <v>0</v>
      </c>
      <c r="Y3139" s="8">
        <v>0</v>
      </c>
      <c r="Z3139" s="8">
        <v>0</v>
      </c>
      <c r="AA3139" s="8">
        <v>19215.37</v>
      </c>
      <c r="AB3139" s="8">
        <v>10319.299999999999</v>
      </c>
      <c r="AC3139" s="9">
        <f t="shared" si="294"/>
        <v>8896.07</v>
      </c>
      <c r="AD3139" s="5" t="str">
        <f>$C3139&amp;" "&amp;VLOOKUP(C3139,Tegevusalad!$A$1:$B$89,2,FALSE)</f>
        <v>9 KAEVANDAMIST ABISTAVAD TEGEVUSALAD</v>
      </c>
      <c r="AE3139" s="6">
        <f t="shared" ref="AE3139:AE3202" si="295">(E3139+F3139+X3139)-(S3139+U3139)</f>
        <v>213905.72</v>
      </c>
      <c r="AF3139" s="6">
        <f t="shared" ref="AF3139:AF3202" si="296">((N3139+R3139-O3139)/0.2)-S3139-(U3139-V3139)</f>
        <v>186339.93</v>
      </c>
      <c r="AG3139" s="6">
        <f t="shared" ref="AG3139:AG3202" si="297">(E3139+F3139+G3139+X3139)-(S3139+U3139)</f>
        <v>226481.59</v>
      </c>
      <c r="AH3139" s="6">
        <f t="shared" ref="AH3139:AH3202" si="298">(N3139+R3139)/0.2</f>
        <v>192744.44999999998</v>
      </c>
      <c r="AI3139" s="6">
        <f t="shared" ref="AI3139:AI3202" si="299">(E3139+F3139+G3139)-(S3139+U3139)</f>
        <v>226481.59</v>
      </c>
    </row>
    <row r="3140" spans="1:35" s="2" customFormat="1">
      <c r="A3140" s="3">
        <v>2017</v>
      </c>
      <c r="B3140" s="3">
        <v>2</v>
      </c>
      <c r="C3140" s="4">
        <v>10</v>
      </c>
      <c r="D3140" s="8">
        <v>579</v>
      </c>
      <c r="E3140" s="8">
        <v>107335066.75</v>
      </c>
      <c r="F3140" s="8">
        <v>2482.1799999999998</v>
      </c>
      <c r="G3140" s="8">
        <v>39800297.490000002</v>
      </c>
      <c r="H3140" s="8">
        <v>33027659.5</v>
      </c>
      <c r="I3140" s="8">
        <v>31965253.120000001</v>
      </c>
      <c r="J3140" s="8">
        <v>6032440.8200000003</v>
      </c>
      <c r="K3140" s="8">
        <v>620</v>
      </c>
      <c r="L3140" s="8">
        <v>21467236.870000001</v>
      </c>
      <c r="M3140" s="8">
        <v>110589.13</v>
      </c>
      <c r="N3140" s="8">
        <v>20131736.039999999</v>
      </c>
      <c r="O3140" s="8">
        <v>591113.03</v>
      </c>
      <c r="P3140" s="8">
        <v>985348.33</v>
      </c>
      <c r="Q3140" s="8">
        <v>18218.03</v>
      </c>
      <c r="R3140" s="8">
        <v>23662.11</v>
      </c>
      <c r="S3140" s="8">
        <v>26475111.870000001</v>
      </c>
      <c r="T3140" s="8">
        <v>22882908.039999999</v>
      </c>
      <c r="U3140" s="8">
        <v>209763.91</v>
      </c>
      <c r="V3140" s="8">
        <v>7232.98</v>
      </c>
      <c r="W3140" s="8">
        <v>715004.1</v>
      </c>
      <c r="X3140" s="8">
        <v>16760.34</v>
      </c>
      <c r="Y3140" s="8">
        <v>0.49</v>
      </c>
      <c r="Z3140" s="8">
        <v>0</v>
      </c>
      <c r="AA3140" s="8">
        <v>3815320.84</v>
      </c>
      <c r="AB3140" s="8">
        <v>2369230.39</v>
      </c>
      <c r="AC3140" s="9">
        <f t="shared" si="294"/>
        <v>1446090.4499999997</v>
      </c>
      <c r="AD3140" s="5" t="str">
        <f>$C3140&amp;" "&amp;VLOOKUP(C3140,Tegevusalad!$A$1:$B$89,2,FALSE)</f>
        <v>10 TOIDUAINETE TOOTMINE</v>
      </c>
      <c r="AE3140" s="6">
        <f t="shared" si="295"/>
        <v>80669433.49000001</v>
      </c>
      <c r="AF3140" s="6">
        <f t="shared" si="296"/>
        <v>71143782.799999967</v>
      </c>
      <c r="AG3140" s="6">
        <f t="shared" si="297"/>
        <v>120469730.98000002</v>
      </c>
      <c r="AH3140" s="6">
        <f t="shared" si="298"/>
        <v>100776990.74999999</v>
      </c>
      <c r="AI3140" s="6">
        <f t="shared" si="299"/>
        <v>120452970.64000002</v>
      </c>
    </row>
    <row r="3141" spans="1:35" s="2" customFormat="1">
      <c r="A3141" s="3">
        <v>2017</v>
      </c>
      <c r="B3141" s="3">
        <v>2</v>
      </c>
      <c r="C3141" s="4">
        <v>11</v>
      </c>
      <c r="D3141" s="8">
        <v>102</v>
      </c>
      <c r="E3141" s="8">
        <v>21561113.640000001</v>
      </c>
      <c r="F3141" s="8">
        <v>1244.43</v>
      </c>
      <c r="G3141" s="8">
        <v>5135826.24</v>
      </c>
      <c r="H3141" s="8">
        <v>3482575.28</v>
      </c>
      <c r="I3141" s="8">
        <v>3324090.56</v>
      </c>
      <c r="J3141" s="8">
        <v>856240.59</v>
      </c>
      <c r="K3141" s="8">
        <v>11118</v>
      </c>
      <c r="L3141" s="8">
        <v>4312334.74</v>
      </c>
      <c r="M3141" s="8">
        <v>0</v>
      </c>
      <c r="N3141" s="8">
        <v>3087828.4</v>
      </c>
      <c r="O3141" s="8">
        <v>66089.48</v>
      </c>
      <c r="P3141" s="8">
        <v>98973.26</v>
      </c>
      <c r="Q3141" s="8">
        <v>2700.91</v>
      </c>
      <c r="R3141" s="8">
        <v>6038.02</v>
      </c>
      <c r="S3141" s="8">
        <v>5468976.4199999999</v>
      </c>
      <c r="T3141" s="8">
        <v>4593294.43</v>
      </c>
      <c r="U3141" s="8">
        <v>66604.740000000005</v>
      </c>
      <c r="V3141" s="8">
        <v>876.94</v>
      </c>
      <c r="W3141" s="8">
        <v>68626.77</v>
      </c>
      <c r="X3141" s="8">
        <v>4643.2</v>
      </c>
      <c r="Y3141" s="8">
        <v>0</v>
      </c>
      <c r="Z3141" s="8">
        <v>0</v>
      </c>
      <c r="AA3141" s="8">
        <v>1365068.92</v>
      </c>
      <c r="AB3141" s="8">
        <v>140562.57999999999</v>
      </c>
      <c r="AC3141" s="9">
        <f t="shared" si="294"/>
        <v>1224506.3399999999</v>
      </c>
      <c r="AD3141" s="5" t="str">
        <f>$C3141&amp;" "&amp;VLOOKUP(C3141,Tegevusalad!$A$1:$B$89,2,FALSE)</f>
        <v>11 JOOGITOOTMINE</v>
      </c>
      <c r="AE3141" s="6">
        <f t="shared" si="295"/>
        <v>16031420.109999999</v>
      </c>
      <c r="AF3141" s="6">
        <f t="shared" si="296"/>
        <v>9604180.4799999986</v>
      </c>
      <c r="AG3141" s="6">
        <f t="shared" si="297"/>
        <v>21167246.350000001</v>
      </c>
      <c r="AH3141" s="6">
        <f t="shared" si="298"/>
        <v>15469332.1</v>
      </c>
      <c r="AI3141" s="6">
        <f t="shared" si="299"/>
        <v>21162603.150000002</v>
      </c>
    </row>
    <row r="3142" spans="1:35" s="2" customFormat="1">
      <c r="A3142" s="3">
        <v>2017</v>
      </c>
      <c r="B3142" s="3">
        <v>2</v>
      </c>
      <c r="C3142" s="4">
        <v>13</v>
      </c>
      <c r="D3142" s="8">
        <v>244</v>
      </c>
      <c r="E3142" s="8">
        <v>11369247.359999999</v>
      </c>
      <c r="F3142" s="8">
        <v>45.45</v>
      </c>
      <c r="G3142" s="8">
        <v>21786430.609999999</v>
      </c>
      <c r="H3142" s="8">
        <v>18970068.23</v>
      </c>
      <c r="I3142" s="8">
        <v>17712828.969999999</v>
      </c>
      <c r="J3142" s="8">
        <v>2668829.02</v>
      </c>
      <c r="K3142" s="8">
        <v>484.25</v>
      </c>
      <c r="L3142" s="8">
        <v>2273853.5499999998</v>
      </c>
      <c r="M3142" s="8">
        <v>783025.07</v>
      </c>
      <c r="N3142" s="8">
        <v>3879348.42</v>
      </c>
      <c r="O3142" s="8">
        <v>945006.37</v>
      </c>
      <c r="P3142" s="8">
        <v>93343.82</v>
      </c>
      <c r="Q3142" s="8">
        <v>3704.05</v>
      </c>
      <c r="R3142" s="8">
        <v>7396.6</v>
      </c>
      <c r="S3142" s="8">
        <v>6746623.25</v>
      </c>
      <c r="T3142" s="8">
        <v>6447617.2800000003</v>
      </c>
      <c r="U3142" s="8">
        <v>43357.85</v>
      </c>
      <c r="V3142" s="8">
        <v>4702.8900000000003</v>
      </c>
      <c r="W3142" s="8">
        <v>2921.5</v>
      </c>
      <c r="X3142" s="8">
        <v>4522.5</v>
      </c>
      <c r="Y3142" s="8">
        <v>13.45</v>
      </c>
      <c r="Z3142" s="8">
        <v>0</v>
      </c>
      <c r="AA3142" s="8">
        <v>414377.08</v>
      </c>
      <c r="AB3142" s="8">
        <v>1236833.43</v>
      </c>
      <c r="AC3142" s="9">
        <f t="shared" si="294"/>
        <v>-822456.34999999986</v>
      </c>
      <c r="AD3142" s="5" t="str">
        <f>$C3142&amp;" "&amp;VLOOKUP(C3142,Tegevusalad!$A$1:$B$89,2,FALSE)</f>
        <v>13 TEKSTIILITOOTMINE</v>
      </c>
      <c r="AE3142" s="6">
        <f t="shared" si="295"/>
        <v>4583834.209999999</v>
      </c>
      <c r="AF3142" s="6">
        <f t="shared" si="296"/>
        <v>7923415.0399999982</v>
      </c>
      <c r="AG3142" s="6">
        <f t="shared" si="297"/>
        <v>26370264.82</v>
      </c>
      <c r="AH3142" s="6">
        <f t="shared" si="298"/>
        <v>19433725.099999998</v>
      </c>
      <c r="AI3142" s="6">
        <f t="shared" si="299"/>
        <v>26365742.32</v>
      </c>
    </row>
    <row r="3143" spans="1:35" s="2" customFormat="1">
      <c r="A3143" s="3">
        <v>2017</v>
      </c>
      <c r="B3143" s="3">
        <v>2</v>
      </c>
      <c r="C3143" s="4">
        <v>14</v>
      </c>
      <c r="D3143" s="8">
        <v>359</v>
      </c>
      <c r="E3143" s="8">
        <v>6516438.2000000002</v>
      </c>
      <c r="F3143" s="8">
        <v>634.6</v>
      </c>
      <c r="G3143" s="8">
        <v>7140295.9199999999</v>
      </c>
      <c r="H3143" s="8">
        <v>5673600.4800000004</v>
      </c>
      <c r="I3143" s="8">
        <v>2653083.23</v>
      </c>
      <c r="J3143" s="8">
        <v>1323090.32</v>
      </c>
      <c r="K3143" s="8">
        <v>33235.35</v>
      </c>
      <c r="L3143" s="8">
        <v>1303344.79</v>
      </c>
      <c r="M3143" s="8">
        <v>71332.179999999993</v>
      </c>
      <c r="N3143" s="8">
        <v>1439251.62</v>
      </c>
      <c r="O3143" s="8">
        <v>269654.40999999997</v>
      </c>
      <c r="P3143" s="8">
        <v>74552.81</v>
      </c>
      <c r="Q3143" s="8">
        <v>7624.27</v>
      </c>
      <c r="R3143" s="8">
        <v>4045.36</v>
      </c>
      <c r="S3143" s="8">
        <v>2166798.81</v>
      </c>
      <c r="T3143" s="8">
        <v>1892907.73</v>
      </c>
      <c r="U3143" s="8">
        <v>35.14</v>
      </c>
      <c r="V3143" s="8">
        <v>35.14</v>
      </c>
      <c r="W3143" s="8">
        <v>10458.92</v>
      </c>
      <c r="X3143" s="8">
        <v>0</v>
      </c>
      <c r="Y3143" s="8">
        <v>0.01</v>
      </c>
      <c r="Z3143" s="8">
        <v>2.42</v>
      </c>
      <c r="AA3143" s="8">
        <v>366502.85</v>
      </c>
      <c r="AB3143" s="8">
        <v>431079.91</v>
      </c>
      <c r="AC3143" s="9">
        <f t="shared" si="294"/>
        <v>-64577.06</v>
      </c>
      <c r="AD3143" s="5" t="str">
        <f>$C3143&amp;" "&amp;VLOOKUP(C3143,Tegevusalad!$A$1:$B$89,2,FALSE)</f>
        <v>14 RÕIVATOOTMINE</v>
      </c>
      <c r="AE3143" s="6">
        <f t="shared" si="295"/>
        <v>4350238.8499999996</v>
      </c>
      <c r="AF3143" s="6">
        <f t="shared" si="296"/>
        <v>3701414.0400000014</v>
      </c>
      <c r="AG3143" s="6">
        <f t="shared" si="297"/>
        <v>11490534.77</v>
      </c>
      <c r="AH3143" s="6">
        <f t="shared" si="298"/>
        <v>7216484.9000000004</v>
      </c>
      <c r="AI3143" s="6">
        <f t="shared" si="299"/>
        <v>11490534.77</v>
      </c>
    </row>
    <row r="3144" spans="1:35" s="2" customFormat="1">
      <c r="A3144" s="3">
        <v>2017</v>
      </c>
      <c r="B3144" s="3">
        <v>2</v>
      </c>
      <c r="C3144" s="4">
        <v>15</v>
      </c>
      <c r="D3144" s="8">
        <v>74</v>
      </c>
      <c r="E3144" s="8">
        <v>1998672.98</v>
      </c>
      <c r="F3144" s="8">
        <v>1249.17</v>
      </c>
      <c r="G3144" s="8">
        <v>2100815.4900000002</v>
      </c>
      <c r="H3144" s="8">
        <v>1543686.63</v>
      </c>
      <c r="I3144" s="8">
        <v>1043743.17</v>
      </c>
      <c r="J3144" s="8">
        <v>506319.57</v>
      </c>
      <c r="K3144" s="8">
        <v>0</v>
      </c>
      <c r="L3144" s="8">
        <v>399847.01</v>
      </c>
      <c r="M3144" s="8">
        <v>6028.17</v>
      </c>
      <c r="N3144" s="8">
        <v>419177.19</v>
      </c>
      <c r="O3144" s="8">
        <v>22547.13</v>
      </c>
      <c r="P3144" s="8">
        <v>645.14</v>
      </c>
      <c r="Q3144" s="8">
        <v>225.71</v>
      </c>
      <c r="R3144" s="8">
        <v>1394.39</v>
      </c>
      <c r="S3144" s="8">
        <v>1208795.45</v>
      </c>
      <c r="T3144" s="8">
        <v>904072.89</v>
      </c>
      <c r="U3144" s="8">
        <v>978.47</v>
      </c>
      <c r="V3144" s="8">
        <v>105.85</v>
      </c>
      <c r="W3144" s="8">
        <v>5075.63</v>
      </c>
      <c r="X3144" s="8">
        <v>1581.2</v>
      </c>
      <c r="Y3144" s="8">
        <v>0</v>
      </c>
      <c r="Z3144" s="8">
        <v>0</v>
      </c>
      <c r="AA3144" s="8">
        <v>70230.19</v>
      </c>
      <c r="AB3144" s="8">
        <v>83532.2</v>
      </c>
      <c r="AC3144" s="9">
        <f t="shared" si="294"/>
        <v>-13302.009999999995</v>
      </c>
      <c r="AD3144" s="5" t="str">
        <f>$C3144&amp;" "&amp;VLOOKUP(C3144,Tegevusalad!$A$1:$B$89,2,FALSE)</f>
        <v>15 NAHATÖÖTLEMINE JA NAHKTOODETE TOOTMINE</v>
      </c>
      <c r="AE3144" s="6">
        <f t="shared" si="295"/>
        <v>791729.42999999993</v>
      </c>
      <c r="AF3144" s="6">
        <f t="shared" si="296"/>
        <v>780454.18</v>
      </c>
      <c r="AG3144" s="6">
        <f t="shared" si="297"/>
        <v>2892544.9200000004</v>
      </c>
      <c r="AH3144" s="6">
        <f t="shared" si="298"/>
        <v>2102857.9</v>
      </c>
      <c r="AI3144" s="6">
        <f t="shared" si="299"/>
        <v>2890963.72</v>
      </c>
    </row>
    <row r="3145" spans="1:35" s="2" customFormat="1">
      <c r="A3145" s="3">
        <v>2017</v>
      </c>
      <c r="B3145" s="3">
        <v>2</v>
      </c>
      <c r="C3145" s="4">
        <v>16</v>
      </c>
      <c r="D3145" s="8">
        <v>1038</v>
      </c>
      <c r="E3145" s="8">
        <v>92304635.810000002</v>
      </c>
      <c r="F3145" s="8">
        <v>4012.21</v>
      </c>
      <c r="G3145" s="8">
        <v>116121646.54000001</v>
      </c>
      <c r="H3145" s="8">
        <v>90751801.200000003</v>
      </c>
      <c r="I3145" s="8">
        <v>86203146.099999994</v>
      </c>
      <c r="J3145" s="8">
        <v>25155301.949999999</v>
      </c>
      <c r="K3145" s="8">
        <v>0</v>
      </c>
      <c r="L3145" s="8">
        <v>18461288.300000001</v>
      </c>
      <c r="M3145" s="8">
        <v>767940.73</v>
      </c>
      <c r="N3145" s="8">
        <v>27959735.219999999</v>
      </c>
      <c r="O3145" s="8">
        <v>1661457.23</v>
      </c>
      <c r="P3145" s="8">
        <v>906076.81</v>
      </c>
      <c r="Q3145" s="8">
        <v>23448.27</v>
      </c>
      <c r="R3145" s="8">
        <v>34064.31</v>
      </c>
      <c r="S3145" s="8">
        <v>29745035.530000001</v>
      </c>
      <c r="T3145" s="8">
        <v>25636954.800000001</v>
      </c>
      <c r="U3145" s="8">
        <v>196708.13</v>
      </c>
      <c r="V3145" s="8">
        <v>123716.77</v>
      </c>
      <c r="W3145" s="8">
        <v>58949.760000000002</v>
      </c>
      <c r="X3145" s="8">
        <v>564937.21</v>
      </c>
      <c r="Y3145" s="8">
        <v>0.04</v>
      </c>
      <c r="Z3145" s="8">
        <v>3095</v>
      </c>
      <c r="AA3145" s="8">
        <v>1917468.24</v>
      </c>
      <c r="AB3145" s="8">
        <v>10651069.390000001</v>
      </c>
      <c r="AC3145" s="9">
        <f t="shared" si="294"/>
        <v>-8733601.1500000004</v>
      </c>
      <c r="AD3145" s="5" t="str">
        <f>$C3145&amp;" "&amp;VLOOKUP(C3145,Tegevusalad!$A$1:$B$89,2,FALSE)</f>
        <v>16 PUIDUTÖÖTLEMINE NING PUIT- JA KORKTOODETE TOOTMINE, V.A MÖÖBEL; ÕLEST JA PUNUMISMATERJALIST TOODETE TOOTMINE</v>
      </c>
      <c r="AE3145" s="6">
        <f t="shared" si="295"/>
        <v>62931841.569999993</v>
      </c>
      <c r="AF3145" s="6">
        <f t="shared" si="296"/>
        <v>101843684.60999998</v>
      </c>
      <c r="AG3145" s="6">
        <f t="shared" si="297"/>
        <v>179053488.11000001</v>
      </c>
      <c r="AH3145" s="6">
        <f t="shared" si="298"/>
        <v>139968997.64999998</v>
      </c>
      <c r="AI3145" s="6">
        <f t="shared" si="299"/>
        <v>178488550.90000001</v>
      </c>
    </row>
    <row r="3146" spans="1:35" s="2" customFormat="1">
      <c r="A3146" s="3">
        <v>2017</v>
      </c>
      <c r="B3146" s="3">
        <v>2</v>
      </c>
      <c r="C3146" s="4">
        <v>17</v>
      </c>
      <c r="D3146" s="8">
        <v>63</v>
      </c>
      <c r="E3146" s="8">
        <v>8765595.1999999993</v>
      </c>
      <c r="F3146" s="8">
        <v>0</v>
      </c>
      <c r="G3146" s="8">
        <v>14344242.85</v>
      </c>
      <c r="H3146" s="8">
        <v>9511475.5299999993</v>
      </c>
      <c r="I3146" s="8">
        <v>9430258.8399999999</v>
      </c>
      <c r="J3146" s="8">
        <v>4819364.45</v>
      </c>
      <c r="K3146" s="8">
        <v>0</v>
      </c>
      <c r="L3146" s="8">
        <v>1753119.01</v>
      </c>
      <c r="M3146" s="8">
        <v>71471.98</v>
      </c>
      <c r="N3146" s="8">
        <v>2837081.8</v>
      </c>
      <c r="O3146" s="8">
        <v>172636.27</v>
      </c>
      <c r="P3146" s="8">
        <v>30098.92</v>
      </c>
      <c r="Q3146" s="8">
        <v>714.89</v>
      </c>
      <c r="R3146" s="8">
        <v>2903.91</v>
      </c>
      <c r="S3146" s="8">
        <v>4989171.7</v>
      </c>
      <c r="T3146" s="8">
        <v>4188483.7</v>
      </c>
      <c r="U3146" s="8">
        <v>12423.01</v>
      </c>
      <c r="V3146" s="8">
        <v>6448.75</v>
      </c>
      <c r="W3146" s="8">
        <v>300</v>
      </c>
      <c r="X3146" s="8">
        <v>1234.2</v>
      </c>
      <c r="Y3146" s="8">
        <v>0</v>
      </c>
      <c r="Z3146" s="8">
        <v>0</v>
      </c>
      <c r="AA3146" s="8">
        <v>337514.38</v>
      </c>
      <c r="AB3146" s="8">
        <v>1350005.19</v>
      </c>
      <c r="AC3146" s="9">
        <f t="shared" si="294"/>
        <v>-1012490.8099999999</v>
      </c>
      <c r="AD3146" s="5" t="str">
        <f>$C3146&amp;" "&amp;VLOOKUP(C3146,Tegevusalad!$A$1:$B$89,2,FALSE)</f>
        <v>17 PABERI JA PABERTOODETE TOOTMINE</v>
      </c>
      <c r="AE3146" s="6">
        <f t="shared" si="295"/>
        <v>3765234.6899999985</v>
      </c>
      <c r="AF3146" s="6">
        <f t="shared" si="296"/>
        <v>8341601.2399999993</v>
      </c>
      <c r="AG3146" s="6">
        <f t="shared" si="297"/>
        <v>18109477.539999995</v>
      </c>
      <c r="AH3146" s="6">
        <f t="shared" si="298"/>
        <v>14199928.549999999</v>
      </c>
      <c r="AI3146" s="6">
        <f t="shared" si="299"/>
        <v>18108243.339999996</v>
      </c>
    </row>
    <row r="3147" spans="1:35" s="2" customFormat="1">
      <c r="A3147" s="3">
        <v>2017</v>
      </c>
      <c r="B3147" s="3">
        <v>2</v>
      </c>
      <c r="C3147" s="4">
        <v>18</v>
      </c>
      <c r="D3147" s="8">
        <v>353</v>
      </c>
      <c r="E3147" s="8">
        <v>16100964.33</v>
      </c>
      <c r="F3147" s="8">
        <v>14351.32</v>
      </c>
      <c r="G3147" s="8">
        <v>7783450.5599999996</v>
      </c>
      <c r="H3147" s="8">
        <v>6667526.6100000003</v>
      </c>
      <c r="I3147" s="8">
        <v>5482135.3499999996</v>
      </c>
      <c r="J3147" s="8">
        <v>846795.99</v>
      </c>
      <c r="K3147" s="8">
        <v>0</v>
      </c>
      <c r="L3147" s="8">
        <v>3221484.48</v>
      </c>
      <c r="M3147" s="8">
        <v>0</v>
      </c>
      <c r="N3147" s="8">
        <v>2823983.06</v>
      </c>
      <c r="O3147" s="8">
        <v>14372.09</v>
      </c>
      <c r="P3147" s="8">
        <v>635490.80000000005</v>
      </c>
      <c r="Q3147" s="8">
        <v>4464.57</v>
      </c>
      <c r="R3147" s="8">
        <v>9784.84</v>
      </c>
      <c r="S3147" s="8">
        <v>4035387.95</v>
      </c>
      <c r="T3147" s="8">
        <v>3622704.85</v>
      </c>
      <c r="U3147" s="8">
        <v>39716.25</v>
      </c>
      <c r="V3147" s="8">
        <v>20752.97</v>
      </c>
      <c r="W3147" s="8">
        <v>9660.33</v>
      </c>
      <c r="X3147" s="8">
        <v>28045.78</v>
      </c>
      <c r="Y3147" s="8">
        <v>0</v>
      </c>
      <c r="Z3147" s="8">
        <v>0</v>
      </c>
      <c r="AA3147" s="8">
        <v>1039047.42</v>
      </c>
      <c r="AB3147" s="8">
        <v>641546</v>
      </c>
      <c r="AC3147" s="9">
        <f t="shared" si="294"/>
        <v>397501.42000000004</v>
      </c>
      <c r="AD3147" s="5" t="str">
        <f>$C3147&amp;" "&amp;VLOOKUP(C3147,Tegevusalad!$A$1:$B$89,2,FALSE)</f>
        <v>18 TRÜKINDUS JA SALVESTISTE PALJUNDUS</v>
      </c>
      <c r="AE3147" s="6">
        <f t="shared" si="295"/>
        <v>12068257.23</v>
      </c>
      <c r="AF3147" s="6">
        <f t="shared" si="296"/>
        <v>10042627.819999998</v>
      </c>
      <c r="AG3147" s="6">
        <f t="shared" si="297"/>
        <v>19851707.790000003</v>
      </c>
      <c r="AH3147" s="6">
        <f t="shared" si="298"/>
        <v>14168839.499999998</v>
      </c>
      <c r="AI3147" s="6">
        <f t="shared" si="299"/>
        <v>19823662.010000002</v>
      </c>
    </row>
    <row r="3148" spans="1:35" s="2" customFormat="1">
      <c r="A3148" s="3">
        <v>2017</v>
      </c>
      <c r="B3148" s="3">
        <v>2</v>
      </c>
      <c r="C3148" s="4">
        <v>19</v>
      </c>
      <c r="D3148" s="8">
        <v>6</v>
      </c>
      <c r="E3148" s="8">
        <v>1395648.36</v>
      </c>
      <c r="F3148" s="8">
        <v>0</v>
      </c>
      <c r="G3148" s="8">
        <v>1879549.87</v>
      </c>
      <c r="H3148" s="8">
        <v>15290.8</v>
      </c>
      <c r="I3148" s="8">
        <v>15290.8</v>
      </c>
      <c r="J3148" s="8">
        <v>0</v>
      </c>
      <c r="K3148" s="8">
        <v>0</v>
      </c>
      <c r="L3148" s="8">
        <v>279129.68</v>
      </c>
      <c r="M3148" s="8">
        <v>0</v>
      </c>
      <c r="N3148" s="8">
        <v>405808.14</v>
      </c>
      <c r="O3148" s="8">
        <v>0</v>
      </c>
      <c r="P3148" s="8">
        <v>3401.91</v>
      </c>
      <c r="Q3148" s="8">
        <v>23.49</v>
      </c>
      <c r="R3148" s="8">
        <v>502.06</v>
      </c>
      <c r="S3148" s="8">
        <v>365174.22</v>
      </c>
      <c r="T3148" s="8">
        <v>365174.22</v>
      </c>
      <c r="U3148" s="8">
        <v>1663.59</v>
      </c>
      <c r="V3148" s="8">
        <v>1663.59</v>
      </c>
      <c r="W3148" s="8">
        <v>3338.6</v>
      </c>
      <c r="X3148" s="8">
        <v>2264.2600000000002</v>
      </c>
      <c r="Y3148" s="8">
        <v>98.25</v>
      </c>
      <c r="Z3148" s="8">
        <v>0</v>
      </c>
      <c r="AA3148" s="8">
        <v>6875.7</v>
      </c>
      <c r="AB3148" s="8">
        <v>133455.91</v>
      </c>
      <c r="AC3148" s="9">
        <f t="shared" si="294"/>
        <v>-126580.21</v>
      </c>
      <c r="AD3148" s="5" t="str">
        <f>$C3148&amp;" "&amp;VLOOKUP(C3148,Tegevusalad!$A$1:$B$89,2,FALSE)</f>
        <v>19 KOKSI JA PUHASTATUD NAFTATOODETE TOOTMINE</v>
      </c>
      <c r="AE3148" s="6">
        <f t="shared" si="295"/>
        <v>1031074.81</v>
      </c>
      <c r="AF3148" s="6">
        <f t="shared" si="296"/>
        <v>1666376.78</v>
      </c>
      <c r="AG3148" s="6">
        <f t="shared" si="297"/>
        <v>2910624.68</v>
      </c>
      <c r="AH3148" s="6">
        <f t="shared" si="298"/>
        <v>2031551</v>
      </c>
      <c r="AI3148" s="6">
        <f t="shared" si="299"/>
        <v>2908360.4200000004</v>
      </c>
    </row>
    <row r="3149" spans="1:35" s="2" customFormat="1">
      <c r="A3149" s="3">
        <v>2017</v>
      </c>
      <c r="B3149" s="3">
        <v>2</v>
      </c>
      <c r="C3149" s="4">
        <v>20</v>
      </c>
      <c r="D3149" s="8">
        <v>121</v>
      </c>
      <c r="E3149" s="8">
        <v>19063379.010000002</v>
      </c>
      <c r="F3149" s="8">
        <v>209.79</v>
      </c>
      <c r="G3149" s="8">
        <v>30583643.890000001</v>
      </c>
      <c r="H3149" s="8">
        <v>12301395.609999999</v>
      </c>
      <c r="I3149" s="8">
        <v>11356581.710000001</v>
      </c>
      <c r="J3149" s="8">
        <v>16581443.15</v>
      </c>
      <c r="K3149" s="8">
        <v>0</v>
      </c>
      <c r="L3149" s="8">
        <v>3812694.69</v>
      </c>
      <c r="M3149" s="8">
        <v>246645.69</v>
      </c>
      <c r="N3149" s="8">
        <v>4707321.1100000003</v>
      </c>
      <c r="O3149" s="8">
        <v>467041.58</v>
      </c>
      <c r="P3149" s="8">
        <v>75629</v>
      </c>
      <c r="Q3149" s="8">
        <v>1405.23</v>
      </c>
      <c r="R3149" s="8">
        <v>9912.4599999999991</v>
      </c>
      <c r="S3149" s="8">
        <v>9649394.6899999995</v>
      </c>
      <c r="T3149" s="8">
        <v>9007313.5899999999</v>
      </c>
      <c r="U3149" s="8">
        <v>103294.36</v>
      </c>
      <c r="V3149" s="8">
        <v>13679.7</v>
      </c>
      <c r="W3149" s="8">
        <v>23781.98</v>
      </c>
      <c r="X3149" s="8">
        <v>1587.37</v>
      </c>
      <c r="Y3149" s="8">
        <v>0</v>
      </c>
      <c r="Z3149" s="8">
        <v>0</v>
      </c>
      <c r="AA3149" s="8">
        <v>667027.97</v>
      </c>
      <c r="AB3149" s="8">
        <v>1315008.7</v>
      </c>
      <c r="AC3149" s="9">
        <f t="shared" si="294"/>
        <v>-647980.73</v>
      </c>
      <c r="AD3149" s="5" t="str">
        <f>$C3149&amp;" "&amp;VLOOKUP(C3149,Tegevusalad!$A$1:$B$89,2,FALSE)</f>
        <v>20 KEMIKAALIDE JA KEEMIATOODETE TOOTMINE</v>
      </c>
      <c r="AE3149" s="6">
        <f t="shared" si="295"/>
        <v>9312487.1200000029</v>
      </c>
      <c r="AF3149" s="6">
        <f t="shared" si="296"/>
        <v>11511950.6</v>
      </c>
      <c r="AG3149" s="6">
        <f t="shared" si="297"/>
        <v>39896131.009999998</v>
      </c>
      <c r="AH3149" s="6">
        <f t="shared" si="298"/>
        <v>23586167.850000001</v>
      </c>
      <c r="AI3149" s="6">
        <f t="shared" si="299"/>
        <v>39894543.640000001</v>
      </c>
    </row>
    <row r="3150" spans="1:35" s="2" customFormat="1">
      <c r="A3150" s="3">
        <v>2017</v>
      </c>
      <c r="B3150" s="3">
        <v>2</v>
      </c>
      <c r="C3150" s="4">
        <v>21</v>
      </c>
      <c r="D3150" s="8">
        <v>14</v>
      </c>
      <c r="E3150" s="8">
        <v>1063174.2</v>
      </c>
      <c r="F3150" s="8">
        <v>12094.95</v>
      </c>
      <c r="G3150" s="8">
        <v>2390066.2799999998</v>
      </c>
      <c r="H3150" s="8">
        <v>1572894.64</v>
      </c>
      <c r="I3150" s="8">
        <v>1547929.25</v>
      </c>
      <c r="J3150" s="8">
        <v>552388.5</v>
      </c>
      <c r="K3150" s="8">
        <v>0</v>
      </c>
      <c r="L3150" s="8">
        <v>213723.39</v>
      </c>
      <c r="M3150" s="8">
        <v>0</v>
      </c>
      <c r="N3150" s="8">
        <v>341320.07</v>
      </c>
      <c r="O3150" s="8">
        <v>90029.99</v>
      </c>
      <c r="P3150" s="8">
        <v>2748.53</v>
      </c>
      <c r="Q3150" s="8">
        <v>82.19</v>
      </c>
      <c r="R3150" s="8">
        <v>981.95</v>
      </c>
      <c r="S3150" s="8">
        <v>685608.95</v>
      </c>
      <c r="T3150" s="8">
        <v>641774.59</v>
      </c>
      <c r="U3150" s="8">
        <v>19132.97</v>
      </c>
      <c r="V3150" s="8">
        <v>0</v>
      </c>
      <c r="W3150" s="8">
        <v>8438.36</v>
      </c>
      <c r="X3150" s="8">
        <v>0</v>
      </c>
      <c r="Y3150" s="8">
        <v>0.62</v>
      </c>
      <c r="Z3150" s="8">
        <v>0</v>
      </c>
      <c r="AA3150" s="8">
        <v>50413.29</v>
      </c>
      <c r="AB3150" s="8">
        <v>178009.35</v>
      </c>
      <c r="AC3150" s="9">
        <f t="shared" si="294"/>
        <v>-127596.06</v>
      </c>
      <c r="AD3150" s="5" t="str">
        <f>$C3150&amp;" "&amp;VLOOKUP(C3150,Tegevusalad!$A$1:$B$89,2,FALSE)</f>
        <v>21 PÕHIFARMAATSIATOODETE JA RAVIMPREPARAATIDE TOOTMINE</v>
      </c>
      <c r="AE3150" s="6">
        <f t="shared" si="295"/>
        <v>370527.23</v>
      </c>
      <c r="AF3150" s="6">
        <f t="shared" si="296"/>
        <v>556618.23000000021</v>
      </c>
      <c r="AG3150" s="6">
        <f t="shared" si="297"/>
        <v>2760593.51</v>
      </c>
      <c r="AH3150" s="6">
        <f t="shared" si="298"/>
        <v>1711510.1</v>
      </c>
      <c r="AI3150" s="6">
        <f t="shared" si="299"/>
        <v>2760593.51</v>
      </c>
    </row>
    <row r="3151" spans="1:35" s="2" customFormat="1">
      <c r="A3151" s="3">
        <v>2017</v>
      </c>
      <c r="B3151" s="3">
        <v>2</v>
      </c>
      <c r="C3151" s="4">
        <v>22</v>
      </c>
      <c r="D3151" s="8">
        <v>204</v>
      </c>
      <c r="E3151" s="8">
        <v>23645759.379999999</v>
      </c>
      <c r="F3151" s="8">
        <v>0</v>
      </c>
      <c r="G3151" s="8">
        <v>17913028.27</v>
      </c>
      <c r="H3151" s="8">
        <v>13805514.35</v>
      </c>
      <c r="I3151" s="8">
        <v>13363932.82</v>
      </c>
      <c r="J3151" s="8">
        <v>4067442.79</v>
      </c>
      <c r="K3151" s="8">
        <v>0</v>
      </c>
      <c r="L3151" s="8">
        <v>4729151.88</v>
      </c>
      <c r="M3151" s="8">
        <v>160494.76</v>
      </c>
      <c r="N3151" s="8">
        <v>4501847.26</v>
      </c>
      <c r="O3151" s="8">
        <v>298240.02</v>
      </c>
      <c r="P3151" s="8">
        <v>81482.02</v>
      </c>
      <c r="Q3151" s="8">
        <v>4308.96</v>
      </c>
      <c r="R3151" s="8">
        <v>8394.1299999999992</v>
      </c>
      <c r="S3151" s="8">
        <v>13122074.939999999</v>
      </c>
      <c r="T3151" s="8">
        <v>11996105.93</v>
      </c>
      <c r="U3151" s="8">
        <v>146869.95000000001</v>
      </c>
      <c r="V3151" s="8">
        <v>30725.33</v>
      </c>
      <c r="W3151" s="8">
        <v>326.79000000000002</v>
      </c>
      <c r="X3151" s="8">
        <v>6011.44</v>
      </c>
      <c r="Y3151" s="8">
        <v>0</v>
      </c>
      <c r="Z3151" s="8">
        <v>30.52</v>
      </c>
      <c r="AA3151" s="8">
        <v>837838.31</v>
      </c>
      <c r="AB3151" s="8">
        <v>450069.45</v>
      </c>
      <c r="AC3151" s="9">
        <f t="shared" si="294"/>
        <v>387768.86000000004</v>
      </c>
      <c r="AD3151" s="5" t="str">
        <f>$C3151&amp;" "&amp;VLOOKUP(C3151,Tegevusalad!$A$1:$B$89,2,FALSE)</f>
        <v>22 KUMMI- JA PLASTTOODETE TOOTMINE</v>
      </c>
      <c r="AE3151" s="6">
        <f t="shared" si="295"/>
        <v>10382825.930000002</v>
      </c>
      <c r="AF3151" s="6">
        <f t="shared" si="296"/>
        <v>7821787.2899999944</v>
      </c>
      <c r="AG3151" s="6">
        <f t="shared" si="297"/>
        <v>28295854.199999996</v>
      </c>
      <c r="AH3151" s="6">
        <f t="shared" si="298"/>
        <v>22551206.949999996</v>
      </c>
      <c r="AI3151" s="6">
        <f t="shared" si="299"/>
        <v>28289842.759999998</v>
      </c>
    </row>
    <row r="3152" spans="1:35" s="2" customFormat="1">
      <c r="A3152" s="3">
        <v>2017</v>
      </c>
      <c r="B3152" s="3">
        <v>2</v>
      </c>
      <c r="C3152" s="4">
        <v>23</v>
      </c>
      <c r="D3152" s="8">
        <v>228</v>
      </c>
      <c r="E3152" s="8">
        <v>28937211.66</v>
      </c>
      <c r="F3152" s="8">
        <v>1545.85</v>
      </c>
      <c r="G3152" s="8">
        <v>12416179.300000001</v>
      </c>
      <c r="H3152" s="8">
        <v>10010558.560000001</v>
      </c>
      <c r="I3152" s="8">
        <v>9464929.5700000003</v>
      </c>
      <c r="J3152" s="8">
        <v>526645.6</v>
      </c>
      <c r="K3152" s="8">
        <v>0</v>
      </c>
      <c r="L3152" s="8">
        <v>5787581.4900000002</v>
      </c>
      <c r="M3152" s="8">
        <v>0</v>
      </c>
      <c r="N3152" s="8">
        <v>4988597.55</v>
      </c>
      <c r="O3152" s="8">
        <v>97631.01</v>
      </c>
      <c r="P3152" s="8">
        <v>267856.53000000003</v>
      </c>
      <c r="Q3152" s="8">
        <v>3979.2</v>
      </c>
      <c r="R3152" s="8">
        <v>16324.45</v>
      </c>
      <c r="S3152" s="8">
        <v>8175955.9800000004</v>
      </c>
      <c r="T3152" s="8">
        <v>7607061.2800000003</v>
      </c>
      <c r="U3152" s="8">
        <v>979234.86</v>
      </c>
      <c r="V3152" s="8">
        <v>824180.32</v>
      </c>
      <c r="W3152" s="8">
        <v>15227.39</v>
      </c>
      <c r="X3152" s="8">
        <v>29722.9</v>
      </c>
      <c r="Y3152" s="8">
        <v>0</v>
      </c>
      <c r="Z3152" s="8">
        <v>0</v>
      </c>
      <c r="AA3152" s="8">
        <v>1302442.53</v>
      </c>
      <c r="AB3152" s="8">
        <v>503458.59</v>
      </c>
      <c r="AC3152" s="9">
        <f t="shared" si="294"/>
        <v>798983.94</v>
      </c>
      <c r="AD3152" s="5" t="str">
        <f>$C3152&amp;" "&amp;VLOOKUP(C3152,Tegevusalad!$A$1:$B$89,2,FALSE)</f>
        <v>23 MUUDE MITTEMETALSETEST MINERAALIDEST TOODETE TOOTMINE</v>
      </c>
      <c r="AE3152" s="6">
        <f t="shared" si="295"/>
        <v>19813289.57</v>
      </c>
      <c r="AF3152" s="6">
        <f t="shared" si="296"/>
        <v>16205444.43</v>
      </c>
      <c r="AG3152" s="6">
        <f t="shared" si="297"/>
        <v>32229468.870000001</v>
      </c>
      <c r="AH3152" s="6">
        <f t="shared" si="298"/>
        <v>25024610</v>
      </c>
      <c r="AI3152" s="6">
        <f t="shared" si="299"/>
        <v>32199745.970000003</v>
      </c>
    </row>
    <row r="3153" spans="1:35" s="2" customFormat="1">
      <c r="A3153" s="3">
        <v>2017</v>
      </c>
      <c r="B3153" s="3">
        <v>2</v>
      </c>
      <c r="C3153" s="4">
        <v>24</v>
      </c>
      <c r="D3153" s="8">
        <v>24</v>
      </c>
      <c r="E3153" s="8">
        <v>2001024.36</v>
      </c>
      <c r="F3153" s="8">
        <v>0</v>
      </c>
      <c r="G3153" s="8">
        <v>2932833.25</v>
      </c>
      <c r="H3153" s="8">
        <v>2773725.04</v>
      </c>
      <c r="I3153" s="8">
        <v>2705676.91</v>
      </c>
      <c r="J3153" s="8">
        <v>141468.21</v>
      </c>
      <c r="K3153" s="8">
        <v>0</v>
      </c>
      <c r="L3153" s="8">
        <v>400204.86</v>
      </c>
      <c r="M3153" s="8">
        <v>273626.2</v>
      </c>
      <c r="N3153" s="8">
        <v>623029.12</v>
      </c>
      <c r="O3153" s="8">
        <v>273626.2</v>
      </c>
      <c r="P3153" s="8">
        <v>0</v>
      </c>
      <c r="Q3153" s="8">
        <v>400.92</v>
      </c>
      <c r="R3153" s="8">
        <v>290.16000000000003</v>
      </c>
      <c r="S3153" s="8">
        <v>907677.14</v>
      </c>
      <c r="T3153" s="8">
        <v>844409.77</v>
      </c>
      <c r="U3153" s="8">
        <v>242351.42</v>
      </c>
      <c r="V3153" s="8">
        <v>242351.42</v>
      </c>
      <c r="W3153" s="8">
        <v>0</v>
      </c>
      <c r="X3153" s="8">
        <v>19545.16</v>
      </c>
      <c r="Y3153" s="8">
        <v>0</v>
      </c>
      <c r="Z3153" s="8">
        <v>0</v>
      </c>
      <c r="AA3153" s="8">
        <v>108076.82</v>
      </c>
      <c r="AB3153" s="8">
        <v>57274.879999999997</v>
      </c>
      <c r="AC3153" s="9">
        <f t="shared" si="294"/>
        <v>50801.94000000001</v>
      </c>
      <c r="AD3153" s="5" t="str">
        <f>$C3153&amp;" "&amp;VLOOKUP(C3153,Tegevusalad!$A$1:$B$89,2,FALSE)</f>
        <v>24 METALLITOOTMINE</v>
      </c>
      <c r="AE3153" s="6">
        <f t="shared" si="295"/>
        <v>870540.96</v>
      </c>
      <c r="AF3153" s="6">
        <f t="shared" si="296"/>
        <v>840788.25999999989</v>
      </c>
      <c r="AG3153" s="6">
        <f t="shared" si="297"/>
        <v>3803374.2100000004</v>
      </c>
      <c r="AH3153" s="6">
        <f t="shared" si="298"/>
        <v>3116596.4</v>
      </c>
      <c r="AI3153" s="6">
        <f t="shared" si="299"/>
        <v>3783829.0500000003</v>
      </c>
    </row>
    <row r="3154" spans="1:35" s="2" customFormat="1">
      <c r="A3154" s="3">
        <v>2017</v>
      </c>
      <c r="B3154" s="3">
        <v>2</v>
      </c>
      <c r="C3154" s="4">
        <v>25</v>
      </c>
      <c r="D3154" s="8">
        <v>1226</v>
      </c>
      <c r="E3154" s="8">
        <v>71161270.370000005</v>
      </c>
      <c r="F3154" s="8">
        <v>955.82</v>
      </c>
      <c r="G3154" s="8">
        <v>54824326.689999998</v>
      </c>
      <c r="H3154" s="8">
        <v>48198472.619999997</v>
      </c>
      <c r="I3154" s="8">
        <v>42187391.759999998</v>
      </c>
      <c r="J3154" s="8">
        <v>5700631.8600000003</v>
      </c>
      <c r="K3154" s="8">
        <v>0</v>
      </c>
      <c r="L3154" s="8">
        <v>14232340.130000001</v>
      </c>
      <c r="M3154" s="8">
        <v>106599.71</v>
      </c>
      <c r="N3154" s="8">
        <v>14778589.66</v>
      </c>
      <c r="O3154" s="8">
        <v>481841.91999999998</v>
      </c>
      <c r="P3154" s="8">
        <v>777801.66</v>
      </c>
      <c r="Q3154" s="8">
        <v>23351.35</v>
      </c>
      <c r="R3154" s="8">
        <v>44979.519999999997</v>
      </c>
      <c r="S3154" s="8">
        <v>23216732.300000001</v>
      </c>
      <c r="T3154" s="8">
        <v>21097419.629999999</v>
      </c>
      <c r="U3154" s="8">
        <v>12047935.58</v>
      </c>
      <c r="V3154" s="8">
        <v>11154506.449999999</v>
      </c>
      <c r="W3154" s="8">
        <v>67817.919999999998</v>
      </c>
      <c r="X3154" s="8">
        <v>6997544.7400000002</v>
      </c>
      <c r="Y3154" s="8">
        <v>158.96</v>
      </c>
      <c r="Z3154" s="8">
        <v>849.44</v>
      </c>
      <c r="AA3154" s="8">
        <v>2765688.34</v>
      </c>
      <c r="AB3154" s="8">
        <v>3206028.64</v>
      </c>
      <c r="AC3154" s="9">
        <f t="shared" si="294"/>
        <v>-440340.30000000028</v>
      </c>
      <c r="AD3154" s="5" t="str">
        <f>$C3154&amp;" "&amp;VLOOKUP(C3154,Tegevusalad!$A$1:$B$89,2,FALSE)</f>
        <v>25 METALLTOODETE TOOTMINE, V.A MASINAD JA SEADMED</v>
      </c>
      <c r="AE3154" s="6">
        <f t="shared" si="295"/>
        <v>42895103.04999999</v>
      </c>
      <c r="AF3154" s="6">
        <f t="shared" si="296"/>
        <v>47598474.869999997</v>
      </c>
      <c r="AG3154" s="6">
        <f t="shared" si="297"/>
        <v>97719429.73999998</v>
      </c>
      <c r="AH3154" s="6">
        <f t="shared" si="298"/>
        <v>74117845.899999991</v>
      </c>
      <c r="AI3154" s="6">
        <f t="shared" si="299"/>
        <v>90721885</v>
      </c>
    </row>
    <row r="3155" spans="1:35" s="2" customFormat="1">
      <c r="A3155" s="3">
        <v>2017</v>
      </c>
      <c r="B3155" s="3">
        <v>2</v>
      </c>
      <c r="C3155" s="4">
        <v>26</v>
      </c>
      <c r="D3155" s="8">
        <v>118</v>
      </c>
      <c r="E3155" s="8">
        <v>58480676.109999999</v>
      </c>
      <c r="F3155" s="8">
        <v>0</v>
      </c>
      <c r="G3155" s="8">
        <v>85547744.629999995</v>
      </c>
      <c r="H3155" s="8">
        <v>60746987.549999997</v>
      </c>
      <c r="I3155" s="8">
        <v>59351718.149999999</v>
      </c>
      <c r="J3155" s="8">
        <v>24587557.48</v>
      </c>
      <c r="K3155" s="8">
        <v>0</v>
      </c>
      <c r="L3155" s="8">
        <v>11696135.220000001</v>
      </c>
      <c r="M3155" s="8">
        <v>5252614.1399999997</v>
      </c>
      <c r="N3155" s="8">
        <v>17982498.949999999</v>
      </c>
      <c r="O3155" s="8">
        <v>5468661.46</v>
      </c>
      <c r="P3155" s="8">
        <v>101319.76</v>
      </c>
      <c r="Q3155" s="8">
        <v>1825.44</v>
      </c>
      <c r="R3155" s="8">
        <v>2950.54</v>
      </c>
      <c r="S3155" s="8">
        <v>51089936.409999996</v>
      </c>
      <c r="T3155" s="8">
        <v>48968744.189999998</v>
      </c>
      <c r="U3155" s="8">
        <v>563367.5</v>
      </c>
      <c r="V3155" s="8">
        <v>82385.61</v>
      </c>
      <c r="W3155" s="8">
        <v>699.75</v>
      </c>
      <c r="X3155" s="8">
        <v>24210.63</v>
      </c>
      <c r="Y3155" s="8">
        <v>53.9</v>
      </c>
      <c r="Z3155" s="8">
        <v>0</v>
      </c>
      <c r="AA3155" s="8">
        <v>404149.3</v>
      </c>
      <c r="AB3155" s="8">
        <v>1437844.99</v>
      </c>
      <c r="AC3155" s="9">
        <f t="shared" si="294"/>
        <v>-1033695.69</v>
      </c>
      <c r="AD3155" s="5" t="str">
        <f>$C3155&amp;" "&amp;VLOOKUP(C3155,Tegevusalad!$A$1:$B$89,2,FALSE)</f>
        <v>26 ARVUTITE, ELEKTROONIKA- JA OPTIKASEADMETE TOOTMINE</v>
      </c>
      <c r="AE3155" s="6">
        <f t="shared" si="295"/>
        <v>6851582.8300000057</v>
      </c>
      <c r="AF3155" s="6">
        <f t="shared" si="296"/>
        <v>11013021.849999987</v>
      </c>
      <c r="AG3155" s="6">
        <f t="shared" si="297"/>
        <v>92399327.460000008</v>
      </c>
      <c r="AH3155" s="6">
        <f t="shared" si="298"/>
        <v>89927247.449999988</v>
      </c>
      <c r="AI3155" s="6">
        <f t="shared" si="299"/>
        <v>92375116.830000013</v>
      </c>
    </row>
    <row r="3156" spans="1:35" s="2" customFormat="1">
      <c r="A3156" s="3">
        <v>2017</v>
      </c>
      <c r="B3156" s="3">
        <v>2</v>
      </c>
      <c r="C3156" s="4">
        <v>27</v>
      </c>
      <c r="D3156" s="8">
        <v>133</v>
      </c>
      <c r="E3156" s="8">
        <v>34229822.68</v>
      </c>
      <c r="F3156" s="8">
        <v>0</v>
      </c>
      <c r="G3156" s="8">
        <v>42940410.609999999</v>
      </c>
      <c r="H3156" s="8">
        <v>35137581.020000003</v>
      </c>
      <c r="I3156" s="8">
        <v>31414049.260000002</v>
      </c>
      <c r="J3156" s="8">
        <v>7227833.3899999997</v>
      </c>
      <c r="K3156" s="8">
        <v>0</v>
      </c>
      <c r="L3156" s="8">
        <v>6845964.5300000003</v>
      </c>
      <c r="M3156" s="8">
        <v>556740.24</v>
      </c>
      <c r="N3156" s="8">
        <v>8199061.0499999998</v>
      </c>
      <c r="O3156" s="8">
        <v>944995.92</v>
      </c>
      <c r="P3156" s="8">
        <v>236296.43</v>
      </c>
      <c r="Q3156" s="8">
        <v>4272.49</v>
      </c>
      <c r="R3156" s="8">
        <v>11041.56</v>
      </c>
      <c r="S3156" s="8">
        <v>20448546.210000001</v>
      </c>
      <c r="T3156" s="8">
        <v>15391973.029999999</v>
      </c>
      <c r="U3156" s="8">
        <v>2021372.63</v>
      </c>
      <c r="V3156" s="8">
        <v>185007.53</v>
      </c>
      <c r="W3156" s="8">
        <v>13314.67</v>
      </c>
      <c r="X3156" s="8">
        <v>182913.96</v>
      </c>
      <c r="Y3156" s="8">
        <v>0</v>
      </c>
      <c r="Z3156" s="8">
        <v>0</v>
      </c>
      <c r="AA3156" s="8">
        <v>987817.33</v>
      </c>
      <c r="AB3156" s="8">
        <v>1784173.61</v>
      </c>
      <c r="AC3156" s="9">
        <f t="shared" si="294"/>
        <v>-796356.28000000014</v>
      </c>
      <c r="AD3156" s="5" t="str">
        <f>$C3156&amp;" "&amp;VLOOKUP(C3156,Tegevusalad!$A$1:$B$89,2,FALSE)</f>
        <v>27 ELEKTRISEADMETE TOOTMINE</v>
      </c>
      <c r="AE3156" s="6">
        <f t="shared" si="295"/>
        <v>11942817.800000001</v>
      </c>
      <c r="AF3156" s="6">
        <f t="shared" si="296"/>
        <v>14040622.139999995</v>
      </c>
      <c r="AG3156" s="6">
        <f t="shared" si="297"/>
        <v>54883228.409999982</v>
      </c>
      <c r="AH3156" s="6">
        <f t="shared" si="298"/>
        <v>41050513.049999997</v>
      </c>
      <c r="AI3156" s="6">
        <f t="shared" si="299"/>
        <v>54700314.449999988</v>
      </c>
    </row>
    <row r="3157" spans="1:35" s="2" customFormat="1">
      <c r="A3157" s="3">
        <v>2017</v>
      </c>
      <c r="B3157" s="3">
        <v>2</v>
      </c>
      <c r="C3157" s="4">
        <v>28</v>
      </c>
      <c r="D3157" s="8">
        <v>189</v>
      </c>
      <c r="E3157" s="8">
        <v>13276559.810000001</v>
      </c>
      <c r="F3157" s="8">
        <v>1276.58</v>
      </c>
      <c r="G3157" s="8">
        <v>16197442.130000001</v>
      </c>
      <c r="H3157" s="8">
        <v>12496588.43</v>
      </c>
      <c r="I3157" s="8">
        <v>10947659.859999999</v>
      </c>
      <c r="J3157" s="8">
        <v>2909920.64</v>
      </c>
      <c r="K3157" s="8">
        <v>0</v>
      </c>
      <c r="L3157" s="8">
        <v>2655426.83</v>
      </c>
      <c r="M3157" s="8">
        <v>49367.49</v>
      </c>
      <c r="N3157" s="8">
        <v>3723588.82</v>
      </c>
      <c r="O3157" s="8">
        <v>70234.14</v>
      </c>
      <c r="P3157" s="8">
        <v>160590.82</v>
      </c>
      <c r="Q3157" s="8">
        <v>25033.279999999999</v>
      </c>
      <c r="R3157" s="8">
        <v>6024.55</v>
      </c>
      <c r="S3157" s="8">
        <v>5229726.28</v>
      </c>
      <c r="T3157" s="8">
        <v>4924802.67</v>
      </c>
      <c r="U3157" s="8">
        <v>2422298.73</v>
      </c>
      <c r="V3157" s="8">
        <v>2396086.5299999998</v>
      </c>
      <c r="W3157" s="8">
        <v>25524.81</v>
      </c>
      <c r="X3157" s="8">
        <v>159111.13</v>
      </c>
      <c r="Y3157" s="8">
        <v>0</v>
      </c>
      <c r="Z3157" s="8">
        <v>0</v>
      </c>
      <c r="AA3157" s="8">
        <v>331426.59999999998</v>
      </c>
      <c r="AB3157" s="8">
        <v>1350221.1</v>
      </c>
      <c r="AC3157" s="9">
        <f t="shared" si="294"/>
        <v>-1018794.5000000001</v>
      </c>
      <c r="AD3157" s="5" t="str">
        <f>$C3157&amp;" "&amp;VLOOKUP(C3157,Tegevusalad!$A$1:$B$89,2,FALSE)</f>
        <v>28 MUJAL LIIGITAMATA MASINATE JA SEADMETE TOOTMINE</v>
      </c>
      <c r="AE3157" s="6">
        <f t="shared" si="295"/>
        <v>5784922.5100000016</v>
      </c>
      <c r="AF3157" s="6">
        <f t="shared" si="296"/>
        <v>13040957.669999994</v>
      </c>
      <c r="AG3157" s="6">
        <f t="shared" si="297"/>
        <v>21982364.640000001</v>
      </c>
      <c r="AH3157" s="6">
        <f t="shared" si="298"/>
        <v>18648066.849999998</v>
      </c>
      <c r="AI3157" s="6">
        <f t="shared" si="299"/>
        <v>21823253.510000005</v>
      </c>
    </row>
    <row r="3158" spans="1:35" s="2" customFormat="1">
      <c r="A3158" s="3">
        <v>2017</v>
      </c>
      <c r="B3158" s="3">
        <v>2</v>
      </c>
      <c r="C3158" s="4">
        <v>29</v>
      </c>
      <c r="D3158" s="8">
        <v>86</v>
      </c>
      <c r="E3158" s="8">
        <v>14620371.9</v>
      </c>
      <c r="F3158" s="8">
        <v>0</v>
      </c>
      <c r="G3158" s="8">
        <v>19309707.98</v>
      </c>
      <c r="H3158" s="8">
        <v>15910023.18</v>
      </c>
      <c r="I3158" s="8">
        <v>14986094</v>
      </c>
      <c r="J3158" s="8">
        <v>3285882.04</v>
      </c>
      <c r="K3158" s="8">
        <v>0</v>
      </c>
      <c r="L3158" s="8">
        <v>2924074.38</v>
      </c>
      <c r="M3158" s="8">
        <v>219308.85</v>
      </c>
      <c r="N3158" s="8">
        <v>3764033.53</v>
      </c>
      <c r="O3158" s="8">
        <v>287438.83</v>
      </c>
      <c r="P3158" s="8">
        <v>52319.7</v>
      </c>
      <c r="Q3158" s="8">
        <v>2292.79</v>
      </c>
      <c r="R3158" s="8">
        <v>4148.97</v>
      </c>
      <c r="S3158" s="8">
        <v>10617380.01</v>
      </c>
      <c r="T3158" s="8">
        <v>7779838.54</v>
      </c>
      <c r="U3158" s="8">
        <v>1464668</v>
      </c>
      <c r="V3158" s="8">
        <v>1412621.18</v>
      </c>
      <c r="W3158" s="8">
        <v>80257.289999999994</v>
      </c>
      <c r="X3158" s="8">
        <v>192762.4</v>
      </c>
      <c r="Y3158" s="8">
        <v>73.2</v>
      </c>
      <c r="Z3158" s="8">
        <v>0</v>
      </c>
      <c r="AA3158" s="8">
        <v>148285.5</v>
      </c>
      <c r="AB3158" s="8">
        <v>768862.6</v>
      </c>
      <c r="AC3158" s="9">
        <f t="shared" si="294"/>
        <v>-620577.1</v>
      </c>
      <c r="AD3158" s="5" t="str">
        <f>$C3158&amp;" "&amp;VLOOKUP(C3158,Tegevusalad!$A$1:$B$89,2,FALSE)</f>
        <v>29 MOOTORSÕIDUKITE, HAAGISTE JA POOLHAAGISTE TOOTMINE</v>
      </c>
      <c r="AE3158" s="6">
        <f t="shared" si="295"/>
        <v>2731086.290000001</v>
      </c>
      <c r="AF3158" s="6">
        <f t="shared" si="296"/>
        <v>6734291.5199999977</v>
      </c>
      <c r="AG3158" s="6">
        <f t="shared" si="297"/>
        <v>22040794.270000003</v>
      </c>
      <c r="AH3158" s="6">
        <f t="shared" si="298"/>
        <v>18840912.5</v>
      </c>
      <c r="AI3158" s="6">
        <f t="shared" si="299"/>
        <v>21848031.870000005</v>
      </c>
    </row>
    <row r="3159" spans="1:35" s="2" customFormat="1">
      <c r="A3159" s="3">
        <v>2017</v>
      </c>
      <c r="B3159" s="3">
        <v>2</v>
      </c>
      <c r="C3159" s="4">
        <v>30</v>
      </c>
      <c r="D3159" s="8">
        <v>82</v>
      </c>
      <c r="E3159" s="8">
        <v>1786332.87</v>
      </c>
      <c r="F3159" s="8">
        <v>2768</v>
      </c>
      <c r="G3159" s="8">
        <v>2852091.29</v>
      </c>
      <c r="H3159" s="8">
        <v>828348</v>
      </c>
      <c r="I3159" s="8">
        <v>583334.82999999996</v>
      </c>
      <c r="J3159" s="8">
        <v>1565186.88</v>
      </c>
      <c r="K3159" s="8">
        <v>0</v>
      </c>
      <c r="L3159" s="8">
        <v>357515.69</v>
      </c>
      <c r="M3159" s="8">
        <v>0</v>
      </c>
      <c r="N3159" s="8">
        <v>729847.77</v>
      </c>
      <c r="O3159" s="8">
        <v>52923.77</v>
      </c>
      <c r="P3159" s="8">
        <v>10781.3</v>
      </c>
      <c r="Q3159" s="8">
        <v>989.86</v>
      </c>
      <c r="R3159" s="8">
        <v>2006.85</v>
      </c>
      <c r="S3159" s="8">
        <v>1217480.1599999999</v>
      </c>
      <c r="T3159" s="8">
        <v>857777.76</v>
      </c>
      <c r="U3159" s="8">
        <v>135742.21</v>
      </c>
      <c r="V3159" s="8">
        <v>26153.84</v>
      </c>
      <c r="W3159" s="8">
        <v>21875</v>
      </c>
      <c r="X3159" s="8">
        <v>2888.85</v>
      </c>
      <c r="Y3159" s="8">
        <v>757.12</v>
      </c>
      <c r="Z3159" s="8">
        <v>0</v>
      </c>
      <c r="AA3159" s="8">
        <v>23989.49</v>
      </c>
      <c r="AB3159" s="8">
        <v>395564.45</v>
      </c>
      <c r="AC3159" s="9">
        <f t="shared" si="294"/>
        <v>-371574.96</v>
      </c>
      <c r="AD3159" s="5" t="str">
        <f>$C3159&amp;" "&amp;VLOOKUP(C3159,Tegevusalad!$A$1:$B$89,2,FALSE)</f>
        <v>30 MUUDE TRANSPORDIVAHENDITE TOOTMINE</v>
      </c>
      <c r="AE3159" s="6">
        <f t="shared" si="295"/>
        <v>438767.35000000033</v>
      </c>
      <c r="AF3159" s="6">
        <f t="shared" si="296"/>
        <v>2067585.7199999997</v>
      </c>
      <c r="AG3159" s="6">
        <f t="shared" si="297"/>
        <v>3290858.6399999997</v>
      </c>
      <c r="AH3159" s="6">
        <f t="shared" si="298"/>
        <v>3659273.0999999996</v>
      </c>
      <c r="AI3159" s="6">
        <f t="shared" si="299"/>
        <v>3287969.79</v>
      </c>
    </row>
    <row r="3160" spans="1:35" s="2" customFormat="1">
      <c r="A3160" s="3">
        <v>2017</v>
      </c>
      <c r="B3160" s="3">
        <v>2</v>
      </c>
      <c r="C3160" s="4">
        <v>31</v>
      </c>
      <c r="D3160" s="8">
        <v>669</v>
      </c>
      <c r="E3160" s="8">
        <v>25246049.309999999</v>
      </c>
      <c r="F3160" s="8">
        <v>0</v>
      </c>
      <c r="G3160" s="8">
        <v>29032630.780000001</v>
      </c>
      <c r="H3160" s="8">
        <v>25324756.949999999</v>
      </c>
      <c r="I3160" s="8">
        <v>24412742.539999999</v>
      </c>
      <c r="J3160" s="8">
        <v>3080055.28</v>
      </c>
      <c r="K3160" s="8">
        <v>0</v>
      </c>
      <c r="L3160" s="8">
        <v>5049209.84</v>
      </c>
      <c r="M3160" s="8">
        <v>77646.48</v>
      </c>
      <c r="N3160" s="8">
        <v>6254816.96</v>
      </c>
      <c r="O3160" s="8">
        <v>196435.7</v>
      </c>
      <c r="P3160" s="8">
        <v>347753.1</v>
      </c>
      <c r="Q3160" s="8">
        <v>9343.51</v>
      </c>
      <c r="R3160" s="8">
        <v>28592.01</v>
      </c>
      <c r="S3160" s="8">
        <v>9543397.9600000009</v>
      </c>
      <c r="T3160" s="8">
        <v>8686114.4499999993</v>
      </c>
      <c r="U3160" s="8">
        <v>280473.99</v>
      </c>
      <c r="V3160" s="8">
        <v>252226.5</v>
      </c>
      <c r="W3160" s="8">
        <v>9930.0499999999993</v>
      </c>
      <c r="X3160" s="8">
        <v>25527.759999999998</v>
      </c>
      <c r="Y3160" s="8">
        <v>0</v>
      </c>
      <c r="Z3160" s="8">
        <v>15.04</v>
      </c>
      <c r="AA3160" s="8">
        <v>899868.07</v>
      </c>
      <c r="AB3160" s="8">
        <v>2027843.75</v>
      </c>
      <c r="AC3160" s="9">
        <f t="shared" si="294"/>
        <v>-1127975.6800000002</v>
      </c>
      <c r="AD3160" s="5" t="str">
        <f>$C3160&amp;" "&amp;VLOOKUP(C3160,Tegevusalad!$A$1:$B$89,2,FALSE)</f>
        <v>31 MÖÖBLITOOTMINE</v>
      </c>
      <c r="AE3160" s="6">
        <f t="shared" si="295"/>
        <v>15447705.119999999</v>
      </c>
      <c r="AF3160" s="6">
        <f t="shared" si="296"/>
        <v>20863220.899999999</v>
      </c>
      <c r="AG3160" s="6">
        <f t="shared" si="297"/>
        <v>44480335.899999999</v>
      </c>
      <c r="AH3160" s="6">
        <f t="shared" si="298"/>
        <v>31417044.849999998</v>
      </c>
      <c r="AI3160" s="6">
        <f t="shared" si="299"/>
        <v>44454808.140000001</v>
      </c>
    </row>
    <row r="3161" spans="1:35" s="2" customFormat="1">
      <c r="A3161" s="3">
        <v>2017</v>
      </c>
      <c r="B3161" s="3">
        <v>2</v>
      </c>
      <c r="C3161" s="4">
        <v>32</v>
      </c>
      <c r="D3161" s="8">
        <v>298</v>
      </c>
      <c r="E3161" s="8">
        <v>5237813.17</v>
      </c>
      <c r="F3161" s="8">
        <v>751224.53</v>
      </c>
      <c r="G3161" s="8">
        <v>8959286.0299999993</v>
      </c>
      <c r="H3161" s="8">
        <v>8146773.1600000001</v>
      </c>
      <c r="I3161" s="8">
        <v>6586775.8099999996</v>
      </c>
      <c r="J3161" s="8">
        <v>763204.82</v>
      </c>
      <c r="K3161" s="8">
        <v>2856.75</v>
      </c>
      <c r="L3161" s="8">
        <v>1115172.83</v>
      </c>
      <c r="M3161" s="8">
        <v>2938.67</v>
      </c>
      <c r="N3161" s="8">
        <v>1667664.92</v>
      </c>
      <c r="O3161" s="8">
        <v>355433.42</v>
      </c>
      <c r="P3161" s="8">
        <v>27029.47</v>
      </c>
      <c r="Q3161" s="8">
        <v>2163.36</v>
      </c>
      <c r="R3161" s="8">
        <v>5337.29</v>
      </c>
      <c r="S3161" s="8">
        <v>2558973.84</v>
      </c>
      <c r="T3161" s="8">
        <v>2217640.63</v>
      </c>
      <c r="U3161" s="8">
        <v>161750.87</v>
      </c>
      <c r="V3161" s="8">
        <v>145355.04999999999</v>
      </c>
      <c r="W3161" s="8">
        <v>273751.26</v>
      </c>
      <c r="X3161" s="8">
        <v>1943.07</v>
      </c>
      <c r="Y3161" s="8">
        <v>0</v>
      </c>
      <c r="Z3161" s="8">
        <v>347.16</v>
      </c>
      <c r="AA3161" s="8">
        <v>182115.01</v>
      </c>
      <c r="AB3161" s="8">
        <v>732015.59</v>
      </c>
      <c r="AC3161" s="9">
        <f t="shared" si="294"/>
        <v>-549900.57999999996</v>
      </c>
      <c r="AD3161" s="5" t="str">
        <f>$C3161&amp;" "&amp;VLOOKUP(C3161,Tegevusalad!$A$1:$B$89,2,FALSE)</f>
        <v>32 MUU TOOTMINE</v>
      </c>
      <c r="AE3161" s="6">
        <f t="shared" si="295"/>
        <v>3270256.0600000005</v>
      </c>
      <c r="AF3161" s="6">
        <f t="shared" si="296"/>
        <v>4012474.2900000005</v>
      </c>
      <c r="AG3161" s="6">
        <f t="shared" si="297"/>
        <v>12229542.09</v>
      </c>
      <c r="AH3161" s="6">
        <f t="shared" si="298"/>
        <v>8365011.0499999998</v>
      </c>
      <c r="AI3161" s="6">
        <f t="shared" si="299"/>
        <v>12227599.02</v>
      </c>
    </row>
    <row r="3162" spans="1:35" s="2" customFormat="1">
      <c r="A3162" s="3">
        <v>2017</v>
      </c>
      <c r="B3162" s="3">
        <v>2</v>
      </c>
      <c r="C3162" s="4">
        <v>33</v>
      </c>
      <c r="D3162" s="8">
        <v>718</v>
      </c>
      <c r="E3162" s="8">
        <v>21257367.66</v>
      </c>
      <c r="F3162" s="8">
        <v>1739.7</v>
      </c>
      <c r="G3162" s="8">
        <v>19598424.57</v>
      </c>
      <c r="H3162" s="8">
        <v>5315372.4800000004</v>
      </c>
      <c r="I3162" s="8">
        <v>1077855.8500000001</v>
      </c>
      <c r="J3162" s="8">
        <v>339802.45</v>
      </c>
      <c r="K3162" s="8">
        <v>0</v>
      </c>
      <c r="L3162" s="8">
        <v>4251630.04</v>
      </c>
      <c r="M3162" s="8">
        <v>0</v>
      </c>
      <c r="N3162" s="8">
        <v>3363668.86</v>
      </c>
      <c r="O3162" s="8">
        <v>133717.20000000001</v>
      </c>
      <c r="P3162" s="8">
        <v>40216.9</v>
      </c>
      <c r="Q3162" s="8">
        <v>15698.88</v>
      </c>
      <c r="R3162" s="8">
        <v>20725.71</v>
      </c>
      <c r="S3162" s="8">
        <v>7292172.3600000003</v>
      </c>
      <c r="T3162" s="8">
        <v>5132747.17</v>
      </c>
      <c r="U3162" s="8">
        <v>636703.54</v>
      </c>
      <c r="V3162" s="8">
        <v>163381.26</v>
      </c>
      <c r="W3162" s="8">
        <v>4220.12</v>
      </c>
      <c r="X3162" s="8">
        <v>15515.24</v>
      </c>
      <c r="Y3162" s="8">
        <v>0</v>
      </c>
      <c r="Z3162" s="8">
        <v>241.2</v>
      </c>
      <c r="AA3162" s="8">
        <v>1644420.12</v>
      </c>
      <c r="AB3162" s="8">
        <v>756700.14</v>
      </c>
      <c r="AC3162" s="9">
        <f t="shared" si="294"/>
        <v>887719.9800000001</v>
      </c>
      <c r="AD3162" s="5" t="str">
        <f>$C3162&amp;" "&amp;VLOOKUP(C3162,Tegevusalad!$A$1:$B$89,2,FALSE)</f>
        <v>33 MASINATE JA SEADMETE REMONT JA PAIGALDUS</v>
      </c>
      <c r="AE3162" s="6">
        <f t="shared" si="295"/>
        <v>13345746.699999997</v>
      </c>
      <c r="AF3162" s="6">
        <f t="shared" si="296"/>
        <v>8487892.209999999</v>
      </c>
      <c r="AG3162" s="6">
        <f t="shared" si="297"/>
        <v>32944171.270000003</v>
      </c>
      <c r="AH3162" s="6">
        <f t="shared" si="298"/>
        <v>16921972.849999998</v>
      </c>
      <c r="AI3162" s="6">
        <f t="shared" si="299"/>
        <v>32928656.030000001</v>
      </c>
    </row>
    <row r="3163" spans="1:35" s="2" customFormat="1">
      <c r="A3163" s="3">
        <v>2017</v>
      </c>
      <c r="B3163" s="3">
        <v>2</v>
      </c>
      <c r="C3163" s="4">
        <v>35</v>
      </c>
      <c r="D3163" s="8">
        <v>225</v>
      </c>
      <c r="E3163" s="8">
        <v>190648174.13999999</v>
      </c>
      <c r="F3163" s="8">
        <v>415.6</v>
      </c>
      <c r="G3163" s="8">
        <v>15114335.18</v>
      </c>
      <c r="H3163" s="8">
        <v>2380084.65</v>
      </c>
      <c r="I3163" s="8">
        <v>1435157.04</v>
      </c>
      <c r="J3163" s="8">
        <v>22411.3</v>
      </c>
      <c r="K3163" s="8">
        <v>0</v>
      </c>
      <c r="L3163" s="8">
        <v>38129672.259999998</v>
      </c>
      <c r="M3163" s="8">
        <v>0</v>
      </c>
      <c r="N3163" s="8">
        <v>25358500.739999998</v>
      </c>
      <c r="O3163" s="8">
        <v>74428.06</v>
      </c>
      <c r="P3163" s="8">
        <v>2304573.06</v>
      </c>
      <c r="Q3163" s="8">
        <v>13589.61</v>
      </c>
      <c r="R3163" s="8">
        <v>9356.0300000000007</v>
      </c>
      <c r="S3163" s="8">
        <v>4243957.8499999996</v>
      </c>
      <c r="T3163" s="8">
        <v>2623710.02</v>
      </c>
      <c r="U3163" s="8">
        <v>41232860.490000002</v>
      </c>
      <c r="V3163" s="8">
        <v>144243.79999999999</v>
      </c>
      <c r="W3163" s="8">
        <v>61985.34</v>
      </c>
      <c r="X3163" s="8">
        <v>320697.31</v>
      </c>
      <c r="Y3163" s="8">
        <v>0</v>
      </c>
      <c r="Z3163" s="8">
        <v>0.11</v>
      </c>
      <c r="AA3163" s="8">
        <v>13275646.76</v>
      </c>
      <c r="AB3163" s="8">
        <v>504475.35</v>
      </c>
      <c r="AC3163" s="9">
        <f t="shared" si="294"/>
        <v>12771171.41</v>
      </c>
      <c r="AD3163" s="5" t="str">
        <f>$C3163&amp;" "&amp;VLOOKUP(C3163,Tegevusalad!$A$1:$B$89,2,FALSE)</f>
        <v>35 ELEKTRIENERGIA, GAASI, AURU JA KONDITSIONEERITUD ÕHUGA VARUSTAMINE</v>
      </c>
      <c r="AE3163" s="6">
        <f t="shared" si="295"/>
        <v>145492468.70999998</v>
      </c>
      <c r="AF3163" s="6">
        <f t="shared" si="296"/>
        <v>81134569.00999999</v>
      </c>
      <c r="AG3163" s="6">
        <f t="shared" si="297"/>
        <v>160606803.88999999</v>
      </c>
      <c r="AH3163" s="6">
        <f t="shared" si="298"/>
        <v>126839283.84999999</v>
      </c>
      <c r="AI3163" s="6">
        <f t="shared" si="299"/>
        <v>160286106.57999998</v>
      </c>
    </row>
    <row r="3164" spans="1:35" s="2" customFormat="1">
      <c r="A3164" s="3">
        <v>2017</v>
      </c>
      <c r="B3164" s="3">
        <v>2</v>
      </c>
      <c r="C3164" s="4">
        <v>36</v>
      </c>
      <c r="D3164" s="8">
        <v>87</v>
      </c>
      <c r="E3164" s="8">
        <v>7359588.9000000004</v>
      </c>
      <c r="F3164" s="8">
        <v>205.5</v>
      </c>
      <c r="G3164" s="8">
        <v>2429.58</v>
      </c>
      <c r="H3164" s="8">
        <v>1593.78</v>
      </c>
      <c r="I3164" s="8">
        <v>1541.68</v>
      </c>
      <c r="J3164" s="8">
        <v>0</v>
      </c>
      <c r="K3164" s="8">
        <v>0</v>
      </c>
      <c r="L3164" s="8">
        <v>1471936.27</v>
      </c>
      <c r="M3164" s="8">
        <v>0</v>
      </c>
      <c r="N3164" s="8">
        <v>574170.78</v>
      </c>
      <c r="O3164" s="8">
        <v>2071.33</v>
      </c>
      <c r="P3164" s="8">
        <v>151606.26</v>
      </c>
      <c r="Q3164" s="8">
        <v>667.22</v>
      </c>
      <c r="R3164" s="8">
        <v>1830.41</v>
      </c>
      <c r="S3164" s="8">
        <v>116035.98</v>
      </c>
      <c r="T3164" s="8">
        <v>57265.71</v>
      </c>
      <c r="U3164" s="8">
        <v>799.16</v>
      </c>
      <c r="V3164" s="8">
        <v>799.16</v>
      </c>
      <c r="W3164" s="8">
        <v>1001633.92</v>
      </c>
      <c r="X3164" s="8">
        <v>49957.47</v>
      </c>
      <c r="Y3164" s="8">
        <v>696.3</v>
      </c>
      <c r="Z3164" s="8">
        <v>0.06</v>
      </c>
      <c r="AA3164" s="8">
        <v>973840.11</v>
      </c>
      <c r="AB3164" s="8">
        <v>75378.38</v>
      </c>
      <c r="AC3164" s="9">
        <f t="shared" si="294"/>
        <v>898461.73</v>
      </c>
      <c r="AD3164" s="5" t="str">
        <f>$C3164&amp;" "&amp;VLOOKUP(C3164,Tegevusalad!$A$1:$B$89,2,FALSE)</f>
        <v>36 VEEKOGUMINE, -TÖÖTLUS JA -VARUSTUS</v>
      </c>
      <c r="AE3164" s="6">
        <f t="shared" si="295"/>
        <v>7292916.7300000004</v>
      </c>
      <c r="AF3164" s="6">
        <f t="shared" si="296"/>
        <v>2753613.3200000003</v>
      </c>
      <c r="AG3164" s="6">
        <f t="shared" si="297"/>
        <v>7295346.3100000005</v>
      </c>
      <c r="AH3164" s="6">
        <f t="shared" si="298"/>
        <v>2880005.95</v>
      </c>
      <c r="AI3164" s="6">
        <f t="shared" si="299"/>
        <v>7245388.8400000008</v>
      </c>
    </row>
    <row r="3165" spans="1:35" s="2" customFormat="1">
      <c r="A3165" s="3">
        <v>2017</v>
      </c>
      <c r="B3165" s="3">
        <v>2</v>
      </c>
      <c r="C3165" s="4">
        <v>37</v>
      </c>
      <c r="D3165" s="8">
        <v>73</v>
      </c>
      <c r="E3165" s="8">
        <v>3618049.03</v>
      </c>
      <c r="F3165" s="8">
        <v>688.08</v>
      </c>
      <c r="G3165" s="8">
        <v>24218.400000000001</v>
      </c>
      <c r="H3165" s="8">
        <v>167.4</v>
      </c>
      <c r="I3165" s="8">
        <v>0</v>
      </c>
      <c r="J3165" s="8">
        <v>0</v>
      </c>
      <c r="K3165" s="8">
        <v>0</v>
      </c>
      <c r="L3165" s="8">
        <v>723671.74</v>
      </c>
      <c r="M3165" s="8">
        <v>0</v>
      </c>
      <c r="N3165" s="8">
        <v>481173.67</v>
      </c>
      <c r="O3165" s="8">
        <v>0</v>
      </c>
      <c r="P3165" s="8">
        <v>231156.25</v>
      </c>
      <c r="Q3165" s="8">
        <v>596.77</v>
      </c>
      <c r="R3165" s="8">
        <v>749.71</v>
      </c>
      <c r="S3165" s="8">
        <v>39356.730000000003</v>
      </c>
      <c r="T3165" s="8">
        <v>33896.879999999997</v>
      </c>
      <c r="U3165" s="8">
        <v>1413.81</v>
      </c>
      <c r="V3165" s="8">
        <v>1413.81</v>
      </c>
      <c r="W3165" s="8">
        <v>1605.23</v>
      </c>
      <c r="X3165" s="8">
        <v>921.16</v>
      </c>
      <c r="Y3165" s="8">
        <v>0</v>
      </c>
      <c r="Z3165" s="8">
        <v>0</v>
      </c>
      <c r="AA3165" s="8">
        <v>246685.95</v>
      </c>
      <c r="AB3165" s="8">
        <v>4187.88</v>
      </c>
      <c r="AC3165" s="9">
        <f t="shared" si="294"/>
        <v>242498.07</v>
      </c>
      <c r="AD3165" s="5" t="str">
        <f>$C3165&amp;" "&amp;VLOOKUP(C3165,Tegevusalad!$A$1:$B$89,2,FALSE)</f>
        <v>37 KANALISATSIOON</v>
      </c>
      <c r="AE3165" s="6">
        <f t="shared" si="295"/>
        <v>3578887.73</v>
      </c>
      <c r="AF3165" s="6">
        <f t="shared" si="296"/>
        <v>2370260.17</v>
      </c>
      <c r="AG3165" s="6">
        <f t="shared" si="297"/>
        <v>3603106.13</v>
      </c>
      <c r="AH3165" s="6">
        <f t="shared" si="298"/>
        <v>2409616.9</v>
      </c>
      <c r="AI3165" s="6">
        <f t="shared" si="299"/>
        <v>3602184.9699999997</v>
      </c>
    </row>
    <row r="3166" spans="1:35" s="2" customFormat="1">
      <c r="A3166" s="3">
        <v>2017</v>
      </c>
      <c r="B3166" s="3">
        <v>2</v>
      </c>
      <c r="C3166" s="4">
        <v>38</v>
      </c>
      <c r="D3166" s="8">
        <v>164</v>
      </c>
      <c r="E3166" s="8">
        <v>15706456.01</v>
      </c>
      <c r="F3166" s="8">
        <v>0</v>
      </c>
      <c r="G3166" s="8">
        <v>9937463.2799999993</v>
      </c>
      <c r="H3166" s="8">
        <v>5291048.3899999997</v>
      </c>
      <c r="I3166" s="8">
        <v>4867448.01</v>
      </c>
      <c r="J3166" s="8">
        <v>4530290.91</v>
      </c>
      <c r="K3166" s="8">
        <v>0</v>
      </c>
      <c r="L3166" s="8">
        <v>3141291.21</v>
      </c>
      <c r="M3166" s="8">
        <v>0</v>
      </c>
      <c r="N3166" s="8">
        <v>3447058.53</v>
      </c>
      <c r="O3166" s="8">
        <v>298148.01</v>
      </c>
      <c r="P3166" s="8">
        <v>66009.919999999998</v>
      </c>
      <c r="Q3166" s="8">
        <v>1360.27</v>
      </c>
      <c r="R3166" s="8">
        <v>7212.16</v>
      </c>
      <c r="S3166" s="8">
        <v>4926672.2699999996</v>
      </c>
      <c r="T3166" s="8">
        <v>4249962.09</v>
      </c>
      <c r="U3166" s="8">
        <v>3161915.86</v>
      </c>
      <c r="V3166" s="8">
        <v>3161915.91</v>
      </c>
      <c r="W3166" s="8">
        <v>792.63</v>
      </c>
      <c r="X3166" s="8">
        <v>1160389.83</v>
      </c>
      <c r="Y3166" s="8">
        <v>0</v>
      </c>
      <c r="Z3166" s="8">
        <v>0</v>
      </c>
      <c r="AA3166" s="8">
        <v>407687.13</v>
      </c>
      <c r="AB3166" s="8">
        <v>713454.45</v>
      </c>
      <c r="AC3166" s="9">
        <f t="shared" si="294"/>
        <v>-305767.31999999995</v>
      </c>
      <c r="AD3166" s="5" t="str">
        <f>$C3166&amp;" "&amp;VLOOKUP(C3166,Tegevusalad!$A$1:$B$89,2,FALSE)</f>
        <v>38 JÄÄTMEKOGUMINE, -TÖÖTLUS JA -KÕRVALDUS; MATERJALIDE TAASKASUTUSELE VÕTMINE</v>
      </c>
      <c r="AE3166" s="6">
        <f t="shared" si="295"/>
        <v>8778257.7100000009</v>
      </c>
      <c r="AF3166" s="6">
        <f t="shared" si="296"/>
        <v>10853941.18</v>
      </c>
      <c r="AG3166" s="6">
        <f t="shared" si="297"/>
        <v>18715720.989999998</v>
      </c>
      <c r="AH3166" s="6">
        <f t="shared" si="298"/>
        <v>17271353.449999999</v>
      </c>
      <c r="AI3166" s="6">
        <f t="shared" si="299"/>
        <v>17555331.16</v>
      </c>
    </row>
    <row r="3167" spans="1:35" s="2" customFormat="1">
      <c r="A3167" s="3">
        <v>2017</v>
      </c>
      <c r="B3167" s="3">
        <v>2</v>
      </c>
      <c r="C3167" s="4">
        <v>39</v>
      </c>
      <c r="D3167" s="8">
        <v>12</v>
      </c>
      <c r="E3167" s="8">
        <v>70364.149999999994</v>
      </c>
      <c r="F3167" s="8">
        <v>122.94</v>
      </c>
      <c r="G3167" s="8">
        <v>12671.23</v>
      </c>
      <c r="H3167" s="8">
        <v>6560.29</v>
      </c>
      <c r="I3167" s="8">
        <v>3060.29</v>
      </c>
      <c r="J3167" s="8">
        <v>6110.94</v>
      </c>
      <c r="K3167" s="8">
        <v>0</v>
      </c>
      <c r="L3167" s="8">
        <v>14083.89</v>
      </c>
      <c r="M3167" s="8">
        <v>0</v>
      </c>
      <c r="N3167" s="8">
        <v>22047.3</v>
      </c>
      <c r="O3167" s="8">
        <v>0</v>
      </c>
      <c r="P3167" s="8">
        <v>334.16</v>
      </c>
      <c r="Q3167" s="8">
        <v>354.58</v>
      </c>
      <c r="R3167" s="8">
        <v>25.2</v>
      </c>
      <c r="S3167" s="8">
        <v>0</v>
      </c>
      <c r="T3167" s="8">
        <v>0</v>
      </c>
      <c r="U3167" s="8">
        <v>5205.2</v>
      </c>
      <c r="V3167" s="8">
        <v>5205.2</v>
      </c>
      <c r="W3167" s="8">
        <v>0</v>
      </c>
      <c r="X3167" s="8">
        <v>15368.08</v>
      </c>
      <c r="Y3167" s="8">
        <v>0</v>
      </c>
      <c r="Z3167" s="8">
        <v>0</v>
      </c>
      <c r="AA3167" s="8">
        <v>1882.53</v>
      </c>
      <c r="AB3167" s="8">
        <v>9845.94</v>
      </c>
      <c r="AC3167" s="9">
        <f t="shared" si="294"/>
        <v>-7963.4100000000008</v>
      </c>
      <c r="AD3167" s="5" t="str">
        <f>$C3167&amp;" "&amp;VLOOKUP(C3167,Tegevusalad!$A$1:$B$89,2,FALSE)</f>
        <v>39 SAASTEKÄITLUS JA MUUD JÄÄTMEKÄITLUSTEGEVUSED</v>
      </c>
      <c r="AE3167" s="6">
        <f t="shared" si="295"/>
        <v>80649.97</v>
      </c>
      <c r="AF3167" s="6">
        <f t="shared" si="296"/>
        <v>110362.5</v>
      </c>
      <c r="AG3167" s="6">
        <f t="shared" si="297"/>
        <v>93321.2</v>
      </c>
      <c r="AH3167" s="6">
        <f t="shared" si="298"/>
        <v>110362.5</v>
      </c>
      <c r="AI3167" s="6">
        <f t="shared" si="299"/>
        <v>77953.119999999995</v>
      </c>
    </row>
    <row r="3168" spans="1:35" s="2" customFormat="1">
      <c r="A3168" s="3">
        <v>2017</v>
      </c>
      <c r="B3168" s="3">
        <v>2</v>
      </c>
      <c r="C3168" s="4">
        <v>41</v>
      </c>
      <c r="D3168" s="8">
        <v>3738</v>
      </c>
      <c r="E3168" s="8">
        <v>136306529.69999999</v>
      </c>
      <c r="F3168" s="8">
        <v>26807.8</v>
      </c>
      <c r="G3168" s="8">
        <v>16646387.15</v>
      </c>
      <c r="H3168" s="8">
        <v>10638902.25</v>
      </c>
      <c r="I3168" s="8">
        <v>6813379.5899999999</v>
      </c>
      <c r="J3168" s="8">
        <v>1813563.97</v>
      </c>
      <c r="K3168" s="8">
        <v>180.41</v>
      </c>
      <c r="L3168" s="8">
        <v>27263718.75</v>
      </c>
      <c r="M3168" s="8">
        <v>4257.88</v>
      </c>
      <c r="N3168" s="8">
        <v>25593355</v>
      </c>
      <c r="O3168" s="8">
        <v>34834.400000000001</v>
      </c>
      <c r="P3168" s="8">
        <v>997597.98</v>
      </c>
      <c r="Q3168" s="8">
        <v>85716.61</v>
      </c>
      <c r="R3168" s="8">
        <v>95207.53</v>
      </c>
      <c r="S3168" s="8">
        <v>2375898.94</v>
      </c>
      <c r="T3168" s="8">
        <v>1633848.61</v>
      </c>
      <c r="U3168" s="8">
        <v>2970660.77</v>
      </c>
      <c r="V3168" s="8">
        <v>2772764.96</v>
      </c>
      <c r="W3168" s="8">
        <v>1180296.5</v>
      </c>
      <c r="X3168" s="8">
        <v>930907.45</v>
      </c>
      <c r="Y3168" s="8">
        <v>324.64999999999998</v>
      </c>
      <c r="Z3168" s="8">
        <v>0</v>
      </c>
      <c r="AA3168" s="8">
        <v>6478892.04</v>
      </c>
      <c r="AB3168" s="8">
        <v>4803945.76</v>
      </c>
      <c r="AC3168" s="9">
        <f t="shared" si="294"/>
        <v>1674946.2800000003</v>
      </c>
      <c r="AD3168" s="5" t="str">
        <f>$C3168&amp;" "&amp;VLOOKUP(C3168,Tegevusalad!$A$1:$B$89,2,FALSE)</f>
        <v>41 HOONETE EHITUS</v>
      </c>
      <c r="AE3168" s="6">
        <f t="shared" si="295"/>
        <v>131917685.23999999</v>
      </c>
      <c r="AF3168" s="6">
        <f t="shared" si="296"/>
        <v>125694845.90000001</v>
      </c>
      <c r="AG3168" s="6">
        <f t="shared" si="297"/>
        <v>148564072.38999999</v>
      </c>
      <c r="AH3168" s="6">
        <f t="shared" si="298"/>
        <v>128442812.65000001</v>
      </c>
      <c r="AI3168" s="6">
        <f t="shared" si="299"/>
        <v>147633164.94</v>
      </c>
    </row>
    <row r="3169" spans="1:35" s="2" customFormat="1">
      <c r="A3169" s="3">
        <v>2017</v>
      </c>
      <c r="B3169" s="3">
        <v>2</v>
      </c>
      <c r="C3169" s="4">
        <v>42</v>
      </c>
      <c r="D3169" s="8">
        <v>877</v>
      </c>
      <c r="E3169" s="8">
        <v>39174471.359999999</v>
      </c>
      <c r="F3169" s="8">
        <v>2265.85</v>
      </c>
      <c r="G3169" s="8">
        <v>2386475.14</v>
      </c>
      <c r="H3169" s="8">
        <v>1142413.99</v>
      </c>
      <c r="I3169" s="8">
        <v>592984.61</v>
      </c>
      <c r="J3169" s="8">
        <v>37909</v>
      </c>
      <c r="K3169" s="8">
        <v>0</v>
      </c>
      <c r="L3169" s="8">
        <v>7835098.25</v>
      </c>
      <c r="M3169" s="8">
        <v>0</v>
      </c>
      <c r="N3169" s="8">
        <v>6023104.4400000004</v>
      </c>
      <c r="O3169" s="8">
        <v>11371.7</v>
      </c>
      <c r="P3169" s="8">
        <v>287840.06</v>
      </c>
      <c r="Q3169" s="8">
        <v>34133.18</v>
      </c>
      <c r="R3169" s="8">
        <v>32774.61</v>
      </c>
      <c r="S3169" s="8">
        <v>1471577.66</v>
      </c>
      <c r="T3169" s="8">
        <v>948643.74</v>
      </c>
      <c r="U3169" s="8">
        <v>655358.98</v>
      </c>
      <c r="V3169" s="8">
        <v>412195.49</v>
      </c>
      <c r="W3169" s="8">
        <v>31960.47</v>
      </c>
      <c r="X3169" s="8">
        <v>36974.519999999997</v>
      </c>
      <c r="Y3169" s="8">
        <v>0</v>
      </c>
      <c r="Z3169" s="8">
        <v>17</v>
      </c>
      <c r="AA3169" s="8">
        <v>2509253.08</v>
      </c>
      <c r="AB3169" s="8">
        <v>697276.27</v>
      </c>
      <c r="AC3169" s="9">
        <f t="shared" si="294"/>
        <v>1811976.81</v>
      </c>
      <c r="AD3169" s="5" t="str">
        <f>$C3169&amp;" "&amp;VLOOKUP(C3169,Tegevusalad!$A$1:$B$89,2,FALSE)</f>
        <v>42 RAJATISTE EHITUS</v>
      </c>
      <c r="AE3169" s="6">
        <f t="shared" si="295"/>
        <v>37086775.090000004</v>
      </c>
      <c r="AF3169" s="6">
        <f t="shared" si="296"/>
        <v>28507795.600000001</v>
      </c>
      <c r="AG3169" s="6">
        <f t="shared" si="297"/>
        <v>39473250.230000004</v>
      </c>
      <c r="AH3169" s="6">
        <f t="shared" si="298"/>
        <v>30279395.250000004</v>
      </c>
      <c r="AI3169" s="6">
        <f t="shared" si="299"/>
        <v>39436275.710000001</v>
      </c>
    </row>
    <row r="3170" spans="1:35" s="2" customFormat="1">
      <c r="A3170" s="3">
        <v>2017</v>
      </c>
      <c r="B3170" s="3">
        <v>2</v>
      </c>
      <c r="C3170" s="4">
        <v>43</v>
      </c>
      <c r="D3170" s="8">
        <v>5065</v>
      </c>
      <c r="E3170" s="8">
        <v>82620145.859999999</v>
      </c>
      <c r="F3170" s="8">
        <v>36392.93</v>
      </c>
      <c r="G3170" s="8">
        <v>8761634.9299999997</v>
      </c>
      <c r="H3170" s="8">
        <v>5399951.3700000001</v>
      </c>
      <c r="I3170" s="8">
        <v>1892029.46</v>
      </c>
      <c r="J3170" s="8">
        <v>355756.75</v>
      </c>
      <c r="K3170" s="8">
        <v>0</v>
      </c>
      <c r="L3170" s="8">
        <v>16527304.59</v>
      </c>
      <c r="M3170" s="8">
        <v>0</v>
      </c>
      <c r="N3170" s="8">
        <v>12352310.15</v>
      </c>
      <c r="O3170" s="8">
        <v>107392.43</v>
      </c>
      <c r="P3170" s="8">
        <v>553831.97</v>
      </c>
      <c r="Q3170" s="8">
        <v>93229.91</v>
      </c>
      <c r="R3170" s="8">
        <v>83482.14</v>
      </c>
      <c r="S3170" s="8">
        <v>8073932.1399999997</v>
      </c>
      <c r="T3170" s="8">
        <v>5680292.4400000004</v>
      </c>
      <c r="U3170" s="8">
        <v>1039935.1</v>
      </c>
      <c r="V3170" s="8">
        <v>954952.7</v>
      </c>
      <c r="W3170" s="8">
        <v>397668.85</v>
      </c>
      <c r="X3170" s="8">
        <v>428906.07</v>
      </c>
      <c r="Y3170" s="8">
        <v>220.43</v>
      </c>
      <c r="Z3170" s="8">
        <v>0.02</v>
      </c>
      <c r="AA3170" s="8">
        <v>5445233.6299999999</v>
      </c>
      <c r="AB3170" s="8">
        <v>1270018.78</v>
      </c>
      <c r="AC3170" s="9">
        <f t="shared" si="294"/>
        <v>4175214.8499999996</v>
      </c>
      <c r="AD3170" s="5" t="str">
        <f>$C3170&amp;" "&amp;VLOOKUP(C3170,Tegevusalad!$A$1:$B$89,2,FALSE)</f>
        <v>43 ERIEHITUSTÖÖD</v>
      </c>
      <c r="AE3170" s="6">
        <f t="shared" si="295"/>
        <v>73971577.620000005</v>
      </c>
      <c r="AF3170" s="6">
        <f t="shared" si="296"/>
        <v>53483084.760000005</v>
      </c>
      <c r="AG3170" s="6">
        <f t="shared" si="297"/>
        <v>82733212.549999997</v>
      </c>
      <c r="AH3170" s="6">
        <f t="shared" si="298"/>
        <v>62178961.450000003</v>
      </c>
      <c r="AI3170" s="6">
        <f t="shared" si="299"/>
        <v>82304306.480000004</v>
      </c>
    </row>
    <row r="3171" spans="1:35" s="2" customFormat="1">
      <c r="A3171" s="3">
        <v>2017</v>
      </c>
      <c r="B3171" s="3">
        <v>2</v>
      </c>
      <c r="C3171" s="4">
        <v>45</v>
      </c>
      <c r="D3171" s="8">
        <v>3028</v>
      </c>
      <c r="E3171" s="8">
        <v>253176769.97999999</v>
      </c>
      <c r="F3171" s="8">
        <v>7448.63</v>
      </c>
      <c r="G3171" s="8">
        <v>41294525.549999997</v>
      </c>
      <c r="H3171" s="8">
        <v>37869778.280000001</v>
      </c>
      <c r="I3171" s="8">
        <v>35163952.460000001</v>
      </c>
      <c r="J3171" s="8">
        <v>2401396.7999999998</v>
      </c>
      <c r="K3171" s="8">
        <v>59932.46</v>
      </c>
      <c r="L3171" s="8">
        <v>50636024.5</v>
      </c>
      <c r="M3171" s="8">
        <v>238420.04</v>
      </c>
      <c r="N3171" s="8">
        <v>36703338.710000001</v>
      </c>
      <c r="O3171" s="8">
        <v>1503684.08</v>
      </c>
      <c r="P3171" s="8">
        <v>571533.42000000004</v>
      </c>
      <c r="Q3171" s="8">
        <v>94376.33</v>
      </c>
      <c r="R3171" s="8">
        <v>59133.99</v>
      </c>
      <c r="S3171" s="8">
        <v>97404645.609999999</v>
      </c>
      <c r="T3171" s="8">
        <v>94627161.430000007</v>
      </c>
      <c r="U3171" s="8">
        <v>4611324.42</v>
      </c>
      <c r="V3171" s="8">
        <v>1389231.48</v>
      </c>
      <c r="W3171" s="8">
        <v>169392.12</v>
      </c>
      <c r="X3171" s="8">
        <v>142300.49</v>
      </c>
      <c r="Y3171" s="8">
        <v>822.23</v>
      </c>
      <c r="Z3171" s="8">
        <v>4433.6899999999996</v>
      </c>
      <c r="AA3171" s="8">
        <v>15604424.25</v>
      </c>
      <c r="AB3171" s="8">
        <v>1436929.88</v>
      </c>
      <c r="AC3171" s="9">
        <f t="shared" si="294"/>
        <v>14167494.370000001</v>
      </c>
      <c r="AD3171" s="5" t="str">
        <f>$C3171&amp;" "&amp;VLOOKUP(C3171,Tegevusalad!$A$1:$B$89,2,FALSE)</f>
        <v>45 MOOTORSÕIDUKITE JA MOOTORRATASTE HULGI- JA JAEMÜÜK NING REMONT</v>
      </c>
      <c r="AE3171" s="6">
        <f t="shared" si="295"/>
        <v>151310549.06999999</v>
      </c>
      <c r="AF3171" s="6">
        <f t="shared" si="296"/>
        <v>75667204.550000027</v>
      </c>
      <c r="AG3171" s="6">
        <f t="shared" si="297"/>
        <v>192605074.61999997</v>
      </c>
      <c r="AH3171" s="6">
        <f t="shared" si="298"/>
        <v>183812363.5</v>
      </c>
      <c r="AI3171" s="6">
        <f t="shared" si="299"/>
        <v>192462774.12999997</v>
      </c>
    </row>
    <row r="3172" spans="1:35" s="2" customFormat="1">
      <c r="A3172" s="3">
        <v>2017</v>
      </c>
      <c r="B3172" s="3">
        <v>2</v>
      </c>
      <c r="C3172" s="4">
        <v>46</v>
      </c>
      <c r="D3172" s="8">
        <v>7430</v>
      </c>
      <c r="E3172" s="8">
        <v>773532986.25</v>
      </c>
      <c r="F3172" s="8">
        <v>56552063.329999998</v>
      </c>
      <c r="G3172" s="8">
        <v>300368645.06</v>
      </c>
      <c r="H3172" s="8">
        <v>149593959.97999999</v>
      </c>
      <c r="I3172" s="8">
        <v>132813390.56</v>
      </c>
      <c r="J3172" s="8">
        <v>47193234.659999996</v>
      </c>
      <c r="K3172" s="8">
        <v>98378.57</v>
      </c>
      <c r="L3172" s="8">
        <v>159796283.02000001</v>
      </c>
      <c r="M3172" s="8">
        <v>2113947.88</v>
      </c>
      <c r="N3172" s="8">
        <v>123650050.39</v>
      </c>
      <c r="O3172" s="8">
        <v>9985482.1199999992</v>
      </c>
      <c r="P3172" s="8">
        <v>920578.4</v>
      </c>
      <c r="Q3172" s="8">
        <v>125247.03</v>
      </c>
      <c r="R3172" s="8">
        <v>254276.88</v>
      </c>
      <c r="S3172" s="8">
        <v>313295217.49000001</v>
      </c>
      <c r="T3172" s="8">
        <v>290988863.35000002</v>
      </c>
      <c r="U3172" s="8">
        <v>23231533.510000002</v>
      </c>
      <c r="V3172" s="8">
        <v>4027156.38</v>
      </c>
      <c r="W3172" s="8">
        <v>5459158.9699999997</v>
      </c>
      <c r="X3172" s="8">
        <v>15627531.859999999</v>
      </c>
      <c r="Y3172" s="8">
        <v>446.24</v>
      </c>
      <c r="Z3172" s="8">
        <v>0.7</v>
      </c>
      <c r="AA3172" s="8">
        <v>48899916.789999999</v>
      </c>
      <c r="AB3172" s="8">
        <v>10639290.74</v>
      </c>
      <c r="AC3172" s="9">
        <f t="shared" si="294"/>
        <v>38260626.049999997</v>
      </c>
      <c r="AD3172" s="5" t="str">
        <f>$C3172&amp;" "&amp;VLOOKUP(C3172,Tegevusalad!$A$1:$B$89,2,FALSE)</f>
        <v>46 HULGIKAUBANDUS, V.A MOOTORSÕIDUKID JA MOOTORRATTAD</v>
      </c>
      <c r="AE3172" s="6">
        <f t="shared" si="295"/>
        <v>509185830.44000006</v>
      </c>
      <c r="AF3172" s="6">
        <f t="shared" si="296"/>
        <v>237094631.12999988</v>
      </c>
      <c r="AG3172" s="6">
        <f t="shared" si="297"/>
        <v>809554475.5</v>
      </c>
      <c r="AH3172" s="6">
        <f t="shared" si="298"/>
        <v>619521636.3499999</v>
      </c>
      <c r="AI3172" s="6">
        <f t="shared" si="299"/>
        <v>793926943.6400001</v>
      </c>
    </row>
    <row r="3173" spans="1:35" s="2" customFormat="1">
      <c r="A3173" s="3">
        <v>2017</v>
      </c>
      <c r="B3173" s="3">
        <v>2</v>
      </c>
      <c r="C3173" s="4">
        <v>47</v>
      </c>
      <c r="D3173" s="8">
        <v>5916</v>
      </c>
      <c r="E3173" s="8">
        <v>501639580.01999998</v>
      </c>
      <c r="F3173" s="8">
        <v>24315350.420000002</v>
      </c>
      <c r="G3173" s="8">
        <v>26694827.039999999</v>
      </c>
      <c r="H3173" s="8">
        <v>16744972.51</v>
      </c>
      <c r="I3173" s="8">
        <v>14627500.43</v>
      </c>
      <c r="J3173" s="8">
        <v>6334793.1399999997</v>
      </c>
      <c r="K3173" s="8">
        <v>1977404.5</v>
      </c>
      <c r="L3173" s="8">
        <v>102516297.97</v>
      </c>
      <c r="M3173" s="8">
        <v>15228.84</v>
      </c>
      <c r="N3173" s="8">
        <v>74653575.299999997</v>
      </c>
      <c r="O3173" s="8">
        <v>1024946.33</v>
      </c>
      <c r="P3173" s="8">
        <v>1045069.59</v>
      </c>
      <c r="Q3173" s="8">
        <v>57624.76</v>
      </c>
      <c r="R3173" s="8">
        <v>91155.520000000004</v>
      </c>
      <c r="S3173" s="8">
        <v>94218218.290000007</v>
      </c>
      <c r="T3173" s="8">
        <v>87515236.090000004</v>
      </c>
      <c r="U3173" s="8">
        <v>3063640.98</v>
      </c>
      <c r="V3173" s="8">
        <v>1251295.58</v>
      </c>
      <c r="W3173" s="8">
        <v>10146102.189999999</v>
      </c>
      <c r="X3173" s="8">
        <v>1207448.3700000001</v>
      </c>
      <c r="Y3173" s="8">
        <v>1721.1</v>
      </c>
      <c r="Z3173" s="8">
        <v>118.82</v>
      </c>
      <c r="AA3173" s="8">
        <v>29282492.260000002</v>
      </c>
      <c r="AB3173" s="8">
        <v>1402938.48</v>
      </c>
      <c r="AC3173" s="9">
        <f t="shared" si="294"/>
        <v>27879553.780000001</v>
      </c>
      <c r="AD3173" s="5" t="str">
        <f>$C3173&amp;" "&amp;VLOOKUP(C3173,Tegevusalad!$A$1:$B$89,2,FALSE)</f>
        <v>47 JAEKAUBANDUS, V.A MOOTORSÕIDUKID JA MOOTORRATTAD</v>
      </c>
      <c r="AE3173" s="6">
        <f t="shared" si="295"/>
        <v>429880519.53999996</v>
      </c>
      <c r="AF3173" s="6">
        <f t="shared" si="296"/>
        <v>272568358.75999993</v>
      </c>
      <c r="AG3173" s="6">
        <f t="shared" si="297"/>
        <v>456575346.58000004</v>
      </c>
      <c r="AH3173" s="6">
        <f t="shared" si="298"/>
        <v>373723654.09999996</v>
      </c>
      <c r="AI3173" s="6">
        <f t="shared" si="299"/>
        <v>455367898.21000004</v>
      </c>
    </row>
    <row r="3174" spans="1:35" s="2" customFormat="1">
      <c r="A3174" s="3">
        <v>2017</v>
      </c>
      <c r="B3174" s="3">
        <v>2</v>
      </c>
      <c r="C3174" s="4">
        <v>49</v>
      </c>
      <c r="D3174" s="8">
        <v>4041</v>
      </c>
      <c r="E3174" s="8">
        <v>85660306.640000001</v>
      </c>
      <c r="F3174" s="8">
        <v>23297.1</v>
      </c>
      <c r="G3174" s="8">
        <v>50927137.170000002</v>
      </c>
      <c r="H3174" s="8">
        <v>24031467.129999999</v>
      </c>
      <c r="I3174" s="8">
        <v>1078802.74</v>
      </c>
      <c r="J3174" s="8">
        <v>560484.52</v>
      </c>
      <c r="K3174" s="8">
        <v>1177</v>
      </c>
      <c r="L3174" s="8">
        <v>17134158.350000001</v>
      </c>
      <c r="M3174" s="8">
        <v>0</v>
      </c>
      <c r="N3174" s="8">
        <v>16132397.359999999</v>
      </c>
      <c r="O3174" s="8">
        <v>47959.49</v>
      </c>
      <c r="P3174" s="8">
        <v>2517782.21</v>
      </c>
      <c r="Q3174" s="8">
        <v>178649.88</v>
      </c>
      <c r="R3174" s="8">
        <v>39673.519999999997</v>
      </c>
      <c r="S3174" s="8">
        <v>10675868.560000001</v>
      </c>
      <c r="T3174" s="8">
        <v>2587455.5299999998</v>
      </c>
      <c r="U3174" s="8">
        <v>1654095.58</v>
      </c>
      <c r="V3174" s="8">
        <v>61164.3</v>
      </c>
      <c r="W3174" s="8">
        <v>302143.58</v>
      </c>
      <c r="X3174" s="8">
        <v>610272.19999999995</v>
      </c>
      <c r="Y3174" s="8">
        <v>5.54</v>
      </c>
      <c r="Z3174" s="8">
        <v>1697.28</v>
      </c>
      <c r="AA3174" s="8">
        <v>4674385.78</v>
      </c>
      <c r="AB3174" s="8">
        <v>3674316.53</v>
      </c>
      <c r="AC3174" s="9">
        <f t="shared" si="294"/>
        <v>1000069.2500000005</v>
      </c>
      <c r="AD3174" s="5" t="str">
        <f>$C3174&amp;" "&amp;VLOOKUP(C3174,Tegevusalad!$A$1:$B$89,2,FALSE)</f>
        <v>49 MAISMAAVEONDUS JA TORUTRANSPORT</v>
      </c>
      <c r="AE3174" s="6">
        <f t="shared" si="295"/>
        <v>73963911.799999997</v>
      </c>
      <c r="AF3174" s="6">
        <f t="shared" si="296"/>
        <v>68351757.109999985</v>
      </c>
      <c r="AG3174" s="6">
        <f t="shared" si="297"/>
        <v>124891048.96999998</v>
      </c>
      <c r="AH3174" s="6">
        <f t="shared" si="298"/>
        <v>80860354.399999991</v>
      </c>
      <c r="AI3174" s="6">
        <f t="shared" si="299"/>
        <v>124280776.77</v>
      </c>
    </row>
    <row r="3175" spans="1:35" s="2" customFormat="1">
      <c r="A3175" s="3">
        <v>2017</v>
      </c>
      <c r="B3175" s="3">
        <v>2</v>
      </c>
      <c r="C3175" s="4">
        <v>50</v>
      </c>
      <c r="D3175" s="8">
        <v>59</v>
      </c>
      <c r="E3175" s="8">
        <v>16059553.060000001</v>
      </c>
      <c r="F3175" s="8">
        <v>1042525.6</v>
      </c>
      <c r="G3175" s="8">
        <v>15315555.630000001</v>
      </c>
      <c r="H3175" s="8">
        <v>3543093.92</v>
      </c>
      <c r="I3175" s="8">
        <v>43056.6</v>
      </c>
      <c r="J3175" s="8">
        <v>0</v>
      </c>
      <c r="K3175" s="8">
        <v>0</v>
      </c>
      <c r="L3175" s="8">
        <v>3305737.91</v>
      </c>
      <c r="M3175" s="8">
        <v>0</v>
      </c>
      <c r="N3175" s="8">
        <v>2637022.5699999998</v>
      </c>
      <c r="O3175" s="8">
        <v>9701.06</v>
      </c>
      <c r="P3175" s="8">
        <v>38091.589999999997</v>
      </c>
      <c r="Q3175" s="8">
        <v>401.56</v>
      </c>
      <c r="R3175" s="8">
        <v>2812.66</v>
      </c>
      <c r="S3175" s="8">
        <v>5645922.54</v>
      </c>
      <c r="T3175" s="8">
        <v>2361342.89</v>
      </c>
      <c r="U3175" s="8">
        <v>28.26</v>
      </c>
      <c r="V3175" s="8">
        <v>0</v>
      </c>
      <c r="W3175" s="8">
        <v>6994.36</v>
      </c>
      <c r="X3175" s="8">
        <v>0</v>
      </c>
      <c r="Y3175" s="8">
        <v>0</v>
      </c>
      <c r="Z3175" s="8">
        <v>0</v>
      </c>
      <c r="AA3175" s="8">
        <v>852893.49</v>
      </c>
      <c r="AB3175" s="8">
        <v>184178.15</v>
      </c>
      <c r="AC3175" s="9">
        <f t="shared" si="294"/>
        <v>668715.34</v>
      </c>
      <c r="AD3175" s="5" t="str">
        <f>$C3175&amp;" "&amp;VLOOKUP(C3175,Tegevusalad!$A$1:$B$89,2,FALSE)</f>
        <v>50 VEETRANSPORT</v>
      </c>
      <c r="AE3175" s="6">
        <f t="shared" si="295"/>
        <v>11456127.859999999</v>
      </c>
      <c r="AF3175" s="6">
        <f t="shared" si="296"/>
        <v>7504720.0499999998</v>
      </c>
      <c r="AG3175" s="6">
        <f t="shared" si="297"/>
        <v>26771683.489999998</v>
      </c>
      <c r="AH3175" s="6">
        <f t="shared" si="298"/>
        <v>13199176.149999999</v>
      </c>
      <c r="AI3175" s="6">
        <f t="shared" si="299"/>
        <v>26771683.489999998</v>
      </c>
    </row>
    <row r="3176" spans="1:35" s="2" customFormat="1">
      <c r="A3176" s="3">
        <v>2017</v>
      </c>
      <c r="B3176" s="3">
        <v>2</v>
      </c>
      <c r="C3176" s="4">
        <v>51</v>
      </c>
      <c r="D3176" s="8">
        <v>32</v>
      </c>
      <c r="E3176" s="8">
        <v>1363123.89</v>
      </c>
      <c r="F3176" s="8">
        <v>990.78</v>
      </c>
      <c r="G3176" s="8">
        <v>6702262.8499999996</v>
      </c>
      <c r="H3176" s="8">
        <v>2603935.31</v>
      </c>
      <c r="I3176" s="8">
        <v>0</v>
      </c>
      <c r="J3176" s="8">
        <v>0</v>
      </c>
      <c r="K3176" s="8">
        <v>0</v>
      </c>
      <c r="L3176" s="8">
        <v>272713.96000000002</v>
      </c>
      <c r="M3176" s="8">
        <v>0</v>
      </c>
      <c r="N3176" s="8">
        <v>351941.34</v>
      </c>
      <c r="O3176" s="8">
        <v>519.38</v>
      </c>
      <c r="P3176" s="8">
        <v>925.73</v>
      </c>
      <c r="Q3176" s="8">
        <v>354.92</v>
      </c>
      <c r="R3176" s="8">
        <v>513.78</v>
      </c>
      <c r="S3176" s="8">
        <v>778831.78</v>
      </c>
      <c r="T3176" s="8">
        <v>3624.97</v>
      </c>
      <c r="U3176" s="8">
        <v>2553.9499999999998</v>
      </c>
      <c r="V3176" s="8">
        <v>0</v>
      </c>
      <c r="W3176" s="8">
        <v>68180.7</v>
      </c>
      <c r="X3176" s="8">
        <v>0</v>
      </c>
      <c r="Y3176" s="8">
        <v>0</v>
      </c>
      <c r="Z3176" s="8">
        <v>0</v>
      </c>
      <c r="AA3176" s="8">
        <v>59249.83</v>
      </c>
      <c r="AB3176" s="8">
        <v>138477.21</v>
      </c>
      <c r="AC3176" s="9">
        <f t="shared" si="294"/>
        <v>-79227.37999999999</v>
      </c>
      <c r="AD3176" s="5" t="str">
        <f>$C3176&amp;" "&amp;VLOOKUP(C3176,Tegevusalad!$A$1:$B$89,2,FALSE)</f>
        <v>51 ÕHUTRANSPORT</v>
      </c>
      <c r="AE3176" s="6">
        <f t="shared" si="295"/>
        <v>582728.93999999994</v>
      </c>
      <c r="AF3176" s="6">
        <f t="shared" si="296"/>
        <v>978292.9700000002</v>
      </c>
      <c r="AG3176" s="6">
        <f t="shared" si="297"/>
        <v>7284991.7899999991</v>
      </c>
      <c r="AH3176" s="6">
        <f t="shared" si="298"/>
        <v>1762275.6</v>
      </c>
      <c r="AI3176" s="6">
        <f t="shared" si="299"/>
        <v>7284991.7899999991</v>
      </c>
    </row>
    <row r="3177" spans="1:35" s="2" customFormat="1">
      <c r="A3177" s="3">
        <v>2017</v>
      </c>
      <c r="B3177" s="3">
        <v>2</v>
      </c>
      <c r="C3177" s="4">
        <v>52</v>
      </c>
      <c r="D3177" s="8">
        <v>1325</v>
      </c>
      <c r="E3177" s="8">
        <v>82483360.239999995</v>
      </c>
      <c r="F3177" s="8">
        <v>7307.86</v>
      </c>
      <c r="G3177" s="8">
        <v>125903226.36</v>
      </c>
      <c r="H3177" s="8">
        <v>21990177.289999999</v>
      </c>
      <c r="I3177" s="8">
        <v>954996.91</v>
      </c>
      <c r="J3177" s="8">
        <v>1849527.89</v>
      </c>
      <c r="K3177" s="8">
        <v>0</v>
      </c>
      <c r="L3177" s="8">
        <v>16497329.779999999</v>
      </c>
      <c r="M3177" s="8">
        <v>6167.46</v>
      </c>
      <c r="N3177" s="8">
        <v>16759222.07</v>
      </c>
      <c r="O3177" s="8">
        <v>109746.6</v>
      </c>
      <c r="P3177" s="8">
        <v>1354992.14</v>
      </c>
      <c r="Q3177" s="8">
        <v>19659.169999999998</v>
      </c>
      <c r="R3177" s="8">
        <v>62487.6</v>
      </c>
      <c r="S3177" s="8">
        <v>24842068.170000002</v>
      </c>
      <c r="T3177" s="8">
        <v>7350350.9299999997</v>
      </c>
      <c r="U3177" s="8">
        <v>2371359.3199999998</v>
      </c>
      <c r="V3177" s="8">
        <v>16844.39</v>
      </c>
      <c r="W3177" s="8">
        <v>504728.13</v>
      </c>
      <c r="X3177" s="8">
        <v>20923.93</v>
      </c>
      <c r="Y3177" s="8">
        <v>0</v>
      </c>
      <c r="Z3177" s="8">
        <v>0.08</v>
      </c>
      <c r="AA3177" s="8">
        <v>2582884.48</v>
      </c>
      <c r="AB3177" s="8">
        <v>2838609.39</v>
      </c>
      <c r="AC3177" s="9">
        <f t="shared" si="294"/>
        <v>-255724.91000000015</v>
      </c>
      <c r="AD3177" s="5" t="str">
        <f>$C3177&amp;" "&amp;VLOOKUP(C3177,Tegevusalad!$A$1:$B$89,2,FALSE)</f>
        <v>52 LAONDUS JA VEONDUST ABISTAVAD TEGEVUSALAD</v>
      </c>
      <c r="AE3177" s="6">
        <f t="shared" si="295"/>
        <v>55298164.539999999</v>
      </c>
      <c r="AF3177" s="6">
        <f t="shared" si="296"/>
        <v>56363232.250000007</v>
      </c>
      <c r="AG3177" s="6">
        <f t="shared" si="297"/>
        <v>181201390.89999998</v>
      </c>
      <c r="AH3177" s="6">
        <f t="shared" si="298"/>
        <v>84108548.350000009</v>
      </c>
      <c r="AI3177" s="6">
        <f t="shared" si="299"/>
        <v>181180466.96999997</v>
      </c>
    </row>
    <row r="3178" spans="1:35" s="2" customFormat="1">
      <c r="A3178" s="3">
        <v>2017</v>
      </c>
      <c r="B3178" s="3">
        <v>2</v>
      </c>
      <c r="C3178" s="4">
        <v>53</v>
      </c>
      <c r="D3178" s="8">
        <v>145</v>
      </c>
      <c r="E3178" s="8">
        <v>6730460.2400000002</v>
      </c>
      <c r="F3178" s="8">
        <v>79653.350000000006</v>
      </c>
      <c r="G3178" s="8">
        <v>4195152.3</v>
      </c>
      <c r="H3178" s="8">
        <v>687263.73</v>
      </c>
      <c r="I3178" s="8">
        <v>2281.5700000000002</v>
      </c>
      <c r="J3178" s="8">
        <v>4610.51</v>
      </c>
      <c r="K3178" s="8">
        <v>0</v>
      </c>
      <c r="L3178" s="8">
        <v>1353260.87</v>
      </c>
      <c r="M3178" s="8">
        <v>0</v>
      </c>
      <c r="N3178" s="8">
        <v>920913.84</v>
      </c>
      <c r="O3178" s="8">
        <v>6799.38</v>
      </c>
      <c r="P3178" s="8">
        <v>129574.02</v>
      </c>
      <c r="Q3178" s="8">
        <v>8909.34</v>
      </c>
      <c r="R3178" s="8">
        <v>1887.86</v>
      </c>
      <c r="S3178" s="8">
        <v>624806.49</v>
      </c>
      <c r="T3178" s="8">
        <v>15457.93</v>
      </c>
      <c r="U3178" s="8">
        <v>177396.48000000001</v>
      </c>
      <c r="V3178" s="8">
        <v>0</v>
      </c>
      <c r="W3178" s="8">
        <v>1486307.99</v>
      </c>
      <c r="X3178" s="8">
        <v>0</v>
      </c>
      <c r="Y3178" s="8">
        <v>0</v>
      </c>
      <c r="Z3178" s="8">
        <v>0.8</v>
      </c>
      <c r="AA3178" s="8">
        <v>489290.86</v>
      </c>
      <c r="AB3178" s="8">
        <v>56944.63</v>
      </c>
      <c r="AC3178" s="9">
        <f t="shared" si="294"/>
        <v>432346.23</v>
      </c>
      <c r="AD3178" s="5" t="str">
        <f>$C3178&amp;" "&amp;VLOOKUP(C3178,Tegevusalad!$A$1:$B$89,2,FALSE)</f>
        <v>53 POSTI- JA KULLERITEENISTUS</v>
      </c>
      <c r="AE3178" s="6">
        <f t="shared" si="295"/>
        <v>6007910.6200000001</v>
      </c>
      <c r="AF3178" s="6">
        <f t="shared" si="296"/>
        <v>3777808.6299999994</v>
      </c>
      <c r="AG3178" s="6">
        <f t="shared" si="297"/>
        <v>10203062.92</v>
      </c>
      <c r="AH3178" s="6">
        <f t="shared" si="298"/>
        <v>4614008.4999999991</v>
      </c>
      <c r="AI3178" s="6">
        <f t="shared" si="299"/>
        <v>10203062.92</v>
      </c>
    </row>
    <row r="3179" spans="1:35" s="2" customFormat="1">
      <c r="A3179" s="3">
        <v>2017</v>
      </c>
      <c r="B3179" s="3">
        <v>2</v>
      </c>
      <c r="C3179" s="4">
        <v>55</v>
      </c>
      <c r="D3179" s="8">
        <v>785</v>
      </c>
      <c r="E3179" s="8">
        <v>8742757.4000000004</v>
      </c>
      <c r="F3179" s="8">
        <v>10141983.960000001</v>
      </c>
      <c r="G3179" s="8">
        <v>382517.28</v>
      </c>
      <c r="H3179" s="8">
        <v>55008.63</v>
      </c>
      <c r="I3179" s="8">
        <v>200</v>
      </c>
      <c r="J3179" s="8">
        <v>58.33</v>
      </c>
      <c r="K3179" s="8">
        <v>58.33</v>
      </c>
      <c r="L3179" s="8">
        <v>2661330.04</v>
      </c>
      <c r="M3179" s="8">
        <v>0</v>
      </c>
      <c r="N3179" s="8">
        <v>2670217.1800000002</v>
      </c>
      <c r="O3179" s="8">
        <v>1109.49</v>
      </c>
      <c r="P3179" s="8">
        <v>373454.27</v>
      </c>
      <c r="Q3179" s="8">
        <v>7863.65</v>
      </c>
      <c r="R3179" s="8">
        <v>10107.9</v>
      </c>
      <c r="S3179" s="8">
        <v>789885.39</v>
      </c>
      <c r="T3179" s="8">
        <v>158045.99</v>
      </c>
      <c r="U3179" s="8">
        <v>26965.61</v>
      </c>
      <c r="V3179" s="8">
        <v>217.33</v>
      </c>
      <c r="W3179" s="8">
        <v>642759.54</v>
      </c>
      <c r="X3179" s="8">
        <v>0</v>
      </c>
      <c r="Y3179" s="8">
        <v>90351.08</v>
      </c>
      <c r="Z3179" s="8">
        <v>5.55</v>
      </c>
      <c r="AA3179" s="8">
        <v>567414.26</v>
      </c>
      <c r="AB3179" s="8">
        <v>485955.87</v>
      </c>
      <c r="AC3179" s="9">
        <f t="shared" si="294"/>
        <v>81458.390000000014</v>
      </c>
      <c r="AD3179" s="5" t="str">
        <f>$C3179&amp;" "&amp;VLOOKUP(C3179,Tegevusalad!$A$1:$B$89,2,FALSE)</f>
        <v>55 MAJUTUS</v>
      </c>
      <c r="AE3179" s="6">
        <f t="shared" si="295"/>
        <v>18067890.359999999</v>
      </c>
      <c r="AF3179" s="6">
        <f t="shared" si="296"/>
        <v>12579444.279999999</v>
      </c>
      <c r="AG3179" s="6">
        <f t="shared" si="297"/>
        <v>18450407.640000001</v>
      </c>
      <c r="AH3179" s="6">
        <f t="shared" si="298"/>
        <v>13401625.4</v>
      </c>
      <c r="AI3179" s="6">
        <f t="shared" si="299"/>
        <v>18450407.640000001</v>
      </c>
    </row>
    <row r="3180" spans="1:35" s="2" customFormat="1">
      <c r="A3180" s="3">
        <v>2017</v>
      </c>
      <c r="B3180" s="3">
        <v>2</v>
      </c>
      <c r="C3180" s="4">
        <v>56</v>
      </c>
      <c r="D3180" s="8">
        <v>2078</v>
      </c>
      <c r="E3180" s="8">
        <v>42140722.25</v>
      </c>
      <c r="F3180" s="8">
        <v>369978.95</v>
      </c>
      <c r="G3180" s="8">
        <v>6189173.1299999999</v>
      </c>
      <c r="H3180" s="8">
        <v>1300338.67</v>
      </c>
      <c r="I3180" s="8">
        <v>1264917.1399999999</v>
      </c>
      <c r="J3180" s="8">
        <v>4715516.08</v>
      </c>
      <c r="K3180" s="8">
        <v>24.56</v>
      </c>
      <c r="L3180" s="8">
        <v>8461442.7599999998</v>
      </c>
      <c r="M3180" s="8">
        <v>0</v>
      </c>
      <c r="N3180" s="8">
        <v>5830456.0300000003</v>
      </c>
      <c r="O3180" s="8">
        <v>12607.89</v>
      </c>
      <c r="P3180" s="8">
        <v>151293.32999999999</v>
      </c>
      <c r="Q3180" s="8">
        <v>16507.669999999998</v>
      </c>
      <c r="R3180" s="8">
        <v>16218.06</v>
      </c>
      <c r="S3180" s="8">
        <v>2595263.9300000002</v>
      </c>
      <c r="T3180" s="8">
        <v>2291203.87</v>
      </c>
      <c r="U3180" s="8">
        <v>111528.95</v>
      </c>
      <c r="V3180" s="8">
        <v>10584.38</v>
      </c>
      <c r="W3180" s="8">
        <v>58958.36</v>
      </c>
      <c r="X3180" s="8">
        <v>1393.97</v>
      </c>
      <c r="Y3180" s="8">
        <v>4024.18</v>
      </c>
      <c r="Z3180" s="8">
        <v>0</v>
      </c>
      <c r="AA3180" s="8">
        <v>2851570.43</v>
      </c>
      <c r="AB3180" s="8">
        <v>216559.52</v>
      </c>
      <c r="AC3180" s="9">
        <f t="shared" si="294"/>
        <v>2635010.91</v>
      </c>
      <c r="AD3180" s="5" t="str">
        <f>$C3180&amp;" "&amp;VLOOKUP(C3180,Tegevusalad!$A$1:$B$89,2,FALSE)</f>
        <v>56 TOIDU JA JOOGI SERVEERIMINE</v>
      </c>
      <c r="AE3180" s="6">
        <f t="shared" si="295"/>
        <v>39805302.289999999</v>
      </c>
      <c r="AF3180" s="6">
        <f t="shared" si="296"/>
        <v>26474122.5</v>
      </c>
      <c r="AG3180" s="6">
        <f t="shared" si="297"/>
        <v>45994475.420000002</v>
      </c>
      <c r="AH3180" s="6">
        <f t="shared" si="298"/>
        <v>29233370.449999999</v>
      </c>
      <c r="AI3180" s="6">
        <f t="shared" si="299"/>
        <v>45993081.450000003</v>
      </c>
    </row>
    <row r="3181" spans="1:35" s="2" customFormat="1">
      <c r="A3181" s="3">
        <v>2017</v>
      </c>
      <c r="B3181" s="3">
        <v>2</v>
      </c>
      <c r="C3181" s="4">
        <v>58</v>
      </c>
      <c r="D3181" s="8">
        <v>412</v>
      </c>
      <c r="E3181" s="8">
        <v>5303086.54</v>
      </c>
      <c r="F3181" s="8">
        <v>4938959.46</v>
      </c>
      <c r="G3181" s="8">
        <v>1139645.73</v>
      </c>
      <c r="H3181" s="8">
        <v>654993.64</v>
      </c>
      <c r="I3181" s="8">
        <v>99506.23</v>
      </c>
      <c r="J3181" s="8">
        <v>610.63</v>
      </c>
      <c r="K3181" s="8">
        <v>0</v>
      </c>
      <c r="L3181" s="8">
        <v>1505123.67</v>
      </c>
      <c r="M3181" s="8">
        <v>0</v>
      </c>
      <c r="N3181" s="8">
        <v>1150139.21</v>
      </c>
      <c r="O3181" s="8">
        <v>14048</v>
      </c>
      <c r="P3181" s="8">
        <v>19338.599999999999</v>
      </c>
      <c r="Q3181" s="8">
        <v>4404.13</v>
      </c>
      <c r="R3181" s="8">
        <v>8431.32</v>
      </c>
      <c r="S3181" s="8">
        <v>602844.84</v>
      </c>
      <c r="T3181" s="8">
        <v>150591.47</v>
      </c>
      <c r="U3181" s="8">
        <v>269669.96000000002</v>
      </c>
      <c r="V3181" s="8">
        <v>0</v>
      </c>
      <c r="W3181" s="8">
        <v>29717.65</v>
      </c>
      <c r="X3181" s="8">
        <v>706.3</v>
      </c>
      <c r="Y3181" s="8">
        <v>0.11</v>
      </c>
      <c r="Z3181" s="8">
        <v>0</v>
      </c>
      <c r="AA3181" s="8">
        <v>450382.59</v>
      </c>
      <c r="AB3181" s="8">
        <v>95398.03</v>
      </c>
      <c r="AC3181" s="9">
        <f t="shared" si="294"/>
        <v>354984.56000000006</v>
      </c>
      <c r="AD3181" s="5" t="str">
        <f>$C3181&amp;" "&amp;VLOOKUP(C3181,Tegevusalad!$A$1:$B$89,2,FALSE)</f>
        <v>58 KIRJASTAMINE</v>
      </c>
      <c r="AE3181" s="6">
        <f t="shared" si="295"/>
        <v>9370237.5</v>
      </c>
      <c r="AF3181" s="6">
        <f t="shared" si="296"/>
        <v>4850097.8499999996</v>
      </c>
      <c r="AG3181" s="6">
        <f t="shared" si="297"/>
        <v>10509883.23</v>
      </c>
      <c r="AH3181" s="6">
        <f t="shared" si="298"/>
        <v>5792852.6499999994</v>
      </c>
      <c r="AI3181" s="6">
        <f t="shared" si="299"/>
        <v>10509176.93</v>
      </c>
    </row>
    <row r="3182" spans="1:35" s="2" customFormat="1">
      <c r="A3182" s="3">
        <v>2017</v>
      </c>
      <c r="B3182" s="3">
        <v>2</v>
      </c>
      <c r="C3182" s="4">
        <v>59</v>
      </c>
      <c r="D3182" s="8">
        <v>524</v>
      </c>
      <c r="E3182" s="8">
        <v>6977246.2000000002</v>
      </c>
      <c r="F3182" s="8">
        <v>6360.28</v>
      </c>
      <c r="G3182" s="8">
        <v>676396.81</v>
      </c>
      <c r="H3182" s="8">
        <v>621714.04</v>
      </c>
      <c r="I3182" s="8">
        <v>45291.46</v>
      </c>
      <c r="J3182" s="8">
        <v>1776.95</v>
      </c>
      <c r="K3182" s="8">
        <v>0</v>
      </c>
      <c r="L3182" s="8">
        <v>1396021.73</v>
      </c>
      <c r="M3182" s="8">
        <v>0</v>
      </c>
      <c r="N3182" s="8">
        <v>986440.03</v>
      </c>
      <c r="O3182" s="8">
        <v>5275.97</v>
      </c>
      <c r="P3182" s="8">
        <v>51122.65</v>
      </c>
      <c r="Q3182" s="8">
        <v>3907.66</v>
      </c>
      <c r="R3182" s="8">
        <v>7922.97</v>
      </c>
      <c r="S3182" s="8">
        <v>814421.48</v>
      </c>
      <c r="T3182" s="8">
        <v>270490.90000000002</v>
      </c>
      <c r="U3182" s="8">
        <v>313686.17</v>
      </c>
      <c r="V3182" s="8">
        <v>0</v>
      </c>
      <c r="W3182" s="8">
        <v>3992.66</v>
      </c>
      <c r="X3182" s="8">
        <v>0</v>
      </c>
      <c r="Y3182" s="8">
        <v>0</v>
      </c>
      <c r="Z3182" s="8">
        <v>0</v>
      </c>
      <c r="AA3182" s="8">
        <v>517794.88</v>
      </c>
      <c r="AB3182" s="8">
        <v>108213.18</v>
      </c>
      <c r="AC3182" s="9">
        <f t="shared" si="294"/>
        <v>409581.7</v>
      </c>
      <c r="AD3182" s="5" t="str">
        <f>$C3182&amp;" "&amp;VLOOKUP(C3182,Tegevusalad!$A$1:$B$89,2,FALSE)</f>
        <v>59 KINOFILMIDE, VIDEOTE JA TELESAADETE TOOTMINE; HELISALVESTISTE JA MUUSIKA KIRJASTAMINE</v>
      </c>
      <c r="AE3182" s="6">
        <f t="shared" si="295"/>
        <v>5855498.8300000001</v>
      </c>
      <c r="AF3182" s="6">
        <f t="shared" si="296"/>
        <v>3817327.4999999995</v>
      </c>
      <c r="AG3182" s="6">
        <f t="shared" si="297"/>
        <v>6531895.6400000006</v>
      </c>
      <c r="AH3182" s="6">
        <f t="shared" si="298"/>
        <v>4971815</v>
      </c>
      <c r="AI3182" s="6">
        <f t="shared" si="299"/>
        <v>6531895.6400000006</v>
      </c>
    </row>
    <row r="3183" spans="1:35" s="2" customFormat="1">
      <c r="A3183" s="3">
        <v>2017</v>
      </c>
      <c r="B3183" s="3">
        <v>2</v>
      </c>
      <c r="C3183" s="4">
        <v>60</v>
      </c>
      <c r="D3183" s="8">
        <v>41</v>
      </c>
      <c r="E3183" s="8">
        <v>527409.19999999995</v>
      </c>
      <c r="F3183" s="8">
        <v>0</v>
      </c>
      <c r="G3183" s="8">
        <v>112163.34</v>
      </c>
      <c r="H3183" s="8">
        <v>111563.34</v>
      </c>
      <c r="I3183" s="8">
        <v>0</v>
      </c>
      <c r="J3183" s="8">
        <v>0</v>
      </c>
      <c r="K3183" s="8">
        <v>0</v>
      </c>
      <c r="L3183" s="8">
        <v>105481.83</v>
      </c>
      <c r="M3183" s="8">
        <v>0</v>
      </c>
      <c r="N3183" s="8">
        <v>67816.72</v>
      </c>
      <c r="O3183" s="8">
        <v>192.4</v>
      </c>
      <c r="P3183" s="8">
        <v>2677.2</v>
      </c>
      <c r="Q3183" s="8">
        <v>469.73</v>
      </c>
      <c r="R3183" s="8">
        <v>881.44</v>
      </c>
      <c r="S3183" s="8">
        <v>32099.89</v>
      </c>
      <c r="T3183" s="8">
        <v>7453.7</v>
      </c>
      <c r="U3183" s="8">
        <v>417.43</v>
      </c>
      <c r="V3183" s="8">
        <v>0</v>
      </c>
      <c r="W3183" s="8">
        <v>87.36</v>
      </c>
      <c r="X3183" s="8">
        <v>0</v>
      </c>
      <c r="Y3183" s="8">
        <v>0</v>
      </c>
      <c r="Z3183" s="8">
        <v>0</v>
      </c>
      <c r="AA3183" s="8">
        <v>45082.81</v>
      </c>
      <c r="AB3183" s="8">
        <v>7417.7</v>
      </c>
      <c r="AC3183" s="9">
        <f t="shared" si="294"/>
        <v>37665.11</v>
      </c>
      <c r="AD3183" s="5" t="str">
        <f>$C3183&amp;" "&amp;VLOOKUP(C3183,Tegevusalad!$A$1:$B$89,2,FALSE)</f>
        <v>60 PROGRAMMID JA RINGHÄÄLING</v>
      </c>
      <c r="AE3183" s="6">
        <f t="shared" si="295"/>
        <v>494891.87999999995</v>
      </c>
      <c r="AF3183" s="6">
        <f t="shared" si="296"/>
        <v>310011.48000000004</v>
      </c>
      <c r="AG3183" s="6">
        <f t="shared" si="297"/>
        <v>607055.22</v>
      </c>
      <c r="AH3183" s="6">
        <f t="shared" si="298"/>
        <v>343490.8</v>
      </c>
      <c r="AI3183" s="6">
        <f t="shared" si="299"/>
        <v>607055.22</v>
      </c>
    </row>
    <row r="3184" spans="1:35" s="2" customFormat="1">
      <c r="A3184" s="3">
        <v>2017</v>
      </c>
      <c r="B3184" s="3">
        <v>2</v>
      </c>
      <c r="C3184" s="4">
        <v>61</v>
      </c>
      <c r="D3184" s="8">
        <v>208</v>
      </c>
      <c r="E3184" s="8">
        <v>65273514.509999998</v>
      </c>
      <c r="F3184" s="8">
        <v>0</v>
      </c>
      <c r="G3184" s="8">
        <v>9496991.1300000008</v>
      </c>
      <c r="H3184" s="8">
        <v>7208202.3899999997</v>
      </c>
      <c r="I3184" s="8">
        <v>119225.45</v>
      </c>
      <c r="J3184" s="8">
        <v>41817.06</v>
      </c>
      <c r="K3184" s="8">
        <v>31725.72</v>
      </c>
      <c r="L3184" s="8">
        <v>13054702.939999999</v>
      </c>
      <c r="M3184" s="8">
        <v>0</v>
      </c>
      <c r="N3184" s="8">
        <v>7661316.7000000002</v>
      </c>
      <c r="O3184" s="8">
        <v>42131.22</v>
      </c>
      <c r="P3184" s="8">
        <v>128530.64</v>
      </c>
      <c r="Q3184" s="8">
        <v>1863.07</v>
      </c>
      <c r="R3184" s="8">
        <v>21167.82</v>
      </c>
      <c r="S3184" s="8">
        <v>21460317.850000001</v>
      </c>
      <c r="T3184" s="8">
        <v>8951141.0800000001</v>
      </c>
      <c r="U3184" s="8">
        <v>1586328.47</v>
      </c>
      <c r="V3184" s="8">
        <v>928.56</v>
      </c>
      <c r="W3184" s="8">
        <v>358680.6</v>
      </c>
      <c r="X3184" s="8">
        <v>998.45</v>
      </c>
      <c r="Y3184" s="8">
        <v>0</v>
      </c>
      <c r="Z3184" s="8">
        <v>123.4</v>
      </c>
      <c r="AA3184" s="8">
        <v>5510936.5899999999</v>
      </c>
      <c r="AB3184" s="8">
        <v>117673.75</v>
      </c>
      <c r="AC3184" s="9">
        <f t="shared" si="294"/>
        <v>5393262.8399999999</v>
      </c>
      <c r="AD3184" s="5" t="str">
        <f>$C3184&amp;" "&amp;VLOOKUP(C3184,Tegevusalad!$A$1:$B$89,2,FALSE)</f>
        <v>61 TELEKOMMUNIKATSIOON</v>
      </c>
      <c r="AE3184" s="6">
        <f t="shared" si="295"/>
        <v>42227866.640000001</v>
      </c>
      <c r="AF3184" s="6">
        <f t="shared" si="296"/>
        <v>15156048.739999998</v>
      </c>
      <c r="AG3184" s="6">
        <f t="shared" si="297"/>
        <v>51724857.770000003</v>
      </c>
      <c r="AH3184" s="6">
        <f t="shared" si="298"/>
        <v>38412422.600000001</v>
      </c>
      <c r="AI3184" s="6">
        <f t="shared" si="299"/>
        <v>51723859.32</v>
      </c>
    </row>
    <row r="3185" spans="1:35" s="2" customFormat="1">
      <c r="A3185" s="3">
        <v>2017</v>
      </c>
      <c r="B3185" s="3">
        <v>2</v>
      </c>
      <c r="C3185" s="4">
        <v>62</v>
      </c>
      <c r="D3185" s="8">
        <v>3026</v>
      </c>
      <c r="E3185" s="8">
        <v>35341048.890000001</v>
      </c>
      <c r="F3185" s="8">
        <v>13434.14</v>
      </c>
      <c r="G3185" s="8">
        <v>37997929.950000003</v>
      </c>
      <c r="H3185" s="8">
        <v>18965217.34</v>
      </c>
      <c r="I3185" s="8">
        <v>438326.23</v>
      </c>
      <c r="J3185" s="8">
        <v>120426.12</v>
      </c>
      <c r="K3185" s="8">
        <v>0</v>
      </c>
      <c r="L3185" s="8">
        <v>7069418.8899999997</v>
      </c>
      <c r="M3185" s="8">
        <v>0</v>
      </c>
      <c r="N3185" s="8">
        <v>4801316.24</v>
      </c>
      <c r="O3185" s="8">
        <v>40584.92</v>
      </c>
      <c r="P3185" s="8">
        <v>213756.64</v>
      </c>
      <c r="Q3185" s="8">
        <v>17901.150000000001</v>
      </c>
      <c r="R3185" s="8">
        <v>66889.88</v>
      </c>
      <c r="S3185" s="8">
        <v>6812732.1399999997</v>
      </c>
      <c r="T3185" s="8">
        <v>2397565.0699999998</v>
      </c>
      <c r="U3185" s="8">
        <v>2764050.53</v>
      </c>
      <c r="V3185" s="8">
        <v>322.12</v>
      </c>
      <c r="W3185" s="8">
        <v>407720.89</v>
      </c>
      <c r="X3185" s="8">
        <v>372410</v>
      </c>
      <c r="Y3185" s="8">
        <v>377.52</v>
      </c>
      <c r="Z3185" s="8">
        <v>29.44</v>
      </c>
      <c r="AA3185" s="8">
        <v>3203621.31</v>
      </c>
      <c r="AB3185" s="8">
        <v>935170.58</v>
      </c>
      <c r="AC3185" s="9">
        <f t="shared" si="294"/>
        <v>2268450.73</v>
      </c>
      <c r="AD3185" s="5" t="str">
        <f>$C3185&amp;" "&amp;VLOOKUP(C3185,Tegevusalad!$A$1:$B$89,2,FALSE)</f>
        <v>62 PROGRAMMEERIMINE, KONSULTATSIOONID JMS TEGEVUSED</v>
      </c>
      <c r="AE3185" s="6">
        <f t="shared" si="295"/>
        <v>26150110.359999999</v>
      </c>
      <c r="AF3185" s="6">
        <f t="shared" si="296"/>
        <v>14561645.449999999</v>
      </c>
      <c r="AG3185" s="6">
        <f t="shared" si="297"/>
        <v>64148040.310000002</v>
      </c>
      <c r="AH3185" s="6">
        <f t="shared" si="298"/>
        <v>24341030.599999998</v>
      </c>
      <c r="AI3185" s="6">
        <f t="shared" si="299"/>
        <v>63775630.310000002</v>
      </c>
    </row>
    <row r="3186" spans="1:35" s="2" customFormat="1">
      <c r="A3186" s="3">
        <v>2017</v>
      </c>
      <c r="B3186" s="3">
        <v>2</v>
      </c>
      <c r="C3186" s="4">
        <v>63</v>
      </c>
      <c r="D3186" s="8">
        <v>720</v>
      </c>
      <c r="E3186" s="8">
        <v>10443134</v>
      </c>
      <c r="F3186" s="8">
        <v>52912.91</v>
      </c>
      <c r="G3186" s="8">
        <v>10706394.76</v>
      </c>
      <c r="H3186" s="8">
        <v>3845496.19</v>
      </c>
      <c r="I3186" s="8">
        <v>105081.92</v>
      </c>
      <c r="J3186" s="8">
        <v>86188.6</v>
      </c>
      <c r="K3186" s="8">
        <v>0</v>
      </c>
      <c r="L3186" s="8">
        <v>2093388.98</v>
      </c>
      <c r="M3186" s="8">
        <v>0</v>
      </c>
      <c r="N3186" s="8">
        <v>1597003.3</v>
      </c>
      <c r="O3186" s="8">
        <v>1036.58</v>
      </c>
      <c r="P3186" s="8">
        <v>40025.300000000003</v>
      </c>
      <c r="Q3186" s="8">
        <v>3498.88</v>
      </c>
      <c r="R3186" s="8">
        <v>7318.46</v>
      </c>
      <c r="S3186" s="8">
        <v>2944462.79</v>
      </c>
      <c r="T3186" s="8">
        <v>266586.74</v>
      </c>
      <c r="U3186" s="8">
        <v>2657401.15</v>
      </c>
      <c r="V3186" s="8">
        <v>0</v>
      </c>
      <c r="W3186" s="8">
        <v>67080.3</v>
      </c>
      <c r="X3186" s="8">
        <v>0</v>
      </c>
      <c r="Y3186" s="8">
        <v>0</v>
      </c>
      <c r="Z3186" s="8">
        <v>0.17</v>
      </c>
      <c r="AA3186" s="8">
        <v>650898.29</v>
      </c>
      <c r="AB3186" s="8">
        <v>154512.78</v>
      </c>
      <c r="AC3186" s="9">
        <f t="shared" si="294"/>
        <v>496385.51</v>
      </c>
      <c r="AD3186" s="5" t="str">
        <f>$C3186&amp;" "&amp;VLOOKUP(C3186,Tegevusalad!$A$1:$B$89,2,FALSE)</f>
        <v>63 INFOALANE TEGEVUS</v>
      </c>
      <c r="AE3186" s="6">
        <f t="shared" si="295"/>
        <v>4894182.9700000007</v>
      </c>
      <c r="AF3186" s="6">
        <f t="shared" si="296"/>
        <v>2414561.9599999995</v>
      </c>
      <c r="AG3186" s="6">
        <f t="shared" si="297"/>
        <v>15600577.730000002</v>
      </c>
      <c r="AH3186" s="6">
        <f t="shared" si="298"/>
        <v>8021608.7999999998</v>
      </c>
      <c r="AI3186" s="6">
        <f t="shared" si="299"/>
        <v>15600577.730000002</v>
      </c>
    </row>
    <row r="3187" spans="1:35" s="2" customFormat="1">
      <c r="A3187" s="3">
        <v>2017</v>
      </c>
      <c r="B3187" s="3">
        <v>2</v>
      </c>
      <c r="C3187" s="4">
        <v>64</v>
      </c>
      <c r="D3187" s="8">
        <v>459</v>
      </c>
      <c r="E3187" s="8">
        <v>114645236.25</v>
      </c>
      <c r="F3187" s="8">
        <v>616.32000000000005</v>
      </c>
      <c r="G3187" s="8">
        <v>3946088.97</v>
      </c>
      <c r="H3187" s="8">
        <v>3379839.09</v>
      </c>
      <c r="I3187" s="8">
        <v>330851.18</v>
      </c>
      <c r="J3187" s="8">
        <v>61877.4</v>
      </c>
      <c r="K3187" s="8">
        <v>0</v>
      </c>
      <c r="L3187" s="8">
        <v>22929102.670000002</v>
      </c>
      <c r="M3187" s="8">
        <v>0</v>
      </c>
      <c r="N3187" s="8">
        <v>20576115.789999999</v>
      </c>
      <c r="O3187" s="8">
        <v>0</v>
      </c>
      <c r="P3187" s="8">
        <v>303729.62</v>
      </c>
      <c r="Q3187" s="8">
        <v>20073.099999999999</v>
      </c>
      <c r="R3187" s="8">
        <v>12015.76</v>
      </c>
      <c r="S3187" s="8">
        <v>6300310.0899999999</v>
      </c>
      <c r="T3187" s="8">
        <v>4498953.4000000004</v>
      </c>
      <c r="U3187" s="8">
        <v>457234.26</v>
      </c>
      <c r="V3187" s="8">
        <v>3539.39</v>
      </c>
      <c r="W3187" s="8">
        <v>67161953.840000004</v>
      </c>
      <c r="X3187" s="8">
        <v>516.20000000000005</v>
      </c>
      <c r="Y3187" s="8">
        <v>13852.1</v>
      </c>
      <c r="Z3187" s="8">
        <v>1399.99</v>
      </c>
      <c r="AA3187" s="8">
        <v>3056342.46</v>
      </c>
      <c r="AB3187" s="8">
        <v>690903.47</v>
      </c>
      <c r="AC3187" s="9">
        <f t="shared" si="294"/>
        <v>2365438.9900000002</v>
      </c>
      <c r="AD3187" s="5" t="str">
        <f>$C3187&amp;" "&amp;VLOOKUP(C3187,Tegevusalad!$A$1:$B$89,2,FALSE)</f>
        <v>64 FINANTSTEENUSTE OSUTAMINE, V.A KINDLUSTUS JA PENSIONIFONDID</v>
      </c>
      <c r="AE3187" s="6">
        <f t="shared" si="295"/>
        <v>107888824.42</v>
      </c>
      <c r="AF3187" s="6">
        <f t="shared" si="296"/>
        <v>96186652.789999992</v>
      </c>
      <c r="AG3187" s="6">
        <f t="shared" si="297"/>
        <v>111834913.39</v>
      </c>
      <c r="AH3187" s="6">
        <f t="shared" si="298"/>
        <v>102940657.75</v>
      </c>
      <c r="AI3187" s="6">
        <f t="shared" si="299"/>
        <v>111834397.19</v>
      </c>
    </row>
    <row r="3188" spans="1:35" s="2" customFormat="1">
      <c r="A3188" s="3">
        <v>2017</v>
      </c>
      <c r="B3188" s="3">
        <v>2</v>
      </c>
      <c r="C3188" s="4">
        <v>65</v>
      </c>
      <c r="D3188" s="8">
        <v>17</v>
      </c>
      <c r="E3188" s="8">
        <v>647705.34</v>
      </c>
      <c r="F3188" s="8">
        <v>0</v>
      </c>
      <c r="G3188" s="8">
        <v>16988.810000000001</v>
      </c>
      <c r="H3188" s="8">
        <v>16988.810000000001</v>
      </c>
      <c r="I3188" s="8">
        <v>0</v>
      </c>
      <c r="J3188" s="8">
        <v>0</v>
      </c>
      <c r="K3188" s="8">
        <v>0</v>
      </c>
      <c r="L3188" s="8">
        <v>129541.08</v>
      </c>
      <c r="M3188" s="8">
        <v>0</v>
      </c>
      <c r="N3188" s="8">
        <v>5053.46</v>
      </c>
      <c r="O3188" s="8">
        <v>0</v>
      </c>
      <c r="P3188" s="8">
        <v>0</v>
      </c>
      <c r="Q3188" s="8">
        <v>0</v>
      </c>
      <c r="R3188" s="8">
        <v>0</v>
      </c>
      <c r="S3188" s="8">
        <v>399179.44</v>
      </c>
      <c r="T3188" s="8">
        <v>9191.41</v>
      </c>
      <c r="U3188" s="8">
        <v>47299.59</v>
      </c>
      <c r="V3188" s="8">
        <v>0</v>
      </c>
      <c r="W3188" s="8">
        <v>32295736.16</v>
      </c>
      <c r="X3188" s="8">
        <v>0</v>
      </c>
      <c r="Y3188" s="8">
        <v>0</v>
      </c>
      <c r="Z3188" s="8">
        <v>0</v>
      </c>
      <c r="AA3188" s="8">
        <v>124538.84</v>
      </c>
      <c r="AB3188" s="8">
        <v>51.22</v>
      </c>
      <c r="AC3188" s="9">
        <f t="shared" si="294"/>
        <v>124487.62</v>
      </c>
      <c r="AD3188" s="5" t="str">
        <f>$C3188&amp;" "&amp;VLOOKUP(C3188,Tegevusalad!$A$1:$B$89,2,FALSE)</f>
        <v>65 KINDLUSTUS, EDASIKINDLUSTUS JA PENSIONIFONDID, V.A KOHUSTUSLIK SOTSIAALKINDLUSTUS</v>
      </c>
      <c r="AE3188" s="6">
        <f t="shared" si="295"/>
        <v>201226.30999999994</v>
      </c>
      <c r="AF3188" s="6">
        <f t="shared" si="296"/>
        <v>-421211.73</v>
      </c>
      <c r="AG3188" s="6">
        <f t="shared" si="297"/>
        <v>218215.12</v>
      </c>
      <c r="AH3188" s="6">
        <f t="shared" si="298"/>
        <v>25267.3</v>
      </c>
      <c r="AI3188" s="6">
        <f t="shared" si="299"/>
        <v>218215.12</v>
      </c>
    </row>
    <row r="3189" spans="1:35" s="2" customFormat="1">
      <c r="A3189" s="3">
        <v>2017</v>
      </c>
      <c r="B3189" s="3">
        <v>2</v>
      </c>
      <c r="C3189" s="4">
        <v>66</v>
      </c>
      <c r="D3189" s="8">
        <v>326</v>
      </c>
      <c r="E3189" s="8">
        <v>2578735.8199999998</v>
      </c>
      <c r="F3189" s="8">
        <v>242.4</v>
      </c>
      <c r="G3189" s="8">
        <v>1817696.5</v>
      </c>
      <c r="H3189" s="8">
        <v>747549.74</v>
      </c>
      <c r="I3189" s="8">
        <v>93803.45</v>
      </c>
      <c r="J3189" s="8">
        <v>476057.04</v>
      </c>
      <c r="K3189" s="8">
        <v>0</v>
      </c>
      <c r="L3189" s="8">
        <v>515768.96</v>
      </c>
      <c r="M3189" s="8">
        <v>0</v>
      </c>
      <c r="N3189" s="8">
        <v>319115.23</v>
      </c>
      <c r="O3189" s="8">
        <v>1691.8</v>
      </c>
      <c r="P3189" s="8">
        <v>10979.6</v>
      </c>
      <c r="Q3189" s="8">
        <v>3388.18</v>
      </c>
      <c r="R3189" s="8">
        <v>2833.72</v>
      </c>
      <c r="S3189" s="8">
        <v>928429.65</v>
      </c>
      <c r="T3189" s="8">
        <v>34516.76</v>
      </c>
      <c r="U3189" s="8">
        <v>172504.32000000001</v>
      </c>
      <c r="V3189" s="8">
        <v>0</v>
      </c>
      <c r="W3189" s="8">
        <v>8552638.9600000009</v>
      </c>
      <c r="X3189" s="8">
        <v>516.79999999999995</v>
      </c>
      <c r="Y3189" s="8">
        <v>81.63</v>
      </c>
      <c r="Z3189" s="8">
        <v>0</v>
      </c>
      <c r="AA3189" s="8">
        <v>258255.08</v>
      </c>
      <c r="AB3189" s="8">
        <v>61519.72</v>
      </c>
      <c r="AC3189" s="9">
        <f t="shared" si="294"/>
        <v>196735.35999999999</v>
      </c>
      <c r="AD3189" s="5" t="str">
        <f>$C3189&amp;" "&amp;VLOOKUP(C3189,Tegevusalad!$A$1:$B$89,2,FALSE)</f>
        <v>66 FINANTSTEENUSTE JA KINDLUSTUSTEGEVUSE ABITEGEVUSALAD</v>
      </c>
      <c r="AE3189" s="6">
        <f t="shared" si="295"/>
        <v>1478561.0499999996</v>
      </c>
      <c r="AF3189" s="6">
        <f t="shared" si="296"/>
        <v>500351.77999999974</v>
      </c>
      <c r="AG3189" s="6">
        <f t="shared" si="297"/>
        <v>3296257.55</v>
      </c>
      <c r="AH3189" s="6">
        <f t="shared" si="298"/>
        <v>1609744.7499999998</v>
      </c>
      <c r="AI3189" s="6">
        <f t="shared" si="299"/>
        <v>3295740.75</v>
      </c>
    </row>
    <row r="3190" spans="1:35" s="2" customFormat="1">
      <c r="A3190" s="3">
        <v>2017</v>
      </c>
      <c r="B3190" s="3">
        <v>2</v>
      </c>
      <c r="C3190" s="4">
        <v>68</v>
      </c>
      <c r="D3190" s="8">
        <v>6480</v>
      </c>
      <c r="E3190" s="8">
        <v>156224168.02000001</v>
      </c>
      <c r="F3190" s="8">
        <v>392881.89</v>
      </c>
      <c r="G3190" s="8">
        <v>6797360.1900000004</v>
      </c>
      <c r="H3190" s="8">
        <v>2968089.57</v>
      </c>
      <c r="I3190" s="8">
        <v>1891548.63</v>
      </c>
      <c r="J3190" s="8">
        <v>1391015.01</v>
      </c>
      <c r="K3190" s="8">
        <v>135.5</v>
      </c>
      <c r="L3190" s="8">
        <v>31280193.050000001</v>
      </c>
      <c r="M3190" s="8">
        <v>0</v>
      </c>
      <c r="N3190" s="8">
        <v>26248065.66</v>
      </c>
      <c r="O3190" s="8">
        <v>350901.81</v>
      </c>
      <c r="P3190" s="8">
        <v>5821352.0499999998</v>
      </c>
      <c r="Q3190" s="8">
        <v>91793.54</v>
      </c>
      <c r="R3190" s="8">
        <v>119886.78</v>
      </c>
      <c r="S3190" s="8">
        <v>6994934.9000000004</v>
      </c>
      <c r="T3190" s="8">
        <v>6126358.2999999998</v>
      </c>
      <c r="U3190" s="8">
        <v>13868195.48</v>
      </c>
      <c r="V3190" s="8">
        <v>13774280.49</v>
      </c>
      <c r="W3190" s="8">
        <v>18147926.120000001</v>
      </c>
      <c r="X3190" s="8">
        <v>15877739.310000001</v>
      </c>
      <c r="Y3190" s="8">
        <v>20010.759999999998</v>
      </c>
      <c r="Z3190" s="8">
        <v>1892.06</v>
      </c>
      <c r="AA3190" s="8">
        <v>14558221.949999999</v>
      </c>
      <c r="AB3190" s="8">
        <v>9507975.8699999992</v>
      </c>
      <c r="AC3190" s="9">
        <f t="shared" si="294"/>
        <v>5050246.08</v>
      </c>
      <c r="AD3190" s="5" t="str">
        <f>$C3190&amp;" "&amp;VLOOKUP(C3190,Tegevusalad!$A$1:$B$89,2,FALSE)</f>
        <v>68 KINNISVARAALANE TEGEVUS</v>
      </c>
      <c r="AE3190" s="6">
        <f t="shared" si="295"/>
        <v>151631658.84</v>
      </c>
      <c r="AF3190" s="6">
        <f t="shared" si="296"/>
        <v>122996403.26000001</v>
      </c>
      <c r="AG3190" s="6">
        <f t="shared" si="297"/>
        <v>158429019.03</v>
      </c>
      <c r="AH3190" s="6">
        <f t="shared" si="298"/>
        <v>131839762.2</v>
      </c>
      <c r="AI3190" s="6">
        <f t="shared" si="299"/>
        <v>142551279.72</v>
      </c>
    </row>
    <row r="3191" spans="1:35" s="2" customFormat="1">
      <c r="A3191" s="3">
        <v>2017</v>
      </c>
      <c r="B3191" s="3">
        <v>2</v>
      </c>
      <c r="C3191" s="4">
        <v>69</v>
      </c>
      <c r="D3191" s="8">
        <v>3099</v>
      </c>
      <c r="E3191" s="8">
        <v>19188257.16</v>
      </c>
      <c r="F3191" s="8">
        <v>6939.98</v>
      </c>
      <c r="G3191" s="8">
        <v>3468887.23</v>
      </c>
      <c r="H3191" s="8">
        <v>2493235.79</v>
      </c>
      <c r="I3191" s="8">
        <v>6680.36</v>
      </c>
      <c r="J3191" s="8">
        <v>7520.29</v>
      </c>
      <c r="K3191" s="8">
        <v>227.3</v>
      </c>
      <c r="L3191" s="8">
        <v>3838275.96</v>
      </c>
      <c r="M3191" s="8">
        <v>0</v>
      </c>
      <c r="N3191" s="8">
        <v>1355672.14</v>
      </c>
      <c r="O3191" s="8">
        <v>2289</v>
      </c>
      <c r="P3191" s="8">
        <v>55735</v>
      </c>
      <c r="Q3191" s="8">
        <v>23633.13</v>
      </c>
      <c r="R3191" s="8">
        <v>47459.519999999997</v>
      </c>
      <c r="S3191" s="8">
        <v>1216078.3700000001</v>
      </c>
      <c r="T3191" s="8">
        <v>314044.23</v>
      </c>
      <c r="U3191" s="8">
        <v>80659.37</v>
      </c>
      <c r="V3191" s="8">
        <v>24320.47</v>
      </c>
      <c r="W3191" s="8">
        <v>213189.95</v>
      </c>
      <c r="X3191" s="8">
        <v>227214.09</v>
      </c>
      <c r="Y3191" s="8">
        <v>14.85</v>
      </c>
      <c r="Z3191" s="8">
        <v>0.03</v>
      </c>
      <c r="AA3191" s="8">
        <v>2598362.29</v>
      </c>
      <c r="AB3191" s="8">
        <v>115743.65</v>
      </c>
      <c r="AC3191" s="9">
        <f t="shared" si="294"/>
        <v>2482618.64</v>
      </c>
      <c r="AD3191" s="5" t="str">
        <f>$C3191&amp;" "&amp;VLOOKUP(C3191,Tegevusalad!$A$1:$B$89,2,FALSE)</f>
        <v>69 JURIIDILISED TOIMINGUD JA ARVEPIDAMINE</v>
      </c>
      <c r="AE3191" s="6">
        <f t="shared" si="295"/>
        <v>18125673.490000002</v>
      </c>
      <c r="AF3191" s="6">
        <f t="shared" si="296"/>
        <v>5731796.0299999984</v>
      </c>
      <c r="AG3191" s="6">
        <f t="shared" si="297"/>
        <v>21594560.719999999</v>
      </c>
      <c r="AH3191" s="6">
        <f t="shared" si="298"/>
        <v>7015658.2999999989</v>
      </c>
      <c r="AI3191" s="6">
        <f t="shared" si="299"/>
        <v>21367346.630000003</v>
      </c>
    </row>
    <row r="3192" spans="1:35" s="2" customFormat="1">
      <c r="A3192" s="3">
        <v>2017</v>
      </c>
      <c r="B3192" s="3">
        <v>2</v>
      </c>
      <c r="C3192" s="4">
        <v>70</v>
      </c>
      <c r="D3192" s="8">
        <v>2937</v>
      </c>
      <c r="E3192" s="8">
        <v>22882935.510000002</v>
      </c>
      <c r="F3192" s="8">
        <v>11284.53</v>
      </c>
      <c r="G3192" s="8">
        <v>20965880.210000001</v>
      </c>
      <c r="H3192" s="8">
        <v>12027459.23</v>
      </c>
      <c r="I3192" s="8">
        <v>6849032.9000000004</v>
      </c>
      <c r="J3192" s="8">
        <v>866494.96</v>
      </c>
      <c r="K3192" s="8">
        <v>0</v>
      </c>
      <c r="L3192" s="8">
        <v>4577602.8600000003</v>
      </c>
      <c r="M3192" s="8">
        <v>0</v>
      </c>
      <c r="N3192" s="8">
        <v>3221238.85</v>
      </c>
      <c r="O3192" s="8">
        <v>49579.3</v>
      </c>
      <c r="P3192" s="8">
        <v>281294.28999999998</v>
      </c>
      <c r="Q3192" s="8">
        <v>35104.6</v>
      </c>
      <c r="R3192" s="8">
        <v>62220.71</v>
      </c>
      <c r="S3192" s="8">
        <v>3796571.96</v>
      </c>
      <c r="T3192" s="8">
        <v>1538823.77</v>
      </c>
      <c r="U3192" s="8">
        <v>486828.42</v>
      </c>
      <c r="V3192" s="8">
        <v>126360.77</v>
      </c>
      <c r="W3192" s="8">
        <v>768362.27</v>
      </c>
      <c r="X3192" s="8">
        <v>5411.15</v>
      </c>
      <c r="Y3192" s="8">
        <v>5488.05</v>
      </c>
      <c r="Z3192" s="8">
        <v>29.08</v>
      </c>
      <c r="AA3192" s="8">
        <v>1944956.99</v>
      </c>
      <c r="AB3192" s="8">
        <v>583134.01</v>
      </c>
      <c r="AC3192" s="9">
        <f t="shared" si="294"/>
        <v>1361822.98</v>
      </c>
      <c r="AD3192" s="5" t="str">
        <f>$C3192&amp;" "&amp;VLOOKUP(C3192,Tegevusalad!$A$1:$B$89,2,FALSE)</f>
        <v>70 PEAKONTORITE TEGEVUS; JUHTIMISALANE NÕUSTAMINE</v>
      </c>
      <c r="AE3192" s="6">
        <f t="shared" si="295"/>
        <v>18616230.810000002</v>
      </c>
      <c r="AF3192" s="6">
        <f t="shared" si="296"/>
        <v>12012361.689999999</v>
      </c>
      <c r="AG3192" s="6">
        <f t="shared" si="297"/>
        <v>39582111.019999996</v>
      </c>
      <c r="AH3192" s="6">
        <f t="shared" si="298"/>
        <v>16417297.799999999</v>
      </c>
      <c r="AI3192" s="6">
        <f t="shared" si="299"/>
        <v>39576699.869999997</v>
      </c>
    </row>
    <row r="3193" spans="1:35" s="2" customFormat="1">
      <c r="A3193" s="3">
        <v>2017</v>
      </c>
      <c r="B3193" s="3">
        <v>2</v>
      </c>
      <c r="C3193" s="4">
        <v>71</v>
      </c>
      <c r="D3193" s="8">
        <v>2078</v>
      </c>
      <c r="E3193" s="8">
        <v>19725749.699999999</v>
      </c>
      <c r="F3193" s="8">
        <v>2323.7800000000002</v>
      </c>
      <c r="G3193" s="8">
        <v>5491944.4000000004</v>
      </c>
      <c r="H3193" s="8">
        <v>2658253.1800000002</v>
      </c>
      <c r="I3193" s="8">
        <v>375471.76</v>
      </c>
      <c r="J3193" s="8">
        <v>40462.639999999999</v>
      </c>
      <c r="K3193" s="8">
        <v>0</v>
      </c>
      <c r="L3193" s="8">
        <v>3945359.1</v>
      </c>
      <c r="M3193" s="8">
        <v>0</v>
      </c>
      <c r="N3193" s="8">
        <v>2308808.98</v>
      </c>
      <c r="O3193" s="8">
        <v>56834.39</v>
      </c>
      <c r="P3193" s="8">
        <v>90417.3</v>
      </c>
      <c r="Q3193" s="8">
        <v>46803.33</v>
      </c>
      <c r="R3193" s="8">
        <v>54847.82</v>
      </c>
      <c r="S3193" s="8">
        <v>3307495.23</v>
      </c>
      <c r="T3193" s="8">
        <v>603915.43999999994</v>
      </c>
      <c r="U3193" s="8">
        <v>139740.07</v>
      </c>
      <c r="V3193" s="8">
        <v>44362.17</v>
      </c>
      <c r="W3193" s="8">
        <v>70750.149999999994</v>
      </c>
      <c r="X3193" s="8">
        <v>3904.09</v>
      </c>
      <c r="Y3193" s="8">
        <v>0.01</v>
      </c>
      <c r="Z3193" s="8">
        <v>3.64</v>
      </c>
      <c r="AA3193" s="8">
        <v>1927225.86</v>
      </c>
      <c r="AB3193" s="8">
        <v>290679.37</v>
      </c>
      <c r="AC3193" s="9">
        <f t="shared" si="294"/>
        <v>1636546.4900000002</v>
      </c>
      <c r="AD3193" s="5" t="str">
        <f>$C3193&amp;" "&amp;VLOOKUP(C3193,Tegevusalad!$A$1:$B$89,2,FALSE)</f>
        <v>71 ARHITEKTI- JA INSENERITEGEVUSED; TEIMIMINE JA ANALÜÜS</v>
      </c>
      <c r="AE3193" s="6">
        <f t="shared" si="295"/>
        <v>16284742.27</v>
      </c>
      <c r="AF3193" s="6">
        <f t="shared" si="296"/>
        <v>8131238.9199999962</v>
      </c>
      <c r="AG3193" s="6">
        <f t="shared" si="297"/>
        <v>21776686.670000002</v>
      </c>
      <c r="AH3193" s="6">
        <f t="shared" si="298"/>
        <v>11818283.999999998</v>
      </c>
      <c r="AI3193" s="6">
        <f t="shared" si="299"/>
        <v>21772782.580000002</v>
      </c>
    </row>
    <row r="3194" spans="1:35" s="2" customFormat="1">
      <c r="A3194" s="3">
        <v>2017</v>
      </c>
      <c r="B3194" s="3">
        <v>2</v>
      </c>
      <c r="C3194" s="4">
        <v>72</v>
      </c>
      <c r="D3194" s="8">
        <v>297</v>
      </c>
      <c r="E3194" s="8">
        <v>1876918.78</v>
      </c>
      <c r="F3194" s="8">
        <v>3417.4</v>
      </c>
      <c r="G3194" s="8">
        <v>1875444.88</v>
      </c>
      <c r="H3194" s="8">
        <v>1118284.43</v>
      </c>
      <c r="I3194" s="8">
        <v>102695.11</v>
      </c>
      <c r="J3194" s="8">
        <v>32594.46</v>
      </c>
      <c r="K3194" s="8">
        <v>0</v>
      </c>
      <c r="L3194" s="8">
        <v>375691.35</v>
      </c>
      <c r="M3194" s="8">
        <v>0</v>
      </c>
      <c r="N3194" s="8">
        <v>430039.84</v>
      </c>
      <c r="O3194" s="8">
        <v>9285.18</v>
      </c>
      <c r="P3194" s="8">
        <v>27749.45</v>
      </c>
      <c r="Q3194" s="8">
        <v>1992.54</v>
      </c>
      <c r="R3194" s="8">
        <v>7331.01</v>
      </c>
      <c r="S3194" s="8">
        <v>1028806.76</v>
      </c>
      <c r="T3194" s="8">
        <v>382117.49</v>
      </c>
      <c r="U3194" s="8">
        <v>25096.32</v>
      </c>
      <c r="V3194" s="8">
        <v>674.31</v>
      </c>
      <c r="W3194" s="8">
        <v>52698.400000000001</v>
      </c>
      <c r="X3194" s="8">
        <v>0</v>
      </c>
      <c r="Y3194" s="8">
        <v>0</v>
      </c>
      <c r="Z3194" s="8">
        <v>0</v>
      </c>
      <c r="AA3194" s="8">
        <v>98235.67</v>
      </c>
      <c r="AB3194" s="8">
        <v>152584.16</v>
      </c>
      <c r="AC3194" s="9">
        <f t="shared" si="294"/>
        <v>-54348.490000000005</v>
      </c>
      <c r="AD3194" s="5" t="str">
        <f>$C3194&amp;" "&amp;VLOOKUP(C3194,Tegevusalad!$A$1:$B$89,2,FALSE)</f>
        <v>72 TEADUS- JA ARENDUSTEGEVUS</v>
      </c>
      <c r="AE3194" s="6">
        <f t="shared" si="295"/>
        <v>826433.09999999986</v>
      </c>
      <c r="AF3194" s="6">
        <f t="shared" si="296"/>
        <v>1087199.58</v>
      </c>
      <c r="AG3194" s="6">
        <f t="shared" si="297"/>
        <v>2701877.9799999995</v>
      </c>
      <c r="AH3194" s="6">
        <f t="shared" si="298"/>
        <v>2186854.25</v>
      </c>
      <c r="AI3194" s="6">
        <f t="shared" si="299"/>
        <v>2701877.9799999995</v>
      </c>
    </row>
    <row r="3195" spans="1:35" s="2" customFormat="1">
      <c r="A3195" s="3">
        <v>2017</v>
      </c>
      <c r="B3195" s="3">
        <v>2</v>
      </c>
      <c r="C3195" s="4">
        <v>73</v>
      </c>
      <c r="D3195" s="8">
        <v>1175</v>
      </c>
      <c r="E3195" s="8">
        <v>22586198.940000001</v>
      </c>
      <c r="F3195" s="8">
        <v>906045.27</v>
      </c>
      <c r="G3195" s="8">
        <v>7127821.5199999996</v>
      </c>
      <c r="H3195" s="8">
        <v>5343346.2300000004</v>
      </c>
      <c r="I3195" s="8">
        <v>591265.63</v>
      </c>
      <c r="J3195" s="8">
        <v>40777.51</v>
      </c>
      <c r="K3195" s="8">
        <v>0</v>
      </c>
      <c r="L3195" s="8">
        <v>4598783.83</v>
      </c>
      <c r="M3195" s="8">
        <v>0</v>
      </c>
      <c r="N3195" s="8">
        <v>3603312.65</v>
      </c>
      <c r="O3195" s="8">
        <v>25715.79</v>
      </c>
      <c r="P3195" s="8">
        <v>28536.080000000002</v>
      </c>
      <c r="Q3195" s="8">
        <v>11125.09</v>
      </c>
      <c r="R3195" s="8">
        <v>21030.47</v>
      </c>
      <c r="S3195" s="8">
        <v>4370344.29</v>
      </c>
      <c r="T3195" s="8">
        <v>824888.62</v>
      </c>
      <c r="U3195" s="8">
        <v>920410.86</v>
      </c>
      <c r="V3195" s="8">
        <v>6573.82</v>
      </c>
      <c r="W3195" s="8">
        <v>19852.169999999998</v>
      </c>
      <c r="X3195" s="8">
        <v>2509.9499999999998</v>
      </c>
      <c r="Y3195" s="8">
        <v>0.01</v>
      </c>
      <c r="Z3195" s="8">
        <v>0</v>
      </c>
      <c r="AA3195" s="8">
        <v>1366802.12</v>
      </c>
      <c r="AB3195" s="8">
        <v>371330.93</v>
      </c>
      <c r="AC3195" s="9">
        <f t="shared" si="294"/>
        <v>995471.19000000018</v>
      </c>
      <c r="AD3195" s="5" t="str">
        <f>$C3195&amp;" "&amp;VLOOKUP(C3195,Tegevusalad!$A$1:$B$89,2,FALSE)</f>
        <v>73 REKLAAMINDUS JA TURU-UURINGUD</v>
      </c>
      <c r="AE3195" s="6">
        <f t="shared" si="295"/>
        <v>18203999.009999998</v>
      </c>
      <c r="AF3195" s="6">
        <f t="shared" si="296"/>
        <v>12708955.32</v>
      </c>
      <c r="AG3195" s="6">
        <f t="shared" si="297"/>
        <v>25331820.530000001</v>
      </c>
      <c r="AH3195" s="6">
        <f t="shared" si="298"/>
        <v>18121715.599999998</v>
      </c>
      <c r="AI3195" s="6">
        <f t="shared" si="299"/>
        <v>25329310.579999998</v>
      </c>
    </row>
    <row r="3196" spans="1:35" s="2" customFormat="1">
      <c r="A3196" s="3">
        <v>2017</v>
      </c>
      <c r="B3196" s="3">
        <v>2</v>
      </c>
      <c r="C3196" s="4">
        <v>74</v>
      </c>
      <c r="D3196" s="8">
        <v>2006</v>
      </c>
      <c r="E3196" s="8">
        <v>11062325.449999999</v>
      </c>
      <c r="F3196" s="8">
        <v>3805495.8</v>
      </c>
      <c r="G3196" s="8">
        <v>6626817.2300000004</v>
      </c>
      <c r="H3196" s="8">
        <v>3295680.42</v>
      </c>
      <c r="I3196" s="8">
        <v>589660.15</v>
      </c>
      <c r="J3196" s="8">
        <v>471666.84</v>
      </c>
      <c r="K3196" s="8">
        <v>440</v>
      </c>
      <c r="L3196" s="8">
        <v>2554959.89</v>
      </c>
      <c r="M3196" s="8">
        <v>0</v>
      </c>
      <c r="N3196" s="8">
        <v>1696679.74</v>
      </c>
      <c r="O3196" s="8">
        <v>120746</v>
      </c>
      <c r="P3196" s="8">
        <v>28709.19</v>
      </c>
      <c r="Q3196" s="8">
        <v>12285.47</v>
      </c>
      <c r="R3196" s="8">
        <v>19560.189999999999</v>
      </c>
      <c r="S3196" s="8">
        <v>3770162.92</v>
      </c>
      <c r="T3196" s="8">
        <v>2557620.16</v>
      </c>
      <c r="U3196" s="8">
        <v>84790.94</v>
      </c>
      <c r="V3196" s="8">
        <v>2671.66</v>
      </c>
      <c r="W3196" s="8">
        <v>80583.91</v>
      </c>
      <c r="X3196" s="8">
        <v>51550</v>
      </c>
      <c r="Y3196" s="8">
        <v>3333.53</v>
      </c>
      <c r="Z3196" s="8">
        <v>16.21</v>
      </c>
      <c r="AA3196" s="8">
        <v>1254748.96</v>
      </c>
      <c r="AB3196" s="8">
        <v>393151.49</v>
      </c>
      <c r="AC3196" s="9">
        <f t="shared" si="294"/>
        <v>861597.47</v>
      </c>
      <c r="AD3196" s="5" t="str">
        <f>$C3196&amp;" "&amp;VLOOKUP(C3196,Tegevusalad!$A$1:$B$89,2,FALSE)</f>
        <v>74 MUU KUTSE-, TEADUS- JA TEHNIKAALANE TEGEVUS</v>
      </c>
      <c r="AE3196" s="6">
        <f t="shared" si="295"/>
        <v>11064417.390000001</v>
      </c>
      <c r="AF3196" s="6">
        <f t="shared" si="296"/>
        <v>4125187.4499999997</v>
      </c>
      <c r="AG3196" s="6">
        <f t="shared" si="297"/>
        <v>17691234.620000001</v>
      </c>
      <c r="AH3196" s="6">
        <f t="shared" si="298"/>
        <v>8581199.6499999985</v>
      </c>
      <c r="AI3196" s="6">
        <f t="shared" si="299"/>
        <v>17639684.620000001</v>
      </c>
    </row>
    <row r="3197" spans="1:35" s="2" customFormat="1">
      <c r="A3197" s="3">
        <v>2017</v>
      </c>
      <c r="B3197" s="3">
        <v>2</v>
      </c>
      <c r="C3197" s="4">
        <v>75</v>
      </c>
      <c r="D3197" s="8">
        <v>150</v>
      </c>
      <c r="E3197" s="8">
        <v>1027783.73</v>
      </c>
      <c r="F3197" s="8">
        <v>381832.93</v>
      </c>
      <c r="G3197" s="8">
        <v>7163.97</v>
      </c>
      <c r="H3197" s="8">
        <v>5794.07</v>
      </c>
      <c r="I3197" s="8">
        <v>2004.38</v>
      </c>
      <c r="J3197" s="8">
        <v>383.43</v>
      </c>
      <c r="K3197" s="8">
        <v>383.43</v>
      </c>
      <c r="L3197" s="8">
        <v>239921.67</v>
      </c>
      <c r="M3197" s="8">
        <v>0</v>
      </c>
      <c r="N3197" s="8">
        <v>142856.69</v>
      </c>
      <c r="O3197" s="8">
        <v>0</v>
      </c>
      <c r="P3197" s="8">
        <v>4344.28</v>
      </c>
      <c r="Q3197" s="8">
        <v>1576.75</v>
      </c>
      <c r="R3197" s="8">
        <v>1916.36</v>
      </c>
      <c r="S3197" s="8">
        <v>27210.89</v>
      </c>
      <c r="T3197" s="8">
        <v>14785.96</v>
      </c>
      <c r="U3197" s="8">
        <v>0</v>
      </c>
      <c r="V3197" s="8">
        <v>0</v>
      </c>
      <c r="W3197" s="8">
        <v>2.94</v>
      </c>
      <c r="X3197" s="8">
        <v>0</v>
      </c>
      <c r="Y3197" s="8">
        <v>0.01</v>
      </c>
      <c r="Z3197" s="8">
        <v>0</v>
      </c>
      <c r="AA3197" s="8">
        <v>104672.35</v>
      </c>
      <c r="AB3197" s="8">
        <v>7607.36</v>
      </c>
      <c r="AC3197" s="9">
        <f t="shared" si="294"/>
        <v>97064.99</v>
      </c>
      <c r="AD3197" s="5" t="str">
        <f>$C3197&amp;" "&amp;VLOOKUP(C3197,Tegevusalad!$A$1:$B$89,2,FALSE)</f>
        <v>75 VETERINAARIA</v>
      </c>
      <c r="AE3197" s="6">
        <f t="shared" si="295"/>
        <v>1382405.77</v>
      </c>
      <c r="AF3197" s="6">
        <f t="shared" si="296"/>
        <v>696654.35999999987</v>
      </c>
      <c r="AG3197" s="6">
        <f t="shared" si="297"/>
        <v>1389569.74</v>
      </c>
      <c r="AH3197" s="6">
        <f t="shared" si="298"/>
        <v>723865.24999999988</v>
      </c>
      <c r="AI3197" s="6">
        <f t="shared" si="299"/>
        <v>1389569.74</v>
      </c>
    </row>
    <row r="3198" spans="1:35" s="2" customFormat="1">
      <c r="A3198" s="3">
        <v>2017</v>
      </c>
      <c r="B3198" s="3">
        <v>2</v>
      </c>
      <c r="C3198" s="4">
        <v>77</v>
      </c>
      <c r="D3198" s="8">
        <v>1335</v>
      </c>
      <c r="E3198" s="8">
        <v>25366922.859999999</v>
      </c>
      <c r="F3198" s="8">
        <v>533106.65</v>
      </c>
      <c r="G3198" s="8">
        <v>9574963.3599999994</v>
      </c>
      <c r="H3198" s="8">
        <v>6444874.0700000003</v>
      </c>
      <c r="I3198" s="8">
        <v>1327258.1100000001</v>
      </c>
      <c r="J3198" s="8">
        <v>225950.2</v>
      </c>
      <c r="K3198" s="8">
        <v>1771.83</v>
      </c>
      <c r="L3198" s="8">
        <v>5121364.17</v>
      </c>
      <c r="M3198" s="8">
        <v>210466.52</v>
      </c>
      <c r="N3198" s="8">
        <v>4279467.5999999996</v>
      </c>
      <c r="O3198" s="8">
        <v>300979.94</v>
      </c>
      <c r="P3198" s="8">
        <v>832476.99</v>
      </c>
      <c r="Q3198" s="8">
        <v>79457.59</v>
      </c>
      <c r="R3198" s="8">
        <v>16856.89</v>
      </c>
      <c r="S3198" s="8">
        <v>4685456.29</v>
      </c>
      <c r="T3198" s="8">
        <v>3063581.81</v>
      </c>
      <c r="U3198" s="8">
        <v>318204.33</v>
      </c>
      <c r="V3198" s="8">
        <v>5176.1499999999996</v>
      </c>
      <c r="W3198" s="8">
        <v>324701.65000000002</v>
      </c>
      <c r="X3198" s="8">
        <v>331429.28999999998</v>
      </c>
      <c r="Y3198" s="8">
        <v>852.2</v>
      </c>
      <c r="Z3198" s="8">
        <v>234.16</v>
      </c>
      <c r="AA3198" s="8">
        <v>1782950.3</v>
      </c>
      <c r="AB3198" s="8">
        <v>729969.17</v>
      </c>
      <c r="AC3198" s="9">
        <f t="shared" si="294"/>
        <v>1052981.1299999999</v>
      </c>
      <c r="AD3198" s="5" t="str">
        <f>$C3198&amp;" "&amp;VLOOKUP(C3198,Tegevusalad!$A$1:$B$89,2,FALSE)</f>
        <v>77 RENTIMINE JA KASUTUSRENT</v>
      </c>
      <c r="AE3198" s="6">
        <f t="shared" si="295"/>
        <v>21227798.179999996</v>
      </c>
      <c r="AF3198" s="6">
        <f t="shared" si="296"/>
        <v>14978238.279999997</v>
      </c>
      <c r="AG3198" s="6">
        <f t="shared" si="297"/>
        <v>30802761.539999995</v>
      </c>
      <c r="AH3198" s="6">
        <f t="shared" si="298"/>
        <v>21481622.449999996</v>
      </c>
      <c r="AI3198" s="6">
        <f t="shared" si="299"/>
        <v>30471332.249999996</v>
      </c>
    </row>
    <row r="3199" spans="1:35" s="2" customFormat="1">
      <c r="A3199" s="3">
        <v>2017</v>
      </c>
      <c r="B3199" s="3">
        <v>2</v>
      </c>
      <c r="C3199" s="4">
        <v>78</v>
      </c>
      <c r="D3199" s="8">
        <v>597</v>
      </c>
      <c r="E3199" s="8">
        <v>10887143.050000001</v>
      </c>
      <c r="F3199" s="8">
        <v>729.21</v>
      </c>
      <c r="G3199" s="8">
        <v>9324721.2699999996</v>
      </c>
      <c r="H3199" s="8">
        <v>7954784.0300000003</v>
      </c>
      <c r="I3199" s="8">
        <v>160062.31</v>
      </c>
      <c r="J3199" s="8">
        <v>0</v>
      </c>
      <c r="K3199" s="8">
        <v>0</v>
      </c>
      <c r="L3199" s="8">
        <v>2177494.2000000002</v>
      </c>
      <c r="M3199" s="8">
        <v>0</v>
      </c>
      <c r="N3199" s="8">
        <v>995855.43</v>
      </c>
      <c r="O3199" s="8">
        <v>3995.75</v>
      </c>
      <c r="P3199" s="8">
        <v>22050.66</v>
      </c>
      <c r="Q3199" s="8">
        <v>5857.47</v>
      </c>
      <c r="R3199" s="8">
        <v>7555.44</v>
      </c>
      <c r="S3199" s="8">
        <v>1773390.77</v>
      </c>
      <c r="T3199" s="8">
        <v>49335.05</v>
      </c>
      <c r="U3199" s="8">
        <v>14282.23</v>
      </c>
      <c r="V3199" s="8">
        <v>466.83</v>
      </c>
      <c r="W3199" s="8">
        <v>43420.31</v>
      </c>
      <c r="X3199" s="8">
        <v>0</v>
      </c>
      <c r="Y3199" s="8">
        <v>0</v>
      </c>
      <c r="Z3199" s="8">
        <v>0</v>
      </c>
      <c r="AA3199" s="8">
        <v>1484072.9</v>
      </c>
      <c r="AB3199" s="8">
        <v>302434.13</v>
      </c>
      <c r="AC3199" s="9">
        <f t="shared" si="294"/>
        <v>1181638.77</v>
      </c>
      <c r="AD3199" s="5" t="str">
        <f>$C3199&amp;" "&amp;VLOOKUP(C3199,Tegevusalad!$A$1:$B$89,2,FALSE)</f>
        <v>78 TÖÖHÕIVE</v>
      </c>
      <c r="AE3199" s="6">
        <f t="shared" si="295"/>
        <v>9100199.2600000016</v>
      </c>
      <c r="AF3199" s="6">
        <f t="shared" si="296"/>
        <v>3209869.4299999997</v>
      </c>
      <c r="AG3199" s="6">
        <f t="shared" si="297"/>
        <v>18424920.530000001</v>
      </c>
      <c r="AH3199" s="6">
        <f t="shared" si="298"/>
        <v>5017054.3499999996</v>
      </c>
      <c r="AI3199" s="6">
        <f t="shared" si="299"/>
        <v>18424920.530000001</v>
      </c>
    </row>
    <row r="3200" spans="1:35" s="2" customFormat="1">
      <c r="A3200" s="3">
        <v>2017</v>
      </c>
      <c r="B3200" s="3">
        <v>2</v>
      </c>
      <c r="C3200" s="4">
        <v>79</v>
      </c>
      <c r="D3200" s="8">
        <v>354</v>
      </c>
      <c r="E3200" s="8">
        <v>3298682.39</v>
      </c>
      <c r="F3200" s="8">
        <v>51235.21</v>
      </c>
      <c r="G3200" s="8">
        <v>5470864.3300000001</v>
      </c>
      <c r="H3200" s="8">
        <v>752685.38</v>
      </c>
      <c r="I3200" s="8">
        <v>55620.18</v>
      </c>
      <c r="J3200" s="8">
        <v>54402.02</v>
      </c>
      <c r="K3200" s="8">
        <v>0</v>
      </c>
      <c r="L3200" s="8">
        <v>664347.62</v>
      </c>
      <c r="M3200" s="8">
        <v>0</v>
      </c>
      <c r="N3200" s="8">
        <v>498502.7</v>
      </c>
      <c r="O3200" s="8">
        <v>0</v>
      </c>
      <c r="P3200" s="8">
        <v>15975.93</v>
      </c>
      <c r="Q3200" s="8">
        <v>1351.27</v>
      </c>
      <c r="R3200" s="8">
        <v>3321.65</v>
      </c>
      <c r="S3200" s="8">
        <v>644467.02</v>
      </c>
      <c r="T3200" s="8">
        <v>8583.85</v>
      </c>
      <c r="U3200" s="8">
        <v>114341.1</v>
      </c>
      <c r="V3200" s="8">
        <v>0</v>
      </c>
      <c r="W3200" s="8">
        <v>134711.75</v>
      </c>
      <c r="X3200" s="8">
        <v>0</v>
      </c>
      <c r="Y3200" s="8">
        <v>180.34</v>
      </c>
      <c r="Z3200" s="8">
        <v>0</v>
      </c>
      <c r="AA3200" s="8">
        <v>262652.3</v>
      </c>
      <c r="AB3200" s="8">
        <v>96627.04</v>
      </c>
      <c r="AC3200" s="9">
        <f t="shared" si="294"/>
        <v>166025.26</v>
      </c>
      <c r="AD3200" s="5" t="str">
        <f>$C3200&amp;" "&amp;VLOOKUP(C3200,Tegevusalad!$A$1:$B$89,2,FALSE)</f>
        <v>79 REISIBÜROODE JA REISIKORRALDAJATE TEGEVUS, RESERVEERIMINE NING SELLEGA SEOTUD TEGEVUS</v>
      </c>
      <c r="AE3200" s="6">
        <f t="shared" si="295"/>
        <v>2591109.48</v>
      </c>
      <c r="AF3200" s="6">
        <f t="shared" si="296"/>
        <v>1750313.63</v>
      </c>
      <c r="AG3200" s="6">
        <f t="shared" si="297"/>
        <v>8061973.8099999996</v>
      </c>
      <c r="AH3200" s="6">
        <f t="shared" si="298"/>
        <v>2509121.75</v>
      </c>
      <c r="AI3200" s="6">
        <f t="shared" si="299"/>
        <v>8061973.8099999996</v>
      </c>
    </row>
    <row r="3201" spans="1:35" s="2" customFormat="1">
      <c r="A3201" s="3">
        <v>2017</v>
      </c>
      <c r="B3201" s="3">
        <v>2</v>
      </c>
      <c r="C3201" s="4">
        <v>80</v>
      </c>
      <c r="D3201" s="8">
        <v>140</v>
      </c>
      <c r="E3201" s="8">
        <v>10406553.460000001</v>
      </c>
      <c r="F3201" s="8">
        <v>9263.07</v>
      </c>
      <c r="G3201" s="8">
        <v>767512.47</v>
      </c>
      <c r="H3201" s="8">
        <v>297689.59000000003</v>
      </c>
      <c r="I3201" s="8">
        <v>142095.70000000001</v>
      </c>
      <c r="J3201" s="8">
        <v>2823.82</v>
      </c>
      <c r="K3201" s="8">
        <v>0</v>
      </c>
      <c r="L3201" s="8">
        <v>2082144.42</v>
      </c>
      <c r="M3201" s="8">
        <v>0</v>
      </c>
      <c r="N3201" s="8">
        <v>650227.80000000005</v>
      </c>
      <c r="O3201" s="8">
        <v>19580.22</v>
      </c>
      <c r="P3201" s="8">
        <v>9439.64</v>
      </c>
      <c r="Q3201" s="8">
        <v>29694.62</v>
      </c>
      <c r="R3201" s="8">
        <v>12433.18</v>
      </c>
      <c r="S3201" s="8">
        <v>633843.86</v>
      </c>
      <c r="T3201" s="8">
        <v>591537.99</v>
      </c>
      <c r="U3201" s="8">
        <v>187322.67</v>
      </c>
      <c r="V3201" s="8">
        <v>40.33</v>
      </c>
      <c r="W3201" s="8">
        <v>118390.67</v>
      </c>
      <c r="X3201" s="8">
        <v>0</v>
      </c>
      <c r="Y3201" s="8">
        <v>0</v>
      </c>
      <c r="Z3201" s="8">
        <v>5.81</v>
      </c>
      <c r="AA3201" s="8">
        <v>1460711.64</v>
      </c>
      <c r="AB3201" s="8">
        <v>28800.83</v>
      </c>
      <c r="AC3201" s="9">
        <f t="shared" si="294"/>
        <v>1431910.8099999998</v>
      </c>
      <c r="AD3201" s="5" t="str">
        <f>$C3201&amp;" "&amp;VLOOKUP(C3201,Tegevusalad!$A$1:$B$89,2,FALSE)</f>
        <v>80 TURVATÖÖ JA JUURDLUS</v>
      </c>
      <c r="AE3201" s="6">
        <f t="shared" si="295"/>
        <v>9594650.0000000019</v>
      </c>
      <c r="AF3201" s="6">
        <f t="shared" si="296"/>
        <v>2394277.6000000006</v>
      </c>
      <c r="AG3201" s="6">
        <f t="shared" si="297"/>
        <v>10362162.470000003</v>
      </c>
      <c r="AH3201" s="6">
        <f t="shared" si="298"/>
        <v>3313304.9000000004</v>
      </c>
      <c r="AI3201" s="6">
        <f t="shared" si="299"/>
        <v>10362162.470000003</v>
      </c>
    </row>
    <row r="3202" spans="1:35" s="2" customFormat="1">
      <c r="A3202" s="3">
        <v>2017</v>
      </c>
      <c r="B3202" s="3">
        <v>2</v>
      </c>
      <c r="C3202" s="4">
        <v>81</v>
      </c>
      <c r="D3202" s="8">
        <v>1181</v>
      </c>
      <c r="E3202" s="8">
        <v>18077173.32</v>
      </c>
      <c r="F3202" s="8">
        <v>5647.33</v>
      </c>
      <c r="G3202" s="8">
        <v>440325</v>
      </c>
      <c r="H3202" s="8">
        <v>284064.2</v>
      </c>
      <c r="I3202" s="8">
        <v>4581.51</v>
      </c>
      <c r="J3202" s="8">
        <v>11109.5</v>
      </c>
      <c r="K3202" s="8">
        <v>0</v>
      </c>
      <c r="L3202" s="8">
        <v>3615942.98</v>
      </c>
      <c r="M3202" s="8">
        <v>0</v>
      </c>
      <c r="N3202" s="8">
        <v>1772542.08</v>
      </c>
      <c r="O3202" s="8">
        <v>10885.7</v>
      </c>
      <c r="P3202" s="8">
        <v>110659.26</v>
      </c>
      <c r="Q3202" s="8">
        <v>24369.68</v>
      </c>
      <c r="R3202" s="8">
        <v>20289.099999999999</v>
      </c>
      <c r="S3202" s="8">
        <v>141864.72</v>
      </c>
      <c r="T3202" s="8">
        <v>101321.06</v>
      </c>
      <c r="U3202" s="8">
        <v>34923.980000000003</v>
      </c>
      <c r="V3202" s="8">
        <v>8020.33</v>
      </c>
      <c r="W3202" s="8">
        <v>650666.1</v>
      </c>
      <c r="X3202" s="8">
        <v>6248.97</v>
      </c>
      <c r="Y3202" s="8">
        <v>0</v>
      </c>
      <c r="Z3202" s="8">
        <v>0</v>
      </c>
      <c r="AA3202" s="8">
        <v>2037221.45</v>
      </c>
      <c r="AB3202" s="8">
        <v>193820.55</v>
      </c>
      <c r="AC3202" s="9">
        <f t="shared" ref="AC3202:AC3265" si="300">AA3202-AB3202</f>
        <v>1843400.9</v>
      </c>
      <c r="AD3202" s="5" t="str">
        <f>$C3202&amp;" "&amp;VLOOKUP(C3202,Tegevusalad!$A$1:$B$89,2,FALSE)</f>
        <v>81 HOONETE JA MAASTIKE HOOLDUS</v>
      </c>
      <c r="AE3202" s="6">
        <f t="shared" si="295"/>
        <v>17912280.919999998</v>
      </c>
      <c r="AF3202" s="6">
        <f t="shared" si="296"/>
        <v>8740959.0299999993</v>
      </c>
      <c r="AG3202" s="6">
        <f t="shared" si="297"/>
        <v>18352605.919999998</v>
      </c>
      <c r="AH3202" s="6">
        <f t="shared" si="298"/>
        <v>8964155.9000000004</v>
      </c>
      <c r="AI3202" s="6">
        <f t="shared" si="299"/>
        <v>18346356.949999999</v>
      </c>
    </row>
    <row r="3203" spans="1:35" s="2" customFormat="1">
      <c r="A3203" s="3">
        <v>2017</v>
      </c>
      <c r="B3203" s="3">
        <v>2</v>
      </c>
      <c r="C3203" s="4">
        <v>82</v>
      </c>
      <c r="D3203" s="8">
        <v>1083</v>
      </c>
      <c r="E3203" s="8">
        <v>13834707.35</v>
      </c>
      <c r="F3203" s="8">
        <v>901658.9</v>
      </c>
      <c r="G3203" s="8">
        <v>9406181.5199999996</v>
      </c>
      <c r="H3203" s="8">
        <v>7544953.8499999996</v>
      </c>
      <c r="I3203" s="8">
        <v>1296099.24</v>
      </c>
      <c r="J3203" s="8">
        <v>499169.37</v>
      </c>
      <c r="K3203" s="8">
        <v>0</v>
      </c>
      <c r="L3203" s="8">
        <v>2848090.77</v>
      </c>
      <c r="M3203" s="8">
        <v>0</v>
      </c>
      <c r="N3203" s="8">
        <v>2444435.67</v>
      </c>
      <c r="O3203" s="8">
        <v>16100.53</v>
      </c>
      <c r="P3203" s="8">
        <v>41745.550000000003</v>
      </c>
      <c r="Q3203" s="8">
        <v>26075.18</v>
      </c>
      <c r="R3203" s="8">
        <v>24476.41</v>
      </c>
      <c r="S3203" s="8">
        <v>4159539.96</v>
      </c>
      <c r="T3203" s="8">
        <v>3318596.21</v>
      </c>
      <c r="U3203" s="8">
        <v>171921.87</v>
      </c>
      <c r="V3203" s="8">
        <v>6642.23</v>
      </c>
      <c r="W3203" s="8">
        <v>360159.04</v>
      </c>
      <c r="X3203" s="8">
        <v>11279.22</v>
      </c>
      <c r="Y3203" s="8">
        <v>0</v>
      </c>
      <c r="Z3203" s="8">
        <v>0</v>
      </c>
      <c r="AA3203" s="8">
        <v>1164203.6299999999</v>
      </c>
      <c r="AB3203" s="8">
        <v>760548.53</v>
      </c>
      <c r="AC3203" s="9">
        <f t="shared" si="300"/>
        <v>403655.09999999986</v>
      </c>
      <c r="AD3203" s="5" t="str">
        <f>$C3203&amp;" "&amp;VLOOKUP(C3203,Tegevusalad!$A$1:$B$89,2,FALSE)</f>
        <v>82 BÜROOHALDUS, BÜROODE JA MUU ÄRITEGEVUSE ABITEGEVUSED</v>
      </c>
      <c r="AE3203" s="6">
        <f t="shared" ref="AE3203:AE3266" si="301">(E3203+F3203+X3203)-(S3203+U3203)</f>
        <v>10416183.640000001</v>
      </c>
      <c r="AF3203" s="6">
        <f t="shared" ref="AF3203:AF3266" si="302">((N3203+R3203-O3203)/0.2)-S3203-(U3203-V3203)</f>
        <v>7939238.1500000004</v>
      </c>
      <c r="AG3203" s="6">
        <f t="shared" ref="AG3203:AG3266" si="303">(E3203+F3203+G3203+X3203)-(S3203+U3203)</f>
        <v>19822365.159999996</v>
      </c>
      <c r="AH3203" s="6">
        <f t="shared" ref="AH3203:AH3266" si="304">(N3203+R3203)/0.2</f>
        <v>12344560.4</v>
      </c>
      <c r="AI3203" s="6">
        <f t="shared" ref="AI3203:AI3266" si="305">(E3203+F3203+G3203)-(S3203+U3203)</f>
        <v>19811085.939999998</v>
      </c>
    </row>
    <row r="3204" spans="1:35" s="2" customFormat="1">
      <c r="A3204" s="3">
        <v>2017</v>
      </c>
      <c r="B3204" s="3">
        <v>2</v>
      </c>
      <c r="C3204" s="4">
        <v>84</v>
      </c>
      <c r="D3204" s="8">
        <v>92</v>
      </c>
      <c r="E3204" s="8">
        <v>19672760.68</v>
      </c>
      <c r="F3204" s="8">
        <v>10749.1</v>
      </c>
      <c r="G3204" s="8">
        <v>51535.61</v>
      </c>
      <c r="H3204" s="8">
        <v>46761.25</v>
      </c>
      <c r="I3204" s="8">
        <v>240</v>
      </c>
      <c r="J3204" s="8">
        <v>0</v>
      </c>
      <c r="K3204" s="8">
        <v>0</v>
      </c>
      <c r="L3204" s="8">
        <v>3935519.55</v>
      </c>
      <c r="M3204" s="8">
        <v>0</v>
      </c>
      <c r="N3204" s="8">
        <v>2277033.15</v>
      </c>
      <c r="O3204" s="8">
        <v>0</v>
      </c>
      <c r="P3204" s="8">
        <v>392039.13</v>
      </c>
      <c r="Q3204" s="8">
        <v>269.61</v>
      </c>
      <c r="R3204" s="8">
        <v>721.99</v>
      </c>
      <c r="S3204" s="8">
        <v>2446495.56</v>
      </c>
      <c r="T3204" s="8">
        <v>2086548.13</v>
      </c>
      <c r="U3204" s="8">
        <v>9112.7099999999991</v>
      </c>
      <c r="V3204" s="8">
        <v>1174.6400000000001</v>
      </c>
      <c r="W3204" s="8">
        <v>345933.94</v>
      </c>
      <c r="X3204" s="8">
        <v>175.6</v>
      </c>
      <c r="Y3204" s="8">
        <v>0.08</v>
      </c>
      <c r="Z3204" s="8">
        <v>0</v>
      </c>
      <c r="AA3204" s="8">
        <v>1819297.49</v>
      </c>
      <c r="AB3204" s="8">
        <v>160811.01</v>
      </c>
      <c r="AC3204" s="9">
        <f t="shared" si="300"/>
        <v>1658486.48</v>
      </c>
      <c r="AD3204" s="5" t="str">
        <f>$C3204&amp;" "&amp;VLOOKUP(C3204,Tegevusalad!$A$1:$B$89,2,FALSE)</f>
        <v>84 AVALIK HALDUS JA RIIGIKAITSE; KOHUSTUSLIK SOTSIAALKINDLUSTUS</v>
      </c>
      <c r="AE3204" s="6">
        <f t="shared" si="301"/>
        <v>17228077.110000003</v>
      </c>
      <c r="AF3204" s="6">
        <f t="shared" si="302"/>
        <v>8934342.0699999984</v>
      </c>
      <c r="AG3204" s="6">
        <f t="shared" si="303"/>
        <v>17279612.720000003</v>
      </c>
      <c r="AH3204" s="6">
        <f t="shared" si="304"/>
        <v>11388775.699999999</v>
      </c>
      <c r="AI3204" s="6">
        <f t="shared" si="305"/>
        <v>17279437.120000001</v>
      </c>
    </row>
    <row r="3205" spans="1:35" s="2" customFormat="1">
      <c r="A3205" s="3">
        <v>2017</v>
      </c>
      <c r="B3205" s="3">
        <v>2</v>
      </c>
      <c r="C3205" s="4">
        <v>85</v>
      </c>
      <c r="D3205" s="8">
        <v>996</v>
      </c>
      <c r="E3205" s="8">
        <v>7799688.46</v>
      </c>
      <c r="F3205" s="8">
        <v>122375.11</v>
      </c>
      <c r="G3205" s="8">
        <v>867944.34</v>
      </c>
      <c r="H3205" s="8">
        <v>470356.21</v>
      </c>
      <c r="I3205" s="8">
        <v>28648.07</v>
      </c>
      <c r="J3205" s="8">
        <v>5938.94</v>
      </c>
      <c r="K3205" s="8">
        <v>113.34</v>
      </c>
      <c r="L3205" s="8">
        <v>1570951.51</v>
      </c>
      <c r="M3205" s="8">
        <v>0</v>
      </c>
      <c r="N3205" s="8">
        <v>792981.5</v>
      </c>
      <c r="O3205" s="8">
        <v>3996.5</v>
      </c>
      <c r="P3205" s="8">
        <v>75142.66</v>
      </c>
      <c r="Q3205" s="8">
        <v>24988.95</v>
      </c>
      <c r="R3205" s="8">
        <v>14466.58</v>
      </c>
      <c r="S3205" s="8">
        <v>1186737.98</v>
      </c>
      <c r="T3205" s="8">
        <v>755496.94</v>
      </c>
      <c r="U3205" s="8">
        <v>67364.789999999994</v>
      </c>
      <c r="V3205" s="8">
        <v>20819.310000000001</v>
      </c>
      <c r="W3205" s="8">
        <v>18238449.649999999</v>
      </c>
      <c r="X3205" s="8">
        <v>444.66</v>
      </c>
      <c r="Y3205" s="8">
        <v>274.49</v>
      </c>
      <c r="Z3205" s="8">
        <v>149.27000000000001</v>
      </c>
      <c r="AA3205" s="8">
        <v>898306.38</v>
      </c>
      <c r="AB3205" s="8">
        <v>120211.16</v>
      </c>
      <c r="AC3205" s="9">
        <f t="shared" si="300"/>
        <v>778095.22</v>
      </c>
      <c r="AD3205" s="5" t="str">
        <f>$C3205&amp;" "&amp;VLOOKUP(C3205,Tegevusalad!$A$1:$B$89,2,FALSE)</f>
        <v>85 HARIDUS</v>
      </c>
      <c r="AE3205" s="6">
        <f t="shared" si="301"/>
        <v>6668405.4600000009</v>
      </c>
      <c r="AF3205" s="6">
        <f t="shared" si="302"/>
        <v>2783974.4399999995</v>
      </c>
      <c r="AG3205" s="6">
        <f t="shared" si="303"/>
        <v>7536349.8000000007</v>
      </c>
      <c r="AH3205" s="6">
        <f t="shared" si="304"/>
        <v>4037240.3999999994</v>
      </c>
      <c r="AI3205" s="6">
        <f t="shared" si="305"/>
        <v>7535905.1400000006</v>
      </c>
    </row>
    <row r="3206" spans="1:35" s="2" customFormat="1">
      <c r="A3206" s="3">
        <v>2017</v>
      </c>
      <c r="B3206" s="3">
        <v>2</v>
      </c>
      <c r="C3206" s="4">
        <v>86</v>
      </c>
      <c r="D3206" s="8">
        <v>325</v>
      </c>
      <c r="E3206" s="8">
        <v>2989845.69</v>
      </c>
      <c r="F3206" s="8">
        <v>1057005.31</v>
      </c>
      <c r="G3206" s="8">
        <v>468749.67</v>
      </c>
      <c r="H3206" s="8">
        <v>243686.41</v>
      </c>
      <c r="I3206" s="8">
        <v>27917.72</v>
      </c>
      <c r="J3206" s="8">
        <v>7159.82</v>
      </c>
      <c r="K3206" s="8">
        <v>0</v>
      </c>
      <c r="L3206" s="8">
        <v>693099.61</v>
      </c>
      <c r="M3206" s="8">
        <v>0</v>
      </c>
      <c r="N3206" s="8">
        <v>384399.65</v>
      </c>
      <c r="O3206" s="8">
        <v>3801.62</v>
      </c>
      <c r="P3206" s="8">
        <v>54245.48</v>
      </c>
      <c r="Q3206" s="8">
        <v>1464.73</v>
      </c>
      <c r="R3206" s="8">
        <v>2270.12</v>
      </c>
      <c r="S3206" s="8">
        <v>968634.41</v>
      </c>
      <c r="T3206" s="8">
        <v>793065.52</v>
      </c>
      <c r="U3206" s="8">
        <v>188904.97</v>
      </c>
      <c r="V3206" s="8">
        <v>76.41</v>
      </c>
      <c r="W3206" s="8">
        <v>62685734.600000001</v>
      </c>
      <c r="X3206" s="8">
        <v>1664.29</v>
      </c>
      <c r="Y3206" s="8">
        <v>1703.91</v>
      </c>
      <c r="Z3206" s="8">
        <v>210.36</v>
      </c>
      <c r="AA3206" s="8">
        <v>367440.28</v>
      </c>
      <c r="AB3206" s="8">
        <v>57246.77</v>
      </c>
      <c r="AC3206" s="9">
        <f t="shared" si="300"/>
        <v>310193.51</v>
      </c>
      <c r="AD3206" s="5" t="str">
        <f>$C3206&amp;" "&amp;VLOOKUP(C3206,Tegevusalad!$A$1:$B$89,2,FALSE)</f>
        <v>86 TERVISHOID</v>
      </c>
      <c r="AE3206" s="6">
        <f t="shared" si="301"/>
        <v>2890975.91</v>
      </c>
      <c r="AF3206" s="6">
        <f t="shared" si="302"/>
        <v>756877.78</v>
      </c>
      <c r="AG3206" s="6">
        <f t="shared" si="303"/>
        <v>3359725.58</v>
      </c>
      <c r="AH3206" s="6">
        <f t="shared" si="304"/>
        <v>1933348.85</v>
      </c>
      <c r="AI3206" s="6">
        <f t="shared" si="305"/>
        <v>3358061.29</v>
      </c>
    </row>
    <row r="3207" spans="1:35" s="2" customFormat="1">
      <c r="A3207" s="3">
        <v>2017</v>
      </c>
      <c r="B3207" s="3">
        <v>2</v>
      </c>
      <c r="C3207" s="4">
        <v>87</v>
      </c>
      <c r="D3207" s="8">
        <v>38</v>
      </c>
      <c r="E3207" s="8">
        <v>258216.67</v>
      </c>
      <c r="F3207" s="8">
        <v>35870.1</v>
      </c>
      <c r="G3207" s="8">
        <v>14622.32</v>
      </c>
      <c r="H3207" s="8">
        <v>0</v>
      </c>
      <c r="I3207" s="8">
        <v>0</v>
      </c>
      <c r="J3207" s="8">
        <v>0</v>
      </c>
      <c r="K3207" s="8">
        <v>0</v>
      </c>
      <c r="L3207" s="8">
        <v>54871.65</v>
      </c>
      <c r="M3207" s="8">
        <v>0</v>
      </c>
      <c r="N3207" s="8">
        <v>34969.75</v>
      </c>
      <c r="O3207" s="8">
        <v>0</v>
      </c>
      <c r="P3207" s="8">
        <v>3638.63</v>
      </c>
      <c r="Q3207" s="8">
        <v>708.38</v>
      </c>
      <c r="R3207" s="8">
        <v>113.98</v>
      </c>
      <c r="S3207" s="8">
        <v>2027.72</v>
      </c>
      <c r="T3207" s="8">
        <v>1313.19</v>
      </c>
      <c r="U3207" s="8">
        <v>0</v>
      </c>
      <c r="V3207" s="8">
        <v>0</v>
      </c>
      <c r="W3207" s="8">
        <v>3535880.53</v>
      </c>
      <c r="X3207" s="8">
        <v>0</v>
      </c>
      <c r="Y3207" s="8">
        <v>0</v>
      </c>
      <c r="Z3207" s="8">
        <v>0</v>
      </c>
      <c r="AA3207" s="8">
        <v>30148.400000000001</v>
      </c>
      <c r="AB3207" s="8">
        <v>10246.5</v>
      </c>
      <c r="AC3207" s="9">
        <f t="shared" si="300"/>
        <v>19901.900000000001</v>
      </c>
      <c r="AD3207" s="5" t="str">
        <f>$C3207&amp;" "&amp;VLOOKUP(C3207,Tegevusalad!$A$1:$B$89,2,FALSE)</f>
        <v>87 HOOLEKANDEASUTUSTE TEGEVUS</v>
      </c>
      <c r="AE3207" s="6">
        <f t="shared" si="301"/>
        <v>292059.05000000005</v>
      </c>
      <c r="AF3207" s="6">
        <f t="shared" si="302"/>
        <v>173390.93</v>
      </c>
      <c r="AG3207" s="6">
        <f t="shared" si="303"/>
        <v>306681.37000000005</v>
      </c>
      <c r="AH3207" s="6">
        <f t="shared" si="304"/>
        <v>175418.65</v>
      </c>
      <c r="AI3207" s="6">
        <f t="shared" si="305"/>
        <v>306681.37000000005</v>
      </c>
    </row>
    <row r="3208" spans="1:35" s="2" customFormat="1">
      <c r="A3208" s="3">
        <v>2017</v>
      </c>
      <c r="B3208" s="3">
        <v>2</v>
      </c>
      <c r="C3208" s="4">
        <v>88</v>
      </c>
      <c r="D3208" s="8">
        <v>44</v>
      </c>
      <c r="E3208" s="8">
        <v>158815.65</v>
      </c>
      <c r="F3208" s="8">
        <v>13495.17</v>
      </c>
      <c r="G3208" s="8">
        <v>123793.32</v>
      </c>
      <c r="H3208" s="8">
        <v>0</v>
      </c>
      <c r="I3208" s="8">
        <v>0</v>
      </c>
      <c r="J3208" s="8">
        <v>0</v>
      </c>
      <c r="K3208" s="8">
        <v>0</v>
      </c>
      <c r="L3208" s="8">
        <v>32977.68</v>
      </c>
      <c r="M3208" s="8">
        <v>0</v>
      </c>
      <c r="N3208" s="8">
        <v>14403.44</v>
      </c>
      <c r="O3208" s="8">
        <v>0</v>
      </c>
      <c r="P3208" s="8">
        <v>158.29</v>
      </c>
      <c r="Q3208" s="8">
        <v>592.39</v>
      </c>
      <c r="R3208" s="8">
        <v>38</v>
      </c>
      <c r="S3208" s="8">
        <v>15108.73</v>
      </c>
      <c r="T3208" s="8">
        <v>5236.71</v>
      </c>
      <c r="U3208" s="8">
        <v>0</v>
      </c>
      <c r="V3208" s="8">
        <v>0</v>
      </c>
      <c r="W3208" s="8">
        <v>146159.28</v>
      </c>
      <c r="X3208" s="8">
        <v>0</v>
      </c>
      <c r="Y3208" s="8">
        <v>249.84</v>
      </c>
      <c r="Z3208" s="8">
        <v>0</v>
      </c>
      <c r="AA3208" s="8">
        <v>23666.41</v>
      </c>
      <c r="AB3208" s="8">
        <v>4842.33</v>
      </c>
      <c r="AC3208" s="9">
        <f t="shared" si="300"/>
        <v>18824.080000000002</v>
      </c>
      <c r="AD3208" s="5" t="str">
        <f>$C3208&amp;" "&amp;VLOOKUP(C3208,Tegevusalad!$A$1:$B$89,2,FALSE)</f>
        <v>88 SOTSIAALHOOLEKANNE MAJUTUSETA</v>
      </c>
      <c r="AE3208" s="6">
        <f t="shared" si="301"/>
        <v>157202.09</v>
      </c>
      <c r="AF3208" s="6">
        <f t="shared" si="302"/>
        <v>57098.47</v>
      </c>
      <c r="AG3208" s="6">
        <f t="shared" si="303"/>
        <v>280995.41000000003</v>
      </c>
      <c r="AH3208" s="6">
        <f t="shared" si="304"/>
        <v>72207.199999999997</v>
      </c>
      <c r="AI3208" s="6">
        <f t="shared" si="305"/>
        <v>280995.41000000003</v>
      </c>
    </row>
    <row r="3209" spans="1:35" s="2" customFormat="1">
      <c r="A3209" s="3">
        <v>2017</v>
      </c>
      <c r="B3209" s="3">
        <v>2</v>
      </c>
      <c r="C3209" s="4">
        <v>90</v>
      </c>
      <c r="D3209" s="8">
        <v>1023</v>
      </c>
      <c r="E3209" s="8">
        <v>5640265.4299999997</v>
      </c>
      <c r="F3209" s="8">
        <v>17803.07</v>
      </c>
      <c r="G3209" s="8">
        <v>480184.38</v>
      </c>
      <c r="H3209" s="8">
        <v>257835.75</v>
      </c>
      <c r="I3209" s="8">
        <v>12775.85</v>
      </c>
      <c r="J3209" s="8">
        <v>10557.21</v>
      </c>
      <c r="K3209" s="8">
        <v>0</v>
      </c>
      <c r="L3209" s="8">
        <v>1129655.4099999999</v>
      </c>
      <c r="M3209" s="8">
        <v>0</v>
      </c>
      <c r="N3209" s="8">
        <v>1140568.17</v>
      </c>
      <c r="O3209" s="8">
        <v>1273.5999999999999</v>
      </c>
      <c r="P3209" s="8">
        <v>441001.11</v>
      </c>
      <c r="Q3209" s="8">
        <v>5173.1499999999996</v>
      </c>
      <c r="R3209" s="8">
        <v>10827.79</v>
      </c>
      <c r="S3209" s="8">
        <v>528667.91</v>
      </c>
      <c r="T3209" s="8">
        <v>109127.67</v>
      </c>
      <c r="U3209" s="8">
        <v>-566.88</v>
      </c>
      <c r="V3209" s="8">
        <v>4975.28</v>
      </c>
      <c r="W3209" s="8">
        <v>57977.27</v>
      </c>
      <c r="X3209" s="8">
        <v>3620.45</v>
      </c>
      <c r="Y3209" s="8">
        <v>0</v>
      </c>
      <c r="Z3209" s="8">
        <v>0</v>
      </c>
      <c r="AA3209" s="8">
        <v>490258.43</v>
      </c>
      <c r="AB3209" s="8">
        <v>501171.19</v>
      </c>
      <c r="AC3209" s="9">
        <f t="shared" si="300"/>
        <v>-10912.760000000009</v>
      </c>
      <c r="AD3209" s="5" t="str">
        <f>$C3209&amp;" "&amp;VLOOKUP(C3209,Tegevusalad!$A$1:$B$89,2,FALSE)</f>
        <v>90 LOOME-, KUNSTI- JA MEELELAHUTUSTEGEVUS</v>
      </c>
      <c r="AE3209" s="6">
        <f t="shared" si="301"/>
        <v>5133587.92</v>
      </c>
      <c r="AF3209" s="6">
        <f t="shared" si="302"/>
        <v>5227486.0499999989</v>
      </c>
      <c r="AG3209" s="6">
        <f t="shared" si="303"/>
        <v>5613772.2999999998</v>
      </c>
      <c r="AH3209" s="6">
        <f t="shared" si="304"/>
        <v>5756979.7999999998</v>
      </c>
      <c r="AI3209" s="6">
        <f t="shared" si="305"/>
        <v>5610151.8499999996</v>
      </c>
    </row>
    <row r="3210" spans="1:35" s="2" customFormat="1">
      <c r="A3210" s="3">
        <v>2017</v>
      </c>
      <c r="B3210" s="3">
        <v>2</v>
      </c>
      <c r="C3210" s="4">
        <v>91</v>
      </c>
      <c r="D3210" s="8">
        <v>77</v>
      </c>
      <c r="E3210" s="8">
        <v>876232.37</v>
      </c>
      <c r="F3210" s="8">
        <v>20586.87</v>
      </c>
      <c r="G3210" s="8">
        <v>5245.93</v>
      </c>
      <c r="H3210" s="8">
        <v>1510.23</v>
      </c>
      <c r="I3210" s="8">
        <v>1623.82</v>
      </c>
      <c r="J3210" s="8">
        <v>0</v>
      </c>
      <c r="K3210" s="8">
        <v>0</v>
      </c>
      <c r="L3210" s="8">
        <v>177099.27</v>
      </c>
      <c r="M3210" s="8">
        <v>0</v>
      </c>
      <c r="N3210" s="8">
        <v>400330.72</v>
      </c>
      <c r="O3210" s="8">
        <v>105.21</v>
      </c>
      <c r="P3210" s="8">
        <v>195353.42</v>
      </c>
      <c r="Q3210" s="8">
        <v>1098.05</v>
      </c>
      <c r="R3210" s="8">
        <v>831.63</v>
      </c>
      <c r="S3210" s="8">
        <v>21018.13</v>
      </c>
      <c r="T3210" s="8">
        <v>17706.57</v>
      </c>
      <c r="U3210" s="8">
        <v>10271.56</v>
      </c>
      <c r="V3210" s="8">
        <v>3842.05</v>
      </c>
      <c r="W3210" s="8">
        <v>27096.42</v>
      </c>
      <c r="X3210" s="8">
        <v>5621.22</v>
      </c>
      <c r="Y3210" s="8">
        <v>0</v>
      </c>
      <c r="Z3210" s="8">
        <v>0.01</v>
      </c>
      <c r="AA3210" s="8">
        <v>52606.19</v>
      </c>
      <c r="AB3210" s="8">
        <v>275837.65000000002</v>
      </c>
      <c r="AC3210" s="9">
        <f t="shared" si="300"/>
        <v>-223231.46000000002</v>
      </c>
      <c r="AD3210" s="5" t="str">
        <f>$C3210&amp;" "&amp;VLOOKUP(C3210,Tegevusalad!$A$1:$B$89,2,FALSE)</f>
        <v>91 RAAMATUKOGUDE, ARHIIVIDE, MUUSEUMIDE JA MUUDE KULTUURIASUTUSTE TEGEVUS</v>
      </c>
      <c r="AE3210" s="6">
        <f t="shared" si="301"/>
        <v>871150.77</v>
      </c>
      <c r="AF3210" s="6">
        <f t="shared" si="302"/>
        <v>1977838.0599999998</v>
      </c>
      <c r="AG3210" s="6">
        <f t="shared" si="303"/>
        <v>876396.7</v>
      </c>
      <c r="AH3210" s="6">
        <f t="shared" si="304"/>
        <v>2005811.7499999998</v>
      </c>
      <c r="AI3210" s="6">
        <f t="shared" si="305"/>
        <v>870775.48</v>
      </c>
    </row>
    <row r="3211" spans="1:35" s="2" customFormat="1">
      <c r="A3211" s="3">
        <v>2017</v>
      </c>
      <c r="B3211" s="3">
        <v>2</v>
      </c>
      <c r="C3211" s="4">
        <v>92</v>
      </c>
      <c r="D3211" s="8">
        <v>14</v>
      </c>
      <c r="E3211" s="8">
        <v>523925.16</v>
      </c>
      <c r="F3211" s="8">
        <v>0</v>
      </c>
      <c r="G3211" s="8">
        <v>4943.2</v>
      </c>
      <c r="H3211" s="8">
        <v>0</v>
      </c>
      <c r="I3211" s="8">
        <v>0</v>
      </c>
      <c r="J3211" s="8">
        <v>3100</v>
      </c>
      <c r="K3211" s="8">
        <v>0</v>
      </c>
      <c r="L3211" s="8">
        <v>104785.03</v>
      </c>
      <c r="M3211" s="8">
        <v>0</v>
      </c>
      <c r="N3211" s="8">
        <v>8871.74</v>
      </c>
      <c r="O3211" s="8">
        <v>0</v>
      </c>
      <c r="P3211" s="8">
        <v>0</v>
      </c>
      <c r="Q3211" s="8">
        <v>0</v>
      </c>
      <c r="R3211" s="8">
        <v>12.25</v>
      </c>
      <c r="S3211" s="8">
        <v>159463.71</v>
      </c>
      <c r="T3211" s="8">
        <v>43936.78</v>
      </c>
      <c r="U3211" s="8">
        <v>50555.9</v>
      </c>
      <c r="V3211" s="8">
        <v>0</v>
      </c>
      <c r="W3211" s="8">
        <v>9247687.6300000008</v>
      </c>
      <c r="X3211" s="8">
        <v>0</v>
      </c>
      <c r="Y3211" s="8">
        <v>0.09</v>
      </c>
      <c r="Z3211" s="8">
        <v>0</v>
      </c>
      <c r="AA3211" s="8">
        <v>96025.63</v>
      </c>
      <c r="AB3211" s="8">
        <v>112.25</v>
      </c>
      <c r="AC3211" s="9">
        <f t="shared" si="300"/>
        <v>95913.38</v>
      </c>
      <c r="AD3211" s="5" t="str">
        <f>$C3211&amp;" "&amp;VLOOKUP(C3211,Tegevusalad!$A$1:$B$89,2,FALSE)</f>
        <v>92 HASARTMÄNGUDE JA KIHLVEDUDE KORRALDAMINE</v>
      </c>
      <c r="AE3211" s="6">
        <f t="shared" si="301"/>
        <v>313905.55</v>
      </c>
      <c r="AF3211" s="6">
        <f t="shared" si="302"/>
        <v>-165599.66</v>
      </c>
      <c r="AG3211" s="6">
        <f t="shared" si="303"/>
        <v>318848.75</v>
      </c>
      <c r="AH3211" s="6">
        <f t="shared" si="304"/>
        <v>44419.95</v>
      </c>
      <c r="AI3211" s="6">
        <f t="shared" si="305"/>
        <v>318848.75</v>
      </c>
    </row>
    <row r="3212" spans="1:35" s="2" customFormat="1">
      <c r="A3212" s="3">
        <v>2017</v>
      </c>
      <c r="B3212" s="3">
        <v>2</v>
      </c>
      <c r="C3212" s="4">
        <v>93</v>
      </c>
      <c r="D3212" s="8">
        <v>1033</v>
      </c>
      <c r="E3212" s="8">
        <v>11558377.140000001</v>
      </c>
      <c r="F3212" s="8">
        <v>181261.35</v>
      </c>
      <c r="G3212" s="8">
        <v>1790055.74</v>
      </c>
      <c r="H3212" s="8">
        <v>985021.84</v>
      </c>
      <c r="I3212" s="8">
        <v>104791.21</v>
      </c>
      <c r="J3212" s="8">
        <v>215186.01</v>
      </c>
      <c r="K3212" s="8">
        <v>0</v>
      </c>
      <c r="L3212" s="8">
        <v>2327988.96</v>
      </c>
      <c r="M3212" s="8">
        <v>0</v>
      </c>
      <c r="N3212" s="8">
        <v>2032842.73</v>
      </c>
      <c r="O3212" s="8">
        <v>12521.92</v>
      </c>
      <c r="P3212" s="8">
        <v>408754.95</v>
      </c>
      <c r="Q3212" s="8">
        <v>13774.29</v>
      </c>
      <c r="R3212" s="8">
        <v>8041.39</v>
      </c>
      <c r="S3212" s="8">
        <v>1725760.28</v>
      </c>
      <c r="T3212" s="8">
        <v>767693.49</v>
      </c>
      <c r="U3212" s="8">
        <v>8499.99</v>
      </c>
      <c r="V3212" s="8">
        <v>193.62</v>
      </c>
      <c r="W3212" s="8">
        <v>510972.37</v>
      </c>
      <c r="X3212" s="8">
        <v>362.33</v>
      </c>
      <c r="Y3212" s="8">
        <v>5887.44</v>
      </c>
      <c r="Z3212" s="8">
        <v>0</v>
      </c>
      <c r="AA3212" s="8">
        <v>899766.22</v>
      </c>
      <c r="AB3212" s="8">
        <v>598732.56000000006</v>
      </c>
      <c r="AC3212" s="9">
        <f t="shared" si="300"/>
        <v>301033.65999999992</v>
      </c>
      <c r="AD3212" s="5" t="str">
        <f>$C3212&amp;" "&amp;VLOOKUP(C3212,Tegevusalad!$A$1:$B$89,2,FALSE)</f>
        <v>93 SPORDITEGEVUS NING LÕBUSTUS- JA VABA AJA TEGEVUSED</v>
      </c>
      <c r="AE3212" s="6">
        <f t="shared" si="301"/>
        <v>10005740.550000001</v>
      </c>
      <c r="AF3212" s="6">
        <f t="shared" si="302"/>
        <v>8407744.3500000015</v>
      </c>
      <c r="AG3212" s="6">
        <f t="shared" si="303"/>
        <v>11795796.290000001</v>
      </c>
      <c r="AH3212" s="6">
        <f t="shared" si="304"/>
        <v>10204420.6</v>
      </c>
      <c r="AI3212" s="6">
        <f t="shared" si="305"/>
        <v>11795433.960000001</v>
      </c>
    </row>
    <row r="3213" spans="1:35" s="2" customFormat="1">
      <c r="A3213" s="3">
        <v>2017</v>
      </c>
      <c r="B3213" s="3">
        <v>2</v>
      </c>
      <c r="C3213" s="4">
        <v>94</v>
      </c>
      <c r="D3213" s="8">
        <v>262</v>
      </c>
      <c r="E3213" s="8">
        <v>2157190.89</v>
      </c>
      <c r="F3213" s="8">
        <v>20689.89</v>
      </c>
      <c r="G3213" s="8">
        <v>53797</v>
      </c>
      <c r="H3213" s="8">
        <v>15264.19</v>
      </c>
      <c r="I3213" s="8">
        <v>0</v>
      </c>
      <c r="J3213" s="8">
        <v>0</v>
      </c>
      <c r="K3213" s="8">
        <v>0</v>
      </c>
      <c r="L3213" s="8">
        <v>433300.28</v>
      </c>
      <c r="M3213" s="8">
        <v>0</v>
      </c>
      <c r="N3213" s="8">
        <v>304133.96000000002</v>
      </c>
      <c r="O3213" s="8">
        <v>124.79</v>
      </c>
      <c r="P3213" s="8">
        <v>2004.35</v>
      </c>
      <c r="Q3213" s="8">
        <v>820.49</v>
      </c>
      <c r="R3213" s="8">
        <v>540.79</v>
      </c>
      <c r="S3213" s="8">
        <v>167219.14000000001</v>
      </c>
      <c r="T3213" s="8">
        <v>6295.9</v>
      </c>
      <c r="U3213" s="8">
        <v>4654.3599999999997</v>
      </c>
      <c r="V3213" s="8">
        <v>0</v>
      </c>
      <c r="W3213" s="8">
        <v>213045.31</v>
      </c>
      <c r="X3213" s="8">
        <v>404.29</v>
      </c>
      <c r="Y3213" s="8">
        <v>2570.42</v>
      </c>
      <c r="Z3213" s="8">
        <v>0</v>
      </c>
      <c r="AA3213" s="8">
        <v>210260.77</v>
      </c>
      <c r="AB3213" s="8">
        <v>78524.03</v>
      </c>
      <c r="AC3213" s="9">
        <f t="shared" si="300"/>
        <v>131736.74</v>
      </c>
      <c r="AD3213" s="5" t="str">
        <f>$C3213&amp;" "&amp;VLOOKUP(C3213,Tegevusalad!$A$1:$B$89,2,FALSE)</f>
        <v>94 ORGANISATSIOONIDE TEGEVUS</v>
      </c>
      <c r="AE3213" s="6">
        <f t="shared" si="301"/>
        <v>2006411.5700000003</v>
      </c>
      <c r="AF3213" s="6">
        <f t="shared" si="302"/>
        <v>1350876.3</v>
      </c>
      <c r="AG3213" s="6">
        <f t="shared" si="303"/>
        <v>2060208.5700000003</v>
      </c>
      <c r="AH3213" s="6">
        <f t="shared" si="304"/>
        <v>1523373.75</v>
      </c>
      <c r="AI3213" s="6">
        <f t="shared" si="305"/>
        <v>2059804.2800000003</v>
      </c>
    </row>
    <row r="3214" spans="1:35" s="2" customFormat="1">
      <c r="A3214" s="3">
        <v>2017</v>
      </c>
      <c r="B3214" s="3">
        <v>2</v>
      </c>
      <c r="C3214" s="4">
        <v>95</v>
      </c>
      <c r="D3214" s="8">
        <v>357</v>
      </c>
      <c r="E3214" s="8">
        <v>2722435.59</v>
      </c>
      <c r="F3214" s="8">
        <v>336.9</v>
      </c>
      <c r="G3214" s="8">
        <v>440639.71</v>
      </c>
      <c r="H3214" s="8">
        <v>320879.2</v>
      </c>
      <c r="I3214" s="8">
        <v>80889.509999999995</v>
      </c>
      <c r="J3214" s="8">
        <v>25141.74</v>
      </c>
      <c r="K3214" s="8">
        <v>0</v>
      </c>
      <c r="L3214" s="8">
        <v>544517.44999999995</v>
      </c>
      <c r="M3214" s="8">
        <v>0</v>
      </c>
      <c r="N3214" s="8">
        <v>366601.67</v>
      </c>
      <c r="O3214" s="8">
        <v>10833.53</v>
      </c>
      <c r="P3214" s="8">
        <v>15321.94</v>
      </c>
      <c r="Q3214" s="8">
        <v>6290.78</v>
      </c>
      <c r="R3214" s="8">
        <v>2523.7199999999998</v>
      </c>
      <c r="S3214" s="8">
        <v>611885.05000000005</v>
      </c>
      <c r="T3214" s="8">
        <v>407127.81</v>
      </c>
      <c r="U3214" s="8">
        <v>48599.94</v>
      </c>
      <c r="V3214" s="8">
        <v>48125.42</v>
      </c>
      <c r="W3214" s="8">
        <v>353.63</v>
      </c>
      <c r="X3214" s="8">
        <v>114.12</v>
      </c>
      <c r="Y3214" s="8">
        <v>7.27</v>
      </c>
      <c r="Z3214" s="8">
        <v>0.16</v>
      </c>
      <c r="AA3214" s="8">
        <v>206414.27</v>
      </c>
      <c r="AB3214" s="8">
        <v>28491.38</v>
      </c>
      <c r="AC3214" s="9">
        <f t="shared" si="300"/>
        <v>177922.88999999998</v>
      </c>
      <c r="AD3214" s="5" t="str">
        <f>$C3214&amp;" "&amp;VLOOKUP(C3214,Tegevusalad!$A$1:$B$89,2,FALSE)</f>
        <v>95 ARVUTITE NING TARBEESEMETE JA KODUTARVETE PARANDUS</v>
      </c>
      <c r="AE3214" s="6">
        <f t="shared" si="301"/>
        <v>2062401.6199999999</v>
      </c>
      <c r="AF3214" s="6">
        <f t="shared" si="302"/>
        <v>1179099.7299999995</v>
      </c>
      <c r="AG3214" s="6">
        <f t="shared" si="303"/>
        <v>2503041.33</v>
      </c>
      <c r="AH3214" s="6">
        <f t="shared" si="304"/>
        <v>1845626.9499999997</v>
      </c>
      <c r="AI3214" s="6">
        <f t="shared" si="305"/>
        <v>2502927.21</v>
      </c>
    </row>
    <row r="3215" spans="1:35" s="2" customFormat="1">
      <c r="A3215" s="3">
        <v>2017</v>
      </c>
      <c r="B3215" s="3">
        <v>2</v>
      </c>
      <c r="C3215" s="4">
        <v>96</v>
      </c>
      <c r="D3215" s="8">
        <v>1599</v>
      </c>
      <c r="E3215" s="8">
        <v>10465974.810000001</v>
      </c>
      <c r="F3215" s="8">
        <v>311212.99</v>
      </c>
      <c r="G3215" s="8">
        <v>2638812.54</v>
      </c>
      <c r="H3215" s="8">
        <v>1847517.64</v>
      </c>
      <c r="I3215" s="8">
        <v>289626.28999999998</v>
      </c>
      <c r="J3215" s="8">
        <v>37057.74</v>
      </c>
      <c r="K3215" s="8">
        <v>547.5</v>
      </c>
      <c r="L3215" s="8">
        <v>2121204.0299999998</v>
      </c>
      <c r="M3215" s="8">
        <v>0</v>
      </c>
      <c r="N3215" s="8">
        <v>1472103.62</v>
      </c>
      <c r="O3215" s="8">
        <v>24210.32</v>
      </c>
      <c r="P3215" s="8">
        <v>101822.96</v>
      </c>
      <c r="Q3215" s="8">
        <v>16134.43</v>
      </c>
      <c r="R3215" s="8">
        <v>9017.42</v>
      </c>
      <c r="S3215" s="8">
        <v>1221641.3899999999</v>
      </c>
      <c r="T3215" s="8">
        <v>504945.49</v>
      </c>
      <c r="U3215" s="8">
        <v>23862.84</v>
      </c>
      <c r="V3215" s="8">
        <v>11402.74</v>
      </c>
      <c r="W3215" s="8">
        <v>242192.45</v>
      </c>
      <c r="X3215" s="8">
        <v>0</v>
      </c>
      <c r="Y3215" s="8">
        <v>14583.05</v>
      </c>
      <c r="Z3215" s="8">
        <v>0.06</v>
      </c>
      <c r="AA3215" s="8">
        <v>882617.72</v>
      </c>
      <c r="AB3215" s="8">
        <v>218934.32</v>
      </c>
      <c r="AC3215" s="9">
        <f t="shared" si="300"/>
        <v>663683.39999999991</v>
      </c>
      <c r="AD3215" s="5" t="str">
        <f>$C3215&amp;" "&amp;VLOOKUP(C3215,Tegevusalad!$A$1:$B$89,2,FALSE)</f>
        <v>96 MUU TEENINDUS</v>
      </c>
      <c r="AE3215" s="6">
        <f t="shared" si="301"/>
        <v>9531683.5700000003</v>
      </c>
      <c r="AF3215" s="6">
        <f t="shared" si="302"/>
        <v>6050452.1100000003</v>
      </c>
      <c r="AG3215" s="6">
        <f t="shared" si="303"/>
        <v>12170496.109999999</v>
      </c>
      <c r="AH3215" s="6">
        <f t="shared" si="304"/>
        <v>7405605.2000000002</v>
      </c>
      <c r="AI3215" s="6">
        <f t="shared" si="305"/>
        <v>12170496.109999999</v>
      </c>
    </row>
    <row r="3216" spans="1:35" s="2" customFormat="1">
      <c r="A3216" s="3">
        <v>2017</v>
      </c>
      <c r="B3216" s="3">
        <v>2</v>
      </c>
      <c r="C3216" s="3"/>
      <c r="D3216" s="8">
        <v>1013</v>
      </c>
      <c r="E3216" s="8">
        <v>87144205.560000002</v>
      </c>
      <c r="F3216" s="8">
        <v>1502092.82</v>
      </c>
      <c r="G3216" s="8">
        <v>123145574.44</v>
      </c>
      <c r="H3216" s="8">
        <v>36528888.359999999</v>
      </c>
      <c r="I3216" s="8">
        <v>34816125</v>
      </c>
      <c r="J3216" s="8">
        <v>78103324.379999995</v>
      </c>
      <c r="K3216" s="8">
        <v>1354.05</v>
      </c>
      <c r="L3216" s="8">
        <v>17564029.399999999</v>
      </c>
      <c r="M3216" s="8">
        <v>0</v>
      </c>
      <c r="N3216" s="8">
        <v>18540028.420000002</v>
      </c>
      <c r="O3216" s="8">
        <v>2361291.13</v>
      </c>
      <c r="P3216" s="8">
        <v>99657.26</v>
      </c>
      <c r="Q3216" s="8">
        <v>2989.19</v>
      </c>
      <c r="R3216" s="8">
        <v>9032.33</v>
      </c>
      <c r="S3216" s="8">
        <v>57129001.869999997</v>
      </c>
      <c r="T3216" s="8">
        <v>54623136.969999999</v>
      </c>
      <c r="U3216" s="8">
        <v>2331154.1</v>
      </c>
      <c r="V3216" s="8">
        <v>2272963.46</v>
      </c>
      <c r="W3216" s="8">
        <v>27650.11</v>
      </c>
      <c r="X3216" s="8">
        <v>4106481.78</v>
      </c>
      <c r="Y3216" s="8">
        <v>0</v>
      </c>
      <c r="Z3216" s="8">
        <v>0</v>
      </c>
      <c r="AA3216" s="8">
        <v>3975937.73</v>
      </c>
      <c r="AB3216" s="8">
        <v>4951936.75</v>
      </c>
      <c r="AC3216" s="9">
        <f t="shared" si="300"/>
        <v>-975999.02</v>
      </c>
      <c r="AD3216" s="5" t="e">
        <f>$C3216&amp;" "&amp;VLOOKUP(C3216,Tegevusalad!$A$1:$B$89,2,FALSE)</f>
        <v>#N/A</v>
      </c>
      <c r="AE3216" s="6">
        <f t="shared" si="301"/>
        <v>33292624.189999998</v>
      </c>
      <c r="AF3216" s="6">
        <f t="shared" si="302"/>
        <v>23751655.589999996</v>
      </c>
      <c r="AG3216" s="6">
        <f t="shared" si="303"/>
        <v>156438198.63</v>
      </c>
      <c r="AH3216" s="6">
        <f t="shared" si="304"/>
        <v>92745303.75</v>
      </c>
      <c r="AI3216" s="6">
        <f t="shared" si="305"/>
        <v>152331716.84999999</v>
      </c>
    </row>
    <row r="3217" spans="1:35" s="2" customFormat="1">
      <c r="A3217" s="3">
        <v>2017</v>
      </c>
      <c r="B3217" s="3">
        <v>3</v>
      </c>
      <c r="C3217" s="4">
        <v>1</v>
      </c>
      <c r="D3217" s="8">
        <v>4581</v>
      </c>
      <c r="E3217" s="8">
        <v>61096442.409999996</v>
      </c>
      <c r="F3217" s="8">
        <v>68615.92</v>
      </c>
      <c r="G3217" s="8">
        <v>3446947.9</v>
      </c>
      <c r="H3217" s="8">
        <v>2938207.44</v>
      </c>
      <c r="I3217" s="8">
        <v>2500727.2799999998</v>
      </c>
      <c r="J3217" s="8">
        <v>397947.5</v>
      </c>
      <c r="K3217" s="8">
        <v>0</v>
      </c>
      <c r="L3217" s="8">
        <v>12225463.82</v>
      </c>
      <c r="M3217" s="8">
        <v>0</v>
      </c>
      <c r="N3217" s="8">
        <v>15639562.82</v>
      </c>
      <c r="O3217" s="8">
        <v>63344.45</v>
      </c>
      <c r="P3217" s="8">
        <v>3372848.48</v>
      </c>
      <c r="Q3217" s="8">
        <v>45548.959999999999</v>
      </c>
      <c r="R3217" s="8">
        <v>43478.07</v>
      </c>
      <c r="S3217" s="8">
        <v>2554239.11</v>
      </c>
      <c r="T3217" s="8">
        <v>2376768.88</v>
      </c>
      <c r="U3217" s="8">
        <v>82206.759999999995</v>
      </c>
      <c r="V3217" s="8">
        <v>72306.77</v>
      </c>
      <c r="W3217" s="8">
        <v>902526.6</v>
      </c>
      <c r="X3217" s="8">
        <v>738505</v>
      </c>
      <c r="Y3217" s="8">
        <v>2831.6</v>
      </c>
      <c r="Z3217" s="8">
        <v>23.12</v>
      </c>
      <c r="AA3217" s="8">
        <v>3012522.37</v>
      </c>
      <c r="AB3217" s="8">
        <v>6423812.9100000001</v>
      </c>
      <c r="AC3217" s="9">
        <f t="shared" si="300"/>
        <v>-3411290.54</v>
      </c>
      <c r="AD3217" s="5" t="str">
        <f>$C3217&amp;" "&amp;VLOOKUP(C3217,Tegevusalad!$A$1:$B$89,2,FALSE)</f>
        <v>1 TAIME- JA LOOMAKASVATUS, JAHINDUS JA NEID TEENINDAVAD TEGEVUSALAD</v>
      </c>
      <c r="AE3217" s="6">
        <f t="shared" si="301"/>
        <v>59267117.460000001</v>
      </c>
      <c r="AF3217" s="6">
        <f t="shared" si="302"/>
        <v>75534343.100000009</v>
      </c>
      <c r="AG3217" s="6">
        <f t="shared" si="303"/>
        <v>62714065.359999999</v>
      </c>
      <c r="AH3217" s="6">
        <f t="shared" si="304"/>
        <v>78415204.450000003</v>
      </c>
      <c r="AI3217" s="6">
        <f t="shared" si="305"/>
        <v>61975560.359999999</v>
      </c>
    </row>
    <row r="3218" spans="1:35" s="2" customFormat="1">
      <c r="A3218" s="3">
        <v>2017</v>
      </c>
      <c r="B3218" s="3">
        <v>3</v>
      </c>
      <c r="C3218" s="4">
        <v>2</v>
      </c>
      <c r="D3218" s="8">
        <v>1891</v>
      </c>
      <c r="E3218" s="8">
        <v>44865108.060000002</v>
      </c>
      <c r="F3218" s="8">
        <v>5943.15</v>
      </c>
      <c r="G3218" s="8">
        <v>3963528.33</v>
      </c>
      <c r="H3218" s="8">
        <v>3112241.4</v>
      </c>
      <c r="I3218" s="8">
        <v>2811998.34</v>
      </c>
      <c r="J3218" s="8">
        <v>625789.88</v>
      </c>
      <c r="K3218" s="8">
        <v>0</v>
      </c>
      <c r="L3218" s="8">
        <v>8973556.6300000008</v>
      </c>
      <c r="M3218" s="8">
        <v>0</v>
      </c>
      <c r="N3218" s="8">
        <v>6875176.0599999996</v>
      </c>
      <c r="O3218" s="8">
        <v>14150.66</v>
      </c>
      <c r="P3218" s="8">
        <v>1001737.12</v>
      </c>
      <c r="Q3218" s="8">
        <v>39620.57</v>
      </c>
      <c r="R3218" s="8">
        <v>19907.97</v>
      </c>
      <c r="S3218" s="8">
        <v>685686.65</v>
      </c>
      <c r="T3218" s="8">
        <v>403342.65</v>
      </c>
      <c r="U3218" s="8">
        <v>48703.4</v>
      </c>
      <c r="V3218" s="8">
        <v>36307.51</v>
      </c>
      <c r="W3218" s="8">
        <v>2295654.46</v>
      </c>
      <c r="X3218" s="8">
        <v>80829.05</v>
      </c>
      <c r="Y3218" s="8">
        <v>920.17</v>
      </c>
      <c r="Z3218" s="8">
        <v>3440.01</v>
      </c>
      <c r="AA3218" s="8">
        <v>3117838.16</v>
      </c>
      <c r="AB3218" s="8">
        <v>1021977.43</v>
      </c>
      <c r="AC3218" s="9">
        <f t="shared" si="300"/>
        <v>2095860.73</v>
      </c>
      <c r="AD3218" s="5" t="str">
        <f>$C3218&amp;" "&amp;VLOOKUP(C3218,Tegevusalad!$A$1:$B$89,2,FALSE)</f>
        <v>2 METSAMAJANDUS JA METSAVARUMINE</v>
      </c>
      <c r="AE3218" s="6">
        <f t="shared" si="301"/>
        <v>44217490.210000001</v>
      </c>
      <c r="AF3218" s="6">
        <f t="shared" si="302"/>
        <v>33706584.309999995</v>
      </c>
      <c r="AG3218" s="6">
        <f t="shared" si="303"/>
        <v>48181018.539999999</v>
      </c>
      <c r="AH3218" s="6">
        <f t="shared" si="304"/>
        <v>34475420.149999991</v>
      </c>
      <c r="AI3218" s="6">
        <f t="shared" si="305"/>
        <v>48100189.490000002</v>
      </c>
    </row>
    <row r="3219" spans="1:35" s="2" customFormat="1">
      <c r="A3219" s="3">
        <v>2017</v>
      </c>
      <c r="B3219" s="3">
        <v>3</v>
      </c>
      <c r="C3219" s="4">
        <v>3</v>
      </c>
      <c r="D3219" s="8">
        <v>264</v>
      </c>
      <c r="E3219" s="8">
        <v>2344033.04</v>
      </c>
      <c r="F3219" s="8">
        <v>2988.1</v>
      </c>
      <c r="G3219" s="8">
        <v>354970.64</v>
      </c>
      <c r="H3219" s="8">
        <v>240217.44</v>
      </c>
      <c r="I3219" s="8">
        <v>27530.53</v>
      </c>
      <c r="J3219" s="8">
        <v>0</v>
      </c>
      <c r="K3219" s="8">
        <v>0</v>
      </c>
      <c r="L3219" s="8">
        <v>469075.53</v>
      </c>
      <c r="M3219" s="8">
        <v>0</v>
      </c>
      <c r="N3219" s="8">
        <v>216019.29</v>
      </c>
      <c r="O3219" s="8">
        <v>0</v>
      </c>
      <c r="P3219" s="8">
        <v>28298.87</v>
      </c>
      <c r="Q3219" s="8">
        <v>7578.26</v>
      </c>
      <c r="R3219" s="8">
        <v>2148.11</v>
      </c>
      <c r="S3219" s="8">
        <v>149788.64000000001</v>
      </c>
      <c r="T3219" s="8">
        <v>145995.43</v>
      </c>
      <c r="U3219" s="8">
        <v>1438.43</v>
      </c>
      <c r="V3219" s="8">
        <v>1438.43</v>
      </c>
      <c r="W3219" s="8">
        <v>53079.38</v>
      </c>
      <c r="X3219" s="8">
        <v>0</v>
      </c>
      <c r="Y3219" s="8">
        <v>0</v>
      </c>
      <c r="Z3219" s="8">
        <v>0</v>
      </c>
      <c r="AA3219" s="8">
        <v>310440.38</v>
      </c>
      <c r="AB3219" s="8">
        <v>57384.14</v>
      </c>
      <c r="AC3219" s="9">
        <f t="shared" si="300"/>
        <v>253056.24</v>
      </c>
      <c r="AD3219" s="5" t="str">
        <f>$C3219&amp;" "&amp;VLOOKUP(C3219,Tegevusalad!$A$1:$B$89,2,FALSE)</f>
        <v>3 KALAPÜÜK JA VESIVILJELUS</v>
      </c>
      <c r="AE3219" s="6">
        <f t="shared" si="301"/>
        <v>2195794.0700000003</v>
      </c>
      <c r="AF3219" s="6">
        <f t="shared" si="302"/>
        <v>941048.36</v>
      </c>
      <c r="AG3219" s="6">
        <f t="shared" si="303"/>
        <v>2550764.7100000004</v>
      </c>
      <c r="AH3219" s="6">
        <f t="shared" si="304"/>
        <v>1090837</v>
      </c>
      <c r="AI3219" s="6">
        <f t="shared" si="305"/>
        <v>2550764.7100000004</v>
      </c>
    </row>
    <row r="3220" spans="1:35" s="2" customFormat="1">
      <c r="A3220" s="3">
        <v>2017</v>
      </c>
      <c r="B3220" s="3">
        <v>3</v>
      </c>
      <c r="C3220" s="4">
        <v>5</v>
      </c>
      <c r="D3220" s="8">
        <v>1</v>
      </c>
      <c r="E3220" s="8">
        <v>398.31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79.66</v>
      </c>
      <c r="M3220" s="8">
        <v>0</v>
      </c>
      <c r="N3220" s="8">
        <v>33.700000000000003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45.96</v>
      </c>
      <c r="AB3220" s="8">
        <v>0</v>
      </c>
      <c r="AC3220" s="9">
        <f t="shared" si="300"/>
        <v>45.96</v>
      </c>
      <c r="AD3220" s="5" t="str">
        <f>$C3220&amp;" "&amp;VLOOKUP(C3220,Tegevusalad!$A$1:$B$89,2,FALSE)</f>
        <v>5 KIVI- JA PRUUNSÖE KAEVANDAMINE</v>
      </c>
      <c r="AE3220" s="6">
        <f t="shared" si="301"/>
        <v>398.31</v>
      </c>
      <c r="AF3220" s="6">
        <f t="shared" si="302"/>
        <v>168.5</v>
      </c>
      <c r="AG3220" s="6">
        <f t="shared" si="303"/>
        <v>398.31</v>
      </c>
      <c r="AH3220" s="6">
        <f t="shared" si="304"/>
        <v>168.5</v>
      </c>
      <c r="AI3220" s="6">
        <f t="shared" si="305"/>
        <v>398.31</v>
      </c>
    </row>
    <row r="3221" spans="1:35" s="2" customFormat="1">
      <c r="A3221" s="3">
        <v>2017</v>
      </c>
      <c r="B3221" s="3">
        <v>3</v>
      </c>
      <c r="C3221" s="4">
        <v>6</v>
      </c>
      <c r="D3221" s="8">
        <v>1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9">
        <f t="shared" si="300"/>
        <v>0</v>
      </c>
      <c r="AD3221" s="5" t="str">
        <f>$C3221&amp;" "&amp;VLOOKUP(C3221,Tegevusalad!$A$1:$B$89,2,FALSE)</f>
        <v>6 TOORNAFTA JA MAAGAASI TOOTMINE</v>
      </c>
      <c r="AE3221" s="6">
        <f t="shared" si="301"/>
        <v>0</v>
      </c>
      <c r="AF3221" s="6">
        <f t="shared" si="302"/>
        <v>0</v>
      </c>
      <c r="AG3221" s="6">
        <f t="shared" si="303"/>
        <v>0</v>
      </c>
      <c r="AH3221" s="6">
        <f t="shared" si="304"/>
        <v>0</v>
      </c>
      <c r="AI3221" s="6">
        <f t="shared" si="305"/>
        <v>0</v>
      </c>
    </row>
    <row r="3222" spans="1:35" s="2" customFormat="1">
      <c r="A3222" s="3">
        <v>2017</v>
      </c>
      <c r="B3222" s="3">
        <v>3</v>
      </c>
      <c r="C3222" s="4">
        <v>8</v>
      </c>
      <c r="D3222" s="8">
        <v>134</v>
      </c>
      <c r="E3222" s="8">
        <v>10779484.380000001</v>
      </c>
      <c r="F3222" s="8">
        <v>1963.45</v>
      </c>
      <c r="G3222" s="8">
        <v>6153187.54</v>
      </c>
      <c r="H3222" s="8">
        <v>4757123.53</v>
      </c>
      <c r="I3222" s="8">
        <v>4596735.8899999997</v>
      </c>
      <c r="J3222" s="8">
        <v>1253583.1100000001</v>
      </c>
      <c r="K3222" s="8">
        <v>0</v>
      </c>
      <c r="L3222" s="8">
        <v>2156073.61</v>
      </c>
      <c r="M3222" s="8">
        <v>0</v>
      </c>
      <c r="N3222" s="8">
        <v>1945379.93</v>
      </c>
      <c r="O3222" s="8">
        <v>8036.45</v>
      </c>
      <c r="P3222" s="8">
        <v>170778.98</v>
      </c>
      <c r="Q3222" s="8">
        <v>3823.48</v>
      </c>
      <c r="R3222" s="8">
        <v>7128.52</v>
      </c>
      <c r="S3222" s="8">
        <v>1014359.06</v>
      </c>
      <c r="T3222" s="8">
        <v>631122.54</v>
      </c>
      <c r="U3222" s="8">
        <v>175002.05</v>
      </c>
      <c r="V3222" s="8">
        <v>169467.41</v>
      </c>
      <c r="W3222" s="8">
        <v>15151.16</v>
      </c>
      <c r="X3222" s="8">
        <v>14600.68</v>
      </c>
      <c r="Y3222" s="8">
        <v>0</v>
      </c>
      <c r="Z3222" s="8">
        <v>0</v>
      </c>
      <c r="AA3222" s="8">
        <v>640416.56000000006</v>
      </c>
      <c r="AB3222" s="8">
        <v>429722.88</v>
      </c>
      <c r="AC3222" s="9">
        <f t="shared" si="300"/>
        <v>210693.68000000005</v>
      </c>
      <c r="AD3222" s="5" t="str">
        <f>$C3222&amp;" "&amp;VLOOKUP(C3222,Tegevusalad!$A$1:$B$89,2,FALSE)</f>
        <v>8 MUU KAEVANDAMINE</v>
      </c>
      <c r="AE3222" s="6">
        <f t="shared" si="301"/>
        <v>9606687.4000000004</v>
      </c>
      <c r="AF3222" s="6">
        <f t="shared" si="302"/>
        <v>8702466.2999999989</v>
      </c>
      <c r="AG3222" s="6">
        <f t="shared" si="303"/>
        <v>15759874.940000001</v>
      </c>
      <c r="AH3222" s="6">
        <f t="shared" si="304"/>
        <v>9762542.25</v>
      </c>
      <c r="AI3222" s="6">
        <f t="shared" si="305"/>
        <v>15745274.260000002</v>
      </c>
    </row>
    <row r="3223" spans="1:35" s="2" customFormat="1">
      <c r="A3223" s="3">
        <v>2017</v>
      </c>
      <c r="B3223" s="3">
        <v>3</v>
      </c>
      <c r="C3223" s="4">
        <v>9</v>
      </c>
      <c r="D3223" s="8">
        <v>22</v>
      </c>
      <c r="E3223" s="8">
        <v>406131.96</v>
      </c>
      <c r="F3223" s="8">
        <v>0</v>
      </c>
      <c r="G3223" s="8">
        <v>6335.55</v>
      </c>
      <c r="H3223" s="8">
        <v>3795.55</v>
      </c>
      <c r="I3223" s="8">
        <v>0</v>
      </c>
      <c r="J3223" s="8">
        <v>0</v>
      </c>
      <c r="K3223" s="8">
        <v>0</v>
      </c>
      <c r="L3223" s="8">
        <v>81226.39</v>
      </c>
      <c r="M3223" s="8">
        <v>0</v>
      </c>
      <c r="N3223" s="8">
        <v>35062.71</v>
      </c>
      <c r="O3223" s="8">
        <v>0</v>
      </c>
      <c r="P3223" s="8">
        <v>0</v>
      </c>
      <c r="Q3223" s="8">
        <v>789.91</v>
      </c>
      <c r="R3223" s="8">
        <v>565.27</v>
      </c>
      <c r="S3223" s="8">
        <v>2606.85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47777.65</v>
      </c>
      <c r="AB3223" s="8">
        <v>1613.97</v>
      </c>
      <c r="AC3223" s="9">
        <f t="shared" si="300"/>
        <v>46163.68</v>
      </c>
      <c r="AD3223" s="5" t="str">
        <f>$C3223&amp;" "&amp;VLOOKUP(C3223,Tegevusalad!$A$1:$B$89,2,FALSE)</f>
        <v>9 KAEVANDAMIST ABISTAVAD TEGEVUSALAD</v>
      </c>
      <c r="AE3223" s="6">
        <f t="shared" si="301"/>
        <v>403525.11000000004</v>
      </c>
      <c r="AF3223" s="6">
        <f t="shared" si="302"/>
        <v>175533.04999999996</v>
      </c>
      <c r="AG3223" s="6">
        <f t="shared" si="303"/>
        <v>409860.66000000003</v>
      </c>
      <c r="AH3223" s="6">
        <f t="shared" si="304"/>
        <v>178139.89999999997</v>
      </c>
      <c r="AI3223" s="6">
        <f t="shared" si="305"/>
        <v>409860.66000000003</v>
      </c>
    </row>
    <row r="3224" spans="1:35" s="2" customFormat="1">
      <c r="A3224" s="3">
        <v>2017</v>
      </c>
      <c r="B3224" s="3">
        <v>3</v>
      </c>
      <c r="C3224" s="4">
        <v>10</v>
      </c>
      <c r="D3224" s="8">
        <v>581</v>
      </c>
      <c r="E3224" s="8">
        <v>122346956.90000001</v>
      </c>
      <c r="F3224" s="8">
        <v>4107.1000000000004</v>
      </c>
      <c r="G3224" s="8">
        <v>47606295.630000003</v>
      </c>
      <c r="H3224" s="8">
        <v>39200940.520000003</v>
      </c>
      <c r="I3224" s="8">
        <v>38305066.899999999</v>
      </c>
      <c r="J3224" s="8">
        <v>7865919.2599999998</v>
      </c>
      <c r="K3224" s="8">
        <v>0</v>
      </c>
      <c r="L3224" s="8">
        <v>24469761.039999999</v>
      </c>
      <c r="M3224" s="8">
        <v>75197.91</v>
      </c>
      <c r="N3224" s="8">
        <v>22504577.539999999</v>
      </c>
      <c r="O3224" s="8">
        <v>462514.17</v>
      </c>
      <c r="P3224" s="8">
        <v>1076828.3999999999</v>
      </c>
      <c r="Q3224" s="8">
        <v>22442.58</v>
      </c>
      <c r="R3224" s="8">
        <v>28044.95</v>
      </c>
      <c r="S3224" s="8">
        <v>31259142.690000001</v>
      </c>
      <c r="T3224" s="8">
        <v>27995843.399999999</v>
      </c>
      <c r="U3224" s="8">
        <v>805054.08</v>
      </c>
      <c r="V3224" s="8">
        <v>621736.01</v>
      </c>
      <c r="W3224" s="8">
        <v>672619.2</v>
      </c>
      <c r="X3224" s="8">
        <v>8138.35</v>
      </c>
      <c r="Y3224" s="8">
        <v>843.86</v>
      </c>
      <c r="Z3224" s="8">
        <v>0</v>
      </c>
      <c r="AA3224" s="8">
        <v>4332156.72</v>
      </c>
      <c r="AB3224" s="8">
        <v>2290931.4500000002</v>
      </c>
      <c r="AC3224" s="9">
        <f t="shared" si="300"/>
        <v>2041225.2699999996</v>
      </c>
      <c r="AD3224" s="5" t="str">
        <f>$C3224&amp;" "&amp;VLOOKUP(C3224,Tegevusalad!$A$1:$B$89,2,FALSE)</f>
        <v>10 TOIDUAINETE TOOTMINE</v>
      </c>
      <c r="AE3224" s="6">
        <f t="shared" si="301"/>
        <v>90295005.579999998</v>
      </c>
      <c r="AF3224" s="6">
        <f t="shared" si="302"/>
        <v>78908080.839999989</v>
      </c>
      <c r="AG3224" s="6">
        <f t="shared" si="303"/>
        <v>137901301.20999998</v>
      </c>
      <c r="AH3224" s="6">
        <f t="shared" si="304"/>
        <v>112663112.44999999</v>
      </c>
      <c r="AI3224" s="6">
        <f t="shared" si="305"/>
        <v>137893162.85999998</v>
      </c>
    </row>
    <row r="3225" spans="1:35" s="2" customFormat="1">
      <c r="A3225" s="3">
        <v>2017</v>
      </c>
      <c r="B3225" s="3">
        <v>3</v>
      </c>
      <c r="C3225" s="4">
        <v>11</v>
      </c>
      <c r="D3225" s="8">
        <v>101</v>
      </c>
      <c r="E3225" s="8">
        <v>29900069.239999998</v>
      </c>
      <c r="F3225" s="8">
        <v>880.8</v>
      </c>
      <c r="G3225" s="8">
        <v>5976756.7300000004</v>
      </c>
      <c r="H3225" s="8">
        <v>3471742.04</v>
      </c>
      <c r="I3225" s="8">
        <v>3337785.08</v>
      </c>
      <c r="J3225" s="8">
        <v>1097639.29</v>
      </c>
      <c r="K3225" s="8">
        <v>2365</v>
      </c>
      <c r="L3225" s="8">
        <v>5980093.1200000001</v>
      </c>
      <c r="M3225" s="8">
        <v>0</v>
      </c>
      <c r="N3225" s="8">
        <v>3803447.38</v>
      </c>
      <c r="O3225" s="8">
        <v>76338</v>
      </c>
      <c r="P3225" s="8">
        <v>161912.32999999999</v>
      </c>
      <c r="Q3225" s="8">
        <v>2585.63</v>
      </c>
      <c r="R3225" s="8">
        <v>6664.41</v>
      </c>
      <c r="S3225" s="8">
        <v>8611735.8100000005</v>
      </c>
      <c r="T3225" s="8">
        <v>7597389.8200000003</v>
      </c>
      <c r="U3225" s="8">
        <v>64777.34</v>
      </c>
      <c r="V3225" s="8">
        <v>2315.48</v>
      </c>
      <c r="W3225" s="8">
        <v>72336.39</v>
      </c>
      <c r="X3225" s="8">
        <v>12177.4</v>
      </c>
      <c r="Y3225" s="8">
        <v>0</v>
      </c>
      <c r="Z3225" s="8">
        <v>0</v>
      </c>
      <c r="AA3225" s="8">
        <v>2219875.44</v>
      </c>
      <c r="AB3225" s="8">
        <v>43229.7</v>
      </c>
      <c r="AC3225" s="9">
        <f t="shared" si="300"/>
        <v>2176645.7399999998</v>
      </c>
      <c r="AD3225" s="5" t="str">
        <f>$C3225&amp;" "&amp;VLOOKUP(C3225,Tegevusalad!$A$1:$B$89,2,FALSE)</f>
        <v>11 JOOGITOOTMINE</v>
      </c>
      <c r="AE3225" s="6">
        <f t="shared" si="301"/>
        <v>21236614.289999999</v>
      </c>
      <c r="AF3225" s="6">
        <f t="shared" si="302"/>
        <v>9994671.2799999993</v>
      </c>
      <c r="AG3225" s="6">
        <f t="shared" si="303"/>
        <v>27213371.019999996</v>
      </c>
      <c r="AH3225" s="6">
        <f t="shared" si="304"/>
        <v>19050558.949999999</v>
      </c>
      <c r="AI3225" s="6">
        <f t="shared" si="305"/>
        <v>27201193.619999997</v>
      </c>
    </row>
    <row r="3226" spans="1:35" s="2" customFormat="1">
      <c r="A3226" s="3">
        <v>2017</v>
      </c>
      <c r="B3226" s="3">
        <v>3</v>
      </c>
      <c r="C3226" s="4">
        <v>13</v>
      </c>
      <c r="D3226" s="8">
        <v>246</v>
      </c>
      <c r="E3226" s="8">
        <v>13164307.949999999</v>
      </c>
      <c r="F3226" s="8">
        <v>76.14</v>
      </c>
      <c r="G3226" s="8">
        <v>27097609.780000001</v>
      </c>
      <c r="H3226" s="8">
        <v>23677380.82</v>
      </c>
      <c r="I3226" s="8">
        <v>22113898.789999999</v>
      </c>
      <c r="J3226" s="8">
        <v>3273368.26</v>
      </c>
      <c r="K3226" s="8">
        <v>197.09</v>
      </c>
      <c r="L3226" s="8">
        <v>2632868.46</v>
      </c>
      <c r="M3226" s="8">
        <v>829268.8</v>
      </c>
      <c r="N3226" s="8">
        <v>4284519.13</v>
      </c>
      <c r="O3226" s="8">
        <v>589661.9</v>
      </c>
      <c r="P3226" s="8">
        <v>58745.48</v>
      </c>
      <c r="Q3226" s="8">
        <v>11599.95</v>
      </c>
      <c r="R3226" s="8">
        <v>7704.74</v>
      </c>
      <c r="S3226" s="8">
        <v>7072971.3399999999</v>
      </c>
      <c r="T3226" s="8">
        <v>6709557.71</v>
      </c>
      <c r="U3226" s="8">
        <v>40893.57</v>
      </c>
      <c r="V3226" s="8">
        <v>6721.46</v>
      </c>
      <c r="W3226" s="8">
        <v>4080.99</v>
      </c>
      <c r="X3226" s="8">
        <v>3536.98</v>
      </c>
      <c r="Y3226" s="8">
        <v>19.440000000000001</v>
      </c>
      <c r="Z3226" s="8">
        <v>0.01</v>
      </c>
      <c r="AA3226" s="8">
        <v>592693.85</v>
      </c>
      <c r="AB3226" s="8">
        <v>1415056.29</v>
      </c>
      <c r="AC3226" s="9">
        <f t="shared" si="300"/>
        <v>-822362.44000000006</v>
      </c>
      <c r="AD3226" s="5" t="str">
        <f>$C3226&amp;" "&amp;VLOOKUP(C3226,Tegevusalad!$A$1:$B$89,2,FALSE)</f>
        <v>13 TEKSTIILITOOTMINE</v>
      </c>
      <c r="AE3226" s="6">
        <f t="shared" si="301"/>
        <v>6054056.1600000001</v>
      </c>
      <c r="AF3226" s="6">
        <f t="shared" si="302"/>
        <v>11405666.400000002</v>
      </c>
      <c r="AG3226" s="6">
        <f t="shared" si="303"/>
        <v>33151665.940000001</v>
      </c>
      <c r="AH3226" s="6">
        <f t="shared" si="304"/>
        <v>21461119.349999998</v>
      </c>
      <c r="AI3226" s="6">
        <f t="shared" si="305"/>
        <v>33148128.960000005</v>
      </c>
    </row>
    <row r="3227" spans="1:35" s="2" customFormat="1">
      <c r="A3227" s="3">
        <v>2017</v>
      </c>
      <c r="B3227" s="3">
        <v>3</v>
      </c>
      <c r="C3227" s="4">
        <v>14</v>
      </c>
      <c r="D3227" s="8">
        <v>361</v>
      </c>
      <c r="E3227" s="8">
        <v>8021878.0599999996</v>
      </c>
      <c r="F3227" s="8">
        <v>780</v>
      </c>
      <c r="G3227" s="8">
        <v>8812892.7300000004</v>
      </c>
      <c r="H3227" s="8">
        <v>6586786.5899999999</v>
      </c>
      <c r="I3227" s="8">
        <v>3056002.17</v>
      </c>
      <c r="J3227" s="8">
        <v>1997251.93</v>
      </c>
      <c r="K3227" s="8">
        <v>25449.78</v>
      </c>
      <c r="L3227" s="8">
        <v>1604445.82</v>
      </c>
      <c r="M3227" s="8">
        <v>78589.119999999995</v>
      </c>
      <c r="N3227" s="8">
        <v>1811844.84</v>
      </c>
      <c r="O3227" s="8">
        <v>255441.54</v>
      </c>
      <c r="P3227" s="8">
        <v>135370.37</v>
      </c>
      <c r="Q3227" s="8">
        <v>3045.07</v>
      </c>
      <c r="R3227" s="8">
        <v>10318.93</v>
      </c>
      <c r="S3227" s="8">
        <v>3143888.34</v>
      </c>
      <c r="T3227" s="8">
        <v>2659808.33</v>
      </c>
      <c r="U3227" s="8">
        <v>4597.84</v>
      </c>
      <c r="V3227" s="8">
        <v>241.49</v>
      </c>
      <c r="W3227" s="8">
        <v>10606.55</v>
      </c>
      <c r="X3227" s="8">
        <v>3106.5</v>
      </c>
      <c r="Y3227" s="8">
        <v>0.04</v>
      </c>
      <c r="Z3227" s="8">
        <v>0</v>
      </c>
      <c r="AA3227" s="8">
        <v>478325.92</v>
      </c>
      <c r="AB3227" s="8">
        <v>607135.78</v>
      </c>
      <c r="AC3227" s="9">
        <f t="shared" si="300"/>
        <v>-128809.86000000004</v>
      </c>
      <c r="AD3227" s="5" t="str">
        <f>$C3227&amp;" "&amp;VLOOKUP(C3227,Tegevusalad!$A$1:$B$89,2,FALSE)</f>
        <v>14 RÕIVATOOTMINE</v>
      </c>
      <c r="AE3227" s="6">
        <f t="shared" si="301"/>
        <v>4877278.38</v>
      </c>
      <c r="AF3227" s="6">
        <f t="shared" si="302"/>
        <v>4685366.46</v>
      </c>
      <c r="AG3227" s="6">
        <f t="shared" si="303"/>
        <v>13690171.109999999</v>
      </c>
      <c r="AH3227" s="6">
        <f t="shared" si="304"/>
        <v>9110818.8499999996</v>
      </c>
      <c r="AI3227" s="6">
        <f t="shared" si="305"/>
        <v>13687064.609999999</v>
      </c>
    </row>
    <row r="3228" spans="1:35" s="2" customFormat="1">
      <c r="A3228" s="3">
        <v>2017</v>
      </c>
      <c r="B3228" s="3">
        <v>3</v>
      </c>
      <c r="C3228" s="4">
        <v>15</v>
      </c>
      <c r="D3228" s="8">
        <v>75</v>
      </c>
      <c r="E3228" s="8">
        <v>2353965.3199999998</v>
      </c>
      <c r="F3228" s="8">
        <v>1171.01</v>
      </c>
      <c r="G3228" s="8">
        <v>2293643.2000000002</v>
      </c>
      <c r="H3228" s="8">
        <v>1461275.61</v>
      </c>
      <c r="I3228" s="8">
        <v>1153459.05</v>
      </c>
      <c r="J3228" s="8">
        <v>586585.1</v>
      </c>
      <c r="K3228" s="8">
        <v>143.82</v>
      </c>
      <c r="L3228" s="8">
        <v>470898.46</v>
      </c>
      <c r="M3228" s="8">
        <v>0</v>
      </c>
      <c r="N3228" s="8">
        <v>492616.96000000002</v>
      </c>
      <c r="O3228" s="8">
        <v>26915.9</v>
      </c>
      <c r="P3228" s="8">
        <v>3023.83</v>
      </c>
      <c r="Q3228" s="8">
        <v>280.16000000000003</v>
      </c>
      <c r="R3228" s="8">
        <v>1496.29</v>
      </c>
      <c r="S3228" s="8">
        <v>1337796.96</v>
      </c>
      <c r="T3228" s="8">
        <v>1207031.8500000001</v>
      </c>
      <c r="U3228" s="8">
        <v>1860.51</v>
      </c>
      <c r="V3228" s="8">
        <v>108.43</v>
      </c>
      <c r="W3228" s="8">
        <v>4173.16</v>
      </c>
      <c r="X3228" s="8">
        <v>1810.64</v>
      </c>
      <c r="Y3228" s="8">
        <v>0</v>
      </c>
      <c r="Z3228" s="8">
        <v>0</v>
      </c>
      <c r="AA3228" s="8">
        <v>79688.41</v>
      </c>
      <c r="AB3228" s="8">
        <v>101406.91</v>
      </c>
      <c r="AC3228" s="9">
        <f t="shared" si="300"/>
        <v>-21718.5</v>
      </c>
      <c r="AD3228" s="5" t="str">
        <f>$C3228&amp;" "&amp;VLOOKUP(C3228,Tegevusalad!$A$1:$B$89,2,FALSE)</f>
        <v>15 NAHATÖÖTLEMINE JA NAHKTOODETE TOOTMINE</v>
      </c>
      <c r="AE3228" s="6">
        <f t="shared" si="301"/>
        <v>1017289.4999999998</v>
      </c>
      <c r="AF3228" s="6">
        <f t="shared" si="302"/>
        <v>996437.70999999961</v>
      </c>
      <c r="AG3228" s="6">
        <f t="shared" si="303"/>
        <v>3310932.6999999993</v>
      </c>
      <c r="AH3228" s="6">
        <f t="shared" si="304"/>
        <v>2470566.25</v>
      </c>
      <c r="AI3228" s="6">
        <f t="shared" si="305"/>
        <v>3309122.0599999996</v>
      </c>
    </row>
    <row r="3229" spans="1:35" s="2" customFormat="1">
      <c r="A3229" s="3">
        <v>2017</v>
      </c>
      <c r="B3229" s="3">
        <v>3</v>
      </c>
      <c r="C3229" s="4">
        <v>16</v>
      </c>
      <c r="D3229" s="8">
        <v>1041</v>
      </c>
      <c r="E3229" s="8">
        <v>130633232.42</v>
      </c>
      <c r="F3229" s="8">
        <v>8136.62</v>
      </c>
      <c r="G3229" s="8">
        <v>143197405.5</v>
      </c>
      <c r="H3229" s="8">
        <v>113659328.65000001</v>
      </c>
      <c r="I3229" s="8">
        <v>107852058.53</v>
      </c>
      <c r="J3229" s="8">
        <v>28237522.079999998</v>
      </c>
      <c r="K3229" s="8">
        <v>0</v>
      </c>
      <c r="L3229" s="8">
        <v>26127378.850000001</v>
      </c>
      <c r="M3229" s="8">
        <v>931720.66</v>
      </c>
      <c r="N3229" s="8">
        <v>37150822.75</v>
      </c>
      <c r="O3229" s="8">
        <v>2034482.19</v>
      </c>
      <c r="P3229" s="8">
        <v>4322071.62</v>
      </c>
      <c r="Q3229" s="8">
        <v>14657.44</v>
      </c>
      <c r="R3229" s="8">
        <v>48602.32</v>
      </c>
      <c r="S3229" s="8">
        <v>43091502.560000002</v>
      </c>
      <c r="T3229" s="8">
        <v>38366403.490000002</v>
      </c>
      <c r="U3229" s="8">
        <v>1237205.93</v>
      </c>
      <c r="V3229" s="8">
        <v>1075064.22</v>
      </c>
      <c r="W3229" s="8">
        <v>360048.69</v>
      </c>
      <c r="X3229" s="8">
        <v>657086.06000000006</v>
      </c>
      <c r="Y3229" s="8">
        <v>0.03</v>
      </c>
      <c r="Z3229" s="8">
        <v>0</v>
      </c>
      <c r="AA3229" s="8">
        <v>2770394.01</v>
      </c>
      <c r="AB3229" s="8">
        <v>12862117.220000001</v>
      </c>
      <c r="AC3229" s="9">
        <f t="shared" si="300"/>
        <v>-10091723.210000001</v>
      </c>
      <c r="AD3229" s="5" t="str">
        <f>$C3229&amp;" "&amp;VLOOKUP(C3229,Tegevusalad!$A$1:$B$89,2,FALSE)</f>
        <v>16 PUIDUTÖÖTLEMINE NING PUIT- JA KORKTOODETE TOOTMINE, V.A MÖÖBEL; ÕLEST JA PUNUMISMATERJALIST TOODETE TOOTMINE</v>
      </c>
      <c r="AE3229" s="6">
        <f t="shared" si="301"/>
        <v>86969746.610000014</v>
      </c>
      <c r="AF3229" s="6">
        <f t="shared" si="302"/>
        <v>132571070.13000001</v>
      </c>
      <c r="AG3229" s="6">
        <f t="shared" si="303"/>
        <v>230167152.11000001</v>
      </c>
      <c r="AH3229" s="6">
        <f t="shared" si="304"/>
        <v>185997125.34999999</v>
      </c>
      <c r="AI3229" s="6">
        <f t="shared" si="305"/>
        <v>229510066.05000001</v>
      </c>
    </row>
    <row r="3230" spans="1:35" s="2" customFormat="1">
      <c r="A3230" s="3">
        <v>2017</v>
      </c>
      <c r="B3230" s="3">
        <v>3</v>
      </c>
      <c r="C3230" s="4">
        <v>17</v>
      </c>
      <c r="D3230" s="8">
        <v>63</v>
      </c>
      <c r="E3230" s="8">
        <v>10966664.779999999</v>
      </c>
      <c r="F3230" s="8">
        <v>0</v>
      </c>
      <c r="G3230" s="8">
        <v>16081501.210000001</v>
      </c>
      <c r="H3230" s="8">
        <v>10552217.359999999</v>
      </c>
      <c r="I3230" s="8">
        <v>10405036.92</v>
      </c>
      <c r="J3230" s="8">
        <v>5517288.4299999997</v>
      </c>
      <c r="K3230" s="8">
        <v>0</v>
      </c>
      <c r="L3230" s="8">
        <v>2193332.94</v>
      </c>
      <c r="M3230" s="8">
        <v>47867.93</v>
      </c>
      <c r="N3230" s="8">
        <v>3286819.72</v>
      </c>
      <c r="O3230" s="8">
        <v>176962.31</v>
      </c>
      <c r="P3230" s="8">
        <v>103050.24000000001</v>
      </c>
      <c r="Q3230" s="8">
        <v>935.36</v>
      </c>
      <c r="R3230" s="8">
        <v>3743.04</v>
      </c>
      <c r="S3230" s="8">
        <v>5970148.1900000004</v>
      </c>
      <c r="T3230" s="8">
        <v>4765200.29</v>
      </c>
      <c r="U3230" s="8">
        <v>27391.81</v>
      </c>
      <c r="V3230" s="8">
        <v>7618.49</v>
      </c>
      <c r="W3230" s="8">
        <v>181.5</v>
      </c>
      <c r="X3230" s="8">
        <v>1025.1199999999999</v>
      </c>
      <c r="Y3230" s="8">
        <v>0</v>
      </c>
      <c r="Z3230" s="8">
        <v>0</v>
      </c>
      <c r="AA3230" s="8">
        <v>417319.33</v>
      </c>
      <c r="AB3230" s="8">
        <v>1462938.18</v>
      </c>
      <c r="AC3230" s="9">
        <f t="shared" si="300"/>
        <v>-1045618.8499999999</v>
      </c>
      <c r="AD3230" s="5" t="str">
        <f>$C3230&amp;" "&amp;VLOOKUP(C3230,Tegevusalad!$A$1:$B$89,2,FALSE)</f>
        <v>17 PABERI JA PABERTOODETE TOOTMINE</v>
      </c>
      <c r="AE3230" s="6">
        <f t="shared" si="301"/>
        <v>4970149.8999999985</v>
      </c>
      <c r="AF3230" s="6">
        <f t="shared" si="302"/>
        <v>9578080.7399999984</v>
      </c>
      <c r="AG3230" s="6">
        <f t="shared" si="303"/>
        <v>21051651.110000003</v>
      </c>
      <c r="AH3230" s="6">
        <f t="shared" si="304"/>
        <v>16452813.800000001</v>
      </c>
      <c r="AI3230" s="6">
        <f t="shared" si="305"/>
        <v>21050625.990000002</v>
      </c>
    </row>
    <row r="3231" spans="1:35" s="2" customFormat="1">
      <c r="A3231" s="3">
        <v>2017</v>
      </c>
      <c r="B3231" s="3">
        <v>3</v>
      </c>
      <c r="C3231" s="4">
        <v>18</v>
      </c>
      <c r="D3231" s="8">
        <v>357</v>
      </c>
      <c r="E3231" s="8">
        <v>16788242.57</v>
      </c>
      <c r="F3231" s="8">
        <v>22823.98</v>
      </c>
      <c r="G3231" s="8">
        <v>9468007</v>
      </c>
      <c r="H3231" s="8">
        <v>7962589.2800000003</v>
      </c>
      <c r="I3231" s="8">
        <v>6422250.9299999997</v>
      </c>
      <c r="J3231" s="8">
        <v>1201200.49</v>
      </c>
      <c r="K3231" s="8">
        <v>0</v>
      </c>
      <c r="L3231" s="8">
        <v>3359702.75</v>
      </c>
      <c r="M3231" s="8">
        <v>0</v>
      </c>
      <c r="N3231" s="8">
        <v>3216497.44</v>
      </c>
      <c r="O3231" s="8">
        <v>122960.31</v>
      </c>
      <c r="P3231" s="8">
        <v>419721.68</v>
      </c>
      <c r="Q3231" s="8">
        <v>5048.2</v>
      </c>
      <c r="R3231" s="8">
        <v>10309.200000000001</v>
      </c>
      <c r="S3231" s="8">
        <v>4572979.0599999996</v>
      </c>
      <c r="T3231" s="8">
        <v>4236969.03</v>
      </c>
      <c r="U3231" s="8">
        <v>31808.17</v>
      </c>
      <c r="V3231" s="8">
        <v>1520.16</v>
      </c>
      <c r="W3231" s="8">
        <v>96430.42</v>
      </c>
      <c r="X3231" s="8">
        <v>41657.279999999999</v>
      </c>
      <c r="Y3231" s="8">
        <v>0</v>
      </c>
      <c r="Z3231" s="8">
        <v>0.06</v>
      </c>
      <c r="AA3231" s="8">
        <v>855175.22</v>
      </c>
      <c r="AB3231" s="8">
        <v>711969.98</v>
      </c>
      <c r="AC3231" s="9">
        <f t="shared" si="300"/>
        <v>143205.24</v>
      </c>
      <c r="AD3231" s="5" t="str">
        <f>$C3231&amp;" "&amp;VLOOKUP(C3231,Tegevusalad!$A$1:$B$89,2,FALSE)</f>
        <v>18 TRÜKINDUS JA SALVESTISTE PALJUNDUS</v>
      </c>
      <c r="AE3231" s="6">
        <f t="shared" si="301"/>
        <v>12247936.600000001</v>
      </c>
      <c r="AF3231" s="6">
        <f t="shared" si="302"/>
        <v>10915964.58</v>
      </c>
      <c r="AG3231" s="6">
        <f t="shared" si="303"/>
        <v>21715943.600000001</v>
      </c>
      <c r="AH3231" s="6">
        <f t="shared" si="304"/>
        <v>16134033.199999999</v>
      </c>
      <c r="AI3231" s="6">
        <f t="shared" si="305"/>
        <v>21674286.32</v>
      </c>
    </row>
    <row r="3232" spans="1:35" s="2" customFormat="1">
      <c r="A3232" s="3">
        <v>2017</v>
      </c>
      <c r="B3232" s="3">
        <v>3</v>
      </c>
      <c r="C3232" s="4">
        <v>19</v>
      </c>
      <c r="D3232" s="8">
        <v>6</v>
      </c>
      <c r="E3232" s="8">
        <v>1292159.2</v>
      </c>
      <c r="F3232" s="8">
        <v>0</v>
      </c>
      <c r="G3232" s="8">
        <v>1738073.35</v>
      </c>
      <c r="H3232" s="8">
        <v>10207.1</v>
      </c>
      <c r="I3232" s="8">
        <v>10207.1</v>
      </c>
      <c r="J3232" s="8">
        <v>0</v>
      </c>
      <c r="K3232" s="8">
        <v>0</v>
      </c>
      <c r="L3232" s="8">
        <v>258431.84</v>
      </c>
      <c r="M3232" s="8">
        <v>0</v>
      </c>
      <c r="N3232" s="8">
        <v>365358.26</v>
      </c>
      <c r="O3232" s="8">
        <v>1244.81</v>
      </c>
      <c r="P3232" s="8">
        <v>6672.8</v>
      </c>
      <c r="Q3232" s="8">
        <v>19.52</v>
      </c>
      <c r="R3232" s="8">
        <v>976.25</v>
      </c>
      <c r="S3232" s="8">
        <v>1580</v>
      </c>
      <c r="T3232" s="8">
        <v>0</v>
      </c>
      <c r="U3232" s="8">
        <v>24943.23</v>
      </c>
      <c r="V3232" s="8">
        <v>24943.23</v>
      </c>
      <c r="W3232" s="8">
        <v>37056.699999999997</v>
      </c>
      <c r="X3232" s="8">
        <v>5490.06</v>
      </c>
      <c r="Y3232" s="8">
        <v>106.33</v>
      </c>
      <c r="Z3232" s="8">
        <v>0</v>
      </c>
      <c r="AA3232" s="8">
        <v>2311</v>
      </c>
      <c r="AB3232" s="8">
        <v>109131.09</v>
      </c>
      <c r="AC3232" s="9">
        <f t="shared" si="300"/>
        <v>-106820.09</v>
      </c>
      <c r="AD3232" s="5" t="str">
        <f>$C3232&amp;" "&amp;VLOOKUP(C3232,Tegevusalad!$A$1:$B$89,2,FALSE)</f>
        <v>19 KOKSI JA PUHASTATUD NAFTATOODETE TOOTMINE</v>
      </c>
      <c r="AE3232" s="6">
        <f t="shared" si="301"/>
        <v>1271126.03</v>
      </c>
      <c r="AF3232" s="6">
        <f t="shared" si="302"/>
        <v>1823868.5</v>
      </c>
      <c r="AG3232" s="6">
        <f t="shared" si="303"/>
        <v>3009199.38</v>
      </c>
      <c r="AH3232" s="6">
        <f t="shared" si="304"/>
        <v>1831672.55</v>
      </c>
      <c r="AI3232" s="6">
        <f t="shared" si="305"/>
        <v>3003709.32</v>
      </c>
    </row>
    <row r="3233" spans="1:35" s="2" customFormat="1">
      <c r="A3233" s="3">
        <v>2017</v>
      </c>
      <c r="B3233" s="3">
        <v>3</v>
      </c>
      <c r="C3233" s="4">
        <v>20</v>
      </c>
      <c r="D3233" s="8">
        <v>121</v>
      </c>
      <c r="E3233" s="8">
        <v>24730106.82</v>
      </c>
      <c r="F3233" s="8">
        <v>208.9</v>
      </c>
      <c r="G3233" s="8">
        <v>30847809.02</v>
      </c>
      <c r="H3233" s="8">
        <v>15619529.539999999</v>
      </c>
      <c r="I3233" s="8">
        <v>14493025.43</v>
      </c>
      <c r="J3233" s="8">
        <v>12884349.4</v>
      </c>
      <c r="K3233" s="8">
        <v>0</v>
      </c>
      <c r="L3233" s="8">
        <v>4946040.17</v>
      </c>
      <c r="M3233" s="8">
        <v>323554.31</v>
      </c>
      <c r="N3233" s="8">
        <v>5919109.75</v>
      </c>
      <c r="O3233" s="8">
        <v>556704.62</v>
      </c>
      <c r="P3233" s="8">
        <v>98571.5</v>
      </c>
      <c r="Q3233" s="8">
        <v>4422.5200000000004</v>
      </c>
      <c r="R3233" s="8">
        <v>13234.68</v>
      </c>
      <c r="S3233" s="8">
        <v>13956193.710000001</v>
      </c>
      <c r="T3233" s="8">
        <v>13530337.16</v>
      </c>
      <c r="U3233" s="8">
        <v>103521.59</v>
      </c>
      <c r="V3233" s="8">
        <v>11011.77</v>
      </c>
      <c r="W3233" s="8">
        <v>300542.34000000003</v>
      </c>
      <c r="X3233" s="8">
        <v>6122.21</v>
      </c>
      <c r="Y3233" s="8">
        <v>0</v>
      </c>
      <c r="Z3233" s="8">
        <v>0</v>
      </c>
      <c r="AA3233" s="8">
        <v>744772.39</v>
      </c>
      <c r="AB3233" s="8">
        <v>1394287.66</v>
      </c>
      <c r="AC3233" s="9">
        <f t="shared" si="300"/>
        <v>-649515.2699999999</v>
      </c>
      <c r="AD3233" s="5" t="str">
        <f>$C3233&amp;" "&amp;VLOOKUP(C3233,Tegevusalad!$A$1:$B$89,2,FALSE)</f>
        <v>20 KEMIKAALIDE JA KEEMIATOODETE TOOTMINE</v>
      </c>
      <c r="AE3233" s="6">
        <f t="shared" si="301"/>
        <v>10676722.629999999</v>
      </c>
      <c r="AF3233" s="6">
        <f t="shared" si="302"/>
        <v>12829495.519999996</v>
      </c>
      <c r="AG3233" s="6">
        <f t="shared" si="303"/>
        <v>41524531.649999991</v>
      </c>
      <c r="AH3233" s="6">
        <f t="shared" si="304"/>
        <v>29661722.149999999</v>
      </c>
      <c r="AI3233" s="6">
        <f t="shared" si="305"/>
        <v>41518409.439999998</v>
      </c>
    </row>
    <row r="3234" spans="1:35" s="2" customFormat="1">
      <c r="A3234" s="3">
        <v>2017</v>
      </c>
      <c r="B3234" s="3">
        <v>3</v>
      </c>
      <c r="C3234" s="4">
        <v>21</v>
      </c>
      <c r="D3234" s="8">
        <v>14</v>
      </c>
      <c r="E3234" s="8">
        <v>1463250.21</v>
      </c>
      <c r="F3234" s="8">
        <v>10350.469999999999</v>
      </c>
      <c r="G3234" s="8">
        <v>2270419.69</v>
      </c>
      <c r="H3234" s="8">
        <v>1533822.23</v>
      </c>
      <c r="I3234" s="8">
        <v>1516159.41</v>
      </c>
      <c r="J3234" s="8">
        <v>518935.53</v>
      </c>
      <c r="K3234" s="8">
        <v>0</v>
      </c>
      <c r="L3234" s="8">
        <v>293581.59999999998</v>
      </c>
      <c r="M3234" s="8">
        <v>10080</v>
      </c>
      <c r="N3234" s="8">
        <v>458507.11</v>
      </c>
      <c r="O3234" s="8">
        <v>102514.83</v>
      </c>
      <c r="P3234" s="8">
        <v>17439.2</v>
      </c>
      <c r="Q3234" s="8">
        <v>140.59</v>
      </c>
      <c r="R3234" s="8">
        <v>1384.47</v>
      </c>
      <c r="S3234" s="8">
        <v>1037285.41</v>
      </c>
      <c r="T3234" s="8">
        <v>911116.79</v>
      </c>
      <c r="U3234" s="8">
        <v>32679.4</v>
      </c>
      <c r="V3234" s="8">
        <v>1767.86</v>
      </c>
      <c r="W3234" s="8">
        <v>9342.4699999999993</v>
      </c>
      <c r="X3234" s="8">
        <v>0</v>
      </c>
      <c r="Y3234" s="8">
        <v>0</v>
      </c>
      <c r="Z3234" s="8">
        <v>0</v>
      </c>
      <c r="AA3234" s="8">
        <v>51523.85</v>
      </c>
      <c r="AB3234" s="8">
        <v>206369.36</v>
      </c>
      <c r="AC3234" s="9">
        <f t="shared" si="300"/>
        <v>-154845.50999999998</v>
      </c>
      <c r="AD3234" s="5" t="str">
        <f>$C3234&amp;" "&amp;VLOOKUP(C3234,Tegevusalad!$A$1:$B$89,2,FALSE)</f>
        <v>21 PÕHIFARMAATSIATOODETE JA RAVIMPREPARAATIDE TOOTMINE</v>
      </c>
      <c r="AE3234" s="6">
        <f t="shared" si="301"/>
        <v>403635.86999999988</v>
      </c>
      <c r="AF3234" s="6">
        <f t="shared" si="302"/>
        <v>718686.79999999946</v>
      </c>
      <c r="AG3234" s="6">
        <f t="shared" si="303"/>
        <v>2674055.56</v>
      </c>
      <c r="AH3234" s="6">
        <f t="shared" si="304"/>
        <v>2299457.8999999994</v>
      </c>
      <c r="AI3234" s="6">
        <f t="shared" si="305"/>
        <v>2674055.56</v>
      </c>
    </row>
    <row r="3235" spans="1:35" s="2" customFormat="1">
      <c r="A3235" s="3">
        <v>2017</v>
      </c>
      <c r="B3235" s="3">
        <v>3</v>
      </c>
      <c r="C3235" s="4">
        <v>22</v>
      </c>
      <c r="D3235" s="8">
        <v>202</v>
      </c>
      <c r="E3235" s="8">
        <v>27957447.760000002</v>
      </c>
      <c r="F3235" s="8">
        <v>2221.12</v>
      </c>
      <c r="G3235" s="8">
        <v>22064231.84</v>
      </c>
      <c r="H3235" s="8">
        <v>17268975.859999999</v>
      </c>
      <c r="I3235" s="8">
        <v>16760753.52</v>
      </c>
      <c r="J3235" s="8">
        <v>4513766.5</v>
      </c>
      <c r="K3235" s="8">
        <v>0</v>
      </c>
      <c r="L3235" s="8">
        <v>5591689.4699999997</v>
      </c>
      <c r="M3235" s="8">
        <v>216737.89</v>
      </c>
      <c r="N3235" s="8">
        <v>5286362.1100000003</v>
      </c>
      <c r="O3235" s="8">
        <v>377393.49</v>
      </c>
      <c r="P3235" s="8">
        <v>170182.07</v>
      </c>
      <c r="Q3235" s="8">
        <v>4330.7</v>
      </c>
      <c r="R3235" s="8">
        <v>10415.64</v>
      </c>
      <c r="S3235" s="8">
        <v>14911082.300000001</v>
      </c>
      <c r="T3235" s="8">
        <v>13422042.4</v>
      </c>
      <c r="U3235" s="8">
        <v>211680.79</v>
      </c>
      <c r="V3235" s="8">
        <v>30596.47</v>
      </c>
      <c r="W3235" s="8">
        <v>24542.41</v>
      </c>
      <c r="X3235" s="8">
        <v>181298.67</v>
      </c>
      <c r="Y3235" s="8">
        <v>0</v>
      </c>
      <c r="Z3235" s="8">
        <v>0</v>
      </c>
      <c r="AA3235" s="8">
        <v>1118688.95</v>
      </c>
      <c r="AB3235" s="8">
        <v>596623.69999999995</v>
      </c>
      <c r="AC3235" s="9">
        <f t="shared" si="300"/>
        <v>522065.25</v>
      </c>
      <c r="AD3235" s="5" t="str">
        <f>$C3235&amp;" "&amp;VLOOKUP(C3235,Tegevusalad!$A$1:$B$89,2,FALSE)</f>
        <v>22 KUMMI- JA PLASTTOODETE TOOTMINE</v>
      </c>
      <c r="AE3235" s="6">
        <f t="shared" si="301"/>
        <v>13018204.460000005</v>
      </c>
      <c r="AF3235" s="6">
        <f t="shared" si="302"/>
        <v>9504754.679999996</v>
      </c>
      <c r="AG3235" s="6">
        <f t="shared" si="303"/>
        <v>35082436.299999997</v>
      </c>
      <c r="AH3235" s="6">
        <f t="shared" si="304"/>
        <v>26483888.75</v>
      </c>
      <c r="AI3235" s="6">
        <f t="shared" si="305"/>
        <v>34901137.629999995</v>
      </c>
    </row>
    <row r="3236" spans="1:35" s="2" customFormat="1">
      <c r="A3236" s="3">
        <v>2017</v>
      </c>
      <c r="B3236" s="3">
        <v>3</v>
      </c>
      <c r="C3236" s="4">
        <v>23</v>
      </c>
      <c r="D3236" s="8">
        <v>229</v>
      </c>
      <c r="E3236" s="8">
        <v>37824067.950000003</v>
      </c>
      <c r="F3236" s="8">
        <v>4155.96</v>
      </c>
      <c r="G3236" s="8">
        <v>16394028.060000001</v>
      </c>
      <c r="H3236" s="8">
        <v>13908400.52</v>
      </c>
      <c r="I3236" s="8">
        <v>13168489.48</v>
      </c>
      <c r="J3236" s="8">
        <v>635232.66</v>
      </c>
      <c r="K3236" s="8">
        <v>0</v>
      </c>
      <c r="L3236" s="8">
        <v>7565187.6799999997</v>
      </c>
      <c r="M3236" s="8">
        <v>1160.2</v>
      </c>
      <c r="N3236" s="8">
        <v>6391509.6799999997</v>
      </c>
      <c r="O3236" s="8">
        <v>135607.91</v>
      </c>
      <c r="P3236" s="8">
        <v>268808.78999999998</v>
      </c>
      <c r="Q3236" s="8">
        <v>4237.72</v>
      </c>
      <c r="R3236" s="8">
        <v>23486.76</v>
      </c>
      <c r="S3236" s="8">
        <v>9983782.1799999997</v>
      </c>
      <c r="T3236" s="8">
        <v>9096740.0199999996</v>
      </c>
      <c r="U3236" s="8">
        <v>1021232.76</v>
      </c>
      <c r="V3236" s="8">
        <v>926531.44</v>
      </c>
      <c r="W3236" s="8">
        <v>9514.1200000000008</v>
      </c>
      <c r="X3236" s="8">
        <v>46833.62</v>
      </c>
      <c r="Y3236" s="8">
        <v>0</v>
      </c>
      <c r="Z3236" s="8">
        <v>0</v>
      </c>
      <c r="AA3236" s="8">
        <v>1933881.65</v>
      </c>
      <c r="AB3236" s="8">
        <v>759043.45</v>
      </c>
      <c r="AC3236" s="9">
        <f t="shared" si="300"/>
        <v>1174838.2</v>
      </c>
      <c r="AD3236" s="5" t="str">
        <f>$C3236&amp;" "&amp;VLOOKUP(C3236,Tegevusalad!$A$1:$B$89,2,FALSE)</f>
        <v>23 MUUDE MITTEMETALSETEST MINERAALIDEST TOODETE TOOTMINE</v>
      </c>
      <c r="AE3236" s="6">
        <f t="shared" si="301"/>
        <v>26870042.590000004</v>
      </c>
      <c r="AF3236" s="6">
        <f t="shared" si="302"/>
        <v>21318459.149999995</v>
      </c>
      <c r="AG3236" s="6">
        <f t="shared" si="303"/>
        <v>43264070.650000006</v>
      </c>
      <c r="AH3236" s="6">
        <f t="shared" si="304"/>
        <v>32074982.199999996</v>
      </c>
      <c r="AI3236" s="6">
        <f t="shared" si="305"/>
        <v>43217237.030000009</v>
      </c>
    </row>
    <row r="3237" spans="1:35" s="2" customFormat="1">
      <c r="A3237" s="3">
        <v>2017</v>
      </c>
      <c r="B3237" s="3">
        <v>3</v>
      </c>
      <c r="C3237" s="4">
        <v>24</v>
      </c>
      <c r="D3237" s="8">
        <v>25</v>
      </c>
      <c r="E3237" s="8">
        <v>2652874.9</v>
      </c>
      <c r="F3237" s="8">
        <v>0</v>
      </c>
      <c r="G3237" s="8">
        <v>3378626.9</v>
      </c>
      <c r="H3237" s="8">
        <v>3089955.07</v>
      </c>
      <c r="I3237" s="8">
        <v>3044381.76</v>
      </c>
      <c r="J3237" s="8">
        <v>269141.83</v>
      </c>
      <c r="K3237" s="8">
        <v>0</v>
      </c>
      <c r="L3237" s="8">
        <v>530574.97</v>
      </c>
      <c r="M3237" s="8">
        <v>304307.75</v>
      </c>
      <c r="N3237" s="8">
        <v>799575.5</v>
      </c>
      <c r="O3237" s="8">
        <v>304307.75</v>
      </c>
      <c r="P3237" s="8">
        <v>56324.44</v>
      </c>
      <c r="Q3237" s="8">
        <v>405.83</v>
      </c>
      <c r="R3237" s="8">
        <v>409.87</v>
      </c>
      <c r="S3237" s="8">
        <v>1273868.18</v>
      </c>
      <c r="T3237" s="8">
        <v>1222698.22</v>
      </c>
      <c r="U3237" s="8">
        <v>201561.21</v>
      </c>
      <c r="V3237" s="8">
        <v>201561.21</v>
      </c>
      <c r="W3237" s="8">
        <v>0</v>
      </c>
      <c r="X3237" s="8">
        <v>36360.959999999999</v>
      </c>
      <c r="Y3237" s="8">
        <v>0</v>
      </c>
      <c r="Z3237" s="8">
        <v>0</v>
      </c>
      <c r="AA3237" s="8">
        <v>116813.13</v>
      </c>
      <c r="AB3237" s="8">
        <v>81505.91</v>
      </c>
      <c r="AC3237" s="9">
        <f t="shared" si="300"/>
        <v>35307.22</v>
      </c>
      <c r="AD3237" s="5" t="str">
        <f>$C3237&amp;" "&amp;VLOOKUP(C3237,Tegevusalad!$A$1:$B$89,2,FALSE)</f>
        <v>24 METALLITOOTMINE</v>
      </c>
      <c r="AE3237" s="6">
        <f t="shared" si="301"/>
        <v>1213806.47</v>
      </c>
      <c r="AF3237" s="6">
        <f t="shared" si="302"/>
        <v>1204519.9199999997</v>
      </c>
      <c r="AG3237" s="6">
        <f t="shared" si="303"/>
        <v>4592433.37</v>
      </c>
      <c r="AH3237" s="6">
        <f t="shared" si="304"/>
        <v>3999926.8499999996</v>
      </c>
      <c r="AI3237" s="6">
        <f t="shared" si="305"/>
        <v>4556072.41</v>
      </c>
    </row>
    <row r="3238" spans="1:35" s="2" customFormat="1">
      <c r="A3238" s="3">
        <v>2017</v>
      </c>
      <c r="B3238" s="3">
        <v>3</v>
      </c>
      <c r="C3238" s="4">
        <v>25</v>
      </c>
      <c r="D3238" s="8">
        <v>1236</v>
      </c>
      <c r="E3238" s="8">
        <v>88629613.969999999</v>
      </c>
      <c r="F3238" s="8">
        <v>0</v>
      </c>
      <c r="G3238" s="8">
        <v>68448911.909999996</v>
      </c>
      <c r="H3238" s="8">
        <v>58611552.600000001</v>
      </c>
      <c r="I3238" s="8">
        <v>51721131.460000001</v>
      </c>
      <c r="J3238" s="8">
        <v>8632762.8900000006</v>
      </c>
      <c r="K3238" s="8">
        <v>0</v>
      </c>
      <c r="L3238" s="8">
        <v>17725922.710000001</v>
      </c>
      <c r="M3238" s="8">
        <v>75585.61</v>
      </c>
      <c r="N3238" s="8">
        <v>18431859.850000001</v>
      </c>
      <c r="O3238" s="8">
        <v>825783.66</v>
      </c>
      <c r="P3238" s="8">
        <v>972229.03</v>
      </c>
      <c r="Q3238" s="8">
        <v>29202.63</v>
      </c>
      <c r="R3238" s="8">
        <v>48718.879999999997</v>
      </c>
      <c r="S3238" s="8">
        <v>28526462.93</v>
      </c>
      <c r="T3238" s="8">
        <v>25746821.579999998</v>
      </c>
      <c r="U3238" s="8">
        <v>14729853.73</v>
      </c>
      <c r="V3238" s="8">
        <v>13783619.98</v>
      </c>
      <c r="W3238" s="8">
        <v>68036.06</v>
      </c>
      <c r="X3238" s="8">
        <v>8421258.3000000007</v>
      </c>
      <c r="Y3238" s="8">
        <v>74.47</v>
      </c>
      <c r="Z3238" s="8">
        <v>847.07</v>
      </c>
      <c r="AA3238" s="8">
        <v>3575410.54</v>
      </c>
      <c r="AB3238" s="8">
        <v>4206534.67</v>
      </c>
      <c r="AC3238" s="9">
        <f t="shared" si="300"/>
        <v>-631124.12999999989</v>
      </c>
      <c r="AD3238" s="5" t="str">
        <f>$C3238&amp;" "&amp;VLOOKUP(C3238,Tegevusalad!$A$1:$B$89,2,FALSE)</f>
        <v>25 METALLTOODETE TOOTMINE, V.A MASINAD JA SEADMED</v>
      </c>
      <c r="AE3238" s="6">
        <f t="shared" si="301"/>
        <v>53794555.609999999</v>
      </c>
      <c r="AF3238" s="6">
        <f t="shared" si="302"/>
        <v>58801278.669999994</v>
      </c>
      <c r="AG3238" s="6">
        <f t="shared" si="303"/>
        <v>122243467.52000001</v>
      </c>
      <c r="AH3238" s="6">
        <f t="shared" si="304"/>
        <v>92402893.649999991</v>
      </c>
      <c r="AI3238" s="6">
        <f t="shared" si="305"/>
        <v>113822209.22</v>
      </c>
    </row>
    <row r="3239" spans="1:35" s="2" customFormat="1">
      <c r="A3239" s="3">
        <v>2017</v>
      </c>
      <c r="B3239" s="3">
        <v>3</v>
      </c>
      <c r="C3239" s="4">
        <v>26</v>
      </c>
      <c r="D3239" s="8">
        <v>119</v>
      </c>
      <c r="E3239" s="8">
        <v>84908170.530000001</v>
      </c>
      <c r="F3239" s="8">
        <v>0</v>
      </c>
      <c r="G3239" s="8">
        <v>113156679.08</v>
      </c>
      <c r="H3239" s="8">
        <v>87102993.489999995</v>
      </c>
      <c r="I3239" s="8">
        <v>85351822.659999996</v>
      </c>
      <c r="J3239" s="8">
        <v>25917935.43</v>
      </c>
      <c r="K3239" s="8">
        <v>0</v>
      </c>
      <c r="L3239" s="8">
        <v>16981634.079999998</v>
      </c>
      <c r="M3239" s="8">
        <v>7904152.7599999998</v>
      </c>
      <c r="N3239" s="8">
        <v>26066225.760000002</v>
      </c>
      <c r="O3239" s="8">
        <v>8233292.9100000001</v>
      </c>
      <c r="P3239" s="8">
        <v>710461.39</v>
      </c>
      <c r="Q3239" s="8">
        <v>1766.49</v>
      </c>
      <c r="R3239" s="8">
        <v>2562.87</v>
      </c>
      <c r="S3239" s="8">
        <v>75597212.849999994</v>
      </c>
      <c r="T3239" s="8">
        <v>73815036.939999998</v>
      </c>
      <c r="U3239" s="8">
        <v>632350.56999999995</v>
      </c>
      <c r="V3239" s="8">
        <v>92142.67</v>
      </c>
      <c r="W3239" s="8">
        <v>1092.1600000000001</v>
      </c>
      <c r="X3239" s="8">
        <v>32779.129999999997</v>
      </c>
      <c r="Y3239" s="8">
        <v>55.53</v>
      </c>
      <c r="Z3239" s="8">
        <v>0</v>
      </c>
      <c r="AA3239" s="8">
        <v>616719.27</v>
      </c>
      <c r="AB3239" s="8">
        <v>1797102.66</v>
      </c>
      <c r="AC3239" s="9">
        <f t="shared" si="300"/>
        <v>-1180383.3899999999</v>
      </c>
      <c r="AD3239" s="5" t="str">
        <f>$C3239&amp;" "&amp;VLOOKUP(C3239,Tegevusalad!$A$1:$B$89,2,FALSE)</f>
        <v>26 ARVUTITE, ELEKTROONIKA- JA OPTIKASEADMETE TOOTMINE</v>
      </c>
      <c r="AE3239" s="6">
        <f t="shared" si="301"/>
        <v>8711386.2400000095</v>
      </c>
      <c r="AF3239" s="6">
        <f t="shared" si="302"/>
        <v>13040057.850000015</v>
      </c>
      <c r="AG3239" s="6">
        <f t="shared" si="303"/>
        <v>121868065.32000002</v>
      </c>
      <c r="AH3239" s="6">
        <f t="shared" si="304"/>
        <v>130343943.15000001</v>
      </c>
      <c r="AI3239" s="6">
        <f t="shared" si="305"/>
        <v>121835286.19000003</v>
      </c>
    </row>
    <row r="3240" spans="1:35" s="2" customFormat="1">
      <c r="A3240" s="3">
        <v>2017</v>
      </c>
      <c r="B3240" s="3">
        <v>3</v>
      </c>
      <c r="C3240" s="4">
        <v>27</v>
      </c>
      <c r="D3240" s="8">
        <v>136</v>
      </c>
      <c r="E3240" s="8">
        <v>45734289.130000003</v>
      </c>
      <c r="F3240" s="8">
        <v>0</v>
      </c>
      <c r="G3240" s="8">
        <v>56281951.399999999</v>
      </c>
      <c r="H3240" s="8">
        <v>44752606.909999996</v>
      </c>
      <c r="I3240" s="8">
        <v>39968427.219999999</v>
      </c>
      <c r="J3240" s="8">
        <v>10283550.550000001</v>
      </c>
      <c r="K3240" s="8">
        <v>0</v>
      </c>
      <c r="L3240" s="8">
        <v>9146857.8499999996</v>
      </c>
      <c r="M3240" s="8">
        <v>794047.28</v>
      </c>
      <c r="N3240" s="8">
        <v>10531412.300000001</v>
      </c>
      <c r="O3240" s="8">
        <v>1075289.6499999999</v>
      </c>
      <c r="P3240" s="8">
        <v>332547.44</v>
      </c>
      <c r="Q3240" s="8">
        <v>6100.56</v>
      </c>
      <c r="R3240" s="8">
        <v>12182.57</v>
      </c>
      <c r="S3240" s="8">
        <v>25158368.969999999</v>
      </c>
      <c r="T3240" s="8">
        <v>19243013.850000001</v>
      </c>
      <c r="U3240" s="8">
        <v>4291746.7699999996</v>
      </c>
      <c r="V3240" s="8">
        <v>210283.4</v>
      </c>
      <c r="W3240" s="8">
        <v>43988.72</v>
      </c>
      <c r="X3240" s="8">
        <v>379180.5</v>
      </c>
      <c r="Y3240" s="8">
        <v>12968.58</v>
      </c>
      <c r="Z3240" s="8">
        <v>0</v>
      </c>
      <c r="AA3240" s="8">
        <v>1290778.5900000001</v>
      </c>
      <c r="AB3240" s="8">
        <v>1868317.18</v>
      </c>
      <c r="AC3240" s="9">
        <f t="shared" si="300"/>
        <v>-577538.58999999985</v>
      </c>
      <c r="AD3240" s="5" t="str">
        <f>$C3240&amp;" "&amp;VLOOKUP(C3240,Tegevusalad!$A$1:$B$89,2,FALSE)</f>
        <v>27 ELEKTRISEADMETE TOOTMINE</v>
      </c>
      <c r="AE3240" s="6">
        <f t="shared" si="301"/>
        <v>16663353.890000004</v>
      </c>
      <c r="AF3240" s="6">
        <f t="shared" si="302"/>
        <v>18101693.760000002</v>
      </c>
      <c r="AG3240" s="6">
        <f t="shared" si="303"/>
        <v>72945305.290000007</v>
      </c>
      <c r="AH3240" s="6">
        <f t="shared" si="304"/>
        <v>52717974.350000001</v>
      </c>
      <c r="AI3240" s="6">
        <f t="shared" si="305"/>
        <v>72566124.790000007</v>
      </c>
    </row>
    <row r="3241" spans="1:35" s="2" customFormat="1">
      <c r="A3241" s="3">
        <v>2017</v>
      </c>
      <c r="B3241" s="3">
        <v>3</v>
      </c>
      <c r="C3241" s="4">
        <v>28</v>
      </c>
      <c r="D3241" s="8">
        <v>189</v>
      </c>
      <c r="E3241" s="8">
        <v>14903823.1</v>
      </c>
      <c r="F3241" s="8">
        <v>2983.35</v>
      </c>
      <c r="G3241" s="8">
        <v>20388712.09</v>
      </c>
      <c r="H3241" s="8">
        <v>16660606.17</v>
      </c>
      <c r="I3241" s="8">
        <v>14040388.23</v>
      </c>
      <c r="J3241" s="8">
        <v>3429169.92</v>
      </c>
      <c r="K3241" s="8">
        <v>0</v>
      </c>
      <c r="L3241" s="8">
        <v>2981033.17</v>
      </c>
      <c r="M3241" s="8">
        <v>90789.93</v>
      </c>
      <c r="N3241" s="8">
        <v>4228723.99</v>
      </c>
      <c r="O3241" s="8">
        <v>139366.68</v>
      </c>
      <c r="P3241" s="8">
        <v>181953.86</v>
      </c>
      <c r="Q3241" s="8">
        <v>9309.67</v>
      </c>
      <c r="R3241" s="8">
        <v>12569.07</v>
      </c>
      <c r="S3241" s="8">
        <v>5240525.79</v>
      </c>
      <c r="T3241" s="8">
        <v>4854233.97</v>
      </c>
      <c r="U3241" s="8">
        <v>2767378.92</v>
      </c>
      <c r="V3241" s="8">
        <v>2707252.95</v>
      </c>
      <c r="W3241" s="8">
        <v>27965.5</v>
      </c>
      <c r="X3241" s="8">
        <v>224105.07</v>
      </c>
      <c r="Y3241" s="8">
        <v>0</v>
      </c>
      <c r="Z3241" s="8">
        <v>0</v>
      </c>
      <c r="AA3241" s="8">
        <v>481186.9</v>
      </c>
      <c r="AB3241" s="8">
        <v>1638087.79</v>
      </c>
      <c r="AC3241" s="9">
        <f t="shared" si="300"/>
        <v>-1156900.8900000001</v>
      </c>
      <c r="AD3241" s="5" t="str">
        <f>$C3241&amp;" "&amp;VLOOKUP(C3241,Tegevusalad!$A$1:$B$89,2,FALSE)</f>
        <v>28 MUJAL LIIGITAMATA MASINATE JA SEADMETE TOOTMINE</v>
      </c>
      <c r="AE3241" s="6">
        <f t="shared" si="301"/>
        <v>7123006.8099999996</v>
      </c>
      <c r="AF3241" s="6">
        <f t="shared" si="302"/>
        <v>15208980.140000004</v>
      </c>
      <c r="AG3241" s="6">
        <f t="shared" si="303"/>
        <v>27511718.899999999</v>
      </c>
      <c r="AH3241" s="6">
        <f t="shared" si="304"/>
        <v>21206465.300000001</v>
      </c>
      <c r="AI3241" s="6">
        <f t="shared" si="305"/>
        <v>27287613.829999998</v>
      </c>
    </row>
    <row r="3242" spans="1:35" s="2" customFormat="1">
      <c r="A3242" s="3">
        <v>2017</v>
      </c>
      <c r="B3242" s="3">
        <v>3</v>
      </c>
      <c r="C3242" s="4">
        <v>29</v>
      </c>
      <c r="D3242" s="8">
        <v>87</v>
      </c>
      <c r="E3242" s="8">
        <v>17048561.239999998</v>
      </c>
      <c r="F3242" s="8">
        <v>0</v>
      </c>
      <c r="G3242" s="8">
        <v>23702399.789999999</v>
      </c>
      <c r="H3242" s="8">
        <v>19222481.760000002</v>
      </c>
      <c r="I3242" s="8">
        <v>18148179.289999999</v>
      </c>
      <c r="J3242" s="8">
        <v>4370630.9800000004</v>
      </c>
      <c r="K3242" s="8">
        <v>0</v>
      </c>
      <c r="L3242" s="8">
        <v>3409712.28</v>
      </c>
      <c r="M3242" s="8">
        <v>198597.26</v>
      </c>
      <c r="N3242" s="8">
        <v>4372542.41</v>
      </c>
      <c r="O3242" s="8">
        <v>237458.92</v>
      </c>
      <c r="P3242" s="8">
        <v>162138.14000000001</v>
      </c>
      <c r="Q3242" s="8">
        <v>2358.98</v>
      </c>
      <c r="R3242" s="8">
        <v>4694.53</v>
      </c>
      <c r="S3242" s="8">
        <v>11694784.449999999</v>
      </c>
      <c r="T3242" s="8">
        <v>8246166.1699999999</v>
      </c>
      <c r="U3242" s="8">
        <v>2246911.69</v>
      </c>
      <c r="V3242" s="8">
        <v>2246629.91</v>
      </c>
      <c r="W3242" s="8">
        <v>78506.759999999995</v>
      </c>
      <c r="X3242" s="8">
        <v>261629.97</v>
      </c>
      <c r="Y3242" s="8">
        <v>0</v>
      </c>
      <c r="Z3242" s="8">
        <v>0</v>
      </c>
      <c r="AA3242" s="8">
        <v>159813.85999999999</v>
      </c>
      <c r="AB3242" s="8">
        <v>924046.73</v>
      </c>
      <c r="AC3242" s="9">
        <f t="shared" si="300"/>
        <v>-764232.87</v>
      </c>
      <c r="AD3242" s="5" t="str">
        <f>$C3242&amp;" "&amp;VLOOKUP(C3242,Tegevusalad!$A$1:$B$89,2,FALSE)</f>
        <v>29 MOOTORSÕIDUKITE, HAAGISTE JA POOLHAAGISTE TOOTMINE</v>
      </c>
      <c r="AE3242" s="6">
        <f t="shared" si="301"/>
        <v>3368495.0699999984</v>
      </c>
      <c r="AF3242" s="6">
        <f t="shared" si="302"/>
        <v>9003823.8700000029</v>
      </c>
      <c r="AG3242" s="6">
        <f t="shared" si="303"/>
        <v>27070894.859999999</v>
      </c>
      <c r="AH3242" s="6">
        <f t="shared" si="304"/>
        <v>21886184.699999999</v>
      </c>
      <c r="AI3242" s="6">
        <f t="shared" si="305"/>
        <v>26809264.890000001</v>
      </c>
    </row>
    <row r="3243" spans="1:35" s="2" customFormat="1">
      <c r="A3243" s="3">
        <v>2017</v>
      </c>
      <c r="B3243" s="3">
        <v>3</v>
      </c>
      <c r="C3243" s="4">
        <v>30</v>
      </c>
      <c r="D3243" s="8">
        <v>82</v>
      </c>
      <c r="E3243" s="8">
        <v>2241209.7000000002</v>
      </c>
      <c r="F3243" s="8">
        <v>4072</v>
      </c>
      <c r="G3243" s="8">
        <v>2216054.88</v>
      </c>
      <c r="H3243" s="8">
        <v>1052018.75</v>
      </c>
      <c r="I3243" s="8">
        <v>807441.26</v>
      </c>
      <c r="J3243" s="8">
        <v>618228.07999999996</v>
      </c>
      <c r="K3243" s="8">
        <v>3811</v>
      </c>
      <c r="L3243" s="8">
        <v>448608.38</v>
      </c>
      <c r="M3243" s="8">
        <v>0</v>
      </c>
      <c r="N3243" s="8">
        <v>815732.47</v>
      </c>
      <c r="O3243" s="8">
        <v>43397.32</v>
      </c>
      <c r="P3243" s="8">
        <v>24843.88</v>
      </c>
      <c r="Q3243" s="8">
        <v>1418.66</v>
      </c>
      <c r="R3243" s="8">
        <v>2646.33</v>
      </c>
      <c r="S3243" s="8">
        <v>1809684.52</v>
      </c>
      <c r="T3243" s="8">
        <v>1131194.93</v>
      </c>
      <c r="U3243" s="8">
        <v>28508.79</v>
      </c>
      <c r="V3243" s="8">
        <v>28508.79</v>
      </c>
      <c r="W3243" s="8">
        <v>148072.62</v>
      </c>
      <c r="X3243" s="8">
        <v>3374.1</v>
      </c>
      <c r="Y3243" s="8">
        <v>349.62</v>
      </c>
      <c r="Z3243" s="8">
        <v>0</v>
      </c>
      <c r="AA3243" s="8">
        <v>14171.68</v>
      </c>
      <c r="AB3243" s="8">
        <v>380946.15</v>
      </c>
      <c r="AC3243" s="9">
        <f t="shared" si="300"/>
        <v>-366774.47000000003</v>
      </c>
      <c r="AD3243" s="5" t="str">
        <f>$C3243&amp;" "&amp;VLOOKUP(C3243,Tegevusalad!$A$1:$B$89,2,FALSE)</f>
        <v>30 MUUDE TRANSPORDIVAHENDITE TOOTMINE</v>
      </c>
      <c r="AE3243" s="6">
        <f t="shared" si="301"/>
        <v>410462.49000000022</v>
      </c>
      <c r="AF3243" s="6">
        <f t="shared" si="302"/>
        <v>2065222.88</v>
      </c>
      <c r="AG3243" s="6">
        <f t="shared" si="303"/>
        <v>2626517.3699999996</v>
      </c>
      <c r="AH3243" s="6">
        <f t="shared" si="304"/>
        <v>4091893.9999999995</v>
      </c>
      <c r="AI3243" s="6">
        <f t="shared" si="305"/>
        <v>2623143.27</v>
      </c>
    </row>
    <row r="3244" spans="1:35" s="2" customFormat="1">
      <c r="A3244" s="3">
        <v>2017</v>
      </c>
      <c r="B3244" s="3">
        <v>3</v>
      </c>
      <c r="C3244" s="4">
        <v>31</v>
      </c>
      <c r="D3244" s="8">
        <v>669</v>
      </c>
      <c r="E3244" s="8">
        <v>29918957.329999998</v>
      </c>
      <c r="F3244" s="8">
        <v>417</v>
      </c>
      <c r="G3244" s="8">
        <v>33693096.299999997</v>
      </c>
      <c r="H3244" s="8">
        <v>30269791.629999999</v>
      </c>
      <c r="I3244" s="8">
        <v>28507010.050000001</v>
      </c>
      <c r="J3244" s="8">
        <v>3093487.31</v>
      </c>
      <c r="K3244" s="8">
        <v>0</v>
      </c>
      <c r="L3244" s="8">
        <v>5983828.9699999997</v>
      </c>
      <c r="M3244" s="8">
        <v>38973.07</v>
      </c>
      <c r="N3244" s="8">
        <v>7278942.4000000004</v>
      </c>
      <c r="O3244" s="8">
        <v>258058.54</v>
      </c>
      <c r="P3244" s="8">
        <v>193745.31</v>
      </c>
      <c r="Q3244" s="8">
        <v>11502.06</v>
      </c>
      <c r="R3244" s="8">
        <v>20016.669999999998</v>
      </c>
      <c r="S3244" s="8">
        <v>11170144.710000001</v>
      </c>
      <c r="T3244" s="8">
        <v>9657283.3599999994</v>
      </c>
      <c r="U3244" s="8">
        <v>276857.34999999998</v>
      </c>
      <c r="V3244" s="8">
        <v>254431.84</v>
      </c>
      <c r="W3244" s="8">
        <v>142668.24</v>
      </c>
      <c r="X3244" s="8">
        <v>29971.9</v>
      </c>
      <c r="Y3244" s="8">
        <v>0</v>
      </c>
      <c r="Z3244" s="8">
        <v>0.06</v>
      </c>
      <c r="AA3244" s="8">
        <v>1144648.06</v>
      </c>
      <c r="AB3244" s="8">
        <v>2400788.48</v>
      </c>
      <c r="AC3244" s="9">
        <f t="shared" si="300"/>
        <v>-1256140.42</v>
      </c>
      <c r="AD3244" s="5" t="str">
        <f>$C3244&amp;" "&amp;VLOOKUP(C3244,Tegevusalad!$A$1:$B$89,2,FALSE)</f>
        <v>31 MÖÖBLITOOTMINE</v>
      </c>
      <c r="AE3244" s="6">
        <f t="shared" si="301"/>
        <v>18502344.169999994</v>
      </c>
      <c r="AF3244" s="6">
        <f t="shared" si="302"/>
        <v>24011932.429999996</v>
      </c>
      <c r="AG3244" s="6">
        <f t="shared" si="303"/>
        <v>52195440.469999991</v>
      </c>
      <c r="AH3244" s="6">
        <f t="shared" si="304"/>
        <v>36494795.350000001</v>
      </c>
      <c r="AI3244" s="6">
        <f t="shared" si="305"/>
        <v>52165468.569999993</v>
      </c>
    </row>
    <row r="3245" spans="1:35" s="2" customFormat="1">
      <c r="A3245" s="3">
        <v>2017</v>
      </c>
      <c r="B3245" s="3">
        <v>3</v>
      </c>
      <c r="C3245" s="4">
        <v>32</v>
      </c>
      <c r="D3245" s="8">
        <v>302</v>
      </c>
      <c r="E3245" s="8">
        <v>6275386.4400000004</v>
      </c>
      <c r="F3245" s="8">
        <v>872551.54</v>
      </c>
      <c r="G3245" s="8">
        <v>10672497.960000001</v>
      </c>
      <c r="H3245" s="8">
        <v>9479980.1300000008</v>
      </c>
      <c r="I3245" s="8">
        <v>7815536.7000000002</v>
      </c>
      <c r="J3245" s="8">
        <v>1008253.81</v>
      </c>
      <c r="K3245" s="8">
        <v>208.33</v>
      </c>
      <c r="L3245" s="8">
        <v>1333606.94</v>
      </c>
      <c r="M3245" s="8">
        <v>16317.26</v>
      </c>
      <c r="N3245" s="8">
        <v>2185413.04</v>
      </c>
      <c r="O3245" s="8">
        <v>511460.96</v>
      </c>
      <c r="P3245" s="8">
        <v>100281.57</v>
      </c>
      <c r="Q3245" s="8">
        <v>3755.54</v>
      </c>
      <c r="R3245" s="8">
        <v>6803.2</v>
      </c>
      <c r="S3245" s="8">
        <v>2753255.51</v>
      </c>
      <c r="T3245" s="8">
        <v>2474645.2999999998</v>
      </c>
      <c r="U3245" s="8">
        <v>190277.08</v>
      </c>
      <c r="V3245" s="8">
        <v>178911.12</v>
      </c>
      <c r="W3245" s="8">
        <v>278909.65999999997</v>
      </c>
      <c r="X3245" s="8">
        <v>36314.080000000002</v>
      </c>
      <c r="Y3245" s="8">
        <v>0</v>
      </c>
      <c r="Z3245" s="8">
        <v>0</v>
      </c>
      <c r="AA3245" s="8">
        <v>237208.03</v>
      </c>
      <c r="AB3245" s="8">
        <v>1072696.8700000001</v>
      </c>
      <c r="AC3245" s="9">
        <f t="shared" si="300"/>
        <v>-835488.84000000008</v>
      </c>
      <c r="AD3245" s="5" t="str">
        <f>$C3245&amp;" "&amp;VLOOKUP(C3245,Tegevusalad!$A$1:$B$89,2,FALSE)</f>
        <v>32 MUU TOOTMINE</v>
      </c>
      <c r="AE3245" s="6">
        <f t="shared" si="301"/>
        <v>4240719.4700000007</v>
      </c>
      <c r="AF3245" s="6">
        <f t="shared" si="302"/>
        <v>5639154.9300000006</v>
      </c>
      <c r="AG3245" s="6">
        <f t="shared" si="303"/>
        <v>14913217.43</v>
      </c>
      <c r="AH3245" s="6">
        <f t="shared" si="304"/>
        <v>10961081.200000001</v>
      </c>
      <c r="AI3245" s="6">
        <f t="shared" si="305"/>
        <v>14876903.350000001</v>
      </c>
    </row>
    <row r="3246" spans="1:35" s="2" customFormat="1">
      <c r="A3246" s="3">
        <v>2017</v>
      </c>
      <c r="B3246" s="3">
        <v>3</v>
      </c>
      <c r="C3246" s="4">
        <v>33</v>
      </c>
      <c r="D3246" s="8">
        <v>720</v>
      </c>
      <c r="E3246" s="8">
        <v>25752108.370000001</v>
      </c>
      <c r="F3246" s="8">
        <v>1910.08</v>
      </c>
      <c r="G3246" s="8">
        <v>18006826.93</v>
      </c>
      <c r="H3246" s="8">
        <v>5343157.83</v>
      </c>
      <c r="I3246" s="8">
        <v>1519591.85</v>
      </c>
      <c r="J3246" s="8">
        <v>682511.65</v>
      </c>
      <c r="K3246" s="8">
        <v>4226</v>
      </c>
      <c r="L3246" s="8">
        <v>5150593.54</v>
      </c>
      <c r="M3246" s="8">
        <v>0</v>
      </c>
      <c r="N3246" s="8">
        <v>4219823.33</v>
      </c>
      <c r="O3246" s="8">
        <v>208500.73</v>
      </c>
      <c r="P3246" s="8">
        <v>53980.6</v>
      </c>
      <c r="Q3246" s="8">
        <v>18215.009999999998</v>
      </c>
      <c r="R3246" s="8">
        <v>26285.03</v>
      </c>
      <c r="S3246" s="8">
        <v>9395395.1099999994</v>
      </c>
      <c r="T3246" s="8">
        <v>6974673.0999999996</v>
      </c>
      <c r="U3246" s="8">
        <v>950434.13</v>
      </c>
      <c r="V3246" s="8">
        <v>270952.56</v>
      </c>
      <c r="W3246" s="8">
        <v>18550.21</v>
      </c>
      <c r="X3246" s="8">
        <v>9224.24</v>
      </c>
      <c r="Y3246" s="8">
        <v>0</v>
      </c>
      <c r="Z3246" s="8">
        <v>156.30000000000001</v>
      </c>
      <c r="AA3246" s="8">
        <v>1757572.24</v>
      </c>
      <c r="AB3246" s="8">
        <v>826958.33</v>
      </c>
      <c r="AC3246" s="9">
        <f t="shared" si="300"/>
        <v>930613.91</v>
      </c>
      <c r="AD3246" s="5" t="str">
        <f>$C3246&amp;" "&amp;VLOOKUP(C3246,Tegevusalad!$A$1:$B$89,2,FALSE)</f>
        <v>33 MASINATE JA SEADMETE REMONT JA PAIGALDUS</v>
      </c>
      <c r="AE3246" s="6">
        <f t="shared" si="301"/>
        <v>15417413.449999997</v>
      </c>
      <c r="AF3246" s="6">
        <f t="shared" si="302"/>
        <v>10113161.470000003</v>
      </c>
      <c r="AG3246" s="6">
        <f t="shared" si="303"/>
        <v>33424240.379999995</v>
      </c>
      <c r="AH3246" s="6">
        <f t="shared" si="304"/>
        <v>21230541.800000001</v>
      </c>
      <c r="AI3246" s="6">
        <f t="shared" si="305"/>
        <v>33415016.139999993</v>
      </c>
    </row>
    <row r="3247" spans="1:35" s="2" customFormat="1">
      <c r="A3247" s="3">
        <v>2017</v>
      </c>
      <c r="B3247" s="3">
        <v>3</v>
      </c>
      <c r="C3247" s="4">
        <v>35</v>
      </c>
      <c r="D3247" s="8">
        <v>225</v>
      </c>
      <c r="E3247" s="8">
        <v>176910475.38999999</v>
      </c>
      <c r="F3247" s="8">
        <v>689.95</v>
      </c>
      <c r="G3247" s="8">
        <v>9684025.6999999993</v>
      </c>
      <c r="H3247" s="8">
        <v>1653657.24</v>
      </c>
      <c r="I3247" s="8">
        <v>714819.21</v>
      </c>
      <c r="J3247" s="8">
        <v>0</v>
      </c>
      <c r="K3247" s="8">
        <v>0</v>
      </c>
      <c r="L3247" s="8">
        <v>35382157.130000003</v>
      </c>
      <c r="M3247" s="8">
        <v>0</v>
      </c>
      <c r="N3247" s="8">
        <v>23138661.300000001</v>
      </c>
      <c r="O3247" s="8">
        <v>80289.929999999993</v>
      </c>
      <c r="P3247" s="8">
        <v>1910065.94</v>
      </c>
      <c r="Q3247" s="8">
        <v>15666.14</v>
      </c>
      <c r="R3247" s="8">
        <v>12096.44</v>
      </c>
      <c r="S3247" s="8">
        <v>4324722.33</v>
      </c>
      <c r="T3247" s="8">
        <v>2415979.46</v>
      </c>
      <c r="U3247" s="8">
        <v>30610349.510000002</v>
      </c>
      <c r="V3247" s="8">
        <v>243245.71</v>
      </c>
      <c r="W3247" s="8">
        <v>1260881.07</v>
      </c>
      <c r="X3247" s="8">
        <v>255731.46</v>
      </c>
      <c r="Y3247" s="8">
        <v>0.38</v>
      </c>
      <c r="Z3247" s="8">
        <v>0.01</v>
      </c>
      <c r="AA3247" s="8">
        <v>12611848.710000001</v>
      </c>
      <c r="AB3247" s="8">
        <v>368352.51</v>
      </c>
      <c r="AC3247" s="9">
        <f t="shared" si="300"/>
        <v>12243496.200000001</v>
      </c>
      <c r="AD3247" s="5" t="str">
        <f>$C3247&amp;" "&amp;VLOOKUP(C3247,Tegevusalad!$A$1:$B$89,2,FALSE)</f>
        <v>35 ELEKTRIENERGIA, GAASI, AURU JA KONDITSIONEERITUD ÕHUGA VARUSTAMINE</v>
      </c>
      <c r="AE3247" s="6">
        <f t="shared" si="301"/>
        <v>142231824.95999998</v>
      </c>
      <c r="AF3247" s="6">
        <f t="shared" si="302"/>
        <v>80660512.920000017</v>
      </c>
      <c r="AG3247" s="6">
        <f t="shared" si="303"/>
        <v>151915850.65999997</v>
      </c>
      <c r="AH3247" s="6">
        <f t="shared" si="304"/>
        <v>115753788.7</v>
      </c>
      <c r="AI3247" s="6">
        <f t="shared" si="305"/>
        <v>151660119.19999996</v>
      </c>
    </row>
    <row r="3248" spans="1:35" s="2" customFormat="1">
      <c r="A3248" s="3">
        <v>2017</v>
      </c>
      <c r="B3248" s="3">
        <v>3</v>
      </c>
      <c r="C3248" s="4">
        <v>36</v>
      </c>
      <c r="D3248" s="8">
        <v>87</v>
      </c>
      <c r="E3248" s="8">
        <v>8791163.0700000003</v>
      </c>
      <c r="F3248" s="8">
        <v>3955.08</v>
      </c>
      <c r="G3248" s="8">
        <v>101012.83</v>
      </c>
      <c r="H3248" s="8">
        <v>16287.68</v>
      </c>
      <c r="I3248" s="8">
        <v>9696.68</v>
      </c>
      <c r="J3248" s="8">
        <v>84580.15</v>
      </c>
      <c r="K3248" s="8">
        <v>0</v>
      </c>
      <c r="L3248" s="8">
        <v>1758588.58</v>
      </c>
      <c r="M3248" s="8">
        <v>0</v>
      </c>
      <c r="N3248" s="8">
        <v>807454.41</v>
      </c>
      <c r="O3248" s="8">
        <v>450.76</v>
      </c>
      <c r="P3248" s="8">
        <v>141125.84</v>
      </c>
      <c r="Q3248" s="8">
        <v>1087.94</v>
      </c>
      <c r="R3248" s="8">
        <v>2675.75</v>
      </c>
      <c r="S3248" s="8">
        <v>461274.25</v>
      </c>
      <c r="T3248" s="8">
        <v>50470.79</v>
      </c>
      <c r="U3248" s="8">
        <v>10883.44</v>
      </c>
      <c r="V3248" s="8">
        <v>4297.8500000000004</v>
      </c>
      <c r="W3248" s="8">
        <v>3598.67</v>
      </c>
      <c r="X3248" s="8">
        <v>38336.11</v>
      </c>
      <c r="Y3248" s="8">
        <v>0</v>
      </c>
      <c r="Z3248" s="8">
        <v>0.12</v>
      </c>
      <c r="AA3248" s="8">
        <v>1013815.6</v>
      </c>
      <c r="AB3248" s="8">
        <v>62681.55</v>
      </c>
      <c r="AC3248" s="9">
        <f t="shared" si="300"/>
        <v>951134.04999999993</v>
      </c>
      <c r="AD3248" s="5" t="str">
        <f>$C3248&amp;" "&amp;VLOOKUP(C3248,Tegevusalad!$A$1:$B$89,2,FALSE)</f>
        <v>36 VEEKOGUMINE, -TÖÖTLUS JA -VARUSTUS</v>
      </c>
      <c r="AE3248" s="6">
        <f t="shared" si="301"/>
        <v>8361296.5699999994</v>
      </c>
      <c r="AF3248" s="6">
        <f t="shared" si="302"/>
        <v>3580537.16</v>
      </c>
      <c r="AG3248" s="6">
        <f t="shared" si="303"/>
        <v>8462309.4000000004</v>
      </c>
      <c r="AH3248" s="6">
        <f t="shared" si="304"/>
        <v>4050650.8</v>
      </c>
      <c r="AI3248" s="6">
        <f t="shared" si="305"/>
        <v>8423973.290000001</v>
      </c>
    </row>
    <row r="3249" spans="1:35" s="2" customFormat="1">
      <c r="A3249" s="3">
        <v>2017</v>
      </c>
      <c r="B3249" s="3">
        <v>3</v>
      </c>
      <c r="C3249" s="4">
        <v>37</v>
      </c>
      <c r="D3249" s="8">
        <v>74</v>
      </c>
      <c r="E3249" s="8">
        <v>4790688.83</v>
      </c>
      <c r="F3249" s="8">
        <v>412.84</v>
      </c>
      <c r="G3249" s="8">
        <v>26059</v>
      </c>
      <c r="H3249" s="8">
        <v>1403</v>
      </c>
      <c r="I3249" s="8">
        <v>0</v>
      </c>
      <c r="J3249" s="8">
        <v>0</v>
      </c>
      <c r="K3249" s="8">
        <v>0</v>
      </c>
      <c r="L3249" s="8">
        <v>958174.94</v>
      </c>
      <c r="M3249" s="8">
        <v>0</v>
      </c>
      <c r="N3249" s="8">
        <v>523338.02</v>
      </c>
      <c r="O3249" s="8">
        <v>2507.8000000000002</v>
      </c>
      <c r="P3249" s="8">
        <v>219079.7</v>
      </c>
      <c r="Q3249" s="8">
        <v>602.49</v>
      </c>
      <c r="R3249" s="8">
        <v>845.04</v>
      </c>
      <c r="S3249" s="8">
        <v>161240.10999999999</v>
      </c>
      <c r="T3249" s="8">
        <v>106949.75999999999</v>
      </c>
      <c r="U3249" s="8">
        <v>2759.18</v>
      </c>
      <c r="V3249" s="8">
        <v>2759.18</v>
      </c>
      <c r="W3249" s="8">
        <v>3106.65</v>
      </c>
      <c r="X3249" s="8">
        <v>1491.22</v>
      </c>
      <c r="Y3249" s="8">
        <v>0</v>
      </c>
      <c r="Z3249" s="8">
        <v>0</v>
      </c>
      <c r="AA3249" s="8">
        <v>455845.23</v>
      </c>
      <c r="AB3249" s="8">
        <v>21008.31</v>
      </c>
      <c r="AC3249" s="9">
        <f t="shared" si="300"/>
        <v>434836.92</v>
      </c>
      <c r="AD3249" s="5" t="str">
        <f>$C3249&amp;" "&amp;VLOOKUP(C3249,Tegevusalad!$A$1:$B$89,2,FALSE)</f>
        <v>37 KANALISATSIOON</v>
      </c>
      <c r="AE3249" s="6">
        <f t="shared" si="301"/>
        <v>4628593.5999999996</v>
      </c>
      <c r="AF3249" s="6">
        <f t="shared" si="302"/>
        <v>2447136.19</v>
      </c>
      <c r="AG3249" s="6">
        <f t="shared" si="303"/>
        <v>4654652.5999999996</v>
      </c>
      <c r="AH3249" s="6">
        <f t="shared" si="304"/>
        <v>2620915.2999999998</v>
      </c>
      <c r="AI3249" s="6">
        <f t="shared" si="305"/>
        <v>4653161.38</v>
      </c>
    </row>
    <row r="3250" spans="1:35" s="2" customFormat="1">
      <c r="A3250" s="3">
        <v>2017</v>
      </c>
      <c r="B3250" s="3">
        <v>3</v>
      </c>
      <c r="C3250" s="4">
        <v>38</v>
      </c>
      <c r="D3250" s="8">
        <v>165</v>
      </c>
      <c r="E3250" s="8">
        <v>27848459.079999998</v>
      </c>
      <c r="F3250" s="8">
        <v>0</v>
      </c>
      <c r="G3250" s="8">
        <v>14084287.720000001</v>
      </c>
      <c r="H3250" s="8">
        <v>6975022.5700000003</v>
      </c>
      <c r="I3250" s="8">
        <v>6375286.7699999996</v>
      </c>
      <c r="J3250" s="8">
        <v>6934514.2000000002</v>
      </c>
      <c r="K3250" s="8">
        <v>0</v>
      </c>
      <c r="L3250" s="8">
        <v>5569691.7800000003</v>
      </c>
      <c r="M3250" s="8">
        <v>0</v>
      </c>
      <c r="N3250" s="8">
        <v>5733777.8300000001</v>
      </c>
      <c r="O3250" s="8">
        <v>246091.06</v>
      </c>
      <c r="P3250" s="8">
        <v>227551.53</v>
      </c>
      <c r="Q3250" s="8">
        <v>2323.11</v>
      </c>
      <c r="R3250" s="8">
        <v>7708.34</v>
      </c>
      <c r="S3250" s="8">
        <v>9280004.9800000004</v>
      </c>
      <c r="T3250" s="8">
        <v>8799262.7599999998</v>
      </c>
      <c r="U3250" s="8">
        <v>8108424.5300000003</v>
      </c>
      <c r="V3250" s="8">
        <v>8108424.5300000003</v>
      </c>
      <c r="W3250" s="8">
        <v>-6659.9</v>
      </c>
      <c r="X3250" s="8">
        <v>4951844.34</v>
      </c>
      <c r="Y3250" s="8">
        <v>0</v>
      </c>
      <c r="Z3250" s="8">
        <v>0</v>
      </c>
      <c r="AA3250" s="8">
        <v>641079.28</v>
      </c>
      <c r="AB3250" s="8">
        <v>805165.33</v>
      </c>
      <c r="AC3250" s="9">
        <f t="shared" si="300"/>
        <v>-164086.04999999993</v>
      </c>
      <c r="AD3250" s="5" t="str">
        <f>$C3250&amp;" "&amp;VLOOKUP(C3250,Tegevusalad!$A$1:$B$89,2,FALSE)</f>
        <v>38 JÄÄTMEKOGUMINE, -TÖÖTLUS JA -KÕRVALDUS; MATERJALIDE TAASKASUTUSELE VÕTMINE</v>
      </c>
      <c r="AE3250" s="6">
        <f t="shared" si="301"/>
        <v>15411873.909999996</v>
      </c>
      <c r="AF3250" s="6">
        <f t="shared" si="302"/>
        <v>18196970.57</v>
      </c>
      <c r="AG3250" s="6">
        <f t="shared" si="303"/>
        <v>29496161.629999999</v>
      </c>
      <c r="AH3250" s="6">
        <f t="shared" si="304"/>
        <v>28707430.849999998</v>
      </c>
      <c r="AI3250" s="6">
        <f t="shared" si="305"/>
        <v>24544317.289999995</v>
      </c>
    </row>
    <row r="3251" spans="1:35" s="2" customFormat="1">
      <c r="A3251" s="3">
        <v>2017</v>
      </c>
      <c r="B3251" s="3">
        <v>3</v>
      </c>
      <c r="C3251" s="4">
        <v>39</v>
      </c>
      <c r="D3251" s="8">
        <v>12</v>
      </c>
      <c r="E3251" s="8">
        <v>144232.65</v>
      </c>
      <c r="F3251" s="8">
        <v>252.29</v>
      </c>
      <c r="G3251" s="8">
        <v>39798.910000000003</v>
      </c>
      <c r="H3251" s="8">
        <v>36803.61</v>
      </c>
      <c r="I3251" s="8">
        <v>29803.61</v>
      </c>
      <c r="J3251" s="8">
        <v>2995.3</v>
      </c>
      <c r="K3251" s="8">
        <v>0</v>
      </c>
      <c r="L3251" s="8">
        <v>28869.24</v>
      </c>
      <c r="M3251" s="8">
        <v>0</v>
      </c>
      <c r="N3251" s="8">
        <v>38184.49</v>
      </c>
      <c r="O3251" s="8">
        <v>15600</v>
      </c>
      <c r="P3251" s="8">
        <v>671.5</v>
      </c>
      <c r="Q3251" s="8">
        <v>840.98</v>
      </c>
      <c r="R3251" s="8">
        <v>17.02</v>
      </c>
      <c r="S3251" s="8">
        <v>0</v>
      </c>
      <c r="T3251" s="8">
        <v>0</v>
      </c>
      <c r="U3251" s="8">
        <v>7848.47</v>
      </c>
      <c r="V3251" s="8">
        <v>7848.47</v>
      </c>
      <c r="W3251" s="8">
        <v>0</v>
      </c>
      <c r="X3251" s="8">
        <v>81305.539999999994</v>
      </c>
      <c r="Y3251" s="8">
        <v>0</v>
      </c>
      <c r="Z3251" s="8">
        <v>0</v>
      </c>
      <c r="AA3251" s="8">
        <v>5552.34</v>
      </c>
      <c r="AB3251" s="8">
        <v>14867.59</v>
      </c>
      <c r="AC3251" s="9">
        <f t="shared" si="300"/>
        <v>-9315.25</v>
      </c>
      <c r="AD3251" s="5" t="str">
        <f>$C3251&amp;" "&amp;VLOOKUP(C3251,Tegevusalad!$A$1:$B$89,2,FALSE)</f>
        <v>39 SAASTEKÄITLUS JA MUUD JÄÄTMEKÄITLUSTEGEVUSED</v>
      </c>
      <c r="AE3251" s="6">
        <f t="shared" si="301"/>
        <v>217942.00999999998</v>
      </c>
      <c r="AF3251" s="6">
        <f t="shared" si="302"/>
        <v>113007.54999999997</v>
      </c>
      <c r="AG3251" s="6">
        <f t="shared" si="303"/>
        <v>257740.92</v>
      </c>
      <c r="AH3251" s="6">
        <f t="shared" si="304"/>
        <v>191007.54999999996</v>
      </c>
      <c r="AI3251" s="6">
        <f t="shared" si="305"/>
        <v>176435.38</v>
      </c>
    </row>
    <row r="3252" spans="1:35" s="2" customFormat="1">
      <c r="A3252" s="3">
        <v>2017</v>
      </c>
      <c r="B3252" s="3">
        <v>3</v>
      </c>
      <c r="C3252" s="4">
        <v>41</v>
      </c>
      <c r="D3252" s="8">
        <v>3773</v>
      </c>
      <c r="E3252" s="8">
        <v>167274045.09999999</v>
      </c>
      <c r="F3252" s="8">
        <v>16082.48</v>
      </c>
      <c r="G3252" s="8">
        <v>19470312.469999999</v>
      </c>
      <c r="H3252" s="8">
        <v>10774324.189999999</v>
      </c>
      <c r="I3252" s="8">
        <v>7097027.0499999998</v>
      </c>
      <c r="J3252" s="8">
        <v>4474012.17</v>
      </c>
      <c r="K3252" s="8">
        <v>189.88</v>
      </c>
      <c r="L3252" s="8">
        <v>33456256.359999999</v>
      </c>
      <c r="M3252" s="8">
        <v>2337.2399999999998</v>
      </c>
      <c r="N3252" s="8">
        <v>29971304.969999999</v>
      </c>
      <c r="O3252" s="8">
        <v>55157.19</v>
      </c>
      <c r="P3252" s="8">
        <v>479759.67</v>
      </c>
      <c r="Q3252" s="8">
        <v>89635.56</v>
      </c>
      <c r="R3252" s="8">
        <v>105332.33</v>
      </c>
      <c r="S3252" s="8">
        <v>3714444.5</v>
      </c>
      <c r="T3252" s="8">
        <v>3261888.56</v>
      </c>
      <c r="U3252" s="8">
        <v>2403232.2799999998</v>
      </c>
      <c r="V3252" s="8">
        <v>2349190.64</v>
      </c>
      <c r="W3252" s="8">
        <v>1465913.68</v>
      </c>
      <c r="X3252" s="8">
        <v>368072.77</v>
      </c>
      <c r="Y3252" s="8">
        <v>127.83</v>
      </c>
      <c r="Z3252" s="8">
        <v>3337.12</v>
      </c>
      <c r="AA3252" s="8">
        <v>7841292.7999999998</v>
      </c>
      <c r="AB3252" s="8">
        <v>4357213.46</v>
      </c>
      <c r="AC3252" s="9">
        <f t="shared" si="300"/>
        <v>3484079.34</v>
      </c>
      <c r="AD3252" s="5" t="str">
        <f>$C3252&amp;" "&amp;VLOOKUP(C3252,Tegevusalad!$A$1:$B$89,2,FALSE)</f>
        <v>41 HOONETE EHITUS</v>
      </c>
      <c r="AE3252" s="6">
        <f t="shared" si="301"/>
        <v>161540523.56999999</v>
      </c>
      <c r="AF3252" s="6">
        <f t="shared" si="302"/>
        <v>146338914.41</v>
      </c>
      <c r="AG3252" s="6">
        <f t="shared" si="303"/>
        <v>181010836.03999999</v>
      </c>
      <c r="AH3252" s="6">
        <f t="shared" si="304"/>
        <v>150383186.49999997</v>
      </c>
      <c r="AI3252" s="6">
        <f t="shared" si="305"/>
        <v>180642763.26999998</v>
      </c>
    </row>
    <row r="3253" spans="1:35" s="2" customFormat="1">
      <c r="A3253" s="3">
        <v>2017</v>
      </c>
      <c r="B3253" s="3">
        <v>3</v>
      </c>
      <c r="C3253" s="4">
        <v>42</v>
      </c>
      <c r="D3253" s="8">
        <v>882</v>
      </c>
      <c r="E3253" s="8">
        <v>47558745.920000002</v>
      </c>
      <c r="F3253" s="8">
        <v>1560.05</v>
      </c>
      <c r="G3253" s="8">
        <v>8023197.4100000001</v>
      </c>
      <c r="H3253" s="8">
        <v>1945418.77</v>
      </c>
      <c r="I3253" s="8">
        <v>968979.82</v>
      </c>
      <c r="J3253" s="8">
        <v>12560</v>
      </c>
      <c r="K3253" s="8">
        <v>0</v>
      </c>
      <c r="L3253" s="8">
        <v>9511889.5800000001</v>
      </c>
      <c r="M3253" s="8">
        <v>0</v>
      </c>
      <c r="N3253" s="8">
        <v>8193791.7300000004</v>
      </c>
      <c r="O3253" s="8">
        <v>160708.82</v>
      </c>
      <c r="P3253" s="8">
        <v>862114.31</v>
      </c>
      <c r="Q3253" s="8">
        <v>58518.05</v>
      </c>
      <c r="R3253" s="8">
        <v>36664.9</v>
      </c>
      <c r="S3253" s="8">
        <v>2576239.37</v>
      </c>
      <c r="T3253" s="8">
        <v>2217587.79</v>
      </c>
      <c r="U3253" s="8">
        <v>750571.62</v>
      </c>
      <c r="V3253" s="8">
        <v>722875.65</v>
      </c>
      <c r="W3253" s="8">
        <v>137280.82999999999</v>
      </c>
      <c r="X3253" s="8">
        <v>208433.13</v>
      </c>
      <c r="Y3253" s="8">
        <v>0</v>
      </c>
      <c r="Z3253" s="8">
        <v>0</v>
      </c>
      <c r="AA3253" s="8">
        <v>2471243.91</v>
      </c>
      <c r="AB3253" s="8">
        <v>1153146.06</v>
      </c>
      <c r="AC3253" s="9">
        <f t="shared" si="300"/>
        <v>1318097.8500000001</v>
      </c>
      <c r="AD3253" s="5" t="str">
        <f>$C3253&amp;" "&amp;VLOOKUP(C3253,Tegevusalad!$A$1:$B$89,2,FALSE)</f>
        <v>42 RAJATISTE EHITUS</v>
      </c>
      <c r="AE3253" s="6">
        <f t="shared" si="301"/>
        <v>44441928.109999999</v>
      </c>
      <c r="AF3253" s="6">
        <f t="shared" si="302"/>
        <v>37744803.710000001</v>
      </c>
      <c r="AG3253" s="6">
        <f t="shared" si="303"/>
        <v>52465125.519999996</v>
      </c>
      <c r="AH3253" s="6">
        <f t="shared" si="304"/>
        <v>41152283.149999999</v>
      </c>
      <c r="AI3253" s="6">
        <f t="shared" si="305"/>
        <v>52256692.389999993</v>
      </c>
    </row>
    <row r="3254" spans="1:35" s="2" customFormat="1">
      <c r="A3254" s="3">
        <v>2017</v>
      </c>
      <c r="B3254" s="3">
        <v>3</v>
      </c>
      <c r="C3254" s="4">
        <v>43</v>
      </c>
      <c r="D3254" s="8">
        <v>5076</v>
      </c>
      <c r="E3254" s="8">
        <v>100387513.2</v>
      </c>
      <c r="F3254" s="8">
        <v>19814.349999999999</v>
      </c>
      <c r="G3254" s="8">
        <v>10573169.609999999</v>
      </c>
      <c r="H3254" s="8">
        <v>6442846.04</v>
      </c>
      <c r="I3254" s="8">
        <v>1876589.09</v>
      </c>
      <c r="J3254" s="8">
        <v>877156.15</v>
      </c>
      <c r="K3254" s="8">
        <v>0</v>
      </c>
      <c r="L3254" s="8">
        <v>20079286.190000001</v>
      </c>
      <c r="M3254" s="8">
        <v>0</v>
      </c>
      <c r="N3254" s="8">
        <v>15576029.560000001</v>
      </c>
      <c r="O3254" s="8">
        <v>180836.12</v>
      </c>
      <c r="P3254" s="8">
        <v>758068.21</v>
      </c>
      <c r="Q3254" s="8">
        <v>123592.94</v>
      </c>
      <c r="R3254" s="8">
        <v>110969.33</v>
      </c>
      <c r="S3254" s="8">
        <v>10118952.869999999</v>
      </c>
      <c r="T3254" s="8">
        <v>8072794.6500000004</v>
      </c>
      <c r="U3254" s="8">
        <v>1874078.59</v>
      </c>
      <c r="V3254" s="8">
        <v>1462377.7</v>
      </c>
      <c r="W3254" s="8">
        <v>347928.31</v>
      </c>
      <c r="X3254" s="8">
        <v>651565.52</v>
      </c>
      <c r="Y3254" s="8">
        <v>234.15</v>
      </c>
      <c r="Z3254" s="8">
        <v>0</v>
      </c>
      <c r="AA3254" s="8">
        <v>6307323.5800000001</v>
      </c>
      <c r="AB3254" s="8">
        <v>1803832.8</v>
      </c>
      <c r="AC3254" s="9">
        <f t="shared" si="300"/>
        <v>4503490.78</v>
      </c>
      <c r="AD3254" s="5" t="str">
        <f>$C3254&amp;" "&amp;VLOOKUP(C3254,Tegevusalad!$A$1:$B$89,2,FALSE)</f>
        <v>43 ERIEHITUSTÖÖD</v>
      </c>
      <c r="AE3254" s="6">
        <f t="shared" si="301"/>
        <v>89065861.609999999</v>
      </c>
      <c r="AF3254" s="6">
        <f t="shared" si="302"/>
        <v>67000160.090000004</v>
      </c>
      <c r="AG3254" s="6">
        <f t="shared" si="303"/>
        <v>99639031.219999999</v>
      </c>
      <c r="AH3254" s="6">
        <f t="shared" si="304"/>
        <v>78434994.450000003</v>
      </c>
      <c r="AI3254" s="6">
        <f t="shared" si="305"/>
        <v>98987465.700000003</v>
      </c>
    </row>
    <row r="3255" spans="1:35" s="2" customFormat="1">
      <c r="A3255" s="3">
        <v>2017</v>
      </c>
      <c r="B3255" s="3">
        <v>3</v>
      </c>
      <c r="C3255" s="4">
        <v>45</v>
      </c>
      <c r="D3255" s="8">
        <v>3041</v>
      </c>
      <c r="E3255" s="8">
        <v>333389339.22000003</v>
      </c>
      <c r="F3255" s="8">
        <v>936.42</v>
      </c>
      <c r="G3255" s="8">
        <v>55232974.850000001</v>
      </c>
      <c r="H3255" s="8">
        <v>49487720.359999999</v>
      </c>
      <c r="I3255" s="8">
        <v>45539273.579999998</v>
      </c>
      <c r="J3255" s="8">
        <v>3844004.12</v>
      </c>
      <c r="K3255" s="8">
        <v>14941.58</v>
      </c>
      <c r="L3255" s="8">
        <v>66677951.840000004</v>
      </c>
      <c r="M3255" s="8">
        <v>300522.08</v>
      </c>
      <c r="N3255" s="8">
        <v>47310274.710000001</v>
      </c>
      <c r="O3255" s="8">
        <v>1833379.36</v>
      </c>
      <c r="P3255" s="8">
        <v>463156.55</v>
      </c>
      <c r="Q3255" s="8">
        <v>140719.32999999999</v>
      </c>
      <c r="R3255" s="8">
        <v>44958.03</v>
      </c>
      <c r="S3255" s="8">
        <v>127812192.51000001</v>
      </c>
      <c r="T3255" s="8">
        <v>123824532.95999999</v>
      </c>
      <c r="U3255" s="8">
        <v>3581708.4</v>
      </c>
      <c r="V3255" s="8">
        <v>67850.929999999993</v>
      </c>
      <c r="W3255" s="8">
        <v>211151.29</v>
      </c>
      <c r="X3255" s="8">
        <v>252054.91</v>
      </c>
      <c r="Y3255" s="8">
        <v>104.01</v>
      </c>
      <c r="Z3255" s="8">
        <v>18606.7</v>
      </c>
      <c r="AA3255" s="8">
        <v>21505766.98</v>
      </c>
      <c r="AB3255" s="8">
        <v>1856070.46</v>
      </c>
      <c r="AC3255" s="9">
        <f t="shared" si="300"/>
        <v>19649696.52</v>
      </c>
      <c r="AD3255" s="5" t="str">
        <f>$C3255&amp;" "&amp;VLOOKUP(C3255,Tegevusalad!$A$1:$B$89,2,FALSE)</f>
        <v>45 MOOTORSÕIDUKITE JA MOOTORRATASTE HULGI- JA JAEMÜÜK NING REMONT</v>
      </c>
      <c r="AE3255" s="6">
        <f t="shared" si="301"/>
        <v>202248429.64000005</v>
      </c>
      <c r="AF3255" s="6">
        <f t="shared" si="302"/>
        <v>96283216.920000002</v>
      </c>
      <c r="AG3255" s="6">
        <f t="shared" si="303"/>
        <v>257481404.49000007</v>
      </c>
      <c r="AH3255" s="6">
        <f t="shared" si="304"/>
        <v>236776163.69999999</v>
      </c>
      <c r="AI3255" s="6">
        <f t="shared" si="305"/>
        <v>257229349.58000004</v>
      </c>
    </row>
    <row r="3256" spans="1:35" s="2" customFormat="1">
      <c r="A3256" s="3">
        <v>2017</v>
      </c>
      <c r="B3256" s="3">
        <v>3</v>
      </c>
      <c r="C3256" s="4">
        <v>46</v>
      </c>
      <c r="D3256" s="8">
        <v>7453</v>
      </c>
      <c r="E3256" s="8">
        <v>963506233.49000001</v>
      </c>
      <c r="F3256" s="8">
        <v>68141657.879999995</v>
      </c>
      <c r="G3256" s="8">
        <v>375024367.69</v>
      </c>
      <c r="H3256" s="8">
        <v>178918372.87</v>
      </c>
      <c r="I3256" s="8">
        <v>160169039.31</v>
      </c>
      <c r="J3256" s="8">
        <v>52595170.719999999</v>
      </c>
      <c r="K3256" s="8">
        <v>146215.53</v>
      </c>
      <c r="L3256" s="8">
        <v>198833995.81999999</v>
      </c>
      <c r="M3256" s="8">
        <v>2609826.9500000002</v>
      </c>
      <c r="N3256" s="8">
        <v>150119015.38999999</v>
      </c>
      <c r="O3256" s="8">
        <v>10914470.949999999</v>
      </c>
      <c r="P3256" s="8">
        <v>1588778.56</v>
      </c>
      <c r="Q3256" s="8">
        <v>162695.32</v>
      </c>
      <c r="R3256" s="8">
        <v>319100.27</v>
      </c>
      <c r="S3256" s="8">
        <v>385929025.13</v>
      </c>
      <c r="T3256" s="8">
        <v>356156591.06999999</v>
      </c>
      <c r="U3256" s="8">
        <v>22425374.48</v>
      </c>
      <c r="V3256" s="8">
        <v>6798569.1399999997</v>
      </c>
      <c r="W3256" s="8">
        <v>4567568.83</v>
      </c>
      <c r="X3256" s="8">
        <v>22009278.030000001</v>
      </c>
      <c r="Y3256" s="8">
        <v>4240.1000000000004</v>
      </c>
      <c r="Z3256" s="8">
        <v>3067.31</v>
      </c>
      <c r="AA3256" s="8">
        <v>64143266.479999997</v>
      </c>
      <c r="AB3256" s="8">
        <v>12817286.32</v>
      </c>
      <c r="AC3256" s="9">
        <f t="shared" si="300"/>
        <v>51325980.159999996</v>
      </c>
      <c r="AD3256" s="5" t="str">
        <f>$C3256&amp;" "&amp;VLOOKUP(C3256,Tegevusalad!$A$1:$B$89,2,FALSE)</f>
        <v>46 HULGIKAUBANDUS, V.A MOOTORSÕIDUKID JA MOOTORRATTAD</v>
      </c>
      <c r="AE3256" s="6">
        <f t="shared" si="301"/>
        <v>645302769.78999996</v>
      </c>
      <c r="AF3256" s="6">
        <f t="shared" si="302"/>
        <v>296062393.07999998</v>
      </c>
      <c r="AG3256" s="6">
        <f t="shared" si="303"/>
        <v>1020327137.4799999</v>
      </c>
      <c r="AH3256" s="6">
        <f t="shared" si="304"/>
        <v>752190578.29999995</v>
      </c>
      <c r="AI3256" s="6">
        <f t="shared" si="305"/>
        <v>998317859.44999993</v>
      </c>
    </row>
    <row r="3257" spans="1:35" s="2" customFormat="1">
      <c r="A3257" s="3">
        <v>2017</v>
      </c>
      <c r="B3257" s="3">
        <v>3</v>
      </c>
      <c r="C3257" s="4">
        <v>47</v>
      </c>
      <c r="D3257" s="8">
        <v>5953</v>
      </c>
      <c r="E3257" s="8">
        <v>591086550.53999996</v>
      </c>
      <c r="F3257" s="8">
        <v>28095894.420000002</v>
      </c>
      <c r="G3257" s="8">
        <v>35248295.07</v>
      </c>
      <c r="H3257" s="8">
        <v>21403891.079999998</v>
      </c>
      <c r="I3257" s="8">
        <v>18419981.510000002</v>
      </c>
      <c r="J3257" s="8">
        <v>8375589.29</v>
      </c>
      <c r="K3257" s="8">
        <v>2076586.84</v>
      </c>
      <c r="L3257" s="8">
        <v>120745940.55</v>
      </c>
      <c r="M3257" s="8">
        <v>20153.86</v>
      </c>
      <c r="N3257" s="8">
        <v>90079705.670000002</v>
      </c>
      <c r="O3257" s="8">
        <v>1591439.66</v>
      </c>
      <c r="P3257" s="8">
        <v>1168263.3600000001</v>
      </c>
      <c r="Q3257" s="8">
        <v>65109.7</v>
      </c>
      <c r="R3257" s="8">
        <v>83833.539999999994</v>
      </c>
      <c r="S3257" s="8">
        <v>114960862.69</v>
      </c>
      <c r="T3257" s="8">
        <v>106625161.27</v>
      </c>
      <c r="U3257" s="8">
        <v>7021613.1799999997</v>
      </c>
      <c r="V3257" s="8">
        <v>1166549.99</v>
      </c>
      <c r="W3257" s="8">
        <v>12328813.859999999</v>
      </c>
      <c r="X3257" s="8">
        <v>656916.78</v>
      </c>
      <c r="Y3257" s="8">
        <v>6367.84</v>
      </c>
      <c r="Z3257" s="8">
        <v>806.89</v>
      </c>
      <c r="AA3257" s="8">
        <v>32172466.870000001</v>
      </c>
      <c r="AB3257" s="8">
        <v>1480517.18</v>
      </c>
      <c r="AC3257" s="9">
        <f t="shared" si="300"/>
        <v>30691949.690000001</v>
      </c>
      <c r="AD3257" s="5" t="str">
        <f>$C3257&amp;" "&amp;VLOOKUP(C3257,Tegevusalad!$A$1:$B$89,2,FALSE)</f>
        <v>47 JAEKAUBANDUS, V.A MOOTORSÕIDUKID JA MOOTORRATTAD</v>
      </c>
      <c r="AE3257" s="6">
        <f t="shared" si="301"/>
        <v>497856885.86999989</v>
      </c>
      <c r="AF3257" s="6">
        <f t="shared" si="302"/>
        <v>322044571.87000006</v>
      </c>
      <c r="AG3257" s="6">
        <f t="shared" si="303"/>
        <v>533105180.93999994</v>
      </c>
      <c r="AH3257" s="6">
        <f t="shared" si="304"/>
        <v>450817696.05000001</v>
      </c>
      <c r="AI3257" s="6">
        <f t="shared" si="305"/>
        <v>532448264.15999997</v>
      </c>
    </row>
    <row r="3258" spans="1:35" s="2" customFormat="1">
      <c r="A3258" s="3">
        <v>2017</v>
      </c>
      <c r="B3258" s="3">
        <v>3</v>
      </c>
      <c r="C3258" s="4">
        <v>49</v>
      </c>
      <c r="D3258" s="8">
        <v>4056</v>
      </c>
      <c r="E3258" s="8">
        <v>105026414.29000001</v>
      </c>
      <c r="F3258" s="8">
        <v>25490.73</v>
      </c>
      <c r="G3258" s="8">
        <v>57160916.530000001</v>
      </c>
      <c r="H3258" s="8">
        <v>27189610.420000002</v>
      </c>
      <c r="I3258" s="8">
        <v>882573.98</v>
      </c>
      <c r="J3258" s="8">
        <v>837521.16</v>
      </c>
      <c r="K3258" s="8">
        <v>33221.019999999997</v>
      </c>
      <c r="L3258" s="8">
        <v>21007576.789999999</v>
      </c>
      <c r="M3258" s="8">
        <v>0</v>
      </c>
      <c r="N3258" s="8">
        <v>20272610.809999999</v>
      </c>
      <c r="O3258" s="8">
        <v>202855.97</v>
      </c>
      <c r="P3258" s="8">
        <v>4341934.76</v>
      </c>
      <c r="Q3258" s="8">
        <v>147749.09</v>
      </c>
      <c r="R3258" s="8">
        <v>50361.81</v>
      </c>
      <c r="S3258" s="8">
        <v>14571817.1</v>
      </c>
      <c r="T3258" s="8">
        <v>5424699.54</v>
      </c>
      <c r="U3258" s="8">
        <v>2388575.7400000002</v>
      </c>
      <c r="V3258" s="8">
        <v>223038.32</v>
      </c>
      <c r="W3258" s="8">
        <v>415814.9</v>
      </c>
      <c r="X3258" s="8">
        <v>283925.38</v>
      </c>
      <c r="Y3258" s="8">
        <v>1082.29</v>
      </c>
      <c r="Z3258" s="8">
        <v>313.75</v>
      </c>
      <c r="AA3258" s="8">
        <v>5356830.49</v>
      </c>
      <c r="AB3258" s="8">
        <v>4621095.9800000004</v>
      </c>
      <c r="AC3258" s="9">
        <f t="shared" si="300"/>
        <v>735734.50999999978</v>
      </c>
      <c r="AD3258" s="5" t="str">
        <f>$C3258&amp;" "&amp;VLOOKUP(C3258,Tegevusalad!$A$1:$B$89,2,FALSE)</f>
        <v>49 MAISMAAVEONDUS JA TORUTRANSPORT</v>
      </c>
      <c r="AE3258" s="6">
        <f t="shared" si="301"/>
        <v>88375437.560000002</v>
      </c>
      <c r="AF3258" s="6">
        <f t="shared" si="302"/>
        <v>83863228.729999989</v>
      </c>
      <c r="AG3258" s="6">
        <f t="shared" si="303"/>
        <v>145536354.09</v>
      </c>
      <c r="AH3258" s="6">
        <f t="shared" si="304"/>
        <v>101614863.09999998</v>
      </c>
      <c r="AI3258" s="6">
        <f t="shared" si="305"/>
        <v>145252428.71000001</v>
      </c>
    </row>
    <row r="3259" spans="1:35" s="2" customFormat="1">
      <c r="A3259" s="3">
        <v>2017</v>
      </c>
      <c r="B3259" s="3">
        <v>3</v>
      </c>
      <c r="C3259" s="4">
        <v>50</v>
      </c>
      <c r="D3259" s="8">
        <v>60</v>
      </c>
      <c r="E3259" s="8">
        <v>18970627.43</v>
      </c>
      <c r="F3259" s="8">
        <v>1137565.53</v>
      </c>
      <c r="G3259" s="8">
        <v>16009684.640000001</v>
      </c>
      <c r="H3259" s="8">
        <v>4030879.81</v>
      </c>
      <c r="I3259" s="8">
        <v>238091.81</v>
      </c>
      <c r="J3259" s="8">
        <v>0</v>
      </c>
      <c r="K3259" s="8">
        <v>0</v>
      </c>
      <c r="L3259" s="8">
        <v>3896506.37</v>
      </c>
      <c r="M3259" s="8">
        <v>0</v>
      </c>
      <c r="N3259" s="8">
        <v>3075952.35</v>
      </c>
      <c r="O3259" s="8">
        <v>9260.32</v>
      </c>
      <c r="P3259" s="8">
        <v>186625.35</v>
      </c>
      <c r="Q3259" s="8">
        <v>175.73</v>
      </c>
      <c r="R3259" s="8">
        <v>3261.23</v>
      </c>
      <c r="S3259" s="8">
        <v>4967053.22</v>
      </c>
      <c r="T3259" s="8">
        <v>3277048.12</v>
      </c>
      <c r="U3259" s="8">
        <v>6625.62</v>
      </c>
      <c r="V3259" s="8">
        <v>0</v>
      </c>
      <c r="W3259" s="8">
        <v>2194.3200000000002</v>
      </c>
      <c r="X3259" s="8">
        <v>3346.6</v>
      </c>
      <c r="Y3259" s="8">
        <v>0</v>
      </c>
      <c r="Z3259" s="8">
        <v>0</v>
      </c>
      <c r="AA3259" s="8">
        <v>1191288.44</v>
      </c>
      <c r="AB3259" s="8">
        <v>370734.42</v>
      </c>
      <c r="AC3259" s="9">
        <f t="shared" si="300"/>
        <v>820554.02</v>
      </c>
      <c r="AD3259" s="5" t="str">
        <f>$C3259&amp;" "&amp;VLOOKUP(C3259,Tegevusalad!$A$1:$B$89,2,FALSE)</f>
        <v>50 VEETRANSPORT</v>
      </c>
      <c r="AE3259" s="6">
        <f t="shared" si="301"/>
        <v>15137860.720000003</v>
      </c>
      <c r="AF3259" s="6">
        <f t="shared" si="302"/>
        <v>10376087.460000003</v>
      </c>
      <c r="AG3259" s="6">
        <f t="shared" si="303"/>
        <v>31147545.360000003</v>
      </c>
      <c r="AH3259" s="6">
        <f t="shared" si="304"/>
        <v>15396067.9</v>
      </c>
      <c r="AI3259" s="6">
        <f t="shared" si="305"/>
        <v>31144198.760000002</v>
      </c>
    </row>
    <row r="3260" spans="1:35" s="2" customFormat="1">
      <c r="A3260" s="3">
        <v>2017</v>
      </c>
      <c r="B3260" s="3">
        <v>3</v>
      </c>
      <c r="C3260" s="4">
        <v>51</v>
      </c>
      <c r="D3260" s="8">
        <v>32</v>
      </c>
      <c r="E3260" s="8">
        <v>700208.83</v>
      </c>
      <c r="F3260" s="8">
        <v>6703.67</v>
      </c>
      <c r="G3260" s="8">
        <v>4002470.46</v>
      </c>
      <c r="H3260" s="8">
        <v>2591202.61</v>
      </c>
      <c r="I3260" s="8">
        <v>0</v>
      </c>
      <c r="J3260" s="8">
        <v>0</v>
      </c>
      <c r="K3260" s="8">
        <v>0</v>
      </c>
      <c r="L3260" s="8">
        <v>140645.10999999999</v>
      </c>
      <c r="M3260" s="8">
        <v>0</v>
      </c>
      <c r="N3260" s="8">
        <v>231562.65</v>
      </c>
      <c r="O3260" s="8">
        <v>1087.77</v>
      </c>
      <c r="P3260" s="8">
        <v>3999.7</v>
      </c>
      <c r="Q3260" s="8">
        <v>701.03</v>
      </c>
      <c r="R3260" s="8">
        <v>707.65</v>
      </c>
      <c r="S3260" s="8">
        <v>828396.89</v>
      </c>
      <c r="T3260" s="8">
        <v>4662.3500000000004</v>
      </c>
      <c r="U3260" s="8">
        <v>13181.2</v>
      </c>
      <c r="V3260" s="8">
        <v>0</v>
      </c>
      <c r="W3260" s="8">
        <v>16750.78</v>
      </c>
      <c r="X3260" s="8">
        <v>0</v>
      </c>
      <c r="Y3260" s="8">
        <v>0</v>
      </c>
      <c r="Z3260" s="8">
        <v>0</v>
      </c>
      <c r="AA3260" s="8">
        <v>145938.18</v>
      </c>
      <c r="AB3260" s="8">
        <v>236855.72</v>
      </c>
      <c r="AC3260" s="9">
        <f t="shared" si="300"/>
        <v>-90917.540000000008</v>
      </c>
      <c r="AD3260" s="5" t="str">
        <f>$C3260&amp;" "&amp;VLOOKUP(C3260,Tegevusalad!$A$1:$B$89,2,FALSE)</f>
        <v>51 ÕHUTRANSPORT</v>
      </c>
      <c r="AE3260" s="6">
        <f t="shared" si="301"/>
        <v>-134665.58999999997</v>
      </c>
      <c r="AF3260" s="6">
        <f t="shared" si="302"/>
        <v>314334.55999999988</v>
      </c>
      <c r="AG3260" s="6">
        <f t="shared" si="303"/>
        <v>3867804.87</v>
      </c>
      <c r="AH3260" s="6">
        <f t="shared" si="304"/>
        <v>1161351.4999999998</v>
      </c>
      <c r="AI3260" s="6">
        <f t="shared" si="305"/>
        <v>3867804.87</v>
      </c>
    </row>
    <row r="3261" spans="1:35" s="2" customFormat="1">
      <c r="A3261" s="3">
        <v>2017</v>
      </c>
      <c r="B3261" s="3">
        <v>3</v>
      </c>
      <c r="C3261" s="4">
        <v>52</v>
      </c>
      <c r="D3261" s="8">
        <v>1327</v>
      </c>
      <c r="E3261" s="8">
        <v>95974206.939999998</v>
      </c>
      <c r="F3261" s="8">
        <v>10951.59</v>
      </c>
      <c r="G3261" s="8">
        <v>150495073.08000001</v>
      </c>
      <c r="H3261" s="8">
        <v>27892964.16</v>
      </c>
      <c r="I3261" s="8">
        <v>1701877.14</v>
      </c>
      <c r="J3261" s="8">
        <v>2661733.7999999998</v>
      </c>
      <c r="K3261" s="8">
        <v>0</v>
      </c>
      <c r="L3261" s="8">
        <v>19195826.989999998</v>
      </c>
      <c r="M3261" s="8">
        <v>9416.34</v>
      </c>
      <c r="N3261" s="8">
        <v>19775320.370000001</v>
      </c>
      <c r="O3261" s="8">
        <v>196515.75</v>
      </c>
      <c r="P3261" s="8">
        <v>1864740.1</v>
      </c>
      <c r="Q3261" s="8">
        <v>34311.21</v>
      </c>
      <c r="R3261" s="8">
        <v>64726.51</v>
      </c>
      <c r="S3261" s="8">
        <v>28997481.149999999</v>
      </c>
      <c r="T3261" s="8">
        <v>7049018.1200000001</v>
      </c>
      <c r="U3261" s="8">
        <v>3946857.22</v>
      </c>
      <c r="V3261" s="8">
        <v>18870.490000000002</v>
      </c>
      <c r="W3261" s="8">
        <v>425922.55</v>
      </c>
      <c r="X3261" s="8">
        <v>850591.65</v>
      </c>
      <c r="Y3261" s="8">
        <v>0.01</v>
      </c>
      <c r="Z3261" s="8">
        <v>0.05</v>
      </c>
      <c r="AA3261" s="8">
        <v>2830805.24</v>
      </c>
      <c r="AB3261" s="8">
        <v>3400882.32</v>
      </c>
      <c r="AC3261" s="9">
        <f t="shared" si="300"/>
        <v>-570077.07999999961</v>
      </c>
      <c r="AD3261" s="5" t="str">
        <f>$C3261&amp;" "&amp;VLOOKUP(C3261,Tegevusalad!$A$1:$B$89,2,FALSE)</f>
        <v>52 LAONDUS JA VEONDUST ABISTAVAD TEGEVUSALAD</v>
      </c>
      <c r="AE3261" s="6">
        <f t="shared" si="301"/>
        <v>63891411.81000001</v>
      </c>
      <c r="AF3261" s="6">
        <f t="shared" si="302"/>
        <v>65292187.770000003</v>
      </c>
      <c r="AG3261" s="6">
        <f t="shared" si="303"/>
        <v>214386484.89000002</v>
      </c>
      <c r="AH3261" s="6">
        <f t="shared" si="304"/>
        <v>99200234.400000006</v>
      </c>
      <c r="AI3261" s="6">
        <f t="shared" si="305"/>
        <v>213535893.24000001</v>
      </c>
    </row>
    <row r="3262" spans="1:35" s="2" customFormat="1">
      <c r="A3262" s="3">
        <v>2017</v>
      </c>
      <c r="B3262" s="3">
        <v>3</v>
      </c>
      <c r="C3262" s="4">
        <v>53</v>
      </c>
      <c r="D3262" s="8">
        <v>143</v>
      </c>
      <c r="E3262" s="8">
        <v>8209148.8799999999</v>
      </c>
      <c r="F3262" s="8">
        <v>140002.38</v>
      </c>
      <c r="G3262" s="8">
        <v>5272430.07</v>
      </c>
      <c r="H3262" s="8">
        <v>897415.65</v>
      </c>
      <c r="I3262" s="8">
        <v>3440.56</v>
      </c>
      <c r="J3262" s="8">
        <v>9949.4699999999993</v>
      </c>
      <c r="K3262" s="8">
        <v>0</v>
      </c>
      <c r="L3262" s="8">
        <v>1654429.99</v>
      </c>
      <c r="M3262" s="8">
        <v>0</v>
      </c>
      <c r="N3262" s="8">
        <v>1054345.99</v>
      </c>
      <c r="O3262" s="8">
        <v>2421.33</v>
      </c>
      <c r="P3262" s="8">
        <v>102400.12</v>
      </c>
      <c r="Q3262" s="8">
        <v>9848.18</v>
      </c>
      <c r="R3262" s="8">
        <v>3043.38</v>
      </c>
      <c r="S3262" s="8">
        <v>786910.4</v>
      </c>
      <c r="T3262" s="8">
        <v>9604.58</v>
      </c>
      <c r="U3262" s="8">
        <v>219409.04</v>
      </c>
      <c r="V3262" s="8">
        <v>1414</v>
      </c>
      <c r="W3262" s="8">
        <v>1709309.17</v>
      </c>
      <c r="X3262" s="8">
        <v>2500</v>
      </c>
      <c r="Y3262" s="8">
        <v>560</v>
      </c>
      <c r="Z3262" s="8">
        <v>0</v>
      </c>
      <c r="AA3262" s="8">
        <v>621082.96</v>
      </c>
      <c r="AB3262" s="8">
        <v>20438.96</v>
      </c>
      <c r="AC3262" s="9">
        <f t="shared" si="300"/>
        <v>600644</v>
      </c>
      <c r="AD3262" s="5" t="str">
        <f>$C3262&amp;" "&amp;VLOOKUP(C3262,Tegevusalad!$A$1:$B$89,2,FALSE)</f>
        <v>53 POSTI- JA KULLERITEENISTUS</v>
      </c>
      <c r="AE3262" s="6">
        <f t="shared" si="301"/>
        <v>7345331.8199999994</v>
      </c>
      <c r="AF3262" s="6">
        <f t="shared" si="302"/>
        <v>4269934.7599999979</v>
      </c>
      <c r="AG3262" s="6">
        <f t="shared" si="303"/>
        <v>12617761.890000001</v>
      </c>
      <c r="AH3262" s="6">
        <f t="shared" si="304"/>
        <v>5286946.8499999987</v>
      </c>
      <c r="AI3262" s="6">
        <f t="shared" si="305"/>
        <v>12615261.890000001</v>
      </c>
    </row>
    <row r="3263" spans="1:35" s="2" customFormat="1">
      <c r="A3263" s="3">
        <v>2017</v>
      </c>
      <c r="B3263" s="3">
        <v>3</v>
      </c>
      <c r="C3263" s="4">
        <v>55</v>
      </c>
      <c r="D3263" s="8">
        <v>787</v>
      </c>
      <c r="E3263" s="8">
        <v>9307131.3100000005</v>
      </c>
      <c r="F3263" s="8">
        <v>11990380.869999999</v>
      </c>
      <c r="G3263" s="8">
        <v>117180.24</v>
      </c>
      <c r="H3263" s="8">
        <v>52220.98</v>
      </c>
      <c r="I3263" s="8">
        <v>0</v>
      </c>
      <c r="J3263" s="8">
        <v>1827.84</v>
      </c>
      <c r="K3263" s="8">
        <v>1827.84</v>
      </c>
      <c r="L3263" s="8">
        <v>2940560.46</v>
      </c>
      <c r="M3263" s="8">
        <v>0</v>
      </c>
      <c r="N3263" s="8">
        <v>2874897.61</v>
      </c>
      <c r="O3263" s="8">
        <v>4581.91</v>
      </c>
      <c r="P3263" s="8">
        <v>398272.43</v>
      </c>
      <c r="Q3263" s="8">
        <v>7605.77</v>
      </c>
      <c r="R3263" s="8">
        <v>15869.79</v>
      </c>
      <c r="S3263" s="8">
        <v>856632.4</v>
      </c>
      <c r="T3263" s="8">
        <v>168102.26</v>
      </c>
      <c r="U3263" s="8">
        <v>56084.79</v>
      </c>
      <c r="V3263" s="8">
        <v>703.97</v>
      </c>
      <c r="W3263" s="8">
        <v>792851.77</v>
      </c>
      <c r="X3263" s="8">
        <v>177543.7</v>
      </c>
      <c r="Y3263" s="8">
        <v>9484.17</v>
      </c>
      <c r="Z3263" s="8">
        <v>5.95</v>
      </c>
      <c r="AA3263" s="8">
        <v>600652.54</v>
      </c>
      <c r="AB3263" s="8">
        <v>525511.51</v>
      </c>
      <c r="AC3263" s="9">
        <f t="shared" si="300"/>
        <v>75141.030000000028</v>
      </c>
      <c r="AD3263" s="5" t="str">
        <f>$C3263&amp;" "&amp;VLOOKUP(C3263,Tegevusalad!$A$1:$B$89,2,FALSE)</f>
        <v>55 MAJUTUS</v>
      </c>
      <c r="AE3263" s="6">
        <f t="shared" si="301"/>
        <v>20562338.689999998</v>
      </c>
      <c r="AF3263" s="6">
        <f t="shared" si="302"/>
        <v>13518914.229999997</v>
      </c>
      <c r="AG3263" s="6">
        <f t="shared" si="303"/>
        <v>20679518.929999996</v>
      </c>
      <c r="AH3263" s="6">
        <f t="shared" si="304"/>
        <v>14453836.999999998</v>
      </c>
      <c r="AI3263" s="6">
        <f t="shared" si="305"/>
        <v>20501975.229999997</v>
      </c>
    </row>
    <row r="3264" spans="1:35" s="2" customFormat="1">
      <c r="A3264" s="3">
        <v>2017</v>
      </c>
      <c r="B3264" s="3">
        <v>3</v>
      </c>
      <c r="C3264" s="4">
        <v>56</v>
      </c>
      <c r="D3264" s="8">
        <v>2095</v>
      </c>
      <c r="E3264" s="8">
        <v>48191768.829999998</v>
      </c>
      <c r="F3264" s="8">
        <v>381357.92</v>
      </c>
      <c r="G3264" s="8">
        <v>1891773.61</v>
      </c>
      <c r="H3264" s="8">
        <v>1621922.06</v>
      </c>
      <c r="I3264" s="8">
        <v>1541553.93</v>
      </c>
      <c r="J3264" s="8">
        <v>0</v>
      </c>
      <c r="K3264" s="8">
        <v>0</v>
      </c>
      <c r="L3264" s="8">
        <v>9672676.0700000003</v>
      </c>
      <c r="M3264" s="8">
        <v>0</v>
      </c>
      <c r="N3264" s="8">
        <v>6750222.3799999999</v>
      </c>
      <c r="O3264" s="8">
        <v>9529.27</v>
      </c>
      <c r="P3264" s="8">
        <v>281384.84000000003</v>
      </c>
      <c r="Q3264" s="8">
        <v>13811.17</v>
      </c>
      <c r="R3264" s="8">
        <v>26040.87</v>
      </c>
      <c r="S3264" s="8">
        <v>2995823.5</v>
      </c>
      <c r="T3264" s="8">
        <v>2543400.4</v>
      </c>
      <c r="U3264" s="8">
        <v>135798.51999999999</v>
      </c>
      <c r="V3264" s="8">
        <v>1899.5</v>
      </c>
      <c r="W3264" s="8">
        <v>103780.23</v>
      </c>
      <c r="X3264" s="8">
        <v>1678.97</v>
      </c>
      <c r="Y3264" s="8">
        <v>2.86</v>
      </c>
      <c r="Z3264" s="8">
        <v>0.05</v>
      </c>
      <c r="AA3264" s="8">
        <v>3247750.8</v>
      </c>
      <c r="AB3264" s="8">
        <v>325294.3</v>
      </c>
      <c r="AC3264" s="9">
        <f t="shared" si="300"/>
        <v>2922456.5</v>
      </c>
      <c r="AD3264" s="5" t="str">
        <f>$C3264&amp;" "&amp;VLOOKUP(C3264,Tegevusalad!$A$1:$B$89,2,FALSE)</f>
        <v>56 TOIDU JA JOOGI SERVEERIMINE</v>
      </c>
      <c r="AE3264" s="6">
        <f t="shared" si="301"/>
        <v>45443183.699999996</v>
      </c>
      <c r="AF3264" s="6">
        <f t="shared" si="302"/>
        <v>30703947.379999999</v>
      </c>
      <c r="AG3264" s="6">
        <f t="shared" si="303"/>
        <v>47334957.309999995</v>
      </c>
      <c r="AH3264" s="6">
        <f t="shared" si="304"/>
        <v>33881316.25</v>
      </c>
      <c r="AI3264" s="6">
        <f t="shared" si="305"/>
        <v>47333278.339999996</v>
      </c>
    </row>
    <row r="3265" spans="1:35" s="2" customFormat="1">
      <c r="A3265" s="3">
        <v>2017</v>
      </c>
      <c r="B3265" s="3">
        <v>3</v>
      </c>
      <c r="C3265" s="4">
        <v>58</v>
      </c>
      <c r="D3265" s="8">
        <v>416</v>
      </c>
      <c r="E3265" s="8">
        <v>6080529.79</v>
      </c>
      <c r="F3265" s="8">
        <v>5983040.8399999999</v>
      </c>
      <c r="G3265" s="8">
        <v>1450612.3</v>
      </c>
      <c r="H3265" s="8">
        <v>928537.15</v>
      </c>
      <c r="I3265" s="8">
        <v>101424.56</v>
      </c>
      <c r="J3265" s="8">
        <v>5149.76</v>
      </c>
      <c r="K3265" s="8">
        <v>0</v>
      </c>
      <c r="L3265" s="8">
        <v>1754579.6</v>
      </c>
      <c r="M3265" s="8">
        <v>0</v>
      </c>
      <c r="N3265" s="8">
        <v>1350908.78</v>
      </c>
      <c r="O3265" s="8">
        <v>22324.29</v>
      </c>
      <c r="P3265" s="8">
        <v>22866.69</v>
      </c>
      <c r="Q3265" s="8">
        <v>5910.47</v>
      </c>
      <c r="R3265" s="8">
        <v>10674.42</v>
      </c>
      <c r="S3265" s="8">
        <v>592909.82999999996</v>
      </c>
      <c r="T3265" s="8">
        <v>199569.6</v>
      </c>
      <c r="U3265" s="8">
        <v>370301.93</v>
      </c>
      <c r="V3265" s="8">
        <v>0</v>
      </c>
      <c r="W3265" s="8">
        <v>12649.61</v>
      </c>
      <c r="X3265" s="8">
        <v>40</v>
      </c>
      <c r="Y3265" s="8">
        <v>1.26</v>
      </c>
      <c r="Z3265" s="8">
        <v>0</v>
      </c>
      <c r="AA3265" s="8">
        <v>515787.25</v>
      </c>
      <c r="AB3265" s="8">
        <v>112115.2</v>
      </c>
      <c r="AC3265" s="9">
        <f t="shared" si="300"/>
        <v>403672.05</v>
      </c>
      <c r="AD3265" s="5" t="str">
        <f>$C3265&amp;" "&amp;VLOOKUP(C3265,Tegevusalad!$A$1:$B$89,2,FALSE)</f>
        <v>58 KIRJASTAMINE</v>
      </c>
      <c r="AE3265" s="6">
        <f t="shared" si="301"/>
        <v>11100398.869999999</v>
      </c>
      <c r="AF3265" s="6">
        <f t="shared" si="302"/>
        <v>5733082.7899999991</v>
      </c>
      <c r="AG3265" s="6">
        <f t="shared" si="303"/>
        <v>12551011.17</v>
      </c>
      <c r="AH3265" s="6">
        <f t="shared" si="304"/>
        <v>6807915.9999999991</v>
      </c>
      <c r="AI3265" s="6">
        <f t="shared" si="305"/>
        <v>12550971.17</v>
      </c>
    </row>
    <row r="3266" spans="1:35" s="2" customFormat="1">
      <c r="A3266" s="3">
        <v>2017</v>
      </c>
      <c r="B3266" s="3">
        <v>3</v>
      </c>
      <c r="C3266" s="4">
        <v>59</v>
      </c>
      <c r="D3266" s="8">
        <v>522</v>
      </c>
      <c r="E3266" s="8">
        <v>7891274.1500000004</v>
      </c>
      <c r="F3266" s="8">
        <v>3041.17</v>
      </c>
      <c r="G3266" s="8">
        <v>1153763.51</v>
      </c>
      <c r="H3266" s="8">
        <v>575540.24</v>
      </c>
      <c r="I3266" s="8">
        <v>87350.51</v>
      </c>
      <c r="J3266" s="8">
        <v>3323.21</v>
      </c>
      <c r="K3266" s="8">
        <v>0</v>
      </c>
      <c r="L3266" s="8">
        <v>1578528.55</v>
      </c>
      <c r="M3266" s="8">
        <v>0</v>
      </c>
      <c r="N3266" s="8">
        <v>1072614.77</v>
      </c>
      <c r="O3266" s="8">
        <v>494.66</v>
      </c>
      <c r="P3266" s="8">
        <v>87459.13</v>
      </c>
      <c r="Q3266" s="8">
        <v>7217.43</v>
      </c>
      <c r="R3266" s="8">
        <v>8078.22</v>
      </c>
      <c r="S3266" s="8">
        <v>1101868.8700000001</v>
      </c>
      <c r="T3266" s="8">
        <v>366257.01</v>
      </c>
      <c r="U3266" s="8">
        <v>212320.91</v>
      </c>
      <c r="V3266" s="8">
        <v>0</v>
      </c>
      <c r="W3266" s="8">
        <v>12146.72</v>
      </c>
      <c r="X3266" s="8">
        <v>0</v>
      </c>
      <c r="Y3266" s="8">
        <v>0</v>
      </c>
      <c r="Z3266" s="8">
        <v>0</v>
      </c>
      <c r="AA3266" s="8">
        <v>648322.66</v>
      </c>
      <c r="AB3266" s="8">
        <v>142408.88</v>
      </c>
      <c r="AC3266" s="9">
        <f t="shared" ref="AC3266:AC3329" si="306">AA3266-AB3266</f>
        <v>505913.78</v>
      </c>
      <c r="AD3266" s="5" t="str">
        <f>$C3266&amp;" "&amp;VLOOKUP(C3266,Tegevusalad!$A$1:$B$89,2,FALSE)</f>
        <v>59 KINOFILMIDE, VIDEOTE JA TELESAADETE TOOTMINE; HELISALVESTISTE JA MUUSIKA KIRJASTAMINE</v>
      </c>
      <c r="AE3266" s="6">
        <f t="shared" si="301"/>
        <v>6580125.54</v>
      </c>
      <c r="AF3266" s="6">
        <f t="shared" si="302"/>
        <v>4086801.87</v>
      </c>
      <c r="AG3266" s="6">
        <f t="shared" si="303"/>
        <v>7733889.0499999998</v>
      </c>
      <c r="AH3266" s="6">
        <f t="shared" si="304"/>
        <v>5403464.9499999993</v>
      </c>
      <c r="AI3266" s="6">
        <f t="shared" si="305"/>
        <v>7733889.0499999998</v>
      </c>
    </row>
    <row r="3267" spans="1:35" s="2" customFormat="1">
      <c r="A3267" s="3">
        <v>2017</v>
      </c>
      <c r="B3267" s="3">
        <v>3</v>
      </c>
      <c r="C3267" s="4">
        <v>60</v>
      </c>
      <c r="D3267" s="8">
        <v>40</v>
      </c>
      <c r="E3267" s="8">
        <v>485986.19</v>
      </c>
      <c r="F3267" s="8">
        <v>0</v>
      </c>
      <c r="G3267" s="8">
        <v>172646.21</v>
      </c>
      <c r="H3267" s="8">
        <v>56654</v>
      </c>
      <c r="I3267" s="8">
        <v>0</v>
      </c>
      <c r="J3267" s="8">
        <v>0</v>
      </c>
      <c r="K3267" s="8">
        <v>0</v>
      </c>
      <c r="L3267" s="8">
        <v>97197.24</v>
      </c>
      <c r="M3267" s="8">
        <v>0</v>
      </c>
      <c r="N3267" s="8">
        <v>71310.34</v>
      </c>
      <c r="O3267" s="8">
        <v>0</v>
      </c>
      <c r="P3267" s="8">
        <v>0</v>
      </c>
      <c r="Q3267" s="8">
        <v>1129.6199999999999</v>
      </c>
      <c r="R3267" s="8">
        <v>801.41</v>
      </c>
      <c r="S3267" s="8">
        <v>23111.72</v>
      </c>
      <c r="T3267" s="8">
        <v>2374.79</v>
      </c>
      <c r="U3267" s="8">
        <v>48.33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44548.87</v>
      </c>
      <c r="AB3267" s="8">
        <v>18661.97</v>
      </c>
      <c r="AC3267" s="9">
        <f t="shared" si="306"/>
        <v>25886.9</v>
      </c>
      <c r="AD3267" s="5" t="str">
        <f>$C3267&amp;" "&amp;VLOOKUP(C3267,Tegevusalad!$A$1:$B$89,2,FALSE)</f>
        <v>60 PROGRAMMID JA RINGHÄÄLING</v>
      </c>
      <c r="AE3267" s="6">
        <f t="shared" ref="AE3267:AE3330" si="307">(E3267+F3267+X3267)-(S3267+U3267)</f>
        <v>462826.14</v>
      </c>
      <c r="AF3267" s="6">
        <f t="shared" ref="AF3267:AF3330" si="308">((N3267+R3267-O3267)/0.2)-S3267-(U3267-V3267)</f>
        <v>337398.7</v>
      </c>
      <c r="AG3267" s="6">
        <f t="shared" ref="AG3267:AG3330" si="309">(E3267+F3267+G3267+X3267)-(S3267+U3267)</f>
        <v>635472.35</v>
      </c>
      <c r="AH3267" s="6">
        <f t="shared" ref="AH3267:AH3330" si="310">(N3267+R3267)/0.2</f>
        <v>360558.75</v>
      </c>
      <c r="AI3267" s="6">
        <f t="shared" ref="AI3267:AI3330" si="311">(E3267+F3267+G3267)-(S3267+U3267)</f>
        <v>635472.35</v>
      </c>
    </row>
    <row r="3268" spans="1:35" s="2" customFormat="1">
      <c r="A3268" s="3">
        <v>2017</v>
      </c>
      <c r="B3268" s="3">
        <v>3</v>
      </c>
      <c r="C3268" s="4">
        <v>61</v>
      </c>
      <c r="D3268" s="8">
        <v>207</v>
      </c>
      <c r="E3268" s="8">
        <v>65611741.289999999</v>
      </c>
      <c r="F3268" s="8">
        <v>0</v>
      </c>
      <c r="G3268" s="8">
        <v>10883684.5</v>
      </c>
      <c r="H3268" s="8">
        <v>7499294.6799999997</v>
      </c>
      <c r="I3268" s="8">
        <v>579391.18999999994</v>
      </c>
      <c r="J3268" s="8">
        <v>24879.96</v>
      </c>
      <c r="K3268" s="8">
        <v>15759.99</v>
      </c>
      <c r="L3268" s="8">
        <v>13122348.279999999</v>
      </c>
      <c r="M3268" s="8">
        <v>0</v>
      </c>
      <c r="N3268" s="8">
        <v>7699234.4699999997</v>
      </c>
      <c r="O3268" s="8">
        <v>110196.22</v>
      </c>
      <c r="P3268" s="8">
        <v>122170.56</v>
      </c>
      <c r="Q3268" s="8">
        <v>12164.88</v>
      </c>
      <c r="R3268" s="8">
        <v>10524.18</v>
      </c>
      <c r="S3268" s="8">
        <v>18643814.309999999</v>
      </c>
      <c r="T3268" s="8">
        <v>8048413.3799999999</v>
      </c>
      <c r="U3268" s="8">
        <v>1768967.29</v>
      </c>
      <c r="V3268" s="8">
        <v>1061.9000000000001</v>
      </c>
      <c r="W3268" s="8">
        <v>346419.52</v>
      </c>
      <c r="X3268" s="8">
        <v>4328.8500000000004</v>
      </c>
      <c r="Y3268" s="8">
        <v>3.73</v>
      </c>
      <c r="Z3268" s="8">
        <v>0</v>
      </c>
      <c r="AA3268" s="8">
        <v>5570426.29</v>
      </c>
      <c r="AB3268" s="8">
        <v>147308.75</v>
      </c>
      <c r="AC3268" s="9">
        <f t="shared" si="306"/>
        <v>5423117.54</v>
      </c>
      <c r="AD3268" s="5" t="str">
        <f>$C3268&amp;" "&amp;VLOOKUP(C3268,Tegevusalad!$A$1:$B$89,2,FALSE)</f>
        <v>61 TELEKOMMUNIKATSIOON</v>
      </c>
      <c r="AE3268" s="6">
        <f t="shared" si="307"/>
        <v>45203288.540000007</v>
      </c>
      <c r="AF3268" s="6">
        <f t="shared" si="308"/>
        <v>17586092.449999999</v>
      </c>
      <c r="AG3268" s="6">
        <f t="shared" si="309"/>
        <v>56086973.039999992</v>
      </c>
      <c r="AH3268" s="6">
        <f t="shared" si="310"/>
        <v>38548793.249999993</v>
      </c>
      <c r="AI3268" s="6">
        <f t="shared" si="311"/>
        <v>56082644.189999998</v>
      </c>
    </row>
    <row r="3269" spans="1:35" s="2" customFormat="1">
      <c r="A3269" s="3">
        <v>2017</v>
      </c>
      <c r="B3269" s="3">
        <v>3</v>
      </c>
      <c r="C3269" s="4">
        <v>62</v>
      </c>
      <c r="D3269" s="8">
        <v>3059</v>
      </c>
      <c r="E3269" s="8">
        <v>43569903.369999997</v>
      </c>
      <c r="F3269" s="8">
        <v>14166.35</v>
      </c>
      <c r="G3269" s="8">
        <v>42407187.740000002</v>
      </c>
      <c r="H3269" s="8">
        <v>19783301.91</v>
      </c>
      <c r="I3269" s="8">
        <v>354573.46</v>
      </c>
      <c r="J3269" s="8">
        <v>518512.04</v>
      </c>
      <c r="K3269" s="8">
        <v>0</v>
      </c>
      <c r="L3269" s="8">
        <v>8715255.7200000007</v>
      </c>
      <c r="M3269" s="8">
        <v>0</v>
      </c>
      <c r="N3269" s="8">
        <v>5603411.3200000003</v>
      </c>
      <c r="O3269" s="8">
        <v>47051.27</v>
      </c>
      <c r="P3269" s="8">
        <v>234097.39</v>
      </c>
      <c r="Q3269" s="8">
        <v>41878.370000000003</v>
      </c>
      <c r="R3269" s="8">
        <v>59867.56</v>
      </c>
      <c r="S3269" s="8">
        <v>8399839.5899999999</v>
      </c>
      <c r="T3269" s="8">
        <v>2988691.96</v>
      </c>
      <c r="U3269" s="8">
        <v>2791762.81</v>
      </c>
      <c r="V3269" s="8">
        <v>253.89</v>
      </c>
      <c r="W3269" s="8">
        <v>1125314.6100000001</v>
      </c>
      <c r="X3269" s="8">
        <v>6.13</v>
      </c>
      <c r="Y3269" s="8">
        <v>1110.45</v>
      </c>
      <c r="Z3269" s="8">
        <v>468.03</v>
      </c>
      <c r="AA3269" s="8">
        <v>4178236.28</v>
      </c>
      <c r="AB3269" s="8">
        <v>1065749.46</v>
      </c>
      <c r="AC3269" s="9">
        <f t="shared" si="306"/>
        <v>3112486.82</v>
      </c>
      <c r="AD3269" s="5" t="str">
        <f>$C3269&amp;" "&amp;VLOOKUP(C3269,Tegevusalad!$A$1:$B$89,2,FALSE)</f>
        <v>62 PROGRAMMEERIMINE, KONSULTATSIOONID JMS TEGEVUSED</v>
      </c>
      <c r="AE3269" s="6">
        <f t="shared" si="307"/>
        <v>32392473.450000003</v>
      </c>
      <c r="AF3269" s="6">
        <f t="shared" si="308"/>
        <v>16889789.539999999</v>
      </c>
      <c r="AG3269" s="6">
        <f t="shared" si="309"/>
        <v>74799661.189999998</v>
      </c>
      <c r="AH3269" s="6">
        <f t="shared" si="310"/>
        <v>28316394.399999999</v>
      </c>
      <c r="AI3269" s="6">
        <f t="shared" si="311"/>
        <v>74799655.060000002</v>
      </c>
    </row>
    <row r="3270" spans="1:35" s="2" customFormat="1">
      <c r="A3270" s="3">
        <v>2017</v>
      </c>
      <c r="B3270" s="3">
        <v>3</v>
      </c>
      <c r="C3270" s="4">
        <v>63</v>
      </c>
      <c r="D3270" s="8">
        <v>727</v>
      </c>
      <c r="E3270" s="8">
        <v>9869270.7799999993</v>
      </c>
      <c r="F3270" s="8">
        <v>52028.41</v>
      </c>
      <c r="G3270" s="8">
        <v>11145350.460000001</v>
      </c>
      <c r="H3270" s="8">
        <v>4209917.47</v>
      </c>
      <c r="I3270" s="8">
        <v>137179.5</v>
      </c>
      <c r="J3270" s="8">
        <v>1920.96</v>
      </c>
      <c r="K3270" s="8">
        <v>0</v>
      </c>
      <c r="L3270" s="8">
        <v>1978536.73</v>
      </c>
      <c r="M3270" s="8">
        <v>0</v>
      </c>
      <c r="N3270" s="8">
        <v>1535619.23</v>
      </c>
      <c r="O3270" s="8">
        <v>1146.1600000000001</v>
      </c>
      <c r="P3270" s="8">
        <v>94745.04</v>
      </c>
      <c r="Q3270" s="8">
        <v>3663.71</v>
      </c>
      <c r="R3270" s="8">
        <v>17252.11</v>
      </c>
      <c r="S3270" s="8">
        <v>2653719.4</v>
      </c>
      <c r="T3270" s="8">
        <v>271017.08</v>
      </c>
      <c r="U3270" s="8">
        <v>2300629.46</v>
      </c>
      <c r="V3270" s="8">
        <v>240.9</v>
      </c>
      <c r="W3270" s="8">
        <v>1349346.3</v>
      </c>
      <c r="X3270" s="8">
        <v>0</v>
      </c>
      <c r="Y3270" s="8">
        <v>0</v>
      </c>
      <c r="Z3270" s="8">
        <v>0.2</v>
      </c>
      <c r="AA3270" s="8">
        <v>651808.19999999995</v>
      </c>
      <c r="AB3270" s="8">
        <v>208890.9</v>
      </c>
      <c r="AC3270" s="9">
        <f t="shared" si="306"/>
        <v>442917.29999999993</v>
      </c>
      <c r="AD3270" s="5" t="str">
        <f>$C3270&amp;" "&amp;VLOOKUP(C3270,Tegevusalad!$A$1:$B$89,2,FALSE)</f>
        <v>63 INFOALANE TEGEVUS</v>
      </c>
      <c r="AE3270" s="6">
        <f t="shared" si="307"/>
        <v>4966950.33</v>
      </c>
      <c r="AF3270" s="6">
        <f t="shared" si="308"/>
        <v>2804517.94</v>
      </c>
      <c r="AG3270" s="6">
        <f t="shared" si="309"/>
        <v>16112300.789999999</v>
      </c>
      <c r="AH3270" s="6">
        <f t="shared" si="310"/>
        <v>7764356.7000000002</v>
      </c>
      <c r="AI3270" s="6">
        <f t="shared" si="311"/>
        <v>16112300.789999999</v>
      </c>
    </row>
    <row r="3271" spans="1:35" s="2" customFormat="1">
      <c r="A3271" s="3">
        <v>2017</v>
      </c>
      <c r="B3271" s="3">
        <v>3</v>
      </c>
      <c r="C3271" s="4">
        <v>64</v>
      </c>
      <c r="D3271" s="8">
        <v>463</v>
      </c>
      <c r="E3271" s="8">
        <v>166246822.62</v>
      </c>
      <c r="F3271" s="8">
        <v>451.13</v>
      </c>
      <c r="G3271" s="8">
        <v>2932620.22</v>
      </c>
      <c r="H3271" s="8">
        <v>2471748.4500000002</v>
      </c>
      <c r="I3271" s="8">
        <v>511079.99</v>
      </c>
      <c r="J3271" s="8">
        <v>10773.33</v>
      </c>
      <c r="K3271" s="8">
        <v>0</v>
      </c>
      <c r="L3271" s="8">
        <v>33249405.149999999</v>
      </c>
      <c r="M3271" s="8">
        <v>0</v>
      </c>
      <c r="N3271" s="8">
        <v>31723901.77</v>
      </c>
      <c r="O3271" s="8">
        <v>2215.23</v>
      </c>
      <c r="P3271" s="8">
        <v>324404.84999999998</v>
      </c>
      <c r="Q3271" s="8">
        <v>20401.36</v>
      </c>
      <c r="R3271" s="8">
        <v>21985.49</v>
      </c>
      <c r="S3271" s="8">
        <v>12499511.93</v>
      </c>
      <c r="T3271" s="8">
        <v>9939644.9399999995</v>
      </c>
      <c r="U3271" s="8">
        <v>966996.33</v>
      </c>
      <c r="V3271" s="8">
        <v>10.45</v>
      </c>
      <c r="W3271" s="8">
        <v>73745803.129999995</v>
      </c>
      <c r="X3271" s="8">
        <v>0</v>
      </c>
      <c r="Y3271" s="8">
        <v>19635.16</v>
      </c>
      <c r="Z3271" s="8">
        <v>0</v>
      </c>
      <c r="AA3271" s="8">
        <v>2708262.09</v>
      </c>
      <c r="AB3271" s="8">
        <v>1163123.55</v>
      </c>
      <c r="AC3271" s="9">
        <f t="shared" si="306"/>
        <v>1545138.5399999998</v>
      </c>
      <c r="AD3271" s="5" t="str">
        <f>$C3271&amp;" "&amp;VLOOKUP(C3271,Tegevusalad!$A$1:$B$89,2,FALSE)</f>
        <v>64 FINANTSTEENUSTE OSUTAMINE, V.A KINDLUSTUS JA PENSIONIFONDID</v>
      </c>
      <c r="AE3271" s="6">
        <f t="shared" si="307"/>
        <v>152780765.49000001</v>
      </c>
      <c r="AF3271" s="6">
        <f t="shared" si="308"/>
        <v>145251862.33999997</v>
      </c>
      <c r="AG3271" s="6">
        <f t="shared" si="309"/>
        <v>155713385.71000001</v>
      </c>
      <c r="AH3271" s="6">
        <f t="shared" si="310"/>
        <v>158729436.29999998</v>
      </c>
      <c r="AI3271" s="6">
        <f t="shared" si="311"/>
        <v>155713385.71000001</v>
      </c>
    </row>
    <row r="3272" spans="1:35" s="2" customFormat="1">
      <c r="A3272" s="3">
        <v>2017</v>
      </c>
      <c r="B3272" s="3">
        <v>3</v>
      </c>
      <c r="C3272" s="4">
        <v>65</v>
      </c>
      <c r="D3272" s="8">
        <v>18</v>
      </c>
      <c r="E3272" s="8">
        <v>469549.81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93909.96</v>
      </c>
      <c r="M3272" s="8">
        <v>0</v>
      </c>
      <c r="N3272" s="8">
        <v>3980.8</v>
      </c>
      <c r="O3272" s="8">
        <v>0</v>
      </c>
      <c r="P3272" s="8">
        <v>0</v>
      </c>
      <c r="Q3272" s="8">
        <v>0</v>
      </c>
      <c r="R3272" s="8">
        <v>0.43</v>
      </c>
      <c r="S3272" s="8">
        <v>162629.63</v>
      </c>
      <c r="T3272" s="8">
        <v>10701.95</v>
      </c>
      <c r="U3272" s="8">
        <v>122672.51</v>
      </c>
      <c r="V3272" s="8">
        <v>0</v>
      </c>
      <c r="W3272" s="8">
        <v>27745577.940000001</v>
      </c>
      <c r="X3272" s="8">
        <v>0</v>
      </c>
      <c r="Y3272" s="8">
        <v>0</v>
      </c>
      <c r="Z3272" s="8">
        <v>0</v>
      </c>
      <c r="AA3272" s="8">
        <v>90003.18</v>
      </c>
      <c r="AB3272" s="8">
        <v>74.02</v>
      </c>
      <c r="AC3272" s="9">
        <f t="shared" si="306"/>
        <v>89929.159999999989</v>
      </c>
      <c r="AD3272" s="5" t="str">
        <f>$C3272&amp;" "&amp;VLOOKUP(C3272,Tegevusalad!$A$1:$B$89,2,FALSE)</f>
        <v>65 KINDLUSTUS, EDASIKINDLUSTUS JA PENSIONIFONDID, V.A KOHUSTUSLIK SOTSIAALKINDLUSTUS</v>
      </c>
      <c r="AE3272" s="6">
        <f t="shared" si="307"/>
        <v>184247.66999999998</v>
      </c>
      <c r="AF3272" s="6">
        <f t="shared" si="308"/>
        <v>-265395.99</v>
      </c>
      <c r="AG3272" s="6">
        <f t="shared" si="309"/>
        <v>184247.66999999998</v>
      </c>
      <c r="AH3272" s="6">
        <f t="shared" si="310"/>
        <v>19906.149999999998</v>
      </c>
      <c r="AI3272" s="6">
        <f t="shared" si="311"/>
        <v>184247.66999999998</v>
      </c>
    </row>
    <row r="3273" spans="1:35" s="2" customFormat="1">
      <c r="A3273" s="3">
        <v>2017</v>
      </c>
      <c r="B3273" s="3">
        <v>3</v>
      </c>
      <c r="C3273" s="4">
        <v>66</v>
      </c>
      <c r="D3273" s="8">
        <v>324</v>
      </c>
      <c r="E3273" s="8">
        <v>3940450.5</v>
      </c>
      <c r="F3273" s="8">
        <v>288.24</v>
      </c>
      <c r="G3273" s="8">
        <v>1414552.57</v>
      </c>
      <c r="H3273" s="8">
        <v>1072561.43</v>
      </c>
      <c r="I3273" s="8">
        <v>172928.06</v>
      </c>
      <c r="J3273" s="8">
        <v>694.39</v>
      </c>
      <c r="K3273" s="8">
        <v>0</v>
      </c>
      <c r="L3273" s="8">
        <v>788116.03</v>
      </c>
      <c r="M3273" s="8">
        <v>0</v>
      </c>
      <c r="N3273" s="8">
        <v>468323.38</v>
      </c>
      <c r="O3273" s="8">
        <v>15703.91</v>
      </c>
      <c r="P3273" s="8">
        <v>25853.93</v>
      </c>
      <c r="Q3273" s="8">
        <v>5885.93</v>
      </c>
      <c r="R3273" s="8">
        <v>20870.310000000001</v>
      </c>
      <c r="S3273" s="8">
        <v>1405665.05</v>
      </c>
      <c r="T3273" s="8">
        <v>126822.51</v>
      </c>
      <c r="U3273" s="8">
        <v>586499.1</v>
      </c>
      <c r="V3273" s="8">
        <v>0</v>
      </c>
      <c r="W3273" s="8">
        <v>8045812.9100000001</v>
      </c>
      <c r="X3273" s="8">
        <v>0</v>
      </c>
      <c r="Y3273" s="8">
        <v>108.34</v>
      </c>
      <c r="Z3273" s="8">
        <v>0</v>
      </c>
      <c r="AA3273" s="8">
        <v>410829.1</v>
      </c>
      <c r="AB3273" s="8">
        <v>90928.11</v>
      </c>
      <c r="AC3273" s="9">
        <f t="shared" si="306"/>
        <v>319900.99</v>
      </c>
      <c r="AD3273" s="5" t="str">
        <f>$C3273&amp;" "&amp;VLOOKUP(C3273,Tegevusalad!$A$1:$B$89,2,FALSE)</f>
        <v>66 FINANTSTEENUSTE JA KINDLUSTUSTEGEVUSE ABITEGEVUSALAD</v>
      </c>
      <c r="AE3273" s="6">
        <f t="shared" si="307"/>
        <v>1948574.5900000003</v>
      </c>
      <c r="AF3273" s="6">
        <f t="shared" si="308"/>
        <v>375284.74999999988</v>
      </c>
      <c r="AG3273" s="6">
        <f t="shared" si="309"/>
        <v>3363127.1600000006</v>
      </c>
      <c r="AH3273" s="6">
        <f t="shared" si="310"/>
        <v>2445968.4499999997</v>
      </c>
      <c r="AI3273" s="6">
        <f t="shared" si="311"/>
        <v>3363127.1600000006</v>
      </c>
    </row>
    <row r="3274" spans="1:35" s="2" customFormat="1">
      <c r="A3274" s="3">
        <v>2017</v>
      </c>
      <c r="B3274" s="3">
        <v>3</v>
      </c>
      <c r="C3274" s="4">
        <v>68</v>
      </c>
      <c r="D3274" s="8">
        <v>6481</v>
      </c>
      <c r="E3274" s="8">
        <v>159774170.84</v>
      </c>
      <c r="F3274" s="8">
        <v>386717.98</v>
      </c>
      <c r="G3274" s="8">
        <v>10078313.09</v>
      </c>
      <c r="H3274" s="8">
        <v>2806582.34</v>
      </c>
      <c r="I3274" s="8">
        <v>2348511.37</v>
      </c>
      <c r="J3274" s="8">
        <v>2658317.2799999998</v>
      </c>
      <c r="K3274" s="8">
        <v>298.70999999999998</v>
      </c>
      <c r="L3274" s="8">
        <v>31989638.780000001</v>
      </c>
      <c r="M3274" s="8">
        <v>0</v>
      </c>
      <c r="N3274" s="8">
        <v>26024699.489999998</v>
      </c>
      <c r="O3274" s="8">
        <v>388056.97</v>
      </c>
      <c r="P3274" s="8">
        <v>7407172.4800000004</v>
      </c>
      <c r="Q3274" s="8">
        <v>123216.05</v>
      </c>
      <c r="R3274" s="8">
        <v>117631.87</v>
      </c>
      <c r="S3274" s="8">
        <v>5073575.3</v>
      </c>
      <c r="T3274" s="8">
        <v>4169266.46</v>
      </c>
      <c r="U3274" s="8">
        <v>11791864.27</v>
      </c>
      <c r="V3274" s="8">
        <v>11774306.43</v>
      </c>
      <c r="W3274" s="8">
        <v>19302694.73</v>
      </c>
      <c r="X3274" s="8">
        <v>24818088.370000001</v>
      </c>
      <c r="Y3274" s="8">
        <v>51979.97</v>
      </c>
      <c r="Z3274" s="8">
        <v>1795.35</v>
      </c>
      <c r="AA3274" s="8">
        <v>14916717.74</v>
      </c>
      <c r="AB3274" s="8">
        <v>8901593.8399999999</v>
      </c>
      <c r="AC3274" s="9">
        <f t="shared" si="306"/>
        <v>6015123.9000000004</v>
      </c>
      <c r="AD3274" s="5" t="str">
        <f>$C3274&amp;" "&amp;VLOOKUP(C3274,Tegevusalad!$A$1:$B$89,2,FALSE)</f>
        <v>68 KINNISVARAALANE TEGEVUS</v>
      </c>
      <c r="AE3274" s="6">
        <f t="shared" si="307"/>
        <v>168113537.62</v>
      </c>
      <c r="AF3274" s="6">
        <f t="shared" si="308"/>
        <v>123680238.81</v>
      </c>
      <c r="AG3274" s="6">
        <f t="shared" si="309"/>
        <v>178191850.71000001</v>
      </c>
      <c r="AH3274" s="6">
        <f t="shared" si="310"/>
        <v>130711656.8</v>
      </c>
      <c r="AI3274" s="6">
        <f t="shared" si="311"/>
        <v>153373762.34</v>
      </c>
    </row>
    <row r="3275" spans="1:35" s="2" customFormat="1">
      <c r="A3275" s="3">
        <v>2017</v>
      </c>
      <c r="B3275" s="3">
        <v>3</v>
      </c>
      <c r="C3275" s="4">
        <v>69</v>
      </c>
      <c r="D3275" s="8">
        <v>3109</v>
      </c>
      <c r="E3275" s="8">
        <v>23275979.66</v>
      </c>
      <c r="F3275" s="8">
        <v>10229.5</v>
      </c>
      <c r="G3275" s="8">
        <v>6435545.7599999998</v>
      </c>
      <c r="H3275" s="8">
        <v>5051512.1399999997</v>
      </c>
      <c r="I3275" s="8">
        <v>13932.27</v>
      </c>
      <c r="J3275" s="8">
        <v>10185.620000000001</v>
      </c>
      <c r="K3275" s="8">
        <v>544.03</v>
      </c>
      <c r="L3275" s="8">
        <v>4656116.54</v>
      </c>
      <c r="M3275" s="8">
        <v>0</v>
      </c>
      <c r="N3275" s="8">
        <v>1642133.38</v>
      </c>
      <c r="O3275" s="8">
        <v>4744.78</v>
      </c>
      <c r="P3275" s="8">
        <v>108220.79</v>
      </c>
      <c r="Q3275" s="8">
        <v>32889.21</v>
      </c>
      <c r="R3275" s="8">
        <v>67710.66</v>
      </c>
      <c r="S3275" s="8">
        <v>1528461.64</v>
      </c>
      <c r="T3275" s="8">
        <v>230029.48</v>
      </c>
      <c r="U3275" s="8">
        <v>185821.99</v>
      </c>
      <c r="V3275" s="8">
        <v>125495.94</v>
      </c>
      <c r="W3275" s="8">
        <v>1027945.12</v>
      </c>
      <c r="X3275" s="8">
        <v>5898.33</v>
      </c>
      <c r="Y3275" s="8">
        <v>175.82</v>
      </c>
      <c r="Z3275" s="8">
        <v>1383</v>
      </c>
      <c r="AA3275" s="8">
        <v>3163559.85</v>
      </c>
      <c r="AB3275" s="8">
        <v>150783.87</v>
      </c>
      <c r="AC3275" s="9">
        <f t="shared" si="306"/>
        <v>3012775.98</v>
      </c>
      <c r="AD3275" s="5" t="str">
        <f>$C3275&amp;" "&amp;VLOOKUP(C3275,Tegevusalad!$A$1:$B$89,2,FALSE)</f>
        <v>69 JURIIDILISED TOIMINGUD JA ARVEPIDAMINE</v>
      </c>
      <c r="AE3275" s="6">
        <f t="shared" si="307"/>
        <v>21577823.859999999</v>
      </c>
      <c r="AF3275" s="6">
        <f t="shared" si="308"/>
        <v>6936708.6099999994</v>
      </c>
      <c r="AG3275" s="6">
        <f t="shared" si="309"/>
        <v>28013369.620000001</v>
      </c>
      <c r="AH3275" s="6">
        <f t="shared" si="310"/>
        <v>8549220.1999999993</v>
      </c>
      <c r="AI3275" s="6">
        <f t="shared" si="311"/>
        <v>28007471.290000003</v>
      </c>
    </row>
    <row r="3276" spans="1:35" s="2" customFormat="1">
      <c r="A3276" s="3">
        <v>2017</v>
      </c>
      <c r="B3276" s="3">
        <v>3</v>
      </c>
      <c r="C3276" s="4">
        <v>70</v>
      </c>
      <c r="D3276" s="8">
        <v>2958</v>
      </c>
      <c r="E3276" s="8">
        <v>38151951.340000004</v>
      </c>
      <c r="F3276" s="8">
        <v>18722.12</v>
      </c>
      <c r="G3276" s="8">
        <v>29107481.16</v>
      </c>
      <c r="H3276" s="8">
        <v>19379553.289999999</v>
      </c>
      <c r="I3276" s="8">
        <v>5544712.5800000001</v>
      </c>
      <c r="J3276" s="8">
        <v>1863575.57</v>
      </c>
      <c r="K3276" s="8">
        <v>0</v>
      </c>
      <c r="L3276" s="8">
        <v>7632075.3099999996</v>
      </c>
      <c r="M3276" s="8">
        <v>0</v>
      </c>
      <c r="N3276" s="8">
        <v>6261752.8899999997</v>
      </c>
      <c r="O3276" s="8">
        <v>53207.07</v>
      </c>
      <c r="P3276" s="8">
        <v>2536803.06</v>
      </c>
      <c r="Q3276" s="8">
        <v>57414.48</v>
      </c>
      <c r="R3276" s="8">
        <v>84813.9</v>
      </c>
      <c r="S3276" s="8">
        <v>5696978.4100000001</v>
      </c>
      <c r="T3276" s="8">
        <v>1707000.53</v>
      </c>
      <c r="U3276" s="8">
        <v>11315910.880000001</v>
      </c>
      <c r="V3276" s="8">
        <v>10775786.84</v>
      </c>
      <c r="W3276" s="8">
        <v>1555367.43</v>
      </c>
      <c r="X3276" s="8">
        <v>937999.22</v>
      </c>
      <c r="Y3276" s="8">
        <v>20586.740000000002</v>
      </c>
      <c r="Z3276" s="8">
        <v>0</v>
      </c>
      <c r="AA3276" s="8">
        <v>2054308.8</v>
      </c>
      <c r="AB3276" s="8">
        <v>663399.65</v>
      </c>
      <c r="AC3276" s="9">
        <f t="shared" si="306"/>
        <v>1390909.15</v>
      </c>
      <c r="AD3276" s="5" t="str">
        <f>$C3276&amp;" "&amp;VLOOKUP(C3276,Tegevusalad!$A$1:$B$89,2,FALSE)</f>
        <v>70 PEAKONTORITE TEGEVUS; JUHTIMISALANE NÕUSTAMINE</v>
      </c>
      <c r="AE3276" s="6">
        <f t="shared" si="307"/>
        <v>22095783.390000001</v>
      </c>
      <c r="AF3276" s="6">
        <f t="shared" si="308"/>
        <v>25229696.149999999</v>
      </c>
      <c r="AG3276" s="6">
        <f t="shared" si="309"/>
        <v>51203264.550000004</v>
      </c>
      <c r="AH3276" s="6">
        <f t="shared" si="310"/>
        <v>31732833.949999999</v>
      </c>
      <c r="AI3276" s="6">
        <f t="shared" si="311"/>
        <v>50265265.330000006</v>
      </c>
    </row>
    <row r="3277" spans="1:35" s="2" customFormat="1">
      <c r="A3277" s="3">
        <v>2017</v>
      </c>
      <c r="B3277" s="3">
        <v>3</v>
      </c>
      <c r="C3277" s="4">
        <v>71</v>
      </c>
      <c r="D3277" s="8">
        <v>2089</v>
      </c>
      <c r="E3277" s="8">
        <v>26207015.190000001</v>
      </c>
      <c r="F3277" s="8">
        <v>2350.66</v>
      </c>
      <c r="G3277" s="8">
        <v>8274671.2699999996</v>
      </c>
      <c r="H3277" s="8">
        <v>3063204.14</v>
      </c>
      <c r="I3277" s="8">
        <v>719596.75</v>
      </c>
      <c r="J3277" s="8">
        <v>113094.51</v>
      </c>
      <c r="K3277" s="8">
        <v>0</v>
      </c>
      <c r="L3277" s="8">
        <v>5241614.6100000003</v>
      </c>
      <c r="M3277" s="8">
        <v>11015.01</v>
      </c>
      <c r="N3277" s="8">
        <v>3030867.57</v>
      </c>
      <c r="O3277" s="8">
        <v>47898.94</v>
      </c>
      <c r="P3277" s="8">
        <v>103519.03999999999</v>
      </c>
      <c r="Q3277" s="8">
        <v>51649.61</v>
      </c>
      <c r="R3277" s="8">
        <v>48773.31</v>
      </c>
      <c r="S3277" s="8">
        <v>4577487.57</v>
      </c>
      <c r="T3277" s="8">
        <v>1870293.6</v>
      </c>
      <c r="U3277" s="8">
        <v>293603.13</v>
      </c>
      <c r="V3277" s="8">
        <v>61097.31</v>
      </c>
      <c r="W3277" s="8">
        <v>228871.4</v>
      </c>
      <c r="X3277" s="8">
        <v>3663.96</v>
      </c>
      <c r="Y3277" s="8">
        <v>1210.77</v>
      </c>
      <c r="Z3277" s="8">
        <v>556.66</v>
      </c>
      <c r="AA3277" s="8">
        <v>2597617.5099999998</v>
      </c>
      <c r="AB3277" s="8">
        <v>375201.34</v>
      </c>
      <c r="AC3277" s="9">
        <f t="shared" si="306"/>
        <v>2222416.17</v>
      </c>
      <c r="AD3277" s="5" t="str">
        <f>$C3277&amp;" "&amp;VLOOKUP(C3277,Tegevusalad!$A$1:$B$89,2,FALSE)</f>
        <v>71 ARHITEKTI- JA INSENERITEGEVUSED; TEIMIMINE JA ANALÜÜS</v>
      </c>
      <c r="AE3277" s="6">
        <f t="shared" si="307"/>
        <v>21341939.110000003</v>
      </c>
      <c r="AF3277" s="6">
        <f t="shared" si="308"/>
        <v>10348716.309999999</v>
      </c>
      <c r="AG3277" s="6">
        <f t="shared" si="309"/>
        <v>29616610.380000006</v>
      </c>
      <c r="AH3277" s="6">
        <f t="shared" si="310"/>
        <v>15398204.399999999</v>
      </c>
      <c r="AI3277" s="6">
        <f t="shared" si="311"/>
        <v>29612946.420000006</v>
      </c>
    </row>
    <row r="3278" spans="1:35" s="2" customFormat="1">
      <c r="A3278" s="3">
        <v>2017</v>
      </c>
      <c r="B3278" s="3">
        <v>3</v>
      </c>
      <c r="C3278" s="4">
        <v>72</v>
      </c>
      <c r="D3278" s="8">
        <v>300</v>
      </c>
      <c r="E3278" s="8">
        <v>2368182.31</v>
      </c>
      <c r="F3278" s="8">
        <v>2295.67</v>
      </c>
      <c r="G3278" s="8">
        <v>2218558.89</v>
      </c>
      <c r="H3278" s="8">
        <v>1339829.6100000001</v>
      </c>
      <c r="I3278" s="8">
        <v>154160.76999999999</v>
      </c>
      <c r="J3278" s="8">
        <v>62460.75</v>
      </c>
      <c r="K3278" s="8">
        <v>0</v>
      </c>
      <c r="L3278" s="8">
        <v>473843.06</v>
      </c>
      <c r="M3278" s="8">
        <v>0</v>
      </c>
      <c r="N3278" s="8">
        <v>433725.32</v>
      </c>
      <c r="O3278" s="8">
        <v>10325.540000000001</v>
      </c>
      <c r="P3278" s="8">
        <v>15060.04</v>
      </c>
      <c r="Q3278" s="8">
        <v>1595.88</v>
      </c>
      <c r="R3278" s="8">
        <v>6742.03</v>
      </c>
      <c r="S3278" s="8">
        <v>654172.92000000004</v>
      </c>
      <c r="T3278" s="8">
        <v>196693.21</v>
      </c>
      <c r="U3278" s="8">
        <v>31834.58</v>
      </c>
      <c r="V3278" s="8">
        <v>216.71</v>
      </c>
      <c r="W3278" s="8">
        <v>37319.160000000003</v>
      </c>
      <c r="X3278" s="8">
        <v>0</v>
      </c>
      <c r="Y3278" s="8">
        <v>13322.66</v>
      </c>
      <c r="Z3278" s="8">
        <v>2</v>
      </c>
      <c r="AA3278" s="8">
        <v>220874.82</v>
      </c>
      <c r="AB3278" s="8">
        <v>167436.42000000001</v>
      </c>
      <c r="AC3278" s="9">
        <f t="shared" si="306"/>
        <v>53438.399999999994</v>
      </c>
      <c r="AD3278" s="5" t="str">
        <f>$C3278&amp;" "&amp;VLOOKUP(C3278,Tegevusalad!$A$1:$B$89,2,FALSE)</f>
        <v>72 TEADUS- JA ARENDUSTEGEVUS</v>
      </c>
      <c r="AE3278" s="6">
        <f t="shared" si="307"/>
        <v>1684470.48</v>
      </c>
      <c r="AF3278" s="6">
        <f t="shared" si="308"/>
        <v>1464918.2600000002</v>
      </c>
      <c r="AG3278" s="6">
        <f t="shared" si="309"/>
        <v>3903029.37</v>
      </c>
      <c r="AH3278" s="6">
        <f t="shared" si="310"/>
        <v>2202336.75</v>
      </c>
      <c r="AI3278" s="6">
        <f t="shared" si="311"/>
        <v>3903029.37</v>
      </c>
    </row>
    <row r="3279" spans="1:35" s="2" customFormat="1">
      <c r="A3279" s="3">
        <v>2017</v>
      </c>
      <c r="B3279" s="3">
        <v>3</v>
      </c>
      <c r="C3279" s="4">
        <v>73</v>
      </c>
      <c r="D3279" s="8">
        <v>1182</v>
      </c>
      <c r="E3279" s="8">
        <v>27644311.239999998</v>
      </c>
      <c r="F3279" s="8">
        <v>2251975.94</v>
      </c>
      <c r="G3279" s="8">
        <v>9731735.9700000007</v>
      </c>
      <c r="H3279" s="8">
        <v>7337894.9199999999</v>
      </c>
      <c r="I3279" s="8">
        <v>697911.15</v>
      </c>
      <c r="J3279" s="8">
        <v>178003.32</v>
      </c>
      <c r="K3279" s="8">
        <v>0</v>
      </c>
      <c r="L3279" s="8">
        <v>5731540.1100000003</v>
      </c>
      <c r="M3279" s="8">
        <v>0</v>
      </c>
      <c r="N3279" s="8">
        <v>4319970.8899999997</v>
      </c>
      <c r="O3279" s="8">
        <v>47167.35</v>
      </c>
      <c r="P3279" s="8">
        <v>26616.1</v>
      </c>
      <c r="Q3279" s="8">
        <v>18302.62</v>
      </c>
      <c r="R3279" s="8">
        <v>32400.85</v>
      </c>
      <c r="S3279" s="8">
        <v>5928750.9100000001</v>
      </c>
      <c r="T3279" s="8">
        <v>2081542.36</v>
      </c>
      <c r="U3279" s="8">
        <v>786130.54</v>
      </c>
      <c r="V3279" s="8">
        <v>2572.12</v>
      </c>
      <c r="W3279" s="8">
        <v>62446.25</v>
      </c>
      <c r="X3279" s="8">
        <v>4031.82</v>
      </c>
      <c r="Y3279" s="8">
        <v>0.01</v>
      </c>
      <c r="Z3279" s="8">
        <v>0</v>
      </c>
      <c r="AA3279" s="8">
        <v>1787229.56</v>
      </c>
      <c r="AB3279" s="8">
        <v>375660.33</v>
      </c>
      <c r="AC3279" s="9">
        <f t="shared" si="306"/>
        <v>1411569.23</v>
      </c>
      <c r="AD3279" s="5" t="str">
        <f>$C3279&amp;" "&amp;VLOOKUP(C3279,Tegevusalad!$A$1:$B$89,2,FALSE)</f>
        <v>73 REKLAAMINDUS JA TURU-UURINGUD</v>
      </c>
      <c r="AE3279" s="6">
        <f t="shared" si="307"/>
        <v>23185437.550000001</v>
      </c>
      <c r="AF3279" s="6">
        <f t="shared" si="308"/>
        <v>14813712.619999995</v>
      </c>
      <c r="AG3279" s="6">
        <f t="shared" si="309"/>
        <v>32917173.52</v>
      </c>
      <c r="AH3279" s="6">
        <f t="shared" si="310"/>
        <v>21761858.699999996</v>
      </c>
      <c r="AI3279" s="6">
        <f t="shared" si="311"/>
        <v>32913141.699999999</v>
      </c>
    </row>
    <row r="3280" spans="1:35" s="2" customFormat="1">
      <c r="A3280" s="3">
        <v>2017</v>
      </c>
      <c r="B3280" s="3">
        <v>3</v>
      </c>
      <c r="C3280" s="4">
        <v>74</v>
      </c>
      <c r="D3280" s="8">
        <v>2018</v>
      </c>
      <c r="E3280" s="8">
        <v>11274861.310000001</v>
      </c>
      <c r="F3280" s="8">
        <v>6580719.2999999998</v>
      </c>
      <c r="G3280" s="8">
        <v>10669950.140000001</v>
      </c>
      <c r="H3280" s="8">
        <v>6877996.8600000003</v>
      </c>
      <c r="I3280" s="8">
        <v>879706.81</v>
      </c>
      <c r="J3280" s="8">
        <v>641722.48</v>
      </c>
      <c r="K3280" s="8">
        <v>0</v>
      </c>
      <c r="L3280" s="8">
        <v>2847237.11</v>
      </c>
      <c r="M3280" s="8">
        <v>0</v>
      </c>
      <c r="N3280" s="8">
        <v>2487500.21</v>
      </c>
      <c r="O3280" s="8">
        <v>463655.06</v>
      </c>
      <c r="P3280" s="8">
        <v>177241.24</v>
      </c>
      <c r="Q3280" s="8">
        <v>17964.27</v>
      </c>
      <c r="R3280" s="8">
        <v>24300.15</v>
      </c>
      <c r="S3280" s="8">
        <v>5995528.5499999998</v>
      </c>
      <c r="T3280" s="8">
        <v>4839440.66</v>
      </c>
      <c r="U3280" s="8">
        <v>31680.77</v>
      </c>
      <c r="V3280" s="8">
        <v>2627.52</v>
      </c>
      <c r="W3280" s="8">
        <v>84391.31</v>
      </c>
      <c r="X3280" s="8">
        <v>500</v>
      </c>
      <c r="Y3280" s="8">
        <v>0.08</v>
      </c>
      <c r="Z3280" s="8">
        <v>367.28</v>
      </c>
      <c r="AA3280" s="8">
        <v>1087206.44</v>
      </c>
      <c r="AB3280" s="8">
        <v>727836.74</v>
      </c>
      <c r="AC3280" s="9">
        <f t="shared" si="306"/>
        <v>359369.69999999995</v>
      </c>
      <c r="AD3280" s="5" t="str">
        <f>$C3280&amp;" "&amp;VLOOKUP(C3280,Tegevusalad!$A$1:$B$89,2,FALSE)</f>
        <v>74 MUU KUTSE-, TEADUS- JA TEHNIKAALANE TEGEVUS</v>
      </c>
      <c r="AE3280" s="6">
        <f t="shared" si="307"/>
        <v>11828871.289999999</v>
      </c>
      <c r="AF3280" s="6">
        <f t="shared" si="308"/>
        <v>4216144.6999999983</v>
      </c>
      <c r="AG3280" s="6">
        <f t="shared" si="309"/>
        <v>22498821.43</v>
      </c>
      <c r="AH3280" s="6">
        <f t="shared" si="310"/>
        <v>12559001.799999999</v>
      </c>
      <c r="AI3280" s="6">
        <f t="shared" si="311"/>
        <v>22498321.43</v>
      </c>
    </row>
    <row r="3281" spans="1:35" s="2" customFormat="1">
      <c r="A3281" s="3">
        <v>2017</v>
      </c>
      <c r="B3281" s="3">
        <v>3</v>
      </c>
      <c r="C3281" s="4">
        <v>75</v>
      </c>
      <c r="D3281" s="8">
        <v>149</v>
      </c>
      <c r="E3281" s="8">
        <v>1203610.8999999999</v>
      </c>
      <c r="F3281" s="8">
        <v>452752.29</v>
      </c>
      <c r="G3281" s="8">
        <v>3301.7</v>
      </c>
      <c r="H3281" s="8">
        <v>1542.08</v>
      </c>
      <c r="I3281" s="8">
        <v>962.41</v>
      </c>
      <c r="J3281" s="8">
        <v>0</v>
      </c>
      <c r="K3281" s="8">
        <v>0</v>
      </c>
      <c r="L3281" s="8">
        <v>281469.96000000002</v>
      </c>
      <c r="M3281" s="8">
        <v>0</v>
      </c>
      <c r="N3281" s="8">
        <v>173376.49</v>
      </c>
      <c r="O3281" s="8">
        <v>1370.72</v>
      </c>
      <c r="P3281" s="8">
        <v>8077.79</v>
      </c>
      <c r="Q3281" s="8">
        <v>2061.88</v>
      </c>
      <c r="R3281" s="8">
        <v>2719.39</v>
      </c>
      <c r="S3281" s="8">
        <v>38780.47</v>
      </c>
      <c r="T3281" s="8">
        <v>17763.580000000002</v>
      </c>
      <c r="U3281" s="8">
        <v>0</v>
      </c>
      <c r="V3281" s="8">
        <v>0</v>
      </c>
      <c r="W3281" s="8">
        <v>1.34</v>
      </c>
      <c r="X3281" s="8">
        <v>0</v>
      </c>
      <c r="Y3281" s="8">
        <v>0.01</v>
      </c>
      <c r="Z3281" s="8">
        <v>0</v>
      </c>
      <c r="AA3281" s="8">
        <v>120925.58</v>
      </c>
      <c r="AB3281" s="8">
        <v>12832.11</v>
      </c>
      <c r="AC3281" s="9">
        <f t="shared" si="306"/>
        <v>108093.47</v>
      </c>
      <c r="AD3281" s="5" t="str">
        <f>$C3281&amp;" "&amp;VLOOKUP(C3281,Tegevusalad!$A$1:$B$89,2,FALSE)</f>
        <v>75 VETERINAARIA</v>
      </c>
      <c r="AE3281" s="6">
        <f t="shared" si="307"/>
        <v>1617582.72</v>
      </c>
      <c r="AF3281" s="6">
        <f t="shared" si="308"/>
        <v>834845.33</v>
      </c>
      <c r="AG3281" s="6">
        <f t="shared" si="309"/>
        <v>1620884.42</v>
      </c>
      <c r="AH3281" s="6">
        <f t="shared" si="310"/>
        <v>880479.4</v>
      </c>
      <c r="AI3281" s="6">
        <f t="shared" si="311"/>
        <v>1620884.42</v>
      </c>
    </row>
    <row r="3282" spans="1:35" s="2" customFormat="1">
      <c r="A3282" s="3">
        <v>2017</v>
      </c>
      <c r="B3282" s="3">
        <v>3</v>
      </c>
      <c r="C3282" s="4">
        <v>77</v>
      </c>
      <c r="D3282" s="8">
        <v>1342</v>
      </c>
      <c r="E3282" s="8">
        <v>37285069.289999999</v>
      </c>
      <c r="F3282" s="8">
        <v>546197.80000000005</v>
      </c>
      <c r="G3282" s="8">
        <v>15098483.779999999</v>
      </c>
      <c r="H3282" s="8">
        <v>7021833.1100000003</v>
      </c>
      <c r="I3282" s="8">
        <v>1659187.46</v>
      </c>
      <c r="J3282" s="8">
        <v>199431.14</v>
      </c>
      <c r="K3282" s="8">
        <v>0</v>
      </c>
      <c r="L3282" s="8">
        <v>7506171.8099999996</v>
      </c>
      <c r="M3282" s="8">
        <v>131760.01999999999</v>
      </c>
      <c r="N3282" s="8">
        <v>7159895.1699999999</v>
      </c>
      <c r="O3282" s="8">
        <v>360962.88</v>
      </c>
      <c r="P3282" s="8">
        <v>2069631.23</v>
      </c>
      <c r="Q3282" s="8">
        <v>74797.649999999994</v>
      </c>
      <c r="R3282" s="8">
        <v>29937.599999999999</v>
      </c>
      <c r="S3282" s="8">
        <v>9434176.9600000009</v>
      </c>
      <c r="T3282" s="8">
        <v>6872526.7400000002</v>
      </c>
      <c r="U3282" s="8">
        <v>279936.84999999998</v>
      </c>
      <c r="V3282" s="8">
        <v>19769.37</v>
      </c>
      <c r="W3282" s="8">
        <v>804154.77</v>
      </c>
      <c r="X3282" s="8">
        <v>70810.31</v>
      </c>
      <c r="Y3282" s="8">
        <v>316.11</v>
      </c>
      <c r="Z3282" s="8">
        <v>0</v>
      </c>
      <c r="AA3282" s="8">
        <v>1861468.43</v>
      </c>
      <c r="AB3282" s="8">
        <v>1383115.66</v>
      </c>
      <c r="AC3282" s="9">
        <f t="shared" si="306"/>
        <v>478352.77</v>
      </c>
      <c r="AD3282" s="5" t="str">
        <f>$C3282&amp;" "&amp;VLOOKUP(C3282,Tegevusalad!$A$1:$B$89,2,FALSE)</f>
        <v>77 RENTIMINE JA KASUTUSRENT</v>
      </c>
      <c r="AE3282" s="6">
        <f t="shared" si="307"/>
        <v>28187963.589999996</v>
      </c>
      <c r="AF3282" s="6">
        <f t="shared" si="308"/>
        <v>24450005.009999994</v>
      </c>
      <c r="AG3282" s="6">
        <f t="shared" si="309"/>
        <v>43286447.369999997</v>
      </c>
      <c r="AH3282" s="6">
        <f t="shared" si="310"/>
        <v>35949163.849999994</v>
      </c>
      <c r="AI3282" s="6">
        <f t="shared" si="311"/>
        <v>43215637.059999995</v>
      </c>
    </row>
    <row r="3283" spans="1:35" s="2" customFormat="1">
      <c r="A3283" s="3">
        <v>2017</v>
      </c>
      <c r="B3283" s="3">
        <v>3</v>
      </c>
      <c r="C3283" s="4">
        <v>78</v>
      </c>
      <c r="D3283" s="8">
        <v>598</v>
      </c>
      <c r="E3283" s="8">
        <v>12708757.43</v>
      </c>
      <c r="F3283" s="8">
        <v>4873.1400000000003</v>
      </c>
      <c r="G3283" s="8">
        <v>11299373.77</v>
      </c>
      <c r="H3283" s="8">
        <v>9613976.1300000008</v>
      </c>
      <c r="I3283" s="8">
        <v>319112.27</v>
      </c>
      <c r="J3283" s="8">
        <v>4463.74</v>
      </c>
      <c r="K3283" s="8">
        <v>0</v>
      </c>
      <c r="L3283" s="8">
        <v>2542190.0699999998</v>
      </c>
      <c r="M3283" s="8">
        <v>0</v>
      </c>
      <c r="N3283" s="8">
        <v>1112487.75</v>
      </c>
      <c r="O3283" s="8">
        <v>641.07000000000005</v>
      </c>
      <c r="P3283" s="8">
        <v>39896.99</v>
      </c>
      <c r="Q3283" s="8">
        <v>7071.71</v>
      </c>
      <c r="R3283" s="8">
        <v>7477.61</v>
      </c>
      <c r="S3283" s="8">
        <v>2194070.14</v>
      </c>
      <c r="T3283" s="8">
        <v>56256.99</v>
      </c>
      <c r="U3283" s="8">
        <v>22288.05</v>
      </c>
      <c r="V3283" s="8">
        <v>4718.8599999999997</v>
      </c>
      <c r="W3283" s="8">
        <v>57504.52</v>
      </c>
      <c r="X3283" s="8">
        <v>0</v>
      </c>
      <c r="Y3283" s="8">
        <v>0</v>
      </c>
      <c r="Z3283" s="8">
        <v>1177.4000000000001</v>
      </c>
      <c r="AA3283" s="8">
        <v>1767787.67</v>
      </c>
      <c r="AB3283" s="8">
        <v>339262.75</v>
      </c>
      <c r="AC3283" s="9">
        <f t="shared" si="306"/>
        <v>1428524.92</v>
      </c>
      <c r="AD3283" s="5" t="str">
        <f>$C3283&amp;" "&amp;VLOOKUP(C3283,Tegevusalad!$A$1:$B$89,2,FALSE)</f>
        <v>78 TÖÖHÕIVE</v>
      </c>
      <c r="AE3283" s="6">
        <f t="shared" si="307"/>
        <v>10497272.380000001</v>
      </c>
      <c r="AF3283" s="6">
        <f t="shared" si="308"/>
        <v>3384982.12</v>
      </c>
      <c r="AG3283" s="6">
        <f t="shared" si="309"/>
        <v>21796646.149999999</v>
      </c>
      <c r="AH3283" s="6">
        <f t="shared" si="310"/>
        <v>5599826.7999999998</v>
      </c>
      <c r="AI3283" s="6">
        <f t="shared" si="311"/>
        <v>21796646.149999999</v>
      </c>
    </row>
    <row r="3284" spans="1:35" s="2" customFormat="1">
      <c r="A3284" s="3">
        <v>2017</v>
      </c>
      <c r="B3284" s="3">
        <v>3</v>
      </c>
      <c r="C3284" s="4">
        <v>79</v>
      </c>
      <c r="D3284" s="8">
        <v>352</v>
      </c>
      <c r="E3284" s="8">
        <v>4571006.07</v>
      </c>
      <c r="F3284" s="8">
        <v>119339.48</v>
      </c>
      <c r="G3284" s="8">
        <v>6333001.4699999997</v>
      </c>
      <c r="H3284" s="8">
        <v>1221135.23</v>
      </c>
      <c r="I3284" s="8">
        <v>25393.69</v>
      </c>
      <c r="J3284" s="8">
        <v>2525.5500000000002</v>
      </c>
      <c r="K3284" s="8">
        <v>0</v>
      </c>
      <c r="L3284" s="8">
        <v>924941.78</v>
      </c>
      <c r="M3284" s="8">
        <v>0</v>
      </c>
      <c r="N3284" s="8">
        <v>686644.42</v>
      </c>
      <c r="O3284" s="8">
        <v>691.71</v>
      </c>
      <c r="P3284" s="8">
        <v>47428.88</v>
      </c>
      <c r="Q3284" s="8">
        <v>6522.1</v>
      </c>
      <c r="R3284" s="8">
        <v>9392.16</v>
      </c>
      <c r="S3284" s="8">
        <v>1158001.56</v>
      </c>
      <c r="T3284" s="8">
        <v>33146.58</v>
      </c>
      <c r="U3284" s="8">
        <v>87931.199999999997</v>
      </c>
      <c r="V3284" s="8">
        <v>0</v>
      </c>
      <c r="W3284" s="8">
        <v>129325.2</v>
      </c>
      <c r="X3284" s="8">
        <v>0</v>
      </c>
      <c r="Y3284" s="8">
        <v>18.96</v>
      </c>
      <c r="Z3284" s="8">
        <v>0</v>
      </c>
      <c r="AA3284" s="8">
        <v>346770.93</v>
      </c>
      <c r="AB3284" s="8">
        <v>108454.61</v>
      </c>
      <c r="AC3284" s="9">
        <f t="shared" si="306"/>
        <v>238316.32</v>
      </c>
      <c r="AD3284" s="5" t="str">
        <f>$C3284&amp;" "&amp;VLOOKUP(C3284,Tegevusalad!$A$1:$B$89,2,FALSE)</f>
        <v>79 REISIBÜROODE JA REISIKORRALDAJATE TEGEVUS, RESERVEERIMINE NING SELLEGA SEOTUD TEGEVUS</v>
      </c>
      <c r="AE3284" s="6">
        <f t="shared" si="307"/>
        <v>3444412.790000001</v>
      </c>
      <c r="AF3284" s="6">
        <f t="shared" si="308"/>
        <v>2230791.5900000003</v>
      </c>
      <c r="AG3284" s="6">
        <f t="shared" si="309"/>
        <v>9777414.2599999998</v>
      </c>
      <c r="AH3284" s="6">
        <f t="shared" si="310"/>
        <v>3480182.9000000004</v>
      </c>
      <c r="AI3284" s="6">
        <f t="shared" si="311"/>
        <v>9777414.2599999998</v>
      </c>
    </row>
    <row r="3285" spans="1:35" s="2" customFormat="1">
      <c r="A3285" s="3">
        <v>2017</v>
      </c>
      <c r="B3285" s="3">
        <v>3</v>
      </c>
      <c r="C3285" s="4">
        <v>80</v>
      </c>
      <c r="D3285" s="8">
        <v>142</v>
      </c>
      <c r="E3285" s="8">
        <v>11188141.460000001</v>
      </c>
      <c r="F3285" s="8">
        <v>8167.49</v>
      </c>
      <c r="G3285" s="8">
        <v>630125</v>
      </c>
      <c r="H3285" s="8">
        <v>326321.18</v>
      </c>
      <c r="I3285" s="8">
        <v>42265.83</v>
      </c>
      <c r="J3285" s="8">
        <v>9227.1</v>
      </c>
      <c r="K3285" s="8">
        <v>0</v>
      </c>
      <c r="L3285" s="8">
        <v>2238363.36</v>
      </c>
      <c r="M3285" s="8">
        <v>0</v>
      </c>
      <c r="N3285" s="8">
        <v>736001.32</v>
      </c>
      <c r="O3285" s="8">
        <v>67819.44</v>
      </c>
      <c r="P3285" s="8">
        <v>19363.849999999999</v>
      </c>
      <c r="Q3285" s="8">
        <v>33036.78</v>
      </c>
      <c r="R3285" s="8">
        <v>16071.03</v>
      </c>
      <c r="S3285" s="8">
        <v>668427.67000000004</v>
      </c>
      <c r="T3285" s="8">
        <v>618335.21</v>
      </c>
      <c r="U3285" s="8">
        <v>140268.74</v>
      </c>
      <c r="V3285" s="8">
        <v>407.31</v>
      </c>
      <c r="W3285" s="8">
        <v>128975.39</v>
      </c>
      <c r="X3285" s="8">
        <v>27</v>
      </c>
      <c r="Y3285" s="8">
        <v>0</v>
      </c>
      <c r="Z3285" s="8">
        <v>7.84</v>
      </c>
      <c r="AA3285" s="8">
        <v>1523052.16</v>
      </c>
      <c r="AB3285" s="8">
        <v>20697.96</v>
      </c>
      <c r="AC3285" s="9">
        <f t="shared" si="306"/>
        <v>1502354.2</v>
      </c>
      <c r="AD3285" s="5" t="str">
        <f>$C3285&amp;" "&amp;VLOOKUP(C3285,Tegevusalad!$A$1:$B$89,2,FALSE)</f>
        <v>80 TURVATÖÖ JA JUURDLUS</v>
      </c>
      <c r="AE3285" s="6">
        <f t="shared" si="307"/>
        <v>10387639.540000001</v>
      </c>
      <c r="AF3285" s="6">
        <f t="shared" si="308"/>
        <v>2612975.4499999993</v>
      </c>
      <c r="AG3285" s="6">
        <f t="shared" si="309"/>
        <v>11017764.540000001</v>
      </c>
      <c r="AH3285" s="6">
        <f t="shared" si="310"/>
        <v>3760361.7499999995</v>
      </c>
      <c r="AI3285" s="6">
        <f t="shared" si="311"/>
        <v>11017737.540000001</v>
      </c>
    </row>
    <row r="3286" spans="1:35" s="2" customFormat="1">
      <c r="A3286" s="3">
        <v>2017</v>
      </c>
      <c r="B3286" s="3">
        <v>3</v>
      </c>
      <c r="C3286" s="4">
        <v>81</v>
      </c>
      <c r="D3286" s="8">
        <v>1181</v>
      </c>
      <c r="E3286" s="8">
        <v>19557455.27</v>
      </c>
      <c r="F3286" s="8">
        <v>9527.1299999999992</v>
      </c>
      <c r="G3286" s="8">
        <v>1132763.1499999999</v>
      </c>
      <c r="H3286" s="8">
        <v>1000058.49</v>
      </c>
      <c r="I3286" s="8">
        <v>41929.25</v>
      </c>
      <c r="J3286" s="8">
        <v>15687.4</v>
      </c>
      <c r="K3286" s="8">
        <v>0</v>
      </c>
      <c r="L3286" s="8">
        <v>3912348.5</v>
      </c>
      <c r="M3286" s="8">
        <v>0</v>
      </c>
      <c r="N3286" s="8">
        <v>2076277.9</v>
      </c>
      <c r="O3286" s="8">
        <v>2933.16</v>
      </c>
      <c r="P3286" s="8">
        <v>177514.76</v>
      </c>
      <c r="Q3286" s="8">
        <v>24208.720000000001</v>
      </c>
      <c r="R3286" s="8">
        <v>21296.99</v>
      </c>
      <c r="S3286" s="8">
        <v>325846.81</v>
      </c>
      <c r="T3286" s="8">
        <v>235846.53</v>
      </c>
      <c r="U3286" s="8">
        <v>70495.39</v>
      </c>
      <c r="V3286" s="8">
        <v>54246.76</v>
      </c>
      <c r="W3286" s="8">
        <v>666306.89</v>
      </c>
      <c r="X3286" s="8">
        <v>3256.61</v>
      </c>
      <c r="Y3286" s="8">
        <v>0</v>
      </c>
      <c r="Z3286" s="8">
        <v>0</v>
      </c>
      <c r="AA3286" s="8">
        <v>2034718.73</v>
      </c>
      <c r="AB3286" s="8">
        <v>198648.13</v>
      </c>
      <c r="AC3286" s="9">
        <f t="shared" si="306"/>
        <v>1836070.6</v>
      </c>
      <c r="AD3286" s="5" t="str">
        <f>$C3286&amp;" "&amp;VLOOKUP(C3286,Tegevusalad!$A$1:$B$89,2,FALSE)</f>
        <v>81 HOONETE JA MAASTIKE HOOLDUS</v>
      </c>
      <c r="AE3286" s="6">
        <f t="shared" si="307"/>
        <v>19173896.809999999</v>
      </c>
      <c r="AF3286" s="6">
        <f t="shared" si="308"/>
        <v>10131113.209999999</v>
      </c>
      <c r="AG3286" s="6">
        <f t="shared" si="309"/>
        <v>20306659.959999997</v>
      </c>
      <c r="AH3286" s="6">
        <f t="shared" si="310"/>
        <v>10487874.449999999</v>
      </c>
      <c r="AI3286" s="6">
        <f t="shared" si="311"/>
        <v>20303403.349999998</v>
      </c>
    </row>
    <row r="3287" spans="1:35" s="2" customFormat="1">
      <c r="A3287" s="3">
        <v>2017</v>
      </c>
      <c r="B3287" s="3">
        <v>3</v>
      </c>
      <c r="C3287" s="4">
        <v>82</v>
      </c>
      <c r="D3287" s="8">
        <v>1090</v>
      </c>
      <c r="E3287" s="8">
        <v>16168451.439999999</v>
      </c>
      <c r="F3287" s="8">
        <v>1019534.7</v>
      </c>
      <c r="G3287" s="8">
        <v>11462959.32</v>
      </c>
      <c r="H3287" s="8">
        <v>8581709.1899999995</v>
      </c>
      <c r="I3287" s="8">
        <v>976033.31</v>
      </c>
      <c r="J3287" s="8">
        <v>707048.49</v>
      </c>
      <c r="K3287" s="8">
        <v>0</v>
      </c>
      <c r="L3287" s="8">
        <v>3325448.43</v>
      </c>
      <c r="M3287" s="8">
        <v>0</v>
      </c>
      <c r="N3287" s="8">
        <v>2965936.08</v>
      </c>
      <c r="O3287" s="8">
        <v>18538.13</v>
      </c>
      <c r="P3287" s="8">
        <v>79223.070000000007</v>
      </c>
      <c r="Q3287" s="8">
        <v>14460.7</v>
      </c>
      <c r="R3287" s="8">
        <v>21946.07</v>
      </c>
      <c r="S3287" s="8">
        <v>5217904.67</v>
      </c>
      <c r="T3287" s="8">
        <v>2942551.26</v>
      </c>
      <c r="U3287" s="8">
        <v>177121.58</v>
      </c>
      <c r="V3287" s="8">
        <v>18322.89</v>
      </c>
      <c r="W3287" s="8">
        <v>451256.1</v>
      </c>
      <c r="X3287" s="8">
        <v>43795.79</v>
      </c>
      <c r="Y3287" s="8">
        <v>0</v>
      </c>
      <c r="Z3287" s="8">
        <v>0</v>
      </c>
      <c r="AA3287" s="8">
        <v>1326612.27</v>
      </c>
      <c r="AB3287" s="8">
        <v>967099.92</v>
      </c>
      <c r="AC3287" s="9">
        <f t="shared" si="306"/>
        <v>359512.35</v>
      </c>
      <c r="AD3287" s="5" t="str">
        <f>$C3287&amp;" "&amp;VLOOKUP(C3287,Tegevusalad!$A$1:$B$89,2,FALSE)</f>
        <v>82 BÜROOHALDUS, BÜROODE JA MUU ÄRITEGEVUSE ABITEGEVUSED</v>
      </c>
      <c r="AE3287" s="6">
        <f t="shared" si="307"/>
        <v>11836755.68</v>
      </c>
      <c r="AF3287" s="6">
        <f t="shared" si="308"/>
        <v>9470016.7400000002</v>
      </c>
      <c r="AG3287" s="6">
        <f t="shared" si="309"/>
        <v>23299715</v>
      </c>
      <c r="AH3287" s="6">
        <f t="shared" si="310"/>
        <v>14939410.749999998</v>
      </c>
      <c r="AI3287" s="6">
        <f t="shared" si="311"/>
        <v>23255919.210000001</v>
      </c>
    </row>
    <row r="3288" spans="1:35" s="2" customFormat="1">
      <c r="A3288" s="3">
        <v>2017</v>
      </c>
      <c r="B3288" s="3">
        <v>3</v>
      </c>
      <c r="C3288" s="4">
        <v>84</v>
      </c>
      <c r="D3288" s="8">
        <v>96</v>
      </c>
      <c r="E3288" s="8">
        <v>19763655.02</v>
      </c>
      <c r="F3288" s="8">
        <v>12047.52</v>
      </c>
      <c r="G3288" s="8">
        <v>377829.02</v>
      </c>
      <c r="H3288" s="8">
        <v>344721.09</v>
      </c>
      <c r="I3288" s="8">
        <v>327651.89</v>
      </c>
      <c r="J3288" s="8">
        <v>0</v>
      </c>
      <c r="K3288" s="8">
        <v>0</v>
      </c>
      <c r="L3288" s="8">
        <v>3953815.3</v>
      </c>
      <c r="M3288" s="8">
        <v>0</v>
      </c>
      <c r="N3288" s="8">
        <v>2400817.13</v>
      </c>
      <c r="O3288" s="8">
        <v>282.83999999999997</v>
      </c>
      <c r="P3288" s="8">
        <v>338938.95</v>
      </c>
      <c r="Q3288" s="8">
        <v>1362.5</v>
      </c>
      <c r="R3288" s="8">
        <v>1181.74</v>
      </c>
      <c r="S3288" s="8">
        <v>3184744.22</v>
      </c>
      <c r="T3288" s="8">
        <v>2556215.2400000002</v>
      </c>
      <c r="U3288" s="8">
        <v>43971.69</v>
      </c>
      <c r="V3288" s="8">
        <v>0</v>
      </c>
      <c r="W3288" s="8">
        <v>820527.55</v>
      </c>
      <c r="X3288" s="8">
        <v>1144.06</v>
      </c>
      <c r="Y3288" s="8">
        <v>0.06</v>
      </c>
      <c r="Z3288" s="8">
        <v>0</v>
      </c>
      <c r="AA3288" s="8">
        <v>1750964.34</v>
      </c>
      <c r="AB3288" s="8">
        <v>197966.11</v>
      </c>
      <c r="AC3288" s="9">
        <f t="shared" si="306"/>
        <v>1552998.23</v>
      </c>
      <c r="AD3288" s="5" t="str">
        <f>$C3288&amp;" "&amp;VLOOKUP(C3288,Tegevusalad!$A$1:$B$89,2,FALSE)</f>
        <v>84 AVALIK HALDUS JA RIIGIKAITSE; KOHUSTUSLIK SOTSIAALKINDLUSTUS</v>
      </c>
      <c r="AE3288" s="6">
        <f t="shared" si="307"/>
        <v>16548130.689999998</v>
      </c>
      <c r="AF3288" s="6">
        <f t="shared" si="308"/>
        <v>8779864.2400000002</v>
      </c>
      <c r="AG3288" s="6">
        <f t="shared" si="309"/>
        <v>16925959.709999997</v>
      </c>
      <c r="AH3288" s="6">
        <f t="shared" si="310"/>
        <v>12009994.35</v>
      </c>
      <c r="AI3288" s="6">
        <f t="shared" si="311"/>
        <v>16924815.649999999</v>
      </c>
    </row>
    <row r="3289" spans="1:35" s="2" customFormat="1">
      <c r="A3289" s="3">
        <v>2017</v>
      </c>
      <c r="B3289" s="3">
        <v>3</v>
      </c>
      <c r="C3289" s="4">
        <v>85</v>
      </c>
      <c r="D3289" s="8">
        <v>999</v>
      </c>
      <c r="E3289" s="8">
        <v>9580635.8000000007</v>
      </c>
      <c r="F3289" s="8">
        <v>193048.51</v>
      </c>
      <c r="G3289" s="8">
        <v>1094996.1000000001</v>
      </c>
      <c r="H3289" s="8">
        <v>780800.35</v>
      </c>
      <c r="I3289" s="8">
        <v>43001.55</v>
      </c>
      <c r="J3289" s="8">
        <v>997.73</v>
      </c>
      <c r="K3289" s="8">
        <v>953.01</v>
      </c>
      <c r="L3289" s="8">
        <v>1933501.4</v>
      </c>
      <c r="M3289" s="8">
        <v>0</v>
      </c>
      <c r="N3289" s="8">
        <v>984692.29</v>
      </c>
      <c r="O3289" s="8">
        <v>15645.14</v>
      </c>
      <c r="P3289" s="8">
        <v>79855.61</v>
      </c>
      <c r="Q3289" s="8">
        <v>38963.870000000003</v>
      </c>
      <c r="R3289" s="8">
        <v>13131.54</v>
      </c>
      <c r="S3289" s="8">
        <v>1066605</v>
      </c>
      <c r="T3289" s="8">
        <v>546431.73</v>
      </c>
      <c r="U3289" s="8">
        <v>32054.48</v>
      </c>
      <c r="V3289" s="8">
        <v>4303.74</v>
      </c>
      <c r="W3289" s="8">
        <v>11669885.789999999</v>
      </c>
      <c r="X3289" s="8">
        <v>303.92</v>
      </c>
      <c r="Y3289" s="8">
        <v>899.22</v>
      </c>
      <c r="Z3289" s="8">
        <v>61.48</v>
      </c>
      <c r="AA3289" s="8">
        <v>1031351.2</v>
      </c>
      <c r="AB3289" s="8">
        <v>81704.36</v>
      </c>
      <c r="AC3289" s="9">
        <f t="shared" si="306"/>
        <v>949646.84</v>
      </c>
      <c r="AD3289" s="5" t="str">
        <f>$C3289&amp;" "&amp;VLOOKUP(C3289,Tegevusalad!$A$1:$B$89,2,FALSE)</f>
        <v>85 HARIDUS</v>
      </c>
      <c r="AE3289" s="6">
        <f t="shared" si="307"/>
        <v>8675328.75</v>
      </c>
      <c r="AF3289" s="6">
        <f t="shared" si="308"/>
        <v>3816537.71</v>
      </c>
      <c r="AG3289" s="6">
        <f t="shared" si="309"/>
        <v>9770324.8499999996</v>
      </c>
      <c r="AH3289" s="6">
        <f t="shared" si="310"/>
        <v>4989119.1500000004</v>
      </c>
      <c r="AI3289" s="6">
        <f t="shared" si="311"/>
        <v>9770020.9299999997</v>
      </c>
    </row>
    <row r="3290" spans="1:35" s="2" customFormat="1">
      <c r="A3290" s="3">
        <v>2017</v>
      </c>
      <c r="B3290" s="3">
        <v>3</v>
      </c>
      <c r="C3290" s="4">
        <v>86</v>
      </c>
      <c r="D3290" s="8">
        <v>326</v>
      </c>
      <c r="E3290" s="8">
        <v>3686342.85</v>
      </c>
      <c r="F3290" s="8">
        <v>1207940.1299999999</v>
      </c>
      <c r="G3290" s="8">
        <v>478528.11</v>
      </c>
      <c r="H3290" s="8">
        <v>274359.36</v>
      </c>
      <c r="I3290" s="8">
        <v>20305.91</v>
      </c>
      <c r="J3290" s="8">
        <v>129462.72</v>
      </c>
      <c r="K3290" s="8">
        <v>0</v>
      </c>
      <c r="L3290" s="8">
        <v>845983.21</v>
      </c>
      <c r="M3290" s="8">
        <v>0</v>
      </c>
      <c r="N3290" s="8">
        <v>448270.44</v>
      </c>
      <c r="O3290" s="8">
        <v>3575.23</v>
      </c>
      <c r="P3290" s="8">
        <v>78715.199999999997</v>
      </c>
      <c r="Q3290" s="8">
        <v>2010.55</v>
      </c>
      <c r="R3290" s="8">
        <v>3294.05</v>
      </c>
      <c r="S3290" s="8">
        <v>1273667.45</v>
      </c>
      <c r="T3290" s="8">
        <v>996860.42</v>
      </c>
      <c r="U3290" s="8">
        <v>163419.56</v>
      </c>
      <c r="V3290" s="8">
        <v>569.76</v>
      </c>
      <c r="W3290" s="8">
        <v>81622235.319999993</v>
      </c>
      <c r="X3290" s="8">
        <v>9761.9</v>
      </c>
      <c r="Y3290" s="8">
        <v>11513.48</v>
      </c>
      <c r="Z3290" s="8">
        <v>0</v>
      </c>
      <c r="AA3290" s="8">
        <v>495505.06</v>
      </c>
      <c r="AB3290" s="8">
        <v>86278.81</v>
      </c>
      <c r="AC3290" s="9">
        <f t="shared" si="306"/>
        <v>409226.25</v>
      </c>
      <c r="AD3290" s="5" t="str">
        <f>$C3290&amp;" "&amp;VLOOKUP(C3290,Tegevusalad!$A$1:$B$89,2,FALSE)</f>
        <v>86 TERVISHOID</v>
      </c>
      <c r="AE3290" s="6">
        <f t="shared" si="307"/>
        <v>3466957.870000001</v>
      </c>
      <c r="AF3290" s="6">
        <f t="shared" si="308"/>
        <v>803429.04999999981</v>
      </c>
      <c r="AG3290" s="6">
        <f t="shared" si="309"/>
        <v>3945485.9800000014</v>
      </c>
      <c r="AH3290" s="6">
        <f t="shared" si="310"/>
        <v>2257822.4499999997</v>
      </c>
      <c r="AI3290" s="6">
        <f t="shared" si="311"/>
        <v>3935724.080000001</v>
      </c>
    </row>
    <row r="3291" spans="1:35" s="2" customFormat="1">
      <c r="A3291" s="3">
        <v>2017</v>
      </c>
      <c r="B3291" s="3">
        <v>3</v>
      </c>
      <c r="C3291" s="4">
        <v>87</v>
      </c>
      <c r="D3291" s="8">
        <v>38</v>
      </c>
      <c r="E3291" s="8">
        <v>298516.08</v>
      </c>
      <c r="F3291" s="8">
        <v>52097.32</v>
      </c>
      <c r="G3291" s="8">
        <v>14617.81</v>
      </c>
      <c r="H3291" s="8">
        <v>0</v>
      </c>
      <c r="I3291" s="8">
        <v>0</v>
      </c>
      <c r="J3291" s="8">
        <v>0</v>
      </c>
      <c r="K3291" s="8">
        <v>0</v>
      </c>
      <c r="L3291" s="8">
        <v>64391.94</v>
      </c>
      <c r="M3291" s="8">
        <v>0</v>
      </c>
      <c r="N3291" s="8">
        <v>72463.11</v>
      </c>
      <c r="O3291" s="8">
        <v>0</v>
      </c>
      <c r="P3291" s="8">
        <v>4734.24</v>
      </c>
      <c r="Q3291" s="8">
        <v>336.8</v>
      </c>
      <c r="R3291" s="8">
        <v>170.91</v>
      </c>
      <c r="S3291" s="8">
        <v>3272.45</v>
      </c>
      <c r="T3291" s="8">
        <v>2126.75</v>
      </c>
      <c r="U3291" s="8">
        <v>0</v>
      </c>
      <c r="V3291" s="8">
        <v>0</v>
      </c>
      <c r="W3291" s="8">
        <v>3572285.84</v>
      </c>
      <c r="X3291" s="8">
        <v>57.2</v>
      </c>
      <c r="Y3291" s="8">
        <v>0</v>
      </c>
      <c r="Z3291" s="8">
        <v>0</v>
      </c>
      <c r="AA3291" s="8">
        <v>28405.9</v>
      </c>
      <c r="AB3291" s="8">
        <v>36477.07</v>
      </c>
      <c r="AC3291" s="9">
        <f t="shared" si="306"/>
        <v>-8071.1699999999983</v>
      </c>
      <c r="AD3291" s="5" t="str">
        <f>$C3291&amp;" "&amp;VLOOKUP(C3291,Tegevusalad!$A$1:$B$89,2,FALSE)</f>
        <v>87 HOOLEKANDEASUTUSTE TEGEVUS</v>
      </c>
      <c r="AE3291" s="6">
        <f t="shared" si="307"/>
        <v>347398.15</v>
      </c>
      <c r="AF3291" s="6">
        <f t="shared" si="308"/>
        <v>359897.64999999997</v>
      </c>
      <c r="AG3291" s="6">
        <f t="shared" si="309"/>
        <v>362015.96</v>
      </c>
      <c r="AH3291" s="6">
        <f t="shared" si="310"/>
        <v>363170.1</v>
      </c>
      <c r="AI3291" s="6">
        <f t="shared" si="311"/>
        <v>361958.76</v>
      </c>
    </row>
    <row r="3292" spans="1:35" s="2" customFormat="1">
      <c r="A3292" s="3">
        <v>2017</v>
      </c>
      <c r="B3292" s="3">
        <v>3</v>
      </c>
      <c r="C3292" s="4">
        <v>88</v>
      </c>
      <c r="D3292" s="8">
        <v>43</v>
      </c>
      <c r="E3292" s="8">
        <v>207414.59</v>
      </c>
      <c r="F3292" s="8">
        <v>18836.57</v>
      </c>
      <c r="G3292" s="8">
        <v>128659</v>
      </c>
      <c r="H3292" s="8">
        <v>0</v>
      </c>
      <c r="I3292" s="8">
        <v>0</v>
      </c>
      <c r="J3292" s="8">
        <v>0</v>
      </c>
      <c r="K3292" s="8">
        <v>0</v>
      </c>
      <c r="L3292" s="8">
        <v>43178.22</v>
      </c>
      <c r="M3292" s="8">
        <v>0</v>
      </c>
      <c r="N3292" s="8">
        <v>15748.2</v>
      </c>
      <c r="O3292" s="8">
        <v>0</v>
      </c>
      <c r="P3292" s="8">
        <v>214.93</v>
      </c>
      <c r="Q3292" s="8">
        <v>638.80999999999995</v>
      </c>
      <c r="R3292" s="8">
        <v>3.94</v>
      </c>
      <c r="S3292" s="8">
        <v>17327.27</v>
      </c>
      <c r="T3292" s="8">
        <v>7022.62</v>
      </c>
      <c r="U3292" s="8">
        <v>0</v>
      </c>
      <c r="V3292" s="8">
        <v>100</v>
      </c>
      <c r="W3292" s="8">
        <v>131661.88</v>
      </c>
      <c r="X3292" s="8">
        <v>0</v>
      </c>
      <c r="Y3292" s="8">
        <v>0</v>
      </c>
      <c r="Z3292" s="8">
        <v>0</v>
      </c>
      <c r="AA3292" s="8">
        <v>30783.599999999999</v>
      </c>
      <c r="AB3292" s="8">
        <v>3353.58</v>
      </c>
      <c r="AC3292" s="9">
        <f t="shared" si="306"/>
        <v>27430.019999999997</v>
      </c>
      <c r="AD3292" s="5" t="str">
        <f>$C3292&amp;" "&amp;VLOOKUP(C3292,Tegevusalad!$A$1:$B$89,2,FALSE)</f>
        <v>88 SOTSIAALHOOLEKANNE MAJUTUSETA</v>
      </c>
      <c r="AE3292" s="6">
        <f t="shared" si="307"/>
        <v>208923.89</v>
      </c>
      <c r="AF3292" s="6">
        <f t="shared" si="308"/>
        <v>61533.429999999993</v>
      </c>
      <c r="AG3292" s="6">
        <f t="shared" si="309"/>
        <v>337582.89</v>
      </c>
      <c r="AH3292" s="6">
        <f t="shared" si="310"/>
        <v>78760.7</v>
      </c>
      <c r="AI3292" s="6">
        <f t="shared" si="311"/>
        <v>337582.89</v>
      </c>
    </row>
    <row r="3293" spans="1:35" s="2" customFormat="1">
      <c r="A3293" s="3">
        <v>2017</v>
      </c>
      <c r="B3293" s="3">
        <v>3</v>
      </c>
      <c r="C3293" s="4">
        <v>90</v>
      </c>
      <c r="D3293" s="8">
        <v>1022</v>
      </c>
      <c r="E3293" s="8">
        <v>6391106.6600000001</v>
      </c>
      <c r="F3293" s="8">
        <v>49658.84</v>
      </c>
      <c r="G3293" s="8">
        <v>852391.75</v>
      </c>
      <c r="H3293" s="8">
        <v>482917.58</v>
      </c>
      <c r="I3293" s="8">
        <v>17250.560000000001</v>
      </c>
      <c r="J3293" s="8">
        <v>55494.400000000001</v>
      </c>
      <c r="K3293" s="8">
        <v>0</v>
      </c>
      <c r="L3293" s="8">
        <v>1282690.6299999999</v>
      </c>
      <c r="M3293" s="8">
        <v>0</v>
      </c>
      <c r="N3293" s="8">
        <v>1324461.8999999999</v>
      </c>
      <c r="O3293" s="8">
        <v>3515.66</v>
      </c>
      <c r="P3293" s="8">
        <v>497441.1</v>
      </c>
      <c r="Q3293" s="8">
        <v>8321.4500000000007</v>
      </c>
      <c r="R3293" s="8">
        <v>10769.75</v>
      </c>
      <c r="S3293" s="8">
        <v>249173.63</v>
      </c>
      <c r="T3293" s="8">
        <v>123959.95</v>
      </c>
      <c r="U3293" s="8">
        <v>-8894.5400000000009</v>
      </c>
      <c r="V3293" s="8">
        <v>2761.32</v>
      </c>
      <c r="W3293" s="8">
        <v>38591.839999999997</v>
      </c>
      <c r="X3293" s="8">
        <v>0</v>
      </c>
      <c r="Y3293" s="8">
        <v>0.02</v>
      </c>
      <c r="Z3293" s="8">
        <v>0</v>
      </c>
      <c r="AA3293" s="8">
        <v>573483.39</v>
      </c>
      <c r="AB3293" s="8">
        <v>615254.64</v>
      </c>
      <c r="AC3293" s="9">
        <f t="shared" si="306"/>
        <v>-41771.25</v>
      </c>
      <c r="AD3293" s="5" t="str">
        <f>$C3293&amp;" "&amp;VLOOKUP(C3293,Tegevusalad!$A$1:$B$89,2,FALSE)</f>
        <v>90 LOOME-, KUNSTI- JA MEELELAHUTUSTEGEVUS</v>
      </c>
      <c r="AE3293" s="6">
        <f t="shared" si="307"/>
        <v>6200486.4100000001</v>
      </c>
      <c r="AF3293" s="6">
        <f t="shared" si="308"/>
        <v>6421062.1799999997</v>
      </c>
      <c r="AG3293" s="6">
        <f t="shared" si="309"/>
        <v>7052878.1600000001</v>
      </c>
      <c r="AH3293" s="6">
        <f t="shared" si="310"/>
        <v>6676158.2499999991</v>
      </c>
      <c r="AI3293" s="6">
        <f t="shared" si="311"/>
        <v>7052878.1600000001</v>
      </c>
    </row>
    <row r="3294" spans="1:35" s="2" customFormat="1">
      <c r="A3294" s="3">
        <v>2017</v>
      </c>
      <c r="B3294" s="3">
        <v>3</v>
      </c>
      <c r="C3294" s="4">
        <v>91</v>
      </c>
      <c r="D3294" s="8">
        <v>76</v>
      </c>
      <c r="E3294" s="8">
        <v>1245295.6000000001</v>
      </c>
      <c r="F3294" s="8">
        <v>27728.080000000002</v>
      </c>
      <c r="G3294" s="8">
        <v>5106.3</v>
      </c>
      <c r="H3294" s="8">
        <v>2229.48</v>
      </c>
      <c r="I3294" s="8">
        <v>164.16</v>
      </c>
      <c r="J3294" s="8">
        <v>0</v>
      </c>
      <c r="K3294" s="8">
        <v>0</v>
      </c>
      <c r="L3294" s="8">
        <v>251554.66</v>
      </c>
      <c r="M3294" s="8">
        <v>0</v>
      </c>
      <c r="N3294" s="8">
        <v>590324.76</v>
      </c>
      <c r="O3294" s="8">
        <v>3.15</v>
      </c>
      <c r="P3294" s="8">
        <v>220458.45</v>
      </c>
      <c r="Q3294" s="8">
        <v>948.3</v>
      </c>
      <c r="R3294" s="8">
        <v>950.51</v>
      </c>
      <c r="S3294" s="8">
        <v>50904.72</v>
      </c>
      <c r="T3294" s="8">
        <v>38237.120000000003</v>
      </c>
      <c r="U3294" s="8">
        <v>93280.21</v>
      </c>
      <c r="V3294" s="8">
        <v>48.96</v>
      </c>
      <c r="W3294" s="8">
        <v>12444.29</v>
      </c>
      <c r="X3294" s="8">
        <v>0</v>
      </c>
      <c r="Y3294" s="8">
        <v>0</v>
      </c>
      <c r="Z3294" s="8">
        <v>0.02</v>
      </c>
      <c r="AA3294" s="8">
        <v>50534.8</v>
      </c>
      <c r="AB3294" s="8">
        <v>389304.93</v>
      </c>
      <c r="AC3294" s="9">
        <f t="shared" si="306"/>
        <v>-338770.13</v>
      </c>
      <c r="AD3294" s="5" t="str">
        <f>$C3294&amp;" "&amp;VLOOKUP(C3294,Tegevusalad!$A$1:$B$89,2,FALSE)</f>
        <v>91 RAAMATUKOGUDE, ARHIIVIDE, MUUSEUMIDE JA MUUDE KULTUURIASUTUSTE TEGEVUS</v>
      </c>
      <c r="AE3294" s="6">
        <f t="shared" si="307"/>
        <v>1128838.7500000002</v>
      </c>
      <c r="AF3294" s="6">
        <f t="shared" si="308"/>
        <v>2812224.6299999994</v>
      </c>
      <c r="AG3294" s="6">
        <f t="shared" si="309"/>
        <v>1133945.0500000003</v>
      </c>
      <c r="AH3294" s="6">
        <f t="shared" si="310"/>
        <v>2956376.35</v>
      </c>
      <c r="AI3294" s="6">
        <f t="shared" si="311"/>
        <v>1133945.0500000003</v>
      </c>
    </row>
    <row r="3295" spans="1:35" s="2" customFormat="1">
      <c r="A3295" s="3">
        <v>2017</v>
      </c>
      <c r="B3295" s="3">
        <v>3</v>
      </c>
      <c r="C3295" s="4">
        <v>92</v>
      </c>
      <c r="D3295" s="8">
        <v>14</v>
      </c>
      <c r="E3295" s="8">
        <v>622079.87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124415.98</v>
      </c>
      <c r="M3295" s="8">
        <v>0</v>
      </c>
      <c r="N3295" s="8">
        <v>11263.69</v>
      </c>
      <c r="O3295" s="8">
        <v>0</v>
      </c>
      <c r="P3295" s="8">
        <v>0</v>
      </c>
      <c r="Q3295" s="8">
        <v>0</v>
      </c>
      <c r="R3295" s="8">
        <v>7.2</v>
      </c>
      <c r="S3295" s="8">
        <v>374584.05</v>
      </c>
      <c r="T3295" s="8">
        <v>178142.36</v>
      </c>
      <c r="U3295" s="8">
        <v>63122.55</v>
      </c>
      <c r="V3295" s="8">
        <v>0</v>
      </c>
      <c r="W3295" s="8">
        <v>10737832.560000001</v>
      </c>
      <c r="X3295" s="8">
        <v>0</v>
      </c>
      <c r="Y3295" s="8">
        <v>0.14000000000000001</v>
      </c>
      <c r="Z3295" s="8">
        <v>0</v>
      </c>
      <c r="AA3295" s="8">
        <v>113159.63</v>
      </c>
      <c r="AB3295" s="8">
        <v>7.2</v>
      </c>
      <c r="AC3295" s="9">
        <f t="shared" si="306"/>
        <v>113152.43000000001</v>
      </c>
      <c r="AD3295" s="5" t="str">
        <f>$C3295&amp;" "&amp;VLOOKUP(C3295,Tegevusalad!$A$1:$B$89,2,FALSE)</f>
        <v>92 HASARTMÄNGUDE JA KIHLVEDUDE KORRALDAMINE</v>
      </c>
      <c r="AE3295" s="6">
        <f t="shared" si="307"/>
        <v>184373.27000000002</v>
      </c>
      <c r="AF3295" s="6">
        <f t="shared" si="308"/>
        <v>-381352.14999999997</v>
      </c>
      <c r="AG3295" s="6">
        <f t="shared" si="309"/>
        <v>184373.27000000002</v>
      </c>
      <c r="AH3295" s="6">
        <f t="shared" si="310"/>
        <v>56354.450000000004</v>
      </c>
      <c r="AI3295" s="6">
        <f t="shared" si="311"/>
        <v>184373.27000000002</v>
      </c>
    </row>
    <row r="3296" spans="1:35" s="2" customFormat="1">
      <c r="A3296" s="3">
        <v>2017</v>
      </c>
      <c r="B3296" s="3">
        <v>3</v>
      </c>
      <c r="C3296" s="4">
        <v>93</v>
      </c>
      <c r="D3296" s="8">
        <v>1035</v>
      </c>
      <c r="E3296" s="8">
        <v>11414124.210000001</v>
      </c>
      <c r="F3296" s="8">
        <v>226731.38</v>
      </c>
      <c r="G3296" s="8">
        <v>2051669.59</v>
      </c>
      <c r="H3296" s="8">
        <v>1046503.04</v>
      </c>
      <c r="I3296" s="8">
        <v>67441.289999999994</v>
      </c>
      <c r="J3296" s="8">
        <v>104521.22</v>
      </c>
      <c r="K3296" s="8">
        <v>0</v>
      </c>
      <c r="L3296" s="8">
        <v>2303230.7200000002</v>
      </c>
      <c r="M3296" s="8">
        <v>0</v>
      </c>
      <c r="N3296" s="8">
        <v>1958959.68</v>
      </c>
      <c r="O3296" s="8">
        <v>7287.77</v>
      </c>
      <c r="P3296" s="8">
        <v>509403.56</v>
      </c>
      <c r="Q3296" s="8">
        <v>10729.65</v>
      </c>
      <c r="R3296" s="8">
        <v>11090.72</v>
      </c>
      <c r="S3296" s="8">
        <v>1374835.28</v>
      </c>
      <c r="T3296" s="8">
        <v>559661.73</v>
      </c>
      <c r="U3296" s="8">
        <v>4833.32</v>
      </c>
      <c r="V3296" s="8">
        <v>1488.81</v>
      </c>
      <c r="W3296" s="8">
        <v>553844.23</v>
      </c>
      <c r="X3296" s="8">
        <v>2230.65</v>
      </c>
      <c r="Y3296" s="8">
        <v>9395.11</v>
      </c>
      <c r="Z3296" s="8">
        <v>0</v>
      </c>
      <c r="AA3296" s="8">
        <v>951182.26</v>
      </c>
      <c r="AB3296" s="8">
        <v>597516.11</v>
      </c>
      <c r="AC3296" s="9">
        <f t="shared" si="306"/>
        <v>353666.15</v>
      </c>
      <c r="AD3296" s="5" t="str">
        <f>$C3296&amp;" "&amp;VLOOKUP(C3296,Tegevusalad!$A$1:$B$89,2,FALSE)</f>
        <v>93 SPORDITEGEVUS NING LÕBUSTUS- JA VABA AJA TEGEVUSED</v>
      </c>
      <c r="AE3296" s="6">
        <f t="shared" si="307"/>
        <v>10263417.640000002</v>
      </c>
      <c r="AF3296" s="6">
        <f t="shared" si="308"/>
        <v>8435633.3599999994</v>
      </c>
      <c r="AG3296" s="6">
        <f t="shared" si="309"/>
        <v>12315087.230000002</v>
      </c>
      <c r="AH3296" s="6">
        <f t="shared" si="310"/>
        <v>9850251.9999999981</v>
      </c>
      <c r="AI3296" s="6">
        <f t="shared" si="311"/>
        <v>12312856.580000002</v>
      </c>
    </row>
    <row r="3297" spans="1:35" s="2" customFormat="1">
      <c r="A3297" s="3">
        <v>2017</v>
      </c>
      <c r="B3297" s="3">
        <v>3</v>
      </c>
      <c r="C3297" s="4">
        <v>94</v>
      </c>
      <c r="D3297" s="8">
        <v>264</v>
      </c>
      <c r="E3297" s="8">
        <v>2595754</v>
      </c>
      <c r="F3297" s="8">
        <v>27500.21</v>
      </c>
      <c r="G3297" s="8">
        <v>85866.79</v>
      </c>
      <c r="H3297" s="8">
        <v>23104.61</v>
      </c>
      <c r="I3297" s="8">
        <v>0</v>
      </c>
      <c r="J3297" s="8">
        <v>0</v>
      </c>
      <c r="K3297" s="8">
        <v>0</v>
      </c>
      <c r="L3297" s="8">
        <v>521625.82</v>
      </c>
      <c r="M3297" s="8">
        <v>0</v>
      </c>
      <c r="N3297" s="8">
        <v>391242.98</v>
      </c>
      <c r="O3297" s="8">
        <v>712.68</v>
      </c>
      <c r="P3297" s="8">
        <v>7193.89</v>
      </c>
      <c r="Q3297" s="8">
        <v>727.12</v>
      </c>
      <c r="R3297" s="8">
        <v>945.45</v>
      </c>
      <c r="S3297" s="8">
        <v>199234.54</v>
      </c>
      <c r="T3297" s="8">
        <v>8175.01</v>
      </c>
      <c r="U3297" s="8">
        <v>6277.7</v>
      </c>
      <c r="V3297" s="8">
        <v>87.3</v>
      </c>
      <c r="W3297" s="8">
        <v>418084.87</v>
      </c>
      <c r="X3297" s="8">
        <v>2203.0500000000002</v>
      </c>
      <c r="Y3297" s="8">
        <v>2347.4899999999998</v>
      </c>
      <c r="Z3297" s="8">
        <v>0</v>
      </c>
      <c r="AA3297" s="8">
        <v>206568.25</v>
      </c>
      <c r="AB3297" s="8">
        <v>73837.919999999998</v>
      </c>
      <c r="AC3297" s="9">
        <f t="shared" si="306"/>
        <v>132730.33000000002</v>
      </c>
      <c r="AD3297" s="5" t="str">
        <f>$C3297&amp;" "&amp;VLOOKUP(C3297,Tegevusalad!$A$1:$B$89,2,FALSE)</f>
        <v>94 ORGANISATSIOONIDE TEGEVUS</v>
      </c>
      <c r="AE3297" s="6">
        <f t="shared" si="307"/>
        <v>2419945.0199999996</v>
      </c>
      <c r="AF3297" s="6">
        <f t="shared" si="308"/>
        <v>1751953.81</v>
      </c>
      <c r="AG3297" s="6">
        <f t="shared" si="309"/>
        <v>2505811.8099999996</v>
      </c>
      <c r="AH3297" s="6">
        <f t="shared" si="310"/>
        <v>1960942.15</v>
      </c>
      <c r="AI3297" s="6">
        <f t="shared" si="311"/>
        <v>2503608.7599999998</v>
      </c>
    </row>
    <row r="3298" spans="1:35" s="2" customFormat="1">
      <c r="A3298" s="3">
        <v>2017</v>
      </c>
      <c r="B3298" s="3">
        <v>3</v>
      </c>
      <c r="C3298" s="4">
        <v>95</v>
      </c>
      <c r="D3298" s="8">
        <v>357</v>
      </c>
      <c r="E3298" s="8">
        <v>3058896.94</v>
      </c>
      <c r="F3298" s="8">
        <v>1005.39</v>
      </c>
      <c r="G3298" s="8">
        <v>595396.11</v>
      </c>
      <c r="H3298" s="8">
        <v>485458.61</v>
      </c>
      <c r="I3298" s="8">
        <v>120982.38</v>
      </c>
      <c r="J3298" s="8">
        <v>25819.58</v>
      </c>
      <c r="K3298" s="8">
        <v>0</v>
      </c>
      <c r="L3298" s="8">
        <v>611869.88</v>
      </c>
      <c r="M3298" s="8">
        <v>0</v>
      </c>
      <c r="N3298" s="8">
        <v>386708.11</v>
      </c>
      <c r="O3298" s="8">
        <v>13566.08</v>
      </c>
      <c r="P3298" s="8">
        <v>2004.29</v>
      </c>
      <c r="Q3298" s="8">
        <v>3392.81</v>
      </c>
      <c r="R3298" s="8">
        <v>2766.9</v>
      </c>
      <c r="S3298" s="8">
        <v>636837.73</v>
      </c>
      <c r="T3298" s="8">
        <v>602138.01</v>
      </c>
      <c r="U3298" s="8">
        <v>62552.66</v>
      </c>
      <c r="V3298" s="8">
        <v>60820.959999999999</v>
      </c>
      <c r="W3298" s="8">
        <v>418.38</v>
      </c>
      <c r="X3298" s="8">
        <v>84</v>
      </c>
      <c r="Y3298" s="8">
        <v>0</v>
      </c>
      <c r="Z3298" s="8">
        <v>0.19</v>
      </c>
      <c r="AA3298" s="8">
        <v>245094.73</v>
      </c>
      <c r="AB3298" s="8">
        <v>19933.150000000001</v>
      </c>
      <c r="AC3298" s="9">
        <f t="shared" si="306"/>
        <v>225161.58000000002</v>
      </c>
      <c r="AD3298" s="5" t="str">
        <f>$C3298&amp;" "&amp;VLOOKUP(C3298,Tegevusalad!$A$1:$B$89,2,FALSE)</f>
        <v>95 ARVUTITE NING TARBEESEMETE JA KODUTARVETE PARANDUS</v>
      </c>
      <c r="AE3298" s="6">
        <f t="shared" si="307"/>
        <v>2360595.94</v>
      </c>
      <c r="AF3298" s="6">
        <f t="shared" si="308"/>
        <v>1240975.22</v>
      </c>
      <c r="AG3298" s="6">
        <f t="shared" si="309"/>
        <v>2955992.05</v>
      </c>
      <c r="AH3298" s="6">
        <f t="shared" si="310"/>
        <v>1947375.05</v>
      </c>
      <c r="AI3298" s="6">
        <f t="shared" si="311"/>
        <v>2955908.05</v>
      </c>
    </row>
    <row r="3299" spans="1:35" s="2" customFormat="1">
      <c r="A3299" s="3">
        <v>2017</v>
      </c>
      <c r="B3299" s="3">
        <v>3</v>
      </c>
      <c r="C3299" s="4">
        <v>96</v>
      </c>
      <c r="D3299" s="8">
        <v>1600</v>
      </c>
      <c r="E3299" s="8">
        <v>11656310.279999999</v>
      </c>
      <c r="F3299" s="8">
        <v>395069.25</v>
      </c>
      <c r="G3299" s="8">
        <v>2765906.68</v>
      </c>
      <c r="H3299" s="8">
        <v>1860484.25</v>
      </c>
      <c r="I3299" s="8">
        <v>340891.59</v>
      </c>
      <c r="J3299" s="8">
        <v>63669.18</v>
      </c>
      <c r="K3299" s="8">
        <v>0</v>
      </c>
      <c r="L3299" s="8">
        <v>2366818.33</v>
      </c>
      <c r="M3299" s="8">
        <v>0</v>
      </c>
      <c r="N3299" s="8">
        <v>1685647.65</v>
      </c>
      <c r="O3299" s="8">
        <v>82981.8</v>
      </c>
      <c r="P3299" s="8">
        <v>85922.15</v>
      </c>
      <c r="Q3299" s="8">
        <v>14618.32</v>
      </c>
      <c r="R3299" s="8">
        <v>10625.79</v>
      </c>
      <c r="S3299" s="8">
        <v>1108281.6100000001</v>
      </c>
      <c r="T3299" s="8">
        <v>479346.75</v>
      </c>
      <c r="U3299" s="8">
        <v>212278.34</v>
      </c>
      <c r="V3299" s="8">
        <v>176951.36</v>
      </c>
      <c r="W3299" s="8">
        <v>103748.5</v>
      </c>
      <c r="X3299" s="8">
        <v>1852.7</v>
      </c>
      <c r="Y3299" s="8">
        <v>0.02</v>
      </c>
      <c r="Z3299" s="8">
        <v>0.08</v>
      </c>
      <c r="AA3299" s="8">
        <v>929432.42</v>
      </c>
      <c r="AB3299" s="8">
        <v>248261.81</v>
      </c>
      <c r="AC3299" s="9">
        <f t="shared" si="306"/>
        <v>681170.6100000001</v>
      </c>
      <c r="AD3299" s="5" t="str">
        <f>$C3299&amp;" "&amp;VLOOKUP(C3299,Tegevusalad!$A$1:$B$89,2,FALSE)</f>
        <v>96 MUU TEENINDUS</v>
      </c>
      <c r="AE3299" s="6">
        <f t="shared" si="307"/>
        <v>10732672.279999997</v>
      </c>
      <c r="AF3299" s="6">
        <f t="shared" si="308"/>
        <v>6922849.6099999985</v>
      </c>
      <c r="AG3299" s="6">
        <f t="shared" si="309"/>
        <v>13498578.959999997</v>
      </c>
      <c r="AH3299" s="6">
        <f t="shared" si="310"/>
        <v>8481367.1999999993</v>
      </c>
      <c r="AI3299" s="6">
        <f t="shared" si="311"/>
        <v>13496726.259999998</v>
      </c>
    </row>
    <row r="3300" spans="1:35" s="2" customFormat="1">
      <c r="A3300" s="3">
        <v>2017</v>
      </c>
      <c r="B3300" s="3">
        <v>3</v>
      </c>
      <c r="C3300" s="3"/>
      <c r="D3300" s="8">
        <v>1030</v>
      </c>
      <c r="E3300" s="8">
        <v>109031454.42</v>
      </c>
      <c r="F3300" s="8">
        <v>2348566.54</v>
      </c>
      <c r="G3300" s="8">
        <v>123354144.42</v>
      </c>
      <c r="H3300" s="8">
        <v>44523043.130000003</v>
      </c>
      <c r="I3300" s="8">
        <v>42245291.079999998</v>
      </c>
      <c r="J3300" s="8">
        <v>72312975.209999993</v>
      </c>
      <c r="K3300" s="8">
        <v>150078.26999999999</v>
      </c>
      <c r="L3300" s="8">
        <v>22017661.960000001</v>
      </c>
      <c r="M3300" s="8">
        <v>970683.82</v>
      </c>
      <c r="N3300" s="8">
        <v>24010099.449999999</v>
      </c>
      <c r="O3300" s="8">
        <v>3278386.52</v>
      </c>
      <c r="P3300" s="8">
        <v>176942.66</v>
      </c>
      <c r="Q3300" s="8">
        <v>5305.47</v>
      </c>
      <c r="R3300" s="8">
        <v>4157.2700000000004</v>
      </c>
      <c r="S3300" s="8">
        <v>73762316.590000004</v>
      </c>
      <c r="T3300" s="8">
        <v>71600697.769999996</v>
      </c>
      <c r="U3300" s="8">
        <v>2510304.1800000002</v>
      </c>
      <c r="V3300" s="8">
        <v>2496754.14</v>
      </c>
      <c r="W3300" s="8">
        <v>270653.94</v>
      </c>
      <c r="X3300" s="8">
        <v>5386149.3099999996</v>
      </c>
      <c r="Y3300" s="8">
        <v>0</v>
      </c>
      <c r="Z3300" s="8">
        <v>0</v>
      </c>
      <c r="AA3300" s="8">
        <v>4633116.34</v>
      </c>
      <c r="AB3300" s="8">
        <v>5654870.0099999998</v>
      </c>
      <c r="AC3300" s="9">
        <f t="shared" si="306"/>
        <v>-1021753.6699999999</v>
      </c>
      <c r="AD3300" s="5" t="e">
        <f>$C3300&amp;" "&amp;VLOOKUP(C3300,Tegevusalad!$A$1:$B$89,2,FALSE)</f>
        <v>#N/A</v>
      </c>
      <c r="AE3300" s="6">
        <f t="shared" si="307"/>
        <v>40493549.5</v>
      </c>
      <c r="AF3300" s="6">
        <f t="shared" si="308"/>
        <v>29903484.369999982</v>
      </c>
      <c r="AG3300" s="6">
        <f t="shared" si="309"/>
        <v>163847693.91999999</v>
      </c>
      <c r="AH3300" s="6">
        <f t="shared" si="310"/>
        <v>120071283.59999999</v>
      </c>
      <c r="AI3300" s="6">
        <f t="shared" si="311"/>
        <v>158461544.60999998</v>
      </c>
    </row>
    <row r="3301" spans="1:35" s="2" customFormat="1">
      <c r="A3301" s="3">
        <v>2017</v>
      </c>
      <c r="B3301" s="3">
        <v>4</v>
      </c>
      <c r="C3301" s="4">
        <v>1</v>
      </c>
      <c r="D3301" s="8">
        <v>4577</v>
      </c>
      <c r="E3301" s="8">
        <v>54292753.539999999</v>
      </c>
      <c r="F3301" s="8">
        <v>62324.66</v>
      </c>
      <c r="G3301" s="8">
        <v>2557885.84</v>
      </c>
      <c r="H3301" s="8">
        <v>1759238.45</v>
      </c>
      <c r="I3301" s="8">
        <v>1437698.24</v>
      </c>
      <c r="J3301" s="8">
        <v>495392.25</v>
      </c>
      <c r="K3301" s="8">
        <v>0</v>
      </c>
      <c r="L3301" s="8">
        <v>10864159.93</v>
      </c>
      <c r="M3301" s="8">
        <v>0</v>
      </c>
      <c r="N3301" s="8">
        <v>16247549.82</v>
      </c>
      <c r="O3301" s="8">
        <v>4836.42</v>
      </c>
      <c r="P3301" s="8">
        <v>3730495.6</v>
      </c>
      <c r="Q3301" s="8">
        <v>35217.72</v>
      </c>
      <c r="R3301" s="8">
        <v>44466.31</v>
      </c>
      <c r="S3301" s="8">
        <v>2162358.36</v>
      </c>
      <c r="T3301" s="8">
        <v>2040410.81</v>
      </c>
      <c r="U3301" s="8">
        <v>28628.89</v>
      </c>
      <c r="V3301" s="8">
        <v>18391.060000000001</v>
      </c>
      <c r="W3301" s="8">
        <v>1143536.06</v>
      </c>
      <c r="X3301" s="8">
        <v>73144.23</v>
      </c>
      <c r="Y3301" s="8">
        <v>24.76</v>
      </c>
      <c r="Z3301" s="8">
        <v>23.13</v>
      </c>
      <c r="AA3301" s="8">
        <v>2263489.44</v>
      </c>
      <c r="AB3301" s="8">
        <v>7646877.7000000002</v>
      </c>
      <c r="AC3301" s="9">
        <f t="shared" si="306"/>
        <v>-5383388.2599999998</v>
      </c>
      <c r="AD3301" s="5" t="str">
        <f>$C3301&amp;" "&amp;VLOOKUP(C3301,Tegevusalad!$A$1:$B$89,2,FALSE)</f>
        <v>1 TAIME- JA LOOMAKASVATUS, JAHINDUS JA NEID TEENINDAVAD TEGEVUSALAD</v>
      </c>
      <c r="AE3301" s="6">
        <f t="shared" si="307"/>
        <v>52237235.179999992</v>
      </c>
      <c r="AF3301" s="6">
        <f t="shared" si="308"/>
        <v>79263302.359999999</v>
      </c>
      <c r="AG3301" s="6">
        <f t="shared" si="309"/>
        <v>54795121.019999988</v>
      </c>
      <c r="AH3301" s="6">
        <f t="shared" si="310"/>
        <v>81460080.650000006</v>
      </c>
      <c r="AI3301" s="6">
        <f t="shared" si="311"/>
        <v>54721976.789999992</v>
      </c>
    </row>
    <row r="3302" spans="1:35" s="2" customFormat="1">
      <c r="A3302" s="3">
        <v>2017</v>
      </c>
      <c r="B3302" s="3">
        <v>4</v>
      </c>
      <c r="C3302" s="4">
        <v>2</v>
      </c>
      <c r="D3302" s="8">
        <v>1883</v>
      </c>
      <c r="E3302" s="8">
        <v>32036708.66</v>
      </c>
      <c r="F3302" s="8">
        <v>7273.23</v>
      </c>
      <c r="G3302" s="8">
        <v>3657078.61</v>
      </c>
      <c r="H3302" s="8">
        <v>2786735.71</v>
      </c>
      <c r="I3302" s="8">
        <v>2527050.09</v>
      </c>
      <c r="J3302" s="8">
        <v>482083.82</v>
      </c>
      <c r="K3302" s="8">
        <v>0</v>
      </c>
      <c r="L3302" s="8">
        <v>6407996.4699999997</v>
      </c>
      <c r="M3302" s="8">
        <v>0</v>
      </c>
      <c r="N3302" s="8">
        <v>5803545.21</v>
      </c>
      <c r="O3302" s="8">
        <v>4120.9799999999996</v>
      </c>
      <c r="P3302" s="8">
        <v>841185.27</v>
      </c>
      <c r="Q3302" s="8">
        <v>29714.21</v>
      </c>
      <c r="R3302" s="8">
        <v>19508.990000000002</v>
      </c>
      <c r="S3302" s="8">
        <v>1637930.35</v>
      </c>
      <c r="T3302" s="8">
        <v>999247.38</v>
      </c>
      <c r="U3302" s="8">
        <v>31167.01</v>
      </c>
      <c r="V3302" s="8">
        <v>19347.72</v>
      </c>
      <c r="W3302" s="8">
        <v>4530397.87</v>
      </c>
      <c r="X3302" s="8">
        <v>23847.17</v>
      </c>
      <c r="Y3302" s="8">
        <v>1775.42</v>
      </c>
      <c r="Z3302" s="8">
        <v>0</v>
      </c>
      <c r="AA3302" s="8">
        <v>2010176.58</v>
      </c>
      <c r="AB3302" s="8">
        <v>1403949.91</v>
      </c>
      <c r="AC3302" s="9">
        <f t="shared" si="306"/>
        <v>606226.67000000016</v>
      </c>
      <c r="AD3302" s="5" t="str">
        <f>$C3302&amp;" "&amp;VLOOKUP(C3302,Tegevusalad!$A$1:$B$89,2,FALSE)</f>
        <v>2 METSAMAJANDUS JA METSAVARUMINE</v>
      </c>
      <c r="AE3302" s="6">
        <f t="shared" si="307"/>
        <v>30398731.700000003</v>
      </c>
      <c r="AF3302" s="6">
        <f t="shared" si="308"/>
        <v>27444916.459999997</v>
      </c>
      <c r="AG3302" s="6">
        <f t="shared" si="309"/>
        <v>34055810.310000002</v>
      </c>
      <c r="AH3302" s="6">
        <f t="shared" si="310"/>
        <v>29115271</v>
      </c>
      <c r="AI3302" s="6">
        <f t="shared" si="311"/>
        <v>34031963.140000001</v>
      </c>
    </row>
    <row r="3303" spans="1:35" s="2" customFormat="1">
      <c r="A3303" s="3">
        <v>2017</v>
      </c>
      <c r="B3303" s="3">
        <v>4</v>
      </c>
      <c r="C3303" s="4">
        <v>3</v>
      </c>
      <c r="D3303" s="8">
        <v>266</v>
      </c>
      <c r="E3303" s="8">
        <v>1845340.59</v>
      </c>
      <c r="F3303" s="8">
        <v>1380.73</v>
      </c>
      <c r="G3303" s="8">
        <v>281422.82</v>
      </c>
      <c r="H3303" s="8">
        <v>280541.14</v>
      </c>
      <c r="I3303" s="8">
        <v>208133.47</v>
      </c>
      <c r="J3303" s="8">
        <v>0</v>
      </c>
      <c r="K3303" s="8">
        <v>0</v>
      </c>
      <c r="L3303" s="8">
        <v>369192.37</v>
      </c>
      <c r="M3303" s="8">
        <v>0</v>
      </c>
      <c r="N3303" s="8">
        <v>237410.7</v>
      </c>
      <c r="O3303" s="8">
        <v>0</v>
      </c>
      <c r="P3303" s="8">
        <v>20855.060000000001</v>
      </c>
      <c r="Q3303" s="8">
        <v>1314.47</v>
      </c>
      <c r="R3303" s="8">
        <v>1761.82</v>
      </c>
      <c r="S3303" s="8">
        <v>262335.21000000002</v>
      </c>
      <c r="T3303" s="8">
        <v>241246.74</v>
      </c>
      <c r="U3303" s="8">
        <v>4212.12</v>
      </c>
      <c r="V3303" s="8">
        <v>884.22</v>
      </c>
      <c r="W3303" s="8">
        <v>51012.18</v>
      </c>
      <c r="X3303" s="8">
        <v>0</v>
      </c>
      <c r="Y3303" s="8">
        <v>0</v>
      </c>
      <c r="Z3303" s="8">
        <v>0</v>
      </c>
      <c r="AA3303" s="8">
        <v>187835.97</v>
      </c>
      <c r="AB3303" s="8">
        <v>56054.3</v>
      </c>
      <c r="AC3303" s="9">
        <f t="shared" si="306"/>
        <v>131781.66999999998</v>
      </c>
      <c r="AD3303" s="5" t="str">
        <f>$C3303&amp;" "&amp;VLOOKUP(C3303,Tegevusalad!$A$1:$B$89,2,FALSE)</f>
        <v>3 KALAPÜÜK JA VESIVILJELUS</v>
      </c>
      <c r="AE3303" s="6">
        <f t="shared" si="307"/>
        <v>1580173.99</v>
      </c>
      <c r="AF3303" s="6">
        <f t="shared" si="308"/>
        <v>930199.49000000011</v>
      </c>
      <c r="AG3303" s="6">
        <f t="shared" si="309"/>
        <v>1861596.81</v>
      </c>
      <c r="AH3303" s="6">
        <f t="shared" si="310"/>
        <v>1195862.6000000001</v>
      </c>
      <c r="AI3303" s="6">
        <f t="shared" si="311"/>
        <v>1861596.81</v>
      </c>
    </row>
    <row r="3304" spans="1:35" s="2" customFormat="1">
      <c r="A3304" s="3">
        <v>2017</v>
      </c>
      <c r="B3304" s="3">
        <v>4</v>
      </c>
      <c r="C3304" s="4">
        <v>5</v>
      </c>
      <c r="D3304" s="8">
        <v>1</v>
      </c>
      <c r="E3304" s="8">
        <v>487.4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97.48</v>
      </c>
      <c r="M3304" s="8">
        <v>0</v>
      </c>
      <c r="N3304" s="8">
        <v>37.74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59.74</v>
      </c>
      <c r="AB3304" s="8">
        <v>0</v>
      </c>
      <c r="AC3304" s="9">
        <f t="shared" si="306"/>
        <v>59.74</v>
      </c>
      <c r="AD3304" s="5" t="str">
        <f>$C3304&amp;" "&amp;VLOOKUP(C3304,Tegevusalad!$A$1:$B$89,2,FALSE)</f>
        <v>5 KIVI- JA PRUUNSÖE KAEVANDAMINE</v>
      </c>
      <c r="AE3304" s="6">
        <f t="shared" si="307"/>
        <v>487.4</v>
      </c>
      <c r="AF3304" s="6">
        <f t="shared" si="308"/>
        <v>188.7</v>
      </c>
      <c r="AG3304" s="6">
        <f t="shared" si="309"/>
        <v>487.4</v>
      </c>
      <c r="AH3304" s="6">
        <f t="shared" si="310"/>
        <v>188.7</v>
      </c>
      <c r="AI3304" s="6">
        <f t="shared" si="311"/>
        <v>487.4</v>
      </c>
    </row>
    <row r="3305" spans="1:35" s="2" customFormat="1">
      <c r="A3305" s="3">
        <v>2017</v>
      </c>
      <c r="B3305" s="3">
        <v>4</v>
      </c>
      <c r="C3305" s="4">
        <v>6</v>
      </c>
      <c r="D3305" s="8">
        <v>1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9">
        <f t="shared" si="306"/>
        <v>0</v>
      </c>
      <c r="AD3305" s="5" t="str">
        <f>$C3305&amp;" "&amp;VLOOKUP(C3305,Tegevusalad!$A$1:$B$89,2,FALSE)</f>
        <v>6 TOORNAFTA JA MAAGAASI TOOTMINE</v>
      </c>
      <c r="AE3305" s="6">
        <f t="shared" si="307"/>
        <v>0</v>
      </c>
      <c r="AF3305" s="6">
        <f t="shared" si="308"/>
        <v>0</v>
      </c>
      <c r="AG3305" s="6">
        <f t="shared" si="309"/>
        <v>0</v>
      </c>
      <c r="AH3305" s="6">
        <f t="shared" si="310"/>
        <v>0</v>
      </c>
      <c r="AI3305" s="6">
        <f t="shared" si="311"/>
        <v>0</v>
      </c>
    </row>
    <row r="3306" spans="1:35" s="2" customFormat="1">
      <c r="A3306" s="3">
        <v>2017</v>
      </c>
      <c r="B3306" s="3">
        <v>4</v>
      </c>
      <c r="C3306" s="4">
        <v>8</v>
      </c>
      <c r="D3306" s="8">
        <v>136</v>
      </c>
      <c r="E3306" s="8">
        <v>12450992.140000001</v>
      </c>
      <c r="F3306" s="8">
        <v>1535.53</v>
      </c>
      <c r="G3306" s="8">
        <v>6761350.6600000001</v>
      </c>
      <c r="H3306" s="8">
        <v>5583930.5</v>
      </c>
      <c r="I3306" s="8">
        <v>5480656.9500000002</v>
      </c>
      <c r="J3306" s="8">
        <v>1177245</v>
      </c>
      <c r="K3306" s="8">
        <v>0</v>
      </c>
      <c r="L3306" s="8">
        <v>2490336.65</v>
      </c>
      <c r="M3306" s="8">
        <v>0</v>
      </c>
      <c r="N3306" s="8">
        <v>2367136.37</v>
      </c>
      <c r="O3306" s="8">
        <v>53465.08</v>
      </c>
      <c r="P3306" s="8">
        <v>445837.28</v>
      </c>
      <c r="Q3306" s="8">
        <v>3901.66</v>
      </c>
      <c r="R3306" s="8">
        <v>6841.88</v>
      </c>
      <c r="S3306" s="8">
        <v>1097425.72</v>
      </c>
      <c r="T3306" s="8">
        <v>754449.4</v>
      </c>
      <c r="U3306" s="8">
        <v>30219.63</v>
      </c>
      <c r="V3306" s="8">
        <v>30219.63</v>
      </c>
      <c r="W3306" s="8">
        <v>14029.01</v>
      </c>
      <c r="X3306" s="8">
        <v>17586.66</v>
      </c>
      <c r="Y3306" s="8">
        <v>0</v>
      </c>
      <c r="Z3306" s="8">
        <v>0</v>
      </c>
      <c r="AA3306" s="8">
        <v>651366.17000000004</v>
      </c>
      <c r="AB3306" s="8">
        <v>528165.89</v>
      </c>
      <c r="AC3306" s="9">
        <f t="shared" si="306"/>
        <v>123200.28000000003</v>
      </c>
      <c r="AD3306" s="5" t="str">
        <f>$C3306&amp;" "&amp;VLOOKUP(C3306,Tegevusalad!$A$1:$B$89,2,FALSE)</f>
        <v>8 MUU KAEVANDAMINE</v>
      </c>
      <c r="AE3306" s="6">
        <f t="shared" si="307"/>
        <v>11342468.98</v>
      </c>
      <c r="AF3306" s="6">
        <f t="shared" si="308"/>
        <v>10505140.129999999</v>
      </c>
      <c r="AG3306" s="6">
        <f t="shared" si="309"/>
        <v>18103819.639999997</v>
      </c>
      <c r="AH3306" s="6">
        <f t="shared" si="310"/>
        <v>11869891.25</v>
      </c>
      <c r="AI3306" s="6">
        <f t="shared" si="311"/>
        <v>18086232.979999997</v>
      </c>
    </row>
    <row r="3307" spans="1:35" s="2" customFormat="1">
      <c r="A3307" s="3">
        <v>2017</v>
      </c>
      <c r="B3307" s="3">
        <v>4</v>
      </c>
      <c r="C3307" s="4">
        <v>9</v>
      </c>
      <c r="D3307" s="8">
        <v>22</v>
      </c>
      <c r="E3307" s="8">
        <v>424653.38</v>
      </c>
      <c r="F3307" s="8">
        <v>0</v>
      </c>
      <c r="G3307" s="8">
        <v>17944.150000000001</v>
      </c>
      <c r="H3307" s="8">
        <v>6364.15</v>
      </c>
      <c r="I3307" s="8">
        <v>0</v>
      </c>
      <c r="J3307" s="8">
        <v>0</v>
      </c>
      <c r="K3307" s="8">
        <v>0</v>
      </c>
      <c r="L3307" s="8">
        <v>84930.68</v>
      </c>
      <c r="M3307" s="8">
        <v>0</v>
      </c>
      <c r="N3307" s="8">
        <v>84843.4</v>
      </c>
      <c r="O3307" s="8">
        <v>0</v>
      </c>
      <c r="P3307" s="8">
        <v>50614.87</v>
      </c>
      <c r="Q3307" s="8">
        <v>405.59</v>
      </c>
      <c r="R3307" s="8">
        <v>454.43</v>
      </c>
      <c r="S3307" s="8">
        <v>2349.54</v>
      </c>
      <c r="T3307" s="8">
        <v>0</v>
      </c>
      <c r="U3307" s="8">
        <v>0</v>
      </c>
      <c r="V3307" s="8">
        <v>0</v>
      </c>
      <c r="W3307" s="8">
        <v>4301.1099999999997</v>
      </c>
      <c r="X3307" s="8">
        <v>0</v>
      </c>
      <c r="Y3307" s="8">
        <v>0</v>
      </c>
      <c r="Z3307" s="8">
        <v>0</v>
      </c>
      <c r="AA3307" s="8">
        <v>39561.230000000003</v>
      </c>
      <c r="AB3307" s="8">
        <v>39473.949999999997</v>
      </c>
      <c r="AC3307" s="9">
        <f t="shared" si="306"/>
        <v>87.280000000006112</v>
      </c>
      <c r="AD3307" s="5" t="str">
        <f>$C3307&amp;" "&amp;VLOOKUP(C3307,Tegevusalad!$A$1:$B$89,2,FALSE)</f>
        <v>9 KAEVANDAMIST ABISTAVAD TEGEVUSALAD</v>
      </c>
      <c r="AE3307" s="6">
        <f t="shared" si="307"/>
        <v>422303.84</v>
      </c>
      <c r="AF3307" s="6">
        <f t="shared" si="308"/>
        <v>424139.60999999993</v>
      </c>
      <c r="AG3307" s="6">
        <f t="shared" si="309"/>
        <v>440247.99000000005</v>
      </c>
      <c r="AH3307" s="6">
        <f t="shared" si="310"/>
        <v>426489.14999999991</v>
      </c>
      <c r="AI3307" s="6">
        <f t="shared" si="311"/>
        <v>440247.99000000005</v>
      </c>
    </row>
    <row r="3308" spans="1:35" s="2" customFormat="1">
      <c r="A3308" s="3">
        <v>2017</v>
      </c>
      <c r="B3308" s="3">
        <v>4</v>
      </c>
      <c r="C3308" s="4">
        <v>10</v>
      </c>
      <c r="D3308" s="8">
        <v>583</v>
      </c>
      <c r="E3308" s="8">
        <v>114298440.97</v>
      </c>
      <c r="F3308" s="8">
        <v>5882</v>
      </c>
      <c r="G3308" s="8">
        <v>39987230.159999996</v>
      </c>
      <c r="H3308" s="8">
        <v>34048983.289999999</v>
      </c>
      <c r="I3308" s="8">
        <v>33536932.300000001</v>
      </c>
      <c r="J3308" s="8">
        <v>5234061.51</v>
      </c>
      <c r="K3308" s="8">
        <v>0</v>
      </c>
      <c r="L3308" s="8">
        <v>22860217.52</v>
      </c>
      <c r="M3308" s="8">
        <v>115621.34</v>
      </c>
      <c r="N3308" s="8">
        <v>20595192.760000002</v>
      </c>
      <c r="O3308" s="8">
        <v>633859.14</v>
      </c>
      <c r="P3308" s="8">
        <v>711105.75</v>
      </c>
      <c r="Q3308" s="8">
        <v>20687.21</v>
      </c>
      <c r="R3308" s="8">
        <v>31567.18</v>
      </c>
      <c r="S3308" s="8">
        <v>26264803.539999999</v>
      </c>
      <c r="T3308" s="8">
        <v>23099810.149999999</v>
      </c>
      <c r="U3308" s="8">
        <v>169867.16</v>
      </c>
      <c r="V3308" s="8">
        <v>7200.5</v>
      </c>
      <c r="W3308" s="8">
        <v>460170.69</v>
      </c>
      <c r="X3308" s="8">
        <v>10409.780000000001</v>
      </c>
      <c r="Y3308" s="8">
        <v>0.28999999999999998</v>
      </c>
      <c r="Z3308" s="8">
        <v>42.75</v>
      </c>
      <c r="AA3308" s="8">
        <v>4577998.0599999996</v>
      </c>
      <c r="AB3308" s="8">
        <v>2197394.42</v>
      </c>
      <c r="AC3308" s="9">
        <f t="shared" si="306"/>
        <v>2380603.6399999997</v>
      </c>
      <c r="AD3308" s="5" t="str">
        <f>$C3308&amp;" "&amp;VLOOKUP(C3308,Tegevusalad!$A$1:$B$89,2,FALSE)</f>
        <v>10 TOIDUAINETE TOOTMINE</v>
      </c>
      <c r="AE3308" s="6">
        <f t="shared" si="307"/>
        <v>87880062.049999997</v>
      </c>
      <c r="AF3308" s="6">
        <f t="shared" si="308"/>
        <v>73537033.800000012</v>
      </c>
      <c r="AG3308" s="6">
        <f t="shared" si="309"/>
        <v>127867292.20999999</v>
      </c>
      <c r="AH3308" s="6">
        <f t="shared" si="310"/>
        <v>103133799.7</v>
      </c>
      <c r="AI3308" s="6">
        <f t="shared" si="311"/>
        <v>127856882.42999999</v>
      </c>
    </row>
    <row r="3309" spans="1:35" s="2" customFormat="1">
      <c r="A3309" s="3">
        <v>2017</v>
      </c>
      <c r="B3309" s="3">
        <v>4</v>
      </c>
      <c r="C3309" s="4">
        <v>11</v>
      </c>
      <c r="D3309" s="8">
        <v>102</v>
      </c>
      <c r="E3309" s="8">
        <v>31834513.609999999</v>
      </c>
      <c r="F3309" s="8">
        <v>165.15</v>
      </c>
      <c r="G3309" s="8">
        <v>7042891.3899999997</v>
      </c>
      <c r="H3309" s="8">
        <v>3576489.47</v>
      </c>
      <c r="I3309" s="8">
        <v>3427694.13</v>
      </c>
      <c r="J3309" s="8">
        <v>438528.69</v>
      </c>
      <c r="K3309" s="8">
        <v>6384</v>
      </c>
      <c r="L3309" s="8">
        <v>6366917.6299999999</v>
      </c>
      <c r="M3309" s="8">
        <v>0</v>
      </c>
      <c r="N3309" s="8">
        <v>3438757.06</v>
      </c>
      <c r="O3309" s="8">
        <v>117211.85</v>
      </c>
      <c r="P3309" s="8">
        <v>113959.98</v>
      </c>
      <c r="Q3309" s="8">
        <v>1632.65</v>
      </c>
      <c r="R3309" s="8">
        <v>5518.29</v>
      </c>
      <c r="S3309" s="8">
        <v>6931464.2800000003</v>
      </c>
      <c r="T3309" s="8">
        <v>3460120.92</v>
      </c>
      <c r="U3309" s="8">
        <v>221282.41</v>
      </c>
      <c r="V3309" s="8">
        <v>1332.56</v>
      </c>
      <c r="W3309" s="8">
        <v>69785.509999999995</v>
      </c>
      <c r="X3309" s="8">
        <v>3696.8</v>
      </c>
      <c r="Y3309" s="8">
        <v>0</v>
      </c>
      <c r="Z3309" s="8">
        <v>0</v>
      </c>
      <c r="AA3309" s="8">
        <v>2991037.57</v>
      </c>
      <c r="AB3309" s="8">
        <v>62877</v>
      </c>
      <c r="AC3309" s="9">
        <f t="shared" si="306"/>
        <v>2928160.57</v>
      </c>
      <c r="AD3309" s="5" t="str">
        <f>$C3309&amp;" "&amp;VLOOKUP(C3309,Tegevusalad!$A$1:$B$89,2,FALSE)</f>
        <v>11 JOOGITOOTMINE</v>
      </c>
      <c r="AE3309" s="6">
        <f t="shared" si="307"/>
        <v>24685628.869999997</v>
      </c>
      <c r="AF3309" s="6">
        <f t="shared" si="308"/>
        <v>9483903.3699999992</v>
      </c>
      <c r="AG3309" s="6">
        <f t="shared" si="309"/>
        <v>31728520.259999994</v>
      </c>
      <c r="AH3309" s="6">
        <f t="shared" si="310"/>
        <v>17221376.75</v>
      </c>
      <c r="AI3309" s="6">
        <f t="shared" si="311"/>
        <v>31724823.459999997</v>
      </c>
    </row>
    <row r="3310" spans="1:35" s="2" customFormat="1">
      <c r="A3310" s="3">
        <v>2017</v>
      </c>
      <c r="B3310" s="3">
        <v>4</v>
      </c>
      <c r="C3310" s="4">
        <v>13</v>
      </c>
      <c r="D3310" s="8">
        <v>247</v>
      </c>
      <c r="E3310" s="8">
        <v>12643867.25</v>
      </c>
      <c r="F3310" s="8">
        <v>67.2</v>
      </c>
      <c r="G3310" s="8">
        <v>23043267.23</v>
      </c>
      <c r="H3310" s="8">
        <v>19403708.600000001</v>
      </c>
      <c r="I3310" s="8">
        <v>18054139.940000001</v>
      </c>
      <c r="J3310" s="8">
        <v>3476064.2</v>
      </c>
      <c r="K3310" s="8">
        <v>261.47000000000003</v>
      </c>
      <c r="L3310" s="8">
        <v>2528779.46</v>
      </c>
      <c r="M3310" s="8">
        <v>799454.03</v>
      </c>
      <c r="N3310" s="8">
        <v>4011926.8</v>
      </c>
      <c r="O3310" s="8">
        <v>1024553.08</v>
      </c>
      <c r="P3310" s="8">
        <v>63253.93</v>
      </c>
      <c r="Q3310" s="8">
        <v>3303.46</v>
      </c>
      <c r="R3310" s="8">
        <v>7556.91</v>
      </c>
      <c r="S3310" s="8">
        <v>6974973.6799999997</v>
      </c>
      <c r="T3310" s="8">
        <v>6566507.6600000001</v>
      </c>
      <c r="U3310" s="8">
        <v>59021.99</v>
      </c>
      <c r="V3310" s="8">
        <v>6058.95</v>
      </c>
      <c r="W3310" s="8">
        <v>2909.79</v>
      </c>
      <c r="X3310" s="8">
        <v>1401.7</v>
      </c>
      <c r="Y3310" s="8">
        <v>7.07</v>
      </c>
      <c r="Z3310" s="8">
        <v>0.02</v>
      </c>
      <c r="AA3310" s="8">
        <v>477186.52</v>
      </c>
      <c r="AB3310" s="8">
        <v>1160872.78</v>
      </c>
      <c r="AC3310" s="9">
        <f t="shared" si="306"/>
        <v>-683686.26</v>
      </c>
      <c r="AD3310" s="5" t="str">
        <f>$C3310&amp;" "&amp;VLOOKUP(C3310,Tegevusalad!$A$1:$B$89,2,FALSE)</f>
        <v>13 TEKSTIILITOOTMINE</v>
      </c>
      <c r="AE3310" s="6">
        <f t="shared" si="307"/>
        <v>5611340.4799999986</v>
      </c>
      <c r="AF3310" s="6">
        <f t="shared" si="308"/>
        <v>7946716.4299999988</v>
      </c>
      <c r="AG3310" s="6">
        <f t="shared" si="309"/>
        <v>28654607.710000001</v>
      </c>
      <c r="AH3310" s="6">
        <f t="shared" si="310"/>
        <v>20097418.549999997</v>
      </c>
      <c r="AI3310" s="6">
        <f t="shared" si="311"/>
        <v>28653206.009999998</v>
      </c>
    </row>
    <row r="3311" spans="1:35" s="2" customFormat="1">
      <c r="A3311" s="3">
        <v>2017</v>
      </c>
      <c r="B3311" s="3">
        <v>4</v>
      </c>
      <c r="C3311" s="4">
        <v>14</v>
      </c>
      <c r="D3311" s="8">
        <v>359</v>
      </c>
      <c r="E3311" s="8">
        <v>7122739.0899999999</v>
      </c>
      <c r="F3311" s="8">
        <v>904.8</v>
      </c>
      <c r="G3311" s="8">
        <v>7264672.4800000004</v>
      </c>
      <c r="H3311" s="8">
        <v>5241461.09</v>
      </c>
      <c r="I3311" s="8">
        <v>2393800.23</v>
      </c>
      <c r="J3311" s="8">
        <v>1877660.27</v>
      </c>
      <c r="K3311" s="8">
        <v>18097.689999999999</v>
      </c>
      <c r="L3311" s="8">
        <v>1424629.34</v>
      </c>
      <c r="M3311" s="8">
        <v>78267.75</v>
      </c>
      <c r="N3311" s="8">
        <v>1717773.37</v>
      </c>
      <c r="O3311" s="8">
        <v>351429.23</v>
      </c>
      <c r="P3311" s="8">
        <v>111691.46</v>
      </c>
      <c r="Q3311" s="8">
        <v>2844.92</v>
      </c>
      <c r="R3311" s="8">
        <v>6226.73</v>
      </c>
      <c r="S3311" s="8">
        <v>2838120.31</v>
      </c>
      <c r="T3311" s="8">
        <v>2342015.67</v>
      </c>
      <c r="U3311" s="8">
        <v>-17737.900000000001</v>
      </c>
      <c r="V3311" s="8">
        <v>-33714.879999999997</v>
      </c>
      <c r="W3311" s="8">
        <v>40712.080000000002</v>
      </c>
      <c r="X3311" s="8">
        <v>22944.85</v>
      </c>
      <c r="Y3311" s="8">
        <v>0.01</v>
      </c>
      <c r="Z3311" s="8">
        <v>0</v>
      </c>
      <c r="AA3311" s="8">
        <v>372064.96</v>
      </c>
      <c r="AB3311" s="8">
        <v>586941.23</v>
      </c>
      <c r="AC3311" s="9">
        <f t="shared" si="306"/>
        <v>-214876.26999999996</v>
      </c>
      <c r="AD3311" s="5" t="str">
        <f>$C3311&amp;" "&amp;VLOOKUP(C3311,Tegevusalad!$A$1:$B$89,2,FALSE)</f>
        <v>14 RÕIVATOOTMINE</v>
      </c>
      <c r="AE3311" s="6">
        <f t="shared" si="307"/>
        <v>4326206.3299999991</v>
      </c>
      <c r="AF3311" s="6">
        <f t="shared" si="308"/>
        <v>4008757.0600000005</v>
      </c>
      <c r="AG3311" s="6">
        <f t="shared" si="309"/>
        <v>11590878.810000001</v>
      </c>
      <c r="AH3311" s="6">
        <f t="shared" si="310"/>
        <v>8620000.5</v>
      </c>
      <c r="AI3311" s="6">
        <f t="shared" si="311"/>
        <v>11567933.960000001</v>
      </c>
    </row>
    <row r="3312" spans="1:35" s="2" customFormat="1">
      <c r="A3312" s="3">
        <v>2017</v>
      </c>
      <c r="B3312" s="3">
        <v>4</v>
      </c>
      <c r="C3312" s="4">
        <v>15</v>
      </c>
      <c r="D3312" s="8">
        <v>75</v>
      </c>
      <c r="E3312" s="8">
        <v>1887177.39</v>
      </c>
      <c r="F3312" s="8">
        <v>686.65</v>
      </c>
      <c r="G3312" s="8">
        <v>1498905.59</v>
      </c>
      <c r="H3312" s="8">
        <v>1087925.56</v>
      </c>
      <c r="I3312" s="8">
        <v>844282.15</v>
      </c>
      <c r="J3312" s="8">
        <v>369167.85</v>
      </c>
      <c r="K3312" s="8">
        <v>66.25</v>
      </c>
      <c r="L3312" s="8">
        <v>377497.26</v>
      </c>
      <c r="M3312" s="8">
        <v>10543.55</v>
      </c>
      <c r="N3312" s="8">
        <v>431071.51</v>
      </c>
      <c r="O3312" s="8">
        <v>53898.49</v>
      </c>
      <c r="P3312" s="8">
        <v>12865.53</v>
      </c>
      <c r="Q3312" s="8">
        <v>208.56</v>
      </c>
      <c r="R3312" s="8">
        <v>1685.81</v>
      </c>
      <c r="S3312" s="8">
        <v>1107484.3799999999</v>
      </c>
      <c r="T3312" s="8">
        <v>974206.12</v>
      </c>
      <c r="U3312" s="8">
        <v>1385.99</v>
      </c>
      <c r="V3312" s="8">
        <v>241.77</v>
      </c>
      <c r="W3312" s="8">
        <v>4164.3900000000003</v>
      </c>
      <c r="X3312" s="8">
        <v>0</v>
      </c>
      <c r="Y3312" s="8">
        <v>0</v>
      </c>
      <c r="Z3312" s="8">
        <v>0</v>
      </c>
      <c r="AA3312" s="8">
        <v>68683.55</v>
      </c>
      <c r="AB3312" s="8">
        <v>111714.25</v>
      </c>
      <c r="AC3312" s="9">
        <f t="shared" si="306"/>
        <v>-43030.7</v>
      </c>
      <c r="AD3312" s="5" t="str">
        <f>$C3312&amp;" "&amp;VLOOKUP(C3312,Tegevusalad!$A$1:$B$89,2,FALSE)</f>
        <v>15 NAHATÖÖTLEMINE JA NAHKTOODETE TOOTMINE</v>
      </c>
      <c r="AE3312" s="6">
        <f t="shared" si="307"/>
        <v>778993.66999999993</v>
      </c>
      <c r="AF3312" s="6">
        <f t="shared" si="308"/>
        <v>785665.55</v>
      </c>
      <c r="AG3312" s="6">
        <f t="shared" si="309"/>
        <v>2277899.2599999998</v>
      </c>
      <c r="AH3312" s="6">
        <f t="shared" si="310"/>
        <v>2163786.6</v>
      </c>
      <c r="AI3312" s="6">
        <f t="shared" si="311"/>
        <v>2277899.2599999998</v>
      </c>
    </row>
    <row r="3313" spans="1:35" s="2" customFormat="1">
      <c r="A3313" s="3">
        <v>2017</v>
      </c>
      <c r="B3313" s="3">
        <v>4</v>
      </c>
      <c r="C3313" s="4">
        <v>16</v>
      </c>
      <c r="D3313" s="8">
        <v>1039</v>
      </c>
      <c r="E3313" s="8">
        <v>104857322.34999999</v>
      </c>
      <c r="F3313" s="8">
        <v>7435.25</v>
      </c>
      <c r="G3313" s="8">
        <v>122685974.01000001</v>
      </c>
      <c r="H3313" s="8">
        <v>94032338.689999998</v>
      </c>
      <c r="I3313" s="8">
        <v>89061264.140000001</v>
      </c>
      <c r="J3313" s="8">
        <v>36837371.439999998</v>
      </c>
      <c r="K3313" s="8">
        <v>0</v>
      </c>
      <c r="L3313" s="8">
        <v>20972133.699999999</v>
      </c>
      <c r="M3313" s="8">
        <v>845572.87</v>
      </c>
      <c r="N3313" s="8">
        <v>29655075.329999998</v>
      </c>
      <c r="O3313" s="8">
        <v>1997542.14</v>
      </c>
      <c r="P3313" s="8">
        <v>927360.12</v>
      </c>
      <c r="Q3313" s="8">
        <v>23275.17</v>
      </c>
      <c r="R3313" s="8">
        <v>38184.660000000003</v>
      </c>
      <c r="S3313" s="8">
        <v>32574936.559999999</v>
      </c>
      <c r="T3313" s="8">
        <v>27894886.510000002</v>
      </c>
      <c r="U3313" s="8">
        <v>332848.46999999997</v>
      </c>
      <c r="V3313" s="8">
        <v>233520.65</v>
      </c>
      <c r="W3313" s="8">
        <v>111403.78</v>
      </c>
      <c r="X3313" s="8">
        <v>359617.94</v>
      </c>
      <c r="Y3313" s="8">
        <v>0.02</v>
      </c>
      <c r="Z3313" s="8">
        <v>0</v>
      </c>
      <c r="AA3313" s="8">
        <v>2965871.61</v>
      </c>
      <c r="AB3313" s="8">
        <v>10803240.35</v>
      </c>
      <c r="AC3313" s="9">
        <f t="shared" si="306"/>
        <v>-7837368.7400000002</v>
      </c>
      <c r="AD3313" s="5" t="str">
        <f>$C3313&amp;" "&amp;VLOOKUP(C3313,Tegevusalad!$A$1:$B$89,2,FALSE)</f>
        <v>16 PUIDUTÖÖTLEMINE NING PUIT- JA KORKTOODETE TOOTMINE, V.A MÖÖBEL; ÕLEST JA PUNUMISMATERJALIST TOODETE TOOTMINE</v>
      </c>
      <c r="AE3313" s="6">
        <f t="shared" si="307"/>
        <v>72316590.50999999</v>
      </c>
      <c r="AF3313" s="6">
        <f t="shared" si="308"/>
        <v>105804324.86999997</v>
      </c>
      <c r="AG3313" s="6">
        <f t="shared" si="309"/>
        <v>195002564.52000001</v>
      </c>
      <c r="AH3313" s="6">
        <f t="shared" si="310"/>
        <v>148466299.94999999</v>
      </c>
      <c r="AI3313" s="6">
        <f t="shared" si="311"/>
        <v>194642946.58000001</v>
      </c>
    </row>
    <row r="3314" spans="1:35" s="2" customFormat="1">
      <c r="A3314" s="3">
        <v>2017</v>
      </c>
      <c r="B3314" s="3">
        <v>4</v>
      </c>
      <c r="C3314" s="4">
        <v>17</v>
      </c>
      <c r="D3314" s="8">
        <v>62</v>
      </c>
      <c r="E3314" s="8">
        <v>9418209.9000000004</v>
      </c>
      <c r="F3314" s="8">
        <v>14.31</v>
      </c>
      <c r="G3314" s="8">
        <v>15265042.560000001</v>
      </c>
      <c r="H3314" s="8">
        <v>10687171.91</v>
      </c>
      <c r="I3314" s="8">
        <v>10604934.689999999</v>
      </c>
      <c r="J3314" s="8">
        <v>4454708.1500000004</v>
      </c>
      <c r="K3314" s="8">
        <v>0</v>
      </c>
      <c r="L3314" s="8">
        <v>1883643.29</v>
      </c>
      <c r="M3314" s="8">
        <v>35089.69</v>
      </c>
      <c r="N3314" s="8">
        <v>4080095.65</v>
      </c>
      <c r="O3314" s="8">
        <v>177817.61</v>
      </c>
      <c r="P3314" s="8">
        <v>1180282.81</v>
      </c>
      <c r="Q3314" s="8">
        <v>979.89</v>
      </c>
      <c r="R3314" s="8">
        <v>3311.77</v>
      </c>
      <c r="S3314" s="8">
        <v>4991027.74</v>
      </c>
      <c r="T3314" s="8">
        <v>4151829.07</v>
      </c>
      <c r="U3314" s="8">
        <v>5059.1899999999996</v>
      </c>
      <c r="V3314" s="8">
        <v>3231.18</v>
      </c>
      <c r="W3314" s="8">
        <v>300</v>
      </c>
      <c r="X3314" s="8">
        <v>1901.45</v>
      </c>
      <c r="Y3314" s="8">
        <v>0</v>
      </c>
      <c r="Z3314" s="8">
        <v>0</v>
      </c>
      <c r="AA3314" s="8">
        <v>349759.94</v>
      </c>
      <c r="AB3314" s="8">
        <v>2511122.61</v>
      </c>
      <c r="AC3314" s="9">
        <f t="shared" si="306"/>
        <v>-2161362.67</v>
      </c>
      <c r="AD3314" s="5" t="str">
        <f>$C3314&amp;" "&amp;VLOOKUP(C3314,Tegevusalad!$A$1:$B$89,2,FALSE)</f>
        <v>17 PABERI JA PABERTOODETE TOOTMINE</v>
      </c>
      <c r="AE3314" s="6">
        <f t="shared" si="307"/>
        <v>4424038.7299999995</v>
      </c>
      <c r="AF3314" s="6">
        <f t="shared" si="308"/>
        <v>14535093.300000001</v>
      </c>
      <c r="AG3314" s="6">
        <f t="shared" si="309"/>
        <v>19689081.290000003</v>
      </c>
      <c r="AH3314" s="6">
        <f t="shared" si="310"/>
        <v>20417037.099999998</v>
      </c>
      <c r="AI3314" s="6">
        <f t="shared" si="311"/>
        <v>19687179.840000004</v>
      </c>
    </row>
    <row r="3315" spans="1:35" s="2" customFormat="1">
      <c r="A3315" s="3">
        <v>2017</v>
      </c>
      <c r="B3315" s="3">
        <v>4</v>
      </c>
      <c r="C3315" s="4">
        <v>18</v>
      </c>
      <c r="D3315" s="8">
        <v>354</v>
      </c>
      <c r="E3315" s="8">
        <v>15423281.48</v>
      </c>
      <c r="F3315" s="8">
        <v>20738.560000000001</v>
      </c>
      <c r="G3315" s="8">
        <v>7940049.6799999997</v>
      </c>
      <c r="H3315" s="8">
        <v>6642305.7000000002</v>
      </c>
      <c r="I3315" s="8">
        <v>5237281.25</v>
      </c>
      <c r="J3315" s="8">
        <v>944847.03</v>
      </c>
      <c r="K3315" s="8">
        <v>0</v>
      </c>
      <c r="L3315" s="8">
        <v>3086522.79</v>
      </c>
      <c r="M3315" s="8">
        <v>0</v>
      </c>
      <c r="N3315" s="8">
        <v>2544941.75</v>
      </c>
      <c r="O3315" s="8">
        <v>19236.830000000002</v>
      </c>
      <c r="P3315" s="8">
        <v>121467.5</v>
      </c>
      <c r="Q3315" s="8">
        <v>4585.2</v>
      </c>
      <c r="R3315" s="8">
        <v>11194.56</v>
      </c>
      <c r="S3315" s="8">
        <v>4323589.78</v>
      </c>
      <c r="T3315" s="8">
        <v>4071719.53</v>
      </c>
      <c r="U3315" s="8">
        <v>19911.14</v>
      </c>
      <c r="V3315" s="8">
        <v>244.53</v>
      </c>
      <c r="W3315" s="8">
        <v>6938.96</v>
      </c>
      <c r="X3315" s="8">
        <v>73084.94</v>
      </c>
      <c r="Y3315" s="8">
        <v>0</v>
      </c>
      <c r="Z3315" s="8">
        <v>0.03</v>
      </c>
      <c r="AA3315" s="8">
        <v>789249.94</v>
      </c>
      <c r="AB3315" s="8">
        <v>247668.93</v>
      </c>
      <c r="AC3315" s="9">
        <f t="shared" si="306"/>
        <v>541581.01</v>
      </c>
      <c r="AD3315" s="5" t="str">
        <f>$C3315&amp;" "&amp;VLOOKUP(C3315,Tegevusalad!$A$1:$B$89,2,FALSE)</f>
        <v>18 TRÜKINDUS JA SALVESTISTE PALJUNDUS</v>
      </c>
      <c r="AE3315" s="6">
        <f t="shared" si="307"/>
        <v>11173604.060000001</v>
      </c>
      <c r="AF3315" s="6">
        <f t="shared" si="308"/>
        <v>8341241.0099999979</v>
      </c>
      <c r="AG3315" s="6">
        <f t="shared" si="309"/>
        <v>19113653.740000002</v>
      </c>
      <c r="AH3315" s="6">
        <f t="shared" si="310"/>
        <v>12780681.549999999</v>
      </c>
      <c r="AI3315" s="6">
        <f t="shared" si="311"/>
        <v>19040568.799999997</v>
      </c>
    </row>
    <row r="3316" spans="1:35" s="2" customFormat="1">
      <c r="A3316" s="3">
        <v>2017</v>
      </c>
      <c r="B3316" s="3">
        <v>4</v>
      </c>
      <c r="C3316" s="4">
        <v>19</v>
      </c>
      <c r="D3316" s="8">
        <v>5</v>
      </c>
      <c r="E3316" s="8">
        <v>1068455.69</v>
      </c>
      <c r="F3316" s="8">
        <v>0</v>
      </c>
      <c r="G3316" s="8">
        <v>1914265.43</v>
      </c>
      <c r="H3316" s="8">
        <v>1490</v>
      </c>
      <c r="I3316" s="8">
        <v>1490</v>
      </c>
      <c r="J3316" s="8">
        <v>0</v>
      </c>
      <c r="K3316" s="8">
        <v>0</v>
      </c>
      <c r="L3316" s="8">
        <v>213691.13</v>
      </c>
      <c r="M3316" s="8">
        <v>0</v>
      </c>
      <c r="N3316" s="8">
        <v>354095.18</v>
      </c>
      <c r="O3316" s="8">
        <v>802.88</v>
      </c>
      <c r="P3316" s="8">
        <v>11249.4</v>
      </c>
      <c r="Q3316" s="8">
        <v>23.44</v>
      </c>
      <c r="R3316" s="8">
        <v>455.71</v>
      </c>
      <c r="S3316" s="8">
        <v>11676.71</v>
      </c>
      <c r="T3316" s="8">
        <v>11135.2</v>
      </c>
      <c r="U3316" s="8">
        <v>30194.33</v>
      </c>
      <c r="V3316" s="8">
        <v>30194.33</v>
      </c>
      <c r="W3316" s="8">
        <v>3311.92</v>
      </c>
      <c r="X3316" s="8">
        <v>3080.37</v>
      </c>
      <c r="Y3316" s="8">
        <v>103.45</v>
      </c>
      <c r="Z3316" s="8">
        <v>0</v>
      </c>
      <c r="AA3316" s="8">
        <v>24619.61</v>
      </c>
      <c r="AB3316" s="8">
        <v>164920.21</v>
      </c>
      <c r="AC3316" s="9">
        <f t="shared" si="306"/>
        <v>-140300.59999999998</v>
      </c>
      <c r="AD3316" s="5" t="str">
        <f>$C3316&amp;" "&amp;VLOOKUP(C3316,Tegevusalad!$A$1:$B$89,2,FALSE)</f>
        <v>19 KOKSI JA PUHASTATUD NAFTATOODETE TOOTMINE</v>
      </c>
      <c r="AE3316" s="6">
        <f t="shared" si="307"/>
        <v>1029665.02</v>
      </c>
      <c r="AF3316" s="6">
        <f t="shared" si="308"/>
        <v>1757063.34</v>
      </c>
      <c r="AG3316" s="6">
        <f t="shared" si="309"/>
        <v>2943930.45</v>
      </c>
      <c r="AH3316" s="6">
        <f t="shared" si="310"/>
        <v>1772754.45</v>
      </c>
      <c r="AI3316" s="6">
        <f t="shared" si="311"/>
        <v>2940850.08</v>
      </c>
    </row>
    <row r="3317" spans="1:35" s="2" customFormat="1">
      <c r="A3317" s="3">
        <v>2017</v>
      </c>
      <c r="B3317" s="3">
        <v>4</v>
      </c>
      <c r="C3317" s="4">
        <v>20</v>
      </c>
      <c r="D3317" s="8">
        <v>122</v>
      </c>
      <c r="E3317" s="8">
        <v>21877825.140000001</v>
      </c>
      <c r="F3317" s="8">
        <v>0</v>
      </c>
      <c r="G3317" s="8">
        <v>28521319.98</v>
      </c>
      <c r="H3317" s="8">
        <v>12966073.85</v>
      </c>
      <c r="I3317" s="8">
        <v>12050388.960000001</v>
      </c>
      <c r="J3317" s="8">
        <v>13381585.439999999</v>
      </c>
      <c r="K3317" s="8">
        <v>0</v>
      </c>
      <c r="L3317" s="8">
        <v>4375565.05</v>
      </c>
      <c r="M3317" s="8">
        <v>173309.41</v>
      </c>
      <c r="N3317" s="8">
        <v>5131665.1399999997</v>
      </c>
      <c r="O3317" s="8">
        <v>290833.46000000002</v>
      </c>
      <c r="P3317" s="8">
        <v>99074.74</v>
      </c>
      <c r="Q3317" s="8">
        <v>1375.17</v>
      </c>
      <c r="R3317" s="8">
        <v>10815.68</v>
      </c>
      <c r="S3317" s="8">
        <v>12521150.539999999</v>
      </c>
      <c r="T3317" s="8">
        <v>11708619.26</v>
      </c>
      <c r="U3317" s="8">
        <v>73889.399999999994</v>
      </c>
      <c r="V3317" s="8">
        <v>22426.95</v>
      </c>
      <c r="W3317" s="8">
        <v>45510.55</v>
      </c>
      <c r="X3317" s="8">
        <v>5336.61</v>
      </c>
      <c r="Y3317" s="8">
        <v>0.01</v>
      </c>
      <c r="Z3317" s="8">
        <v>0</v>
      </c>
      <c r="AA3317" s="8">
        <v>729851.69</v>
      </c>
      <c r="AB3317" s="8">
        <v>1312642.3600000001</v>
      </c>
      <c r="AC3317" s="9">
        <f t="shared" si="306"/>
        <v>-582790.67000000016</v>
      </c>
      <c r="AD3317" s="5" t="str">
        <f>$C3317&amp;" "&amp;VLOOKUP(C3317,Tegevusalad!$A$1:$B$89,2,FALSE)</f>
        <v>20 KEMIKAALIDE JA KEEMIATOODETE TOOTMINE</v>
      </c>
      <c r="AE3317" s="6">
        <f t="shared" si="307"/>
        <v>9288121.8100000005</v>
      </c>
      <c r="AF3317" s="6">
        <f t="shared" si="308"/>
        <v>11685623.809999999</v>
      </c>
      <c r="AG3317" s="6">
        <f t="shared" si="309"/>
        <v>37809441.790000007</v>
      </c>
      <c r="AH3317" s="6">
        <f t="shared" si="310"/>
        <v>25712404.099999994</v>
      </c>
      <c r="AI3317" s="6">
        <f t="shared" si="311"/>
        <v>37804105.180000007</v>
      </c>
    </row>
    <row r="3318" spans="1:35" s="2" customFormat="1">
      <c r="A3318" s="3">
        <v>2017</v>
      </c>
      <c r="B3318" s="3">
        <v>4</v>
      </c>
      <c r="C3318" s="4">
        <v>21</v>
      </c>
      <c r="D3318" s="8">
        <v>14</v>
      </c>
      <c r="E3318" s="8">
        <v>1460808.11</v>
      </c>
      <c r="F3318" s="8">
        <v>11543.17</v>
      </c>
      <c r="G3318" s="8">
        <v>2057659.89</v>
      </c>
      <c r="H3318" s="8">
        <v>1178515.96</v>
      </c>
      <c r="I3318" s="8">
        <v>1147795.6399999999</v>
      </c>
      <c r="J3318" s="8">
        <v>686937.19</v>
      </c>
      <c r="K3318" s="8">
        <v>0</v>
      </c>
      <c r="L3318" s="8">
        <v>293200.51</v>
      </c>
      <c r="M3318" s="8">
        <v>0</v>
      </c>
      <c r="N3318" s="8">
        <v>397617.81</v>
      </c>
      <c r="O3318" s="8">
        <v>58897.29</v>
      </c>
      <c r="P3318" s="8">
        <v>7034.86</v>
      </c>
      <c r="Q3318" s="8">
        <v>95.88</v>
      </c>
      <c r="R3318" s="8">
        <v>1249.56</v>
      </c>
      <c r="S3318" s="8">
        <v>1052645.31</v>
      </c>
      <c r="T3318" s="8">
        <v>964456.65</v>
      </c>
      <c r="U3318" s="8">
        <v>9423.2999999999993</v>
      </c>
      <c r="V3318" s="8">
        <v>1180.25</v>
      </c>
      <c r="W3318" s="8">
        <v>9041.1</v>
      </c>
      <c r="X3318" s="8">
        <v>560</v>
      </c>
      <c r="Y3318" s="8">
        <v>0.43</v>
      </c>
      <c r="Z3318" s="8">
        <v>0</v>
      </c>
      <c r="AA3318" s="8">
        <v>47900.66</v>
      </c>
      <c r="AB3318" s="8">
        <v>152317.53</v>
      </c>
      <c r="AC3318" s="9">
        <f t="shared" si="306"/>
        <v>-104416.87</v>
      </c>
      <c r="AD3318" s="5" t="str">
        <f>$C3318&amp;" "&amp;VLOOKUP(C3318,Tegevusalad!$A$1:$B$89,2,FALSE)</f>
        <v>21 PÕHIFARMAATSIATOODETE JA RAVIMPREPARAATIDE TOOTMINE</v>
      </c>
      <c r="AE3318" s="6">
        <f t="shared" si="307"/>
        <v>410842.66999999993</v>
      </c>
      <c r="AF3318" s="6">
        <f t="shared" si="308"/>
        <v>638962.0399999998</v>
      </c>
      <c r="AG3318" s="6">
        <f t="shared" si="309"/>
        <v>2468502.5599999996</v>
      </c>
      <c r="AH3318" s="6">
        <f t="shared" si="310"/>
        <v>1994336.8499999999</v>
      </c>
      <c r="AI3318" s="6">
        <f t="shared" si="311"/>
        <v>2467942.5599999996</v>
      </c>
    </row>
    <row r="3319" spans="1:35" s="2" customFormat="1">
      <c r="A3319" s="3">
        <v>2017</v>
      </c>
      <c r="B3319" s="3">
        <v>4</v>
      </c>
      <c r="C3319" s="4">
        <v>22</v>
      </c>
      <c r="D3319" s="8">
        <v>204</v>
      </c>
      <c r="E3319" s="8">
        <v>26720163.600000001</v>
      </c>
      <c r="F3319" s="8">
        <v>108.81</v>
      </c>
      <c r="G3319" s="8">
        <v>20167844.59</v>
      </c>
      <c r="H3319" s="8">
        <v>15337790.449999999</v>
      </c>
      <c r="I3319" s="8">
        <v>14918439.130000001</v>
      </c>
      <c r="J3319" s="8">
        <v>5003758.3</v>
      </c>
      <c r="K3319" s="8">
        <v>0</v>
      </c>
      <c r="L3319" s="8">
        <v>5344042.53</v>
      </c>
      <c r="M3319" s="8">
        <v>230899.94</v>
      </c>
      <c r="N3319" s="8">
        <v>4934412.17</v>
      </c>
      <c r="O3319" s="8">
        <v>353164.2</v>
      </c>
      <c r="P3319" s="8">
        <v>217829.39</v>
      </c>
      <c r="Q3319" s="8">
        <v>4399.47</v>
      </c>
      <c r="R3319" s="8">
        <v>9346.43</v>
      </c>
      <c r="S3319" s="8">
        <v>12412274.289999999</v>
      </c>
      <c r="T3319" s="8">
        <v>11123731.27</v>
      </c>
      <c r="U3319" s="8">
        <v>124719.01</v>
      </c>
      <c r="V3319" s="8">
        <v>35262.480000000003</v>
      </c>
      <c r="W3319" s="8">
        <v>2383.4499999999998</v>
      </c>
      <c r="X3319" s="8">
        <v>9211.74</v>
      </c>
      <c r="Y3319" s="8">
        <v>0</v>
      </c>
      <c r="Z3319" s="8">
        <v>0</v>
      </c>
      <c r="AA3319" s="8">
        <v>1134738.1100000001</v>
      </c>
      <c r="AB3319" s="8">
        <v>494207.81</v>
      </c>
      <c r="AC3319" s="9">
        <f t="shared" si="306"/>
        <v>640530.30000000005</v>
      </c>
      <c r="AD3319" s="5" t="str">
        <f>$C3319&amp;" "&amp;VLOOKUP(C3319,Tegevusalad!$A$1:$B$89,2,FALSE)</f>
        <v>22 KUMMI- JA PLASTTOODETE TOOTMINE</v>
      </c>
      <c r="AE3319" s="6">
        <f t="shared" si="307"/>
        <v>14192490.85</v>
      </c>
      <c r="AF3319" s="6">
        <f t="shared" si="308"/>
        <v>10451241.179999998</v>
      </c>
      <c r="AG3319" s="6">
        <f t="shared" si="309"/>
        <v>34360335.440000005</v>
      </c>
      <c r="AH3319" s="6">
        <f t="shared" si="310"/>
        <v>24718792.999999996</v>
      </c>
      <c r="AI3319" s="6">
        <f t="shared" si="311"/>
        <v>34351123.700000003</v>
      </c>
    </row>
    <row r="3320" spans="1:35" s="2" customFormat="1">
      <c r="A3320" s="3">
        <v>2017</v>
      </c>
      <c r="B3320" s="3">
        <v>4</v>
      </c>
      <c r="C3320" s="4">
        <v>23</v>
      </c>
      <c r="D3320" s="8">
        <v>231</v>
      </c>
      <c r="E3320" s="8">
        <v>37954751.259999998</v>
      </c>
      <c r="F3320" s="8">
        <v>395.39</v>
      </c>
      <c r="G3320" s="8">
        <v>16579668.42</v>
      </c>
      <c r="H3320" s="8">
        <v>14061391.619999999</v>
      </c>
      <c r="I3320" s="8">
        <v>12827220.76</v>
      </c>
      <c r="J3320" s="8">
        <v>705682.26</v>
      </c>
      <c r="K3320" s="8">
        <v>0</v>
      </c>
      <c r="L3320" s="8">
        <v>7590985.8399999999</v>
      </c>
      <c r="M3320" s="8">
        <v>0</v>
      </c>
      <c r="N3320" s="8">
        <v>6083403.5</v>
      </c>
      <c r="O3320" s="8">
        <v>249566.25</v>
      </c>
      <c r="P3320" s="8">
        <v>202746.86</v>
      </c>
      <c r="Q3320" s="8">
        <v>3898.05</v>
      </c>
      <c r="R3320" s="8">
        <v>16325.37</v>
      </c>
      <c r="S3320" s="8">
        <v>9190180.5500000007</v>
      </c>
      <c r="T3320" s="8">
        <v>8548920.2400000002</v>
      </c>
      <c r="U3320" s="8">
        <v>873137.29</v>
      </c>
      <c r="V3320" s="8">
        <v>756771.24</v>
      </c>
      <c r="W3320" s="8">
        <v>8227.0300000000007</v>
      </c>
      <c r="X3320" s="8">
        <v>134102.26999999999</v>
      </c>
      <c r="Y3320" s="8">
        <v>0</v>
      </c>
      <c r="Z3320" s="8">
        <v>0</v>
      </c>
      <c r="AA3320" s="8">
        <v>2166889.88</v>
      </c>
      <c r="AB3320" s="8">
        <v>659307.54</v>
      </c>
      <c r="AC3320" s="9">
        <f t="shared" si="306"/>
        <v>1507582.3399999999</v>
      </c>
      <c r="AD3320" s="5" t="str">
        <f>$C3320&amp;" "&amp;VLOOKUP(C3320,Tegevusalad!$A$1:$B$89,2,FALSE)</f>
        <v>23 MUUDE MITTEMETALSETEST MINERAALIDEST TOODETE TOOTMINE</v>
      </c>
      <c r="AE3320" s="6">
        <f t="shared" si="307"/>
        <v>28025931.080000002</v>
      </c>
      <c r="AF3320" s="6">
        <f t="shared" si="308"/>
        <v>19944266.499999996</v>
      </c>
      <c r="AG3320" s="6">
        <f t="shared" si="309"/>
        <v>44605599.5</v>
      </c>
      <c r="AH3320" s="6">
        <f t="shared" si="310"/>
        <v>30498644.349999998</v>
      </c>
      <c r="AI3320" s="6">
        <f t="shared" si="311"/>
        <v>44471497.230000004</v>
      </c>
    </row>
    <row r="3321" spans="1:35" s="2" customFormat="1">
      <c r="A3321" s="3">
        <v>2017</v>
      </c>
      <c r="B3321" s="3">
        <v>4</v>
      </c>
      <c r="C3321" s="4">
        <v>24</v>
      </c>
      <c r="D3321" s="8">
        <v>24</v>
      </c>
      <c r="E3321" s="8">
        <v>2231745.59</v>
      </c>
      <c r="F3321" s="8">
        <v>0</v>
      </c>
      <c r="G3321" s="8">
        <v>2140816.54</v>
      </c>
      <c r="H3321" s="8">
        <v>1695395.26</v>
      </c>
      <c r="I3321" s="8">
        <v>1636802.4</v>
      </c>
      <c r="J3321" s="8">
        <v>136298.54999999999</v>
      </c>
      <c r="K3321" s="8">
        <v>0</v>
      </c>
      <c r="L3321" s="8">
        <v>446349.12</v>
      </c>
      <c r="M3321" s="8">
        <v>282505.94</v>
      </c>
      <c r="N3321" s="8">
        <v>684256.09</v>
      </c>
      <c r="O3321" s="8">
        <v>282505.94</v>
      </c>
      <c r="P3321" s="8">
        <v>808.85</v>
      </c>
      <c r="Q3321" s="8">
        <v>5077.8500000000004</v>
      </c>
      <c r="R3321" s="8">
        <v>321.45999999999998</v>
      </c>
      <c r="S3321" s="8">
        <v>1207337.96</v>
      </c>
      <c r="T3321" s="8">
        <v>1166624.9099999999</v>
      </c>
      <c r="U3321" s="8">
        <v>167561.01</v>
      </c>
      <c r="V3321" s="8">
        <v>167561.01</v>
      </c>
      <c r="W3321" s="8">
        <v>0</v>
      </c>
      <c r="X3321" s="8">
        <v>10798</v>
      </c>
      <c r="Y3321" s="8">
        <v>0</v>
      </c>
      <c r="Z3321" s="8">
        <v>0</v>
      </c>
      <c r="AA3321" s="8">
        <v>116065.11</v>
      </c>
      <c r="AB3321" s="8">
        <v>71466.14</v>
      </c>
      <c r="AC3321" s="9">
        <f t="shared" si="306"/>
        <v>44598.97</v>
      </c>
      <c r="AD3321" s="5" t="str">
        <f>$C3321&amp;" "&amp;VLOOKUP(C3321,Tegevusalad!$A$1:$B$89,2,FALSE)</f>
        <v>24 METALLITOOTMINE</v>
      </c>
      <c r="AE3321" s="6">
        <f t="shared" si="307"/>
        <v>867644.61999999988</v>
      </c>
      <c r="AF3321" s="6">
        <f t="shared" si="308"/>
        <v>803020.08999999962</v>
      </c>
      <c r="AG3321" s="6">
        <f t="shared" si="309"/>
        <v>3008461.16</v>
      </c>
      <c r="AH3321" s="6">
        <f t="shared" si="310"/>
        <v>3422887.7499999995</v>
      </c>
      <c r="AI3321" s="6">
        <f t="shared" si="311"/>
        <v>2997663.16</v>
      </c>
    </row>
    <row r="3322" spans="1:35" s="2" customFormat="1">
      <c r="A3322" s="3">
        <v>2017</v>
      </c>
      <c r="B3322" s="3">
        <v>4</v>
      </c>
      <c r="C3322" s="4">
        <v>25</v>
      </c>
      <c r="D3322" s="8">
        <v>1235</v>
      </c>
      <c r="E3322" s="8">
        <v>74359662.680000007</v>
      </c>
      <c r="F3322" s="8">
        <v>157.28</v>
      </c>
      <c r="G3322" s="8">
        <v>58290536.700000003</v>
      </c>
      <c r="H3322" s="8">
        <v>48848253.649999999</v>
      </c>
      <c r="I3322" s="8">
        <v>43388864.090000004</v>
      </c>
      <c r="J3322" s="8">
        <v>7812082.46</v>
      </c>
      <c r="K3322" s="8">
        <v>0</v>
      </c>
      <c r="L3322" s="8">
        <v>14871946.68</v>
      </c>
      <c r="M3322" s="8">
        <v>155054.23000000001</v>
      </c>
      <c r="N3322" s="8">
        <v>14932903.98</v>
      </c>
      <c r="O3322" s="8">
        <v>565106.15</v>
      </c>
      <c r="P3322" s="8">
        <v>478222.85</v>
      </c>
      <c r="Q3322" s="8">
        <v>31663.21</v>
      </c>
      <c r="R3322" s="8">
        <v>43976.86</v>
      </c>
      <c r="S3322" s="8">
        <v>22075255.350000001</v>
      </c>
      <c r="T3322" s="8">
        <v>19635559.879999999</v>
      </c>
      <c r="U3322" s="8">
        <v>12361018.699999999</v>
      </c>
      <c r="V3322" s="8">
        <v>11479350.16</v>
      </c>
      <c r="W3322" s="8">
        <v>86464.31</v>
      </c>
      <c r="X3322" s="8">
        <v>7679645.0099999998</v>
      </c>
      <c r="Y3322" s="8">
        <v>28.64</v>
      </c>
      <c r="Z3322" s="8">
        <v>361.09</v>
      </c>
      <c r="AA3322" s="8">
        <v>3308842.56</v>
      </c>
      <c r="AB3322" s="8">
        <v>3215078.08</v>
      </c>
      <c r="AC3322" s="9">
        <f t="shared" si="306"/>
        <v>93764.479999999981</v>
      </c>
      <c r="AD3322" s="5" t="str">
        <f>$C3322&amp;" "&amp;VLOOKUP(C3322,Tegevusalad!$A$1:$B$89,2,FALSE)</f>
        <v>25 METALLTOODETE TOOTMINE, V.A MASINAD JA SEADMED</v>
      </c>
      <c r="AE3322" s="6">
        <f t="shared" si="307"/>
        <v>47603190.920000017</v>
      </c>
      <c r="AF3322" s="6">
        <f t="shared" si="308"/>
        <v>49101949.559999987</v>
      </c>
      <c r="AG3322" s="6">
        <f t="shared" si="309"/>
        <v>105893727.62000002</v>
      </c>
      <c r="AH3322" s="6">
        <f t="shared" si="310"/>
        <v>74884404.199999988</v>
      </c>
      <c r="AI3322" s="6">
        <f t="shared" si="311"/>
        <v>98214082.610000014</v>
      </c>
    </row>
    <row r="3323" spans="1:35" s="2" customFormat="1">
      <c r="A3323" s="3">
        <v>2017</v>
      </c>
      <c r="B3323" s="3">
        <v>4</v>
      </c>
      <c r="C3323" s="4">
        <v>26</v>
      </c>
      <c r="D3323" s="8">
        <v>119</v>
      </c>
      <c r="E3323" s="8">
        <v>72328990.859999999</v>
      </c>
      <c r="F3323" s="8">
        <v>0</v>
      </c>
      <c r="G3323" s="8">
        <v>105575325.02</v>
      </c>
      <c r="H3323" s="8">
        <v>88312529.709999993</v>
      </c>
      <c r="I3323" s="8">
        <v>86552177.450000003</v>
      </c>
      <c r="J3323" s="8">
        <v>17014475</v>
      </c>
      <c r="K3323" s="8">
        <v>0</v>
      </c>
      <c r="L3323" s="8">
        <v>14465798.189999999</v>
      </c>
      <c r="M3323" s="8">
        <v>6019862.54</v>
      </c>
      <c r="N3323" s="8">
        <v>21667445.719999999</v>
      </c>
      <c r="O3323" s="8">
        <v>6339352.4500000002</v>
      </c>
      <c r="P3323" s="8">
        <v>201975.79</v>
      </c>
      <c r="Q3323" s="8">
        <v>1570.48</v>
      </c>
      <c r="R3323" s="8">
        <v>3991.13</v>
      </c>
      <c r="S3323" s="8">
        <v>64110433.649999999</v>
      </c>
      <c r="T3323" s="8">
        <v>62547939.189999998</v>
      </c>
      <c r="U3323" s="8">
        <v>609386.9</v>
      </c>
      <c r="V3323" s="8">
        <v>102630.8</v>
      </c>
      <c r="W3323" s="8">
        <v>706</v>
      </c>
      <c r="X3323" s="8">
        <v>92022.86</v>
      </c>
      <c r="Y3323" s="8">
        <v>51.06</v>
      </c>
      <c r="Z3323" s="8">
        <v>0</v>
      </c>
      <c r="AA3323" s="8">
        <v>445088.65</v>
      </c>
      <c r="AB3323" s="8">
        <v>1626822.58</v>
      </c>
      <c r="AC3323" s="9">
        <f t="shared" si="306"/>
        <v>-1181733.9300000002</v>
      </c>
      <c r="AD3323" s="5" t="str">
        <f>$C3323&amp;" "&amp;VLOOKUP(C3323,Tegevusalad!$A$1:$B$89,2,FALSE)</f>
        <v>26 ARVUTITE, ELEKTROONIKA- JA OPTIKASEADMETE TOOTMINE</v>
      </c>
      <c r="AE3323" s="6">
        <f t="shared" si="307"/>
        <v>7701193.1700000018</v>
      </c>
      <c r="AF3323" s="6">
        <f t="shared" si="308"/>
        <v>12043232.249999987</v>
      </c>
      <c r="AG3323" s="6">
        <f t="shared" si="309"/>
        <v>113276518.19000001</v>
      </c>
      <c r="AH3323" s="6">
        <f t="shared" si="310"/>
        <v>108357184.24999999</v>
      </c>
      <c r="AI3323" s="6">
        <f t="shared" si="311"/>
        <v>113184495.33</v>
      </c>
    </row>
    <row r="3324" spans="1:35" s="2" customFormat="1">
      <c r="A3324" s="3">
        <v>2017</v>
      </c>
      <c r="B3324" s="3">
        <v>4</v>
      </c>
      <c r="C3324" s="4">
        <v>27</v>
      </c>
      <c r="D3324" s="8">
        <v>138</v>
      </c>
      <c r="E3324" s="8">
        <v>37433693.380000003</v>
      </c>
      <c r="F3324" s="8">
        <v>0</v>
      </c>
      <c r="G3324" s="8">
        <v>47031884.469999999</v>
      </c>
      <c r="H3324" s="8">
        <v>37947125.609999999</v>
      </c>
      <c r="I3324" s="8">
        <v>34212803.280000001</v>
      </c>
      <c r="J3324" s="8">
        <v>8388061.54</v>
      </c>
      <c r="K3324" s="8">
        <v>0</v>
      </c>
      <c r="L3324" s="8">
        <v>7486738.7000000002</v>
      </c>
      <c r="M3324" s="8">
        <v>766772.24</v>
      </c>
      <c r="N3324" s="8">
        <v>9114224.9700000007</v>
      </c>
      <c r="O3324" s="8">
        <v>942434.36</v>
      </c>
      <c r="P3324" s="8">
        <v>304157.7</v>
      </c>
      <c r="Q3324" s="8">
        <v>7178.51</v>
      </c>
      <c r="R3324" s="8">
        <v>14265.86</v>
      </c>
      <c r="S3324" s="8">
        <v>22909221.329999998</v>
      </c>
      <c r="T3324" s="8">
        <v>18487584.899999999</v>
      </c>
      <c r="U3324" s="8">
        <v>2391153.87</v>
      </c>
      <c r="V3324" s="8">
        <v>162381.43</v>
      </c>
      <c r="W3324" s="8">
        <v>14789.51</v>
      </c>
      <c r="X3324" s="8">
        <v>232313.52</v>
      </c>
      <c r="Y3324" s="8">
        <v>0</v>
      </c>
      <c r="Z3324" s="8">
        <v>0</v>
      </c>
      <c r="AA3324" s="8">
        <v>1058436.3</v>
      </c>
      <c r="AB3324" s="8">
        <v>1919150.33</v>
      </c>
      <c r="AC3324" s="9">
        <f t="shared" si="306"/>
        <v>-860714.03</v>
      </c>
      <c r="AD3324" s="5" t="str">
        <f>$C3324&amp;" "&amp;VLOOKUP(C3324,Tegevusalad!$A$1:$B$89,2,FALSE)</f>
        <v>27 ELEKTRISEADMETE TOOTMINE</v>
      </c>
      <c r="AE3324" s="6">
        <f t="shared" si="307"/>
        <v>12365631.700000007</v>
      </c>
      <c r="AF3324" s="6">
        <f t="shared" si="308"/>
        <v>15792288.579999996</v>
      </c>
      <c r="AG3324" s="6">
        <f t="shared" si="309"/>
        <v>59397516.169999987</v>
      </c>
      <c r="AH3324" s="6">
        <f t="shared" si="310"/>
        <v>45642454.149999999</v>
      </c>
      <c r="AI3324" s="6">
        <f t="shared" si="311"/>
        <v>59165202.649999991</v>
      </c>
    </row>
    <row r="3325" spans="1:35" s="2" customFormat="1">
      <c r="A3325" s="3">
        <v>2017</v>
      </c>
      <c r="B3325" s="3">
        <v>4</v>
      </c>
      <c r="C3325" s="4">
        <v>28</v>
      </c>
      <c r="D3325" s="8">
        <v>191</v>
      </c>
      <c r="E3325" s="8">
        <v>13299128.75</v>
      </c>
      <c r="F3325" s="8">
        <v>2100.2199999999998</v>
      </c>
      <c r="G3325" s="8">
        <v>14278940.449999999</v>
      </c>
      <c r="H3325" s="8">
        <v>11356817.35</v>
      </c>
      <c r="I3325" s="8">
        <v>10273471.9</v>
      </c>
      <c r="J3325" s="8">
        <v>2628116.9900000002</v>
      </c>
      <c r="K3325" s="8">
        <v>0</v>
      </c>
      <c r="L3325" s="8">
        <v>2660014.75</v>
      </c>
      <c r="M3325" s="8">
        <v>73036.87</v>
      </c>
      <c r="N3325" s="8">
        <v>3851123.51</v>
      </c>
      <c r="O3325" s="8">
        <v>97551.86</v>
      </c>
      <c r="P3325" s="8">
        <v>213692.66</v>
      </c>
      <c r="Q3325" s="8">
        <v>2677.87</v>
      </c>
      <c r="R3325" s="8">
        <v>10248.49</v>
      </c>
      <c r="S3325" s="8">
        <v>5014659.6900000004</v>
      </c>
      <c r="T3325" s="8">
        <v>4420926.67</v>
      </c>
      <c r="U3325" s="8">
        <v>2256807.87</v>
      </c>
      <c r="V3325" s="8">
        <v>2146895.36</v>
      </c>
      <c r="W3325" s="8">
        <v>29924.42</v>
      </c>
      <c r="X3325" s="8">
        <v>212521.95</v>
      </c>
      <c r="Y3325" s="8">
        <v>0</v>
      </c>
      <c r="Z3325" s="8">
        <v>0</v>
      </c>
      <c r="AA3325" s="8">
        <v>337131.07</v>
      </c>
      <c r="AB3325" s="8">
        <v>1455202.96</v>
      </c>
      <c r="AC3325" s="9">
        <f t="shared" si="306"/>
        <v>-1118071.8899999999</v>
      </c>
      <c r="AD3325" s="5" t="str">
        <f>$C3325&amp;" "&amp;VLOOKUP(C3325,Tegevusalad!$A$1:$B$89,2,FALSE)</f>
        <v>28 MUJAL LIIGITAMATA MASINATE JA SEADMETE TOOTMINE</v>
      </c>
      <c r="AE3325" s="6">
        <f t="shared" si="307"/>
        <v>6242283.3599999994</v>
      </c>
      <c r="AF3325" s="6">
        <f t="shared" si="308"/>
        <v>13694528.499999998</v>
      </c>
      <c r="AG3325" s="6">
        <f t="shared" si="309"/>
        <v>20521223.810000002</v>
      </c>
      <c r="AH3325" s="6">
        <f t="shared" si="310"/>
        <v>19306860</v>
      </c>
      <c r="AI3325" s="6">
        <f t="shared" si="311"/>
        <v>20308701.859999999</v>
      </c>
    </row>
    <row r="3326" spans="1:35" s="2" customFormat="1">
      <c r="A3326" s="3">
        <v>2017</v>
      </c>
      <c r="B3326" s="3">
        <v>4</v>
      </c>
      <c r="C3326" s="4">
        <v>29</v>
      </c>
      <c r="D3326" s="8">
        <v>86</v>
      </c>
      <c r="E3326" s="8">
        <v>15416716.300000001</v>
      </c>
      <c r="F3326" s="8">
        <v>0</v>
      </c>
      <c r="G3326" s="8">
        <v>19485092.539999999</v>
      </c>
      <c r="H3326" s="8">
        <v>15685696.369999999</v>
      </c>
      <c r="I3326" s="8">
        <v>14697308.75</v>
      </c>
      <c r="J3326" s="8">
        <v>3655173.55</v>
      </c>
      <c r="K3326" s="8">
        <v>0</v>
      </c>
      <c r="L3326" s="8">
        <v>3083343.29</v>
      </c>
      <c r="M3326" s="8">
        <v>164038.82</v>
      </c>
      <c r="N3326" s="8">
        <v>3911234.24</v>
      </c>
      <c r="O3326" s="8">
        <v>247909.87</v>
      </c>
      <c r="P3326" s="8">
        <v>76443.31</v>
      </c>
      <c r="Q3326" s="8">
        <v>1861.76</v>
      </c>
      <c r="R3326" s="8">
        <v>4170.2700000000004</v>
      </c>
      <c r="S3326" s="8">
        <v>11041810.35</v>
      </c>
      <c r="T3326" s="8">
        <v>8310958.6100000003</v>
      </c>
      <c r="U3326" s="8">
        <v>1686270.57</v>
      </c>
      <c r="V3326" s="8">
        <v>1674197.04</v>
      </c>
      <c r="W3326" s="8">
        <v>75864.649999999994</v>
      </c>
      <c r="X3326" s="8">
        <v>227511.91</v>
      </c>
      <c r="Y3326" s="8">
        <v>0</v>
      </c>
      <c r="Z3326" s="8">
        <v>0</v>
      </c>
      <c r="AA3326" s="8">
        <v>156856.49</v>
      </c>
      <c r="AB3326" s="8">
        <v>820708.62</v>
      </c>
      <c r="AC3326" s="9">
        <f t="shared" si="306"/>
        <v>-663852.13</v>
      </c>
      <c r="AD3326" s="5" t="str">
        <f>$C3326&amp;" "&amp;VLOOKUP(C3326,Tegevusalad!$A$1:$B$89,2,FALSE)</f>
        <v>29 MOOTORSÕIDUKITE, HAAGISTE JA POOLHAAGISTE TOOTMINE</v>
      </c>
      <c r="AE3326" s="6">
        <f t="shared" si="307"/>
        <v>2916147.290000001</v>
      </c>
      <c r="AF3326" s="6">
        <f t="shared" si="308"/>
        <v>7283589.3199999994</v>
      </c>
      <c r="AG3326" s="6">
        <f t="shared" si="309"/>
        <v>22401239.829999998</v>
      </c>
      <c r="AH3326" s="6">
        <f t="shared" si="310"/>
        <v>19577022.550000001</v>
      </c>
      <c r="AI3326" s="6">
        <f t="shared" si="311"/>
        <v>22173727.920000002</v>
      </c>
    </row>
    <row r="3327" spans="1:35" s="2" customFormat="1">
      <c r="A3327" s="3">
        <v>2017</v>
      </c>
      <c r="B3327" s="3">
        <v>4</v>
      </c>
      <c r="C3327" s="4">
        <v>30</v>
      </c>
      <c r="D3327" s="8">
        <v>82</v>
      </c>
      <c r="E3327" s="8">
        <v>6652746.71</v>
      </c>
      <c r="F3327" s="8">
        <v>1488</v>
      </c>
      <c r="G3327" s="8">
        <v>3130099.77</v>
      </c>
      <c r="H3327" s="8">
        <v>2590671.88</v>
      </c>
      <c r="I3327" s="8">
        <v>2194766.9500000002</v>
      </c>
      <c r="J3327" s="8">
        <v>300909.82</v>
      </c>
      <c r="K3327" s="8">
        <v>0</v>
      </c>
      <c r="L3327" s="8">
        <v>1330683.3</v>
      </c>
      <c r="M3327" s="8">
        <v>0</v>
      </c>
      <c r="N3327" s="8">
        <v>692801.41</v>
      </c>
      <c r="O3327" s="8">
        <v>24306.12</v>
      </c>
      <c r="P3327" s="8">
        <v>3624.56</v>
      </c>
      <c r="Q3327" s="8">
        <v>1630.7</v>
      </c>
      <c r="R3327" s="8">
        <v>1970.62</v>
      </c>
      <c r="S3327" s="8">
        <v>1120668.3</v>
      </c>
      <c r="T3327" s="8">
        <v>891731.24</v>
      </c>
      <c r="U3327" s="8">
        <v>46130.92</v>
      </c>
      <c r="V3327" s="8">
        <v>19773.919999999998</v>
      </c>
      <c r="W3327" s="8">
        <v>31379.91</v>
      </c>
      <c r="X3327" s="8">
        <v>6381.75</v>
      </c>
      <c r="Y3327" s="8">
        <v>761.24</v>
      </c>
      <c r="Z3327" s="8">
        <v>0</v>
      </c>
      <c r="AA3327" s="8">
        <v>824904.74</v>
      </c>
      <c r="AB3327" s="8">
        <v>186261.61</v>
      </c>
      <c r="AC3327" s="9">
        <f t="shared" si="306"/>
        <v>638643.13</v>
      </c>
      <c r="AD3327" s="5" t="str">
        <f>$C3327&amp;" "&amp;VLOOKUP(C3327,Tegevusalad!$A$1:$B$89,2,FALSE)</f>
        <v>30 MUUDE TRANSPORDIVAHENDITE TOOTMINE</v>
      </c>
      <c r="AE3327" s="6">
        <f t="shared" si="307"/>
        <v>5493817.2400000002</v>
      </c>
      <c r="AF3327" s="6">
        <f t="shared" si="308"/>
        <v>2205304.25</v>
      </c>
      <c r="AG3327" s="6">
        <f t="shared" si="309"/>
        <v>8623917.0099999998</v>
      </c>
      <c r="AH3327" s="6">
        <f t="shared" si="310"/>
        <v>3473860.15</v>
      </c>
      <c r="AI3327" s="6">
        <f t="shared" si="311"/>
        <v>8617535.2599999998</v>
      </c>
    </row>
    <row r="3328" spans="1:35" s="2" customFormat="1">
      <c r="A3328" s="3">
        <v>2017</v>
      </c>
      <c r="B3328" s="3">
        <v>4</v>
      </c>
      <c r="C3328" s="4">
        <v>31</v>
      </c>
      <c r="D3328" s="8">
        <v>672</v>
      </c>
      <c r="E3328" s="8">
        <v>25387674.329999998</v>
      </c>
      <c r="F3328" s="8">
        <v>0</v>
      </c>
      <c r="G3328" s="8">
        <v>26656283.829999998</v>
      </c>
      <c r="H3328" s="8">
        <v>23063869.289999999</v>
      </c>
      <c r="I3328" s="8">
        <v>22465480.199999999</v>
      </c>
      <c r="J3328" s="8">
        <v>2757587.25</v>
      </c>
      <c r="K3328" s="8">
        <v>0</v>
      </c>
      <c r="L3328" s="8">
        <v>5077534.8899999997</v>
      </c>
      <c r="M3328" s="8">
        <v>55097.3</v>
      </c>
      <c r="N3328" s="8">
        <v>6132869.79</v>
      </c>
      <c r="O3328" s="8">
        <v>257119.65</v>
      </c>
      <c r="P3328" s="8">
        <v>221840.34</v>
      </c>
      <c r="Q3328" s="8">
        <v>8272.92</v>
      </c>
      <c r="R3328" s="8">
        <v>16145.69</v>
      </c>
      <c r="S3328" s="8">
        <v>8979614.6699999999</v>
      </c>
      <c r="T3328" s="8">
        <v>7758137.21</v>
      </c>
      <c r="U3328" s="8">
        <v>293025.59000000003</v>
      </c>
      <c r="V3328" s="8">
        <v>268235.38</v>
      </c>
      <c r="W3328" s="8">
        <v>41423.89</v>
      </c>
      <c r="X3328" s="8">
        <v>44039.48</v>
      </c>
      <c r="Y3328" s="8">
        <v>0.02</v>
      </c>
      <c r="Z3328" s="8">
        <v>0</v>
      </c>
      <c r="AA3328" s="8">
        <v>985373.18</v>
      </c>
      <c r="AB3328" s="8">
        <v>1985610.76</v>
      </c>
      <c r="AC3328" s="9">
        <f t="shared" si="306"/>
        <v>-1000237.58</v>
      </c>
      <c r="AD3328" s="5" t="str">
        <f>$C3328&amp;" "&amp;VLOOKUP(C3328,Tegevusalad!$A$1:$B$89,2,FALSE)</f>
        <v>31 MÖÖBLITOOTMINE</v>
      </c>
      <c r="AE3328" s="6">
        <f t="shared" si="307"/>
        <v>16159073.549999999</v>
      </c>
      <c r="AF3328" s="6">
        <f t="shared" si="308"/>
        <v>20455074.269999996</v>
      </c>
      <c r="AG3328" s="6">
        <f t="shared" si="309"/>
        <v>42815357.379999995</v>
      </c>
      <c r="AH3328" s="6">
        <f t="shared" si="310"/>
        <v>30745077.400000002</v>
      </c>
      <c r="AI3328" s="6">
        <f t="shared" si="311"/>
        <v>42771317.899999999</v>
      </c>
    </row>
    <row r="3329" spans="1:35" s="2" customFormat="1">
      <c r="A3329" s="3">
        <v>2017</v>
      </c>
      <c r="B3329" s="3">
        <v>4</v>
      </c>
      <c r="C3329" s="4">
        <v>32</v>
      </c>
      <c r="D3329" s="8">
        <v>308</v>
      </c>
      <c r="E3329" s="8">
        <v>6874670.2800000003</v>
      </c>
      <c r="F3329" s="8">
        <v>786856.57</v>
      </c>
      <c r="G3329" s="8">
        <v>9505716.7400000002</v>
      </c>
      <c r="H3329" s="8">
        <v>8577421.1999999993</v>
      </c>
      <c r="I3329" s="8">
        <v>7085659.4000000004</v>
      </c>
      <c r="J3329" s="8">
        <v>853735.12</v>
      </c>
      <c r="K3329" s="8">
        <v>1487</v>
      </c>
      <c r="L3329" s="8">
        <v>1445751.18</v>
      </c>
      <c r="M3329" s="8">
        <v>29177.91</v>
      </c>
      <c r="N3329" s="8">
        <v>2004105.84</v>
      </c>
      <c r="O3329" s="8">
        <v>412751.94</v>
      </c>
      <c r="P3329" s="8">
        <v>23932.59</v>
      </c>
      <c r="Q3329" s="8">
        <v>6990.13</v>
      </c>
      <c r="R3329" s="8">
        <v>8722.16</v>
      </c>
      <c r="S3329" s="8">
        <v>3476448.47</v>
      </c>
      <c r="T3329" s="8">
        <v>3283187.33</v>
      </c>
      <c r="U3329" s="8">
        <v>106658.55</v>
      </c>
      <c r="V3329" s="8">
        <v>96942.91</v>
      </c>
      <c r="W3329" s="8">
        <v>216721.32</v>
      </c>
      <c r="X3329" s="8">
        <v>4198.1899999999996</v>
      </c>
      <c r="Y3329" s="8">
        <v>338.81</v>
      </c>
      <c r="Z3329" s="8">
        <v>10.78</v>
      </c>
      <c r="AA3329" s="8">
        <v>245373.13</v>
      </c>
      <c r="AB3329" s="8">
        <v>774221.85</v>
      </c>
      <c r="AC3329" s="9">
        <f t="shared" si="306"/>
        <v>-528848.72</v>
      </c>
      <c r="AD3329" s="5" t="str">
        <f>$C3329&amp;" "&amp;VLOOKUP(C3329,Tegevusalad!$A$1:$B$89,2,FALSE)</f>
        <v>32 MUU TOOTMINE</v>
      </c>
      <c r="AE3329" s="6">
        <f t="shared" si="307"/>
        <v>4082618.0200000009</v>
      </c>
      <c r="AF3329" s="6">
        <f t="shared" si="308"/>
        <v>4514216.1900000004</v>
      </c>
      <c r="AG3329" s="6">
        <f t="shared" si="309"/>
        <v>13588334.760000002</v>
      </c>
      <c r="AH3329" s="6">
        <f t="shared" si="310"/>
        <v>10064140</v>
      </c>
      <c r="AI3329" s="6">
        <f t="shared" si="311"/>
        <v>13584136.57</v>
      </c>
    </row>
    <row r="3330" spans="1:35" s="2" customFormat="1">
      <c r="A3330" s="3">
        <v>2017</v>
      </c>
      <c r="B3330" s="3">
        <v>4</v>
      </c>
      <c r="C3330" s="4">
        <v>33</v>
      </c>
      <c r="D3330" s="8">
        <v>727</v>
      </c>
      <c r="E3330" s="8">
        <v>30864765.27</v>
      </c>
      <c r="F3330" s="8">
        <v>4320.1899999999996</v>
      </c>
      <c r="G3330" s="8">
        <v>16711380.07</v>
      </c>
      <c r="H3330" s="8">
        <v>4683528.96</v>
      </c>
      <c r="I3330" s="8">
        <v>540239.93999999994</v>
      </c>
      <c r="J3330" s="8">
        <v>529007.61</v>
      </c>
      <c r="K3330" s="8">
        <v>0</v>
      </c>
      <c r="L3330" s="8">
        <v>6173341.7699999996</v>
      </c>
      <c r="M3330" s="8">
        <v>0</v>
      </c>
      <c r="N3330" s="8">
        <v>4985855.3099999996</v>
      </c>
      <c r="O3330" s="8">
        <v>148156.41</v>
      </c>
      <c r="P3330" s="8">
        <v>73180.679999999993</v>
      </c>
      <c r="Q3330" s="8">
        <v>15859.42</v>
      </c>
      <c r="R3330" s="8">
        <v>21397.53</v>
      </c>
      <c r="S3330" s="8">
        <v>15168040.26</v>
      </c>
      <c r="T3330" s="8">
        <v>13585846.630000001</v>
      </c>
      <c r="U3330" s="8">
        <v>614431.74</v>
      </c>
      <c r="V3330" s="8">
        <v>215948.42</v>
      </c>
      <c r="W3330" s="8">
        <v>3859.7</v>
      </c>
      <c r="X3330" s="8">
        <v>25486.97</v>
      </c>
      <c r="Y3330" s="8">
        <v>0</v>
      </c>
      <c r="Z3330" s="8">
        <v>414.2</v>
      </c>
      <c r="AA3330" s="8">
        <v>1944694.26</v>
      </c>
      <c r="AB3330" s="8">
        <v>757622</v>
      </c>
      <c r="AC3330" s="9">
        <f t="shared" ref="AC3330:AC3393" si="312">AA3330-AB3330</f>
        <v>1187072.26</v>
      </c>
      <c r="AD3330" s="5" t="str">
        <f>$C3330&amp;" "&amp;VLOOKUP(C3330,Tegevusalad!$A$1:$B$89,2,FALSE)</f>
        <v>33 MASINATE JA SEADMETE REMONT JA PAIGALDUS</v>
      </c>
      <c r="AE3330" s="6">
        <f t="shared" si="307"/>
        <v>15112100.43</v>
      </c>
      <c r="AF3330" s="6">
        <f t="shared" si="308"/>
        <v>8728958.5699999984</v>
      </c>
      <c r="AG3330" s="6">
        <f t="shared" si="309"/>
        <v>31823480.5</v>
      </c>
      <c r="AH3330" s="6">
        <f t="shared" si="310"/>
        <v>25036264.199999999</v>
      </c>
      <c r="AI3330" s="6">
        <f t="shared" si="311"/>
        <v>31797993.530000001</v>
      </c>
    </row>
    <row r="3331" spans="1:35" s="2" customFormat="1">
      <c r="A3331" s="3">
        <v>2017</v>
      </c>
      <c r="B3331" s="3">
        <v>4</v>
      </c>
      <c r="C3331" s="4">
        <v>35</v>
      </c>
      <c r="D3331" s="8">
        <v>224</v>
      </c>
      <c r="E3331" s="8">
        <v>152462234.88</v>
      </c>
      <c r="F3331" s="8">
        <v>2508.0100000000002</v>
      </c>
      <c r="G3331" s="8">
        <v>9203640.8499999996</v>
      </c>
      <c r="H3331" s="8">
        <v>894050.76</v>
      </c>
      <c r="I3331" s="8">
        <v>-185866.66</v>
      </c>
      <c r="J3331" s="8">
        <v>1348.91</v>
      </c>
      <c r="K3331" s="8">
        <v>0</v>
      </c>
      <c r="L3331" s="8">
        <v>30492672.699999999</v>
      </c>
      <c r="M3331" s="8">
        <v>0</v>
      </c>
      <c r="N3331" s="8">
        <v>21510707.079999998</v>
      </c>
      <c r="O3331" s="8">
        <v>224943.87</v>
      </c>
      <c r="P3331" s="8">
        <v>2474257.92</v>
      </c>
      <c r="Q3331" s="8">
        <v>15177.95</v>
      </c>
      <c r="R3331" s="8">
        <v>8962.9599999999991</v>
      </c>
      <c r="S3331" s="8">
        <v>3279726.21</v>
      </c>
      <c r="T3331" s="8">
        <v>1843797.87</v>
      </c>
      <c r="U3331" s="8">
        <v>31538804.120000001</v>
      </c>
      <c r="V3331" s="8">
        <v>231399.09</v>
      </c>
      <c r="W3331" s="8">
        <v>174454.33</v>
      </c>
      <c r="X3331" s="8">
        <v>176613.47</v>
      </c>
      <c r="Y3331" s="8">
        <v>7.0000000000000007E-2</v>
      </c>
      <c r="Z3331" s="8">
        <v>0.06</v>
      </c>
      <c r="AA3331" s="8">
        <v>9362690.8100000005</v>
      </c>
      <c r="AB3331" s="8">
        <v>380725.18</v>
      </c>
      <c r="AC3331" s="9">
        <f t="shared" si="312"/>
        <v>8981965.6300000008</v>
      </c>
      <c r="AD3331" s="5" t="str">
        <f>$C3331&amp;" "&amp;VLOOKUP(C3331,Tegevusalad!$A$1:$B$89,2,FALSE)</f>
        <v>35 ELEKTRIENERGIA, GAASI, AURU JA KONDITSIONEERITUD ÕHUGA VARUSTAMINE</v>
      </c>
      <c r="AE3331" s="6">
        <f t="shared" ref="AE3331:AE3394" si="313">(E3331+F3331+X3331)-(S3331+U3331)</f>
        <v>117822826.02999999</v>
      </c>
      <c r="AF3331" s="6">
        <f t="shared" ref="AF3331:AF3394" si="314">((N3331+R3331-O3331)/0.2)-S3331-(U3331-V3331)</f>
        <v>71886499.609999985</v>
      </c>
      <c r="AG3331" s="6">
        <f t="shared" ref="AG3331:AG3394" si="315">(E3331+F3331+G3331+X3331)-(S3331+U3331)</f>
        <v>127026466.87999998</v>
      </c>
      <c r="AH3331" s="6">
        <f t="shared" ref="AH3331:AH3394" si="316">(N3331+R3331)/0.2</f>
        <v>107598350.19999999</v>
      </c>
      <c r="AI3331" s="6">
        <f t="shared" ref="AI3331:AI3394" si="317">(E3331+F3331+G3331)-(S3331+U3331)</f>
        <v>126849853.40999998</v>
      </c>
    </row>
    <row r="3332" spans="1:35" s="2" customFormat="1">
      <c r="A3332" s="3">
        <v>2017</v>
      </c>
      <c r="B3332" s="3">
        <v>4</v>
      </c>
      <c r="C3332" s="4">
        <v>36</v>
      </c>
      <c r="D3332" s="8">
        <v>87</v>
      </c>
      <c r="E3332" s="8">
        <v>7458713.7599999998</v>
      </c>
      <c r="F3332" s="8">
        <v>1538.58</v>
      </c>
      <c r="G3332" s="8">
        <v>16715.14</v>
      </c>
      <c r="H3332" s="8">
        <v>4680.68</v>
      </c>
      <c r="I3332" s="8">
        <v>4680.68</v>
      </c>
      <c r="J3332" s="8">
        <v>0</v>
      </c>
      <c r="K3332" s="8">
        <v>0</v>
      </c>
      <c r="L3332" s="8">
        <v>1491881.26</v>
      </c>
      <c r="M3332" s="8">
        <v>0</v>
      </c>
      <c r="N3332" s="8">
        <v>677939.72</v>
      </c>
      <c r="O3332" s="8">
        <v>0</v>
      </c>
      <c r="P3332" s="8">
        <v>213042.97</v>
      </c>
      <c r="Q3332" s="8">
        <v>799.48</v>
      </c>
      <c r="R3332" s="8">
        <v>3503.66</v>
      </c>
      <c r="S3332" s="8">
        <v>132797.79</v>
      </c>
      <c r="T3332" s="8">
        <v>94250.94</v>
      </c>
      <c r="U3332" s="8">
        <v>4298.5</v>
      </c>
      <c r="V3332" s="8">
        <v>558.85</v>
      </c>
      <c r="W3332" s="8">
        <v>1793.26</v>
      </c>
      <c r="X3332" s="8">
        <v>9549.33</v>
      </c>
      <c r="Y3332" s="8">
        <v>0</v>
      </c>
      <c r="Z3332" s="8">
        <v>0.01</v>
      </c>
      <c r="AA3332" s="8">
        <v>871203.04</v>
      </c>
      <c r="AB3332" s="8">
        <v>57261.51</v>
      </c>
      <c r="AC3332" s="9">
        <f t="shared" si="312"/>
        <v>813941.53</v>
      </c>
      <c r="AD3332" s="5" t="str">
        <f>$C3332&amp;" "&amp;VLOOKUP(C3332,Tegevusalad!$A$1:$B$89,2,FALSE)</f>
        <v>36 VEEKOGUMINE, -TÖÖTLUS JA -VARUSTUS</v>
      </c>
      <c r="AE3332" s="6">
        <f t="shared" si="313"/>
        <v>7332705.3799999999</v>
      </c>
      <c r="AF3332" s="6">
        <f t="shared" si="314"/>
        <v>3270679.46</v>
      </c>
      <c r="AG3332" s="6">
        <f t="shared" si="315"/>
        <v>7349420.5199999996</v>
      </c>
      <c r="AH3332" s="6">
        <f t="shared" si="316"/>
        <v>3407216.9</v>
      </c>
      <c r="AI3332" s="6">
        <f t="shared" si="317"/>
        <v>7339871.1899999995</v>
      </c>
    </row>
    <row r="3333" spans="1:35" s="2" customFormat="1">
      <c r="A3333" s="3">
        <v>2017</v>
      </c>
      <c r="B3333" s="3">
        <v>4</v>
      </c>
      <c r="C3333" s="4">
        <v>37</v>
      </c>
      <c r="D3333" s="8">
        <v>75</v>
      </c>
      <c r="E3333" s="8">
        <v>4960619.01</v>
      </c>
      <c r="F3333" s="8">
        <v>229.36</v>
      </c>
      <c r="G3333" s="8">
        <v>30249.8</v>
      </c>
      <c r="H3333" s="8">
        <v>3861.8</v>
      </c>
      <c r="I3333" s="8">
        <v>0</v>
      </c>
      <c r="J3333" s="8">
        <v>0</v>
      </c>
      <c r="K3333" s="8">
        <v>0</v>
      </c>
      <c r="L3333" s="8">
        <v>992144.48</v>
      </c>
      <c r="M3333" s="8">
        <v>0</v>
      </c>
      <c r="N3333" s="8">
        <v>635324.01</v>
      </c>
      <c r="O3333" s="8">
        <v>0</v>
      </c>
      <c r="P3333" s="8">
        <v>361997.63</v>
      </c>
      <c r="Q3333" s="8">
        <v>525.33000000000004</v>
      </c>
      <c r="R3333" s="8">
        <v>6963.63</v>
      </c>
      <c r="S3333" s="8">
        <v>73866.990000000005</v>
      </c>
      <c r="T3333" s="8">
        <v>66271.7</v>
      </c>
      <c r="U3333" s="8">
        <v>1772.8</v>
      </c>
      <c r="V3333" s="8">
        <v>1772.8</v>
      </c>
      <c r="W3333" s="8">
        <v>7605.23</v>
      </c>
      <c r="X3333" s="8">
        <v>199.15</v>
      </c>
      <c r="Y3333" s="8">
        <v>0</v>
      </c>
      <c r="Z3333" s="8">
        <v>0</v>
      </c>
      <c r="AA3333" s="8">
        <v>385916.58</v>
      </c>
      <c r="AB3333" s="8">
        <v>29096.11</v>
      </c>
      <c r="AC3333" s="9">
        <f t="shared" si="312"/>
        <v>356820.47000000003</v>
      </c>
      <c r="AD3333" s="5" t="str">
        <f>$C3333&amp;" "&amp;VLOOKUP(C3333,Tegevusalad!$A$1:$B$89,2,FALSE)</f>
        <v>37 KANALISATSIOON</v>
      </c>
      <c r="AE3333" s="6">
        <f t="shared" si="313"/>
        <v>4885407.7300000004</v>
      </c>
      <c r="AF3333" s="6">
        <f t="shared" si="314"/>
        <v>3137571.2099999995</v>
      </c>
      <c r="AG3333" s="6">
        <f t="shared" si="315"/>
        <v>4915657.53</v>
      </c>
      <c r="AH3333" s="6">
        <f t="shared" si="316"/>
        <v>3211438.1999999997</v>
      </c>
      <c r="AI3333" s="6">
        <f t="shared" si="317"/>
        <v>4915458.38</v>
      </c>
    </row>
    <row r="3334" spans="1:35" s="2" customFormat="1">
      <c r="A3334" s="3">
        <v>2017</v>
      </c>
      <c r="B3334" s="3">
        <v>4</v>
      </c>
      <c r="C3334" s="4">
        <v>38</v>
      </c>
      <c r="D3334" s="8">
        <v>164</v>
      </c>
      <c r="E3334" s="8">
        <v>27812976.93</v>
      </c>
      <c r="F3334" s="8">
        <v>0</v>
      </c>
      <c r="G3334" s="8">
        <v>35473234.920000002</v>
      </c>
      <c r="H3334" s="8">
        <v>16593660.289999999</v>
      </c>
      <c r="I3334" s="8">
        <v>16112891.789999999</v>
      </c>
      <c r="J3334" s="8">
        <v>18729886.960000001</v>
      </c>
      <c r="K3334" s="8">
        <v>0</v>
      </c>
      <c r="L3334" s="8">
        <v>5562595.3700000001</v>
      </c>
      <c r="M3334" s="8">
        <v>0</v>
      </c>
      <c r="N3334" s="8">
        <v>5797174.2599999998</v>
      </c>
      <c r="O3334" s="8">
        <v>165568.1</v>
      </c>
      <c r="P3334" s="8">
        <v>327196.33</v>
      </c>
      <c r="Q3334" s="8">
        <v>1958.35</v>
      </c>
      <c r="R3334" s="8">
        <v>6469.64</v>
      </c>
      <c r="S3334" s="8">
        <v>10074333.09</v>
      </c>
      <c r="T3334" s="8">
        <v>9414518.8900000006</v>
      </c>
      <c r="U3334" s="8">
        <v>9113796.0399999991</v>
      </c>
      <c r="V3334" s="8">
        <v>9113796.0399999991</v>
      </c>
      <c r="W3334" s="8">
        <v>70423.960000000006</v>
      </c>
      <c r="X3334" s="8">
        <v>6361637.1100000003</v>
      </c>
      <c r="Y3334" s="8">
        <v>0</v>
      </c>
      <c r="Z3334" s="8">
        <v>0</v>
      </c>
      <c r="AA3334" s="8">
        <v>472058.99</v>
      </c>
      <c r="AB3334" s="8">
        <v>706637.88</v>
      </c>
      <c r="AC3334" s="9">
        <f t="shared" si="312"/>
        <v>-234578.89</v>
      </c>
      <c r="AD3334" s="5" t="str">
        <f>$C3334&amp;" "&amp;VLOOKUP(C3334,Tegevusalad!$A$1:$B$89,2,FALSE)</f>
        <v>38 JÄÄTMEKOGUMINE, -TÖÖTLUS JA -KÕRVALDUS; MATERJALIDE TAASKASUTUSELE VÕTMINE</v>
      </c>
      <c r="AE3334" s="6">
        <f t="shared" si="313"/>
        <v>14986484.91</v>
      </c>
      <c r="AF3334" s="6">
        <f t="shared" si="314"/>
        <v>18116045.909999996</v>
      </c>
      <c r="AG3334" s="6">
        <f t="shared" si="315"/>
        <v>50459719.830000013</v>
      </c>
      <c r="AH3334" s="6">
        <f t="shared" si="316"/>
        <v>29018219.499999996</v>
      </c>
      <c r="AI3334" s="6">
        <f t="shared" si="317"/>
        <v>44098082.719999999</v>
      </c>
    </row>
    <row r="3335" spans="1:35" s="2" customFormat="1">
      <c r="A3335" s="3">
        <v>2017</v>
      </c>
      <c r="B3335" s="3">
        <v>4</v>
      </c>
      <c r="C3335" s="4">
        <v>39</v>
      </c>
      <c r="D3335" s="8">
        <v>12</v>
      </c>
      <c r="E3335" s="8">
        <v>128626.52</v>
      </c>
      <c r="F3335" s="8">
        <v>146.79</v>
      </c>
      <c r="G3335" s="8">
        <v>2308.5300000000002</v>
      </c>
      <c r="H3335" s="8">
        <v>2308.5300000000002</v>
      </c>
      <c r="I3335" s="8">
        <v>2308.5300000000002</v>
      </c>
      <c r="J3335" s="8">
        <v>0</v>
      </c>
      <c r="K3335" s="8">
        <v>0</v>
      </c>
      <c r="L3335" s="8">
        <v>25738.52</v>
      </c>
      <c r="M3335" s="8">
        <v>0</v>
      </c>
      <c r="N3335" s="8">
        <v>20090.939999999999</v>
      </c>
      <c r="O3335" s="8">
        <v>2123.9</v>
      </c>
      <c r="P3335" s="8">
        <v>540.94000000000005</v>
      </c>
      <c r="Q3335" s="8">
        <v>887</v>
      </c>
      <c r="R3335" s="8">
        <v>20.93</v>
      </c>
      <c r="S3335" s="8">
        <v>0</v>
      </c>
      <c r="T3335" s="8">
        <v>0</v>
      </c>
      <c r="U3335" s="8">
        <v>9882.42</v>
      </c>
      <c r="V3335" s="8">
        <v>9882.42</v>
      </c>
      <c r="W3335" s="8">
        <v>0</v>
      </c>
      <c r="X3335" s="8">
        <v>84247.21</v>
      </c>
      <c r="Y3335" s="8">
        <v>0</v>
      </c>
      <c r="Z3335" s="8">
        <v>0</v>
      </c>
      <c r="AA3335" s="8">
        <v>6677.11</v>
      </c>
      <c r="AB3335" s="8">
        <v>1029.53</v>
      </c>
      <c r="AC3335" s="9">
        <f t="shared" si="312"/>
        <v>5647.58</v>
      </c>
      <c r="AD3335" s="5" t="str">
        <f>$C3335&amp;" "&amp;VLOOKUP(C3335,Tegevusalad!$A$1:$B$89,2,FALSE)</f>
        <v>39 SAASTEKÄITLUS JA MUUD JÄÄTMEKÄITLUSTEGEVUSED</v>
      </c>
      <c r="AE3335" s="6">
        <f t="shared" si="313"/>
        <v>203138.1</v>
      </c>
      <c r="AF3335" s="6">
        <f t="shared" si="314"/>
        <v>89939.849999999977</v>
      </c>
      <c r="AG3335" s="6">
        <f t="shared" si="315"/>
        <v>205446.62999999998</v>
      </c>
      <c r="AH3335" s="6">
        <f t="shared" si="316"/>
        <v>100559.34999999999</v>
      </c>
      <c r="AI3335" s="6">
        <f t="shared" si="317"/>
        <v>121199.42</v>
      </c>
    </row>
    <row r="3336" spans="1:35" s="2" customFormat="1">
      <c r="A3336" s="3">
        <v>2017</v>
      </c>
      <c r="B3336" s="3">
        <v>4</v>
      </c>
      <c r="C3336" s="4">
        <v>41</v>
      </c>
      <c r="D3336" s="8">
        <v>3806</v>
      </c>
      <c r="E3336" s="8">
        <v>162736775.08000001</v>
      </c>
      <c r="F3336" s="8">
        <v>16094.28</v>
      </c>
      <c r="G3336" s="8">
        <v>16033906.779999999</v>
      </c>
      <c r="H3336" s="8">
        <v>6410607.5599999996</v>
      </c>
      <c r="I3336" s="8">
        <v>1350776.13</v>
      </c>
      <c r="J3336" s="8">
        <v>5375599.9800000004</v>
      </c>
      <c r="K3336" s="8">
        <v>48.75</v>
      </c>
      <c r="L3336" s="8">
        <v>32548803.600000001</v>
      </c>
      <c r="M3336" s="8">
        <v>3984.12</v>
      </c>
      <c r="N3336" s="8">
        <v>29982929.43</v>
      </c>
      <c r="O3336" s="8">
        <v>25605.84</v>
      </c>
      <c r="P3336" s="8">
        <v>481656.41</v>
      </c>
      <c r="Q3336" s="8">
        <v>93918.83</v>
      </c>
      <c r="R3336" s="8">
        <v>100721.92</v>
      </c>
      <c r="S3336" s="8">
        <v>2550836.25</v>
      </c>
      <c r="T3336" s="8">
        <v>1754029.27</v>
      </c>
      <c r="U3336" s="8">
        <v>2169875.5499999998</v>
      </c>
      <c r="V3336" s="8">
        <v>2156432.0699999998</v>
      </c>
      <c r="W3336" s="8">
        <v>691894.62</v>
      </c>
      <c r="X3336" s="8">
        <v>616807.23</v>
      </c>
      <c r="Y3336" s="8">
        <v>1224.3499999999999</v>
      </c>
      <c r="Z3336" s="8">
        <v>0</v>
      </c>
      <c r="AA3336" s="8">
        <v>6700355.1200000001</v>
      </c>
      <c r="AB3336" s="8">
        <v>4129272.48</v>
      </c>
      <c r="AC3336" s="9">
        <f t="shared" si="312"/>
        <v>2571082.64</v>
      </c>
      <c r="AD3336" s="5" t="str">
        <f>$C3336&amp;" "&amp;VLOOKUP(C3336,Tegevusalad!$A$1:$B$89,2,FALSE)</f>
        <v>41 HOONETE EHITUS</v>
      </c>
      <c r="AE3336" s="6">
        <f t="shared" si="313"/>
        <v>158648964.78999999</v>
      </c>
      <c r="AF3336" s="6">
        <f t="shared" si="314"/>
        <v>147725947.82000002</v>
      </c>
      <c r="AG3336" s="6">
        <f t="shared" si="315"/>
        <v>174682871.56999999</v>
      </c>
      <c r="AH3336" s="6">
        <f t="shared" si="316"/>
        <v>150418256.75</v>
      </c>
      <c r="AI3336" s="6">
        <f t="shared" si="317"/>
        <v>174066064.34</v>
      </c>
    </row>
    <row r="3337" spans="1:35" s="2" customFormat="1">
      <c r="A3337" s="3">
        <v>2017</v>
      </c>
      <c r="B3337" s="3">
        <v>4</v>
      </c>
      <c r="C3337" s="4">
        <v>42</v>
      </c>
      <c r="D3337" s="8">
        <v>891</v>
      </c>
      <c r="E3337" s="8">
        <v>63458165.390000001</v>
      </c>
      <c r="F3337" s="8">
        <v>2293.91</v>
      </c>
      <c r="G3337" s="8">
        <v>2704989.56</v>
      </c>
      <c r="H3337" s="8">
        <v>1658885.42</v>
      </c>
      <c r="I3337" s="8">
        <v>809548.11</v>
      </c>
      <c r="J3337" s="8">
        <v>39300</v>
      </c>
      <c r="K3337" s="8">
        <v>0</v>
      </c>
      <c r="L3337" s="8">
        <v>12691839.529999999</v>
      </c>
      <c r="M3337" s="8">
        <v>0</v>
      </c>
      <c r="N3337" s="8">
        <v>10917073.789999999</v>
      </c>
      <c r="O3337" s="8">
        <v>74643.3</v>
      </c>
      <c r="P3337" s="8">
        <v>674229.68</v>
      </c>
      <c r="Q3337" s="8">
        <v>39738.17</v>
      </c>
      <c r="R3337" s="8">
        <v>38117.279999999999</v>
      </c>
      <c r="S3337" s="8">
        <v>2630332.79</v>
      </c>
      <c r="T3337" s="8">
        <v>1929231.29</v>
      </c>
      <c r="U3337" s="8">
        <v>390474.63</v>
      </c>
      <c r="V3337" s="8">
        <v>371492.77</v>
      </c>
      <c r="W3337" s="8">
        <v>16730.36</v>
      </c>
      <c r="X3337" s="8">
        <v>95433.69</v>
      </c>
      <c r="Y3337" s="8">
        <v>2945.2</v>
      </c>
      <c r="Z3337" s="8">
        <v>0</v>
      </c>
      <c r="AA3337" s="8">
        <v>2842074.63</v>
      </c>
      <c r="AB3337" s="8">
        <v>1064363.69</v>
      </c>
      <c r="AC3337" s="9">
        <f t="shared" si="312"/>
        <v>1777710.94</v>
      </c>
      <c r="AD3337" s="5" t="str">
        <f>$C3337&amp;" "&amp;VLOOKUP(C3337,Tegevusalad!$A$1:$B$89,2,FALSE)</f>
        <v>42 RAJATISTE EHITUS</v>
      </c>
      <c r="AE3337" s="6">
        <f t="shared" si="313"/>
        <v>60535085.569999993</v>
      </c>
      <c r="AF3337" s="6">
        <f t="shared" si="314"/>
        <v>51753424.199999988</v>
      </c>
      <c r="AG3337" s="6">
        <f t="shared" si="315"/>
        <v>63240075.129999995</v>
      </c>
      <c r="AH3337" s="6">
        <f t="shared" si="316"/>
        <v>54775955.349999987</v>
      </c>
      <c r="AI3337" s="6">
        <f t="shared" si="317"/>
        <v>63144641.439999998</v>
      </c>
    </row>
    <row r="3338" spans="1:35" s="2" customFormat="1">
      <c r="A3338" s="3">
        <v>2017</v>
      </c>
      <c r="B3338" s="3">
        <v>4</v>
      </c>
      <c r="C3338" s="4">
        <v>43</v>
      </c>
      <c r="D3338" s="8">
        <v>5102</v>
      </c>
      <c r="E3338" s="8">
        <v>102898512.95</v>
      </c>
      <c r="F3338" s="8">
        <v>27738.32</v>
      </c>
      <c r="G3338" s="8">
        <v>10486930.029999999</v>
      </c>
      <c r="H3338" s="8">
        <v>5966309.0199999996</v>
      </c>
      <c r="I3338" s="8">
        <v>1698031.28</v>
      </c>
      <c r="J3338" s="8">
        <v>1846316.69</v>
      </c>
      <c r="K3338" s="8">
        <v>1541.66</v>
      </c>
      <c r="L3338" s="8">
        <v>20582198.84</v>
      </c>
      <c r="M3338" s="8">
        <v>0</v>
      </c>
      <c r="N3338" s="8">
        <v>15643915.75</v>
      </c>
      <c r="O3338" s="8">
        <v>145073.56</v>
      </c>
      <c r="P3338" s="8">
        <v>651176.65</v>
      </c>
      <c r="Q3338" s="8">
        <v>109524.13</v>
      </c>
      <c r="R3338" s="8">
        <v>107463.83</v>
      </c>
      <c r="S3338" s="8">
        <v>9001449.1699999999</v>
      </c>
      <c r="T3338" s="8">
        <v>7162196.2300000004</v>
      </c>
      <c r="U3338" s="8">
        <v>2435789.1</v>
      </c>
      <c r="V3338" s="8">
        <v>2139716.33</v>
      </c>
      <c r="W3338" s="8">
        <v>226667.77</v>
      </c>
      <c r="X3338" s="8">
        <v>563773.23</v>
      </c>
      <c r="Y3338" s="8">
        <v>273.67</v>
      </c>
      <c r="Z3338" s="8">
        <v>658.33</v>
      </c>
      <c r="AA3338" s="8">
        <v>6882058.4800000004</v>
      </c>
      <c r="AB3338" s="8">
        <v>1944160.05</v>
      </c>
      <c r="AC3338" s="9">
        <f t="shared" si="312"/>
        <v>4937898.4300000006</v>
      </c>
      <c r="AD3338" s="5" t="str">
        <f>$C3338&amp;" "&amp;VLOOKUP(C3338,Tegevusalad!$A$1:$B$89,2,FALSE)</f>
        <v>43 ERIEHITUSTÖÖD</v>
      </c>
      <c r="AE3338" s="6">
        <f t="shared" si="313"/>
        <v>92052786.230000004</v>
      </c>
      <c r="AF3338" s="6">
        <f t="shared" si="314"/>
        <v>68734008.159999996</v>
      </c>
      <c r="AG3338" s="6">
        <f t="shared" si="315"/>
        <v>102539716.26000001</v>
      </c>
      <c r="AH3338" s="6">
        <f t="shared" si="316"/>
        <v>78756897.899999991</v>
      </c>
      <c r="AI3338" s="6">
        <f t="shared" si="317"/>
        <v>101975943.03</v>
      </c>
    </row>
    <row r="3339" spans="1:35" s="2" customFormat="1">
      <c r="A3339" s="3">
        <v>2017</v>
      </c>
      <c r="B3339" s="3">
        <v>4</v>
      </c>
      <c r="C3339" s="4">
        <v>45</v>
      </c>
      <c r="D3339" s="8">
        <v>3041</v>
      </c>
      <c r="E3339" s="8">
        <v>298230812.14999998</v>
      </c>
      <c r="F3339" s="8">
        <v>615.02</v>
      </c>
      <c r="G3339" s="8">
        <v>43919314.710000001</v>
      </c>
      <c r="H3339" s="8">
        <v>38606935.369999997</v>
      </c>
      <c r="I3339" s="8">
        <v>35618177.990000002</v>
      </c>
      <c r="J3339" s="8">
        <v>3776410.62</v>
      </c>
      <c r="K3339" s="8">
        <v>114854.06</v>
      </c>
      <c r="L3339" s="8">
        <v>59646217.729999997</v>
      </c>
      <c r="M3339" s="8">
        <v>146596.20000000001</v>
      </c>
      <c r="N3339" s="8">
        <v>40726550.899999999</v>
      </c>
      <c r="O3339" s="8">
        <v>1558172.92</v>
      </c>
      <c r="P3339" s="8">
        <v>277976.15999999997</v>
      </c>
      <c r="Q3339" s="8">
        <v>128818.36</v>
      </c>
      <c r="R3339" s="8">
        <v>59089</v>
      </c>
      <c r="S3339" s="8">
        <v>104779259.76000001</v>
      </c>
      <c r="T3339" s="8">
        <v>98180430.950000003</v>
      </c>
      <c r="U3339" s="8">
        <v>2970091.59</v>
      </c>
      <c r="V3339" s="8">
        <v>38189.160000000003</v>
      </c>
      <c r="W3339" s="8">
        <v>164478.5</v>
      </c>
      <c r="X3339" s="8">
        <v>466719.63</v>
      </c>
      <c r="Y3339" s="8">
        <v>172.48</v>
      </c>
      <c r="Z3339" s="8">
        <v>4945.1099999999997</v>
      </c>
      <c r="AA3339" s="8">
        <v>20921384.760000002</v>
      </c>
      <c r="AB3339" s="8">
        <v>1859894.36</v>
      </c>
      <c r="AC3339" s="9">
        <f t="shared" si="312"/>
        <v>19061490.400000002</v>
      </c>
      <c r="AD3339" s="5" t="str">
        <f>$C3339&amp;" "&amp;VLOOKUP(C3339,Tegevusalad!$A$1:$B$89,2,FALSE)</f>
        <v>45 MOOTORSÕIDUKITE JA MOOTORRATASTE HULGI- JA JAEMÜÜK NING REMONT</v>
      </c>
      <c r="AE3339" s="6">
        <f t="shared" si="313"/>
        <v>190948795.44999993</v>
      </c>
      <c r="AF3339" s="6">
        <f t="shared" si="314"/>
        <v>88426172.709999979</v>
      </c>
      <c r="AG3339" s="6">
        <f t="shared" si="315"/>
        <v>234868110.15999991</v>
      </c>
      <c r="AH3339" s="6">
        <f t="shared" si="316"/>
        <v>203928199.49999997</v>
      </c>
      <c r="AI3339" s="6">
        <f t="shared" si="317"/>
        <v>234401390.52999991</v>
      </c>
    </row>
    <row r="3340" spans="1:35" s="2" customFormat="1">
      <c r="A3340" s="3">
        <v>2017</v>
      </c>
      <c r="B3340" s="3">
        <v>4</v>
      </c>
      <c r="C3340" s="4">
        <v>46</v>
      </c>
      <c r="D3340" s="8">
        <v>7492</v>
      </c>
      <c r="E3340" s="8">
        <v>902728308.58000004</v>
      </c>
      <c r="F3340" s="8">
        <v>58094697.009999998</v>
      </c>
      <c r="G3340" s="8">
        <v>323989697.81</v>
      </c>
      <c r="H3340" s="8">
        <v>144939674.49000001</v>
      </c>
      <c r="I3340" s="8">
        <v>128874653.38</v>
      </c>
      <c r="J3340" s="8">
        <v>44088347.020000003</v>
      </c>
      <c r="K3340" s="8">
        <v>75352.34</v>
      </c>
      <c r="L3340" s="8">
        <v>185774184.69</v>
      </c>
      <c r="M3340" s="8">
        <v>1869746.12</v>
      </c>
      <c r="N3340" s="8">
        <v>133926067.54000001</v>
      </c>
      <c r="O3340" s="8">
        <v>8817975.6500000004</v>
      </c>
      <c r="P3340" s="8">
        <v>1028204.13</v>
      </c>
      <c r="Q3340" s="8">
        <v>140558.6</v>
      </c>
      <c r="R3340" s="8">
        <v>317864</v>
      </c>
      <c r="S3340" s="8">
        <v>358712902.5</v>
      </c>
      <c r="T3340" s="8">
        <v>333357147.42000002</v>
      </c>
      <c r="U3340" s="8">
        <v>25205673.93</v>
      </c>
      <c r="V3340" s="8">
        <v>5706586.4500000002</v>
      </c>
      <c r="W3340" s="8">
        <v>5194286.1900000004</v>
      </c>
      <c r="X3340" s="8">
        <v>17957339.41</v>
      </c>
      <c r="Y3340" s="8">
        <v>178.23</v>
      </c>
      <c r="Z3340" s="8">
        <v>1453.72</v>
      </c>
      <c r="AA3340" s="8">
        <v>63315007.490000002</v>
      </c>
      <c r="AB3340" s="8">
        <v>9598419.7100000009</v>
      </c>
      <c r="AC3340" s="9">
        <f t="shared" si="312"/>
        <v>53716587.780000001</v>
      </c>
      <c r="AD3340" s="5" t="str">
        <f>$C3340&amp;" "&amp;VLOOKUP(C3340,Tegevusalad!$A$1:$B$89,2,FALSE)</f>
        <v>46 HULGIKAUBANDUS, V.A MOOTORSÕIDUKID JA MOOTORRATTAD</v>
      </c>
      <c r="AE3340" s="6">
        <f t="shared" si="313"/>
        <v>594861768.56999993</v>
      </c>
      <c r="AF3340" s="6">
        <f t="shared" si="314"/>
        <v>248917789.47000006</v>
      </c>
      <c r="AG3340" s="6">
        <f t="shared" si="315"/>
        <v>918851466.38000011</v>
      </c>
      <c r="AH3340" s="6">
        <f t="shared" si="316"/>
        <v>671219657.70000005</v>
      </c>
      <c r="AI3340" s="6">
        <f t="shared" si="317"/>
        <v>900894126.97000003</v>
      </c>
    </row>
    <row r="3341" spans="1:35" s="2" customFormat="1">
      <c r="A3341" s="3">
        <v>2017</v>
      </c>
      <c r="B3341" s="3">
        <v>4</v>
      </c>
      <c r="C3341" s="4">
        <v>47</v>
      </c>
      <c r="D3341" s="8">
        <v>5959</v>
      </c>
      <c r="E3341" s="8">
        <v>578145998.16999996</v>
      </c>
      <c r="F3341" s="8">
        <v>25317928.91</v>
      </c>
      <c r="G3341" s="8">
        <v>29947882.789999999</v>
      </c>
      <c r="H3341" s="8">
        <v>18045593.949999999</v>
      </c>
      <c r="I3341" s="8">
        <v>15115485.779999999</v>
      </c>
      <c r="J3341" s="8">
        <v>6261327.6600000001</v>
      </c>
      <c r="K3341" s="8">
        <v>1459799.88</v>
      </c>
      <c r="L3341" s="8">
        <v>117907813.14</v>
      </c>
      <c r="M3341" s="8">
        <v>18039.580000000002</v>
      </c>
      <c r="N3341" s="8">
        <v>84234312.890000001</v>
      </c>
      <c r="O3341" s="8">
        <v>995270.49</v>
      </c>
      <c r="P3341" s="8">
        <v>1715896.57</v>
      </c>
      <c r="Q3341" s="8">
        <v>57127.77</v>
      </c>
      <c r="R3341" s="8">
        <v>75354.52</v>
      </c>
      <c r="S3341" s="8">
        <v>93441415.769999996</v>
      </c>
      <c r="T3341" s="8">
        <v>84709871.090000004</v>
      </c>
      <c r="U3341" s="8">
        <v>8738401.9299999997</v>
      </c>
      <c r="V3341" s="8">
        <v>711997.41</v>
      </c>
      <c r="W3341" s="8">
        <v>8204134.8600000003</v>
      </c>
      <c r="X3341" s="8">
        <v>2124953.89</v>
      </c>
      <c r="Y3341" s="8">
        <v>1760.11</v>
      </c>
      <c r="Z3341" s="8">
        <v>852.37</v>
      </c>
      <c r="AA3341" s="8">
        <v>34715122.32</v>
      </c>
      <c r="AB3341" s="8">
        <v>1022674.75</v>
      </c>
      <c r="AC3341" s="9">
        <f t="shared" si="312"/>
        <v>33692447.57</v>
      </c>
      <c r="AD3341" s="5" t="str">
        <f>$C3341&amp;" "&amp;VLOOKUP(C3341,Tegevusalad!$A$1:$B$89,2,FALSE)</f>
        <v>47 JAEKAUBANDUS, V.A MOOTORSÕIDUKID JA MOOTORRATTAD</v>
      </c>
      <c r="AE3341" s="6">
        <f t="shared" si="313"/>
        <v>503409063.26999992</v>
      </c>
      <c r="AF3341" s="6">
        <f t="shared" si="314"/>
        <v>315104164.31</v>
      </c>
      <c r="AG3341" s="6">
        <f t="shared" si="315"/>
        <v>533356946.05999988</v>
      </c>
      <c r="AH3341" s="6">
        <f t="shared" si="316"/>
        <v>421548337.04999995</v>
      </c>
      <c r="AI3341" s="6">
        <f t="shared" si="317"/>
        <v>531231992.1699999</v>
      </c>
    </row>
    <row r="3342" spans="1:35" s="2" customFormat="1">
      <c r="A3342" s="3">
        <v>2017</v>
      </c>
      <c r="B3342" s="3">
        <v>4</v>
      </c>
      <c r="C3342" s="4">
        <v>49</v>
      </c>
      <c r="D3342" s="8">
        <v>4044</v>
      </c>
      <c r="E3342" s="8">
        <v>112717558.39</v>
      </c>
      <c r="F3342" s="8">
        <v>28866.13</v>
      </c>
      <c r="G3342" s="8">
        <v>52594436.200000003</v>
      </c>
      <c r="H3342" s="8">
        <v>23596291.780000001</v>
      </c>
      <c r="I3342" s="8">
        <v>1130101.43</v>
      </c>
      <c r="J3342" s="8">
        <v>685170.29</v>
      </c>
      <c r="K3342" s="8">
        <v>0</v>
      </c>
      <c r="L3342" s="8">
        <v>22546109.879999999</v>
      </c>
      <c r="M3342" s="8">
        <v>0</v>
      </c>
      <c r="N3342" s="8">
        <v>21412002.280000001</v>
      </c>
      <c r="O3342" s="8">
        <v>249202.34</v>
      </c>
      <c r="P3342" s="8">
        <v>3716585.33</v>
      </c>
      <c r="Q3342" s="8">
        <v>149216.88</v>
      </c>
      <c r="R3342" s="8">
        <v>46549.15</v>
      </c>
      <c r="S3342" s="8">
        <v>26010327.219999999</v>
      </c>
      <c r="T3342" s="8">
        <v>18055603.879999999</v>
      </c>
      <c r="U3342" s="8">
        <v>1642148.82</v>
      </c>
      <c r="V3342" s="8">
        <v>70075.360000000001</v>
      </c>
      <c r="W3342" s="8">
        <v>440888.42</v>
      </c>
      <c r="X3342" s="8">
        <v>238250</v>
      </c>
      <c r="Y3342" s="8">
        <v>1225</v>
      </c>
      <c r="Z3342" s="8">
        <v>1828.6</v>
      </c>
      <c r="AA3342" s="8">
        <v>5419525.71</v>
      </c>
      <c r="AB3342" s="8">
        <v>4286021.71</v>
      </c>
      <c r="AC3342" s="9">
        <f t="shared" si="312"/>
        <v>1133504</v>
      </c>
      <c r="AD3342" s="5" t="str">
        <f>$C3342&amp;" "&amp;VLOOKUP(C3342,Tegevusalad!$A$1:$B$89,2,FALSE)</f>
        <v>49 MAISMAAVEONDUS JA TORUTRANSPORT</v>
      </c>
      <c r="AE3342" s="6">
        <f t="shared" si="313"/>
        <v>85332198.479999989</v>
      </c>
      <c r="AF3342" s="6">
        <f t="shared" si="314"/>
        <v>78464344.769999996</v>
      </c>
      <c r="AG3342" s="6">
        <f t="shared" si="315"/>
        <v>137926634.68000001</v>
      </c>
      <c r="AH3342" s="6">
        <f t="shared" si="316"/>
        <v>107292757.14999999</v>
      </c>
      <c r="AI3342" s="6">
        <f t="shared" si="317"/>
        <v>137688384.68000001</v>
      </c>
    </row>
    <row r="3343" spans="1:35" s="2" customFormat="1">
      <c r="A3343" s="3">
        <v>2017</v>
      </c>
      <c r="B3343" s="3">
        <v>4</v>
      </c>
      <c r="C3343" s="4">
        <v>50</v>
      </c>
      <c r="D3343" s="8">
        <v>61</v>
      </c>
      <c r="E3343" s="8">
        <v>51529922.640000001</v>
      </c>
      <c r="F3343" s="8">
        <v>1427554.64</v>
      </c>
      <c r="G3343" s="8">
        <v>15905505.609999999</v>
      </c>
      <c r="H3343" s="8">
        <v>3113730.83</v>
      </c>
      <c r="I3343" s="8">
        <v>88781.99</v>
      </c>
      <c r="J3343" s="8">
        <v>0</v>
      </c>
      <c r="K3343" s="8">
        <v>0</v>
      </c>
      <c r="L3343" s="8">
        <v>10434464.449999999</v>
      </c>
      <c r="M3343" s="8">
        <v>4531111.53</v>
      </c>
      <c r="N3343" s="8">
        <v>14014332.43</v>
      </c>
      <c r="O3343" s="8">
        <v>4585516.7300000004</v>
      </c>
      <c r="P3343" s="8">
        <v>6430447.25</v>
      </c>
      <c r="Q3343" s="8">
        <v>664.5</v>
      </c>
      <c r="R3343" s="8">
        <v>2618.58</v>
      </c>
      <c r="S3343" s="8">
        <v>38293941.090000004</v>
      </c>
      <c r="T3343" s="8">
        <v>35024643.170000002</v>
      </c>
      <c r="U3343" s="8">
        <v>31121.07</v>
      </c>
      <c r="V3343" s="8">
        <v>29750</v>
      </c>
      <c r="W3343" s="8">
        <v>0</v>
      </c>
      <c r="X3343" s="8">
        <v>0</v>
      </c>
      <c r="Y3343" s="8">
        <v>0</v>
      </c>
      <c r="Z3343" s="8">
        <v>0</v>
      </c>
      <c r="AA3343" s="8">
        <v>1143271.92</v>
      </c>
      <c r="AB3343" s="8">
        <v>192028.37</v>
      </c>
      <c r="AC3343" s="9">
        <f t="shared" si="312"/>
        <v>951243.54999999993</v>
      </c>
      <c r="AD3343" s="5" t="str">
        <f>$C3343&amp;" "&amp;VLOOKUP(C3343,Tegevusalad!$A$1:$B$89,2,FALSE)</f>
        <v>50 VEETRANSPORT</v>
      </c>
      <c r="AE3343" s="6">
        <f t="shared" si="313"/>
        <v>14632415.119999997</v>
      </c>
      <c r="AF3343" s="6">
        <f t="shared" si="314"/>
        <v>8861859.2399999872</v>
      </c>
      <c r="AG3343" s="6">
        <f t="shared" si="315"/>
        <v>30537920.729999997</v>
      </c>
      <c r="AH3343" s="6">
        <f t="shared" si="316"/>
        <v>70084755.049999997</v>
      </c>
      <c r="AI3343" s="6">
        <f t="shared" si="317"/>
        <v>30537920.729999997</v>
      </c>
    </row>
    <row r="3344" spans="1:35" s="2" customFormat="1">
      <c r="A3344" s="3">
        <v>2017</v>
      </c>
      <c r="B3344" s="3">
        <v>4</v>
      </c>
      <c r="C3344" s="4">
        <v>51</v>
      </c>
      <c r="D3344" s="8">
        <v>32</v>
      </c>
      <c r="E3344" s="8">
        <v>1127557.7</v>
      </c>
      <c r="F3344" s="8">
        <v>3266</v>
      </c>
      <c r="G3344" s="8">
        <v>5254966.0199999996</v>
      </c>
      <c r="H3344" s="8">
        <v>2552364.37</v>
      </c>
      <c r="I3344" s="8">
        <v>0</v>
      </c>
      <c r="J3344" s="8">
        <v>0</v>
      </c>
      <c r="K3344" s="8">
        <v>0</v>
      </c>
      <c r="L3344" s="8">
        <v>225805.48</v>
      </c>
      <c r="M3344" s="8">
        <v>0</v>
      </c>
      <c r="N3344" s="8">
        <v>339663.81</v>
      </c>
      <c r="O3344" s="8">
        <v>1166.8900000000001</v>
      </c>
      <c r="P3344" s="8">
        <v>3908.57</v>
      </c>
      <c r="Q3344" s="8">
        <v>411.4</v>
      </c>
      <c r="R3344" s="8">
        <v>906.51</v>
      </c>
      <c r="S3344" s="8">
        <v>597011.19999999995</v>
      </c>
      <c r="T3344" s="8">
        <v>13244.77</v>
      </c>
      <c r="U3344" s="8">
        <v>19236.669999999998</v>
      </c>
      <c r="V3344" s="8">
        <v>0</v>
      </c>
      <c r="W3344" s="8">
        <v>19341.03</v>
      </c>
      <c r="X3344" s="8">
        <v>0</v>
      </c>
      <c r="Y3344" s="8">
        <v>0</v>
      </c>
      <c r="Z3344" s="8">
        <v>0</v>
      </c>
      <c r="AA3344" s="8">
        <v>54254.96</v>
      </c>
      <c r="AB3344" s="8">
        <v>168113.29</v>
      </c>
      <c r="AC3344" s="9">
        <f t="shared" si="312"/>
        <v>-113858.33000000002</v>
      </c>
      <c r="AD3344" s="5" t="str">
        <f>$C3344&amp;" "&amp;VLOOKUP(C3344,Tegevusalad!$A$1:$B$89,2,FALSE)</f>
        <v>51 ÕHUTRANSPORT</v>
      </c>
      <c r="AE3344" s="6">
        <f t="shared" si="313"/>
        <v>514575.82999999996</v>
      </c>
      <c r="AF3344" s="6">
        <f t="shared" si="314"/>
        <v>1080769.28</v>
      </c>
      <c r="AG3344" s="6">
        <f t="shared" si="315"/>
        <v>5769541.8499999996</v>
      </c>
      <c r="AH3344" s="6">
        <f t="shared" si="316"/>
        <v>1702851.5999999999</v>
      </c>
      <c r="AI3344" s="6">
        <f t="shared" si="317"/>
        <v>5769541.8499999996</v>
      </c>
    </row>
    <row r="3345" spans="1:35" s="2" customFormat="1">
      <c r="A3345" s="3">
        <v>2017</v>
      </c>
      <c r="B3345" s="3">
        <v>4</v>
      </c>
      <c r="C3345" s="4">
        <v>52</v>
      </c>
      <c r="D3345" s="8">
        <v>1329</v>
      </c>
      <c r="E3345" s="8">
        <v>89747114.849999994</v>
      </c>
      <c r="F3345" s="8">
        <v>16437.41</v>
      </c>
      <c r="G3345" s="8">
        <v>135302966.41</v>
      </c>
      <c r="H3345" s="8">
        <v>23877744.739999998</v>
      </c>
      <c r="I3345" s="8">
        <v>568796.14</v>
      </c>
      <c r="J3345" s="8">
        <v>1562368.26</v>
      </c>
      <c r="K3345" s="8">
        <v>0</v>
      </c>
      <c r="L3345" s="8">
        <v>17950902.379999999</v>
      </c>
      <c r="M3345" s="8">
        <v>953.77</v>
      </c>
      <c r="N3345" s="8">
        <v>18132602.100000001</v>
      </c>
      <c r="O3345" s="8">
        <v>166694.51999999999</v>
      </c>
      <c r="P3345" s="8">
        <v>1522897.03</v>
      </c>
      <c r="Q3345" s="8">
        <v>22095.07</v>
      </c>
      <c r="R3345" s="8">
        <v>55730.58</v>
      </c>
      <c r="S3345" s="8">
        <v>28919888.379999999</v>
      </c>
      <c r="T3345" s="8">
        <v>7466884.2800000003</v>
      </c>
      <c r="U3345" s="8">
        <v>2857979.52</v>
      </c>
      <c r="V3345" s="8">
        <v>13498.31</v>
      </c>
      <c r="W3345" s="8">
        <v>402977.53</v>
      </c>
      <c r="X3345" s="8">
        <v>19919.32</v>
      </c>
      <c r="Y3345" s="8">
        <v>0.02</v>
      </c>
      <c r="Z3345" s="8">
        <v>0</v>
      </c>
      <c r="AA3345" s="8">
        <v>2877825.97</v>
      </c>
      <c r="AB3345" s="8">
        <v>3058571.9</v>
      </c>
      <c r="AC3345" s="9">
        <f t="shared" si="312"/>
        <v>-180745.9299999997</v>
      </c>
      <c r="AD3345" s="5" t="str">
        <f>$C3345&amp;" "&amp;VLOOKUP(C3345,Tegevusalad!$A$1:$B$89,2,FALSE)</f>
        <v>52 LAONDUS JA VEONDUST ABISTAVAD TEGEVUSALAD</v>
      </c>
      <c r="AE3345" s="6">
        <f t="shared" si="313"/>
        <v>58005603.679999985</v>
      </c>
      <c r="AF3345" s="6">
        <f t="shared" si="314"/>
        <v>58343821.210000001</v>
      </c>
      <c r="AG3345" s="6">
        <f t="shared" si="315"/>
        <v>193308570.08999997</v>
      </c>
      <c r="AH3345" s="6">
        <f t="shared" si="316"/>
        <v>90941663.399999991</v>
      </c>
      <c r="AI3345" s="6">
        <f t="shared" si="317"/>
        <v>193288650.76999998</v>
      </c>
    </row>
    <row r="3346" spans="1:35" s="2" customFormat="1">
      <c r="A3346" s="3">
        <v>2017</v>
      </c>
      <c r="B3346" s="3">
        <v>4</v>
      </c>
      <c r="C3346" s="4">
        <v>53</v>
      </c>
      <c r="D3346" s="8">
        <v>142</v>
      </c>
      <c r="E3346" s="8">
        <v>9234493.3399999999</v>
      </c>
      <c r="F3346" s="8">
        <v>70504.289999999994</v>
      </c>
      <c r="G3346" s="8">
        <v>4471399.9400000004</v>
      </c>
      <c r="H3346" s="8">
        <v>866778.66</v>
      </c>
      <c r="I3346" s="8">
        <v>3064.4</v>
      </c>
      <c r="J3346" s="8">
        <v>5611.28</v>
      </c>
      <c r="K3346" s="8">
        <v>0</v>
      </c>
      <c r="L3346" s="8">
        <v>1853244.04</v>
      </c>
      <c r="M3346" s="8">
        <v>0</v>
      </c>
      <c r="N3346" s="8">
        <v>1267614.56</v>
      </c>
      <c r="O3346" s="8">
        <v>0</v>
      </c>
      <c r="P3346" s="8">
        <v>298070.64</v>
      </c>
      <c r="Q3346" s="8">
        <v>10176.51</v>
      </c>
      <c r="R3346" s="8">
        <v>3160.9</v>
      </c>
      <c r="S3346" s="8">
        <v>2155378.63</v>
      </c>
      <c r="T3346" s="8">
        <v>1029036.9</v>
      </c>
      <c r="U3346" s="8">
        <v>186500.18</v>
      </c>
      <c r="V3346" s="8">
        <v>37.200000000000003</v>
      </c>
      <c r="W3346" s="8">
        <v>1424617.93</v>
      </c>
      <c r="X3346" s="8">
        <v>0</v>
      </c>
      <c r="Y3346" s="8">
        <v>0</v>
      </c>
      <c r="Z3346" s="8">
        <v>0</v>
      </c>
      <c r="AA3346" s="8">
        <v>592243.24</v>
      </c>
      <c r="AB3346" s="8">
        <v>6613.76</v>
      </c>
      <c r="AC3346" s="9">
        <f t="shared" si="312"/>
        <v>585629.48</v>
      </c>
      <c r="AD3346" s="5" t="str">
        <f>$C3346&amp;" "&amp;VLOOKUP(C3346,Tegevusalad!$A$1:$B$89,2,FALSE)</f>
        <v>53 POSTI- JA KULLERITEENISTUS</v>
      </c>
      <c r="AE3346" s="6">
        <f t="shared" si="313"/>
        <v>6963118.8199999984</v>
      </c>
      <c r="AF3346" s="6">
        <f t="shared" si="314"/>
        <v>4012035.69</v>
      </c>
      <c r="AG3346" s="6">
        <f t="shared" si="315"/>
        <v>11434518.76</v>
      </c>
      <c r="AH3346" s="6">
        <f t="shared" si="316"/>
        <v>6353877.2999999998</v>
      </c>
      <c r="AI3346" s="6">
        <f t="shared" si="317"/>
        <v>11434518.76</v>
      </c>
    </row>
    <row r="3347" spans="1:35" s="2" customFormat="1">
      <c r="A3347" s="3">
        <v>2017</v>
      </c>
      <c r="B3347" s="3">
        <v>4</v>
      </c>
      <c r="C3347" s="4">
        <v>55</v>
      </c>
      <c r="D3347" s="8">
        <v>788</v>
      </c>
      <c r="E3347" s="8">
        <v>9872129.7799999993</v>
      </c>
      <c r="F3347" s="8">
        <v>14311554.77</v>
      </c>
      <c r="G3347" s="8">
        <v>441325.49</v>
      </c>
      <c r="H3347" s="8">
        <v>54248.480000000003</v>
      </c>
      <c r="I3347" s="8">
        <v>1470</v>
      </c>
      <c r="J3347" s="8">
        <v>866</v>
      </c>
      <c r="K3347" s="8">
        <v>866</v>
      </c>
      <c r="L3347" s="8">
        <v>3262465.83</v>
      </c>
      <c r="M3347" s="8">
        <v>0</v>
      </c>
      <c r="N3347" s="8">
        <v>2817786.79</v>
      </c>
      <c r="O3347" s="8">
        <v>2280.21</v>
      </c>
      <c r="P3347" s="8">
        <v>324985.57</v>
      </c>
      <c r="Q3347" s="8">
        <v>7417.01</v>
      </c>
      <c r="R3347" s="8">
        <v>21188.68</v>
      </c>
      <c r="S3347" s="8">
        <v>1036289.32</v>
      </c>
      <c r="T3347" s="8">
        <v>130749.78</v>
      </c>
      <c r="U3347" s="8">
        <v>94304.960000000006</v>
      </c>
      <c r="V3347" s="8">
        <v>254.72</v>
      </c>
      <c r="W3347" s="8">
        <v>1257849.8899999999</v>
      </c>
      <c r="X3347" s="8">
        <v>0</v>
      </c>
      <c r="Y3347" s="8">
        <v>23473.56</v>
      </c>
      <c r="Z3347" s="8">
        <v>7.35</v>
      </c>
      <c r="AA3347" s="8">
        <v>804290.47</v>
      </c>
      <c r="AB3347" s="8">
        <v>336145.26</v>
      </c>
      <c r="AC3347" s="9">
        <f t="shared" si="312"/>
        <v>468145.20999999996</v>
      </c>
      <c r="AD3347" s="5" t="str">
        <f>$C3347&amp;" "&amp;VLOOKUP(C3347,Tegevusalad!$A$1:$B$89,2,FALSE)</f>
        <v>55 MAJUTUS</v>
      </c>
      <c r="AE3347" s="6">
        <f t="shared" si="313"/>
        <v>23053090.269999996</v>
      </c>
      <c r="AF3347" s="6">
        <f t="shared" si="314"/>
        <v>13053136.74</v>
      </c>
      <c r="AG3347" s="6">
        <f t="shared" si="315"/>
        <v>23494415.759999994</v>
      </c>
      <c r="AH3347" s="6">
        <f t="shared" si="316"/>
        <v>14194877.35</v>
      </c>
      <c r="AI3347" s="6">
        <f t="shared" si="317"/>
        <v>23494415.759999994</v>
      </c>
    </row>
    <row r="3348" spans="1:35" s="2" customFormat="1">
      <c r="A3348" s="3">
        <v>2017</v>
      </c>
      <c r="B3348" s="3">
        <v>4</v>
      </c>
      <c r="C3348" s="4">
        <v>56</v>
      </c>
      <c r="D3348" s="8">
        <v>2111</v>
      </c>
      <c r="E3348" s="8">
        <v>49172265.210000001</v>
      </c>
      <c r="F3348" s="8">
        <v>556440.89</v>
      </c>
      <c r="G3348" s="8">
        <v>2266032.9</v>
      </c>
      <c r="H3348" s="8">
        <v>1601793.06</v>
      </c>
      <c r="I3348" s="8">
        <v>1545096.98</v>
      </c>
      <c r="J3348" s="8">
        <v>34086.019999999997</v>
      </c>
      <c r="K3348" s="8">
        <v>3877.69</v>
      </c>
      <c r="L3348" s="8">
        <v>9884532.7200000007</v>
      </c>
      <c r="M3348" s="8">
        <v>0</v>
      </c>
      <c r="N3348" s="8">
        <v>6654182.3200000003</v>
      </c>
      <c r="O3348" s="8">
        <v>19702.32</v>
      </c>
      <c r="P3348" s="8">
        <v>245961.74</v>
      </c>
      <c r="Q3348" s="8">
        <v>31003.87</v>
      </c>
      <c r="R3348" s="8">
        <v>18539.060000000001</v>
      </c>
      <c r="S3348" s="8">
        <v>3184662.09</v>
      </c>
      <c r="T3348" s="8">
        <v>2638298.1800000002</v>
      </c>
      <c r="U3348" s="8">
        <v>129380.37</v>
      </c>
      <c r="V3348" s="8">
        <v>935.34</v>
      </c>
      <c r="W3348" s="8">
        <v>69508.59</v>
      </c>
      <c r="X3348" s="8">
        <v>808.33</v>
      </c>
      <c r="Y3348" s="8">
        <v>4041.89</v>
      </c>
      <c r="Z3348" s="8">
        <v>201.99</v>
      </c>
      <c r="AA3348" s="8">
        <v>3523844.35</v>
      </c>
      <c r="AB3348" s="8">
        <v>289654.06</v>
      </c>
      <c r="AC3348" s="9">
        <f t="shared" si="312"/>
        <v>3234190.29</v>
      </c>
      <c r="AD3348" s="5" t="str">
        <f>$C3348&amp;" "&amp;VLOOKUP(C3348,Tegevusalad!$A$1:$B$89,2,FALSE)</f>
        <v>56 TOIDU JA JOOGI SERVEERIMINE</v>
      </c>
      <c r="AE3348" s="6">
        <f t="shared" si="313"/>
        <v>46415471.969999999</v>
      </c>
      <c r="AF3348" s="6">
        <f t="shared" si="314"/>
        <v>29951988.179999996</v>
      </c>
      <c r="AG3348" s="6">
        <f t="shared" si="315"/>
        <v>48681504.869999997</v>
      </c>
      <c r="AH3348" s="6">
        <f t="shared" si="316"/>
        <v>33363606.899999999</v>
      </c>
      <c r="AI3348" s="6">
        <f t="shared" si="317"/>
        <v>48680696.539999999</v>
      </c>
    </row>
    <row r="3349" spans="1:35" s="2" customFormat="1">
      <c r="A3349" s="3">
        <v>2017</v>
      </c>
      <c r="B3349" s="3">
        <v>4</v>
      </c>
      <c r="C3349" s="4">
        <v>58</v>
      </c>
      <c r="D3349" s="8">
        <v>424</v>
      </c>
      <c r="E3349" s="8">
        <v>7772640.9299999997</v>
      </c>
      <c r="F3349" s="8">
        <v>5144397.16</v>
      </c>
      <c r="G3349" s="8">
        <v>1428512.35</v>
      </c>
      <c r="H3349" s="8">
        <v>845120.62</v>
      </c>
      <c r="I3349" s="8">
        <v>85097.93</v>
      </c>
      <c r="J3349" s="8">
        <v>3808.51</v>
      </c>
      <c r="K3349" s="8">
        <v>0</v>
      </c>
      <c r="L3349" s="8">
        <v>2017523.93</v>
      </c>
      <c r="M3349" s="8">
        <v>0</v>
      </c>
      <c r="N3349" s="8">
        <v>1430107.37</v>
      </c>
      <c r="O3349" s="8">
        <v>9423.8799999999992</v>
      </c>
      <c r="P3349" s="8">
        <v>31417.7</v>
      </c>
      <c r="Q3349" s="8">
        <v>4255.76</v>
      </c>
      <c r="R3349" s="8">
        <v>6040.82</v>
      </c>
      <c r="S3349" s="8">
        <v>851050.41</v>
      </c>
      <c r="T3349" s="8">
        <v>138409.87</v>
      </c>
      <c r="U3349" s="8">
        <v>302654.23</v>
      </c>
      <c r="V3349" s="8">
        <v>0</v>
      </c>
      <c r="W3349" s="8">
        <v>261554.08</v>
      </c>
      <c r="X3349" s="8">
        <v>175.52</v>
      </c>
      <c r="Y3349" s="8">
        <v>13.99</v>
      </c>
      <c r="Z3349" s="8">
        <v>0</v>
      </c>
      <c r="AA3349" s="8">
        <v>651289.74</v>
      </c>
      <c r="AB3349" s="8">
        <v>63859.21</v>
      </c>
      <c r="AC3349" s="9">
        <f t="shared" si="312"/>
        <v>587430.53</v>
      </c>
      <c r="AD3349" s="5" t="str">
        <f>$C3349&amp;" "&amp;VLOOKUP(C3349,Tegevusalad!$A$1:$B$89,2,FALSE)</f>
        <v>58 KIRJASTAMINE</v>
      </c>
      <c r="AE3349" s="6">
        <f t="shared" si="313"/>
        <v>11763508.969999999</v>
      </c>
      <c r="AF3349" s="6">
        <f t="shared" si="314"/>
        <v>5979916.9100000001</v>
      </c>
      <c r="AG3349" s="6">
        <f t="shared" si="315"/>
        <v>13192021.319999998</v>
      </c>
      <c r="AH3349" s="6">
        <f t="shared" si="316"/>
        <v>7180740.9500000002</v>
      </c>
      <c r="AI3349" s="6">
        <f t="shared" si="317"/>
        <v>13191845.799999999</v>
      </c>
    </row>
    <row r="3350" spans="1:35" s="2" customFormat="1">
      <c r="A3350" s="3">
        <v>2017</v>
      </c>
      <c r="B3350" s="3">
        <v>4</v>
      </c>
      <c r="C3350" s="4">
        <v>59</v>
      </c>
      <c r="D3350" s="8">
        <v>521</v>
      </c>
      <c r="E3350" s="8">
        <v>7527319.3899999997</v>
      </c>
      <c r="F3350" s="8">
        <v>6147.61</v>
      </c>
      <c r="G3350" s="8">
        <v>800977.97</v>
      </c>
      <c r="H3350" s="8">
        <v>721737.66</v>
      </c>
      <c r="I3350" s="8">
        <v>16598.09</v>
      </c>
      <c r="J3350" s="8">
        <v>2225.36</v>
      </c>
      <c r="K3350" s="8">
        <v>0</v>
      </c>
      <c r="L3350" s="8">
        <v>1506017.15</v>
      </c>
      <c r="M3350" s="8">
        <v>0</v>
      </c>
      <c r="N3350" s="8">
        <v>964686.21</v>
      </c>
      <c r="O3350" s="8">
        <v>327.98</v>
      </c>
      <c r="P3350" s="8">
        <v>96996.39</v>
      </c>
      <c r="Q3350" s="8">
        <v>5570.03</v>
      </c>
      <c r="R3350" s="8">
        <v>10093.530000000001</v>
      </c>
      <c r="S3350" s="8">
        <v>656281.89</v>
      </c>
      <c r="T3350" s="8">
        <v>230936.89</v>
      </c>
      <c r="U3350" s="8">
        <v>282161.46000000002</v>
      </c>
      <c r="V3350" s="8">
        <v>149.02000000000001</v>
      </c>
      <c r="W3350" s="8">
        <v>5300.31</v>
      </c>
      <c r="X3350" s="8">
        <v>0</v>
      </c>
      <c r="Y3350" s="8">
        <v>0</v>
      </c>
      <c r="Z3350" s="8">
        <v>0</v>
      </c>
      <c r="AA3350" s="8">
        <v>622374.39</v>
      </c>
      <c r="AB3350" s="8">
        <v>81043.45</v>
      </c>
      <c r="AC3350" s="9">
        <f t="shared" si="312"/>
        <v>541330.94000000006</v>
      </c>
      <c r="AD3350" s="5" t="str">
        <f>$C3350&amp;" "&amp;VLOOKUP(C3350,Tegevusalad!$A$1:$B$89,2,FALSE)</f>
        <v>59 KINOFILMIDE, VIDEOTE JA TELESAADETE TOOTMINE; HELISALVESTISTE JA MUUSIKA KIRJASTAMINE</v>
      </c>
      <c r="AE3350" s="6">
        <f t="shared" si="313"/>
        <v>6595023.6500000004</v>
      </c>
      <c r="AF3350" s="6">
        <f t="shared" si="314"/>
        <v>3933964.47</v>
      </c>
      <c r="AG3350" s="6">
        <f t="shared" si="315"/>
        <v>7396001.6199999992</v>
      </c>
      <c r="AH3350" s="6">
        <f t="shared" si="316"/>
        <v>4873898.6999999993</v>
      </c>
      <c r="AI3350" s="6">
        <f t="shared" si="317"/>
        <v>7396001.6199999992</v>
      </c>
    </row>
    <row r="3351" spans="1:35" s="2" customFormat="1">
      <c r="A3351" s="3">
        <v>2017</v>
      </c>
      <c r="B3351" s="3">
        <v>4</v>
      </c>
      <c r="C3351" s="4">
        <v>60</v>
      </c>
      <c r="D3351" s="8">
        <v>39</v>
      </c>
      <c r="E3351" s="8">
        <v>225603.41</v>
      </c>
      <c r="F3351" s="8">
        <v>9.59</v>
      </c>
      <c r="G3351" s="8">
        <v>154953.98000000001</v>
      </c>
      <c r="H3351" s="8">
        <v>154203.98000000001</v>
      </c>
      <c r="I3351" s="8">
        <v>700</v>
      </c>
      <c r="J3351" s="8">
        <v>0</v>
      </c>
      <c r="K3351" s="8">
        <v>0</v>
      </c>
      <c r="L3351" s="8">
        <v>45121.54</v>
      </c>
      <c r="M3351" s="8">
        <v>0</v>
      </c>
      <c r="N3351" s="8">
        <v>33682</v>
      </c>
      <c r="O3351" s="8">
        <v>30.64</v>
      </c>
      <c r="P3351" s="8">
        <v>0</v>
      </c>
      <c r="Q3351" s="8">
        <v>184.19</v>
      </c>
      <c r="R3351" s="8">
        <v>677.39</v>
      </c>
      <c r="S3351" s="8">
        <v>42869.46</v>
      </c>
      <c r="T3351" s="8">
        <v>2011.59</v>
      </c>
      <c r="U3351" s="8">
        <v>11.98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19795.849999999999</v>
      </c>
      <c r="AB3351" s="8">
        <v>8356.31</v>
      </c>
      <c r="AC3351" s="9">
        <f t="shared" si="312"/>
        <v>11439.539999999999</v>
      </c>
      <c r="AD3351" s="5" t="str">
        <f>$C3351&amp;" "&amp;VLOOKUP(C3351,Tegevusalad!$A$1:$B$89,2,FALSE)</f>
        <v>60 PROGRAMMID JA RINGHÄÄLING</v>
      </c>
      <c r="AE3351" s="6">
        <f t="shared" si="313"/>
        <v>182731.56</v>
      </c>
      <c r="AF3351" s="6">
        <f t="shared" si="314"/>
        <v>128762.31000000001</v>
      </c>
      <c r="AG3351" s="6">
        <f t="shared" si="315"/>
        <v>337685.54</v>
      </c>
      <c r="AH3351" s="6">
        <f t="shared" si="316"/>
        <v>171796.94999999998</v>
      </c>
      <c r="AI3351" s="6">
        <f t="shared" si="317"/>
        <v>337685.54</v>
      </c>
    </row>
    <row r="3352" spans="1:35" s="2" customFormat="1">
      <c r="A3352" s="3">
        <v>2017</v>
      </c>
      <c r="B3352" s="3">
        <v>4</v>
      </c>
      <c r="C3352" s="4">
        <v>61</v>
      </c>
      <c r="D3352" s="8">
        <v>208</v>
      </c>
      <c r="E3352" s="8">
        <v>64119816.619999997</v>
      </c>
      <c r="F3352" s="8">
        <v>178.9</v>
      </c>
      <c r="G3352" s="8">
        <v>10202857.83</v>
      </c>
      <c r="H3352" s="8">
        <v>7144122.7000000002</v>
      </c>
      <c r="I3352" s="8">
        <v>43690.13</v>
      </c>
      <c r="J3352" s="8">
        <v>152111.81</v>
      </c>
      <c r="K3352" s="8">
        <v>15576.47</v>
      </c>
      <c r="L3352" s="8">
        <v>12823979.42</v>
      </c>
      <c r="M3352" s="8">
        <v>0</v>
      </c>
      <c r="N3352" s="8">
        <v>7368288.8200000003</v>
      </c>
      <c r="O3352" s="8">
        <v>84429.87</v>
      </c>
      <c r="P3352" s="8">
        <v>241596.17</v>
      </c>
      <c r="Q3352" s="8">
        <v>6878</v>
      </c>
      <c r="R3352" s="8">
        <v>9466.4</v>
      </c>
      <c r="S3352" s="8">
        <v>17296274.530000001</v>
      </c>
      <c r="T3352" s="8">
        <v>5909969.0999999996</v>
      </c>
      <c r="U3352" s="8">
        <v>2142670.48</v>
      </c>
      <c r="V3352" s="8">
        <v>910</v>
      </c>
      <c r="W3352" s="8">
        <v>338105.71</v>
      </c>
      <c r="X3352" s="8">
        <v>4646.12</v>
      </c>
      <c r="Y3352" s="8">
        <v>4.1399999999999997</v>
      </c>
      <c r="Z3352" s="8">
        <v>0</v>
      </c>
      <c r="AA3352" s="8">
        <v>5669862.0599999996</v>
      </c>
      <c r="AB3352" s="8">
        <v>214167.32</v>
      </c>
      <c r="AC3352" s="9">
        <f t="shared" si="312"/>
        <v>5455694.7399999993</v>
      </c>
      <c r="AD3352" s="5" t="str">
        <f>$C3352&amp;" "&amp;VLOOKUP(C3352,Tegevusalad!$A$1:$B$89,2,FALSE)</f>
        <v>61 TELEKOMMUNIKATSIOON</v>
      </c>
      <c r="AE3352" s="6">
        <f t="shared" si="313"/>
        <v>44685696.629999995</v>
      </c>
      <c r="AF3352" s="6">
        <f t="shared" si="314"/>
        <v>17028591.739999998</v>
      </c>
      <c r="AG3352" s="6">
        <f t="shared" si="315"/>
        <v>54888554.459999993</v>
      </c>
      <c r="AH3352" s="6">
        <f t="shared" si="316"/>
        <v>36888776.100000001</v>
      </c>
      <c r="AI3352" s="6">
        <f t="shared" si="317"/>
        <v>54883908.339999989</v>
      </c>
    </row>
    <row r="3353" spans="1:35" s="2" customFormat="1">
      <c r="A3353" s="3">
        <v>2017</v>
      </c>
      <c r="B3353" s="3">
        <v>4</v>
      </c>
      <c r="C3353" s="4">
        <v>62</v>
      </c>
      <c r="D3353" s="8">
        <v>3087</v>
      </c>
      <c r="E3353" s="8">
        <v>42983523.340000004</v>
      </c>
      <c r="F3353" s="8">
        <v>8883.11</v>
      </c>
      <c r="G3353" s="8">
        <v>40259336.380000003</v>
      </c>
      <c r="H3353" s="8">
        <v>19380429.379999999</v>
      </c>
      <c r="I3353" s="8">
        <v>671801.02</v>
      </c>
      <c r="J3353" s="8">
        <v>383378.7</v>
      </c>
      <c r="K3353" s="8">
        <v>0</v>
      </c>
      <c r="L3353" s="8">
        <v>8597504.2300000004</v>
      </c>
      <c r="M3353" s="8">
        <v>0</v>
      </c>
      <c r="N3353" s="8">
        <v>5468135.96</v>
      </c>
      <c r="O3353" s="8">
        <v>36477.58</v>
      </c>
      <c r="P3353" s="8">
        <v>159292.48000000001</v>
      </c>
      <c r="Q3353" s="8">
        <v>48041.77</v>
      </c>
      <c r="R3353" s="8">
        <v>46440.7</v>
      </c>
      <c r="S3353" s="8">
        <v>8062778.9400000004</v>
      </c>
      <c r="T3353" s="8">
        <v>2568608.77</v>
      </c>
      <c r="U3353" s="8">
        <v>3466000.75</v>
      </c>
      <c r="V3353" s="8">
        <v>220.37</v>
      </c>
      <c r="W3353" s="8">
        <v>518120.09</v>
      </c>
      <c r="X3353" s="8">
        <v>9.42</v>
      </c>
      <c r="Y3353" s="8">
        <v>455.76</v>
      </c>
      <c r="Z3353" s="8">
        <v>0.03</v>
      </c>
      <c r="AA3353" s="8">
        <v>4140670.85</v>
      </c>
      <c r="AB3353" s="8">
        <v>1010846.85</v>
      </c>
      <c r="AC3353" s="9">
        <f t="shared" si="312"/>
        <v>3129824</v>
      </c>
      <c r="AD3353" s="5" t="str">
        <f>$C3353&amp;" "&amp;VLOOKUP(C3353,Tegevusalad!$A$1:$B$89,2,FALSE)</f>
        <v>62 PROGRAMMEERIMINE, KONSULTATSIOONID JMS TEGEVUSED</v>
      </c>
      <c r="AE3353" s="6">
        <f t="shared" si="313"/>
        <v>31463636.180000003</v>
      </c>
      <c r="AF3353" s="6">
        <f t="shared" si="314"/>
        <v>15861936.079999998</v>
      </c>
      <c r="AG3353" s="6">
        <f t="shared" si="315"/>
        <v>71722972.560000017</v>
      </c>
      <c r="AH3353" s="6">
        <f t="shared" si="316"/>
        <v>27572883.300000001</v>
      </c>
      <c r="AI3353" s="6">
        <f t="shared" si="317"/>
        <v>71722963.140000015</v>
      </c>
    </row>
    <row r="3354" spans="1:35" s="2" customFormat="1">
      <c r="A3354" s="3">
        <v>2017</v>
      </c>
      <c r="B3354" s="3">
        <v>4</v>
      </c>
      <c r="C3354" s="4">
        <v>63</v>
      </c>
      <c r="D3354" s="8">
        <v>731</v>
      </c>
      <c r="E3354" s="8">
        <v>10051578.640000001</v>
      </c>
      <c r="F3354" s="8">
        <v>63207.47</v>
      </c>
      <c r="G3354" s="8">
        <v>10340250.08</v>
      </c>
      <c r="H3354" s="8">
        <v>4094667.12</v>
      </c>
      <c r="I3354" s="8">
        <v>55524.1</v>
      </c>
      <c r="J3354" s="8">
        <v>8926.7900000000009</v>
      </c>
      <c r="K3354" s="8">
        <v>0</v>
      </c>
      <c r="L3354" s="8">
        <v>2016004.43</v>
      </c>
      <c r="M3354" s="8">
        <v>0</v>
      </c>
      <c r="N3354" s="8">
        <v>1549537.3</v>
      </c>
      <c r="O3354" s="8">
        <v>1002.44</v>
      </c>
      <c r="P3354" s="8">
        <v>51492.61</v>
      </c>
      <c r="Q3354" s="8">
        <v>7768.56</v>
      </c>
      <c r="R3354" s="8">
        <v>7460.3</v>
      </c>
      <c r="S3354" s="8">
        <v>3605776.68</v>
      </c>
      <c r="T3354" s="8">
        <v>321508.40999999997</v>
      </c>
      <c r="U3354" s="8">
        <v>2124970.0699999998</v>
      </c>
      <c r="V3354" s="8">
        <v>0</v>
      </c>
      <c r="W3354" s="8">
        <v>609877.75</v>
      </c>
      <c r="X3354" s="8">
        <v>0</v>
      </c>
      <c r="Y3354" s="8">
        <v>575.6</v>
      </c>
      <c r="Z3354" s="8">
        <v>0.15</v>
      </c>
      <c r="AA3354" s="8">
        <v>663781.23</v>
      </c>
      <c r="AB3354" s="8">
        <v>196738.65</v>
      </c>
      <c r="AC3354" s="9">
        <f t="shared" si="312"/>
        <v>467042.57999999996</v>
      </c>
      <c r="AD3354" s="5" t="str">
        <f>$C3354&amp;" "&amp;VLOOKUP(C3354,Tegevusalad!$A$1:$B$89,2,FALSE)</f>
        <v>63 INFOALANE TEGEVUS</v>
      </c>
      <c r="AE3354" s="6">
        <f t="shared" si="313"/>
        <v>4384039.3600000013</v>
      </c>
      <c r="AF3354" s="6">
        <f t="shared" si="314"/>
        <v>2049229.0500000007</v>
      </c>
      <c r="AG3354" s="6">
        <f t="shared" si="315"/>
        <v>14724289.440000001</v>
      </c>
      <c r="AH3354" s="6">
        <f t="shared" si="316"/>
        <v>7784988</v>
      </c>
      <c r="AI3354" s="6">
        <f t="shared" si="317"/>
        <v>14724289.440000001</v>
      </c>
    </row>
    <row r="3355" spans="1:35" s="2" customFormat="1">
      <c r="A3355" s="3">
        <v>2017</v>
      </c>
      <c r="B3355" s="3">
        <v>4</v>
      </c>
      <c r="C3355" s="4">
        <v>64</v>
      </c>
      <c r="D3355" s="8">
        <v>469</v>
      </c>
      <c r="E3355" s="8">
        <v>140189413.16</v>
      </c>
      <c r="F3355" s="8">
        <v>256.43</v>
      </c>
      <c r="G3355" s="8">
        <v>3904579.98</v>
      </c>
      <c r="H3355" s="8">
        <v>2788519.36</v>
      </c>
      <c r="I3355" s="8">
        <v>424608.81</v>
      </c>
      <c r="J3355" s="8">
        <v>99009.72</v>
      </c>
      <c r="K3355" s="8">
        <v>0</v>
      </c>
      <c r="L3355" s="8">
        <v>28037905.710000001</v>
      </c>
      <c r="M3355" s="8">
        <v>0</v>
      </c>
      <c r="N3355" s="8">
        <v>28287958.23</v>
      </c>
      <c r="O3355" s="8">
        <v>172101.16</v>
      </c>
      <c r="P3355" s="8">
        <v>451519.64</v>
      </c>
      <c r="Q3355" s="8">
        <v>16569.580000000002</v>
      </c>
      <c r="R3355" s="8">
        <v>13038.47</v>
      </c>
      <c r="S3355" s="8">
        <v>9898375.9800000004</v>
      </c>
      <c r="T3355" s="8">
        <v>6819686.96</v>
      </c>
      <c r="U3355" s="8">
        <v>232571.2</v>
      </c>
      <c r="V3355" s="8">
        <v>0</v>
      </c>
      <c r="W3355" s="8">
        <v>67932048.760000005</v>
      </c>
      <c r="X3355" s="8">
        <v>248489.46</v>
      </c>
      <c r="Y3355" s="8">
        <v>7930.05</v>
      </c>
      <c r="Z3355" s="8">
        <v>3811.35</v>
      </c>
      <c r="AA3355" s="8">
        <v>1733950.45</v>
      </c>
      <c r="AB3355" s="8">
        <v>1979884.27</v>
      </c>
      <c r="AC3355" s="9">
        <f t="shared" si="312"/>
        <v>-245933.82000000007</v>
      </c>
      <c r="AD3355" s="5" t="str">
        <f>$C3355&amp;" "&amp;VLOOKUP(C3355,Tegevusalad!$A$1:$B$89,2,FALSE)</f>
        <v>64 FINANTSTEENUSTE OSUTAMINE, V.A KINDLUSTUS JA PENSIONIFONDID</v>
      </c>
      <c r="AE3355" s="6">
        <f t="shared" si="313"/>
        <v>130307211.87</v>
      </c>
      <c r="AF3355" s="6">
        <f t="shared" si="314"/>
        <v>130513530.51999998</v>
      </c>
      <c r="AG3355" s="6">
        <f t="shared" si="315"/>
        <v>134211791.84999999</v>
      </c>
      <c r="AH3355" s="6">
        <f t="shared" si="316"/>
        <v>141504983.5</v>
      </c>
      <c r="AI3355" s="6">
        <f t="shared" si="317"/>
        <v>133963302.38999999</v>
      </c>
    </row>
    <row r="3356" spans="1:35" s="2" customFormat="1">
      <c r="A3356" s="3">
        <v>2017</v>
      </c>
      <c r="B3356" s="3">
        <v>4</v>
      </c>
      <c r="C3356" s="4">
        <v>65</v>
      </c>
      <c r="D3356" s="8">
        <v>18</v>
      </c>
      <c r="E3356" s="8">
        <v>781909.27</v>
      </c>
      <c r="F3356" s="8">
        <v>0</v>
      </c>
      <c r="G3356" s="8">
        <v>25855.19</v>
      </c>
      <c r="H3356" s="8">
        <v>25855.19</v>
      </c>
      <c r="I3356" s="8">
        <v>0</v>
      </c>
      <c r="J3356" s="8">
        <v>0</v>
      </c>
      <c r="K3356" s="8">
        <v>0</v>
      </c>
      <c r="L3356" s="8">
        <v>156381.85999999999</v>
      </c>
      <c r="M3356" s="8">
        <v>0</v>
      </c>
      <c r="N3356" s="8">
        <v>4270.75</v>
      </c>
      <c r="O3356" s="8">
        <v>0</v>
      </c>
      <c r="P3356" s="8">
        <v>0</v>
      </c>
      <c r="Q3356" s="8">
        <v>0</v>
      </c>
      <c r="R3356" s="8">
        <v>0</v>
      </c>
      <c r="S3356" s="8">
        <v>594600.04</v>
      </c>
      <c r="T3356" s="8">
        <v>3177.15</v>
      </c>
      <c r="U3356" s="8">
        <v>66522.53</v>
      </c>
      <c r="V3356" s="8">
        <v>0</v>
      </c>
      <c r="W3356" s="8">
        <v>25510934.780000001</v>
      </c>
      <c r="X3356" s="8">
        <v>0</v>
      </c>
      <c r="Y3356" s="8">
        <v>0</v>
      </c>
      <c r="Z3356" s="8">
        <v>0</v>
      </c>
      <c r="AA3356" s="8">
        <v>152202.09</v>
      </c>
      <c r="AB3356" s="8">
        <v>90.98</v>
      </c>
      <c r="AC3356" s="9">
        <f t="shared" si="312"/>
        <v>152111.10999999999</v>
      </c>
      <c r="AD3356" s="5" t="str">
        <f>$C3356&amp;" "&amp;VLOOKUP(C3356,Tegevusalad!$A$1:$B$89,2,FALSE)</f>
        <v>65 KINDLUSTUS, EDASIKINDLUSTUS JA PENSIONIFONDID, V.A KOHUSTUSLIK SOTSIAALKINDLUSTUS</v>
      </c>
      <c r="AE3356" s="6">
        <f t="shared" si="313"/>
        <v>120786.69999999995</v>
      </c>
      <c r="AF3356" s="6">
        <f t="shared" si="314"/>
        <v>-639768.82000000007</v>
      </c>
      <c r="AG3356" s="6">
        <f t="shared" si="315"/>
        <v>146641.8899999999</v>
      </c>
      <c r="AH3356" s="6">
        <f t="shared" si="316"/>
        <v>21353.75</v>
      </c>
      <c r="AI3356" s="6">
        <f t="shared" si="317"/>
        <v>146641.8899999999</v>
      </c>
    </row>
    <row r="3357" spans="1:35" s="2" customFormat="1">
      <c r="A3357" s="3">
        <v>2017</v>
      </c>
      <c r="B3357" s="3">
        <v>4</v>
      </c>
      <c r="C3357" s="4">
        <v>66</v>
      </c>
      <c r="D3357" s="8">
        <v>327</v>
      </c>
      <c r="E3357" s="8">
        <v>3494656.18</v>
      </c>
      <c r="F3357" s="8">
        <v>327.76</v>
      </c>
      <c r="G3357" s="8">
        <v>1236100.3899999999</v>
      </c>
      <c r="H3357" s="8">
        <v>815466.07</v>
      </c>
      <c r="I3357" s="8">
        <v>115500.34</v>
      </c>
      <c r="J3357" s="8">
        <v>30715.97</v>
      </c>
      <c r="K3357" s="8">
        <v>0</v>
      </c>
      <c r="L3357" s="8">
        <v>698960.71</v>
      </c>
      <c r="M3357" s="8">
        <v>0</v>
      </c>
      <c r="N3357" s="8">
        <v>346522.1</v>
      </c>
      <c r="O3357" s="8">
        <v>7858.31</v>
      </c>
      <c r="P3357" s="8">
        <v>11342.32</v>
      </c>
      <c r="Q3357" s="8">
        <v>1997.05</v>
      </c>
      <c r="R3357" s="8">
        <v>10908.12</v>
      </c>
      <c r="S3357" s="8">
        <v>986054.24</v>
      </c>
      <c r="T3357" s="8">
        <v>60596.53</v>
      </c>
      <c r="U3357" s="8">
        <v>175842.07</v>
      </c>
      <c r="V3357" s="8">
        <v>0</v>
      </c>
      <c r="W3357" s="8">
        <v>8379678.54</v>
      </c>
      <c r="X3357" s="8">
        <v>479.4</v>
      </c>
      <c r="Y3357" s="8">
        <v>136.26</v>
      </c>
      <c r="Z3357" s="8">
        <v>0</v>
      </c>
      <c r="AA3357" s="8">
        <v>456171.5</v>
      </c>
      <c r="AB3357" s="8">
        <v>103596.63</v>
      </c>
      <c r="AC3357" s="9">
        <f t="shared" si="312"/>
        <v>352574.87</v>
      </c>
      <c r="AD3357" s="5" t="str">
        <f>$C3357&amp;" "&amp;VLOOKUP(C3357,Tegevusalad!$A$1:$B$89,2,FALSE)</f>
        <v>66 FINANTSTEENUSTE JA KINDLUSTUSTEGEVUSE ABITEGEVUSALAD</v>
      </c>
      <c r="AE3357" s="6">
        <f t="shared" si="313"/>
        <v>2333567.0299999998</v>
      </c>
      <c r="AF3357" s="6">
        <f t="shared" si="314"/>
        <v>585963.23999999976</v>
      </c>
      <c r="AG3357" s="6">
        <f t="shared" si="315"/>
        <v>3569667.4200000004</v>
      </c>
      <c r="AH3357" s="6">
        <f t="shared" si="316"/>
        <v>1787151.0999999999</v>
      </c>
      <c r="AI3357" s="6">
        <f t="shared" si="317"/>
        <v>3569188.02</v>
      </c>
    </row>
    <row r="3358" spans="1:35" s="2" customFormat="1">
      <c r="A3358" s="3">
        <v>2017</v>
      </c>
      <c r="B3358" s="3">
        <v>4</v>
      </c>
      <c r="C3358" s="4">
        <v>68</v>
      </c>
      <c r="D3358" s="8">
        <v>6450</v>
      </c>
      <c r="E3358" s="8">
        <v>160134600.21000001</v>
      </c>
      <c r="F3358" s="8">
        <v>480384.51</v>
      </c>
      <c r="G3358" s="8">
        <v>8330436.2300000004</v>
      </c>
      <c r="H3358" s="8">
        <v>2455926.29</v>
      </c>
      <c r="I3358" s="8">
        <v>1941910.53</v>
      </c>
      <c r="J3358" s="8">
        <v>1562106.89</v>
      </c>
      <c r="K3358" s="8">
        <v>94.77</v>
      </c>
      <c r="L3358" s="8">
        <v>32070154.989999998</v>
      </c>
      <c r="M3358" s="8">
        <v>0</v>
      </c>
      <c r="N3358" s="8">
        <v>28740157.309999999</v>
      </c>
      <c r="O3358" s="8">
        <v>401981.62</v>
      </c>
      <c r="P3358" s="8">
        <v>9205338.4800000004</v>
      </c>
      <c r="Q3358" s="8">
        <v>83627.09</v>
      </c>
      <c r="R3358" s="8">
        <v>108628.72</v>
      </c>
      <c r="S3358" s="8">
        <v>5026988.45</v>
      </c>
      <c r="T3358" s="8">
        <v>3615492.95</v>
      </c>
      <c r="U3358" s="8">
        <v>24303881.300000001</v>
      </c>
      <c r="V3358" s="8">
        <v>23197605.16</v>
      </c>
      <c r="W3358" s="8">
        <v>18419330.379999999</v>
      </c>
      <c r="X3358" s="8">
        <v>27888002.32</v>
      </c>
      <c r="Y3358" s="8">
        <v>55992.89</v>
      </c>
      <c r="Z3358" s="8">
        <v>771.2</v>
      </c>
      <c r="AA3358" s="8">
        <v>13434333.5</v>
      </c>
      <c r="AB3358" s="8">
        <v>10049114.130000001</v>
      </c>
      <c r="AC3358" s="9">
        <f t="shared" si="312"/>
        <v>3385219.3699999992</v>
      </c>
      <c r="AD3358" s="5" t="str">
        <f>$C3358&amp;" "&amp;VLOOKUP(C3358,Tegevusalad!$A$1:$B$89,2,FALSE)</f>
        <v>68 KINNISVARAALANE TEGEVUS</v>
      </c>
      <c r="AE3358" s="6">
        <f t="shared" si="313"/>
        <v>159172117.28999999</v>
      </c>
      <c r="AF3358" s="6">
        <f t="shared" si="314"/>
        <v>136100757.45999998</v>
      </c>
      <c r="AG3358" s="6">
        <f t="shared" si="315"/>
        <v>167502553.51999998</v>
      </c>
      <c r="AH3358" s="6">
        <f t="shared" si="316"/>
        <v>144243930.14999998</v>
      </c>
      <c r="AI3358" s="6">
        <f t="shared" si="317"/>
        <v>139614551.19999999</v>
      </c>
    </row>
    <row r="3359" spans="1:35" s="2" customFormat="1">
      <c r="A3359" s="3">
        <v>2017</v>
      </c>
      <c r="B3359" s="3">
        <v>4</v>
      </c>
      <c r="C3359" s="4">
        <v>69</v>
      </c>
      <c r="D3359" s="8">
        <v>3101</v>
      </c>
      <c r="E3359" s="8">
        <v>22362389.559999999</v>
      </c>
      <c r="F3359" s="8">
        <v>10595.73</v>
      </c>
      <c r="G3359" s="8">
        <v>4382299.46</v>
      </c>
      <c r="H3359" s="8">
        <v>3189993.11</v>
      </c>
      <c r="I3359" s="8">
        <v>33313.230000000003</v>
      </c>
      <c r="J3359" s="8">
        <v>43850.6</v>
      </c>
      <c r="K3359" s="8">
        <v>192.28</v>
      </c>
      <c r="L3359" s="8">
        <v>4473431.7300000004</v>
      </c>
      <c r="M3359" s="8">
        <v>0</v>
      </c>
      <c r="N3359" s="8">
        <v>1509767.02</v>
      </c>
      <c r="O3359" s="8">
        <v>1418.95</v>
      </c>
      <c r="P3359" s="8">
        <v>88738.25</v>
      </c>
      <c r="Q3359" s="8">
        <v>48115.11</v>
      </c>
      <c r="R3359" s="8">
        <v>65359.94</v>
      </c>
      <c r="S3359" s="8">
        <v>1394263.85</v>
      </c>
      <c r="T3359" s="8">
        <v>375640.24</v>
      </c>
      <c r="U3359" s="8">
        <v>103754.28</v>
      </c>
      <c r="V3359" s="8">
        <v>37042.81</v>
      </c>
      <c r="W3359" s="8">
        <v>166784.38</v>
      </c>
      <c r="X3359" s="8">
        <v>1221.96</v>
      </c>
      <c r="Y3359" s="8">
        <v>13998.41</v>
      </c>
      <c r="Z3359" s="8">
        <v>0</v>
      </c>
      <c r="AA3359" s="8">
        <v>3105362.71</v>
      </c>
      <c r="AB3359" s="8">
        <v>127699.59</v>
      </c>
      <c r="AC3359" s="9">
        <f t="shared" si="312"/>
        <v>2977663.12</v>
      </c>
      <c r="AD3359" s="5" t="str">
        <f>$C3359&amp;" "&amp;VLOOKUP(C3359,Tegevusalad!$A$1:$B$89,2,FALSE)</f>
        <v>69 JURIIDILISED TOIMINGUD JA ARVEPIDAMINE</v>
      </c>
      <c r="AE3359" s="6">
        <f t="shared" si="313"/>
        <v>20876189.120000001</v>
      </c>
      <c r="AF3359" s="6">
        <f t="shared" si="314"/>
        <v>6407564.7299999995</v>
      </c>
      <c r="AG3359" s="6">
        <f t="shared" si="315"/>
        <v>25258488.580000002</v>
      </c>
      <c r="AH3359" s="6">
        <f t="shared" si="316"/>
        <v>7875634.7999999998</v>
      </c>
      <c r="AI3359" s="6">
        <f t="shared" si="317"/>
        <v>25257266.620000001</v>
      </c>
    </row>
    <row r="3360" spans="1:35" s="2" customFormat="1">
      <c r="A3360" s="3">
        <v>2017</v>
      </c>
      <c r="B3360" s="3">
        <v>4</v>
      </c>
      <c r="C3360" s="4">
        <v>70</v>
      </c>
      <c r="D3360" s="8">
        <v>2980</v>
      </c>
      <c r="E3360" s="8">
        <v>24797082.170000002</v>
      </c>
      <c r="F3360" s="8">
        <v>19205.13</v>
      </c>
      <c r="G3360" s="8">
        <v>18230263.579999998</v>
      </c>
      <c r="H3360" s="8">
        <v>7997816.2999999998</v>
      </c>
      <c r="I3360" s="8">
        <v>1335595.74</v>
      </c>
      <c r="J3360" s="8">
        <v>341608.72</v>
      </c>
      <c r="K3360" s="8">
        <v>0</v>
      </c>
      <c r="L3360" s="8">
        <v>4961145</v>
      </c>
      <c r="M3360" s="8">
        <v>0</v>
      </c>
      <c r="N3360" s="8">
        <v>3608849.48</v>
      </c>
      <c r="O3360" s="8">
        <v>26994.09</v>
      </c>
      <c r="P3360" s="8">
        <v>508546.76</v>
      </c>
      <c r="Q3360" s="8">
        <v>38481.01</v>
      </c>
      <c r="R3360" s="8">
        <v>79071.100000000006</v>
      </c>
      <c r="S3360" s="8">
        <v>4548660.6399999997</v>
      </c>
      <c r="T3360" s="8">
        <v>1121367.67</v>
      </c>
      <c r="U3360" s="8">
        <v>647137.28000000003</v>
      </c>
      <c r="V3360" s="8">
        <v>450019.93</v>
      </c>
      <c r="W3360" s="8">
        <v>826243.45</v>
      </c>
      <c r="X3360" s="8">
        <v>3994.69</v>
      </c>
      <c r="Y3360" s="8">
        <v>4736.28</v>
      </c>
      <c r="Z3360" s="8">
        <v>3.01</v>
      </c>
      <c r="AA3360" s="8">
        <v>1943751.27</v>
      </c>
      <c r="AB3360" s="8">
        <v>586722.48</v>
      </c>
      <c r="AC3360" s="9">
        <f t="shared" si="312"/>
        <v>1357028.79</v>
      </c>
      <c r="AD3360" s="5" t="str">
        <f>$C3360&amp;" "&amp;VLOOKUP(C3360,Tegevusalad!$A$1:$B$89,2,FALSE)</f>
        <v>70 PEAKONTORITE TEGEVUS; JUHTIMISALANE NÕUSTAMINE</v>
      </c>
      <c r="AE3360" s="6">
        <f t="shared" si="313"/>
        <v>19624484.07</v>
      </c>
      <c r="AF3360" s="6">
        <f t="shared" si="314"/>
        <v>13558854.459999999</v>
      </c>
      <c r="AG3360" s="6">
        <f t="shared" si="315"/>
        <v>37854747.649999991</v>
      </c>
      <c r="AH3360" s="6">
        <f t="shared" si="316"/>
        <v>18439602.899999999</v>
      </c>
      <c r="AI3360" s="6">
        <f t="shared" si="317"/>
        <v>37850752.959999993</v>
      </c>
    </row>
    <row r="3361" spans="1:35" s="2" customFormat="1">
      <c r="A3361" s="3">
        <v>2017</v>
      </c>
      <c r="B3361" s="3">
        <v>4</v>
      </c>
      <c r="C3361" s="4">
        <v>71</v>
      </c>
      <c r="D3361" s="8">
        <v>2088</v>
      </c>
      <c r="E3361" s="8">
        <v>24322351.449999999</v>
      </c>
      <c r="F3361" s="8">
        <v>7674.64</v>
      </c>
      <c r="G3361" s="8">
        <v>4649658.1900000004</v>
      </c>
      <c r="H3361" s="8">
        <v>2763720.18</v>
      </c>
      <c r="I3361" s="8">
        <v>708173.22</v>
      </c>
      <c r="J3361" s="8">
        <v>61551.839999999997</v>
      </c>
      <c r="K3361" s="8">
        <v>0</v>
      </c>
      <c r="L3361" s="8">
        <v>4865161.16</v>
      </c>
      <c r="M3361" s="8">
        <v>0</v>
      </c>
      <c r="N3361" s="8">
        <v>2836268.65</v>
      </c>
      <c r="O3361" s="8">
        <v>17224.04</v>
      </c>
      <c r="P3361" s="8">
        <v>97926.73</v>
      </c>
      <c r="Q3361" s="8">
        <v>39776.01</v>
      </c>
      <c r="R3361" s="8">
        <v>54305.57</v>
      </c>
      <c r="S3361" s="8">
        <v>4139897.85</v>
      </c>
      <c r="T3361" s="8">
        <v>1527115.71</v>
      </c>
      <c r="U3361" s="8">
        <v>223299.35</v>
      </c>
      <c r="V3361" s="8">
        <v>59052.6</v>
      </c>
      <c r="W3361" s="8">
        <v>87461.97</v>
      </c>
      <c r="X3361" s="8">
        <v>71156.479999999996</v>
      </c>
      <c r="Y3361" s="8">
        <v>0.02</v>
      </c>
      <c r="Z3361" s="8">
        <v>164.65</v>
      </c>
      <c r="AA3361" s="8">
        <v>2344305.87</v>
      </c>
      <c r="AB3361" s="8">
        <v>315577.99</v>
      </c>
      <c r="AC3361" s="9">
        <f t="shared" si="312"/>
        <v>2028727.8800000001</v>
      </c>
      <c r="AD3361" s="5" t="str">
        <f>$C3361&amp;" "&amp;VLOOKUP(C3361,Tegevusalad!$A$1:$B$89,2,FALSE)</f>
        <v>71 ARHITEKTI- JA INSENERITEGEVUSED; TEIMIMINE JA ANALÜÜS</v>
      </c>
      <c r="AE3361" s="6">
        <f t="shared" si="313"/>
        <v>20037985.370000001</v>
      </c>
      <c r="AF3361" s="6">
        <f t="shared" si="314"/>
        <v>10062606.299999999</v>
      </c>
      <c r="AG3361" s="6">
        <f t="shared" si="315"/>
        <v>24687643.560000002</v>
      </c>
      <c r="AH3361" s="6">
        <f t="shared" si="316"/>
        <v>14452871.099999998</v>
      </c>
      <c r="AI3361" s="6">
        <f t="shared" si="317"/>
        <v>24616487.080000002</v>
      </c>
    </row>
    <row r="3362" spans="1:35" s="2" customFormat="1">
      <c r="A3362" s="3">
        <v>2017</v>
      </c>
      <c r="B3362" s="3">
        <v>4</v>
      </c>
      <c r="C3362" s="4">
        <v>72</v>
      </c>
      <c r="D3362" s="8">
        <v>297</v>
      </c>
      <c r="E3362" s="8">
        <v>1409677.2</v>
      </c>
      <c r="F3362" s="8">
        <v>2235.08</v>
      </c>
      <c r="G3362" s="8">
        <v>2455886.19</v>
      </c>
      <c r="H3362" s="8">
        <v>1286745.6299999999</v>
      </c>
      <c r="I3362" s="8">
        <v>212793.22</v>
      </c>
      <c r="J3362" s="8">
        <v>203496.23</v>
      </c>
      <c r="K3362" s="8">
        <v>0</v>
      </c>
      <c r="L3362" s="8">
        <v>282136.59000000003</v>
      </c>
      <c r="M3362" s="8">
        <v>0</v>
      </c>
      <c r="N3362" s="8">
        <v>351337.98</v>
      </c>
      <c r="O3362" s="8">
        <v>11145.16</v>
      </c>
      <c r="P3362" s="8">
        <v>3384.69</v>
      </c>
      <c r="Q3362" s="8">
        <v>1402.38</v>
      </c>
      <c r="R3362" s="8">
        <v>4539.71</v>
      </c>
      <c r="S3362" s="8">
        <v>452941.03</v>
      </c>
      <c r="T3362" s="8">
        <v>198704.03</v>
      </c>
      <c r="U3362" s="8">
        <v>23692.95</v>
      </c>
      <c r="V3362" s="8">
        <v>1219</v>
      </c>
      <c r="W3362" s="8">
        <v>36508.49</v>
      </c>
      <c r="X3362" s="8">
        <v>1125.99</v>
      </c>
      <c r="Y3362" s="8">
        <v>0</v>
      </c>
      <c r="Z3362" s="8">
        <v>0</v>
      </c>
      <c r="AA3362" s="8">
        <v>84156.17</v>
      </c>
      <c r="AB3362" s="8">
        <v>153357.56</v>
      </c>
      <c r="AC3362" s="9">
        <f t="shared" si="312"/>
        <v>-69201.39</v>
      </c>
      <c r="AD3362" s="5" t="str">
        <f>$C3362&amp;" "&amp;VLOOKUP(C3362,Tegevusalad!$A$1:$B$89,2,FALSE)</f>
        <v>72 TEADUS- JA ARENDUSTEGEVUS</v>
      </c>
      <c r="AE3362" s="6">
        <f t="shared" si="313"/>
        <v>936404.29</v>
      </c>
      <c r="AF3362" s="6">
        <f t="shared" si="314"/>
        <v>1248247.6700000002</v>
      </c>
      <c r="AG3362" s="6">
        <f t="shared" si="315"/>
        <v>3392290.48</v>
      </c>
      <c r="AH3362" s="6">
        <f t="shared" si="316"/>
        <v>1779388.45</v>
      </c>
      <c r="AI3362" s="6">
        <f t="shared" si="317"/>
        <v>3391164.4899999998</v>
      </c>
    </row>
    <row r="3363" spans="1:35" s="2" customFormat="1">
      <c r="A3363" s="3">
        <v>2017</v>
      </c>
      <c r="B3363" s="3">
        <v>4</v>
      </c>
      <c r="C3363" s="4">
        <v>73</v>
      </c>
      <c r="D3363" s="8">
        <v>1192</v>
      </c>
      <c r="E3363" s="8">
        <v>27694941.039999999</v>
      </c>
      <c r="F3363" s="8">
        <v>1010894.62</v>
      </c>
      <c r="G3363" s="8">
        <v>8786759.5600000005</v>
      </c>
      <c r="H3363" s="8">
        <v>6565946.21</v>
      </c>
      <c r="I3363" s="8">
        <v>902248.74</v>
      </c>
      <c r="J3363" s="8">
        <v>68721.77</v>
      </c>
      <c r="K3363" s="8">
        <v>0</v>
      </c>
      <c r="L3363" s="8">
        <v>5629968.6600000001</v>
      </c>
      <c r="M3363" s="8">
        <v>0</v>
      </c>
      <c r="N3363" s="8">
        <v>4231189.32</v>
      </c>
      <c r="O3363" s="8">
        <v>45390.52</v>
      </c>
      <c r="P3363" s="8">
        <v>34125.42</v>
      </c>
      <c r="Q3363" s="8">
        <v>21173.23</v>
      </c>
      <c r="R3363" s="8">
        <v>28181.32</v>
      </c>
      <c r="S3363" s="8">
        <v>4730345.62</v>
      </c>
      <c r="T3363" s="8">
        <v>1153772.94</v>
      </c>
      <c r="U3363" s="8">
        <v>942917.69</v>
      </c>
      <c r="V3363" s="8">
        <v>7177.89</v>
      </c>
      <c r="W3363" s="8">
        <v>23050.560000000001</v>
      </c>
      <c r="X3363" s="8">
        <v>1139.6500000000001</v>
      </c>
      <c r="Y3363" s="8">
        <v>0</v>
      </c>
      <c r="Z3363" s="8">
        <v>0</v>
      </c>
      <c r="AA3363" s="8">
        <v>1711096.06</v>
      </c>
      <c r="AB3363" s="8">
        <v>312316.71999999997</v>
      </c>
      <c r="AC3363" s="9">
        <f t="shared" si="312"/>
        <v>1398779.34</v>
      </c>
      <c r="AD3363" s="5" t="str">
        <f>$C3363&amp;" "&amp;VLOOKUP(C3363,Tegevusalad!$A$1:$B$89,2,FALSE)</f>
        <v>73 REKLAAMINDUS JA TURU-UURINGUD</v>
      </c>
      <c r="AE3363" s="6">
        <f t="shared" si="313"/>
        <v>23033712</v>
      </c>
      <c r="AF3363" s="6">
        <f t="shared" si="314"/>
        <v>15403815.180000003</v>
      </c>
      <c r="AG3363" s="6">
        <f t="shared" si="315"/>
        <v>31820471.559999995</v>
      </c>
      <c r="AH3363" s="6">
        <f t="shared" si="316"/>
        <v>21296853.200000003</v>
      </c>
      <c r="AI3363" s="6">
        <f t="shared" si="317"/>
        <v>31819331.909999996</v>
      </c>
    </row>
    <row r="3364" spans="1:35" s="2" customFormat="1">
      <c r="A3364" s="3">
        <v>2017</v>
      </c>
      <c r="B3364" s="3">
        <v>4</v>
      </c>
      <c r="C3364" s="4">
        <v>74</v>
      </c>
      <c r="D3364" s="8">
        <v>2040</v>
      </c>
      <c r="E3364" s="8">
        <v>11909032.359999999</v>
      </c>
      <c r="F3364" s="8">
        <v>4068679.09</v>
      </c>
      <c r="G3364" s="8">
        <v>6830793.5300000003</v>
      </c>
      <c r="H3364" s="8">
        <v>4492911.91</v>
      </c>
      <c r="I3364" s="8">
        <v>266773.11</v>
      </c>
      <c r="J3364" s="8">
        <v>326034.23</v>
      </c>
      <c r="K3364" s="8">
        <v>499.17</v>
      </c>
      <c r="L3364" s="8">
        <v>2747987.77</v>
      </c>
      <c r="M3364" s="8">
        <v>0</v>
      </c>
      <c r="N3364" s="8">
        <v>1670024.89</v>
      </c>
      <c r="O3364" s="8">
        <v>163494.42000000001</v>
      </c>
      <c r="P3364" s="8">
        <v>107264.13</v>
      </c>
      <c r="Q3364" s="8">
        <v>13569.1</v>
      </c>
      <c r="R3364" s="8">
        <v>22521.599999999999</v>
      </c>
      <c r="S3364" s="8">
        <v>2537236.52</v>
      </c>
      <c r="T3364" s="8">
        <v>1457935.9</v>
      </c>
      <c r="U3364" s="8">
        <v>178399.41</v>
      </c>
      <c r="V3364" s="8">
        <v>2634.77</v>
      </c>
      <c r="W3364" s="8">
        <v>33378.32</v>
      </c>
      <c r="X3364" s="8">
        <v>0</v>
      </c>
      <c r="Y3364" s="8">
        <v>680.33</v>
      </c>
      <c r="Z3364" s="8">
        <v>268.7</v>
      </c>
      <c r="AA3364" s="8">
        <v>1498204.63</v>
      </c>
      <c r="AB3364" s="8">
        <v>419830.12</v>
      </c>
      <c r="AC3364" s="9">
        <f t="shared" si="312"/>
        <v>1078374.5099999998</v>
      </c>
      <c r="AD3364" s="5" t="str">
        <f>$C3364&amp;" "&amp;VLOOKUP(C3364,Tegevusalad!$A$1:$B$89,2,FALSE)</f>
        <v>74 MUU KUTSE-, TEADUS- JA TEHNIKAALANE TEGEVUS</v>
      </c>
      <c r="AE3364" s="6">
        <f t="shared" si="313"/>
        <v>13262075.52</v>
      </c>
      <c r="AF3364" s="6">
        <f t="shared" si="314"/>
        <v>4932259.1900000004</v>
      </c>
      <c r="AG3364" s="6">
        <f t="shared" si="315"/>
        <v>20092869.050000001</v>
      </c>
      <c r="AH3364" s="6">
        <f t="shared" si="316"/>
        <v>8462732.4499999993</v>
      </c>
      <c r="AI3364" s="6">
        <f t="shared" si="317"/>
        <v>20092869.050000001</v>
      </c>
    </row>
    <row r="3365" spans="1:35" s="2" customFormat="1">
      <c r="A3365" s="3">
        <v>2017</v>
      </c>
      <c r="B3365" s="3">
        <v>4</v>
      </c>
      <c r="C3365" s="4">
        <v>75</v>
      </c>
      <c r="D3365" s="8">
        <v>149</v>
      </c>
      <c r="E3365" s="8">
        <v>1176074.3700000001</v>
      </c>
      <c r="F3365" s="8">
        <v>495674.32</v>
      </c>
      <c r="G3365" s="8">
        <v>44427.91</v>
      </c>
      <c r="H3365" s="8">
        <v>19197.25</v>
      </c>
      <c r="I3365" s="8">
        <v>10540.85</v>
      </c>
      <c r="J3365" s="8">
        <v>0</v>
      </c>
      <c r="K3365" s="8">
        <v>0</v>
      </c>
      <c r="L3365" s="8">
        <v>279825.59000000003</v>
      </c>
      <c r="M3365" s="8">
        <v>0</v>
      </c>
      <c r="N3365" s="8">
        <v>164930.92000000001</v>
      </c>
      <c r="O3365" s="8">
        <v>0</v>
      </c>
      <c r="P3365" s="8">
        <v>9543.85</v>
      </c>
      <c r="Q3365" s="8">
        <v>1767.64</v>
      </c>
      <c r="R3365" s="8">
        <v>2441.85</v>
      </c>
      <c r="S3365" s="8">
        <v>36854.239999999998</v>
      </c>
      <c r="T3365" s="8">
        <v>21245.200000000001</v>
      </c>
      <c r="U3365" s="8">
        <v>0</v>
      </c>
      <c r="V3365" s="8">
        <v>0</v>
      </c>
      <c r="W3365" s="8">
        <v>18.09</v>
      </c>
      <c r="X3365" s="8">
        <v>0</v>
      </c>
      <c r="Y3365" s="8">
        <v>0</v>
      </c>
      <c r="Z3365" s="8">
        <v>0</v>
      </c>
      <c r="AA3365" s="8">
        <v>123053.42</v>
      </c>
      <c r="AB3365" s="8">
        <v>8158.75</v>
      </c>
      <c r="AC3365" s="9">
        <f t="shared" si="312"/>
        <v>114894.67</v>
      </c>
      <c r="AD3365" s="5" t="str">
        <f>$C3365&amp;" "&amp;VLOOKUP(C3365,Tegevusalad!$A$1:$B$89,2,FALSE)</f>
        <v>75 VETERINAARIA</v>
      </c>
      <c r="AE3365" s="6">
        <f t="shared" si="313"/>
        <v>1634894.4500000002</v>
      </c>
      <c r="AF3365" s="6">
        <f t="shared" si="314"/>
        <v>800009.6100000001</v>
      </c>
      <c r="AG3365" s="6">
        <f t="shared" si="315"/>
        <v>1679322.36</v>
      </c>
      <c r="AH3365" s="6">
        <f t="shared" si="316"/>
        <v>836863.85000000009</v>
      </c>
      <c r="AI3365" s="6">
        <f t="shared" si="317"/>
        <v>1679322.36</v>
      </c>
    </row>
    <row r="3366" spans="1:35" s="2" customFormat="1">
      <c r="A3366" s="3">
        <v>2017</v>
      </c>
      <c r="B3366" s="3">
        <v>4</v>
      </c>
      <c r="C3366" s="4">
        <v>77</v>
      </c>
      <c r="D3366" s="8">
        <v>1348</v>
      </c>
      <c r="E3366" s="8">
        <v>36127256.909999996</v>
      </c>
      <c r="F3366" s="8">
        <v>549265.55000000005</v>
      </c>
      <c r="G3366" s="8">
        <v>11880527.470000001</v>
      </c>
      <c r="H3366" s="8">
        <v>7167967.1100000003</v>
      </c>
      <c r="I3366" s="8">
        <v>1663342.03</v>
      </c>
      <c r="J3366" s="8">
        <v>454511.45</v>
      </c>
      <c r="K3366" s="8">
        <v>0</v>
      </c>
      <c r="L3366" s="8">
        <v>7274885.4100000001</v>
      </c>
      <c r="M3366" s="8">
        <v>75826.94</v>
      </c>
      <c r="N3366" s="8">
        <v>6311526.9500000002</v>
      </c>
      <c r="O3366" s="8">
        <v>155599.79999999999</v>
      </c>
      <c r="P3366" s="8">
        <v>1270136.8899999999</v>
      </c>
      <c r="Q3366" s="8">
        <v>123230.28</v>
      </c>
      <c r="R3366" s="8">
        <v>18337.97</v>
      </c>
      <c r="S3366" s="8">
        <v>8320377.7599999998</v>
      </c>
      <c r="T3366" s="8">
        <v>4939454.34</v>
      </c>
      <c r="U3366" s="8">
        <v>596893.30000000005</v>
      </c>
      <c r="V3366" s="8">
        <v>241882.66</v>
      </c>
      <c r="W3366" s="8">
        <v>243667.51</v>
      </c>
      <c r="X3366" s="8">
        <v>12043.31</v>
      </c>
      <c r="Y3366" s="8">
        <v>912.27</v>
      </c>
      <c r="Z3366" s="8">
        <v>0</v>
      </c>
      <c r="AA3366" s="8">
        <v>1996604.41</v>
      </c>
      <c r="AB3366" s="8">
        <v>956506.74</v>
      </c>
      <c r="AC3366" s="9">
        <f t="shared" si="312"/>
        <v>1040097.6699999999</v>
      </c>
      <c r="AD3366" s="5" t="str">
        <f>$C3366&amp;" "&amp;VLOOKUP(C3366,Tegevusalad!$A$1:$B$89,2,FALSE)</f>
        <v>77 RENTIMINE JA KASUTUSRENT</v>
      </c>
      <c r="AE3366" s="6">
        <f t="shared" si="313"/>
        <v>27771294.709999993</v>
      </c>
      <c r="AF3366" s="6">
        <f t="shared" si="314"/>
        <v>22195937.199999996</v>
      </c>
      <c r="AG3366" s="6">
        <f t="shared" si="315"/>
        <v>39651822.179999992</v>
      </c>
      <c r="AH3366" s="6">
        <f t="shared" si="316"/>
        <v>31649324.599999998</v>
      </c>
      <c r="AI3366" s="6">
        <f t="shared" si="317"/>
        <v>39639778.86999999</v>
      </c>
    </row>
    <row r="3367" spans="1:35" s="2" customFormat="1">
      <c r="A3367" s="3">
        <v>2017</v>
      </c>
      <c r="B3367" s="3">
        <v>4</v>
      </c>
      <c r="C3367" s="4">
        <v>78</v>
      </c>
      <c r="D3367" s="8">
        <v>605</v>
      </c>
      <c r="E3367" s="8">
        <v>12266574.970000001</v>
      </c>
      <c r="F3367" s="8">
        <v>3252.15</v>
      </c>
      <c r="G3367" s="8">
        <v>10248798.449999999</v>
      </c>
      <c r="H3367" s="8">
        <v>8806021.9000000004</v>
      </c>
      <c r="I3367" s="8">
        <v>237170.44</v>
      </c>
      <c r="J3367" s="8">
        <v>525.4</v>
      </c>
      <c r="K3367" s="8">
        <v>0</v>
      </c>
      <c r="L3367" s="8">
        <v>2453607.6800000002</v>
      </c>
      <c r="M3367" s="8">
        <v>0</v>
      </c>
      <c r="N3367" s="8">
        <v>1082637.52</v>
      </c>
      <c r="O3367" s="8">
        <v>1136.3399999999999</v>
      </c>
      <c r="P3367" s="8">
        <v>45422.75</v>
      </c>
      <c r="Q3367" s="8">
        <v>12004.72</v>
      </c>
      <c r="R3367" s="8">
        <v>13518.45</v>
      </c>
      <c r="S3367" s="8">
        <v>1833243.03</v>
      </c>
      <c r="T3367" s="8">
        <v>78362.2</v>
      </c>
      <c r="U3367" s="8">
        <v>31833.71</v>
      </c>
      <c r="V3367" s="8">
        <v>5001.38</v>
      </c>
      <c r="W3367" s="8">
        <v>15552.81</v>
      </c>
      <c r="X3367" s="8">
        <v>1807.18</v>
      </c>
      <c r="Y3367" s="8">
        <v>0</v>
      </c>
      <c r="Z3367" s="8">
        <v>0</v>
      </c>
      <c r="AA3367" s="8">
        <v>1747447.55</v>
      </c>
      <c r="AB3367" s="8">
        <v>376477.39</v>
      </c>
      <c r="AC3367" s="9">
        <f t="shared" si="312"/>
        <v>1370970.1600000001</v>
      </c>
      <c r="AD3367" s="5" t="str">
        <f>$C3367&amp;" "&amp;VLOOKUP(C3367,Tegevusalad!$A$1:$B$89,2,FALSE)</f>
        <v>78 TÖÖHÕIVE</v>
      </c>
      <c r="AE3367" s="6">
        <f t="shared" si="313"/>
        <v>10406557.560000001</v>
      </c>
      <c r="AF3367" s="6">
        <f t="shared" si="314"/>
        <v>3615022.7899999991</v>
      </c>
      <c r="AG3367" s="6">
        <f t="shared" si="315"/>
        <v>20655356.010000002</v>
      </c>
      <c r="AH3367" s="6">
        <f t="shared" si="316"/>
        <v>5480779.8499999996</v>
      </c>
      <c r="AI3367" s="6">
        <f t="shared" si="317"/>
        <v>20653548.830000002</v>
      </c>
    </row>
    <row r="3368" spans="1:35" s="2" customFormat="1">
      <c r="A3368" s="3">
        <v>2017</v>
      </c>
      <c r="B3368" s="3">
        <v>4</v>
      </c>
      <c r="C3368" s="4">
        <v>79</v>
      </c>
      <c r="D3368" s="8">
        <v>351</v>
      </c>
      <c r="E3368" s="8">
        <v>4604867.09</v>
      </c>
      <c r="F3368" s="8">
        <v>159165.29999999999</v>
      </c>
      <c r="G3368" s="8">
        <v>5447841.0300000003</v>
      </c>
      <c r="H3368" s="8">
        <v>1133562.33</v>
      </c>
      <c r="I3368" s="8">
        <v>194001.04</v>
      </c>
      <c r="J3368" s="8">
        <v>77924.23</v>
      </c>
      <c r="K3368" s="8">
        <v>0</v>
      </c>
      <c r="L3368" s="8">
        <v>935298.35</v>
      </c>
      <c r="M3368" s="8">
        <v>0</v>
      </c>
      <c r="N3368" s="8">
        <v>708506.82</v>
      </c>
      <c r="O3368" s="8">
        <v>460.32</v>
      </c>
      <c r="P3368" s="8">
        <v>61650.04</v>
      </c>
      <c r="Q3368" s="8">
        <v>1816.44</v>
      </c>
      <c r="R3368" s="8">
        <v>2973.29</v>
      </c>
      <c r="S3368" s="8">
        <v>446744.1</v>
      </c>
      <c r="T3368" s="8">
        <v>81404.009999999995</v>
      </c>
      <c r="U3368" s="8">
        <v>116401.65</v>
      </c>
      <c r="V3368" s="8">
        <v>38</v>
      </c>
      <c r="W3368" s="8">
        <v>128302.47</v>
      </c>
      <c r="X3368" s="8">
        <v>34413.550000000003</v>
      </c>
      <c r="Y3368" s="8">
        <v>16.36</v>
      </c>
      <c r="Z3368" s="8">
        <v>1.67</v>
      </c>
      <c r="AA3368" s="8">
        <v>348245.67</v>
      </c>
      <c r="AB3368" s="8">
        <v>121439.45</v>
      </c>
      <c r="AC3368" s="9">
        <f t="shared" si="312"/>
        <v>226806.21999999997</v>
      </c>
      <c r="AD3368" s="5" t="str">
        <f>$C3368&amp;" "&amp;VLOOKUP(C3368,Tegevusalad!$A$1:$B$89,2,FALSE)</f>
        <v>79 REISIBÜROODE JA REISIKORRALDAJATE TEGEVUS, RESERVEERIMINE NING SELLEGA SEOTUD TEGEVUS</v>
      </c>
      <c r="AE3368" s="6">
        <f t="shared" si="313"/>
        <v>4235300.1899999995</v>
      </c>
      <c r="AF3368" s="6">
        <f t="shared" si="314"/>
        <v>2991991.2</v>
      </c>
      <c r="AG3368" s="6">
        <f t="shared" si="315"/>
        <v>9683141.2200000007</v>
      </c>
      <c r="AH3368" s="6">
        <f t="shared" si="316"/>
        <v>3557400.55</v>
      </c>
      <c r="AI3368" s="6">
        <f t="shared" si="317"/>
        <v>9648727.6699999999</v>
      </c>
    </row>
    <row r="3369" spans="1:35" s="2" customFormat="1">
      <c r="A3369" s="3">
        <v>2017</v>
      </c>
      <c r="B3369" s="3">
        <v>4</v>
      </c>
      <c r="C3369" s="4">
        <v>80</v>
      </c>
      <c r="D3369" s="8">
        <v>142</v>
      </c>
      <c r="E3369" s="8">
        <v>11593440.699999999</v>
      </c>
      <c r="F3369" s="8">
        <v>12207.08</v>
      </c>
      <c r="G3369" s="8">
        <v>964784.22</v>
      </c>
      <c r="H3369" s="8">
        <v>238932.68</v>
      </c>
      <c r="I3369" s="8">
        <v>50374.41</v>
      </c>
      <c r="J3369" s="8">
        <v>31859.09</v>
      </c>
      <c r="K3369" s="8">
        <v>0</v>
      </c>
      <c r="L3369" s="8">
        <v>2319786.81</v>
      </c>
      <c r="M3369" s="8">
        <v>0</v>
      </c>
      <c r="N3369" s="8">
        <v>799969.36</v>
      </c>
      <c r="O3369" s="8">
        <v>33038.5</v>
      </c>
      <c r="P3369" s="8">
        <v>19837.400000000001</v>
      </c>
      <c r="Q3369" s="8">
        <v>30103.96</v>
      </c>
      <c r="R3369" s="8">
        <v>15402.11</v>
      </c>
      <c r="S3369" s="8">
        <v>1058637.6000000001</v>
      </c>
      <c r="T3369" s="8">
        <v>527296.02</v>
      </c>
      <c r="U3369" s="8">
        <v>140040.88</v>
      </c>
      <c r="V3369" s="8">
        <v>9</v>
      </c>
      <c r="W3369" s="8">
        <v>121726.58</v>
      </c>
      <c r="X3369" s="8">
        <v>0</v>
      </c>
      <c r="Y3369" s="8">
        <v>0</v>
      </c>
      <c r="Z3369" s="8">
        <v>97.77</v>
      </c>
      <c r="AA3369" s="8">
        <v>1533645.41</v>
      </c>
      <c r="AB3369" s="8">
        <v>13925.73</v>
      </c>
      <c r="AC3369" s="9">
        <f t="shared" si="312"/>
        <v>1519719.68</v>
      </c>
      <c r="AD3369" s="5" t="str">
        <f>$C3369&amp;" "&amp;VLOOKUP(C3369,Tegevusalad!$A$1:$B$89,2,FALSE)</f>
        <v>80 TURVATÖÖ JA JUURDLUS</v>
      </c>
      <c r="AE3369" s="6">
        <f t="shared" si="313"/>
        <v>10406969.299999999</v>
      </c>
      <c r="AF3369" s="6">
        <f t="shared" si="314"/>
        <v>2712995.3699999996</v>
      </c>
      <c r="AG3369" s="6">
        <f t="shared" si="315"/>
        <v>11371753.52</v>
      </c>
      <c r="AH3369" s="6">
        <f t="shared" si="316"/>
        <v>4076857.3499999996</v>
      </c>
      <c r="AI3369" s="6">
        <f t="shared" si="317"/>
        <v>11371753.52</v>
      </c>
    </row>
    <row r="3370" spans="1:35" s="2" customFormat="1">
      <c r="A3370" s="3">
        <v>2017</v>
      </c>
      <c r="B3370" s="3">
        <v>4</v>
      </c>
      <c r="C3370" s="4">
        <v>81</v>
      </c>
      <c r="D3370" s="8">
        <v>1184</v>
      </c>
      <c r="E3370" s="8">
        <v>20110640.34</v>
      </c>
      <c r="F3370" s="8">
        <v>4929.5200000000004</v>
      </c>
      <c r="G3370" s="8">
        <v>1406522.37</v>
      </c>
      <c r="H3370" s="8">
        <v>1132810.31</v>
      </c>
      <c r="I3370" s="8">
        <v>44146.04</v>
      </c>
      <c r="J3370" s="8">
        <v>29800.9</v>
      </c>
      <c r="K3370" s="8">
        <v>0</v>
      </c>
      <c r="L3370" s="8">
        <v>4022571.86</v>
      </c>
      <c r="M3370" s="8">
        <v>0</v>
      </c>
      <c r="N3370" s="8">
        <v>2164448.96</v>
      </c>
      <c r="O3370" s="8">
        <v>1615.6</v>
      </c>
      <c r="P3370" s="8">
        <v>210811.65</v>
      </c>
      <c r="Q3370" s="8">
        <v>27980.47</v>
      </c>
      <c r="R3370" s="8">
        <v>25071.45</v>
      </c>
      <c r="S3370" s="8">
        <v>258294.37</v>
      </c>
      <c r="T3370" s="8">
        <v>194666.4</v>
      </c>
      <c r="U3370" s="8">
        <v>84245.89</v>
      </c>
      <c r="V3370" s="8">
        <v>64475.28</v>
      </c>
      <c r="W3370" s="8">
        <v>803202.27</v>
      </c>
      <c r="X3370" s="8">
        <v>307865.77</v>
      </c>
      <c r="Y3370" s="8">
        <v>0.01</v>
      </c>
      <c r="Z3370" s="8">
        <v>0</v>
      </c>
      <c r="AA3370" s="8">
        <v>2065669.39</v>
      </c>
      <c r="AB3370" s="8">
        <v>207546.48</v>
      </c>
      <c r="AC3370" s="9">
        <f t="shared" si="312"/>
        <v>1858122.91</v>
      </c>
      <c r="AD3370" s="5" t="str">
        <f>$C3370&amp;" "&amp;VLOOKUP(C3370,Tegevusalad!$A$1:$B$89,2,FALSE)</f>
        <v>81 HOONETE JA MAASTIKE HOOLDUS</v>
      </c>
      <c r="AE3370" s="6">
        <f t="shared" si="313"/>
        <v>20080895.369999997</v>
      </c>
      <c r="AF3370" s="6">
        <f t="shared" si="314"/>
        <v>10661459.07</v>
      </c>
      <c r="AG3370" s="6">
        <f t="shared" si="315"/>
        <v>21487417.739999998</v>
      </c>
      <c r="AH3370" s="6">
        <f t="shared" si="316"/>
        <v>10947602.050000001</v>
      </c>
      <c r="AI3370" s="6">
        <f t="shared" si="317"/>
        <v>21179551.969999999</v>
      </c>
    </row>
    <row r="3371" spans="1:35" s="2" customFormat="1">
      <c r="A3371" s="3">
        <v>2017</v>
      </c>
      <c r="B3371" s="3">
        <v>4</v>
      </c>
      <c r="C3371" s="4">
        <v>82</v>
      </c>
      <c r="D3371" s="8">
        <v>1103</v>
      </c>
      <c r="E3371" s="8">
        <v>14372535.52</v>
      </c>
      <c r="F3371" s="8">
        <v>987615.02</v>
      </c>
      <c r="G3371" s="8">
        <v>9313641.8399999999</v>
      </c>
      <c r="H3371" s="8">
        <v>7988029.9800000004</v>
      </c>
      <c r="I3371" s="8">
        <v>901260.18</v>
      </c>
      <c r="J3371" s="8">
        <v>107616.19</v>
      </c>
      <c r="K3371" s="8">
        <v>0</v>
      </c>
      <c r="L3371" s="8">
        <v>2963392.44</v>
      </c>
      <c r="M3371" s="8">
        <v>0</v>
      </c>
      <c r="N3371" s="8">
        <v>3050841.71</v>
      </c>
      <c r="O3371" s="8">
        <v>16670.669999999998</v>
      </c>
      <c r="P3371" s="8">
        <v>266519.5</v>
      </c>
      <c r="Q3371" s="8">
        <v>11762.26</v>
      </c>
      <c r="R3371" s="8">
        <v>30719.46</v>
      </c>
      <c r="S3371" s="8">
        <v>3760498.76</v>
      </c>
      <c r="T3371" s="8">
        <v>2599809.84</v>
      </c>
      <c r="U3371" s="8">
        <v>536395.92000000004</v>
      </c>
      <c r="V3371" s="8">
        <v>417404.14</v>
      </c>
      <c r="W3371" s="8">
        <v>409979.22</v>
      </c>
      <c r="X3371" s="8">
        <v>325908.78000000003</v>
      </c>
      <c r="Y3371" s="8">
        <v>0</v>
      </c>
      <c r="Z3371" s="8">
        <v>0</v>
      </c>
      <c r="AA3371" s="8">
        <v>1219762.8500000001</v>
      </c>
      <c r="AB3371" s="8">
        <v>1307212.1200000001</v>
      </c>
      <c r="AC3371" s="9">
        <f t="shared" si="312"/>
        <v>-87449.270000000019</v>
      </c>
      <c r="AD3371" s="5" t="str">
        <f>$C3371&amp;" "&amp;VLOOKUP(C3371,Tegevusalad!$A$1:$B$89,2,FALSE)</f>
        <v>82 BÜROOHALDUS, BÜROODE JA MUU ÄRITEGEVUSE ABITEGEVUSED</v>
      </c>
      <c r="AE3371" s="6">
        <f t="shared" si="313"/>
        <v>11389164.639999999</v>
      </c>
      <c r="AF3371" s="6">
        <f t="shared" si="314"/>
        <v>11444961.960000001</v>
      </c>
      <c r="AG3371" s="6">
        <f t="shared" si="315"/>
        <v>20702806.48</v>
      </c>
      <c r="AH3371" s="6">
        <f t="shared" si="316"/>
        <v>15407805.85</v>
      </c>
      <c r="AI3371" s="6">
        <f t="shared" si="317"/>
        <v>20376897.699999999</v>
      </c>
    </row>
    <row r="3372" spans="1:35" s="2" customFormat="1">
      <c r="A3372" s="3">
        <v>2017</v>
      </c>
      <c r="B3372" s="3">
        <v>4</v>
      </c>
      <c r="C3372" s="4">
        <v>84</v>
      </c>
      <c r="D3372" s="8">
        <v>96</v>
      </c>
      <c r="E3372" s="8">
        <v>17902431.32</v>
      </c>
      <c r="F3372" s="8">
        <v>23820.95</v>
      </c>
      <c r="G3372" s="8">
        <v>511497.67</v>
      </c>
      <c r="H3372" s="8">
        <v>511372.58</v>
      </c>
      <c r="I3372" s="8">
        <v>507150.57</v>
      </c>
      <c r="J3372" s="8">
        <v>0</v>
      </c>
      <c r="K3372" s="8">
        <v>0</v>
      </c>
      <c r="L3372" s="8">
        <v>3582630.21</v>
      </c>
      <c r="M3372" s="8">
        <v>0</v>
      </c>
      <c r="N3372" s="8">
        <v>1911040.58</v>
      </c>
      <c r="O3372" s="8">
        <v>483.38</v>
      </c>
      <c r="P3372" s="8">
        <v>212908.29</v>
      </c>
      <c r="Q3372" s="8">
        <v>228.34</v>
      </c>
      <c r="R3372" s="8">
        <v>821.41</v>
      </c>
      <c r="S3372" s="8">
        <v>2012336.14</v>
      </c>
      <c r="T3372" s="8">
        <v>822366.19</v>
      </c>
      <c r="U3372" s="8">
        <v>27961.919999999998</v>
      </c>
      <c r="V3372" s="8">
        <v>96.58</v>
      </c>
      <c r="W3372" s="8">
        <v>378666.99</v>
      </c>
      <c r="X3372" s="8">
        <v>199.4</v>
      </c>
      <c r="Y3372" s="8">
        <v>0.06</v>
      </c>
      <c r="Z3372" s="8">
        <v>0</v>
      </c>
      <c r="AA3372" s="8">
        <v>1783265.9</v>
      </c>
      <c r="AB3372" s="8">
        <v>111676.21</v>
      </c>
      <c r="AC3372" s="9">
        <f t="shared" si="312"/>
        <v>1671589.69</v>
      </c>
      <c r="AD3372" s="5" t="str">
        <f>$C3372&amp;" "&amp;VLOOKUP(C3372,Tegevusalad!$A$1:$B$89,2,FALSE)</f>
        <v>84 AVALIK HALDUS JA RIIGIKAITSE; KOHUSTUSLIK SOTSIAALKINDLUSTUS</v>
      </c>
      <c r="AE3372" s="6">
        <f t="shared" si="313"/>
        <v>15886153.609999998</v>
      </c>
      <c r="AF3372" s="6">
        <f t="shared" si="314"/>
        <v>7516691.5700000012</v>
      </c>
      <c r="AG3372" s="6">
        <f t="shared" si="315"/>
        <v>16397651.279999999</v>
      </c>
      <c r="AH3372" s="6">
        <f t="shared" si="316"/>
        <v>9559309.9499999993</v>
      </c>
      <c r="AI3372" s="6">
        <f t="shared" si="317"/>
        <v>16397451.880000001</v>
      </c>
    </row>
    <row r="3373" spans="1:35" s="2" customFormat="1">
      <c r="A3373" s="3">
        <v>2017</v>
      </c>
      <c r="B3373" s="3">
        <v>4</v>
      </c>
      <c r="C3373" s="4">
        <v>85</v>
      </c>
      <c r="D3373" s="8">
        <v>1001</v>
      </c>
      <c r="E3373" s="8">
        <v>8470632.8399999999</v>
      </c>
      <c r="F3373" s="8">
        <v>165427.15</v>
      </c>
      <c r="G3373" s="8">
        <v>701424.57</v>
      </c>
      <c r="H3373" s="8">
        <v>437613.37</v>
      </c>
      <c r="I3373" s="8">
        <v>41956.13</v>
      </c>
      <c r="J3373" s="8">
        <v>3197.5</v>
      </c>
      <c r="K3373" s="8">
        <v>135</v>
      </c>
      <c r="L3373" s="8">
        <v>1709015.08</v>
      </c>
      <c r="M3373" s="8">
        <v>0</v>
      </c>
      <c r="N3373" s="8">
        <v>835441.04</v>
      </c>
      <c r="O3373" s="8">
        <v>6141.9</v>
      </c>
      <c r="P3373" s="8">
        <v>28794.06</v>
      </c>
      <c r="Q3373" s="8">
        <v>35046.870000000003</v>
      </c>
      <c r="R3373" s="8">
        <v>10732.92</v>
      </c>
      <c r="S3373" s="8">
        <v>925704.3</v>
      </c>
      <c r="T3373" s="8">
        <v>441312.72</v>
      </c>
      <c r="U3373" s="8">
        <v>44022.45</v>
      </c>
      <c r="V3373" s="8">
        <v>7400.34</v>
      </c>
      <c r="W3373" s="8">
        <v>9337271.9299999997</v>
      </c>
      <c r="X3373" s="8">
        <v>217285.1</v>
      </c>
      <c r="Y3373" s="8">
        <v>320.29000000000002</v>
      </c>
      <c r="Z3373" s="8">
        <v>97.71</v>
      </c>
      <c r="AA3373" s="8">
        <v>953585.13</v>
      </c>
      <c r="AB3373" s="8">
        <v>79788.509999999995</v>
      </c>
      <c r="AC3373" s="9">
        <f t="shared" si="312"/>
        <v>873796.62</v>
      </c>
      <c r="AD3373" s="5" t="str">
        <f>$C3373&amp;" "&amp;VLOOKUP(C3373,Tegevusalad!$A$1:$B$89,2,FALSE)</f>
        <v>85 HARIDUS</v>
      </c>
      <c r="AE3373" s="6">
        <f t="shared" si="313"/>
        <v>7883618.3399999999</v>
      </c>
      <c r="AF3373" s="6">
        <f t="shared" si="314"/>
        <v>3237833.89</v>
      </c>
      <c r="AG3373" s="6">
        <f t="shared" si="315"/>
        <v>8585042.9100000001</v>
      </c>
      <c r="AH3373" s="6">
        <f t="shared" si="316"/>
        <v>4230869.8</v>
      </c>
      <c r="AI3373" s="6">
        <f t="shared" si="317"/>
        <v>8367757.8100000005</v>
      </c>
    </row>
    <row r="3374" spans="1:35" s="2" customFormat="1">
      <c r="A3374" s="3">
        <v>2017</v>
      </c>
      <c r="B3374" s="3">
        <v>4</v>
      </c>
      <c r="C3374" s="4">
        <v>86</v>
      </c>
      <c r="D3374" s="8">
        <v>322</v>
      </c>
      <c r="E3374" s="8">
        <v>2936950.7</v>
      </c>
      <c r="F3374" s="8">
        <v>1249946.3999999999</v>
      </c>
      <c r="G3374" s="8">
        <v>447271.96</v>
      </c>
      <c r="H3374" s="8">
        <v>242080.22</v>
      </c>
      <c r="I3374" s="8">
        <v>48830.9</v>
      </c>
      <c r="J3374" s="8">
        <v>12041</v>
      </c>
      <c r="K3374" s="8">
        <v>0</v>
      </c>
      <c r="L3374" s="8">
        <v>699885.3</v>
      </c>
      <c r="M3374" s="8">
        <v>0</v>
      </c>
      <c r="N3374" s="8">
        <v>365413.78</v>
      </c>
      <c r="O3374" s="8">
        <v>1474.28</v>
      </c>
      <c r="P3374" s="8">
        <v>31793.99</v>
      </c>
      <c r="Q3374" s="8">
        <v>1840.24</v>
      </c>
      <c r="R3374" s="8">
        <v>5326.71</v>
      </c>
      <c r="S3374" s="8">
        <v>953567.47</v>
      </c>
      <c r="T3374" s="8">
        <v>887474.08</v>
      </c>
      <c r="U3374" s="8">
        <v>177522.84</v>
      </c>
      <c r="V3374" s="8">
        <v>725.86</v>
      </c>
      <c r="W3374" s="8">
        <v>72792973.379999995</v>
      </c>
      <c r="X3374" s="8">
        <v>421.4</v>
      </c>
      <c r="Y3374" s="8">
        <v>949.54</v>
      </c>
      <c r="Z3374" s="8">
        <v>7.6</v>
      </c>
      <c r="AA3374" s="8">
        <v>376751.78</v>
      </c>
      <c r="AB3374" s="8">
        <v>41338.32</v>
      </c>
      <c r="AC3374" s="9">
        <f t="shared" si="312"/>
        <v>335413.46000000002</v>
      </c>
      <c r="AD3374" s="5" t="str">
        <f>$C3374&amp;" "&amp;VLOOKUP(C3374,Tegevusalad!$A$1:$B$89,2,FALSE)</f>
        <v>86 TERVISHOID</v>
      </c>
      <c r="AE3374" s="6">
        <f t="shared" si="313"/>
        <v>3056228.19</v>
      </c>
      <c r="AF3374" s="6">
        <f t="shared" si="314"/>
        <v>715966.60000000009</v>
      </c>
      <c r="AG3374" s="6">
        <f t="shared" si="315"/>
        <v>3503500.1500000008</v>
      </c>
      <c r="AH3374" s="6">
        <f t="shared" si="316"/>
        <v>1853702.4500000002</v>
      </c>
      <c r="AI3374" s="6">
        <f t="shared" si="317"/>
        <v>3503078.7500000005</v>
      </c>
    </row>
    <row r="3375" spans="1:35" s="2" customFormat="1">
      <c r="A3375" s="3">
        <v>2017</v>
      </c>
      <c r="B3375" s="3">
        <v>4</v>
      </c>
      <c r="C3375" s="4">
        <v>87</v>
      </c>
      <c r="D3375" s="8">
        <v>39</v>
      </c>
      <c r="E3375" s="8">
        <v>290034.48</v>
      </c>
      <c r="F3375" s="8">
        <v>53108.32</v>
      </c>
      <c r="G3375" s="8">
        <v>14983.74</v>
      </c>
      <c r="H3375" s="8">
        <v>0</v>
      </c>
      <c r="I3375" s="8">
        <v>0</v>
      </c>
      <c r="J3375" s="8">
        <v>0</v>
      </c>
      <c r="K3375" s="8">
        <v>0</v>
      </c>
      <c r="L3375" s="8">
        <v>62786.65</v>
      </c>
      <c r="M3375" s="8">
        <v>0</v>
      </c>
      <c r="N3375" s="8">
        <v>36209.46</v>
      </c>
      <c r="O3375" s="8">
        <v>0</v>
      </c>
      <c r="P3375" s="8">
        <v>7982.94</v>
      </c>
      <c r="Q3375" s="8">
        <v>80.510000000000005</v>
      </c>
      <c r="R3375" s="8">
        <v>221.33</v>
      </c>
      <c r="S3375" s="8">
        <v>2914.11</v>
      </c>
      <c r="T3375" s="8">
        <v>1731.81</v>
      </c>
      <c r="U3375" s="8">
        <v>0</v>
      </c>
      <c r="V3375" s="8">
        <v>0</v>
      </c>
      <c r="W3375" s="8">
        <v>3699538.59</v>
      </c>
      <c r="X3375" s="8">
        <v>0</v>
      </c>
      <c r="Y3375" s="8">
        <v>18367.990000000002</v>
      </c>
      <c r="Z3375" s="8">
        <v>0</v>
      </c>
      <c r="AA3375" s="8">
        <v>54908.6</v>
      </c>
      <c r="AB3375" s="8">
        <v>9963.42</v>
      </c>
      <c r="AC3375" s="9">
        <f t="shared" si="312"/>
        <v>44945.18</v>
      </c>
      <c r="AD3375" s="5" t="str">
        <f>$C3375&amp;" "&amp;VLOOKUP(C3375,Tegevusalad!$A$1:$B$89,2,FALSE)</f>
        <v>87 HOOLEKANDEASUTUSTE TEGEVUS</v>
      </c>
      <c r="AE3375" s="6">
        <f t="shared" si="313"/>
        <v>340228.69</v>
      </c>
      <c r="AF3375" s="6">
        <f t="shared" si="314"/>
        <v>179239.84</v>
      </c>
      <c r="AG3375" s="6">
        <f t="shared" si="315"/>
        <v>355212.43</v>
      </c>
      <c r="AH3375" s="6">
        <f t="shared" si="316"/>
        <v>182153.94999999998</v>
      </c>
      <c r="AI3375" s="6">
        <f t="shared" si="317"/>
        <v>355212.43</v>
      </c>
    </row>
    <row r="3376" spans="1:35" s="2" customFormat="1">
      <c r="A3376" s="3">
        <v>2017</v>
      </c>
      <c r="B3376" s="3">
        <v>4</v>
      </c>
      <c r="C3376" s="4">
        <v>88</v>
      </c>
      <c r="D3376" s="8">
        <v>42</v>
      </c>
      <c r="E3376" s="8">
        <v>199876.28</v>
      </c>
      <c r="F3376" s="8">
        <v>66215.990000000005</v>
      </c>
      <c r="G3376" s="8">
        <v>118700.6</v>
      </c>
      <c r="H3376" s="8">
        <v>0</v>
      </c>
      <c r="I3376" s="8">
        <v>0</v>
      </c>
      <c r="J3376" s="8">
        <v>0</v>
      </c>
      <c r="K3376" s="8">
        <v>0</v>
      </c>
      <c r="L3376" s="8">
        <v>45934.7</v>
      </c>
      <c r="M3376" s="8">
        <v>0</v>
      </c>
      <c r="N3376" s="8">
        <v>18637.18</v>
      </c>
      <c r="O3376" s="8">
        <v>0</v>
      </c>
      <c r="P3376" s="8">
        <v>0</v>
      </c>
      <c r="Q3376" s="8">
        <v>368.58</v>
      </c>
      <c r="R3376" s="8">
        <v>0</v>
      </c>
      <c r="S3376" s="8">
        <v>65424.3</v>
      </c>
      <c r="T3376" s="8">
        <v>55758.73</v>
      </c>
      <c r="U3376" s="8">
        <v>5784.45</v>
      </c>
      <c r="V3376" s="8">
        <v>0</v>
      </c>
      <c r="W3376" s="8">
        <v>114631.59</v>
      </c>
      <c r="X3376" s="8">
        <v>0</v>
      </c>
      <c r="Y3376" s="8">
        <v>0</v>
      </c>
      <c r="Z3376" s="8">
        <v>0</v>
      </c>
      <c r="AA3376" s="8">
        <v>29989.42</v>
      </c>
      <c r="AB3376" s="8">
        <v>2691.9</v>
      </c>
      <c r="AC3376" s="9">
        <f t="shared" si="312"/>
        <v>27297.519999999997</v>
      </c>
      <c r="AD3376" s="5" t="str">
        <f>$C3376&amp;" "&amp;VLOOKUP(C3376,Tegevusalad!$A$1:$B$89,2,FALSE)</f>
        <v>88 SOTSIAALHOOLEKANNE MAJUTUSETA</v>
      </c>
      <c r="AE3376" s="6">
        <f t="shared" si="313"/>
        <v>194883.52000000002</v>
      </c>
      <c r="AF3376" s="6">
        <f t="shared" si="314"/>
        <v>21977.149999999991</v>
      </c>
      <c r="AG3376" s="6">
        <f t="shared" si="315"/>
        <v>313584.12</v>
      </c>
      <c r="AH3376" s="6">
        <f t="shared" si="316"/>
        <v>93185.9</v>
      </c>
      <c r="AI3376" s="6">
        <f t="shared" si="317"/>
        <v>313584.12</v>
      </c>
    </row>
    <row r="3377" spans="1:35" s="2" customFormat="1">
      <c r="A3377" s="3">
        <v>2017</v>
      </c>
      <c r="B3377" s="3">
        <v>4</v>
      </c>
      <c r="C3377" s="4">
        <v>90</v>
      </c>
      <c r="D3377" s="8">
        <v>1025</v>
      </c>
      <c r="E3377" s="8">
        <v>5525494.5700000003</v>
      </c>
      <c r="F3377" s="8">
        <v>14349.27</v>
      </c>
      <c r="G3377" s="8">
        <v>734093.71</v>
      </c>
      <c r="H3377" s="8">
        <v>423407.71</v>
      </c>
      <c r="I3377" s="8">
        <v>18038.7</v>
      </c>
      <c r="J3377" s="8">
        <v>80031.23</v>
      </c>
      <c r="K3377" s="8">
        <v>0</v>
      </c>
      <c r="L3377" s="8">
        <v>1106390.4099999999</v>
      </c>
      <c r="M3377" s="8">
        <v>0</v>
      </c>
      <c r="N3377" s="8">
        <v>1133405.6200000001</v>
      </c>
      <c r="O3377" s="8">
        <v>2468.7600000000002</v>
      </c>
      <c r="P3377" s="8">
        <v>318660.38</v>
      </c>
      <c r="Q3377" s="8">
        <v>7900.43</v>
      </c>
      <c r="R3377" s="8">
        <v>12034.38</v>
      </c>
      <c r="S3377" s="8">
        <v>437143.69</v>
      </c>
      <c r="T3377" s="8">
        <v>101357.12</v>
      </c>
      <c r="U3377" s="8">
        <v>-2918.33</v>
      </c>
      <c r="V3377" s="8">
        <v>3237.46</v>
      </c>
      <c r="W3377" s="8">
        <v>35664.71</v>
      </c>
      <c r="X3377" s="8">
        <v>243.1</v>
      </c>
      <c r="Y3377" s="8">
        <v>0</v>
      </c>
      <c r="Z3377" s="8">
        <v>0</v>
      </c>
      <c r="AA3377" s="8">
        <v>398130.3</v>
      </c>
      <c r="AB3377" s="8">
        <v>425145.51</v>
      </c>
      <c r="AC3377" s="9">
        <f t="shared" si="312"/>
        <v>-27015.210000000021</v>
      </c>
      <c r="AD3377" s="5" t="str">
        <f>$C3377&amp;" "&amp;VLOOKUP(C3377,Tegevusalad!$A$1:$B$89,2,FALSE)</f>
        <v>90 LOOME-, KUNSTI- JA MEELELAHUTUSTEGEVUS</v>
      </c>
      <c r="AE3377" s="6">
        <f t="shared" si="313"/>
        <v>5105861.5799999991</v>
      </c>
      <c r="AF3377" s="6">
        <f t="shared" si="314"/>
        <v>5283868.2999999989</v>
      </c>
      <c r="AG3377" s="6">
        <f t="shared" si="315"/>
        <v>5839955.2899999991</v>
      </c>
      <c r="AH3377" s="6">
        <f t="shared" si="316"/>
        <v>5727200</v>
      </c>
      <c r="AI3377" s="6">
        <f t="shared" si="317"/>
        <v>5839712.1899999995</v>
      </c>
    </row>
    <row r="3378" spans="1:35" s="2" customFormat="1">
      <c r="A3378" s="3">
        <v>2017</v>
      </c>
      <c r="B3378" s="3">
        <v>4</v>
      </c>
      <c r="C3378" s="4">
        <v>91</v>
      </c>
      <c r="D3378" s="8">
        <v>79</v>
      </c>
      <c r="E3378" s="8">
        <v>1459180.53</v>
      </c>
      <c r="F3378" s="8">
        <v>22608.35</v>
      </c>
      <c r="G3378" s="8">
        <v>3250.58</v>
      </c>
      <c r="H3378" s="8">
        <v>2536.06</v>
      </c>
      <c r="I3378" s="8">
        <v>793.05</v>
      </c>
      <c r="J3378" s="8">
        <v>108</v>
      </c>
      <c r="K3378" s="8">
        <v>0</v>
      </c>
      <c r="L3378" s="8">
        <v>293870.84000000003</v>
      </c>
      <c r="M3378" s="8">
        <v>0</v>
      </c>
      <c r="N3378" s="8">
        <v>651109.23</v>
      </c>
      <c r="O3378" s="8">
        <v>1241.8900000000001</v>
      </c>
      <c r="P3378" s="8">
        <v>372540.72</v>
      </c>
      <c r="Q3378" s="8">
        <v>1650.43</v>
      </c>
      <c r="R3378" s="8">
        <v>1492.51</v>
      </c>
      <c r="S3378" s="8">
        <v>83282.759999999995</v>
      </c>
      <c r="T3378" s="8">
        <v>52177</v>
      </c>
      <c r="U3378" s="8">
        <v>59454.67</v>
      </c>
      <c r="V3378" s="8">
        <v>887.28</v>
      </c>
      <c r="W3378" s="8">
        <v>17590.98</v>
      </c>
      <c r="X3378" s="8">
        <v>3117.4</v>
      </c>
      <c r="Y3378" s="8">
        <v>0.01</v>
      </c>
      <c r="Z3378" s="8">
        <v>0</v>
      </c>
      <c r="AA3378" s="8">
        <v>77082.09</v>
      </c>
      <c r="AB3378" s="8">
        <v>434320.48</v>
      </c>
      <c r="AC3378" s="9">
        <f t="shared" si="312"/>
        <v>-357238.39</v>
      </c>
      <c r="AD3378" s="5" t="str">
        <f>$C3378&amp;" "&amp;VLOOKUP(C3378,Tegevusalad!$A$1:$B$89,2,FALSE)</f>
        <v>91 RAAMATUKOGUDE, ARHIIVIDE, MUUSEUMIDE JA MUUDE KULTUURIASUTUSTE TEGEVUS</v>
      </c>
      <c r="AE3378" s="6">
        <f t="shared" si="313"/>
        <v>1342168.8500000001</v>
      </c>
      <c r="AF3378" s="6">
        <f t="shared" si="314"/>
        <v>3114949.0999999996</v>
      </c>
      <c r="AG3378" s="6">
        <f t="shared" si="315"/>
        <v>1345419.4300000002</v>
      </c>
      <c r="AH3378" s="6">
        <f t="shared" si="316"/>
        <v>3263008.6999999997</v>
      </c>
      <c r="AI3378" s="6">
        <f t="shared" si="317"/>
        <v>1342302.0300000003</v>
      </c>
    </row>
    <row r="3379" spans="1:35" s="2" customFormat="1">
      <c r="A3379" s="3">
        <v>2017</v>
      </c>
      <c r="B3379" s="3">
        <v>4</v>
      </c>
      <c r="C3379" s="4">
        <v>92</v>
      </c>
      <c r="D3379" s="8">
        <v>14</v>
      </c>
      <c r="E3379" s="8">
        <v>545951.93000000005</v>
      </c>
      <c r="F3379" s="8">
        <v>0</v>
      </c>
      <c r="G3379" s="8">
        <v>4500</v>
      </c>
      <c r="H3379" s="8">
        <v>4500</v>
      </c>
      <c r="I3379" s="8">
        <v>4500</v>
      </c>
      <c r="J3379" s="8">
        <v>0</v>
      </c>
      <c r="K3379" s="8">
        <v>0</v>
      </c>
      <c r="L3379" s="8">
        <v>109190.38</v>
      </c>
      <c r="M3379" s="8">
        <v>0</v>
      </c>
      <c r="N3379" s="8">
        <v>9591.5</v>
      </c>
      <c r="O3379" s="8">
        <v>0</v>
      </c>
      <c r="P3379" s="8">
        <v>0</v>
      </c>
      <c r="Q3379" s="8">
        <v>0</v>
      </c>
      <c r="R3379" s="8">
        <v>6.73</v>
      </c>
      <c r="S3379" s="8">
        <v>228723.51</v>
      </c>
      <c r="T3379" s="8">
        <v>38413.31</v>
      </c>
      <c r="U3379" s="8">
        <v>99606.07</v>
      </c>
      <c r="V3379" s="8">
        <v>0</v>
      </c>
      <c r="W3379" s="8">
        <v>9724458.3200000003</v>
      </c>
      <c r="X3379" s="8">
        <v>0</v>
      </c>
      <c r="Y3379" s="8">
        <v>0.13</v>
      </c>
      <c r="Z3379" s="8">
        <v>0</v>
      </c>
      <c r="AA3379" s="8">
        <v>99606.5</v>
      </c>
      <c r="AB3379" s="8">
        <v>7.49</v>
      </c>
      <c r="AC3379" s="9">
        <f t="shared" si="312"/>
        <v>99599.01</v>
      </c>
      <c r="AD3379" s="5" t="str">
        <f>$C3379&amp;" "&amp;VLOOKUP(C3379,Tegevusalad!$A$1:$B$89,2,FALSE)</f>
        <v>92 HASARTMÄNGUDE JA KIHLVEDUDE KORRALDAMINE</v>
      </c>
      <c r="AE3379" s="6">
        <f t="shared" si="313"/>
        <v>217622.35000000003</v>
      </c>
      <c r="AF3379" s="6">
        <f t="shared" si="314"/>
        <v>-280338.43000000005</v>
      </c>
      <c r="AG3379" s="6">
        <f t="shared" si="315"/>
        <v>222122.35000000003</v>
      </c>
      <c r="AH3379" s="6">
        <f t="shared" si="316"/>
        <v>47991.149999999994</v>
      </c>
      <c r="AI3379" s="6">
        <f t="shared" si="317"/>
        <v>222122.35000000003</v>
      </c>
    </row>
    <row r="3380" spans="1:35" s="2" customFormat="1">
      <c r="A3380" s="3">
        <v>2017</v>
      </c>
      <c r="B3380" s="3">
        <v>4</v>
      </c>
      <c r="C3380" s="4">
        <v>93</v>
      </c>
      <c r="D3380" s="8">
        <v>1035</v>
      </c>
      <c r="E3380" s="8">
        <v>10391577.91</v>
      </c>
      <c r="F3380" s="8">
        <v>154114.23999999999</v>
      </c>
      <c r="G3380" s="8">
        <v>1482032.77</v>
      </c>
      <c r="H3380" s="8">
        <v>984826.11</v>
      </c>
      <c r="I3380" s="8">
        <v>180362.14</v>
      </c>
      <c r="J3380" s="8">
        <v>4486.9799999999996</v>
      </c>
      <c r="K3380" s="8">
        <v>0</v>
      </c>
      <c r="L3380" s="8">
        <v>2092185.95</v>
      </c>
      <c r="M3380" s="8">
        <v>0</v>
      </c>
      <c r="N3380" s="8">
        <v>2098432.88</v>
      </c>
      <c r="O3380" s="8">
        <v>10815.18</v>
      </c>
      <c r="P3380" s="8">
        <v>687943.47</v>
      </c>
      <c r="Q3380" s="8">
        <v>9718.18</v>
      </c>
      <c r="R3380" s="8">
        <v>7816.34</v>
      </c>
      <c r="S3380" s="8">
        <v>855286.5</v>
      </c>
      <c r="T3380" s="8">
        <v>520350.27</v>
      </c>
      <c r="U3380" s="8">
        <v>14701.77</v>
      </c>
      <c r="V3380" s="8">
        <v>816.63</v>
      </c>
      <c r="W3380" s="8">
        <v>605349.26</v>
      </c>
      <c r="X3380" s="8">
        <v>5002.01</v>
      </c>
      <c r="Y3380" s="8">
        <v>1156.18</v>
      </c>
      <c r="Z3380" s="8">
        <v>2193.33</v>
      </c>
      <c r="AA3380" s="8">
        <v>729320.69</v>
      </c>
      <c r="AB3380" s="8">
        <v>736604.77</v>
      </c>
      <c r="AC3380" s="9">
        <f t="shared" si="312"/>
        <v>-7284.0800000000745</v>
      </c>
      <c r="AD3380" s="5" t="str">
        <f>$C3380&amp;" "&amp;VLOOKUP(C3380,Tegevusalad!$A$1:$B$89,2,FALSE)</f>
        <v>93 SPORDITEGEVUS NING LÕBUSTUS- JA VABA AJA TEGEVUSED</v>
      </c>
      <c r="AE3380" s="6">
        <f t="shared" si="313"/>
        <v>9680705.8900000006</v>
      </c>
      <c r="AF3380" s="6">
        <f t="shared" si="314"/>
        <v>9607998.5599999987</v>
      </c>
      <c r="AG3380" s="6">
        <f t="shared" si="315"/>
        <v>11162738.66</v>
      </c>
      <c r="AH3380" s="6">
        <f t="shared" si="316"/>
        <v>10531246.099999998</v>
      </c>
      <c r="AI3380" s="6">
        <f t="shared" si="317"/>
        <v>11157736.65</v>
      </c>
    </row>
    <row r="3381" spans="1:35" s="2" customFormat="1">
      <c r="A3381" s="3">
        <v>2017</v>
      </c>
      <c r="B3381" s="3">
        <v>4</v>
      </c>
      <c r="C3381" s="4">
        <v>94</v>
      </c>
      <c r="D3381" s="8">
        <v>265</v>
      </c>
      <c r="E3381" s="8">
        <v>1815109.88</v>
      </c>
      <c r="F3381" s="8">
        <v>39317.85</v>
      </c>
      <c r="G3381" s="8">
        <v>37204.629999999997</v>
      </c>
      <c r="H3381" s="8">
        <v>11572.57</v>
      </c>
      <c r="I3381" s="8">
        <v>0</v>
      </c>
      <c r="J3381" s="8">
        <v>0</v>
      </c>
      <c r="K3381" s="8">
        <v>0</v>
      </c>
      <c r="L3381" s="8">
        <v>366560.59</v>
      </c>
      <c r="M3381" s="8">
        <v>0</v>
      </c>
      <c r="N3381" s="8">
        <v>353626.81</v>
      </c>
      <c r="O3381" s="8">
        <v>367.47</v>
      </c>
      <c r="P3381" s="8">
        <v>6721.44</v>
      </c>
      <c r="Q3381" s="8">
        <v>827.89</v>
      </c>
      <c r="R3381" s="8">
        <v>587.91999999999996</v>
      </c>
      <c r="S3381" s="8">
        <v>149016.87</v>
      </c>
      <c r="T3381" s="8">
        <v>40984.29</v>
      </c>
      <c r="U3381" s="8">
        <v>15960.32</v>
      </c>
      <c r="V3381" s="8">
        <v>0</v>
      </c>
      <c r="W3381" s="8">
        <v>328447.19</v>
      </c>
      <c r="X3381" s="8">
        <v>583.54999999999995</v>
      </c>
      <c r="Y3381" s="8">
        <v>1789.99</v>
      </c>
      <c r="Z3381" s="8">
        <v>0</v>
      </c>
      <c r="AA3381" s="8">
        <v>117540.26</v>
      </c>
      <c r="AB3381" s="8">
        <v>102816.51</v>
      </c>
      <c r="AC3381" s="9">
        <f t="shared" si="312"/>
        <v>14723.75</v>
      </c>
      <c r="AD3381" s="5" t="str">
        <f>$C3381&amp;" "&amp;VLOOKUP(C3381,Tegevusalad!$A$1:$B$89,2,FALSE)</f>
        <v>94 ORGANISATSIOONIDE TEGEVUS</v>
      </c>
      <c r="AE3381" s="6">
        <f t="shared" si="313"/>
        <v>1690034.09</v>
      </c>
      <c r="AF3381" s="6">
        <f t="shared" si="314"/>
        <v>1604259.11</v>
      </c>
      <c r="AG3381" s="6">
        <f t="shared" si="315"/>
        <v>1727238.72</v>
      </c>
      <c r="AH3381" s="6">
        <f t="shared" si="316"/>
        <v>1771073.65</v>
      </c>
      <c r="AI3381" s="6">
        <f t="shared" si="317"/>
        <v>1726655.17</v>
      </c>
    </row>
    <row r="3382" spans="1:35" s="2" customFormat="1">
      <c r="A3382" s="3">
        <v>2017</v>
      </c>
      <c r="B3382" s="3">
        <v>4</v>
      </c>
      <c r="C3382" s="4">
        <v>95</v>
      </c>
      <c r="D3382" s="8">
        <v>353</v>
      </c>
      <c r="E3382" s="8">
        <v>2737455.32</v>
      </c>
      <c r="F3382" s="8">
        <v>632.6</v>
      </c>
      <c r="G3382" s="8">
        <v>619819</v>
      </c>
      <c r="H3382" s="8">
        <v>419435.93</v>
      </c>
      <c r="I3382" s="8">
        <v>103579.97</v>
      </c>
      <c r="J3382" s="8">
        <v>10417.36</v>
      </c>
      <c r="K3382" s="8">
        <v>0</v>
      </c>
      <c r="L3382" s="8">
        <v>547548.02</v>
      </c>
      <c r="M3382" s="8">
        <v>0</v>
      </c>
      <c r="N3382" s="8">
        <v>344438.12</v>
      </c>
      <c r="O3382" s="8">
        <v>9045.1299999999992</v>
      </c>
      <c r="P3382" s="8">
        <v>8613.24</v>
      </c>
      <c r="Q3382" s="8">
        <v>3902.09</v>
      </c>
      <c r="R3382" s="8">
        <v>2808.11</v>
      </c>
      <c r="S3382" s="8">
        <v>604465.28</v>
      </c>
      <c r="T3382" s="8">
        <v>486173.69</v>
      </c>
      <c r="U3382" s="8">
        <v>1346.52</v>
      </c>
      <c r="V3382" s="8">
        <v>356.9</v>
      </c>
      <c r="W3382" s="8">
        <v>359.63</v>
      </c>
      <c r="X3382" s="8">
        <v>40.799999999999997</v>
      </c>
      <c r="Y3382" s="8">
        <v>23.16</v>
      </c>
      <c r="Z3382" s="8">
        <v>0.14000000000000001</v>
      </c>
      <c r="AA3382" s="8">
        <v>222724.43</v>
      </c>
      <c r="AB3382" s="8">
        <v>19591.509999999998</v>
      </c>
      <c r="AC3382" s="9">
        <f t="shared" si="312"/>
        <v>203132.91999999998</v>
      </c>
      <c r="AD3382" s="5" t="str">
        <f>$C3382&amp;" "&amp;VLOOKUP(C3382,Tegevusalad!$A$1:$B$89,2,FALSE)</f>
        <v>95 ARVUTITE NING TARBEESEMETE JA KODUTARVETE PARANDUS</v>
      </c>
      <c r="AE3382" s="6">
        <f t="shared" si="313"/>
        <v>2132316.92</v>
      </c>
      <c r="AF3382" s="6">
        <f t="shared" si="314"/>
        <v>1085550.5999999996</v>
      </c>
      <c r="AG3382" s="6">
        <f t="shared" si="315"/>
        <v>2752135.92</v>
      </c>
      <c r="AH3382" s="6">
        <f t="shared" si="316"/>
        <v>1736231.15</v>
      </c>
      <c r="AI3382" s="6">
        <f t="shared" si="317"/>
        <v>2752095.12</v>
      </c>
    </row>
    <row r="3383" spans="1:35" s="2" customFormat="1">
      <c r="A3383" s="3">
        <v>2017</v>
      </c>
      <c r="B3383" s="3">
        <v>4</v>
      </c>
      <c r="C3383" s="4">
        <v>96</v>
      </c>
      <c r="D3383" s="8">
        <v>1593</v>
      </c>
      <c r="E3383" s="8">
        <v>11263664.68</v>
      </c>
      <c r="F3383" s="8">
        <v>311984.68</v>
      </c>
      <c r="G3383" s="8">
        <v>2413919.62</v>
      </c>
      <c r="H3383" s="8">
        <v>1514272.38</v>
      </c>
      <c r="I3383" s="8">
        <v>341053.53</v>
      </c>
      <c r="J3383" s="8">
        <v>55152.41</v>
      </c>
      <c r="K3383" s="8">
        <v>0</v>
      </c>
      <c r="L3383" s="8">
        <v>2280811.5699999998</v>
      </c>
      <c r="M3383" s="8">
        <v>0</v>
      </c>
      <c r="N3383" s="8">
        <v>1478325.99</v>
      </c>
      <c r="O3383" s="8">
        <v>57795.43</v>
      </c>
      <c r="P3383" s="8">
        <v>83018.320000000007</v>
      </c>
      <c r="Q3383" s="8">
        <v>14884.37</v>
      </c>
      <c r="R3383" s="8">
        <v>10199.459999999999</v>
      </c>
      <c r="S3383" s="8">
        <v>966760.63</v>
      </c>
      <c r="T3383" s="8">
        <v>492848.93</v>
      </c>
      <c r="U3383" s="8">
        <v>39427.53</v>
      </c>
      <c r="V3383" s="8">
        <v>6425.31</v>
      </c>
      <c r="W3383" s="8">
        <v>99651.04</v>
      </c>
      <c r="X3383" s="8">
        <v>168757.43</v>
      </c>
      <c r="Y3383" s="8">
        <v>0.03</v>
      </c>
      <c r="Z3383" s="8">
        <v>0.04</v>
      </c>
      <c r="AA3383" s="8">
        <v>1001714.32</v>
      </c>
      <c r="AB3383" s="8">
        <v>199228.75</v>
      </c>
      <c r="AC3383" s="9">
        <f t="shared" si="312"/>
        <v>802485.57</v>
      </c>
      <c r="AD3383" s="5" t="str">
        <f>$C3383&amp;" "&amp;VLOOKUP(C3383,Tegevusalad!$A$1:$B$89,2,FALSE)</f>
        <v>96 MUU TEENINDUS</v>
      </c>
      <c r="AE3383" s="6">
        <f t="shared" si="313"/>
        <v>10738218.629999999</v>
      </c>
      <c r="AF3383" s="6">
        <f t="shared" si="314"/>
        <v>6153887.25</v>
      </c>
      <c r="AG3383" s="6">
        <f t="shared" si="315"/>
        <v>13152138.25</v>
      </c>
      <c r="AH3383" s="6">
        <f t="shared" si="316"/>
        <v>7442627.2499999991</v>
      </c>
      <c r="AI3383" s="6">
        <f t="shared" si="317"/>
        <v>12983380.82</v>
      </c>
    </row>
    <row r="3384" spans="1:35" s="2" customFormat="1">
      <c r="A3384" s="3">
        <v>2017</v>
      </c>
      <c r="B3384" s="3">
        <v>4</v>
      </c>
      <c r="C3384" s="3"/>
      <c r="D3384" s="8">
        <v>1044</v>
      </c>
      <c r="E3384" s="8">
        <v>80200222.689999998</v>
      </c>
      <c r="F3384" s="8">
        <v>1701863.32</v>
      </c>
      <c r="G3384" s="8">
        <v>83065323.620000005</v>
      </c>
      <c r="H3384" s="8">
        <v>43808230.18</v>
      </c>
      <c r="I3384" s="8">
        <v>41368672.850000001</v>
      </c>
      <c r="J3384" s="8">
        <v>31455305.550000001</v>
      </c>
      <c r="K3384" s="8">
        <v>281.83</v>
      </c>
      <c r="L3384" s="8">
        <v>16193212.279999999</v>
      </c>
      <c r="M3384" s="8">
        <v>819984.2</v>
      </c>
      <c r="N3384" s="8">
        <v>15997394.210000001</v>
      </c>
      <c r="O3384" s="8">
        <v>1732869.22</v>
      </c>
      <c r="P3384" s="8">
        <v>214409.64</v>
      </c>
      <c r="Q3384" s="8">
        <v>4260.8500000000004</v>
      </c>
      <c r="R3384" s="8">
        <v>18453.04</v>
      </c>
      <c r="S3384" s="8">
        <v>48123986.399999999</v>
      </c>
      <c r="T3384" s="8">
        <v>46722523.020000003</v>
      </c>
      <c r="U3384" s="8">
        <v>2064987.96</v>
      </c>
      <c r="V3384" s="8">
        <v>2030870.05</v>
      </c>
      <c r="W3384" s="8">
        <v>12754.44</v>
      </c>
      <c r="X3384" s="8">
        <v>4536617.3499999996</v>
      </c>
      <c r="Y3384" s="8">
        <v>0</v>
      </c>
      <c r="Z3384" s="8">
        <v>0</v>
      </c>
      <c r="AA3384" s="8">
        <v>4385742.43</v>
      </c>
      <c r="AB3384" s="8">
        <v>3369940.16</v>
      </c>
      <c r="AC3384" s="9">
        <f t="shared" si="312"/>
        <v>1015802.2699999996</v>
      </c>
      <c r="AD3384" s="5" t="e">
        <f>$C3384&amp;" "&amp;VLOOKUP(C3384,Tegevusalad!$A$1:$B$89,2,FALSE)</f>
        <v>#N/A</v>
      </c>
      <c r="AE3384" s="6">
        <f t="shared" si="313"/>
        <v>36249728.999999985</v>
      </c>
      <c r="AF3384" s="6">
        <f t="shared" si="314"/>
        <v>23256785.839999992</v>
      </c>
      <c r="AG3384" s="6">
        <f t="shared" si="315"/>
        <v>119315052.61999999</v>
      </c>
      <c r="AH3384" s="6">
        <f t="shared" si="316"/>
        <v>80079236.25</v>
      </c>
      <c r="AI3384" s="6">
        <f t="shared" si="317"/>
        <v>114778435.27</v>
      </c>
    </row>
    <row r="3385" spans="1:35" s="2" customFormat="1">
      <c r="A3385" s="3">
        <v>2017</v>
      </c>
      <c r="B3385" s="3">
        <v>5</v>
      </c>
      <c r="C3385" s="4">
        <v>1</v>
      </c>
      <c r="D3385" s="8">
        <v>4587</v>
      </c>
      <c r="E3385" s="8">
        <v>62610803.990000002</v>
      </c>
      <c r="F3385" s="8">
        <v>90567.2</v>
      </c>
      <c r="G3385" s="8">
        <v>2115136.27</v>
      </c>
      <c r="H3385" s="8">
        <v>1698565.75</v>
      </c>
      <c r="I3385" s="8">
        <v>1409275.31</v>
      </c>
      <c r="J3385" s="8">
        <v>363825.16</v>
      </c>
      <c r="K3385" s="8">
        <v>0</v>
      </c>
      <c r="L3385" s="8">
        <v>12530311.970000001</v>
      </c>
      <c r="M3385" s="8">
        <v>0</v>
      </c>
      <c r="N3385" s="8">
        <v>16313306.640000001</v>
      </c>
      <c r="O3385" s="8">
        <v>10179.42</v>
      </c>
      <c r="P3385" s="8">
        <v>4429271.6399999997</v>
      </c>
      <c r="Q3385" s="8">
        <v>30270.47</v>
      </c>
      <c r="R3385" s="8">
        <v>41650.06</v>
      </c>
      <c r="S3385" s="8">
        <v>2800508.25</v>
      </c>
      <c r="T3385" s="8">
        <v>2607761.9</v>
      </c>
      <c r="U3385" s="8">
        <v>152165.29999999999</v>
      </c>
      <c r="V3385" s="8">
        <v>142657.82999999999</v>
      </c>
      <c r="W3385" s="8">
        <v>490971.83</v>
      </c>
      <c r="X3385" s="8">
        <v>124027.85</v>
      </c>
      <c r="Y3385" s="8">
        <v>966.41</v>
      </c>
      <c r="Z3385" s="8">
        <v>57.92</v>
      </c>
      <c r="AA3385" s="8">
        <v>3210805.07</v>
      </c>
      <c r="AB3385" s="8">
        <v>6992891.25</v>
      </c>
      <c r="AC3385" s="9">
        <f t="shared" si="312"/>
        <v>-3782086.18</v>
      </c>
      <c r="AD3385" s="5" t="str">
        <f>$C3385&amp;" "&amp;VLOOKUP(C3385,Tegevusalad!$A$1:$B$89,2,FALSE)</f>
        <v>1 TAIME- JA LOOMAKASVATUS, JAHINDUS JA NEID TEENINDAVAD TEGEVUSALAD</v>
      </c>
      <c r="AE3385" s="6">
        <f t="shared" si="313"/>
        <v>59872725.49000001</v>
      </c>
      <c r="AF3385" s="6">
        <f t="shared" si="314"/>
        <v>78913870.680000007</v>
      </c>
      <c r="AG3385" s="6">
        <f t="shared" si="315"/>
        <v>61987861.760000013</v>
      </c>
      <c r="AH3385" s="6">
        <f t="shared" si="316"/>
        <v>81774783.5</v>
      </c>
      <c r="AI3385" s="6">
        <f t="shared" si="317"/>
        <v>61863833.910000011</v>
      </c>
    </row>
    <row r="3386" spans="1:35" s="2" customFormat="1">
      <c r="A3386" s="3">
        <v>2017</v>
      </c>
      <c r="B3386" s="3">
        <v>5</v>
      </c>
      <c r="C3386" s="4">
        <v>2</v>
      </c>
      <c r="D3386" s="8">
        <v>1888</v>
      </c>
      <c r="E3386" s="8">
        <v>44960118.659999996</v>
      </c>
      <c r="F3386" s="8">
        <v>14573.58</v>
      </c>
      <c r="G3386" s="8">
        <v>4516474.3</v>
      </c>
      <c r="H3386" s="8">
        <v>3061669.85</v>
      </c>
      <c r="I3386" s="8">
        <v>2547392.67</v>
      </c>
      <c r="J3386" s="8">
        <v>601676.93000000005</v>
      </c>
      <c r="K3386" s="8">
        <v>185.23</v>
      </c>
      <c r="L3386" s="8">
        <v>8993335.4000000004</v>
      </c>
      <c r="M3386" s="8">
        <v>0</v>
      </c>
      <c r="N3386" s="8">
        <v>6816727.6900000004</v>
      </c>
      <c r="O3386" s="8">
        <v>9379.94</v>
      </c>
      <c r="P3386" s="8">
        <v>665562.54</v>
      </c>
      <c r="Q3386" s="8">
        <v>28580.46</v>
      </c>
      <c r="R3386" s="8">
        <v>23138.32</v>
      </c>
      <c r="S3386" s="8">
        <v>1336967.76</v>
      </c>
      <c r="T3386" s="8">
        <v>1092991.1499999999</v>
      </c>
      <c r="U3386" s="8">
        <v>477165.35</v>
      </c>
      <c r="V3386" s="8">
        <v>465926.63</v>
      </c>
      <c r="W3386" s="8">
        <v>3639631.39</v>
      </c>
      <c r="X3386" s="8">
        <v>14449.25</v>
      </c>
      <c r="Y3386" s="8">
        <v>1421.86</v>
      </c>
      <c r="Z3386" s="8">
        <v>609.98</v>
      </c>
      <c r="AA3386" s="8">
        <v>3251502.41</v>
      </c>
      <c r="AB3386" s="8">
        <v>1074082.82</v>
      </c>
      <c r="AC3386" s="9">
        <f t="shared" si="312"/>
        <v>2177419.59</v>
      </c>
      <c r="AD3386" s="5" t="str">
        <f>$C3386&amp;" "&amp;VLOOKUP(C3386,Tegevusalad!$A$1:$B$89,2,FALSE)</f>
        <v>2 METSAMAJANDUS JA METSAVARUMINE</v>
      </c>
      <c r="AE3386" s="6">
        <f t="shared" si="313"/>
        <v>43175008.379999995</v>
      </c>
      <c r="AF3386" s="6">
        <f t="shared" si="314"/>
        <v>32804223.870000001</v>
      </c>
      <c r="AG3386" s="6">
        <f t="shared" si="315"/>
        <v>47691482.679999992</v>
      </c>
      <c r="AH3386" s="6">
        <f t="shared" si="316"/>
        <v>34199330.050000004</v>
      </c>
      <c r="AI3386" s="6">
        <f t="shared" si="317"/>
        <v>47677033.429999992</v>
      </c>
    </row>
    <row r="3387" spans="1:35" s="2" customFormat="1">
      <c r="A3387" s="3">
        <v>2017</v>
      </c>
      <c r="B3387" s="3">
        <v>5</v>
      </c>
      <c r="C3387" s="4">
        <v>3</v>
      </c>
      <c r="D3387" s="8">
        <v>263</v>
      </c>
      <c r="E3387" s="8">
        <v>2528023.63</v>
      </c>
      <c r="F3387" s="8">
        <v>3487.22</v>
      </c>
      <c r="G3387" s="8">
        <v>486495.06</v>
      </c>
      <c r="H3387" s="8">
        <v>441543.5</v>
      </c>
      <c r="I3387" s="8">
        <v>368636.8</v>
      </c>
      <c r="J3387" s="8">
        <v>6776.38</v>
      </c>
      <c r="K3387" s="8">
        <v>0</v>
      </c>
      <c r="L3387" s="8">
        <v>505918.68</v>
      </c>
      <c r="M3387" s="8">
        <v>0</v>
      </c>
      <c r="N3387" s="8">
        <v>327787.45</v>
      </c>
      <c r="O3387" s="8">
        <v>24.23</v>
      </c>
      <c r="P3387" s="8">
        <v>77719.48</v>
      </c>
      <c r="Q3387" s="8">
        <v>647.69000000000005</v>
      </c>
      <c r="R3387" s="8">
        <v>6216.27</v>
      </c>
      <c r="S3387" s="8">
        <v>226021.9</v>
      </c>
      <c r="T3387" s="8">
        <v>218225.41</v>
      </c>
      <c r="U3387" s="8">
        <v>345.89</v>
      </c>
      <c r="V3387" s="8">
        <v>345.44</v>
      </c>
      <c r="W3387" s="8">
        <v>52752.68</v>
      </c>
      <c r="X3387" s="8">
        <v>0</v>
      </c>
      <c r="Y3387" s="8">
        <v>156.07</v>
      </c>
      <c r="Z3387" s="8">
        <v>0</v>
      </c>
      <c r="AA3387" s="8">
        <v>272364.59999999998</v>
      </c>
      <c r="AB3387" s="8">
        <v>94077.3</v>
      </c>
      <c r="AC3387" s="9">
        <f t="shared" si="312"/>
        <v>178287.3</v>
      </c>
      <c r="AD3387" s="5" t="str">
        <f>$C3387&amp;" "&amp;VLOOKUP(C3387,Tegevusalad!$A$1:$B$89,2,FALSE)</f>
        <v>3 KALAPÜÜK JA VESIVILJELUS</v>
      </c>
      <c r="AE3387" s="6">
        <f t="shared" si="313"/>
        <v>2305143.06</v>
      </c>
      <c r="AF3387" s="6">
        <f t="shared" si="314"/>
        <v>1443875.1000000003</v>
      </c>
      <c r="AG3387" s="6">
        <f t="shared" si="315"/>
        <v>2791638.12</v>
      </c>
      <c r="AH3387" s="6">
        <f t="shared" si="316"/>
        <v>1670018.6</v>
      </c>
      <c r="AI3387" s="6">
        <f t="shared" si="317"/>
        <v>2791638.12</v>
      </c>
    </row>
    <row r="3388" spans="1:35" s="2" customFormat="1">
      <c r="A3388" s="3">
        <v>2017</v>
      </c>
      <c r="B3388" s="3">
        <v>5</v>
      </c>
      <c r="C3388" s="4">
        <v>5</v>
      </c>
      <c r="D3388" s="8">
        <v>1</v>
      </c>
      <c r="E3388" s="8">
        <v>800.08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160.02000000000001</v>
      </c>
      <c r="M3388" s="8">
        <v>0</v>
      </c>
      <c r="N3388" s="8">
        <v>35.67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124.35</v>
      </c>
      <c r="AB3388" s="8">
        <v>0</v>
      </c>
      <c r="AC3388" s="9">
        <f t="shared" si="312"/>
        <v>124.35</v>
      </c>
      <c r="AD3388" s="5" t="str">
        <f>$C3388&amp;" "&amp;VLOOKUP(C3388,Tegevusalad!$A$1:$B$89,2,FALSE)</f>
        <v>5 KIVI- JA PRUUNSÖE KAEVANDAMINE</v>
      </c>
      <c r="AE3388" s="6">
        <f t="shared" si="313"/>
        <v>800.08</v>
      </c>
      <c r="AF3388" s="6">
        <f t="shared" si="314"/>
        <v>178.35</v>
      </c>
      <c r="AG3388" s="6">
        <f t="shared" si="315"/>
        <v>800.08</v>
      </c>
      <c r="AH3388" s="6">
        <f t="shared" si="316"/>
        <v>178.35</v>
      </c>
      <c r="AI3388" s="6">
        <f t="shared" si="317"/>
        <v>800.08</v>
      </c>
    </row>
    <row r="3389" spans="1:35" s="2" customFormat="1">
      <c r="A3389" s="3">
        <v>2017</v>
      </c>
      <c r="B3389" s="3">
        <v>5</v>
      </c>
      <c r="C3389" s="4">
        <v>6</v>
      </c>
      <c r="D3389" s="8">
        <v>1</v>
      </c>
      <c r="E3389" s="8">
        <v>0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9">
        <f t="shared" si="312"/>
        <v>0</v>
      </c>
      <c r="AD3389" s="5" t="str">
        <f>$C3389&amp;" "&amp;VLOOKUP(C3389,Tegevusalad!$A$1:$B$89,2,FALSE)</f>
        <v>6 TOORNAFTA JA MAAGAASI TOOTMINE</v>
      </c>
      <c r="AE3389" s="6">
        <f t="shared" si="313"/>
        <v>0</v>
      </c>
      <c r="AF3389" s="6">
        <f t="shared" si="314"/>
        <v>0</v>
      </c>
      <c r="AG3389" s="6">
        <f t="shared" si="315"/>
        <v>0</v>
      </c>
      <c r="AH3389" s="6">
        <f t="shared" si="316"/>
        <v>0</v>
      </c>
      <c r="AI3389" s="6">
        <f t="shared" si="317"/>
        <v>0</v>
      </c>
    </row>
    <row r="3390" spans="1:35" s="2" customFormat="1">
      <c r="A3390" s="3">
        <v>2017</v>
      </c>
      <c r="B3390" s="3">
        <v>5</v>
      </c>
      <c r="C3390" s="4">
        <v>8</v>
      </c>
      <c r="D3390" s="8">
        <v>135</v>
      </c>
      <c r="E3390" s="8">
        <v>15941680.539999999</v>
      </c>
      <c r="F3390" s="8">
        <v>2702.55</v>
      </c>
      <c r="G3390" s="8">
        <v>5922097.3499999996</v>
      </c>
      <c r="H3390" s="8">
        <v>4870024.5</v>
      </c>
      <c r="I3390" s="8">
        <v>4725291.1900000004</v>
      </c>
      <c r="J3390" s="8">
        <v>1052072.8500000001</v>
      </c>
      <c r="K3390" s="8">
        <v>0</v>
      </c>
      <c r="L3390" s="8">
        <v>3188579.38</v>
      </c>
      <c r="M3390" s="8">
        <v>0</v>
      </c>
      <c r="N3390" s="8">
        <v>2595788.7200000002</v>
      </c>
      <c r="O3390" s="8">
        <v>11546.25</v>
      </c>
      <c r="P3390" s="8">
        <v>318999.08</v>
      </c>
      <c r="Q3390" s="8">
        <v>10607.7</v>
      </c>
      <c r="R3390" s="8">
        <v>7625.23</v>
      </c>
      <c r="S3390" s="8">
        <v>1032232.25</v>
      </c>
      <c r="T3390" s="8">
        <v>492913.65</v>
      </c>
      <c r="U3390" s="8">
        <v>23233.48</v>
      </c>
      <c r="V3390" s="8">
        <v>23351.4</v>
      </c>
      <c r="W3390" s="8">
        <v>30547.98</v>
      </c>
      <c r="X3390" s="8">
        <v>13603.36</v>
      </c>
      <c r="Y3390" s="8">
        <v>0.01</v>
      </c>
      <c r="Z3390" s="8">
        <v>0</v>
      </c>
      <c r="AA3390" s="8">
        <v>1140494.51</v>
      </c>
      <c r="AB3390" s="8">
        <v>547703.84</v>
      </c>
      <c r="AC3390" s="9">
        <f t="shared" si="312"/>
        <v>592790.67000000004</v>
      </c>
      <c r="AD3390" s="5" t="str">
        <f>$C3390&amp;" "&amp;VLOOKUP(C3390,Tegevusalad!$A$1:$B$89,2,FALSE)</f>
        <v>8 MUU KAEVANDAMINE</v>
      </c>
      <c r="AE3390" s="6">
        <f t="shared" si="313"/>
        <v>14902520.719999999</v>
      </c>
      <c r="AF3390" s="6">
        <f t="shared" si="314"/>
        <v>11927224.17</v>
      </c>
      <c r="AG3390" s="6">
        <f t="shared" si="315"/>
        <v>20824618.069999997</v>
      </c>
      <c r="AH3390" s="6">
        <f t="shared" si="316"/>
        <v>13017069.75</v>
      </c>
      <c r="AI3390" s="6">
        <f t="shared" si="317"/>
        <v>20811014.709999997</v>
      </c>
    </row>
    <row r="3391" spans="1:35" s="2" customFormat="1">
      <c r="A3391" s="3">
        <v>2017</v>
      </c>
      <c r="B3391" s="3">
        <v>5</v>
      </c>
      <c r="C3391" s="4">
        <v>9</v>
      </c>
      <c r="D3391" s="8">
        <v>22</v>
      </c>
      <c r="E3391" s="8">
        <v>531691.01</v>
      </c>
      <c r="F3391" s="8">
        <v>0</v>
      </c>
      <c r="G3391" s="8">
        <v>13208.53</v>
      </c>
      <c r="H3391" s="8">
        <v>7672.01</v>
      </c>
      <c r="I3391" s="8">
        <v>0</v>
      </c>
      <c r="J3391" s="8">
        <v>0</v>
      </c>
      <c r="K3391" s="8">
        <v>0</v>
      </c>
      <c r="L3391" s="8">
        <v>106338.2</v>
      </c>
      <c r="M3391" s="8">
        <v>0</v>
      </c>
      <c r="N3391" s="8">
        <v>42236.93</v>
      </c>
      <c r="O3391" s="8">
        <v>0</v>
      </c>
      <c r="P3391" s="8">
        <v>0</v>
      </c>
      <c r="Q3391" s="8">
        <v>746.72</v>
      </c>
      <c r="R3391" s="8">
        <v>538.82000000000005</v>
      </c>
      <c r="S3391" s="8">
        <v>23870.33</v>
      </c>
      <c r="T3391" s="8">
        <v>16375.75</v>
      </c>
      <c r="U3391" s="8">
        <v>0</v>
      </c>
      <c r="V3391" s="8">
        <v>0</v>
      </c>
      <c r="W3391" s="8">
        <v>4156.6499999999996</v>
      </c>
      <c r="X3391" s="8">
        <v>0</v>
      </c>
      <c r="Y3391" s="8">
        <v>0</v>
      </c>
      <c r="Z3391" s="8">
        <v>0</v>
      </c>
      <c r="AA3391" s="8">
        <v>67056.08</v>
      </c>
      <c r="AB3391" s="8">
        <v>2954.81</v>
      </c>
      <c r="AC3391" s="9">
        <f t="shared" si="312"/>
        <v>64101.270000000004</v>
      </c>
      <c r="AD3391" s="5" t="str">
        <f>$C3391&amp;" "&amp;VLOOKUP(C3391,Tegevusalad!$A$1:$B$89,2,FALSE)</f>
        <v>9 KAEVANDAMIST ABISTAVAD TEGEVUSALAD</v>
      </c>
      <c r="AE3391" s="6">
        <f t="shared" si="313"/>
        <v>507820.68</v>
      </c>
      <c r="AF3391" s="6">
        <f t="shared" si="314"/>
        <v>190008.41999999998</v>
      </c>
      <c r="AG3391" s="6">
        <f t="shared" si="315"/>
        <v>521029.21</v>
      </c>
      <c r="AH3391" s="6">
        <f t="shared" si="316"/>
        <v>213878.75</v>
      </c>
      <c r="AI3391" s="6">
        <f t="shared" si="317"/>
        <v>521029.21</v>
      </c>
    </row>
    <row r="3392" spans="1:35" s="2" customFormat="1">
      <c r="A3392" s="3">
        <v>2017</v>
      </c>
      <c r="B3392" s="3">
        <v>5</v>
      </c>
      <c r="C3392" s="4">
        <v>10</v>
      </c>
      <c r="D3392" s="8">
        <v>583</v>
      </c>
      <c r="E3392" s="8">
        <v>129829489.8</v>
      </c>
      <c r="F3392" s="8">
        <v>9247.5300000000007</v>
      </c>
      <c r="G3392" s="8">
        <v>45548139.079999998</v>
      </c>
      <c r="H3392" s="8">
        <v>39188641.850000001</v>
      </c>
      <c r="I3392" s="8">
        <v>38562067.700000003</v>
      </c>
      <c r="J3392" s="8">
        <v>5709920.7599999998</v>
      </c>
      <c r="K3392" s="8">
        <v>9930.24</v>
      </c>
      <c r="L3392" s="8">
        <v>25966730.239999998</v>
      </c>
      <c r="M3392" s="8">
        <v>171923.29</v>
      </c>
      <c r="N3392" s="8">
        <v>23761550.309999999</v>
      </c>
      <c r="O3392" s="8">
        <v>739716.45</v>
      </c>
      <c r="P3392" s="8">
        <v>1288678.44</v>
      </c>
      <c r="Q3392" s="8">
        <v>16043.73</v>
      </c>
      <c r="R3392" s="8">
        <v>26597.279999999999</v>
      </c>
      <c r="S3392" s="8">
        <v>33095824.02</v>
      </c>
      <c r="T3392" s="8">
        <v>30199563.850000001</v>
      </c>
      <c r="U3392" s="8">
        <v>250043</v>
      </c>
      <c r="V3392" s="8">
        <v>13416.93</v>
      </c>
      <c r="W3392" s="8">
        <v>621713.27</v>
      </c>
      <c r="X3392" s="8">
        <v>19444</v>
      </c>
      <c r="Y3392" s="8">
        <v>42.61</v>
      </c>
      <c r="Z3392" s="8">
        <v>1216.67</v>
      </c>
      <c r="AA3392" s="8">
        <v>4829686.0999999996</v>
      </c>
      <c r="AB3392" s="8">
        <v>2453756.94</v>
      </c>
      <c r="AC3392" s="9">
        <f t="shared" si="312"/>
        <v>2375929.1599999997</v>
      </c>
      <c r="AD3392" s="5" t="str">
        <f>$C3392&amp;" "&amp;VLOOKUP(C3392,Tegevusalad!$A$1:$B$89,2,FALSE)</f>
        <v>10 TOIDUAINETE TOOTMINE</v>
      </c>
      <c r="AE3392" s="6">
        <f t="shared" si="313"/>
        <v>96512314.310000002</v>
      </c>
      <c r="AF3392" s="6">
        <f t="shared" si="314"/>
        <v>81909705.610000014</v>
      </c>
      <c r="AG3392" s="6">
        <f t="shared" si="315"/>
        <v>142060453.38999999</v>
      </c>
      <c r="AH3392" s="6">
        <f t="shared" si="316"/>
        <v>118940737.94999999</v>
      </c>
      <c r="AI3392" s="6">
        <f t="shared" si="317"/>
        <v>142041009.38999999</v>
      </c>
    </row>
    <row r="3393" spans="1:35" s="2" customFormat="1">
      <c r="A3393" s="3">
        <v>2017</v>
      </c>
      <c r="B3393" s="3">
        <v>5</v>
      </c>
      <c r="C3393" s="4">
        <v>11</v>
      </c>
      <c r="D3393" s="8">
        <v>105</v>
      </c>
      <c r="E3393" s="8">
        <v>42816993.630000003</v>
      </c>
      <c r="F3393" s="8">
        <v>3255.83</v>
      </c>
      <c r="G3393" s="8">
        <v>8132655.2199999997</v>
      </c>
      <c r="H3393" s="8">
        <v>4859160.6900000004</v>
      </c>
      <c r="I3393" s="8">
        <v>4716862.58</v>
      </c>
      <c r="J3393" s="8">
        <v>1225366.96</v>
      </c>
      <c r="K3393" s="8">
        <v>1465.01</v>
      </c>
      <c r="L3393" s="8">
        <v>8563691.7400000002</v>
      </c>
      <c r="M3393" s="8">
        <v>0</v>
      </c>
      <c r="N3393" s="8">
        <v>4356925.05</v>
      </c>
      <c r="O3393" s="8">
        <v>102687.84</v>
      </c>
      <c r="P3393" s="8">
        <v>219964.87</v>
      </c>
      <c r="Q3393" s="8">
        <v>2307.0300000000002</v>
      </c>
      <c r="R3393" s="8">
        <v>6956.55</v>
      </c>
      <c r="S3393" s="8">
        <v>8444269.8100000005</v>
      </c>
      <c r="T3393" s="8">
        <v>7932226.1399999997</v>
      </c>
      <c r="U3393" s="8">
        <v>181070.37</v>
      </c>
      <c r="V3393" s="8">
        <v>1710.09</v>
      </c>
      <c r="W3393" s="8">
        <v>73565.75</v>
      </c>
      <c r="X3393" s="8">
        <v>3603.39</v>
      </c>
      <c r="Y3393" s="8">
        <v>0</v>
      </c>
      <c r="Z3393" s="8">
        <v>0</v>
      </c>
      <c r="AA3393" s="8">
        <v>4303834.6500000004</v>
      </c>
      <c r="AB3393" s="8">
        <v>97067.96</v>
      </c>
      <c r="AC3393" s="9">
        <f t="shared" si="312"/>
        <v>4206766.6900000004</v>
      </c>
      <c r="AD3393" s="5" t="str">
        <f>$C3393&amp;" "&amp;VLOOKUP(C3393,Tegevusalad!$A$1:$B$89,2,FALSE)</f>
        <v>11 JOOGITOOTMINE</v>
      </c>
      <c r="AE3393" s="6">
        <f t="shared" si="313"/>
        <v>34198512.670000002</v>
      </c>
      <c r="AF3393" s="6">
        <f t="shared" si="314"/>
        <v>12682338.709999997</v>
      </c>
      <c r="AG3393" s="6">
        <f t="shared" si="315"/>
        <v>42331167.890000001</v>
      </c>
      <c r="AH3393" s="6">
        <f t="shared" si="316"/>
        <v>21819407.999999996</v>
      </c>
      <c r="AI3393" s="6">
        <f t="shared" si="317"/>
        <v>42327564.5</v>
      </c>
    </row>
    <row r="3394" spans="1:35" s="2" customFormat="1">
      <c r="A3394" s="3">
        <v>2017</v>
      </c>
      <c r="B3394" s="3">
        <v>5</v>
      </c>
      <c r="C3394" s="4">
        <v>13</v>
      </c>
      <c r="D3394" s="8">
        <v>249</v>
      </c>
      <c r="E3394" s="8">
        <v>13413597.23</v>
      </c>
      <c r="F3394" s="8">
        <v>20.62</v>
      </c>
      <c r="G3394" s="8">
        <v>25805447.190000001</v>
      </c>
      <c r="H3394" s="8">
        <v>21800299.469999999</v>
      </c>
      <c r="I3394" s="8">
        <v>20038246.77</v>
      </c>
      <c r="J3394" s="8">
        <v>3892392.67</v>
      </c>
      <c r="K3394" s="8">
        <v>1907.62</v>
      </c>
      <c r="L3394" s="8">
        <v>2682721.3199999998</v>
      </c>
      <c r="M3394" s="8">
        <v>950024.05</v>
      </c>
      <c r="N3394" s="8">
        <v>4433466.1399999997</v>
      </c>
      <c r="O3394" s="8">
        <v>1187488.7</v>
      </c>
      <c r="P3394" s="8">
        <v>85132.72</v>
      </c>
      <c r="Q3394" s="8">
        <v>4079.07</v>
      </c>
      <c r="R3394" s="8">
        <v>5879.91</v>
      </c>
      <c r="S3394" s="8">
        <v>7490529.3300000001</v>
      </c>
      <c r="T3394" s="8">
        <v>7074232.6799999997</v>
      </c>
      <c r="U3394" s="8">
        <v>44471.21</v>
      </c>
      <c r="V3394" s="8">
        <v>4551.43</v>
      </c>
      <c r="W3394" s="8">
        <v>5183.8999999999996</v>
      </c>
      <c r="X3394" s="8">
        <v>5010.8</v>
      </c>
      <c r="Y3394" s="8">
        <v>9.89</v>
      </c>
      <c r="Z3394" s="8">
        <v>0</v>
      </c>
      <c r="AA3394" s="8">
        <v>558667.72</v>
      </c>
      <c r="AB3394" s="8">
        <v>1359378.6</v>
      </c>
      <c r="AC3394" s="9">
        <f t="shared" ref="AC3394:AC3457" si="318">AA3394-AB3394</f>
        <v>-800710.88000000012</v>
      </c>
      <c r="AD3394" s="5" t="str">
        <f>$C3394&amp;" "&amp;VLOOKUP(C3394,Tegevusalad!$A$1:$B$89,2,FALSE)</f>
        <v>13 TEKSTIILITOOTMINE</v>
      </c>
      <c r="AE3394" s="6">
        <f t="shared" si="313"/>
        <v>5883628.1100000003</v>
      </c>
      <c r="AF3394" s="6">
        <f t="shared" si="314"/>
        <v>8728837.6399999987</v>
      </c>
      <c r="AG3394" s="6">
        <f t="shared" si="315"/>
        <v>31689075.299999997</v>
      </c>
      <c r="AH3394" s="6">
        <f t="shared" si="316"/>
        <v>22196730.249999996</v>
      </c>
      <c r="AI3394" s="6">
        <f t="shared" si="317"/>
        <v>31684064.5</v>
      </c>
    </row>
    <row r="3395" spans="1:35" s="2" customFormat="1">
      <c r="A3395" s="3">
        <v>2017</v>
      </c>
      <c r="B3395" s="3">
        <v>5</v>
      </c>
      <c r="C3395" s="4">
        <v>14</v>
      </c>
      <c r="D3395" s="8">
        <v>356</v>
      </c>
      <c r="E3395" s="8">
        <v>8240234.04</v>
      </c>
      <c r="F3395" s="8">
        <v>2914.9</v>
      </c>
      <c r="G3395" s="8">
        <v>7581455.3499999996</v>
      </c>
      <c r="H3395" s="8">
        <v>5793825.9900000002</v>
      </c>
      <c r="I3395" s="8">
        <v>2976417.13</v>
      </c>
      <c r="J3395" s="8">
        <v>1523594.36</v>
      </c>
      <c r="K3395" s="8">
        <v>32191.62</v>
      </c>
      <c r="L3395" s="8">
        <v>1648309.25</v>
      </c>
      <c r="M3395" s="8">
        <v>130990.19</v>
      </c>
      <c r="N3395" s="8">
        <v>1966844.33</v>
      </c>
      <c r="O3395" s="8">
        <v>399083.67</v>
      </c>
      <c r="P3395" s="8">
        <v>151572.54</v>
      </c>
      <c r="Q3395" s="8">
        <v>2317.04</v>
      </c>
      <c r="R3395" s="8">
        <v>4540.97</v>
      </c>
      <c r="S3395" s="8">
        <v>3428846.88</v>
      </c>
      <c r="T3395" s="8">
        <v>3024012.85</v>
      </c>
      <c r="U3395" s="8">
        <v>1277.83</v>
      </c>
      <c r="V3395" s="8">
        <v>926.57</v>
      </c>
      <c r="W3395" s="8">
        <v>11958.42</v>
      </c>
      <c r="X3395" s="8">
        <v>385.77</v>
      </c>
      <c r="Y3395" s="8">
        <v>0.01</v>
      </c>
      <c r="Z3395" s="8">
        <v>12.88</v>
      </c>
      <c r="AA3395" s="8">
        <v>499072.7</v>
      </c>
      <c r="AB3395" s="8">
        <v>686630.46</v>
      </c>
      <c r="AC3395" s="9">
        <f t="shared" si="318"/>
        <v>-187557.75999999995</v>
      </c>
      <c r="AD3395" s="5" t="str">
        <f>$C3395&amp;" "&amp;VLOOKUP(C3395,Tegevusalad!$A$1:$B$89,2,FALSE)</f>
        <v>14 RÕIVATOOTMINE</v>
      </c>
      <c r="AE3395" s="6">
        <f t="shared" ref="AE3395:AE3458" si="319">(E3395+F3395+X3395)-(S3395+U3395)</f>
        <v>4813410</v>
      </c>
      <c r="AF3395" s="6">
        <f t="shared" ref="AF3395:AF3458" si="320">((N3395+R3395-O3395)/0.2)-S3395-(U3395-V3395)</f>
        <v>4432310.0100000007</v>
      </c>
      <c r="AG3395" s="6">
        <f t="shared" ref="AG3395:AG3458" si="321">(E3395+F3395+G3395+X3395)-(S3395+U3395)</f>
        <v>12394865.349999998</v>
      </c>
      <c r="AH3395" s="6">
        <f t="shared" ref="AH3395:AH3458" si="322">(N3395+R3395)/0.2</f>
        <v>9856926.5</v>
      </c>
      <c r="AI3395" s="6">
        <f t="shared" ref="AI3395:AI3458" si="323">(E3395+F3395+G3395)-(S3395+U3395)</f>
        <v>12394479.579999998</v>
      </c>
    </row>
    <row r="3396" spans="1:35" s="2" customFormat="1">
      <c r="A3396" s="3">
        <v>2017</v>
      </c>
      <c r="B3396" s="3">
        <v>5</v>
      </c>
      <c r="C3396" s="4">
        <v>15</v>
      </c>
      <c r="D3396" s="8">
        <v>75</v>
      </c>
      <c r="E3396" s="8">
        <v>2328997.37</v>
      </c>
      <c r="F3396" s="8">
        <v>1545.68</v>
      </c>
      <c r="G3396" s="8">
        <v>2020214.59</v>
      </c>
      <c r="H3396" s="8">
        <v>1265388.8899999999</v>
      </c>
      <c r="I3396" s="8">
        <v>757750.22</v>
      </c>
      <c r="J3396" s="8">
        <v>455451.05</v>
      </c>
      <c r="K3396" s="8">
        <v>157.46</v>
      </c>
      <c r="L3396" s="8">
        <v>465938.57</v>
      </c>
      <c r="M3396" s="8">
        <v>14219.94</v>
      </c>
      <c r="N3396" s="8">
        <v>477597.37</v>
      </c>
      <c r="O3396" s="8">
        <v>26215.56</v>
      </c>
      <c r="P3396" s="8">
        <v>4180.71</v>
      </c>
      <c r="Q3396" s="8">
        <v>187.66</v>
      </c>
      <c r="R3396" s="8">
        <v>5059.6899999999996</v>
      </c>
      <c r="S3396" s="8">
        <v>1245878.2</v>
      </c>
      <c r="T3396" s="8">
        <v>1143154.92</v>
      </c>
      <c r="U3396" s="8">
        <v>3552.69</v>
      </c>
      <c r="V3396" s="8">
        <v>0</v>
      </c>
      <c r="W3396" s="8">
        <v>14148.59</v>
      </c>
      <c r="X3396" s="8">
        <v>951.5</v>
      </c>
      <c r="Y3396" s="8">
        <v>0</v>
      </c>
      <c r="Z3396" s="8">
        <v>0</v>
      </c>
      <c r="AA3396" s="8">
        <v>98993.23</v>
      </c>
      <c r="AB3396" s="8">
        <v>96432.09</v>
      </c>
      <c r="AC3396" s="9">
        <f t="shared" si="318"/>
        <v>2561.1399999999994</v>
      </c>
      <c r="AD3396" s="5" t="str">
        <f>$C3396&amp;" "&amp;VLOOKUP(C3396,Tegevusalad!$A$1:$B$89,2,FALSE)</f>
        <v>15 NAHATÖÖTLEMINE JA NAHKTOODETE TOOTMINE</v>
      </c>
      <c r="AE3396" s="6">
        <f t="shared" si="319"/>
        <v>1082063.6600000004</v>
      </c>
      <c r="AF3396" s="6">
        <f t="shared" si="320"/>
        <v>1032776.6100000001</v>
      </c>
      <c r="AG3396" s="6">
        <f t="shared" si="321"/>
        <v>3102278.2500000009</v>
      </c>
      <c r="AH3396" s="6">
        <f t="shared" si="322"/>
        <v>2413285.2999999998</v>
      </c>
      <c r="AI3396" s="6">
        <f t="shared" si="323"/>
        <v>3101326.7500000009</v>
      </c>
    </row>
    <row r="3397" spans="1:35" s="2" customFormat="1">
      <c r="A3397" s="3">
        <v>2017</v>
      </c>
      <c r="B3397" s="3">
        <v>5</v>
      </c>
      <c r="C3397" s="4">
        <v>16</v>
      </c>
      <c r="D3397" s="8">
        <v>1042</v>
      </c>
      <c r="E3397" s="8">
        <v>119298120.79000001</v>
      </c>
      <c r="F3397" s="8">
        <v>4947.58</v>
      </c>
      <c r="G3397" s="8">
        <v>136587920.63999999</v>
      </c>
      <c r="H3397" s="8">
        <v>106038713.98</v>
      </c>
      <c r="I3397" s="8">
        <v>100917102.34999999</v>
      </c>
      <c r="J3397" s="8">
        <v>30016260.390000001</v>
      </c>
      <c r="K3397" s="8">
        <v>0</v>
      </c>
      <c r="L3397" s="8">
        <v>23860069.420000002</v>
      </c>
      <c r="M3397" s="8">
        <v>966430.93</v>
      </c>
      <c r="N3397" s="8">
        <v>34342994.450000003</v>
      </c>
      <c r="O3397" s="8">
        <v>2217051.23</v>
      </c>
      <c r="P3397" s="8">
        <v>1095755.24</v>
      </c>
      <c r="Q3397" s="8">
        <v>14325.08</v>
      </c>
      <c r="R3397" s="8">
        <v>58905.760000000002</v>
      </c>
      <c r="S3397" s="8">
        <v>34794148.030000001</v>
      </c>
      <c r="T3397" s="8">
        <v>29849592.52</v>
      </c>
      <c r="U3397" s="8">
        <v>383038.07</v>
      </c>
      <c r="V3397" s="8">
        <v>266035.09999999998</v>
      </c>
      <c r="W3397" s="8">
        <v>150078.68</v>
      </c>
      <c r="X3397" s="8">
        <v>159606.46</v>
      </c>
      <c r="Y3397" s="8">
        <v>63.37</v>
      </c>
      <c r="Z3397" s="8">
        <v>0</v>
      </c>
      <c r="AA3397" s="8">
        <v>2982265.13</v>
      </c>
      <c r="AB3397" s="8">
        <v>12498695.869999999</v>
      </c>
      <c r="AC3397" s="9">
        <f t="shared" si="318"/>
        <v>-9516430.7399999984</v>
      </c>
      <c r="AD3397" s="5" t="str">
        <f>$C3397&amp;" "&amp;VLOOKUP(C3397,Tegevusalad!$A$1:$B$89,2,FALSE)</f>
        <v>16 PUIDUTÖÖTLEMINE NING PUIT- JA KORKTOODETE TOOTMINE, V.A MÖÖBEL; ÕLEST JA PUNUMISMATERJALIST TOODETE TOOTMINE</v>
      </c>
      <c r="AE3397" s="6">
        <f t="shared" si="319"/>
        <v>84285488.729999989</v>
      </c>
      <c r="AF3397" s="6">
        <f t="shared" si="320"/>
        <v>126013093.90000001</v>
      </c>
      <c r="AG3397" s="6">
        <f t="shared" si="321"/>
        <v>220873409.37</v>
      </c>
      <c r="AH3397" s="6">
        <f t="shared" si="322"/>
        <v>172009501.04999998</v>
      </c>
      <c r="AI3397" s="6">
        <f t="shared" si="323"/>
        <v>220713802.91</v>
      </c>
    </row>
    <row r="3398" spans="1:35" s="2" customFormat="1">
      <c r="A3398" s="3">
        <v>2017</v>
      </c>
      <c r="B3398" s="3">
        <v>5</v>
      </c>
      <c r="C3398" s="4">
        <v>17</v>
      </c>
      <c r="D3398" s="8">
        <v>62</v>
      </c>
      <c r="E3398" s="8">
        <v>10164315.24</v>
      </c>
      <c r="F3398" s="8">
        <v>30</v>
      </c>
      <c r="G3398" s="8">
        <v>16073324.039999999</v>
      </c>
      <c r="H3398" s="8">
        <v>11264684.880000001</v>
      </c>
      <c r="I3398" s="8">
        <v>11160205.02</v>
      </c>
      <c r="J3398" s="8">
        <v>4844191.8899999997</v>
      </c>
      <c r="K3398" s="8">
        <v>0</v>
      </c>
      <c r="L3398" s="8">
        <v>2032865.74</v>
      </c>
      <c r="M3398" s="8">
        <v>31101.99</v>
      </c>
      <c r="N3398" s="8">
        <v>3360526.73</v>
      </c>
      <c r="O3398" s="8">
        <v>171149.38</v>
      </c>
      <c r="P3398" s="8">
        <v>221141.2</v>
      </c>
      <c r="Q3398" s="8">
        <v>968.12</v>
      </c>
      <c r="R3398" s="8">
        <v>4133.59</v>
      </c>
      <c r="S3398" s="8">
        <v>5365485.99</v>
      </c>
      <c r="T3398" s="8">
        <v>4492740.17</v>
      </c>
      <c r="U3398" s="8">
        <v>18013.32</v>
      </c>
      <c r="V3398" s="8">
        <v>4547.47</v>
      </c>
      <c r="W3398" s="8">
        <v>300</v>
      </c>
      <c r="X3398" s="8">
        <v>3623.73</v>
      </c>
      <c r="Y3398" s="8">
        <v>0</v>
      </c>
      <c r="Z3398" s="8">
        <v>0</v>
      </c>
      <c r="AA3398" s="8">
        <v>399549.5</v>
      </c>
      <c r="AB3398" s="8">
        <v>1696108.5</v>
      </c>
      <c r="AC3398" s="9">
        <f t="shared" si="318"/>
        <v>-1296559</v>
      </c>
      <c r="AD3398" s="5" t="str">
        <f>$C3398&amp;" "&amp;VLOOKUP(C3398,Tegevusalad!$A$1:$B$89,2,FALSE)</f>
        <v>17 PABERI JA PABERTOODETE TOOTMINE</v>
      </c>
      <c r="AE3398" s="6">
        <f t="shared" si="319"/>
        <v>4784469.66</v>
      </c>
      <c r="AF3398" s="6">
        <f t="shared" si="320"/>
        <v>10588602.859999999</v>
      </c>
      <c r="AG3398" s="6">
        <f t="shared" si="321"/>
        <v>20857793.700000003</v>
      </c>
      <c r="AH3398" s="6">
        <f t="shared" si="322"/>
        <v>16823301.599999998</v>
      </c>
      <c r="AI3398" s="6">
        <f t="shared" si="323"/>
        <v>20854169.969999999</v>
      </c>
    </row>
    <row r="3399" spans="1:35" s="2" customFormat="1">
      <c r="A3399" s="3">
        <v>2017</v>
      </c>
      <c r="B3399" s="3">
        <v>5</v>
      </c>
      <c r="C3399" s="4">
        <v>18</v>
      </c>
      <c r="D3399" s="8">
        <v>355</v>
      </c>
      <c r="E3399" s="8">
        <v>17798009.07</v>
      </c>
      <c r="F3399" s="8">
        <v>29516.85</v>
      </c>
      <c r="G3399" s="8">
        <v>9311546.3599999994</v>
      </c>
      <c r="H3399" s="8">
        <v>7615530.1699999999</v>
      </c>
      <c r="I3399" s="8">
        <v>6110893.9500000002</v>
      </c>
      <c r="J3399" s="8">
        <v>1153300.04</v>
      </c>
      <c r="K3399" s="8">
        <v>0</v>
      </c>
      <c r="L3399" s="8">
        <v>3562258.36</v>
      </c>
      <c r="M3399" s="8">
        <v>0</v>
      </c>
      <c r="N3399" s="8">
        <v>2928821.88</v>
      </c>
      <c r="O3399" s="8">
        <v>36643.160000000003</v>
      </c>
      <c r="P3399" s="8">
        <v>148358.74</v>
      </c>
      <c r="Q3399" s="8">
        <v>5927.8</v>
      </c>
      <c r="R3399" s="8">
        <v>10177.08</v>
      </c>
      <c r="S3399" s="8">
        <v>5185383.72</v>
      </c>
      <c r="T3399" s="8">
        <v>4757091.1900000004</v>
      </c>
      <c r="U3399" s="8">
        <v>38119.67</v>
      </c>
      <c r="V3399" s="8">
        <v>16081.69</v>
      </c>
      <c r="W3399" s="8">
        <v>9897.15</v>
      </c>
      <c r="X3399" s="8">
        <v>42836.92</v>
      </c>
      <c r="Y3399" s="8">
        <v>0</v>
      </c>
      <c r="Z3399" s="8">
        <v>0.03</v>
      </c>
      <c r="AA3399" s="8">
        <v>972201.43</v>
      </c>
      <c r="AB3399" s="8">
        <v>338764.99</v>
      </c>
      <c r="AC3399" s="9">
        <f t="shared" si="318"/>
        <v>633436.44000000006</v>
      </c>
      <c r="AD3399" s="5" t="str">
        <f>$C3399&amp;" "&amp;VLOOKUP(C3399,Tegevusalad!$A$1:$B$89,2,FALSE)</f>
        <v>18 TRÜKINDUS JA SALVESTISTE PALJUNDUS</v>
      </c>
      <c r="AE3399" s="6">
        <f t="shared" si="319"/>
        <v>12646859.450000003</v>
      </c>
      <c r="AF3399" s="6">
        <f t="shared" si="320"/>
        <v>9304357.299999997</v>
      </c>
      <c r="AG3399" s="6">
        <f t="shared" si="321"/>
        <v>21958405.810000002</v>
      </c>
      <c r="AH3399" s="6">
        <f t="shared" si="322"/>
        <v>14694994.799999999</v>
      </c>
      <c r="AI3399" s="6">
        <f t="shared" si="323"/>
        <v>21915568.890000001</v>
      </c>
    </row>
    <row r="3400" spans="1:35" s="2" customFormat="1">
      <c r="A3400" s="3">
        <v>2017</v>
      </c>
      <c r="B3400" s="3">
        <v>5</v>
      </c>
      <c r="C3400" s="4">
        <v>19</v>
      </c>
      <c r="D3400" s="8">
        <v>6</v>
      </c>
      <c r="E3400" s="8">
        <v>421521.56</v>
      </c>
      <c r="F3400" s="8">
        <v>0</v>
      </c>
      <c r="G3400" s="8">
        <v>2216912.6800000002</v>
      </c>
      <c r="H3400" s="8">
        <v>4560</v>
      </c>
      <c r="I3400" s="8">
        <v>4560</v>
      </c>
      <c r="J3400" s="8">
        <v>0</v>
      </c>
      <c r="K3400" s="8">
        <v>0</v>
      </c>
      <c r="L3400" s="8">
        <v>84304.320000000007</v>
      </c>
      <c r="M3400" s="8">
        <v>0</v>
      </c>
      <c r="N3400" s="8">
        <v>269503.64</v>
      </c>
      <c r="O3400" s="8">
        <v>295.95</v>
      </c>
      <c r="P3400" s="8">
        <v>14331.71</v>
      </c>
      <c r="Q3400" s="8">
        <v>28.09</v>
      </c>
      <c r="R3400" s="8">
        <v>468.54</v>
      </c>
      <c r="S3400" s="8">
        <v>36322.019999999997</v>
      </c>
      <c r="T3400" s="8">
        <v>36322.019999999997</v>
      </c>
      <c r="U3400" s="8">
        <v>10725.93</v>
      </c>
      <c r="V3400" s="8">
        <v>10728.93</v>
      </c>
      <c r="W3400" s="8">
        <v>3298.48</v>
      </c>
      <c r="X3400" s="8">
        <v>15782.09</v>
      </c>
      <c r="Y3400" s="8">
        <v>113.83</v>
      </c>
      <c r="Z3400" s="8">
        <v>0</v>
      </c>
      <c r="AA3400" s="8">
        <v>15617.75</v>
      </c>
      <c r="AB3400" s="8">
        <v>200703.24</v>
      </c>
      <c r="AC3400" s="9">
        <f t="shared" si="318"/>
        <v>-185085.49</v>
      </c>
      <c r="AD3400" s="5" t="str">
        <f>$C3400&amp;" "&amp;VLOOKUP(C3400,Tegevusalad!$A$1:$B$89,2,FALSE)</f>
        <v>19 KOKSI JA PUHASTATUD NAFTATOODETE TOOTMINE</v>
      </c>
      <c r="AE3400" s="6">
        <f t="shared" si="319"/>
        <v>390255.7</v>
      </c>
      <c r="AF3400" s="6">
        <f t="shared" si="320"/>
        <v>1312062.1299999999</v>
      </c>
      <c r="AG3400" s="6">
        <f t="shared" si="321"/>
        <v>2607168.38</v>
      </c>
      <c r="AH3400" s="6">
        <f t="shared" si="322"/>
        <v>1349860.9</v>
      </c>
      <c r="AI3400" s="6">
        <f t="shared" si="323"/>
        <v>2591386.29</v>
      </c>
    </row>
    <row r="3401" spans="1:35" s="2" customFormat="1">
      <c r="A3401" s="3">
        <v>2017</v>
      </c>
      <c r="B3401" s="3">
        <v>5</v>
      </c>
      <c r="C3401" s="4">
        <v>20</v>
      </c>
      <c r="D3401" s="8">
        <v>123</v>
      </c>
      <c r="E3401" s="8">
        <v>26045825.07</v>
      </c>
      <c r="F3401" s="8">
        <v>72.48</v>
      </c>
      <c r="G3401" s="8">
        <v>40887144.109999999</v>
      </c>
      <c r="H3401" s="8">
        <v>14383301.130000001</v>
      </c>
      <c r="I3401" s="8">
        <v>13358807.289999999</v>
      </c>
      <c r="J3401" s="8">
        <v>24083833.710000001</v>
      </c>
      <c r="K3401" s="8">
        <v>0</v>
      </c>
      <c r="L3401" s="8">
        <v>5209171.54</v>
      </c>
      <c r="M3401" s="8">
        <v>229328.05</v>
      </c>
      <c r="N3401" s="8">
        <v>6086751.0300000003</v>
      </c>
      <c r="O3401" s="8">
        <v>638462.99</v>
      </c>
      <c r="P3401" s="8">
        <v>137596.54</v>
      </c>
      <c r="Q3401" s="8">
        <v>1316.18</v>
      </c>
      <c r="R3401" s="8">
        <v>7450.21</v>
      </c>
      <c r="S3401" s="8">
        <v>14267986.359999999</v>
      </c>
      <c r="T3401" s="8">
        <v>13835033.029999999</v>
      </c>
      <c r="U3401" s="8">
        <v>212215.39</v>
      </c>
      <c r="V3401" s="8">
        <v>7391.13</v>
      </c>
      <c r="W3401" s="8">
        <v>46830.89</v>
      </c>
      <c r="X3401" s="8">
        <v>3499.15</v>
      </c>
      <c r="Y3401" s="8">
        <v>0</v>
      </c>
      <c r="Z3401" s="8">
        <v>0.01</v>
      </c>
      <c r="AA3401" s="8">
        <v>795915.04</v>
      </c>
      <c r="AB3401" s="8">
        <v>1444166.49</v>
      </c>
      <c r="AC3401" s="9">
        <f t="shared" si="318"/>
        <v>-648251.44999999995</v>
      </c>
      <c r="AD3401" s="5" t="str">
        <f>$C3401&amp;" "&amp;VLOOKUP(C3401,Tegevusalad!$A$1:$B$89,2,FALSE)</f>
        <v>20 KEMIKAALIDE JA KEEMIATOODETE TOOTMINE</v>
      </c>
      <c r="AE3401" s="6">
        <f t="shared" si="319"/>
        <v>11569194.949999999</v>
      </c>
      <c r="AF3401" s="6">
        <f t="shared" si="320"/>
        <v>12805880.630000001</v>
      </c>
      <c r="AG3401" s="6">
        <f t="shared" si="321"/>
        <v>52456339.059999995</v>
      </c>
      <c r="AH3401" s="6">
        <f t="shared" si="322"/>
        <v>30471006.199999999</v>
      </c>
      <c r="AI3401" s="6">
        <f t="shared" si="323"/>
        <v>52452839.909999996</v>
      </c>
    </row>
    <row r="3402" spans="1:35" s="2" customFormat="1">
      <c r="A3402" s="3">
        <v>2017</v>
      </c>
      <c r="B3402" s="3">
        <v>5</v>
      </c>
      <c r="C3402" s="4">
        <v>21</v>
      </c>
      <c r="D3402" s="8">
        <v>14</v>
      </c>
      <c r="E3402" s="8">
        <v>1440500.57</v>
      </c>
      <c r="F3402" s="8">
        <v>7463.44</v>
      </c>
      <c r="G3402" s="8">
        <v>2608198.5</v>
      </c>
      <c r="H3402" s="8">
        <v>1414307.1</v>
      </c>
      <c r="I3402" s="8">
        <v>1396399.65</v>
      </c>
      <c r="J3402" s="8">
        <v>875073.27</v>
      </c>
      <c r="K3402" s="8">
        <v>0</v>
      </c>
      <c r="L3402" s="8">
        <v>288771.81</v>
      </c>
      <c r="M3402" s="8">
        <v>2400</v>
      </c>
      <c r="N3402" s="8">
        <v>415848.2</v>
      </c>
      <c r="O3402" s="8">
        <v>84046.97</v>
      </c>
      <c r="P3402" s="8">
        <v>10651.67</v>
      </c>
      <c r="Q3402" s="8">
        <v>12409.19</v>
      </c>
      <c r="R3402" s="8">
        <v>1142.75</v>
      </c>
      <c r="S3402" s="8">
        <v>1019269.12</v>
      </c>
      <c r="T3402" s="8">
        <v>987316.81</v>
      </c>
      <c r="U3402" s="8">
        <v>13408.18</v>
      </c>
      <c r="V3402" s="8">
        <v>0</v>
      </c>
      <c r="W3402" s="8">
        <v>9342.4699999999993</v>
      </c>
      <c r="X3402" s="8">
        <v>0</v>
      </c>
      <c r="Y3402" s="8">
        <v>0.55000000000000004</v>
      </c>
      <c r="Z3402" s="8">
        <v>0</v>
      </c>
      <c r="AA3402" s="8">
        <v>61460.800000000003</v>
      </c>
      <c r="AB3402" s="8">
        <v>186136.64</v>
      </c>
      <c r="AC3402" s="9">
        <f t="shared" si="318"/>
        <v>-124675.84000000001</v>
      </c>
      <c r="AD3402" s="5" t="str">
        <f>$C3402&amp;" "&amp;VLOOKUP(C3402,Tegevusalad!$A$1:$B$89,2,FALSE)</f>
        <v>21 PÕHIFARMAATSIATOODETE JA RAVIMPREPARAATIDE TOOTMINE</v>
      </c>
      <c r="AE3402" s="6">
        <f t="shared" si="319"/>
        <v>415286.70999999996</v>
      </c>
      <c r="AF3402" s="6">
        <f t="shared" si="320"/>
        <v>632042.59999999986</v>
      </c>
      <c r="AG3402" s="6">
        <f t="shared" si="321"/>
        <v>3023485.21</v>
      </c>
      <c r="AH3402" s="6">
        <f t="shared" si="322"/>
        <v>2084954.75</v>
      </c>
      <c r="AI3402" s="6">
        <f t="shared" si="323"/>
        <v>3023485.21</v>
      </c>
    </row>
    <row r="3403" spans="1:35" s="2" customFormat="1">
      <c r="A3403" s="3">
        <v>2017</v>
      </c>
      <c r="B3403" s="3">
        <v>5</v>
      </c>
      <c r="C3403" s="4">
        <v>22</v>
      </c>
      <c r="D3403" s="8">
        <v>201</v>
      </c>
      <c r="E3403" s="8">
        <v>32463708.149999999</v>
      </c>
      <c r="F3403" s="8">
        <v>337.16</v>
      </c>
      <c r="G3403" s="8">
        <v>21642060.350000001</v>
      </c>
      <c r="H3403" s="8">
        <v>17457913.629999999</v>
      </c>
      <c r="I3403" s="8">
        <v>16945106.260000002</v>
      </c>
      <c r="J3403" s="8">
        <v>4113942.98</v>
      </c>
      <c r="K3403" s="8">
        <v>0</v>
      </c>
      <c r="L3403" s="8">
        <v>6492771.9699999997</v>
      </c>
      <c r="M3403" s="8">
        <v>249300.91</v>
      </c>
      <c r="N3403" s="8">
        <v>6074592.8700000001</v>
      </c>
      <c r="O3403" s="8">
        <v>411837.2</v>
      </c>
      <c r="P3403" s="8">
        <v>294684.83</v>
      </c>
      <c r="Q3403" s="8">
        <v>16754.12</v>
      </c>
      <c r="R3403" s="8">
        <v>11759.26</v>
      </c>
      <c r="S3403" s="8">
        <v>14861521.609999999</v>
      </c>
      <c r="T3403" s="8">
        <v>13663548.439999999</v>
      </c>
      <c r="U3403" s="8">
        <v>229143.03</v>
      </c>
      <c r="V3403" s="8">
        <v>41429.519999999997</v>
      </c>
      <c r="W3403" s="8">
        <v>-27964.83</v>
      </c>
      <c r="X3403" s="8">
        <v>3779.05</v>
      </c>
      <c r="Y3403" s="8">
        <v>0</v>
      </c>
      <c r="Z3403" s="8">
        <v>0</v>
      </c>
      <c r="AA3403" s="8">
        <v>1261631.6100000001</v>
      </c>
      <c r="AB3403" s="8">
        <v>594151.6</v>
      </c>
      <c r="AC3403" s="9">
        <f t="shared" si="318"/>
        <v>667480.01000000013</v>
      </c>
      <c r="AD3403" s="5" t="str">
        <f>$C3403&amp;" "&amp;VLOOKUP(C3403,Tegevusalad!$A$1:$B$89,2,FALSE)</f>
        <v>22 KUMMI- JA PLASTTOODETE TOOTMINE</v>
      </c>
      <c r="AE3403" s="6">
        <f t="shared" si="319"/>
        <v>17377159.719999999</v>
      </c>
      <c r="AF3403" s="6">
        <f t="shared" si="320"/>
        <v>13323339.529999999</v>
      </c>
      <c r="AG3403" s="6">
        <f t="shared" si="321"/>
        <v>39019220.069999993</v>
      </c>
      <c r="AH3403" s="6">
        <f t="shared" si="322"/>
        <v>30431760.649999999</v>
      </c>
      <c r="AI3403" s="6">
        <f t="shared" si="323"/>
        <v>39015441.019999996</v>
      </c>
    </row>
    <row r="3404" spans="1:35" s="2" customFormat="1">
      <c r="A3404" s="3">
        <v>2017</v>
      </c>
      <c r="B3404" s="3">
        <v>5</v>
      </c>
      <c r="C3404" s="4">
        <v>23</v>
      </c>
      <c r="D3404" s="8">
        <v>234</v>
      </c>
      <c r="E3404" s="8">
        <v>49321128.710000001</v>
      </c>
      <c r="F3404" s="8">
        <v>944.91</v>
      </c>
      <c r="G3404" s="8">
        <v>18731233.82</v>
      </c>
      <c r="H3404" s="8">
        <v>15969247.439999999</v>
      </c>
      <c r="I3404" s="8">
        <v>14558067.359999999</v>
      </c>
      <c r="J3404" s="8">
        <v>731782.67</v>
      </c>
      <c r="K3404" s="8">
        <v>0</v>
      </c>
      <c r="L3404" s="8">
        <v>9864310.75</v>
      </c>
      <c r="M3404" s="8">
        <v>0</v>
      </c>
      <c r="N3404" s="8">
        <v>7673108.8799999999</v>
      </c>
      <c r="O3404" s="8">
        <v>334721.28999999998</v>
      </c>
      <c r="P3404" s="8">
        <v>211542.2</v>
      </c>
      <c r="Q3404" s="8">
        <v>5078.43</v>
      </c>
      <c r="R3404" s="8">
        <v>23095.65</v>
      </c>
      <c r="S3404" s="8">
        <v>10703701.779999999</v>
      </c>
      <c r="T3404" s="8">
        <v>9868498.7100000009</v>
      </c>
      <c r="U3404" s="8">
        <v>1103035.81</v>
      </c>
      <c r="V3404" s="8">
        <v>935099.3</v>
      </c>
      <c r="W3404" s="8">
        <v>7577.7</v>
      </c>
      <c r="X3404" s="8">
        <v>210573.84</v>
      </c>
      <c r="Y3404" s="8">
        <v>0</v>
      </c>
      <c r="Z3404" s="8">
        <v>3.88</v>
      </c>
      <c r="AA3404" s="8">
        <v>2973452.55</v>
      </c>
      <c r="AB3404" s="8">
        <v>782254.56</v>
      </c>
      <c r="AC3404" s="9">
        <f t="shared" si="318"/>
        <v>2191197.9899999998</v>
      </c>
      <c r="AD3404" s="5" t="str">
        <f>$C3404&amp;" "&amp;VLOOKUP(C3404,Tegevusalad!$A$1:$B$89,2,FALSE)</f>
        <v>23 MUUDE MITTEMETALSETEST MINERAALIDEST TOODETE TOOTMINE</v>
      </c>
      <c r="AE3404" s="6">
        <f t="shared" si="319"/>
        <v>37725909.870000005</v>
      </c>
      <c r="AF3404" s="6">
        <f t="shared" si="320"/>
        <v>25935777.909999993</v>
      </c>
      <c r="AG3404" s="6">
        <f t="shared" si="321"/>
        <v>56457143.689999998</v>
      </c>
      <c r="AH3404" s="6">
        <f t="shared" si="322"/>
        <v>38481022.649999999</v>
      </c>
      <c r="AI3404" s="6">
        <f t="shared" si="323"/>
        <v>56246569.849999994</v>
      </c>
    </row>
    <row r="3405" spans="1:35" s="2" customFormat="1">
      <c r="A3405" s="3">
        <v>2017</v>
      </c>
      <c r="B3405" s="3">
        <v>5</v>
      </c>
      <c r="C3405" s="4">
        <v>24</v>
      </c>
      <c r="D3405" s="8">
        <v>22</v>
      </c>
      <c r="E3405" s="8">
        <v>2401642.65</v>
      </c>
      <c r="F3405" s="8">
        <v>0</v>
      </c>
      <c r="G3405" s="8">
        <v>3133905.17</v>
      </c>
      <c r="H3405" s="8">
        <v>1911029.3</v>
      </c>
      <c r="I3405" s="8">
        <v>1852572.63</v>
      </c>
      <c r="J3405" s="8">
        <v>776566.92</v>
      </c>
      <c r="K3405" s="8">
        <v>0</v>
      </c>
      <c r="L3405" s="8">
        <v>480328.53</v>
      </c>
      <c r="M3405" s="8">
        <v>322730.51</v>
      </c>
      <c r="N3405" s="8">
        <v>778761.65</v>
      </c>
      <c r="O3405" s="8">
        <v>325544.48</v>
      </c>
      <c r="P3405" s="8">
        <v>10466.59</v>
      </c>
      <c r="Q3405" s="8">
        <v>3994.45</v>
      </c>
      <c r="R3405" s="8">
        <v>299.64</v>
      </c>
      <c r="S3405" s="8">
        <v>1230519.05</v>
      </c>
      <c r="T3405" s="8">
        <v>1074899.1599999999</v>
      </c>
      <c r="U3405" s="8">
        <v>212580.93</v>
      </c>
      <c r="V3405" s="8">
        <v>212580.93</v>
      </c>
      <c r="W3405" s="8">
        <v>0</v>
      </c>
      <c r="X3405" s="8">
        <v>24914.81</v>
      </c>
      <c r="Y3405" s="8">
        <v>0</v>
      </c>
      <c r="Z3405" s="8">
        <v>0</v>
      </c>
      <c r="AA3405" s="8">
        <v>126759.91</v>
      </c>
      <c r="AB3405" s="8">
        <v>102462.52</v>
      </c>
      <c r="AC3405" s="9">
        <f t="shared" si="318"/>
        <v>24297.39</v>
      </c>
      <c r="AD3405" s="5" t="str">
        <f>$C3405&amp;" "&amp;VLOOKUP(C3405,Tegevusalad!$A$1:$B$89,2,FALSE)</f>
        <v>24 METALLITOOTMINE</v>
      </c>
      <c r="AE3405" s="6">
        <f t="shared" si="319"/>
        <v>983457.48</v>
      </c>
      <c r="AF3405" s="6">
        <f t="shared" si="320"/>
        <v>1037065.0000000002</v>
      </c>
      <c r="AG3405" s="6">
        <f t="shared" si="321"/>
        <v>4117362.65</v>
      </c>
      <c r="AH3405" s="6">
        <f t="shared" si="322"/>
        <v>3895306.45</v>
      </c>
      <c r="AI3405" s="6">
        <f t="shared" si="323"/>
        <v>4092447.8400000003</v>
      </c>
    </row>
    <row r="3406" spans="1:35" s="2" customFormat="1">
      <c r="A3406" s="3">
        <v>2017</v>
      </c>
      <c r="B3406" s="3">
        <v>5</v>
      </c>
      <c r="C3406" s="4">
        <v>25</v>
      </c>
      <c r="D3406" s="8">
        <v>1239</v>
      </c>
      <c r="E3406" s="8">
        <v>91824793.900000006</v>
      </c>
      <c r="F3406" s="8">
        <v>0</v>
      </c>
      <c r="G3406" s="8">
        <v>65176727.399999999</v>
      </c>
      <c r="H3406" s="8">
        <v>57250044.140000001</v>
      </c>
      <c r="I3406" s="8">
        <v>51031846.530000001</v>
      </c>
      <c r="J3406" s="8">
        <v>6775632.9699999997</v>
      </c>
      <c r="K3406" s="8">
        <v>0</v>
      </c>
      <c r="L3406" s="8">
        <v>18364958.82</v>
      </c>
      <c r="M3406" s="8">
        <v>149192.35999999999</v>
      </c>
      <c r="N3406" s="8">
        <v>18560099.18</v>
      </c>
      <c r="O3406" s="8">
        <v>716996.14</v>
      </c>
      <c r="P3406" s="8">
        <v>756091.35</v>
      </c>
      <c r="Q3406" s="8">
        <v>31939.14</v>
      </c>
      <c r="R3406" s="8">
        <v>49939.54</v>
      </c>
      <c r="S3406" s="8">
        <v>27838072.800000001</v>
      </c>
      <c r="T3406" s="8">
        <v>25476500.719999999</v>
      </c>
      <c r="U3406" s="8">
        <v>16064878.140000001</v>
      </c>
      <c r="V3406" s="8">
        <v>15275420.960000001</v>
      </c>
      <c r="W3406" s="8">
        <v>733470.17</v>
      </c>
      <c r="X3406" s="8">
        <v>9883964.5800000001</v>
      </c>
      <c r="Y3406" s="8">
        <v>13.54</v>
      </c>
      <c r="Z3406" s="8">
        <v>119.17</v>
      </c>
      <c r="AA3406" s="8">
        <v>3910923.18</v>
      </c>
      <c r="AB3406" s="8">
        <v>3956976.81</v>
      </c>
      <c r="AC3406" s="9">
        <f t="shared" si="318"/>
        <v>-46053.629999999888</v>
      </c>
      <c r="AD3406" s="5" t="str">
        <f>$C3406&amp;" "&amp;VLOOKUP(C3406,Tegevusalad!$A$1:$B$89,2,FALSE)</f>
        <v>25 METALLTOODETE TOOTMINE, V.A MASINAD JA SEADMED</v>
      </c>
      <c r="AE3406" s="6">
        <f t="shared" si="319"/>
        <v>57805807.540000007</v>
      </c>
      <c r="AF3406" s="6">
        <f t="shared" si="320"/>
        <v>60837682.919999994</v>
      </c>
      <c r="AG3406" s="6">
        <f t="shared" si="321"/>
        <v>122982534.94000003</v>
      </c>
      <c r="AH3406" s="6">
        <f t="shared" si="322"/>
        <v>93050193.599999994</v>
      </c>
      <c r="AI3406" s="6">
        <f t="shared" si="323"/>
        <v>113098570.36000001</v>
      </c>
    </row>
    <row r="3407" spans="1:35" s="2" customFormat="1">
      <c r="A3407" s="3">
        <v>2017</v>
      </c>
      <c r="B3407" s="3">
        <v>5</v>
      </c>
      <c r="C3407" s="4">
        <v>26</v>
      </c>
      <c r="D3407" s="8">
        <v>120</v>
      </c>
      <c r="E3407" s="8">
        <v>68102900.950000003</v>
      </c>
      <c r="F3407" s="8">
        <v>0</v>
      </c>
      <c r="G3407" s="8">
        <v>112768950.19</v>
      </c>
      <c r="H3407" s="8">
        <v>96372698.819999993</v>
      </c>
      <c r="I3407" s="8">
        <v>92473489.409999996</v>
      </c>
      <c r="J3407" s="8">
        <v>15515937.41</v>
      </c>
      <c r="K3407" s="8">
        <v>0</v>
      </c>
      <c r="L3407" s="8">
        <v>13620580.140000001</v>
      </c>
      <c r="M3407" s="8">
        <v>7198366.0499999998</v>
      </c>
      <c r="N3407" s="8">
        <v>21854279.170000002</v>
      </c>
      <c r="O3407" s="8">
        <v>7447796.6200000001</v>
      </c>
      <c r="P3407" s="8">
        <v>277081.02</v>
      </c>
      <c r="Q3407" s="8">
        <v>1164.99</v>
      </c>
      <c r="R3407" s="8">
        <v>1696.39</v>
      </c>
      <c r="S3407" s="8">
        <v>57246628.68</v>
      </c>
      <c r="T3407" s="8">
        <v>55037112.219999999</v>
      </c>
      <c r="U3407" s="8">
        <v>753491.45</v>
      </c>
      <c r="V3407" s="8">
        <v>77986.2</v>
      </c>
      <c r="W3407" s="8">
        <v>709.56</v>
      </c>
      <c r="X3407" s="8">
        <v>46933.48</v>
      </c>
      <c r="Y3407" s="8">
        <v>0</v>
      </c>
      <c r="Z3407" s="8">
        <v>0</v>
      </c>
      <c r="AA3407" s="8">
        <v>752898.66</v>
      </c>
      <c r="AB3407" s="8">
        <v>1788231.64</v>
      </c>
      <c r="AC3407" s="9">
        <f t="shared" si="318"/>
        <v>-1035332.9799999999</v>
      </c>
      <c r="AD3407" s="5" t="str">
        <f>$C3407&amp;" "&amp;VLOOKUP(C3407,Tegevusalad!$A$1:$B$89,2,FALSE)</f>
        <v>26 ARVUTITE, ELEKTROONIKA- JA OPTIKASEADMETE TOOTMINE</v>
      </c>
      <c r="AE3407" s="6">
        <f t="shared" si="319"/>
        <v>10149714.300000004</v>
      </c>
      <c r="AF3407" s="6">
        <f t="shared" si="320"/>
        <v>14118760.770000003</v>
      </c>
      <c r="AG3407" s="6">
        <f t="shared" si="321"/>
        <v>122918664.48999998</v>
      </c>
      <c r="AH3407" s="6">
        <f t="shared" si="322"/>
        <v>109279877.80000001</v>
      </c>
      <c r="AI3407" s="6">
        <f t="shared" si="323"/>
        <v>122871731.00999999</v>
      </c>
    </row>
    <row r="3408" spans="1:35" s="2" customFormat="1">
      <c r="A3408" s="3">
        <v>2017</v>
      </c>
      <c r="B3408" s="3">
        <v>5</v>
      </c>
      <c r="C3408" s="4">
        <v>27</v>
      </c>
      <c r="D3408" s="8">
        <v>137</v>
      </c>
      <c r="E3408" s="8">
        <v>49862964.890000001</v>
      </c>
      <c r="F3408" s="8">
        <v>0</v>
      </c>
      <c r="G3408" s="8">
        <v>52973460.030000001</v>
      </c>
      <c r="H3408" s="8">
        <v>43066043.109999999</v>
      </c>
      <c r="I3408" s="8">
        <v>39057457.530000001</v>
      </c>
      <c r="J3408" s="8">
        <v>9289794.1099999994</v>
      </c>
      <c r="K3408" s="8">
        <v>0</v>
      </c>
      <c r="L3408" s="8">
        <v>9972592.9800000004</v>
      </c>
      <c r="M3408" s="8">
        <v>797637.91</v>
      </c>
      <c r="N3408" s="8">
        <v>11566632.65</v>
      </c>
      <c r="O3408" s="8">
        <v>1165369.6599999999</v>
      </c>
      <c r="P3408" s="8">
        <v>574849.05000000005</v>
      </c>
      <c r="Q3408" s="8">
        <v>5460.28</v>
      </c>
      <c r="R3408" s="8">
        <v>15056.73</v>
      </c>
      <c r="S3408" s="8">
        <v>30300602.370000001</v>
      </c>
      <c r="T3408" s="8">
        <v>24500321.190000001</v>
      </c>
      <c r="U3408" s="8">
        <v>4433394.57</v>
      </c>
      <c r="V3408" s="8">
        <v>169366.01</v>
      </c>
      <c r="W3408" s="8">
        <v>15911.2</v>
      </c>
      <c r="X3408" s="8">
        <v>268483.25</v>
      </c>
      <c r="Y3408" s="8">
        <v>0</v>
      </c>
      <c r="Z3408" s="8">
        <v>0</v>
      </c>
      <c r="AA3408" s="8">
        <v>1256528.07</v>
      </c>
      <c r="AB3408" s="8">
        <v>2052929.83</v>
      </c>
      <c r="AC3408" s="9">
        <f t="shared" si="318"/>
        <v>-796401.76</v>
      </c>
      <c r="AD3408" s="5" t="str">
        <f>$C3408&amp;" "&amp;VLOOKUP(C3408,Tegevusalad!$A$1:$B$89,2,FALSE)</f>
        <v>27 ELEKTRISEADMETE TOOTMINE</v>
      </c>
      <c r="AE3408" s="6">
        <f t="shared" si="319"/>
        <v>15397451.200000003</v>
      </c>
      <c r="AF3408" s="6">
        <f t="shared" si="320"/>
        <v>17516967.670000002</v>
      </c>
      <c r="AG3408" s="6">
        <f t="shared" si="321"/>
        <v>68370911.230000004</v>
      </c>
      <c r="AH3408" s="6">
        <f t="shared" si="322"/>
        <v>57908446.899999999</v>
      </c>
      <c r="AI3408" s="6">
        <f t="shared" si="323"/>
        <v>68102427.980000004</v>
      </c>
    </row>
    <row r="3409" spans="1:35" s="2" customFormat="1">
      <c r="A3409" s="3">
        <v>2017</v>
      </c>
      <c r="B3409" s="3">
        <v>5</v>
      </c>
      <c r="C3409" s="4">
        <v>28</v>
      </c>
      <c r="D3409" s="8">
        <v>196</v>
      </c>
      <c r="E3409" s="8">
        <v>15490141.51</v>
      </c>
      <c r="F3409" s="8">
        <v>4041.98</v>
      </c>
      <c r="G3409" s="8">
        <v>22064171.710000001</v>
      </c>
      <c r="H3409" s="8">
        <v>17372874.75</v>
      </c>
      <c r="I3409" s="8">
        <v>15896116.859999999</v>
      </c>
      <c r="J3409" s="8">
        <v>4462890.22</v>
      </c>
      <c r="K3409" s="8">
        <v>0</v>
      </c>
      <c r="L3409" s="8">
        <v>3098392.06</v>
      </c>
      <c r="M3409" s="8">
        <v>60767.19</v>
      </c>
      <c r="N3409" s="8">
        <v>4362953.09</v>
      </c>
      <c r="O3409" s="8">
        <v>97738.25</v>
      </c>
      <c r="P3409" s="8">
        <v>200856.44</v>
      </c>
      <c r="Q3409" s="8">
        <v>3720.53</v>
      </c>
      <c r="R3409" s="8">
        <v>6170.38</v>
      </c>
      <c r="S3409" s="8">
        <v>5954935.1200000001</v>
      </c>
      <c r="T3409" s="8">
        <v>5408465.7800000003</v>
      </c>
      <c r="U3409" s="8">
        <v>2719513.1</v>
      </c>
      <c r="V3409" s="8">
        <v>2660876.1</v>
      </c>
      <c r="W3409" s="8">
        <v>31373.57</v>
      </c>
      <c r="X3409" s="8">
        <v>275387.38</v>
      </c>
      <c r="Y3409" s="8">
        <v>0</v>
      </c>
      <c r="Z3409" s="8">
        <v>0</v>
      </c>
      <c r="AA3409" s="8">
        <v>438118.97</v>
      </c>
      <c r="AB3409" s="8">
        <v>1641912.81</v>
      </c>
      <c r="AC3409" s="9">
        <f t="shared" si="318"/>
        <v>-1203793.8400000001</v>
      </c>
      <c r="AD3409" s="5" t="str">
        <f>$C3409&amp;" "&amp;VLOOKUP(C3409,Tegevusalad!$A$1:$B$89,2,FALSE)</f>
        <v>28 MUJAL LIIGITAMATA MASINATE JA SEADMETE TOOTMINE</v>
      </c>
      <c r="AE3409" s="6">
        <f t="shared" si="319"/>
        <v>7095122.6500000004</v>
      </c>
      <c r="AF3409" s="6">
        <f t="shared" si="320"/>
        <v>15343353.979999997</v>
      </c>
      <c r="AG3409" s="6">
        <f t="shared" si="321"/>
        <v>29159294.360000007</v>
      </c>
      <c r="AH3409" s="6">
        <f t="shared" si="322"/>
        <v>21845617.349999998</v>
      </c>
      <c r="AI3409" s="6">
        <f t="shared" si="323"/>
        <v>28883906.980000004</v>
      </c>
    </row>
    <row r="3410" spans="1:35" s="2" customFormat="1">
      <c r="A3410" s="3">
        <v>2017</v>
      </c>
      <c r="B3410" s="3">
        <v>5</v>
      </c>
      <c r="C3410" s="4">
        <v>29</v>
      </c>
      <c r="D3410" s="8">
        <v>88</v>
      </c>
      <c r="E3410" s="8">
        <v>19740762.469999999</v>
      </c>
      <c r="F3410" s="8">
        <v>0</v>
      </c>
      <c r="G3410" s="8">
        <v>21574044.079999998</v>
      </c>
      <c r="H3410" s="8">
        <v>17645579.02</v>
      </c>
      <c r="I3410" s="8">
        <v>16698461.58</v>
      </c>
      <c r="J3410" s="8">
        <v>3759003.29</v>
      </c>
      <c r="K3410" s="8">
        <v>0</v>
      </c>
      <c r="L3410" s="8">
        <v>3948152.48</v>
      </c>
      <c r="M3410" s="8">
        <v>260412.89</v>
      </c>
      <c r="N3410" s="8">
        <v>4557409.2699999996</v>
      </c>
      <c r="O3410" s="8">
        <v>309095.63</v>
      </c>
      <c r="P3410" s="8">
        <v>122188.34</v>
      </c>
      <c r="Q3410" s="8">
        <v>2083.9299999999998</v>
      </c>
      <c r="R3410" s="8">
        <v>4761.45</v>
      </c>
      <c r="S3410" s="8">
        <v>13195475.51</v>
      </c>
      <c r="T3410" s="8">
        <v>8757943.0800000001</v>
      </c>
      <c r="U3410" s="8">
        <v>1795547.13</v>
      </c>
      <c r="V3410" s="8">
        <v>1781726.43</v>
      </c>
      <c r="W3410" s="8">
        <v>79014.539999999994</v>
      </c>
      <c r="X3410" s="8">
        <v>245333.83</v>
      </c>
      <c r="Y3410" s="8">
        <v>0</v>
      </c>
      <c r="Z3410" s="8">
        <v>0</v>
      </c>
      <c r="AA3410" s="8">
        <v>456351.21</v>
      </c>
      <c r="AB3410" s="8">
        <v>805195.11</v>
      </c>
      <c r="AC3410" s="9">
        <f t="shared" si="318"/>
        <v>-348843.89999999997</v>
      </c>
      <c r="AD3410" s="5" t="str">
        <f>$C3410&amp;" "&amp;VLOOKUP(C3410,Tegevusalad!$A$1:$B$89,2,FALSE)</f>
        <v>29 MOOTORSÕIDUKITE, HAAGISTE JA POOLHAAGISTE TOOTMINE</v>
      </c>
      <c r="AE3410" s="6">
        <f t="shared" si="319"/>
        <v>4995073.6599999964</v>
      </c>
      <c r="AF3410" s="6">
        <f t="shared" si="320"/>
        <v>8056079.2399999993</v>
      </c>
      <c r="AG3410" s="6">
        <f t="shared" si="321"/>
        <v>26569117.739999995</v>
      </c>
      <c r="AH3410" s="6">
        <f t="shared" si="322"/>
        <v>22810853.599999998</v>
      </c>
      <c r="AI3410" s="6">
        <f t="shared" si="323"/>
        <v>26323783.909999996</v>
      </c>
    </row>
    <row r="3411" spans="1:35" s="2" customFormat="1">
      <c r="A3411" s="3">
        <v>2017</v>
      </c>
      <c r="B3411" s="3">
        <v>5</v>
      </c>
      <c r="C3411" s="4">
        <v>30</v>
      </c>
      <c r="D3411" s="8">
        <v>81</v>
      </c>
      <c r="E3411" s="8">
        <v>1821731.03</v>
      </c>
      <c r="F3411" s="8">
        <v>2560</v>
      </c>
      <c r="G3411" s="8">
        <v>2910608.92</v>
      </c>
      <c r="H3411" s="8">
        <v>1551140.96</v>
      </c>
      <c r="I3411" s="8">
        <v>602787.68999999994</v>
      </c>
      <c r="J3411" s="8">
        <v>1152238.1299999999</v>
      </c>
      <c r="K3411" s="8">
        <v>0</v>
      </c>
      <c r="L3411" s="8">
        <v>364576.59</v>
      </c>
      <c r="M3411" s="8">
        <v>0</v>
      </c>
      <c r="N3411" s="8">
        <v>781900.52</v>
      </c>
      <c r="O3411" s="8">
        <v>28310.43</v>
      </c>
      <c r="P3411" s="8">
        <v>6654.15</v>
      </c>
      <c r="Q3411" s="8">
        <v>1707.18</v>
      </c>
      <c r="R3411" s="8">
        <v>2875.22</v>
      </c>
      <c r="S3411" s="8">
        <v>1247409.1200000001</v>
      </c>
      <c r="T3411" s="8">
        <v>725441.9</v>
      </c>
      <c r="U3411" s="8">
        <v>43189.36</v>
      </c>
      <c r="V3411" s="8">
        <v>43189.36</v>
      </c>
      <c r="W3411" s="8">
        <v>128666.57</v>
      </c>
      <c r="X3411" s="8">
        <v>5188.7299999999996</v>
      </c>
      <c r="Y3411" s="8">
        <v>95.15</v>
      </c>
      <c r="Z3411" s="8">
        <v>0</v>
      </c>
      <c r="AA3411" s="8">
        <v>21200.91</v>
      </c>
      <c r="AB3411" s="8">
        <v>438429.69</v>
      </c>
      <c r="AC3411" s="9">
        <f t="shared" si="318"/>
        <v>-417228.78</v>
      </c>
      <c r="AD3411" s="5" t="str">
        <f>$C3411&amp;" "&amp;VLOOKUP(C3411,Tegevusalad!$A$1:$B$89,2,FALSE)</f>
        <v>30 MUUDE TRANSPORDIVAHENDITE TOOTMINE</v>
      </c>
      <c r="AE3411" s="6">
        <f t="shared" si="319"/>
        <v>538881.2799999998</v>
      </c>
      <c r="AF3411" s="6">
        <f t="shared" si="320"/>
        <v>2534917.4299999992</v>
      </c>
      <c r="AG3411" s="6">
        <f t="shared" si="321"/>
        <v>3449490.2</v>
      </c>
      <c r="AH3411" s="6">
        <f t="shared" si="322"/>
        <v>3923878.6999999997</v>
      </c>
      <c r="AI3411" s="6">
        <f t="shared" si="323"/>
        <v>3444301.4699999997</v>
      </c>
    </row>
    <row r="3412" spans="1:35" s="2" customFormat="1">
      <c r="A3412" s="3">
        <v>2017</v>
      </c>
      <c r="B3412" s="3">
        <v>5</v>
      </c>
      <c r="C3412" s="4">
        <v>31</v>
      </c>
      <c r="D3412" s="8">
        <v>672</v>
      </c>
      <c r="E3412" s="8">
        <v>28190254.149999999</v>
      </c>
      <c r="F3412" s="8">
        <v>1256.96</v>
      </c>
      <c r="G3412" s="8">
        <v>28887702.129999999</v>
      </c>
      <c r="H3412" s="8">
        <v>25057426.77</v>
      </c>
      <c r="I3412" s="8">
        <v>22839885.059999999</v>
      </c>
      <c r="J3412" s="8">
        <v>2791011.57</v>
      </c>
      <c r="K3412" s="8">
        <v>0</v>
      </c>
      <c r="L3412" s="8">
        <v>5638164.0899999999</v>
      </c>
      <c r="M3412" s="8">
        <v>33855.370000000003</v>
      </c>
      <c r="N3412" s="8">
        <v>6658771.5</v>
      </c>
      <c r="O3412" s="8">
        <v>287378.44</v>
      </c>
      <c r="P3412" s="8">
        <v>170909.95</v>
      </c>
      <c r="Q3412" s="8">
        <v>9669.6</v>
      </c>
      <c r="R3412" s="8">
        <v>15811.93</v>
      </c>
      <c r="S3412" s="8">
        <v>9721065.5899999999</v>
      </c>
      <c r="T3412" s="8">
        <v>8821481.3599999994</v>
      </c>
      <c r="U3412" s="8">
        <v>400130.78</v>
      </c>
      <c r="V3412" s="8">
        <v>381018.39</v>
      </c>
      <c r="W3412" s="8">
        <v>30904.28</v>
      </c>
      <c r="X3412" s="8">
        <v>52691.77</v>
      </c>
      <c r="Y3412" s="8">
        <v>0</v>
      </c>
      <c r="Z3412" s="8">
        <v>0.08</v>
      </c>
      <c r="AA3412" s="8">
        <v>1150923.33</v>
      </c>
      <c r="AB3412" s="8">
        <v>2137675.4500000002</v>
      </c>
      <c r="AC3412" s="9">
        <f t="shared" si="318"/>
        <v>-986752.12000000011</v>
      </c>
      <c r="AD3412" s="5" t="str">
        <f>$C3412&amp;" "&amp;VLOOKUP(C3412,Tegevusalad!$A$1:$B$89,2,FALSE)</f>
        <v>31 MÖÖBLITOOTMINE</v>
      </c>
      <c r="AE3412" s="6">
        <f t="shared" si="319"/>
        <v>18123006.509999998</v>
      </c>
      <c r="AF3412" s="6">
        <f t="shared" si="320"/>
        <v>22195846.969999995</v>
      </c>
      <c r="AG3412" s="6">
        <f t="shared" si="321"/>
        <v>47010708.640000001</v>
      </c>
      <c r="AH3412" s="6">
        <f t="shared" si="322"/>
        <v>33372917.149999999</v>
      </c>
      <c r="AI3412" s="6">
        <f t="shared" si="323"/>
        <v>46958016.869999997</v>
      </c>
    </row>
    <row r="3413" spans="1:35" s="2" customFormat="1">
      <c r="A3413" s="3">
        <v>2017</v>
      </c>
      <c r="B3413" s="3">
        <v>5</v>
      </c>
      <c r="C3413" s="4">
        <v>32</v>
      </c>
      <c r="D3413" s="8">
        <v>309</v>
      </c>
      <c r="E3413" s="8">
        <v>7771003.3499999996</v>
      </c>
      <c r="F3413" s="8">
        <v>804813.56</v>
      </c>
      <c r="G3413" s="8">
        <v>9368053.8900000006</v>
      </c>
      <c r="H3413" s="8">
        <v>8133189.96</v>
      </c>
      <c r="I3413" s="8">
        <v>6952847.5</v>
      </c>
      <c r="J3413" s="8">
        <v>1076376.95</v>
      </c>
      <c r="K3413" s="8">
        <v>982.91</v>
      </c>
      <c r="L3413" s="8">
        <v>1626633.93</v>
      </c>
      <c r="M3413" s="8">
        <v>5857.04</v>
      </c>
      <c r="N3413" s="8">
        <v>2211287.23</v>
      </c>
      <c r="O3413" s="8">
        <v>570670.02</v>
      </c>
      <c r="P3413" s="8">
        <v>90545.18</v>
      </c>
      <c r="Q3413" s="8">
        <v>2109.89</v>
      </c>
      <c r="R3413" s="8">
        <v>7148.88</v>
      </c>
      <c r="S3413" s="8">
        <v>3201174.48</v>
      </c>
      <c r="T3413" s="8">
        <v>2869690.28</v>
      </c>
      <c r="U3413" s="8">
        <v>157068.14000000001</v>
      </c>
      <c r="V3413" s="8">
        <v>146124.71</v>
      </c>
      <c r="W3413" s="8">
        <v>218874.68</v>
      </c>
      <c r="X3413" s="8">
        <v>9992.18</v>
      </c>
      <c r="Y3413" s="8">
        <v>0</v>
      </c>
      <c r="Z3413" s="8">
        <v>0</v>
      </c>
      <c r="AA3413" s="8">
        <v>273758.62</v>
      </c>
      <c r="AB3413" s="8">
        <v>852554.88</v>
      </c>
      <c r="AC3413" s="9">
        <f t="shared" si="318"/>
        <v>-578796.26</v>
      </c>
      <c r="AD3413" s="5" t="str">
        <f>$C3413&amp;" "&amp;VLOOKUP(C3413,Tegevusalad!$A$1:$B$89,2,FALSE)</f>
        <v>32 MUU TOOTMINE</v>
      </c>
      <c r="AE3413" s="6">
        <f t="shared" si="319"/>
        <v>5227566.47</v>
      </c>
      <c r="AF3413" s="6">
        <f t="shared" si="320"/>
        <v>5026712.5399999991</v>
      </c>
      <c r="AG3413" s="6">
        <f t="shared" si="321"/>
        <v>14595620.359999999</v>
      </c>
      <c r="AH3413" s="6">
        <f t="shared" si="322"/>
        <v>11092180.549999999</v>
      </c>
      <c r="AI3413" s="6">
        <f t="shared" si="323"/>
        <v>14585628.18</v>
      </c>
    </row>
    <row r="3414" spans="1:35" s="2" customFormat="1">
      <c r="A3414" s="3">
        <v>2017</v>
      </c>
      <c r="B3414" s="3">
        <v>5</v>
      </c>
      <c r="C3414" s="4">
        <v>33</v>
      </c>
      <c r="D3414" s="8">
        <v>732</v>
      </c>
      <c r="E3414" s="8">
        <v>23392819.489999998</v>
      </c>
      <c r="F3414" s="8">
        <v>4161.8900000000003</v>
      </c>
      <c r="G3414" s="8">
        <v>24080373.98</v>
      </c>
      <c r="H3414" s="8">
        <v>6006151.1900000004</v>
      </c>
      <c r="I3414" s="8">
        <v>942415.45</v>
      </c>
      <c r="J3414" s="8">
        <v>592306.18999999994</v>
      </c>
      <c r="K3414" s="8">
        <v>8.31</v>
      </c>
      <c r="L3414" s="8">
        <v>4678938.4400000004</v>
      </c>
      <c r="M3414" s="8">
        <v>0</v>
      </c>
      <c r="N3414" s="8">
        <v>3629019.6</v>
      </c>
      <c r="O3414" s="8">
        <v>135636.85999999999</v>
      </c>
      <c r="P3414" s="8">
        <v>93312.94</v>
      </c>
      <c r="Q3414" s="8">
        <v>18324.169999999998</v>
      </c>
      <c r="R3414" s="8">
        <v>32886.93</v>
      </c>
      <c r="S3414" s="8">
        <v>7200686.4000000004</v>
      </c>
      <c r="T3414" s="8">
        <v>5359578.32</v>
      </c>
      <c r="U3414" s="8">
        <v>1228462.5</v>
      </c>
      <c r="V3414" s="8">
        <v>209550.28</v>
      </c>
      <c r="W3414" s="8">
        <v>99892.93</v>
      </c>
      <c r="X3414" s="8">
        <v>13261.79</v>
      </c>
      <c r="Y3414" s="8">
        <v>0</v>
      </c>
      <c r="Z3414" s="8">
        <v>178.3</v>
      </c>
      <c r="AA3414" s="8">
        <v>1712974.46</v>
      </c>
      <c r="AB3414" s="8">
        <v>663233.92000000004</v>
      </c>
      <c r="AC3414" s="9">
        <f t="shared" si="318"/>
        <v>1049740.54</v>
      </c>
      <c r="AD3414" s="5" t="str">
        <f>$C3414&amp;" "&amp;VLOOKUP(C3414,Tegevusalad!$A$1:$B$89,2,FALSE)</f>
        <v>33 MASINATE JA SEADMETE REMONT JA PAIGALDUS</v>
      </c>
      <c r="AE3414" s="6">
        <f t="shared" si="319"/>
        <v>14981094.269999998</v>
      </c>
      <c r="AF3414" s="6">
        <f t="shared" si="320"/>
        <v>9411749.7300000004</v>
      </c>
      <c r="AG3414" s="6">
        <f t="shared" si="321"/>
        <v>39061468.25</v>
      </c>
      <c r="AH3414" s="6">
        <f t="shared" si="322"/>
        <v>18309532.649999999</v>
      </c>
      <c r="AI3414" s="6">
        <f t="shared" si="323"/>
        <v>39048206.460000001</v>
      </c>
    </row>
    <row r="3415" spans="1:35" s="2" customFormat="1">
      <c r="A3415" s="3">
        <v>2017</v>
      </c>
      <c r="B3415" s="3">
        <v>5</v>
      </c>
      <c r="C3415" s="4">
        <v>35</v>
      </c>
      <c r="D3415" s="8">
        <v>225</v>
      </c>
      <c r="E3415" s="8">
        <v>188072282.19999999</v>
      </c>
      <c r="F3415" s="8">
        <v>2637.3</v>
      </c>
      <c r="G3415" s="8">
        <v>9883075.0299999993</v>
      </c>
      <c r="H3415" s="8">
        <v>1389501.94</v>
      </c>
      <c r="I3415" s="8">
        <v>455721.1</v>
      </c>
      <c r="J3415" s="8">
        <v>3204</v>
      </c>
      <c r="K3415" s="8">
        <v>0</v>
      </c>
      <c r="L3415" s="8">
        <v>37614693.810000002</v>
      </c>
      <c r="M3415" s="8">
        <v>0</v>
      </c>
      <c r="N3415" s="8">
        <v>31803757.829999998</v>
      </c>
      <c r="O3415" s="8">
        <v>246310.23</v>
      </c>
      <c r="P3415" s="8">
        <v>3822056.06</v>
      </c>
      <c r="Q3415" s="8">
        <v>15509.34</v>
      </c>
      <c r="R3415" s="8">
        <v>11452.64</v>
      </c>
      <c r="S3415" s="8">
        <v>50537370.399999999</v>
      </c>
      <c r="T3415" s="8">
        <v>2279315.44</v>
      </c>
      <c r="U3415" s="8">
        <v>33838743.579999998</v>
      </c>
      <c r="V3415" s="8">
        <v>232596.56</v>
      </c>
      <c r="W3415" s="8">
        <v>161396.91</v>
      </c>
      <c r="X3415" s="8">
        <v>530826.13</v>
      </c>
      <c r="Y3415" s="8">
        <v>0.15</v>
      </c>
      <c r="Z3415" s="8">
        <v>0</v>
      </c>
      <c r="AA3415" s="8">
        <v>6829073.4000000004</v>
      </c>
      <c r="AB3415" s="8">
        <v>1018137.27</v>
      </c>
      <c r="AC3415" s="9">
        <f t="shared" si="318"/>
        <v>5810936.1300000008</v>
      </c>
      <c r="AD3415" s="5" t="str">
        <f>$C3415&amp;" "&amp;VLOOKUP(C3415,Tegevusalad!$A$1:$B$89,2,FALSE)</f>
        <v>35 ELEKTRIENERGIA, GAASI, AURU JA KONDITSIONEERITUD ÕHUGA VARUSTAMINE</v>
      </c>
      <c r="AE3415" s="6">
        <f t="shared" si="319"/>
        <v>104229631.65000001</v>
      </c>
      <c r="AF3415" s="6">
        <f t="shared" si="320"/>
        <v>73700983.779999986</v>
      </c>
      <c r="AG3415" s="6">
        <f t="shared" si="321"/>
        <v>114112706.68000001</v>
      </c>
      <c r="AH3415" s="6">
        <f t="shared" si="322"/>
        <v>159076052.34999999</v>
      </c>
      <c r="AI3415" s="6">
        <f t="shared" si="323"/>
        <v>113581880.55000001</v>
      </c>
    </row>
    <row r="3416" spans="1:35" s="2" customFormat="1">
      <c r="A3416" s="3">
        <v>2017</v>
      </c>
      <c r="B3416" s="3">
        <v>5</v>
      </c>
      <c r="C3416" s="4">
        <v>36</v>
      </c>
      <c r="D3416" s="8">
        <v>87</v>
      </c>
      <c r="E3416" s="8">
        <v>8152513.1699999999</v>
      </c>
      <c r="F3416" s="8">
        <v>2138.5500000000002</v>
      </c>
      <c r="G3416" s="8">
        <v>85241.83</v>
      </c>
      <c r="H3416" s="8">
        <v>73467.429999999993</v>
      </c>
      <c r="I3416" s="8">
        <v>73215.429999999993</v>
      </c>
      <c r="J3416" s="8">
        <v>0</v>
      </c>
      <c r="K3416" s="8">
        <v>0</v>
      </c>
      <c r="L3416" s="8">
        <v>1630695.11</v>
      </c>
      <c r="M3416" s="8">
        <v>0</v>
      </c>
      <c r="N3416" s="8">
        <v>840392.18</v>
      </c>
      <c r="O3416" s="8">
        <v>243.34</v>
      </c>
      <c r="P3416" s="8">
        <v>308834.57</v>
      </c>
      <c r="Q3416" s="8">
        <v>707.72</v>
      </c>
      <c r="R3416" s="8">
        <v>2299.6799999999998</v>
      </c>
      <c r="S3416" s="8">
        <v>132617</v>
      </c>
      <c r="T3416" s="8">
        <v>88223.1</v>
      </c>
      <c r="U3416" s="8">
        <v>751.21</v>
      </c>
      <c r="V3416" s="8">
        <v>751.21</v>
      </c>
      <c r="W3416" s="8">
        <v>61818.05</v>
      </c>
      <c r="X3416" s="8">
        <v>322350.46999999997</v>
      </c>
      <c r="Y3416" s="8">
        <v>0</v>
      </c>
      <c r="Z3416" s="8">
        <v>0</v>
      </c>
      <c r="AA3416" s="8">
        <v>933961.51</v>
      </c>
      <c r="AB3416" s="8">
        <v>143658.57999999999</v>
      </c>
      <c r="AC3416" s="9">
        <f t="shared" si="318"/>
        <v>790302.93</v>
      </c>
      <c r="AD3416" s="5" t="str">
        <f>$C3416&amp;" "&amp;VLOOKUP(C3416,Tegevusalad!$A$1:$B$89,2,FALSE)</f>
        <v>36 VEEKOGUMINE, -TÖÖTLUS JA -VARUSTUS</v>
      </c>
      <c r="AE3416" s="6">
        <f t="shared" si="319"/>
        <v>8343633.9799999995</v>
      </c>
      <c r="AF3416" s="6">
        <f t="shared" si="320"/>
        <v>4079625.6000000006</v>
      </c>
      <c r="AG3416" s="6">
        <f t="shared" si="321"/>
        <v>8428875.8099999987</v>
      </c>
      <c r="AH3416" s="6">
        <f t="shared" si="322"/>
        <v>4213459.3</v>
      </c>
      <c r="AI3416" s="6">
        <f t="shared" si="323"/>
        <v>8106525.3399999999</v>
      </c>
    </row>
    <row r="3417" spans="1:35" s="2" customFormat="1">
      <c r="A3417" s="3">
        <v>2017</v>
      </c>
      <c r="B3417" s="3">
        <v>5</v>
      </c>
      <c r="C3417" s="4">
        <v>37</v>
      </c>
      <c r="D3417" s="8">
        <v>74</v>
      </c>
      <c r="E3417" s="8">
        <v>4029513.13</v>
      </c>
      <c r="F3417" s="8">
        <v>1357.8</v>
      </c>
      <c r="G3417" s="8">
        <v>28751.75</v>
      </c>
      <c r="H3417" s="8">
        <v>793.5</v>
      </c>
      <c r="I3417" s="8">
        <v>0</v>
      </c>
      <c r="J3417" s="8">
        <v>0</v>
      </c>
      <c r="K3417" s="8">
        <v>0</v>
      </c>
      <c r="L3417" s="8">
        <v>806024.83</v>
      </c>
      <c r="M3417" s="8">
        <v>0</v>
      </c>
      <c r="N3417" s="8">
        <v>607102.30000000005</v>
      </c>
      <c r="O3417" s="8">
        <v>0</v>
      </c>
      <c r="P3417" s="8">
        <v>350995.45</v>
      </c>
      <c r="Q3417" s="8">
        <v>770.64</v>
      </c>
      <c r="R3417" s="8">
        <v>1185.46</v>
      </c>
      <c r="S3417" s="8">
        <v>25236.01</v>
      </c>
      <c r="T3417" s="8">
        <v>22609.71</v>
      </c>
      <c r="U3417" s="8">
        <v>516.16</v>
      </c>
      <c r="V3417" s="8">
        <v>516.16</v>
      </c>
      <c r="W3417" s="8">
        <v>3105.23</v>
      </c>
      <c r="X3417" s="8">
        <v>297.89999999999998</v>
      </c>
      <c r="Y3417" s="8">
        <v>0</v>
      </c>
      <c r="Z3417" s="8">
        <v>0</v>
      </c>
      <c r="AA3417" s="8">
        <v>247392.1</v>
      </c>
      <c r="AB3417" s="8">
        <v>48469.57</v>
      </c>
      <c r="AC3417" s="9">
        <f t="shared" si="318"/>
        <v>198922.53</v>
      </c>
      <c r="AD3417" s="5" t="str">
        <f>$C3417&amp;" "&amp;VLOOKUP(C3417,Tegevusalad!$A$1:$B$89,2,FALSE)</f>
        <v>37 KANALISATSIOON</v>
      </c>
      <c r="AE3417" s="6">
        <f t="shared" si="319"/>
        <v>4005416.6599999997</v>
      </c>
      <c r="AF3417" s="6">
        <f t="shared" si="320"/>
        <v>3016202.79</v>
      </c>
      <c r="AG3417" s="6">
        <f t="shared" si="321"/>
        <v>4034168.4099999997</v>
      </c>
      <c r="AH3417" s="6">
        <f t="shared" si="322"/>
        <v>3041438.8</v>
      </c>
      <c r="AI3417" s="6">
        <f t="shared" si="323"/>
        <v>4033870.51</v>
      </c>
    </row>
    <row r="3418" spans="1:35" s="2" customFormat="1">
      <c r="A3418" s="3">
        <v>2017</v>
      </c>
      <c r="B3418" s="3">
        <v>5</v>
      </c>
      <c r="C3418" s="4">
        <v>38</v>
      </c>
      <c r="D3418" s="8">
        <v>165</v>
      </c>
      <c r="E3418" s="8">
        <v>20169605.350000001</v>
      </c>
      <c r="F3418" s="8">
        <v>0</v>
      </c>
      <c r="G3418" s="8">
        <v>7057678.4100000001</v>
      </c>
      <c r="H3418" s="8">
        <v>6155040.96</v>
      </c>
      <c r="I3418" s="8">
        <v>5559658.2400000002</v>
      </c>
      <c r="J3418" s="8">
        <v>622871.59</v>
      </c>
      <c r="K3418" s="8">
        <v>0</v>
      </c>
      <c r="L3418" s="8">
        <v>4033921.08</v>
      </c>
      <c r="M3418" s="8">
        <v>832.95</v>
      </c>
      <c r="N3418" s="8">
        <v>4177605.94</v>
      </c>
      <c r="O3418" s="8">
        <v>293497.51</v>
      </c>
      <c r="P3418" s="8">
        <v>275686.45</v>
      </c>
      <c r="Q3418" s="8">
        <v>3585.89</v>
      </c>
      <c r="R3418" s="8">
        <v>7767.04</v>
      </c>
      <c r="S3418" s="8">
        <v>4030809.75</v>
      </c>
      <c r="T3418" s="8">
        <v>3784288.07</v>
      </c>
      <c r="U3418" s="8">
        <v>5332529.22</v>
      </c>
      <c r="V3418" s="8">
        <v>5330675.5</v>
      </c>
      <c r="W3418" s="8">
        <v>15020.73</v>
      </c>
      <c r="X3418" s="8">
        <v>1694504.9</v>
      </c>
      <c r="Y3418" s="8">
        <v>0</v>
      </c>
      <c r="Z3418" s="8">
        <v>0</v>
      </c>
      <c r="AA3418" s="8">
        <v>577603.26</v>
      </c>
      <c r="AB3418" s="8">
        <v>720455.17</v>
      </c>
      <c r="AC3418" s="9">
        <f t="shared" si="318"/>
        <v>-142851.91000000003</v>
      </c>
      <c r="AD3418" s="5" t="str">
        <f>$C3418&amp;" "&amp;VLOOKUP(C3418,Tegevusalad!$A$1:$B$89,2,FALSE)</f>
        <v>38 JÄÄTMEKOGUMINE, -TÖÖTLUS JA -KÕRVALDUS; MATERJALIDE TAASKASUTUSELE VÕTMINE</v>
      </c>
      <c r="AE3418" s="6">
        <f t="shared" si="319"/>
        <v>12500771.280000001</v>
      </c>
      <c r="AF3418" s="6">
        <f t="shared" si="320"/>
        <v>15426713.879999999</v>
      </c>
      <c r="AG3418" s="6">
        <f t="shared" si="321"/>
        <v>19558449.690000001</v>
      </c>
      <c r="AH3418" s="6">
        <f t="shared" si="322"/>
        <v>20926864.899999999</v>
      </c>
      <c r="AI3418" s="6">
        <f t="shared" si="323"/>
        <v>17863944.790000003</v>
      </c>
    </row>
    <row r="3419" spans="1:35" s="2" customFormat="1">
      <c r="A3419" s="3">
        <v>2017</v>
      </c>
      <c r="B3419" s="3">
        <v>5</v>
      </c>
      <c r="C3419" s="4">
        <v>39</v>
      </c>
      <c r="D3419" s="8">
        <v>12</v>
      </c>
      <c r="E3419" s="8">
        <v>162470.46</v>
      </c>
      <c r="F3419" s="8">
        <v>353.21</v>
      </c>
      <c r="G3419" s="8">
        <v>3500</v>
      </c>
      <c r="H3419" s="8">
        <v>3500</v>
      </c>
      <c r="I3419" s="8">
        <v>0</v>
      </c>
      <c r="J3419" s="8">
        <v>0</v>
      </c>
      <c r="K3419" s="8">
        <v>0</v>
      </c>
      <c r="L3419" s="8">
        <v>32525.88</v>
      </c>
      <c r="M3419" s="8">
        <v>0</v>
      </c>
      <c r="N3419" s="8">
        <v>20544.55</v>
      </c>
      <c r="O3419" s="8">
        <v>1475.74</v>
      </c>
      <c r="P3419" s="8">
        <v>396.94</v>
      </c>
      <c r="Q3419" s="8">
        <v>941.53</v>
      </c>
      <c r="R3419" s="8">
        <v>20.7</v>
      </c>
      <c r="S3419" s="8">
        <v>0</v>
      </c>
      <c r="T3419" s="8">
        <v>0</v>
      </c>
      <c r="U3419" s="8">
        <v>11883.52</v>
      </c>
      <c r="V3419" s="8">
        <v>11883.52</v>
      </c>
      <c r="W3419" s="8">
        <v>0</v>
      </c>
      <c r="X3419" s="8">
        <v>53210.04</v>
      </c>
      <c r="Y3419" s="8">
        <v>0</v>
      </c>
      <c r="Z3419" s="8">
        <v>0</v>
      </c>
      <c r="AA3419" s="8">
        <v>12877.7</v>
      </c>
      <c r="AB3419" s="8">
        <v>896.37</v>
      </c>
      <c r="AC3419" s="9">
        <f t="shared" si="318"/>
        <v>11981.33</v>
      </c>
      <c r="AD3419" s="5" t="str">
        <f>$C3419&amp;" "&amp;VLOOKUP(C3419,Tegevusalad!$A$1:$B$89,2,FALSE)</f>
        <v>39 SAASTEKÄITLUS JA MUUD JÄÄTMEKÄITLUSTEGEVUSED</v>
      </c>
      <c r="AE3419" s="6">
        <f t="shared" si="319"/>
        <v>204150.19</v>
      </c>
      <c r="AF3419" s="6">
        <f t="shared" si="320"/>
        <v>95447.549999999988</v>
      </c>
      <c r="AG3419" s="6">
        <f t="shared" si="321"/>
        <v>207650.19</v>
      </c>
      <c r="AH3419" s="6">
        <f t="shared" si="322"/>
        <v>102826.25</v>
      </c>
      <c r="AI3419" s="6">
        <f t="shared" si="323"/>
        <v>154440.15</v>
      </c>
    </row>
    <row r="3420" spans="1:35" s="2" customFormat="1">
      <c r="A3420" s="3">
        <v>2017</v>
      </c>
      <c r="B3420" s="3">
        <v>5</v>
      </c>
      <c r="C3420" s="4">
        <v>41</v>
      </c>
      <c r="D3420" s="8">
        <v>3827</v>
      </c>
      <c r="E3420" s="8">
        <v>199218345.21000001</v>
      </c>
      <c r="F3420" s="8">
        <v>18901.54</v>
      </c>
      <c r="G3420" s="8">
        <v>15401979.369999999</v>
      </c>
      <c r="H3420" s="8">
        <v>7347621.3799999999</v>
      </c>
      <c r="I3420" s="8">
        <v>2095204.69</v>
      </c>
      <c r="J3420" s="8">
        <v>3731115.71</v>
      </c>
      <c r="K3420" s="8">
        <v>115.46</v>
      </c>
      <c r="L3420" s="8">
        <v>39845370.079999998</v>
      </c>
      <c r="M3420" s="8">
        <v>1933.92</v>
      </c>
      <c r="N3420" s="8">
        <v>36002248.630000003</v>
      </c>
      <c r="O3420" s="8">
        <v>51591.99</v>
      </c>
      <c r="P3420" s="8">
        <v>643913</v>
      </c>
      <c r="Q3420" s="8">
        <v>103430.19</v>
      </c>
      <c r="R3420" s="8">
        <v>118093.98</v>
      </c>
      <c r="S3420" s="8">
        <v>4619951.33</v>
      </c>
      <c r="T3420" s="8">
        <v>2406300.13</v>
      </c>
      <c r="U3420" s="8">
        <v>2892778.1</v>
      </c>
      <c r="V3420" s="8">
        <v>2804468.82</v>
      </c>
      <c r="W3420" s="8">
        <v>1826218.83</v>
      </c>
      <c r="X3420" s="8">
        <v>296939.78999999998</v>
      </c>
      <c r="Y3420" s="8">
        <v>53025.760000000002</v>
      </c>
      <c r="Z3420" s="8">
        <v>180</v>
      </c>
      <c r="AA3420" s="8">
        <v>8638086.5500000007</v>
      </c>
      <c r="AB3420" s="8">
        <v>4740185.43</v>
      </c>
      <c r="AC3420" s="9">
        <f t="shared" si="318"/>
        <v>3897901.120000001</v>
      </c>
      <c r="AD3420" s="5" t="str">
        <f>$C3420&amp;" "&amp;VLOOKUP(C3420,Tegevusalad!$A$1:$B$89,2,FALSE)</f>
        <v>41 HOONETE EHITUS</v>
      </c>
      <c r="AE3420" s="6">
        <f t="shared" si="319"/>
        <v>192021457.10999998</v>
      </c>
      <c r="AF3420" s="6">
        <f t="shared" si="320"/>
        <v>175635492.48999995</v>
      </c>
      <c r="AG3420" s="6">
        <f t="shared" si="321"/>
        <v>207423436.47999999</v>
      </c>
      <c r="AH3420" s="6">
        <f t="shared" si="322"/>
        <v>180601713.04999998</v>
      </c>
      <c r="AI3420" s="6">
        <f t="shared" si="323"/>
        <v>207126496.69</v>
      </c>
    </row>
    <row r="3421" spans="1:35" s="2" customFormat="1">
      <c r="A3421" s="3">
        <v>2017</v>
      </c>
      <c r="B3421" s="3">
        <v>5</v>
      </c>
      <c r="C3421" s="4">
        <v>42</v>
      </c>
      <c r="D3421" s="8">
        <v>895</v>
      </c>
      <c r="E3421" s="8">
        <v>101956152.04000001</v>
      </c>
      <c r="F3421" s="8">
        <v>3027.93</v>
      </c>
      <c r="G3421" s="8">
        <v>3687211.71</v>
      </c>
      <c r="H3421" s="8">
        <v>2901112.39</v>
      </c>
      <c r="I3421" s="8">
        <v>2090586.61</v>
      </c>
      <c r="J3421" s="8">
        <v>46982.01</v>
      </c>
      <c r="K3421" s="8">
        <v>0</v>
      </c>
      <c r="L3421" s="8">
        <v>20391502.859999999</v>
      </c>
      <c r="M3421" s="8">
        <v>0</v>
      </c>
      <c r="N3421" s="8">
        <v>16862448.690000001</v>
      </c>
      <c r="O3421" s="8">
        <v>10962.55</v>
      </c>
      <c r="P3421" s="8">
        <v>680212.55</v>
      </c>
      <c r="Q3421" s="8">
        <v>48739.73</v>
      </c>
      <c r="R3421" s="8">
        <v>46338.06</v>
      </c>
      <c r="S3421" s="8">
        <v>3218395.5</v>
      </c>
      <c r="T3421" s="8">
        <v>2789431.43</v>
      </c>
      <c r="U3421" s="8">
        <v>1001618.15</v>
      </c>
      <c r="V3421" s="8">
        <v>594971.25</v>
      </c>
      <c r="W3421" s="8">
        <v>114327.49</v>
      </c>
      <c r="X3421" s="8">
        <v>397415.35</v>
      </c>
      <c r="Y3421" s="8">
        <v>0</v>
      </c>
      <c r="Z3421" s="8">
        <v>0</v>
      </c>
      <c r="AA3421" s="8">
        <v>4475794.08</v>
      </c>
      <c r="AB3421" s="8">
        <v>946739.92</v>
      </c>
      <c r="AC3421" s="9">
        <f t="shared" si="318"/>
        <v>3529054.16</v>
      </c>
      <c r="AD3421" s="5" t="str">
        <f>$C3421&amp;" "&amp;VLOOKUP(C3421,Tegevusalad!$A$1:$B$89,2,FALSE)</f>
        <v>42 RAJATISTE EHITUS</v>
      </c>
      <c r="AE3421" s="6">
        <f t="shared" si="319"/>
        <v>98136581.670000002</v>
      </c>
      <c r="AF3421" s="6">
        <f t="shared" si="320"/>
        <v>80864078.599999979</v>
      </c>
      <c r="AG3421" s="6">
        <f t="shared" si="321"/>
        <v>101823793.38</v>
      </c>
      <c r="AH3421" s="6">
        <f t="shared" si="322"/>
        <v>84543933.75</v>
      </c>
      <c r="AI3421" s="6">
        <f t="shared" si="323"/>
        <v>101426378.03</v>
      </c>
    </row>
    <row r="3422" spans="1:35" s="2" customFormat="1">
      <c r="A3422" s="3">
        <v>2017</v>
      </c>
      <c r="B3422" s="3">
        <v>5</v>
      </c>
      <c r="C3422" s="4">
        <v>43</v>
      </c>
      <c r="D3422" s="8">
        <v>5134</v>
      </c>
      <c r="E3422" s="8">
        <v>119745929.23</v>
      </c>
      <c r="F3422" s="8">
        <v>45261.86</v>
      </c>
      <c r="G3422" s="8">
        <v>13994772.119999999</v>
      </c>
      <c r="H3422" s="8">
        <v>8196861.5899999999</v>
      </c>
      <c r="I3422" s="8">
        <v>2478567.2799999998</v>
      </c>
      <c r="J3422" s="8">
        <v>2253498.5</v>
      </c>
      <c r="K3422" s="8">
        <v>0</v>
      </c>
      <c r="L3422" s="8">
        <v>23953259.539999999</v>
      </c>
      <c r="M3422" s="8">
        <v>0</v>
      </c>
      <c r="N3422" s="8">
        <v>17939749.420000002</v>
      </c>
      <c r="O3422" s="8">
        <v>217014.31</v>
      </c>
      <c r="P3422" s="8">
        <v>944084.16</v>
      </c>
      <c r="Q3422" s="8">
        <v>128663.03</v>
      </c>
      <c r="R3422" s="8">
        <v>108660.7</v>
      </c>
      <c r="S3422" s="8">
        <v>11558545.24</v>
      </c>
      <c r="T3422" s="8">
        <v>9213679.4199999999</v>
      </c>
      <c r="U3422" s="8">
        <v>1570143.14</v>
      </c>
      <c r="V3422" s="8">
        <v>1443568.49</v>
      </c>
      <c r="W3422" s="8">
        <v>305211.31</v>
      </c>
      <c r="X3422" s="8">
        <v>631614.22</v>
      </c>
      <c r="Y3422" s="8">
        <v>11.07</v>
      </c>
      <c r="Z3422" s="8">
        <v>0.02</v>
      </c>
      <c r="AA3422" s="8">
        <v>7529306.9800000004</v>
      </c>
      <c r="AB3422" s="8">
        <v>1515785.81</v>
      </c>
      <c r="AC3422" s="9">
        <f t="shared" si="318"/>
        <v>6013521.1699999999</v>
      </c>
      <c r="AD3422" s="5" t="str">
        <f>$C3422&amp;" "&amp;VLOOKUP(C3422,Tegevusalad!$A$1:$B$89,2,FALSE)</f>
        <v>43 ERIEHITUSTÖÖD</v>
      </c>
      <c r="AE3422" s="6">
        <f t="shared" si="319"/>
        <v>107294116.93000001</v>
      </c>
      <c r="AF3422" s="6">
        <f t="shared" si="320"/>
        <v>77471859.160000011</v>
      </c>
      <c r="AG3422" s="6">
        <f t="shared" si="321"/>
        <v>121288889.05000001</v>
      </c>
      <c r="AH3422" s="6">
        <f t="shared" si="322"/>
        <v>90242050.599999994</v>
      </c>
      <c r="AI3422" s="6">
        <f t="shared" si="323"/>
        <v>120657274.83000001</v>
      </c>
    </row>
    <row r="3423" spans="1:35" s="2" customFormat="1">
      <c r="A3423" s="3">
        <v>2017</v>
      </c>
      <c r="B3423" s="3">
        <v>5</v>
      </c>
      <c r="C3423" s="4">
        <v>45</v>
      </c>
      <c r="D3423" s="8">
        <v>3050</v>
      </c>
      <c r="E3423" s="8">
        <v>339571349</v>
      </c>
      <c r="F3423" s="8">
        <v>726.47</v>
      </c>
      <c r="G3423" s="8">
        <v>51151636.520000003</v>
      </c>
      <c r="H3423" s="8">
        <v>45543128.890000001</v>
      </c>
      <c r="I3423" s="8">
        <v>42171693.960000001</v>
      </c>
      <c r="J3423" s="8">
        <v>4145490.7</v>
      </c>
      <c r="K3423" s="8">
        <v>70496.92</v>
      </c>
      <c r="L3423" s="8">
        <v>67914335.150000006</v>
      </c>
      <c r="M3423" s="8">
        <v>333112.82</v>
      </c>
      <c r="N3423" s="8">
        <v>47516328.140000001</v>
      </c>
      <c r="O3423" s="8">
        <v>2160209.61</v>
      </c>
      <c r="P3423" s="8">
        <v>475059.23</v>
      </c>
      <c r="Q3423" s="8">
        <v>139801.41</v>
      </c>
      <c r="R3423" s="8">
        <v>58791.46</v>
      </c>
      <c r="S3423" s="8">
        <v>124314519.84</v>
      </c>
      <c r="T3423" s="8">
        <v>120238830.5</v>
      </c>
      <c r="U3423" s="8">
        <v>3788756.91</v>
      </c>
      <c r="V3423" s="8">
        <v>145023.78</v>
      </c>
      <c r="W3423" s="8">
        <v>192408.41</v>
      </c>
      <c r="X3423" s="8">
        <v>251032.83</v>
      </c>
      <c r="Y3423" s="8">
        <v>2364.0500000000002</v>
      </c>
      <c r="Z3423" s="8">
        <v>15735.1</v>
      </c>
      <c r="AA3423" s="8">
        <v>22562128.550000001</v>
      </c>
      <c r="AB3423" s="8">
        <v>1844379.77</v>
      </c>
      <c r="AC3423" s="9">
        <f t="shared" si="318"/>
        <v>20717748.780000001</v>
      </c>
      <c r="AD3423" s="5" t="str">
        <f>$C3423&amp;" "&amp;VLOOKUP(C3423,Tegevusalad!$A$1:$B$89,2,FALSE)</f>
        <v>45 MOOTORSÕIDUKITE JA MOOTORRATASTE HULGI- JA JAEMÜÜK NING REMONT</v>
      </c>
      <c r="AE3423" s="6">
        <f t="shared" si="319"/>
        <v>211719831.55000001</v>
      </c>
      <c r="AF3423" s="6">
        <f t="shared" si="320"/>
        <v>99116296.979999989</v>
      </c>
      <c r="AG3423" s="6">
        <f t="shared" si="321"/>
        <v>262871468.06999999</v>
      </c>
      <c r="AH3423" s="6">
        <f t="shared" si="322"/>
        <v>237875598</v>
      </c>
      <c r="AI3423" s="6">
        <f t="shared" si="323"/>
        <v>262620435.24000001</v>
      </c>
    </row>
    <row r="3424" spans="1:35" s="2" customFormat="1">
      <c r="A3424" s="3">
        <v>2017</v>
      </c>
      <c r="B3424" s="3">
        <v>5</v>
      </c>
      <c r="C3424" s="4">
        <v>46</v>
      </c>
      <c r="D3424" s="8">
        <v>7516</v>
      </c>
      <c r="E3424" s="8">
        <v>997418419.69000006</v>
      </c>
      <c r="F3424" s="8">
        <v>63730629.460000001</v>
      </c>
      <c r="G3424" s="8">
        <v>333575997.18000001</v>
      </c>
      <c r="H3424" s="8">
        <v>170640832.86000001</v>
      </c>
      <c r="I3424" s="8">
        <v>143022391.46000001</v>
      </c>
      <c r="J3424" s="8">
        <v>48743658.140000001</v>
      </c>
      <c r="K3424" s="8">
        <v>93794.39</v>
      </c>
      <c r="L3424" s="8">
        <v>205219440.69</v>
      </c>
      <c r="M3424" s="8">
        <v>3030346.2</v>
      </c>
      <c r="N3424" s="8">
        <v>152325872.12</v>
      </c>
      <c r="O3424" s="8">
        <v>11531559.9</v>
      </c>
      <c r="P3424" s="8">
        <v>1089608.97</v>
      </c>
      <c r="Q3424" s="8">
        <v>143092.75</v>
      </c>
      <c r="R3424" s="8">
        <v>323898.49</v>
      </c>
      <c r="S3424" s="8">
        <v>401080625.86000001</v>
      </c>
      <c r="T3424" s="8">
        <v>369588273.27999997</v>
      </c>
      <c r="U3424" s="8">
        <v>22243276.370000001</v>
      </c>
      <c r="V3424" s="8">
        <v>6769903.79</v>
      </c>
      <c r="W3424" s="8">
        <v>4758642.9800000004</v>
      </c>
      <c r="X3424" s="8">
        <v>27184941.199999999</v>
      </c>
      <c r="Y3424" s="8">
        <v>1099.81</v>
      </c>
      <c r="Z3424" s="8">
        <v>2835.83</v>
      </c>
      <c r="AA3424" s="8">
        <v>67868369.790000007</v>
      </c>
      <c r="AB3424" s="8">
        <v>11946191.039999999</v>
      </c>
      <c r="AC3424" s="9">
        <f t="shared" si="318"/>
        <v>55922178.750000007</v>
      </c>
      <c r="AD3424" s="5" t="str">
        <f>$C3424&amp;" "&amp;VLOOKUP(C3424,Tegevusalad!$A$1:$B$89,2,FALSE)</f>
        <v>46 HULGIKAUBANDUS, V.A MOOTORSÕIDUKID JA MOOTORRATTAD</v>
      </c>
      <c r="AE3424" s="6">
        <f t="shared" si="319"/>
        <v>665010088.12000012</v>
      </c>
      <c r="AF3424" s="6">
        <f t="shared" si="320"/>
        <v>289037055.10999995</v>
      </c>
      <c r="AG3424" s="6">
        <f t="shared" si="321"/>
        <v>998586085.30000019</v>
      </c>
      <c r="AH3424" s="6">
        <f t="shared" si="322"/>
        <v>763248853.05000007</v>
      </c>
      <c r="AI3424" s="6">
        <f t="shared" si="323"/>
        <v>971401144.10000014</v>
      </c>
    </row>
    <row r="3425" spans="1:35" s="2" customFormat="1">
      <c r="A3425" s="3">
        <v>2017</v>
      </c>
      <c r="B3425" s="3">
        <v>5</v>
      </c>
      <c r="C3425" s="4">
        <v>47</v>
      </c>
      <c r="D3425" s="8">
        <v>5972</v>
      </c>
      <c r="E3425" s="8">
        <v>618177284.89999998</v>
      </c>
      <c r="F3425" s="8">
        <v>26742314.68</v>
      </c>
      <c r="G3425" s="8">
        <v>30057719.399999999</v>
      </c>
      <c r="H3425" s="8">
        <v>18959065.16</v>
      </c>
      <c r="I3425" s="8">
        <v>16223927.93</v>
      </c>
      <c r="J3425" s="8">
        <v>6123389.1200000001</v>
      </c>
      <c r="K3425" s="8">
        <v>1998422.85</v>
      </c>
      <c r="L3425" s="8">
        <v>126042265.15000001</v>
      </c>
      <c r="M3425" s="8">
        <v>21583.01</v>
      </c>
      <c r="N3425" s="8">
        <v>93892780.75</v>
      </c>
      <c r="O3425" s="8">
        <v>1368107.4</v>
      </c>
      <c r="P3425" s="8">
        <v>1627977.62</v>
      </c>
      <c r="Q3425" s="8">
        <v>53327.87</v>
      </c>
      <c r="R3425" s="8">
        <v>80102.67</v>
      </c>
      <c r="S3425" s="8">
        <v>95541961.730000004</v>
      </c>
      <c r="T3425" s="8">
        <v>88440425.459999993</v>
      </c>
      <c r="U3425" s="8">
        <v>8248993.0800000001</v>
      </c>
      <c r="V3425" s="8">
        <v>419277.62</v>
      </c>
      <c r="W3425" s="8">
        <v>12276982.359999999</v>
      </c>
      <c r="X3425" s="8">
        <v>3527277.74</v>
      </c>
      <c r="Y3425" s="8">
        <v>29276.55</v>
      </c>
      <c r="Z3425" s="8">
        <v>101.08</v>
      </c>
      <c r="AA3425" s="8">
        <v>33341236.920000002</v>
      </c>
      <c r="AB3425" s="8">
        <v>1140994.1200000001</v>
      </c>
      <c r="AC3425" s="9">
        <f t="shared" si="318"/>
        <v>32200242.800000001</v>
      </c>
      <c r="AD3425" s="5" t="str">
        <f>$C3425&amp;" "&amp;VLOOKUP(C3425,Tegevusalad!$A$1:$B$89,2,FALSE)</f>
        <v>47 JAEKAUBANDUS, V.A MOOTORSÕIDUKID JA MOOTORRATTAD</v>
      </c>
      <c r="AE3425" s="6">
        <f t="shared" si="319"/>
        <v>544655922.50999999</v>
      </c>
      <c r="AF3425" s="6">
        <f t="shared" si="320"/>
        <v>359652202.90999997</v>
      </c>
      <c r="AG3425" s="6">
        <f t="shared" si="321"/>
        <v>574713641.90999985</v>
      </c>
      <c r="AH3425" s="6">
        <f t="shared" si="322"/>
        <v>469864417.09999996</v>
      </c>
      <c r="AI3425" s="6">
        <f t="shared" si="323"/>
        <v>571186364.16999984</v>
      </c>
    </row>
    <row r="3426" spans="1:35" s="2" customFormat="1">
      <c r="A3426" s="3">
        <v>2017</v>
      </c>
      <c r="B3426" s="3">
        <v>5</v>
      </c>
      <c r="C3426" s="4">
        <v>49</v>
      </c>
      <c r="D3426" s="8">
        <v>4051</v>
      </c>
      <c r="E3426" s="8">
        <v>119509117.31999999</v>
      </c>
      <c r="F3426" s="8">
        <v>27454.89</v>
      </c>
      <c r="G3426" s="8">
        <v>63313540.789999999</v>
      </c>
      <c r="H3426" s="8">
        <v>28060402.559999999</v>
      </c>
      <c r="I3426" s="8">
        <v>1874855.88</v>
      </c>
      <c r="J3426" s="8">
        <v>310310.40000000002</v>
      </c>
      <c r="K3426" s="8">
        <v>0</v>
      </c>
      <c r="L3426" s="8">
        <v>23904294.59</v>
      </c>
      <c r="M3426" s="8">
        <v>0</v>
      </c>
      <c r="N3426" s="8">
        <v>21337187.170000002</v>
      </c>
      <c r="O3426" s="8">
        <v>81075.62</v>
      </c>
      <c r="P3426" s="8">
        <v>4958827.28</v>
      </c>
      <c r="Q3426" s="8">
        <v>168777.63</v>
      </c>
      <c r="R3426" s="8">
        <v>53647.11</v>
      </c>
      <c r="S3426" s="8">
        <v>12232280.369999999</v>
      </c>
      <c r="T3426" s="8">
        <v>3108786.97</v>
      </c>
      <c r="U3426" s="8">
        <v>2076977.64</v>
      </c>
      <c r="V3426" s="8">
        <v>58968.03</v>
      </c>
      <c r="W3426" s="8">
        <v>437417.13</v>
      </c>
      <c r="X3426" s="8">
        <v>64816.1</v>
      </c>
      <c r="Y3426" s="8">
        <v>296.10000000000002</v>
      </c>
      <c r="Z3426" s="8">
        <v>782.53</v>
      </c>
      <c r="AA3426" s="8">
        <v>6864877.8300000001</v>
      </c>
      <c r="AB3426" s="8">
        <v>4298256.84</v>
      </c>
      <c r="AC3426" s="9">
        <f t="shared" si="318"/>
        <v>2566620.9900000002</v>
      </c>
      <c r="AD3426" s="5" t="str">
        <f>$C3426&amp;" "&amp;VLOOKUP(C3426,Tegevusalad!$A$1:$B$89,2,FALSE)</f>
        <v>49 MAISMAAVEONDUS JA TORUTRANSPORT</v>
      </c>
      <c r="AE3426" s="6">
        <f t="shared" si="319"/>
        <v>105292130.29999998</v>
      </c>
      <c r="AF3426" s="6">
        <f t="shared" si="320"/>
        <v>92298503.319999993</v>
      </c>
      <c r="AG3426" s="6">
        <f t="shared" si="321"/>
        <v>168605671.09</v>
      </c>
      <c r="AH3426" s="6">
        <f t="shared" si="322"/>
        <v>106954171.40000001</v>
      </c>
      <c r="AI3426" s="6">
        <f t="shared" si="323"/>
        <v>168540854.99000001</v>
      </c>
    </row>
    <row r="3427" spans="1:35" s="2" customFormat="1">
      <c r="A3427" s="3">
        <v>2017</v>
      </c>
      <c r="B3427" s="3">
        <v>5</v>
      </c>
      <c r="C3427" s="4">
        <v>50</v>
      </c>
      <c r="D3427" s="8">
        <v>59</v>
      </c>
      <c r="E3427" s="8">
        <v>24199038.469999999</v>
      </c>
      <c r="F3427" s="8">
        <v>1709936.63</v>
      </c>
      <c r="G3427" s="8">
        <v>19490473.399999999</v>
      </c>
      <c r="H3427" s="8">
        <v>4326207.2</v>
      </c>
      <c r="I3427" s="8">
        <v>59854</v>
      </c>
      <c r="J3427" s="8">
        <v>0</v>
      </c>
      <c r="K3427" s="8">
        <v>0</v>
      </c>
      <c r="L3427" s="8">
        <v>4993701.99</v>
      </c>
      <c r="M3427" s="8">
        <v>0</v>
      </c>
      <c r="N3427" s="8">
        <v>3732403.52</v>
      </c>
      <c r="O3427" s="8">
        <v>55770.52</v>
      </c>
      <c r="P3427" s="8">
        <v>46986.99</v>
      </c>
      <c r="Q3427" s="8">
        <v>424.65</v>
      </c>
      <c r="R3427" s="8">
        <v>3090.68</v>
      </c>
      <c r="S3427" s="8">
        <v>7994401.4199999999</v>
      </c>
      <c r="T3427" s="8">
        <v>3059416.34</v>
      </c>
      <c r="U3427" s="8">
        <v>94.62</v>
      </c>
      <c r="V3427" s="8">
        <v>0</v>
      </c>
      <c r="W3427" s="8">
        <v>3663.11</v>
      </c>
      <c r="X3427" s="8">
        <v>0</v>
      </c>
      <c r="Y3427" s="8">
        <v>0</v>
      </c>
      <c r="Z3427" s="8">
        <v>0</v>
      </c>
      <c r="AA3427" s="8">
        <v>1446296.15</v>
      </c>
      <c r="AB3427" s="8">
        <v>184997.68</v>
      </c>
      <c r="AC3427" s="9">
        <f t="shared" si="318"/>
        <v>1261298.47</v>
      </c>
      <c r="AD3427" s="5" t="str">
        <f>$C3427&amp;" "&amp;VLOOKUP(C3427,Tegevusalad!$A$1:$B$89,2,FALSE)</f>
        <v>50 VEETRANSPORT</v>
      </c>
      <c r="AE3427" s="6">
        <f t="shared" si="319"/>
        <v>17914479.059999999</v>
      </c>
      <c r="AF3427" s="6">
        <f t="shared" si="320"/>
        <v>10404122.359999999</v>
      </c>
      <c r="AG3427" s="6">
        <f t="shared" si="321"/>
        <v>37404952.460000001</v>
      </c>
      <c r="AH3427" s="6">
        <f t="shared" si="322"/>
        <v>18677471</v>
      </c>
      <c r="AI3427" s="6">
        <f t="shared" si="323"/>
        <v>37404952.460000001</v>
      </c>
    </row>
    <row r="3428" spans="1:35" s="2" customFormat="1">
      <c r="A3428" s="3">
        <v>2017</v>
      </c>
      <c r="B3428" s="3">
        <v>5</v>
      </c>
      <c r="C3428" s="4">
        <v>51</v>
      </c>
      <c r="D3428" s="8">
        <v>33</v>
      </c>
      <c r="E3428" s="8">
        <v>1250355.72</v>
      </c>
      <c r="F3428" s="8">
        <v>4323.45</v>
      </c>
      <c r="G3428" s="8">
        <v>8277506.4199999999</v>
      </c>
      <c r="H3428" s="8">
        <v>3568608.07</v>
      </c>
      <c r="I3428" s="8">
        <v>10300</v>
      </c>
      <c r="J3428" s="8">
        <v>4293</v>
      </c>
      <c r="K3428" s="8">
        <v>0</v>
      </c>
      <c r="L3428" s="8">
        <v>250460.25</v>
      </c>
      <c r="M3428" s="8">
        <v>0</v>
      </c>
      <c r="N3428" s="8">
        <v>353979.85</v>
      </c>
      <c r="O3428" s="8">
        <v>6290.74</v>
      </c>
      <c r="P3428" s="8">
        <v>3128.91</v>
      </c>
      <c r="Q3428" s="8">
        <v>744.1</v>
      </c>
      <c r="R3428" s="8">
        <v>861.47</v>
      </c>
      <c r="S3428" s="8">
        <v>337586.21</v>
      </c>
      <c r="T3428" s="8">
        <v>8377.5</v>
      </c>
      <c r="U3428" s="8">
        <v>81010.77</v>
      </c>
      <c r="V3428" s="8">
        <v>0</v>
      </c>
      <c r="W3428" s="8">
        <v>46180.5</v>
      </c>
      <c r="X3428" s="8">
        <v>0</v>
      </c>
      <c r="Y3428" s="8">
        <v>0</v>
      </c>
      <c r="Z3428" s="8">
        <v>0</v>
      </c>
      <c r="AA3428" s="8">
        <v>85760.14</v>
      </c>
      <c r="AB3428" s="8">
        <v>189279.74</v>
      </c>
      <c r="AC3428" s="9">
        <f t="shared" si="318"/>
        <v>-103519.59999999999</v>
      </c>
      <c r="AD3428" s="5" t="str">
        <f>$C3428&amp;" "&amp;VLOOKUP(C3428,Tegevusalad!$A$1:$B$89,2,FALSE)</f>
        <v>51 ÕHUTRANSPORT</v>
      </c>
      <c r="AE3428" s="6">
        <f t="shared" si="319"/>
        <v>836082.19</v>
      </c>
      <c r="AF3428" s="6">
        <f t="shared" si="320"/>
        <v>1324155.9199999997</v>
      </c>
      <c r="AG3428" s="6">
        <f t="shared" si="321"/>
        <v>9113588.6099999994</v>
      </c>
      <c r="AH3428" s="6">
        <f t="shared" si="322"/>
        <v>1774206.5999999996</v>
      </c>
      <c r="AI3428" s="6">
        <f t="shared" si="323"/>
        <v>9113588.6099999994</v>
      </c>
    </row>
    <row r="3429" spans="1:35" s="2" customFormat="1">
      <c r="A3429" s="3">
        <v>2017</v>
      </c>
      <c r="B3429" s="3">
        <v>5</v>
      </c>
      <c r="C3429" s="4">
        <v>52</v>
      </c>
      <c r="D3429" s="8">
        <v>1333</v>
      </c>
      <c r="E3429" s="8">
        <v>97085577.989999995</v>
      </c>
      <c r="F3429" s="8">
        <v>31380.240000000002</v>
      </c>
      <c r="G3429" s="8">
        <v>145993416.46000001</v>
      </c>
      <c r="H3429" s="8">
        <v>26964201.149999999</v>
      </c>
      <c r="I3429" s="8">
        <v>1507171.24</v>
      </c>
      <c r="J3429" s="8">
        <v>2475954.0699999998</v>
      </c>
      <c r="K3429" s="8">
        <v>0</v>
      </c>
      <c r="L3429" s="8">
        <v>19419939.73</v>
      </c>
      <c r="M3429" s="8">
        <v>63187.37</v>
      </c>
      <c r="N3429" s="8">
        <v>20681408.850000001</v>
      </c>
      <c r="O3429" s="8">
        <v>308787.88</v>
      </c>
      <c r="P3429" s="8">
        <v>2230096.0499999998</v>
      </c>
      <c r="Q3429" s="8">
        <v>30616.93</v>
      </c>
      <c r="R3429" s="8">
        <v>63542.94</v>
      </c>
      <c r="S3429" s="8">
        <v>28886994.190000001</v>
      </c>
      <c r="T3429" s="8">
        <v>6557085.5499999998</v>
      </c>
      <c r="U3429" s="8">
        <v>5436757.1100000003</v>
      </c>
      <c r="V3429" s="8">
        <v>15733.8</v>
      </c>
      <c r="W3429" s="8">
        <v>412686.99</v>
      </c>
      <c r="X3429" s="8">
        <v>13289.64</v>
      </c>
      <c r="Y3429" s="8">
        <v>0.04</v>
      </c>
      <c r="Z3429" s="8">
        <v>473</v>
      </c>
      <c r="AA3429" s="8">
        <v>2881081.61</v>
      </c>
      <c r="AB3429" s="8">
        <v>4079836.32</v>
      </c>
      <c r="AC3429" s="9">
        <f t="shared" si="318"/>
        <v>-1198754.71</v>
      </c>
      <c r="AD3429" s="5" t="str">
        <f>$C3429&amp;" "&amp;VLOOKUP(C3429,Tegevusalad!$A$1:$B$89,2,FALSE)</f>
        <v>52 LAONDUS JA VEONDUST ABISTAVAD TEGEVUSALAD</v>
      </c>
      <c r="AE3429" s="6">
        <f t="shared" si="319"/>
        <v>62806496.569999985</v>
      </c>
      <c r="AF3429" s="6">
        <f t="shared" si="320"/>
        <v>67872802.050000012</v>
      </c>
      <c r="AG3429" s="6">
        <f t="shared" si="321"/>
        <v>208799913.02999997</v>
      </c>
      <c r="AH3429" s="6">
        <f t="shared" si="322"/>
        <v>103724758.95</v>
      </c>
      <c r="AI3429" s="6">
        <f t="shared" si="323"/>
        <v>208786623.38999999</v>
      </c>
    </row>
    <row r="3430" spans="1:35" s="2" customFormat="1">
      <c r="A3430" s="3">
        <v>2017</v>
      </c>
      <c r="B3430" s="3">
        <v>5</v>
      </c>
      <c r="C3430" s="4">
        <v>53</v>
      </c>
      <c r="D3430" s="8">
        <v>145</v>
      </c>
      <c r="E3430" s="8">
        <v>8083426.5599999996</v>
      </c>
      <c r="F3430" s="8">
        <v>71583.25</v>
      </c>
      <c r="G3430" s="8">
        <v>3394460.76</v>
      </c>
      <c r="H3430" s="8">
        <v>952179.93</v>
      </c>
      <c r="I3430" s="8">
        <v>12079.89</v>
      </c>
      <c r="J3430" s="8">
        <v>7453.42</v>
      </c>
      <c r="K3430" s="8">
        <v>0</v>
      </c>
      <c r="L3430" s="8">
        <v>1623127.78</v>
      </c>
      <c r="M3430" s="8">
        <v>0</v>
      </c>
      <c r="N3430" s="8">
        <v>1045627.97</v>
      </c>
      <c r="O3430" s="8">
        <v>0</v>
      </c>
      <c r="P3430" s="8">
        <v>98661.29</v>
      </c>
      <c r="Q3430" s="8">
        <v>8879.64</v>
      </c>
      <c r="R3430" s="8">
        <v>4623.5200000000004</v>
      </c>
      <c r="S3430" s="8">
        <v>941369.33</v>
      </c>
      <c r="T3430" s="8">
        <v>20993.62</v>
      </c>
      <c r="U3430" s="8">
        <v>205130.15</v>
      </c>
      <c r="V3430" s="8">
        <v>0</v>
      </c>
      <c r="W3430" s="8">
        <v>1518923.96</v>
      </c>
      <c r="X3430" s="8">
        <v>0</v>
      </c>
      <c r="Y3430" s="8">
        <v>0</v>
      </c>
      <c r="Z3430" s="8">
        <v>298.38</v>
      </c>
      <c r="AA3430" s="8">
        <v>588183.53</v>
      </c>
      <c r="AB3430" s="8">
        <v>10982.1</v>
      </c>
      <c r="AC3430" s="9">
        <f t="shared" si="318"/>
        <v>577201.43000000005</v>
      </c>
      <c r="AD3430" s="5" t="str">
        <f>$C3430&amp;" "&amp;VLOOKUP(C3430,Tegevusalad!$A$1:$B$89,2,FALSE)</f>
        <v>53 POSTI- JA KULLERITEENISTUS</v>
      </c>
      <c r="AE3430" s="6">
        <f t="shared" si="319"/>
        <v>7008510.3300000001</v>
      </c>
      <c r="AF3430" s="6">
        <f t="shared" si="320"/>
        <v>4104757.9699999993</v>
      </c>
      <c r="AG3430" s="6">
        <f t="shared" si="321"/>
        <v>10402971.09</v>
      </c>
      <c r="AH3430" s="6">
        <f t="shared" si="322"/>
        <v>5251257.4499999993</v>
      </c>
      <c r="AI3430" s="6">
        <f t="shared" si="323"/>
        <v>10402971.09</v>
      </c>
    </row>
    <row r="3431" spans="1:35" s="2" customFormat="1">
      <c r="A3431" s="3">
        <v>2017</v>
      </c>
      <c r="B3431" s="3">
        <v>5</v>
      </c>
      <c r="C3431" s="4">
        <v>55</v>
      </c>
      <c r="D3431" s="8">
        <v>796</v>
      </c>
      <c r="E3431" s="8">
        <v>10331798.33</v>
      </c>
      <c r="F3431" s="8">
        <v>17692253.93</v>
      </c>
      <c r="G3431" s="8">
        <v>960064.15</v>
      </c>
      <c r="H3431" s="8">
        <v>162414.79</v>
      </c>
      <c r="I3431" s="8">
        <v>68813.33</v>
      </c>
      <c r="J3431" s="8">
        <v>1135.58</v>
      </c>
      <c r="K3431" s="8">
        <v>1135.58</v>
      </c>
      <c r="L3431" s="8">
        <v>3658662.38</v>
      </c>
      <c r="M3431" s="8">
        <v>0</v>
      </c>
      <c r="N3431" s="8">
        <v>3271004.63</v>
      </c>
      <c r="O3431" s="8">
        <v>1830.19</v>
      </c>
      <c r="P3431" s="8">
        <v>343375.18</v>
      </c>
      <c r="Q3431" s="8">
        <v>16464.87</v>
      </c>
      <c r="R3431" s="8">
        <v>7279.07</v>
      </c>
      <c r="S3431" s="8">
        <v>1120964.6000000001</v>
      </c>
      <c r="T3431" s="8">
        <v>149139.45000000001</v>
      </c>
      <c r="U3431" s="8">
        <v>376647.95</v>
      </c>
      <c r="V3431" s="8">
        <v>284311.34000000003</v>
      </c>
      <c r="W3431" s="8">
        <v>732655.33</v>
      </c>
      <c r="X3431" s="8">
        <v>241.2</v>
      </c>
      <c r="Y3431" s="8">
        <v>820.48</v>
      </c>
      <c r="Z3431" s="8">
        <v>7.58</v>
      </c>
      <c r="AA3431" s="8">
        <v>887102.48</v>
      </c>
      <c r="AB3431" s="8">
        <v>498631.85</v>
      </c>
      <c r="AC3431" s="9">
        <f t="shared" si="318"/>
        <v>388470.63</v>
      </c>
      <c r="AD3431" s="5" t="str">
        <f>$C3431&amp;" "&amp;VLOOKUP(C3431,Tegevusalad!$A$1:$B$89,2,FALSE)</f>
        <v>55 MAJUTUS</v>
      </c>
      <c r="AE3431" s="6">
        <f t="shared" si="319"/>
        <v>26526680.909999996</v>
      </c>
      <c r="AF3431" s="6">
        <f t="shared" si="320"/>
        <v>15168966.34</v>
      </c>
      <c r="AG3431" s="6">
        <f t="shared" si="321"/>
        <v>27486745.059999995</v>
      </c>
      <c r="AH3431" s="6">
        <f t="shared" si="322"/>
        <v>16391418.499999998</v>
      </c>
      <c r="AI3431" s="6">
        <f t="shared" si="323"/>
        <v>27486503.859999996</v>
      </c>
    </row>
    <row r="3432" spans="1:35" s="2" customFormat="1">
      <c r="A3432" s="3">
        <v>2017</v>
      </c>
      <c r="B3432" s="3">
        <v>5</v>
      </c>
      <c r="C3432" s="4">
        <v>56</v>
      </c>
      <c r="D3432" s="8">
        <v>2145</v>
      </c>
      <c r="E3432" s="8">
        <v>54047541.829999998</v>
      </c>
      <c r="F3432" s="8">
        <v>687304.03</v>
      </c>
      <c r="G3432" s="8">
        <v>2732893.13</v>
      </c>
      <c r="H3432" s="8">
        <v>1895264.75</v>
      </c>
      <c r="I3432" s="8">
        <v>1851817.24</v>
      </c>
      <c r="J3432" s="8">
        <v>47268.77</v>
      </c>
      <c r="K3432" s="8">
        <v>0</v>
      </c>
      <c r="L3432" s="8">
        <v>10871365.73</v>
      </c>
      <c r="M3432" s="8">
        <v>0</v>
      </c>
      <c r="N3432" s="8">
        <v>7662581.6600000001</v>
      </c>
      <c r="O3432" s="8">
        <v>20376.48</v>
      </c>
      <c r="P3432" s="8">
        <v>334757.90999999997</v>
      </c>
      <c r="Q3432" s="8">
        <v>17770.07</v>
      </c>
      <c r="R3432" s="8">
        <v>20261.27</v>
      </c>
      <c r="S3432" s="8">
        <v>3205999.33</v>
      </c>
      <c r="T3432" s="8">
        <v>2875868.01</v>
      </c>
      <c r="U3432" s="8">
        <v>128374.89</v>
      </c>
      <c r="V3432" s="8">
        <v>3356.63</v>
      </c>
      <c r="W3432" s="8">
        <v>100509.03</v>
      </c>
      <c r="X3432" s="8">
        <v>181321.57</v>
      </c>
      <c r="Y3432" s="8">
        <v>0.03</v>
      </c>
      <c r="Z3432" s="8">
        <v>0.02</v>
      </c>
      <c r="AA3432" s="8">
        <v>3603601.06</v>
      </c>
      <c r="AB3432" s="8">
        <v>394816.98</v>
      </c>
      <c r="AC3432" s="9">
        <f t="shared" si="318"/>
        <v>3208784.08</v>
      </c>
      <c r="AD3432" s="5" t="str">
        <f>$C3432&amp;" "&amp;VLOOKUP(C3432,Tegevusalad!$A$1:$B$89,2,FALSE)</f>
        <v>56 TOIDU JA JOOGI SERVEERIMINE</v>
      </c>
      <c r="AE3432" s="6">
        <f t="shared" si="319"/>
        <v>51581793.210000001</v>
      </c>
      <c r="AF3432" s="6">
        <f t="shared" si="320"/>
        <v>34981314.659999996</v>
      </c>
      <c r="AG3432" s="6">
        <f t="shared" si="321"/>
        <v>54314686.340000004</v>
      </c>
      <c r="AH3432" s="6">
        <f t="shared" si="322"/>
        <v>38414214.649999999</v>
      </c>
      <c r="AI3432" s="6">
        <f t="shared" si="323"/>
        <v>54133364.770000003</v>
      </c>
    </row>
    <row r="3433" spans="1:35" s="2" customFormat="1">
      <c r="A3433" s="3">
        <v>2017</v>
      </c>
      <c r="B3433" s="3">
        <v>5</v>
      </c>
      <c r="C3433" s="4">
        <v>58</v>
      </c>
      <c r="D3433" s="8">
        <v>430</v>
      </c>
      <c r="E3433" s="8">
        <v>8365689.4100000001</v>
      </c>
      <c r="F3433" s="8">
        <v>6099358.4199999999</v>
      </c>
      <c r="G3433" s="8">
        <v>1737037.04</v>
      </c>
      <c r="H3433" s="8">
        <v>1040203.31</v>
      </c>
      <c r="I3433" s="8">
        <v>119346.49</v>
      </c>
      <c r="J3433" s="8">
        <v>7040.55</v>
      </c>
      <c r="K3433" s="8">
        <v>0</v>
      </c>
      <c r="L3433" s="8">
        <v>2222080.16</v>
      </c>
      <c r="M3433" s="8">
        <v>0</v>
      </c>
      <c r="N3433" s="8">
        <v>1535308.01</v>
      </c>
      <c r="O3433" s="8">
        <v>14495.99</v>
      </c>
      <c r="P3433" s="8">
        <v>44695.92</v>
      </c>
      <c r="Q3433" s="8">
        <v>5279.72</v>
      </c>
      <c r="R3433" s="8">
        <v>6951.55</v>
      </c>
      <c r="S3433" s="8">
        <v>649968.75</v>
      </c>
      <c r="T3433" s="8">
        <v>135415.78</v>
      </c>
      <c r="U3433" s="8">
        <v>327835.82</v>
      </c>
      <c r="V3433" s="8">
        <v>0</v>
      </c>
      <c r="W3433" s="8">
        <v>11530.4</v>
      </c>
      <c r="X3433" s="8">
        <v>759.5</v>
      </c>
      <c r="Y3433" s="8">
        <v>10.61</v>
      </c>
      <c r="Z3433" s="8">
        <v>0</v>
      </c>
      <c r="AA3433" s="8">
        <v>770361.77</v>
      </c>
      <c r="AB3433" s="8">
        <v>83579.02</v>
      </c>
      <c r="AC3433" s="9">
        <f t="shared" si="318"/>
        <v>686782.75</v>
      </c>
      <c r="AD3433" s="5" t="str">
        <f>$C3433&amp;" "&amp;VLOOKUP(C3433,Tegevusalad!$A$1:$B$89,2,FALSE)</f>
        <v>58 KIRJASTAMINE</v>
      </c>
      <c r="AE3433" s="6">
        <f t="shared" si="319"/>
        <v>13488002.76</v>
      </c>
      <c r="AF3433" s="6">
        <f t="shared" si="320"/>
        <v>6661013.2799999993</v>
      </c>
      <c r="AG3433" s="6">
        <f t="shared" si="321"/>
        <v>15225039.800000001</v>
      </c>
      <c r="AH3433" s="6">
        <f t="shared" si="322"/>
        <v>7711297.7999999998</v>
      </c>
      <c r="AI3433" s="6">
        <f t="shared" si="323"/>
        <v>15224280.300000001</v>
      </c>
    </row>
    <row r="3434" spans="1:35" s="2" customFormat="1">
      <c r="A3434" s="3">
        <v>2017</v>
      </c>
      <c r="B3434" s="3">
        <v>5</v>
      </c>
      <c r="C3434" s="4">
        <v>59</v>
      </c>
      <c r="D3434" s="8">
        <v>524</v>
      </c>
      <c r="E3434" s="8">
        <v>7314729.2999999998</v>
      </c>
      <c r="F3434" s="8">
        <v>2150.27</v>
      </c>
      <c r="G3434" s="8">
        <v>821757.84</v>
      </c>
      <c r="H3434" s="8">
        <v>732031.76</v>
      </c>
      <c r="I3434" s="8">
        <v>116567.02</v>
      </c>
      <c r="J3434" s="8">
        <v>1391.43</v>
      </c>
      <c r="K3434" s="8">
        <v>0</v>
      </c>
      <c r="L3434" s="8">
        <v>1463139.44</v>
      </c>
      <c r="M3434" s="8">
        <v>0</v>
      </c>
      <c r="N3434" s="8">
        <v>934645.11</v>
      </c>
      <c r="O3434" s="8">
        <v>10230.530000000001</v>
      </c>
      <c r="P3434" s="8">
        <v>65727.600000000006</v>
      </c>
      <c r="Q3434" s="8">
        <v>10065.08</v>
      </c>
      <c r="R3434" s="8">
        <v>7146.73</v>
      </c>
      <c r="S3434" s="8">
        <v>1295740.53</v>
      </c>
      <c r="T3434" s="8">
        <v>881894.27</v>
      </c>
      <c r="U3434" s="8">
        <v>191750.49</v>
      </c>
      <c r="V3434" s="8">
        <v>0</v>
      </c>
      <c r="W3434" s="8">
        <v>4748.1099999999997</v>
      </c>
      <c r="X3434" s="8">
        <v>0</v>
      </c>
      <c r="Y3434" s="8">
        <v>0</v>
      </c>
      <c r="Z3434" s="8">
        <v>0</v>
      </c>
      <c r="AA3434" s="8">
        <v>678751.64</v>
      </c>
      <c r="AB3434" s="8">
        <v>150257.31</v>
      </c>
      <c r="AC3434" s="9">
        <f t="shared" si="318"/>
        <v>528494.33000000007</v>
      </c>
      <c r="AD3434" s="5" t="str">
        <f>$C3434&amp;" "&amp;VLOOKUP(C3434,Tegevusalad!$A$1:$B$89,2,FALSE)</f>
        <v>59 KINOFILMIDE, VIDEOTE JA TELESAADETE TOOTMINE; HELISALVESTISTE JA MUUSIKA KIRJASTAMINE</v>
      </c>
      <c r="AE3434" s="6">
        <f t="shared" si="319"/>
        <v>5829388.5499999989</v>
      </c>
      <c r="AF3434" s="6">
        <f t="shared" si="320"/>
        <v>3170315.5299999993</v>
      </c>
      <c r="AG3434" s="6">
        <f t="shared" si="321"/>
        <v>6651146.3899999987</v>
      </c>
      <c r="AH3434" s="6">
        <f t="shared" si="322"/>
        <v>4708959.1999999993</v>
      </c>
      <c r="AI3434" s="6">
        <f t="shared" si="323"/>
        <v>6651146.3899999987</v>
      </c>
    </row>
    <row r="3435" spans="1:35" s="2" customFormat="1">
      <c r="A3435" s="3">
        <v>2017</v>
      </c>
      <c r="B3435" s="3">
        <v>5</v>
      </c>
      <c r="C3435" s="4">
        <v>60</v>
      </c>
      <c r="D3435" s="8">
        <v>36</v>
      </c>
      <c r="E3435" s="8">
        <v>216351.13</v>
      </c>
      <c r="F3435" s="8">
        <v>0</v>
      </c>
      <c r="G3435" s="8">
        <v>85734.55</v>
      </c>
      <c r="H3435" s="8">
        <v>28298.19</v>
      </c>
      <c r="I3435" s="8">
        <v>0</v>
      </c>
      <c r="J3435" s="8">
        <v>0</v>
      </c>
      <c r="K3435" s="8">
        <v>0</v>
      </c>
      <c r="L3435" s="8">
        <v>43270.239999999998</v>
      </c>
      <c r="M3435" s="8">
        <v>0</v>
      </c>
      <c r="N3435" s="8">
        <v>28171.7</v>
      </c>
      <c r="O3435" s="8">
        <v>70.599999999999994</v>
      </c>
      <c r="P3435" s="8">
        <v>284.67</v>
      </c>
      <c r="Q3435" s="8">
        <v>134.07</v>
      </c>
      <c r="R3435" s="8">
        <v>489.95</v>
      </c>
      <c r="S3435" s="8">
        <v>31759.19</v>
      </c>
      <c r="T3435" s="8">
        <v>443.89</v>
      </c>
      <c r="U3435" s="8">
        <v>11.98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17993.330000000002</v>
      </c>
      <c r="AB3435" s="8">
        <v>2894.79</v>
      </c>
      <c r="AC3435" s="9">
        <f t="shared" si="318"/>
        <v>15098.54</v>
      </c>
      <c r="AD3435" s="5" t="str">
        <f>$C3435&amp;" "&amp;VLOOKUP(C3435,Tegevusalad!$A$1:$B$89,2,FALSE)</f>
        <v>60 PROGRAMMID JA RINGHÄÄLING</v>
      </c>
      <c r="AE3435" s="6">
        <f t="shared" si="319"/>
        <v>184579.96000000002</v>
      </c>
      <c r="AF3435" s="6">
        <f t="shared" si="320"/>
        <v>111184.08</v>
      </c>
      <c r="AG3435" s="6">
        <f t="shared" si="321"/>
        <v>270314.51</v>
      </c>
      <c r="AH3435" s="6">
        <f t="shared" si="322"/>
        <v>143308.25</v>
      </c>
      <c r="AI3435" s="6">
        <f t="shared" si="323"/>
        <v>270314.51</v>
      </c>
    </row>
    <row r="3436" spans="1:35" s="2" customFormat="1">
      <c r="A3436" s="3">
        <v>2017</v>
      </c>
      <c r="B3436" s="3">
        <v>5</v>
      </c>
      <c r="C3436" s="4">
        <v>61</v>
      </c>
      <c r="D3436" s="8">
        <v>210</v>
      </c>
      <c r="E3436" s="8">
        <v>68074332.560000002</v>
      </c>
      <c r="F3436" s="8">
        <v>0</v>
      </c>
      <c r="G3436" s="8">
        <v>10587529.85</v>
      </c>
      <c r="H3436" s="8">
        <v>7644182.4900000002</v>
      </c>
      <c r="I3436" s="8">
        <v>364353.55</v>
      </c>
      <c r="J3436" s="8">
        <v>12513.16</v>
      </c>
      <c r="K3436" s="8">
        <v>7555.85</v>
      </c>
      <c r="L3436" s="8">
        <v>13614866.550000001</v>
      </c>
      <c r="M3436" s="8">
        <v>0</v>
      </c>
      <c r="N3436" s="8">
        <v>8118745.4800000004</v>
      </c>
      <c r="O3436" s="8">
        <v>105940.71</v>
      </c>
      <c r="P3436" s="8">
        <v>322359.09000000003</v>
      </c>
      <c r="Q3436" s="8">
        <v>3934.79</v>
      </c>
      <c r="R3436" s="8">
        <v>9769.68</v>
      </c>
      <c r="S3436" s="8">
        <v>21553261.809999999</v>
      </c>
      <c r="T3436" s="8">
        <v>9558970.2100000009</v>
      </c>
      <c r="U3436" s="8">
        <v>1390048.27</v>
      </c>
      <c r="V3436" s="8">
        <v>1240.6199999999999</v>
      </c>
      <c r="W3436" s="8">
        <v>346962.57</v>
      </c>
      <c r="X3436" s="8">
        <v>7058.35</v>
      </c>
      <c r="Y3436" s="8">
        <v>5.25</v>
      </c>
      <c r="Z3436" s="8">
        <v>0</v>
      </c>
      <c r="AA3436" s="8">
        <v>5696934.4900000002</v>
      </c>
      <c r="AB3436" s="8">
        <v>200808.17</v>
      </c>
      <c r="AC3436" s="9">
        <f t="shared" si="318"/>
        <v>5496126.3200000003</v>
      </c>
      <c r="AD3436" s="5" t="str">
        <f>$C3436&amp;" "&amp;VLOOKUP(C3436,Tegevusalad!$A$1:$B$89,2,FALSE)</f>
        <v>61 TELEKOMMUNIKATSIOON</v>
      </c>
      <c r="AE3436" s="6">
        <f t="shared" si="319"/>
        <v>45138080.829999998</v>
      </c>
      <c r="AF3436" s="6">
        <f t="shared" si="320"/>
        <v>17170802.790000003</v>
      </c>
      <c r="AG3436" s="6">
        <f t="shared" si="321"/>
        <v>55725610.679999992</v>
      </c>
      <c r="AH3436" s="6">
        <f t="shared" si="322"/>
        <v>40642575.799999997</v>
      </c>
      <c r="AI3436" s="6">
        <f t="shared" si="323"/>
        <v>55718552.329999998</v>
      </c>
    </row>
    <row r="3437" spans="1:35" s="2" customFormat="1">
      <c r="A3437" s="3">
        <v>2017</v>
      </c>
      <c r="B3437" s="3">
        <v>5</v>
      </c>
      <c r="C3437" s="4">
        <v>62</v>
      </c>
      <c r="D3437" s="8">
        <v>3124</v>
      </c>
      <c r="E3437" s="8">
        <v>46593650.979999997</v>
      </c>
      <c r="F3437" s="8">
        <v>5057.4399999999996</v>
      </c>
      <c r="G3437" s="8">
        <v>41358373.810000002</v>
      </c>
      <c r="H3437" s="8">
        <v>21151689.050000001</v>
      </c>
      <c r="I3437" s="8">
        <v>514780.97</v>
      </c>
      <c r="J3437" s="8">
        <v>277139.02</v>
      </c>
      <c r="K3437" s="8">
        <v>0</v>
      </c>
      <c r="L3437" s="8">
        <v>9319185.3300000001</v>
      </c>
      <c r="M3437" s="8">
        <v>0</v>
      </c>
      <c r="N3437" s="8">
        <v>6153723.8799999999</v>
      </c>
      <c r="O3437" s="8">
        <v>45727.54</v>
      </c>
      <c r="P3437" s="8">
        <v>240528.01</v>
      </c>
      <c r="Q3437" s="8">
        <v>39311.019999999997</v>
      </c>
      <c r="R3437" s="8">
        <v>76033.759999999995</v>
      </c>
      <c r="S3437" s="8">
        <v>11520670.74</v>
      </c>
      <c r="T3437" s="8">
        <v>3237701.41</v>
      </c>
      <c r="U3437" s="8">
        <v>2871640.59</v>
      </c>
      <c r="V3437" s="8">
        <v>177.09</v>
      </c>
      <c r="W3437" s="8">
        <v>961485.66</v>
      </c>
      <c r="X3437" s="8">
        <v>106.08</v>
      </c>
      <c r="Y3437" s="8">
        <v>661.69</v>
      </c>
      <c r="Z3437" s="8">
        <v>0.03</v>
      </c>
      <c r="AA3437" s="8">
        <v>4157662.55</v>
      </c>
      <c r="AB3437" s="8">
        <v>991539.44</v>
      </c>
      <c r="AC3437" s="9">
        <f t="shared" si="318"/>
        <v>3166123.11</v>
      </c>
      <c r="AD3437" s="5" t="str">
        <f>$C3437&amp;" "&amp;VLOOKUP(C3437,Tegevusalad!$A$1:$B$89,2,FALSE)</f>
        <v>62 PROGRAMMEERIMINE, KONSULTATSIOONID JMS TEGEVUSED</v>
      </c>
      <c r="AE3437" s="6">
        <f t="shared" si="319"/>
        <v>32206503.169999994</v>
      </c>
      <c r="AF3437" s="6">
        <f t="shared" si="320"/>
        <v>16528016.259999998</v>
      </c>
      <c r="AG3437" s="6">
        <f t="shared" si="321"/>
        <v>73564876.979999989</v>
      </c>
      <c r="AH3437" s="6">
        <f t="shared" si="322"/>
        <v>31148788.199999996</v>
      </c>
      <c r="AI3437" s="6">
        <f t="shared" si="323"/>
        <v>73564770.899999991</v>
      </c>
    </row>
    <row r="3438" spans="1:35" s="2" customFormat="1">
      <c r="A3438" s="3">
        <v>2017</v>
      </c>
      <c r="B3438" s="3">
        <v>5</v>
      </c>
      <c r="C3438" s="4">
        <v>63</v>
      </c>
      <c r="D3438" s="8">
        <v>736</v>
      </c>
      <c r="E3438" s="8">
        <v>10188661.869999999</v>
      </c>
      <c r="F3438" s="8">
        <v>50739.27</v>
      </c>
      <c r="G3438" s="8">
        <v>10894479.16</v>
      </c>
      <c r="H3438" s="8">
        <v>4360547.92</v>
      </c>
      <c r="I3438" s="8">
        <v>128861.28</v>
      </c>
      <c r="J3438" s="8">
        <v>4028.63</v>
      </c>
      <c r="K3438" s="8">
        <v>0</v>
      </c>
      <c r="L3438" s="8">
        <v>2042298.85</v>
      </c>
      <c r="M3438" s="8">
        <v>0</v>
      </c>
      <c r="N3438" s="8">
        <v>1574326.17</v>
      </c>
      <c r="O3438" s="8">
        <v>12359.9</v>
      </c>
      <c r="P3438" s="8">
        <v>79232.58</v>
      </c>
      <c r="Q3438" s="8">
        <v>6668.96</v>
      </c>
      <c r="R3438" s="8">
        <v>7849.33</v>
      </c>
      <c r="S3438" s="8">
        <v>2955671.19</v>
      </c>
      <c r="T3438" s="8">
        <v>403347.41</v>
      </c>
      <c r="U3438" s="8">
        <v>2012971.39</v>
      </c>
      <c r="V3438" s="8">
        <v>25.9</v>
      </c>
      <c r="W3438" s="8">
        <v>2066018.57</v>
      </c>
      <c r="X3438" s="8">
        <v>770000</v>
      </c>
      <c r="Y3438" s="8">
        <v>0</v>
      </c>
      <c r="Z3438" s="8">
        <v>0.16</v>
      </c>
      <c r="AA3438" s="8">
        <v>726973.95</v>
      </c>
      <c r="AB3438" s="8">
        <v>259001.43</v>
      </c>
      <c r="AC3438" s="9">
        <f t="shared" si="318"/>
        <v>467972.51999999996</v>
      </c>
      <c r="AD3438" s="5" t="str">
        <f>$C3438&amp;" "&amp;VLOOKUP(C3438,Tegevusalad!$A$1:$B$89,2,FALSE)</f>
        <v>63 INFOALANE TEGEVUS</v>
      </c>
      <c r="AE3438" s="6">
        <f t="shared" si="319"/>
        <v>6040758.5599999987</v>
      </c>
      <c r="AF3438" s="6">
        <f t="shared" si="320"/>
        <v>2880461.3200000003</v>
      </c>
      <c r="AG3438" s="6">
        <f t="shared" si="321"/>
        <v>16935237.719999999</v>
      </c>
      <c r="AH3438" s="6">
        <f t="shared" si="322"/>
        <v>7910877.5</v>
      </c>
      <c r="AI3438" s="6">
        <f t="shared" si="323"/>
        <v>16165237.719999997</v>
      </c>
    </row>
    <row r="3439" spans="1:35" s="2" customFormat="1">
      <c r="A3439" s="3">
        <v>2017</v>
      </c>
      <c r="B3439" s="3">
        <v>5</v>
      </c>
      <c r="C3439" s="4">
        <v>64</v>
      </c>
      <c r="D3439" s="8">
        <v>484</v>
      </c>
      <c r="E3439" s="8">
        <v>148564173.02000001</v>
      </c>
      <c r="F3439" s="8">
        <v>207.43</v>
      </c>
      <c r="G3439" s="8">
        <v>3527579.71</v>
      </c>
      <c r="H3439" s="8">
        <v>2898918.97</v>
      </c>
      <c r="I3439" s="8">
        <v>349773.44</v>
      </c>
      <c r="J3439" s="8">
        <v>69820.490000000005</v>
      </c>
      <c r="K3439" s="8">
        <v>0</v>
      </c>
      <c r="L3439" s="8">
        <v>29712853.280000001</v>
      </c>
      <c r="M3439" s="8">
        <v>0</v>
      </c>
      <c r="N3439" s="8">
        <v>31382707.66</v>
      </c>
      <c r="O3439" s="8">
        <v>19373.36</v>
      </c>
      <c r="P3439" s="8">
        <v>364572.3</v>
      </c>
      <c r="Q3439" s="8">
        <v>20566.68</v>
      </c>
      <c r="R3439" s="8">
        <v>23383.02</v>
      </c>
      <c r="S3439" s="8">
        <v>7274859.04</v>
      </c>
      <c r="T3439" s="8">
        <v>5462170.0300000003</v>
      </c>
      <c r="U3439" s="8">
        <v>828587.71</v>
      </c>
      <c r="V3439" s="8">
        <v>300416.94</v>
      </c>
      <c r="W3439" s="8">
        <v>72049742.159999996</v>
      </c>
      <c r="X3439" s="8">
        <v>1039.3</v>
      </c>
      <c r="Y3439" s="8">
        <v>8961.1</v>
      </c>
      <c r="Z3439" s="8">
        <v>0</v>
      </c>
      <c r="AA3439" s="8">
        <v>1130778.28</v>
      </c>
      <c r="AB3439" s="8">
        <v>2791671.56</v>
      </c>
      <c r="AC3439" s="9">
        <f t="shared" si="318"/>
        <v>-1660893.28</v>
      </c>
      <c r="AD3439" s="5" t="str">
        <f>$C3439&amp;" "&amp;VLOOKUP(C3439,Tegevusalad!$A$1:$B$89,2,FALSE)</f>
        <v>64 FINANTSTEENUSTE OSUTAMINE, V.A KINDLUSTUS JA PENSIONIFONDID</v>
      </c>
      <c r="AE3439" s="6">
        <f t="shared" si="319"/>
        <v>140461973.00000003</v>
      </c>
      <c r="AF3439" s="6">
        <f t="shared" si="320"/>
        <v>149130556.78999999</v>
      </c>
      <c r="AG3439" s="6">
        <f t="shared" si="321"/>
        <v>143989552.71000004</v>
      </c>
      <c r="AH3439" s="6">
        <f t="shared" si="322"/>
        <v>157030453.39999998</v>
      </c>
      <c r="AI3439" s="6">
        <f t="shared" si="323"/>
        <v>143988513.41000003</v>
      </c>
    </row>
    <row r="3440" spans="1:35" s="2" customFormat="1">
      <c r="A3440" s="3">
        <v>2017</v>
      </c>
      <c r="B3440" s="3">
        <v>5</v>
      </c>
      <c r="C3440" s="4">
        <v>65</v>
      </c>
      <c r="D3440" s="8">
        <v>17</v>
      </c>
      <c r="E3440" s="8">
        <v>589949</v>
      </c>
      <c r="F3440" s="8">
        <v>0</v>
      </c>
      <c r="G3440" s="8">
        <v>25855.19</v>
      </c>
      <c r="H3440" s="8">
        <v>25855.19</v>
      </c>
      <c r="I3440" s="8">
        <v>0</v>
      </c>
      <c r="J3440" s="8">
        <v>0</v>
      </c>
      <c r="K3440" s="8">
        <v>0</v>
      </c>
      <c r="L3440" s="8">
        <v>117989.8</v>
      </c>
      <c r="M3440" s="8">
        <v>0</v>
      </c>
      <c r="N3440" s="8">
        <v>5212.6899999999996</v>
      </c>
      <c r="O3440" s="8">
        <v>0</v>
      </c>
      <c r="P3440" s="8">
        <v>610.6</v>
      </c>
      <c r="Q3440" s="8">
        <v>0</v>
      </c>
      <c r="R3440" s="8">
        <v>3.33</v>
      </c>
      <c r="S3440" s="8">
        <v>367586.47</v>
      </c>
      <c r="T3440" s="8">
        <v>70712.75</v>
      </c>
      <c r="U3440" s="8">
        <v>56328.21</v>
      </c>
      <c r="V3440" s="8">
        <v>0</v>
      </c>
      <c r="W3440" s="8">
        <v>23408499.66</v>
      </c>
      <c r="X3440" s="8">
        <v>0</v>
      </c>
      <c r="Y3440" s="8">
        <v>0</v>
      </c>
      <c r="Z3440" s="8">
        <v>0</v>
      </c>
      <c r="AA3440" s="8">
        <v>113476.18</v>
      </c>
      <c r="AB3440" s="8">
        <v>699.07</v>
      </c>
      <c r="AC3440" s="9">
        <f t="shared" si="318"/>
        <v>112777.10999999999</v>
      </c>
      <c r="AD3440" s="5" t="str">
        <f>$C3440&amp;" "&amp;VLOOKUP(C3440,Tegevusalad!$A$1:$B$89,2,FALSE)</f>
        <v>65 KINDLUSTUS, EDASIKINDLUSTUS JA PENSIONIFONDID, V.A KOHUSTUSLIK SOTSIAALKINDLUSTUS</v>
      </c>
      <c r="AE3440" s="6">
        <f t="shared" si="319"/>
        <v>166034.32</v>
      </c>
      <c r="AF3440" s="6">
        <f t="shared" si="320"/>
        <v>-397834.58</v>
      </c>
      <c r="AG3440" s="6">
        <f t="shared" si="321"/>
        <v>191889.50999999995</v>
      </c>
      <c r="AH3440" s="6">
        <f t="shared" si="322"/>
        <v>26080.099999999995</v>
      </c>
      <c r="AI3440" s="6">
        <f t="shared" si="323"/>
        <v>191889.50999999995</v>
      </c>
    </row>
    <row r="3441" spans="1:35" s="2" customFormat="1">
      <c r="A3441" s="3">
        <v>2017</v>
      </c>
      <c r="B3441" s="3">
        <v>5</v>
      </c>
      <c r="C3441" s="4">
        <v>66</v>
      </c>
      <c r="D3441" s="8">
        <v>334</v>
      </c>
      <c r="E3441" s="8">
        <v>3046929.7</v>
      </c>
      <c r="F3441" s="8">
        <v>1437.56</v>
      </c>
      <c r="G3441" s="8">
        <v>1263555.6200000001</v>
      </c>
      <c r="H3441" s="8">
        <v>930269.48</v>
      </c>
      <c r="I3441" s="8">
        <v>105517.82</v>
      </c>
      <c r="J3441" s="8">
        <v>0</v>
      </c>
      <c r="K3441" s="8">
        <v>0</v>
      </c>
      <c r="L3441" s="8">
        <v>609515.35</v>
      </c>
      <c r="M3441" s="8">
        <v>0</v>
      </c>
      <c r="N3441" s="8">
        <v>357460.58</v>
      </c>
      <c r="O3441" s="8">
        <v>13330.89</v>
      </c>
      <c r="P3441" s="8">
        <v>42459.09</v>
      </c>
      <c r="Q3441" s="8">
        <v>2145.73</v>
      </c>
      <c r="R3441" s="8">
        <v>5649.56</v>
      </c>
      <c r="S3441" s="8">
        <v>913856.04</v>
      </c>
      <c r="T3441" s="8">
        <v>44018.58</v>
      </c>
      <c r="U3441" s="8">
        <v>162846.76999999999</v>
      </c>
      <c r="V3441" s="8">
        <v>31.22</v>
      </c>
      <c r="W3441" s="8">
        <v>7658958.7300000004</v>
      </c>
      <c r="X3441" s="8">
        <v>0</v>
      </c>
      <c r="Y3441" s="8">
        <v>100.08</v>
      </c>
      <c r="Z3441" s="8">
        <v>866.67</v>
      </c>
      <c r="AA3441" s="8">
        <v>330613.23</v>
      </c>
      <c r="AB3441" s="8">
        <v>79325.05</v>
      </c>
      <c r="AC3441" s="9">
        <f t="shared" si="318"/>
        <v>251288.18</v>
      </c>
      <c r="AD3441" s="5" t="str">
        <f>$C3441&amp;" "&amp;VLOOKUP(C3441,Tegevusalad!$A$1:$B$89,2,FALSE)</f>
        <v>66 FINANTSTEENUSTE JA KINDLUSTUSTEGEVUSE ABITEGEVUSALAD</v>
      </c>
      <c r="AE3441" s="6">
        <f t="shared" si="319"/>
        <v>1971664.4500000002</v>
      </c>
      <c r="AF3441" s="6">
        <f t="shared" si="320"/>
        <v>672224.65999999992</v>
      </c>
      <c r="AG3441" s="6">
        <f t="shared" si="321"/>
        <v>3235220.0700000008</v>
      </c>
      <c r="AH3441" s="6">
        <f t="shared" si="322"/>
        <v>1815550.7</v>
      </c>
      <c r="AI3441" s="6">
        <f t="shared" si="323"/>
        <v>3235220.0700000008</v>
      </c>
    </row>
    <row r="3442" spans="1:35" s="2" customFormat="1">
      <c r="A3442" s="3">
        <v>2017</v>
      </c>
      <c r="B3442" s="3">
        <v>5</v>
      </c>
      <c r="C3442" s="4">
        <v>68</v>
      </c>
      <c r="D3442" s="8">
        <v>6470</v>
      </c>
      <c r="E3442" s="8">
        <v>193315612.41</v>
      </c>
      <c r="F3442" s="8">
        <v>543096.64</v>
      </c>
      <c r="G3442" s="8">
        <v>13123631.5</v>
      </c>
      <c r="H3442" s="8">
        <v>3556031.47</v>
      </c>
      <c r="I3442" s="8">
        <v>2547378.09</v>
      </c>
      <c r="J3442" s="8">
        <v>2166331.2400000002</v>
      </c>
      <c r="K3442" s="8">
        <v>0</v>
      </c>
      <c r="L3442" s="8">
        <v>38712001.079999998</v>
      </c>
      <c r="M3442" s="8">
        <v>0</v>
      </c>
      <c r="N3442" s="8">
        <v>36359647.939999998</v>
      </c>
      <c r="O3442" s="8">
        <v>598295.26</v>
      </c>
      <c r="P3442" s="8">
        <v>9638704.5600000005</v>
      </c>
      <c r="Q3442" s="8">
        <v>99433.41</v>
      </c>
      <c r="R3442" s="8">
        <v>124089.47</v>
      </c>
      <c r="S3442" s="8">
        <v>4336283.88</v>
      </c>
      <c r="T3442" s="8">
        <v>3231189.77</v>
      </c>
      <c r="U3442" s="8">
        <v>48743740.240000002</v>
      </c>
      <c r="V3442" s="8">
        <v>48691428.049999997</v>
      </c>
      <c r="W3442" s="8">
        <v>19877666.780000001</v>
      </c>
      <c r="X3442" s="8">
        <v>44241689.310000002</v>
      </c>
      <c r="Y3442" s="8">
        <v>111304.69</v>
      </c>
      <c r="Z3442" s="8">
        <v>3639.5</v>
      </c>
      <c r="AA3442" s="8">
        <v>14280489.35</v>
      </c>
      <c r="AB3442" s="8">
        <v>11820471.02</v>
      </c>
      <c r="AC3442" s="9">
        <f t="shared" si="318"/>
        <v>2460018.33</v>
      </c>
      <c r="AD3442" s="5" t="str">
        <f>$C3442&amp;" "&amp;VLOOKUP(C3442,Tegevusalad!$A$1:$B$89,2,FALSE)</f>
        <v>68 KINNISVARAALANE TEGEVUS</v>
      </c>
      <c r="AE3442" s="6">
        <f t="shared" si="319"/>
        <v>185020374.23999998</v>
      </c>
      <c r="AF3442" s="6">
        <f t="shared" si="320"/>
        <v>175038614.67999998</v>
      </c>
      <c r="AG3442" s="6">
        <f t="shared" si="321"/>
        <v>198144005.73999998</v>
      </c>
      <c r="AH3442" s="6">
        <f t="shared" si="322"/>
        <v>182418687.04999998</v>
      </c>
      <c r="AI3442" s="6">
        <f t="shared" si="323"/>
        <v>153902316.42999998</v>
      </c>
    </row>
    <row r="3443" spans="1:35" s="2" customFormat="1">
      <c r="A3443" s="3">
        <v>2017</v>
      </c>
      <c r="B3443" s="3">
        <v>5</v>
      </c>
      <c r="C3443" s="4">
        <v>69</v>
      </c>
      <c r="D3443" s="8">
        <v>3112</v>
      </c>
      <c r="E3443" s="8">
        <v>23437152.690000001</v>
      </c>
      <c r="F3443" s="8">
        <v>8058.11</v>
      </c>
      <c r="G3443" s="8">
        <v>4290184.38</v>
      </c>
      <c r="H3443" s="8">
        <v>2804382.71</v>
      </c>
      <c r="I3443" s="8">
        <v>15369.56</v>
      </c>
      <c r="J3443" s="8">
        <v>7978.44</v>
      </c>
      <c r="K3443" s="8">
        <v>402.19</v>
      </c>
      <c r="L3443" s="8">
        <v>4688155.76</v>
      </c>
      <c r="M3443" s="8">
        <v>0</v>
      </c>
      <c r="N3443" s="8">
        <v>1558572.17</v>
      </c>
      <c r="O3443" s="8">
        <v>2852.97</v>
      </c>
      <c r="P3443" s="8">
        <v>80116.25</v>
      </c>
      <c r="Q3443" s="8">
        <v>32546.45</v>
      </c>
      <c r="R3443" s="8">
        <v>63452.18</v>
      </c>
      <c r="S3443" s="8">
        <v>1271703.49</v>
      </c>
      <c r="T3443" s="8">
        <v>477600.76</v>
      </c>
      <c r="U3443" s="8">
        <v>71182.22</v>
      </c>
      <c r="V3443" s="8">
        <v>569.04</v>
      </c>
      <c r="W3443" s="8">
        <v>173328.11</v>
      </c>
      <c r="X3443" s="8">
        <v>1275.53</v>
      </c>
      <c r="Y3443" s="8">
        <v>123.1</v>
      </c>
      <c r="Z3443" s="8">
        <v>662.06</v>
      </c>
      <c r="AA3443" s="8">
        <v>3267662.02</v>
      </c>
      <c r="AB3443" s="8">
        <v>138617.39000000001</v>
      </c>
      <c r="AC3443" s="9">
        <f t="shared" si="318"/>
        <v>3129044.63</v>
      </c>
      <c r="AD3443" s="5" t="str">
        <f>$C3443&amp;" "&amp;VLOOKUP(C3443,Tegevusalad!$A$1:$B$89,2,FALSE)</f>
        <v>69 JURIIDILISED TOIMINGUD JA ARVEPIDAMINE</v>
      </c>
      <c r="AE3443" s="6">
        <f t="shared" si="319"/>
        <v>22103600.620000001</v>
      </c>
      <c r="AF3443" s="6">
        <f t="shared" si="320"/>
        <v>6753540.2299999995</v>
      </c>
      <c r="AG3443" s="6">
        <f t="shared" si="321"/>
        <v>26393785</v>
      </c>
      <c r="AH3443" s="6">
        <f t="shared" si="322"/>
        <v>8110121.7499999991</v>
      </c>
      <c r="AI3443" s="6">
        <f t="shared" si="323"/>
        <v>26392509.469999999</v>
      </c>
    </row>
    <row r="3444" spans="1:35" s="2" customFormat="1">
      <c r="A3444" s="3">
        <v>2017</v>
      </c>
      <c r="B3444" s="3">
        <v>5</v>
      </c>
      <c r="C3444" s="4">
        <v>70</v>
      </c>
      <c r="D3444" s="8">
        <v>3001</v>
      </c>
      <c r="E3444" s="8">
        <v>27401286.66</v>
      </c>
      <c r="F3444" s="8">
        <v>24158.83</v>
      </c>
      <c r="G3444" s="8">
        <v>25485747.27</v>
      </c>
      <c r="H3444" s="8">
        <v>17298667.149999999</v>
      </c>
      <c r="I3444" s="8">
        <v>11354846.300000001</v>
      </c>
      <c r="J3444" s="8">
        <v>165267.84</v>
      </c>
      <c r="K3444" s="8">
        <v>0</v>
      </c>
      <c r="L3444" s="8">
        <v>5482431.7199999997</v>
      </c>
      <c r="M3444" s="8">
        <v>1147.8399999999999</v>
      </c>
      <c r="N3444" s="8">
        <v>4491542.57</v>
      </c>
      <c r="O3444" s="8">
        <v>49712.53</v>
      </c>
      <c r="P3444" s="8">
        <v>865687.15</v>
      </c>
      <c r="Q3444" s="8">
        <v>65397.55</v>
      </c>
      <c r="R3444" s="8">
        <v>81847.53</v>
      </c>
      <c r="S3444" s="8">
        <v>6655526.4400000004</v>
      </c>
      <c r="T3444" s="8">
        <v>3580405.1</v>
      </c>
      <c r="U3444" s="8">
        <v>247050.75</v>
      </c>
      <c r="V3444" s="8">
        <v>61372.41</v>
      </c>
      <c r="W3444" s="8">
        <v>2325505.02</v>
      </c>
      <c r="X3444" s="8">
        <v>6758.32</v>
      </c>
      <c r="Y3444" s="8">
        <v>7842.77</v>
      </c>
      <c r="Z3444" s="8">
        <v>21028.94</v>
      </c>
      <c r="AA3444" s="8">
        <v>2149756.2799999998</v>
      </c>
      <c r="AB3444" s="8">
        <v>1170905.46</v>
      </c>
      <c r="AC3444" s="9">
        <f t="shared" si="318"/>
        <v>978850.81999999983</v>
      </c>
      <c r="AD3444" s="5" t="str">
        <f>$C3444&amp;" "&amp;VLOOKUP(C3444,Tegevusalad!$A$1:$B$89,2,FALSE)</f>
        <v>70 PEAKONTORITE TEGEVUS; JUHTIMISALANE NÕUSTAMINE</v>
      </c>
      <c r="AE3444" s="6">
        <f t="shared" si="319"/>
        <v>20529626.619999997</v>
      </c>
      <c r="AF3444" s="6">
        <f t="shared" si="320"/>
        <v>15777183.07</v>
      </c>
      <c r="AG3444" s="6">
        <f t="shared" si="321"/>
        <v>46015373.890000001</v>
      </c>
      <c r="AH3444" s="6">
        <f t="shared" si="322"/>
        <v>22866950.5</v>
      </c>
      <c r="AI3444" s="6">
        <f t="shared" si="323"/>
        <v>46008615.57</v>
      </c>
    </row>
    <row r="3445" spans="1:35" s="2" customFormat="1">
      <c r="A3445" s="3">
        <v>2017</v>
      </c>
      <c r="B3445" s="3">
        <v>5</v>
      </c>
      <c r="C3445" s="4">
        <v>71</v>
      </c>
      <c r="D3445" s="8">
        <v>2093</v>
      </c>
      <c r="E3445" s="8">
        <v>27107114.48</v>
      </c>
      <c r="F3445" s="8">
        <v>9941.09</v>
      </c>
      <c r="G3445" s="8">
        <v>5409239.0199999996</v>
      </c>
      <c r="H3445" s="8">
        <v>2843763.32</v>
      </c>
      <c r="I3445" s="8">
        <v>470792.47</v>
      </c>
      <c r="J3445" s="8">
        <v>111974.17</v>
      </c>
      <c r="K3445" s="8">
        <v>0</v>
      </c>
      <c r="L3445" s="8">
        <v>5422317.6200000001</v>
      </c>
      <c r="M3445" s="8">
        <v>0</v>
      </c>
      <c r="N3445" s="8">
        <v>2887797.61</v>
      </c>
      <c r="O3445" s="8">
        <v>8601.67</v>
      </c>
      <c r="P3445" s="8">
        <v>120648.11</v>
      </c>
      <c r="Q3445" s="8">
        <v>49239.14</v>
      </c>
      <c r="R3445" s="8">
        <v>66062.289999999994</v>
      </c>
      <c r="S3445" s="8">
        <v>3434122.8</v>
      </c>
      <c r="T3445" s="8">
        <v>1260861.29</v>
      </c>
      <c r="U3445" s="8">
        <v>241175.38</v>
      </c>
      <c r="V3445" s="8">
        <v>102282.26</v>
      </c>
      <c r="W3445" s="8">
        <v>79265.240000000005</v>
      </c>
      <c r="X3445" s="8">
        <v>12223.21</v>
      </c>
      <c r="Y3445" s="8">
        <v>0.01</v>
      </c>
      <c r="Z3445" s="8">
        <v>125.19</v>
      </c>
      <c r="AA3445" s="8">
        <v>2892961.12</v>
      </c>
      <c r="AB3445" s="8">
        <v>358566.29</v>
      </c>
      <c r="AC3445" s="9">
        <f t="shared" si="318"/>
        <v>2534394.83</v>
      </c>
      <c r="AD3445" s="5" t="str">
        <f>$C3445&amp;" "&amp;VLOOKUP(C3445,Tegevusalad!$A$1:$B$89,2,FALSE)</f>
        <v>71 ARHITEKTI- JA INSENERITEGEVUSED; TEIMIMINE JA ANALÜÜS</v>
      </c>
      <c r="AE3445" s="6">
        <f t="shared" si="319"/>
        <v>23453980.600000001</v>
      </c>
      <c r="AF3445" s="6">
        <f t="shared" si="320"/>
        <v>11153275.229999999</v>
      </c>
      <c r="AG3445" s="6">
        <f t="shared" si="321"/>
        <v>28863219.620000001</v>
      </c>
      <c r="AH3445" s="6">
        <f t="shared" si="322"/>
        <v>14769299.499999998</v>
      </c>
      <c r="AI3445" s="6">
        <f t="shared" si="323"/>
        <v>28850996.41</v>
      </c>
    </row>
    <row r="3446" spans="1:35" s="2" customFormat="1">
      <c r="A3446" s="3">
        <v>2017</v>
      </c>
      <c r="B3446" s="3">
        <v>5</v>
      </c>
      <c r="C3446" s="4">
        <v>72</v>
      </c>
      <c r="D3446" s="8">
        <v>298</v>
      </c>
      <c r="E3446" s="8">
        <v>1967749.18</v>
      </c>
      <c r="F3446" s="8">
        <v>1521.21</v>
      </c>
      <c r="G3446" s="8">
        <v>2202505.67</v>
      </c>
      <c r="H3446" s="8">
        <v>1179929.1499999999</v>
      </c>
      <c r="I3446" s="8">
        <v>33864.92</v>
      </c>
      <c r="J3446" s="8">
        <v>107577.39</v>
      </c>
      <c r="K3446" s="8">
        <v>0</v>
      </c>
      <c r="L3446" s="8">
        <v>393686.73</v>
      </c>
      <c r="M3446" s="8">
        <v>0</v>
      </c>
      <c r="N3446" s="8">
        <v>454686.36</v>
      </c>
      <c r="O3446" s="8">
        <v>28782.75</v>
      </c>
      <c r="P3446" s="8">
        <v>56045.21</v>
      </c>
      <c r="Q3446" s="8">
        <v>2903.31</v>
      </c>
      <c r="R3446" s="8">
        <v>4785.5200000000004</v>
      </c>
      <c r="S3446" s="8">
        <v>607443.57999999996</v>
      </c>
      <c r="T3446" s="8">
        <v>241662.43</v>
      </c>
      <c r="U3446" s="8">
        <v>26103.4</v>
      </c>
      <c r="V3446" s="8">
        <v>564.45000000000005</v>
      </c>
      <c r="W3446" s="8">
        <v>33098.19</v>
      </c>
      <c r="X3446" s="8">
        <v>760000</v>
      </c>
      <c r="Y3446" s="8">
        <v>0</v>
      </c>
      <c r="Z3446" s="8">
        <v>0</v>
      </c>
      <c r="AA3446" s="8">
        <v>172170.16</v>
      </c>
      <c r="AB3446" s="8">
        <v>233169.79</v>
      </c>
      <c r="AC3446" s="9">
        <f t="shared" si="318"/>
        <v>-60999.630000000005</v>
      </c>
      <c r="AD3446" s="5" t="str">
        <f>$C3446&amp;" "&amp;VLOOKUP(C3446,Tegevusalad!$A$1:$B$89,2,FALSE)</f>
        <v>72 TEADUS- JA ARENDUSTEGEVUS</v>
      </c>
      <c r="AE3446" s="6">
        <f t="shared" si="319"/>
        <v>2095723.4099999997</v>
      </c>
      <c r="AF3446" s="6">
        <f t="shared" si="320"/>
        <v>1520463.1199999999</v>
      </c>
      <c r="AG3446" s="6">
        <f t="shared" si="321"/>
        <v>4298229.08</v>
      </c>
      <c r="AH3446" s="6">
        <f t="shared" si="322"/>
        <v>2297359.4</v>
      </c>
      <c r="AI3446" s="6">
        <f t="shared" si="323"/>
        <v>3538229.0799999996</v>
      </c>
    </row>
    <row r="3447" spans="1:35" s="2" customFormat="1">
      <c r="A3447" s="3">
        <v>2017</v>
      </c>
      <c r="B3447" s="3">
        <v>5</v>
      </c>
      <c r="C3447" s="4">
        <v>73</v>
      </c>
      <c r="D3447" s="8">
        <v>1199</v>
      </c>
      <c r="E3447" s="8">
        <v>30259339.710000001</v>
      </c>
      <c r="F3447" s="8">
        <v>898814.79</v>
      </c>
      <c r="G3447" s="8">
        <v>9343162.9000000004</v>
      </c>
      <c r="H3447" s="8">
        <v>7067450.46</v>
      </c>
      <c r="I3447" s="8">
        <v>801881.89</v>
      </c>
      <c r="J3447" s="8">
        <v>102227.82</v>
      </c>
      <c r="K3447" s="8">
        <v>0</v>
      </c>
      <c r="L3447" s="8">
        <v>6132761.3300000001</v>
      </c>
      <c r="M3447" s="8">
        <v>0</v>
      </c>
      <c r="N3447" s="8">
        <v>4532165.82</v>
      </c>
      <c r="O3447" s="8">
        <v>21940.74</v>
      </c>
      <c r="P3447" s="8">
        <v>47288.86</v>
      </c>
      <c r="Q3447" s="8">
        <v>31647.69</v>
      </c>
      <c r="R3447" s="8">
        <v>28453.13</v>
      </c>
      <c r="S3447" s="8">
        <v>4998725.05</v>
      </c>
      <c r="T3447" s="8">
        <v>1174682.3600000001</v>
      </c>
      <c r="U3447" s="8">
        <v>735328.12</v>
      </c>
      <c r="V3447" s="8">
        <v>4478.6099999999997</v>
      </c>
      <c r="W3447" s="8">
        <v>340458.32</v>
      </c>
      <c r="X3447" s="8">
        <v>9629.0499999999993</v>
      </c>
      <c r="Y3447" s="8">
        <v>0</v>
      </c>
      <c r="Z3447" s="8">
        <v>300</v>
      </c>
      <c r="AA3447" s="8">
        <v>1963018.44</v>
      </c>
      <c r="AB3447" s="8">
        <v>362722.93</v>
      </c>
      <c r="AC3447" s="9">
        <f t="shared" si="318"/>
        <v>1600295.51</v>
      </c>
      <c r="AD3447" s="5" t="str">
        <f>$C3447&amp;" "&amp;VLOOKUP(C3447,Tegevusalad!$A$1:$B$89,2,FALSE)</f>
        <v>73 REKLAAMINDUS JA TURU-UURINGUD</v>
      </c>
      <c r="AE3447" s="6">
        <f t="shared" si="319"/>
        <v>25433730.380000003</v>
      </c>
      <c r="AF3447" s="6">
        <f t="shared" si="320"/>
        <v>16963816.489999995</v>
      </c>
      <c r="AG3447" s="6">
        <f t="shared" si="321"/>
        <v>34776893.279999994</v>
      </c>
      <c r="AH3447" s="6">
        <f t="shared" si="322"/>
        <v>22803094.75</v>
      </c>
      <c r="AI3447" s="6">
        <f t="shared" si="323"/>
        <v>34767264.229999997</v>
      </c>
    </row>
    <row r="3448" spans="1:35" s="2" customFormat="1">
      <c r="A3448" s="3">
        <v>2017</v>
      </c>
      <c r="B3448" s="3">
        <v>5</v>
      </c>
      <c r="C3448" s="4">
        <v>74</v>
      </c>
      <c r="D3448" s="8">
        <v>2050</v>
      </c>
      <c r="E3448" s="8">
        <v>13444468.439999999</v>
      </c>
      <c r="F3448" s="8">
        <v>4169419.56</v>
      </c>
      <c r="G3448" s="8">
        <v>6567642.9500000002</v>
      </c>
      <c r="H3448" s="8">
        <v>3216505.41</v>
      </c>
      <c r="I3448" s="8">
        <v>410472.87</v>
      </c>
      <c r="J3448" s="8">
        <v>237834.94</v>
      </c>
      <c r="K3448" s="8">
        <v>5982.1</v>
      </c>
      <c r="L3448" s="8">
        <v>3064141.47</v>
      </c>
      <c r="M3448" s="8">
        <v>0</v>
      </c>
      <c r="N3448" s="8">
        <v>1983088.66</v>
      </c>
      <c r="O3448" s="8">
        <v>226834.35</v>
      </c>
      <c r="P3448" s="8">
        <v>117800.66</v>
      </c>
      <c r="Q3448" s="8">
        <v>20716.689999999999</v>
      </c>
      <c r="R3448" s="8">
        <v>25093.66</v>
      </c>
      <c r="S3448" s="8">
        <v>3842809.02</v>
      </c>
      <c r="T3448" s="8">
        <v>2329094.48</v>
      </c>
      <c r="U3448" s="8">
        <v>163765.67000000001</v>
      </c>
      <c r="V3448" s="8">
        <v>754.72</v>
      </c>
      <c r="W3448" s="8">
        <v>215337.62</v>
      </c>
      <c r="X3448" s="8">
        <v>417.7</v>
      </c>
      <c r="Y3448" s="8">
        <v>0.01</v>
      </c>
      <c r="Z3448" s="8">
        <v>74.91</v>
      </c>
      <c r="AA3448" s="8">
        <v>1516071.79</v>
      </c>
      <c r="AB3448" s="8">
        <v>435093.88</v>
      </c>
      <c r="AC3448" s="9">
        <f t="shared" si="318"/>
        <v>1080977.9100000001</v>
      </c>
      <c r="AD3448" s="5" t="str">
        <f>$C3448&amp;" "&amp;VLOOKUP(C3448,Tegevusalad!$A$1:$B$89,2,FALSE)</f>
        <v>74 MUU KUTSE-, TEADUS- JA TEHNIKAALANE TEGEVUS</v>
      </c>
      <c r="AE3448" s="6">
        <f t="shared" si="319"/>
        <v>13607731.01</v>
      </c>
      <c r="AF3448" s="6">
        <f t="shared" si="320"/>
        <v>4900919.879999998</v>
      </c>
      <c r="AG3448" s="6">
        <f t="shared" si="321"/>
        <v>20175373.959999997</v>
      </c>
      <c r="AH3448" s="6">
        <f t="shared" si="322"/>
        <v>10040911.599999998</v>
      </c>
      <c r="AI3448" s="6">
        <f t="shared" si="323"/>
        <v>20174956.259999998</v>
      </c>
    </row>
    <row r="3449" spans="1:35" s="2" customFormat="1">
      <c r="A3449" s="3">
        <v>2017</v>
      </c>
      <c r="B3449" s="3">
        <v>5</v>
      </c>
      <c r="C3449" s="4">
        <v>75</v>
      </c>
      <c r="D3449" s="8">
        <v>150</v>
      </c>
      <c r="E3449" s="8">
        <v>1224104.71</v>
      </c>
      <c r="F3449" s="8">
        <v>557575.96</v>
      </c>
      <c r="G3449" s="8">
        <v>22913.14</v>
      </c>
      <c r="H3449" s="8">
        <v>16969.189999999999</v>
      </c>
      <c r="I3449" s="8">
        <v>2818</v>
      </c>
      <c r="J3449" s="8">
        <v>73.58</v>
      </c>
      <c r="K3449" s="8">
        <v>73.58</v>
      </c>
      <c r="L3449" s="8">
        <v>295002.77</v>
      </c>
      <c r="M3449" s="8">
        <v>0</v>
      </c>
      <c r="N3449" s="8">
        <v>182734.85</v>
      </c>
      <c r="O3449" s="8">
        <v>0</v>
      </c>
      <c r="P3449" s="8">
        <v>8718.33</v>
      </c>
      <c r="Q3449" s="8">
        <v>4156.62</v>
      </c>
      <c r="R3449" s="8">
        <v>2578.23</v>
      </c>
      <c r="S3449" s="8">
        <v>39493.78</v>
      </c>
      <c r="T3449" s="8">
        <v>27638.77</v>
      </c>
      <c r="U3449" s="8">
        <v>500</v>
      </c>
      <c r="V3449" s="8">
        <v>0</v>
      </c>
      <c r="W3449" s="8">
        <v>755.28</v>
      </c>
      <c r="X3449" s="8">
        <v>0</v>
      </c>
      <c r="Y3449" s="8">
        <v>0</v>
      </c>
      <c r="Z3449" s="8">
        <v>0</v>
      </c>
      <c r="AA3449" s="8">
        <v>123022.8</v>
      </c>
      <c r="AB3449" s="8">
        <v>10754.88</v>
      </c>
      <c r="AC3449" s="9">
        <f t="shared" si="318"/>
        <v>112267.92</v>
      </c>
      <c r="AD3449" s="5" t="str">
        <f>$C3449&amp;" "&amp;VLOOKUP(C3449,Tegevusalad!$A$1:$B$89,2,FALSE)</f>
        <v>75 VETERINAARIA</v>
      </c>
      <c r="AE3449" s="6">
        <f t="shared" si="319"/>
        <v>1741686.89</v>
      </c>
      <c r="AF3449" s="6">
        <f t="shared" si="320"/>
        <v>886571.62</v>
      </c>
      <c r="AG3449" s="6">
        <f t="shared" si="321"/>
        <v>1764600.0299999998</v>
      </c>
      <c r="AH3449" s="6">
        <f t="shared" si="322"/>
        <v>926565.4</v>
      </c>
      <c r="AI3449" s="6">
        <f t="shared" si="323"/>
        <v>1764600.0299999998</v>
      </c>
    </row>
    <row r="3450" spans="1:35" s="2" customFormat="1">
      <c r="A3450" s="3">
        <v>2017</v>
      </c>
      <c r="B3450" s="3">
        <v>5</v>
      </c>
      <c r="C3450" s="4">
        <v>77</v>
      </c>
      <c r="D3450" s="8">
        <v>1346</v>
      </c>
      <c r="E3450" s="8">
        <v>34957205.740000002</v>
      </c>
      <c r="F3450" s="8">
        <v>622309.67000000004</v>
      </c>
      <c r="G3450" s="8">
        <v>11145326.359999999</v>
      </c>
      <c r="H3450" s="8">
        <v>7180382.7000000002</v>
      </c>
      <c r="I3450" s="8">
        <v>1592121.67</v>
      </c>
      <c r="J3450" s="8">
        <v>209460.89</v>
      </c>
      <c r="K3450" s="8">
        <v>0</v>
      </c>
      <c r="L3450" s="8">
        <v>7047449.0199999996</v>
      </c>
      <c r="M3450" s="8">
        <v>0</v>
      </c>
      <c r="N3450" s="8">
        <v>6059537.0899999999</v>
      </c>
      <c r="O3450" s="8">
        <v>130905.41</v>
      </c>
      <c r="P3450" s="8">
        <v>1398825.56</v>
      </c>
      <c r="Q3450" s="8">
        <v>112844.16</v>
      </c>
      <c r="R3450" s="8">
        <v>25173.33</v>
      </c>
      <c r="S3450" s="8">
        <v>7755923.0199999996</v>
      </c>
      <c r="T3450" s="8">
        <v>5697149.8899999997</v>
      </c>
      <c r="U3450" s="8">
        <v>503480.14</v>
      </c>
      <c r="V3450" s="8">
        <v>17429.34</v>
      </c>
      <c r="W3450" s="8">
        <v>428118.92</v>
      </c>
      <c r="X3450" s="8">
        <v>103923.68</v>
      </c>
      <c r="Y3450" s="8">
        <v>261.89</v>
      </c>
      <c r="Z3450" s="8">
        <v>751.32</v>
      </c>
      <c r="AA3450" s="8">
        <v>1972337.83</v>
      </c>
      <c r="AB3450" s="8">
        <v>984915.33</v>
      </c>
      <c r="AC3450" s="9">
        <f t="shared" si="318"/>
        <v>987422.50000000012</v>
      </c>
      <c r="AD3450" s="5" t="str">
        <f>$C3450&amp;" "&amp;VLOOKUP(C3450,Tegevusalad!$A$1:$B$89,2,FALSE)</f>
        <v>77 RENTIMINE JA KASUTUSRENT</v>
      </c>
      <c r="AE3450" s="6">
        <f t="shared" si="319"/>
        <v>27424035.930000003</v>
      </c>
      <c r="AF3450" s="6">
        <f t="shared" si="320"/>
        <v>21527051.229999997</v>
      </c>
      <c r="AG3450" s="6">
        <f t="shared" si="321"/>
        <v>38569362.290000007</v>
      </c>
      <c r="AH3450" s="6">
        <f t="shared" si="322"/>
        <v>30423552.099999998</v>
      </c>
      <c r="AI3450" s="6">
        <f t="shared" si="323"/>
        <v>38465438.610000007</v>
      </c>
    </row>
    <row r="3451" spans="1:35" s="2" customFormat="1">
      <c r="A3451" s="3">
        <v>2017</v>
      </c>
      <c r="B3451" s="3">
        <v>5</v>
      </c>
      <c r="C3451" s="4">
        <v>78</v>
      </c>
      <c r="D3451" s="8">
        <v>615</v>
      </c>
      <c r="E3451" s="8">
        <v>13765994.210000001</v>
      </c>
      <c r="F3451" s="8">
        <v>2847.37</v>
      </c>
      <c r="G3451" s="8">
        <v>10649529.35</v>
      </c>
      <c r="H3451" s="8">
        <v>8961735.2799999993</v>
      </c>
      <c r="I3451" s="8">
        <v>130823.74</v>
      </c>
      <c r="J3451" s="8">
        <v>3938.75</v>
      </c>
      <c r="K3451" s="8">
        <v>0</v>
      </c>
      <c r="L3451" s="8">
        <v>2753455.16</v>
      </c>
      <c r="M3451" s="8">
        <v>0</v>
      </c>
      <c r="N3451" s="8">
        <v>1196246.25</v>
      </c>
      <c r="O3451" s="8">
        <v>1721.25</v>
      </c>
      <c r="P3451" s="8">
        <v>47993.52</v>
      </c>
      <c r="Q3451" s="8">
        <v>5934.9</v>
      </c>
      <c r="R3451" s="8">
        <v>7446.8</v>
      </c>
      <c r="S3451" s="8">
        <v>2010931.44</v>
      </c>
      <c r="T3451" s="8">
        <v>72905.84</v>
      </c>
      <c r="U3451" s="8">
        <v>25137.62</v>
      </c>
      <c r="V3451" s="8">
        <v>4241.2</v>
      </c>
      <c r="W3451" s="8">
        <v>15861.88</v>
      </c>
      <c r="X3451" s="8">
        <v>217.8</v>
      </c>
      <c r="Y3451" s="8">
        <v>0</v>
      </c>
      <c r="Z3451" s="8">
        <v>182.56</v>
      </c>
      <c r="AA3451" s="8">
        <v>1908862.22</v>
      </c>
      <c r="AB3451" s="8">
        <v>351835.87</v>
      </c>
      <c r="AC3451" s="9">
        <f t="shared" si="318"/>
        <v>1557026.35</v>
      </c>
      <c r="AD3451" s="5" t="str">
        <f>$C3451&amp;" "&amp;VLOOKUP(C3451,Tegevusalad!$A$1:$B$89,2,FALSE)</f>
        <v>78 TÖÖHÕIVE</v>
      </c>
      <c r="AE3451" s="6">
        <f t="shared" si="319"/>
        <v>11732990.32</v>
      </c>
      <c r="AF3451" s="6">
        <f t="shared" si="320"/>
        <v>3978031.14</v>
      </c>
      <c r="AG3451" s="6">
        <f t="shared" si="321"/>
        <v>22382519.670000002</v>
      </c>
      <c r="AH3451" s="6">
        <f t="shared" si="322"/>
        <v>6018465.25</v>
      </c>
      <c r="AI3451" s="6">
        <f t="shared" si="323"/>
        <v>22382301.870000001</v>
      </c>
    </row>
    <row r="3452" spans="1:35" s="2" customFormat="1">
      <c r="A3452" s="3">
        <v>2017</v>
      </c>
      <c r="B3452" s="3">
        <v>5</v>
      </c>
      <c r="C3452" s="4">
        <v>79</v>
      </c>
      <c r="D3452" s="8">
        <v>350</v>
      </c>
      <c r="E3452" s="8">
        <v>5946100.6900000004</v>
      </c>
      <c r="F3452" s="8">
        <v>327350.96000000002</v>
      </c>
      <c r="G3452" s="8">
        <v>6943657.8799999999</v>
      </c>
      <c r="H3452" s="8">
        <v>1211102.03</v>
      </c>
      <c r="I3452" s="8">
        <v>242252.97</v>
      </c>
      <c r="J3452" s="8">
        <v>1657.87</v>
      </c>
      <c r="K3452" s="8">
        <v>0</v>
      </c>
      <c r="L3452" s="8">
        <v>1218681.6499999999</v>
      </c>
      <c r="M3452" s="8">
        <v>0</v>
      </c>
      <c r="N3452" s="8">
        <v>922722.04</v>
      </c>
      <c r="O3452" s="8">
        <v>69.099999999999994</v>
      </c>
      <c r="P3452" s="8">
        <v>86830.99</v>
      </c>
      <c r="Q3452" s="8">
        <v>1545.11</v>
      </c>
      <c r="R3452" s="8">
        <v>5679.62</v>
      </c>
      <c r="S3452" s="8">
        <v>1034692.64</v>
      </c>
      <c r="T3452" s="8">
        <v>498772.81</v>
      </c>
      <c r="U3452" s="8">
        <v>77576.55</v>
      </c>
      <c r="V3452" s="8">
        <v>0</v>
      </c>
      <c r="W3452" s="8">
        <v>119880.64</v>
      </c>
      <c r="X3452" s="8">
        <v>0</v>
      </c>
      <c r="Y3452" s="8">
        <v>126.36</v>
      </c>
      <c r="Z3452" s="8">
        <v>0</v>
      </c>
      <c r="AA3452" s="8">
        <v>501561.89</v>
      </c>
      <c r="AB3452" s="8">
        <v>205475.93</v>
      </c>
      <c r="AC3452" s="9">
        <f t="shared" si="318"/>
        <v>296085.96000000002</v>
      </c>
      <c r="AD3452" s="5" t="str">
        <f>$C3452&amp;" "&amp;VLOOKUP(C3452,Tegevusalad!$A$1:$B$89,2,FALSE)</f>
        <v>79 REISIBÜROODE JA REISIKORRALDAJATE TEGEVUS, RESERVEERIMINE NING SELLEGA SEOTUD TEGEVUS</v>
      </c>
      <c r="AE3452" s="6">
        <f t="shared" si="319"/>
        <v>5161182.4600000009</v>
      </c>
      <c r="AF3452" s="6">
        <f t="shared" si="320"/>
        <v>3529393.61</v>
      </c>
      <c r="AG3452" s="6">
        <f t="shared" si="321"/>
        <v>12104840.340000002</v>
      </c>
      <c r="AH3452" s="6">
        <f t="shared" si="322"/>
        <v>4642008.3</v>
      </c>
      <c r="AI3452" s="6">
        <f t="shared" si="323"/>
        <v>12104840.340000002</v>
      </c>
    </row>
    <row r="3453" spans="1:35" s="2" customFormat="1">
      <c r="A3453" s="3">
        <v>2017</v>
      </c>
      <c r="B3453" s="3">
        <v>5</v>
      </c>
      <c r="C3453" s="4">
        <v>80</v>
      </c>
      <c r="D3453" s="8">
        <v>141</v>
      </c>
      <c r="E3453" s="8">
        <v>11731178.199999999</v>
      </c>
      <c r="F3453" s="8">
        <v>11577.19</v>
      </c>
      <c r="G3453" s="8">
        <v>1073133.29</v>
      </c>
      <c r="H3453" s="8">
        <v>442824.21</v>
      </c>
      <c r="I3453" s="8">
        <v>228451.08</v>
      </c>
      <c r="J3453" s="8">
        <v>9270</v>
      </c>
      <c r="K3453" s="8">
        <v>0</v>
      </c>
      <c r="L3453" s="8">
        <v>2347277.58</v>
      </c>
      <c r="M3453" s="8">
        <v>0</v>
      </c>
      <c r="N3453" s="8">
        <v>764872.26</v>
      </c>
      <c r="O3453" s="8">
        <v>64407.62</v>
      </c>
      <c r="P3453" s="8">
        <v>14214.15</v>
      </c>
      <c r="Q3453" s="8">
        <v>33411.93</v>
      </c>
      <c r="R3453" s="8">
        <v>13506.27</v>
      </c>
      <c r="S3453" s="8">
        <v>598604.03</v>
      </c>
      <c r="T3453" s="8">
        <v>526981.64</v>
      </c>
      <c r="U3453" s="8">
        <v>135506.39000000001</v>
      </c>
      <c r="V3453" s="8">
        <v>0</v>
      </c>
      <c r="W3453" s="8">
        <v>793718.12</v>
      </c>
      <c r="X3453" s="8">
        <v>0</v>
      </c>
      <c r="Y3453" s="8">
        <v>4486.91</v>
      </c>
      <c r="Z3453" s="8">
        <v>70.400000000000006</v>
      </c>
      <c r="AA3453" s="8">
        <v>1599684.37</v>
      </c>
      <c r="AB3453" s="8">
        <v>12862.54</v>
      </c>
      <c r="AC3453" s="9">
        <f t="shared" si="318"/>
        <v>1586821.83</v>
      </c>
      <c r="AD3453" s="5" t="str">
        <f>$C3453&amp;" "&amp;VLOOKUP(C3453,Tegevusalad!$A$1:$B$89,2,FALSE)</f>
        <v>80 TURVATÖÖ JA JUURDLUS</v>
      </c>
      <c r="AE3453" s="6">
        <f t="shared" si="319"/>
        <v>11008644.969999999</v>
      </c>
      <c r="AF3453" s="6">
        <f t="shared" si="320"/>
        <v>2835744.1299999994</v>
      </c>
      <c r="AG3453" s="6">
        <f t="shared" si="321"/>
        <v>12081778.26</v>
      </c>
      <c r="AH3453" s="6">
        <f t="shared" si="322"/>
        <v>3891892.65</v>
      </c>
      <c r="AI3453" s="6">
        <f t="shared" si="323"/>
        <v>12081778.26</v>
      </c>
    </row>
    <row r="3454" spans="1:35" s="2" customFormat="1">
      <c r="A3454" s="3">
        <v>2017</v>
      </c>
      <c r="B3454" s="3">
        <v>5</v>
      </c>
      <c r="C3454" s="4">
        <v>81</v>
      </c>
      <c r="D3454" s="8">
        <v>1191</v>
      </c>
      <c r="E3454" s="8">
        <v>22890852.329999998</v>
      </c>
      <c r="F3454" s="8">
        <v>10191.209999999999</v>
      </c>
      <c r="G3454" s="8">
        <v>1516746.33</v>
      </c>
      <c r="H3454" s="8">
        <v>1194763.8600000001</v>
      </c>
      <c r="I3454" s="8">
        <v>74540.399999999994</v>
      </c>
      <c r="J3454" s="8">
        <v>18362.8</v>
      </c>
      <c r="K3454" s="8">
        <v>0</v>
      </c>
      <c r="L3454" s="8">
        <v>4579087.66</v>
      </c>
      <c r="M3454" s="8">
        <v>0</v>
      </c>
      <c r="N3454" s="8">
        <v>2634498.38</v>
      </c>
      <c r="O3454" s="8">
        <v>60104.59</v>
      </c>
      <c r="P3454" s="8">
        <v>261030.76</v>
      </c>
      <c r="Q3454" s="8">
        <v>27690.959999999999</v>
      </c>
      <c r="R3454" s="8">
        <v>21715.38</v>
      </c>
      <c r="S3454" s="8">
        <v>472200.8</v>
      </c>
      <c r="T3454" s="8">
        <v>333186.09000000003</v>
      </c>
      <c r="U3454" s="8">
        <v>88017.02</v>
      </c>
      <c r="V3454" s="8">
        <v>70727.61</v>
      </c>
      <c r="W3454" s="8">
        <v>587715.43000000005</v>
      </c>
      <c r="X3454" s="8">
        <v>8594.5400000000009</v>
      </c>
      <c r="Y3454" s="8">
        <v>166.35</v>
      </c>
      <c r="Z3454" s="8">
        <v>0.01</v>
      </c>
      <c r="AA3454" s="8">
        <v>2264564.42</v>
      </c>
      <c r="AB3454" s="8">
        <v>319808.8</v>
      </c>
      <c r="AC3454" s="9">
        <f t="shared" si="318"/>
        <v>1944755.6199999999</v>
      </c>
      <c r="AD3454" s="5" t="str">
        <f>$C3454&amp;" "&amp;VLOOKUP(C3454,Tegevusalad!$A$1:$B$89,2,FALSE)</f>
        <v>81 HOONETE JA MAASTIKE HOOLDUS</v>
      </c>
      <c r="AE3454" s="6">
        <f t="shared" si="319"/>
        <v>22349420.259999998</v>
      </c>
      <c r="AF3454" s="6">
        <f t="shared" si="320"/>
        <v>12491055.639999999</v>
      </c>
      <c r="AG3454" s="6">
        <f t="shared" si="321"/>
        <v>23866166.589999996</v>
      </c>
      <c r="AH3454" s="6">
        <f t="shared" si="322"/>
        <v>13281068.799999999</v>
      </c>
      <c r="AI3454" s="6">
        <f t="shared" si="323"/>
        <v>23857572.049999997</v>
      </c>
    </row>
    <row r="3455" spans="1:35" s="2" customFormat="1">
      <c r="A3455" s="3">
        <v>2017</v>
      </c>
      <c r="B3455" s="3">
        <v>5</v>
      </c>
      <c r="C3455" s="4">
        <v>82</v>
      </c>
      <c r="D3455" s="8">
        <v>1113</v>
      </c>
      <c r="E3455" s="8">
        <v>15038937.060000001</v>
      </c>
      <c r="F3455" s="8">
        <v>910364.23</v>
      </c>
      <c r="G3455" s="8">
        <v>11200872.939999999</v>
      </c>
      <c r="H3455" s="8">
        <v>9051687.6199999992</v>
      </c>
      <c r="I3455" s="8">
        <v>1006979.81</v>
      </c>
      <c r="J3455" s="8">
        <v>393662.06</v>
      </c>
      <c r="K3455" s="8">
        <v>0</v>
      </c>
      <c r="L3455" s="8">
        <v>3089720.2</v>
      </c>
      <c r="M3455" s="8">
        <v>0</v>
      </c>
      <c r="N3455" s="8">
        <v>3159181.86</v>
      </c>
      <c r="O3455" s="8">
        <v>8795.82</v>
      </c>
      <c r="P3455" s="8">
        <v>125065.96</v>
      </c>
      <c r="Q3455" s="8">
        <v>13488.1</v>
      </c>
      <c r="R3455" s="8">
        <v>21505.56</v>
      </c>
      <c r="S3455" s="8">
        <v>4281626.28</v>
      </c>
      <c r="T3455" s="8">
        <v>2873965.32</v>
      </c>
      <c r="U3455" s="8">
        <v>295208.82</v>
      </c>
      <c r="V3455" s="8">
        <v>190958.11</v>
      </c>
      <c r="W3455" s="8">
        <v>626566.77</v>
      </c>
      <c r="X3455" s="8">
        <v>28574.71</v>
      </c>
      <c r="Y3455" s="8">
        <v>0</v>
      </c>
      <c r="Z3455" s="8">
        <v>0</v>
      </c>
      <c r="AA3455" s="8">
        <v>1162368.8899999999</v>
      </c>
      <c r="AB3455" s="8">
        <v>1231830.56</v>
      </c>
      <c r="AC3455" s="9">
        <f t="shared" si="318"/>
        <v>-69461.670000000158</v>
      </c>
      <c r="AD3455" s="5" t="str">
        <f>$C3455&amp;" "&amp;VLOOKUP(C3455,Tegevusalad!$A$1:$B$89,2,FALSE)</f>
        <v>82 BÜROOHALDUS, BÜROODE JA MUU ÄRITEGEVUSE ABITEGEVUSED</v>
      </c>
      <c r="AE3455" s="6">
        <f t="shared" si="319"/>
        <v>11401040.900000002</v>
      </c>
      <c r="AF3455" s="6">
        <f t="shared" si="320"/>
        <v>11473581.009999998</v>
      </c>
      <c r="AG3455" s="6">
        <f t="shared" si="321"/>
        <v>22601913.84</v>
      </c>
      <c r="AH3455" s="6">
        <f t="shared" si="322"/>
        <v>15903437.1</v>
      </c>
      <c r="AI3455" s="6">
        <f t="shared" si="323"/>
        <v>22573339.129999999</v>
      </c>
    </row>
    <row r="3456" spans="1:35" s="2" customFormat="1">
      <c r="A3456" s="3">
        <v>2017</v>
      </c>
      <c r="B3456" s="3">
        <v>5</v>
      </c>
      <c r="C3456" s="4">
        <v>84</v>
      </c>
      <c r="D3456" s="8">
        <v>93</v>
      </c>
      <c r="E3456" s="8">
        <v>26041555.09</v>
      </c>
      <c r="F3456" s="8">
        <v>33659.040000000001</v>
      </c>
      <c r="G3456" s="8">
        <v>902559.45</v>
      </c>
      <c r="H3456" s="8">
        <v>901169.84</v>
      </c>
      <c r="I3456" s="8">
        <v>891552.84</v>
      </c>
      <c r="J3456" s="8">
        <v>0</v>
      </c>
      <c r="K3456" s="8">
        <v>0</v>
      </c>
      <c r="L3456" s="8">
        <v>5211340.33</v>
      </c>
      <c r="M3456" s="8">
        <v>0</v>
      </c>
      <c r="N3456" s="8">
        <v>1961077.1</v>
      </c>
      <c r="O3456" s="8">
        <v>208.16</v>
      </c>
      <c r="P3456" s="8">
        <v>395524.61</v>
      </c>
      <c r="Q3456" s="8">
        <v>277.45999999999998</v>
      </c>
      <c r="R3456" s="8">
        <v>809.57</v>
      </c>
      <c r="S3456" s="8">
        <v>7773000.6200000001</v>
      </c>
      <c r="T3456" s="8">
        <v>7183713.2300000004</v>
      </c>
      <c r="U3456" s="8">
        <v>166694.91</v>
      </c>
      <c r="V3456" s="8">
        <v>208</v>
      </c>
      <c r="W3456" s="8">
        <v>465518.37</v>
      </c>
      <c r="X3456" s="8">
        <v>5480.61</v>
      </c>
      <c r="Y3456" s="8">
        <v>0.11</v>
      </c>
      <c r="Z3456" s="8">
        <v>0</v>
      </c>
      <c r="AA3456" s="8">
        <v>3388376</v>
      </c>
      <c r="AB3456" s="8">
        <v>138112.66</v>
      </c>
      <c r="AC3456" s="9">
        <f t="shared" si="318"/>
        <v>3250263.34</v>
      </c>
      <c r="AD3456" s="5" t="str">
        <f>$C3456&amp;" "&amp;VLOOKUP(C3456,Tegevusalad!$A$1:$B$89,2,FALSE)</f>
        <v>84 AVALIK HALDUS JA RIIGIKAITSE; KOHUSTUSLIK SOTSIAALKINDLUSTUS</v>
      </c>
      <c r="AE3456" s="6">
        <f t="shared" si="319"/>
        <v>18140999.209999997</v>
      </c>
      <c r="AF3456" s="6">
        <f t="shared" si="320"/>
        <v>1868905.0200000007</v>
      </c>
      <c r="AG3456" s="6">
        <f t="shared" si="321"/>
        <v>19043558.659999996</v>
      </c>
      <c r="AH3456" s="6">
        <f t="shared" si="322"/>
        <v>9809433.3499999996</v>
      </c>
      <c r="AI3456" s="6">
        <f t="shared" si="323"/>
        <v>19038078.049999997</v>
      </c>
    </row>
    <row r="3457" spans="1:35" s="2" customFormat="1">
      <c r="A3457" s="3">
        <v>2017</v>
      </c>
      <c r="B3457" s="3">
        <v>5</v>
      </c>
      <c r="C3457" s="4">
        <v>85</v>
      </c>
      <c r="D3457" s="8">
        <v>999</v>
      </c>
      <c r="E3457" s="8">
        <v>8945885.2899999991</v>
      </c>
      <c r="F3457" s="8">
        <v>225427.38</v>
      </c>
      <c r="G3457" s="8">
        <v>900695.37</v>
      </c>
      <c r="H3457" s="8">
        <v>488647.93</v>
      </c>
      <c r="I3457" s="8">
        <v>61160.38</v>
      </c>
      <c r="J3457" s="8">
        <v>9457.66</v>
      </c>
      <c r="K3457" s="8">
        <v>567.16999999999996</v>
      </c>
      <c r="L3457" s="8">
        <v>1809465.49</v>
      </c>
      <c r="M3457" s="8">
        <v>0</v>
      </c>
      <c r="N3457" s="8">
        <v>1002849.05</v>
      </c>
      <c r="O3457" s="8">
        <v>7634.58</v>
      </c>
      <c r="P3457" s="8">
        <v>138810.76</v>
      </c>
      <c r="Q3457" s="8">
        <v>35981.35</v>
      </c>
      <c r="R3457" s="8">
        <v>10130.01</v>
      </c>
      <c r="S3457" s="8">
        <v>822511.22</v>
      </c>
      <c r="T3457" s="8">
        <v>523859.66</v>
      </c>
      <c r="U3457" s="8">
        <v>35388.22</v>
      </c>
      <c r="V3457" s="8">
        <v>4630.37</v>
      </c>
      <c r="W3457" s="8">
        <v>15509282.369999999</v>
      </c>
      <c r="X3457" s="8">
        <v>707.06</v>
      </c>
      <c r="Y3457" s="8">
        <v>344.79</v>
      </c>
      <c r="Z3457" s="8">
        <v>201.83</v>
      </c>
      <c r="AA3457" s="8">
        <v>886692.16</v>
      </c>
      <c r="AB3457" s="8">
        <v>79932.759999999995</v>
      </c>
      <c r="AC3457" s="9">
        <f t="shared" si="318"/>
        <v>806759.4</v>
      </c>
      <c r="AD3457" s="5" t="str">
        <f>$C3457&amp;" "&amp;VLOOKUP(C3457,Tegevusalad!$A$1:$B$89,2,FALSE)</f>
        <v>85 HARIDUS</v>
      </c>
      <c r="AE3457" s="6">
        <f t="shared" si="319"/>
        <v>8314120.290000001</v>
      </c>
      <c r="AF3457" s="6">
        <f t="shared" si="320"/>
        <v>4173453.3300000005</v>
      </c>
      <c r="AG3457" s="6">
        <f t="shared" si="321"/>
        <v>9214815.6600000001</v>
      </c>
      <c r="AH3457" s="6">
        <f t="shared" si="322"/>
        <v>5064895.3</v>
      </c>
      <c r="AI3457" s="6">
        <f t="shared" si="323"/>
        <v>9214108.5999999996</v>
      </c>
    </row>
    <row r="3458" spans="1:35" s="2" customFormat="1">
      <c r="A3458" s="3">
        <v>2017</v>
      </c>
      <c r="B3458" s="3">
        <v>5</v>
      </c>
      <c r="C3458" s="4">
        <v>86</v>
      </c>
      <c r="D3458" s="8">
        <v>325</v>
      </c>
      <c r="E3458" s="8">
        <v>3141331.86</v>
      </c>
      <c r="F3458" s="8">
        <v>1155378.1000000001</v>
      </c>
      <c r="G3458" s="8">
        <v>570496.13</v>
      </c>
      <c r="H3458" s="8">
        <v>330592.33</v>
      </c>
      <c r="I3458" s="8">
        <v>75689.38</v>
      </c>
      <c r="J3458" s="8">
        <v>105412.09</v>
      </c>
      <c r="K3458" s="8">
        <v>0</v>
      </c>
      <c r="L3458" s="8">
        <v>732250.42</v>
      </c>
      <c r="M3458" s="8">
        <v>0</v>
      </c>
      <c r="N3458" s="8">
        <v>422989.85</v>
      </c>
      <c r="O3458" s="8">
        <v>4835.78</v>
      </c>
      <c r="P3458" s="8">
        <v>50907.1</v>
      </c>
      <c r="Q3458" s="8">
        <v>2262.85</v>
      </c>
      <c r="R3458" s="8">
        <v>3659.89</v>
      </c>
      <c r="S3458" s="8">
        <v>883896.97</v>
      </c>
      <c r="T3458" s="8">
        <v>772598.23</v>
      </c>
      <c r="U3458" s="8">
        <v>200487.93</v>
      </c>
      <c r="V3458" s="8">
        <v>673.5</v>
      </c>
      <c r="W3458" s="8">
        <v>66204699.439999998</v>
      </c>
      <c r="X3458" s="8">
        <v>476.8</v>
      </c>
      <c r="Y3458" s="8">
        <v>4555.2</v>
      </c>
      <c r="Z3458" s="8">
        <v>0</v>
      </c>
      <c r="AA3458" s="8">
        <v>372000.24</v>
      </c>
      <c r="AB3458" s="8">
        <v>58184.47</v>
      </c>
      <c r="AC3458" s="9">
        <f t="shared" ref="AC3458:AC3521" si="324">AA3458-AB3458</f>
        <v>313815.77</v>
      </c>
      <c r="AD3458" s="5" t="str">
        <f>$C3458&amp;" "&amp;VLOOKUP(C3458,Tegevusalad!$A$1:$B$89,2,FALSE)</f>
        <v>86 TERVISHOID</v>
      </c>
      <c r="AE3458" s="6">
        <f t="shared" si="319"/>
        <v>3212801.86</v>
      </c>
      <c r="AF3458" s="6">
        <f t="shared" si="320"/>
        <v>1025358.3999999999</v>
      </c>
      <c r="AG3458" s="6">
        <f t="shared" si="321"/>
        <v>3783297.9899999998</v>
      </c>
      <c r="AH3458" s="6">
        <f t="shared" si="322"/>
        <v>2133248.6999999997</v>
      </c>
      <c r="AI3458" s="6">
        <f t="shared" si="323"/>
        <v>3782821.19</v>
      </c>
    </row>
    <row r="3459" spans="1:35" s="2" customFormat="1">
      <c r="A3459" s="3">
        <v>2017</v>
      </c>
      <c r="B3459" s="3">
        <v>5</v>
      </c>
      <c r="C3459" s="4">
        <v>87</v>
      </c>
      <c r="D3459" s="8">
        <v>39</v>
      </c>
      <c r="E3459" s="8">
        <v>276915.28000000003</v>
      </c>
      <c r="F3459" s="8">
        <v>62686.6</v>
      </c>
      <c r="G3459" s="8">
        <v>9714.52</v>
      </c>
      <c r="H3459" s="8">
        <v>0</v>
      </c>
      <c r="I3459" s="8">
        <v>0</v>
      </c>
      <c r="J3459" s="8">
        <v>0</v>
      </c>
      <c r="K3459" s="8">
        <v>0</v>
      </c>
      <c r="L3459" s="8">
        <v>61024.86</v>
      </c>
      <c r="M3459" s="8">
        <v>0</v>
      </c>
      <c r="N3459" s="8">
        <v>35945.730000000003</v>
      </c>
      <c r="O3459" s="8">
        <v>0</v>
      </c>
      <c r="P3459" s="8">
        <v>2411.6799999999998</v>
      </c>
      <c r="Q3459" s="8">
        <v>165.52</v>
      </c>
      <c r="R3459" s="8">
        <v>310.64</v>
      </c>
      <c r="S3459" s="8">
        <v>4083.42</v>
      </c>
      <c r="T3459" s="8">
        <v>2389.59</v>
      </c>
      <c r="U3459" s="8">
        <v>0</v>
      </c>
      <c r="V3459" s="8">
        <v>0</v>
      </c>
      <c r="W3459" s="8">
        <v>3757927.36</v>
      </c>
      <c r="X3459" s="8">
        <v>54.6</v>
      </c>
      <c r="Y3459" s="8">
        <v>0</v>
      </c>
      <c r="Z3459" s="8">
        <v>0</v>
      </c>
      <c r="AA3459" s="8">
        <v>33518.9</v>
      </c>
      <c r="AB3459" s="8">
        <v>8439.77</v>
      </c>
      <c r="AC3459" s="9">
        <f t="shared" si="324"/>
        <v>25079.13</v>
      </c>
      <c r="AD3459" s="5" t="str">
        <f>$C3459&amp;" "&amp;VLOOKUP(C3459,Tegevusalad!$A$1:$B$89,2,FALSE)</f>
        <v>87 HOOLEKANDEASUTUSTE TEGEVUS</v>
      </c>
      <c r="AE3459" s="6">
        <f t="shared" ref="AE3459:AE3522" si="325">(E3459+F3459+X3459)-(S3459+U3459)</f>
        <v>335573.06</v>
      </c>
      <c r="AF3459" s="6">
        <f t="shared" ref="AF3459:AF3522" si="326">((N3459+R3459-O3459)/0.2)-S3459-(U3459-V3459)</f>
        <v>177198.43</v>
      </c>
      <c r="AG3459" s="6">
        <f t="shared" ref="AG3459:AG3522" si="327">(E3459+F3459+G3459+X3459)-(S3459+U3459)</f>
        <v>345287.58</v>
      </c>
      <c r="AH3459" s="6">
        <f t="shared" ref="AH3459:AH3522" si="328">(N3459+R3459)/0.2</f>
        <v>181281.85</v>
      </c>
      <c r="AI3459" s="6">
        <f t="shared" ref="AI3459:AI3522" si="329">(E3459+F3459+G3459)-(S3459+U3459)</f>
        <v>345232.98000000004</v>
      </c>
    </row>
    <row r="3460" spans="1:35" s="2" customFormat="1">
      <c r="A3460" s="3">
        <v>2017</v>
      </c>
      <c r="B3460" s="3">
        <v>5</v>
      </c>
      <c r="C3460" s="4">
        <v>88</v>
      </c>
      <c r="D3460" s="8">
        <v>41</v>
      </c>
      <c r="E3460" s="8">
        <v>212833.9</v>
      </c>
      <c r="F3460" s="8">
        <v>14545.57</v>
      </c>
      <c r="G3460" s="8">
        <v>120919.65</v>
      </c>
      <c r="H3460" s="8">
        <v>0</v>
      </c>
      <c r="I3460" s="8">
        <v>0</v>
      </c>
      <c r="J3460" s="8">
        <v>0</v>
      </c>
      <c r="K3460" s="8">
        <v>0</v>
      </c>
      <c r="L3460" s="8">
        <v>43875.88</v>
      </c>
      <c r="M3460" s="8">
        <v>0</v>
      </c>
      <c r="N3460" s="8">
        <v>17727.28</v>
      </c>
      <c r="O3460" s="8">
        <v>0</v>
      </c>
      <c r="P3460" s="8">
        <v>1409.94</v>
      </c>
      <c r="Q3460" s="8">
        <v>365.98</v>
      </c>
      <c r="R3460" s="8">
        <v>15.67</v>
      </c>
      <c r="S3460" s="8">
        <v>24096.46</v>
      </c>
      <c r="T3460" s="8">
        <v>14850.71</v>
      </c>
      <c r="U3460" s="8">
        <v>3518.99</v>
      </c>
      <c r="V3460" s="8">
        <v>0</v>
      </c>
      <c r="W3460" s="8">
        <v>115026.33</v>
      </c>
      <c r="X3460" s="8">
        <v>0</v>
      </c>
      <c r="Y3460" s="8">
        <v>0</v>
      </c>
      <c r="Z3460" s="8">
        <v>0</v>
      </c>
      <c r="AA3460" s="8">
        <v>29228.61</v>
      </c>
      <c r="AB3460" s="8">
        <v>3080.01</v>
      </c>
      <c r="AC3460" s="9">
        <f t="shared" si="324"/>
        <v>26148.6</v>
      </c>
      <c r="AD3460" s="5" t="str">
        <f>$C3460&amp;" "&amp;VLOOKUP(C3460,Tegevusalad!$A$1:$B$89,2,FALSE)</f>
        <v>88 SOTSIAALHOOLEKANNE MAJUTUSETA</v>
      </c>
      <c r="AE3460" s="6">
        <f t="shared" si="325"/>
        <v>199764.02000000002</v>
      </c>
      <c r="AF3460" s="6">
        <f t="shared" si="326"/>
        <v>61099.299999999988</v>
      </c>
      <c r="AG3460" s="6">
        <f t="shared" si="327"/>
        <v>320683.67</v>
      </c>
      <c r="AH3460" s="6">
        <f t="shared" si="328"/>
        <v>88714.749999999985</v>
      </c>
      <c r="AI3460" s="6">
        <f t="shared" si="329"/>
        <v>320683.67</v>
      </c>
    </row>
    <row r="3461" spans="1:35" s="2" customFormat="1">
      <c r="A3461" s="3">
        <v>2017</v>
      </c>
      <c r="B3461" s="3">
        <v>5</v>
      </c>
      <c r="C3461" s="4">
        <v>90</v>
      </c>
      <c r="D3461" s="8">
        <v>1020</v>
      </c>
      <c r="E3461" s="8">
        <v>5929646.8200000003</v>
      </c>
      <c r="F3461" s="8">
        <v>41247.56</v>
      </c>
      <c r="G3461" s="8">
        <v>749775.81</v>
      </c>
      <c r="H3461" s="8">
        <v>549393.44999999995</v>
      </c>
      <c r="I3461" s="8">
        <v>13978.76</v>
      </c>
      <c r="J3461" s="8">
        <v>18454.3</v>
      </c>
      <c r="K3461" s="8">
        <v>0</v>
      </c>
      <c r="L3461" s="8">
        <v>1189641.6000000001</v>
      </c>
      <c r="M3461" s="8">
        <v>0</v>
      </c>
      <c r="N3461" s="8">
        <v>1035805.48</v>
      </c>
      <c r="O3461" s="8">
        <v>947.01</v>
      </c>
      <c r="P3461" s="8">
        <v>180823.4</v>
      </c>
      <c r="Q3461" s="8">
        <v>12231.54</v>
      </c>
      <c r="R3461" s="8">
        <v>15117.48</v>
      </c>
      <c r="S3461" s="8">
        <v>314285.34999999998</v>
      </c>
      <c r="T3461" s="8">
        <v>97898.8</v>
      </c>
      <c r="U3461" s="8">
        <v>-4528.5600000000004</v>
      </c>
      <c r="V3461" s="8">
        <v>2281.19</v>
      </c>
      <c r="W3461" s="8">
        <v>44011.09</v>
      </c>
      <c r="X3461" s="8">
        <v>1437.81</v>
      </c>
      <c r="Y3461" s="8">
        <v>0.01</v>
      </c>
      <c r="Z3461" s="8">
        <v>0</v>
      </c>
      <c r="AA3461" s="8">
        <v>466323.03</v>
      </c>
      <c r="AB3461" s="8">
        <v>312486.90000000002</v>
      </c>
      <c r="AC3461" s="9">
        <f t="shared" si="324"/>
        <v>153836.13</v>
      </c>
      <c r="AD3461" s="5" t="str">
        <f>$C3461&amp;" "&amp;VLOOKUP(C3461,Tegevusalad!$A$1:$B$89,2,FALSE)</f>
        <v>90 LOOME-, KUNSTI- JA MEELELAHUTUSTEGEVUS</v>
      </c>
      <c r="AE3461" s="6">
        <f t="shared" si="325"/>
        <v>5662575.3999999994</v>
      </c>
      <c r="AF3461" s="6">
        <f t="shared" si="326"/>
        <v>4942404.1499999994</v>
      </c>
      <c r="AG3461" s="6">
        <f t="shared" si="327"/>
        <v>6412351.209999999</v>
      </c>
      <c r="AH3461" s="6">
        <f t="shared" si="328"/>
        <v>5254614.8</v>
      </c>
      <c r="AI3461" s="6">
        <f t="shared" si="329"/>
        <v>6410913.3999999994</v>
      </c>
    </row>
    <row r="3462" spans="1:35" s="2" customFormat="1">
      <c r="A3462" s="3">
        <v>2017</v>
      </c>
      <c r="B3462" s="3">
        <v>5</v>
      </c>
      <c r="C3462" s="4">
        <v>91</v>
      </c>
      <c r="D3462" s="8">
        <v>79</v>
      </c>
      <c r="E3462" s="8">
        <v>1984189.39</v>
      </c>
      <c r="F3462" s="8">
        <v>26992.7</v>
      </c>
      <c r="G3462" s="8">
        <v>13801.39</v>
      </c>
      <c r="H3462" s="8">
        <v>9331.32</v>
      </c>
      <c r="I3462" s="8">
        <v>0</v>
      </c>
      <c r="J3462" s="8">
        <v>0</v>
      </c>
      <c r="K3462" s="8">
        <v>0</v>
      </c>
      <c r="L3462" s="8">
        <v>399267.26</v>
      </c>
      <c r="M3462" s="8">
        <v>0</v>
      </c>
      <c r="N3462" s="8">
        <v>553666.07999999996</v>
      </c>
      <c r="O3462" s="8">
        <v>270.73</v>
      </c>
      <c r="P3462" s="8">
        <v>233328.5</v>
      </c>
      <c r="Q3462" s="8">
        <v>1203.8399999999999</v>
      </c>
      <c r="R3462" s="8">
        <v>802.09</v>
      </c>
      <c r="S3462" s="8">
        <v>14564.98</v>
      </c>
      <c r="T3462" s="8">
        <v>1421.13</v>
      </c>
      <c r="U3462" s="8">
        <v>994.35</v>
      </c>
      <c r="V3462" s="8">
        <v>638.52</v>
      </c>
      <c r="W3462" s="8">
        <v>22995.37</v>
      </c>
      <c r="X3462" s="8">
        <v>337.28</v>
      </c>
      <c r="Y3462" s="8">
        <v>0</v>
      </c>
      <c r="Z3462" s="8">
        <v>0</v>
      </c>
      <c r="AA3462" s="8">
        <v>86190.98</v>
      </c>
      <c r="AB3462" s="8">
        <v>240589.8</v>
      </c>
      <c r="AC3462" s="9">
        <f t="shared" si="324"/>
        <v>-154398.82</v>
      </c>
      <c r="AD3462" s="5" t="str">
        <f>$C3462&amp;" "&amp;VLOOKUP(C3462,Tegevusalad!$A$1:$B$89,2,FALSE)</f>
        <v>91 RAAMATUKOGUDE, ARHIIVIDE, MUUSEUMIDE JA MUUDE KULTUURIASUTUSTE TEGEVUS</v>
      </c>
      <c r="AE3462" s="6">
        <f t="shared" si="325"/>
        <v>1995960.0399999998</v>
      </c>
      <c r="AF3462" s="6">
        <f t="shared" si="326"/>
        <v>2756066.3899999997</v>
      </c>
      <c r="AG3462" s="6">
        <f t="shared" si="327"/>
        <v>2009761.4299999997</v>
      </c>
      <c r="AH3462" s="6">
        <f t="shared" si="328"/>
        <v>2772340.8499999996</v>
      </c>
      <c r="AI3462" s="6">
        <f t="shared" si="329"/>
        <v>2009424.1499999997</v>
      </c>
    </row>
    <row r="3463" spans="1:35" s="2" customFormat="1">
      <c r="A3463" s="3">
        <v>2017</v>
      </c>
      <c r="B3463" s="3">
        <v>5</v>
      </c>
      <c r="C3463" s="4">
        <v>92</v>
      </c>
      <c r="D3463" s="8">
        <v>14</v>
      </c>
      <c r="E3463" s="8">
        <v>1359287.04</v>
      </c>
      <c r="F3463" s="8">
        <v>0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271857.40999999997</v>
      </c>
      <c r="M3463" s="8">
        <v>0</v>
      </c>
      <c r="N3463" s="8">
        <v>14273.52</v>
      </c>
      <c r="O3463" s="8">
        <v>0</v>
      </c>
      <c r="P3463" s="8">
        <v>0</v>
      </c>
      <c r="Q3463" s="8">
        <v>0</v>
      </c>
      <c r="R3463" s="8">
        <v>0</v>
      </c>
      <c r="S3463" s="8">
        <v>989965.15</v>
      </c>
      <c r="T3463" s="8">
        <v>794193.53</v>
      </c>
      <c r="U3463" s="8">
        <v>51057.74</v>
      </c>
      <c r="V3463" s="8">
        <v>0</v>
      </c>
      <c r="W3463" s="8">
        <v>10094325.42</v>
      </c>
      <c r="X3463" s="8">
        <v>0</v>
      </c>
      <c r="Y3463" s="8">
        <v>0.09</v>
      </c>
      <c r="Z3463" s="8">
        <v>0</v>
      </c>
      <c r="AA3463" s="8">
        <v>257583.98</v>
      </c>
      <c r="AB3463" s="8">
        <v>0</v>
      </c>
      <c r="AC3463" s="9">
        <f t="shared" si="324"/>
        <v>257583.98</v>
      </c>
      <c r="AD3463" s="5" t="str">
        <f>$C3463&amp;" "&amp;VLOOKUP(C3463,Tegevusalad!$A$1:$B$89,2,FALSE)</f>
        <v>92 HASARTMÄNGUDE JA KIHLVEDUDE KORRALDAMINE</v>
      </c>
      <c r="AE3463" s="6">
        <f t="shared" si="325"/>
        <v>318264.15000000002</v>
      </c>
      <c r="AF3463" s="6">
        <f t="shared" si="326"/>
        <v>-969655.29</v>
      </c>
      <c r="AG3463" s="6">
        <f t="shared" si="327"/>
        <v>318264.15000000002</v>
      </c>
      <c r="AH3463" s="6">
        <f t="shared" si="328"/>
        <v>71367.599999999991</v>
      </c>
      <c r="AI3463" s="6">
        <f t="shared" si="329"/>
        <v>318264.15000000002</v>
      </c>
    </row>
    <row r="3464" spans="1:35" s="2" customFormat="1">
      <c r="A3464" s="3">
        <v>2017</v>
      </c>
      <c r="B3464" s="3">
        <v>5</v>
      </c>
      <c r="C3464" s="4">
        <v>93</v>
      </c>
      <c r="D3464" s="8">
        <v>1036</v>
      </c>
      <c r="E3464" s="8">
        <v>11720844.279999999</v>
      </c>
      <c r="F3464" s="8">
        <v>163241.66</v>
      </c>
      <c r="G3464" s="8">
        <v>3449157.63</v>
      </c>
      <c r="H3464" s="8">
        <v>2276603.81</v>
      </c>
      <c r="I3464" s="8">
        <v>350939.34</v>
      </c>
      <c r="J3464" s="8">
        <v>81102.91</v>
      </c>
      <c r="K3464" s="8">
        <v>0</v>
      </c>
      <c r="L3464" s="8">
        <v>2358860.5499999998</v>
      </c>
      <c r="M3464" s="8">
        <v>0</v>
      </c>
      <c r="N3464" s="8">
        <v>2458929.39</v>
      </c>
      <c r="O3464" s="8">
        <v>15311.48</v>
      </c>
      <c r="P3464" s="8">
        <v>836408.82</v>
      </c>
      <c r="Q3464" s="8">
        <v>11463.3</v>
      </c>
      <c r="R3464" s="8">
        <v>8338.41</v>
      </c>
      <c r="S3464" s="8">
        <v>1462282.3</v>
      </c>
      <c r="T3464" s="8">
        <v>386287.13</v>
      </c>
      <c r="U3464" s="8">
        <v>3844.09</v>
      </c>
      <c r="V3464" s="8">
        <v>2386.77</v>
      </c>
      <c r="W3464" s="8">
        <v>442748.12</v>
      </c>
      <c r="X3464" s="8">
        <v>838.32</v>
      </c>
      <c r="Y3464" s="8">
        <v>732.92</v>
      </c>
      <c r="Z3464" s="8">
        <v>0.01</v>
      </c>
      <c r="AA3464" s="8">
        <v>741250.73</v>
      </c>
      <c r="AB3464" s="8">
        <v>840586.66</v>
      </c>
      <c r="AC3464" s="9">
        <f t="shared" si="324"/>
        <v>-99335.930000000051</v>
      </c>
      <c r="AD3464" s="5" t="str">
        <f>$C3464&amp;" "&amp;VLOOKUP(C3464,Tegevusalad!$A$1:$B$89,2,FALSE)</f>
        <v>93 SPORDITEGEVUS NING LÕBUSTUS- JA VABA AJA TEGEVUSED</v>
      </c>
      <c r="AE3464" s="6">
        <f t="shared" si="325"/>
        <v>10418797.869999999</v>
      </c>
      <c r="AF3464" s="6">
        <f t="shared" si="326"/>
        <v>10796041.98</v>
      </c>
      <c r="AG3464" s="6">
        <f t="shared" si="327"/>
        <v>13867955.5</v>
      </c>
      <c r="AH3464" s="6">
        <f t="shared" si="328"/>
        <v>12336339</v>
      </c>
      <c r="AI3464" s="6">
        <f t="shared" si="329"/>
        <v>13867117.18</v>
      </c>
    </row>
    <row r="3465" spans="1:35" s="2" customFormat="1">
      <c r="A3465" s="3">
        <v>2017</v>
      </c>
      <c r="B3465" s="3">
        <v>5</v>
      </c>
      <c r="C3465" s="4">
        <v>94</v>
      </c>
      <c r="D3465" s="8">
        <v>262</v>
      </c>
      <c r="E3465" s="8">
        <v>2060623.34</v>
      </c>
      <c r="F3465" s="8">
        <v>35983.269999999997</v>
      </c>
      <c r="G3465" s="8">
        <v>71817.460000000006</v>
      </c>
      <c r="H3465" s="8">
        <v>22969.59</v>
      </c>
      <c r="I3465" s="8">
        <v>25</v>
      </c>
      <c r="J3465" s="8">
        <v>146.80000000000001</v>
      </c>
      <c r="K3465" s="8">
        <v>0</v>
      </c>
      <c r="L3465" s="8">
        <v>415363.16</v>
      </c>
      <c r="M3465" s="8">
        <v>0</v>
      </c>
      <c r="N3465" s="8">
        <v>402240.49</v>
      </c>
      <c r="O3465" s="8">
        <v>77.7</v>
      </c>
      <c r="P3465" s="8">
        <v>38732.550000000003</v>
      </c>
      <c r="Q3465" s="8">
        <v>982.97</v>
      </c>
      <c r="R3465" s="8">
        <v>863.28</v>
      </c>
      <c r="S3465" s="8">
        <v>212758.56</v>
      </c>
      <c r="T3465" s="8">
        <v>30438.42</v>
      </c>
      <c r="U3465" s="8">
        <v>4026.95</v>
      </c>
      <c r="V3465" s="8">
        <v>0</v>
      </c>
      <c r="W3465" s="8">
        <v>202928.01</v>
      </c>
      <c r="X3465" s="8">
        <v>1033</v>
      </c>
      <c r="Y3465" s="8">
        <v>1967.79</v>
      </c>
      <c r="Z3465" s="8">
        <v>0</v>
      </c>
      <c r="AA3465" s="8">
        <v>155110.20000000001</v>
      </c>
      <c r="AB3465" s="8">
        <v>140019.74</v>
      </c>
      <c r="AC3465" s="9">
        <f t="shared" si="324"/>
        <v>15090.460000000021</v>
      </c>
      <c r="AD3465" s="5" t="str">
        <f>$C3465&amp;" "&amp;VLOOKUP(C3465,Tegevusalad!$A$1:$B$89,2,FALSE)</f>
        <v>94 ORGANISATSIOONIDE TEGEVUS</v>
      </c>
      <c r="AE3465" s="6">
        <f t="shared" si="325"/>
        <v>1880854.1000000003</v>
      </c>
      <c r="AF3465" s="6">
        <f t="shared" si="326"/>
        <v>1798344.8399999999</v>
      </c>
      <c r="AG3465" s="6">
        <f t="shared" si="327"/>
        <v>1952671.5600000003</v>
      </c>
      <c r="AH3465" s="6">
        <f t="shared" si="328"/>
        <v>2015518.85</v>
      </c>
      <c r="AI3465" s="6">
        <f t="shared" si="329"/>
        <v>1951638.5600000003</v>
      </c>
    </row>
    <row r="3466" spans="1:35" s="2" customFormat="1">
      <c r="A3466" s="3">
        <v>2017</v>
      </c>
      <c r="B3466" s="3">
        <v>5</v>
      </c>
      <c r="C3466" s="4">
        <v>95</v>
      </c>
      <c r="D3466" s="8">
        <v>351</v>
      </c>
      <c r="E3466" s="8">
        <v>3315496.68</v>
      </c>
      <c r="F3466" s="8">
        <v>624.41999999999996</v>
      </c>
      <c r="G3466" s="8">
        <v>544180.21</v>
      </c>
      <c r="H3466" s="8">
        <v>489202.17</v>
      </c>
      <c r="I3466" s="8">
        <v>144319.4</v>
      </c>
      <c r="J3466" s="8">
        <v>16670.5</v>
      </c>
      <c r="K3466" s="8">
        <v>0</v>
      </c>
      <c r="L3466" s="8">
        <v>663155.59</v>
      </c>
      <c r="M3466" s="8">
        <v>0</v>
      </c>
      <c r="N3466" s="8">
        <v>388088.97</v>
      </c>
      <c r="O3466" s="8">
        <v>10652.03</v>
      </c>
      <c r="P3466" s="8">
        <v>3784.72</v>
      </c>
      <c r="Q3466" s="8">
        <v>5612.91</v>
      </c>
      <c r="R3466" s="8">
        <v>4653.55</v>
      </c>
      <c r="S3466" s="8">
        <v>779624.72</v>
      </c>
      <c r="T3466" s="8">
        <v>744018.05</v>
      </c>
      <c r="U3466" s="8">
        <v>926.92</v>
      </c>
      <c r="V3466" s="8">
        <v>23</v>
      </c>
      <c r="W3466" s="8">
        <v>811.64</v>
      </c>
      <c r="X3466" s="8">
        <v>0</v>
      </c>
      <c r="Y3466" s="8">
        <v>40.880000000000003</v>
      </c>
      <c r="Z3466" s="8">
        <v>0.19</v>
      </c>
      <c r="AA3466" s="8">
        <v>296646.3</v>
      </c>
      <c r="AB3466" s="8">
        <v>21538.99</v>
      </c>
      <c r="AC3466" s="9">
        <f t="shared" si="324"/>
        <v>275107.31</v>
      </c>
      <c r="AD3466" s="5" t="str">
        <f>$C3466&amp;" "&amp;VLOOKUP(C3466,Tegevusalad!$A$1:$B$89,2,FALSE)</f>
        <v>95 ARVUTITE NING TARBEESEMETE JA KODUTARVETE PARANDUS</v>
      </c>
      <c r="AE3466" s="6">
        <f t="shared" si="325"/>
        <v>2535569.46</v>
      </c>
      <c r="AF3466" s="6">
        <f t="shared" si="326"/>
        <v>1129923.8099999996</v>
      </c>
      <c r="AG3466" s="6">
        <f t="shared" si="327"/>
        <v>3079749.67</v>
      </c>
      <c r="AH3466" s="6">
        <f t="shared" si="328"/>
        <v>1963712.5999999996</v>
      </c>
      <c r="AI3466" s="6">
        <f t="shared" si="329"/>
        <v>3079749.67</v>
      </c>
    </row>
    <row r="3467" spans="1:35" s="2" customFormat="1">
      <c r="A3467" s="3">
        <v>2017</v>
      </c>
      <c r="B3467" s="3">
        <v>5</v>
      </c>
      <c r="C3467" s="4">
        <v>96</v>
      </c>
      <c r="D3467" s="8">
        <v>1597</v>
      </c>
      <c r="E3467" s="8">
        <v>12216951.539999999</v>
      </c>
      <c r="F3467" s="8">
        <v>250198.68</v>
      </c>
      <c r="G3467" s="8">
        <v>2608433.8199999998</v>
      </c>
      <c r="H3467" s="8">
        <v>1734365.38</v>
      </c>
      <c r="I3467" s="8">
        <v>306913.28000000003</v>
      </c>
      <c r="J3467" s="8">
        <v>55481.01</v>
      </c>
      <c r="K3467" s="8">
        <v>0</v>
      </c>
      <c r="L3467" s="8">
        <v>2465908.19</v>
      </c>
      <c r="M3467" s="8">
        <v>0</v>
      </c>
      <c r="N3467" s="8">
        <v>1592684.04</v>
      </c>
      <c r="O3467" s="8">
        <v>28170.49</v>
      </c>
      <c r="P3467" s="8">
        <v>60847.77</v>
      </c>
      <c r="Q3467" s="8">
        <v>20208.04</v>
      </c>
      <c r="R3467" s="8">
        <v>12293.28</v>
      </c>
      <c r="S3467" s="8">
        <v>1441688.94</v>
      </c>
      <c r="T3467" s="8">
        <v>858003.92</v>
      </c>
      <c r="U3467" s="8">
        <v>46313.68</v>
      </c>
      <c r="V3467" s="8">
        <v>1916.61</v>
      </c>
      <c r="W3467" s="8">
        <v>176340.8</v>
      </c>
      <c r="X3467" s="8">
        <v>40491.519999999997</v>
      </c>
      <c r="Y3467" s="8">
        <v>0.02</v>
      </c>
      <c r="Z3467" s="8">
        <v>11.94</v>
      </c>
      <c r="AA3467" s="8">
        <v>1045723.42</v>
      </c>
      <c r="AB3467" s="8">
        <v>172511.21</v>
      </c>
      <c r="AC3467" s="9">
        <f t="shared" si="324"/>
        <v>873212.21000000008</v>
      </c>
      <c r="AD3467" s="5" t="str">
        <f>$C3467&amp;" "&amp;VLOOKUP(C3467,Tegevusalad!$A$1:$B$89,2,FALSE)</f>
        <v>96 MUU TEENINDUS</v>
      </c>
      <c r="AE3467" s="6">
        <f t="shared" si="325"/>
        <v>11019639.119999999</v>
      </c>
      <c r="AF3467" s="6">
        <f t="shared" si="326"/>
        <v>6397948.1400000006</v>
      </c>
      <c r="AG3467" s="6">
        <f t="shared" si="327"/>
        <v>13628072.939999999</v>
      </c>
      <c r="AH3467" s="6">
        <f t="shared" si="328"/>
        <v>8024886.5999999996</v>
      </c>
      <c r="AI3467" s="6">
        <f t="shared" si="329"/>
        <v>13587581.42</v>
      </c>
    </row>
    <row r="3468" spans="1:35" s="2" customFormat="1">
      <c r="A3468" s="3">
        <v>2017</v>
      </c>
      <c r="B3468" s="3">
        <v>5</v>
      </c>
      <c r="C3468" s="3"/>
      <c r="D3468" s="8">
        <v>1068</v>
      </c>
      <c r="E3468" s="8">
        <v>129594038.52</v>
      </c>
      <c r="F3468" s="8">
        <v>1648184.3</v>
      </c>
      <c r="G3468" s="8">
        <v>143065011.47</v>
      </c>
      <c r="H3468" s="8">
        <v>37487732.090000004</v>
      </c>
      <c r="I3468" s="8">
        <v>35254028.369999997</v>
      </c>
      <c r="J3468" s="8">
        <v>97757522.069999993</v>
      </c>
      <c r="K3468" s="8">
        <v>176.25</v>
      </c>
      <c r="L3468" s="8">
        <v>26067144.199999999</v>
      </c>
      <c r="M3468" s="8">
        <v>1005895.88</v>
      </c>
      <c r="N3468" s="8">
        <v>25815435.699999999</v>
      </c>
      <c r="O3468" s="8">
        <v>2121125.7799999998</v>
      </c>
      <c r="P3468" s="8">
        <v>167758.57</v>
      </c>
      <c r="Q3468" s="8">
        <v>5126.13</v>
      </c>
      <c r="R3468" s="8">
        <v>4164</v>
      </c>
      <c r="S3468" s="8">
        <v>88347527.719999999</v>
      </c>
      <c r="T3468" s="8">
        <v>85763603.120000005</v>
      </c>
      <c r="U3468" s="8">
        <v>3204981.43</v>
      </c>
      <c r="V3468" s="8">
        <v>3184379.91</v>
      </c>
      <c r="W3468" s="8">
        <v>22971.53</v>
      </c>
      <c r="X3468" s="8">
        <v>6226521.0199999996</v>
      </c>
      <c r="Y3468" s="8">
        <v>0</v>
      </c>
      <c r="Z3468" s="8">
        <v>7.14</v>
      </c>
      <c r="AA3468" s="8">
        <v>5637861.4199999999</v>
      </c>
      <c r="AB3468" s="8">
        <v>4380264.18</v>
      </c>
      <c r="AC3468" s="9">
        <f t="shared" si="324"/>
        <v>1257597.2400000002</v>
      </c>
      <c r="AD3468" s="5" t="e">
        <f>$C3468&amp;" "&amp;VLOOKUP(C3468,Tegevusalad!$A$1:$B$89,2,FALSE)</f>
        <v>#N/A</v>
      </c>
      <c r="AE3468" s="6">
        <f t="shared" si="325"/>
        <v>45916234.689999998</v>
      </c>
      <c r="AF3468" s="6">
        <f t="shared" si="326"/>
        <v>30124240.359999981</v>
      </c>
      <c r="AG3468" s="6">
        <f t="shared" si="327"/>
        <v>188981246.15999994</v>
      </c>
      <c r="AH3468" s="6">
        <f t="shared" si="328"/>
        <v>129097998.49999999</v>
      </c>
      <c r="AI3468" s="6">
        <f t="shared" si="329"/>
        <v>182754725.13999996</v>
      </c>
    </row>
    <row r="3469" spans="1:35" s="2" customFormat="1">
      <c r="A3469" s="3">
        <v>2017</v>
      </c>
      <c r="B3469" s="3">
        <v>6</v>
      </c>
      <c r="C3469" s="4">
        <v>1</v>
      </c>
      <c r="D3469" s="8">
        <v>4610</v>
      </c>
      <c r="E3469" s="8">
        <v>55424541.340000004</v>
      </c>
      <c r="F3469" s="8">
        <v>91552.55</v>
      </c>
      <c r="G3469" s="8">
        <v>2247838.0499999998</v>
      </c>
      <c r="H3469" s="8">
        <v>2117581.1</v>
      </c>
      <c r="I3469" s="8">
        <v>1793947.73</v>
      </c>
      <c r="J3469" s="8">
        <v>75637.84</v>
      </c>
      <c r="K3469" s="8">
        <v>0</v>
      </c>
      <c r="L3469" s="8">
        <v>11093148.17</v>
      </c>
      <c r="M3469" s="8">
        <v>0</v>
      </c>
      <c r="N3469" s="8">
        <v>13716834.68</v>
      </c>
      <c r="O3469" s="8">
        <v>14991.34</v>
      </c>
      <c r="P3469" s="8">
        <v>3792718.86</v>
      </c>
      <c r="Q3469" s="8">
        <v>25290.720000000001</v>
      </c>
      <c r="R3469" s="8">
        <v>41325.599999999999</v>
      </c>
      <c r="S3469" s="8">
        <v>1760405.63</v>
      </c>
      <c r="T3469" s="8">
        <v>1458699.09</v>
      </c>
      <c r="U3469" s="8">
        <v>82832.55</v>
      </c>
      <c r="V3469" s="8">
        <v>73695.14</v>
      </c>
      <c r="W3469" s="8">
        <v>765619.96</v>
      </c>
      <c r="X3469" s="8">
        <v>52164.57</v>
      </c>
      <c r="Y3469" s="8">
        <v>20.16</v>
      </c>
      <c r="Z3469" s="8">
        <v>0</v>
      </c>
      <c r="AA3469" s="8">
        <v>3077081.39</v>
      </c>
      <c r="AB3469" s="8">
        <v>5700747.75</v>
      </c>
      <c r="AC3469" s="9">
        <f t="shared" si="324"/>
        <v>-2623666.36</v>
      </c>
      <c r="AD3469" s="5" t="str">
        <f>$C3469&amp;" "&amp;VLOOKUP(C3469,Tegevusalad!$A$1:$B$89,2,FALSE)</f>
        <v>1 TAIME- JA LOOMAKASVATUS, JAHINDUS JA NEID TEENINDAVAD TEGEVUSALAD</v>
      </c>
      <c r="AE3469" s="6">
        <f t="shared" si="325"/>
        <v>53725020.280000001</v>
      </c>
      <c r="AF3469" s="6">
        <f t="shared" si="326"/>
        <v>66946301.659999989</v>
      </c>
      <c r="AG3469" s="6">
        <f t="shared" si="327"/>
        <v>55972858.329999998</v>
      </c>
      <c r="AH3469" s="6">
        <f t="shared" si="328"/>
        <v>68790801.399999991</v>
      </c>
      <c r="AI3469" s="6">
        <f t="shared" si="329"/>
        <v>55920693.759999998</v>
      </c>
    </row>
    <row r="3470" spans="1:35" s="2" customFormat="1">
      <c r="A3470" s="3">
        <v>2017</v>
      </c>
      <c r="B3470" s="3">
        <v>6</v>
      </c>
      <c r="C3470" s="4">
        <v>2</v>
      </c>
      <c r="D3470" s="8">
        <v>1908</v>
      </c>
      <c r="E3470" s="8">
        <v>39309652.280000001</v>
      </c>
      <c r="F3470" s="8">
        <v>17531.53</v>
      </c>
      <c r="G3470" s="8">
        <v>5182241.08</v>
      </c>
      <c r="H3470" s="8">
        <v>3447230.27</v>
      </c>
      <c r="I3470" s="8">
        <v>3010743.25</v>
      </c>
      <c r="J3470" s="8">
        <v>659854.62</v>
      </c>
      <c r="K3470" s="8">
        <v>0</v>
      </c>
      <c r="L3470" s="8">
        <v>7863508.1699999999</v>
      </c>
      <c r="M3470" s="8">
        <v>0</v>
      </c>
      <c r="N3470" s="8">
        <v>6250546.6900000004</v>
      </c>
      <c r="O3470" s="8">
        <v>17912.18</v>
      </c>
      <c r="P3470" s="8">
        <v>1013283.39</v>
      </c>
      <c r="Q3470" s="8">
        <v>40452.32</v>
      </c>
      <c r="R3470" s="8">
        <v>22758.92</v>
      </c>
      <c r="S3470" s="8">
        <v>556699.68999999994</v>
      </c>
      <c r="T3470" s="8">
        <v>299951.3</v>
      </c>
      <c r="U3470" s="8">
        <v>1058562.1100000001</v>
      </c>
      <c r="V3470" s="8">
        <v>1044939.35</v>
      </c>
      <c r="W3470" s="8">
        <v>2574953.33</v>
      </c>
      <c r="X3470" s="8">
        <v>1024589.79</v>
      </c>
      <c r="Y3470" s="8">
        <v>1345.83</v>
      </c>
      <c r="Z3470" s="8">
        <v>660.54</v>
      </c>
      <c r="AA3470" s="8">
        <v>2793739.45</v>
      </c>
      <c r="AB3470" s="8">
        <v>1180092.68</v>
      </c>
      <c r="AC3470" s="9">
        <f t="shared" si="324"/>
        <v>1613646.7700000003</v>
      </c>
      <c r="AD3470" s="5" t="str">
        <f>$C3470&amp;" "&amp;VLOOKUP(C3470,Tegevusalad!$A$1:$B$89,2,FALSE)</f>
        <v>2 METSAMAJANDUS JA METSAVARUMINE</v>
      </c>
      <c r="AE3470" s="6">
        <f t="shared" si="325"/>
        <v>38736511.800000004</v>
      </c>
      <c r="AF3470" s="6">
        <f t="shared" si="326"/>
        <v>30706644.699999999</v>
      </c>
      <c r="AG3470" s="6">
        <f t="shared" si="327"/>
        <v>43918752.880000003</v>
      </c>
      <c r="AH3470" s="6">
        <f t="shared" si="328"/>
        <v>31366528.050000001</v>
      </c>
      <c r="AI3470" s="6">
        <f t="shared" si="329"/>
        <v>42894163.090000004</v>
      </c>
    </row>
    <row r="3471" spans="1:35" s="2" customFormat="1">
      <c r="A3471" s="3">
        <v>2017</v>
      </c>
      <c r="B3471" s="3">
        <v>6</v>
      </c>
      <c r="C3471" s="4">
        <v>3</v>
      </c>
      <c r="D3471" s="8">
        <v>266</v>
      </c>
      <c r="E3471" s="8">
        <v>1075614.2</v>
      </c>
      <c r="F3471" s="8">
        <v>6539.82</v>
      </c>
      <c r="G3471" s="8">
        <v>226075.58</v>
      </c>
      <c r="H3471" s="8">
        <v>124033.77</v>
      </c>
      <c r="I3471" s="8">
        <v>14211.8</v>
      </c>
      <c r="J3471" s="8">
        <v>1928</v>
      </c>
      <c r="K3471" s="8">
        <v>0</v>
      </c>
      <c r="L3471" s="8">
        <v>215711.41</v>
      </c>
      <c r="M3471" s="8">
        <v>0</v>
      </c>
      <c r="N3471" s="8">
        <v>230110.5</v>
      </c>
      <c r="O3471" s="8">
        <v>1335.65</v>
      </c>
      <c r="P3471" s="8">
        <v>41744.92</v>
      </c>
      <c r="Q3471" s="8">
        <v>982.26</v>
      </c>
      <c r="R3471" s="8">
        <v>4941.0600000000004</v>
      </c>
      <c r="S3471" s="8">
        <v>113103.71</v>
      </c>
      <c r="T3471" s="8">
        <v>107062.36</v>
      </c>
      <c r="U3471" s="8">
        <v>640.78</v>
      </c>
      <c r="V3471" s="8">
        <v>464.6</v>
      </c>
      <c r="W3471" s="8">
        <v>52678.46</v>
      </c>
      <c r="X3471" s="8">
        <v>0</v>
      </c>
      <c r="Y3471" s="8">
        <v>271.01</v>
      </c>
      <c r="Z3471" s="8">
        <v>0</v>
      </c>
      <c r="AA3471" s="8">
        <v>92523.49</v>
      </c>
      <c r="AB3471" s="8">
        <v>106651.57</v>
      </c>
      <c r="AC3471" s="9">
        <f t="shared" si="324"/>
        <v>-14128.080000000002</v>
      </c>
      <c r="AD3471" s="5" t="str">
        <f>$C3471&amp;" "&amp;VLOOKUP(C3471,Tegevusalad!$A$1:$B$89,2,FALSE)</f>
        <v>3 KALAPÜÜK JA VESIVILJELUS</v>
      </c>
      <c r="AE3471" s="6">
        <f t="shared" si="325"/>
        <v>968409.53</v>
      </c>
      <c r="AF3471" s="6">
        <f t="shared" si="326"/>
        <v>1055299.6600000001</v>
      </c>
      <c r="AG3471" s="6">
        <f t="shared" si="327"/>
        <v>1194485.1100000001</v>
      </c>
      <c r="AH3471" s="6">
        <f t="shared" si="328"/>
        <v>1175257.7999999998</v>
      </c>
      <c r="AI3471" s="6">
        <f t="shared" si="329"/>
        <v>1194485.1100000001</v>
      </c>
    </row>
    <row r="3472" spans="1:35" s="2" customFormat="1">
      <c r="A3472" s="3">
        <v>2017</v>
      </c>
      <c r="B3472" s="3">
        <v>6</v>
      </c>
      <c r="C3472" s="4">
        <v>5</v>
      </c>
      <c r="D3472" s="8">
        <v>1</v>
      </c>
      <c r="E3472" s="8">
        <v>4664.2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932.84</v>
      </c>
      <c r="M3472" s="8">
        <v>0</v>
      </c>
      <c r="N3472" s="8">
        <v>33.21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899.63</v>
      </c>
      <c r="AB3472" s="8">
        <v>0</v>
      </c>
      <c r="AC3472" s="9">
        <f t="shared" si="324"/>
        <v>899.63</v>
      </c>
      <c r="AD3472" s="5" t="str">
        <f>$C3472&amp;" "&amp;VLOOKUP(C3472,Tegevusalad!$A$1:$B$89,2,FALSE)</f>
        <v>5 KIVI- JA PRUUNSÖE KAEVANDAMINE</v>
      </c>
      <c r="AE3472" s="6">
        <f t="shared" si="325"/>
        <v>4664.2</v>
      </c>
      <c r="AF3472" s="6">
        <f t="shared" si="326"/>
        <v>166.04999999999998</v>
      </c>
      <c r="AG3472" s="6">
        <f t="shared" si="327"/>
        <v>4664.2</v>
      </c>
      <c r="AH3472" s="6">
        <f t="shared" si="328"/>
        <v>166.04999999999998</v>
      </c>
      <c r="AI3472" s="6">
        <f t="shared" si="329"/>
        <v>4664.2</v>
      </c>
    </row>
    <row r="3473" spans="1:35" s="2" customFormat="1">
      <c r="A3473" s="3">
        <v>2017</v>
      </c>
      <c r="B3473" s="3">
        <v>6</v>
      </c>
      <c r="C3473" s="4">
        <v>6</v>
      </c>
      <c r="D3473" s="8">
        <v>1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13006.87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13006.87</v>
      </c>
      <c r="AC3473" s="9">
        <f t="shared" si="324"/>
        <v>-13006.87</v>
      </c>
      <c r="AD3473" s="5" t="str">
        <f>$C3473&amp;" "&amp;VLOOKUP(C3473,Tegevusalad!$A$1:$B$89,2,FALSE)</f>
        <v>6 TOORNAFTA JA MAAGAASI TOOTMINE</v>
      </c>
      <c r="AE3473" s="6">
        <f t="shared" si="325"/>
        <v>0</v>
      </c>
      <c r="AF3473" s="6">
        <f t="shared" si="326"/>
        <v>65034.35</v>
      </c>
      <c r="AG3473" s="6">
        <f t="shared" si="327"/>
        <v>0</v>
      </c>
      <c r="AH3473" s="6">
        <f t="shared" si="328"/>
        <v>65034.35</v>
      </c>
      <c r="AI3473" s="6">
        <f t="shared" si="329"/>
        <v>0</v>
      </c>
    </row>
    <row r="3474" spans="1:35" s="2" customFormat="1">
      <c r="A3474" s="3">
        <v>2017</v>
      </c>
      <c r="B3474" s="3">
        <v>6</v>
      </c>
      <c r="C3474" s="4">
        <v>8</v>
      </c>
      <c r="D3474" s="8">
        <v>135</v>
      </c>
      <c r="E3474" s="8">
        <v>14626774.140000001</v>
      </c>
      <c r="F3474" s="8">
        <v>2522.9299999999998</v>
      </c>
      <c r="G3474" s="8">
        <v>4916634.62</v>
      </c>
      <c r="H3474" s="8">
        <v>3785484.36</v>
      </c>
      <c r="I3474" s="8">
        <v>3635139.87</v>
      </c>
      <c r="J3474" s="8">
        <v>1085642.74</v>
      </c>
      <c r="K3474" s="8">
        <v>0</v>
      </c>
      <c r="L3474" s="8">
        <v>2925581.9</v>
      </c>
      <c r="M3474" s="8">
        <v>0</v>
      </c>
      <c r="N3474" s="8">
        <v>2437946.9300000002</v>
      </c>
      <c r="O3474" s="8">
        <v>3939</v>
      </c>
      <c r="P3474" s="8">
        <v>377353.79</v>
      </c>
      <c r="Q3474" s="8">
        <v>12866.26</v>
      </c>
      <c r="R3474" s="8">
        <v>9428.8700000000008</v>
      </c>
      <c r="S3474" s="8">
        <v>1408718.48</v>
      </c>
      <c r="T3474" s="8">
        <v>1107520.06</v>
      </c>
      <c r="U3474" s="8">
        <v>26563.16</v>
      </c>
      <c r="V3474" s="8">
        <v>26563.16</v>
      </c>
      <c r="W3474" s="8">
        <v>16956.810000000001</v>
      </c>
      <c r="X3474" s="8">
        <v>197346.62</v>
      </c>
      <c r="Y3474" s="8">
        <v>0</v>
      </c>
      <c r="Z3474" s="8">
        <v>0</v>
      </c>
      <c r="AA3474" s="8">
        <v>1057901.8799999999</v>
      </c>
      <c r="AB3474" s="8">
        <v>570266.91</v>
      </c>
      <c r="AC3474" s="9">
        <f t="shared" si="324"/>
        <v>487634.96999999986</v>
      </c>
      <c r="AD3474" s="5" t="str">
        <f>$C3474&amp;" "&amp;VLOOKUP(C3474,Tegevusalad!$A$1:$B$89,2,FALSE)</f>
        <v>8 MUU KAEVANDAMINE</v>
      </c>
      <c r="AE3474" s="6">
        <f t="shared" si="325"/>
        <v>13391362.049999999</v>
      </c>
      <c r="AF3474" s="6">
        <f t="shared" si="326"/>
        <v>10808465.52</v>
      </c>
      <c r="AG3474" s="6">
        <f t="shared" si="327"/>
        <v>18307996.670000002</v>
      </c>
      <c r="AH3474" s="6">
        <f t="shared" si="328"/>
        <v>12236879</v>
      </c>
      <c r="AI3474" s="6">
        <f t="shared" si="329"/>
        <v>18110650.050000001</v>
      </c>
    </row>
    <row r="3475" spans="1:35" s="2" customFormat="1">
      <c r="A3475" s="3">
        <v>2017</v>
      </c>
      <c r="B3475" s="3">
        <v>6</v>
      </c>
      <c r="C3475" s="4">
        <v>9</v>
      </c>
      <c r="D3475" s="8">
        <v>22</v>
      </c>
      <c r="E3475" s="8">
        <v>613111.06000000006</v>
      </c>
      <c r="F3475" s="8">
        <v>0</v>
      </c>
      <c r="G3475" s="8">
        <v>17229.02</v>
      </c>
      <c r="H3475" s="8">
        <v>17229.02</v>
      </c>
      <c r="I3475" s="8">
        <v>9720</v>
      </c>
      <c r="J3475" s="8">
        <v>0</v>
      </c>
      <c r="K3475" s="8">
        <v>0</v>
      </c>
      <c r="L3475" s="8">
        <v>122622.21</v>
      </c>
      <c r="M3475" s="8">
        <v>0</v>
      </c>
      <c r="N3475" s="8">
        <v>73973.570000000007</v>
      </c>
      <c r="O3475" s="8">
        <v>0</v>
      </c>
      <c r="P3475" s="8">
        <v>0</v>
      </c>
      <c r="Q3475" s="8">
        <v>804.14</v>
      </c>
      <c r="R3475" s="8">
        <v>6992.36</v>
      </c>
      <c r="S3475" s="8">
        <v>86955.33</v>
      </c>
      <c r="T3475" s="8">
        <v>82473.42</v>
      </c>
      <c r="U3475" s="8">
        <v>0</v>
      </c>
      <c r="V3475" s="8">
        <v>0</v>
      </c>
      <c r="W3475" s="8">
        <v>3316.7</v>
      </c>
      <c r="X3475" s="8">
        <v>0</v>
      </c>
      <c r="Y3475" s="8">
        <v>0</v>
      </c>
      <c r="Z3475" s="8">
        <v>0</v>
      </c>
      <c r="AA3475" s="8">
        <v>50471.32</v>
      </c>
      <c r="AB3475" s="8">
        <v>1822.68</v>
      </c>
      <c r="AC3475" s="9">
        <f t="shared" si="324"/>
        <v>48648.639999999999</v>
      </c>
      <c r="AD3475" s="5" t="str">
        <f>$C3475&amp;" "&amp;VLOOKUP(C3475,Tegevusalad!$A$1:$B$89,2,FALSE)</f>
        <v>9 KAEVANDAMIST ABISTAVAD TEGEVUSALAD</v>
      </c>
      <c r="AE3475" s="6">
        <f t="shared" si="325"/>
        <v>526155.7300000001</v>
      </c>
      <c r="AF3475" s="6">
        <f t="shared" si="326"/>
        <v>317874.32</v>
      </c>
      <c r="AG3475" s="6">
        <f t="shared" si="327"/>
        <v>543384.75000000012</v>
      </c>
      <c r="AH3475" s="6">
        <f t="shared" si="328"/>
        <v>404829.65</v>
      </c>
      <c r="AI3475" s="6">
        <f t="shared" si="329"/>
        <v>543384.75000000012</v>
      </c>
    </row>
    <row r="3476" spans="1:35" s="2" customFormat="1">
      <c r="A3476" s="3">
        <v>2017</v>
      </c>
      <c r="B3476" s="3">
        <v>6</v>
      </c>
      <c r="C3476" s="4">
        <v>10</v>
      </c>
      <c r="D3476" s="8">
        <v>585</v>
      </c>
      <c r="E3476" s="8">
        <v>126600109.13</v>
      </c>
      <c r="F3476" s="8">
        <v>17963.18</v>
      </c>
      <c r="G3476" s="8">
        <v>45725632.159999996</v>
      </c>
      <c r="H3476" s="8">
        <v>39106645.310000002</v>
      </c>
      <c r="I3476" s="8">
        <v>38530896.659999996</v>
      </c>
      <c r="J3476" s="8">
        <v>5780142.71</v>
      </c>
      <c r="K3476" s="8">
        <v>0</v>
      </c>
      <c r="L3476" s="8">
        <v>25321638.57</v>
      </c>
      <c r="M3476" s="8">
        <v>197811.39</v>
      </c>
      <c r="N3476" s="8">
        <v>22241717.890000001</v>
      </c>
      <c r="O3476" s="8">
        <v>695278.25</v>
      </c>
      <c r="P3476" s="8">
        <v>956343.86</v>
      </c>
      <c r="Q3476" s="8">
        <v>17618.810000000001</v>
      </c>
      <c r="R3476" s="8">
        <v>26878.02</v>
      </c>
      <c r="S3476" s="8">
        <v>29363615.600000001</v>
      </c>
      <c r="T3476" s="8">
        <v>26850476.370000001</v>
      </c>
      <c r="U3476" s="8">
        <v>383359.59</v>
      </c>
      <c r="V3476" s="8">
        <v>262646.59999999998</v>
      </c>
      <c r="W3476" s="8">
        <v>476823.64</v>
      </c>
      <c r="X3476" s="8">
        <v>14742.91</v>
      </c>
      <c r="Y3476" s="8">
        <v>0.24</v>
      </c>
      <c r="Z3476" s="8">
        <v>0</v>
      </c>
      <c r="AA3476" s="8">
        <v>5323590.66</v>
      </c>
      <c r="AB3476" s="8">
        <v>2045858.35</v>
      </c>
      <c r="AC3476" s="9">
        <f t="shared" si="324"/>
        <v>3277732.31</v>
      </c>
      <c r="AD3476" s="5" t="str">
        <f>$C3476&amp;" "&amp;VLOOKUP(C3476,Tegevusalad!$A$1:$B$89,2,FALSE)</f>
        <v>10 TOIDUAINETE TOOTMINE</v>
      </c>
      <c r="AE3476" s="6">
        <f t="shared" si="325"/>
        <v>96885840.030000001</v>
      </c>
      <c r="AF3476" s="6">
        <f t="shared" si="326"/>
        <v>78382259.709999993</v>
      </c>
      <c r="AG3476" s="6">
        <f t="shared" si="327"/>
        <v>142611472.19</v>
      </c>
      <c r="AH3476" s="6">
        <f t="shared" si="328"/>
        <v>111342979.55</v>
      </c>
      <c r="AI3476" s="6">
        <f t="shared" si="329"/>
        <v>142596729.28</v>
      </c>
    </row>
    <row r="3477" spans="1:35" s="2" customFormat="1">
      <c r="A3477" s="3">
        <v>2017</v>
      </c>
      <c r="B3477" s="3">
        <v>6</v>
      </c>
      <c r="C3477" s="4">
        <v>11</v>
      </c>
      <c r="D3477" s="8">
        <v>105</v>
      </c>
      <c r="E3477" s="8">
        <v>47883812.149999999</v>
      </c>
      <c r="F3477" s="8">
        <v>957.08</v>
      </c>
      <c r="G3477" s="8">
        <v>7548376.7599999998</v>
      </c>
      <c r="H3477" s="8">
        <v>5182982.3499999996</v>
      </c>
      <c r="I3477" s="8">
        <v>4785347.79</v>
      </c>
      <c r="J3477" s="8">
        <v>1322306.9099999999</v>
      </c>
      <c r="K3477" s="8">
        <v>1670</v>
      </c>
      <c r="L3477" s="8">
        <v>9576848.5399999991</v>
      </c>
      <c r="M3477" s="8">
        <v>0</v>
      </c>
      <c r="N3477" s="8">
        <v>4227520.01</v>
      </c>
      <c r="O3477" s="8">
        <v>81890.789999999994</v>
      </c>
      <c r="P3477" s="8">
        <v>85571.57</v>
      </c>
      <c r="Q3477" s="8">
        <v>2732.71</v>
      </c>
      <c r="R3477" s="8">
        <v>6159.28</v>
      </c>
      <c r="S3477" s="8">
        <v>9366150.0299999993</v>
      </c>
      <c r="T3477" s="8">
        <v>8371413.9500000002</v>
      </c>
      <c r="U3477" s="8">
        <v>175679.82</v>
      </c>
      <c r="V3477" s="8">
        <v>176.8</v>
      </c>
      <c r="W3477" s="8">
        <v>182828.29</v>
      </c>
      <c r="X3477" s="8">
        <v>570.5</v>
      </c>
      <c r="Y3477" s="8">
        <v>0</v>
      </c>
      <c r="Z3477" s="8">
        <v>0</v>
      </c>
      <c r="AA3477" s="8">
        <v>5392383.5599999996</v>
      </c>
      <c r="AB3477" s="8">
        <v>43055.03</v>
      </c>
      <c r="AC3477" s="9">
        <f t="shared" si="324"/>
        <v>5349328.5299999993</v>
      </c>
      <c r="AD3477" s="5" t="str">
        <f>$C3477&amp;" "&amp;VLOOKUP(C3477,Tegevusalad!$A$1:$B$89,2,FALSE)</f>
        <v>11 JOOGITOOTMINE</v>
      </c>
      <c r="AE3477" s="6">
        <f t="shared" si="325"/>
        <v>38343509.879999995</v>
      </c>
      <c r="AF3477" s="6">
        <f t="shared" si="326"/>
        <v>11217289.450000001</v>
      </c>
      <c r="AG3477" s="6">
        <f t="shared" si="327"/>
        <v>45891886.639999993</v>
      </c>
      <c r="AH3477" s="6">
        <f t="shared" si="328"/>
        <v>21168396.449999999</v>
      </c>
      <c r="AI3477" s="6">
        <f t="shared" si="329"/>
        <v>45891316.139999993</v>
      </c>
    </row>
    <row r="3478" spans="1:35" s="2" customFormat="1">
      <c r="A3478" s="3">
        <v>2017</v>
      </c>
      <c r="B3478" s="3">
        <v>6</v>
      </c>
      <c r="C3478" s="4">
        <v>13</v>
      </c>
      <c r="D3478" s="8">
        <v>250</v>
      </c>
      <c r="E3478" s="8">
        <v>13318876.380000001</v>
      </c>
      <c r="F3478" s="8">
        <v>4.37</v>
      </c>
      <c r="G3478" s="8">
        <v>25661345.98</v>
      </c>
      <c r="H3478" s="8">
        <v>22056948.719999999</v>
      </c>
      <c r="I3478" s="8">
        <v>20352863.399999999</v>
      </c>
      <c r="J3478" s="8">
        <v>3367703.82</v>
      </c>
      <c r="K3478" s="8">
        <v>0</v>
      </c>
      <c r="L3478" s="8">
        <v>2663775.67</v>
      </c>
      <c r="M3478" s="8">
        <v>777251.25</v>
      </c>
      <c r="N3478" s="8">
        <v>4242909.49</v>
      </c>
      <c r="O3478" s="8">
        <v>926019.88</v>
      </c>
      <c r="P3478" s="8">
        <v>115032.39</v>
      </c>
      <c r="Q3478" s="8">
        <v>4260.8100000000004</v>
      </c>
      <c r="R3478" s="8">
        <v>6112.94</v>
      </c>
      <c r="S3478" s="8">
        <v>7844273.6500000004</v>
      </c>
      <c r="T3478" s="8">
        <v>7443067.4100000001</v>
      </c>
      <c r="U3478" s="8">
        <v>49390.22</v>
      </c>
      <c r="V3478" s="8">
        <v>5080.6400000000003</v>
      </c>
      <c r="W3478" s="8">
        <v>2504.75</v>
      </c>
      <c r="X3478" s="8">
        <v>4371.25</v>
      </c>
      <c r="Y3478" s="8">
        <v>6.15</v>
      </c>
      <c r="Z3478" s="8">
        <v>0</v>
      </c>
      <c r="AA3478" s="8">
        <v>485451.8</v>
      </c>
      <c r="AB3478" s="8">
        <v>1287328.22</v>
      </c>
      <c r="AC3478" s="9">
        <f t="shared" si="324"/>
        <v>-801876.41999999993</v>
      </c>
      <c r="AD3478" s="5" t="str">
        <f>$C3478&amp;" "&amp;VLOOKUP(C3478,Tegevusalad!$A$1:$B$89,2,FALSE)</f>
        <v>13 TEKSTIILITOOTMINE</v>
      </c>
      <c r="AE3478" s="6">
        <f t="shared" si="325"/>
        <v>5429588.1299999999</v>
      </c>
      <c r="AF3478" s="6">
        <f t="shared" si="326"/>
        <v>8726429.5200000033</v>
      </c>
      <c r="AG3478" s="6">
        <f t="shared" si="327"/>
        <v>31090934.110000003</v>
      </c>
      <c r="AH3478" s="6">
        <f t="shared" si="328"/>
        <v>21245112.150000002</v>
      </c>
      <c r="AI3478" s="6">
        <f t="shared" si="329"/>
        <v>31086562.860000003</v>
      </c>
    </row>
    <row r="3479" spans="1:35" s="2" customFormat="1">
      <c r="A3479" s="3">
        <v>2017</v>
      </c>
      <c r="B3479" s="3">
        <v>6</v>
      </c>
      <c r="C3479" s="4">
        <v>14</v>
      </c>
      <c r="D3479" s="8">
        <v>355</v>
      </c>
      <c r="E3479" s="8">
        <v>7630139.7800000003</v>
      </c>
      <c r="F3479" s="8">
        <v>1383.61</v>
      </c>
      <c r="G3479" s="8">
        <v>9645347.3300000001</v>
      </c>
      <c r="H3479" s="8">
        <v>5902704.1600000001</v>
      </c>
      <c r="I3479" s="8">
        <v>2759723.94</v>
      </c>
      <c r="J3479" s="8">
        <v>3604097.36</v>
      </c>
      <c r="K3479" s="8">
        <v>32162.47</v>
      </c>
      <c r="L3479" s="8">
        <v>1526152.4</v>
      </c>
      <c r="M3479" s="8">
        <v>52379.02</v>
      </c>
      <c r="N3479" s="8">
        <v>1684496.47</v>
      </c>
      <c r="O3479" s="8">
        <v>285698.19</v>
      </c>
      <c r="P3479" s="8">
        <v>122084.86</v>
      </c>
      <c r="Q3479" s="8">
        <v>7599.64</v>
      </c>
      <c r="R3479" s="8">
        <v>4756.54</v>
      </c>
      <c r="S3479" s="8">
        <v>2727423.43</v>
      </c>
      <c r="T3479" s="8">
        <v>2331029.6</v>
      </c>
      <c r="U3479" s="8">
        <v>2943.39</v>
      </c>
      <c r="V3479" s="8">
        <v>2717.12</v>
      </c>
      <c r="W3479" s="8">
        <v>8655.59</v>
      </c>
      <c r="X3479" s="8">
        <v>0</v>
      </c>
      <c r="Y3479" s="8">
        <v>0.02</v>
      </c>
      <c r="Z3479" s="8">
        <v>0</v>
      </c>
      <c r="AA3479" s="8">
        <v>506529.02</v>
      </c>
      <c r="AB3479" s="8">
        <v>612494.05000000005</v>
      </c>
      <c r="AC3479" s="9">
        <f t="shared" si="324"/>
        <v>-105965.03000000003</v>
      </c>
      <c r="AD3479" s="5" t="str">
        <f>$C3479&amp;" "&amp;VLOOKUP(C3479,Tegevusalad!$A$1:$B$89,2,FALSE)</f>
        <v>14 RÕIVATOOTMINE</v>
      </c>
      <c r="AE3479" s="6">
        <f t="shared" si="325"/>
        <v>4901156.57</v>
      </c>
      <c r="AF3479" s="6">
        <f t="shared" si="326"/>
        <v>4290124.4000000004</v>
      </c>
      <c r="AG3479" s="6">
        <f t="shared" si="327"/>
        <v>14546503.899999999</v>
      </c>
      <c r="AH3479" s="6">
        <f t="shared" si="328"/>
        <v>8446265.0499999989</v>
      </c>
      <c r="AI3479" s="6">
        <f t="shared" si="329"/>
        <v>14546503.899999999</v>
      </c>
    </row>
    <row r="3480" spans="1:35" s="2" customFormat="1">
      <c r="A3480" s="3">
        <v>2017</v>
      </c>
      <c r="B3480" s="3">
        <v>6</v>
      </c>
      <c r="C3480" s="4">
        <v>15</v>
      </c>
      <c r="D3480" s="8">
        <v>74</v>
      </c>
      <c r="E3480" s="8">
        <v>2681222.25</v>
      </c>
      <c r="F3480" s="8">
        <v>-1557.52</v>
      </c>
      <c r="G3480" s="8">
        <v>2192448.54</v>
      </c>
      <c r="H3480" s="8">
        <v>1648836.11</v>
      </c>
      <c r="I3480" s="8">
        <v>1231511.73</v>
      </c>
      <c r="J3480" s="8">
        <v>485758.73</v>
      </c>
      <c r="K3480" s="8">
        <v>0</v>
      </c>
      <c r="L3480" s="8">
        <v>536104.29</v>
      </c>
      <c r="M3480" s="8">
        <v>11120.39</v>
      </c>
      <c r="N3480" s="8">
        <v>499002.43</v>
      </c>
      <c r="O3480" s="8">
        <v>17334.47</v>
      </c>
      <c r="P3480" s="8">
        <v>732.7</v>
      </c>
      <c r="Q3480" s="8">
        <v>187.02</v>
      </c>
      <c r="R3480" s="8">
        <v>7289</v>
      </c>
      <c r="S3480" s="8">
        <v>1300354.43</v>
      </c>
      <c r="T3480" s="8">
        <v>1217915.02</v>
      </c>
      <c r="U3480" s="8">
        <v>3914.61</v>
      </c>
      <c r="V3480" s="8">
        <v>0</v>
      </c>
      <c r="W3480" s="8">
        <v>15008.01</v>
      </c>
      <c r="X3480" s="8">
        <v>949.58</v>
      </c>
      <c r="Y3480" s="8">
        <v>0</v>
      </c>
      <c r="Z3480" s="8">
        <v>0</v>
      </c>
      <c r="AA3480" s="8">
        <v>129619.58</v>
      </c>
      <c r="AB3480" s="8">
        <v>81397.33</v>
      </c>
      <c r="AC3480" s="9">
        <f t="shared" si="324"/>
        <v>48222.25</v>
      </c>
      <c r="AD3480" s="5" t="str">
        <f>$C3480&amp;" "&amp;VLOOKUP(C3480,Tegevusalad!$A$1:$B$89,2,FALSE)</f>
        <v>15 NAHATÖÖTLEMINE JA NAHKTOODETE TOOTMINE</v>
      </c>
      <c r="AE3480" s="6">
        <f t="shared" si="325"/>
        <v>1376345.27</v>
      </c>
      <c r="AF3480" s="6">
        <f t="shared" si="326"/>
        <v>1140515.7599999998</v>
      </c>
      <c r="AG3480" s="6">
        <f t="shared" si="327"/>
        <v>3568793.8099999996</v>
      </c>
      <c r="AH3480" s="6">
        <f t="shared" si="328"/>
        <v>2531457.15</v>
      </c>
      <c r="AI3480" s="6">
        <f t="shared" si="329"/>
        <v>3567844.2299999995</v>
      </c>
    </row>
    <row r="3481" spans="1:35" s="2" customFormat="1">
      <c r="A3481" s="3">
        <v>2017</v>
      </c>
      <c r="B3481" s="3">
        <v>6</v>
      </c>
      <c r="C3481" s="4">
        <v>16</v>
      </c>
      <c r="D3481" s="8">
        <v>1043</v>
      </c>
      <c r="E3481" s="8">
        <v>112198510.95999999</v>
      </c>
      <c r="F3481" s="8">
        <v>12559.05</v>
      </c>
      <c r="G3481" s="8">
        <v>133001098.97</v>
      </c>
      <c r="H3481" s="8">
        <v>100896712.81</v>
      </c>
      <c r="I3481" s="8">
        <v>95140473.680000007</v>
      </c>
      <c r="J3481" s="8">
        <v>31166204.789999999</v>
      </c>
      <c r="K3481" s="8">
        <v>0</v>
      </c>
      <c r="L3481" s="8">
        <v>22440832.57</v>
      </c>
      <c r="M3481" s="8">
        <v>891488.35</v>
      </c>
      <c r="N3481" s="8">
        <v>31401339.190000001</v>
      </c>
      <c r="O3481" s="8">
        <v>2243540.88</v>
      </c>
      <c r="P3481" s="8">
        <v>1915597.3</v>
      </c>
      <c r="Q3481" s="8">
        <v>16142.7</v>
      </c>
      <c r="R3481" s="8">
        <v>40798.22</v>
      </c>
      <c r="S3481" s="8">
        <v>38926443.68</v>
      </c>
      <c r="T3481" s="8">
        <v>33646193.880000003</v>
      </c>
      <c r="U3481" s="8">
        <v>358205.38</v>
      </c>
      <c r="V3481" s="8">
        <v>261129.27</v>
      </c>
      <c r="W3481" s="8">
        <v>44511.03</v>
      </c>
      <c r="X3481" s="8">
        <v>318967.89</v>
      </c>
      <c r="Y3481" s="8">
        <v>0.02</v>
      </c>
      <c r="Z3481" s="8">
        <v>0</v>
      </c>
      <c r="AA3481" s="8">
        <v>2568915.36</v>
      </c>
      <c r="AB3481" s="8">
        <v>10637933.609999999</v>
      </c>
      <c r="AC3481" s="9">
        <f t="shared" si="324"/>
        <v>-8069018.25</v>
      </c>
      <c r="AD3481" s="5" t="str">
        <f>$C3481&amp;" "&amp;VLOOKUP(C3481,Tegevusalad!$A$1:$B$89,2,FALSE)</f>
        <v>16 PUIDUTÖÖTLEMINE NING PUIT- JA KORKTOODETE TOOTMINE, V.A MÖÖBEL; ÕLEST JA PUNUMISMATERJALIST TOODETE TOOTMINE</v>
      </c>
      <c r="AE3481" s="6">
        <f t="shared" si="325"/>
        <v>73245388.839999989</v>
      </c>
      <c r="AF3481" s="6">
        <f t="shared" si="326"/>
        <v>106969462.86</v>
      </c>
      <c r="AG3481" s="6">
        <f t="shared" si="327"/>
        <v>206246487.80999997</v>
      </c>
      <c r="AH3481" s="6">
        <f t="shared" si="328"/>
        <v>157210687.04999998</v>
      </c>
      <c r="AI3481" s="6">
        <f t="shared" si="329"/>
        <v>205927519.91999999</v>
      </c>
    </row>
    <row r="3482" spans="1:35" s="2" customFormat="1">
      <c r="A3482" s="3">
        <v>2017</v>
      </c>
      <c r="B3482" s="3">
        <v>6</v>
      </c>
      <c r="C3482" s="4">
        <v>17</v>
      </c>
      <c r="D3482" s="8">
        <v>62</v>
      </c>
      <c r="E3482" s="8">
        <v>9903780.9600000009</v>
      </c>
      <c r="F3482" s="8">
        <v>20.2</v>
      </c>
      <c r="G3482" s="8">
        <v>16355698.039999999</v>
      </c>
      <c r="H3482" s="8">
        <v>11255599.02</v>
      </c>
      <c r="I3482" s="8">
        <v>11090760.67</v>
      </c>
      <c r="J3482" s="8">
        <v>5082698.26</v>
      </c>
      <c r="K3482" s="8">
        <v>0</v>
      </c>
      <c r="L3482" s="8">
        <v>1980758.01</v>
      </c>
      <c r="M3482" s="8">
        <v>47643.7</v>
      </c>
      <c r="N3482" s="8">
        <v>2960536.17</v>
      </c>
      <c r="O3482" s="8">
        <v>122459.85</v>
      </c>
      <c r="P3482" s="8">
        <v>210234.79</v>
      </c>
      <c r="Q3482" s="8">
        <v>594.65</v>
      </c>
      <c r="R3482" s="8">
        <v>4117.91</v>
      </c>
      <c r="S3482" s="8">
        <v>5138864.03</v>
      </c>
      <c r="T3482" s="8">
        <v>4176117.04</v>
      </c>
      <c r="U3482" s="8">
        <v>11113.26</v>
      </c>
      <c r="V3482" s="8">
        <v>6432.17</v>
      </c>
      <c r="W3482" s="8">
        <v>300</v>
      </c>
      <c r="X3482" s="8">
        <v>5701.12</v>
      </c>
      <c r="Y3482" s="8">
        <v>0</v>
      </c>
      <c r="Z3482" s="8">
        <v>0</v>
      </c>
      <c r="AA3482" s="8">
        <v>415497.59</v>
      </c>
      <c r="AB3482" s="8">
        <v>1347632.05</v>
      </c>
      <c r="AC3482" s="9">
        <f t="shared" si="324"/>
        <v>-932134.46</v>
      </c>
      <c r="AD3482" s="5" t="str">
        <f>$C3482&amp;" "&amp;VLOOKUP(C3482,Tegevusalad!$A$1:$B$89,2,FALSE)</f>
        <v>17 PABERI JA PABERTOODETE TOOTMINE</v>
      </c>
      <c r="AE3482" s="6">
        <f t="shared" si="325"/>
        <v>4759524.9899999993</v>
      </c>
      <c r="AF3482" s="6">
        <f t="shared" si="326"/>
        <v>9067426.0299999975</v>
      </c>
      <c r="AG3482" s="6">
        <f t="shared" si="327"/>
        <v>21115223.030000001</v>
      </c>
      <c r="AH3482" s="6">
        <f t="shared" si="328"/>
        <v>14823270.4</v>
      </c>
      <c r="AI3482" s="6">
        <f t="shared" si="329"/>
        <v>21109521.91</v>
      </c>
    </row>
    <row r="3483" spans="1:35" s="2" customFormat="1">
      <c r="A3483" s="3">
        <v>2017</v>
      </c>
      <c r="B3483" s="3">
        <v>6</v>
      </c>
      <c r="C3483" s="4">
        <v>18</v>
      </c>
      <c r="D3483" s="8">
        <v>354</v>
      </c>
      <c r="E3483" s="8">
        <v>15262332.76</v>
      </c>
      <c r="F3483" s="8">
        <v>30370.3</v>
      </c>
      <c r="G3483" s="8">
        <v>7967801.4699999997</v>
      </c>
      <c r="H3483" s="8">
        <v>6599351.1100000003</v>
      </c>
      <c r="I3483" s="8">
        <v>5217014.4800000004</v>
      </c>
      <c r="J3483" s="8">
        <v>1042925.4</v>
      </c>
      <c r="K3483" s="8">
        <v>0</v>
      </c>
      <c r="L3483" s="8">
        <v>3055199.89</v>
      </c>
      <c r="M3483" s="8">
        <v>0</v>
      </c>
      <c r="N3483" s="8">
        <v>2400219.98</v>
      </c>
      <c r="O3483" s="8">
        <v>28554.83</v>
      </c>
      <c r="P3483" s="8">
        <v>55539.77</v>
      </c>
      <c r="Q3483" s="8">
        <v>3598.66</v>
      </c>
      <c r="R3483" s="8">
        <v>15725.94</v>
      </c>
      <c r="S3483" s="8">
        <v>4126349.54</v>
      </c>
      <c r="T3483" s="8">
        <v>3821563.58</v>
      </c>
      <c r="U3483" s="8">
        <v>37722.620000000003</v>
      </c>
      <c r="V3483" s="8">
        <v>18123.84</v>
      </c>
      <c r="W3483" s="8">
        <v>7442.39</v>
      </c>
      <c r="X3483" s="8">
        <v>1027026.16</v>
      </c>
      <c r="Y3483" s="8">
        <v>0</v>
      </c>
      <c r="Z3483" s="8">
        <v>0.04</v>
      </c>
      <c r="AA3483" s="8">
        <v>919039.58</v>
      </c>
      <c r="AB3483" s="8">
        <v>264059.71999999997</v>
      </c>
      <c r="AC3483" s="9">
        <f t="shared" si="324"/>
        <v>654979.86</v>
      </c>
      <c r="AD3483" s="5" t="str">
        <f>$C3483&amp;" "&amp;VLOOKUP(C3483,Tegevusalad!$A$1:$B$89,2,FALSE)</f>
        <v>18 TRÜKINDUS JA SALVESTISTE PALJUNDUS</v>
      </c>
      <c r="AE3483" s="6">
        <f t="shared" si="325"/>
        <v>12155657.060000001</v>
      </c>
      <c r="AF3483" s="6">
        <f t="shared" si="326"/>
        <v>7791007.129999999</v>
      </c>
      <c r="AG3483" s="6">
        <f t="shared" si="327"/>
        <v>20123458.530000001</v>
      </c>
      <c r="AH3483" s="6">
        <f t="shared" si="328"/>
        <v>12079729.6</v>
      </c>
      <c r="AI3483" s="6">
        <f t="shared" si="329"/>
        <v>19096432.370000001</v>
      </c>
    </row>
    <row r="3484" spans="1:35" s="2" customFormat="1">
      <c r="A3484" s="3">
        <v>2017</v>
      </c>
      <c r="B3484" s="3">
        <v>6</v>
      </c>
      <c r="C3484" s="4">
        <v>19</v>
      </c>
      <c r="D3484" s="8">
        <v>6</v>
      </c>
      <c r="E3484" s="8">
        <v>223713.67</v>
      </c>
      <c r="F3484" s="8">
        <v>0</v>
      </c>
      <c r="G3484" s="8">
        <v>1819087.71</v>
      </c>
      <c r="H3484" s="8">
        <v>6861</v>
      </c>
      <c r="I3484" s="8">
        <v>6861</v>
      </c>
      <c r="J3484" s="8">
        <v>0</v>
      </c>
      <c r="K3484" s="8">
        <v>0</v>
      </c>
      <c r="L3484" s="8">
        <v>44742.74</v>
      </c>
      <c r="M3484" s="8">
        <v>0</v>
      </c>
      <c r="N3484" s="8">
        <v>270164.90999999997</v>
      </c>
      <c r="O3484" s="8">
        <v>335.99</v>
      </c>
      <c r="P3484" s="8">
        <v>29920.240000000002</v>
      </c>
      <c r="Q3484" s="8">
        <v>27.45</v>
      </c>
      <c r="R3484" s="8">
        <v>449.67</v>
      </c>
      <c r="S3484" s="8">
        <v>3923.14</v>
      </c>
      <c r="T3484" s="8">
        <v>3923.14</v>
      </c>
      <c r="U3484" s="8">
        <v>5838.52</v>
      </c>
      <c r="V3484" s="8">
        <v>5838.52</v>
      </c>
      <c r="W3484" s="8">
        <v>41326.1</v>
      </c>
      <c r="X3484" s="8">
        <v>6428.11</v>
      </c>
      <c r="Y3484" s="8">
        <v>87.46</v>
      </c>
      <c r="Z3484" s="8">
        <v>0</v>
      </c>
      <c r="AA3484" s="8">
        <v>4795.5200000000004</v>
      </c>
      <c r="AB3484" s="8">
        <v>230130.23</v>
      </c>
      <c r="AC3484" s="9">
        <f t="shared" si="324"/>
        <v>-225334.71000000002</v>
      </c>
      <c r="AD3484" s="5" t="str">
        <f>$C3484&amp;" "&amp;VLOOKUP(C3484,Tegevusalad!$A$1:$B$89,2,FALSE)</f>
        <v>19 KOKSI JA PUHASTATUD NAFTATOODETE TOOTMINE</v>
      </c>
      <c r="AE3484" s="6">
        <f t="shared" si="325"/>
        <v>220380.12</v>
      </c>
      <c r="AF3484" s="6">
        <f t="shared" si="326"/>
        <v>1347469.8099999998</v>
      </c>
      <c r="AG3484" s="6">
        <f t="shared" si="327"/>
        <v>2039467.83</v>
      </c>
      <c r="AH3484" s="6">
        <f t="shared" si="328"/>
        <v>1353072.8999999997</v>
      </c>
      <c r="AI3484" s="6">
        <f t="shared" si="329"/>
        <v>2033039.72</v>
      </c>
    </row>
    <row r="3485" spans="1:35" s="2" customFormat="1">
      <c r="A3485" s="3">
        <v>2017</v>
      </c>
      <c r="B3485" s="3">
        <v>6</v>
      </c>
      <c r="C3485" s="4">
        <v>20</v>
      </c>
      <c r="D3485" s="8">
        <v>124</v>
      </c>
      <c r="E3485" s="8">
        <v>24559231.600000001</v>
      </c>
      <c r="F3485" s="8">
        <v>600.65</v>
      </c>
      <c r="G3485" s="8">
        <v>36687258.340000004</v>
      </c>
      <c r="H3485" s="8">
        <v>15018921.470000001</v>
      </c>
      <c r="I3485" s="8">
        <v>10904374.380000001</v>
      </c>
      <c r="J3485" s="8">
        <v>18724264.059999999</v>
      </c>
      <c r="K3485" s="8">
        <v>0</v>
      </c>
      <c r="L3485" s="8">
        <v>4911900.3600000003</v>
      </c>
      <c r="M3485" s="8">
        <v>196510.92</v>
      </c>
      <c r="N3485" s="8">
        <v>5665127.5300000003</v>
      </c>
      <c r="O3485" s="8">
        <v>429256.49</v>
      </c>
      <c r="P3485" s="8">
        <v>90219.92</v>
      </c>
      <c r="Q3485" s="8">
        <v>2365.31</v>
      </c>
      <c r="R3485" s="8">
        <v>10419.02</v>
      </c>
      <c r="S3485" s="8">
        <v>13650703</v>
      </c>
      <c r="T3485" s="8">
        <v>12710251.58</v>
      </c>
      <c r="U3485" s="8">
        <v>210416.44</v>
      </c>
      <c r="V3485" s="8">
        <v>5348.54</v>
      </c>
      <c r="W3485" s="8">
        <v>293054.53999999998</v>
      </c>
      <c r="X3485" s="8">
        <v>18234.21</v>
      </c>
      <c r="Y3485" s="8">
        <v>0</v>
      </c>
      <c r="Z3485" s="8">
        <v>0.01</v>
      </c>
      <c r="AA3485" s="8">
        <v>711908.03</v>
      </c>
      <c r="AB3485" s="8">
        <v>1268624.29</v>
      </c>
      <c r="AC3485" s="9">
        <f t="shared" si="324"/>
        <v>-556716.26</v>
      </c>
      <c r="AD3485" s="5" t="str">
        <f>$C3485&amp;" "&amp;VLOOKUP(C3485,Tegevusalad!$A$1:$B$89,2,FALSE)</f>
        <v>20 KEMIKAALIDE JA KEEMIATOODETE TOOTMINE</v>
      </c>
      <c r="AE3485" s="6">
        <f t="shared" si="325"/>
        <v>10716947.020000001</v>
      </c>
      <c r="AF3485" s="6">
        <f t="shared" si="326"/>
        <v>12375679.399999997</v>
      </c>
      <c r="AG3485" s="6">
        <f t="shared" si="327"/>
        <v>47404205.360000007</v>
      </c>
      <c r="AH3485" s="6">
        <f t="shared" si="328"/>
        <v>28377732.749999996</v>
      </c>
      <c r="AI3485" s="6">
        <f t="shared" si="329"/>
        <v>47385971.150000006</v>
      </c>
    </row>
    <row r="3486" spans="1:35" s="2" customFormat="1">
      <c r="A3486" s="3">
        <v>2017</v>
      </c>
      <c r="B3486" s="3">
        <v>6</v>
      </c>
      <c r="C3486" s="4">
        <v>21</v>
      </c>
      <c r="D3486" s="8">
        <v>14</v>
      </c>
      <c r="E3486" s="8">
        <v>1756230.53</v>
      </c>
      <c r="F3486" s="8">
        <v>16426.310000000001</v>
      </c>
      <c r="G3486" s="8">
        <v>2969048.09</v>
      </c>
      <c r="H3486" s="8">
        <v>1972494.05</v>
      </c>
      <c r="I3486" s="8">
        <v>1958139.26</v>
      </c>
      <c r="J3486" s="8">
        <v>649982.91</v>
      </c>
      <c r="K3486" s="8">
        <v>0</v>
      </c>
      <c r="L3486" s="8">
        <v>352724.47999999998</v>
      </c>
      <c r="M3486" s="8">
        <v>0</v>
      </c>
      <c r="N3486" s="8">
        <v>474906.65</v>
      </c>
      <c r="O3486" s="8">
        <v>74706.28</v>
      </c>
      <c r="P3486" s="8">
        <v>13628.37</v>
      </c>
      <c r="Q3486" s="8">
        <v>95.13</v>
      </c>
      <c r="R3486" s="8">
        <v>1468.35</v>
      </c>
      <c r="S3486" s="8">
        <v>1345360.9</v>
      </c>
      <c r="T3486" s="8">
        <v>1316895.21</v>
      </c>
      <c r="U3486" s="8">
        <v>16895.27</v>
      </c>
      <c r="V3486" s="8">
        <v>75.84</v>
      </c>
      <c r="W3486" s="8">
        <v>9041.1</v>
      </c>
      <c r="X3486" s="8">
        <v>1250757.6299999999</v>
      </c>
      <c r="Y3486" s="8">
        <v>0.27</v>
      </c>
      <c r="Z3486" s="8">
        <v>0</v>
      </c>
      <c r="AA3486" s="8">
        <v>46018.87</v>
      </c>
      <c r="AB3486" s="8">
        <v>168200.77</v>
      </c>
      <c r="AC3486" s="9">
        <f t="shared" si="324"/>
        <v>-122181.9</v>
      </c>
      <c r="AD3486" s="5" t="str">
        <f>$C3486&amp;" "&amp;VLOOKUP(C3486,Tegevusalad!$A$1:$B$89,2,FALSE)</f>
        <v>21 PÕHIFARMAATSIATOODETE JA RAVIMPREPARAATIDE TOOTMINE</v>
      </c>
      <c r="AE3486" s="6">
        <f t="shared" si="325"/>
        <v>1661158.2999999998</v>
      </c>
      <c r="AF3486" s="6">
        <f t="shared" si="326"/>
        <v>646163.2699999999</v>
      </c>
      <c r="AG3486" s="6">
        <f t="shared" si="327"/>
        <v>4630206.3899999997</v>
      </c>
      <c r="AH3486" s="6">
        <f t="shared" si="328"/>
        <v>2381875</v>
      </c>
      <c r="AI3486" s="6">
        <f t="shared" si="329"/>
        <v>3379448.76</v>
      </c>
    </row>
    <row r="3487" spans="1:35" s="2" customFormat="1">
      <c r="A3487" s="3">
        <v>2017</v>
      </c>
      <c r="B3487" s="3">
        <v>6</v>
      </c>
      <c r="C3487" s="4">
        <v>22</v>
      </c>
      <c r="D3487" s="8">
        <v>203</v>
      </c>
      <c r="E3487" s="8">
        <v>30156861.09</v>
      </c>
      <c r="F3487" s="8">
        <v>1201.32</v>
      </c>
      <c r="G3487" s="8">
        <v>21484489.390000001</v>
      </c>
      <c r="H3487" s="8">
        <v>17578452.02</v>
      </c>
      <c r="I3487" s="8">
        <v>17102579.579999998</v>
      </c>
      <c r="J3487" s="8">
        <v>3952744.52</v>
      </c>
      <c r="K3487" s="8">
        <v>0</v>
      </c>
      <c r="L3487" s="8">
        <v>6031480.3399999999</v>
      </c>
      <c r="M3487" s="8">
        <v>174434.33</v>
      </c>
      <c r="N3487" s="8">
        <v>5427144.5300000003</v>
      </c>
      <c r="O3487" s="8">
        <v>340613.62</v>
      </c>
      <c r="P3487" s="8">
        <v>253864.91</v>
      </c>
      <c r="Q3487" s="8">
        <v>4616.09</v>
      </c>
      <c r="R3487" s="8">
        <v>9414.84</v>
      </c>
      <c r="S3487" s="8">
        <v>14560257.57</v>
      </c>
      <c r="T3487" s="8">
        <v>14017750.640000001</v>
      </c>
      <c r="U3487" s="8">
        <v>186405.56</v>
      </c>
      <c r="V3487" s="8">
        <v>20140.39</v>
      </c>
      <c r="W3487" s="8">
        <v>3780.62</v>
      </c>
      <c r="X3487" s="8">
        <v>10346.61</v>
      </c>
      <c r="Y3487" s="8">
        <v>0</v>
      </c>
      <c r="Z3487" s="8">
        <v>75.33</v>
      </c>
      <c r="AA3487" s="8">
        <v>1309964.75</v>
      </c>
      <c r="AB3487" s="8">
        <v>531269.93999999994</v>
      </c>
      <c r="AC3487" s="9">
        <f t="shared" si="324"/>
        <v>778694.81</v>
      </c>
      <c r="AD3487" s="5" t="str">
        <f>$C3487&amp;" "&amp;VLOOKUP(C3487,Tegevusalad!$A$1:$B$89,2,FALSE)</f>
        <v>22 KUMMI- JA PLASTTOODETE TOOTMINE</v>
      </c>
      <c r="AE3487" s="6">
        <f t="shared" si="325"/>
        <v>15421745.889999999</v>
      </c>
      <c r="AF3487" s="6">
        <f t="shared" si="326"/>
        <v>10753206.01</v>
      </c>
      <c r="AG3487" s="6">
        <f t="shared" si="327"/>
        <v>36906235.279999994</v>
      </c>
      <c r="AH3487" s="6">
        <f t="shared" si="328"/>
        <v>27182796.849999998</v>
      </c>
      <c r="AI3487" s="6">
        <f t="shared" si="329"/>
        <v>36895888.669999994</v>
      </c>
    </row>
    <row r="3488" spans="1:35" s="2" customFormat="1">
      <c r="A3488" s="3">
        <v>2017</v>
      </c>
      <c r="B3488" s="3">
        <v>6</v>
      </c>
      <c r="C3488" s="4">
        <v>23</v>
      </c>
      <c r="D3488" s="8">
        <v>235</v>
      </c>
      <c r="E3488" s="8">
        <v>46707644.960000001</v>
      </c>
      <c r="F3488" s="8">
        <v>695.85</v>
      </c>
      <c r="G3488" s="8">
        <v>18002964.120000001</v>
      </c>
      <c r="H3488" s="8">
        <v>16080109.640000001</v>
      </c>
      <c r="I3488" s="8">
        <v>14594525.560000001</v>
      </c>
      <c r="J3488" s="8">
        <v>535016.89</v>
      </c>
      <c r="K3488" s="8">
        <v>0</v>
      </c>
      <c r="L3488" s="8">
        <v>9341591.6099999994</v>
      </c>
      <c r="M3488" s="8">
        <v>4554.46</v>
      </c>
      <c r="N3488" s="8">
        <v>7326169.5099999998</v>
      </c>
      <c r="O3488" s="8">
        <v>207900.21</v>
      </c>
      <c r="P3488" s="8">
        <v>209660.08</v>
      </c>
      <c r="Q3488" s="8">
        <v>4182.84</v>
      </c>
      <c r="R3488" s="8">
        <v>19665.89</v>
      </c>
      <c r="S3488" s="8">
        <v>10686578.949999999</v>
      </c>
      <c r="T3488" s="8">
        <v>9447047.7899999991</v>
      </c>
      <c r="U3488" s="8">
        <v>1050719.68</v>
      </c>
      <c r="V3488" s="8">
        <v>949626.03</v>
      </c>
      <c r="W3488" s="8">
        <v>8335.83</v>
      </c>
      <c r="X3488" s="8">
        <v>216847.47</v>
      </c>
      <c r="Y3488" s="8">
        <v>0</v>
      </c>
      <c r="Z3488" s="8">
        <v>0</v>
      </c>
      <c r="AA3488" s="8">
        <v>2666410.7999999998</v>
      </c>
      <c r="AB3488" s="8">
        <v>646434.24</v>
      </c>
      <c r="AC3488" s="9">
        <f t="shared" si="324"/>
        <v>2019976.5599999998</v>
      </c>
      <c r="AD3488" s="5" t="str">
        <f>$C3488&amp;" "&amp;VLOOKUP(C3488,Tegevusalad!$A$1:$B$89,2,FALSE)</f>
        <v>23 MUUDE MITTEMETALSETEST MINERAALIDEST TOODETE TOOTMINE</v>
      </c>
      <c r="AE3488" s="6">
        <f t="shared" si="325"/>
        <v>35187889.650000006</v>
      </c>
      <c r="AF3488" s="6">
        <f t="shared" si="326"/>
        <v>24902003.349999998</v>
      </c>
      <c r="AG3488" s="6">
        <f t="shared" si="327"/>
        <v>53190853.770000011</v>
      </c>
      <c r="AH3488" s="6">
        <f t="shared" si="328"/>
        <v>36729176.999999993</v>
      </c>
      <c r="AI3488" s="6">
        <f t="shared" si="329"/>
        <v>52974006.300000012</v>
      </c>
    </row>
    <row r="3489" spans="1:35" s="2" customFormat="1">
      <c r="A3489" s="3">
        <v>2017</v>
      </c>
      <c r="B3489" s="3">
        <v>6</v>
      </c>
      <c r="C3489" s="4">
        <v>24</v>
      </c>
      <c r="D3489" s="8">
        <v>22</v>
      </c>
      <c r="E3489" s="8">
        <v>2631450.7799999998</v>
      </c>
      <c r="F3489" s="8">
        <v>0</v>
      </c>
      <c r="G3489" s="8">
        <v>3913777.18</v>
      </c>
      <c r="H3489" s="8">
        <v>3676334.18</v>
      </c>
      <c r="I3489" s="8">
        <v>3312011.63</v>
      </c>
      <c r="J3489" s="8">
        <v>237443</v>
      </c>
      <c r="K3489" s="8">
        <v>0</v>
      </c>
      <c r="L3489" s="8">
        <v>526290.16</v>
      </c>
      <c r="M3489" s="8">
        <v>214593.78</v>
      </c>
      <c r="N3489" s="8">
        <v>720793.97</v>
      </c>
      <c r="O3489" s="8">
        <v>216375.03</v>
      </c>
      <c r="P3489" s="8">
        <v>13497.6</v>
      </c>
      <c r="Q3489" s="8">
        <v>513.53</v>
      </c>
      <c r="R3489" s="8">
        <v>343.5</v>
      </c>
      <c r="S3489" s="8">
        <v>1629111.76</v>
      </c>
      <c r="T3489" s="8">
        <v>1535166.67</v>
      </c>
      <c r="U3489" s="8">
        <v>172327.67999999999</v>
      </c>
      <c r="V3489" s="8">
        <v>172327.67999999999</v>
      </c>
      <c r="W3489" s="8">
        <v>0</v>
      </c>
      <c r="X3489" s="8">
        <v>17859.32</v>
      </c>
      <c r="Y3489" s="8">
        <v>0</v>
      </c>
      <c r="Z3489" s="8">
        <v>0</v>
      </c>
      <c r="AA3489" s="8">
        <v>112098.77</v>
      </c>
      <c r="AB3489" s="8">
        <v>92008.8</v>
      </c>
      <c r="AC3489" s="9">
        <f t="shared" si="324"/>
        <v>20089.97</v>
      </c>
      <c r="AD3489" s="5" t="str">
        <f>$C3489&amp;" "&amp;VLOOKUP(C3489,Tegevusalad!$A$1:$B$89,2,FALSE)</f>
        <v>24 METALLITOOTMINE</v>
      </c>
      <c r="AE3489" s="6">
        <f t="shared" si="325"/>
        <v>847870.65999999968</v>
      </c>
      <c r="AF3489" s="6">
        <f t="shared" si="326"/>
        <v>894700.43999999971</v>
      </c>
      <c r="AG3489" s="6">
        <f t="shared" si="327"/>
        <v>4761647.84</v>
      </c>
      <c r="AH3489" s="6">
        <f t="shared" si="328"/>
        <v>3605687.3499999996</v>
      </c>
      <c r="AI3489" s="6">
        <f t="shared" si="329"/>
        <v>4743788.5199999996</v>
      </c>
    </row>
    <row r="3490" spans="1:35" s="2" customFormat="1">
      <c r="A3490" s="3">
        <v>2017</v>
      </c>
      <c r="B3490" s="3">
        <v>6</v>
      </c>
      <c r="C3490" s="4">
        <v>25</v>
      </c>
      <c r="D3490" s="8">
        <v>1242</v>
      </c>
      <c r="E3490" s="8">
        <v>89318542.430000007</v>
      </c>
      <c r="F3490" s="8">
        <v>0</v>
      </c>
      <c r="G3490" s="8">
        <v>65020384.469999999</v>
      </c>
      <c r="H3490" s="8">
        <v>55145178.939999998</v>
      </c>
      <c r="I3490" s="8">
        <v>45301645.93</v>
      </c>
      <c r="J3490" s="8">
        <v>8781912.0700000003</v>
      </c>
      <c r="K3490" s="8">
        <v>0</v>
      </c>
      <c r="L3490" s="8">
        <v>17863708.559999999</v>
      </c>
      <c r="M3490" s="8">
        <v>145351.5</v>
      </c>
      <c r="N3490" s="8">
        <v>17697760.329999998</v>
      </c>
      <c r="O3490" s="8">
        <v>637064.78</v>
      </c>
      <c r="P3490" s="8">
        <v>666365.65</v>
      </c>
      <c r="Q3490" s="8">
        <v>22478.69</v>
      </c>
      <c r="R3490" s="8">
        <v>40291.97</v>
      </c>
      <c r="S3490" s="8">
        <v>26980483.899999999</v>
      </c>
      <c r="T3490" s="8">
        <v>24136541.420000002</v>
      </c>
      <c r="U3490" s="8">
        <v>15801134.529999999</v>
      </c>
      <c r="V3490" s="8">
        <v>14941103.84</v>
      </c>
      <c r="W3490" s="8">
        <v>156265.66</v>
      </c>
      <c r="X3490" s="8">
        <v>10159388.029999999</v>
      </c>
      <c r="Y3490" s="8">
        <v>0.28999999999999998</v>
      </c>
      <c r="Z3490" s="8">
        <v>1071.32</v>
      </c>
      <c r="AA3490" s="8">
        <v>4065217.93</v>
      </c>
      <c r="AB3490" s="8">
        <v>3754989.23</v>
      </c>
      <c r="AC3490" s="9">
        <f t="shared" si="324"/>
        <v>310228.70000000019</v>
      </c>
      <c r="AD3490" s="5" t="str">
        <f>$C3490&amp;" "&amp;VLOOKUP(C3490,Tegevusalad!$A$1:$B$89,2,FALSE)</f>
        <v>25 METALLTOODETE TOOTMINE, V.A MASINAD JA SEADMED</v>
      </c>
      <c r="AE3490" s="6">
        <f t="shared" si="325"/>
        <v>56696312.030000009</v>
      </c>
      <c r="AF3490" s="6">
        <f t="shared" si="326"/>
        <v>57664423.009999983</v>
      </c>
      <c r="AG3490" s="6">
        <f t="shared" si="327"/>
        <v>121716696.5</v>
      </c>
      <c r="AH3490" s="6">
        <f t="shared" si="328"/>
        <v>88690261.499999985</v>
      </c>
      <c r="AI3490" s="6">
        <f t="shared" si="329"/>
        <v>111557308.47</v>
      </c>
    </row>
    <row r="3491" spans="1:35" s="2" customFormat="1">
      <c r="A3491" s="3">
        <v>2017</v>
      </c>
      <c r="B3491" s="3">
        <v>6</v>
      </c>
      <c r="C3491" s="4">
        <v>26</v>
      </c>
      <c r="D3491" s="8">
        <v>120</v>
      </c>
      <c r="E3491" s="8">
        <v>68945138.819999993</v>
      </c>
      <c r="F3491" s="8">
        <v>0</v>
      </c>
      <c r="G3491" s="8">
        <v>95476123.069999993</v>
      </c>
      <c r="H3491" s="8">
        <v>79407220.909999996</v>
      </c>
      <c r="I3491" s="8">
        <v>76447021.939999998</v>
      </c>
      <c r="J3491" s="8">
        <v>15866459.66</v>
      </c>
      <c r="K3491" s="8">
        <v>0</v>
      </c>
      <c r="L3491" s="8">
        <v>13789027.75</v>
      </c>
      <c r="M3491" s="8">
        <v>5475210.9699999997</v>
      </c>
      <c r="N3491" s="8">
        <v>20156232.710000001</v>
      </c>
      <c r="O3491" s="8">
        <v>5792364.2999999998</v>
      </c>
      <c r="P3491" s="8">
        <v>662708.55000000005</v>
      </c>
      <c r="Q3491" s="8">
        <v>1556.64</v>
      </c>
      <c r="R3491" s="8">
        <v>3798.39</v>
      </c>
      <c r="S3491" s="8">
        <v>59377921.840000004</v>
      </c>
      <c r="T3491" s="8">
        <v>57773528.969999999</v>
      </c>
      <c r="U3491" s="8">
        <v>596986.93999999994</v>
      </c>
      <c r="V3491" s="8">
        <v>47394.45</v>
      </c>
      <c r="W3491" s="8">
        <v>711.04</v>
      </c>
      <c r="X3491" s="8">
        <v>68986.66</v>
      </c>
      <c r="Y3491" s="8">
        <v>0</v>
      </c>
      <c r="Z3491" s="8">
        <v>0</v>
      </c>
      <c r="AA3491" s="8">
        <v>446847.03</v>
      </c>
      <c r="AB3491" s="8">
        <v>1338841.02</v>
      </c>
      <c r="AC3491" s="9">
        <f t="shared" si="324"/>
        <v>-891993.99</v>
      </c>
      <c r="AD3491" s="5" t="str">
        <f>$C3491&amp;" "&amp;VLOOKUP(C3491,Tegevusalad!$A$1:$B$89,2,FALSE)</f>
        <v>26 ARVUTITE, ELEKTROONIKA- JA OPTIKASEADMETE TOOTMINE</v>
      </c>
      <c r="AE3491" s="6">
        <f t="shared" si="325"/>
        <v>9039216.6999999881</v>
      </c>
      <c r="AF3491" s="6">
        <f t="shared" si="326"/>
        <v>11910819.669999996</v>
      </c>
      <c r="AG3491" s="6">
        <f t="shared" si="327"/>
        <v>104515339.76999998</v>
      </c>
      <c r="AH3491" s="6">
        <f t="shared" si="328"/>
        <v>100800155.5</v>
      </c>
      <c r="AI3491" s="6">
        <f t="shared" si="329"/>
        <v>104446353.10999998</v>
      </c>
    </row>
    <row r="3492" spans="1:35" s="2" customFormat="1">
      <c r="A3492" s="3">
        <v>2017</v>
      </c>
      <c r="B3492" s="3">
        <v>6</v>
      </c>
      <c r="C3492" s="4">
        <v>27</v>
      </c>
      <c r="D3492" s="8">
        <v>139</v>
      </c>
      <c r="E3492" s="8">
        <v>46380439.32</v>
      </c>
      <c r="F3492" s="8">
        <v>0</v>
      </c>
      <c r="G3492" s="8">
        <v>52735689.850000001</v>
      </c>
      <c r="H3492" s="8">
        <v>42142989.020000003</v>
      </c>
      <c r="I3492" s="8">
        <v>37295349.200000003</v>
      </c>
      <c r="J3492" s="8">
        <v>9512232.7799999993</v>
      </c>
      <c r="K3492" s="8">
        <v>0</v>
      </c>
      <c r="L3492" s="8">
        <v>9276087.8900000006</v>
      </c>
      <c r="M3492" s="8">
        <v>688664.44</v>
      </c>
      <c r="N3492" s="8">
        <v>10871408.84</v>
      </c>
      <c r="O3492" s="8">
        <v>975772.06</v>
      </c>
      <c r="P3492" s="8">
        <v>313319.90000000002</v>
      </c>
      <c r="Q3492" s="8">
        <v>4912.87</v>
      </c>
      <c r="R3492" s="8">
        <v>11032.05</v>
      </c>
      <c r="S3492" s="8">
        <v>29865452.350000001</v>
      </c>
      <c r="T3492" s="8">
        <v>22333349.739999998</v>
      </c>
      <c r="U3492" s="8">
        <v>2961644.18</v>
      </c>
      <c r="V3492" s="8">
        <v>107965.14</v>
      </c>
      <c r="W3492" s="8">
        <v>40445.49</v>
      </c>
      <c r="X3492" s="8">
        <v>275853.96999999997</v>
      </c>
      <c r="Y3492" s="8">
        <v>0</v>
      </c>
      <c r="Z3492" s="8">
        <v>0</v>
      </c>
      <c r="AA3492" s="8">
        <v>906477.69</v>
      </c>
      <c r="AB3492" s="8">
        <v>1813134.2</v>
      </c>
      <c r="AC3492" s="9">
        <f t="shared" si="324"/>
        <v>-906656.51</v>
      </c>
      <c r="AD3492" s="5" t="str">
        <f>$C3492&amp;" "&amp;VLOOKUP(C3492,Tegevusalad!$A$1:$B$89,2,FALSE)</f>
        <v>27 ELEKTRISEADMETE TOOTMINE</v>
      </c>
      <c r="AE3492" s="6">
        <f t="shared" si="325"/>
        <v>13829196.759999998</v>
      </c>
      <c r="AF3492" s="6">
        <f t="shared" si="326"/>
        <v>16814212.759999998</v>
      </c>
      <c r="AG3492" s="6">
        <f t="shared" si="327"/>
        <v>66564886.609999999</v>
      </c>
      <c r="AH3492" s="6">
        <f t="shared" si="328"/>
        <v>54412204.450000003</v>
      </c>
      <c r="AI3492" s="6">
        <f t="shared" si="329"/>
        <v>66289032.640000001</v>
      </c>
    </row>
    <row r="3493" spans="1:35" s="2" customFormat="1">
      <c r="A3493" s="3">
        <v>2017</v>
      </c>
      <c r="B3493" s="3">
        <v>6</v>
      </c>
      <c r="C3493" s="4">
        <v>28</v>
      </c>
      <c r="D3493" s="8">
        <v>196</v>
      </c>
      <c r="E3493" s="8">
        <v>16836291.800000001</v>
      </c>
      <c r="F3493" s="8">
        <v>4804.3900000000003</v>
      </c>
      <c r="G3493" s="8">
        <v>20016210.66</v>
      </c>
      <c r="H3493" s="8">
        <v>16134101.189999999</v>
      </c>
      <c r="I3493" s="8">
        <v>14519268.560000001</v>
      </c>
      <c r="J3493" s="8">
        <v>3603729.03</v>
      </c>
      <c r="K3493" s="8">
        <v>0</v>
      </c>
      <c r="L3493" s="8">
        <v>3367690.76</v>
      </c>
      <c r="M3493" s="8">
        <v>26955.58</v>
      </c>
      <c r="N3493" s="8">
        <v>4359138.66</v>
      </c>
      <c r="O3493" s="8">
        <v>55660.37</v>
      </c>
      <c r="P3493" s="8">
        <v>157480.54</v>
      </c>
      <c r="Q3493" s="8">
        <v>3527.44</v>
      </c>
      <c r="R3493" s="8">
        <v>8688.69</v>
      </c>
      <c r="S3493" s="8">
        <v>6027814.9299999997</v>
      </c>
      <c r="T3493" s="8">
        <v>5638997.0599999996</v>
      </c>
      <c r="U3493" s="8">
        <v>2898808.39</v>
      </c>
      <c r="V3493" s="8">
        <v>2790485.01</v>
      </c>
      <c r="W3493" s="8">
        <v>28323.68</v>
      </c>
      <c r="X3493" s="8">
        <v>227132.84</v>
      </c>
      <c r="Y3493" s="8">
        <v>0</v>
      </c>
      <c r="Z3493" s="8">
        <v>0</v>
      </c>
      <c r="AA3493" s="8">
        <v>665127.18000000005</v>
      </c>
      <c r="AB3493" s="8">
        <v>1629619.5</v>
      </c>
      <c r="AC3493" s="9">
        <f t="shared" si="324"/>
        <v>-964492.32</v>
      </c>
      <c r="AD3493" s="5" t="str">
        <f>$C3493&amp;" "&amp;VLOOKUP(C3493,Tegevusalad!$A$1:$B$89,2,FALSE)</f>
        <v>28 MUJAL LIIGITAMATA MASINATE JA SEADMETE TOOTMINE</v>
      </c>
      <c r="AE3493" s="6">
        <f t="shared" si="325"/>
        <v>8141605.7100000009</v>
      </c>
      <c r="AF3493" s="6">
        <f t="shared" si="326"/>
        <v>15424696.590000002</v>
      </c>
      <c r="AG3493" s="6">
        <f t="shared" si="327"/>
        <v>28157816.370000005</v>
      </c>
      <c r="AH3493" s="6">
        <f t="shared" si="328"/>
        <v>21839136.75</v>
      </c>
      <c r="AI3493" s="6">
        <f t="shared" si="329"/>
        <v>27930683.530000001</v>
      </c>
    </row>
    <row r="3494" spans="1:35" s="2" customFormat="1">
      <c r="A3494" s="3">
        <v>2017</v>
      </c>
      <c r="B3494" s="3">
        <v>6</v>
      </c>
      <c r="C3494" s="4">
        <v>29</v>
      </c>
      <c r="D3494" s="8">
        <v>88</v>
      </c>
      <c r="E3494" s="8">
        <v>16091880.07</v>
      </c>
      <c r="F3494" s="8">
        <v>0</v>
      </c>
      <c r="G3494" s="8">
        <v>21366658.5</v>
      </c>
      <c r="H3494" s="8">
        <v>17280525.510000002</v>
      </c>
      <c r="I3494" s="8">
        <v>16111085.140000001</v>
      </c>
      <c r="J3494" s="8">
        <v>3927777.81</v>
      </c>
      <c r="K3494" s="8">
        <v>0</v>
      </c>
      <c r="L3494" s="8">
        <v>3218375.99</v>
      </c>
      <c r="M3494" s="8">
        <v>208869</v>
      </c>
      <c r="N3494" s="8">
        <v>3846560.58</v>
      </c>
      <c r="O3494" s="8">
        <v>281585.40999999997</v>
      </c>
      <c r="P3494" s="8">
        <v>71792.899999999994</v>
      </c>
      <c r="Q3494" s="8">
        <v>2057.27</v>
      </c>
      <c r="R3494" s="8">
        <v>3690.91</v>
      </c>
      <c r="S3494" s="8">
        <v>10688623.369999999</v>
      </c>
      <c r="T3494" s="8">
        <v>8009578.4000000004</v>
      </c>
      <c r="U3494" s="8">
        <v>1630241.02</v>
      </c>
      <c r="V3494" s="8">
        <v>1625515.05</v>
      </c>
      <c r="W3494" s="8">
        <v>81344.56</v>
      </c>
      <c r="X3494" s="8">
        <v>225021.4</v>
      </c>
      <c r="Y3494" s="8">
        <v>0</v>
      </c>
      <c r="Z3494" s="8">
        <v>0</v>
      </c>
      <c r="AA3494" s="8">
        <v>258242.07</v>
      </c>
      <c r="AB3494" s="8">
        <v>677557.66</v>
      </c>
      <c r="AC3494" s="9">
        <f t="shared" si="324"/>
        <v>-419315.59</v>
      </c>
      <c r="AD3494" s="5" t="str">
        <f>$C3494&amp;" "&amp;VLOOKUP(C3494,Tegevusalad!$A$1:$B$89,2,FALSE)</f>
        <v>29 MOOTORSÕIDUKITE, HAAGISTE JA POOLHAAGISTE TOOTMINE</v>
      </c>
      <c r="AE3494" s="6">
        <f t="shared" si="325"/>
        <v>3998037.0800000019</v>
      </c>
      <c r="AF3494" s="6">
        <f t="shared" si="326"/>
        <v>7149981.0599999996</v>
      </c>
      <c r="AG3494" s="6">
        <f t="shared" si="327"/>
        <v>25364695.579999998</v>
      </c>
      <c r="AH3494" s="6">
        <f t="shared" si="328"/>
        <v>19251257.449999999</v>
      </c>
      <c r="AI3494" s="6">
        <f t="shared" si="329"/>
        <v>25139674.18</v>
      </c>
    </row>
    <row r="3495" spans="1:35" s="2" customFormat="1">
      <c r="A3495" s="3">
        <v>2017</v>
      </c>
      <c r="B3495" s="3">
        <v>6</v>
      </c>
      <c r="C3495" s="4">
        <v>30</v>
      </c>
      <c r="D3495" s="8">
        <v>83</v>
      </c>
      <c r="E3495" s="8">
        <v>3831126.39</v>
      </c>
      <c r="F3495" s="8">
        <v>0</v>
      </c>
      <c r="G3495" s="8">
        <v>5166651.04</v>
      </c>
      <c r="H3495" s="8">
        <v>4063809.18</v>
      </c>
      <c r="I3495" s="8">
        <v>3584449.94</v>
      </c>
      <c r="J3495" s="8">
        <v>741277.78</v>
      </c>
      <c r="K3495" s="8">
        <v>0</v>
      </c>
      <c r="L3495" s="8">
        <v>766225.29</v>
      </c>
      <c r="M3495" s="8">
        <v>0</v>
      </c>
      <c r="N3495" s="8">
        <v>895289.55</v>
      </c>
      <c r="O3495" s="8">
        <v>75779.37</v>
      </c>
      <c r="P3495" s="8">
        <v>2252.0100000000002</v>
      </c>
      <c r="Q3495" s="8">
        <v>1752.94</v>
      </c>
      <c r="R3495" s="8">
        <v>3716.2</v>
      </c>
      <c r="S3495" s="8">
        <v>1787817.24</v>
      </c>
      <c r="T3495" s="8">
        <v>1333233.23</v>
      </c>
      <c r="U3495" s="8">
        <v>25257.040000000001</v>
      </c>
      <c r="V3495" s="8">
        <v>25257.040000000001</v>
      </c>
      <c r="W3495" s="8">
        <v>111578.58</v>
      </c>
      <c r="X3495" s="8">
        <v>2389.88</v>
      </c>
      <c r="Y3495" s="8">
        <v>0</v>
      </c>
      <c r="Z3495" s="8">
        <v>0</v>
      </c>
      <c r="AA3495" s="8">
        <v>284487.23</v>
      </c>
      <c r="AB3495" s="8">
        <v>413551.49</v>
      </c>
      <c r="AC3495" s="9">
        <f t="shared" si="324"/>
        <v>-129064.26000000001</v>
      </c>
      <c r="AD3495" s="5" t="str">
        <f>$C3495&amp;" "&amp;VLOOKUP(C3495,Tegevusalad!$A$1:$B$89,2,FALSE)</f>
        <v>30 MUUDE TRANSPORDIVAHENDITE TOOTMINE</v>
      </c>
      <c r="AE3495" s="6">
        <f t="shared" si="325"/>
        <v>2020441.99</v>
      </c>
      <c r="AF3495" s="6">
        <f t="shared" si="326"/>
        <v>2328314.66</v>
      </c>
      <c r="AG3495" s="6">
        <f t="shared" si="327"/>
        <v>7187093.0300000003</v>
      </c>
      <c r="AH3495" s="6">
        <f t="shared" si="328"/>
        <v>4495028.75</v>
      </c>
      <c r="AI3495" s="6">
        <f t="shared" si="329"/>
        <v>7184703.1499999994</v>
      </c>
    </row>
    <row r="3496" spans="1:35" s="2" customFormat="1">
      <c r="A3496" s="3">
        <v>2017</v>
      </c>
      <c r="B3496" s="3">
        <v>6</v>
      </c>
      <c r="C3496" s="4">
        <v>31</v>
      </c>
      <c r="D3496" s="8">
        <v>674</v>
      </c>
      <c r="E3496" s="8">
        <v>26440443.329999998</v>
      </c>
      <c r="F3496" s="8">
        <v>5546.88</v>
      </c>
      <c r="G3496" s="8">
        <v>28941261.829999998</v>
      </c>
      <c r="H3496" s="8">
        <v>25849530.859999999</v>
      </c>
      <c r="I3496" s="8">
        <v>24900846.66</v>
      </c>
      <c r="J3496" s="8">
        <v>2811143.26</v>
      </c>
      <c r="K3496" s="8">
        <v>0</v>
      </c>
      <c r="L3496" s="8">
        <v>5288587.8499999996</v>
      </c>
      <c r="M3496" s="8">
        <v>49201.98</v>
      </c>
      <c r="N3496" s="8">
        <v>6369439.2400000002</v>
      </c>
      <c r="O3496" s="8">
        <v>268770.57</v>
      </c>
      <c r="P3496" s="8">
        <v>246672.7</v>
      </c>
      <c r="Q3496" s="8">
        <v>9851.52</v>
      </c>
      <c r="R3496" s="8">
        <v>21478.42</v>
      </c>
      <c r="S3496" s="8">
        <v>8878827.6500000004</v>
      </c>
      <c r="T3496" s="8">
        <v>8130148.7300000004</v>
      </c>
      <c r="U3496" s="8">
        <v>726031.08</v>
      </c>
      <c r="V3496" s="8">
        <v>716401.59</v>
      </c>
      <c r="W3496" s="8">
        <v>21032.61</v>
      </c>
      <c r="X3496" s="8">
        <v>118430.2</v>
      </c>
      <c r="Y3496" s="8">
        <v>0</v>
      </c>
      <c r="Z3496" s="8">
        <v>0.03</v>
      </c>
      <c r="AA3496" s="8">
        <v>1084530.8500000001</v>
      </c>
      <c r="AB3496" s="8">
        <v>2116180.29</v>
      </c>
      <c r="AC3496" s="9">
        <f t="shared" si="324"/>
        <v>-1031649.44</v>
      </c>
      <c r="AD3496" s="5" t="str">
        <f>$C3496&amp;" "&amp;VLOOKUP(C3496,Tegevusalad!$A$1:$B$89,2,FALSE)</f>
        <v>31 MÖÖBLITOOTMINE</v>
      </c>
      <c r="AE3496" s="6">
        <f t="shared" si="325"/>
        <v>16959561.679999996</v>
      </c>
      <c r="AF3496" s="6">
        <f t="shared" si="326"/>
        <v>21722278.309999999</v>
      </c>
      <c r="AG3496" s="6">
        <f t="shared" si="327"/>
        <v>45900823.50999999</v>
      </c>
      <c r="AH3496" s="6">
        <f t="shared" si="328"/>
        <v>31954588.300000001</v>
      </c>
      <c r="AI3496" s="6">
        <f t="shared" si="329"/>
        <v>45782393.309999987</v>
      </c>
    </row>
    <row r="3497" spans="1:35" s="2" customFormat="1">
      <c r="A3497" s="3">
        <v>2017</v>
      </c>
      <c r="B3497" s="3">
        <v>6</v>
      </c>
      <c r="C3497" s="4">
        <v>32</v>
      </c>
      <c r="D3497" s="8">
        <v>310</v>
      </c>
      <c r="E3497" s="8">
        <v>6397143.0300000003</v>
      </c>
      <c r="F3497" s="8">
        <v>622651.82999999996</v>
      </c>
      <c r="G3497" s="8">
        <v>9987551.8100000005</v>
      </c>
      <c r="H3497" s="8">
        <v>8915976.3499999996</v>
      </c>
      <c r="I3497" s="8">
        <v>7472633.5599999996</v>
      </c>
      <c r="J3497" s="8">
        <v>950539.61</v>
      </c>
      <c r="K3497" s="8">
        <v>323.12</v>
      </c>
      <c r="L3497" s="8">
        <v>1335467.27</v>
      </c>
      <c r="M3497" s="8">
        <v>20989.91</v>
      </c>
      <c r="N3497" s="8">
        <v>1915953.42</v>
      </c>
      <c r="O3497" s="8">
        <v>455432.58</v>
      </c>
      <c r="P3497" s="8">
        <v>36908.089999999997</v>
      </c>
      <c r="Q3497" s="8">
        <v>8080.59</v>
      </c>
      <c r="R3497" s="8">
        <v>7606.97</v>
      </c>
      <c r="S3497" s="8">
        <v>2540442.85</v>
      </c>
      <c r="T3497" s="8">
        <v>2326722.85</v>
      </c>
      <c r="U3497" s="8">
        <v>183098.62</v>
      </c>
      <c r="V3497" s="8">
        <v>166819.62</v>
      </c>
      <c r="W3497" s="8">
        <v>229496.87</v>
      </c>
      <c r="X3497" s="8">
        <v>8115.57</v>
      </c>
      <c r="Y3497" s="8">
        <v>0</v>
      </c>
      <c r="Z3497" s="8">
        <v>0</v>
      </c>
      <c r="AA3497" s="8">
        <v>235906.6</v>
      </c>
      <c r="AB3497" s="8">
        <v>795402.84</v>
      </c>
      <c r="AC3497" s="9">
        <f t="shared" si="324"/>
        <v>-559496.24</v>
      </c>
      <c r="AD3497" s="5" t="str">
        <f>$C3497&amp;" "&amp;VLOOKUP(C3497,Tegevusalad!$A$1:$B$89,2,FALSE)</f>
        <v>32 MUU TOOTMINE</v>
      </c>
      <c r="AE3497" s="6">
        <f t="shared" si="325"/>
        <v>4304368.9600000009</v>
      </c>
      <c r="AF3497" s="6">
        <f t="shared" si="326"/>
        <v>4783917.1999999993</v>
      </c>
      <c r="AG3497" s="6">
        <f t="shared" si="327"/>
        <v>14291920.770000001</v>
      </c>
      <c r="AH3497" s="6">
        <f t="shared" si="328"/>
        <v>9617801.9499999993</v>
      </c>
      <c r="AI3497" s="6">
        <f t="shared" si="329"/>
        <v>14283805.200000001</v>
      </c>
    </row>
    <row r="3498" spans="1:35" s="2" customFormat="1">
      <c r="A3498" s="3">
        <v>2017</v>
      </c>
      <c r="B3498" s="3">
        <v>6</v>
      </c>
      <c r="C3498" s="4">
        <v>33</v>
      </c>
      <c r="D3498" s="8">
        <v>739</v>
      </c>
      <c r="E3498" s="8">
        <v>24191660.48</v>
      </c>
      <c r="F3498" s="8">
        <v>3675.44</v>
      </c>
      <c r="G3498" s="8">
        <v>16670377.210000001</v>
      </c>
      <c r="H3498" s="8">
        <v>4989062.59</v>
      </c>
      <c r="I3498" s="8">
        <v>644660.32999999996</v>
      </c>
      <c r="J3498" s="8">
        <v>1201051.02</v>
      </c>
      <c r="K3498" s="8">
        <v>0</v>
      </c>
      <c r="L3498" s="8">
        <v>4838662.93</v>
      </c>
      <c r="M3498" s="8">
        <v>0</v>
      </c>
      <c r="N3498" s="8">
        <v>3876826.08</v>
      </c>
      <c r="O3498" s="8">
        <v>246967.03</v>
      </c>
      <c r="P3498" s="8">
        <v>132059.94</v>
      </c>
      <c r="Q3498" s="8">
        <v>15363.28</v>
      </c>
      <c r="R3498" s="8">
        <v>46319.07</v>
      </c>
      <c r="S3498" s="8">
        <v>8329204.9199999999</v>
      </c>
      <c r="T3498" s="8">
        <v>5591433.4900000002</v>
      </c>
      <c r="U3498" s="8">
        <v>922295.79</v>
      </c>
      <c r="V3498" s="8">
        <v>174166.05</v>
      </c>
      <c r="W3498" s="8">
        <v>6710.25</v>
      </c>
      <c r="X3498" s="8">
        <v>21365.55</v>
      </c>
      <c r="Y3498" s="8">
        <v>0</v>
      </c>
      <c r="Z3498" s="8">
        <v>102.8</v>
      </c>
      <c r="AA3498" s="8">
        <v>1705488.82</v>
      </c>
      <c r="AB3498" s="8">
        <v>743754.77</v>
      </c>
      <c r="AC3498" s="9">
        <f t="shared" si="324"/>
        <v>961734.05</v>
      </c>
      <c r="AD3498" s="5" t="str">
        <f>$C3498&amp;" "&amp;VLOOKUP(C3498,Tegevusalad!$A$1:$B$89,2,FALSE)</f>
        <v>33 MASINATE JA SEADMETE REMONT JA PAIGALDUS</v>
      </c>
      <c r="AE3498" s="6">
        <f t="shared" si="325"/>
        <v>14965200.760000002</v>
      </c>
      <c r="AF3498" s="6">
        <f t="shared" si="326"/>
        <v>9303555.9399999976</v>
      </c>
      <c r="AG3498" s="6">
        <f t="shared" si="327"/>
        <v>31635577.969999999</v>
      </c>
      <c r="AH3498" s="6">
        <f t="shared" si="328"/>
        <v>19615725.75</v>
      </c>
      <c r="AI3498" s="6">
        <f t="shared" si="329"/>
        <v>31614212.420000002</v>
      </c>
    </row>
    <row r="3499" spans="1:35" s="2" customFormat="1">
      <c r="A3499" s="3">
        <v>2017</v>
      </c>
      <c r="B3499" s="3">
        <v>6</v>
      </c>
      <c r="C3499" s="4">
        <v>35</v>
      </c>
      <c r="D3499" s="8">
        <v>227</v>
      </c>
      <c r="E3499" s="8">
        <v>115688349.59999999</v>
      </c>
      <c r="F3499" s="8">
        <v>6605.03</v>
      </c>
      <c r="G3499" s="8">
        <v>15803631.220000001</v>
      </c>
      <c r="H3499" s="8">
        <v>1206051.3500000001</v>
      </c>
      <c r="I3499" s="8">
        <v>379598.84</v>
      </c>
      <c r="J3499" s="8">
        <v>0</v>
      </c>
      <c r="K3499" s="8">
        <v>0</v>
      </c>
      <c r="L3499" s="8">
        <v>23138264.399999999</v>
      </c>
      <c r="M3499" s="8">
        <v>0</v>
      </c>
      <c r="N3499" s="8">
        <v>18106931.780000001</v>
      </c>
      <c r="O3499" s="8">
        <v>305071.17</v>
      </c>
      <c r="P3499" s="8">
        <v>2646386.06</v>
      </c>
      <c r="Q3499" s="8">
        <v>25317.93</v>
      </c>
      <c r="R3499" s="8">
        <v>7825.06</v>
      </c>
      <c r="S3499" s="8">
        <v>3480439.36</v>
      </c>
      <c r="T3499" s="8">
        <v>1734938.59</v>
      </c>
      <c r="U3499" s="8">
        <v>27425217.039999999</v>
      </c>
      <c r="V3499" s="8">
        <v>252551.05</v>
      </c>
      <c r="W3499" s="8">
        <v>1217447.28</v>
      </c>
      <c r="X3499" s="8">
        <v>278232.34999999998</v>
      </c>
      <c r="Y3499" s="8">
        <v>1.2</v>
      </c>
      <c r="Z3499" s="8">
        <v>0.22</v>
      </c>
      <c r="AA3499" s="8">
        <v>5803383.5</v>
      </c>
      <c r="AB3499" s="8">
        <v>772049.9</v>
      </c>
      <c r="AC3499" s="9">
        <f t="shared" si="324"/>
        <v>5031333.5999999996</v>
      </c>
      <c r="AD3499" s="5" t="str">
        <f>$C3499&amp;" "&amp;VLOOKUP(C3499,Tegevusalad!$A$1:$B$89,2,FALSE)</f>
        <v>35 ELEKTRIENERGIA, GAASI, AURU JA KONDITSIONEERITUD ÕHUGA VARUSTAMINE</v>
      </c>
      <c r="AE3499" s="6">
        <f t="shared" si="325"/>
        <v>85067530.579999983</v>
      </c>
      <c r="AF3499" s="6">
        <f t="shared" si="326"/>
        <v>58395322.999999985</v>
      </c>
      <c r="AG3499" s="6">
        <f t="shared" si="327"/>
        <v>100871161.79999998</v>
      </c>
      <c r="AH3499" s="6">
        <f t="shared" si="328"/>
        <v>90573784.199999988</v>
      </c>
      <c r="AI3499" s="6">
        <f t="shared" si="329"/>
        <v>100592929.44999999</v>
      </c>
    </row>
    <row r="3500" spans="1:35" s="2" customFormat="1">
      <c r="A3500" s="3">
        <v>2017</v>
      </c>
      <c r="B3500" s="3">
        <v>6</v>
      </c>
      <c r="C3500" s="4">
        <v>36</v>
      </c>
      <c r="D3500" s="8">
        <v>87</v>
      </c>
      <c r="E3500" s="8">
        <v>8265814.5099999998</v>
      </c>
      <c r="F3500" s="8">
        <v>1450.46</v>
      </c>
      <c r="G3500" s="8">
        <v>14018.2</v>
      </c>
      <c r="H3500" s="8">
        <v>2601.6799999999998</v>
      </c>
      <c r="I3500" s="8">
        <v>2236.6799999999998</v>
      </c>
      <c r="J3500" s="8">
        <v>0</v>
      </c>
      <c r="K3500" s="8">
        <v>0</v>
      </c>
      <c r="L3500" s="8">
        <v>1653293.44</v>
      </c>
      <c r="M3500" s="8">
        <v>0</v>
      </c>
      <c r="N3500" s="8">
        <v>830023.18</v>
      </c>
      <c r="O3500" s="8">
        <v>919.85</v>
      </c>
      <c r="P3500" s="8">
        <v>255761.08</v>
      </c>
      <c r="Q3500" s="8">
        <v>664.06</v>
      </c>
      <c r="R3500" s="8">
        <v>1839.87</v>
      </c>
      <c r="S3500" s="8">
        <v>344130.71</v>
      </c>
      <c r="T3500" s="8">
        <v>119613.23</v>
      </c>
      <c r="U3500" s="8">
        <v>2404.1</v>
      </c>
      <c r="V3500" s="8">
        <v>242.06</v>
      </c>
      <c r="W3500" s="8">
        <v>2512.61</v>
      </c>
      <c r="X3500" s="8">
        <v>185821.67</v>
      </c>
      <c r="Y3500" s="8">
        <v>0.02</v>
      </c>
      <c r="Z3500" s="8">
        <v>0</v>
      </c>
      <c r="AA3500" s="8">
        <v>934032.87</v>
      </c>
      <c r="AB3500" s="8">
        <v>110762.59</v>
      </c>
      <c r="AC3500" s="9">
        <f t="shared" si="324"/>
        <v>823270.28</v>
      </c>
      <c r="AD3500" s="5" t="str">
        <f>$C3500&amp;" "&amp;VLOOKUP(C3500,Tegevusalad!$A$1:$B$89,2,FALSE)</f>
        <v>36 VEEKOGUMINE, -TÖÖTLUS JA -VARUSTUS</v>
      </c>
      <c r="AE3500" s="6">
        <f t="shared" si="325"/>
        <v>8106551.830000001</v>
      </c>
      <c r="AF3500" s="6">
        <f t="shared" si="326"/>
        <v>3808423.25</v>
      </c>
      <c r="AG3500" s="6">
        <f t="shared" si="327"/>
        <v>8120570.0300000003</v>
      </c>
      <c r="AH3500" s="6">
        <f t="shared" si="328"/>
        <v>4159315.25</v>
      </c>
      <c r="AI3500" s="6">
        <f t="shared" si="329"/>
        <v>7934748.3600000003</v>
      </c>
    </row>
    <row r="3501" spans="1:35" s="2" customFormat="1">
      <c r="A3501" s="3">
        <v>2017</v>
      </c>
      <c r="B3501" s="3">
        <v>6</v>
      </c>
      <c r="C3501" s="4">
        <v>37</v>
      </c>
      <c r="D3501" s="8">
        <v>76</v>
      </c>
      <c r="E3501" s="8">
        <v>4549918.51</v>
      </c>
      <c r="F3501" s="8">
        <v>0</v>
      </c>
      <c r="G3501" s="8">
        <v>40860.699999999997</v>
      </c>
      <c r="H3501" s="8">
        <v>720.7</v>
      </c>
      <c r="I3501" s="8">
        <v>0</v>
      </c>
      <c r="J3501" s="8">
        <v>0</v>
      </c>
      <c r="K3501" s="8">
        <v>0</v>
      </c>
      <c r="L3501" s="8">
        <v>909983.74</v>
      </c>
      <c r="M3501" s="8">
        <v>0</v>
      </c>
      <c r="N3501" s="8">
        <v>671954.77</v>
      </c>
      <c r="O3501" s="8">
        <v>0</v>
      </c>
      <c r="P3501" s="8">
        <v>400598.2</v>
      </c>
      <c r="Q3501" s="8">
        <v>649.02</v>
      </c>
      <c r="R3501" s="8">
        <v>837.51</v>
      </c>
      <c r="S3501" s="8">
        <v>78051.78</v>
      </c>
      <c r="T3501" s="8">
        <v>67101.45</v>
      </c>
      <c r="U3501" s="8">
        <v>844.76</v>
      </c>
      <c r="V3501" s="8">
        <v>844.76</v>
      </c>
      <c r="W3501" s="8">
        <v>3757.86</v>
      </c>
      <c r="X3501" s="8">
        <v>317.5</v>
      </c>
      <c r="Y3501" s="8">
        <v>0</v>
      </c>
      <c r="Z3501" s="8">
        <v>0</v>
      </c>
      <c r="AA3501" s="8">
        <v>274077.14</v>
      </c>
      <c r="AB3501" s="8">
        <v>36048.17</v>
      </c>
      <c r="AC3501" s="9">
        <f t="shared" si="324"/>
        <v>238028.97000000003</v>
      </c>
      <c r="AD3501" s="5" t="str">
        <f>$C3501&amp;" "&amp;VLOOKUP(C3501,Tegevusalad!$A$1:$B$89,2,FALSE)</f>
        <v>37 KANALISATSIOON</v>
      </c>
      <c r="AE3501" s="6">
        <f t="shared" si="325"/>
        <v>4471339.47</v>
      </c>
      <c r="AF3501" s="6">
        <f t="shared" si="326"/>
        <v>3285909.62</v>
      </c>
      <c r="AG3501" s="6">
        <f t="shared" si="327"/>
        <v>4512200.17</v>
      </c>
      <c r="AH3501" s="6">
        <f t="shared" si="328"/>
        <v>3363961.4</v>
      </c>
      <c r="AI3501" s="6">
        <f t="shared" si="329"/>
        <v>4511882.67</v>
      </c>
    </row>
    <row r="3502" spans="1:35" s="2" customFormat="1">
      <c r="A3502" s="3">
        <v>2017</v>
      </c>
      <c r="B3502" s="3">
        <v>6</v>
      </c>
      <c r="C3502" s="4">
        <v>38</v>
      </c>
      <c r="D3502" s="8">
        <v>163</v>
      </c>
      <c r="E3502" s="8">
        <v>23733004.25</v>
      </c>
      <c r="F3502" s="8">
        <v>0</v>
      </c>
      <c r="G3502" s="8">
        <v>20493825.690000001</v>
      </c>
      <c r="H3502" s="8">
        <v>9456768.6899999995</v>
      </c>
      <c r="I3502" s="8">
        <v>9137814.4399999995</v>
      </c>
      <c r="J3502" s="8">
        <v>10815686.789999999</v>
      </c>
      <c r="K3502" s="8">
        <v>0</v>
      </c>
      <c r="L3502" s="8">
        <v>4746600.8499999996</v>
      </c>
      <c r="M3502" s="8">
        <v>0</v>
      </c>
      <c r="N3502" s="8">
        <v>4498907.43</v>
      </c>
      <c r="O3502" s="8">
        <v>165477.13</v>
      </c>
      <c r="P3502" s="8">
        <v>173019.42</v>
      </c>
      <c r="Q3502" s="8">
        <v>2261.34</v>
      </c>
      <c r="R3502" s="8">
        <v>9911.1299999999992</v>
      </c>
      <c r="S3502" s="8">
        <v>4217044.43</v>
      </c>
      <c r="T3502" s="8">
        <v>3746399.26</v>
      </c>
      <c r="U3502" s="8">
        <v>7403036.3499999996</v>
      </c>
      <c r="V3502" s="8">
        <v>7403036.3499999996</v>
      </c>
      <c r="W3502" s="8">
        <v>610.19000000000005</v>
      </c>
      <c r="X3502" s="8">
        <v>4661873.87</v>
      </c>
      <c r="Y3502" s="8">
        <v>0</v>
      </c>
      <c r="Z3502" s="8">
        <v>0</v>
      </c>
      <c r="AA3502" s="8">
        <v>837755.64</v>
      </c>
      <c r="AB3502" s="8">
        <v>590062.22</v>
      </c>
      <c r="AC3502" s="9">
        <f t="shared" si="324"/>
        <v>247693.42000000004</v>
      </c>
      <c r="AD3502" s="5" t="str">
        <f>$C3502&amp;" "&amp;VLOOKUP(C3502,Tegevusalad!$A$1:$B$89,2,FALSE)</f>
        <v>38 JÄÄTMEKOGUMINE, -TÖÖTLUS JA -KÕRVALDUS; MATERJALIDE TAASKASUTUSELE VÕTMINE</v>
      </c>
      <c r="AE3502" s="6">
        <f t="shared" si="325"/>
        <v>16774797.340000002</v>
      </c>
      <c r="AF3502" s="6">
        <f t="shared" si="326"/>
        <v>17499662.719999999</v>
      </c>
      <c r="AG3502" s="6">
        <f t="shared" si="327"/>
        <v>37268623.029999994</v>
      </c>
      <c r="AH3502" s="6">
        <f t="shared" si="328"/>
        <v>22544092.799999997</v>
      </c>
      <c r="AI3502" s="6">
        <f t="shared" si="329"/>
        <v>32606749.159999996</v>
      </c>
    </row>
    <row r="3503" spans="1:35" s="2" customFormat="1">
      <c r="A3503" s="3">
        <v>2017</v>
      </c>
      <c r="B3503" s="3">
        <v>6</v>
      </c>
      <c r="C3503" s="4">
        <v>39</v>
      </c>
      <c r="D3503" s="8">
        <v>12</v>
      </c>
      <c r="E3503" s="8">
        <v>133618.69</v>
      </c>
      <c r="F3503" s="8">
        <v>130.28</v>
      </c>
      <c r="G3503" s="8">
        <v>12479.86</v>
      </c>
      <c r="H3503" s="8">
        <v>5675.26</v>
      </c>
      <c r="I3503" s="8">
        <v>2175.2600000000002</v>
      </c>
      <c r="J3503" s="8">
        <v>6804.6</v>
      </c>
      <c r="K3503" s="8">
        <v>0</v>
      </c>
      <c r="L3503" s="8">
        <v>26735.46</v>
      </c>
      <c r="M3503" s="8">
        <v>0</v>
      </c>
      <c r="N3503" s="8">
        <v>24459.13</v>
      </c>
      <c r="O3503" s="8">
        <v>3270.31</v>
      </c>
      <c r="P3503" s="8">
        <v>1992.3</v>
      </c>
      <c r="Q3503" s="8">
        <v>775.09</v>
      </c>
      <c r="R3503" s="8">
        <v>14.06</v>
      </c>
      <c r="S3503" s="8">
        <v>0</v>
      </c>
      <c r="T3503" s="8">
        <v>0</v>
      </c>
      <c r="U3503" s="8">
        <v>2988.43</v>
      </c>
      <c r="V3503" s="8">
        <v>2988.43</v>
      </c>
      <c r="W3503" s="8">
        <v>0</v>
      </c>
      <c r="X3503" s="8">
        <v>68947.490000000005</v>
      </c>
      <c r="Y3503" s="8">
        <v>0</v>
      </c>
      <c r="Z3503" s="8">
        <v>0</v>
      </c>
      <c r="AA3503" s="8">
        <v>7685.9</v>
      </c>
      <c r="AB3503" s="8">
        <v>5409.57</v>
      </c>
      <c r="AC3503" s="9">
        <f t="shared" si="324"/>
        <v>2276.33</v>
      </c>
      <c r="AD3503" s="5" t="str">
        <f>$C3503&amp;" "&amp;VLOOKUP(C3503,Tegevusalad!$A$1:$B$89,2,FALSE)</f>
        <v>39 SAASTEKÄITLUS JA MUUD JÄÄTMEKÄITLUSTEGEVUSED</v>
      </c>
      <c r="AE3503" s="6">
        <f t="shared" si="325"/>
        <v>199708.03000000003</v>
      </c>
      <c r="AF3503" s="6">
        <f t="shared" si="326"/>
        <v>106014.39999999999</v>
      </c>
      <c r="AG3503" s="6">
        <f t="shared" si="327"/>
        <v>212187.89</v>
      </c>
      <c r="AH3503" s="6">
        <f t="shared" si="328"/>
        <v>122365.95000000001</v>
      </c>
      <c r="AI3503" s="6">
        <f t="shared" si="329"/>
        <v>143240.40000000002</v>
      </c>
    </row>
    <row r="3504" spans="1:35" s="2" customFormat="1">
      <c r="A3504" s="3">
        <v>2017</v>
      </c>
      <c r="B3504" s="3">
        <v>6</v>
      </c>
      <c r="C3504" s="4">
        <v>41</v>
      </c>
      <c r="D3504" s="8">
        <v>3864</v>
      </c>
      <c r="E3504" s="8">
        <v>195917924.31</v>
      </c>
      <c r="F3504" s="8">
        <v>33760.74</v>
      </c>
      <c r="G3504" s="8">
        <v>15005468.560000001</v>
      </c>
      <c r="H3504" s="8">
        <v>7016644.6699999999</v>
      </c>
      <c r="I3504" s="8">
        <v>1907191.38</v>
      </c>
      <c r="J3504" s="8">
        <v>4628618.95</v>
      </c>
      <c r="K3504" s="8">
        <v>415.41</v>
      </c>
      <c r="L3504" s="8">
        <v>39186623.390000001</v>
      </c>
      <c r="M3504" s="8">
        <v>4056.65</v>
      </c>
      <c r="N3504" s="8">
        <v>35141352.399999999</v>
      </c>
      <c r="O3504" s="8">
        <v>42291.03</v>
      </c>
      <c r="P3504" s="8">
        <v>554424.46</v>
      </c>
      <c r="Q3504" s="8">
        <v>95749.62</v>
      </c>
      <c r="R3504" s="8">
        <v>119789.94</v>
      </c>
      <c r="S3504" s="8">
        <v>3099595.7</v>
      </c>
      <c r="T3504" s="8">
        <v>2151262.17</v>
      </c>
      <c r="U3504" s="8">
        <v>4074343.44</v>
      </c>
      <c r="V3504" s="8">
        <v>4047124.09</v>
      </c>
      <c r="W3504" s="8">
        <v>1425741.38</v>
      </c>
      <c r="X3504" s="8">
        <v>374992.69</v>
      </c>
      <c r="Y3504" s="8">
        <v>377.88</v>
      </c>
      <c r="Z3504" s="8">
        <v>0</v>
      </c>
      <c r="AA3504" s="8">
        <v>8822870.2400000002</v>
      </c>
      <c r="AB3504" s="8">
        <v>4773164.72</v>
      </c>
      <c r="AC3504" s="9">
        <f t="shared" si="324"/>
        <v>4049705.5200000005</v>
      </c>
      <c r="AD3504" s="5" t="str">
        <f>$C3504&amp;" "&amp;VLOOKUP(C3504,Tegevusalad!$A$1:$B$89,2,FALSE)</f>
        <v>41 HOONETE EHITUS</v>
      </c>
      <c r="AE3504" s="6">
        <f t="shared" si="325"/>
        <v>189152738.60000002</v>
      </c>
      <c r="AF3504" s="6">
        <f t="shared" si="326"/>
        <v>172967441.49999997</v>
      </c>
      <c r="AG3504" s="6">
        <f t="shared" si="327"/>
        <v>204158207.16000003</v>
      </c>
      <c r="AH3504" s="6">
        <f t="shared" si="328"/>
        <v>176305711.69999996</v>
      </c>
      <c r="AI3504" s="6">
        <f t="shared" si="329"/>
        <v>203783214.47000003</v>
      </c>
    </row>
    <row r="3505" spans="1:35" s="2" customFormat="1">
      <c r="A3505" s="3">
        <v>2017</v>
      </c>
      <c r="B3505" s="3">
        <v>6</v>
      </c>
      <c r="C3505" s="4">
        <v>42</v>
      </c>
      <c r="D3505" s="8">
        <v>903</v>
      </c>
      <c r="E3505" s="8">
        <v>103894895.81999999</v>
      </c>
      <c r="F3505" s="8">
        <v>3886.29</v>
      </c>
      <c r="G3505" s="8">
        <v>2476545.46</v>
      </c>
      <c r="H3505" s="8">
        <v>1770197.49</v>
      </c>
      <c r="I3505" s="8">
        <v>719340.59</v>
      </c>
      <c r="J3505" s="8">
        <v>141462</v>
      </c>
      <c r="K3505" s="8">
        <v>0</v>
      </c>
      <c r="L3505" s="8">
        <v>20779328.84</v>
      </c>
      <c r="M3505" s="8">
        <v>0</v>
      </c>
      <c r="N3505" s="8">
        <v>16524608.720000001</v>
      </c>
      <c r="O3505" s="8">
        <v>30072.59</v>
      </c>
      <c r="P3505" s="8">
        <v>476655.23</v>
      </c>
      <c r="Q3505" s="8">
        <v>42897</v>
      </c>
      <c r="R3505" s="8">
        <v>43025.2</v>
      </c>
      <c r="S3505" s="8">
        <v>4387421.74</v>
      </c>
      <c r="T3505" s="8">
        <v>3406311.38</v>
      </c>
      <c r="U3505" s="8">
        <v>470717.77</v>
      </c>
      <c r="V3505" s="8">
        <v>415484.05</v>
      </c>
      <c r="W3505" s="8">
        <v>88591.62</v>
      </c>
      <c r="X3505" s="8">
        <v>95969.81</v>
      </c>
      <c r="Y3505" s="8">
        <v>0.01</v>
      </c>
      <c r="Z3505" s="8">
        <v>338.47</v>
      </c>
      <c r="AA3505" s="8">
        <v>5069838.47</v>
      </c>
      <c r="AB3505" s="8">
        <v>815456.81</v>
      </c>
      <c r="AC3505" s="9">
        <f t="shared" si="324"/>
        <v>4254381.66</v>
      </c>
      <c r="AD3505" s="5" t="str">
        <f>$C3505&amp;" "&amp;VLOOKUP(C3505,Tegevusalad!$A$1:$B$89,2,FALSE)</f>
        <v>42 RAJATISTE EHITUS</v>
      </c>
      <c r="AE3505" s="6">
        <f t="shared" si="325"/>
        <v>99136612.409999996</v>
      </c>
      <c r="AF3505" s="6">
        <f t="shared" si="326"/>
        <v>78245151.189999998</v>
      </c>
      <c r="AG3505" s="6">
        <f t="shared" si="327"/>
        <v>101613157.86999999</v>
      </c>
      <c r="AH3505" s="6">
        <f t="shared" si="328"/>
        <v>82838169.599999994</v>
      </c>
      <c r="AI3505" s="6">
        <f t="shared" si="329"/>
        <v>101517188.05999999</v>
      </c>
    </row>
    <row r="3506" spans="1:35" s="2" customFormat="1">
      <c r="A3506" s="3">
        <v>2017</v>
      </c>
      <c r="B3506" s="3">
        <v>6</v>
      </c>
      <c r="C3506" s="4">
        <v>43</v>
      </c>
      <c r="D3506" s="8">
        <v>5170</v>
      </c>
      <c r="E3506" s="8">
        <v>123165722.27</v>
      </c>
      <c r="F3506" s="8">
        <v>51273.61</v>
      </c>
      <c r="G3506" s="8">
        <v>10742321.699999999</v>
      </c>
      <c r="H3506" s="8">
        <v>7348384.5800000001</v>
      </c>
      <c r="I3506" s="8">
        <v>2159106.64</v>
      </c>
      <c r="J3506" s="8">
        <v>134277.04</v>
      </c>
      <c r="K3506" s="8">
        <v>0</v>
      </c>
      <c r="L3506" s="8">
        <v>24637759.050000001</v>
      </c>
      <c r="M3506" s="8">
        <v>0</v>
      </c>
      <c r="N3506" s="8">
        <v>17586397.23</v>
      </c>
      <c r="O3506" s="8">
        <v>276173.17</v>
      </c>
      <c r="P3506" s="8">
        <v>630407.62</v>
      </c>
      <c r="Q3506" s="8">
        <v>116596.35</v>
      </c>
      <c r="R3506" s="8">
        <v>96116.27</v>
      </c>
      <c r="S3506" s="8">
        <v>10937723.57</v>
      </c>
      <c r="T3506" s="8">
        <v>7729067.9400000004</v>
      </c>
      <c r="U3506" s="8">
        <v>1937169.88</v>
      </c>
      <c r="V3506" s="8">
        <v>1704945.14</v>
      </c>
      <c r="W3506" s="8">
        <v>313533.08</v>
      </c>
      <c r="X3506" s="8">
        <v>459762.3</v>
      </c>
      <c r="Y3506" s="8">
        <v>112.91</v>
      </c>
      <c r="Z3506" s="8">
        <v>0</v>
      </c>
      <c r="AA3506" s="8">
        <v>8734328.5199999996</v>
      </c>
      <c r="AB3506" s="8">
        <v>1682853.79</v>
      </c>
      <c r="AC3506" s="9">
        <f t="shared" si="324"/>
        <v>7051474.7299999995</v>
      </c>
      <c r="AD3506" s="5" t="str">
        <f>$C3506&amp;" "&amp;VLOOKUP(C3506,Tegevusalad!$A$1:$B$89,2,FALSE)</f>
        <v>43 ERIEHITUSTÖÖD</v>
      </c>
      <c r="AE3506" s="6">
        <f t="shared" si="325"/>
        <v>110801864.72999999</v>
      </c>
      <c r="AF3506" s="6">
        <f t="shared" si="326"/>
        <v>75861753.339999989</v>
      </c>
      <c r="AG3506" s="6">
        <f t="shared" si="327"/>
        <v>121544186.42999999</v>
      </c>
      <c r="AH3506" s="6">
        <f t="shared" si="328"/>
        <v>88412567.5</v>
      </c>
      <c r="AI3506" s="6">
        <f t="shared" si="329"/>
        <v>121084424.13</v>
      </c>
    </row>
    <row r="3507" spans="1:35" s="2" customFormat="1">
      <c r="A3507" s="3">
        <v>2017</v>
      </c>
      <c r="B3507" s="3">
        <v>6</v>
      </c>
      <c r="C3507" s="4">
        <v>45</v>
      </c>
      <c r="D3507" s="8">
        <v>3058</v>
      </c>
      <c r="E3507" s="8">
        <v>325535060.91000003</v>
      </c>
      <c r="F3507" s="8">
        <v>4873.8</v>
      </c>
      <c r="G3507" s="8">
        <v>51045771.170000002</v>
      </c>
      <c r="H3507" s="8">
        <v>45550946.039999999</v>
      </c>
      <c r="I3507" s="8">
        <v>41751344.369999997</v>
      </c>
      <c r="J3507" s="8">
        <v>3081676.58</v>
      </c>
      <c r="K3507" s="8">
        <v>76116.09</v>
      </c>
      <c r="L3507" s="8">
        <v>65107450.75</v>
      </c>
      <c r="M3507" s="8">
        <v>229103.33</v>
      </c>
      <c r="N3507" s="8">
        <v>46289026.909999996</v>
      </c>
      <c r="O3507" s="8">
        <v>2709203.26</v>
      </c>
      <c r="P3507" s="8">
        <v>390193.94</v>
      </c>
      <c r="Q3507" s="8">
        <v>101377.13</v>
      </c>
      <c r="R3507" s="8">
        <v>49801.69</v>
      </c>
      <c r="S3507" s="8">
        <v>110593330.54000001</v>
      </c>
      <c r="T3507" s="8">
        <v>106523496.55</v>
      </c>
      <c r="U3507" s="8">
        <v>6188583.9199999999</v>
      </c>
      <c r="V3507" s="8">
        <v>27942.400000000001</v>
      </c>
      <c r="W3507" s="8">
        <v>239195.09</v>
      </c>
      <c r="X3507" s="8">
        <v>1306971.82</v>
      </c>
      <c r="Y3507" s="8">
        <v>5.25</v>
      </c>
      <c r="Z3507" s="8">
        <v>2312.69</v>
      </c>
      <c r="AA3507" s="8">
        <v>21250574.379999999</v>
      </c>
      <c r="AB3507" s="8">
        <v>2205354.65</v>
      </c>
      <c r="AC3507" s="9">
        <f t="shared" si="324"/>
        <v>19045219.73</v>
      </c>
      <c r="AD3507" s="5" t="str">
        <f>$C3507&amp;" "&amp;VLOOKUP(C3507,Tegevusalad!$A$1:$B$89,2,FALSE)</f>
        <v>45 MOOTORSÕIDUKITE JA MOOTORRATASTE HULGI- JA JAEMÜÜK NING REMONT</v>
      </c>
      <c r="AE3507" s="6">
        <f t="shared" si="325"/>
        <v>210064992.07000002</v>
      </c>
      <c r="AF3507" s="6">
        <f t="shared" si="326"/>
        <v>101394154.63999996</v>
      </c>
      <c r="AG3507" s="6">
        <f t="shared" si="327"/>
        <v>261110763.24000004</v>
      </c>
      <c r="AH3507" s="6">
        <f t="shared" si="328"/>
        <v>231694142.99999997</v>
      </c>
      <c r="AI3507" s="6">
        <f t="shared" si="329"/>
        <v>259803791.42000005</v>
      </c>
    </row>
    <row r="3508" spans="1:35" s="2" customFormat="1">
      <c r="A3508" s="3">
        <v>2017</v>
      </c>
      <c r="B3508" s="3">
        <v>6</v>
      </c>
      <c r="C3508" s="4">
        <v>46</v>
      </c>
      <c r="D3508" s="8">
        <v>7547</v>
      </c>
      <c r="E3508" s="8">
        <v>977816261.07000005</v>
      </c>
      <c r="F3508" s="8">
        <v>63269522.109999999</v>
      </c>
      <c r="G3508" s="8">
        <v>349988668.32999998</v>
      </c>
      <c r="H3508" s="8">
        <v>164247013.03</v>
      </c>
      <c r="I3508" s="8">
        <v>144460499.31</v>
      </c>
      <c r="J3508" s="8">
        <v>53726463.140000001</v>
      </c>
      <c r="K3508" s="8">
        <v>100613.96</v>
      </c>
      <c r="L3508" s="8">
        <v>201257509.30000001</v>
      </c>
      <c r="M3508" s="8">
        <v>1987556.05</v>
      </c>
      <c r="N3508" s="8">
        <v>150468007.31</v>
      </c>
      <c r="O3508" s="8">
        <v>11875408.710000001</v>
      </c>
      <c r="P3508" s="8">
        <v>1389286.43</v>
      </c>
      <c r="Q3508" s="8">
        <v>153098.45000000001</v>
      </c>
      <c r="R3508" s="8">
        <v>275916.57</v>
      </c>
      <c r="S3508" s="8">
        <v>398862770.66000003</v>
      </c>
      <c r="T3508" s="8">
        <v>368240811.69999999</v>
      </c>
      <c r="U3508" s="8">
        <v>22570030.629999999</v>
      </c>
      <c r="V3508" s="8">
        <v>6468508.71</v>
      </c>
      <c r="W3508" s="8">
        <v>3907607.8</v>
      </c>
      <c r="X3508" s="8">
        <v>21594312.199999999</v>
      </c>
      <c r="Y3508" s="8">
        <v>153.38</v>
      </c>
      <c r="Z3508" s="8">
        <v>5073.51</v>
      </c>
      <c r="AA3508" s="8">
        <v>65179584.479999997</v>
      </c>
      <c r="AB3508" s="8">
        <v>12407446.58</v>
      </c>
      <c r="AC3508" s="9">
        <f t="shared" si="324"/>
        <v>52772137.899999999</v>
      </c>
      <c r="AD3508" s="5" t="str">
        <f>$C3508&amp;" "&amp;VLOOKUP(C3508,Tegevusalad!$A$1:$B$89,2,FALSE)</f>
        <v>46 HULGIKAUBANDUS, V.A MOOTORSÕIDUKID JA MOOTORRATTAD</v>
      </c>
      <c r="AE3508" s="6">
        <f t="shared" si="325"/>
        <v>641247294.09000015</v>
      </c>
      <c r="AF3508" s="6">
        <f t="shared" si="326"/>
        <v>279378283.26999986</v>
      </c>
      <c r="AG3508" s="6">
        <f t="shared" si="327"/>
        <v>991235962.42000008</v>
      </c>
      <c r="AH3508" s="6">
        <f t="shared" si="328"/>
        <v>753719619.39999998</v>
      </c>
      <c r="AI3508" s="6">
        <f t="shared" si="329"/>
        <v>969641650.22000003</v>
      </c>
    </row>
    <row r="3509" spans="1:35" s="2" customFormat="1">
      <c r="A3509" s="3">
        <v>2017</v>
      </c>
      <c r="B3509" s="3">
        <v>6</v>
      </c>
      <c r="C3509" s="4">
        <v>47</v>
      </c>
      <c r="D3509" s="8">
        <v>5983</v>
      </c>
      <c r="E3509" s="8">
        <v>629363576.28999996</v>
      </c>
      <c r="F3509" s="8">
        <v>26391657.329999998</v>
      </c>
      <c r="G3509" s="8">
        <v>28832084.870000001</v>
      </c>
      <c r="H3509" s="8">
        <v>17020124.870000001</v>
      </c>
      <c r="I3509" s="8">
        <v>13889030.689999999</v>
      </c>
      <c r="J3509" s="8">
        <v>7224946.6100000003</v>
      </c>
      <c r="K3509" s="8">
        <v>1787027.38</v>
      </c>
      <c r="L3509" s="8">
        <v>128247964.64</v>
      </c>
      <c r="M3509" s="8">
        <v>8671.0300000000007</v>
      </c>
      <c r="N3509" s="8">
        <v>93932706.420000002</v>
      </c>
      <c r="O3509" s="8">
        <v>1070274.55</v>
      </c>
      <c r="P3509" s="8">
        <v>2388108.12</v>
      </c>
      <c r="Q3509" s="8">
        <v>67579.789999999994</v>
      </c>
      <c r="R3509" s="8">
        <v>85535.85</v>
      </c>
      <c r="S3509" s="8">
        <v>94210393.459999993</v>
      </c>
      <c r="T3509" s="8">
        <v>86593283.670000002</v>
      </c>
      <c r="U3509" s="8">
        <v>12709713.359999999</v>
      </c>
      <c r="V3509" s="8">
        <v>5235889.5599999996</v>
      </c>
      <c r="W3509" s="8">
        <v>8254156.3899999997</v>
      </c>
      <c r="X3509" s="8">
        <v>1029890.12</v>
      </c>
      <c r="Y3509" s="8">
        <v>693.07</v>
      </c>
      <c r="Z3509" s="8">
        <v>385.38</v>
      </c>
      <c r="AA3509" s="8">
        <v>35420361.600000001</v>
      </c>
      <c r="AB3509" s="8">
        <v>1096124.68</v>
      </c>
      <c r="AC3509" s="9">
        <f t="shared" si="324"/>
        <v>34324236.920000002</v>
      </c>
      <c r="AD3509" s="5" t="str">
        <f>$C3509&amp;" "&amp;VLOOKUP(C3509,Tegevusalad!$A$1:$B$89,2,FALSE)</f>
        <v>47 JAEKAUBANDUS, V.A MOOTORSÕIDUKID JA MOOTORRATTAD</v>
      </c>
      <c r="AE3509" s="6">
        <f t="shared" si="325"/>
        <v>549865016.92000008</v>
      </c>
      <c r="AF3509" s="6">
        <f t="shared" si="326"/>
        <v>363055621.33999997</v>
      </c>
      <c r="AG3509" s="6">
        <f t="shared" si="327"/>
        <v>578697101.78999996</v>
      </c>
      <c r="AH3509" s="6">
        <f t="shared" si="328"/>
        <v>470091211.34999996</v>
      </c>
      <c r="AI3509" s="6">
        <f t="shared" si="329"/>
        <v>577667211.67000008</v>
      </c>
    </row>
    <row r="3510" spans="1:35" s="2" customFormat="1">
      <c r="A3510" s="3">
        <v>2017</v>
      </c>
      <c r="B3510" s="3">
        <v>6</v>
      </c>
      <c r="C3510" s="4">
        <v>49</v>
      </c>
      <c r="D3510" s="8">
        <v>4074</v>
      </c>
      <c r="E3510" s="8">
        <v>109334104.37</v>
      </c>
      <c r="F3510" s="8">
        <v>41048.370000000003</v>
      </c>
      <c r="G3510" s="8">
        <v>57187879.909999996</v>
      </c>
      <c r="H3510" s="8">
        <v>26866074.789999999</v>
      </c>
      <c r="I3510" s="8">
        <v>1525215.75</v>
      </c>
      <c r="J3510" s="8">
        <v>568946.28</v>
      </c>
      <c r="K3510" s="8">
        <v>0</v>
      </c>
      <c r="L3510" s="8">
        <v>21870515.309999999</v>
      </c>
      <c r="M3510" s="8">
        <v>0</v>
      </c>
      <c r="N3510" s="8">
        <v>19770650.670000002</v>
      </c>
      <c r="O3510" s="8">
        <v>117715.93</v>
      </c>
      <c r="P3510" s="8">
        <v>3674165.43</v>
      </c>
      <c r="Q3510" s="8">
        <v>147465.62</v>
      </c>
      <c r="R3510" s="8">
        <v>54091.64</v>
      </c>
      <c r="S3510" s="8">
        <v>14676036.039999999</v>
      </c>
      <c r="T3510" s="8">
        <v>3551913.68</v>
      </c>
      <c r="U3510" s="8">
        <v>1663427.67</v>
      </c>
      <c r="V3510" s="8">
        <v>67253.259999999995</v>
      </c>
      <c r="W3510" s="8">
        <v>646320.65</v>
      </c>
      <c r="X3510" s="8">
        <v>217557.93</v>
      </c>
      <c r="Y3510" s="8">
        <v>5.26</v>
      </c>
      <c r="Z3510" s="8">
        <v>648.94000000000005</v>
      </c>
      <c r="AA3510" s="8">
        <v>6241537</v>
      </c>
      <c r="AB3510" s="8">
        <v>4142316.04</v>
      </c>
      <c r="AC3510" s="9">
        <f t="shared" si="324"/>
        <v>2099220.96</v>
      </c>
      <c r="AD3510" s="5" t="str">
        <f>$C3510&amp;" "&amp;VLOOKUP(C3510,Tegevusalad!$A$1:$B$89,2,FALSE)</f>
        <v>49 MAISMAAVEONDUS JA TORUTRANSPORT</v>
      </c>
      <c r="AE3510" s="6">
        <f t="shared" si="325"/>
        <v>93253246.960000023</v>
      </c>
      <c r="AF3510" s="6">
        <f t="shared" si="326"/>
        <v>82262921.450000018</v>
      </c>
      <c r="AG3510" s="6">
        <f t="shared" si="327"/>
        <v>150441126.87</v>
      </c>
      <c r="AH3510" s="6">
        <f t="shared" si="328"/>
        <v>99123711.550000012</v>
      </c>
      <c r="AI3510" s="6">
        <f t="shared" si="329"/>
        <v>150223568.94</v>
      </c>
    </row>
    <row r="3511" spans="1:35" s="2" customFormat="1">
      <c r="A3511" s="3">
        <v>2017</v>
      </c>
      <c r="B3511" s="3">
        <v>6</v>
      </c>
      <c r="C3511" s="4">
        <v>50</v>
      </c>
      <c r="D3511" s="8">
        <v>59</v>
      </c>
      <c r="E3511" s="8">
        <v>25419746.829999998</v>
      </c>
      <c r="F3511" s="8">
        <v>2056646.75</v>
      </c>
      <c r="G3511" s="8">
        <v>24554023.969999999</v>
      </c>
      <c r="H3511" s="8">
        <v>5605063.3799999999</v>
      </c>
      <c r="I3511" s="8">
        <v>65528.07</v>
      </c>
      <c r="J3511" s="8">
        <v>-125000</v>
      </c>
      <c r="K3511" s="8">
        <v>0</v>
      </c>
      <c r="L3511" s="8">
        <v>5269047.57</v>
      </c>
      <c r="M3511" s="8">
        <v>0</v>
      </c>
      <c r="N3511" s="8">
        <v>3474091.53</v>
      </c>
      <c r="O3511" s="8">
        <v>48706.18</v>
      </c>
      <c r="P3511" s="8">
        <v>160108.88</v>
      </c>
      <c r="Q3511" s="8">
        <v>224.75</v>
      </c>
      <c r="R3511" s="8">
        <v>2863.37</v>
      </c>
      <c r="S3511" s="8">
        <v>7348349.0499999998</v>
      </c>
      <c r="T3511" s="8">
        <v>5561709.4800000004</v>
      </c>
      <c r="U3511" s="8">
        <v>44.95</v>
      </c>
      <c r="V3511" s="8">
        <v>0</v>
      </c>
      <c r="W3511" s="8">
        <v>1696.41</v>
      </c>
      <c r="X3511" s="8">
        <v>568.4</v>
      </c>
      <c r="Y3511" s="8">
        <v>0</v>
      </c>
      <c r="Z3511" s="8">
        <v>0</v>
      </c>
      <c r="AA3511" s="8">
        <v>1966253.72</v>
      </c>
      <c r="AB3511" s="8">
        <v>171297.68</v>
      </c>
      <c r="AC3511" s="9">
        <f t="shared" si="324"/>
        <v>1794956.04</v>
      </c>
      <c r="AD3511" s="5" t="str">
        <f>$C3511&amp;" "&amp;VLOOKUP(C3511,Tegevusalad!$A$1:$B$89,2,FALSE)</f>
        <v>50 VEETRANSPORT</v>
      </c>
      <c r="AE3511" s="6">
        <f t="shared" si="325"/>
        <v>20128567.979999997</v>
      </c>
      <c r="AF3511" s="6">
        <f t="shared" si="326"/>
        <v>9792849.5999999978</v>
      </c>
      <c r="AG3511" s="6">
        <f t="shared" si="327"/>
        <v>44682591.949999996</v>
      </c>
      <c r="AH3511" s="6">
        <f t="shared" si="328"/>
        <v>17384774.5</v>
      </c>
      <c r="AI3511" s="6">
        <f t="shared" si="329"/>
        <v>44682023.549999997</v>
      </c>
    </row>
    <row r="3512" spans="1:35" s="2" customFormat="1">
      <c r="A3512" s="3">
        <v>2017</v>
      </c>
      <c r="B3512" s="3">
        <v>6</v>
      </c>
      <c r="C3512" s="4">
        <v>51</v>
      </c>
      <c r="D3512" s="8">
        <v>33</v>
      </c>
      <c r="E3512" s="8">
        <v>14370371.640000001</v>
      </c>
      <c r="F3512" s="8">
        <v>0</v>
      </c>
      <c r="G3512" s="8">
        <v>8599501.9299999997</v>
      </c>
      <c r="H3512" s="8">
        <v>4259496.6500000004</v>
      </c>
      <c r="I3512" s="8">
        <v>1800</v>
      </c>
      <c r="J3512" s="8">
        <v>3013</v>
      </c>
      <c r="K3512" s="8">
        <v>0</v>
      </c>
      <c r="L3512" s="8">
        <v>2874074.33</v>
      </c>
      <c r="M3512" s="8">
        <v>0</v>
      </c>
      <c r="N3512" s="8">
        <v>526669.18999999994</v>
      </c>
      <c r="O3512" s="8">
        <v>4010.79</v>
      </c>
      <c r="P3512" s="8">
        <v>7498.35</v>
      </c>
      <c r="Q3512" s="8">
        <v>266.64999999999998</v>
      </c>
      <c r="R3512" s="8">
        <v>893.58</v>
      </c>
      <c r="S3512" s="8">
        <v>1093232.42</v>
      </c>
      <c r="T3512" s="8">
        <v>5128.33</v>
      </c>
      <c r="U3512" s="8">
        <v>49924.2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2547572.0499999998</v>
      </c>
      <c r="AB3512" s="8">
        <v>200166.91</v>
      </c>
      <c r="AC3512" s="9">
        <f t="shared" si="324"/>
        <v>2347405.1399999997</v>
      </c>
      <c r="AD3512" s="5" t="str">
        <f>$C3512&amp;" "&amp;VLOOKUP(C3512,Tegevusalad!$A$1:$B$89,2,FALSE)</f>
        <v>51 ÕHUTRANSPORT</v>
      </c>
      <c r="AE3512" s="6">
        <f t="shared" si="325"/>
        <v>13227215.020000001</v>
      </c>
      <c r="AF3512" s="6">
        <f t="shared" si="326"/>
        <v>1474603.2799999996</v>
      </c>
      <c r="AG3512" s="6">
        <f t="shared" si="327"/>
        <v>21826716.949999999</v>
      </c>
      <c r="AH3512" s="6">
        <f t="shared" si="328"/>
        <v>2637813.8499999992</v>
      </c>
      <c r="AI3512" s="6">
        <f t="shared" si="329"/>
        <v>21826716.949999999</v>
      </c>
    </row>
    <row r="3513" spans="1:35" s="2" customFormat="1">
      <c r="A3513" s="3">
        <v>2017</v>
      </c>
      <c r="B3513" s="3">
        <v>6</v>
      </c>
      <c r="C3513" s="4">
        <v>52</v>
      </c>
      <c r="D3513" s="8">
        <v>1329</v>
      </c>
      <c r="E3513" s="8">
        <v>98107264.939999998</v>
      </c>
      <c r="F3513" s="8">
        <v>34538.589999999997</v>
      </c>
      <c r="G3513" s="8">
        <v>148316446.22999999</v>
      </c>
      <c r="H3513" s="8">
        <v>25537334.690000001</v>
      </c>
      <c r="I3513" s="8">
        <v>1713687.39</v>
      </c>
      <c r="J3513" s="8">
        <v>1804465.95</v>
      </c>
      <c r="K3513" s="8">
        <v>0</v>
      </c>
      <c r="L3513" s="8">
        <v>19624561.399999999</v>
      </c>
      <c r="M3513" s="8">
        <v>8615.24</v>
      </c>
      <c r="N3513" s="8">
        <v>20532222.879999999</v>
      </c>
      <c r="O3513" s="8">
        <v>110318.33</v>
      </c>
      <c r="P3513" s="8">
        <v>1962917.24</v>
      </c>
      <c r="Q3513" s="8">
        <v>16327.41</v>
      </c>
      <c r="R3513" s="8">
        <v>100547.56</v>
      </c>
      <c r="S3513" s="8">
        <v>31782973.52</v>
      </c>
      <c r="T3513" s="8">
        <v>7548921.0199999996</v>
      </c>
      <c r="U3513" s="8">
        <v>5495754.5</v>
      </c>
      <c r="V3513" s="8">
        <v>14643.96</v>
      </c>
      <c r="W3513" s="8">
        <v>415122.11</v>
      </c>
      <c r="X3513" s="8">
        <v>14450.1</v>
      </c>
      <c r="Y3513" s="8">
        <v>0</v>
      </c>
      <c r="Z3513" s="8">
        <v>0.03</v>
      </c>
      <c r="AA3513" s="8">
        <v>2583221.3199999998</v>
      </c>
      <c r="AB3513" s="8">
        <v>3482267.59</v>
      </c>
      <c r="AC3513" s="9">
        <f t="shared" si="324"/>
        <v>-899046.27</v>
      </c>
      <c r="AD3513" s="5" t="str">
        <f>$C3513&amp;" "&amp;VLOOKUP(C3513,Tegevusalad!$A$1:$B$89,2,FALSE)</f>
        <v>52 LAONDUS JA VEONDUST ABISTAVAD TEGEVUSALAD</v>
      </c>
      <c r="AE3513" s="6">
        <f t="shared" si="325"/>
        <v>60877525.609999999</v>
      </c>
      <c r="AF3513" s="6">
        <f t="shared" si="326"/>
        <v>65348176.490000002</v>
      </c>
      <c r="AG3513" s="6">
        <f t="shared" si="327"/>
        <v>209193971.83999997</v>
      </c>
      <c r="AH3513" s="6">
        <f t="shared" si="328"/>
        <v>103163852.19999999</v>
      </c>
      <c r="AI3513" s="6">
        <f t="shared" si="329"/>
        <v>209179521.74000001</v>
      </c>
    </row>
    <row r="3514" spans="1:35" s="2" customFormat="1">
      <c r="A3514" s="3">
        <v>2017</v>
      </c>
      <c r="B3514" s="3">
        <v>6</v>
      </c>
      <c r="C3514" s="4">
        <v>53</v>
      </c>
      <c r="D3514" s="8">
        <v>144</v>
      </c>
      <c r="E3514" s="8">
        <v>8242310.3399999999</v>
      </c>
      <c r="F3514" s="8">
        <v>202200.91</v>
      </c>
      <c r="G3514" s="8">
        <v>3085956.2</v>
      </c>
      <c r="H3514" s="8">
        <v>903959.2</v>
      </c>
      <c r="I3514" s="8">
        <v>3417.79</v>
      </c>
      <c r="J3514" s="8">
        <v>2569.9299999999998</v>
      </c>
      <c r="K3514" s="8">
        <v>0</v>
      </c>
      <c r="L3514" s="8">
        <v>1666660.14</v>
      </c>
      <c r="M3514" s="8">
        <v>0</v>
      </c>
      <c r="N3514" s="8">
        <v>1036636.8</v>
      </c>
      <c r="O3514" s="8">
        <v>6133.39</v>
      </c>
      <c r="P3514" s="8">
        <v>86865.65</v>
      </c>
      <c r="Q3514" s="8">
        <v>9765.83</v>
      </c>
      <c r="R3514" s="8">
        <v>1831.89</v>
      </c>
      <c r="S3514" s="8">
        <v>1055746.25</v>
      </c>
      <c r="T3514" s="8">
        <v>17704.099999999999</v>
      </c>
      <c r="U3514" s="8">
        <v>236973.5</v>
      </c>
      <c r="V3514" s="8">
        <v>0</v>
      </c>
      <c r="W3514" s="8">
        <v>1777846.94</v>
      </c>
      <c r="X3514" s="8">
        <v>0</v>
      </c>
      <c r="Y3514" s="8">
        <v>0</v>
      </c>
      <c r="Z3514" s="8">
        <v>0</v>
      </c>
      <c r="AA3514" s="8">
        <v>645824.56000000006</v>
      </c>
      <c r="AB3514" s="8">
        <v>15801.22</v>
      </c>
      <c r="AC3514" s="9">
        <f t="shared" si="324"/>
        <v>630023.34000000008</v>
      </c>
      <c r="AD3514" s="5" t="str">
        <f>$C3514&amp;" "&amp;VLOOKUP(C3514,Tegevusalad!$A$1:$B$89,2,FALSE)</f>
        <v>53 POSTI- JA KULLERITEENISTUS</v>
      </c>
      <c r="AE3514" s="6">
        <f t="shared" si="325"/>
        <v>7151791.5</v>
      </c>
      <c r="AF3514" s="6">
        <f t="shared" si="326"/>
        <v>3868956.75</v>
      </c>
      <c r="AG3514" s="6">
        <f t="shared" si="327"/>
        <v>10237747.699999999</v>
      </c>
      <c r="AH3514" s="6">
        <f t="shared" si="328"/>
        <v>5192343.45</v>
      </c>
      <c r="AI3514" s="6">
        <f t="shared" si="329"/>
        <v>10237747.699999999</v>
      </c>
    </row>
    <row r="3515" spans="1:35" s="2" customFormat="1">
      <c r="A3515" s="3">
        <v>2017</v>
      </c>
      <c r="B3515" s="3">
        <v>6</v>
      </c>
      <c r="C3515" s="4">
        <v>55</v>
      </c>
      <c r="D3515" s="8">
        <v>798</v>
      </c>
      <c r="E3515" s="8">
        <v>10500147.26</v>
      </c>
      <c r="F3515" s="8">
        <v>21273009.969999999</v>
      </c>
      <c r="G3515" s="8">
        <v>640872.12</v>
      </c>
      <c r="H3515" s="8">
        <v>82715.98</v>
      </c>
      <c r="I3515" s="8">
        <v>110</v>
      </c>
      <c r="J3515" s="8">
        <v>275</v>
      </c>
      <c r="K3515" s="8">
        <v>275</v>
      </c>
      <c r="L3515" s="8">
        <v>4014600.26</v>
      </c>
      <c r="M3515" s="8">
        <v>0</v>
      </c>
      <c r="N3515" s="8">
        <v>3337016.16</v>
      </c>
      <c r="O3515" s="8">
        <v>5077.53</v>
      </c>
      <c r="P3515" s="8">
        <v>393776.33</v>
      </c>
      <c r="Q3515" s="8">
        <v>11189.07</v>
      </c>
      <c r="R3515" s="8">
        <v>7888.44</v>
      </c>
      <c r="S3515" s="8">
        <v>1326738.6299999999</v>
      </c>
      <c r="T3515" s="8">
        <v>194566.35</v>
      </c>
      <c r="U3515" s="8">
        <v>90969.7</v>
      </c>
      <c r="V3515" s="8">
        <v>1534.85</v>
      </c>
      <c r="W3515" s="8">
        <v>901459.33</v>
      </c>
      <c r="X3515" s="8">
        <v>126.7</v>
      </c>
      <c r="Y3515" s="8">
        <v>7228.52</v>
      </c>
      <c r="Z3515" s="8">
        <v>416.4</v>
      </c>
      <c r="AA3515" s="8">
        <v>1045188.45</v>
      </c>
      <c r="AB3515" s="8">
        <v>360792.23</v>
      </c>
      <c r="AC3515" s="9">
        <f t="shared" si="324"/>
        <v>684396.22</v>
      </c>
      <c r="AD3515" s="5" t="str">
        <f>$C3515&amp;" "&amp;VLOOKUP(C3515,Tegevusalad!$A$1:$B$89,2,FALSE)</f>
        <v>55 MAJUTUS</v>
      </c>
      <c r="AE3515" s="6">
        <f t="shared" si="325"/>
        <v>30355575.599999998</v>
      </c>
      <c r="AF3515" s="6">
        <f t="shared" si="326"/>
        <v>15282961.870000003</v>
      </c>
      <c r="AG3515" s="6">
        <f t="shared" si="327"/>
        <v>30996447.719999999</v>
      </c>
      <c r="AH3515" s="6">
        <f t="shared" si="328"/>
        <v>16724523</v>
      </c>
      <c r="AI3515" s="6">
        <f t="shared" si="329"/>
        <v>30996321.02</v>
      </c>
    </row>
    <row r="3516" spans="1:35" s="2" customFormat="1">
      <c r="A3516" s="3">
        <v>2017</v>
      </c>
      <c r="B3516" s="3">
        <v>6</v>
      </c>
      <c r="C3516" s="4">
        <v>56</v>
      </c>
      <c r="D3516" s="8">
        <v>2160</v>
      </c>
      <c r="E3516" s="8">
        <v>55899384.619999997</v>
      </c>
      <c r="F3516" s="8">
        <v>947129.5</v>
      </c>
      <c r="G3516" s="8">
        <v>2856774</v>
      </c>
      <c r="H3516" s="8">
        <v>1946756.98</v>
      </c>
      <c r="I3516" s="8">
        <v>1893127.49</v>
      </c>
      <c r="J3516" s="8">
        <v>30524.97</v>
      </c>
      <c r="K3516" s="8">
        <v>0</v>
      </c>
      <c r="L3516" s="8">
        <v>11265118.630000001</v>
      </c>
      <c r="M3516" s="8">
        <v>0</v>
      </c>
      <c r="N3516" s="8">
        <v>7658545.4400000004</v>
      </c>
      <c r="O3516" s="8">
        <v>13354.21</v>
      </c>
      <c r="P3516" s="8">
        <v>257735.95</v>
      </c>
      <c r="Q3516" s="8">
        <v>18820.310000000001</v>
      </c>
      <c r="R3516" s="8">
        <v>37483.14</v>
      </c>
      <c r="S3516" s="8">
        <v>3502771.64</v>
      </c>
      <c r="T3516" s="8">
        <v>3054668.09</v>
      </c>
      <c r="U3516" s="8">
        <v>142843.51999999999</v>
      </c>
      <c r="V3516" s="8">
        <v>1514</v>
      </c>
      <c r="W3516" s="8">
        <v>96392.83</v>
      </c>
      <c r="X3516" s="8">
        <v>7432.76</v>
      </c>
      <c r="Y3516" s="8">
        <v>7.0000000000000007E-2</v>
      </c>
      <c r="Z3516" s="8">
        <v>0.02</v>
      </c>
      <c r="AA3516" s="8">
        <v>3928229.8</v>
      </c>
      <c r="AB3516" s="8">
        <v>321656.56</v>
      </c>
      <c r="AC3516" s="9">
        <f t="shared" si="324"/>
        <v>3606573.2399999998</v>
      </c>
      <c r="AD3516" s="5" t="str">
        <f>$C3516&amp;" "&amp;VLOOKUP(C3516,Tegevusalad!$A$1:$B$89,2,FALSE)</f>
        <v>56 TOIDU JA JOOGI SERVEERIMINE</v>
      </c>
      <c r="AE3516" s="6">
        <f t="shared" si="325"/>
        <v>53208331.719999999</v>
      </c>
      <c r="AF3516" s="6">
        <f t="shared" si="326"/>
        <v>34769270.689999998</v>
      </c>
      <c r="AG3516" s="6">
        <f t="shared" si="327"/>
        <v>56065105.719999999</v>
      </c>
      <c r="AH3516" s="6">
        <f t="shared" si="328"/>
        <v>38480142.899999999</v>
      </c>
      <c r="AI3516" s="6">
        <f t="shared" si="329"/>
        <v>56057672.959999993</v>
      </c>
    </row>
    <row r="3517" spans="1:35" s="2" customFormat="1">
      <c r="A3517" s="3">
        <v>2017</v>
      </c>
      <c r="B3517" s="3">
        <v>6</v>
      </c>
      <c r="C3517" s="4">
        <v>58</v>
      </c>
      <c r="D3517" s="8">
        <v>438</v>
      </c>
      <c r="E3517" s="8">
        <v>7295506.2999999998</v>
      </c>
      <c r="F3517" s="8">
        <v>4822016.29</v>
      </c>
      <c r="G3517" s="8">
        <v>1523986.13</v>
      </c>
      <c r="H3517" s="8">
        <v>869482.94</v>
      </c>
      <c r="I3517" s="8">
        <v>128739.73</v>
      </c>
      <c r="J3517" s="8">
        <v>4918.7</v>
      </c>
      <c r="K3517" s="8">
        <v>0</v>
      </c>
      <c r="L3517" s="8">
        <v>1893082.75</v>
      </c>
      <c r="M3517" s="8">
        <v>0</v>
      </c>
      <c r="N3517" s="8">
        <v>1405975.22</v>
      </c>
      <c r="O3517" s="8">
        <v>10825.02</v>
      </c>
      <c r="P3517" s="8">
        <v>43582.93</v>
      </c>
      <c r="Q3517" s="8">
        <v>5322.08</v>
      </c>
      <c r="R3517" s="8">
        <v>7311.67</v>
      </c>
      <c r="S3517" s="8">
        <v>1014982.37</v>
      </c>
      <c r="T3517" s="8">
        <v>248577.16</v>
      </c>
      <c r="U3517" s="8">
        <v>375456.54</v>
      </c>
      <c r="V3517" s="8">
        <v>0</v>
      </c>
      <c r="W3517" s="8">
        <v>13217.1</v>
      </c>
      <c r="X3517" s="8">
        <v>630.20000000000005</v>
      </c>
      <c r="Y3517" s="8">
        <v>2.69</v>
      </c>
      <c r="Z3517" s="8">
        <v>0</v>
      </c>
      <c r="AA3517" s="8">
        <v>567037.94999999995</v>
      </c>
      <c r="AB3517" s="8">
        <v>79927.789999999994</v>
      </c>
      <c r="AC3517" s="9">
        <f t="shared" si="324"/>
        <v>487110.16</v>
      </c>
      <c r="AD3517" s="5" t="str">
        <f>$C3517&amp;" "&amp;VLOOKUP(C3517,Tegevusalad!$A$1:$B$89,2,FALSE)</f>
        <v>58 KIRJASTAMINE</v>
      </c>
      <c r="AE3517" s="6">
        <f t="shared" si="325"/>
        <v>10727713.879999999</v>
      </c>
      <c r="AF3517" s="6">
        <f t="shared" si="326"/>
        <v>5621870.4399999985</v>
      </c>
      <c r="AG3517" s="6">
        <f t="shared" si="327"/>
        <v>12251700.009999998</v>
      </c>
      <c r="AH3517" s="6">
        <f t="shared" si="328"/>
        <v>7066434.4499999993</v>
      </c>
      <c r="AI3517" s="6">
        <f t="shared" si="329"/>
        <v>12251069.809999999</v>
      </c>
    </row>
    <row r="3518" spans="1:35" s="2" customFormat="1">
      <c r="A3518" s="3">
        <v>2017</v>
      </c>
      <c r="B3518" s="3">
        <v>6</v>
      </c>
      <c r="C3518" s="4">
        <v>59</v>
      </c>
      <c r="D3518" s="8">
        <v>529</v>
      </c>
      <c r="E3518" s="8">
        <v>6305681.7599999998</v>
      </c>
      <c r="F3518" s="8">
        <v>4010.64</v>
      </c>
      <c r="G3518" s="8">
        <v>1147640.98</v>
      </c>
      <c r="H3518" s="8">
        <v>981259.22</v>
      </c>
      <c r="I3518" s="8">
        <v>111330.49</v>
      </c>
      <c r="J3518" s="8">
        <v>20086.72</v>
      </c>
      <c r="K3518" s="8">
        <v>0</v>
      </c>
      <c r="L3518" s="8">
        <v>1261497.3600000001</v>
      </c>
      <c r="M3518" s="8">
        <v>0</v>
      </c>
      <c r="N3518" s="8">
        <v>949250.54</v>
      </c>
      <c r="O3518" s="8">
        <v>999.98</v>
      </c>
      <c r="P3518" s="8">
        <v>57304.46</v>
      </c>
      <c r="Q3518" s="8">
        <v>5808.25</v>
      </c>
      <c r="R3518" s="8">
        <v>16675.66</v>
      </c>
      <c r="S3518" s="8">
        <v>846570.53</v>
      </c>
      <c r="T3518" s="8">
        <v>293604.39</v>
      </c>
      <c r="U3518" s="8">
        <v>131474.26999999999</v>
      </c>
      <c r="V3518" s="8">
        <v>0</v>
      </c>
      <c r="W3518" s="8">
        <v>14882.5</v>
      </c>
      <c r="X3518" s="8">
        <v>0</v>
      </c>
      <c r="Y3518" s="8">
        <v>0</v>
      </c>
      <c r="Z3518" s="8">
        <v>0</v>
      </c>
      <c r="AA3518" s="8">
        <v>488936.1</v>
      </c>
      <c r="AB3518" s="8">
        <v>176689.28</v>
      </c>
      <c r="AC3518" s="9">
        <f t="shared" si="324"/>
        <v>312246.81999999995</v>
      </c>
      <c r="AD3518" s="5" t="str">
        <f>$C3518&amp;" "&amp;VLOOKUP(C3518,Tegevusalad!$A$1:$B$89,2,FALSE)</f>
        <v>59 KINOFILMIDE, VIDEOTE JA TELESAADETE TOOTMINE; HELISALVESTISTE JA MUUSIKA KIRJASTAMINE</v>
      </c>
      <c r="AE3518" s="6">
        <f t="shared" si="325"/>
        <v>5331647.5999999996</v>
      </c>
      <c r="AF3518" s="6">
        <f t="shared" si="326"/>
        <v>3846586.3000000003</v>
      </c>
      <c r="AG3518" s="6">
        <f t="shared" si="327"/>
        <v>6479288.5799999991</v>
      </c>
      <c r="AH3518" s="6">
        <f t="shared" si="328"/>
        <v>4829631</v>
      </c>
      <c r="AI3518" s="6">
        <f t="shared" si="329"/>
        <v>6479288.5799999991</v>
      </c>
    </row>
    <row r="3519" spans="1:35" s="2" customFormat="1">
      <c r="A3519" s="3">
        <v>2017</v>
      </c>
      <c r="B3519" s="3">
        <v>6</v>
      </c>
      <c r="C3519" s="4">
        <v>60</v>
      </c>
      <c r="D3519" s="8">
        <v>36</v>
      </c>
      <c r="E3519" s="8">
        <v>183621.82</v>
      </c>
      <c r="F3519" s="8">
        <v>0</v>
      </c>
      <c r="G3519" s="8">
        <v>46781.599999999999</v>
      </c>
      <c r="H3519" s="8">
        <v>46781.599999999999</v>
      </c>
      <c r="I3519" s="8">
        <v>0</v>
      </c>
      <c r="J3519" s="8">
        <v>0</v>
      </c>
      <c r="K3519" s="8">
        <v>0</v>
      </c>
      <c r="L3519" s="8">
        <v>36724.379999999997</v>
      </c>
      <c r="M3519" s="8">
        <v>0</v>
      </c>
      <c r="N3519" s="8">
        <v>22655.95</v>
      </c>
      <c r="O3519" s="8">
        <v>0</v>
      </c>
      <c r="P3519" s="8">
        <v>141.66999999999999</v>
      </c>
      <c r="Q3519" s="8">
        <v>318.33</v>
      </c>
      <c r="R3519" s="8">
        <v>551.51</v>
      </c>
      <c r="S3519" s="8">
        <v>8094.7</v>
      </c>
      <c r="T3519" s="8">
        <v>7443.31</v>
      </c>
      <c r="U3519" s="8">
        <v>11.98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15102.45</v>
      </c>
      <c r="AB3519" s="8">
        <v>1034.02</v>
      </c>
      <c r="AC3519" s="9">
        <f t="shared" si="324"/>
        <v>14068.43</v>
      </c>
      <c r="AD3519" s="5" t="str">
        <f>$C3519&amp;" "&amp;VLOOKUP(C3519,Tegevusalad!$A$1:$B$89,2,FALSE)</f>
        <v>60 PROGRAMMID JA RINGHÄÄLING</v>
      </c>
      <c r="AE3519" s="6">
        <f t="shared" si="325"/>
        <v>175515.14</v>
      </c>
      <c r="AF3519" s="6">
        <f t="shared" si="326"/>
        <v>107930.62</v>
      </c>
      <c r="AG3519" s="6">
        <f t="shared" si="327"/>
        <v>222296.74000000002</v>
      </c>
      <c r="AH3519" s="6">
        <f t="shared" si="328"/>
        <v>116037.29999999999</v>
      </c>
      <c r="AI3519" s="6">
        <f t="shared" si="329"/>
        <v>222296.74000000002</v>
      </c>
    </row>
    <row r="3520" spans="1:35" s="2" customFormat="1">
      <c r="A3520" s="3">
        <v>2017</v>
      </c>
      <c r="B3520" s="3">
        <v>6</v>
      </c>
      <c r="C3520" s="4">
        <v>61</v>
      </c>
      <c r="D3520" s="8">
        <v>211</v>
      </c>
      <c r="E3520" s="8">
        <v>67775023.400000006</v>
      </c>
      <c r="F3520" s="8">
        <v>238.53</v>
      </c>
      <c r="G3520" s="8">
        <v>11516693.210000001</v>
      </c>
      <c r="H3520" s="8">
        <v>8469234.4100000001</v>
      </c>
      <c r="I3520" s="8">
        <v>102198.36</v>
      </c>
      <c r="J3520" s="8">
        <v>18381.02</v>
      </c>
      <c r="K3520" s="8">
        <v>11517.48</v>
      </c>
      <c r="L3520" s="8">
        <v>13555026.130000001</v>
      </c>
      <c r="M3520" s="8">
        <v>0</v>
      </c>
      <c r="N3520" s="8">
        <v>8310446.25</v>
      </c>
      <c r="O3520" s="8">
        <v>127411.06</v>
      </c>
      <c r="P3520" s="8">
        <v>435649.87</v>
      </c>
      <c r="Q3520" s="8">
        <v>2677.1</v>
      </c>
      <c r="R3520" s="8">
        <v>8314.0499999999993</v>
      </c>
      <c r="S3520" s="8">
        <v>19451217.140000001</v>
      </c>
      <c r="T3520" s="8">
        <v>7364398</v>
      </c>
      <c r="U3520" s="8">
        <v>2440269.17</v>
      </c>
      <c r="V3520" s="8">
        <v>1073.4000000000001</v>
      </c>
      <c r="W3520" s="8">
        <v>314595.34000000003</v>
      </c>
      <c r="X3520" s="8">
        <v>5382.38</v>
      </c>
      <c r="Y3520" s="8">
        <v>0</v>
      </c>
      <c r="Z3520" s="8">
        <v>10.47</v>
      </c>
      <c r="AA3520" s="8">
        <v>5708899.8099999996</v>
      </c>
      <c r="AB3520" s="8">
        <v>464330.4</v>
      </c>
      <c r="AC3520" s="9">
        <f t="shared" si="324"/>
        <v>5244569.4099999992</v>
      </c>
      <c r="AD3520" s="5" t="str">
        <f>$C3520&amp;" "&amp;VLOOKUP(C3520,Tegevusalad!$A$1:$B$89,2,FALSE)</f>
        <v>61 TELEKOMMUNIKATSIOON</v>
      </c>
      <c r="AE3520" s="6">
        <f t="shared" si="325"/>
        <v>45889158</v>
      </c>
      <c r="AF3520" s="6">
        <f t="shared" si="326"/>
        <v>19066333.289999995</v>
      </c>
      <c r="AG3520" s="6">
        <f t="shared" si="327"/>
        <v>57405851.210000008</v>
      </c>
      <c r="AH3520" s="6">
        <f t="shared" si="328"/>
        <v>41593801.5</v>
      </c>
      <c r="AI3520" s="6">
        <f t="shared" si="329"/>
        <v>57400468.830000013</v>
      </c>
    </row>
    <row r="3521" spans="1:35" s="2" customFormat="1">
      <c r="A3521" s="3">
        <v>2017</v>
      </c>
      <c r="B3521" s="3">
        <v>6</v>
      </c>
      <c r="C3521" s="4">
        <v>62</v>
      </c>
      <c r="D3521" s="8">
        <v>3175</v>
      </c>
      <c r="E3521" s="8">
        <v>47102350.909999996</v>
      </c>
      <c r="F3521" s="8">
        <v>12813.59</v>
      </c>
      <c r="G3521" s="8">
        <v>47778106.93</v>
      </c>
      <c r="H3521" s="8">
        <v>21657444.329999998</v>
      </c>
      <c r="I3521" s="8">
        <v>1179124.8400000001</v>
      </c>
      <c r="J3521" s="8">
        <v>205959.58</v>
      </c>
      <c r="K3521" s="8">
        <v>0</v>
      </c>
      <c r="L3521" s="8">
        <v>9421623.5800000001</v>
      </c>
      <c r="M3521" s="8">
        <v>0</v>
      </c>
      <c r="N3521" s="8">
        <v>6108829.7199999997</v>
      </c>
      <c r="O3521" s="8">
        <v>72226.38</v>
      </c>
      <c r="P3521" s="8">
        <v>240616.7</v>
      </c>
      <c r="Q3521" s="8">
        <v>22469.45</v>
      </c>
      <c r="R3521" s="8">
        <v>59436.17</v>
      </c>
      <c r="S3521" s="8">
        <v>9464566.2799999993</v>
      </c>
      <c r="T3521" s="8">
        <v>2763112.24</v>
      </c>
      <c r="U3521" s="8">
        <v>2226671.8199999998</v>
      </c>
      <c r="V3521" s="8">
        <v>502.31</v>
      </c>
      <c r="W3521" s="8">
        <v>1976436.51</v>
      </c>
      <c r="X3521" s="8">
        <v>3166.85</v>
      </c>
      <c r="Y3521" s="8">
        <v>2808.34</v>
      </c>
      <c r="Z3521" s="8">
        <v>123.01</v>
      </c>
      <c r="AA3521" s="8">
        <v>4442084.88</v>
      </c>
      <c r="AB3521" s="8">
        <v>1126605.69</v>
      </c>
      <c r="AC3521" s="9">
        <f t="shared" si="324"/>
        <v>3315479.19</v>
      </c>
      <c r="AD3521" s="5" t="str">
        <f>$C3521&amp;" "&amp;VLOOKUP(C3521,Tegevusalad!$A$1:$B$89,2,FALSE)</f>
        <v>62 PROGRAMMEERIMINE, KONSULTATSIOONID JMS TEGEVUSED</v>
      </c>
      <c r="AE3521" s="6">
        <f t="shared" si="325"/>
        <v>35427093.25</v>
      </c>
      <c r="AF3521" s="6">
        <f t="shared" si="326"/>
        <v>18789461.759999998</v>
      </c>
      <c r="AG3521" s="6">
        <f t="shared" si="327"/>
        <v>83205200.180000007</v>
      </c>
      <c r="AH3521" s="6">
        <f t="shared" si="328"/>
        <v>30841329.449999996</v>
      </c>
      <c r="AI3521" s="6">
        <f t="shared" si="329"/>
        <v>83202033.330000013</v>
      </c>
    </row>
    <row r="3522" spans="1:35" s="2" customFormat="1">
      <c r="A3522" s="3">
        <v>2017</v>
      </c>
      <c r="B3522" s="3">
        <v>6</v>
      </c>
      <c r="C3522" s="4">
        <v>63</v>
      </c>
      <c r="D3522" s="8">
        <v>752</v>
      </c>
      <c r="E3522" s="8">
        <v>10288630.050000001</v>
      </c>
      <c r="F3522" s="8">
        <v>82300.06</v>
      </c>
      <c r="G3522" s="8">
        <v>10792416.33</v>
      </c>
      <c r="H3522" s="8">
        <v>4768406.03</v>
      </c>
      <c r="I3522" s="8">
        <v>102206.33</v>
      </c>
      <c r="J3522" s="8">
        <v>3676.57</v>
      </c>
      <c r="K3522" s="8">
        <v>0</v>
      </c>
      <c r="L3522" s="8">
        <v>2065132.98</v>
      </c>
      <c r="M3522" s="8">
        <v>0</v>
      </c>
      <c r="N3522" s="8">
        <v>1516236.85</v>
      </c>
      <c r="O3522" s="8">
        <v>385.62</v>
      </c>
      <c r="P3522" s="8">
        <v>54785.48</v>
      </c>
      <c r="Q3522" s="8">
        <v>3327.69</v>
      </c>
      <c r="R3522" s="8">
        <v>7930.69</v>
      </c>
      <c r="S3522" s="8">
        <v>3109981.76</v>
      </c>
      <c r="T3522" s="8">
        <v>436883.27</v>
      </c>
      <c r="U3522" s="8">
        <v>1754757.13</v>
      </c>
      <c r="V3522" s="8">
        <v>1354.38</v>
      </c>
      <c r="W3522" s="8">
        <v>77502.720000000001</v>
      </c>
      <c r="X3522" s="8">
        <v>0</v>
      </c>
      <c r="Y3522" s="8">
        <v>0</v>
      </c>
      <c r="Z3522" s="8">
        <v>0.17</v>
      </c>
      <c r="AA3522" s="8">
        <v>756724.05</v>
      </c>
      <c r="AB3522" s="8">
        <v>207828.09</v>
      </c>
      <c r="AC3522" s="9">
        <f t="shared" ref="AC3522:AC3585" si="330">AA3522-AB3522</f>
        <v>548895.96000000008</v>
      </c>
      <c r="AD3522" s="5" t="str">
        <f>$C3522&amp;" "&amp;VLOOKUP(C3522,Tegevusalad!$A$1:$B$89,2,FALSE)</f>
        <v>63 INFOALANE TEGEVUS</v>
      </c>
      <c r="AE3522" s="6">
        <f t="shared" si="325"/>
        <v>5506191.2200000016</v>
      </c>
      <c r="AF3522" s="6">
        <f t="shared" si="326"/>
        <v>2755525.09</v>
      </c>
      <c r="AG3522" s="6">
        <f t="shared" si="327"/>
        <v>16298607.550000001</v>
      </c>
      <c r="AH3522" s="6">
        <f t="shared" si="328"/>
        <v>7620837.7000000002</v>
      </c>
      <c r="AI3522" s="6">
        <f t="shared" si="329"/>
        <v>16298607.550000001</v>
      </c>
    </row>
    <row r="3523" spans="1:35" s="2" customFormat="1">
      <c r="A3523" s="3">
        <v>2017</v>
      </c>
      <c r="B3523" s="3">
        <v>6</v>
      </c>
      <c r="C3523" s="4">
        <v>64</v>
      </c>
      <c r="D3523" s="8">
        <v>490</v>
      </c>
      <c r="E3523" s="8">
        <v>134936260.09</v>
      </c>
      <c r="F3523" s="8">
        <v>846.39</v>
      </c>
      <c r="G3523" s="8">
        <v>4007416.09</v>
      </c>
      <c r="H3523" s="8">
        <v>3017999.45</v>
      </c>
      <c r="I3523" s="8">
        <v>429541.89</v>
      </c>
      <c r="J3523" s="8">
        <v>158989.4</v>
      </c>
      <c r="K3523" s="8">
        <v>0</v>
      </c>
      <c r="L3523" s="8">
        <v>26987328.199999999</v>
      </c>
      <c r="M3523" s="8">
        <v>0</v>
      </c>
      <c r="N3523" s="8">
        <v>27745049.68</v>
      </c>
      <c r="O3523" s="8">
        <v>31989.58</v>
      </c>
      <c r="P3523" s="8">
        <v>590331.91</v>
      </c>
      <c r="Q3523" s="8">
        <v>27390.9</v>
      </c>
      <c r="R3523" s="8">
        <v>10440.24</v>
      </c>
      <c r="S3523" s="8">
        <v>7396092.79</v>
      </c>
      <c r="T3523" s="8">
        <v>4358078.67</v>
      </c>
      <c r="U3523" s="8">
        <v>243807.57</v>
      </c>
      <c r="V3523" s="8">
        <v>669.68</v>
      </c>
      <c r="W3523" s="8">
        <v>97072243.640000001</v>
      </c>
      <c r="X3523" s="8">
        <v>0</v>
      </c>
      <c r="Y3523" s="8">
        <v>14154.39</v>
      </c>
      <c r="Z3523" s="8">
        <v>33</v>
      </c>
      <c r="AA3523" s="8">
        <v>2214609.9300000002</v>
      </c>
      <c r="AB3523" s="8">
        <v>2958210.02</v>
      </c>
      <c r="AC3523" s="9">
        <f t="shared" si="330"/>
        <v>-743600.08999999985</v>
      </c>
      <c r="AD3523" s="5" t="str">
        <f>$C3523&amp;" "&amp;VLOOKUP(C3523,Tegevusalad!$A$1:$B$89,2,FALSE)</f>
        <v>64 FINANTSTEENUSTE OSUTAMINE, V.A KINDLUSTUS JA PENSIONIFONDID</v>
      </c>
      <c r="AE3523" s="6">
        <f t="shared" ref="AE3523:AE3586" si="331">(E3523+F3523+X3523)-(S3523+U3523)</f>
        <v>127297206.11999999</v>
      </c>
      <c r="AF3523" s="6">
        <f t="shared" ref="AF3523:AF3586" si="332">((N3523+R3523-O3523)/0.2)-S3523-(U3523-V3523)</f>
        <v>130978271.01999998</v>
      </c>
      <c r="AG3523" s="6">
        <f t="shared" ref="AG3523:AG3586" si="333">(E3523+F3523+G3523+X3523)-(S3523+U3523)</f>
        <v>131304622.20999999</v>
      </c>
      <c r="AH3523" s="6">
        <f t="shared" ref="AH3523:AH3586" si="334">(N3523+R3523)/0.2</f>
        <v>138777449.59999999</v>
      </c>
      <c r="AI3523" s="6">
        <f t="shared" ref="AI3523:AI3586" si="335">(E3523+F3523+G3523)-(S3523+U3523)</f>
        <v>131304622.20999999</v>
      </c>
    </row>
    <row r="3524" spans="1:35" s="2" customFormat="1">
      <c r="A3524" s="3">
        <v>2017</v>
      </c>
      <c r="B3524" s="3">
        <v>6</v>
      </c>
      <c r="C3524" s="4">
        <v>65</v>
      </c>
      <c r="D3524" s="8">
        <v>17</v>
      </c>
      <c r="E3524" s="8">
        <v>827214.51</v>
      </c>
      <c r="F3524" s="8">
        <v>0</v>
      </c>
      <c r="G3524" s="8">
        <v>13485.06</v>
      </c>
      <c r="H3524" s="8">
        <v>13485.06</v>
      </c>
      <c r="I3524" s="8">
        <v>0</v>
      </c>
      <c r="J3524" s="8">
        <v>0</v>
      </c>
      <c r="K3524" s="8">
        <v>0</v>
      </c>
      <c r="L3524" s="8">
        <v>165442.91</v>
      </c>
      <c r="M3524" s="8">
        <v>0</v>
      </c>
      <c r="N3524" s="8">
        <v>5895.03</v>
      </c>
      <c r="O3524" s="8">
        <v>0</v>
      </c>
      <c r="P3524" s="8">
        <v>0</v>
      </c>
      <c r="Q3524" s="8">
        <v>0</v>
      </c>
      <c r="R3524" s="8">
        <v>30</v>
      </c>
      <c r="S3524" s="8">
        <v>585042.17000000004</v>
      </c>
      <c r="T3524" s="8">
        <v>25119.23</v>
      </c>
      <c r="U3524" s="8">
        <v>58414.68</v>
      </c>
      <c r="V3524" s="8">
        <v>394.65</v>
      </c>
      <c r="W3524" s="8">
        <v>23775559.989999998</v>
      </c>
      <c r="X3524" s="8">
        <v>0</v>
      </c>
      <c r="Y3524" s="8">
        <v>0</v>
      </c>
      <c r="Z3524" s="8">
        <v>0</v>
      </c>
      <c r="AA3524" s="8">
        <v>159848.28</v>
      </c>
      <c r="AB3524" s="8">
        <v>300.39999999999998</v>
      </c>
      <c r="AC3524" s="9">
        <f t="shared" si="330"/>
        <v>159547.88</v>
      </c>
      <c r="AD3524" s="5" t="str">
        <f>$C3524&amp;" "&amp;VLOOKUP(C3524,Tegevusalad!$A$1:$B$89,2,FALSE)</f>
        <v>65 KINDLUSTUS, EDASIKINDLUSTUS JA PENSIONIFONDID, V.A KOHUSTUSLIK SOTSIAALKINDLUSTUS</v>
      </c>
      <c r="AE3524" s="6">
        <f t="shared" si="331"/>
        <v>183757.65999999992</v>
      </c>
      <c r="AF3524" s="6">
        <f t="shared" si="332"/>
        <v>-613437.05000000005</v>
      </c>
      <c r="AG3524" s="6">
        <f t="shared" si="333"/>
        <v>197242.71999999997</v>
      </c>
      <c r="AH3524" s="6">
        <f t="shared" si="334"/>
        <v>29625.149999999998</v>
      </c>
      <c r="AI3524" s="6">
        <f t="shared" si="335"/>
        <v>197242.71999999997</v>
      </c>
    </row>
    <row r="3525" spans="1:35" s="2" customFormat="1">
      <c r="A3525" s="3">
        <v>2017</v>
      </c>
      <c r="B3525" s="3">
        <v>6</v>
      </c>
      <c r="C3525" s="4">
        <v>66</v>
      </c>
      <c r="D3525" s="8">
        <v>337</v>
      </c>
      <c r="E3525" s="8">
        <v>4418904.66</v>
      </c>
      <c r="F3525" s="8">
        <v>1996.82</v>
      </c>
      <c r="G3525" s="8">
        <v>1257909.5900000001</v>
      </c>
      <c r="H3525" s="8">
        <v>915537.34</v>
      </c>
      <c r="I3525" s="8">
        <v>39915.51</v>
      </c>
      <c r="J3525" s="8">
        <v>0</v>
      </c>
      <c r="K3525" s="8">
        <v>0</v>
      </c>
      <c r="L3525" s="8">
        <v>883960.67</v>
      </c>
      <c r="M3525" s="8">
        <v>0</v>
      </c>
      <c r="N3525" s="8">
        <v>456276.45</v>
      </c>
      <c r="O3525" s="8">
        <v>5068.17</v>
      </c>
      <c r="P3525" s="8">
        <v>17489.099999999999</v>
      </c>
      <c r="Q3525" s="8">
        <v>1528.39</v>
      </c>
      <c r="R3525" s="8">
        <v>9533.49</v>
      </c>
      <c r="S3525" s="8">
        <v>1383398.6</v>
      </c>
      <c r="T3525" s="8">
        <v>14211.62</v>
      </c>
      <c r="U3525" s="8">
        <v>263064.94</v>
      </c>
      <c r="V3525" s="8">
        <v>0</v>
      </c>
      <c r="W3525" s="8">
        <v>8883630.5099999998</v>
      </c>
      <c r="X3525" s="8">
        <v>0</v>
      </c>
      <c r="Y3525" s="8">
        <v>59.92</v>
      </c>
      <c r="Z3525" s="8">
        <v>0</v>
      </c>
      <c r="AA3525" s="8">
        <v>496952.91</v>
      </c>
      <c r="AB3525" s="8">
        <v>69208.77</v>
      </c>
      <c r="AC3525" s="9">
        <f t="shared" si="330"/>
        <v>427744.13999999996</v>
      </c>
      <c r="AD3525" s="5" t="str">
        <f>$C3525&amp;" "&amp;VLOOKUP(C3525,Tegevusalad!$A$1:$B$89,2,FALSE)</f>
        <v>66 FINANTSTEENUSTE JA KINDLUSTUSTEGEVUSE ABITEGEVUSALAD</v>
      </c>
      <c r="AE3525" s="6">
        <f t="shared" si="331"/>
        <v>2774437.9400000004</v>
      </c>
      <c r="AF3525" s="6">
        <f t="shared" si="332"/>
        <v>657245.31000000006</v>
      </c>
      <c r="AG3525" s="6">
        <f t="shared" si="333"/>
        <v>4032347.5300000003</v>
      </c>
      <c r="AH3525" s="6">
        <f t="shared" si="334"/>
        <v>2329049.6999999997</v>
      </c>
      <c r="AI3525" s="6">
        <f t="shared" si="335"/>
        <v>4032347.5300000003</v>
      </c>
    </row>
    <row r="3526" spans="1:35" s="2" customFormat="1">
      <c r="A3526" s="3">
        <v>2017</v>
      </c>
      <c r="B3526" s="3">
        <v>6</v>
      </c>
      <c r="C3526" s="4">
        <v>68</v>
      </c>
      <c r="D3526" s="8">
        <v>6486</v>
      </c>
      <c r="E3526" s="8">
        <v>166809059.06999999</v>
      </c>
      <c r="F3526" s="8">
        <v>709123.33</v>
      </c>
      <c r="G3526" s="8">
        <v>10215726.359999999</v>
      </c>
      <c r="H3526" s="8">
        <v>3075448.8</v>
      </c>
      <c r="I3526" s="8">
        <v>1975167.15</v>
      </c>
      <c r="J3526" s="8">
        <v>2694638.91</v>
      </c>
      <c r="K3526" s="8">
        <v>725</v>
      </c>
      <c r="L3526" s="8">
        <v>33425633.079999998</v>
      </c>
      <c r="M3526" s="8">
        <v>0</v>
      </c>
      <c r="N3526" s="8">
        <v>29890198.829999998</v>
      </c>
      <c r="O3526" s="8">
        <v>530266.55000000005</v>
      </c>
      <c r="P3526" s="8">
        <v>7772621.0300000003</v>
      </c>
      <c r="Q3526" s="8">
        <v>78211.8</v>
      </c>
      <c r="R3526" s="8">
        <v>110156.03</v>
      </c>
      <c r="S3526" s="8">
        <v>4627036.08</v>
      </c>
      <c r="T3526" s="8">
        <v>3252523.62</v>
      </c>
      <c r="U3526" s="8">
        <v>26852973.879999999</v>
      </c>
      <c r="V3526" s="8">
        <v>24702428.100000001</v>
      </c>
      <c r="W3526" s="8">
        <v>16226495.130000001</v>
      </c>
      <c r="X3526" s="8">
        <v>32102276.23</v>
      </c>
      <c r="Y3526" s="8">
        <v>86626.59</v>
      </c>
      <c r="Z3526" s="8">
        <v>328.44</v>
      </c>
      <c r="AA3526" s="8">
        <v>14043035.48</v>
      </c>
      <c r="AB3526" s="8">
        <v>10421303.109999999</v>
      </c>
      <c r="AC3526" s="9">
        <f t="shared" si="330"/>
        <v>3621732.370000001</v>
      </c>
      <c r="AD3526" s="5" t="str">
        <f>$C3526&amp;" "&amp;VLOOKUP(C3526,Tegevusalad!$A$1:$B$89,2,FALSE)</f>
        <v>68 KINNISVARAALANE TEGEVUS</v>
      </c>
      <c r="AE3526" s="6">
        <f t="shared" si="331"/>
        <v>168140448.66999999</v>
      </c>
      <c r="AF3526" s="6">
        <f t="shared" si="332"/>
        <v>140572859.68999997</v>
      </c>
      <c r="AG3526" s="6">
        <f t="shared" si="333"/>
        <v>178356175.02999997</v>
      </c>
      <c r="AH3526" s="6">
        <f t="shared" si="334"/>
        <v>150001774.29999998</v>
      </c>
      <c r="AI3526" s="6">
        <f t="shared" si="335"/>
        <v>146253898.79999998</v>
      </c>
    </row>
    <row r="3527" spans="1:35" s="2" customFormat="1">
      <c r="A3527" s="3">
        <v>2017</v>
      </c>
      <c r="B3527" s="3">
        <v>6</v>
      </c>
      <c r="C3527" s="4">
        <v>69</v>
      </c>
      <c r="D3527" s="8">
        <v>3118</v>
      </c>
      <c r="E3527" s="8">
        <v>26004443.190000001</v>
      </c>
      <c r="F3527" s="8">
        <v>28208.38</v>
      </c>
      <c r="G3527" s="8">
        <v>6804723.7300000004</v>
      </c>
      <c r="H3527" s="8">
        <v>4827075.84</v>
      </c>
      <c r="I3527" s="8">
        <v>99157.6</v>
      </c>
      <c r="J3527" s="8">
        <v>3751.98</v>
      </c>
      <c r="K3527" s="8">
        <v>130.79</v>
      </c>
      <c r="L3527" s="8">
        <v>5203427.53</v>
      </c>
      <c r="M3527" s="8">
        <v>0</v>
      </c>
      <c r="N3527" s="8">
        <v>1788831.44</v>
      </c>
      <c r="O3527" s="8">
        <v>7415.57</v>
      </c>
      <c r="P3527" s="8">
        <v>124641.09</v>
      </c>
      <c r="Q3527" s="8">
        <v>49363.46</v>
      </c>
      <c r="R3527" s="8">
        <v>61626.71</v>
      </c>
      <c r="S3527" s="8">
        <v>1700059.52</v>
      </c>
      <c r="T3527" s="8">
        <v>319177.21999999997</v>
      </c>
      <c r="U3527" s="8">
        <v>120125.91</v>
      </c>
      <c r="V3527" s="8">
        <v>41111.89</v>
      </c>
      <c r="W3527" s="8">
        <v>265868.99</v>
      </c>
      <c r="X3527" s="8">
        <v>432.58</v>
      </c>
      <c r="Y3527" s="8">
        <v>38.61</v>
      </c>
      <c r="Z3527" s="8">
        <v>0.01</v>
      </c>
      <c r="AA3527" s="8">
        <v>3563621.74</v>
      </c>
      <c r="AB3527" s="8">
        <v>148987.04999999999</v>
      </c>
      <c r="AC3527" s="9">
        <f t="shared" si="330"/>
        <v>3414634.6900000004</v>
      </c>
      <c r="AD3527" s="5" t="str">
        <f>$C3527&amp;" "&amp;VLOOKUP(C3527,Tegevusalad!$A$1:$B$89,2,FALSE)</f>
        <v>69 JURIIDILISED TOIMINGUD JA ARVEPIDAMINE</v>
      </c>
      <c r="AE3527" s="6">
        <f t="shared" si="331"/>
        <v>24212898.719999999</v>
      </c>
      <c r="AF3527" s="6">
        <f t="shared" si="332"/>
        <v>7436139.3599999994</v>
      </c>
      <c r="AG3527" s="6">
        <f t="shared" si="333"/>
        <v>31017622.449999999</v>
      </c>
      <c r="AH3527" s="6">
        <f t="shared" si="334"/>
        <v>9252290.7499999981</v>
      </c>
      <c r="AI3527" s="6">
        <f t="shared" si="335"/>
        <v>31017189.870000001</v>
      </c>
    </row>
    <row r="3528" spans="1:35" s="2" customFormat="1">
      <c r="A3528" s="3">
        <v>2017</v>
      </c>
      <c r="B3528" s="3">
        <v>6</v>
      </c>
      <c r="C3528" s="4">
        <v>70</v>
      </c>
      <c r="D3528" s="8">
        <v>3026</v>
      </c>
      <c r="E3528" s="8">
        <v>24225119.469999999</v>
      </c>
      <c r="F3528" s="8">
        <v>38973.94</v>
      </c>
      <c r="G3528" s="8">
        <v>23927718.039999999</v>
      </c>
      <c r="H3528" s="8">
        <v>12957124.1</v>
      </c>
      <c r="I3528" s="8">
        <v>2953329.59</v>
      </c>
      <c r="J3528" s="8">
        <v>359337.86</v>
      </c>
      <c r="K3528" s="8">
        <v>0</v>
      </c>
      <c r="L3528" s="8">
        <v>4848531.37</v>
      </c>
      <c r="M3528" s="8">
        <v>1147.8399999999999</v>
      </c>
      <c r="N3528" s="8">
        <v>4109570.07</v>
      </c>
      <c r="O3528" s="8">
        <v>15306.15</v>
      </c>
      <c r="P3528" s="8">
        <v>445118.89</v>
      </c>
      <c r="Q3528" s="8">
        <v>48773.37</v>
      </c>
      <c r="R3528" s="8">
        <v>57489.62</v>
      </c>
      <c r="S3528" s="8">
        <v>5883893.6200000001</v>
      </c>
      <c r="T3528" s="8">
        <v>1813152.83</v>
      </c>
      <c r="U3528" s="8">
        <v>280128.15999999997</v>
      </c>
      <c r="V3528" s="8">
        <v>17451.54</v>
      </c>
      <c r="W3528" s="8">
        <v>1387764.79</v>
      </c>
      <c r="X3528" s="8">
        <v>8855.2199999999993</v>
      </c>
      <c r="Y3528" s="8">
        <v>107.62</v>
      </c>
      <c r="Z3528" s="8">
        <v>3</v>
      </c>
      <c r="AA3528" s="8">
        <v>2188242.79</v>
      </c>
      <c r="AB3528" s="8">
        <v>1448029.03</v>
      </c>
      <c r="AC3528" s="9">
        <f t="shared" si="330"/>
        <v>740213.76000000001</v>
      </c>
      <c r="AD3528" s="5" t="str">
        <f>$C3528&amp;" "&amp;VLOOKUP(C3528,Tegevusalad!$A$1:$B$89,2,FALSE)</f>
        <v>70 PEAKONTORITE TEGEVUS; JUHTIMISALANE NÕUSTAMINE</v>
      </c>
      <c r="AE3528" s="6">
        <f t="shared" si="331"/>
        <v>18108926.849999998</v>
      </c>
      <c r="AF3528" s="6">
        <f t="shared" si="332"/>
        <v>14612197.459999999</v>
      </c>
      <c r="AG3528" s="6">
        <f t="shared" si="333"/>
        <v>42036644.890000001</v>
      </c>
      <c r="AH3528" s="6">
        <f t="shared" si="334"/>
        <v>20835298.449999999</v>
      </c>
      <c r="AI3528" s="6">
        <f t="shared" si="335"/>
        <v>42027789.670000002</v>
      </c>
    </row>
    <row r="3529" spans="1:35" s="2" customFormat="1">
      <c r="A3529" s="3">
        <v>2017</v>
      </c>
      <c r="B3529" s="3">
        <v>6</v>
      </c>
      <c r="C3529" s="4">
        <v>71</v>
      </c>
      <c r="D3529" s="8">
        <v>2108</v>
      </c>
      <c r="E3529" s="8">
        <v>29813211.890000001</v>
      </c>
      <c r="F3529" s="8">
        <v>9921.93</v>
      </c>
      <c r="G3529" s="8">
        <v>5718091.6200000001</v>
      </c>
      <c r="H3529" s="8">
        <v>3046189.53</v>
      </c>
      <c r="I3529" s="8">
        <v>427975.05</v>
      </c>
      <c r="J3529" s="8">
        <v>165874.18</v>
      </c>
      <c r="K3529" s="8">
        <v>0</v>
      </c>
      <c r="L3529" s="8">
        <v>5963535.4400000004</v>
      </c>
      <c r="M3529" s="8">
        <v>0</v>
      </c>
      <c r="N3529" s="8">
        <v>3158566.98</v>
      </c>
      <c r="O3529" s="8">
        <v>92085.58</v>
      </c>
      <c r="P3529" s="8">
        <v>128103.33</v>
      </c>
      <c r="Q3529" s="8">
        <v>68349.08</v>
      </c>
      <c r="R3529" s="8">
        <v>53171.06</v>
      </c>
      <c r="S3529" s="8">
        <v>3677679.1</v>
      </c>
      <c r="T3529" s="8">
        <v>989539.75</v>
      </c>
      <c r="U3529" s="8">
        <v>240128.61</v>
      </c>
      <c r="V3529" s="8">
        <v>83048.77</v>
      </c>
      <c r="W3529" s="8">
        <v>121557.89</v>
      </c>
      <c r="X3529" s="8">
        <v>23459.68</v>
      </c>
      <c r="Y3529" s="8">
        <v>0.01</v>
      </c>
      <c r="Z3529" s="8">
        <v>955.86</v>
      </c>
      <c r="AA3529" s="8">
        <v>3232276.75</v>
      </c>
      <c r="AB3529" s="8">
        <v>428264.14</v>
      </c>
      <c r="AC3529" s="9">
        <f t="shared" si="330"/>
        <v>2804012.61</v>
      </c>
      <c r="AD3529" s="5" t="str">
        <f>$C3529&amp;" "&amp;VLOOKUP(C3529,Tegevusalad!$A$1:$B$89,2,FALSE)</f>
        <v>71 ARHITEKTI- JA INSENERITEGEVUSED; TEIMIMINE JA ANALÜÜS</v>
      </c>
      <c r="AE3529" s="6">
        <f t="shared" si="331"/>
        <v>25928785.789999999</v>
      </c>
      <c r="AF3529" s="6">
        <f t="shared" si="332"/>
        <v>11763503.359999999</v>
      </c>
      <c r="AG3529" s="6">
        <f t="shared" si="333"/>
        <v>31646877.409999996</v>
      </c>
      <c r="AH3529" s="6">
        <f t="shared" si="334"/>
        <v>16058690.199999999</v>
      </c>
      <c r="AI3529" s="6">
        <f t="shared" si="335"/>
        <v>31623417.729999997</v>
      </c>
    </row>
    <row r="3530" spans="1:35" s="2" customFormat="1">
      <c r="A3530" s="3">
        <v>2017</v>
      </c>
      <c r="B3530" s="3">
        <v>6</v>
      </c>
      <c r="C3530" s="4">
        <v>72</v>
      </c>
      <c r="D3530" s="8">
        <v>301</v>
      </c>
      <c r="E3530" s="8">
        <v>2630755.02</v>
      </c>
      <c r="F3530" s="8">
        <v>4246.92</v>
      </c>
      <c r="G3530" s="8">
        <v>2519956.6</v>
      </c>
      <c r="H3530" s="8">
        <v>1521506.55</v>
      </c>
      <c r="I3530" s="8">
        <v>174093.88</v>
      </c>
      <c r="J3530" s="8">
        <v>25708.86</v>
      </c>
      <c r="K3530" s="8">
        <v>0</v>
      </c>
      <c r="L3530" s="8">
        <v>526533.18999999994</v>
      </c>
      <c r="M3530" s="8">
        <v>0</v>
      </c>
      <c r="N3530" s="8">
        <v>488863.99</v>
      </c>
      <c r="O3530" s="8">
        <v>10614.6</v>
      </c>
      <c r="P3530" s="8">
        <v>10529.31</v>
      </c>
      <c r="Q3530" s="8">
        <v>2297.39</v>
      </c>
      <c r="R3530" s="8">
        <v>8006</v>
      </c>
      <c r="S3530" s="8">
        <v>1051832.6599999999</v>
      </c>
      <c r="T3530" s="8">
        <v>411676.77</v>
      </c>
      <c r="U3530" s="8">
        <v>31267.67</v>
      </c>
      <c r="V3530" s="8">
        <v>4130.26</v>
      </c>
      <c r="W3530" s="8">
        <v>115949.83</v>
      </c>
      <c r="X3530" s="8">
        <v>4126.07</v>
      </c>
      <c r="Y3530" s="8">
        <v>0</v>
      </c>
      <c r="Z3530" s="8">
        <v>0</v>
      </c>
      <c r="AA3530" s="8">
        <v>205512.6</v>
      </c>
      <c r="AB3530" s="8">
        <v>167843.4</v>
      </c>
      <c r="AC3530" s="9">
        <f t="shared" si="330"/>
        <v>37669.200000000012</v>
      </c>
      <c r="AD3530" s="5" t="str">
        <f>$C3530&amp;" "&amp;VLOOKUP(C3530,Tegevusalad!$A$1:$B$89,2,FALSE)</f>
        <v>72 TEADUS- JA ARENDUSTEGEVUS</v>
      </c>
      <c r="AE3530" s="6">
        <f t="shared" si="331"/>
        <v>1556027.68</v>
      </c>
      <c r="AF3530" s="6">
        <f t="shared" si="332"/>
        <v>1352306.88</v>
      </c>
      <c r="AG3530" s="6">
        <f t="shared" si="333"/>
        <v>4075984.2800000003</v>
      </c>
      <c r="AH3530" s="6">
        <f t="shared" si="334"/>
        <v>2484349.9499999997</v>
      </c>
      <c r="AI3530" s="6">
        <f t="shared" si="335"/>
        <v>4071858.21</v>
      </c>
    </row>
    <row r="3531" spans="1:35" s="2" customFormat="1">
      <c r="A3531" s="3">
        <v>2017</v>
      </c>
      <c r="B3531" s="3">
        <v>6</v>
      </c>
      <c r="C3531" s="4">
        <v>73</v>
      </c>
      <c r="D3531" s="8">
        <v>1210</v>
      </c>
      <c r="E3531" s="8">
        <v>26191686.940000001</v>
      </c>
      <c r="F3531" s="8">
        <v>1587206.33</v>
      </c>
      <c r="G3531" s="8">
        <v>9213812.6500000004</v>
      </c>
      <c r="H3531" s="8">
        <v>7129196.8799999999</v>
      </c>
      <c r="I3531" s="8">
        <v>665947.37</v>
      </c>
      <c r="J3531" s="8">
        <v>87196.46</v>
      </c>
      <c r="K3531" s="8">
        <v>0</v>
      </c>
      <c r="L3531" s="8">
        <v>5381186</v>
      </c>
      <c r="M3531" s="8">
        <v>0</v>
      </c>
      <c r="N3531" s="8">
        <v>4057535.19</v>
      </c>
      <c r="O3531" s="8">
        <v>32600.6</v>
      </c>
      <c r="P3531" s="8">
        <v>43248.37</v>
      </c>
      <c r="Q3531" s="8">
        <v>14839.69</v>
      </c>
      <c r="R3531" s="8">
        <v>26339.98</v>
      </c>
      <c r="S3531" s="8">
        <v>5124632.5199999996</v>
      </c>
      <c r="T3531" s="8">
        <v>1452199.97</v>
      </c>
      <c r="U3531" s="8">
        <v>670200.85</v>
      </c>
      <c r="V3531" s="8">
        <v>4716.68</v>
      </c>
      <c r="W3531" s="8">
        <v>131733.35</v>
      </c>
      <c r="X3531" s="8">
        <v>1152.3499999999999</v>
      </c>
      <c r="Y3531" s="8">
        <v>0</v>
      </c>
      <c r="Z3531" s="8">
        <v>348.42</v>
      </c>
      <c r="AA3531" s="8">
        <v>1704251.63</v>
      </c>
      <c r="AB3531" s="8">
        <v>380949.24</v>
      </c>
      <c r="AC3531" s="9">
        <f t="shared" si="330"/>
        <v>1323302.3899999999</v>
      </c>
      <c r="AD3531" s="5" t="str">
        <f>$C3531&amp;" "&amp;VLOOKUP(C3531,Tegevusalad!$A$1:$B$89,2,FALSE)</f>
        <v>73 REKLAAMINDUS JA TURU-UURINGUD</v>
      </c>
      <c r="AE3531" s="6">
        <f t="shared" si="331"/>
        <v>21985212.250000007</v>
      </c>
      <c r="AF3531" s="6">
        <f t="shared" si="332"/>
        <v>14466256.159999998</v>
      </c>
      <c r="AG3531" s="6">
        <f t="shared" si="333"/>
        <v>31199024.900000006</v>
      </c>
      <c r="AH3531" s="6">
        <f t="shared" si="334"/>
        <v>20419375.849999998</v>
      </c>
      <c r="AI3531" s="6">
        <f t="shared" si="335"/>
        <v>31197872.550000004</v>
      </c>
    </row>
    <row r="3532" spans="1:35" s="2" customFormat="1">
      <c r="A3532" s="3">
        <v>2017</v>
      </c>
      <c r="B3532" s="3">
        <v>6</v>
      </c>
      <c r="C3532" s="4">
        <v>74</v>
      </c>
      <c r="D3532" s="8">
        <v>2070</v>
      </c>
      <c r="E3532" s="8">
        <v>13239869.189999999</v>
      </c>
      <c r="F3532" s="8">
        <v>3536951.97</v>
      </c>
      <c r="G3532" s="8">
        <v>9433811.8599999994</v>
      </c>
      <c r="H3532" s="8">
        <v>6232858.6900000004</v>
      </c>
      <c r="I3532" s="8">
        <v>401116.46</v>
      </c>
      <c r="J3532" s="8">
        <v>289905.26</v>
      </c>
      <c r="K3532" s="8">
        <v>494.87</v>
      </c>
      <c r="L3532" s="8">
        <v>2966299.7</v>
      </c>
      <c r="M3532" s="8">
        <v>1751.84</v>
      </c>
      <c r="N3532" s="8">
        <v>1910885.14</v>
      </c>
      <c r="O3532" s="8">
        <v>266739.21999999997</v>
      </c>
      <c r="P3532" s="8">
        <v>92309.99</v>
      </c>
      <c r="Q3532" s="8">
        <v>13150.09</v>
      </c>
      <c r="R3532" s="8">
        <v>30655.87</v>
      </c>
      <c r="S3532" s="8">
        <v>2784302.54</v>
      </c>
      <c r="T3532" s="8">
        <v>1739314.04</v>
      </c>
      <c r="U3532" s="8">
        <v>778929.43</v>
      </c>
      <c r="V3532" s="8">
        <v>241199.24</v>
      </c>
      <c r="W3532" s="8">
        <v>117045.08</v>
      </c>
      <c r="X3532" s="8">
        <v>500</v>
      </c>
      <c r="Y3532" s="8">
        <v>2049.54</v>
      </c>
      <c r="Z3532" s="8">
        <v>28.68</v>
      </c>
      <c r="AA3532" s="8">
        <v>1431089.32</v>
      </c>
      <c r="AB3532" s="8">
        <v>371902.07</v>
      </c>
      <c r="AC3532" s="9">
        <f t="shared" si="330"/>
        <v>1059187.25</v>
      </c>
      <c r="AD3532" s="5" t="str">
        <f>$C3532&amp;" "&amp;VLOOKUP(C3532,Tegevusalad!$A$1:$B$89,2,FALSE)</f>
        <v>74 MUU KUTSE-, TEADUS- JA TEHNIKAALANE TEGEVUS</v>
      </c>
      <c r="AE3532" s="6">
        <f t="shared" si="331"/>
        <v>13214089.189999999</v>
      </c>
      <c r="AF3532" s="6">
        <f t="shared" si="332"/>
        <v>5051976.22</v>
      </c>
      <c r="AG3532" s="6">
        <f t="shared" si="333"/>
        <v>22647901.050000001</v>
      </c>
      <c r="AH3532" s="6">
        <f t="shared" si="334"/>
        <v>9707705.0499999989</v>
      </c>
      <c r="AI3532" s="6">
        <f t="shared" si="335"/>
        <v>22647401.050000001</v>
      </c>
    </row>
    <row r="3533" spans="1:35" s="2" customFormat="1">
      <c r="A3533" s="3">
        <v>2017</v>
      </c>
      <c r="B3533" s="3">
        <v>6</v>
      </c>
      <c r="C3533" s="4">
        <v>75</v>
      </c>
      <c r="D3533" s="8">
        <v>152</v>
      </c>
      <c r="E3533" s="8">
        <v>1181251.57</v>
      </c>
      <c r="F3533" s="8">
        <v>487538.17</v>
      </c>
      <c r="G3533" s="8">
        <v>3897.2</v>
      </c>
      <c r="H3533" s="8">
        <v>2684.91</v>
      </c>
      <c r="I3533" s="8">
        <v>79.8</v>
      </c>
      <c r="J3533" s="8">
        <v>49.58</v>
      </c>
      <c r="K3533" s="8">
        <v>49.58</v>
      </c>
      <c r="L3533" s="8">
        <v>280128.78999999998</v>
      </c>
      <c r="M3533" s="8">
        <v>0</v>
      </c>
      <c r="N3533" s="8">
        <v>181543.2</v>
      </c>
      <c r="O3533" s="8">
        <v>366.69</v>
      </c>
      <c r="P3533" s="8">
        <v>20496.54</v>
      </c>
      <c r="Q3533" s="8">
        <v>1545.94</v>
      </c>
      <c r="R3533" s="8">
        <v>4839.1499999999996</v>
      </c>
      <c r="S3533" s="8">
        <v>43354.37</v>
      </c>
      <c r="T3533" s="8">
        <v>26005.32</v>
      </c>
      <c r="U3533" s="8">
        <v>595.78</v>
      </c>
      <c r="V3533" s="8">
        <v>0</v>
      </c>
      <c r="W3533" s="8">
        <v>250.61</v>
      </c>
      <c r="X3533" s="8">
        <v>0</v>
      </c>
      <c r="Y3533" s="8">
        <v>0.01</v>
      </c>
      <c r="Z3533" s="8">
        <v>0</v>
      </c>
      <c r="AA3533" s="8">
        <v>124845.41</v>
      </c>
      <c r="AB3533" s="8">
        <v>26259.81</v>
      </c>
      <c r="AC3533" s="9">
        <f t="shared" si="330"/>
        <v>98585.600000000006</v>
      </c>
      <c r="AD3533" s="5" t="str">
        <f>$C3533&amp;" "&amp;VLOOKUP(C3533,Tegevusalad!$A$1:$B$89,2,FALSE)</f>
        <v>75 VETERINAARIA</v>
      </c>
      <c r="AE3533" s="6">
        <f t="shared" si="331"/>
        <v>1624839.59</v>
      </c>
      <c r="AF3533" s="6">
        <f t="shared" si="332"/>
        <v>886128.14999999991</v>
      </c>
      <c r="AG3533" s="6">
        <f t="shared" si="333"/>
        <v>1628736.79</v>
      </c>
      <c r="AH3533" s="6">
        <f t="shared" si="334"/>
        <v>931911.75</v>
      </c>
      <c r="AI3533" s="6">
        <f t="shared" si="335"/>
        <v>1628736.79</v>
      </c>
    </row>
    <row r="3534" spans="1:35" s="2" customFormat="1">
      <c r="A3534" s="3">
        <v>2017</v>
      </c>
      <c r="B3534" s="3">
        <v>6</v>
      </c>
      <c r="C3534" s="4">
        <v>77</v>
      </c>
      <c r="D3534" s="8">
        <v>1346</v>
      </c>
      <c r="E3534" s="8">
        <v>37852002.590000004</v>
      </c>
      <c r="F3534" s="8">
        <v>597903.47</v>
      </c>
      <c r="G3534" s="8">
        <v>12932212.73</v>
      </c>
      <c r="H3534" s="8">
        <v>8868153.8100000005</v>
      </c>
      <c r="I3534" s="8">
        <v>1976170.92</v>
      </c>
      <c r="J3534" s="8">
        <v>186289.98</v>
      </c>
      <c r="K3534" s="8">
        <v>0</v>
      </c>
      <c r="L3534" s="8">
        <v>7624211.8799999999</v>
      </c>
      <c r="M3534" s="8">
        <v>0</v>
      </c>
      <c r="N3534" s="8">
        <v>8537039.8000000007</v>
      </c>
      <c r="O3534" s="8">
        <v>82780.45</v>
      </c>
      <c r="P3534" s="8">
        <v>3520272.51</v>
      </c>
      <c r="Q3534" s="8">
        <v>102953.97</v>
      </c>
      <c r="R3534" s="8">
        <v>29012.54</v>
      </c>
      <c r="S3534" s="8">
        <v>8054979.5499999998</v>
      </c>
      <c r="T3534" s="8">
        <v>5702788.5800000001</v>
      </c>
      <c r="U3534" s="8">
        <v>232892.81</v>
      </c>
      <c r="V3534" s="8">
        <v>29147.96</v>
      </c>
      <c r="W3534" s="8">
        <v>283101.36</v>
      </c>
      <c r="X3534" s="8">
        <v>82052.460000000006</v>
      </c>
      <c r="Y3534" s="8">
        <v>661.43</v>
      </c>
      <c r="Z3534" s="8">
        <v>0</v>
      </c>
      <c r="AA3534" s="8">
        <v>2344949.4500000002</v>
      </c>
      <c r="AB3534" s="8">
        <v>3257115.94</v>
      </c>
      <c r="AC3534" s="9">
        <f t="shared" si="330"/>
        <v>-912166.48999999976</v>
      </c>
      <c r="AD3534" s="5" t="str">
        <f>$C3534&amp;" "&amp;VLOOKUP(C3534,Tegevusalad!$A$1:$B$89,2,FALSE)</f>
        <v>77 RENTIMINE JA KASUTUSRENT</v>
      </c>
      <c r="AE3534" s="6">
        <f t="shared" si="331"/>
        <v>30244086.160000004</v>
      </c>
      <c r="AF3534" s="6">
        <f t="shared" si="332"/>
        <v>34157635.050000004</v>
      </c>
      <c r="AG3534" s="6">
        <f t="shared" si="333"/>
        <v>43176298.890000008</v>
      </c>
      <c r="AH3534" s="6">
        <f t="shared" si="334"/>
        <v>42830261.699999996</v>
      </c>
      <c r="AI3534" s="6">
        <f t="shared" si="335"/>
        <v>43094246.430000007</v>
      </c>
    </row>
    <row r="3535" spans="1:35" s="2" customFormat="1">
      <c r="A3535" s="3">
        <v>2017</v>
      </c>
      <c r="B3535" s="3">
        <v>6</v>
      </c>
      <c r="C3535" s="4">
        <v>78</v>
      </c>
      <c r="D3535" s="8">
        <v>613</v>
      </c>
      <c r="E3535" s="8">
        <v>14534000.24</v>
      </c>
      <c r="F3535" s="8">
        <v>5340.45</v>
      </c>
      <c r="G3535" s="8">
        <v>10890944.41</v>
      </c>
      <c r="H3535" s="8">
        <v>9580557.3499999996</v>
      </c>
      <c r="I3535" s="8">
        <v>173044.56</v>
      </c>
      <c r="J3535" s="8">
        <v>154.80000000000001</v>
      </c>
      <c r="K3535" s="8">
        <v>0</v>
      </c>
      <c r="L3535" s="8">
        <v>2907280.75</v>
      </c>
      <c r="M3535" s="8">
        <v>0</v>
      </c>
      <c r="N3535" s="8">
        <v>1202691.6000000001</v>
      </c>
      <c r="O3535" s="8">
        <v>2577.94</v>
      </c>
      <c r="P3535" s="8">
        <v>19656.72</v>
      </c>
      <c r="Q3535" s="8">
        <v>10706.85</v>
      </c>
      <c r="R3535" s="8">
        <v>8500.16</v>
      </c>
      <c r="S3535" s="8">
        <v>2198308.23</v>
      </c>
      <c r="T3535" s="8">
        <v>60599.71</v>
      </c>
      <c r="U3535" s="8">
        <v>32648.17</v>
      </c>
      <c r="V3535" s="8">
        <v>8226.8700000000008</v>
      </c>
      <c r="W3535" s="8">
        <v>56806.01</v>
      </c>
      <c r="X3535" s="8">
        <v>58.2</v>
      </c>
      <c r="Y3535" s="8">
        <v>21.38</v>
      </c>
      <c r="Z3535" s="8">
        <v>1864.07</v>
      </c>
      <c r="AA3535" s="8">
        <v>2070593.5</v>
      </c>
      <c r="AB3535" s="8">
        <v>367847.04</v>
      </c>
      <c r="AC3535" s="9">
        <f t="shared" si="330"/>
        <v>1702746.46</v>
      </c>
      <c r="AD3535" s="5" t="str">
        <f>$C3535&amp;" "&amp;VLOOKUP(C3535,Tegevusalad!$A$1:$B$89,2,FALSE)</f>
        <v>78 TÖÖHÕIVE</v>
      </c>
      <c r="AE3535" s="6">
        <f t="shared" si="331"/>
        <v>12308442.489999998</v>
      </c>
      <c r="AF3535" s="6">
        <f t="shared" si="332"/>
        <v>3820339.57</v>
      </c>
      <c r="AG3535" s="6">
        <f t="shared" si="333"/>
        <v>23199386.900000002</v>
      </c>
      <c r="AH3535" s="6">
        <f t="shared" si="334"/>
        <v>6055958.7999999998</v>
      </c>
      <c r="AI3535" s="6">
        <f t="shared" si="335"/>
        <v>23199328.700000003</v>
      </c>
    </row>
    <row r="3536" spans="1:35" s="2" customFormat="1">
      <c r="A3536" s="3">
        <v>2017</v>
      </c>
      <c r="B3536" s="3">
        <v>6</v>
      </c>
      <c r="C3536" s="4">
        <v>79</v>
      </c>
      <c r="D3536" s="8">
        <v>353</v>
      </c>
      <c r="E3536" s="8">
        <v>8001332.6699999999</v>
      </c>
      <c r="F3536" s="8">
        <v>356486.77</v>
      </c>
      <c r="G3536" s="8">
        <v>8915162.0099999998</v>
      </c>
      <c r="H3536" s="8">
        <v>1256119.21</v>
      </c>
      <c r="I3536" s="8">
        <v>2485.5</v>
      </c>
      <c r="J3536" s="8">
        <v>193777.58</v>
      </c>
      <c r="K3536" s="8">
        <v>0</v>
      </c>
      <c r="L3536" s="8">
        <v>1632350.41</v>
      </c>
      <c r="M3536" s="8">
        <v>0</v>
      </c>
      <c r="N3536" s="8">
        <v>1139147.24</v>
      </c>
      <c r="O3536" s="8">
        <v>536.32000000000005</v>
      </c>
      <c r="P3536" s="8">
        <v>59347.32</v>
      </c>
      <c r="Q3536" s="8">
        <v>1674.45</v>
      </c>
      <c r="R3536" s="8">
        <v>3502.85</v>
      </c>
      <c r="S3536" s="8">
        <v>1610814.43</v>
      </c>
      <c r="T3536" s="8">
        <v>859601.52</v>
      </c>
      <c r="U3536" s="8">
        <v>201266.79</v>
      </c>
      <c r="V3536" s="8">
        <v>-398.34</v>
      </c>
      <c r="W3536" s="8">
        <v>130334.12</v>
      </c>
      <c r="X3536" s="8">
        <v>0</v>
      </c>
      <c r="Y3536" s="8">
        <v>167.43</v>
      </c>
      <c r="Z3536" s="8">
        <v>0</v>
      </c>
      <c r="AA3536" s="8">
        <v>695660.18</v>
      </c>
      <c r="AB3536" s="8">
        <v>202289.59</v>
      </c>
      <c r="AC3536" s="9">
        <f t="shared" si="330"/>
        <v>493370.59000000008</v>
      </c>
      <c r="AD3536" s="5" t="str">
        <f>$C3536&amp;" "&amp;VLOOKUP(C3536,Tegevusalad!$A$1:$B$89,2,FALSE)</f>
        <v>79 REISIBÜROODE JA REISIKORRALDAJATE TEGEVUS, RESERVEERIMINE NING SELLEGA SEOTUD TEGEVUS</v>
      </c>
      <c r="AE3536" s="6">
        <f t="shared" si="331"/>
        <v>6545738.2199999997</v>
      </c>
      <c r="AF3536" s="6">
        <f t="shared" si="332"/>
        <v>3898089.29</v>
      </c>
      <c r="AG3536" s="6">
        <f t="shared" si="333"/>
        <v>15460900.229999999</v>
      </c>
      <c r="AH3536" s="6">
        <f t="shared" si="334"/>
        <v>5713250.4500000002</v>
      </c>
      <c r="AI3536" s="6">
        <f t="shared" si="335"/>
        <v>15460900.229999999</v>
      </c>
    </row>
    <row r="3537" spans="1:35" s="2" customFormat="1">
      <c r="A3537" s="3">
        <v>2017</v>
      </c>
      <c r="B3537" s="3">
        <v>6</v>
      </c>
      <c r="C3537" s="4">
        <v>80</v>
      </c>
      <c r="D3537" s="8">
        <v>139</v>
      </c>
      <c r="E3537" s="8">
        <v>12264242.75</v>
      </c>
      <c r="F3537" s="8">
        <v>11275.1</v>
      </c>
      <c r="G3537" s="8">
        <v>662956.43999999994</v>
      </c>
      <c r="H3537" s="8">
        <v>215571.19</v>
      </c>
      <c r="I3537" s="8">
        <v>42492.05</v>
      </c>
      <c r="J3537" s="8">
        <v>48864.55</v>
      </c>
      <c r="K3537" s="8">
        <v>0</v>
      </c>
      <c r="L3537" s="8">
        <v>2453863.25</v>
      </c>
      <c r="M3537" s="8">
        <v>0</v>
      </c>
      <c r="N3537" s="8">
        <v>855442.81</v>
      </c>
      <c r="O3537" s="8">
        <v>76282.259999999995</v>
      </c>
      <c r="P3537" s="8">
        <v>78163.44</v>
      </c>
      <c r="Q3537" s="8">
        <v>34851.72</v>
      </c>
      <c r="R3537" s="8">
        <v>14080.85</v>
      </c>
      <c r="S3537" s="8">
        <v>488220.45</v>
      </c>
      <c r="T3537" s="8">
        <v>453606.62</v>
      </c>
      <c r="U3537" s="8">
        <v>87916.2</v>
      </c>
      <c r="V3537" s="8">
        <v>572.86</v>
      </c>
      <c r="W3537" s="8">
        <v>117227.42</v>
      </c>
      <c r="X3537" s="8">
        <v>0</v>
      </c>
      <c r="Y3537" s="8">
        <v>0</v>
      </c>
      <c r="Z3537" s="8">
        <v>14.49</v>
      </c>
      <c r="AA3537" s="8">
        <v>1662356.18</v>
      </c>
      <c r="AB3537" s="8">
        <v>63950.23</v>
      </c>
      <c r="AC3537" s="9">
        <f t="shared" si="330"/>
        <v>1598405.95</v>
      </c>
      <c r="AD3537" s="5" t="str">
        <f>$C3537&amp;" "&amp;VLOOKUP(C3537,Tegevusalad!$A$1:$B$89,2,FALSE)</f>
        <v>80 TURVATÖÖ JA JUURDLUS</v>
      </c>
      <c r="AE3537" s="6">
        <f t="shared" si="331"/>
        <v>11699381.199999999</v>
      </c>
      <c r="AF3537" s="6">
        <f t="shared" si="332"/>
        <v>3390643.21</v>
      </c>
      <c r="AG3537" s="6">
        <f t="shared" si="333"/>
        <v>12362337.639999999</v>
      </c>
      <c r="AH3537" s="6">
        <f t="shared" si="334"/>
        <v>4347618.3</v>
      </c>
      <c r="AI3537" s="6">
        <f t="shared" si="335"/>
        <v>12362337.639999999</v>
      </c>
    </row>
    <row r="3538" spans="1:35" s="2" customFormat="1">
      <c r="A3538" s="3">
        <v>2017</v>
      </c>
      <c r="B3538" s="3">
        <v>6</v>
      </c>
      <c r="C3538" s="4">
        <v>81</v>
      </c>
      <c r="D3538" s="8">
        <v>1197</v>
      </c>
      <c r="E3538" s="8">
        <v>22341280.66</v>
      </c>
      <c r="F3538" s="8">
        <v>12387.25</v>
      </c>
      <c r="G3538" s="8">
        <v>1377325.4</v>
      </c>
      <c r="H3538" s="8">
        <v>1185930.01</v>
      </c>
      <c r="I3538" s="8">
        <v>410204.5</v>
      </c>
      <c r="J3538" s="8">
        <v>15282.8</v>
      </c>
      <c r="K3538" s="8">
        <v>0</v>
      </c>
      <c r="L3538" s="8">
        <v>4469371.09</v>
      </c>
      <c r="M3538" s="8">
        <v>0</v>
      </c>
      <c r="N3538" s="8">
        <v>2388078.33</v>
      </c>
      <c r="O3538" s="8">
        <v>1815.55</v>
      </c>
      <c r="P3538" s="8">
        <v>291383.7</v>
      </c>
      <c r="Q3538" s="8">
        <v>29325.19</v>
      </c>
      <c r="R3538" s="8">
        <v>16708.09</v>
      </c>
      <c r="S3538" s="8">
        <v>282717.25</v>
      </c>
      <c r="T3538" s="8">
        <v>185802.84</v>
      </c>
      <c r="U3538" s="8">
        <v>91702.98</v>
      </c>
      <c r="V3538" s="8">
        <v>52550.02</v>
      </c>
      <c r="W3538" s="8">
        <v>741783.52</v>
      </c>
      <c r="X3538" s="8">
        <v>4368.05</v>
      </c>
      <c r="Y3538" s="8">
        <v>0</v>
      </c>
      <c r="Z3538" s="8">
        <v>20.03</v>
      </c>
      <c r="AA3538" s="8">
        <v>2351561.0499999998</v>
      </c>
      <c r="AB3538" s="8">
        <v>270288.32</v>
      </c>
      <c r="AC3538" s="9">
        <f t="shared" si="330"/>
        <v>2081272.7299999997</v>
      </c>
      <c r="AD3538" s="5" t="str">
        <f>$C3538&amp;" "&amp;VLOOKUP(C3538,Tegevusalad!$A$1:$B$89,2,FALSE)</f>
        <v>81 HOONETE JA MAASTIKE HOOLDUS</v>
      </c>
      <c r="AE3538" s="6">
        <f t="shared" si="331"/>
        <v>21983615.73</v>
      </c>
      <c r="AF3538" s="6">
        <f t="shared" si="332"/>
        <v>11692984.139999999</v>
      </c>
      <c r="AG3538" s="6">
        <f t="shared" si="333"/>
        <v>23360941.129999999</v>
      </c>
      <c r="AH3538" s="6">
        <f t="shared" si="334"/>
        <v>12023932.1</v>
      </c>
      <c r="AI3538" s="6">
        <f t="shared" si="335"/>
        <v>23356573.079999998</v>
      </c>
    </row>
    <row r="3539" spans="1:35" s="2" customFormat="1">
      <c r="A3539" s="3">
        <v>2017</v>
      </c>
      <c r="B3539" s="3">
        <v>6</v>
      </c>
      <c r="C3539" s="4">
        <v>82</v>
      </c>
      <c r="D3539" s="8">
        <v>1124</v>
      </c>
      <c r="E3539" s="8">
        <v>14518667.779999999</v>
      </c>
      <c r="F3539" s="8">
        <v>1037360.84</v>
      </c>
      <c r="G3539" s="8">
        <v>11687259.630000001</v>
      </c>
      <c r="H3539" s="8">
        <v>9470907.4499999993</v>
      </c>
      <c r="I3539" s="8">
        <v>770430.55</v>
      </c>
      <c r="J3539" s="8">
        <v>442235.15</v>
      </c>
      <c r="K3539" s="8">
        <v>0</v>
      </c>
      <c r="L3539" s="8">
        <v>2997096.02</v>
      </c>
      <c r="M3539" s="8">
        <v>0</v>
      </c>
      <c r="N3539" s="8">
        <v>2728147.46</v>
      </c>
      <c r="O3539" s="8">
        <v>17821.55</v>
      </c>
      <c r="P3539" s="8">
        <v>169300.37</v>
      </c>
      <c r="Q3539" s="8">
        <v>79379.09</v>
      </c>
      <c r="R3539" s="8">
        <v>19170.28</v>
      </c>
      <c r="S3539" s="8">
        <v>3994785.51</v>
      </c>
      <c r="T3539" s="8">
        <v>2120515.7200000002</v>
      </c>
      <c r="U3539" s="8">
        <v>196133.56</v>
      </c>
      <c r="V3539" s="8">
        <v>15163.05</v>
      </c>
      <c r="W3539" s="8">
        <v>612316.35</v>
      </c>
      <c r="X3539" s="8">
        <v>19148.490000000002</v>
      </c>
      <c r="Y3539" s="8">
        <v>37055.18</v>
      </c>
      <c r="Z3539" s="8">
        <v>0</v>
      </c>
      <c r="AA3539" s="8">
        <v>1240938.6200000001</v>
      </c>
      <c r="AB3539" s="8">
        <v>934934.89</v>
      </c>
      <c r="AC3539" s="9">
        <f t="shared" si="330"/>
        <v>306003.7300000001</v>
      </c>
      <c r="AD3539" s="5" t="str">
        <f>$C3539&amp;" "&amp;VLOOKUP(C3539,Tegevusalad!$A$1:$B$89,2,FALSE)</f>
        <v>82 BÜROOHALDUS, BÜROODE JA MUU ÄRITEGEVUSE ABITEGEVUSED</v>
      </c>
      <c r="AE3539" s="6">
        <f t="shared" si="331"/>
        <v>11384258.039999999</v>
      </c>
      <c r="AF3539" s="6">
        <f t="shared" si="332"/>
        <v>9471724.9299999997</v>
      </c>
      <c r="AG3539" s="6">
        <f t="shared" si="333"/>
        <v>23071517.669999998</v>
      </c>
      <c r="AH3539" s="6">
        <f t="shared" si="334"/>
        <v>13736588.699999997</v>
      </c>
      <c r="AI3539" s="6">
        <f t="shared" si="335"/>
        <v>23052369.18</v>
      </c>
    </row>
    <row r="3540" spans="1:35" s="2" customFormat="1">
      <c r="A3540" s="3">
        <v>2017</v>
      </c>
      <c r="B3540" s="3">
        <v>6</v>
      </c>
      <c r="C3540" s="4">
        <v>84</v>
      </c>
      <c r="D3540" s="8">
        <v>95</v>
      </c>
      <c r="E3540" s="8">
        <v>17362384.66</v>
      </c>
      <c r="F3540" s="8">
        <v>43522.63</v>
      </c>
      <c r="G3540" s="8">
        <v>123545.79</v>
      </c>
      <c r="H3540" s="8">
        <v>122907.07</v>
      </c>
      <c r="I3540" s="8">
        <v>103921.25</v>
      </c>
      <c r="J3540" s="8">
        <v>0</v>
      </c>
      <c r="K3540" s="8">
        <v>0</v>
      </c>
      <c r="L3540" s="8">
        <v>3476393.96</v>
      </c>
      <c r="M3540" s="8">
        <v>0</v>
      </c>
      <c r="N3540" s="8">
        <v>1285247.3700000001</v>
      </c>
      <c r="O3540" s="8">
        <v>0</v>
      </c>
      <c r="P3540" s="8">
        <v>304904.26</v>
      </c>
      <c r="Q3540" s="8">
        <v>136.94</v>
      </c>
      <c r="R3540" s="8">
        <v>874.44</v>
      </c>
      <c r="S3540" s="8">
        <v>11911291.41</v>
      </c>
      <c r="T3540" s="8">
        <v>10917293.93</v>
      </c>
      <c r="U3540" s="8">
        <v>7459.59</v>
      </c>
      <c r="V3540" s="8">
        <v>0</v>
      </c>
      <c r="W3540" s="8">
        <v>597124.89</v>
      </c>
      <c r="X3540" s="8">
        <v>2236.11</v>
      </c>
      <c r="Y3540" s="8">
        <v>0.05</v>
      </c>
      <c r="Z3540" s="8">
        <v>0</v>
      </c>
      <c r="AA3540" s="8">
        <v>2505655.3199999998</v>
      </c>
      <c r="AB3540" s="8">
        <v>314508.68</v>
      </c>
      <c r="AC3540" s="9">
        <f t="shared" si="330"/>
        <v>2191146.6399999997</v>
      </c>
      <c r="AD3540" s="5" t="str">
        <f>$C3540&amp;" "&amp;VLOOKUP(C3540,Tegevusalad!$A$1:$B$89,2,FALSE)</f>
        <v>84 AVALIK HALDUS JA RIIGIKAITSE; KOHUSTUSLIK SOTSIAALKINDLUSTUS</v>
      </c>
      <c r="AE3540" s="6">
        <f t="shared" si="331"/>
        <v>5489392.3999999985</v>
      </c>
      <c r="AF3540" s="6">
        <f t="shared" si="332"/>
        <v>-5488141.9500000002</v>
      </c>
      <c r="AG3540" s="6">
        <f t="shared" si="333"/>
        <v>5612938.1899999976</v>
      </c>
      <c r="AH3540" s="6">
        <f t="shared" si="334"/>
        <v>6430609.0499999998</v>
      </c>
      <c r="AI3540" s="6">
        <f t="shared" si="335"/>
        <v>5610702.0799999982</v>
      </c>
    </row>
    <row r="3541" spans="1:35" s="2" customFormat="1">
      <c r="A3541" s="3">
        <v>2017</v>
      </c>
      <c r="B3541" s="3">
        <v>6</v>
      </c>
      <c r="C3541" s="4">
        <v>85</v>
      </c>
      <c r="D3541" s="8">
        <v>999</v>
      </c>
      <c r="E3541" s="8">
        <v>8231172.1600000001</v>
      </c>
      <c r="F3541" s="8">
        <v>222326.57</v>
      </c>
      <c r="G3541" s="8">
        <v>1103448</v>
      </c>
      <c r="H3541" s="8">
        <v>522777.18</v>
      </c>
      <c r="I3541" s="8">
        <v>95168.37</v>
      </c>
      <c r="J3541" s="8">
        <v>678</v>
      </c>
      <c r="K3541" s="8">
        <v>0</v>
      </c>
      <c r="L3541" s="8">
        <v>1666243.88</v>
      </c>
      <c r="M3541" s="8">
        <v>0</v>
      </c>
      <c r="N3541" s="8">
        <v>948058.07</v>
      </c>
      <c r="O3541" s="8">
        <v>5571.38</v>
      </c>
      <c r="P3541" s="8">
        <v>225315.83</v>
      </c>
      <c r="Q3541" s="8">
        <v>25239.67</v>
      </c>
      <c r="R3541" s="8">
        <v>9933.2900000000009</v>
      </c>
      <c r="S3541" s="8">
        <v>851959.1</v>
      </c>
      <c r="T3541" s="8">
        <v>304189.96999999997</v>
      </c>
      <c r="U3541" s="8">
        <v>17245.13</v>
      </c>
      <c r="V3541" s="8">
        <v>328.37</v>
      </c>
      <c r="W3541" s="8">
        <v>10223192.24</v>
      </c>
      <c r="X3541" s="8">
        <v>984.03</v>
      </c>
      <c r="Y3541" s="8">
        <v>561.04999999999995</v>
      </c>
      <c r="Z3541" s="8">
        <v>66.36</v>
      </c>
      <c r="AA3541" s="8">
        <v>862429.19</v>
      </c>
      <c r="AB3541" s="8">
        <v>143748.69</v>
      </c>
      <c r="AC3541" s="9">
        <f t="shared" si="330"/>
        <v>718680.5</v>
      </c>
      <c r="AD3541" s="5" t="str">
        <f>$C3541&amp;" "&amp;VLOOKUP(C3541,Tegevusalad!$A$1:$B$89,2,FALSE)</f>
        <v>85 HARIDUS</v>
      </c>
      <c r="AE3541" s="6">
        <f t="shared" si="331"/>
        <v>7585278.5299999993</v>
      </c>
      <c r="AF3541" s="6">
        <f t="shared" si="332"/>
        <v>3893224.0399999996</v>
      </c>
      <c r="AG3541" s="6">
        <f t="shared" si="333"/>
        <v>8688726.5299999993</v>
      </c>
      <c r="AH3541" s="6">
        <f t="shared" si="334"/>
        <v>4789956.8</v>
      </c>
      <c r="AI3541" s="6">
        <f t="shared" si="335"/>
        <v>8687742.5</v>
      </c>
    </row>
    <row r="3542" spans="1:35" s="2" customFormat="1">
      <c r="A3542" s="3">
        <v>2017</v>
      </c>
      <c r="B3542" s="3">
        <v>6</v>
      </c>
      <c r="C3542" s="4">
        <v>86</v>
      </c>
      <c r="D3542" s="8">
        <v>323</v>
      </c>
      <c r="E3542" s="8">
        <v>3594528.78</v>
      </c>
      <c r="F3542" s="8">
        <v>1158664.94</v>
      </c>
      <c r="G3542" s="8">
        <v>312308.84000000003</v>
      </c>
      <c r="H3542" s="8">
        <v>155398.89000000001</v>
      </c>
      <c r="I3542" s="8">
        <v>26491.78</v>
      </c>
      <c r="J3542" s="8">
        <v>45317.55</v>
      </c>
      <c r="K3542" s="8">
        <v>0</v>
      </c>
      <c r="L3542" s="8">
        <v>823185.6</v>
      </c>
      <c r="M3542" s="8">
        <v>0</v>
      </c>
      <c r="N3542" s="8">
        <v>425173.35</v>
      </c>
      <c r="O3542" s="8">
        <v>2894.95</v>
      </c>
      <c r="P3542" s="8">
        <v>89003.15</v>
      </c>
      <c r="Q3542" s="8">
        <v>1887.73</v>
      </c>
      <c r="R3542" s="8">
        <v>2339.81</v>
      </c>
      <c r="S3542" s="8">
        <v>1051916.68</v>
      </c>
      <c r="T3542" s="8">
        <v>842442.26</v>
      </c>
      <c r="U3542" s="8">
        <v>271744.25</v>
      </c>
      <c r="V3542" s="8">
        <v>159.08000000000001</v>
      </c>
      <c r="W3542" s="8">
        <v>64816851.479999997</v>
      </c>
      <c r="X3542" s="8">
        <v>299</v>
      </c>
      <c r="Y3542" s="8">
        <v>1298</v>
      </c>
      <c r="Z3542" s="8">
        <v>7433.44</v>
      </c>
      <c r="AA3542" s="8">
        <v>444336.09</v>
      </c>
      <c r="AB3542" s="8">
        <v>52459.28</v>
      </c>
      <c r="AC3542" s="9">
        <f t="shared" si="330"/>
        <v>391876.81000000006</v>
      </c>
      <c r="AD3542" s="5" t="str">
        <f>$C3542&amp;" "&amp;VLOOKUP(C3542,Tegevusalad!$A$1:$B$89,2,FALSE)</f>
        <v>86 TERVISHOID</v>
      </c>
      <c r="AE3542" s="6">
        <f t="shared" si="331"/>
        <v>3429831.79</v>
      </c>
      <c r="AF3542" s="6">
        <f t="shared" si="332"/>
        <v>799589.2</v>
      </c>
      <c r="AG3542" s="6">
        <f t="shared" si="333"/>
        <v>3742140.63</v>
      </c>
      <c r="AH3542" s="6">
        <f t="shared" si="334"/>
        <v>2137565.7999999998</v>
      </c>
      <c r="AI3542" s="6">
        <f t="shared" si="335"/>
        <v>3741841.63</v>
      </c>
    </row>
    <row r="3543" spans="1:35" s="2" customFormat="1">
      <c r="A3543" s="3">
        <v>2017</v>
      </c>
      <c r="B3543" s="3">
        <v>6</v>
      </c>
      <c r="C3543" s="4">
        <v>87</v>
      </c>
      <c r="D3543" s="8">
        <v>38</v>
      </c>
      <c r="E3543" s="8">
        <v>292913.51</v>
      </c>
      <c r="F3543" s="8">
        <v>86654.78</v>
      </c>
      <c r="G3543" s="8">
        <v>17365.96</v>
      </c>
      <c r="H3543" s="8">
        <v>7650</v>
      </c>
      <c r="I3543" s="8">
        <v>7650</v>
      </c>
      <c r="J3543" s="8">
        <v>0</v>
      </c>
      <c r="K3543" s="8">
        <v>0</v>
      </c>
      <c r="L3543" s="8">
        <v>66381.63</v>
      </c>
      <c r="M3543" s="8">
        <v>0</v>
      </c>
      <c r="N3543" s="8">
        <v>45323.54</v>
      </c>
      <c r="O3543" s="8">
        <v>0</v>
      </c>
      <c r="P3543" s="8">
        <v>12396.91</v>
      </c>
      <c r="Q3543" s="8">
        <v>118.99</v>
      </c>
      <c r="R3543" s="8">
        <v>168.17</v>
      </c>
      <c r="S3543" s="8">
        <v>7518.31</v>
      </c>
      <c r="T3543" s="8">
        <v>1800.99</v>
      </c>
      <c r="U3543" s="8">
        <v>0</v>
      </c>
      <c r="V3543" s="8">
        <v>0</v>
      </c>
      <c r="W3543" s="8">
        <v>3537297.42</v>
      </c>
      <c r="X3543" s="8">
        <v>119.6</v>
      </c>
      <c r="Y3543" s="8">
        <v>0</v>
      </c>
      <c r="Z3543" s="8">
        <v>0</v>
      </c>
      <c r="AA3543" s="8">
        <v>38701.71</v>
      </c>
      <c r="AB3543" s="8">
        <v>17643.62</v>
      </c>
      <c r="AC3543" s="9">
        <f t="shared" si="330"/>
        <v>21058.09</v>
      </c>
      <c r="AD3543" s="5" t="str">
        <f>$C3543&amp;" "&amp;VLOOKUP(C3543,Tegevusalad!$A$1:$B$89,2,FALSE)</f>
        <v>87 HOOLEKANDEASUTUSTE TEGEVUS</v>
      </c>
      <c r="AE3543" s="6">
        <f t="shared" si="331"/>
        <v>372169.58</v>
      </c>
      <c r="AF3543" s="6">
        <f t="shared" si="332"/>
        <v>219940.24</v>
      </c>
      <c r="AG3543" s="6">
        <f t="shared" si="333"/>
        <v>389535.54000000004</v>
      </c>
      <c r="AH3543" s="6">
        <f t="shared" si="334"/>
        <v>227458.55</v>
      </c>
      <c r="AI3543" s="6">
        <f t="shared" si="335"/>
        <v>389415.94000000006</v>
      </c>
    </row>
    <row r="3544" spans="1:35" s="2" customFormat="1">
      <c r="A3544" s="3">
        <v>2017</v>
      </c>
      <c r="B3544" s="3">
        <v>6</v>
      </c>
      <c r="C3544" s="4">
        <v>88</v>
      </c>
      <c r="D3544" s="8">
        <v>42</v>
      </c>
      <c r="E3544" s="8">
        <v>196379.47</v>
      </c>
      <c r="F3544" s="8">
        <v>25390.48</v>
      </c>
      <c r="G3544" s="8">
        <v>119033.31</v>
      </c>
      <c r="H3544" s="8">
        <v>142</v>
      </c>
      <c r="I3544" s="8">
        <v>142</v>
      </c>
      <c r="J3544" s="8">
        <v>0</v>
      </c>
      <c r="K3544" s="8">
        <v>0</v>
      </c>
      <c r="L3544" s="8">
        <v>41561.050000000003</v>
      </c>
      <c r="M3544" s="8">
        <v>0</v>
      </c>
      <c r="N3544" s="8">
        <v>15192.59</v>
      </c>
      <c r="O3544" s="8">
        <v>372.19</v>
      </c>
      <c r="P3544" s="8">
        <v>0</v>
      </c>
      <c r="Q3544" s="8">
        <v>393</v>
      </c>
      <c r="R3544" s="8">
        <v>37.590000000000003</v>
      </c>
      <c r="S3544" s="8">
        <v>21678.74</v>
      </c>
      <c r="T3544" s="8">
        <v>12430.3</v>
      </c>
      <c r="U3544" s="8">
        <v>1573.92</v>
      </c>
      <c r="V3544" s="8">
        <v>0</v>
      </c>
      <c r="W3544" s="8">
        <v>115018.97</v>
      </c>
      <c r="X3544" s="8">
        <v>0</v>
      </c>
      <c r="Y3544" s="8">
        <v>0</v>
      </c>
      <c r="Z3544" s="8">
        <v>0</v>
      </c>
      <c r="AA3544" s="8">
        <v>30260.43</v>
      </c>
      <c r="AB3544" s="8">
        <v>3891.97</v>
      </c>
      <c r="AC3544" s="9">
        <f t="shared" si="330"/>
        <v>26368.46</v>
      </c>
      <c r="AD3544" s="5" t="str">
        <f>$C3544&amp;" "&amp;VLOOKUP(C3544,Tegevusalad!$A$1:$B$89,2,FALSE)</f>
        <v>88 SOTSIAALHOOLEKANNE MAJUTUSETA</v>
      </c>
      <c r="AE3544" s="6">
        <f t="shared" si="331"/>
        <v>198517.29</v>
      </c>
      <c r="AF3544" s="6">
        <f t="shared" si="332"/>
        <v>51037.289999999994</v>
      </c>
      <c r="AG3544" s="6">
        <f t="shared" si="333"/>
        <v>317550.59999999998</v>
      </c>
      <c r="AH3544" s="6">
        <f t="shared" si="334"/>
        <v>76150.899999999994</v>
      </c>
      <c r="AI3544" s="6">
        <f t="shared" si="335"/>
        <v>317550.59999999998</v>
      </c>
    </row>
    <row r="3545" spans="1:35" s="2" customFormat="1">
      <c r="A3545" s="3">
        <v>2017</v>
      </c>
      <c r="B3545" s="3">
        <v>6</v>
      </c>
      <c r="C3545" s="4">
        <v>90</v>
      </c>
      <c r="D3545" s="8">
        <v>1026</v>
      </c>
      <c r="E3545" s="8">
        <v>5539045.4400000004</v>
      </c>
      <c r="F3545" s="8">
        <v>75431.69</v>
      </c>
      <c r="G3545" s="8">
        <v>940580.57</v>
      </c>
      <c r="H3545" s="8">
        <v>662717.43000000005</v>
      </c>
      <c r="I3545" s="8">
        <v>11466.24</v>
      </c>
      <c r="J3545" s="8">
        <v>56097.66</v>
      </c>
      <c r="K3545" s="8">
        <v>4972.1499999999996</v>
      </c>
      <c r="L3545" s="8">
        <v>1114598</v>
      </c>
      <c r="M3545" s="8">
        <v>0</v>
      </c>
      <c r="N3545" s="8">
        <v>965479.73</v>
      </c>
      <c r="O3545" s="8">
        <v>2602.58</v>
      </c>
      <c r="P3545" s="8">
        <v>156785.53</v>
      </c>
      <c r="Q3545" s="8">
        <v>8637.4699999999993</v>
      </c>
      <c r="R3545" s="8">
        <v>9985.91</v>
      </c>
      <c r="S3545" s="8">
        <v>274097.87</v>
      </c>
      <c r="T3545" s="8">
        <v>149425.89000000001</v>
      </c>
      <c r="U3545" s="8">
        <v>-7657.02</v>
      </c>
      <c r="V3545" s="8">
        <v>2565.48</v>
      </c>
      <c r="W3545" s="8">
        <v>37547.230000000003</v>
      </c>
      <c r="X3545" s="8">
        <v>0</v>
      </c>
      <c r="Y3545" s="8">
        <v>300</v>
      </c>
      <c r="Z3545" s="8">
        <v>220.21</v>
      </c>
      <c r="AA3545" s="8">
        <v>422314</v>
      </c>
      <c r="AB3545" s="8">
        <v>273115.94</v>
      </c>
      <c r="AC3545" s="9">
        <f t="shared" si="330"/>
        <v>149198.06</v>
      </c>
      <c r="AD3545" s="5" t="str">
        <f>$C3545&amp;" "&amp;VLOOKUP(C3545,Tegevusalad!$A$1:$B$89,2,FALSE)</f>
        <v>90 LOOME-, KUNSTI- JA MEELELAHUTUSTEGEVUS</v>
      </c>
      <c r="AE3545" s="6">
        <f t="shared" si="331"/>
        <v>5348036.2800000012</v>
      </c>
      <c r="AF3545" s="6">
        <f t="shared" si="332"/>
        <v>4600439.93</v>
      </c>
      <c r="AG3545" s="6">
        <f t="shared" si="333"/>
        <v>6288616.8500000015</v>
      </c>
      <c r="AH3545" s="6">
        <f t="shared" si="334"/>
        <v>4877328.2</v>
      </c>
      <c r="AI3545" s="6">
        <f t="shared" si="335"/>
        <v>6288616.8500000015</v>
      </c>
    </row>
    <row r="3546" spans="1:35" s="2" customFormat="1">
      <c r="A3546" s="3">
        <v>2017</v>
      </c>
      <c r="B3546" s="3">
        <v>6</v>
      </c>
      <c r="C3546" s="4">
        <v>91</v>
      </c>
      <c r="D3546" s="8">
        <v>80</v>
      </c>
      <c r="E3546" s="8">
        <v>2423004.09</v>
      </c>
      <c r="F3546" s="8">
        <v>35085.26</v>
      </c>
      <c r="G3546" s="8">
        <v>4455.3100000000004</v>
      </c>
      <c r="H3546" s="8">
        <v>391.76</v>
      </c>
      <c r="I3546" s="8">
        <v>0</v>
      </c>
      <c r="J3546" s="8">
        <v>0</v>
      </c>
      <c r="K3546" s="8">
        <v>0</v>
      </c>
      <c r="L3546" s="8">
        <v>487758.48</v>
      </c>
      <c r="M3546" s="8">
        <v>0</v>
      </c>
      <c r="N3546" s="8">
        <v>572143.09</v>
      </c>
      <c r="O3546" s="8">
        <v>300</v>
      </c>
      <c r="P3546" s="8">
        <v>216247.11</v>
      </c>
      <c r="Q3546" s="8">
        <v>918.26</v>
      </c>
      <c r="R3546" s="8">
        <v>1306.02</v>
      </c>
      <c r="S3546" s="8">
        <v>47746.87</v>
      </c>
      <c r="T3546" s="8">
        <v>9611.6200000000008</v>
      </c>
      <c r="U3546" s="8">
        <v>21249.59</v>
      </c>
      <c r="V3546" s="8">
        <v>51.11</v>
      </c>
      <c r="W3546" s="8">
        <v>27786.57</v>
      </c>
      <c r="X3546" s="8">
        <v>0</v>
      </c>
      <c r="Y3546" s="8">
        <v>0</v>
      </c>
      <c r="Z3546" s="8">
        <v>0.01</v>
      </c>
      <c r="AA3546" s="8">
        <v>125639.5</v>
      </c>
      <c r="AB3546" s="8">
        <v>210024.12</v>
      </c>
      <c r="AC3546" s="9">
        <f t="shared" si="330"/>
        <v>-84384.62</v>
      </c>
      <c r="AD3546" s="5" t="str">
        <f>$C3546&amp;" "&amp;VLOOKUP(C3546,Tegevusalad!$A$1:$B$89,2,FALSE)</f>
        <v>91 RAAMATUKOGUDE, ARHIIVIDE, MUUSEUMIDE JA MUUDE KULTUURIASUTUSTE TEGEVUS</v>
      </c>
      <c r="AE3546" s="6">
        <f t="shared" si="331"/>
        <v>2389092.8899999997</v>
      </c>
      <c r="AF3546" s="6">
        <f t="shared" si="332"/>
        <v>2796800.1999999997</v>
      </c>
      <c r="AG3546" s="6">
        <f t="shared" si="333"/>
        <v>2393548.1999999997</v>
      </c>
      <c r="AH3546" s="6">
        <f t="shared" si="334"/>
        <v>2867245.55</v>
      </c>
      <c r="AI3546" s="6">
        <f t="shared" si="335"/>
        <v>2393548.1999999997</v>
      </c>
    </row>
    <row r="3547" spans="1:35" s="2" customFormat="1">
      <c r="A3547" s="3">
        <v>2017</v>
      </c>
      <c r="B3547" s="3">
        <v>6</v>
      </c>
      <c r="C3547" s="4">
        <v>92</v>
      </c>
      <c r="D3547" s="8">
        <v>14</v>
      </c>
      <c r="E3547" s="8">
        <v>963162.04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0</v>
      </c>
      <c r="L3547" s="8">
        <v>192632.41</v>
      </c>
      <c r="M3547" s="8">
        <v>0</v>
      </c>
      <c r="N3547" s="8">
        <v>16800.93</v>
      </c>
      <c r="O3547" s="8">
        <v>0</v>
      </c>
      <c r="P3547" s="8">
        <v>0</v>
      </c>
      <c r="Q3547" s="8">
        <v>0</v>
      </c>
      <c r="R3547" s="8">
        <v>5.88</v>
      </c>
      <c r="S3547" s="8">
        <v>600511.74</v>
      </c>
      <c r="T3547" s="8">
        <v>269919.83</v>
      </c>
      <c r="U3547" s="8">
        <v>86183.2</v>
      </c>
      <c r="V3547" s="8">
        <v>0</v>
      </c>
      <c r="W3547" s="8">
        <v>9626442.5199999996</v>
      </c>
      <c r="X3547" s="8">
        <v>0</v>
      </c>
      <c r="Y3547" s="8">
        <v>0.09</v>
      </c>
      <c r="Z3547" s="8">
        <v>0</v>
      </c>
      <c r="AA3547" s="8">
        <v>175831.57</v>
      </c>
      <c r="AB3547" s="8">
        <v>0</v>
      </c>
      <c r="AC3547" s="9">
        <f t="shared" si="330"/>
        <v>175831.57</v>
      </c>
      <c r="AD3547" s="5" t="str">
        <f>$C3547&amp;" "&amp;VLOOKUP(C3547,Tegevusalad!$A$1:$B$89,2,FALSE)</f>
        <v>92 HASARTMÄNGUDE JA KIHLVEDUDE KORRALDAMINE</v>
      </c>
      <c r="AE3547" s="6">
        <f t="shared" si="331"/>
        <v>276467.10000000009</v>
      </c>
      <c r="AF3547" s="6">
        <f t="shared" si="332"/>
        <v>-602660.89</v>
      </c>
      <c r="AG3547" s="6">
        <f t="shared" si="333"/>
        <v>276467.10000000009</v>
      </c>
      <c r="AH3547" s="6">
        <f t="shared" si="334"/>
        <v>84034.05</v>
      </c>
      <c r="AI3547" s="6">
        <f t="shared" si="335"/>
        <v>276467.10000000009</v>
      </c>
    </row>
    <row r="3548" spans="1:35" s="2" customFormat="1">
      <c r="A3548" s="3">
        <v>2017</v>
      </c>
      <c r="B3548" s="3">
        <v>6</v>
      </c>
      <c r="C3548" s="4">
        <v>93</v>
      </c>
      <c r="D3548" s="8">
        <v>1041</v>
      </c>
      <c r="E3548" s="8">
        <v>13455249.189999999</v>
      </c>
      <c r="F3548" s="8">
        <v>325912.46000000002</v>
      </c>
      <c r="G3548" s="8">
        <v>1664627.91</v>
      </c>
      <c r="H3548" s="8">
        <v>835038.41</v>
      </c>
      <c r="I3548" s="8">
        <v>196415.39</v>
      </c>
      <c r="J3548" s="8">
        <v>320945.96999999997</v>
      </c>
      <c r="K3548" s="8">
        <v>0</v>
      </c>
      <c r="L3548" s="8">
        <v>2720381.9</v>
      </c>
      <c r="M3548" s="8">
        <v>0</v>
      </c>
      <c r="N3548" s="8">
        <v>2568733.79</v>
      </c>
      <c r="O3548" s="8">
        <v>19343.71</v>
      </c>
      <c r="P3548" s="8">
        <v>537998.05000000005</v>
      </c>
      <c r="Q3548" s="8">
        <v>23178.86</v>
      </c>
      <c r="R3548" s="8">
        <v>10957.2</v>
      </c>
      <c r="S3548" s="8">
        <v>2078884.77</v>
      </c>
      <c r="T3548" s="8">
        <v>586492.51</v>
      </c>
      <c r="U3548" s="8">
        <v>5239.3500000000004</v>
      </c>
      <c r="V3548" s="8">
        <v>3024.14</v>
      </c>
      <c r="W3548" s="8">
        <v>373211.48</v>
      </c>
      <c r="X3548" s="8">
        <v>480</v>
      </c>
      <c r="Y3548" s="8">
        <v>898.67</v>
      </c>
      <c r="Z3548" s="8">
        <v>0</v>
      </c>
      <c r="AA3548" s="8">
        <v>863763.53</v>
      </c>
      <c r="AB3548" s="8">
        <v>711216.75</v>
      </c>
      <c r="AC3548" s="9">
        <f t="shared" si="330"/>
        <v>152546.78000000003</v>
      </c>
      <c r="AD3548" s="5" t="str">
        <f>$C3548&amp;" "&amp;VLOOKUP(C3548,Tegevusalad!$A$1:$B$89,2,FALSE)</f>
        <v>93 SPORDITEGEVUS NING LÕBUSTUS- JA VABA AJA TEGEVUSED</v>
      </c>
      <c r="AE3548" s="6">
        <f t="shared" si="331"/>
        <v>11697517.530000001</v>
      </c>
      <c r="AF3548" s="6">
        <f t="shared" si="332"/>
        <v>10720636.42</v>
      </c>
      <c r="AG3548" s="6">
        <f t="shared" si="333"/>
        <v>13362145.440000001</v>
      </c>
      <c r="AH3548" s="6">
        <f t="shared" si="334"/>
        <v>12898454.950000001</v>
      </c>
      <c r="AI3548" s="6">
        <f t="shared" si="335"/>
        <v>13361665.440000001</v>
      </c>
    </row>
    <row r="3549" spans="1:35" s="2" customFormat="1">
      <c r="A3549" s="3">
        <v>2017</v>
      </c>
      <c r="B3549" s="3">
        <v>6</v>
      </c>
      <c r="C3549" s="4">
        <v>94</v>
      </c>
      <c r="D3549" s="8">
        <v>266</v>
      </c>
      <c r="E3549" s="8">
        <v>2251545</v>
      </c>
      <c r="F3549" s="8">
        <v>57321.17</v>
      </c>
      <c r="G3549" s="8">
        <v>48325.99</v>
      </c>
      <c r="H3549" s="8">
        <v>10292.450000000001</v>
      </c>
      <c r="I3549" s="8">
        <v>355</v>
      </c>
      <c r="J3549" s="8">
        <v>0</v>
      </c>
      <c r="K3549" s="8">
        <v>0</v>
      </c>
      <c r="L3549" s="8">
        <v>455467.97</v>
      </c>
      <c r="M3549" s="8">
        <v>0</v>
      </c>
      <c r="N3549" s="8">
        <v>398314.58</v>
      </c>
      <c r="O3549" s="8">
        <v>4433.0200000000004</v>
      </c>
      <c r="P3549" s="8">
        <v>36177.53</v>
      </c>
      <c r="Q3549" s="8">
        <v>911.63</v>
      </c>
      <c r="R3549" s="8">
        <v>507.8</v>
      </c>
      <c r="S3549" s="8">
        <v>189077.14</v>
      </c>
      <c r="T3549" s="8">
        <v>3355.49</v>
      </c>
      <c r="U3549" s="8">
        <v>4736.68</v>
      </c>
      <c r="V3549" s="8">
        <v>0</v>
      </c>
      <c r="W3549" s="8">
        <v>321752.87</v>
      </c>
      <c r="X3549" s="8">
        <v>2709.91</v>
      </c>
      <c r="Y3549" s="8">
        <v>1103.4100000000001</v>
      </c>
      <c r="Z3549" s="8">
        <v>0</v>
      </c>
      <c r="AA3549" s="8">
        <v>192896.62</v>
      </c>
      <c r="AB3549" s="8">
        <v>134639.82</v>
      </c>
      <c r="AC3549" s="9">
        <f t="shared" si="330"/>
        <v>58256.799999999988</v>
      </c>
      <c r="AD3549" s="5" t="str">
        <f>$C3549&amp;" "&amp;VLOOKUP(C3549,Tegevusalad!$A$1:$B$89,2,FALSE)</f>
        <v>94 ORGANISATSIOONIDE TEGEVUS</v>
      </c>
      <c r="AE3549" s="6">
        <f t="shared" si="331"/>
        <v>2117762.2600000002</v>
      </c>
      <c r="AF3549" s="6">
        <f t="shared" si="332"/>
        <v>1778132.9799999997</v>
      </c>
      <c r="AG3549" s="6">
        <f t="shared" si="333"/>
        <v>2166088.2500000005</v>
      </c>
      <c r="AH3549" s="6">
        <f t="shared" si="334"/>
        <v>1994111.9</v>
      </c>
      <c r="AI3549" s="6">
        <f t="shared" si="335"/>
        <v>2163378.3400000003</v>
      </c>
    </row>
    <row r="3550" spans="1:35" s="2" customFormat="1">
      <c r="A3550" s="3">
        <v>2017</v>
      </c>
      <c r="B3550" s="3">
        <v>6</v>
      </c>
      <c r="C3550" s="4">
        <v>95</v>
      </c>
      <c r="D3550" s="8">
        <v>354</v>
      </c>
      <c r="E3550" s="8">
        <v>2615898.81</v>
      </c>
      <c r="F3550" s="8">
        <v>316.55</v>
      </c>
      <c r="G3550" s="8">
        <v>451569.14</v>
      </c>
      <c r="H3550" s="8">
        <v>414224.55</v>
      </c>
      <c r="I3550" s="8">
        <v>52418.39</v>
      </c>
      <c r="J3550" s="8">
        <v>12208.2</v>
      </c>
      <c r="K3550" s="8">
        <v>0</v>
      </c>
      <c r="L3550" s="8">
        <v>523208.2</v>
      </c>
      <c r="M3550" s="8">
        <v>0</v>
      </c>
      <c r="N3550" s="8">
        <v>317517.53999999998</v>
      </c>
      <c r="O3550" s="8">
        <v>13975.14</v>
      </c>
      <c r="P3550" s="8">
        <v>1522.15</v>
      </c>
      <c r="Q3550" s="8">
        <v>3535.54</v>
      </c>
      <c r="R3550" s="8">
        <v>2939.13</v>
      </c>
      <c r="S3550" s="8">
        <v>514190.71</v>
      </c>
      <c r="T3550" s="8">
        <v>457004.23</v>
      </c>
      <c r="U3550" s="8">
        <v>1544.48</v>
      </c>
      <c r="V3550" s="8">
        <v>236.5</v>
      </c>
      <c r="W3550" s="8">
        <v>457.55</v>
      </c>
      <c r="X3550" s="8">
        <v>123.22</v>
      </c>
      <c r="Y3550" s="8">
        <v>0</v>
      </c>
      <c r="Z3550" s="8">
        <v>0.11</v>
      </c>
      <c r="AA3550" s="8">
        <v>230147.71</v>
      </c>
      <c r="AB3550" s="8">
        <v>24457.16</v>
      </c>
      <c r="AC3550" s="9">
        <f t="shared" si="330"/>
        <v>205690.55</v>
      </c>
      <c r="AD3550" s="5" t="str">
        <f>$C3550&amp;" "&amp;VLOOKUP(C3550,Tegevusalad!$A$1:$B$89,2,FALSE)</f>
        <v>95 ARVUTITE NING TARBEESEMETE JA KODUTARVETE PARANDUS</v>
      </c>
      <c r="AE3550" s="6">
        <f t="shared" si="331"/>
        <v>2100603.39</v>
      </c>
      <c r="AF3550" s="6">
        <f t="shared" si="332"/>
        <v>1016908.9599999997</v>
      </c>
      <c r="AG3550" s="6">
        <f t="shared" si="333"/>
        <v>2552172.5300000003</v>
      </c>
      <c r="AH3550" s="6">
        <f t="shared" si="334"/>
        <v>1602283.3499999999</v>
      </c>
      <c r="AI3550" s="6">
        <f t="shared" si="335"/>
        <v>2552049.31</v>
      </c>
    </row>
    <row r="3551" spans="1:35" s="2" customFormat="1">
      <c r="A3551" s="3">
        <v>2017</v>
      </c>
      <c r="B3551" s="3">
        <v>6</v>
      </c>
      <c r="C3551" s="4">
        <v>96</v>
      </c>
      <c r="D3551" s="8">
        <v>1606</v>
      </c>
      <c r="E3551" s="8">
        <v>11727398.07</v>
      </c>
      <c r="F3551" s="8">
        <v>259244.25</v>
      </c>
      <c r="G3551" s="8">
        <v>2619545.14</v>
      </c>
      <c r="H3551" s="8">
        <v>1706731.21</v>
      </c>
      <c r="I3551" s="8">
        <v>169476.31</v>
      </c>
      <c r="J3551" s="8">
        <v>102101.55</v>
      </c>
      <c r="K3551" s="8">
        <v>0</v>
      </c>
      <c r="L3551" s="8">
        <v>2368811.69</v>
      </c>
      <c r="M3551" s="8">
        <v>0</v>
      </c>
      <c r="N3551" s="8">
        <v>1601509.84</v>
      </c>
      <c r="O3551" s="8">
        <v>20662.240000000002</v>
      </c>
      <c r="P3551" s="8">
        <v>157851.96</v>
      </c>
      <c r="Q3551" s="8">
        <v>21055.29</v>
      </c>
      <c r="R3551" s="8">
        <v>14653.17</v>
      </c>
      <c r="S3551" s="8">
        <v>1225590.93</v>
      </c>
      <c r="T3551" s="8">
        <v>675216.62</v>
      </c>
      <c r="U3551" s="8">
        <v>56547.45</v>
      </c>
      <c r="V3551" s="8">
        <v>4232.66</v>
      </c>
      <c r="W3551" s="8">
        <v>76861.5</v>
      </c>
      <c r="X3551" s="8">
        <v>3647.8</v>
      </c>
      <c r="Y3551" s="8">
        <v>7.0000000000000007E-2</v>
      </c>
      <c r="Z3551" s="8">
        <v>0.01</v>
      </c>
      <c r="AA3551" s="8">
        <v>1004608.72</v>
      </c>
      <c r="AB3551" s="8">
        <v>237306.82</v>
      </c>
      <c r="AC3551" s="9">
        <f t="shared" si="330"/>
        <v>767301.89999999991</v>
      </c>
      <c r="AD3551" s="5" t="str">
        <f>$C3551&amp;" "&amp;VLOOKUP(C3551,Tegevusalad!$A$1:$B$89,2,FALSE)</f>
        <v>96 MUU TEENINDUS</v>
      </c>
      <c r="AE3551" s="6">
        <f t="shared" si="331"/>
        <v>10708151.740000002</v>
      </c>
      <c r="AF3551" s="6">
        <f t="shared" si="332"/>
        <v>6699598.1299999999</v>
      </c>
      <c r="AG3551" s="6">
        <f t="shared" si="333"/>
        <v>13327696.880000003</v>
      </c>
      <c r="AH3551" s="6">
        <f t="shared" si="334"/>
        <v>8080815.0499999998</v>
      </c>
      <c r="AI3551" s="6">
        <f t="shared" si="335"/>
        <v>13324049.080000002</v>
      </c>
    </row>
    <row r="3552" spans="1:35" s="2" customFormat="1">
      <c r="A3552" s="3">
        <v>2017</v>
      </c>
      <c r="B3552" s="3">
        <v>6</v>
      </c>
      <c r="C3552" s="3"/>
      <c r="D3552" s="8">
        <v>1089</v>
      </c>
      <c r="E3552" s="8">
        <v>89032775.930000007</v>
      </c>
      <c r="F3552" s="8">
        <v>1533125.82</v>
      </c>
      <c r="G3552" s="8">
        <v>115313043.83</v>
      </c>
      <c r="H3552" s="8">
        <v>35448332.219999999</v>
      </c>
      <c r="I3552" s="8">
        <v>32561014.690000001</v>
      </c>
      <c r="J3552" s="8">
        <v>73108671.909999996</v>
      </c>
      <c r="K3552" s="8">
        <v>0</v>
      </c>
      <c r="L3552" s="8">
        <v>17944536.52</v>
      </c>
      <c r="M3552" s="8">
        <v>1002170.91</v>
      </c>
      <c r="N3552" s="8">
        <v>18037522.760000002</v>
      </c>
      <c r="O3552" s="8">
        <v>2330254.2200000002</v>
      </c>
      <c r="P3552" s="8">
        <v>76871.45</v>
      </c>
      <c r="Q3552" s="8">
        <v>6249.13</v>
      </c>
      <c r="R3552" s="8">
        <v>5898.79</v>
      </c>
      <c r="S3552" s="8">
        <v>48874170.689999998</v>
      </c>
      <c r="T3552" s="8">
        <v>47047197.659999996</v>
      </c>
      <c r="U3552" s="8">
        <v>3511002.38</v>
      </c>
      <c r="V3552" s="8">
        <v>3473394.11</v>
      </c>
      <c r="W3552" s="8">
        <v>48891.91</v>
      </c>
      <c r="X3552" s="8">
        <v>6729171.7599999998</v>
      </c>
      <c r="Y3552" s="8">
        <v>0</v>
      </c>
      <c r="Z3552" s="8">
        <v>141.62</v>
      </c>
      <c r="AA3552" s="8">
        <v>5303216</v>
      </c>
      <c r="AB3552" s="8">
        <v>4394172.95</v>
      </c>
      <c r="AC3552" s="9">
        <f t="shared" si="330"/>
        <v>909043.04999999981</v>
      </c>
      <c r="AD3552" s="5" t="e">
        <f>$C3552&amp;" "&amp;VLOOKUP(C3552,Tegevusalad!$A$1:$B$89,2,FALSE)</f>
        <v>#N/A</v>
      </c>
      <c r="AE3552" s="6">
        <f t="shared" si="331"/>
        <v>44909900.440000005</v>
      </c>
      <c r="AF3552" s="6">
        <f t="shared" si="332"/>
        <v>29654057.689999994</v>
      </c>
      <c r="AG3552" s="6">
        <f t="shared" si="333"/>
        <v>160222944.26999998</v>
      </c>
      <c r="AH3552" s="6">
        <f t="shared" si="334"/>
        <v>90217107.75</v>
      </c>
      <c r="AI3552" s="6">
        <f t="shared" si="335"/>
        <v>153493772.50999999</v>
      </c>
    </row>
    <row r="3553" spans="1:35" s="2" customFormat="1">
      <c r="A3553" s="3">
        <v>2017</v>
      </c>
      <c r="B3553" s="3">
        <v>7</v>
      </c>
      <c r="C3553" s="4">
        <v>1</v>
      </c>
      <c r="D3553" s="8">
        <v>4612</v>
      </c>
      <c r="E3553" s="8">
        <v>54746443.079999998</v>
      </c>
      <c r="F3553" s="8">
        <v>95099.11</v>
      </c>
      <c r="G3553" s="8">
        <v>1901659.69</v>
      </c>
      <c r="H3553" s="8">
        <v>1425320.78</v>
      </c>
      <c r="I3553" s="8">
        <v>1142469.07</v>
      </c>
      <c r="J3553" s="8">
        <v>360000</v>
      </c>
      <c r="K3553" s="8">
        <v>0</v>
      </c>
      <c r="L3553" s="8">
        <v>10957847.82</v>
      </c>
      <c r="M3553" s="8">
        <v>0</v>
      </c>
      <c r="N3553" s="8">
        <v>13832938.029999999</v>
      </c>
      <c r="O3553" s="8">
        <v>29926.29</v>
      </c>
      <c r="P3553" s="8">
        <v>4399333.1500000004</v>
      </c>
      <c r="Q3553" s="8">
        <v>28704.44</v>
      </c>
      <c r="R3553" s="8">
        <v>43003.43</v>
      </c>
      <c r="S3553" s="8">
        <v>2260990.14</v>
      </c>
      <c r="T3553" s="8">
        <v>1978329.78</v>
      </c>
      <c r="U3553" s="8">
        <v>60871.4</v>
      </c>
      <c r="V3553" s="8">
        <v>60777.19</v>
      </c>
      <c r="W3553" s="8">
        <v>1662830.15</v>
      </c>
      <c r="X3553" s="8">
        <v>61553.02</v>
      </c>
      <c r="Y3553" s="8">
        <v>2620.2800000000002</v>
      </c>
      <c r="Z3553" s="8">
        <v>0</v>
      </c>
      <c r="AA3553" s="8">
        <v>3068381.18</v>
      </c>
      <c r="AB3553" s="8">
        <v>5940851.1100000003</v>
      </c>
      <c r="AC3553" s="9">
        <f t="shared" si="330"/>
        <v>-2872469.93</v>
      </c>
      <c r="AD3553" s="5" t="str">
        <f>$C3553&amp;" "&amp;VLOOKUP(C3553,Tegevusalad!$A$1:$B$89,2,FALSE)</f>
        <v>1 TAIME- JA LOOMAKASVATUS, JAHINDUS JA NEID TEENINDAVAD TEGEVUSALAD</v>
      </c>
      <c r="AE3553" s="6">
        <f t="shared" si="331"/>
        <v>52581233.670000002</v>
      </c>
      <c r="AF3553" s="6">
        <f t="shared" si="332"/>
        <v>66968991.499999993</v>
      </c>
      <c r="AG3553" s="6">
        <f t="shared" si="333"/>
        <v>54482893.359999999</v>
      </c>
      <c r="AH3553" s="6">
        <f t="shared" si="334"/>
        <v>69379707.299999997</v>
      </c>
      <c r="AI3553" s="6">
        <f t="shared" si="335"/>
        <v>54421340.339999996</v>
      </c>
    </row>
    <row r="3554" spans="1:35" s="2" customFormat="1">
      <c r="A3554" s="3">
        <v>2017</v>
      </c>
      <c r="B3554" s="3">
        <v>7</v>
      </c>
      <c r="C3554" s="4">
        <v>2</v>
      </c>
      <c r="D3554" s="8">
        <v>1904</v>
      </c>
      <c r="E3554" s="8">
        <v>32270898.609999999</v>
      </c>
      <c r="F3554" s="8">
        <v>38450.21</v>
      </c>
      <c r="G3554" s="8">
        <v>4079528.62</v>
      </c>
      <c r="H3554" s="8">
        <v>2672997.14</v>
      </c>
      <c r="I3554" s="8">
        <v>2436272.85</v>
      </c>
      <c r="J3554" s="8">
        <v>1064257.23</v>
      </c>
      <c r="K3554" s="8">
        <v>0</v>
      </c>
      <c r="L3554" s="8">
        <v>6457640.3499999996</v>
      </c>
      <c r="M3554" s="8">
        <v>0</v>
      </c>
      <c r="N3554" s="8">
        <v>5239722.17</v>
      </c>
      <c r="O3554" s="8">
        <v>29169.19</v>
      </c>
      <c r="P3554" s="8">
        <v>611197.27</v>
      </c>
      <c r="Q3554" s="8">
        <v>40859.089999999997</v>
      </c>
      <c r="R3554" s="8">
        <v>22296.080000000002</v>
      </c>
      <c r="S3554" s="8">
        <v>1088791.3500000001</v>
      </c>
      <c r="T3554" s="8">
        <v>763852.37</v>
      </c>
      <c r="U3554" s="8">
        <v>24549.33</v>
      </c>
      <c r="V3554" s="8">
        <v>16637.36</v>
      </c>
      <c r="W3554" s="8">
        <v>2354340.61</v>
      </c>
      <c r="X3554" s="8">
        <v>13239.16</v>
      </c>
      <c r="Y3554" s="8">
        <v>853.46</v>
      </c>
      <c r="Z3554" s="8">
        <v>0.71</v>
      </c>
      <c r="AA3554" s="8">
        <v>2263219.4500000002</v>
      </c>
      <c r="AB3554" s="8">
        <v>1044448.52</v>
      </c>
      <c r="AC3554" s="9">
        <f t="shared" si="330"/>
        <v>1218770.9300000002</v>
      </c>
      <c r="AD3554" s="5" t="str">
        <f>$C3554&amp;" "&amp;VLOOKUP(C3554,Tegevusalad!$A$1:$B$89,2,FALSE)</f>
        <v>2 METSAMAJANDUS JA METSAVARUMINE</v>
      </c>
      <c r="AE3554" s="6">
        <f t="shared" si="331"/>
        <v>31209247.300000001</v>
      </c>
      <c r="AF3554" s="6">
        <f t="shared" si="332"/>
        <v>25067541.979999997</v>
      </c>
      <c r="AG3554" s="6">
        <f t="shared" si="333"/>
        <v>35288775.919999994</v>
      </c>
      <c r="AH3554" s="6">
        <f t="shared" si="334"/>
        <v>26310091.25</v>
      </c>
      <c r="AI3554" s="6">
        <f t="shared" si="335"/>
        <v>35275536.759999998</v>
      </c>
    </row>
    <row r="3555" spans="1:35" s="2" customFormat="1">
      <c r="A3555" s="3">
        <v>2017</v>
      </c>
      <c r="B3555" s="3">
        <v>7</v>
      </c>
      <c r="C3555" s="4">
        <v>3</v>
      </c>
      <c r="D3555" s="8">
        <v>262</v>
      </c>
      <c r="E3555" s="8">
        <v>1044119.13</v>
      </c>
      <c r="F3555" s="8">
        <v>6636.42</v>
      </c>
      <c r="G3555" s="8">
        <v>175553.22</v>
      </c>
      <c r="H3555" s="8">
        <v>172541.37</v>
      </c>
      <c r="I3555" s="8">
        <v>115226.51</v>
      </c>
      <c r="J3555" s="8">
        <v>0</v>
      </c>
      <c r="K3555" s="8">
        <v>0</v>
      </c>
      <c r="L3555" s="8">
        <v>209421.12</v>
      </c>
      <c r="M3555" s="8">
        <v>0</v>
      </c>
      <c r="N3555" s="8">
        <v>230152.76</v>
      </c>
      <c r="O3555" s="8">
        <v>0</v>
      </c>
      <c r="P3555" s="8">
        <v>38139.03</v>
      </c>
      <c r="Q3555" s="8">
        <v>695.1</v>
      </c>
      <c r="R3555" s="8">
        <v>1576.87</v>
      </c>
      <c r="S3555" s="8">
        <v>101611.67</v>
      </c>
      <c r="T3555" s="8">
        <v>83933.47</v>
      </c>
      <c r="U3555" s="8">
        <v>3541.44</v>
      </c>
      <c r="V3555" s="8">
        <v>3541.44</v>
      </c>
      <c r="W3555" s="8">
        <v>115814.22</v>
      </c>
      <c r="X3555" s="8">
        <v>0</v>
      </c>
      <c r="Y3555" s="8">
        <v>0</v>
      </c>
      <c r="Z3555" s="8">
        <v>0</v>
      </c>
      <c r="AA3555" s="8">
        <v>73355.94</v>
      </c>
      <c r="AB3555" s="8">
        <v>94087.58</v>
      </c>
      <c r="AC3555" s="9">
        <f t="shared" si="330"/>
        <v>-20731.64</v>
      </c>
      <c r="AD3555" s="5" t="str">
        <f>$C3555&amp;" "&amp;VLOOKUP(C3555,Tegevusalad!$A$1:$B$89,2,FALSE)</f>
        <v>3 KALAPÜÜK JA VESIVILJELUS</v>
      </c>
      <c r="AE3555" s="6">
        <f t="shared" si="331"/>
        <v>945602.44000000006</v>
      </c>
      <c r="AF3555" s="6">
        <f t="shared" si="332"/>
        <v>1057036.48</v>
      </c>
      <c r="AG3555" s="6">
        <f t="shared" si="333"/>
        <v>1121155.6599999999</v>
      </c>
      <c r="AH3555" s="6">
        <f t="shared" si="334"/>
        <v>1158648.1499999999</v>
      </c>
      <c r="AI3555" s="6">
        <f t="shared" si="335"/>
        <v>1121155.6599999999</v>
      </c>
    </row>
    <row r="3556" spans="1:35" s="2" customFormat="1">
      <c r="A3556" s="3">
        <v>2017</v>
      </c>
      <c r="B3556" s="3">
        <v>7</v>
      </c>
      <c r="C3556" s="4">
        <v>5</v>
      </c>
      <c r="D3556" s="8">
        <v>1</v>
      </c>
      <c r="E3556" s="8">
        <v>789.7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157.94</v>
      </c>
      <c r="M3556" s="8">
        <v>0</v>
      </c>
      <c r="N3556" s="8">
        <v>33.79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124.15</v>
      </c>
      <c r="AB3556" s="8">
        <v>0</v>
      </c>
      <c r="AC3556" s="9">
        <f t="shared" si="330"/>
        <v>124.15</v>
      </c>
      <c r="AD3556" s="5" t="str">
        <f>$C3556&amp;" "&amp;VLOOKUP(C3556,Tegevusalad!$A$1:$B$89,2,FALSE)</f>
        <v>5 KIVI- JA PRUUNSÖE KAEVANDAMINE</v>
      </c>
      <c r="AE3556" s="6">
        <f t="shared" si="331"/>
        <v>789.7</v>
      </c>
      <c r="AF3556" s="6">
        <f t="shared" si="332"/>
        <v>168.95</v>
      </c>
      <c r="AG3556" s="6">
        <f t="shared" si="333"/>
        <v>789.7</v>
      </c>
      <c r="AH3556" s="6">
        <f t="shared" si="334"/>
        <v>168.95</v>
      </c>
      <c r="AI3556" s="6">
        <f t="shared" si="335"/>
        <v>789.7</v>
      </c>
    </row>
    <row r="3557" spans="1:35" s="2" customFormat="1">
      <c r="A3557" s="3">
        <v>2017</v>
      </c>
      <c r="B3557" s="3">
        <v>7</v>
      </c>
      <c r="C3557" s="4">
        <v>6</v>
      </c>
      <c r="D3557" s="8">
        <v>1</v>
      </c>
      <c r="E3557" s="8">
        <v>0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2500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2500</v>
      </c>
      <c r="AC3557" s="9">
        <f t="shared" si="330"/>
        <v>-2500</v>
      </c>
      <c r="AD3557" s="5" t="str">
        <f>$C3557&amp;" "&amp;VLOOKUP(C3557,Tegevusalad!$A$1:$B$89,2,FALSE)</f>
        <v>6 TOORNAFTA JA MAAGAASI TOOTMINE</v>
      </c>
      <c r="AE3557" s="6">
        <f t="shared" si="331"/>
        <v>0</v>
      </c>
      <c r="AF3557" s="6">
        <f t="shared" si="332"/>
        <v>12500</v>
      </c>
      <c r="AG3557" s="6">
        <f t="shared" si="333"/>
        <v>0</v>
      </c>
      <c r="AH3557" s="6">
        <f t="shared" si="334"/>
        <v>12500</v>
      </c>
      <c r="AI3557" s="6">
        <f t="shared" si="335"/>
        <v>0</v>
      </c>
    </row>
    <row r="3558" spans="1:35" s="2" customFormat="1">
      <c r="A3558" s="3">
        <v>2017</v>
      </c>
      <c r="B3558" s="3">
        <v>7</v>
      </c>
      <c r="C3558" s="4">
        <v>8</v>
      </c>
      <c r="D3558" s="8">
        <v>134</v>
      </c>
      <c r="E3558" s="8">
        <v>14962306.4</v>
      </c>
      <c r="F3558" s="8">
        <v>4717.12</v>
      </c>
      <c r="G3558" s="8">
        <v>4091118.17</v>
      </c>
      <c r="H3558" s="8">
        <v>3057545.81</v>
      </c>
      <c r="I3558" s="8">
        <v>2898775.07</v>
      </c>
      <c r="J3558" s="8">
        <v>1027471.15</v>
      </c>
      <c r="K3558" s="8">
        <v>0</v>
      </c>
      <c r="L3558" s="8">
        <v>2992885.81</v>
      </c>
      <c r="M3558" s="8">
        <v>0</v>
      </c>
      <c r="N3558" s="8">
        <v>2394545.25</v>
      </c>
      <c r="O3558" s="8">
        <v>9496.66</v>
      </c>
      <c r="P3558" s="8">
        <v>383836.85</v>
      </c>
      <c r="Q3558" s="8">
        <v>3416.55</v>
      </c>
      <c r="R3558" s="8">
        <v>7269.65</v>
      </c>
      <c r="S3558" s="8">
        <v>1093604.8500000001</v>
      </c>
      <c r="T3558" s="8">
        <v>682489.63</v>
      </c>
      <c r="U3558" s="8">
        <v>27309.75</v>
      </c>
      <c r="V3558" s="8">
        <v>27309.75</v>
      </c>
      <c r="W3558" s="8">
        <v>138090.89000000001</v>
      </c>
      <c r="X3558" s="8">
        <v>21812.720000000001</v>
      </c>
      <c r="Y3558" s="8">
        <v>6993.04</v>
      </c>
      <c r="Z3558" s="8">
        <v>0</v>
      </c>
      <c r="AA3558" s="8">
        <v>1018638.98</v>
      </c>
      <c r="AB3558" s="8">
        <v>413305.38</v>
      </c>
      <c r="AC3558" s="9">
        <f t="shared" si="330"/>
        <v>605333.6</v>
      </c>
      <c r="AD3558" s="5" t="str">
        <f>$C3558&amp;" "&amp;VLOOKUP(C3558,Tegevusalad!$A$1:$B$89,2,FALSE)</f>
        <v>8 MUU KAEVANDAMINE</v>
      </c>
      <c r="AE3558" s="6">
        <f t="shared" si="331"/>
        <v>13867921.640000001</v>
      </c>
      <c r="AF3558" s="6">
        <f t="shared" si="332"/>
        <v>10867986.349999998</v>
      </c>
      <c r="AG3558" s="6">
        <f t="shared" si="333"/>
        <v>17959039.809999995</v>
      </c>
      <c r="AH3558" s="6">
        <f t="shared" si="334"/>
        <v>12009074.499999998</v>
      </c>
      <c r="AI3558" s="6">
        <f t="shared" si="335"/>
        <v>17937227.089999996</v>
      </c>
    </row>
    <row r="3559" spans="1:35" s="2" customFormat="1">
      <c r="A3559" s="3">
        <v>2017</v>
      </c>
      <c r="B3559" s="3">
        <v>7</v>
      </c>
      <c r="C3559" s="4">
        <v>9</v>
      </c>
      <c r="D3559" s="8">
        <v>22</v>
      </c>
      <c r="E3559" s="8">
        <v>484052.93</v>
      </c>
      <c r="F3559" s="8">
        <v>0</v>
      </c>
      <c r="G3559" s="8">
        <v>24786.09</v>
      </c>
      <c r="H3559" s="8">
        <v>20730.09</v>
      </c>
      <c r="I3559" s="8">
        <v>10800</v>
      </c>
      <c r="J3559" s="8">
        <v>0</v>
      </c>
      <c r="K3559" s="8">
        <v>0</v>
      </c>
      <c r="L3559" s="8">
        <v>96810.59</v>
      </c>
      <c r="M3559" s="8">
        <v>0</v>
      </c>
      <c r="N3559" s="8">
        <v>37297.870000000003</v>
      </c>
      <c r="O3559" s="8">
        <v>0</v>
      </c>
      <c r="P3559" s="8">
        <v>0</v>
      </c>
      <c r="Q3559" s="8">
        <v>1045.08</v>
      </c>
      <c r="R3559" s="8">
        <v>507.52</v>
      </c>
      <c r="S3559" s="8">
        <v>4830.4399999999996</v>
      </c>
      <c r="T3559" s="8">
        <v>2076.91</v>
      </c>
      <c r="U3559" s="8">
        <v>0</v>
      </c>
      <c r="V3559" s="8">
        <v>0</v>
      </c>
      <c r="W3559" s="8">
        <v>3348.35</v>
      </c>
      <c r="X3559" s="8">
        <v>0</v>
      </c>
      <c r="Y3559" s="8">
        <v>0</v>
      </c>
      <c r="Z3559" s="8">
        <v>0</v>
      </c>
      <c r="AA3559" s="8">
        <v>60710.93</v>
      </c>
      <c r="AB3559" s="8">
        <v>1198.21</v>
      </c>
      <c r="AC3559" s="9">
        <f t="shared" si="330"/>
        <v>59512.72</v>
      </c>
      <c r="AD3559" s="5" t="str">
        <f>$C3559&amp;" "&amp;VLOOKUP(C3559,Tegevusalad!$A$1:$B$89,2,FALSE)</f>
        <v>9 KAEVANDAMIST ABISTAVAD TEGEVUSALAD</v>
      </c>
      <c r="AE3559" s="6">
        <f t="shared" si="331"/>
        <v>479222.49</v>
      </c>
      <c r="AF3559" s="6">
        <f t="shared" si="332"/>
        <v>184196.50999999998</v>
      </c>
      <c r="AG3559" s="6">
        <f t="shared" si="333"/>
        <v>504008.58</v>
      </c>
      <c r="AH3559" s="6">
        <f t="shared" si="334"/>
        <v>189026.94999999998</v>
      </c>
      <c r="AI3559" s="6">
        <f t="shared" si="335"/>
        <v>504008.58</v>
      </c>
    </row>
    <row r="3560" spans="1:35" s="2" customFormat="1">
      <c r="A3560" s="3">
        <v>2017</v>
      </c>
      <c r="B3560" s="3">
        <v>7</v>
      </c>
      <c r="C3560" s="4">
        <v>10</v>
      </c>
      <c r="D3560" s="8">
        <v>586</v>
      </c>
      <c r="E3560" s="8">
        <v>121787758.05</v>
      </c>
      <c r="F3560" s="8">
        <v>41460.660000000003</v>
      </c>
      <c r="G3560" s="8">
        <v>42876203.890000001</v>
      </c>
      <c r="H3560" s="8">
        <v>37147193.520000003</v>
      </c>
      <c r="I3560" s="8">
        <v>36215144.109999999</v>
      </c>
      <c r="J3560" s="8">
        <v>5026827.88</v>
      </c>
      <c r="K3560" s="8">
        <v>0</v>
      </c>
      <c r="L3560" s="8">
        <v>24361283.039999999</v>
      </c>
      <c r="M3560" s="8">
        <v>161190.81</v>
      </c>
      <c r="N3560" s="8">
        <v>21084511.670000002</v>
      </c>
      <c r="O3560" s="8">
        <v>670799.41</v>
      </c>
      <c r="P3560" s="8">
        <v>905430.08</v>
      </c>
      <c r="Q3560" s="8">
        <v>17074.13</v>
      </c>
      <c r="R3560" s="8">
        <v>18972.47</v>
      </c>
      <c r="S3560" s="8">
        <v>29194165.109999999</v>
      </c>
      <c r="T3560" s="8">
        <v>25872829.190000001</v>
      </c>
      <c r="U3560" s="8">
        <v>121437.6</v>
      </c>
      <c r="V3560" s="8">
        <v>16438.88</v>
      </c>
      <c r="W3560" s="8">
        <v>430575.18</v>
      </c>
      <c r="X3560" s="8">
        <v>7265.76</v>
      </c>
      <c r="Y3560" s="8">
        <v>0.17</v>
      </c>
      <c r="Z3560" s="8">
        <v>0</v>
      </c>
      <c r="AA3560" s="8">
        <v>5435441.2699999996</v>
      </c>
      <c r="AB3560" s="8">
        <v>1997478.92</v>
      </c>
      <c r="AC3560" s="9">
        <f t="shared" si="330"/>
        <v>3437962.3499999996</v>
      </c>
      <c r="AD3560" s="5" t="str">
        <f>$C3560&amp;" "&amp;VLOOKUP(C3560,Tegevusalad!$A$1:$B$89,2,FALSE)</f>
        <v>10 TOIDUAINETE TOOTMINE</v>
      </c>
      <c r="AE3560" s="6">
        <f t="shared" si="331"/>
        <v>92520881.75999999</v>
      </c>
      <c r="AF3560" s="6">
        <f t="shared" si="332"/>
        <v>72864259.819999993</v>
      </c>
      <c r="AG3560" s="6">
        <f t="shared" si="333"/>
        <v>135397085.64999998</v>
      </c>
      <c r="AH3560" s="6">
        <f t="shared" si="334"/>
        <v>105517420.7</v>
      </c>
      <c r="AI3560" s="6">
        <f t="shared" si="335"/>
        <v>135389819.88999999</v>
      </c>
    </row>
    <row r="3561" spans="1:35" s="2" customFormat="1">
      <c r="A3561" s="3">
        <v>2017</v>
      </c>
      <c r="B3561" s="3">
        <v>7</v>
      </c>
      <c r="C3561" s="4">
        <v>11</v>
      </c>
      <c r="D3561" s="8">
        <v>105</v>
      </c>
      <c r="E3561" s="8">
        <v>27502595.940000001</v>
      </c>
      <c r="F3561" s="8">
        <v>27.52</v>
      </c>
      <c r="G3561" s="8">
        <v>6825057.7999999998</v>
      </c>
      <c r="H3561" s="8">
        <v>4686502.17</v>
      </c>
      <c r="I3561" s="8">
        <v>4468786.72</v>
      </c>
      <c r="J3561" s="8">
        <v>518517.6</v>
      </c>
      <c r="K3561" s="8">
        <v>22478.34</v>
      </c>
      <c r="L3561" s="8">
        <v>5500521.5800000001</v>
      </c>
      <c r="M3561" s="8">
        <v>0</v>
      </c>
      <c r="N3561" s="8">
        <v>3299732.58</v>
      </c>
      <c r="O3561" s="8">
        <v>190270.75</v>
      </c>
      <c r="P3561" s="8">
        <v>64358.37</v>
      </c>
      <c r="Q3561" s="8">
        <v>3812.28</v>
      </c>
      <c r="R3561" s="8">
        <v>5604.28</v>
      </c>
      <c r="S3561" s="8">
        <v>6152337.9100000001</v>
      </c>
      <c r="T3561" s="8">
        <v>5281758.3600000003</v>
      </c>
      <c r="U3561" s="8">
        <v>157464.07999999999</v>
      </c>
      <c r="V3561" s="8">
        <v>515.1</v>
      </c>
      <c r="W3561" s="8">
        <v>82012.039999999994</v>
      </c>
      <c r="X3561" s="8">
        <v>412.53</v>
      </c>
      <c r="Y3561" s="8">
        <v>0</v>
      </c>
      <c r="Z3561" s="8">
        <v>0</v>
      </c>
      <c r="AA3561" s="8">
        <v>2284258.5</v>
      </c>
      <c r="AB3561" s="8">
        <v>83469.5</v>
      </c>
      <c r="AC3561" s="9">
        <f t="shared" si="330"/>
        <v>2200789</v>
      </c>
      <c r="AD3561" s="5" t="str">
        <f>$C3561&amp;" "&amp;VLOOKUP(C3561,Tegevusalad!$A$1:$B$89,2,FALSE)</f>
        <v>11 JOOGITOOTMINE</v>
      </c>
      <c r="AE3561" s="6">
        <f t="shared" si="331"/>
        <v>21193234</v>
      </c>
      <c r="AF3561" s="6">
        <f t="shared" si="332"/>
        <v>9266043.6599999983</v>
      </c>
      <c r="AG3561" s="6">
        <f t="shared" si="333"/>
        <v>28018291.799999997</v>
      </c>
      <c r="AH3561" s="6">
        <f t="shared" si="334"/>
        <v>16526684.299999999</v>
      </c>
      <c r="AI3561" s="6">
        <f t="shared" si="335"/>
        <v>28017879.269999996</v>
      </c>
    </row>
    <row r="3562" spans="1:35" s="2" customFormat="1">
      <c r="A3562" s="3">
        <v>2017</v>
      </c>
      <c r="B3562" s="3">
        <v>7</v>
      </c>
      <c r="C3562" s="4">
        <v>13</v>
      </c>
      <c r="D3562" s="8">
        <v>253</v>
      </c>
      <c r="E3562" s="8">
        <v>10340535.789999999</v>
      </c>
      <c r="F3562" s="8">
        <v>12.62</v>
      </c>
      <c r="G3562" s="8">
        <v>20408871.09</v>
      </c>
      <c r="H3562" s="8">
        <v>16441463.109999999</v>
      </c>
      <c r="I3562" s="8">
        <v>15379923.16</v>
      </c>
      <c r="J3562" s="8">
        <v>3899549.05</v>
      </c>
      <c r="K3562" s="8">
        <v>38.54</v>
      </c>
      <c r="L3562" s="8">
        <v>2068108.31</v>
      </c>
      <c r="M3562" s="8">
        <v>967287.81</v>
      </c>
      <c r="N3562" s="8">
        <v>3757728.12</v>
      </c>
      <c r="O3562" s="8">
        <v>1089118.75</v>
      </c>
      <c r="P3562" s="8">
        <v>272651.09999999998</v>
      </c>
      <c r="Q3562" s="8">
        <v>3279.14</v>
      </c>
      <c r="R3562" s="8">
        <v>6498.38</v>
      </c>
      <c r="S3562" s="8">
        <v>5890620.1399999997</v>
      </c>
      <c r="T3562" s="8">
        <v>5619529.5899999999</v>
      </c>
      <c r="U3562" s="8">
        <v>60356.66</v>
      </c>
      <c r="V3562" s="8">
        <v>4352.68</v>
      </c>
      <c r="W3562" s="8">
        <v>17052.330000000002</v>
      </c>
      <c r="X3562" s="8">
        <v>4752.5</v>
      </c>
      <c r="Y3562" s="8">
        <v>13.07</v>
      </c>
      <c r="Z3562" s="8">
        <v>0</v>
      </c>
      <c r="AA3562" s="8">
        <v>311287.89</v>
      </c>
      <c r="AB3562" s="8">
        <v>1033606.82</v>
      </c>
      <c r="AC3562" s="9">
        <f t="shared" si="330"/>
        <v>-722318.92999999993</v>
      </c>
      <c r="AD3562" s="5" t="str">
        <f>$C3562&amp;" "&amp;VLOOKUP(C3562,Tegevusalad!$A$1:$B$89,2,FALSE)</f>
        <v>13 TEKSTIILITOOTMINE</v>
      </c>
      <c r="AE3562" s="6">
        <f t="shared" si="331"/>
        <v>4394324.1099999985</v>
      </c>
      <c r="AF3562" s="6">
        <f t="shared" si="332"/>
        <v>7428914.6299999999</v>
      </c>
      <c r="AG3562" s="6">
        <f t="shared" si="333"/>
        <v>24803195.199999999</v>
      </c>
      <c r="AH3562" s="6">
        <f t="shared" si="334"/>
        <v>18821132.5</v>
      </c>
      <c r="AI3562" s="6">
        <f t="shared" si="335"/>
        <v>24798442.699999999</v>
      </c>
    </row>
    <row r="3563" spans="1:35" s="2" customFormat="1">
      <c r="A3563" s="3">
        <v>2017</v>
      </c>
      <c r="B3563" s="3">
        <v>7</v>
      </c>
      <c r="C3563" s="4">
        <v>14</v>
      </c>
      <c r="D3563" s="8">
        <v>356</v>
      </c>
      <c r="E3563" s="8">
        <v>5645209.75</v>
      </c>
      <c r="F3563" s="8">
        <v>7376.71</v>
      </c>
      <c r="G3563" s="8">
        <v>8596109.0500000007</v>
      </c>
      <c r="H3563" s="8">
        <v>5089554.1900000004</v>
      </c>
      <c r="I3563" s="8">
        <v>2582657.08</v>
      </c>
      <c r="J3563" s="8">
        <v>3259719.63</v>
      </c>
      <c r="K3563" s="8">
        <v>44723.24</v>
      </c>
      <c r="L3563" s="8">
        <v>1129705.82</v>
      </c>
      <c r="M3563" s="8">
        <v>65122.78</v>
      </c>
      <c r="N3563" s="8">
        <v>1399506.42</v>
      </c>
      <c r="O3563" s="8">
        <v>245735.56</v>
      </c>
      <c r="P3563" s="8">
        <v>195170.23</v>
      </c>
      <c r="Q3563" s="8">
        <v>3040.77</v>
      </c>
      <c r="R3563" s="8">
        <v>4341.51</v>
      </c>
      <c r="S3563" s="8">
        <v>1899218.98</v>
      </c>
      <c r="T3563" s="8">
        <v>1595962.69</v>
      </c>
      <c r="U3563" s="8">
        <v>270.57</v>
      </c>
      <c r="V3563" s="8">
        <v>270.57</v>
      </c>
      <c r="W3563" s="8">
        <v>11061.22</v>
      </c>
      <c r="X3563" s="8">
        <v>0</v>
      </c>
      <c r="Y3563" s="8">
        <v>0.01</v>
      </c>
      <c r="Z3563" s="8">
        <v>0</v>
      </c>
      <c r="AA3563" s="8">
        <v>362675.88</v>
      </c>
      <c r="AB3563" s="8">
        <v>567353.68999999994</v>
      </c>
      <c r="AC3563" s="9">
        <f t="shared" si="330"/>
        <v>-204677.80999999994</v>
      </c>
      <c r="AD3563" s="5" t="str">
        <f>$C3563&amp;" "&amp;VLOOKUP(C3563,Tegevusalad!$A$1:$B$89,2,FALSE)</f>
        <v>14 RÕIVATOOTMINE</v>
      </c>
      <c r="AE3563" s="6">
        <f t="shared" si="331"/>
        <v>3753096.91</v>
      </c>
      <c r="AF3563" s="6">
        <f t="shared" si="332"/>
        <v>3891342.8699999987</v>
      </c>
      <c r="AG3563" s="6">
        <f t="shared" si="333"/>
        <v>12349205.960000001</v>
      </c>
      <c r="AH3563" s="6">
        <f t="shared" si="334"/>
        <v>7019239.6499999994</v>
      </c>
      <c r="AI3563" s="6">
        <f t="shared" si="335"/>
        <v>12349205.960000001</v>
      </c>
    </row>
    <row r="3564" spans="1:35" s="2" customFormat="1">
      <c r="A3564" s="3">
        <v>2017</v>
      </c>
      <c r="B3564" s="3">
        <v>7</v>
      </c>
      <c r="C3564" s="4">
        <v>15</v>
      </c>
      <c r="D3564" s="8">
        <v>75</v>
      </c>
      <c r="E3564" s="8">
        <v>1882023.76</v>
      </c>
      <c r="F3564" s="8">
        <v>5266.51</v>
      </c>
      <c r="G3564" s="8">
        <v>2012229.01</v>
      </c>
      <c r="H3564" s="8">
        <v>1056521.6399999999</v>
      </c>
      <c r="I3564" s="8">
        <v>712339.5</v>
      </c>
      <c r="J3564" s="8">
        <v>757218.49</v>
      </c>
      <c r="K3564" s="8">
        <v>319</v>
      </c>
      <c r="L3564" s="8">
        <v>376878.73</v>
      </c>
      <c r="M3564" s="8">
        <v>0</v>
      </c>
      <c r="N3564" s="8">
        <v>338131.02</v>
      </c>
      <c r="O3564" s="8">
        <v>15227.61</v>
      </c>
      <c r="P3564" s="8">
        <v>2928.93</v>
      </c>
      <c r="Q3564" s="8">
        <v>155.58000000000001</v>
      </c>
      <c r="R3564" s="8">
        <v>1313.38</v>
      </c>
      <c r="S3564" s="8">
        <v>873717.89</v>
      </c>
      <c r="T3564" s="8">
        <v>683328.13</v>
      </c>
      <c r="U3564" s="8">
        <v>2319.64</v>
      </c>
      <c r="V3564" s="8">
        <v>0</v>
      </c>
      <c r="W3564" s="8">
        <v>4132.3100000000004</v>
      </c>
      <c r="X3564" s="8">
        <v>281.2</v>
      </c>
      <c r="Y3564" s="8">
        <v>0</v>
      </c>
      <c r="Z3564" s="8">
        <v>0</v>
      </c>
      <c r="AA3564" s="8">
        <v>104876.88</v>
      </c>
      <c r="AB3564" s="8">
        <v>66129.17</v>
      </c>
      <c r="AC3564" s="9">
        <f t="shared" si="330"/>
        <v>38747.710000000006</v>
      </c>
      <c r="AD3564" s="5" t="str">
        <f>$C3564&amp;" "&amp;VLOOKUP(C3564,Tegevusalad!$A$1:$B$89,2,FALSE)</f>
        <v>15 NAHATÖÖTLEMINE JA NAHKTOODETE TOOTMINE</v>
      </c>
      <c r="AE3564" s="6">
        <f t="shared" si="331"/>
        <v>1011533.94</v>
      </c>
      <c r="AF3564" s="6">
        <f t="shared" si="332"/>
        <v>745046.42000000016</v>
      </c>
      <c r="AG3564" s="6">
        <f t="shared" si="333"/>
        <v>3023762.95</v>
      </c>
      <c r="AH3564" s="6">
        <f t="shared" si="334"/>
        <v>1697222</v>
      </c>
      <c r="AI3564" s="6">
        <f t="shared" si="335"/>
        <v>3023481.75</v>
      </c>
    </row>
    <row r="3565" spans="1:35" s="2" customFormat="1">
      <c r="A3565" s="3">
        <v>2017</v>
      </c>
      <c r="B3565" s="3">
        <v>7</v>
      </c>
      <c r="C3565" s="4">
        <v>16</v>
      </c>
      <c r="D3565" s="8">
        <v>1045</v>
      </c>
      <c r="E3565" s="8">
        <v>83744121.019999996</v>
      </c>
      <c r="F3565" s="8">
        <v>42543.21</v>
      </c>
      <c r="G3565" s="8">
        <v>98643748.5</v>
      </c>
      <c r="H3565" s="8">
        <v>72175013.280000001</v>
      </c>
      <c r="I3565" s="8">
        <v>67894548.609999999</v>
      </c>
      <c r="J3565" s="8">
        <v>25730850.579999998</v>
      </c>
      <c r="K3565" s="8">
        <v>0</v>
      </c>
      <c r="L3565" s="8">
        <v>16752653.18</v>
      </c>
      <c r="M3565" s="8">
        <v>868237.52</v>
      </c>
      <c r="N3565" s="8">
        <v>25123295.190000001</v>
      </c>
      <c r="O3565" s="8">
        <v>2014352.97</v>
      </c>
      <c r="P3565" s="8">
        <v>1853141.74</v>
      </c>
      <c r="Q3565" s="8">
        <v>16313.45</v>
      </c>
      <c r="R3565" s="8">
        <v>43828.31</v>
      </c>
      <c r="S3565" s="8">
        <v>25310079.059999999</v>
      </c>
      <c r="T3565" s="8">
        <v>21328427.010000002</v>
      </c>
      <c r="U3565" s="8">
        <v>359471.82</v>
      </c>
      <c r="V3565" s="8">
        <v>187809.55</v>
      </c>
      <c r="W3565" s="8">
        <v>52013.85</v>
      </c>
      <c r="X3565" s="8">
        <v>392448.51</v>
      </c>
      <c r="Y3565" s="8">
        <v>0.01</v>
      </c>
      <c r="Z3565" s="8">
        <v>0.01</v>
      </c>
      <c r="AA3565" s="8">
        <v>2615835.79</v>
      </c>
      <c r="AB3565" s="8">
        <v>10118240.279999999</v>
      </c>
      <c r="AC3565" s="9">
        <f t="shared" si="330"/>
        <v>-7502404.4899999993</v>
      </c>
      <c r="AD3565" s="5" t="str">
        <f>$C3565&amp;" "&amp;VLOOKUP(C3565,Tegevusalad!$A$1:$B$89,2,FALSE)</f>
        <v>16 PUIDUTÖÖTLEMINE NING PUIT- JA KORKTOODETE TOOTMINE, V.A MÖÖBEL; ÕLEST JA PUNUMISMATERJALIST TOODETE TOOTMINE</v>
      </c>
      <c r="AE3565" s="6">
        <f t="shared" si="331"/>
        <v>58509561.859999999</v>
      </c>
      <c r="AF3565" s="6">
        <f t="shared" si="332"/>
        <v>90282111.320000008</v>
      </c>
      <c r="AG3565" s="6">
        <f t="shared" si="333"/>
        <v>157153310.35999998</v>
      </c>
      <c r="AH3565" s="6">
        <f t="shared" si="334"/>
        <v>125835617.5</v>
      </c>
      <c r="AI3565" s="6">
        <f t="shared" si="335"/>
        <v>156760861.84999999</v>
      </c>
    </row>
    <row r="3566" spans="1:35" s="2" customFormat="1">
      <c r="A3566" s="3">
        <v>2017</v>
      </c>
      <c r="B3566" s="3">
        <v>7</v>
      </c>
      <c r="C3566" s="4">
        <v>17</v>
      </c>
      <c r="D3566" s="8">
        <v>61</v>
      </c>
      <c r="E3566" s="8">
        <v>9160929.7400000002</v>
      </c>
      <c r="F3566" s="8">
        <v>20.010000000000002</v>
      </c>
      <c r="G3566" s="8">
        <v>14633252.630000001</v>
      </c>
      <c r="H3566" s="8">
        <v>9883281.0800000001</v>
      </c>
      <c r="I3566" s="8">
        <v>9803096.5600000005</v>
      </c>
      <c r="J3566" s="8">
        <v>4644621.37</v>
      </c>
      <c r="K3566" s="8">
        <v>0</v>
      </c>
      <c r="L3566" s="8">
        <v>1832187.77</v>
      </c>
      <c r="M3566" s="8">
        <v>40013.550000000003</v>
      </c>
      <c r="N3566" s="8">
        <v>3079480.56</v>
      </c>
      <c r="O3566" s="8">
        <v>146309.32999999999</v>
      </c>
      <c r="P3566" s="8">
        <v>425033.63</v>
      </c>
      <c r="Q3566" s="8">
        <v>637.96</v>
      </c>
      <c r="R3566" s="8">
        <v>8803.02</v>
      </c>
      <c r="S3566" s="8">
        <v>4709926.21</v>
      </c>
      <c r="T3566" s="8">
        <v>3305566.62</v>
      </c>
      <c r="U3566" s="8">
        <v>45381.65</v>
      </c>
      <c r="V3566" s="8">
        <v>5558.11</v>
      </c>
      <c r="W3566" s="8">
        <v>1300</v>
      </c>
      <c r="X3566" s="8">
        <v>5502.1</v>
      </c>
      <c r="Y3566" s="8">
        <v>0</v>
      </c>
      <c r="Z3566" s="8">
        <v>0</v>
      </c>
      <c r="AA3566" s="8">
        <v>354015.86</v>
      </c>
      <c r="AB3566" s="8">
        <v>1561295.1</v>
      </c>
      <c r="AC3566" s="9">
        <f t="shared" si="330"/>
        <v>-1207279.2400000002</v>
      </c>
      <c r="AD3566" s="5" t="str">
        <f>$C3566&amp;" "&amp;VLOOKUP(C3566,Tegevusalad!$A$1:$B$89,2,FALSE)</f>
        <v>17 PABERI JA PABERTOODETE TOOTMINE</v>
      </c>
      <c r="AE3566" s="6">
        <f t="shared" si="331"/>
        <v>4411143.9899999993</v>
      </c>
      <c r="AF3566" s="6">
        <f t="shared" si="332"/>
        <v>9960121.5</v>
      </c>
      <c r="AG3566" s="6">
        <f t="shared" si="333"/>
        <v>19044396.620000005</v>
      </c>
      <c r="AH3566" s="6">
        <f t="shared" si="334"/>
        <v>15441417.9</v>
      </c>
      <c r="AI3566" s="6">
        <f t="shared" si="335"/>
        <v>19038894.520000003</v>
      </c>
    </row>
    <row r="3567" spans="1:35" s="2" customFormat="1">
      <c r="A3567" s="3">
        <v>2017</v>
      </c>
      <c r="B3567" s="3">
        <v>7</v>
      </c>
      <c r="C3567" s="4">
        <v>18</v>
      </c>
      <c r="D3567" s="8">
        <v>353</v>
      </c>
      <c r="E3567" s="8">
        <v>12994905.689999999</v>
      </c>
      <c r="F3567" s="8">
        <v>19517.349999999999</v>
      </c>
      <c r="G3567" s="8">
        <v>6515298.0199999996</v>
      </c>
      <c r="H3567" s="8">
        <v>5563869.2800000003</v>
      </c>
      <c r="I3567" s="8">
        <v>4490405.04</v>
      </c>
      <c r="J3567" s="8">
        <v>727235.64</v>
      </c>
      <c r="K3567" s="8">
        <v>0</v>
      </c>
      <c r="L3567" s="8">
        <v>2600737.7599999998</v>
      </c>
      <c r="M3567" s="8">
        <v>0</v>
      </c>
      <c r="N3567" s="8">
        <v>2184826.98</v>
      </c>
      <c r="O3567" s="8">
        <v>24754.720000000001</v>
      </c>
      <c r="P3567" s="8">
        <v>82358.42</v>
      </c>
      <c r="Q3567" s="8">
        <v>4685.1400000000003</v>
      </c>
      <c r="R3567" s="8">
        <v>13612.59</v>
      </c>
      <c r="S3567" s="8">
        <v>3833763.61</v>
      </c>
      <c r="T3567" s="8">
        <v>3419369.04</v>
      </c>
      <c r="U3567" s="8">
        <v>17941.150000000001</v>
      </c>
      <c r="V3567" s="8">
        <v>993.68</v>
      </c>
      <c r="W3567" s="8">
        <v>7944.64</v>
      </c>
      <c r="X3567" s="8">
        <v>62941.02</v>
      </c>
      <c r="Y3567" s="8">
        <v>0</v>
      </c>
      <c r="Z3567" s="8">
        <v>0.01</v>
      </c>
      <c r="AA3567" s="8">
        <v>725222.72</v>
      </c>
      <c r="AB3567" s="8">
        <v>309311.95</v>
      </c>
      <c r="AC3567" s="9">
        <f t="shared" si="330"/>
        <v>415910.76999999996</v>
      </c>
      <c r="AD3567" s="5" t="str">
        <f>$C3567&amp;" "&amp;VLOOKUP(C3567,Tegevusalad!$A$1:$B$89,2,FALSE)</f>
        <v>18 TRÜKINDUS JA SALVESTISTE PALJUNDUS</v>
      </c>
      <c r="AE3567" s="6">
        <f t="shared" si="331"/>
        <v>9225659.2999999989</v>
      </c>
      <c r="AF3567" s="6">
        <f t="shared" si="332"/>
        <v>7017713.169999999</v>
      </c>
      <c r="AG3567" s="6">
        <f t="shared" si="333"/>
        <v>15740957.319999998</v>
      </c>
      <c r="AH3567" s="6">
        <f t="shared" si="334"/>
        <v>10992197.849999998</v>
      </c>
      <c r="AI3567" s="6">
        <f t="shared" si="335"/>
        <v>15678016.299999999</v>
      </c>
    </row>
    <row r="3568" spans="1:35" s="2" customFormat="1">
      <c r="A3568" s="3">
        <v>2017</v>
      </c>
      <c r="B3568" s="3">
        <v>7</v>
      </c>
      <c r="C3568" s="4">
        <v>19</v>
      </c>
      <c r="D3568" s="8">
        <v>7</v>
      </c>
      <c r="E3568" s="8">
        <v>455319.3</v>
      </c>
      <c r="F3568" s="8">
        <v>0</v>
      </c>
      <c r="G3568" s="8">
        <v>1787400.39</v>
      </c>
      <c r="H3568" s="8">
        <v>8160</v>
      </c>
      <c r="I3568" s="8">
        <v>8160</v>
      </c>
      <c r="J3568" s="8">
        <v>0</v>
      </c>
      <c r="K3568" s="8">
        <v>0</v>
      </c>
      <c r="L3568" s="8">
        <v>91063.86</v>
      </c>
      <c r="M3568" s="8">
        <v>0</v>
      </c>
      <c r="N3568" s="8">
        <v>234496.43</v>
      </c>
      <c r="O3568" s="8">
        <v>3252.24</v>
      </c>
      <c r="P3568" s="8">
        <v>10295.43</v>
      </c>
      <c r="Q3568" s="8">
        <v>27.25</v>
      </c>
      <c r="R3568" s="8">
        <v>544.22</v>
      </c>
      <c r="S3568" s="8">
        <v>34734.28</v>
      </c>
      <c r="T3568" s="8">
        <v>34734.28</v>
      </c>
      <c r="U3568" s="8">
        <v>13289.68</v>
      </c>
      <c r="V3568" s="8">
        <v>12989.33</v>
      </c>
      <c r="W3568" s="8">
        <v>3271.4</v>
      </c>
      <c r="X3568" s="8">
        <v>19710</v>
      </c>
      <c r="Y3568" s="8">
        <v>0</v>
      </c>
      <c r="Z3568" s="8">
        <v>0</v>
      </c>
      <c r="AA3568" s="8">
        <v>24299.83</v>
      </c>
      <c r="AB3568" s="8">
        <v>167732.4</v>
      </c>
      <c r="AC3568" s="9">
        <f t="shared" si="330"/>
        <v>-143432.57</v>
      </c>
      <c r="AD3568" s="5" t="str">
        <f>$C3568&amp;" "&amp;VLOOKUP(C3568,Tegevusalad!$A$1:$B$89,2,FALSE)</f>
        <v>19 KOKSI JA PUHASTATUD NAFTATOODETE TOOTMINE</v>
      </c>
      <c r="AE3568" s="6">
        <f t="shared" si="331"/>
        <v>427005.33999999997</v>
      </c>
      <c r="AF3568" s="6">
        <f t="shared" si="332"/>
        <v>1123907.42</v>
      </c>
      <c r="AG3568" s="6">
        <f t="shared" si="333"/>
        <v>2214405.73</v>
      </c>
      <c r="AH3568" s="6">
        <f t="shared" si="334"/>
        <v>1175203.25</v>
      </c>
      <c r="AI3568" s="6">
        <f t="shared" si="335"/>
        <v>2194695.73</v>
      </c>
    </row>
    <row r="3569" spans="1:35" s="2" customFormat="1">
      <c r="A3569" s="3">
        <v>2017</v>
      </c>
      <c r="B3569" s="3">
        <v>7</v>
      </c>
      <c r="C3569" s="4">
        <v>20</v>
      </c>
      <c r="D3569" s="8">
        <v>124</v>
      </c>
      <c r="E3569" s="8">
        <v>27191746.219999999</v>
      </c>
      <c r="F3569" s="8">
        <v>2275.71</v>
      </c>
      <c r="G3569" s="8">
        <v>31980552.960000001</v>
      </c>
      <c r="H3569" s="8">
        <v>14471797.550000001</v>
      </c>
      <c r="I3569" s="8">
        <v>13397803.720000001</v>
      </c>
      <c r="J3569" s="8">
        <v>15334127.060000001</v>
      </c>
      <c r="K3569" s="8">
        <v>0</v>
      </c>
      <c r="L3569" s="8">
        <v>5438554.1100000003</v>
      </c>
      <c r="M3569" s="8">
        <v>174511.1</v>
      </c>
      <c r="N3569" s="8">
        <v>6461955.1200000001</v>
      </c>
      <c r="O3569" s="8">
        <v>495919.31</v>
      </c>
      <c r="P3569" s="8">
        <v>228000.41</v>
      </c>
      <c r="Q3569" s="8">
        <v>1253.58</v>
      </c>
      <c r="R3569" s="8">
        <v>8126.99</v>
      </c>
      <c r="S3569" s="8">
        <v>16784937.07</v>
      </c>
      <c r="T3569" s="8">
        <v>16215553.880000001</v>
      </c>
      <c r="U3569" s="8">
        <v>121341.11</v>
      </c>
      <c r="V3569" s="8">
        <v>9326.3799999999992</v>
      </c>
      <c r="W3569" s="8">
        <v>46845.48</v>
      </c>
      <c r="X3569" s="8">
        <v>16617.62</v>
      </c>
      <c r="Y3569" s="8">
        <v>0</v>
      </c>
      <c r="Z3569" s="8">
        <v>0.01</v>
      </c>
      <c r="AA3569" s="8">
        <v>784312.15</v>
      </c>
      <c r="AB3569" s="8">
        <v>1633202.07</v>
      </c>
      <c r="AC3569" s="9">
        <f t="shared" si="330"/>
        <v>-848889.92</v>
      </c>
      <c r="AD3569" s="5" t="str">
        <f>$C3569&amp;" "&amp;VLOOKUP(C3569,Tegevusalad!$A$1:$B$89,2,FALSE)</f>
        <v>20 KEMIKAALIDE JA KEEMIATOODETE TOOTMINE</v>
      </c>
      <c r="AE3569" s="6">
        <f t="shared" si="331"/>
        <v>10304361.370000001</v>
      </c>
      <c r="AF3569" s="6">
        <f t="shared" si="332"/>
        <v>12973862.200000003</v>
      </c>
      <c r="AG3569" s="6">
        <f t="shared" si="333"/>
        <v>42284914.329999998</v>
      </c>
      <c r="AH3569" s="6">
        <f t="shared" si="334"/>
        <v>32350410.550000001</v>
      </c>
      <c r="AI3569" s="6">
        <f t="shared" si="335"/>
        <v>42268296.710000001</v>
      </c>
    </row>
    <row r="3570" spans="1:35" s="2" customFormat="1">
      <c r="A3570" s="3">
        <v>2017</v>
      </c>
      <c r="B3570" s="3">
        <v>7</v>
      </c>
      <c r="C3570" s="4">
        <v>21</v>
      </c>
      <c r="D3570" s="8">
        <v>14</v>
      </c>
      <c r="E3570" s="8">
        <v>793087.44</v>
      </c>
      <c r="F3570" s="8">
        <v>5650.4</v>
      </c>
      <c r="G3570" s="8">
        <v>1947020.64</v>
      </c>
      <c r="H3570" s="8">
        <v>993174.69</v>
      </c>
      <c r="I3570" s="8">
        <v>874127.62</v>
      </c>
      <c r="J3570" s="8">
        <v>646513.06000000006</v>
      </c>
      <c r="K3570" s="8">
        <v>0</v>
      </c>
      <c r="L3570" s="8">
        <v>159126.04</v>
      </c>
      <c r="M3570" s="8">
        <v>10080</v>
      </c>
      <c r="N3570" s="8">
        <v>197417.9</v>
      </c>
      <c r="O3570" s="8">
        <v>29645.43</v>
      </c>
      <c r="P3570" s="8">
        <v>8558.8799999999992</v>
      </c>
      <c r="Q3570" s="8">
        <v>47.2</v>
      </c>
      <c r="R3570" s="8">
        <v>1733.3</v>
      </c>
      <c r="S3570" s="8">
        <v>413040.48</v>
      </c>
      <c r="T3570" s="8">
        <v>409072.96</v>
      </c>
      <c r="U3570" s="8">
        <v>12602.31</v>
      </c>
      <c r="V3570" s="8">
        <v>0</v>
      </c>
      <c r="W3570" s="8">
        <v>9342.4699999999993</v>
      </c>
      <c r="X3570" s="8">
        <v>372.9</v>
      </c>
      <c r="Y3570" s="8">
        <v>1104.57</v>
      </c>
      <c r="Z3570" s="8">
        <v>0.19</v>
      </c>
      <c r="AA3570" s="8">
        <v>45210.04</v>
      </c>
      <c r="AB3570" s="8">
        <v>72317.52</v>
      </c>
      <c r="AC3570" s="9">
        <f t="shared" si="330"/>
        <v>-27107.480000000003</v>
      </c>
      <c r="AD3570" s="5" t="str">
        <f>$C3570&amp;" "&amp;VLOOKUP(C3570,Tegevusalad!$A$1:$B$89,2,FALSE)</f>
        <v>21 PÕHIFARMAATSIATOODETE JA RAVIMPREPARAATIDE TOOTMINE</v>
      </c>
      <c r="AE3570" s="6">
        <f t="shared" si="331"/>
        <v>373467.95</v>
      </c>
      <c r="AF3570" s="6">
        <f t="shared" si="332"/>
        <v>421886.05999999988</v>
      </c>
      <c r="AG3570" s="6">
        <f t="shared" si="333"/>
        <v>2320488.59</v>
      </c>
      <c r="AH3570" s="6">
        <f t="shared" si="334"/>
        <v>995755.99999999988</v>
      </c>
      <c r="AI3570" s="6">
        <f t="shared" si="335"/>
        <v>2320115.69</v>
      </c>
    </row>
    <row r="3571" spans="1:35" s="2" customFormat="1">
      <c r="A3571" s="3">
        <v>2017</v>
      </c>
      <c r="B3571" s="3">
        <v>7</v>
      </c>
      <c r="C3571" s="4">
        <v>22</v>
      </c>
      <c r="D3571" s="8">
        <v>203</v>
      </c>
      <c r="E3571" s="8">
        <v>26813817.030000001</v>
      </c>
      <c r="F3571" s="8">
        <v>734.86</v>
      </c>
      <c r="G3571" s="8">
        <v>15169402.41</v>
      </c>
      <c r="H3571" s="8">
        <v>11704911.41</v>
      </c>
      <c r="I3571" s="8">
        <v>11371110.789999999</v>
      </c>
      <c r="J3571" s="8">
        <v>3405773.82</v>
      </c>
      <c r="K3571" s="8">
        <v>0</v>
      </c>
      <c r="L3571" s="8">
        <v>5362829.5199999996</v>
      </c>
      <c r="M3571" s="8">
        <v>193184.02</v>
      </c>
      <c r="N3571" s="8">
        <v>4702394.33</v>
      </c>
      <c r="O3571" s="8">
        <v>332715.33</v>
      </c>
      <c r="P3571" s="8">
        <v>267837.38</v>
      </c>
      <c r="Q3571" s="8">
        <v>4772.09</v>
      </c>
      <c r="R3571" s="8">
        <v>12600.6</v>
      </c>
      <c r="S3571" s="8">
        <v>11072507.67</v>
      </c>
      <c r="T3571" s="8">
        <v>10467241.609999999</v>
      </c>
      <c r="U3571" s="8">
        <v>72035.88</v>
      </c>
      <c r="V3571" s="8">
        <v>21739.66</v>
      </c>
      <c r="W3571" s="8">
        <v>1817.41</v>
      </c>
      <c r="X3571" s="8">
        <v>5280.95</v>
      </c>
      <c r="Y3571" s="8">
        <v>0</v>
      </c>
      <c r="Z3571" s="8">
        <v>0</v>
      </c>
      <c r="AA3571" s="8">
        <v>1407397.3</v>
      </c>
      <c r="AB3571" s="8">
        <v>553778.09</v>
      </c>
      <c r="AC3571" s="9">
        <f t="shared" si="330"/>
        <v>853619.21000000008</v>
      </c>
      <c r="AD3571" s="5" t="str">
        <f>$C3571&amp;" "&amp;VLOOKUP(C3571,Tegevusalad!$A$1:$B$89,2,FALSE)</f>
        <v>22 KUMMI- JA PLASTTOODETE TOOTMINE</v>
      </c>
      <c r="AE3571" s="6">
        <f t="shared" si="331"/>
        <v>15675289.289999999</v>
      </c>
      <c r="AF3571" s="6">
        <f t="shared" si="332"/>
        <v>10788594.109999996</v>
      </c>
      <c r="AG3571" s="6">
        <f t="shared" si="333"/>
        <v>30844691.699999999</v>
      </c>
      <c r="AH3571" s="6">
        <f t="shared" si="334"/>
        <v>23574974.649999999</v>
      </c>
      <c r="AI3571" s="6">
        <f t="shared" si="335"/>
        <v>30839410.749999996</v>
      </c>
    </row>
    <row r="3572" spans="1:35" s="2" customFormat="1">
      <c r="A3572" s="3">
        <v>2017</v>
      </c>
      <c r="B3572" s="3">
        <v>7</v>
      </c>
      <c r="C3572" s="4">
        <v>23</v>
      </c>
      <c r="D3572" s="8">
        <v>235</v>
      </c>
      <c r="E3572" s="8">
        <v>44461874.07</v>
      </c>
      <c r="F3572" s="8">
        <v>4560.07</v>
      </c>
      <c r="G3572" s="8">
        <v>16093489.689999999</v>
      </c>
      <c r="H3572" s="8">
        <v>13967564.93</v>
      </c>
      <c r="I3572" s="8">
        <v>12256329.220000001</v>
      </c>
      <c r="J3572" s="8">
        <v>259667.5</v>
      </c>
      <c r="K3572" s="8">
        <v>0</v>
      </c>
      <c r="L3572" s="8">
        <v>8892785.1600000001</v>
      </c>
      <c r="M3572" s="8">
        <v>0</v>
      </c>
      <c r="N3572" s="8">
        <v>6759078.1299999999</v>
      </c>
      <c r="O3572" s="8">
        <v>177381.05</v>
      </c>
      <c r="P3572" s="8">
        <v>185695.59</v>
      </c>
      <c r="Q3572" s="8">
        <v>3268.67</v>
      </c>
      <c r="R3572" s="8">
        <v>13037.26</v>
      </c>
      <c r="S3572" s="8">
        <v>10153121.439999999</v>
      </c>
      <c r="T3572" s="8">
        <v>9170778.0600000005</v>
      </c>
      <c r="U3572" s="8">
        <v>939316.4</v>
      </c>
      <c r="V3572" s="8">
        <v>828505.04</v>
      </c>
      <c r="W3572" s="8">
        <v>16805.25</v>
      </c>
      <c r="X3572" s="8">
        <v>158670.51</v>
      </c>
      <c r="Y3572" s="8">
        <v>0</v>
      </c>
      <c r="Z3572" s="8">
        <v>0</v>
      </c>
      <c r="AA3572" s="8">
        <v>2691225.15</v>
      </c>
      <c r="AB3572" s="8">
        <v>557518.12</v>
      </c>
      <c r="AC3572" s="9">
        <f t="shared" si="330"/>
        <v>2133707.0299999998</v>
      </c>
      <c r="AD3572" s="5" t="str">
        <f>$C3572&amp;" "&amp;VLOOKUP(C3572,Tegevusalad!$A$1:$B$89,2,FALSE)</f>
        <v>23 MUUDE MITTEMETALSETEST MINERAALIDEST TOODETE TOOTMINE</v>
      </c>
      <c r="AE3572" s="6">
        <f t="shared" si="331"/>
        <v>33532666.809999999</v>
      </c>
      <c r="AF3572" s="6">
        <f t="shared" si="332"/>
        <v>22709738.899999999</v>
      </c>
      <c r="AG3572" s="6">
        <f t="shared" si="333"/>
        <v>49626156.5</v>
      </c>
      <c r="AH3572" s="6">
        <f t="shared" si="334"/>
        <v>33860576.949999996</v>
      </c>
      <c r="AI3572" s="6">
        <f t="shared" si="335"/>
        <v>49467485.989999995</v>
      </c>
    </row>
    <row r="3573" spans="1:35" s="2" customFormat="1">
      <c r="A3573" s="3">
        <v>2017</v>
      </c>
      <c r="B3573" s="3">
        <v>7</v>
      </c>
      <c r="C3573" s="4">
        <v>24</v>
      </c>
      <c r="D3573" s="8">
        <v>22</v>
      </c>
      <c r="E3573" s="8">
        <v>2151151.86</v>
      </c>
      <c r="F3573" s="8">
        <v>0</v>
      </c>
      <c r="G3573" s="8">
        <v>2348558.96</v>
      </c>
      <c r="H3573" s="8">
        <v>1816341.53</v>
      </c>
      <c r="I3573" s="8">
        <v>1769095.93</v>
      </c>
      <c r="J3573" s="8">
        <v>357242.65</v>
      </c>
      <c r="K3573" s="8">
        <v>0</v>
      </c>
      <c r="L3573" s="8">
        <v>430230.36</v>
      </c>
      <c r="M3573" s="8">
        <v>220610.57</v>
      </c>
      <c r="N3573" s="8">
        <v>584888.23</v>
      </c>
      <c r="O3573" s="8">
        <v>224662.8</v>
      </c>
      <c r="P3573" s="8">
        <v>843.08</v>
      </c>
      <c r="Q3573" s="8">
        <v>798.43</v>
      </c>
      <c r="R3573" s="8">
        <v>257.86</v>
      </c>
      <c r="S3573" s="8">
        <v>1105444.26</v>
      </c>
      <c r="T3573" s="8">
        <v>989877.79</v>
      </c>
      <c r="U3573" s="8">
        <v>112566.41</v>
      </c>
      <c r="V3573" s="8">
        <v>111036.18</v>
      </c>
      <c r="W3573" s="8">
        <v>0</v>
      </c>
      <c r="X3573" s="8">
        <v>16282.99</v>
      </c>
      <c r="Y3573" s="8">
        <v>0</v>
      </c>
      <c r="Z3573" s="8">
        <v>0</v>
      </c>
      <c r="AA3573" s="8">
        <v>125065.65</v>
      </c>
      <c r="AB3573" s="8">
        <v>59112.95</v>
      </c>
      <c r="AC3573" s="9">
        <f t="shared" si="330"/>
        <v>65952.7</v>
      </c>
      <c r="AD3573" s="5" t="str">
        <f>$C3573&amp;" "&amp;VLOOKUP(C3573,Tegevusalad!$A$1:$B$89,2,FALSE)</f>
        <v>24 METALLITOOTMINE</v>
      </c>
      <c r="AE3573" s="6">
        <f t="shared" si="331"/>
        <v>949424.18000000017</v>
      </c>
      <c r="AF3573" s="6">
        <f t="shared" si="332"/>
        <v>695441.95999999973</v>
      </c>
      <c r="AG3573" s="6">
        <f t="shared" si="333"/>
        <v>3297983.1400000006</v>
      </c>
      <c r="AH3573" s="6">
        <f t="shared" si="334"/>
        <v>2925730.4499999997</v>
      </c>
      <c r="AI3573" s="6">
        <f t="shared" si="335"/>
        <v>3281700.1500000004</v>
      </c>
    </row>
    <row r="3574" spans="1:35" s="2" customFormat="1">
      <c r="A3574" s="3">
        <v>2017</v>
      </c>
      <c r="B3574" s="3">
        <v>7</v>
      </c>
      <c r="C3574" s="4">
        <v>25</v>
      </c>
      <c r="D3574" s="8">
        <v>1245</v>
      </c>
      <c r="E3574" s="8">
        <v>80259868.920000002</v>
      </c>
      <c r="F3574" s="8">
        <v>917.43</v>
      </c>
      <c r="G3574" s="8">
        <v>51747249.170000002</v>
      </c>
      <c r="H3574" s="8">
        <v>42777984.789999999</v>
      </c>
      <c r="I3574" s="8">
        <v>36968845.530000001</v>
      </c>
      <c r="J3574" s="8">
        <v>7915672.8200000003</v>
      </c>
      <c r="K3574" s="8">
        <v>0</v>
      </c>
      <c r="L3574" s="8">
        <v>16052056.310000001</v>
      </c>
      <c r="M3574" s="8">
        <v>266912.5</v>
      </c>
      <c r="N3574" s="8">
        <v>16089060.48</v>
      </c>
      <c r="O3574" s="8">
        <v>889458.53</v>
      </c>
      <c r="P3574" s="8">
        <v>587538.06000000006</v>
      </c>
      <c r="Q3574" s="8">
        <v>20761.419999999998</v>
      </c>
      <c r="R3574" s="8">
        <v>49745.21</v>
      </c>
      <c r="S3574" s="8">
        <v>24963476.329999998</v>
      </c>
      <c r="T3574" s="8">
        <v>22338661.710000001</v>
      </c>
      <c r="U3574" s="8">
        <v>12188300.73</v>
      </c>
      <c r="V3574" s="8">
        <v>11530506.699999999</v>
      </c>
      <c r="W3574" s="8">
        <v>69405.429999999993</v>
      </c>
      <c r="X3574" s="8">
        <v>10998720.6</v>
      </c>
      <c r="Y3574" s="8">
        <v>146.16</v>
      </c>
      <c r="Z3574" s="8">
        <v>0.03</v>
      </c>
      <c r="AA3574" s="8">
        <v>3708240.7</v>
      </c>
      <c r="AB3574" s="8">
        <v>3478186.24</v>
      </c>
      <c r="AC3574" s="9">
        <f t="shared" si="330"/>
        <v>230054.45999999996</v>
      </c>
      <c r="AD3574" s="5" t="str">
        <f>$C3574&amp;" "&amp;VLOOKUP(C3574,Tegevusalad!$A$1:$B$89,2,FALSE)</f>
        <v>25 METALLTOODETE TOOTMINE, V.A MASINAD JA SEADMED</v>
      </c>
      <c r="AE3574" s="6">
        <f t="shared" si="331"/>
        <v>54107729.890000001</v>
      </c>
      <c r="AF3574" s="6">
        <f t="shared" si="332"/>
        <v>50625465.440000013</v>
      </c>
      <c r="AG3574" s="6">
        <f t="shared" si="333"/>
        <v>105854979.06</v>
      </c>
      <c r="AH3574" s="6">
        <f t="shared" si="334"/>
        <v>80694028.450000003</v>
      </c>
      <c r="AI3574" s="6">
        <f t="shared" si="335"/>
        <v>94856258.460000008</v>
      </c>
    </row>
    <row r="3575" spans="1:35" s="2" customFormat="1">
      <c r="A3575" s="3">
        <v>2017</v>
      </c>
      <c r="B3575" s="3">
        <v>7</v>
      </c>
      <c r="C3575" s="4">
        <v>26</v>
      </c>
      <c r="D3575" s="8">
        <v>122</v>
      </c>
      <c r="E3575" s="8">
        <v>54285918.700000003</v>
      </c>
      <c r="F3575" s="8">
        <v>0</v>
      </c>
      <c r="G3575" s="8">
        <v>92284916.629999995</v>
      </c>
      <c r="H3575" s="8">
        <v>77213996.489999995</v>
      </c>
      <c r="I3575" s="8">
        <v>75097131.310000002</v>
      </c>
      <c r="J3575" s="8">
        <v>14874576.41</v>
      </c>
      <c r="K3575" s="8">
        <v>0</v>
      </c>
      <c r="L3575" s="8">
        <v>10857183.74</v>
      </c>
      <c r="M3575" s="8">
        <v>5764209.3499999996</v>
      </c>
      <c r="N3575" s="8">
        <v>17799714.66</v>
      </c>
      <c r="O3575" s="8">
        <v>5969620.1600000001</v>
      </c>
      <c r="P3575" s="8">
        <v>272918.31</v>
      </c>
      <c r="Q3575" s="8">
        <v>922.82</v>
      </c>
      <c r="R3575" s="8">
        <v>2048.7399999999998</v>
      </c>
      <c r="S3575" s="8">
        <v>47851431.659999996</v>
      </c>
      <c r="T3575" s="8">
        <v>46729997.170000002</v>
      </c>
      <c r="U3575" s="8">
        <v>404973.28</v>
      </c>
      <c r="V3575" s="8">
        <v>16319.9</v>
      </c>
      <c r="W3575" s="8">
        <v>899.15</v>
      </c>
      <c r="X3575" s="8">
        <v>32241.56</v>
      </c>
      <c r="Y3575" s="8">
        <v>0</v>
      </c>
      <c r="Z3575" s="8">
        <v>0</v>
      </c>
      <c r="AA3575" s="8">
        <v>213146.48</v>
      </c>
      <c r="AB3575" s="8">
        <v>1391468.05</v>
      </c>
      <c r="AC3575" s="9">
        <f t="shared" si="330"/>
        <v>-1178321.57</v>
      </c>
      <c r="AD3575" s="5" t="str">
        <f>$C3575&amp;" "&amp;VLOOKUP(C3575,Tegevusalad!$A$1:$B$89,2,FALSE)</f>
        <v>26 ARVUTITE, ELEKTROONIKA- JA OPTIKASEADMETE TOOTMINE</v>
      </c>
      <c r="AE3575" s="6">
        <f t="shared" si="331"/>
        <v>6061755.3200000077</v>
      </c>
      <c r="AF3575" s="6">
        <f t="shared" si="332"/>
        <v>10920631.159999991</v>
      </c>
      <c r="AG3575" s="6">
        <f t="shared" si="333"/>
        <v>98346671.949999988</v>
      </c>
      <c r="AH3575" s="6">
        <f t="shared" si="334"/>
        <v>89008816.999999985</v>
      </c>
      <c r="AI3575" s="6">
        <f t="shared" si="335"/>
        <v>98314430.389999986</v>
      </c>
    </row>
    <row r="3576" spans="1:35" s="2" customFormat="1">
      <c r="A3576" s="3">
        <v>2017</v>
      </c>
      <c r="B3576" s="3">
        <v>7</v>
      </c>
      <c r="C3576" s="4">
        <v>27</v>
      </c>
      <c r="D3576" s="8">
        <v>141</v>
      </c>
      <c r="E3576" s="8">
        <v>39118286.939999998</v>
      </c>
      <c r="F3576" s="8">
        <v>0</v>
      </c>
      <c r="G3576" s="8">
        <v>47845338.659999996</v>
      </c>
      <c r="H3576" s="8">
        <v>38440889.890000001</v>
      </c>
      <c r="I3576" s="8">
        <v>34817852.350000001</v>
      </c>
      <c r="J3576" s="8">
        <v>8506402.6999999993</v>
      </c>
      <c r="K3576" s="8">
        <v>0</v>
      </c>
      <c r="L3576" s="8">
        <v>7823657.3600000003</v>
      </c>
      <c r="M3576" s="8">
        <v>743394.23</v>
      </c>
      <c r="N3576" s="8">
        <v>9870052.9399999995</v>
      </c>
      <c r="O3576" s="8">
        <v>1018975.16</v>
      </c>
      <c r="P3576" s="8">
        <v>131339.6</v>
      </c>
      <c r="Q3576" s="8">
        <v>5069.18</v>
      </c>
      <c r="R3576" s="8">
        <v>11026</v>
      </c>
      <c r="S3576" s="8">
        <v>23510193.629999999</v>
      </c>
      <c r="T3576" s="8">
        <v>18557338.170000002</v>
      </c>
      <c r="U3576" s="8">
        <v>4443800.38</v>
      </c>
      <c r="V3576" s="8">
        <v>196821.75</v>
      </c>
      <c r="W3576" s="8">
        <v>16402.84</v>
      </c>
      <c r="X3576" s="8">
        <v>257675.39</v>
      </c>
      <c r="Y3576" s="8">
        <v>0</v>
      </c>
      <c r="Z3576" s="8">
        <v>0</v>
      </c>
      <c r="AA3576" s="8">
        <v>781518.47</v>
      </c>
      <c r="AB3576" s="8">
        <v>2084519.82</v>
      </c>
      <c r="AC3576" s="9">
        <f t="shared" si="330"/>
        <v>-1303001.3500000001</v>
      </c>
      <c r="AD3576" s="5" t="str">
        <f>$C3576&amp;" "&amp;VLOOKUP(C3576,Tegevusalad!$A$1:$B$89,2,FALSE)</f>
        <v>27 ELEKTRISEADMETE TOOTMINE</v>
      </c>
      <c r="AE3576" s="6">
        <f t="shared" si="331"/>
        <v>11421968.32</v>
      </c>
      <c r="AF3576" s="6">
        <f t="shared" si="332"/>
        <v>16553346.639999993</v>
      </c>
      <c r="AG3576" s="6">
        <f t="shared" si="333"/>
        <v>59267306.979999997</v>
      </c>
      <c r="AH3576" s="6">
        <f t="shared" si="334"/>
        <v>49405394.699999996</v>
      </c>
      <c r="AI3576" s="6">
        <f t="shared" si="335"/>
        <v>59009631.589999996</v>
      </c>
    </row>
    <row r="3577" spans="1:35" s="2" customFormat="1">
      <c r="A3577" s="3">
        <v>2017</v>
      </c>
      <c r="B3577" s="3">
        <v>7</v>
      </c>
      <c r="C3577" s="4">
        <v>28</v>
      </c>
      <c r="D3577" s="8">
        <v>196</v>
      </c>
      <c r="E3577" s="8">
        <v>11524240.439999999</v>
      </c>
      <c r="F3577" s="8">
        <v>3537.23</v>
      </c>
      <c r="G3577" s="8">
        <v>15376744.289999999</v>
      </c>
      <c r="H3577" s="8">
        <v>11740903.960000001</v>
      </c>
      <c r="I3577" s="8">
        <v>10328792.65</v>
      </c>
      <c r="J3577" s="8">
        <v>2556287.66</v>
      </c>
      <c r="K3577" s="8">
        <v>0</v>
      </c>
      <c r="L3577" s="8">
        <v>2305166.44</v>
      </c>
      <c r="M3577" s="8">
        <v>67128.22</v>
      </c>
      <c r="N3577" s="8">
        <v>3254327.21</v>
      </c>
      <c r="O3577" s="8">
        <v>118903.8</v>
      </c>
      <c r="P3577" s="8">
        <v>186491.9</v>
      </c>
      <c r="Q3577" s="8">
        <v>3224.34</v>
      </c>
      <c r="R3577" s="8">
        <v>6051.93</v>
      </c>
      <c r="S3577" s="8">
        <v>3611154.99</v>
      </c>
      <c r="T3577" s="8">
        <v>3263325.24</v>
      </c>
      <c r="U3577" s="8">
        <v>1618458.97</v>
      </c>
      <c r="V3577" s="8">
        <v>1521654.89</v>
      </c>
      <c r="W3577" s="8">
        <v>28289.05</v>
      </c>
      <c r="X3577" s="8">
        <v>160281.96</v>
      </c>
      <c r="Y3577" s="8">
        <v>0</v>
      </c>
      <c r="Z3577" s="8">
        <v>314.52</v>
      </c>
      <c r="AA3577" s="8">
        <v>438714.35</v>
      </c>
      <c r="AB3577" s="8">
        <v>1321061.42</v>
      </c>
      <c r="AC3577" s="9">
        <f t="shared" si="330"/>
        <v>-882347.07</v>
      </c>
      <c r="AD3577" s="5" t="str">
        <f>$C3577&amp;" "&amp;VLOOKUP(C3577,Tegevusalad!$A$1:$B$89,2,FALSE)</f>
        <v>28 MUJAL LIIGITAMATA MASINATE JA SEADMETE TOOTMINE</v>
      </c>
      <c r="AE3577" s="6">
        <f t="shared" si="331"/>
        <v>6458445.6700000009</v>
      </c>
      <c r="AF3577" s="6">
        <f t="shared" si="332"/>
        <v>11999417.630000001</v>
      </c>
      <c r="AG3577" s="6">
        <f t="shared" si="333"/>
        <v>21835189.960000001</v>
      </c>
      <c r="AH3577" s="6">
        <f t="shared" si="334"/>
        <v>16301895.699999999</v>
      </c>
      <c r="AI3577" s="6">
        <f t="shared" si="335"/>
        <v>21674908</v>
      </c>
    </row>
    <row r="3578" spans="1:35" s="2" customFormat="1">
      <c r="A3578" s="3">
        <v>2017</v>
      </c>
      <c r="B3578" s="3">
        <v>7</v>
      </c>
      <c r="C3578" s="4">
        <v>29</v>
      </c>
      <c r="D3578" s="8">
        <v>87</v>
      </c>
      <c r="E3578" s="8">
        <v>12390928.26</v>
      </c>
      <c r="F3578" s="8">
        <v>0</v>
      </c>
      <c r="G3578" s="8">
        <v>12309891.32</v>
      </c>
      <c r="H3578" s="8">
        <v>9337921.7300000004</v>
      </c>
      <c r="I3578" s="8">
        <v>8550998.3499999996</v>
      </c>
      <c r="J3578" s="8">
        <v>2806217.96</v>
      </c>
      <c r="K3578" s="8">
        <v>0</v>
      </c>
      <c r="L3578" s="8">
        <v>2478185.65</v>
      </c>
      <c r="M3578" s="8">
        <v>183820.53</v>
      </c>
      <c r="N3578" s="8">
        <v>3097454.03</v>
      </c>
      <c r="O3578" s="8">
        <v>210754.99</v>
      </c>
      <c r="P3578" s="8">
        <v>68822.210000000006</v>
      </c>
      <c r="Q3578" s="8">
        <v>1865.18</v>
      </c>
      <c r="R3578" s="8">
        <v>3304.04</v>
      </c>
      <c r="S3578" s="8">
        <v>8859717.8900000006</v>
      </c>
      <c r="T3578" s="8">
        <v>6332256.6399999997</v>
      </c>
      <c r="U3578" s="8">
        <v>794032.17</v>
      </c>
      <c r="V3578" s="8">
        <v>787806.75</v>
      </c>
      <c r="W3578" s="8">
        <v>90729.5</v>
      </c>
      <c r="X3578" s="8">
        <v>183311.74</v>
      </c>
      <c r="Y3578" s="8">
        <v>0</v>
      </c>
      <c r="Z3578" s="8">
        <v>0</v>
      </c>
      <c r="AA3578" s="8">
        <v>204479.6</v>
      </c>
      <c r="AB3578" s="8">
        <v>639927.44999999995</v>
      </c>
      <c r="AC3578" s="9">
        <f t="shared" si="330"/>
        <v>-435447.85</v>
      </c>
      <c r="AD3578" s="5" t="str">
        <f>$C3578&amp;" "&amp;VLOOKUP(C3578,Tegevusalad!$A$1:$B$89,2,FALSE)</f>
        <v>29 MOOTORSÕIDUKITE, HAAGISTE JA POOLHAAGISTE TOOTMINE</v>
      </c>
      <c r="AE3578" s="6">
        <f t="shared" si="331"/>
        <v>2920489.9399999995</v>
      </c>
      <c r="AF3578" s="6">
        <f t="shared" si="332"/>
        <v>5584072.0899999999</v>
      </c>
      <c r="AG3578" s="6">
        <f t="shared" si="333"/>
        <v>15230381.259999996</v>
      </c>
      <c r="AH3578" s="6">
        <f t="shared" si="334"/>
        <v>15503790.349999998</v>
      </c>
      <c r="AI3578" s="6">
        <f t="shared" si="335"/>
        <v>15047069.519999998</v>
      </c>
    </row>
    <row r="3579" spans="1:35" s="2" customFormat="1">
      <c r="A3579" s="3">
        <v>2017</v>
      </c>
      <c r="B3579" s="3">
        <v>7</v>
      </c>
      <c r="C3579" s="4">
        <v>30</v>
      </c>
      <c r="D3579" s="8">
        <v>82</v>
      </c>
      <c r="E3579" s="8">
        <v>2506868.4900000002</v>
      </c>
      <c r="F3579" s="8">
        <v>6112</v>
      </c>
      <c r="G3579" s="8">
        <v>14413497.939999999</v>
      </c>
      <c r="H3579" s="8">
        <v>11556752.25</v>
      </c>
      <c r="I3579" s="8">
        <v>11169463.83</v>
      </c>
      <c r="J3579" s="8">
        <v>2728175.96</v>
      </c>
      <c r="K3579" s="8">
        <v>0</v>
      </c>
      <c r="L3579" s="8">
        <v>501923.75</v>
      </c>
      <c r="M3579" s="8">
        <v>0</v>
      </c>
      <c r="N3579" s="8">
        <v>868547.74</v>
      </c>
      <c r="O3579" s="8">
        <v>22668.53</v>
      </c>
      <c r="P3579" s="8">
        <v>27936.2</v>
      </c>
      <c r="Q3579" s="8">
        <v>1387.91</v>
      </c>
      <c r="R3579" s="8">
        <v>3923.51</v>
      </c>
      <c r="S3579" s="8">
        <v>2084825.58</v>
      </c>
      <c r="T3579" s="8">
        <v>542911.54</v>
      </c>
      <c r="U3579" s="8">
        <v>29179.47</v>
      </c>
      <c r="V3579" s="8">
        <v>28957.17</v>
      </c>
      <c r="W3579" s="8">
        <v>141003.65</v>
      </c>
      <c r="X3579" s="8">
        <v>3464.7</v>
      </c>
      <c r="Y3579" s="8">
        <v>68.430000000000007</v>
      </c>
      <c r="Z3579" s="8">
        <v>0</v>
      </c>
      <c r="AA3579" s="8">
        <v>25065.21</v>
      </c>
      <c r="AB3579" s="8">
        <v>391620.77</v>
      </c>
      <c r="AC3579" s="9">
        <f t="shared" si="330"/>
        <v>-366555.56</v>
      </c>
      <c r="AD3579" s="5" t="str">
        <f>$C3579&amp;" "&amp;VLOOKUP(C3579,Tegevusalad!$A$1:$B$89,2,FALSE)</f>
        <v>30 MUUDE TRANSPORDIVAHENDITE TOOTMINE</v>
      </c>
      <c r="AE3579" s="6">
        <f t="shared" si="331"/>
        <v>402440.14000000013</v>
      </c>
      <c r="AF3579" s="6">
        <f t="shared" si="332"/>
        <v>2163965.7199999997</v>
      </c>
      <c r="AG3579" s="6">
        <f t="shared" si="333"/>
        <v>14815938.079999998</v>
      </c>
      <c r="AH3579" s="6">
        <f t="shared" si="334"/>
        <v>4362356.25</v>
      </c>
      <c r="AI3579" s="6">
        <f t="shared" si="335"/>
        <v>14812473.379999999</v>
      </c>
    </row>
    <row r="3580" spans="1:35" s="2" customFormat="1">
      <c r="A3580" s="3">
        <v>2017</v>
      </c>
      <c r="B3580" s="3">
        <v>7</v>
      </c>
      <c r="C3580" s="4">
        <v>31</v>
      </c>
      <c r="D3580" s="8">
        <v>680</v>
      </c>
      <c r="E3580" s="8">
        <v>20415773.75</v>
      </c>
      <c r="F3580" s="8">
        <v>7424</v>
      </c>
      <c r="G3580" s="8">
        <v>18443856.579999998</v>
      </c>
      <c r="H3580" s="8">
        <v>16246381.310000001</v>
      </c>
      <c r="I3580" s="8">
        <v>15785476.130000001</v>
      </c>
      <c r="J3580" s="8">
        <v>1959859.12</v>
      </c>
      <c r="K3580" s="8">
        <v>0</v>
      </c>
      <c r="L3580" s="8">
        <v>4083822.93</v>
      </c>
      <c r="M3580" s="8">
        <v>30558.53</v>
      </c>
      <c r="N3580" s="8">
        <v>4873764.3600000003</v>
      </c>
      <c r="O3580" s="8">
        <v>206906.62</v>
      </c>
      <c r="P3580" s="8">
        <v>178998.63</v>
      </c>
      <c r="Q3580" s="8">
        <v>8904.1</v>
      </c>
      <c r="R3580" s="8">
        <v>16589.04</v>
      </c>
      <c r="S3580" s="8">
        <v>6929002.9199999999</v>
      </c>
      <c r="T3580" s="8">
        <v>6205540.7400000002</v>
      </c>
      <c r="U3580" s="8">
        <v>262192.42</v>
      </c>
      <c r="V3580" s="8">
        <v>231333.02</v>
      </c>
      <c r="W3580" s="8">
        <v>15936.49</v>
      </c>
      <c r="X3580" s="8">
        <v>146335.49</v>
      </c>
      <c r="Y3580" s="8">
        <v>50.82</v>
      </c>
      <c r="Z3580" s="8">
        <v>0</v>
      </c>
      <c r="AA3580" s="8">
        <v>839787.48</v>
      </c>
      <c r="AB3580" s="8">
        <v>1599119.56</v>
      </c>
      <c r="AC3580" s="9">
        <f t="shared" si="330"/>
        <v>-759332.08000000007</v>
      </c>
      <c r="AD3580" s="5" t="str">
        <f>$C3580&amp;" "&amp;VLOOKUP(C3580,Tegevusalad!$A$1:$B$89,2,FALSE)</f>
        <v>31 MÖÖBLITOOTMINE</v>
      </c>
      <c r="AE3580" s="6">
        <f t="shared" si="331"/>
        <v>13378337.899999999</v>
      </c>
      <c r="AF3580" s="6">
        <f t="shared" si="332"/>
        <v>16457371.579999998</v>
      </c>
      <c r="AG3580" s="6">
        <f t="shared" si="333"/>
        <v>31822194.48</v>
      </c>
      <c r="AH3580" s="6">
        <f t="shared" si="334"/>
        <v>24451767</v>
      </c>
      <c r="AI3580" s="6">
        <f t="shared" si="335"/>
        <v>31675858.989999998</v>
      </c>
    </row>
    <row r="3581" spans="1:35" s="2" customFormat="1">
      <c r="A3581" s="3">
        <v>2017</v>
      </c>
      <c r="B3581" s="3">
        <v>7</v>
      </c>
      <c r="C3581" s="4">
        <v>32</v>
      </c>
      <c r="D3581" s="8">
        <v>312</v>
      </c>
      <c r="E3581" s="8">
        <v>6402098.0499999998</v>
      </c>
      <c r="F3581" s="8">
        <v>704045.39</v>
      </c>
      <c r="G3581" s="8">
        <v>8178617.3799999999</v>
      </c>
      <c r="H3581" s="8">
        <v>7543030.3399999999</v>
      </c>
      <c r="I3581" s="8">
        <v>6321094.0700000003</v>
      </c>
      <c r="J3581" s="8">
        <v>573046.19999999995</v>
      </c>
      <c r="K3581" s="8">
        <v>260.62</v>
      </c>
      <c r="L3581" s="8">
        <v>1343783.66</v>
      </c>
      <c r="M3581" s="8">
        <v>9997.66</v>
      </c>
      <c r="N3581" s="8">
        <v>1778734.78</v>
      </c>
      <c r="O3581" s="8">
        <v>424000.92</v>
      </c>
      <c r="P3581" s="8">
        <v>54086.76</v>
      </c>
      <c r="Q3581" s="8">
        <v>8841.83</v>
      </c>
      <c r="R3581" s="8">
        <v>5804.13</v>
      </c>
      <c r="S3581" s="8">
        <v>2590478.29</v>
      </c>
      <c r="T3581" s="8">
        <v>2418229.19</v>
      </c>
      <c r="U3581" s="8">
        <v>210760.97</v>
      </c>
      <c r="V3581" s="8">
        <v>203996.55</v>
      </c>
      <c r="W3581" s="8">
        <v>95024.03</v>
      </c>
      <c r="X3581" s="8">
        <v>118707.41</v>
      </c>
      <c r="Y3581" s="8">
        <v>0</v>
      </c>
      <c r="Z3581" s="8">
        <v>8.66</v>
      </c>
      <c r="AA3581" s="8">
        <v>334355.95</v>
      </c>
      <c r="AB3581" s="8">
        <v>759318.07</v>
      </c>
      <c r="AC3581" s="9">
        <f t="shared" si="330"/>
        <v>-424962.11999999994</v>
      </c>
      <c r="AD3581" s="5" t="str">
        <f>$C3581&amp;" "&amp;VLOOKUP(C3581,Tegevusalad!$A$1:$B$89,2,FALSE)</f>
        <v>32 MUU TOOTMINE</v>
      </c>
      <c r="AE3581" s="6">
        <f t="shared" si="331"/>
        <v>4423611.59</v>
      </c>
      <c r="AF3581" s="6">
        <f t="shared" si="332"/>
        <v>4205447.2399999993</v>
      </c>
      <c r="AG3581" s="6">
        <f t="shared" si="333"/>
        <v>12602228.970000001</v>
      </c>
      <c r="AH3581" s="6">
        <f t="shared" si="334"/>
        <v>8922694.5499999989</v>
      </c>
      <c r="AI3581" s="6">
        <f t="shared" si="335"/>
        <v>12483521.560000001</v>
      </c>
    </row>
    <row r="3582" spans="1:35" s="2" customFormat="1">
      <c r="A3582" s="3">
        <v>2017</v>
      </c>
      <c r="B3582" s="3">
        <v>7</v>
      </c>
      <c r="C3582" s="4">
        <v>33</v>
      </c>
      <c r="D3582" s="8">
        <v>737</v>
      </c>
      <c r="E3582" s="8">
        <v>23051400.23</v>
      </c>
      <c r="F3582" s="8">
        <v>3963.71</v>
      </c>
      <c r="G3582" s="8">
        <v>16212354.949999999</v>
      </c>
      <c r="H3582" s="8">
        <v>4797868.45</v>
      </c>
      <c r="I3582" s="8">
        <v>774943.62</v>
      </c>
      <c r="J3582" s="8">
        <v>1042552.88</v>
      </c>
      <c r="K3582" s="8">
        <v>0</v>
      </c>
      <c r="L3582" s="8">
        <v>4610636.7300000004</v>
      </c>
      <c r="M3582" s="8">
        <v>0</v>
      </c>
      <c r="N3582" s="8">
        <v>3435738.79</v>
      </c>
      <c r="O3582" s="8">
        <v>142340.57</v>
      </c>
      <c r="P3582" s="8">
        <v>77134.48</v>
      </c>
      <c r="Q3582" s="8">
        <v>23162.94</v>
      </c>
      <c r="R3582" s="8">
        <v>23807.42</v>
      </c>
      <c r="S3582" s="8">
        <v>6966226.75</v>
      </c>
      <c r="T3582" s="8">
        <v>5389610.8600000003</v>
      </c>
      <c r="U3582" s="8">
        <v>1268263.0900000001</v>
      </c>
      <c r="V3582" s="8">
        <v>163505.76</v>
      </c>
      <c r="W3582" s="8">
        <v>14734.93</v>
      </c>
      <c r="X3582" s="8">
        <v>6389.59</v>
      </c>
      <c r="Y3582" s="8">
        <v>29.82</v>
      </c>
      <c r="Z3582" s="8">
        <v>0</v>
      </c>
      <c r="AA3582" s="8">
        <v>1800758.81</v>
      </c>
      <c r="AB3582" s="8">
        <v>625831.05000000005</v>
      </c>
      <c r="AC3582" s="9">
        <f t="shared" si="330"/>
        <v>1174927.76</v>
      </c>
      <c r="AD3582" s="5" t="str">
        <f>$C3582&amp;" "&amp;VLOOKUP(C3582,Tegevusalad!$A$1:$B$89,2,FALSE)</f>
        <v>33 MASINATE JA SEADMETE REMONT JA PAIGALDUS</v>
      </c>
      <c r="AE3582" s="6">
        <f t="shared" si="331"/>
        <v>14827263.690000001</v>
      </c>
      <c r="AF3582" s="6">
        <f t="shared" si="332"/>
        <v>8515044.1199999992</v>
      </c>
      <c r="AG3582" s="6">
        <f t="shared" si="333"/>
        <v>31039618.640000004</v>
      </c>
      <c r="AH3582" s="6">
        <f t="shared" si="334"/>
        <v>17297731.049999997</v>
      </c>
      <c r="AI3582" s="6">
        <f t="shared" si="335"/>
        <v>31033229.050000001</v>
      </c>
    </row>
    <row r="3583" spans="1:35" s="2" customFormat="1">
      <c r="A3583" s="3">
        <v>2017</v>
      </c>
      <c r="B3583" s="3">
        <v>7</v>
      </c>
      <c r="C3583" s="4">
        <v>35</v>
      </c>
      <c r="D3583" s="8">
        <v>226</v>
      </c>
      <c r="E3583" s="8">
        <v>115397314.06999999</v>
      </c>
      <c r="F3583" s="8">
        <v>13912.78</v>
      </c>
      <c r="G3583" s="8">
        <v>10582986.779999999</v>
      </c>
      <c r="H3583" s="8">
        <v>1303853.77</v>
      </c>
      <c r="I3583" s="8">
        <v>226177.15</v>
      </c>
      <c r="J3583" s="8">
        <v>0</v>
      </c>
      <c r="K3583" s="8">
        <v>0</v>
      </c>
      <c r="L3583" s="8">
        <v>23080714.969999999</v>
      </c>
      <c r="M3583" s="8">
        <v>0</v>
      </c>
      <c r="N3583" s="8">
        <v>18662025.129999999</v>
      </c>
      <c r="O3583" s="8">
        <v>140817.53</v>
      </c>
      <c r="P3583" s="8">
        <v>2621742.25</v>
      </c>
      <c r="Q3583" s="8">
        <v>13404.75</v>
      </c>
      <c r="R3583" s="8">
        <v>8066.33</v>
      </c>
      <c r="S3583" s="8">
        <v>3427801.59</v>
      </c>
      <c r="T3583" s="8">
        <v>1478875.28</v>
      </c>
      <c r="U3583" s="8">
        <v>31320986.829999998</v>
      </c>
      <c r="V3583" s="8">
        <v>150888.68</v>
      </c>
      <c r="W3583" s="8">
        <v>168702.68</v>
      </c>
      <c r="X3583" s="8">
        <v>1371455.09</v>
      </c>
      <c r="Y3583" s="8">
        <v>0.04</v>
      </c>
      <c r="Z3583" s="8">
        <v>0.01</v>
      </c>
      <c r="AA3583" s="8">
        <v>5266422.3099999996</v>
      </c>
      <c r="AB3583" s="8">
        <v>847732.44</v>
      </c>
      <c r="AC3583" s="9">
        <f t="shared" si="330"/>
        <v>4418689.8699999992</v>
      </c>
      <c r="AD3583" s="5" t="str">
        <f>$C3583&amp;" "&amp;VLOOKUP(C3583,Tegevusalad!$A$1:$B$89,2,FALSE)</f>
        <v>35 ELEKTRIENERGIA, GAASI, AURU JA KONDITSIONEERITUD ÕHUGA VARUSTAMINE</v>
      </c>
      <c r="AE3583" s="6">
        <f t="shared" si="331"/>
        <v>82033893.519999996</v>
      </c>
      <c r="AF3583" s="6">
        <f t="shared" si="332"/>
        <v>58048469.909999974</v>
      </c>
      <c r="AG3583" s="6">
        <f t="shared" si="333"/>
        <v>92616880.299999997</v>
      </c>
      <c r="AH3583" s="6">
        <f t="shared" si="334"/>
        <v>93350457.299999982</v>
      </c>
      <c r="AI3583" s="6">
        <f t="shared" si="335"/>
        <v>91245425.209999993</v>
      </c>
    </row>
    <row r="3584" spans="1:35" s="2" customFormat="1">
      <c r="A3584" s="3">
        <v>2017</v>
      </c>
      <c r="B3584" s="3">
        <v>7</v>
      </c>
      <c r="C3584" s="4">
        <v>36</v>
      </c>
      <c r="D3584" s="8">
        <v>87</v>
      </c>
      <c r="E3584" s="8">
        <v>7405881.4900000002</v>
      </c>
      <c r="F3584" s="8">
        <v>2767.08</v>
      </c>
      <c r="G3584" s="8">
        <v>33086.870000000003</v>
      </c>
      <c r="H3584" s="8">
        <v>2846.24</v>
      </c>
      <c r="I3584" s="8">
        <v>2782.24</v>
      </c>
      <c r="J3584" s="8">
        <v>0</v>
      </c>
      <c r="K3584" s="8">
        <v>0</v>
      </c>
      <c r="L3584" s="8">
        <v>1481425.35</v>
      </c>
      <c r="M3584" s="8">
        <v>0</v>
      </c>
      <c r="N3584" s="8">
        <v>775837.4</v>
      </c>
      <c r="O3584" s="8">
        <v>1333.21</v>
      </c>
      <c r="P3584" s="8">
        <v>256291.71</v>
      </c>
      <c r="Q3584" s="8">
        <v>372.68</v>
      </c>
      <c r="R3584" s="8">
        <v>1467.99</v>
      </c>
      <c r="S3584" s="8">
        <v>112086.54</v>
      </c>
      <c r="T3584" s="8">
        <v>70287.23</v>
      </c>
      <c r="U3584" s="8">
        <v>18886.45</v>
      </c>
      <c r="V3584" s="8">
        <v>1870.25</v>
      </c>
      <c r="W3584" s="8">
        <v>929.27</v>
      </c>
      <c r="X3584" s="8">
        <v>68507.08</v>
      </c>
      <c r="Y3584" s="8">
        <v>0.01</v>
      </c>
      <c r="Z3584" s="8">
        <v>0</v>
      </c>
      <c r="AA3584" s="8">
        <v>834758.95</v>
      </c>
      <c r="AB3584" s="8">
        <v>129170.99</v>
      </c>
      <c r="AC3584" s="9">
        <f t="shared" si="330"/>
        <v>705587.96</v>
      </c>
      <c r="AD3584" s="5" t="str">
        <f>$C3584&amp;" "&amp;VLOOKUP(C3584,Tegevusalad!$A$1:$B$89,2,FALSE)</f>
        <v>36 VEEKOGUMINE, -TÖÖTLUS JA -VARUSTUS</v>
      </c>
      <c r="AE3584" s="6">
        <f t="shared" si="331"/>
        <v>7346182.6600000001</v>
      </c>
      <c r="AF3584" s="6">
        <f t="shared" si="332"/>
        <v>3750758.1599999997</v>
      </c>
      <c r="AG3584" s="6">
        <f t="shared" si="333"/>
        <v>7379269.5300000003</v>
      </c>
      <c r="AH3584" s="6">
        <f t="shared" si="334"/>
        <v>3886526.9499999997</v>
      </c>
      <c r="AI3584" s="6">
        <f t="shared" si="335"/>
        <v>7310762.4500000002</v>
      </c>
    </row>
    <row r="3585" spans="1:35" s="2" customFormat="1">
      <c r="A3585" s="3">
        <v>2017</v>
      </c>
      <c r="B3585" s="3">
        <v>7</v>
      </c>
      <c r="C3585" s="4">
        <v>37</v>
      </c>
      <c r="D3585" s="8">
        <v>76</v>
      </c>
      <c r="E3585" s="8">
        <v>3905175.01</v>
      </c>
      <c r="F3585" s="8">
        <v>5398.57</v>
      </c>
      <c r="G3585" s="8">
        <v>13615.8</v>
      </c>
      <c r="H3585" s="8">
        <v>259.8</v>
      </c>
      <c r="I3585" s="8">
        <v>0</v>
      </c>
      <c r="J3585" s="8">
        <v>0</v>
      </c>
      <c r="K3585" s="8">
        <v>0</v>
      </c>
      <c r="L3585" s="8">
        <v>781520.89</v>
      </c>
      <c r="M3585" s="8">
        <v>0</v>
      </c>
      <c r="N3585" s="8">
        <v>558490.6</v>
      </c>
      <c r="O3585" s="8">
        <v>0</v>
      </c>
      <c r="P3585" s="8">
        <v>278951.34000000003</v>
      </c>
      <c r="Q3585" s="8">
        <v>372.85</v>
      </c>
      <c r="R3585" s="8">
        <v>862.73</v>
      </c>
      <c r="S3585" s="8">
        <v>65738.73</v>
      </c>
      <c r="T3585" s="8">
        <v>60073.9</v>
      </c>
      <c r="U3585" s="8">
        <v>20367.98</v>
      </c>
      <c r="V3585" s="8">
        <v>20367.98</v>
      </c>
      <c r="W3585" s="8">
        <v>1503.93</v>
      </c>
      <c r="X3585" s="8">
        <v>0</v>
      </c>
      <c r="Y3585" s="8">
        <v>0</v>
      </c>
      <c r="Z3585" s="8">
        <v>0</v>
      </c>
      <c r="AA3585" s="8">
        <v>292431.94</v>
      </c>
      <c r="AB3585" s="8">
        <v>69401.649999999994</v>
      </c>
      <c r="AC3585" s="9">
        <f t="shared" si="330"/>
        <v>223030.29</v>
      </c>
      <c r="AD3585" s="5" t="str">
        <f>$C3585&amp;" "&amp;VLOOKUP(C3585,Tegevusalad!$A$1:$B$89,2,FALSE)</f>
        <v>37 KANALISATSIOON</v>
      </c>
      <c r="AE3585" s="6">
        <f t="shared" si="331"/>
        <v>3824466.8699999996</v>
      </c>
      <c r="AF3585" s="6">
        <f t="shared" si="332"/>
        <v>2731027.9199999995</v>
      </c>
      <c r="AG3585" s="6">
        <f t="shared" si="333"/>
        <v>3838082.6699999995</v>
      </c>
      <c r="AH3585" s="6">
        <f t="shared" si="334"/>
        <v>2796766.6499999994</v>
      </c>
      <c r="AI3585" s="6">
        <f t="shared" si="335"/>
        <v>3838082.6699999995</v>
      </c>
    </row>
    <row r="3586" spans="1:35" s="2" customFormat="1">
      <c r="A3586" s="3">
        <v>2017</v>
      </c>
      <c r="B3586" s="3">
        <v>7</v>
      </c>
      <c r="C3586" s="4">
        <v>38</v>
      </c>
      <c r="D3586" s="8">
        <v>165</v>
      </c>
      <c r="E3586" s="8">
        <v>24422786.620000001</v>
      </c>
      <c r="F3586" s="8">
        <v>0</v>
      </c>
      <c r="G3586" s="8">
        <v>12111347.060000001</v>
      </c>
      <c r="H3586" s="8">
        <v>5217680.08</v>
      </c>
      <c r="I3586" s="8">
        <v>5018058.68</v>
      </c>
      <c r="J3586" s="8">
        <v>6732283.4800000004</v>
      </c>
      <c r="K3586" s="8">
        <v>5456.9</v>
      </c>
      <c r="L3586" s="8">
        <v>4884557.32</v>
      </c>
      <c r="M3586" s="8">
        <v>0</v>
      </c>
      <c r="N3586" s="8">
        <v>4852353.3899999997</v>
      </c>
      <c r="O3586" s="8">
        <v>214628.59</v>
      </c>
      <c r="P3586" s="8">
        <v>238781.02</v>
      </c>
      <c r="Q3586" s="8">
        <v>1791.66</v>
      </c>
      <c r="R3586" s="8">
        <v>5091.75</v>
      </c>
      <c r="S3586" s="8">
        <v>6167239.4199999999</v>
      </c>
      <c r="T3586" s="8">
        <v>5667005.1299999999</v>
      </c>
      <c r="U3586" s="8">
        <v>6744298.9199999999</v>
      </c>
      <c r="V3586" s="8">
        <v>6632869.1699999999</v>
      </c>
      <c r="W3586" s="8">
        <v>648.51</v>
      </c>
      <c r="X3586" s="8">
        <v>3773223.71</v>
      </c>
      <c r="Y3586" s="8">
        <v>0</v>
      </c>
      <c r="Z3586" s="8">
        <v>0</v>
      </c>
      <c r="AA3586" s="8">
        <v>748376.37</v>
      </c>
      <c r="AB3586" s="8">
        <v>716172.44</v>
      </c>
      <c r="AC3586" s="9">
        <f t="shared" ref="AC3586:AC3649" si="336">AA3586-AB3586</f>
        <v>32203.930000000051</v>
      </c>
      <c r="AD3586" s="5" t="str">
        <f>$C3586&amp;" "&amp;VLOOKUP(C3586,Tegevusalad!$A$1:$B$89,2,FALSE)</f>
        <v>38 JÄÄTMEKOGUMINE, -TÖÖTLUS JA -KÕRVALDUS; MATERJALIDE TAASKASUTUSELE VÕTMINE</v>
      </c>
      <c r="AE3586" s="6">
        <f t="shared" si="331"/>
        <v>15284471.990000002</v>
      </c>
      <c r="AF3586" s="6">
        <f t="shared" si="332"/>
        <v>16935413.579999998</v>
      </c>
      <c r="AG3586" s="6">
        <f t="shared" si="333"/>
        <v>27395819.050000001</v>
      </c>
      <c r="AH3586" s="6">
        <f t="shared" si="334"/>
        <v>24287225.699999996</v>
      </c>
      <c r="AI3586" s="6">
        <f t="shared" si="335"/>
        <v>23622595.34</v>
      </c>
    </row>
    <row r="3587" spans="1:35" s="2" customFormat="1">
      <c r="A3587" s="3">
        <v>2017</v>
      </c>
      <c r="B3587" s="3">
        <v>7</v>
      </c>
      <c r="C3587" s="4">
        <v>39</v>
      </c>
      <c r="D3587" s="8">
        <v>12</v>
      </c>
      <c r="E3587" s="8">
        <v>186053.42</v>
      </c>
      <c r="F3587" s="8">
        <v>224.77</v>
      </c>
      <c r="G3587" s="8">
        <v>19907.29</v>
      </c>
      <c r="H3587" s="8">
        <v>11425.67</v>
      </c>
      <c r="I3587" s="8">
        <v>7925.67</v>
      </c>
      <c r="J3587" s="8">
        <v>8481.6200000000008</v>
      </c>
      <c r="K3587" s="8">
        <v>0</v>
      </c>
      <c r="L3587" s="8">
        <v>37230.92</v>
      </c>
      <c r="M3587" s="8">
        <v>0</v>
      </c>
      <c r="N3587" s="8">
        <v>33363.949999999997</v>
      </c>
      <c r="O3587" s="8">
        <v>0</v>
      </c>
      <c r="P3587" s="8">
        <v>16057.69</v>
      </c>
      <c r="Q3587" s="8">
        <v>809.89</v>
      </c>
      <c r="R3587" s="8">
        <v>15.28</v>
      </c>
      <c r="S3587" s="8">
        <v>4501.2299999999996</v>
      </c>
      <c r="T3587" s="8">
        <v>961.23</v>
      </c>
      <c r="U3587" s="8">
        <v>4897.4799999999996</v>
      </c>
      <c r="V3587" s="8">
        <v>4897.4799999999996</v>
      </c>
      <c r="W3587" s="8">
        <v>0</v>
      </c>
      <c r="X3587" s="8">
        <v>70727.48</v>
      </c>
      <c r="Y3587" s="8">
        <v>0</v>
      </c>
      <c r="Z3587" s="8">
        <v>0</v>
      </c>
      <c r="AA3587" s="8">
        <v>5651.85</v>
      </c>
      <c r="AB3587" s="8">
        <v>1784.88</v>
      </c>
      <c r="AC3587" s="9">
        <f t="shared" si="336"/>
        <v>3866.9700000000003</v>
      </c>
      <c r="AD3587" s="5" t="str">
        <f>$C3587&amp;" "&amp;VLOOKUP(C3587,Tegevusalad!$A$1:$B$89,2,FALSE)</f>
        <v>39 SAASTEKÄITLUS JA MUUD JÄÄTMEKÄITLUSTEGEVUSED</v>
      </c>
      <c r="AE3587" s="6">
        <f t="shared" ref="AE3587:AE3650" si="337">(E3587+F3587+X3587)-(S3587+U3587)</f>
        <v>247606.96</v>
      </c>
      <c r="AF3587" s="6">
        <f t="shared" ref="AF3587:AF3650" si="338">((N3587+R3587-O3587)/0.2)-S3587-(U3587-V3587)</f>
        <v>162394.91999999995</v>
      </c>
      <c r="AG3587" s="6">
        <f t="shared" ref="AG3587:AG3650" si="339">(E3587+F3587+G3587+X3587)-(S3587+U3587)</f>
        <v>267514.25</v>
      </c>
      <c r="AH3587" s="6">
        <f t="shared" ref="AH3587:AH3650" si="340">(N3587+R3587)/0.2</f>
        <v>166896.14999999997</v>
      </c>
      <c r="AI3587" s="6">
        <f t="shared" ref="AI3587:AI3650" si="341">(E3587+F3587+G3587)-(S3587+U3587)</f>
        <v>196786.77000000002</v>
      </c>
    </row>
    <row r="3588" spans="1:35" s="2" customFormat="1">
      <c r="A3588" s="3">
        <v>2017</v>
      </c>
      <c r="B3588" s="3">
        <v>7</v>
      </c>
      <c r="C3588" s="4">
        <v>41</v>
      </c>
      <c r="D3588" s="8">
        <v>3891</v>
      </c>
      <c r="E3588" s="8">
        <v>204733803.50999999</v>
      </c>
      <c r="F3588" s="8">
        <v>72034.52</v>
      </c>
      <c r="G3588" s="8">
        <v>11779545.08</v>
      </c>
      <c r="H3588" s="8">
        <v>8191429.7999999998</v>
      </c>
      <c r="I3588" s="8">
        <v>1669182.22</v>
      </c>
      <c r="J3588" s="8">
        <v>638437.36</v>
      </c>
      <c r="K3588" s="8">
        <v>357.57</v>
      </c>
      <c r="L3588" s="8">
        <v>40953243.899999999</v>
      </c>
      <c r="M3588" s="8">
        <v>6167.65</v>
      </c>
      <c r="N3588" s="8">
        <v>36424326.579999998</v>
      </c>
      <c r="O3588" s="8">
        <v>52831.58</v>
      </c>
      <c r="P3588" s="8">
        <v>442787.66</v>
      </c>
      <c r="Q3588" s="8">
        <v>96254.5</v>
      </c>
      <c r="R3588" s="8">
        <v>96180.81</v>
      </c>
      <c r="S3588" s="8">
        <v>2750998.67</v>
      </c>
      <c r="T3588" s="8">
        <v>1917466.62</v>
      </c>
      <c r="U3588" s="8">
        <v>4867758.8499999996</v>
      </c>
      <c r="V3588" s="8">
        <v>4825592.97</v>
      </c>
      <c r="W3588" s="8">
        <v>901130.77</v>
      </c>
      <c r="X3588" s="8">
        <v>616443.09</v>
      </c>
      <c r="Y3588" s="8">
        <v>17842.66</v>
      </c>
      <c r="Z3588" s="8">
        <v>502.93</v>
      </c>
      <c r="AA3588" s="8">
        <v>9516997.9199999999</v>
      </c>
      <c r="AB3588" s="8">
        <v>4964573.22</v>
      </c>
      <c r="AC3588" s="9">
        <f t="shared" si="336"/>
        <v>4552424.7</v>
      </c>
      <c r="AD3588" s="5" t="str">
        <f>$C3588&amp;" "&amp;VLOOKUP(C3588,Tegevusalad!$A$1:$B$89,2,FALSE)</f>
        <v>41 HOONETE EHITUS</v>
      </c>
      <c r="AE3588" s="6">
        <f t="shared" si="337"/>
        <v>197803523.59999999</v>
      </c>
      <c r="AF3588" s="6">
        <f t="shared" si="338"/>
        <v>179545214.50000003</v>
      </c>
      <c r="AG3588" s="6">
        <f t="shared" si="339"/>
        <v>209583068.68000001</v>
      </c>
      <c r="AH3588" s="6">
        <f t="shared" si="340"/>
        <v>182602536.94999999</v>
      </c>
      <c r="AI3588" s="6">
        <f t="shared" si="341"/>
        <v>208966625.59</v>
      </c>
    </row>
    <row r="3589" spans="1:35" s="2" customFormat="1">
      <c r="A3589" s="3">
        <v>2017</v>
      </c>
      <c r="B3589" s="3">
        <v>7</v>
      </c>
      <c r="C3589" s="4">
        <v>42</v>
      </c>
      <c r="D3589" s="8">
        <v>908</v>
      </c>
      <c r="E3589" s="8">
        <v>112997600.06</v>
      </c>
      <c r="F3589" s="8">
        <v>3147.6</v>
      </c>
      <c r="G3589" s="8">
        <v>3382987.36</v>
      </c>
      <c r="H3589" s="8">
        <v>2329012.14</v>
      </c>
      <c r="I3589" s="8">
        <v>1088029.55</v>
      </c>
      <c r="J3589" s="8">
        <v>117307.85</v>
      </c>
      <c r="K3589" s="8">
        <v>0</v>
      </c>
      <c r="L3589" s="8">
        <v>22599803.359999999</v>
      </c>
      <c r="M3589" s="8">
        <v>0</v>
      </c>
      <c r="N3589" s="8">
        <v>17287319.300000001</v>
      </c>
      <c r="O3589" s="8">
        <v>15240.89</v>
      </c>
      <c r="P3589" s="8">
        <v>382936.42</v>
      </c>
      <c r="Q3589" s="8">
        <v>55424.6</v>
      </c>
      <c r="R3589" s="8">
        <v>44676.19</v>
      </c>
      <c r="S3589" s="8">
        <v>4389254.79</v>
      </c>
      <c r="T3589" s="8">
        <v>3567704.33</v>
      </c>
      <c r="U3589" s="8">
        <v>644692.68999999994</v>
      </c>
      <c r="V3589" s="8">
        <v>476543.72</v>
      </c>
      <c r="W3589" s="8">
        <v>181143.47</v>
      </c>
      <c r="X3589" s="8">
        <v>34629.449999999997</v>
      </c>
      <c r="Y3589" s="8">
        <v>0</v>
      </c>
      <c r="Z3589" s="8">
        <v>199.33</v>
      </c>
      <c r="AA3589" s="8">
        <v>5926162.4100000001</v>
      </c>
      <c r="AB3589" s="8">
        <v>613877.68000000005</v>
      </c>
      <c r="AC3589" s="9">
        <f t="shared" si="336"/>
        <v>5312284.7300000004</v>
      </c>
      <c r="AD3589" s="5" t="str">
        <f>$C3589&amp;" "&amp;VLOOKUP(C3589,Tegevusalad!$A$1:$B$89,2,FALSE)</f>
        <v>42 RAJATISTE EHITUS</v>
      </c>
      <c r="AE3589" s="6">
        <f t="shared" si="337"/>
        <v>108001429.63</v>
      </c>
      <c r="AF3589" s="6">
        <f t="shared" si="338"/>
        <v>82026369.239999995</v>
      </c>
      <c r="AG3589" s="6">
        <f t="shared" si="339"/>
        <v>111384416.98999999</v>
      </c>
      <c r="AH3589" s="6">
        <f t="shared" si="340"/>
        <v>86659977.450000003</v>
      </c>
      <c r="AI3589" s="6">
        <f t="shared" si="341"/>
        <v>111349787.53999999</v>
      </c>
    </row>
    <row r="3590" spans="1:35" s="2" customFormat="1">
      <c r="A3590" s="3">
        <v>2017</v>
      </c>
      <c r="B3590" s="3">
        <v>7</v>
      </c>
      <c r="C3590" s="4">
        <v>43</v>
      </c>
      <c r="D3590" s="8">
        <v>5214</v>
      </c>
      <c r="E3590" s="8">
        <v>126597375.52</v>
      </c>
      <c r="F3590" s="8">
        <v>62471.199999999997</v>
      </c>
      <c r="G3590" s="8">
        <v>12832705.390000001</v>
      </c>
      <c r="H3590" s="8">
        <v>6901151.79</v>
      </c>
      <c r="I3590" s="8">
        <v>1705093.83</v>
      </c>
      <c r="J3590" s="8">
        <v>2727781.11</v>
      </c>
      <c r="K3590" s="8">
        <v>0</v>
      </c>
      <c r="L3590" s="8">
        <v>25325097.710000001</v>
      </c>
      <c r="M3590" s="8">
        <v>0</v>
      </c>
      <c r="N3590" s="8">
        <v>19075788.379999999</v>
      </c>
      <c r="O3590" s="8">
        <v>471431.2</v>
      </c>
      <c r="P3590" s="8">
        <v>771821.62</v>
      </c>
      <c r="Q3590" s="8">
        <v>107106.64</v>
      </c>
      <c r="R3590" s="8">
        <v>100178.31</v>
      </c>
      <c r="S3590" s="8">
        <v>11062812.289999999</v>
      </c>
      <c r="T3590" s="8">
        <v>7089697.46</v>
      </c>
      <c r="U3590" s="8">
        <v>1833388.58</v>
      </c>
      <c r="V3590" s="8">
        <v>1536137.86</v>
      </c>
      <c r="W3590" s="8">
        <v>307286.65000000002</v>
      </c>
      <c r="X3590" s="8">
        <v>609932.86</v>
      </c>
      <c r="Y3590" s="8">
        <v>54.88</v>
      </c>
      <c r="Z3590" s="8">
        <v>65.69</v>
      </c>
      <c r="AA3590" s="8">
        <v>8211787.7800000003</v>
      </c>
      <c r="AB3590" s="8">
        <v>1962489.26</v>
      </c>
      <c r="AC3590" s="9">
        <f t="shared" si="336"/>
        <v>6249298.5200000005</v>
      </c>
      <c r="AD3590" s="5" t="str">
        <f>$C3590&amp;" "&amp;VLOOKUP(C3590,Tegevusalad!$A$1:$B$89,2,FALSE)</f>
        <v>43 ERIEHITUSTÖÖD</v>
      </c>
      <c r="AE3590" s="6">
        <f t="shared" si="337"/>
        <v>114373578.70999999</v>
      </c>
      <c r="AF3590" s="6">
        <f t="shared" si="338"/>
        <v>82162614.439999998</v>
      </c>
      <c r="AG3590" s="6">
        <f t="shared" si="339"/>
        <v>127206284.10000002</v>
      </c>
      <c r="AH3590" s="6">
        <f t="shared" si="340"/>
        <v>95879833.449999988</v>
      </c>
      <c r="AI3590" s="6">
        <f t="shared" si="341"/>
        <v>126596351.24000001</v>
      </c>
    </row>
    <row r="3591" spans="1:35" s="2" customFormat="1">
      <c r="A3591" s="3">
        <v>2017</v>
      </c>
      <c r="B3591" s="3">
        <v>7</v>
      </c>
      <c r="C3591" s="4">
        <v>45</v>
      </c>
      <c r="D3591" s="8">
        <v>3064</v>
      </c>
      <c r="E3591" s="8">
        <v>284151472.20999998</v>
      </c>
      <c r="F3591" s="8">
        <v>10890.5</v>
      </c>
      <c r="G3591" s="8">
        <v>49715412.960000001</v>
      </c>
      <c r="H3591" s="8">
        <v>45398254.729999997</v>
      </c>
      <c r="I3591" s="8">
        <v>41622035.899999999</v>
      </c>
      <c r="J3591" s="8">
        <v>2938548.73</v>
      </c>
      <c r="K3591" s="8">
        <v>76714.14</v>
      </c>
      <c r="L3591" s="8">
        <v>56831274.539999999</v>
      </c>
      <c r="M3591" s="8">
        <v>191107.91</v>
      </c>
      <c r="N3591" s="8">
        <v>40380961.049999997</v>
      </c>
      <c r="O3591" s="8">
        <v>1841470.79</v>
      </c>
      <c r="P3591" s="8">
        <v>408786.66</v>
      </c>
      <c r="Q3591" s="8">
        <v>134854.54999999999</v>
      </c>
      <c r="R3591" s="8">
        <v>55059.25</v>
      </c>
      <c r="S3591" s="8">
        <v>103864735.55</v>
      </c>
      <c r="T3591" s="8">
        <v>100618392.08</v>
      </c>
      <c r="U3591" s="8">
        <v>3814163.89</v>
      </c>
      <c r="V3591" s="8">
        <v>56646.02</v>
      </c>
      <c r="W3591" s="8">
        <v>384196.49</v>
      </c>
      <c r="X3591" s="8">
        <v>712039.23</v>
      </c>
      <c r="Y3591" s="8">
        <v>2009.74</v>
      </c>
      <c r="Z3591" s="8">
        <v>3072.86</v>
      </c>
      <c r="AA3591" s="8">
        <v>18741329.539999999</v>
      </c>
      <c r="AB3591" s="8">
        <v>2100971.2599999998</v>
      </c>
      <c r="AC3591" s="9">
        <f t="shared" si="336"/>
        <v>16640358.279999999</v>
      </c>
      <c r="AD3591" s="5" t="str">
        <f>$C3591&amp;" "&amp;VLOOKUP(C3591,Tegevusalad!$A$1:$B$89,2,FALSE)</f>
        <v>45 MOOTORSÕIDUKITE JA MOOTORRATASTE HULGI- JA JAEMÜÜK NING REMONT</v>
      </c>
      <c r="AE3591" s="6">
        <f t="shared" si="337"/>
        <v>177195502.5</v>
      </c>
      <c r="AF3591" s="6">
        <f t="shared" si="338"/>
        <v>85350494.12999998</v>
      </c>
      <c r="AG3591" s="6">
        <f t="shared" si="339"/>
        <v>226910915.45999998</v>
      </c>
      <c r="AH3591" s="6">
        <f t="shared" si="340"/>
        <v>202180101.49999997</v>
      </c>
      <c r="AI3591" s="6">
        <f t="shared" si="341"/>
        <v>226198876.22999996</v>
      </c>
    </row>
    <row r="3592" spans="1:35" s="2" customFormat="1">
      <c r="A3592" s="3">
        <v>2017</v>
      </c>
      <c r="B3592" s="3">
        <v>7</v>
      </c>
      <c r="C3592" s="4">
        <v>46</v>
      </c>
      <c r="D3592" s="8">
        <v>7575</v>
      </c>
      <c r="E3592" s="8">
        <v>887119834.50999999</v>
      </c>
      <c r="F3592" s="8">
        <v>56938890.969999999</v>
      </c>
      <c r="G3592" s="8">
        <v>310989055.69</v>
      </c>
      <c r="H3592" s="8">
        <v>142053895.69</v>
      </c>
      <c r="I3592" s="8">
        <v>126849690.7</v>
      </c>
      <c r="J3592" s="8">
        <v>41424909.960000001</v>
      </c>
      <c r="K3592" s="8">
        <v>102333.18</v>
      </c>
      <c r="L3592" s="8">
        <v>182548467.21000001</v>
      </c>
      <c r="M3592" s="8">
        <v>2887614.48</v>
      </c>
      <c r="N3592" s="8">
        <v>134250655.15000001</v>
      </c>
      <c r="O3592" s="8">
        <v>12642403.220000001</v>
      </c>
      <c r="P3592" s="8">
        <v>863187.79</v>
      </c>
      <c r="Q3592" s="8">
        <v>151638.84</v>
      </c>
      <c r="R3592" s="8">
        <v>290500.24</v>
      </c>
      <c r="S3592" s="8">
        <v>338576739.92000002</v>
      </c>
      <c r="T3592" s="8">
        <v>316454237.14999998</v>
      </c>
      <c r="U3592" s="8">
        <v>21215204.579999998</v>
      </c>
      <c r="V3592" s="8">
        <v>7840166.9800000004</v>
      </c>
      <c r="W3592" s="8">
        <v>5746875.6699999999</v>
      </c>
      <c r="X3592" s="8">
        <v>15964325.1</v>
      </c>
      <c r="Y3592" s="8">
        <v>318.49</v>
      </c>
      <c r="Z3592" s="8">
        <v>1769.08</v>
      </c>
      <c r="AA3592" s="8">
        <v>61807716.219999999</v>
      </c>
      <c r="AB3592" s="8">
        <v>10623740.279999999</v>
      </c>
      <c r="AC3592" s="9">
        <f t="shared" si="336"/>
        <v>51183975.939999998</v>
      </c>
      <c r="AD3592" s="5" t="str">
        <f>$C3592&amp;" "&amp;VLOOKUP(C3592,Tegevusalad!$A$1:$B$89,2,FALSE)</f>
        <v>46 HULGIKAUBANDUS, V.A MOOTORSÕIDUKID JA MOOTORRATTAD</v>
      </c>
      <c r="AE3592" s="6">
        <f t="shared" si="337"/>
        <v>600231106.08000004</v>
      </c>
      <c r="AF3592" s="6">
        <f t="shared" si="338"/>
        <v>257541983.33000001</v>
      </c>
      <c r="AG3592" s="6">
        <f t="shared" si="339"/>
        <v>911220161.76999998</v>
      </c>
      <c r="AH3592" s="6">
        <f t="shared" si="340"/>
        <v>672705776.95000005</v>
      </c>
      <c r="AI3592" s="6">
        <f t="shared" si="341"/>
        <v>895255836.67000008</v>
      </c>
    </row>
    <row r="3593" spans="1:35" s="2" customFormat="1">
      <c r="A3593" s="3">
        <v>2017</v>
      </c>
      <c r="B3593" s="3">
        <v>7</v>
      </c>
      <c r="C3593" s="4">
        <v>47</v>
      </c>
      <c r="D3593" s="8">
        <v>5993</v>
      </c>
      <c r="E3593" s="8">
        <v>634152285.37</v>
      </c>
      <c r="F3593" s="8">
        <v>24425242.559999999</v>
      </c>
      <c r="G3593" s="8">
        <v>27327187.969999999</v>
      </c>
      <c r="H3593" s="8">
        <v>16019888.01</v>
      </c>
      <c r="I3593" s="8">
        <v>13649508.73</v>
      </c>
      <c r="J3593" s="8">
        <v>6550871.4699999997</v>
      </c>
      <c r="K3593" s="8">
        <v>2086998.49</v>
      </c>
      <c r="L3593" s="8">
        <v>129028728.97</v>
      </c>
      <c r="M3593" s="8">
        <v>18086.41</v>
      </c>
      <c r="N3593" s="8">
        <v>88817864.159999996</v>
      </c>
      <c r="O3593" s="8">
        <v>1434509.24</v>
      </c>
      <c r="P3593" s="8">
        <v>1493465.37</v>
      </c>
      <c r="Q3593" s="8">
        <v>49093.91</v>
      </c>
      <c r="R3593" s="8">
        <v>88920.07</v>
      </c>
      <c r="S3593" s="8">
        <v>97547654.739999995</v>
      </c>
      <c r="T3593" s="8">
        <v>90850390.269999996</v>
      </c>
      <c r="U3593" s="8">
        <v>9120502.5500000007</v>
      </c>
      <c r="V3593" s="8">
        <v>1522425.18</v>
      </c>
      <c r="W3593" s="8">
        <v>11888462.49</v>
      </c>
      <c r="X3593" s="8">
        <v>345971.65</v>
      </c>
      <c r="Y3593" s="8">
        <v>1353.26</v>
      </c>
      <c r="Z3593" s="8">
        <v>102.72</v>
      </c>
      <c r="AA3593" s="8">
        <v>41310790.350000001</v>
      </c>
      <c r="AB3593" s="8">
        <v>1080588.5900000001</v>
      </c>
      <c r="AC3593" s="9">
        <f t="shared" si="336"/>
        <v>40230201.759999998</v>
      </c>
      <c r="AD3593" s="5" t="str">
        <f>$C3593&amp;" "&amp;VLOOKUP(C3593,Tegevusalad!$A$1:$B$89,2,FALSE)</f>
        <v>47 JAEKAUBANDUS, V.A MOOTORSÕIDUKID JA MOOTORRATTAD</v>
      </c>
      <c r="AE3593" s="6">
        <f t="shared" si="337"/>
        <v>552255342.28999996</v>
      </c>
      <c r="AF3593" s="6">
        <f t="shared" si="338"/>
        <v>332215642.83999991</v>
      </c>
      <c r="AG3593" s="6">
        <f t="shared" si="339"/>
        <v>579582530.25999999</v>
      </c>
      <c r="AH3593" s="6">
        <f t="shared" si="340"/>
        <v>444533921.14999992</v>
      </c>
      <c r="AI3593" s="6">
        <f t="shared" si="341"/>
        <v>579236558.61000001</v>
      </c>
    </row>
    <row r="3594" spans="1:35" s="2" customFormat="1">
      <c r="A3594" s="3">
        <v>2017</v>
      </c>
      <c r="B3594" s="3">
        <v>7</v>
      </c>
      <c r="C3594" s="4">
        <v>49</v>
      </c>
      <c r="D3594" s="8">
        <v>4090</v>
      </c>
      <c r="E3594" s="8">
        <v>106931821.14</v>
      </c>
      <c r="F3594" s="8">
        <v>74584.160000000003</v>
      </c>
      <c r="G3594" s="8">
        <v>56217912.009999998</v>
      </c>
      <c r="H3594" s="8">
        <v>26099034.120000001</v>
      </c>
      <c r="I3594" s="8">
        <v>798018.59</v>
      </c>
      <c r="J3594" s="8">
        <v>740632.78</v>
      </c>
      <c r="K3594" s="8">
        <v>0</v>
      </c>
      <c r="L3594" s="8">
        <v>21393076.890000001</v>
      </c>
      <c r="M3594" s="8">
        <v>0</v>
      </c>
      <c r="N3594" s="8">
        <v>18221768.539999999</v>
      </c>
      <c r="O3594" s="8">
        <v>58033.07</v>
      </c>
      <c r="P3594" s="8">
        <v>3250758.04</v>
      </c>
      <c r="Q3594" s="8">
        <v>164204.38</v>
      </c>
      <c r="R3594" s="8">
        <v>43596.95</v>
      </c>
      <c r="S3594" s="8">
        <v>12095119.6</v>
      </c>
      <c r="T3594" s="8">
        <v>2567535.65</v>
      </c>
      <c r="U3594" s="8">
        <v>1751753.64</v>
      </c>
      <c r="V3594" s="8">
        <v>50396.5</v>
      </c>
      <c r="W3594" s="8">
        <v>572477.37</v>
      </c>
      <c r="X3594" s="8">
        <v>183683.86</v>
      </c>
      <c r="Y3594" s="8">
        <v>894.38</v>
      </c>
      <c r="Z3594" s="8">
        <v>585.87</v>
      </c>
      <c r="AA3594" s="8">
        <v>6226273.5599999996</v>
      </c>
      <c r="AB3594" s="8">
        <v>3054656.7</v>
      </c>
      <c r="AC3594" s="9">
        <f t="shared" si="336"/>
        <v>3171616.8599999994</v>
      </c>
      <c r="AD3594" s="5" t="str">
        <f>$C3594&amp;" "&amp;VLOOKUP(C3594,Tegevusalad!$A$1:$B$89,2,FALSE)</f>
        <v>49 MAISMAAVEONDUS JA TORUTRANSPORT</v>
      </c>
      <c r="AE3594" s="6">
        <f t="shared" si="337"/>
        <v>93343215.920000002</v>
      </c>
      <c r="AF3594" s="6">
        <f t="shared" si="338"/>
        <v>77240185.359999985</v>
      </c>
      <c r="AG3594" s="6">
        <f t="shared" si="339"/>
        <v>149561127.93000001</v>
      </c>
      <c r="AH3594" s="6">
        <f t="shared" si="340"/>
        <v>91326827.449999988</v>
      </c>
      <c r="AI3594" s="6">
        <f t="shared" si="341"/>
        <v>149377444.06999999</v>
      </c>
    </row>
    <row r="3595" spans="1:35" s="2" customFormat="1">
      <c r="A3595" s="3">
        <v>2017</v>
      </c>
      <c r="B3595" s="3">
        <v>7</v>
      </c>
      <c r="C3595" s="4">
        <v>50</v>
      </c>
      <c r="D3595" s="8">
        <v>59</v>
      </c>
      <c r="E3595" s="8">
        <v>24780694.859999999</v>
      </c>
      <c r="F3595" s="8">
        <v>2547442.21</v>
      </c>
      <c r="G3595" s="8">
        <v>20456619.399999999</v>
      </c>
      <c r="H3595" s="8">
        <v>4276971.17</v>
      </c>
      <c r="I3595" s="8">
        <v>41433</v>
      </c>
      <c r="J3595" s="8">
        <v>0</v>
      </c>
      <c r="K3595" s="8">
        <v>0</v>
      </c>
      <c r="L3595" s="8">
        <v>5185408.78</v>
      </c>
      <c r="M3595" s="8">
        <v>0</v>
      </c>
      <c r="N3595" s="8">
        <v>3717922.74</v>
      </c>
      <c r="O3595" s="8">
        <v>73707.009999999995</v>
      </c>
      <c r="P3595" s="8">
        <v>59506.7</v>
      </c>
      <c r="Q3595" s="8">
        <v>217.63</v>
      </c>
      <c r="R3595" s="8">
        <v>3032.12</v>
      </c>
      <c r="S3595" s="8">
        <v>8932645.3399999999</v>
      </c>
      <c r="T3595" s="8">
        <v>3721450.29</v>
      </c>
      <c r="U3595" s="8">
        <v>68.209999999999994</v>
      </c>
      <c r="V3595" s="8">
        <v>0</v>
      </c>
      <c r="W3595" s="8">
        <v>1533.01</v>
      </c>
      <c r="X3595" s="8">
        <v>0</v>
      </c>
      <c r="Y3595" s="8">
        <v>0</v>
      </c>
      <c r="Z3595" s="8">
        <v>0</v>
      </c>
      <c r="AA3595" s="8">
        <v>1516983.67</v>
      </c>
      <c r="AB3595" s="8">
        <v>49497.63</v>
      </c>
      <c r="AC3595" s="9">
        <f t="shared" si="336"/>
        <v>1467486.04</v>
      </c>
      <c r="AD3595" s="5" t="str">
        <f>$C3595&amp;" "&amp;VLOOKUP(C3595,Tegevusalad!$A$1:$B$89,2,FALSE)</f>
        <v>50 VEETRANSPORT</v>
      </c>
      <c r="AE3595" s="6">
        <f t="shared" si="337"/>
        <v>18395423.52</v>
      </c>
      <c r="AF3595" s="6">
        <f t="shared" si="338"/>
        <v>9303525.6999999993</v>
      </c>
      <c r="AG3595" s="6">
        <f t="shared" si="339"/>
        <v>38852042.920000002</v>
      </c>
      <c r="AH3595" s="6">
        <f t="shared" si="340"/>
        <v>18604774.300000001</v>
      </c>
      <c r="AI3595" s="6">
        <f t="shared" si="341"/>
        <v>38852042.920000002</v>
      </c>
    </row>
    <row r="3596" spans="1:35" s="2" customFormat="1">
      <c r="A3596" s="3">
        <v>2017</v>
      </c>
      <c r="B3596" s="3">
        <v>7</v>
      </c>
      <c r="C3596" s="4">
        <v>51</v>
      </c>
      <c r="D3596" s="8">
        <v>33</v>
      </c>
      <c r="E3596" s="8">
        <v>1252127.77</v>
      </c>
      <c r="F3596" s="8">
        <v>2045</v>
      </c>
      <c r="G3596" s="8">
        <v>9685168.2300000004</v>
      </c>
      <c r="H3596" s="8">
        <v>5374291.4400000004</v>
      </c>
      <c r="I3596" s="8">
        <v>0</v>
      </c>
      <c r="J3596" s="8">
        <v>0</v>
      </c>
      <c r="K3596" s="8">
        <v>0</v>
      </c>
      <c r="L3596" s="8">
        <v>250609.61</v>
      </c>
      <c r="M3596" s="8">
        <v>0</v>
      </c>
      <c r="N3596" s="8">
        <v>378696.86</v>
      </c>
      <c r="O3596" s="8">
        <v>7650.57</v>
      </c>
      <c r="P3596" s="8">
        <v>3193.71</v>
      </c>
      <c r="Q3596" s="8">
        <v>339.51</v>
      </c>
      <c r="R3596" s="8">
        <v>874.22</v>
      </c>
      <c r="S3596" s="8">
        <v>615478.61</v>
      </c>
      <c r="T3596" s="8">
        <v>28281</v>
      </c>
      <c r="U3596" s="8">
        <v>-29695.52</v>
      </c>
      <c r="V3596" s="8">
        <v>86.16</v>
      </c>
      <c r="W3596" s="8">
        <v>1145</v>
      </c>
      <c r="X3596" s="8">
        <v>0</v>
      </c>
      <c r="Y3596" s="8">
        <v>0</v>
      </c>
      <c r="Z3596" s="8">
        <v>0</v>
      </c>
      <c r="AA3596" s="8">
        <v>75877.919999999998</v>
      </c>
      <c r="AB3596" s="8">
        <v>203965.17</v>
      </c>
      <c r="AC3596" s="9">
        <f t="shared" si="336"/>
        <v>-128087.25000000001</v>
      </c>
      <c r="AD3596" s="5" t="str">
        <f>$C3596&amp;" "&amp;VLOOKUP(C3596,Tegevusalad!$A$1:$B$89,2,FALSE)</f>
        <v>51 ÕHUTRANSPORT</v>
      </c>
      <c r="AE3596" s="6">
        <f t="shared" si="337"/>
        <v>668389.68000000005</v>
      </c>
      <c r="AF3596" s="6">
        <f t="shared" si="338"/>
        <v>1273905.6199999994</v>
      </c>
      <c r="AG3596" s="6">
        <f t="shared" si="339"/>
        <v>10353557.91</v>
      </c>
      <c r="AH3596" s="6">
        <f t="shared" si="340"/>
        <v>1897855.3999999997</v>
      </c>
      <c r="AI3596" s="6">
        <f t="shared" si="341"/>
        <v>10353557.91</v>
      </c>
    </row>
    <row r="3597" spans="1:35" s="2" customFormat="1">
      <c r="A3597" s="3">
        <v>2017</v>
      </c>
      <c r="B3597" s="3">
        <v>7</v>
      </c>
      <c r="C3597" s="4">
        <v>52</v>
      </c>
      <c r="D3597" s="8">
        <v>1333</v>
      </c>
      <c r="E3597" s="8">
        <v>93097702.450000003</v>
      </c>
      <c r="F3597" s="8">
        <v>35802.97</v>
      </c>
      <c r="G3597" s="8">
        <v>146177932.33000001</v>
      </c>
      <c r="H3597" s="8">
        <v>24524552.530000001</v>
      </c>
      <c r="I3597" s="8">
        <v>1185673.52</v>
      </c>
      <c r="J3597" s="8">
        <v>1493041.49</v>
      </c>
      <c r="K3597" s="8">
        <v>0</v>
      </c>
      <c r="L3597" s="8">
        <v>18622762.670000002</v>
      </c>
      <c r="M3597" s="8">
        <v>6013.91</v>
      </c>
      <c r="N3597" s="8">
        <v>19329010.440000001</v>
      </c>
      <c r="O3597" s="8">
        <v>95144.28</v>
      </c>
      <c r="P3597" s="8">
        <v>2020588.04</v>
      </c>
      <c r="Q3597" s="8">
        <v>17723.47</v>
      </c>
      <c r="R3597" s="8">
        <v>53923.96</v>
      </c>
      <c r="S3597" s="8">
        <v>29096997.629999999</v>
      </c>
      <c r="T3597" s="8">
        <v>7609583.2999999998</v>
      </c>
      <c r="U3597" s="8">
        <v>4937500.4800000004</v>
      </c>
      <c r="V3597" s="8">
        <v>9841.86</v>
      </c>
      <c r="W3597" s="8">
        <v>438363.67</v>
      </c>
      <c r="X3597" s="8">
        <v>147760.68</v>
      </c>
      <c r="Y3597" s="8">
        <v>553.62</v>
      </c>
      <c r="Z3597" s="8">
        <v>0</v>
      </c>
      <c r="AA3597" s="8">
        <v>2809830.84</v>
      </c>
      <c r="AB3597" s="8">
        <v>3509511.08</v>
      </c>
      <c r="AC3597" s="9">
        <f t="shared" si="336"/>
        <v>-699680.24000000022</v>
      </c>
      <c r="AD3597" s="5" t="str">
        <f>$C3597&amp;" "&amp;VLOOKUP(C3597,Tegevusalad!$A$1:$B$89,2,FALSE)</f>
        <v>52 LAONDUS JA VEONDUST ABISTAVAD TEGEVUSALAD</v>
      </c>
      <c r="AE3597" s="6">
        <f t="shared" si="337"/>
        <v>59246767.99000001</v>
      </c>
      <c r="AF3597" s="6">
        <f t="shared" si="338"/>
        <v>62414294.350000001</v>
      </c>
      <c r="AG3597" s="6">
        <f t="shared" si="339"/>
        <v>205424700.31999999</v>
      </c>
      <c r="AH3597" s="6">
        <f t="shared" si="340"/>
        <v>96914672</v>
      </c>
      <c r="AI3597" s="6">
        <f t="shared" si="341"/>
        <v>205276939.63999999</v>
      </c>
    </row>
    <row r="3598" spans="1:35" s="2" customFormat="1">
      <c r="A3598" s="3">
        <v>2017</v>
      </c>
      <c r="B3598" s="3">
        <v>7</v>
      </c>
      <c r="C3598" s="4">
        <v>53</v>
      </c>
      <c r="D3598" s="8">
        <v>144</v>
      </c>
      <c r="E3598" s="8">
        <v>7547453.7300000004</v>
      </c>
      <c r="F3598" s="8">
        <v>75563.12</v>
      </c>
      <c r="G3598" s="8">
        <v>3011018.06</v>
      </c>
      <c r="H3598" s="8">
        <v>881089.11</v>
      </c>
      <c r="I3598" s="8">
        <v>4034</v>
      </c>
      <c r="J3598" s="8">
        <v>10776.37</v>
      </c>
      <c r="K3598" s="8">
        <v>0</v>
      </c>
      <c r="L3598" s="8">
        <v>1516291.42</v>
      </c>
      <c r="M3598" s="8">
        <v>0</v>
      </c>
      <c r="N3598" s="8">
        <v>1076689.1000000001</v>
      </c>
      <c r="O3598" s="8">
        <v>6.18</v>
      </c>
      <c r="P3598" s="8">
        <v>134365.89000000001</v>
      </c>
      <c r="Q3598" s="8">
        <v>8283.73</v>
      </c>
      <c r="R3598" s="8">
        <v>2100.12</v>
      </c>
      <c r="S3598" s="8">
        <v>701444.88</v>
      </c>
      <c r="T3598" s="8">
        <v>9041.25</v>
      </c>
      <c r="U3598" s="8">
        <v>423987.47</v>
      </c>
      <c r="V3598" s="8">
        <v>78.63</v>
      </c>
      <c r="W3598" s="8">
        <v>1470214.98</v>
      </c>
      <c r="X3598" s="8">
        <v>0</v>
      </c>
      <c r="Y3598" s="8">
        <v>0</v>
      </c>
      <c r="Z3598" s="8">
        <v>0</v>
      </c>
      <c r="AA3598" s="8">
        <v>457679.37</v>
      </c>
      <c r="AB3598" s="8">
        <v>18077.05</v>
      </c>
      <c r="AC3598" s="9">
        <f t="shared" si="336"/>
        <v>439602.32</v>
      </c>
      <c r="AD3598" s="5" t="str">
        <f>$C3598&amp;" "&amp;VLOOKUP(C3598,Tegevusalad!$A$1:$B$89,2,FALSE)</f>
        <v>53 POSTI- JA KULLERITEENISTUS</v>
      </c>
      <c r="AE3598" s="6">
        <f t="shared" si="337"/>
        <v>6497584.5</v>
      </c>
      <c r="AF3598" s="6">
        <f t="shared" si="338"/>
        <v>4268561.4800000014</v>
      </c>
      <c r="AG3598" s="6">
        <f t="shared" si="339"/>
        <v>9508602.5600000005</v>
      </c>
      <c r="AH3598" s="6">
        <f t="shared" si="340"/>
        <v>5393946.1000000006</v>
      </c>
      <c r="AI3598" s="6">
        <f t="shared" si="341"/>
        <v>9508602.5600000005</v>
      </c>
    </row>
    <row r="3599" spans="1:35" s="2" customFormat="1">
      <c r="A3599" s="3">
        <v>2017</v>
      </c>
      <c r="B3599" s="3">
        <v>7</v>
      </c>
      <c r="C3599" s="4">
        <v>55</v>
      </c>
      <c r="D3599" s="8">
        <v>799</v>
      </c>
      <c r="E3599" s="8">
        <v>11865726.039999999</v>
      </c>
      <c r="F3599" s="8">
        <v>27472230.690000001</v>
      </c>
      <c r="G3599" s="8">
        <v>525343.80000000005</v>
      </c>
      <c r="H3599" s="8">
        <v>96976.18</v>
      </c>
      <c r="I3599" s="8">
        <v>5807.52</v>
      </c>
      <c r="J3599" s="8">
        <v>0</v>
      </c>
      <c r="K3599" s="8">
        <v>0</v>
      </c>
      <c r="L3599" s="8">
        <v>4845646.1399999997</v>
      </c>
      <c r="M3599" s="8">
        <v>0</v>
      </c>
      <c r="N3599" s="8">
        <v>4030062.07</v>
      </c>
      <c r="O3599" s="8">
        <v>15823.4</v>
      </c>
      <c r="P3599" s="8">
        <v>410360.76</v>
      </c>
      <c r="Q3599" s="8">
        <v>6838.87</v>
      </c>
      <c r="R3599" s="8">
        <v>11593.01</v>
      </c>
      <c r="S3599" s="8">
        <v>1457955.8400000001</v>
      </c>
      <c r="T3599" s="8">
        <v>202626.64</v>
      </c>
      <c r="U3599" s="8">
        <v>310194.56</v>
      </c>
      <c r="V3599" s="8">
        <v>197360.26</v>
      </c>
      <c r="W3599" s="8">
        <v>766794.77</v>
      </c>
      <c r="X3599" s="8">
        <v>-314.08999999999997</v>
      </c>
      <c r="Y3599" s="8">
        <v>0.4</v>
      </c>
      <c r="Z3599" s="8">
        <v>14.86</v>
      </c>
      <c r="AA3599" s="8">
        <v>1489950.83</v>
      </c>
      <c r="AB3599" s="8">
        <v>674381.22</v>
      </c>
      <c r="AC3599" s="9">
        <f t="shared" si="336"/>
        <v>815569.6100000001</v>
      </c>
      <c r="AD3599" s="5" t="str">
        <f>$C3599&amp;" "&amp;VLOOKUP(C3599,Tegevusalad!$A$1:$B$89,2,FALSE)</f>
        <v>55 MAJUTUS</v>
      </c>
      <c r="AE3599" s="6">
        <f t="shared" si="337"/>
        <v>37569492.240000002</v>
      </c>
      <c r="AF3599" s="6">
        <f t="shared" si="338"/>
        <v>18558368.259999998</v>
      </c>
      <c r="AG3599" s="6">
        <f t="shared" si="339"/>
        <v>38094836.039999999</v>
      </c>
      <c r="AH3599" s="6">
        <f t="shared" si="340"/>
        <v>20208275.399999999</v>
      </c>
      <c r="AI3599" s="6">
        <f t="shared" si="341"/>
        <v>38095150.130000003</v>
      </c>
    </row>
    <row r="3600" spans="1:35" s="2" customFormat="1">
      <c r="A3600" s="3">
        <v>2017</v>
      </c>
      <c r="B3600" s="3">
        <v>7</v>
      </c>
      <c r="C3600" s="4">
        <v>56</v>
      </c>
      <c r="D3600" s="8">
        <v>2172</v>
      </c>
      <c r="E3600" s="8">
        <v>62191250.210000001</v>
      </c>
      <c r="F3600" s="8">
        <v>1452952.48</v>
      </c>
      <c r="G3600" s="8">
        <v>3056933.04</v>
      </c>
      <c r="H3600" s="8">
        <v>1962209.57</v>
      </c>
      <c r="I3600" s="8">
        <v>1906347.9</v>
      </c>
      <c r="J3600" s="8">
        <v>22913.74</v>
      </c>
      <c r="K3600" s="8">
        <v>0</v>
      </c>
      <c r="L3600" s="8">
        <v>12569015.800000001</v>
      </c>
      <c r="M3600" s="8">
        <v>0</v>
      </c>
      <c r="N3600" s="8">
        <v>7869874.46</v>
      </c>
      <c r="O3600" s="8">
        <v>8753.2099999999991</v>
      </c>
      <c r="P3600" s="8">
        <v>243456.77</v>
      </c>
      <c r="Q3600" s="8">
        <v>27828.400000000001</v>
      </c>
      <c r="R3600" s="8">
        <v>22727.32</v>
      </c>
      <c r="S3600" s="8">
        <v>3748981.97</v>
      </c>
      <c r="T3600" s="8">
        <v>3230338.66</v>
      </c>
      <c r="U3600" s="8">
        <v>155032.89000000001</v>
      </c>
      <c r="V3600" s="8">
        <v>1128.52</v>
      </c>
      <c r="W3600" s="8">
        <v>54498.52</v>
      </c>
      <c r="X3600" s="8">
        <v>165.31</v>
      </c>
      <c r="Y3600" s="8">
        <v>7.66</v>
      </c>
      <c r="Z3600" s="8">
        <v>14.18</v>
      </c>
      <c r="AA3600" s="8">
        <v>4950108.41</v>
      </c>
      <c r="AB3600" s="8">
        <v>250973.59</v>
      </c>
      <c r="AC3600" s="9">
        <f t="shared" si="336"/>
        <v>4699134.82</v>
      </c>
      <c r="AD3600" s="5" t="str">
        <f>$C3600&amp;" "&amp;VLOOKUP(C3600,Tegevusalad!$A$1:$B$89,2,FALSE)</f>
        <v>56 TOIDU JA JOOGI SERVEERIMINE</v>
      </c>
      <c r="AE3600" s="6">
        <f t="shared" si="337"/>
        <v>59740353.140000001</v>
      </c>
      <c r="AF3600" s="6">
        <f t="shared" si="338"/>
        <v>35516356.510000005</v>
      </c>
      <c r="AG3600" s="6">
        <f t="shared" si="339"/>
        <v>62797286.18</v>
      </c>
      <c r="AH3600" s="6">
        <f t="shared" si="340"/>
        <v>39463008.899999999</v>
      </c>
      <c r="AI3600" s="6">
        <f t="shared" si="341"/>
        <v>62797120.869999997</v>
      </c>
    </row>
    <row r="3601" spans="1:35" s="2" customFormat="1">
      <c r="A3601" s="3">
        <v>2017</v>
      </c>
      <c r="B3601" s="3">
        <v>7</v>
      </c>
      <c r="C3601" s="4">
        <v>58</v>
      </c>
      <c r="D3601" s="8">
        <v>458</v>
      </c>
      <c r="E3601" s="8">
        <v>5534269.2199999997</v>
      </c>
      <c r="F3601" s="8">
        <v>4004688.83</v>
      </c>
      <c r="G3601" s="8">
        <v>1540638.9</v>
      </c>
      <c r="H3601" s="8">
        <v>816081.67</v>
      </c>
      <c r="I3601" s="8">
        <v>50824.05</v>
      </c>
      <c r="J3601" s="8">
        <v>18237.419999999998</v>
      </c>
      <c r="K3601" s="8">
        <v>0</v>
      </c>
      <c r="L3601" s="8">
        <v>1467275.94</v>
      </c>
      <c r="M3601" s="8">
        <v>0</v>
      </c>
      <c r="N3601" s="8">
        <v>1221782.4099999999</v>
      </c>
      <c r="O3601" s="8">
        <v>8731.1299999999992</v>
      </c>
      <c r="P3601" s="8">
        <v>52661.06</v>
      </c>
      <c r="Q3601" s="8">
        <v>5590.63</v>
      </c>
      <c r="R3601" s="8">
        <v>7669.52</v>
      </c>
      <c r="S3601" s="8">
        <v>804444.6</v>
      </c>
      <c r="T3601" s="8">
        <v>162564.63</v>
      </c>
      <c r="U3601" s="8">
        <v>391274.54</v>
      </c>
      <c r="V3601" s="8">
        <v>0</v>
      </c>
      <c r="W3601" s="8">
        <v>21405.9</v>
      </c>
      <c r="X3601" s="8">
        <v>9.6</v>
      </c>
      <c r="Y3601" s="8">
        <v>0</v>
      </c>
      <c r="Z3601" s="8">
        <v>0</v>
      </c>
      <c r="AA3601" s="8">
        <v>372705.63</v>
      </c>
      <c r="AB3601" s="8">
        <v>127212.1</v>
      </c>
      <c r="AC3601" s="9">
        <f t="shared" si="336"/>
        <v>245493.53</v>
      </c>
      <c r="AD3601" s="5" t="str">
        <f>$C3601&amp;" "&amp;VLOOKUP(C3601,Tegevusalad!$A$1:$B$89,2,FALSE)</f>
        <v>58 KIRJASTAMINE</v>
      </c>
      <c r="AE3601" s="6">
        <f t="shared" si="337"/>
        <v>8343248.5100000007</v>
      </c>
      <c r="AF3601" s="6">
        <f t="shared" si="338"/>
        <v>4907884.8600000003</v>
      </c>
      <c r="AG3601" s="6">
        <f t="shared" si="339"/>
        <v>9883887.4100000001</v>
      </c>
      <c r="AH3601" s="6">
        <f t="shared" si="340"/>
        <v>6147259.6499999994</v>
      </c>
      <c r="AI3601" s="6">
        <f t="shared" si="341"/>
        <v>9883877.8100000005</v>
      </c>
    </row>
    <row r="3602" spans="1:35" s="2" customFormat="1">
      <c r="A3602" s="3">
        <v>2017</v>
      </c>
      <c r="B3602" s="3">
        <v>7</v>
      </c>
      <c r="C3602" s="4">
        <v>59</v>
      </c>
      <c r="D3602" s="8">
        <v>530</v>
      </c>
      <c r="E3602" s="8">
        <v>6928090.5300000003</v>
      </c>
      <c r="F3602" s="8">
        <v>3866.83</v>
      </c>
      <c r="G3602" s="8">
        <v>1478410.87</v>
      </c>
      <c r="H3602" s="8">
        <v>1210133.5900000001</v>
      </c>
      <c r="I3602" s="8">
        <v>18831.57</v>
      </c>
      <c r="J3602" s="8">
        <v>2407.83</v>
      </c>
      <c r="K3602" s="8">
        <v>0</v>
      </c>
      <c r="L3602" s="8">
        <v>1385966.17</v>
      </c>
      <c r="M3602" s="8">
        <v>0</v>
      </c>
      <c r="N3602" s="8">
        <v>1116837.8799999999</v>
      </c>
      <c r="O3602" s="8">
        <v>1796.58</v>
      </c>
      <c r="P3602" s="8">
        <v>80841.47</v>
      </c>
      <c r="Q3602" s="8">
        <v>5858.25</v>
      </c>
      <c r="R3602" s="8">
        <v>8552</v>
      </c>
      <c r="S3602" s="8">
        <v>983766.93</v>
      </c>
      <c r="T3602" s="8">
        <v>143572.65</v>
      </c>
      <c r="U3602" s="8">
        <v>330272.32</v>
      </c>
      <c r="V3602" s="8">
        <v>0</v>
      </c>
      <c r="W3602" s="8">
        <v>5686.05</v>
      </c>
      <c r="X3602" s="8">
        <v>0</v>
      </c>
      <c r="Y3602" s="8">
        <v>0</v>
      </c>
      <c r="Z3602" s="8">
        <v>0</v>
      </c>
      <c r="AA3602" s="8">
        <v>483763</v>
      </c>
      <c r="AB3602" s="8">
        <v>214634.71</v>
      </c>
      <c r="AC3602" s="9">
        <f t="shared" si="336"/>
        <v>269128.29000000004</v>
      </c>
      <c r="AD3602" s="5" t="str">
        <f>$C3602&amp;" "&amp;VLOOKUP(C3602,Tegevusalad!$A$1:$B$89,2,FALSE)</f>
        <v>59 KINOFILMIDE, VIDEOTE JA TELESAADETE TOOTMINE; HELISALVESTISTE JA MUUSIKA KIRJASTAMINE</v>
      </c>
      <c r="AE3602" s="6">
        <f t="shared" si="337"/>
        <v>5617918.1100000003</v>
      </c>
      <c r="AF3602" s="6">
        <f t="shared" si="338"/>
        <v>4303927.2499999991</v>
      </c>
      <c r="AG3602" s="6">
        <f t="shared" si="339"/>
        <v>7096328.9800000004</v>
      </c>
      <c r="AH3602" s="6">
        <f t="shared" si="340"/>
        <v>5626949.3999999994</v>
      </c>
      <c r="AI3602" s="6">
        <f t="shared" si="341"/>
        <v>7096328.9800000004</v>
      </c>
    </row>
    <row r="3603" spans="1:35" s="2" customFormat="1">
      <c r="A3603" s="3">
        <v>2017</v>
      </c>
      <c r="B3603" s="3">
        <v>7</v>
      </c>
      <c r="C3603" s="4">
        <v>60</v>
      </c>
      <c r="D3603" s="8">
        <v>37</v>
      </c>
      <c r="E3603" s="8">
        <v>198581.32</v>
      </c>
      <c r="F3603" s="8">
        <v>0</v>
      </c>
      <c r="G3603" s="8">
        <v>7661.41</v>
      </c>
      <c r="H3603" s="8">
        <v>7361.41</v>
      </c>
      <c r="I3603" s="8">
        <v>0</v>
      </c>
      <c r="J3603" s="8">
        <v>0</v>
      </c>
      <c r="K3603" s="8">
        <v>0</v>
      </c>
      <c r="L3603" s="8">
        <v>39716.269999999997</v>
      </c>
      <c r="M3603" s="8">
        <v>0</v>
      </c>
      <c r="N3603" s="8">
        <v>30049.58</v>
      </c>
      <c r="O3603" s="8">
        <v>0</v>
      </c>
      <c r="P3603" s="8">
        <v>705.85</v>
      </c>
      <c r="Q3603" s="8">
        <v>228.04</v>
      </c>
      <c r="R3603" s="8">
        <v>478.48</v>
      </c>
      <c r="S3603" s="8">
        <v>13494.22</v>
      </c>
      <c r="T3603" s="8">
        <v>6464.49</v>
      </c>
      <c r="U3603" s="8">
        <v>1770.76</v>
      </c>
      <c r="V3603" s="8">
        <v>0</v>
      </c>
      <c r="W3603" s="8">
        <v>2614</v>
      </c>
      <c r="X3603" s="8">
        <v>0</v>
      </c>
      <c r="Y3603" s="8">
        <v>0</v>
      </c>
      <c r="Z3603" s="8">
        <v>0</v>
      </c>
      <c r="AA3603" s="8">
        <v>14237.38</v>
      </c>
      <c r="AB3603" s="8">
        <v>4570.6899999999996</v>
      </c>
      <c r="AC3603" s="9">
        <f t="shared" si="336"/>
        <v>9666.6899999999987</v>
      </c>
      <c r="AD3603" s="5" t="str">
        <f>$C3603&amp;" "&amp;VLOOKUP(C3603,Tegevusalad!$A$1:$B$89,2,FALSE)</f>
        <v>60 PROGRAMMID JA RINGHÄÄLING</v>
      </c>
      <c r="AE3603" s="6">
        <f t="shared" si="337"/>
        <v>183316.34</v>
      </c>
      <c r="AF3603" s="6">
        <f t="shared" si="338"/>
        <v>137375.31999999998</v>
      </c>
      <c r="AG3603" s="6">
        <f t="shared" si="339"/>
        <v>190977.75</v>
      </c>
      <c r="AH3603" s="6">
        <f t="shared" si="340"/>
        <v>152640.29999999999</v>
      </c>
      <c r="AI3603" s="6">
        <f t="shared" si="341"/>
        <v>190977.75</v>
      </c>
    </row>
    <row r="3604" spans="1:35" s="2" customFormat="1">
      <c r="A3604" s="3">
        <v>2017</v>
      </c>
      <c r="B3604" s="3">
        <v>7</v>
      </c>
      <c r="C3604" s="4">
        <v>61</v>
      </c>
      <c r="D3604" s="8">
        <v>212</v>
      </c>
      <c r="E3604" s="8">
        <v>66552528.5</v>
      </c>
      <c r="F3604" s="8">
        <v>0</v>
      </c>
      <c r="G3604" s="8">
        <v>10594007.02</v>
      </c>
      <c r="H3604" s="8">
        <v>7674556.8200000003</v>
      </c>
      <c r="I3604" s="8">
        <v>70122.460000000006</v>
      </c>
      <c r="J3604" s="8">
        <v>50110.18</v>
      </c>
      <c r="K3604" s="8">
        <v>2278.33</v>
      </c>
      <c r="L3604" s="8">
        <v>13310505.699999999</v>
      </c>
      <c r="M3604" s="8">
        <v>0</v>
      </c>
      <c r="N3604" s="8">
        <v>7917813.6900000004</v>
      </c>
      <c r="O3604" s="8">
        <v>317218.09000000003</v>
      </c>
      <c r="P3604" s="8">
        <v>403407.27</v>
      </c>
      <c r="Q3604" s="8">
        <v>3784.9</v>
      </c>
      <c r="R3604" s="8">
        <v>11710.07</v>
      </c>
      <c r="S3604" s="8">
        <v>17646338.920000002</v>
      </c>
      <c r="T3604" s="8">
        <v>7347558.2999999998</v>
      </c>
      <c r="U3604" s="8">
        <v>1686082.46</v>
      </c>
      <c r="V3604" s="8">
        <v>931.44</v>
      </c>
      <c r="W3604" s="8">
        <v>311324.89</v>
      </c>
      <c r="X3604" s="8">
        <v>14449.02</v>
      </c>
      <c r="Y3604" s="8">
        <v>15.23</v>
      </c>
      <c r="Z3604" s="8">
        <v>0</v>
      </c>
      <c r="AA3604" s="8">
        <v>5711599.9699999997</v>
      </c>
      <c r="AB3604" s="8">
        <v>318892.73</v>
      </c>
      <c r="AC3604" s="9">
        <f t="shared" si="336"/>
        <v>5392707.2400000002</v>
      </c>
      <c r="AD3604" s="5" t="str">
        <f>$C3604&amp;" "&amp;VLOOKUP(C3604,Tegevusalad!$A$1:$B$89,2,FALSE)</f>
        <v>61 TELEKOMMUNIKATSIOON</v>
      </c>
      <c r="AE3604" s="6">
        <f t="shared" si="337"/>
        <v>47234556.140000001</v>
      </c>
      <c r="AF3604" s="6">
        <f t="shared" si="338"/>
        <v>18730038.41</v>
      </c>
      <c r="AG3604" s="6">
        <f t="shared" si="339"/>
        <v>57828563.159999989</v>
      </c>
      <c r="AH3604" s="6">
        <f t="shared" si="340"/>
        <v>39647618.800000004</v>
      </c>
      <c r="AI3604" s="6">
        <f t="shared" si="341"/>
        <v>57814114.139999993</v>
      </c>
    </row>
    <row r="3605" spans="1:35" s="2" customFormat="1">
      <c r="A3605" s="3">
        <v>2017</v>
      </c>
      <c r="B3605" s="3">
        <v>7</v>
      </c>
      <c r="C3605" s="4">
        <v>62</v>
      </c>
      <c r="D3605" s="8">
        <v>3223</v>
      </c>
      <c r="E3605" s="8">
        <v>39161740.420000002</v>
      </c>
      <c r="F3605" s="8">
        <v>20274</v>
      </c>
      <c r="G3605" s="8">
        <v>39655141.450000003</v>
      </c>
      <c r="H3605" s="8">
        <v>19874256.859999999</v>
      </c>
      <c r="I3605" s="8">
        <v>895025.82</v>
      </c>
      <c r="J3605" s="8">
        <v>267339.19</v>
      </c>
      <c r="K3605" s="8">
        <v>0</v>
      </c>
      <c r="L3605" s="8">
        <v>7834172.8200000003</v>
      </c>
      <c r="M3605" s="8">
        <v>0</v>
      </c>
      <c r="N3605" s="8">
        <v>5214747.6100000003</v>
      </c>
      <c r="O3605" s="8">
        <v>59772.56</v>
      </c>
      <c r="P3605" s="8">
        <v>175437.47</v>
      </c>
      <c r="Q3605" s="8">
        <v>25179.56</v>
      </c>
      <c r="R3605" s="8">
        <v>55374.78</v>
      </c>
      <c r="S3605" s="8">
        <v>9350448.3499999996</v>
      </c>
      <c r="T3605" s="8">
        <v>2236072.4300000002</v>
      </c>
      <c r="U3605" s="8">
        <v>3263581.61</v>
      </c>
      <c r="V3605" s="8">
        <v>236.42</v>
      </c>
      <c r="W3605" s="8">
        <v>1208455.92</v>
      </c>
      <c r="X3605" s="8">
        <v>1420.56</v>
      </c>
      <c r="Y3605" s="8">
        <v>577.25</v>
      </c>
      <c r="Z3605" s="8">
        <v>322.85000000000002</v>
      </c>
      <c r="AA3605" s="8">
        <v>3712598.37</v>
      </c>
      <c r="AB3605" s="8">
        <v>1092918.76</v>
      </c>
      <c r="AC3605" s="9">
        <f t="shared" si="336"/>
        <v>2619679.6100000003</v>
      </c>
      <c r="AD3605" s="5" t="str">
        <f>$C3605&amp;" "&amp;VLOOKUP(C3605,Tegevusalad!$A$1:$B$89,2,FALSE)</f>
        <v>62 PROGRAMMEERIMINE, KONSULTATSIOONID JMS TEGEVUSED</v>
      </c>
      <c r="AE3605" s="6">
        <f t="shared" si="337"/>
        <v>26569405.020000003</v>
      </c>
      <c r="AF3605" s="6">
        <f t="shared" si="338"/>
        <v>13437955.610000003</v>
      </c>
      <c r="AG3605" s="6">
        <f t="shared" si="339"/>
        <v>66224546.470000006</v>
      </c>
      <c r="AH3605" s="6">
        <f t="shared" si="340"/>
        <v>26350611.950000003</v>
      </c>
      <c r="AI3605" s="6">
        <f t="shared" si="341"/>
        <v>66223125.910000004</v>
      </c>
    </row>
    <row r="3606" spans="1:35" s="2" customFormat="1">
      <c r="A3606" s="3">
        <v>2017</v>
      </c>
      <c r="B3606" s="3">
        <v>7</v>
      </c>
      <c r="C3606" s="4">
        <v>63</v>
      </c>
      <c r="D3606" s="8">
        <v>765</v>
      </c>
      <c r="E3606" s="8">
        <v>9682715.7799999993</v>
      </c>
      <c r="F3606" s="8">
        <v>66018.94</v>
      </c>
      <c r="G3606" s="8">
        <v>11596162.65</v>
      </c>
      <c r="H3606" s="8">
        <v>4754185.3499999996</v>
      </c>
      <c r="I3606" s="8">
        <v>688480.65</v>
      </c>
      <c r="J3606" s="8">
        <v>117898.92</v>
      </c>
      <c r="K3606" s="8">
        <v>0</v>
      </c>
      <c r="L3606" s="8">
        <v>1942484.8</v>
      </c>
      <c r="M3606" s="8">
        <v>0</v>
      </c>
      <c r="N3606" s="8">
        <v>1448494.59</v>
      </c>
      <c r="O3606" s="8">
        <v>1452.6</v>
      </c>
      <c r="P3606" s="8">
        <v>35500.129999999997</v>
      </c>
      <c r="Q3606" s="8">
        <v>8014.23</v>
      </c>
      <c r="R3606" s="8">
        <v>6879.51</v>
      </c>
      <c r="S3606" s="8">
        <v>3028403.74</v>
      </c>
      <c r="T3606" s="8">
        <v>328448.18</v>
      </c>
      <c r="U3606" s="8">
        <v>1924307.66</v>
      </c>
      <c r="V3606" s="8">
        <v>34.71</v>
      </c>
      <c r="W3606" s="8">
        <v>302699.52000000002</v>
      </c>
      <c r="X3606" s="8">
        <v>34.299999999999997</v>
      </c>
      <c r="Y3606" s="8">
        <v>0.01</v>
      </c>
      <c r="Z3606" s="8">
        <v>0.15</v>
      </c>
      <c r="AA3606" s="8">
        <v>640171.77</v>
      </c>
      <c r="AB3606" s="8">
        <v>146181.70000000001</v>
      </c>
      <c r="AC3606" s="9">
        <f t="shared" si="336"/>
        <v>493990.07</v>
      </c>
      <c r="AD3606" s="5" t="str">
        <f>$C3606&amp;" "&amp;VLOOKUP(C3606,Tegevusalad!$A$1:$B$89,2,FALSE)</f>
        <v>63 INFOALANE TEGEVUS</v>
      </c>
      <c r="AE3606" s="6">
        <f t="shared" si="337"/>
        <v>4796057.6199999992</v>
      </c>
      <c r="AF3606" s="6">
        <f t="shared" si="338"/>
        <v>2316930.8099999996</v>
      </c>
      <c r="AG3606" s="6">
        <f t="shared" si="339"/>
        <v>16392220.269999998</v>
      </c>
      <c r="AH3606" s="6">
        <f t="shared" si="340"/>
        <v>7276870.5</v>
      </c>
      <c r="AI3606" s="6">
        <f t="shared" si="341"/>
        <v>16392185.969999997</v>
      </c>
    </row>
    <row r="3607" spans="1:35" s="2" customFormat="1">
      <c r="A3607" s="3">
        <v>2017</v>
      </c>
      <c r="B3607" s="3">
        <v>7</v>
      </c>
      <c r="C3607" s="4">
        <v>64</v>
      </c>
      <c r="D3607" s="8">
        <v>500</v>
      </c>
      <c r="E3607" s="8">
        <v>110339396.05</v>
      </c>
      <c r="F3607" s="8">
        <v>2528.44</v>
      </c>
      <c r="G3607" s="8">
        <v>3369100.11</v>
      </c>
      <c r="H3607" s="8">
        <v>2705565.04</v>
      </c>
      <c r="I3607" s="8">
        <v>124950.36</v>
      </c>
      <c r="J3607" s="8">
        <v>53263.72</v>
      </c>
      <c r="K3607" s="8">
        <v>0</v>
      </c>
      <c r="L3607" s="8">
        <v>22068106.82</v>
      </c>
      <c r="M3607" s="8">
        <v>0</v>
      </c>
      <c r="N3607" s="8">
        <v>26449364.98</v>
      </c>
      <c r="O3607" s="8">
        <v>952.54</v>
      </c>
      <c r="P3607" s="8">
        <v>607052.59</v>
      </c>
      <c r="Q3607" s="8">
        <v>28936.76</v>
      </c>
      <c r="R3607" s="8">
        <v>9774.8700000000008</v>
      </c>
      <c r="S3607" s="8">
        <v>6955060.79</v>
      </c>
      <c r="T3607" s="8">
        <v>4014728.04</v>
      </c>
      <c r="U3607" s="8">
        <v>276570.39</v>
      </c>
      <c r="V3607" s="8">
        <v>7286.54</v>
      </c>
      <c r="W3607" s="8">
        <v>81076403.379999995</v>
      </c>
      <c r="X3607" s="8">
        <v>83.33</v>
      </c>
      <c r="Y3607" s="8">
        <v>6233.22</v>
      </c>
      <c r="Z3607" s="8">
        <v>0</v>
      </c>
      <c r="AA3607" s="8">
        <v>972269.76</v>
      </c>
      <c r="AB3607" s="8">
        <v>5347294.7</v>
      </c>
      <c r="AC3607" s="9">
        <f t="shared" si="336"/>
        <v>-4375024.9400000004</v>
      </c>
      <c r="AD3607" s="5" t="str">
        <f>$C3607&amp;" "&amp;VLOOKUP(C3607,Tegevusalad!$A$1:$B$89,2,FALSE)</f>
        <v>64 FINANTSTEENUSTE OSUTAMINE, V.A KINDLUSTUS JA PENSIONIFONDID</v>
      </c>
      <c r="AE3607" s="6">
        <f t="shared" si="337"/>
        <v>103110376.63999999</v>
      </c>
      <c r="AF3607" s="6">
        <f t="shared" si="338"/>
        <v>125066591.91000001</v>
      </c>
      <c r="AG3607" s="6">
        <f t="shared" si="339"/>
        <v>106479476.75</v>
      </c>
      <c r="AH3607" s="6">
        <f t="shared" si="340"/>
        <v>132295699.25</v>
      </c>
      <c r="AI3607" s="6">
        <f t="shared" si="341"/>
        <v>106479393.41999999</v>
      </c>
    </row>
    <row r="3608" spans="1:35" s="2" customFormat="1">
      <c r="A3608" s="3">
        <v>2017</v>
      </c>
      <c r="B3608" s="3">
        <v>7</v>
      </c>
      <c r="C3608" s="4">
        <v>65</v>
      </c>
      <c r="D3608" s="8">
        <v>17</v>
      </c>
      <c r="E3608" s="8">
        <v>565672.78</v>
      </c>
      <c r="F3608" s="8">
        <v>0</v>
      </c>
      <c r="G3608" s="8">
        <v>24003.66</v>
      </c>
      <c r="H3608" s="8">
        <v>24003.66</v>
      </c>
      <c r="I3608" s="8">
        <v>0</v>
      </c>
      <c r="J3608" s="8">
        <v>0</v>
      </c>
      <c r="K3608" s="8">
        <v>0</v>
      </c>
      <c r="L3608" s="8">
        <v>113134.56</v>
      </c>
      <c r="M3608" s="8">
        <v>0</v>
      </c>
      <c r="N3608" s="8">
        <v>3260.65</v>
      </c>
      <c r="O3608" s="8">
        <v>0</v>
      </c>
      <c r="P3608" s="8">
        <v>0</v>
      </c>
      <c r="Q3608" s="8">
        <v>0</v>
      </c>
      <c r="R3608" s="8">
        <v>8.11</v>
      </c>
      <c r="S3608" s="8">
        <v>394396.63</v>
      </c>
      <c r="T3608" s="8">
        <v>10455.76</v>
      </c>
      <c r="U3608" s="8">
        <v>71423.05</v>
      </c>
      <c r="V3608" s="8">
        <v>0</v>
      </c>
      <c r="W3608" s="8">
        <v>25109038.120000001</v>
      </c>
      <c r="X3608" s="8">
        <v>0</v>
      </c>
      <c r="Y3608" s="8">
        <v>0</v>
      </c>
      <c r="Z3608" s="8">
        <v>0</v>
      </c>
      <c r="AA3608" s="8">
        <v>110015.96</v>
      </c>
      <c r="AB3608" s="8">
        <v>142.05000000000001</v>
      </c>
      <c r="AC3608" s="9">
        <f t="shared" si="336"/>
        <v>109873.91</v>
      </c>
      <c r="AD3608" s="5" t="str">
        <f>$C3608&amp;" "&amp;VLOOKUP(C3608,Tegevusalad!$A$1:$B$89,2,FALSE)</f>
        <v>65 KINDLUSTUS, EDASIKINDLUSTUS JA PENSIONIFONDID, V.A KOHUSTUSLIK SOTSIAALKINDLUSTUS</v>
      </c>
      <c r="AE3608" s="6">
        <f t="shared" si="337"/>
        <v>99853.100000000035</v>
      </c>
      <c r="AF3608" s="6">
        <f t="shared" si="338"/>
        <v>-449475.88</v>
      </c>
      <c r="AG3608" s="6">
        <f t="shared" si="339"/>
        <v>123856.76000000007</v>
      </c>
      <c r="AH3608" s="6">
        <f t="shared" si="340"/>
        <v>16343.800000000001</v>
      </c>
      <c r="AI3608" s="6">
        <f t="shared" si="341"/>
        <v>123856.76000000007</v>
      </c>
    </row>
    <row r="3609" spans="1:35" s="2" customFormat="1">
      <c r="A3609" s="3">
        <v>2017</v>
      </c>
      <c r="B3609" s="3">
        <v>7</v>
      </c>
      <c r="C3609" s="4">
        <v>66</v>
      </c>
      <c r="D3609" s="8">
        <v>337</v>
      </c>
      <c r="E3609" s="8">
        <v>3689306.28</v>
      </c>
      <c r="F3609" s="8">
        <v>2829</v>
      </c>
      <c r="G3609" s="8">
        <v>1785236.19</v>
      </c>
      <c r="H3609" s="8">
        <v>1366919.58</v>
      </c>
      <c r="I3609" s="8">
        <v>83412.320000000007</v>
      </c>
      <c r="J3609" s="8">
        <v>0</v>
      </c>
      <c r="K3609" s="8">
        <v>0</v>
      </c>
      <c r="L3609" s="8">
        <v>738115.93</v>
      </c>
      <c r="M3609" s="8">
        <v>0</v>
      </c>
      <c r="N3609" s="8">
        <v>497262.69</v>
      </c>
      <c r="O3609" s="8">
        <v>11277.23</v>
      </c>
      <c r="P3609" s="8">
        <v>63156.9</v>
      </c>
      <c r="Q3609" s="8">
        <v>5130.49</v>
      </c>
      <c r="R3609" s="8">
        <v>4151.92</v>
      </c>
      <c r="S3609" s="8">
        <v>1487282.54</v>
      </c>
      <c r="T3609" s="8">
        <v>129662.92</v>
      </c>
      <c r="U3609" s="8">
        <v>123250.92</v>
      </c>
      <c r="V3609" s="8">
        <v>0</v>
      </c>
      <c r="W3609" s="8">
        <v>8012159.21</v>
      </c>
      <c r="X3609" s="8">
        <v>0</v>
      </c>
      <c r="Y3609" s="8">
        <v>80.540000000000006</v>
      </c>
      <c r="Z3609" s="8">
        <v>0</v>
      </c>
      <c r="AA3609" s="8">
        <v>377133.61</v>
      </c>
      <c r="AB3609" s="8">
        <v>136199.82999999999</v>
      </c>
      <c r="AC3609" s="9">
        <f t="shared" si="336"/>
        <v>240933.78</v>
      </c>
      <c r="AD3609" s="5" t="str">
        <f>$C3609&amp;" "&amp;VLOOKUP(C3609,Tegevusalad!$A$1:$B$89,2,FALSE)</f>
        <v>66 FINANTSTEENUSTE JA KINDLUSTUSTEGEVUSE ABITEGEVUSALAD</v>
      </c>
      <c r="AE3609" s="6">
        <f t="shared" si="337"/>
        <v>2081601.8199999998</v>
      </c>
      <c r="AF3609" s="6">
        <f t="shared" si="338"/>
        <v>840153.43999999983</v>
      </c>
      <c r="AG3609" s="6">
        <f t="shared" si="339"/>
        <v>3866838.01</v>
      </c>
      <c r="AH3609" s="6">
        <f t="shared" si="340"/>
        <v>2507073.0499999998</v>
      </c>
      <c r="AI3609" s="6">
        <f t="shared" si="341"/>
        <v>3866838.01</v>
      </c>
    </row>
    <row r="3610" spans="1:35" s="2" customFormat="1">
      <c r="A3610" s="3">
        <v>2017</v>
      </c>
      <c r="B3610" s="3">
        <v>7</v>
      </c>
      <c r="C3610" s="4">
        <v>68</v>
      </c>
      <c r="D3610" s="8">
        <v>6522</v>
      </c>
      <c r="E3610" s="8">
        <v>164830771.09999999</v>
      </c>
      <c r="F3610" s="8">
        <v>1010213.75</v>
      </c>
      <c r="G3610" s="8">
        <v>11968802.949999999</v>
      </c>
      <c r="H3610" s="8">
        <v>6579385.9400000004</v>
      </c>
      <c r="I3610" s="8">
        <v>5869664.6200000001</v>
      </c>
      <c r="J3610" s="8">
        <v>2027362.08</v>
      </c>
      <c r="K3610" s="8">
        <v>0</v>
      </c>
      <c r="L3610" s="8">
        <v>33057073.719999999</v>
      </c>
      <c r="M3610" s="8">
        <v>0</v>
      </c>
      <c r="N3610" s="8">
        <v>27749764.530000001</v>
      </c>
      <c r="O3610" s="8">
        <v>486659.74</v>
      </c>
      <c r="P3610" s="8">
        <v>8464212.2400000002</v>
      </c>
      <c r="Q3610" s="8">
        <v>81706.27</v>
      </c>
      <c r="R3610" s="8">
        <v>90560.35</v>
      </c>
      <c r="S3610" s="8">
        <v>5231821.91</v>
      </c>
      <c r="T3610" s="8">
        <v>3683431.51</v>
      </c>
      <c r="U3610" s="8">
        <v>7252065.0300000003</v>
      </c>
      <c r="V3610" s="8">
        <v>7189839.0800000001</v>
      </c>
      <c r="W3610" s="8">
        <v>16189905.779999999</v>
      </c>
      <c r="X3610" s="8">
        <v>15282219.539999999</v>
      </c>
      <c r="Y3610" s="8">
        <v>44426.35</v>
      </c>
      <c r="Z3610" s="8">
        <v>1405.65</v>
      </c>
      <c r="AA3610" s="8">
        <v>16923297.489999998</v>
      </c>
      <c r="AB3610" s="8">
        <v>11572967.609999999</v>
      </c>
      <c r="AC3610" s="9">
        <f t="shared" si="336"/>
        <v>5350329.879999999</v>
      </c>
      <c r="AD3610" s="5" t="str">
        <f>$C3610&amp;" "&amp;VLOOKUP(C3610,Tegevusalad!$A$1:$B$89,2,FALSE)</f>
        <v>68 KINNISVARAALANE TEGEVUS</v>
      </c>
      <c r="AE3610" s="6">
        <f t="shared" si="337"/>
        <v>168639317.44999999</v>
      </c>
      <c r="AF3610" s="6">
        <f t="shared" si="338"/>
        <v>131474277.84000002</v>
      </c>
      <c r="AG3610" s="6">
        <f t="shared" si="339"/>
        <v>180608120.39999998</v>
      </c>
      <c r="AH3610" s="6">
        <f t="shared" si="340"/>
        <v>139201624.40000001</v>
      </c>
      <c r="AI3610" s="6">
        <f t="shared" si="341"/>
        <v>165325900.85999998</v>
      </c>
    </row>
    <row r="3611" spans="1:35" s="2" customFormat="1">
      <c r="A3611" s="3">
        <v>2017</v>
      </c>
      <c r="B3611" s="3">
        <v>7</v>
      </c>
      <c r="C3611" s="4">
        <v>69</v>
      </c>
      <c r="D3611" s="8">
        <v>3129</v>
      </c>
      <c r="E3611" s="8">
        <v>20416185.649999999</v>
      </c>
      <c r="F3611" s="8">
        <v>55902.720000000001</v>
      </c>
      <c r="G3611" s="8">
        <v>5029512.0599999996</v>
      </c>
      <c r="H3611" s="8">
        <v>3114455.6</v>
      </c>
      <c r="I3611" s="8">
        <v>81982.77</v>
      </c>
      <c r="J3611" s="8">
        <v>7629.47</v>
      </c>
      <c r="K3611" s="8">
        <v>579.98</v>
      </c>
      <c r="L3611" s="8">
        <v>4088268.55</v>
      </c>
      <c r="M3611" s="8">
        <v>0</v>
      </c>
      <c r="N3611" s="8">
        <v>1511320.62</v>
      </c>
      <c r="O3611" s="8">
        <v>2929.17</v>
      </c>
      <c r="P3611" s="8">
        <v>49903.79</v>
      </c>
      <c r="Q3611" s="8">
        <v>34202.19</v>
      </c>
      <c r="R3611" s="8">
        <v>56085.26</v>
      </c>
      <c r="S3611" s="8">
        <v>1562344.94</v>
      </c>
      <c r="T3611" s="8">
        <v>381540.7</v>
      </c>
      <c r="U3611" s="8">
        <v>82331.839999999997</v>
      </c>
      <c r="V3611" s="8">
        <v>14998.18</v>
      </c>
      <c r="W3611" s="8">
        <v>150498.04999999999</v>
      </c>
      <c r="X3611" s="8">
        <v>314.13</v>
      </c>
      <c r="Y3611" s="8">
        <v>61.57</v>
      </c>
      <c r="Z3611" s="8">
        <v>1089.81</v>
      </c>
      <c r="AA3611" s="8">
        <v>2721827.48</v>
      </c>
      <c r="AB3611" s="8">
        <v>145907.79</v>
      </c>
      <c r="AC3611" s="9">
        <f t="shared" si="336"/>
        <v>2575919.69</v>
      </c>
      <c r="AD3611" s="5" t="str">
        <f>$C3611&amp;" "&amp;VLOOKUP(C3611,Tegevusalad!$A$1:$B$89,2,FALSE)</f>
        <v>69 JURIIDILISED TOIMINGUD JA ARVEPIDAMINE</v>
      </c>
      <c r="AE3611" s="6">
        <f t="shared" si="337"/>
        <v>18827725.719999995</v>
      </c>
      <c r="AF3611" s="6">
        <f t="shared" si="338"/>
        <v>6192704.9500000011</v>
      </c>
      <c r="AG3611" s="6">
        <f t="shared" si="339"/>
        <v>23857237.779999994</v>
      </c>
      <c r="AH3611" s="6">
        <f t="shared" si="340"/>
        <v>7837029.4000000004</v>
      </c>
      <c r="AI3611" s="6">
        <f t="shared" si="341"/>
        <v>23856923.649999995</v>
      </c>
    </row>
    <row r="3612" spans="1:35" s="2" customFormat="1">
      <c r="A3612" s="3">
        <v>2017</v>
      </c>
      <c r="B3612" s="3">
        <v>7</v>
      </c>
      <c r="C3612" s="4">
        <v>70</v>
      </c>
      <c r="D3612" s="8">
        <v>3063</v>
      </c>
      <c r="E3612" s="8">
        <v>21690456.140000001</v>
      </c>
      <c r="F3612" s="8">
        <v>65808.72</v>
      </c>
      <c r="G3612" s="8">
        <v>18164621.91</v>
      </c>
      <c r="H3612" s="8">
        <v>10558659.560000001</v>
      </c>
      <c r="I3612" s="8">
        <v>4142470.21</v>
      </c>
      <c r="J3612" s="8">
        <v>107740.2</v>
      </c>
      <c r="K3612" s="8">
        <v>524</v>
      </c>
      <c r="L3612" s="8">
        <v>4344013.97</v>
      </c>
      <c r="M3612" s="8">
        <v>14036.8</v>
      </c>
      <c r="N3612" s="8">
        <v>4034063.86</v>
      </c>
      <c r="O3612" s="8">
        <v>44379.87</v>
      </c>
      <c r="P3612" s="8">
        <v>723178.21</v>
      </c>
      <c r="Q3612" s="8">
        <v>47272.01</v>
      </c>
      <c r="R3612" s="8">
        <v>69551.98</v>
      </c>
      <c r="S3612" s="8">
        <v>3739372.67</v>
      </c>
      <c r="T3612" s="8">
        <v>1186308.1499999999</v>
      </c>
      <c r="U3612" s="8">
        <v>574237.92000000004</v>
      </c>
      <c r="V3612" s="8">
        <v>164543.76999999999</v>
      </c>
      <c r="W3612" s="8">
        <v>6446843.5499999998</v>
      </c>
      <c r="X3612" s="8">
        <v>11934.33</v>
      </c>
      <c r="Y3612" s="8">
        <v>20.27</v>
      </c>
      <c r="Z3612" s="8">
        <v>3.01</v>
      </c>
      <c r="AA3612" s="8">
        <v>1700836.04</v>
      </c>
      <c r="AB3612" s="8">
        <v>1376831.87</v>
      </c>
      <c r="AC3612" s="9">
        <f t="shared" si="336"/>
        <v>324004.16999999993</v>
      </c>
      <c r="AD3612" s="5" t="str">
        <f>$C3612&amp;" "&amp;VLOOKUP(C3612,Tegevusalad!$A$1:$B$89,2,FALSE)</f>
        <v>70 PEAKONTORITE TEGEVUS; JUHTIMISALANE NÕUSTAMINE</v>
      </c>
      <c r="AE3612" s="6">
        <f t="shared" si="337"/>
        <v>17454588.599999998</v>
      </c>
      <c r="AF3612" s="6">
        <f t="shared" si="338"/>
        <v>16147113.029999997</v>
      </c>
      <c r="AG3612" s="6">
        <f t="shared" si="339"/>
        <v>35619210.50999999</v>
      </c>
      <c r="AH3612" s="6">
        <f t="shared" si="340"/>
        <v>20518079.199999999</v>
      </c>
      <c r="AI3612" s="6">
        <f t="shared" si="341"/>
        <v>35607276.179999992</v>
      </c>
    </row>
    <row r="3613" spans="1:35" s="2" customFormat="1">
      <c r="A3613" s="3">
        <v>2017</v>
      </c>
      <c r="B3613" s="3">
        <v>7</v>
      </c>
      <c r="C3613" s="4">
        <v>71</v>
      </c>
      <c r="D3613" s="8">
        <v>2118</v>
      </c>
      <c r="E3613" s="8">
        <v>25852754.149999999</v>
      </c>
      <c r="F3613" s="8">
        <v>17166.27</v>
      </c>
      <c r="G3613" s="8">
        <v>4754411.91</v>
      </c>
      <c r="H3613" s="8">
        <v>2888609.03</v>
      </c>
      <c r="I3613" s="8">
        <v>927365.49</v>
      </c>
      <c r="J3613" s="8">
        <v>327874.51</v>
      </c>
      <c r="K3613" s="8">
        <v>0</v>
      </c>
      <c r="L3613" s="8">
        <v>5172095.8899999997</v>
      </c>
      <c r="M3613" s="8">
        <v>0</v>
      </c>
      <c r="N3613" s="8">
        <v>2936549.22</v>
      </c>
      <c r="O3613" s="8">
        <v>48604.58</v>
      </c>
      <c r="P3613" s="8">
        <v>70162.97</v>
      </c>
      <c r="Q3613" s="8">
        <v>52976.56</v>
      </c>
      <c r="R3613" s="8">
        <v>62142.97</v>
      </c>
      <c r="S3613" s="8">
        <v>3839237.03</v>
      </c>
      <c r="T3613" s="8">
        <v>1100202.28</v>
      </c>
      <c r="U3613" s="8">
        <v>307843.27</v>
      </c>
      <c r="V3613" s="8">
        <v>91407.41</v>
      </c>
      <c r="W3613" s="8">
        <v>126584.2</v>
      </c>
      <c r="X3613" s="8">
        <v>221881.39</v>
      </c>
      <c r="Y3613" s="8">
        <v>5857.51</v>
      </c>
      <c r="Z3613" s="8">
        <v>4.46</v>
      </c>
      <c r="AA3613" s="8">
        <v>2686871.19</v>
      </c>
      <c r="AB3613" s="8">
        <v>445471.47</v>
      </c>
      <c r="AC3613" s="9">
        <f t="shared" si="336"/>
        <v>2241399.7199999997</v>
      </c>
      <c r="AD3613" s="5" t="str">
        <f>$C3613&amp;" "&amp;VLOOKUP(C3613,Tegevusalad!$A$1:$B$89,2,FALSE)</f>
        <v>71 ARHITEKTI- JA INSENERITEGEVUSED; TEIMIMINE JA ANALÜÜS</v>
      </c>
      <c r="AE3613" s="6">
        <f t="shared" si="337"/>
        <v>21944721.509999998</v>
      </c>
      <c r="AF3613" s="6">
        <f t="shared" si="338"/>
        <v>10694765.160000002</v>
      </c>
      <c r="AG3613" s="6">
        <f t="shared" si="339"/>
        <v>26699133.419999998</v>
      </c>
      <c r="AH3613" s="6">
        <f t="shared" si="340"/>
        <v>14993460.950000001</v>
      </c>
      <c r="AI3613" s="6">
        <f t="shared" si="341"/>
        <v>26477252.029999997</v>
      </c>
    </row>
    <row r="3614" spans="1:35" s="2" customFormat="1">
      <c r="A3614" s="3">
        <v>2017</v>
      </c>
      <c r="B3614" s="3">
        <v>7</v>
      </c>
      <c r="C3614" s="4">
        <v>72</v>
      </c>
      <c r="D3614" s="8">
        <v>303</v>
      </c>
      <c r="E3614" s="8">
        <v>1753807.55</v>
      </c>
      <c r="F3614" s="8">
        <v>2042.23</v>
      </c>
      <c r="G3614" s="8">
        <v>1860402.8</v>
      </c>
      <c r="H3614" s="8">
        <v>1200572.75</v>
      </c>
      <c r="I3614" s="8">
        <v>175912.95</v>
      </c>
      <c r="J3614" s="8">
        <v>52553.75</v>
      </c>
      <c r="K3614" s="8">
        <v>0</v>
      </c>
      <c r="L3614" s="8">
        <v>350945.29</v>
      </c>
      <c r="M3614" s="8">
        <v>0</v>
      </c>
      <c r="N3614" s="8">
        <v>424098.48</v>
      </c>
      <c r="O3614" s="8">
        <v>34219.69</v>
      </c>
      <c r="P3614" s="8">
        <v>5072.51</v>
      </c>
      <c r="Q3614" s="8">
        <v>1924.62</v>
      </c>
      <c r="R3614" s="8">
        <v>4067.04</v>
      </c>
      <c r="S3614" s="8">
        <v>863827.2</v>
      </c>
      <c r="T3614" s="8">
        <v>137586.35999999999</v>
      </c>
      <c r="U3614" s="8">
        <v>39512.74</v>
      </c>
      <c r="V3614" s="8">
        <v>321.20999999999998</v>
      </c>
      <c r="W3614" s="8">
        <v>69531.850000000006</v>
      </c>
      <c r="X3614" s="8">
        <v>50</v>
      </c>
      <c r="Y3614" s="8">
        <v>1133.02</v>
      </c>
      <c r="Z3614" s="8">
        <v>0</v>
      </c>
      <c r="AA3614" s="8">
        <v>113472.7</v>
      </c>
      <c r="AB3614" s="8">
        <v>185492.87</v>
      </c>
      <c r="AC3614" s="9">
        <f t="shared" si="336"/>
        <v>-72020.17</v>
      </c>
      <c r="AD3614" s="5" t="str">
        <f>$C3614&amp;" "&amp;VLOOKUP(C3614,Tegevusalad!$A$1:$B$89,2,FALSE)</f>
        <v>72 TEADUS- JA ARENDUSTEGEVUS</v>
      </c>
      <c r="AE3614" s="6">
        <f t="shared" si="337"/>
        <v>852559.84000000008</v>
      </c>
      <c r="AF3614" s="6">
        <f t="shared" si="338"/>
        <v>1066710.4199999997</v>
      </c>
      <c r="AG3614" s="6">
        <f t="shared" si="339"/>
        <v>2712962.64</v>
      </c>
      <c r="AH3614" s="6">
        <f t="shared" si="340"/>
        <v>2140827.5999999996</v>
      </c>
      <c r="AI3614" s="6">
        <f t="shared" si="341"/>
        <v>2712912.64</v>
      </c>
    </row>
    <row r="3615" spans="1:35" s="2" customFormat="1">
      <c r="A3615" s="3">
        <v>2017</v>
      </c>
      <c r="B3615" s="3">
        <v>7</v>
      </c>
      <c r="C3615" s="4">
        <v>73</v>
      </c>
      <c r="D3615" s="8">
        <v>1211</v>
      </c>
      <c r="E3615" s="8">
        <v>20908432.899999999</v>
      </c>
      <c r="F3615" s="8">
        <v>1040923.97</v>
      </c>
      <c r="G3615" s="8">
        <v>7721322.0499999998</v>
      </c>
      <c r="H3615" s="8">
        <v>5285866.0199999996</v>
      </c>
      <c r="I3615" s="8">
        <v>576563.89</v>
      </c>
      <c r="J3615" s="8">
        <v>88688.82</v>
      </c>
      <c r="K3615" s="8">
        <v>0</v>
      </c>
      <c r="L3615" s="8">
        <v>4275369.71</v>
      </c>
      <c r="M3615" s="8">
        <v>0</v>
      </c>
      <c r="N3615" s="8">
        <v>3385825.66</v>
      </c>
      <c r="O3615" s="8">
        <v>26513.919999999998</v>
      </c>
      <c r="P3615" s="8">
        <v>26703.21</v>
      </c>
      <c r="Q3615" s="8">
        <v>12927.96</v>
      </c>
      <c r="R3615" s="8">
        <v>27268.53</v>
      </c>
      <c r="S3615" s="8">
        <v>4587371</v>
      </c>
      <c r="T3615" s="8">
        <v>1760129.82</v>
      </c>
      <c r="U3615" s="8">
        <v>993149.39</v>
      </c>
      <c r="V3615" s="8">
        <v>5995.94</v>
      </c>
      <c r="W3615" s="8">
        <v>39357.68</v>
      </c>
      <c r="X3615" s="8">
        <v>3626.84</v>
      </c>
      <c r="Y3615" s="8">
        <v>0</v>
      </c>
      <c r="Z3615" s="8">
        <v>0.01</v>
      </c>
      <c r="AA3615" s="8">
        <v>1211738.51</v>
      </c>
      <c r="AB3615" s="8">
        <v>322194.46999999997</v>
      </c>
      <c r="AC3615" s="9">
        <f t="shared" si="336"/>
        <v>889544.04</v>
      </c>
      <c r="AD3615" s="5" t="str">
        <f>$C3615&amp;" "&amp;VLOOKUP(C3615,Tegevusalad!$A$1:$B$89,2,FALSE)</f>
        <v>73 REKLAAMINDUS JA TURU-UURINGUD</v>
      </c>
      <c r="AE3615" s="6">
        <f t="shared" si="337"/>
        <v>16372463.319999997</v>
      </c>
      <c r="AF3615" s="6">
        <f t="shared" si="338"/>
        <v>11358376.899999999</v>
      </c>
      <c r="AG3615" s="6">
        <f t="shared" si="339"/>
        <v>24093785.369999997</v>
      </c>
      <c r="AH3615" s="6">
        <f t="shared" si="340"/>
        <v>17065470.949999999</v>
      </c>
      <c r="AI3615" s="6">
        <f t="shared" si="341"/>
        <v>24090158.529999997</v>
      </c>
    </row>
    <row r="3616" spans="1:35" s="2" customFormat="1">
      <c r="A3616" s="3">
        <v>2017</v>
      </c>
      <c r="B3616" s="3">
        <v>7</v>
      </c>
      <c r="C3616" s="4">
        <v>74</v>
      </c>
      <c r="D3616" s="8">
        <v>2082</v>
      </c>
      <c r="E3616" s="8">
        <v>12130723.32</v>
      </c>
      <c r="F3616" s="8">
        <v>7037831.8600000003</v>
      </c>
      <c r="G3616" s="8">
        <v>6176194.2300000004</v>
      </c>
      <c r="H3616" s="8">
        <v>4276557.8</v>
      </c>
      <c r="I3616" s="8">
        <v>751541.49</v>
      </c>
      <c r="J3616" s="8">
        <v>84497.29</v>
      </c>
      <c r="K3616" s="8">
        <v>1514.84</v>
      </c>
      <c r="L3616" s="8">
        <v>3059549.64</v>
      </c>
      <c r="M3616" s="8">
        <v>3077.97</v>
      </c>
      <c r="N3616" s="8">
        <v>2043753.24</v>
      </c>
      <c r="O3616" s="8">
        <v>336109.55</v>
      </c>
      <c r="P3616" s="8">
        <v>53675.62</v>
      </c>
      <c r="Q3616" s="8">
        <v>17085.64</v>
      </c>
      <c r="R3616" s="8">
        <v>19447.18</v>
      </c>
      <c r="S3616" s="8">
        <v>6382608.1299999999</v>
      </c>
      <c r="T3616" s="8">
        <v>5514436.4500000002</v>
      </c>
      <c r="U3616" s="8">
        <v>296942.84000000003</v>
      </c>
      <c r="V3616" s="8">
        <v>3857.55</v>
      </c>
      <c r="W3616" s="8">
        <v>57789.27</v>
      </c>
      <c r="X3616" s="8">
        <v>0</v>
      </c>
      <c r="Y3616" s="8">
        <v>27.11</v>
      </c>
      <c r="Z3616" s="8">
        <v>9.8000000000000007</v>
      </c>
      <c r="AA3616" s="8">
        <v>1490614.45</v>
      </c>
      <c r="AB3616" s="8">
        <v>471722.77</v>
      </c>
      <c r="AC3616" s="9">
        <f t="shared" si="336"/>
        <v>1018891.6799999999</v>
      </c>
      <c r="AD3616" s="5" t="str">
        <f>$C3616&amp;" "&amp;VLOOKUP(C3616,Tegevusalad!$A$1:$B$89,2,FALSE)</f>
        <v>74 MUU KUTSE-, TEADUS- JA TEHNIKAALANE TEGEVUS</v>
      </c>
      <c r="AE3616" s="6">
        <f t="shared" si="337"/>
        <v>12489004.210000001</v>
      </c>
      <c r="AF3616" s="6">
        <f t="shared" si="338"/>
        <v>1959760.9299999997</v>
      </c>
      <c r="AG3616" s="6">
        <f t="shared" si="339"/>
        <v>18665198.440000001</v>
      </c>
      <c r="AH3616" s="6">
        <f t="shared" si="340"/>
        <v>10316002.1</v>
      </c>
      <c r="AI3616" s="6">
        <f t="shared" si="341"/>
        <v>18665198.440000001</v>
      </c>
    </row>
    <row r="3617" spans="1:35" s="2" customFormat="1">
      <c r="A3617" s="3">
        <v>2017</v>
      </c>
      <c r="B3617" s="3">
        <v>7</v>
      </c>
      <c r="C3617" s="4">
        <v>75</v>
      </c>
      <c r="D3617" s="8">
        <v>152</v>
      </c>
      <c r="E3617" s="8">
        <v>1204171.8600000001</v>
      </c>
      <c r="F3617" s="8">
        <v>490704.92</v>
      </c>
      <c r="G3617" s="8">
        <v>6893.69</v>
      </c>
      <c r="H3617" s="8">
        <v>5705.97</v>
      </c>
      <c r="I3617" s="8">
        <v>1185.8800000000001</v>
      </c>
      <c r="J3617" s="8">
        <v>224.33</v>
      </c>
      <c r="K3617" s="8">
        <v>224.33</v>
      </c>
      <c r="L3617" s="8">
        <v>284997.83</v>
      </c>
      <c r="M3617" s="8">
        <v>0</v>
      </c>
      <c r="N3617" s="8">
        <v>160244.31</v>
      </c>
      <c r="O3617" s="8">
        <v>0</v>
      </c>
      <c r="P3617" s="8">
        <v>5620.5</v>
      </c>
      <c r="Q3617" s="8">
        <v>2137.3000000000002</v>
      </c>
      <c r="R3617" s="8">
        <v>3850.07</v>
      </c>
      <c r="S3617" s="8">
        <v>30344.1</v>
      </c>
      <c r="T3617" s="8">
        <v>17573.3</v>
      </c>
      <c r="U3617" s="8">
        <v>1863.3</v>
      </c>
      <c r="V3617" s="8">
        <v>190.59</v>
      </c>
      <c r="W3617" s="8">
        <v>450.99</v>
      </c>
      <c r="X3617" s="8">
        <v>0</v>
      </c>
      <c r="Y3617" s="8">
        <v>0.01</v>
      </c>
      <c r="Z3617" s="8">
        <v>0</v>
      </c>
      <c r="AA3617" s="8">
        <v>133495.9</v>
      </c>
      <c r="AB3617" s="8">
        <v>8742.3700000000008</v>
      </c>
      <c r="AC3617" s="9">
        <f t="shared" si="336"/>
        <v>124753.53</v>
      </c>
      <c r="AD3617" s="5" t="str">
        <f>$C3617&amp;" "&amp;VLOOKUP(C3617,Tegevusalad!$A$1:$B$89,2,FALSE)</f>
        <v>75 VETERINAARIA</v>
      </c>
      <c r="AE3617" s="6">
        <f t="shared" si="337"/>
        <v>1662669.3800000001</v>
      </c>
      <c r="AF3617" s="6">
        <f t="shared" si="338"/>
        <v>788455.09000000008</v>
      </c>
      <c r="AG3617" s="6">
        <f t="shared" si="339"/>
        <v>1669563.07</v>
      </c>
      <c r="AH3617" s="6">
        <f t="shared" si="340"/>
        <v>820471.9</v>
      </c>
      <c r="AI3617" s="6">
        <f t="shared" si="341"/>
        <v>1669563.07</v>
      </c>
    </row>
    <row r="3618" spans="1:35" s="2" customFormat="1">
      <c r="A3618" s="3">
        <v>2017</v>
      </c>
      <c r="B3618" s="3">
        <v>7</v>
      </c>
      <c r="C3618" s="4">
        <v>77</v>
      </c>
      <c r="D3618" s="8">
        <v>1346</v>
      </c>
      <c r="E3618" s="8">
        <v>35449495.43</v>
      </c>
      <c r="F3618" s="8">
        <v>641514.73</v>
      </c>
      <c r="G3618" s="8">
        <v>17556822.09</v>
      </c>
      <c r="H3618" s="8">
        <v>7455421.1699999999</v>
      </c>
      <c r="I3618" s="8">
        <v>1789626.76</v>
      </c>
      <c r="J3618" s="8">
        <v>91941.17</v>
      </c>
      <c r="K3618" s="8">
        <v>0</v>
      </c>
      <c r="L3618" s="8">
        <v>7147635.46</v>
      </c>
      <c r="M3618" s="8">
        <v>0</v>
      </c>
      <c r="N3618" s="8">
        <v>4924750.7699999996</v>
      </c>
      <c r="O3618" s="8">
        <v>58776.54</v>
      </c>
      <c r="P3618" s="8">
        <v>786082.62</v>
      </c>
      <c r="Q3618" s="8">
        <v>96651.09</v>
      </c>
      <c r="R3618" s="8">
        <v>17237.41</v>
      </c>
      <c r="S3618" s="8">
        <v>7322493.4699999997</v>
      </c>
      <c r="T3618" s="8">
        <v>4814861.67</v>
      </c>
      <c r="U3618" s="8">
        <v>229230.45</v>
      </c>
      <c r="V3618" s="8">
        <v>22230.09</v>
      </c>
      <c r="W3618" s="8">
        <v>472659.03</v>
      </c>
      <c r="X3618" s="8">
        <v>37165.980000000003</v>
      </c>
      <c r="Y3618" s="8">
        <v>213.74</v>
      </c>
      <c r="Z3618" s="8">
        <v>0</v>
      </c>
      <c r="AA3618" s="8">
        <v>2829638.78</v>
      </c>
      <c r="AB3618" s="8">
        <v>606540.35</v>
      </c>
      <c r="AC3618" s="9">
        <f t="shared" si="336"/>
        <v>2223098.4299999997</v>
      </c>
      <c r="AD3618" s="5" t="str">
        <f>$C3618&amp;" "&amp;VLOOKUP(C3618,Tegevusalad!$A$1:$B$89,2,FALSE)</f>
        <v>77 RENTIMINE JA KASUTUSRENT</v>
      </c>
      <c r="AE3618" s="6">
        <f t="shared" si="337"/>
        <v>28576452.219999991</v>
      </c>
      <c r="AF3618" s="6">
        <f t="shared" si="338"/>
        <v>16886564.369999997</v>
      </c>
      <c r="AG3618" s="6">
        <f t="shared" si="339"/>
        <v>46133274.309999995</v>
      </c>
      <c r="AH3618" s="6">
        <f t="shared" si="340"/>
        <v>24709940.899999999</v>
      </c>
      <c r="AI3618" s="6">
        <f t="shared" si="341"/>
        <v>46096108.329999998</v>
      </c>
    </row>
    <row r="3619" spans="1:35" s="2" customFormat="1">
      <c r="A3619" s="3">
        <v>2017</v>
      </c>
      <c r="B3619" s="3">
        <v>7</v>
      </c>
      <c r="C3619" s="4">
        <v>78</v>
      </c>
      <c r="D3619" s="8">
        <v>612</v>
      </c>
      <c r="E3619" s="8">
        <v>14099713</v>
      </c>
      <c r="F3619" s="8">
        <v>13683.47</v>
      </c>
      <c r="G3619" s="8">
        <v>11056077.699999999</v>
      </c>
      <c r="H3619" s="8">
        <v>9420071.3699999992</v>
      </c>
      <c r="I3619" s="8">
        <v>292339.40999999997</v>
      </c>
      <c r="J3619" s="8">
        <v>0</v>
      </c>
      <c r="K3619" s="8">
        <v>0</v>
      </c>
      <c r="L3619" s="8">
        <v>2821174.11</v>
      </c>
      <c r="M3619" s="8">
        <v>0</v>
      </c>
      <c r="N3619" s="8">
        <v>1129237.52</v>
      </c>
      <c r="O3619" s="8">
        <v>668.84</v>
      </c>
      <c r="P3619" s="8">
        <v>10791.6</v>
      </c>
      <c r="Q3619" s="8">
        <v>6592.26</v>
      </c>
      <c r="R3619" s="8">
        <v>8050.68</v>
      </c>
      <c r="S3619" s="8">
        <v>2057632.36</v>
      </c>
      <c r="T3619" s="8">
        <v>203070.99</v>
      </c>
      <c r="U3619" s="8">
        <v>34034.300000000003</v>
      </c>
      <c r="V3619" s="8">
        <v>1931.36</v>
      </c>
      <c r="W3619" s="8">
        <v>23021.08</v>
      </c>
      <c r="X3619" s="8">
        <v>430.65</v>
      </c>
      <c r="Y3619" s="8">
        <v>15.95</v>
      </c>
      <c r="Z3619" s="8">
        <v>145.24</v>
      </c>
      <c r="AA3619" s="8">
        <v>2051842.28</v>
      </c>
      <c r="AB3619" s="8">
        <v>360034.98</v>
      </c>
      <c r="AC3619" s="9">
        <f t="shared" si="336"/>
        <v>1691807.3</v>
      </c>
      <c r="AD3619" s="5" t="str">
        <f>$C3619&amp;" "&amp;VLOOKUP(C3619,Tegevusalad!$A$1:$B$89,2,FALSE)</f>
        <v>78 TÖÖHÕIVE</v>
      </c>
      <c r="AE3619" s="6">
        <f t="shared" si="337"/>
        <v>12022160.460000001</v>
      </c>
      <c r="AF3619" s="6">
        <f t="shared" si="338"/>
        <v>3593361.4999999986</v>
      </c>
      <c r="AG3619" s="6">
        <f t="shared" si="339"/>
        <v>23078238.16</v>
      </c>
      <c r="AH3619" s="6">
        <f t="shared" si="340"/>
        <v>5686440.9999999991</v>
      </c>
      <c r="AI3619" s="6">
        <f t="shared" si="341"/>
        <v>23077807.510000002</v>
      </c>
    </row>
    <row r="3620" spans="1:35" s="2" customFormat="1">
      <c r="A3620" s="3">
        <v>2017</v>
      </c>
      <c r="B3620" s="3">
        <v>7</v>
      </c>
      <c r="C3620" s="4">
        <v>79</v>
      </c>
      <c r="D3620" s="8">
        <v>348</v>
      </c>
      <c r="E3620" s="8">
        <v>6457082.8899999997</v>
      </c>
      <c r="F3620" s="8">
        <v>281187</v>
      </c>
      <c r="G3620" s="8">
        <v>8586754.1999999993</v>
      </c>
      <c r="H3620" s="8">
        <v>1314517.71</v>
      </c>
      <c r="I3620" s="8">
        <v>1886</v>
      </c>
      <c r="J3620" s="8">
        <v>433414.93</v>
      </c>
      <c r="K3620" s="8">
        <v>14.94</v>
      </c>
      <c r="L3620" s="8">
        <v>1316723.4099999999</v>
      </c>
      <c r="M3620" s="8">
        <v>0</v>
      </c>
      <c r="N3620" s="8">
        <v>934673.36</v>
      </c>
      <c r="O3620" s="8">
        <v>0</v>
      </c>
      <c r="P3620" s="8">
        <v>14153.09</v>
      </c>
      <c r="Q3620" s="8">
        <v>1502.15</v>
      </c>
      <c r="R3620" s="8">
        <v>3503.13</v>
      </c>
      <c r="S3620" s="8">
        <v>1245396.3999999999</v>
      </c>
      <c r="T3620" s="8">
        <v>673329.57</v>
      </c>
      <c r="U3620" s="8">
        <v>138066.84</v>
      </c>
      <c r="V3620" s="8">
        <v>77.03</v>
      </c>
      <c r="W3620" s="8">
        <v>143783.04999999999</v>
      </c>
      <c r="X3620" s="8">
        <v>0</v>
      </c>
      <c r="Y3620" s="8">
        <v>278.11</v>
      </c>
      <c r="Z3620" s="8">
        <v>0</v>
      </c>
      <c r="AA3620" s="8">
        <v>557932.31999999995</v>
      </c>
      <c r="AB3620" s="8">
        <v>175604.16</v>
      </c>
      <c r="AC3620" s="9">
        <f t="shared" si="336"/>
        <v>382328.15999999992</v>
      </c>
      <c r="AD3620" s="5" t="str">
        <f>$C3620&amp;" "&amp;VLOOKUP(C3620,Tegevusalad!$A$1:$B$89,2,FALSE)</f>
        <v>79 REISIBÜROODE JA REISIKORRALDAJATE TEGEVUS, RESERVEERIMINE NING SELLEGA SEOTUD TEGEVUS</v>
      </c>
      <c r="AE3620" s="6">
        <f t="shared" si="337"/>
        <v>5354806.6499999994</v>
      </c>
      <c r="AF3620" s="6">
        <f t="shared" si="338"/>
        <v>3307496.2399999993</v>
      </c>
      <c r="AG3620" s="6">
        <f t="shared" si="339"/>
        <v>13941560.85</v>
      </c>
      <c r="AH3620" s="6">
        <f t="shared" si="340"/>
        <v>4690882.4499999993</v>
      </c>
      <c r="AI3620" s="6">
        <f t="shared" si="341"/>
        <v>13941560.85</v>
      </c>
    </row>
    <row r="3621" spans="1:35" s="2" customFormat="1">
      <c r="A3621" s="3">
        <v>2017</v>
      </c>
      <c r="B3621" s="3">
        <v>7</v>
      </c>
      <c r="C3621" s="4">
        <v>80</v>
      </c>
      <c r="D3621" s="8">
        <v>139</v>
      </c>
      <c r="E3621" s="8">
        <v>12112752.57</v>
      </c>
      <c r="F3621" s="8">
        <v>14463.28</v>
      </c>
      <c r="G3621" s="8">
        <v>687134.07</v>
      </c>
      <c r="H3621" s="8">
        <v>218412.81</v>
      </c>
      <c r="I3621" s="8">
        <v>37960.71</v>
      </c>
      <c r="J3621" s="8">
        <v>32655.24</v>
      </c>
      <c r="K3621" s="8">
        <v>0</v>
      </c>
      <c r="L3621" s="8">
        <v>2423852.23</v>
      </c>
      <c r="M3621" s="8">
        <v>0</v>
      </c>
      <c r="N3621" s="8">
        <v>784346.4</v>
      </c>
      <c r="O3621" s="8">
        <v>28678.639999999999</v>
      </c>
      <c r="P3621" s="8">
        <v>25784.77</v>
      </c>
      <c r="Q3621" s="8">
        <v>30142.78</v>
      </c>
      <c r="R3621" s="8">
        <v>11951.3</v>
      </c>
      <c r="S3621" s="8">
        <v>993249.29</v>
      </c>
      <c r="T3621" s="8">
        <v>520023.33</v>
      </c>
      <c r="U3621" s="8">
        <v>157276.20000000001</v>
      </c>
      <c r="V3621" s="8">
        <v>0</v>
      </c>
      <c r="W3621" s="8">
        <v>122104.56</v>
      </c>
      <c r="X3621" s="8">
        <v>0</v>
      </c>
      <c r="Y3621" s="8">
        <v>0</v>
      </c>
      <c r="Z3621" s="8">
        <v>7.77</v>
      </c>
      <c r="AA3621" s="8">
        <v>1652143.22</v>
      </c>
      <c r="AB3621" s="8">
        <v>12645.16</v>
      </c>
      <c r="AC3621" s="9">
        <f t="shared" si="336"/>
        <v>1639498.06</v>
      </c>
      <c r="AD3621" s="5" t="str">
        <f>$C3621&amp;" "&amp;VLOOKUP(C3621,Tegevusalad!$A$1:$B$89,2,FALSE)</f>
        <v>80 TURVATÖÖ JA JUURDLUS</v>
      </c>
      <c r="AE3621" s="6">
        <f t="shared" si="337"/>
        <v>10976690.359999999</v>
      </c>
      <c r="AF3621" s="6">
        <f t="shared" si="338"/>
        <v>2687569.81</v>
      </c>
      <c r="AG3621" s="6">
        <f t="shared" si="339"/>
        <v>11663824.43</v>
      </c>
      <c r="AH3621" s="6">
        <f t="shared" si="340"/>
        <v>3981488.5</v>
      </c>
      <c r="AI3621" s="6">
        <f t="shared" si="341"/>
        <v>11663824.43</v>
      </c>
    </row>
    <row r="3622" spans="1:35" s="2" customFormat="1">
      <c r="A3622" s="3">
        <v>2017</v>
      </c>
      <c r="B3622" s="3">
        <v>7</v>
      </c>
      <c r="C3622" s="4">
        <v>81</v>
      </c>
      <c r="D3622" s="8">
        <v>1200</v>
      </c>
      <c r="E3622" s="8">
        <v>22050444.829999998</v>
      </c>
      <c r="F3622" s="8">
        <v>45479.51</v>
      </c>
      <c r="G3622" s="8">
        <v>1364532.94</v>
      </c>
      <c r="H3622" s="8">
        <v>1079367.47</v>
      </c>
      <c r="I3622" s="8">
        <v>39529.46</v>
      </c>
      <c r="J3622" s="8">
        <v>53069.5</v>
      </c>
      <c r="K3622" s="8">
        <v>0</v>
      </c>
      <c r="L3622" s="8">
        <v>4414182.17</v>
      </c>
      <c r="M3622" s="8">
        <v>0</v>
      </c>
      <c r="N3622" s="8">
        <v>2319586.75</v>
      </c>
      <c r="O3622" s="8">
        <v>3670.66</v>
      </c>
      <c r="P3622" s="8">
        <v>179622.3</v>
      </c>
      <c r="Q3622" s="8">
        <v>25936.799999999999</v>
      </c>
      <c r="R3622" s="8">
        <v>17017.310000000001</v>
      </c>
      <c r="S3622" s="8">
        <v>411085.51</v>
      </c>
      <c r="T3622" s="8">
        <v>329018.59999999998</v>
      </c>
      <c r="U3622" s="8">
        <v>38101.660000000003</v>
      </c>
      <c r="V3622" s="8">
        <v>29127.63</v>
      </c>
      <c r="W3622" s="8">
        <v>654362.24</v>
      </c>
      <c r="X3622" s="8">
        <v>4478.01</v>
      </c>
      <c r="Y3622" s="8">
        <v>0</v>
      </c>
      <c r="Z3622" s="8">
        <v>0.01</v>
      </c>
      <c r="AA3622" s="8">
        <v>2302931.71</v>
      </c>
      <c r="AB3622" s="8">
        <v>208336.3</v>
      </c>
      <c r="AC3622" s="9">
        <f t="shared" si="336"/>
        <v>2094595.41</v>
      </c>
      <c r="AD3622" s="5" t="str">
        <f>$C3622&amp;" "&amp;VLOOKUP(C3622,Tegevusalad!$A$1:$B$89,2,FALSE)</f>
        <v>81 HOONETE JA MAASTIKE HOOLDUS</v>
      </c>
      <c r="AE3622" s="6">
        <f t="shared" si="337"/>
        <v>21651215.18</v>
      </c>
      <c r="AF3622" s="6">
        <f t="shared" si="338"/>
        <v>11244607.459999999</v>
      </c>
      <c r="AG3622" s="6">
        <f t="shared" si="339"/>
        <v>23015748.120000001</v>
      </c>
      <c r="AH3622" s="6">
        <f t="shared" si="340"/>
        <v>11683020.299999999</v>
      </c>
      <c r="AI3622" s="6">
        <f t="shared" si="341"/>
        <v>23011270.109999999</v>
      </c>
    </row>
    <row r="3623" spans="1:35" s="2" customFormat="1">
      <c r="A3623" s="3">
        <v>2017</v>
      </c>
      <c r="B3623" s="3">
        <v>7</v>
      </c>
      <c r="C3623" s="4">
        <v>82</v>
      </c>
      <c r="D3623" s="8">
        <v>1139</v>
      </c>
      <c r="E3623" s="8">
        <v>14129909.279999999</v>
      </c>
      <c r="F3623" s="8">
        <v>832650.71</v>
      </c>
      <c r="G3623" s="8">
        <v>10020703.76</v>
      </c>
      <c r="H3623" s="8">
        <v>8466777.3300000001</v>
      </c>
      <c r="I3623" s="8">
        <v>1235957.48</v>
      </c>
      <c r="J3623" s="8">
        <v>258495.01</v>
      </c>
      <c r="K3623" s="8">
        <v>820</v>
      </c>
      <c r="L3623" s="8">
        <v>2900920.42</v>
      </c>
      <c r="M3623" s="8">
        <v>3270.9</v>
      </c>
      <c r="N3623" s="8">
        <v>2373609.15</v>
      </c>
      <c r="O3623" s="8">
        <v>14254.22</v>
      </c>
      <c r="P3623" s="8">
        <v>45438.18</v>
      </c>
      <c r="Q3623" s="8">
        <v>25037.73</v>
      </c>
      <c r="R3623" s="8">
        <v>25743.09</v>
      </c>
      <c r="S3623" s="8">
        <v>4163739.12</v>
      </c>
      <c r="T3623" s="8">
        <v>2815102.15</v>
      </c>
      <c r="U3623" s="8">
        <v>65424.6</v>
      </c>
      <c r="V3623" s="8">
        <v>9921.7199999999993</v>
      </c>
      <c r="W3623" s="8">
        <v>405508.1</v>
      </c>
      <c r="X3623" s="8">
        <v>19673.88</v>
      </c>
      <c r="Y3623" s="8">
        <v>0</v>
      </c>
      <c r="Z3623" s="8">
        <v>0.01</v>
      </c>
      <c r="AA3623" s="8">
        <v>1163079.79</v>
      </c>
      <c r="AB3623" s="8">
        <v>632497.64</v>
      </c>
      <c r="AC3623" s="9">
        <f t="shared" si="336"/>
        <v>530582.15</v>
      </c>
      <c r="AD3623" s="5" t="str">
        <f>$C3623&amp;" "&amp;VLOOKUP(C3623,Tegevusalad!$A$1:$B$89,2,FALSE)</f>
        <v>82 BÜROOHALDUS, BÜROODE JA MUU ÄRITEGEVUSE ABITEGEVUSED</v>
      </c>
      <c r="AE3623" s="6">
        <f t="shared" si="337"/>
        <v>10753070.149999999</v>
      </c>
      <c r="AF3623" s="6">
        <f t="shared" si="338"/>
        <v>7706248.0999999978</v>
      </c>
      <c r="AG3623" s="6">
        <f t="shared" si="339"/>
        <v>20773773.91</v>
      </c>
      <c r="AH3623" s="6">
        <f t="shared" si="340"/>
        <v>11996761.199999997</v>
      </c>
      <c r="AI3623" s="6">
        <f t="shared" si="341"/>
        <v>20754100.030000001</v>
      </c>
    </row>
    <row r="3624" spans="1:35" s="2" customFormat="1">
      <c r="A3624" s="3">
        <v>2017</v>
      </c>
      <c r="B3624" s="3">
        <v>7</v>
      </c>
      <c r="C3624" s="4">
        <v>84</v>
      </c>
      <c r="D3624" s="8">
        <v>96</v>
      </c>
      <c r="E3624" s="8">
        <v>19618918.579999998</v>
      </c>
      <c r="F3624" s="8">
        <v>63034.23</v>
      </c>
      <c r="G3624" s="8">
        <v>92866.7</v>
      </c>
      <c r="H3624" s="8">
        <v>91960.320000000007</v>
      </c>
      <c r="I3624" s="8">
        <v>84565.35</v>
      </c>
      <c r="J3624" s="8">
        <v>0</v>
      </c>
      <c r="K3624" s="8">
        <v>0</v>
      </c>
      <c r="L3624" s="8">
        <v>3929456.81</v>
      </c>
      <c r="M3624" s="8">
        <v>0</v>
      </c>
      <c r="N3624" s="8">
        <v>2037562.98</v>
      </c>
      <c r="O3624" s="8">
        <v>116.1</v>
      </c>
      <c r="P3624" s="8">
        <v>437124.87</v>
      </c>
      <c r="Q3624" s="8">
        <v>167.97</v>
      </c>
      <c r="R3624" s="8">
        <v>666.94</v>
      </c>
      <c r="S3624" s="8">
        <v>7397799.2699999996</v>
      </c>
      <c r="T3624" s="8">
        <v>6333264.9000000004</v>
      </c>
      <c r="U3624" s="8">
        <v>5078.25</v>
      </c>
      <c r="V3624" s="8">
        <v>3517.91</v>
      </c>
      <c r="W3624" s="8">
        <v>882179.33</v>
      </c>
      <c r="X3624" s="8">
        <v>11369.39</v>
      </c>
      <c r="Y3624" s="8">
        <v>0.11</v>
      </c>
      <c r="Z3624" s="8">
        <v>0</v>
      </c>
      <c r="AA3624" s="8">
        <v>2107110.37</v>
      </c>
      <c r="AB3624" s="8">
        <v>215216.43</v>
      </c>
      <c r="AC3624" s="9">
        <f t="shared" si="336"/>
        <v>1891893.9400000002</v>
      </c>
      <c r="AD3624" s="5" t="str">
        <f>$C3624&amp;" "&amp;VLOOKUP(C3624,Tegevusalad!$A$1:$B$89,2,FALSE)</f>
        <v>84 AVALIK HALDUS JA RIIGIKAITSE; KOHUSTUSLIK SOTSIAALKINDLUSTUS</v>
      </c>
      <c r="AE3624" s="6">
        <f t="shared" si="337"/>
        <v>12290444.68</v>
      </c>
      <c r="AF3624" s="6">
        <f t="shared" si="338"/>
        <v>2791209.4899999984</v>
      </c>
      <c r="AG3624" s="6">
        <f t="shared" si="339"/>
        <v>12383311.379999999</v>
      </c>
      <c r="AH3624" s="6">
        <f t="shared" si="340"/>
        <v>10191149.6</v>
      </c>
      <c r="AI3624" s="6">
        <f t="shared" si="341"/>
        <v>12371941.989999998</v>
      </c>
    </row>
    <row r="3625" spans="1:35" s="2" customFormat="1">
      <c r="A3625" s="3">
        <v>2017</v>
      </c>
      <c r="B3625" s="3">
        <v>7</v>
      </c>
      <c r="C3625" s="4">
        <v>85</v>
      </c>
      <c r="D3625" s="8">
        <v>1002</v>
      </c>
      <c r="E3625" s="8">
        <v>5740612.5599999996</v>
      </c>
      <c r="F3625" s="8">
        <v>383556.89</v>
      </c>
      <c r="G3625" s="8">
        <v>678993.91</v>
      </c>
      <c r="H3625" s="8">
        <v>342513.5</v>
      </c>
      <c r="I3625" s="8">
        <v>45890.89</v>
      </c>
      <c r="J3625" s="8">
        <v>1882.13</v>
      </c>
      <c r="K3625" s="8">
        <v>204.13</v>
      </c>
      <c r="L3625" s="8">
        <v>1182642.6100000001</v>
      </c>
      <c r="M3625" s="8">
        <v>0</v>
      </c>
      <c r="N3625" s="8">
        <v>769295.98</v>
      </c>
      <c r="O3625" s="8">
        <v>2116.13</v>
      </c>
      <c r="P3625" s="8">
        <v>157427.06</v>
      </c>
      <c r="Q3625" s="8">
        <v>31843.89</v>
      </c>
      <c r="R3625" s="8">
        <v>11558.53</v>
      </c>
      <c r="S3625" s="8">
        <v>644090.53</v>
      </c>
      <c r="T3625" s="8">
        <v>332821.61</v>
      </c>
      <c r="U3625" s="8">
        <v>46471.95</v>
      </c>
      <c r="V3625" s="8">
        <v>2117.06</v>
      </c>
      <c r="W3625" s="8">
        <v>9140590.0099999998</v>
      </c>
      <c r="X3625" s="8">
        <v>908.58</v>
      </c>
      <c r="Y3625" s="8">
        <v>4525.32</v>
      </c>
      <c r="Z3625" s="8">
        <v>71.72</v>
      </c>
      <c r="AA3625" s="8">
        <v>564249.44999999995</v>
      </c>
      <c r="AB3625" s="8">
        <v>146449.22</v>
      </c>
      <c r="AC3625" s="9">
        <f t="shared" si="336"/>
        <v>417800.23</v>
      </c>
      <c r="AD3625" s="5" t="str">
        <f>$C3625&amp;" "&amp;VLOOKUP(C3625,Tegevusalad!$A$1:$B$89,2,FALSE)</f>
        <v>85 HARIDUS</v>
      </c>
      <c r="AE3625" s="6">
        <f t="shared" si="337"/>
        <v>5434515.5499999989</v>
      </c>
      <c r="AF3625" s="6">
        <f t="shared" si="338"/>
        <v>3205246.48</v>
      </c>
      <c r="AG3625" s="6">
        <f t="shared" si="339"/>
        <v>6113509.459999999</v>
      </c>
      <c r="AH3625" s="6">
        <f t="shared" si="340"/>
        <v>3904272.55</v>
      </c>
      <c r="AI3625" s="6">
        <f t="shared" si="341"/>
        <v>6112600.879999999</v>
      </c>
    </row>
    <row r="3626" spans="1:35" s="2" customFormat="1">
      <c r="A3626" s="3">
        <v>2017</v>
      </c>
      <c r="B3626" s="3">
        <v>7</v>
      </c>
      <c r="C3626" s="4">
        <v>86</v>
      </c>
      <c r="D3626" s="8">
        <v>323</v>
      </c>
      <c r="E3626" s="8">
        <v>2723162.38</v>
      </c>
      <c r="F3626" s="8">
        <v>1243379.71</v>
      </c>
      <c r="G3626" s="8">
        <v>404707.23</v>
      </c>
      <c r="H3626" s="8">
        <v>172267.11</v>
      </c>
      <c r="I3626" s="8">
        <v>38750.31</v>
      </c>
      <c r="J3626" s="8">
        <v>76433.600000000006</v>
      </c>
      <c r="K3626" s="8">
        <v>0</v>
      </c>
      <c r="L3626" s="8">
        <v>656536.6</v>
      </c>
      <c r="M3626" s="8">
        <v>0</v>
      </c>
      <c r="N3626" s="8">
        <v>356050.25</v>
      </c>
      <c r="O3626" s="8">
        <v>1269.8900000000001</v>
      </c>
      <c r="P3626" s="8">
        <v>27690.95</v>
      </c>
      <c r="Q3626" s="8">
        <v>3759.15</v>
      </c>
      <c r="R3626" s="8">
        <v>2079.17</v>
      </c>
      <c r="S3626" s="8">
        <v>833977.55</v>
      </c>
      <c r="T3626" s="8">
        <v>736976</v>
      </c>
      <c r="U3626" s="8">
        <v>214776.74</v>
      </c>
      <c r="V3626" s="8">
        <v>688.03</v>
      </c>
      <c r="W3626" s="8">
        <v>55535684.619999997</v>
      </c>
      <c r="X3626" s="8">
        <v>124.8</v>
      </c>
      <c r="Y3626" s="8">
        <v>2126.1799999999998</v>
      </c>
      <c r="Z3626" s="8">
        <v>0</v>
      </c>
      <c r="AA3626" s="8">
        <v>352933.59</v>
      </c>
      <c r="AB3626" s="8">
        <v>50321.06</v>
      </c>
      <c r="AC3626" s="9">
        <f t="shared" si="336"/>
        <v>302612.53000000003</v>
      </c>
      <c r="AD3626" s="5" t="str">
        <f>$C3626&amp;" "&amp;VLOOKUP(C3626,Tegevusalad!$A$1:$B$89,2,FALSE)</f>
        <v>86 TERVISHOID</v>
      </c>
      <c r="AE3626" s="6">
        <f t="shared" si="337"/>
        <v>2917912.5999999996</v>
      </c>
      <c r="AF3626" s="6">
        <f t="shared" si="338"/>
        <v>736231.38999999966</v>
      </c>
      <c r="AG3626" s="6">
        <f t="shared" si="339"/>
        <v>3322619.83</v>
      </c>
      <c r="AH3626" s="6">
        <f t="shared" si="340"/>
        <v>1790647.0999999999</v>
      </c>
      <c r="AI3626" s="6">
        <f t="shared" si="341"/>
        <v>3322495.0300000003</v>
      </c>
    </row>
    <row r="3627" spans="1:35" s="2" customFormat="1">
      <c r="A3627" s="3">
        <v>2017</v>
      </c>
      <c r="B3627" s="3">
        <v>7</v>
      </c>
      <c r="C3627" s="4">
        <v>87</v>
      </c>
      <c r="D3627" s="8">
        <v>38</v>
      </c>
      <c r="E3627" s="8">
        <v>395131.18</v>
      </c>
      <c r="F3627" s="8">
        <v>196439.91</v>
      </c>
      <c r="G3627" s="8">
        <v>14767.7</v>
      </c>
      <c r="H3627" s="8">
        <v>5100</v>
      </c>
      <c r="I3627" s="8">
        <v>5100</v>
      </c>
      <c r="J3627" s="8">
        <v>0</v>
      </c>
      <c r="K3627" s="8">
        <v>0</v>
      </c>
      <c r="L3627" s="8">
        <v>96705.81</v>
      </c>
      <c r="M3627" s="8">
        <v>0</v>
      </c>
      <c r="N3627" s="8">
        <v>50673.16</v>
      </c>
      <c r="O3627" s="8">
        <v>0</v>
      </c>
      <c r="P3627" s="8">
        <v>7761.29</v>
      </c>
      <c r="Q3627" s="8">
        <v>143.69999999999999</v>
      </c>
      <c r="R3627" s="8">
        <v>252.87</v>
      </c>
      <c r="S3627" s="8">
        <v>19311.2</v>
      </c>
      <c r="T3627" s="8">
        <v>1331.82</v>
      </c>
      <c r="U3627" s="8">
        <v>0</v>
      </c>
      <c r="V3627" s="8">
        <v>0</v>
      </c>
      <c r="W3627" s="8">
        <v>4089675.51</v>
      </c>
      <c r="X3627" s="8">
        <v>0</v>
      </c>
      <c r="Y3627" s="8">
        <v>0</v>
      </c>
      <c r="Z3627" s="8">
        <v>0</v>
      </c>
      <c r="AA3627" s="8">
        <v>54188.28</v>
      </c>
      <c r="AB3627" s="8">
        <v>8155.63</v>
      </c>
      <c r="AC3627" s="9">
        <f t="shared" si="336"/>
        <v>46032.65</v>
      </c>
      <c r="AD3627" s="5" t="str">
        <f>$C3627&amp;" "&amp;VLOOKUP(C3627,Tegevusalad!$A$1:$B$89,2,FALSE)</f>
        <v>87 HOOLEKANDEASUTUSTE TEGEVUS</v>
      </c>
      <c r="AE3627" s="6">
        <f t="shared" si="337"/>
        <v>572259.89</v>
      </c>
      <c r="AF3627" s="6">
        <f t="shared" si="338"/>
        <v>235318.95</v>
      </c>
      <c r="AG3627" s="6">
        <f t="shared" si="339"/>
        <v>587027.59</v>
      </c>
      <c r="AH3627" s="6">
        <f t="shared" si="340"/>
        <v>254630.15000000002</v>
      </c>
      <c r="AI3627" s="6">
        <f t="shared" si="341"/>
        <v>587027.59</v>
      </c>
    </row>
    <row r="3628" spans="1:35" s="2" customFormat="1">
      <c r="A3628" s="3">
        <v>2017</v>
      </c>
      <c r="B3628" s="3">
        <v>7</v>
      </c>
      <c r="C3628" s="4">
        <v>88</v>
      </c>
      <c r="D3628" s="8">
        <v>42</v>
      </c>
      <c r="E3628" s="8">
        <v>165660.81</v>
      </c>
      <c r="F3628" s="8">
        <v>10603.38</v>
      </c>
      <c r="G3628" s="8">
        <v>114588.92</v>
      </c>
      <c r="H3628" s="8">
        <v>0</v>
      </c>
      <c r="I3628" s="8">
        <v>0</v>
      </c>
      <c r="J3628" s="8">
        <v>0</v>
      </c>
      <c r="K3628" s="8">
        <v>0</v>
      </c>
      <c r="L3628" s="8">
        <v>34086.46</v>
      </c>
      <c r="M3628" s="8">
        <v>0</v>
      </c>
      <c r="N3628" s="8">
        <v>13533.34</v>
      </c>
      <c r="O3628" s="8">
        <v>0</v>
      </c>
      <c r="P3628" s="8">
        <v>961.5</v>
      </c>
      <c r="Q3628" s="8">
        <v>1121.17</v>
      </c>
      <c r="R3628" s="8">
        <v>44.08</v>
      </c>
      <c r="S3628" s="8">
        <v>15845.04</v>
      </c>
      <c r="T3628" s="8">
        <v>6658.3</v>
      </c>
      <c r="U3628" s="8">
        <v>0</v>
      </c>
      <c r="V3628" s="8">
        <v>0</v>
      </c>
      <c r="W3628" s="8">
        <v>116438.48</v>
      </c>
      <c r="X3628" s="8">
        <v>0</v>
      </c>
      <c r="Y3628" s="8">
        <v>0</v>
      </c>
      <c r="Z3628" s="8">
        <v>0</v>
      </c>
      <c r="AA3628" s="8">
        <v>24233.79</v>
      </c>
      <c r="AB3628" s="8">
        <v>3680.67</v>
      </c>
      <c r="AC3628" s="9">
        <f t="shared" si="336"/>
        <v>20553.120000000003</v>
      </c>
      <c r="AD3628" s="5" t="str">
        <f>$C3628&amp;" "&amp;VLOOKUP(C3628,Tegevusalad!$A$1:$B$89,2,FALSE)</f>
        <v>88 SOTSIAALHOOLEKANNE MAJUTUSETA</v>
      </c>
      <c r="AE3628" s="6">
        <f t="shared" si="337"/>
        <v>160419.15</v>
      </c>
      <c r="AF3628" s="6">
        <f t="shared" si="338"/>
        <v>52042.05999999999</v>
      </c>
      <c r="AG3628" s="6">
        <f t="shared" si="339"/>
        <v>275008.07</v>
      </c>
      <c r="AH3628" s="6">
        <f t="shared" si="340"/>
        <v>67887.099999999991</v>
      </c>
      <c r="AI3628" s="6">
        <f t="shared" si="341"/>
        <v>275008.07</v>
      </c>
    </row>
    <row r="3629" spans="1:35" s="2" customFormat="1">
      <c r="A3629" s="3">
        <v>2017</v>
      </c>
      <c r="B3629" s="3">
        <v>7</v>
      </c>
      <c r="C3629" s="4">
        <v>90</v>
      </c>
      <c r="D3629" s="8">
        <v>1028</v>
      </c>
      <c r="E3629" s="8">
        <v>6020427.79</v>
      </c>
      <c r="F3629" s="8">
        <v>62437.440000000002</v>
      </c>
      <c r="G3629" s="8">
        <v>797931.46</v>
      </c>
      <c r="H3629" s="8">
        <v>561087.78</v>
      </c>
      <c r="I3629" s="8">
        <v>13076.74</v>
      </c>
      <c r="J3629" s="8">
        <v>126777.06</v>
      </c>
      <c r="K3629" s="8">
        <v>0</v>
      </c>
      <c r="L3629" s="8">
        <v>1209704.96</v>
      </c>
      <c r="M3629" s="8">
        <v>0</v>
      </c>
      <c r="N3629" s="8">
        <v>1042326.03</v>
      </c>
      <c r="O3629" s="8">
        <v>2496.4699999999998</v>
      </c>
      <c r="P3629" s="8">
        <v>92549.23</v>
      </c>
      <c r="Q3629" s="8">
        <v>9957.2199999999993</v>
      </c>
      <c r="R3629" s="8">
        <v>12257.22</v>
      </c>
      <c r="S3629" s="8">
        <v>232018.32</v>
      </c>
      <c r="T3629" s="8">
        <v>85054.17</v>
      </c>
      <c r="U3629" s="8">
        <v>-5584.46</v>
      </c>
      <c r="V3629" s="8">
        <v>399.23</v>
      </c>
      <c r="W3629" s="8">
        <v>50931.06</v>
      </c>
      <c r="X3629" s="8">
        <v>0</v>
      </c>
      <c r="Y3629" s="8">
        <v>0</v>
      </c>
      <c r="Z3629" s="8">
        <v>0</v>
      </c>
      <c r="AA3629" s="8">
        <v>500649.51</v>
      </c>
      <c r="AB3629" s="8">
        <v>333270.58</v>
      </c>
      <c r="AC3629" s="9">
        <f t="shared" si="336"/>
        <v>167378.93</v>
      </c>
      <c r="AD3629" s="5" t="str">
        <f>$C3629&amp;" "&amp;VLOOKUP(C3629,Tegevusalad!$A$1:$B$89,2,FALSE)</f>
        <v>90 LOOME-, KUNSTI- JA MEELELAHUTUSTEGEVUS</v>
      </c>
      <c r="AE3629" s="6">
        <f t="shared" si="337"/>
        <v>5856431.3700000001</v>
      </c>
      <c r="AF3629" s="6">
        <f t="shared" si="338"/>
        <v>5034399.2699999996</v>
      </c>
      <c r="AG3629" s="6">
        <f t="shared" si="339"/>
        <v>6654362.8300000001</v>
      </c>
      <c r="AH3629" s="6">
        <f t="shared" si="340"/>
        <v>5272916.25</v>
      </c>
      <c r="AI3629" s="6">
        <f t="shared" si="341"/>
        <v>6654362.8300000001</v>
      </c>
    </row>
    <row r="3630" spans="1:35" s="2" customFormat="1">
      <c r="A3630" s="3">
        <v>2017</v>
      </c>
      <c r="B3630" s="3">
        <v>7</v>
      </c>
      <c r="C3630" s="4">
        <v>91</v>
      </c>
      <c r="D3630" s="8">
        <v>79</v>
      </c>
      <c r="E3630" s="8">
        <v>2908248.75</v>
      </c>
      <c r="F3630" s="8">
        <v>53205.84</v>
      </c>
      <c r="G3630" s="8">
        <v>3361.69</v>
      </c>
      <c r="H3630" s="8">
        <v>2290.52</v>
      </c>
      <c r="I3630" s="8">
        <v>35</v>
      </c>
      <c r="J3630" s="8">
        <v>0</v>
      </c>
      <c r="K3630" s="8">
        <v>0</v>
      </c>
      <c r="L3630" s="8">
        <v>586438.28</v>
      </c>
      <c r="M3630" s="8">
        <v>0</v>
      </c>
      <c r="N3630" s="8">
        <v>616657.78</v>
      </c>
      <c r="O3630" s="8">
        <v>35.11</v>
      </c>
      <c r="P3630" s="8">
        <v>294678</v>
      </c>
      <c r="Q3630" s="8">
        <v>1377.9</v>
      </c>
      <c r="R3630" s="8">
        <v>1069.43</v>
      </c>
      <c r="S3630" s="8">
        <v>26013.119999999999</v>
      </c>
      <c r="T3630" s="8">
        <v>3298.22</v>
      </c>
      <c r="U3630" s="8">
        <v>58740.08</v>
      </c>
      <c r="V3630" s="8">
        <v>128.12</v>
      </c>
      <c r="W3630" s="8">
        <v>27329.8</v>
      </c>
      <c r="X3630" s="8">
        <v>0</v>
      </c>
      <c r="Y3630" s="8">
        <v>0</v>
      </c>
      <c r="Z3630" s="8">
        <v>0</v>
      </c>
      <c r="AA3630" s="8">
        <v>218247.65</v>
      </c>
      <c r="AB3630" s="8">
        <v>248467.15</v>
      </c>
      <c r="AC3630" s="9">
        <f t="shared" si="336"/>
        <v>-30219.5</v>
      </c>
      <c r="AD3630" s="5" t="str">
        <f>$C3630&amp;" "&amp;VLOOKUP(C3630,Tegevusalad!$A$1:$B$89,2,FALSE)</f>
        <v>91 RAAMATUKOGUDE, ARHIIVIDE, MUUSEUMIDE JA MUUDE KULTUURIASUTUSTE TEGEVUS</v>
      </c>
      <c r="AE3630" s="6">
        <f t="shared" si="337"/>
        <v>2876701.3899999997</v>
      </c>
      <c r="AF3630" s="6">
        <f t="shared" si="338"/>
        <v>3003835.4200000004</v>
      </c>
      <c r="AG3630" s="6">
        <f t="shared" si="339"/>
        <v>2880063.0799999996</v>
      </c>
      <c r="AH3630" s="6">
        <f t="shared" si="340"/>
        <v>3088636.0500000003</v>
      </c>
      <c r="AI3630" s="6">
        <f t="shared" si="341"/>
        <v>2880063.0799999996</v>
      </c>
    </row>
    <row r="3631" spans="1:35" s="2" customFormat="1">
      <c r="A3631" s="3">
        <v>2017</v>
      </c>
      <c r="B3631" s="3">
        <v>7</v>
      </c>
      <c r="C3631" s="4">
        <v>92</v>
      </c>
      <c r="D3631" s="8">
        <v>14</v>
      </c>
      <c r="E3631" s="8">
        <v>903493.63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180698.73</v>
      </c>
      <c r="M3631" s="8">
        <v>0</v>
      </c>
      <c r="N3631" s="8">
        <v>11068.58</v>
      </c>
      <c r="O3631" s="8">
        <v>0</v>
      </c>
      <c r="P3631" s="8">
        <v>0</v>
      </c>
      <c r="Q3631" s="8">
        <v>0</v>
      </c>
      <c r="R3631" s="8">
        <v>0</v>
      </c>
      <c r="S3631" s="8">
        <v>324047.02</v>
      </c>
      <c r="T3631" s="8">
        <v>31626.66</v>
      </c>
      <c r="U3631" s="8">
        <v>254062.98</v>
      </c>
      <c r="V3631" s="8">
        <v>0</v>
      </c>
      <c r="W3631" s="8">
        <v>10028061.189999999</v>
      </c>
      <c r="X3631" s="8">
        <v>0</v>
      </c>
      <c r="Y3631" s="8">
        <v>0.1</v>
      </c>
      <c r="Z3631" s="8">
        <v>0</v>
      </c>
      <c r="AA3631" s="8">
        <v>169630.25</v>
      </c>
      <c r="AB3631" s="8">
        <v>0</v>
      </c>
      <c r="AC3631" s="9">
        <f t="shared" si="336"/>
        <v>169630.25</v>
      </c>
      <c r="AD3631" s="5" t="str">
        <f>$C3631&amp;" "&amp;VLOOKUP(C3631,Tegevusalad!$A$1:$B$89,2,FALSE)</f>
        <v>92 HASARTMÄNGUDE JA KIHLVEDUDE KORRALDAMINE</v>
      </c>
      <c r="AE3631" s="6">
        <f t="shared" si="337"/>
        <v>325383.63</v>
      </c>
      <c r="AF3631" s="6">
        <f t="shared" si="338"/>
        <v>-522767.1</v>
      </c>
      <c r="AG3631" s="6">
        <f t="shared" si="339"/>
        <v>325383.63</v>
      </c>
      <c r="AH3631" s="6">
        <f t="shared" si="340"/>
        <v>55342.899999999994</v>
      </c>
      <c r="AI3631" s="6">
        <f t="shared" si="341"/>
        <v>325383.63</v>
      </c>
    </row>
    <row r="3632" spans="1:35" s="2" customFormat="1">
      <c r="A3632" s="3">
        <v>2017</v>
      </c>
      <c r="B3632" s="3">
        <v>7</v>
      </c>
      <c r="C3632" s="4">
        <v>93</v>
      </c>
      <c r="D3632" s="8">
        <v>1047</v>
      </c>
      <c r="E3632" s="8">
        <v>13930869.91</v>
      </c>
      <c r="F3632" s="8">
        <v>394767.51</v>
      </c>
      <c r="G3632" s="8">
        <v>2061196.3</v>
      </c>
      <c r="H3632" s="8">
        <v>1430280.9</v>
      </c>
      <c r="I3632" s="8">
        <v>196641.93</v>
      </c>
      <c r="J3632" s="8">
        <v>151530.29</v>
      </c>
      <c r="K3632" s="8">
        <v>0</v>
      </c>
      <c r="L3632" s="8">
        <v>2821703.04</v>
      </c>
      <c r="M3632" s="8">
        <v>0</v>
      </c>
      <c r="N3632" s="8">
        <v>2439227.52</v>
      </c>
      <c r="O3632" s="8">
        <v>12868.49</v>
      </c>
      <c r="P3632" s="8">
        <v>311713.56</v>
      </c>
      <c r="Q3632" s="8">
        <v>10262.59</v>
      </c>
      <c r="R3632" s="8">
        <v>10151.629999999999</v>
      </c>
      <c r="S3632" s="8">
        <v>1936870.77</v>
      </c>
      <c r="T3632" s="8">
        <v>1286106.45</v>
      </c>
      <c r="U3632" s="8">
        <v>348216.34</v>
      </c>
      <c r="V3632" s="8">
        <v>268.33</v>
      </c>
      <c r="W3632" s="8">
        <v>317423.35999999999</v>
      </c>
      <c r="X3632" s="8">
        <v>99.2</v>
      </c>
      <c r="Y3632" s="8">
        <v>10680.21</v>
      </c>
      <c r="Z3632" s="8">
        <v>0</v>
      </c>
      <c r="AA3632" s="8">
        <v>949921.51</v>
      </c>
      <c r="AB3632" s="8">
        <v>556765.78</v>
      </c>
      <c r="AC3632" s="9">
        <f t="shared" si="336"/>
        <v>393155.73</v>
      </c>
      <c r="AD3632" s="5" t="str">
        <f>$C3632&amp;" "&amp;VLOOKUP(C3632,Tegevusalad!$A$1:$B$89,2,FALSE)</f>
        <v>93 SPORDITEGEVUS NING LÕBUSTUS- JA VABA AJA TEGEVUSED</v>
      </c>
      <c r="AE3632" s="6">
        <f t="shared" si="337"/>
        <v>12040649.51</v>
      </c>
      <c r="AF3632" s="6">
        <f t="shared" si="338"/>
        <v>9897734.5199999977</v>
      </c>
      <c r="AG3632" s="6">
        <f t="shared" si="339"/>
        <v>14101845.810000001</v>
      </c>
      <c r="AH3632" s="6">
        <f t="shared" si="340"/>
        <v>12246895.749999998</v>
      </c>
      <c r="AI3632" s="6">
        <f t="shared" si="341"/>
        <v>14101746.610000001</v>
      </c>
    </row>
    <row r="3633" spans="1:35" s="2" customFormat="1">
      <c r="A3633" s="3">
        <v>2017</v>
      </c>
      <c r="B3633" s="3">
        <v>7</v>
      </c>
      <c r="C3633" s="4">
        <v>94</v>
      </c>
      <c r="D3633" s="8">
        <v>268</v>
      </c>
      <c r="E3633" s="8">
        <v>1654270.94</v>
      </c>
      <c r="F3633" s="8">
        <v>64286.09</v>
      </c>
      <c r="G3633" s="8">
        <v>41475.230000000003</v>
      </c>
      <c r="H3633" s="8">
        <v>8586.27</v>
      </c>
      <c r="I3633" s="8">
        <v>0</v>
      </c>
      <c r="J3633" s="8">
        <v>0</v>
      </c>
      <c r="K3633" s="8">
        <v>0</v>
      </c>
      <c r="L3633" s="8">
        <v>336639.93</v>
      </c>
      <c r="M3633" s="8">
        <v>0</v>
      </c>
      <c r="N3633" s="8">
        <v>283743.94</v>
      </c>
      <c r="O3633" s="8">
        <v>632.05999999999995</v>
      </c>
      <c r="P3633" s="8">
        <v>36113.14</v>
      </c>
      <c r="Q3633" s="8">
        <v>972.61</v>
      </c>
      <c r="R3633" s="8">
        <v>973.51</v>
      </c>
      <c r="S3633" s="8">
        <v>119287.1</v>
      </c>
      <c r="T3633" s="8">
        <v>65.83</v>
      </c>
      <c r="U3633" s="8">
        <v>6630.86</v>
      </c>
      <c r="V3633" s="8">
        <v>469.31</v>
      </c>
      <c r="W3633" s="8">
        <v>179977.72</v>
      </c>
      <c r="X3633" s="8">
        <v>0</v>
      </c>
      <c r="Y3633" s="8">
        <v>819.52</v>
      </c>
      <c r="Z3633" s="8">
        <v>0</v>
      </c>
      <c r="AA3633" s="8">
        <v>145250.04</v>
      </c>
      <c r="AB3633" s="8">
        <v>91534.53</v>
      </c>
      <c r="AC3633" s="9">
        <f t="shared" si="336"/>
        <v>53715.510000000009</v>
      </c>
      <c r="AD3633" s="5" t="str">
        <f>$C3633&amp;" "&amp;VLOOKUP(C3633,Tegevusalad!$A$1:$B$89,2,FALSE)</f>
        <v>94 ORGANISATSIOONIDE TEGEVUS</v>
      </c>
      <c r="AE3633" s="6">
        <f t="shared" si="337"/>
        <v>1592639.07</v>
      </c>
      <c r="AF3633" s="6">
        <f t="shared" si="338"/>
        <v>1294978.2999999998</v>
      </c>
      <c r="AG3633" s="6">
        <f t="shared" si="339"/>
        <v>1634114.3</v>
      </c>
      <c r="AH3633" s="6">
        <f t="shared" si="340"/>
        <v>1423587.25</v>
      </c>
      <c r="AI3633" s="6">
        <f t="shared" si="341"/>
        <v>1634114.3</v>
      </c>
    </row>
    <row r="3634" spans="1:35" s="2" customFormat="1">
      <c r="A3634" s="3">
        <v>2017</v>
      </c>
      <c r="B3634" s="3">
        <v>7</v>
      </c>
      <c r="C3634" s="4">
        <v>95</v>
      </c>
      <c r="D3634" s="8">
        <v>356</v>
      </c>
      <c r="E3634" s="8">
        <v>2487920.0099999998</v>
      </c>
      <c r="F3634" s="8">
        <v>667.79</v>
      </c>
      <c r="G3634" s="8">
        <v>486345.69</v>
      </c>
      <c r="H3634" s="8">
        <v>430963.33</v>
      </c>
      <c r="I3634" s="8">
        <v>113758.03</v>
      </c>
      <c r="J3634" s="8">
        <v>18624.349999999999</v>
      </c>
      <c r="K3634" s="8">
        <v>0</v>
      </c>
      <c r="L3634" s="8">
        <v>497644.05</v>
      </c>
      <c r="M3634" s="8">
        <v>0</v>
      </c>
      <c r="N3634" s="8">
        <v>317520.17</v>
      </c>
      <c r="O3634" s="8">
        <v>16775.91</v>
      </c>
      <c r="P3634" s="8">
        <v>13556.36</v>
      </c>
      <c r="Q3634" s="8">
        <v>4114.3500000000004</v>
      </c>
      <c r="R3634" s="8">
        <v>3354.98</v>
      </c>
      <c r="S3634" s="8">
        <v>496786.34</v>
      </c>
      <c r="T3634" s="8">
        <v>472358.81</v>
      </c>
      <c r="U3634" s="8">
        <v>717.51</v>
      </c>
      <c r="V3634" s="8">
        <v>220.99</v>
      </c>
      <c r="W3634" s="8">
        <v>899.02</v>
      </c>
      <c r="X3634" s="8">
        <v>27.44</v>
      </c>
      <c r="Y3634" s="8">
        <v>50.28</v>
      </c>
      <c r="Z3634" s="8">
        <v>0.14000000000000001</v>
      </c>
      <c r="AA3634" s="8">
        <v>214899.35</v>
      </c>
      <c r="AB3634" s="8">
        <v>34725.33</v>
      </c>
      <c r="AC3634" s="9">
        <f t="shared" si="336"/>
        <v>180174.02000000002</v>
      </c>
      <c r="AD3634" s="5" t="str">
        <f>$C3634&amp;" "&amp;VLOOKUP(C3634,Tegevusalad!$A$1:$B$89,2,FALSE)</f>
        <v>95 ARVUTITE NING TARBEESEMETE JA KODUTARVETE PARANDUS</v>
      </c>
      <c r="AE3634" s="6">
        <f t="shared" si="337"/>
        <v>1991111.3899999997</v>
      </c>
      <c r="AF3634" s="6">
        <f t="shared" si="338"/>
        <v>1023213.3399999999</v>
      </c>
      <c r="AG3634" s="6">
        <f t="shared" si="339"/>
        <v>2477457.0799999996</v>
      </c>
      <c r="AH3634" s="6">
        <f t="shared" si="340"/>
        <v>1604375.7499999998</v>
      </c>
      <c r="AI3634" s="6">
        <f t="shared" si="341"/>
        <v>2477429.6399999997</v>
      </c>
    </row>
    <row r="3635" spans="1:35" s="2" customFormat="1">
      <c r="A3635" s="3">
        <v>2017</v>
      </c>
      <c r="B3635" s="3">
        <v>7</v>
      </c>
      <c r="C3635" s="4">
        <v>96</v>
      </c>
      <c r="D3635" s="8">
        <v>1611</v>
      </c>
      <c r="E3635" s="8">
        <v>12410843.220000001</v>
      </c>
      <c r="F3635" s="8">
        <v>349924.21</v>
      </c>
      <c r="G3635" s="8">
        <v>2731626.49</v>
      </c>
      <c r="H3635" s="8">
        <v>1894580.9</v>
      </c>
      <c r="I3635" s="8">
        <v>196535.51</v>
      </c>
      <c r="J3635" s="8">
        <v>58392.01</v>
      </c>
      <c r="K3635" s="8">
        <v>0</v>
      </c>
      <c r="L3635" s="8">
        <v>2513661.89</v>
      </c>
      <c r="M3635" s="8">
        <v>0</v>
      </c>
      <c r="N3635" s="8">
        <v>1683830.61</v>
      </c>
      <c r="O3635" s="8">
        <v>31003.99</v>
      </c>
      <c r="P3635" s="8">
        <v>69785.87</v>
      </c>
      <c r="Q3635" s="8">
        <v>16458.419999999998</v>
      </c>
      <c r="R3635" s="8">
        <v>9533.4699999999993</v>
      </c>
      <c r="S3635" s="8">
        <v>1603356.78</v>
      </c>
      <c r="T3635" s="8">
        <v>1139308.1299999999</v>
      </c>
      <c r="U3635" s="8">
        <v>88742.68</v>
      </c>
      <c r="V3635" s="8">
        <v>4621.25</v>
      </c>
      <c r="W3635" s="8">
        <v>96880.65</v>
      </c>
      <c r="X3635" s="8">
        <v>2611.8000000000002</v>
      </c>
      <c r="Y3635" s="8">
        <v>0.03</v>
      </c>
      <c r="Z3635" s="8">
        <v>269.95999999999998</v>
      </c>
      <c r="AA3635" s="8">
        <v>1021513.27</v>
      </c>
      <c r="AB3635" s="8">
        <v>191951.92</v>
      </c>
      <c r="AC3635" s="9">
        <f t="shared" si="336"/>
        <v>829561.35</v>
      </c>
      <c r="AD3635" s="5" t="str">
        <f>$C3635&amp;" "&amp;VLOOKUP(C3635,Tegevusalad!$A$1:$B$89,2,FALSE)</f>
        <v>96 MUU TEENINDUS</v>
      </c>
      <c r="AE3635" s="6">
        <f t="shared" si="337"/>
        <v>11071279.770000003</v>
      </c>
      <c r="AF3635" s="6">
        <f t="shared" si="338"/>
        <v>6624322.2400000002</v>
      </c>
      <c r="AG3635" s="6">
        <f t="shared" si="339"/>
        <v>13802906.260000002</v>
      </c>
      <c r="AH3635" s="6">
        <f t="shared" si="340"/>
        <v>8466820.4000000004</v>
      </c>
      <c r="AI3635" s="6">
        <f t="shared" si="341"/>
        <v>13800294.460000001</v>
      </c>
    </row>
    <row r="3636" spans="1:35" s="2" customFormat="1">
      <c r="A3636" s="3">
        <v>2017</v>
      </c>
      <c r="B3636" s="3">
        <v>7</v>
      </c>
      <c r="C3636" s="3"/>
      <c r="D3636" s="8">
        <v>1116</v>
      </c>
      <c r="E3636" s="8">
        <v>91032748.269999996</v>
      </c>
      <c r="F3636" s="8">
        <v>1240145.1200000001</v>
      </c>
      <c r="G3636" s="8">
        <v>100307974.87</v>
      </c>
      <c r="H3636" s="8">
        <v>38137813.560000002</v>
      </c>
      <c r="I3636" s="8">
        <v>36245534.57</v>
      </c>
      <c r="J3636" s="8">
        <v>39666685.090000004</v>
      </c>
      <c r="K3636" s="8">
        <v>192.37</v>
      </c>
      <c r="L3636" s="8">
        <v>18318162.699999999</v>
      </c>
      <c r="M3636" s="8">
        <v>767801.21</v>
      </c>
      <c r="N3636" s="8">
        <v>17807234.190000001</v>
      </c>
      <c r="O3636" s="8">
        <v>2133080.9</v>
      </c>
      <c r="P3636" s="8">
        <v>77463.429999999993</v>
      </c>
      <c r="Q3636" s="8">
        <v>4967.3999999999996</v>
      </c>
      <c r="R3636" s="8">
        <v>6597.3</v>
      </c>
      <c r="S3636" s="8">
        <v>52696137.109999999</v>
      </c>
      <c r="T3636" s="8">
        <v>48828605.630000003</v>
      </c>
      <c r="U3636" s="8">
        <v>2345201.8199999998</v>
      </c>
      <c r="V3636" s="8">
        <v>2223241.79</v>
      </c>
      <c r="W3636" s="8">
        <v>43410.34</v>
      </c>
      <c r="X3636" s="8">
        <v>4504532.24</v>
      </c>
      <c r="Y3636" s="8">
        <v>0</v>
      </c>
      <c r="Z3636" s="8">
        <v>0.01</v>
      </c>
      <c r="AA3636" s="8">
        <v>5061912.1100000003</v>
      </c>
      <c r="AB3636" s="8">
        <v>3783182.4</v>
      </c>
      <c r="AC3636" s="9">
        <f t="shared" si="336"/>
        <v>1278729.7100000004</v>
      </c>
      <c r="AD3636" s="5" t="e">
        <f>$C3636&amp;" "&amp;VLOOKUP(C3636,Tegevusalad!$A$1:$B$89,2,FALSE)</f>
        <v>#N/A</v>
      </c>
      <c r="AE3636" s="6">
        <f t="shared" si="337"/>
        <v>41736086.699999996</v>
      </c>
      <c r="AF3636" s="6">
        <f t="shared" si="338"/>
        <v>25585655.810000002</v>
      </c>
      <c r="AG3636" s="6">
        <f t="shared" si="339"/>
        <v>142044061.56999999</v>
      </c>
      <c r="AH3636" s="6">
        <f t="shared" si="340"/>
        <v>89069157.450000003</v>
      </c>
      <c r="AI3636" s="6">
        <f t="shared" si="341"/>
        <v>137539529.32999998</v>
      </c>
    </row>
    <row r="3637" spans="1:35" s="2" customFormat="1">
      <c r="A3637" s="3">
        <v>2017</v>
      </c>
      <c r="B3637" s="3">
        <v>8</v>
      </c>
      <c r="C3637" s="4">
        <v>1</v>
      </c>
      <c r="D3637" s="8">
        <v>4639</v>
      </c>
      <c r="E3637" s="8">
        <v>88571527.299999997</v>
      </c>
      <c r="F3637" s="8">
        <v>131490.28</v>
      </c>
      <c r="G3637" s="8">
        <v>2617847.92</v>
      </c>
      <c r="H3637" s="8">
        <v>1925364.69</v>
      </c>
      <c r="I3637" s="8">
        <v>1637918.49</v>
      </c>
      <c r="J3637" s="8">
        <v>461754.4</v>
      </c>
      <c r="K3637" s="8">
        <v>1.69</v>
      </c>
      <c r="L3637" s="8">
        <v>17726139.760000002</v>
      </c>
      <c r="M3637" s="8">
        <v>0</v>
      </c>
      <c r="N3637" s="8">
        <v>16560861.949999999</v>
      </c>
      <c r="O3637" s="8">
        <v>33353.74</v>
      </c>
      <c r="P3637" s="8">
        <v>3989549.32</v>
      </c>
      <c r="Q3637" s="8">
        <v>36077.89</v>
      </c>
      <c r="R3637" s="8">
        <v>40589.53</v>
      </c>
      <c r="S3637" s="8">
        <v>1433358.71</v>
      </c>
      <c r="T3637" s="8">
        <v>1096670.48</v>
      </c>
      <c r="U3637" s="8">
        <v>97742.48</v>
      </c>
      <c r="V3637" s="8">
        <v>66358.05</v>
      </c>
      <c r="W3637" s="8">
        <v>1786557.42</v>
      </c>
      <c r="X3637" s="8">
        <v>51073.17</v>
      </c>
      <c r="Y3637" s="8">
        <v>728.06</v>
      </c>
      <c r="Z3637" s="8">
        <v>0.02</v>
      </c>
      <c r="AA3637" s="8">
        <v>6071808.9800000004</v>
      </c>
      <c r="AB3637" s="8">
        <v>4905803.13</v>
      </c>
      <c r="AC3637" s="9">
        <f t="shared" si="336"/>
        <v>1166005.8500000006</v>
      </c>
      <c r="AD3637" s="5" t="str">
        <f>$C3637&amp;" "&amp;VLOOKUP(C3637,Tegevusalad!$A$1:$B$89,2,FALSE)</f>
        <v>1 TAIME- JA LOOMAKASVATUS, JAHINDUS JA NEID TEENINDAVAD TEGEVUSALAD</v>
      </c>
      <c r="AE3637" s="6">
        <f t="shared" si="337"/>
        <v>87222989.560000002</v>
      </c>
      <c r="AF3637" s="6">
        <f t="shared" si="338"/>
        <v>81375745.559999987</v>
      </c>
      <c r="AG3637" s="6">
        <f t="shared" si="339"/>
        <v>89840837.480000004</v>
      </c>
      <c r="AH3637" s="6">
        <f t="shared" si="340"/>
        <v>83007257.399999991</v>
      </c>
      <c r="AI3637" s="6">
        <f t="shared" si="341"/>
        <v>89789764.310000002</v>
      </c>
    </row>
    <row r="3638" spans="1:35" s="2" customFormat="1">
      <c r="A3638" s="3">
        <v>2017</v>
      </c>
      <c r="B3638" s="3">
        <v>8</v>
      </c>
      <c r="C3638" s="4">
        <v>2</v>
      </c>
      <c r="D3638" s="8">
        <v>1914</v>
      </c>
      <c r="E3638" s="8">
        <v>39847435.939999998</v>
      </c>
      <c r="F3638" s="8">
        <v>30043.040000000001</v>
      </c>
      <c r="G3638" s="8">
        <v>4994510.74</v>
      </c>
      <c r="H3638" s="8">
        <v>2913355.82</v>
      </c>
      <c r="I3638" s="8">
        <v>2411914.5699999998</v>
      </c>
      <c r="J3638" s="8">
        <v>1004973.88</v>
      </c>
      <c r="K3638" s="8">
        <v>0</v>
      </c>
      <c r="L3638" s="8">
        <v>7972191.0099999998</v>
      </c>
      <c r="M3638" s="8">
        <v>0</v>
      </c>
      <c r="N3638" s="8">
        <v>5729689.0700000003</v>
      </c>
      <c r="O3638" s="8">
        <v>11225.23</v>
      </c>
      <c r="P3638" s="8">
        <v>424358.48</v>
      </c>
      <c r="Q3638" s="8">
        <v>32144.76</v>
      </c>
      <c r="R3638" s="8">
        <v>17119.509999999998</v>
      </c>
      <c r="S3638" s="8">
        <v>729874.4</v>
      </c>
      <c r="T3638" s="8">
        <v>552852</v>
      </c>
      <c r="U3638" s="8">
        <v>54912.99</v>
      </c>
      <c r="V3638" s="8">
        <v>36221.71</v>
      </c>
      <c r="W3638" s="8">
        <v>4149534.71</v>
      </c>
      <c r="X3638" s="8">
        <v>10744.74</v>
      </c>
      <c r="Y3638" s="8">
        <v>951.16</v>
      </c>
      <c r="Z3638" s="8">
        <v>1.24</v>
      </c>
      <c r="AA3638" s="8">
        <v>3063062.58</v>
      </c>
      <c r="AB3638" s="8">
        <v>819610.72</v>
      </c>
      <c r="AC3638" s="9">
        <f t="shared" si="336"/>
        <v>2243451.8600000003</v>
      </c>
      <c r="AD3638" s="5" t="str">
        <f>$C3638&amp;" "&amp;VLOOKUP(C3638,Tegevusalad!$A$1:$B$89,2,FALSE)</f>
        <v>2 METSAMAJANDUS JA METSAVARUMINE</v>
      </c>
      <c r="AE3638" s="6">
        <f t="shared" si="337"/>
        <v>39103436.329999998</v>
      </c>
      <c r="AF3638" s="6">
        <f t="shared" si="338"/>
        <v>27929351.069999997</v>
      </c>
      <c r="AG3638" s="6">
        <f t="shared" si="339"/>
        <v>44097947.07</v>
      </c>
      <c r="AH3638" s="6">
        <f t="shared" si="340"/>
        <v>28734042.899999999</v>
      </c>
      <c r="AI3638" s="6">
        <f t="shared" si="341"/>
        <v>44087202.329999998</v>
      </c>
    </row>
    <row r="3639" spans="1:35" s="2" customFormat="1">
      <c r="A3639" s="3">
        <v>2017</v>
      </c>
      <c r="B3639" s="3">
        <v>8</v>
      </c>
      <c r="C3639" s="4">
        <v>3</v>
      </c>
      <c r="D3639" s="8">
        <v>264</v>
      </c>
      <c r="E3639" s="8">
        <v>734466.63</v>
      </c>
      <c r="F3639" s="8">
        <v>8153.39</v>
      </c>
      <c r="G3639" s="8">
        <v>97737.69</v>
      </c>
      <c r="H3639" s="8">
        <v>93450.57</v>
      </c>
      <c r="I3639" s="8">
        <v>20862.66</v>
      </c>
      <c r="J3639" s="8">
        <v>0</v>
      </c>
      <c r="K3639" s="8">
        <v>0</v>
      </c>
      <c r="L3639" s="8">
        <v>147627.16</v>
      </c>
      <c r="M3639" s="8">
        <v>0</v>
      </c>
      <c r="N3639" s="8">
        <v>224731.59</v>
      </c>
      <c r="O3639" s="8">
        <v>0</v>
      </c>
      <c r="P3639" s="8">
        <v>36424.230000000003</v>
      </c>
      <c r="Q3639" s="8">
        <v>782.8</v>
      </c>
      <c r="R3639" s="8">
        <v>1426.94</v>
      </c>
      <c r="S3639" s="8">
        <v>123775.46</v>
      </c>
      <c r="T3639" s="8">
        <v>118611.66</v>
      </c>
      <c r="U3639" s="8">
        <v>2151.44</v>
      </c>
      <c r="V3639" s="8">
        <v>2151.44</v>
      </c>
      <c r="W3639" s="8">
        <v>35792.26</v>
      </c>
      <c r="X3639" s="8">
        <v>0</v>
      </c>
      <c r="Y3639" s="8">
        <v>0</v>
      </c>
      <c r="Z3639" s="8">
        <v>0</v>
      </c>
      <c r="AA3639" s="8">
        <v>40327.56</v>
      </c>
      <c r="AB3639" s="8">
        <v>117431.99</v>
      </c>
      <c r="AC3639" s="9">
        <f t="shared" si="336"/>
        <v>-77104.430000000008</v>
      </c>
      <c r="AD3639" s="5" t="str">
        <f>$C3639&amp;" "&amp;VLOOKUP(C3639,Tegevusalad!$A$1:$B$89,2,FALSE)</f>
        <v>3 KALAPÜÜK JA VESIVILJELUS</v>
      </c>
      <c r="AE3639" s="6">
        <f t="shared" si="337"/>
        <v>616693.12</v>
      </c>
      <c r="AF3639" s="6">
        <f t="shared" si="338"/>
        <v>1007017.19</v>
      </c>
      <c r="AG3639" s="6">
        <f t="shared" si="339"/>
        <v>714430.80999999994</v>
      </c>
      <c r="AH3639" s="6">
        <f t="shared" si="340"/>
        <v>1130792.6499999999</v>
      </c>
      <c r="AI3639" s="6">
        <f t="shared" si="341"/>
        <v>714430.80999999994</v>
      </c>
    </row>
    <row r="3640" spans="1:35" s="2" customFormat="1">
      <c r="A3640" s="3">
        <v>2017</v>
      </c>
      <c r="B3640" s="3">
        <v>8</v>
      </c>
      <c r="C3640" s="4">
        <v>5</v>
      </c>
      <c r="D3640" s="8">
        <v>1</v>
      </c>
      <c r="E3640" s="8">
        <v>408.52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81.7</v>
      </c>
      <c r="M3640" s="8">
        <v>0</v>
      </c>
      <c r="N3640" s="8">
        <v>34.76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46.94</v>
      </c>
      <c r="AB3640" s="8">
        <v>0</v>
      </c>
      <c r="AC3640" s="9">
        <f t="shared" si="336"/>
        <v>46.94</v>
      </c>
      <c r="AD3640" s="5" t="str">
        <f>$C3640&amp;" "&amp;VLOOKUP(C3640,Tegevusalad!$A$1:$B$89,2,FALSE)</f>
        <v>5 KIVI- JA PRUUNSÖE KAEVANDAMINE</v>
      </c>
      <c r="AE3640" s="6">
        <f t="shared" si="337"/>
        <v>408.52</v>
      </c>
      <c r="AF3640" s="6">
        <f t="shared" si="338"/>
        <v>173.79999999999998</v>
      </c>
      <c r="AG3640" s="6">
        <f t="shared" si="339"/>
        <v>408.52</v>
      </c>
      <c r="AH3640" s="6">
        <f t="shared" si="340"/>
        <v>173.79999999999998</v>
      </c>
      <c r="AI3640" s="6">
        <f t="shared" si="341"/>
        <v>408.52</v>
      </c>
    </row>
    <row r="3641" spans="1:35" s="2" customFormat="1">
      <c r="A3641" s="3">
        <v>2017</v>
      </c>
      <c r="B3641" s="3">
        <v>8</v>
      </c>
      <c r="C3641" s="4">
        <v>6</v>
      </c>
      <c r="D3641" s="8">
        <v>1</v>
      </c>
      <c r="E3641" s="8">
        <v>0</v>
      </c>
      <c r="F3641" s="8">
        <v>0</v>
      </c>
      <c r="G3641" s="8">
        <v>0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17120.39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17120.39</v>
      </c>
      <c r="AC3641" s="9">
        <f t="shared" si="336"/>
        <v>-17120.39</v>
      </c>
      <c r="AD3641" s="5" t="str">
        <f>$C3641&amp;" "&amp;VLOOKUP(C3641,Tegevusalad!$A$1:$B$89,2,FALSE)</f>
        <v>6 TOORNAFTA JA MAAGAASI TOOTMINE</v>
      </c>
      <c r="AE3641" s="6">
        <f t="shared" si="337"/>
        <v>0</v>
      </c>
      <c r="AF3641" s="6">
        <f t="shared" si="338"/>
        <v>85601.95</v>
      </c>
      <c r="AG3641" s="6">
        <f t="shared" si="339"/>
        <v>0</v>
      </c>
      <c r="AH3641" s="6">
        <f t="shared" si="340"/>
        <v>85601.95</v>
      </c>
      <c r="AI3641" s="6">
        <f t="shared" si="341"/>
        <v>0</v>
      </c>
    </row>
    <row r="3642" spans="1:35" s="2" customFormat="1">
      <c r="A3642" s="3">
        <v>2017</v>
      </c>
      <c r="B3642" s="3">
        <v>8</v>
      </c>
      <c r="C3642" s="4">
        <v>8</v>
      </c>
      <c r="D3642" s="8">
        <v>135</v>
      </c>
      <c r="E3642" s="8">
        <v>15485726.85</v>
      </c>
      <c r="F3642" s="8">
        <v>5854.1</v>
      </c>
      <c r="G3642" s="8">
        <v>4891095.41</v>
      </c>
      <c r="H3642" s="8">
        <v>3827600.34</v>
      </c>
      <c r="I3642" s="8">
        <v>3703281.28</v>
      </c>
      <c r="J3642" s="8">
        <v>1059972.1499999999</v>
      </c>
      <c r="K3642" s="8">
        <v>0</v>
      </c>
      <c r="L3642" s="8">
        <v>3097672.19</v>
      </c>
      <c r="M3642" s="8">
        <v>0</v>
      </c>
      <c r="N3642" s="8">
        <v>2497250.62</v>
      </c>
      <c r="O3642" s="8">
        <v>9689.2900000000009</v>
      </c>
      <c r="P3642" s="8">
        <v>306807.7</v>
      </c>
      <c r="Q3642" s="8">
        <v>9006.9500000000007</v>
      </c>
      <c r="R3642" s="8">
        <v>5848.45</v>
      </c>
      <c r="S3642" s="8">
        <v>878403.34</v>
      </c>
      <c r="T3642" s="8">
        <v>572913.56000000006</v>
      </c>
      <c r="U3642" s="8">
        <v>297006.94</v>
      </c>
      <c r="V3642" s="8">
        <v>297006.94</v>
      </c>
      <c r="W3642" s="8">
        <v>14311.19</v>
      </c>
      <c r="X3642" s="8">
        <v>23972.61</v>
      </c>
      <c r="Y3642" s="8">
        <v>0</v>
      </c>
      <c r="Z3642" s="8">
        <v>0</v>
      </c>
      <c r="AA3642" s="8">
        <v>1071873</v>
      </c>
      <c r="AB3642" s="8">
        <v>471451.43</v>
      </c>
      <c r="AC3642" s="9">
        <f t="shared" si="336"/>
        <v>600421.57000000007</v>
      </c>
      <c r="AD3642" s="5" t="str">
        <f>$C3642&amp;" "&amp;VLOOKUP(C3642,Tegevusalad!$A$1:$B$89,2,FALSE)</f>
        <v>8 MUU KAEVANDAMINE</v>
      </c>
      <c r="AE3642" s="6">
        <f t="shared" si="337"/>
        <v>14340143.279999999</v>
      </c>
      <c r="AF3642" s="6">
        <f t="shared" si="338"/>
        <v>11588645.560000001</v>
      </c>
      <c r="AG3642" s="6">
        <f t="shared" si="339"/>
        <v>19231238.689999998</v>
      </c>
      <c r="AH3642" s="6">
        <f t="shared" si="340"/>
        <v>12515495.350000001</v>
      </c>
      <c r="AI3642" s="6">
        <f t="shared" si="341"/>
        <v>19207266.079999998</v>
      </c>
    </row>
    <row r="3643" spans="1:35" s="2" customFormat="1">
      <c r="A3643" s="3">
        <v>2017</v>
      </c>
      <c r="B3643" s="3">
        <v>8</v>
      </c>
      <c r="C3643" s="4">
        <v>9</v>
      </c>
      <c r="D3643" s="8">
        <v>22</v>
      </c>
      <c r="E3643" s="8">
        <v>596133.4</v>
      </c>
      <c r="F3643" s="8">
        <v>0</v>
      </c>
      <c r="G3643" s="8">
        <v>34689.360000000001</v>
      </c>
      <c r="H3643" s="8">
        <v>20514.55</v>
      </c>
      <c r="I3643" s="8">
        <v>9900</v>
      </c>
      <c r="J3643" s="8">
        <v>0</v>
      </c>
      <c r="K3643" s="8">
        <v>0</v>
      </c>
      <c r="L3643" s="8">
        <v>119226.68</v>
      </c>
      <c r="M3643" s="8">
        <v>0</v>
      </c>
      <c r="N3643" s="8">
        <v>46233.16</v>
      </c>
      <c r="O3643" s="8">
        <v>0</v>
      </c>
      <c r="P3643" s="8">
        <v>4531.67</v>
      </c>
      <c r="Q3643" s="8">
        <v>1082.47</v>
      </c>
      <c r="R3643" s="8">
        <v>527.59</v>
      </c>
      <c r="S3643" s="8">
        <v>22321.27</v>
      </c>
      <c r="T3643" s="8">
        <v>19137.740000000002</v>
      </c>
      <c r="U3643" s="8">
        <v>0</v>
      </c>
      <c r="V3643" s="8">
        <v>0</v>
      </c>
      <c r="W3643" s="8">
        <v>4435.4799999999996</v>
      </c>
      <c r="X3643" s="8">
        <v>0</v>
      </c>
      <c r="Y3643" s="8">
        <v>0</v>
      </c>
      <c r="Z3643" s="8">
        <v>0</v>
      </c>
      <c r="AA3643" s="8">
        <v>74427.88</v>
      </c>
      <c r="AB3643" s="8">
        <v>1434.36</v>
      </c>
      <c r="AC3643" s="9">
        <f t="shared" si="336"/>
        <v>72993.52</v>
      </c>
      <c r="AD3643" s="5" t="str">
        <f>$C3643&amp;" "&amp;VLOOKUP(C3643,Tegevusalad!$A$1:$B$89,2,FALSE)</f>
        <v>9 KAEVANDAMIST ABISTAVAD TEGEVUSALAD</v>
      </c>
      <c r="AE3643" s="6">
        <f t="shared" si="337"/>
        <v>573812.13</v>
      </c>
      <c r="AF3643" s="6">
        <f t="shared" si="338"/>
        <v>211482.48</v>
      </c>
      <c r="AG3643" s="6">
        <f t="shared" si="339"/>
        <v>608501.49</v>
      </c>
      <c r="AH3643" s="6">
        <f t="shared" si="340"/>
        <v>233803.75</v>
      </c>
      <c r="AI3643" s="6">
        <f t="shared" si="341"/>
        <v>608501.49</v>
      </c>
    </row>
    <row r="3644" spans="1:35" s="2" customFormat="1">
      <c r="A3644" s="3">
        <v>2017</v>
      </c>
      <c r="B3644" s="3">
        <v>8</v>
      </c>
      <c r="C3644" s="4">
        <v>10</v>
      </c>
      <c r="D3644" s="8">
        <v>591</v>
      </c>
      <c r="E3644" s="8">
        <v>128666566.95999999</v>
      </c>
      <c r="F3644" s="8">
        <v>31823.77</v>
      </c>
      <c r="G3644" s="8">
        <v>45750583.460000001</v>
      </c>
      <c r="H3644" s="8">
        <v>40576899.780000001</v>
      </c>
      <c r="I3644" s="8">
        <v>39626842.149999999</v>
      </c>
      <c r="J3644" s="8">
        <v>4312923.0999999996</v>
      </c>
      <c r="K3644" s="8">
        <v>0</v>
      </c>
      <c r="L3644" s="8">
        <v>25736177.600000001</v>
      </c>
      <c r="M3644" s="8">
        <v>202328.01</v>
      </c>
      <c r="N3644" s="8">
        <v>24031341.870000001</v>
      </c>
      <c r="O3644" s="8">
        <v>727178.64</v>
      </c>
      <c r="P3644" s="8">
        <v>837595.6</v>
      </c>
      <c r="Q3644" s="8">
        <v>20161.34</v>
      </c>
      <c r="R3644" s="8">
        <v>22679</v>
      </c>
      <c r="S3644" s="8">
        <v>31922765.16</v>
      </c>
      <c r="T3644" s="8">
        <v>29293054.57</v>
      </c>
      <c r="U3644" s="8">
        <v>80859.259999999995</v>
      </c>
      <c r="V3644" s="8">
        <v>14996.32</v>
      </c>
      <c r="W3644" s="8">
        <v>577210.6</v>
      </c>
      <c r="X3644" s="8">
        <v>27582.57</v>
      </c>
      <c r="Y3644" s="8">
        <v>11.18</v>
      </c>
      <c r="Z3644" s="8">
        <v>0.02</v>
      </c>
      <c r="AA3644" s="8">
        <v>4818588.33</v>
      </c>
      <c r="AB3644" s="8">
        <v>2911413.43</v>
      </c>
      <c r="AC3644" s="9">
        <f t="shared" si="336"/>
        <v>1907174.9</v>
      </c>
      <c r="AD3644" s="5" t="str">
        <f>$C3644&amp;" "&amp;VLOOKUP(C3644,Tegevusalad!$A$1:$B$89,2,FALSE)</f>
        <v>10 TOIDUAINETE TOOTMINE</v>
      </c>
      <c r="AE3644" s="6">
        <f t="shared" si="337"/>
        <v>96722348.87999998</v>
      </c>
      <c r="AF3644" s="6">
        <f t="shared" si="338"/>
        <v>84645583.049999997</v>
      </c>
      <c r="AG3644" s="6">
        <f t="shared" si="339"/>
        <v>142472932.33999997</v>
      </c>
      <c r="AH3644" s="6">
        <f t="shared" si="340"/>
        <v>120270104.34999999</v>
      </c>
      <c r="AI3644" s="6">
        <f t="shared" si="341"/>
        <v>142445349.76999998</v>
      </c>
    </row>
    <row r="3645" spans="1:35" s="2" customFormat="1">
      <c r="A3645" s="3">
        <v>2017</v>
      </c>
      <c r="B3645" s="3">
        <v>8</v>
      </c>
      <c r="C3645" s="4">
        <v>11</v>
      </c>
      <c r="D3645" s="8">
        <v>106</v>
      </c>
      <c r="E3645" s="8">
        <v>28343104.239999998</v>
      </c>
      <c r="F3645" s="8">
        <v>0</v>
      </c>
      <c r="G3645" s="8">
        <v>6915765.4800000004</v>
      </c>
      <c r="H3645" s="8">
        <v>4794289.7699999996</v>
      </c>
      <c r="I3645" s="8">
        <v>4616363.4400000004</v>
      </c>
      <c r="J3645" s="8">
        <v>1511216.05</v>
      </c>
      <c r="K3645" s="8">
        <v>5917.51</v>
      </c>
      <c r="L3645" s="8">
        <v>5668620.8099999996</v>
      </c>
      <c r="M3645" s="8">
        <v>0</v>
      </c>
      <c r="N3645" s="8">
        <v>3144987.64</v>
      </c>
      <c r="O3645" s="8">
        <v>82433.740000000005</v>
      </c>
      <c r="P3645" s="8">
        <v>115735.4</v>
      </c>
      <c r="Q3645" s="8">
        <v>2264</v>
      </c>
      <c r="R3645" s="8">
        <v>6257.97</v>
      </c>
      <c r="S3645" s="8">
        <v>5711280.9699999997</v>
      </c>
      <c r="T3645" s="8">
        <v>4785043.74</v>
      </c>
      <c r="U3645" s="8">
        <v>192623.82</v>
      </c>
      <c r="V3645" s="8">
        <v>64550.82</v>
      </c>
      <c r="W3645" s="8">
        <v>78743.399999999994</v>
      </c>
      <c r="X3645" s="8">
        <v>1370.52</v>
      </c>
      <c r="Y3645" s="8">
        <v>0</v>
      </c>
      <c r="Z3645" s="8">
        <v>0</v>
      </c>
      <c r="AA3645" s="8">
        <v>2556519.9900000002</v>
      </c>
      <c r="AB3645" s="8">
        <v>32886.82</v>
      </c>
      <c r="AC3645" s="9">
        <f t="shared" si="336"/>
        <v>2523633.1700000004</v>
      </c>
      <c r="AD3645" s="5" t="str">
        <f>$C3645&amp;" "&amp;VLOOKUP(C3645,Tegevusalad!$A$1:$B$89,2,FALSE)</f>
        <v>11 JOOGITOOTMINE</v>
      </c>
      <c r="AE3645" s="6">
        <f t="shared" si="337"/>
        <v>22440569.969999999</v>
      </c>
      <c r="AF3645" s="6">
        <f t="shared" si="338"/>
        <v>9504705.379999999</v>
      </c>
      <c r="AG3645" s="6">
        <f t="shared" si="339"/>
        <v>29356335.450000003</v>
      </c>
      <c r="AH3645" s="6">
        <f t="shared" si="340"/>
        <v>15756228.050000001</v>
      </c>
      <c r="AI3645" s="6">
        <f t="shared" si="341"/>
        <v>29354964.93</v>
      </c>
    </row>
    <row r="3646" spans="1:35" s="2" customFormat="1">
      <c r="A3646" s="3">
        <v>2017</v>
      </c>
      <c r="B3646" s="3">
        <v>8</v>
      </c>
      <c r="C3646" s="4">
        <v>13</v>
      </c>
      <c r="D3646" s="8">
        <v>255</v>
      </c>
      <c r="E3646" s="8">
        <v>11414805.529999999</v>
      </c>
      <c r="F3646" s="8">
        <v>53.66</v>
      </c>
      <c r="G3646" s="8">
        <v>26318780.050000001</v>
      </c>
      <c r="H3646" s="8">
        <v>22428428.210000001</v>
      </c>
      <c r="I3646" s="8">
        <v>20860840.370000001</v>
      </c>
      <c r="J3646" s="8">
        <v>3811600.64</v>
      </c>
      <c r="K3646" s="8">
        <v>90.77</v>
      </c>
      <c r="L3646" s="8">
        <v>2282965.94</v>
      </c>
      <c r="M3646" s="8">
        <v>905430.4</v>
      </c>
      <c r="N3646" s="8">
        <v>3934586.19</v>
      </c>
      <c r="O3646" s="8">
        <v>1115971.1299999999</v>
      </c>
      <c r="P3646" s="8">
        <v>89568.71</v>
      </c>
      <c r="Q3646" s="8">
        <v>4646.8599999999997</v>
      </c>
      <c r="R3646" s="8">
        <v>5924.86</v>
      </c>
      <c r="S3646" s="8">
        <v>6280156.1600000001</v>
      </c>
      <c r="T3646" s="8">
        <v>5922926.3399999999</v>
      </c>
      <c r="U3646" s="8">
        <v>47208.38</v>
      </c>
      <c r="V3646" s="8">
        <v>5304.94</v>
      </c>
      <c r="W3646" s="8">
        <v>4439.34</v>
      </c>
      <c r="X3646" s="8">
        <v>700.74</v>
      </c>
      <c r="Y3646" s="8">
        <v>7.04</v>
      </c>
      <c r="Z3646" s="8">
        <v>0</v>
      </c>
      <c r="AA3646" s="8">
        <v>443647.62</v>
      </c>
      <c r="AB3646" s="8">
        <v>1189830.43</v>
      </c>
      <c r="AC3646" s="9">
        <f t="shared" si="336"/>
        <v>-746182.80999999994</v>
      </c>
      <c r="AD3646" s="5" t="str">
        <f>$C3646&amp;" "&amp;VLOOKUP(C3646,Tegevusalad!$A$1:$B$89,2,FALSE)</f>
        <v>13 TEKSTIILITOOTMINE</v>
      </c>
      <c r="AE3646" s="6">
        <f t="shared" si="337"/>
        <v>5088195.3899999997</v>
      </c>
      <c r="AF3646" s="6">
        <f t="shared" si="338"/>
        <v>7800639.9999999991</v>
      </c>
      <c r="AG3646" s="6">
        <f t="shared" si="339"/>
        <v>31406975.440000005</v>
      </c>
      <c r="AH3646" s="6">
        <f t="shared" si="340"/>
        <v>19702555.249999996</v>
      </c>
      <c r="AI3646" s="6">
        <f t="shared" si="341"/>
        <v>31406274.700000003</v>
      </c>
    </row>
    <row r="3647" spans="1:35" s="2" customFormat="1">
      <c r="A3647" s="3">
        <v>2017</v>
      </c>
      <c r="B3647" s="3">
        <v>8</v>
      </c>
      <c r="C3647" s="4">
        <v>14</v>
      </c>
      <c r="D3647" s="8">
        <v>354</v>
      </c>
      <c r="E3647" s="8">
        <v>8283722.5499999998</v>
      </c>
      <c r="F3647" s="8">
        <v>3549.58</v>
      </c>
      <c r="G3647" s="8">
        <v>10280278.779999999</v>
      </c>
      <c r="H3647" s="8">
        <v>6436402.4199999999</v>
      </c>
      <c r="I3647" s="8">
        <v>3228562.49</v>
      </c>
      <c r="J3647" s="8">
        <v>3006874.21</v>
      </c>
      <c r="K3647" s="8">
        <v>49630.67</v>
      </c>
      <c r="L3647" s="8">
        <v>1657064.02</v>
      </c>
      <c r="M3647" s="8">
        <v>101726.28</v>
      </c>
      <c r="N3647" s="8">
        <v>1780067.2</v>
      </c>
      <c r="O3647" s="8">
        <v>361048.91</v>
      </c>
      <c r="P3647" s="8">
        <v>190915.62</v>
      </c>
      <c r="Q3647" s="8">
        <v>2749.86</v>
      </c>
      <c r="R3647" s="8">
        <v>4325.38</v>
      </c>
      <c r="S3647" s="8">
        <v>2904598.87</v>
      </c>
      <c r="T3647" s="8">
        <v>2490568</v>
      </c>
      <c r="U3647" s="8">
        <v>9652.3799999999992</v>
      </c>
      <c r="V3647" s="8">
        <v>987.01</v>
      </c>
      <c r="W3647" s="8">
        <v>183012.87</v>
      </c>
      <c r="X3647" s="8">
        <v>66.7</v>
      </c>
      <c r="Y3647" s="8">
        <v>0.01</v>
      </c>
      <c r="Z3647" s="8">
        <v>0</v>
      </c>
      <c r="AA3647" s="8">
        <v>525960.98</v>
      </c>
      <c r="AB3647" s="8">
        <v>547237.87</v>
      </c>
      <c r="AC3647" s="9">
        <f t="shared" si="336"/>
        <v>-21276.890000000014</v>
      </c>
      <c r="AD3647" s="5" t="str">
        <f>$C3647&amp;" "&amp;VLOOKUP(C3647,Tegevusalad!$A$1:$B$89,2,FALSE)</f>
        <v>14 RÕIVATOOTMINE</v>
      </c>
      <c r="AE3647" s="6">
        <f t="shared" si="337"/>
        <v>5373087.5800000001</v>
      </c>
      <c r="AF3647" s="6">
        <f t="shared" si="338"/>
        <v>4203454.1099999994</v>
      </c>
      <c r="AG3647" s="6">
        <f t="shared" si="339"/>
        <v>15653366.359999999</v>
      </c>
      <c r="AH3647" s="6">
        <f t="shared" si="340"/>
        <v>8921962.8999999985</v>
      </c>
      <c r="AI3647" s="6">
        <f t="shared" si="341"/>
        <v>15653299.66</v>
      </c>
    </row>
    <row r="3648" spans="1:35" s="2" customFormat="1">
      <c r="A3648" s="3">
        <v>2017</v>
      </c>
      <c r="B3648" s="3">
        <v>8</v>
      </c>
      <c r="C3648" s="4">
        <v>15</v>
      </c>
      <c r="D3648" s="8">
        <v>75</v>
      </c>
      <c r="E3648" s="8">
        <v>2040350.61</v>
      </c>
      <c r="F3648" s="8">
        <v>2284.0500000000002</v>
      </c>
      <c r="G3648" s="8">
        <v>3512052.94</v>
      </c>
      <c r="H3648" s="8">
        <v>2372568.31</v>
      </c>
      <c r="I3648" s="8">
        <v>2021903.25</v>
      </c>
      <c r="J3648" s="8">
        <v>1109553.77</v>
      </c>
      <c r="K3648" s="8">
        <v>0</v>
      </c>
      <c r="L3648" s="8">
        <v>408275.71</v>
      </c>
      <c r="M3648" s="8">
        <v>654.42999999999995</v>
      </c>
      <c r="N3648" s="8">
        <v>348031.88</v>
      </c>
      <c r="O3648" s="8">
        <v>22160.45</v>
      </c>
      <c r="P3648" s="8">
        <v>2892</v>
      </c>
      <c r="Q3648" s="8">
        <v>168.39</v>
      </c>
      <c r="R3648" s="8">
        <v>1573.54</v>
      </c>
      <c r="S3648" s="8">
        <v>765663.53</v>
      </c>
      <c r="T3648" s="8">
        <v>663370.89</v>
      </c>
      <c r="U3648" s="8">
        <v>785.2</v>
      </c>
      <c r="V3648" s="8">
        <v>12.67</v>
      </c>
      <c r="W3648" s="8">
        <v>4116.79</v>
      </c>
      <c r="X3648" s="8">
        <v>1016.39</v>
      </c>
      <c r="Y3648" s="8">
        <v>0</v>
      </c>
      <c r="Z3648" s="8">
        <v>0</v>
      </c>
      <c r="AA3648" s="8">
        <v>126727.91</v>
      </c>
      <c r="AB3648" s="8">
        <v>65829.649999999994</v>
      </c>
      <c r="AC3648" s="9">
        <f t="shared" si="336"/>
        <v>60898.260000000009</v>
      </c>
      <c r="AD3648" s="5" t="str">
        <f>$C3648&amp;" "&amp;VLOOKUP(C3648,Tegevusalad!$A$1:$B$89,2,FALSE)</f>
        <v>15 NAHATÖÖTLEMINE JA NAHKTOODETE TOOTMINE</v>
      </c>
      <c r="AE3648" s="6">
        <f t="shared" si="337"/>
        <v>1277202.32</v>
      </c>
      <c r="AF3648" s="6">
        <f t="shared" si="338"/>
        <v>870788.7899999998</v>
      </c>
      <c r="AG3648" s="6">
        <f t="shared" si="339"/>
        <v>4789255.26</v>
      </c>
      <c r="AH3648" s="6">
        <f t="shared" si="340"/>
        <v>1748027.0999999999</v>
      </c>
      <c r="AI3648" s="6">
        <f t="shared" si="341"/>
        <v>4788238.8699999992</v>
      </c>
    </row>
    <row r="3649" spans="1:35" s="2" customFormat="1">
      <c r="A3649" s="3">
        <v>2017</v>
      </c>
      <c r="B3649" s="3">
        <v>8</v>
      </c>
      <c r="C3649" s="4">
        <v>16</v>
      </c>
      <c r="D3649" s="8">
        <v>1043</v>
      </c>
      <c r="E3649" s="8">
        <v>102160941.81</v>
      </c>
      <c r="F3649" s="8">
        <v>27152.15</v>
      </c>
      <c r="G3649" s="8">
        <v>111834718.37</v>
      </c>
      <c r="H3649" s="8">
        <v>85296097.359999999</v>
      </c>
      <c r="I3649" s="8">
        <v>80702820.219999999</v>
      </c>
      <c r="J3649" s="8">
        <v>25714708.030000001</v>
      </c>
      <c r="K3649" s="8">
        <v>0</v>
      </c>
      <c r="L3649" s="8">
        <v>20434632.050000001</v>
      </c>
      <c r="M3649" s="8">
        <v>844266.68</v>
      </c>
      <c r="N3649" s="8">
        <v>30986708.84</v>
      </c>
      <c r="O3649" s="8">
        <v>1869208.14</v>
      </c>
      <c r="P3649" s="8">
        <v>1323701.3799999999</v>
      </c>
      <c r="Q3649" s="8">
        <v>18234.48</v>
      </c>
      <c r="R3649" s="8">
        <v>38849.31</v>
      </c>
      <c r="S3649" s="8">
        <v>33086321.870000001</v>
      </c>
      <c r="T3649" s="8">
        <v>28074335.949999999</v>
      </c>
      <c r="U3649" s="8">
        <v>128935.24</v>
      </c>
      <c r="V3649" s="8">
        <v>-76744.850000000006</v>
      </c>
      <c r="W3649" s="8">
        <v>44001.84</v>
      </c>
      <c r="X3649" s="8">
        <v>573228</v>
      </c>
      <c r="Y3649" s="8">
        <v>0</v>
      </c>
      <c r="Z3649" s="8">
        <v>0.05</v>
      </c>
      <c r="AA3649" s="8">
        <v>1777696.19</v>
      </c>
      <c r="AB3649" s="8">
        <v>11485506.35</v>
      </c>
      <c r="AC3649" s="9">
        <f t="shared" si="336"/>
        <v>-9707810.1600000001</v>
      </c>
      <c r="AD3649" s="5" t="str">
        <f>$C3649&amp;" "&amp;VLOOKUP(C3649,Tegevusalad!$A$1:$B$89,2,FALSE)</f>
        <v>16 PUIDUTÖÖTLEMINE NING PUIT- JA KORKTOODETE TOOTMINE, V.A MÖÖBEL; ÕLEST JA PUNUMISMATERJALIST TOODETE TOOTMINE</v>
      </c>
      <c r="AE3649" s="6">
        <f t="shared" si="337"/>
        <v>69546064.850000009</v>
      </c>
      <c r="AF3649" s="6">
        <f t="shared" si="338"/>
        <v>112489748.08999997</v>
      </c>
      <c r="AG3649" s="6">
        <f t="shared" si="339"/>
        <v>181380783.22000003</v>
      </c>
      <c r="AH3649" s="6">
        <f t="shared" si="340"/>
        <v>155127790.74999997</v>
      </c>
      <c r="AI3649" s="6">
        <f t="shared" si="341"/>
        <v>180807555.22000003</v>
      </c>
    </row>
    <row r="3650" spans="1:35" s="2" customFormat="1">
      <c r="A3650" s="3">
        <v>2017</v>
      </c>
      <c r="B3650" s="3">
        <v>8</v>
      </c>
      <c r="C3650" s="4">
        <v>17</v>
      </c>
      <c r="D3650" s="8">
        <v>61</v>
      </c>
      <c r="E3650" s="8">
        <v>13202207.960000001</v>
      </c>
      <c r="F3650" s="8">
        <v>12.93</v>
      </c>
      <c r="G3650" s="8">
        <v>16269681.720000001</v>
      </c>
      <c r="H3650" s="8">
        <v>10863828.98</v>
      </c>
      <c r="I3650" s="8">
        <v>10782121.619999999</v>
      </c>
      <c r="J3650" s="8">
        <v>5386277.6600000001</v>
      </c>
      <c r="K3650" s="8">
        <v>511878.25</v>
      </c>
      <c r="L3650" s="8">
        <v>2640442.75</v>
      </c>
      <c r="M3650" s="8">
        <v>27355.47</v>
      </c>
      <c r="N3650" s="8">
        <v>3784781.25</v>
      </c>
      <c r="O3650" s="8">
        <v>158836.43</v>
      </c>
      <c r="P3650" s="8">
        <v>962817.12</v>
      </c>
      <c r="Q3650" s="8">
        <v>756.04</v>
      </c>
      <c r="R3650" s="8">
        <v>3985.92</v>
      </c>
      <c r="S3650" s="8">
        <v>8497167.8499999996</v>
      </c>
      <c r="T3650" s="8">
        <v>7611877.6399999997</v>
      </c>
      <c r="U3650" s="8">
        <v>6310.54</v>
      </c>
      <c r="V3650" s="8">
        <v>2973.51</v>
      </c>
      <c r="W3650" s="8">
        <v>1011</v>
      </c>
      <c r="X3650" s="8">
        <v>4963.67</v>
      </c>
      <c r="Y3650" s="8">
        <v>0</v>
      </c>
      <c r="Z3650" s="8">
        <v>0</v>
      </c>
      <c r="AA3650" s="8">
        <v>409312.72</v>
      </c>
      <c r="AB3650" s="8">
        <v>1526295.75</v>
      </c>
      <c r="AC3650" s="9">
        <f t="shared" ref="AC3650:AC3713" si="342">AA3650-AB3650</f>
        <v>-1116983.03</v>
      </c>
      <c r="AD3650" s="5" t="str">
        <f>$C3650&amp;" "&amp;VLOOKUP(C3650,Tegevusalad!$A$1:$B$89,2,FALSE)</f>
        <v>17 PABERI JA PABERTOODETE TOOTMINE</v>
      </c>
      <c r="AE3650" s="6">
        <f t="shared" si="337"/>
        <v>4703706.1700000018</v>
      </c>
      <c r="AF3650" s="6">
        <f t="shared" si="338"/>
        <v>9649148.8200000003</v>
      </c>
      <c r="AG3650" s="6">
        <f t="shared" si="339"/>
        <v>20973387.890000001</v>
      </c>
      <c r="AH3650" s="6">
        <f t="shared" si="340"/>
        <v>18943835.849999998</v>
      </c>
      <c r="AI3650" s="6">
        <f t="shared" si="341"/>
        <v>20968424.219999999</v>
      </c>
    </row>
    <row r="3651" spans="1:35" s="2" customFormat="1">
      <c r="A3651" s="3">
        <v>2017</v>
      </c>
      <c r="B3651" s="3">
        <v>8</v>
      </c>
      <c r="C3651" s="4">
        <v>18</v>
      </c>
      <c r="D3651" s="8">
        <v>353</v>
      </c>
      <c r="E3651" s="8">
        <v>15434712.029999999</v>
      </c>
      <c r="F3651" s="8">
        <v>14510.73</v>
      </c>
      <c r="G3651" s="8">
        <v>8332615.1799999997</v>
      </c>
      <c r="H3651" s="8">
        <v>7063499.7999999998</v>
      </c>
      <c r="I3651" s="8">
        <v>5667604.4199999999</v>
      </c>
      <c r="J3651" s="8">
        <v>1032522.7</v>
      </c>
      <c r="K3651" s="8">
        <v>0</v>
      </c>
      <c r="L3651" s="8">
        <v>3088248.34</v>
      </c>
      <c r="M3651" s="8">
        <v>0</v>
      </c>
      <c r="N3651" s="8">
        <v>2626284.5</v>
      </c>
      <c r="O3651" s="8">
        <v>165202.45000000001</v>
      </c>
      <c r="P3651" s="8">
        <v>82008.31</v>
      </c>
      <c r="Q3651" s="8">
        <v>5064.3</v>
      </c>
      <c r="R3651" s="8">
        <v>10346.01</v>
      </c>
      <c r="S3651" s="8">
        <v>4310915.0199999996</v>
      </c>
      <c r="T3651" s="8">
        <v>4025669.03</v>
      </c>
      <c r="U3651" s="8">
        <v>21394.080000000002</v>
      </c>
      <c r="V3651" s="8">
        <v>2895.72</v>
      </c>
      <c r="W3651" s="8">
        <v>5807.73</v>
      </c>
      <c r="X3651" s="8">
        <v>35910.910000000003</v>
      </c>
      <c r="Y3651" s="8">
        <v>0</v>
      </c>
      <c r="Z3651" s="8">
        <v>0.01</v>
      </c>
      <c r="AA3651" s="8">
        <v>867674.12</v>
      </c>
      <c r="AB3651" s="8">
        <v>405710.29</v>
      </c>
      <c r="AC3651" s="9">
        <f t="shared" si="342"/>
        <v>461963.83</v>
      </c>
      <c r="AD3651" s="5" t="str">
        <f>$C3651&amp;" "&amp;VLOOKUP(C3651,Tegevusalad!$A$1:$B$89,2,FALSE)</f>
        <v>18 TRÜKINDUS JA SALVESTISTE PALJUNDUS</v>
      </c>
      <c r="AE3651" s="6">
        <f t="shared" ref="AE3651:AE3714" si="343">(E3651+F3651+X3651)-(S3651+U3651)</f>
        <v>11152824.57</v>
      </c>
      <c r="AF3651" s="6">
        <f t="shared" ref="AF3651:AF3714" si="344">((N3651+R3651-O3651)/0.2)-S3651-(U3651-V3651)</f>
        <v>8027726.9199999971</v>
      </c>
      <c r="AG3651" s="6">
        <f t="shared" ref="AG3651:AG3714" si="345">(E3651+F3651+G3651+X3651)-(S3651+U3651)</f>
        <v>19485439.75</v>
      </c>
      <c r="AH3651" s="6">
        <f t="shared" ref="AH3651:AH3714" si="346">(N3651+R3651)/0.2</f>
        <v>13183152.549999999</v>
      </c>
      <c r="AI3651" s="6">
        <f t="shared" ref="AI3651:AI3714" si="347">(E3651+F3651+G3651)-(S3651+U3651)</f>
        <v>19449528.839999996</v>
      </c>
    </row>
    <row r="3652" spans="1:35" s="2" customFormat="1">
      <c r="A3652" s="3">
        <v>2017</v>
      </c>
      <c r="B3652" s="3">
        <v>8</v>
      </c>
      <c r="C3652" s="4">
        <v>19</v>
      </c>
      <c r="D3652" s="8">
        <v>7</v>
      </c>
      <c r="E3652" s="8">
        <v>948237.69</v>
      </c>
      <c r="F3652" s="8">
        <v>0</v>
      </c>
      <c r="G3652" s="8">
        <v>1764059.99</v>
      </c>
      <c r="H3652" s="8">
        <v>21402</v>
      </c>
      <c r="I3652" s="8">
        <v>21402</v>
      </c>
      <c r="J3652" s="8">
        <v>0</v>
      </c>
      <c r="K3652" s="8">
        <v>0</v>
      </c>
      <c r="L3652" s="8">
        <v>189647.54</v>
      </c>
      <c r="M3652" s="8">
        <v>0</v>
      </c>
      <c r="N3652" s="8">
        <v>341950.42</v>
      </c>
      <c r="O3652" s="8">
        <v>676.32</v>
      </c>
      <c r="P3652" s="8">
        <v>25000.37</v>
      </c>
      <c r="Q3652" s="8">
        <v>23.07</v>
      </c>
      <c r="R3652" s="8">
        <v>637.84</v>
      </c>
      <c r="S3652" s="8">
        <v>8884</v>
      </c>
      <c r="T3652" s="8">
        <v>7304</v>
      </c>
      <c r="U3652" s="8">
        <v>6211.72</v>
      </c>
      <c r="V3652" s="8">
        <v>6146.9</v>
      </c>
      <c r="W3652" s="8">
        <v>3257.75</v>
      </c>
      <c r="X3652" s="8">
        <v>35049.25</v>
      </c>
      <c r="Y3652" s="8">
        <v>96.32</v>
      </c>
      <c r="Z3652" s="8">
        <v>0</v>
      </c>
      <c r="AA3652" s="8">
        <v>20641.32</v>
      </c>
      <c r="AB3652" s="8">
        <v>172847.88</v>
      </c>
      <c r="AC3652" s="9">
        <f t="shared" si="342"/>
        <v>-152206.56</v>
      </c>
      <c r="AD3652" s="5" t="str">
        <f>$C3652&amp;" "&amp;VLOOKUP(C3652,Tegevusalad!$A$1:$B$89,2,FALSE)</f>
        <v>19 KOKSI JA PUHASTATUD NAFTATOODETE TOOTMINE</v>
      </c>
      <c r="AE3652" s="6">
        <f t="shared" si="343"/>
        <v>968191.22</v>
      </c>
      <c r="AF3652" s="6">
        <f t="shared" si="344"/>
        <v>1700610.88</v>
      </c>
      <c r="AG3652" s="6">
        <f t="shared" si="345"/>
        <v>2732251.2099999995</v>
      </c>
      <c r="AH3652" s="6">
        <f t="shared" si="346"/>
        <v>1712941.3</v>
      </c>
      <c r="AI3652" s="6">
        <f t="shared" si="347"/>
        <v>2697201.9599999995</v>
      </c>
    </row>
    <row r="3653" spans="1:35" s="2" customFormat="1">
      <c r="A3653" s="3">
        <v>2017</v>
      </c>
      <c r="B3653" s="3">
        <v>8</v>
      </c>
      <c r="C3653" s="4">
        <v>20</v>
      </c>
      <c r="D3653" s="8">
        <v>124</v>
      </c>
      <c r="E3653" s="8">
        <v>26339965.260000002</v>
      </c>
      <c r="F3653" s="8">
        <v>1582.6</v>
      </c>
      <c r="G3653" s="8">
        <v>40856994.020000003</v>
      </c>
      <c r="H3653" s="8">
        <v>14987786.369999999</v>
      </c>
      <c r="I3653" s="8">
        <v>13952340.41</v>
      </c>
      <c r="J3653" s="8">
        <v>21157897.969999999</v>
      </c>
      <c r="K3653" s="8">
        <v>0</v>
      </c>
      <c r="L3653" s="8">
        <v>5268135.54</v>
      </c>
      <c r="M3653" s="8">
        <v>142581.97</v>
      </c>
      <c r="N3653" s="8">
        <v>5889348.5199999996</v>
      </c>
      <c r="O3653" s="8">
        <v>289130.03000000003</v>
      </c>
      <c r="P3653" s="8">
        <v>90452.12</v>
      </c>
      <c r="Q3653" s="8">
        <v>1235.71</v>
      </c>
      <c r="R3653" s="8">
        <v>8729.77</v>
      </c>
      <c r="S3653" s="8">
        <v>14728871.76</v>
      </c>
      <c r="T3653" s="8">
        <v>13443115.02</v>
      </c>
      <c r="U3653" s="8">
        <v>174239.12</v>
      </c>
      <c r="V3653" s="8">
        <v>1442.65</v>
      </c>
      <c r="W3653" s="8">
        <v>49558.95</v>
      </c>
      <c r="X3653" s="8">
        <v>30703.84</v>
      </c>
      <c r="Y3653" s="8">
        <v>0</v>
      </c>
      <c r="Z3653" s="8">
        <v>0.01</v>
      </c>
      <c r="AA3653" s="8">
        <v>925259.14</v>
      </c>
      <c r="AB3653" s="8">
        <v>1403890.16</v>
      </c>
      <c r="AC3653" s="9">
        <f t="shared" si="342"/>
        <v>-478631.0199999999</v>
      </c>
      <c r="AD3653" s="5" t="str">
        <f>$C3653&amp;" "&amp;VLOOKUP(C3653,Tegevusalad!$A$1:$B$89,2,FALSE)</f>
        <v>20 KEMIKAALIDE JA KEEMIATOODETE TOOTMINE</v>
      </c>
      <c r="AE3653" s="6">
        <f t="shared" si="343"/>
        <v>11469140.820000004</v>
      </c>
      <c r="AF3653" s="6">
        <f t="shared" si="344"/>
        <v>13143073.069999993</v>
      </c>
      <c r="AG3653" s="6">
        <f t="shared" si="345"/>
        <v>52326134.840000018</v>
      </c>
      <c r="AH3653" s="6">
        <f t="shared" si="346"/>
        <v>29490391.449999996</v>
      </c>
      <c r="AI3653" s="6">
        <f t="shared" si="347"/>
        <v>52295431.000000015</v>
      </c>
    </row>
    <row r="3654" spans="1:35" s="2" customFormat="1">
      <c r="A3654" s="3">
        <v>2017</v>
      </c>
      <c r="B3654" s="3">
        <v>8</v>
      </c>
      <c r="C3654" s="4">
        <v>21</v>
      </c>
      <c r="D3654" s="8">
        <v>14</v>
      </c>
      <c r="E3654" s="8">
        <v>1358794.85</v>
      </c>
      <c r="F3654" s="8">
        <v>13483.47</v>
      </c>
      <c r="G3654" s="8">
        <v>1506050.36</v>
      </c>
      <c r="H3654" s="8">
        <v>950303.49</v>
      </c>
      <c r="I3654" s="8">
        <v>930795.48</v>
      </c>
      <c r="J3654" s="8">
        <v>291020.24</v>
      </c>
      <c r="K3654" s="8">
        <v>0</v>
      </c>
      <c r="L3654" s="8">
        <v>272972.49</v>
      </c>
      <c r="M3654" s="8">
        <v>0</v>
      </c>
      <c r="N3654" s="8">
        <v>397515.65</v>
      </c>
      <c r="O3654" s="8">
        <v>70203.78</v>
      </c>
      <c r="P3654" s="8">
        <v>14212.56</v>
      </c>
      <c r="Q3654" s="8">
        <v>72.59</v>
      </c>
      <c r="R3654" s="8">
        <v>998.8</v>
      </c>
      <c r="S3654" s="8">
        <v>914950.94</v>
      </c>
      <c r="T3654" s="8">
        <v>850980.48</v>
      </c>
      <c r="U3654" s="8">
        <v>27587.279999999999</v>
      </c>
      <c r="V3654" s="8">
        <v>0</v>
      </c>
      <c r="W3654" s="8">
        <v>9342.4699999999993</v>
      </c>
      <c r="X3654" s="8">
        <v>0</v>
      </c>
      <c r="Y3654" s="8">
        <v>1.1299999999999999</v>
      </c>
      <c r="Z3654" s="8">
        <v>0</v>
      </c>
      <c r="AA3654" s="8">
        <v>52337.51</v>
      </c>
      <c r="AB3654" s="8">
        <v>176879.55</v>
      </c>
      <c r="AC3654" s="9">
        <f t="shared" si="342"/>
        <v>-124542.03999999998</v>
      </c>
      <c r="AD3654" s="5" t="str">
        <f>$C3654&amp;" "&amp;VLOOKUP(C3654,Tegevusalad!$A$1:$B$89,2,FALSE)</f>
        <v>21 PÕHIFARMAATSIATOODETE JA RAVIMPREPARAATIDE TOOTMINE</v>
      </c>
      <c r="AE3654" s="6">
        <f t="shared" si="343"/>
        <v>429740.10000000009</v>
      </c>
      <c r="AF3654" s="6">
        <f t="shared" si="344"/>
        <v>699015.13000000012</v>
      </c>
      <c r="AG3654" s="6">
        <f t="shared" si="345"/>
        <v>1935790.4600000002</v>
      </c>
      <c r="AH3654" s="6">
        <f t="shared" si="346"/>
        <v>1992572.25</v>
      </c>
      <c r="AI3654" s="6">
        <f t="shared" si="347"/>
        <v>1935790.4600000002</v>
      </c>
    </row>
    <row r="3655" spans="1:35" s="2" customFormat="1">
      <c r="A3655" s="3">
        <v>2017</v>
      </c>
      <c r="B3655" s="3">
        <v>8</v>
      </c>
      <c r="C3655" s="4">
        <v>22</v>
      </c>
      <c r="D3655" s="8">
        <v>203</v>
      </c>
      <c r="E3655" s="8">
        <v>30862030.760000002</v>
      </c>
      <c r="F3655" s="8">
        <v>1016.97</v>
      </c>
      <c r="G3655" s="8">
        <v>20643042.960000001</v>
      </c>
      <c r="H3655" s="8">
        <v>16668378.59</v>
      </c>
      <c r="I3655" s="8">
        <v>16038334.220000001</v>
      </c>
      <c r="J3655" s="8">
        <v>3704353.52</v>
      </c>
      <c r="K3655" s="8">
        <v>0</v>
      </c>
      <c r="L3655" s="8">
        <v>6172497.6799999997</v>
      </c>
      <c r="M3655" s="8">
        <v>149567.4</v>
      </c>
      <c r="N3655" s="8">
        <v>5387531.75</v>
      </c>
      <c r="O3655" s="8">
        <v>350924.97</v>
      </c>
      <c r="P3655" s="8">
        <v>181848.08</v>
      </c>
      <c r="Q3655" s="8">
        <v>5856.35</v>
      </c>
      <c r="R3655" s="8">
        <v>11305.82</v>
      </c>
      <c r="S3655" s="8">
        <v>13929551.65</v>
      </c>
      <c r="T3655" s="8">
        <v>13528737.199999999</v>
      </c>
      <c r="U3655" s="8">
        <v>210071.22</v>
      </c>
      <c r="V3655" s="8">
        <v>49985.94</v>
      </c>
      <c r="W3655" s="8">
        <v>1754.59</v>
      </c>
      <c r="X3655" s="8">
        <v>2430.29</v>
      </c>
      <c r="Y3655" s="8">
        <v>0</v>
      </c>
      <c r="Z3655" s="8">
        <v>75.3</v>
      </c>
      <c r="AA3655" s="8">
        <v>1590695.46</v>
      </c>
      <c r="AB3655" s="8">
        <v>656237.43000000005</v>
      </c>
      <c r="AC3655" s="9">
        <f t="shared" si="342"/>
        <v>934458.02999999991</v>
      </c>
      <c r="AD3655" s="5" t="str">
        <f>$C3655&amp;" "&amp;VLOOKUP(C3655,Tegevusalad!$A$1:$B$89,2,FALSE)</f>
        <v>22 KUMMI- JA PLASTTOODETE TOOTMINE</v>
      </c>
      <c r="AE3655" s="6">
        <f t="shared" si="343"/>
        <v>16725855.149999999</v>
      </c>
      <c r="AF3655" s="6">
        <f t="shared" si="344"/>
        <v>11149926.07</v>
      </c>
      <c r="AG3655" s="6">
        <f t="shared" si="345"/>
        <v>37368898.109999999</v>
      </c>
      <c r="AH3655" s="6">
        <f t="shared" si="346"/>
        <v>26994187.850000001</v>
      </c>
      <c r="AI3655" s="6">
        <f t="shared" si="347"/>
        <v>37366467.819999993</v>
      </c>
    </row>
    <row r="3656" spans="1:35" s="2" customFormat="1">
      <c r="A3656" s="3">
        <v>2017</v>
      </c>
      <c r="B3656" s="3">
        <v>8</v>
      </c>
      <c r="C3656" s="4">
        <v>23</v>
      </c>
      <c r="D3656" s="8">
        <v>235</v>
      </c>
      <c r="E3656" s="8">
        <v>52695650.210000001</v>
      </c>
      <c r="F3656" s="8">
        <v>2013.99</v>
      </c>
      <c r="G3656" s="8">
        <v>19005364.079999998</v>
      </c>
      <c r="H3656" s="8">
        <v>16589012.41</v>
      </c>
      <c r="I3656" s="8">
        <v>14808146.57</v>
      </c>
      <c r="J3656" s="8">
        <v>690590.88</v>
      </c>
      <c r="K3656" s="8">
        <v>0</v>
      </c>
      <c r="L3656" s="8">
        <v>10539311.300000001</v>
      </c>
      <c r="M3656" s="8">
        <v>4129.53</v>
      </c>
      <c r="N3656" s="8">
        <v>8003089.3899999997</v>
      </c>
      <c r="O3656" s="8">
        <v>339500.92</v>
      </c>
      <c r="P3656" s="8">
        <v>224504.13</v>
      </c>
      <c r="Q3656" s="8">
        <v>5187.7</v>
      </c>
      <c r="R3656" s="8">
        <v>17630.310000000001</v>
      </c>
      <c r="S3656" s="8">
        <v>10976514.01</v>
      </c>
      <c r="T3656" s="8">
        <v>10040669.42</v>
      </c>
      <c r="U3656" s="8">
        <v>1188902.3799999999</v>
      </c>
      <c r="V3656" s="8">
        <v>1073686.3700000001</v>
      </c>
      <c r="W3656" s="8">
        <v>13054.28</v>
      </c>
      <c r="X3656" s="8">
        <v>173477.96</v>
      </c>
      <c r="Y3656" s="8">
        <v>0</v>
      </c>
      <c r="Z3656" s="8">
        <v>0</v>
      </c>
      <c r="AA3656" s="8">
        <v>3092394.81</v>
      </c>
      <c r="AB3656" s="8">
        <v>552043.37</v>
      </c>
      <c r="AC3656" s="9">
        <f t="shared" si="342"/>
        <v>2540351.44</v>
      </c>
      <c r="AD3656" s="5" t="str">
        <f>$C3656&amp;" "&amp;VLOOKUP(C3656,Tegevusalad!$A$1:$B$89,2,FALSE)</f>
        <v>23 MUUDE MITTEMETALSETEST MINERAALIDEST TOODETE TOOTMINE</v>
      </c>
      <c r="AE3656" s="6">
        <f t="shared" si="343"/>
        <v>40705725.770000003</v>
      </c>
      <c r="AF3656" s="6">
        <f t="shared" si="344"/>
        <v>27314363.879999995</v>
      </c>
      <c r="AG3656" s="6">
        <f t="shared" si="345"/>
        <v>59711089.849999994</v>
      </c>
      <c r="AH3656" s="6">
        <f t="shared" si="346"/>
        <v>40103598.499999993</v>
      </c>
      <c r="AI3656" s="6">
        <f t="shared" si="347"/>
        <v>59537611.890000001</v>
      </c>
    </row>
    <row r="3657" spans="1:35" s="2" customFormat="1">
      <c r="A3657" s="3">
        <v>2017</v>
      </c>
      <c r="B3657" s="3">
        <v>8</v>
      </c>
      <c r="C3657" s="4">
        <v>24</v>
      </c>
      <c r="D3657" s="8">
        <v>22</v>
      </c>
      <c r="E3657" s="8">
        <v>2625143.5</v>
      </c>
      <c r="F3657" s="8">
        <v>0</v>
      </c>
      <c r="G3657" s="8">
        <v>2480498.4300000002</v>
      </c>
      <c r="H3657" s="8">
        <v>2200131.6800000002</v>
      </c>
      <c r="I3657" s="8">
        <v>2156324.44</v>
      </c>
      <c r="J3657" s="8">
        <v>267464.74</v>
      </c>
      <c r="K3657" s="8">
        <v>0</v>
      </c>
      <c r="L3657" s="8">
        <v>525028.69999999995</v>
      </c>
      <c r="M3657" s="8">
        <v>191079.95</v>
      </c>
      <c r="N3657" s="8">
        <v>675379.52</v>
      </c>
      <c r="O3657" s="8">
        <v>191490.94</v>
      </c>
      <c r="P3657" s="8">
        <v>3668.98</v>
      </c>
      <c r="Q3657" s="8">
        <v>523.22</v>
      </c>
      <c r="R3657" s="8">
        <v>609.51</v>
      </c>
      <c r="S3657" s="8">
        <v>1546676.1</v>
      </c>
      <c r="T3657" s="8">
        <v>1468611.12</v>
      </c>
      <c r="U3657" s="8">
        <v>183702.11</v>
      </c>
      <c r="V3657" s="8">
        <v>183702.11</v>
      </c>
      <c r="W3657" s="8">
        <v>0</v>
      </c>
      <c r="X3657" s="8">
        <v>25637.81</v>
      </c>
      <c r="Y3657" s="8">
        <v>0</v>
      </c>
      <c r="Z3657" s="8">
        <v>0</v>
      </c>
      <c r="AA3657" s="8">
        <v>111461.96</v>
      </c>
      <c r="AB3657" s="8">
        <v>70732.83</v>
      </c>
      <c r="AC3657" s="9">
        <f t="shared" si="342"/>
        <v>40729.130000000005</v>
      </c>
      <c r="AD3657" s="5" t="str">
        <f>$C3657&amp;" "&amp;VLOOKUP(C3657,Tegevusalad!$A$1:$B$89,2,FALSE)</f>
        <v>24 METALLITOOTMINE</v>
      </c>
      <c r="AE3657" s="6">
        <f t="shared" si="343"/>
        <v>920403.10000000009</v>
      </c>
      <c r="AF3657" s="6">
        <f t="shared" si="344"/>
        <v>875814.35000000009</v>
      </c>
      <c r="AG3657" s="6">
        <f t="shared" si="345"/>
        <v>3400901.5299999993</v>
      </c>
      <c r="AH3657" s="6">
        <f t="shared" si="346"/>
        <v>3379945.15</v>
      </c>
      <c r="AI3657" s="6">
        <f t="shared" si="347"/>
        <v>3375263.7199999997</v>
      </c>
    </row>
    <row r="3658" spans="1:35" s="2" customFormat="1">
      <c r="A3658" s="3">
        <v>2017</v>
      </c>
      <c r="B3658" s="3">
        <v>8</v>
      </c>
      <c r="C3658" s="4">
        <v>25</v>
      </c>
      <c r="D3658" s="8">
        <v>1256</v>
      </c>
      <c r="E3658" s="8">
        <v>92372161.560000002</v>
      </c>
      <c r="F3658" s="8">
        <v>366.97</v>
      </c>
      <c r="G3658" s="8">
        <v>64350561.909999996</v>
      </c>
      <c r="H3658" s="8">
        <v>56076029.479999997</v>
      </c>
      <c r="I3658" s="8">
        <v>47801065.200000003</v>
      </c>
      <c r="J3658" s="8">
        <v>7109856.7300000004</v>
      </c>
      <c r="K3658" s="8">
        <v>0</v>
      </c>
      <c r="L3658" s="8">
        <v>18474465.43</v>
      </c>
      <c r="M3658" s="8">
        <v>109555.37</v>
      </c>
      <c r="N3658" s="8">
        <v>18239350.879999999</v>
      </c>
      <c r="O3658" s="8">
        <v>669055.6</v>
      </c>
      <c r="P3658" s="8">
        <v>826817.77</v>
      </c>
      <c r="Q3658" s="8">
        <v>23457.95</v>
      </c>
      <c r="R3658" s="8">
        <v>46235.27</v>
      </c>
      <c r="S3658" s="8">
        <v>26571000.170000002</v>
      </c>
      <c r="T3658" s="8">
        <v>23721789.850000001</v>
      </c>
      <c r="U3658" s="8">
        <v>15648028.26</v>
      </c>
      <c r="V3658" s="8">
        <v>14549101.17</v>
      </c>
      <c r="W3658" s="8">
        <v>3771405.57</v>
      </c>
      <c r="X3658" s="8">
        <v>7099327.8899999997</v>
      </c>
      <c r="Y3658" s="8">
        <v>37.56</v>
      </c>
      <c r="Z3658" s="8">
        <v>1734.72</v>
      </c>
      <c r="AA3658" s="8">
        <v>4165346.17</v>
      </c>
      <c r="AB3658" s="8">
        <v>3822373.41</v>
      </c>
      <c r="AC3658" s="9">
        <f t="shared" si="342"/>
        <v>342972.75999999978</v>
      </c>
      <c r="AD3658" s="5" t="str">
        <f>$C3658&amp;" "&amp;VLOOKUP(C3658,Tegevusalad!$A$1:$B$89,2,FALSE)</f>
        <v>25 METALLTOODETE TOOTMINE, V.A MASINAD JA SEADMED</v>
      </c>
      <c r="AE3658" s="6">
        <f t="shared" si="343"/>
        <v>57252827.990000002</v>
      </c>
      <c r="AF3658" s="6">
        <f t="shared" si="344"/>
        <v>60412725.48999998</v>
      </c>
      <c r="AG3658" s="6">
        <f t="shared" si="345"/>
        <v>121603389.89999998</v>
      </c>
      <c r="AH3658" s="6">
        <f t="shared" si="346"/>
        <v>91427930.749999985</v>
      </c>
      <c r="AI3658" s="6">
        <f t="shared" si="347"/>
        <v>114504062.00999999</v>
      </c>
    </row>
    <row r="3659" spans="1:35" s="2" customFormat="1">
      <c r="A3659" s="3">
        <v>2017</v>
      </c>
      <c r="B3659" s="3">
        <v>8</v>
      </c>
      <c r="C3659" s="4">
        <v>26</v>
      </c>
      <c r="D3659" s="8">
        <v>124</v>
      </c>
      <c r="E3659" s="8">
        <v>74073070.700000003</v>
      </c>
      <c r="F3659" s="8">
        <v>0</v>
      </c>
      <c r="G3659" s="8">
        <v>91895287.390000001</v>
      </c>
      <c r="H3659" s="8">
        <v>75884116.540000007</v>
      </c>
      <c r="I3659" s="8">
        <v>71858693.450000003</v>
      </c>
      <c r="J3659" s="8">
        <v>15835460.550000001</v>
      </c>
      <c r="K3659" s="8">
        <v>0</v>
      </c>
      <c r="L3659" s="8">
        <v>14814614.17</v>
      </c>
      <c r="M3659" s="8">
        <v>5016913.9400000004</v>
      </c>
      <c r="N3659" s="8">
        <v>20383644</v>
      </c>
      <c r="O3659" s="8">
        <v>5180213.4400000004</v>
      </c>
      <c r="P3659" s="8">
        <v>190077.5</v>
      </c>
      <c r="Q3659" s="8">
        <v>1581.69</v>
      </c>
      <c r="R3659" s="8">
        <v>3986.98</v>
      </c>
      <c r="S3659" s="8">
        <v>62246472.32</v>
      </c>
      <c r="T3659" s="8">
        <v>60482642.229999997</v>
      </c>
      <c r="U3659" s="8">
        <v>471048.05</v>
      </c>
      <c r="V3659" s="8">
        <v>84375.05</v>
      </c>
      <c r="W3659" s="8">
        <v>709.56</v>
      </c>
      <c r="X3659" s="8">
        <v>53920.07</v>
      </c>
      <c r="Y3659" s="8">
        <v>0</v>
      </c>
      <c r="Z3659" s="8">
        <v>0</v>
      </c>
      <c r="AA3659" s="8">
        <v>354122.52</v>
      </c>
      <c r="AB3659" s="8">
        <v>906238.41</v>
      </c>
      <c r="AC3659" s="9">
        <f t="shared" si="342"/>
        <v>-552115.89</v>
      </c>
      <c r="AD3659" s="5" t="str">
        <f>$C3659&amp;" "&amp;VLOOKUP(C3659,Tegevusalad!$A$1:$B$89,2,FALSE)</f>
        <v>26 ARVUTITE, ELEKTROONIKA- JA OPTIKASEADMETE TOOTMINE</v>
      </c>
      <c r="AE3659" s="6">
        <f t="shared" si="343"/>
        <v>11409470.399999999</v>
      </c>
      <c r="AF3659" s="6">
        <f t="shared" si="344"/>
        <v>13403942.379999988</v>
      </c>
      <c r="AG3659" s="6">
        <f t="shared" si="345"/>
        <v>103304757.78999999</v>
      </c>
      <c r="AH3659" s="6">
        <f t="shared" si="346"/>
        <v>101938154.89999999</v>
      </c>
      <c r="AI3659" s="6">
        <f t="shared" si="347"/>
        <v>103250837.72</v>
      </c>
    </row>
    <row r="3660" spans="1:35" s="2" customFormat="1">
      <c r="A3660" s="3">
        <v>2017</v>
      </c>
      <c r="B3660" s="3">
        <v>8</v>
      </c>
      <c r="C3660" s="4">
        <v>27</v>
      </c>
      <c r="D3660" s="8">
        <v>142</v>
      </c>
      <c r="E3660" s="8">
        <v>39764394.420000002</v>
      </c>
      <c r="F3660" s="8">
        <v>0</v>
      </c>
      <c r="G3660" s="8">
        <v>56184254.850000001</v>
      </c>
      <c r="H3660" s="8">
        <v>46488447.590000004</v>
      </c>
      <c r="I3660" s="8">
        <v>42999370.57</v>
      </c>
      <c r="J3660" s="8">
        <v>8329865.1799999997</v>
      </c>
      <c r="K3660" s="8">
        <v>0</v>
      </c>
      <c r="L3660" s="8">
        <v>7952878.8799999999</v>
      </c>
      <c r="M3660" s="8">
        <v>851584.78</v>
      </c>
      <c r="N3660" s="8">
        <v>9851017.6500000004</v>
      </c>
      <c r="O3660" s="8">
        <v>1195092.99</v>
      </c>
      <c r="P3660" s="8">
        <v>222259.5</v>
      </c>
      <c r="Q3660" s="8">
        <v>3278</v>
      </c>
      <c r="R3660" s="8">
        <v>9221.2900000000009</v>
      </c>
      <c r="S3660" s="8">
        <v>24820910.5</v>
      </c>
      <c r="T3660" s="8">
        <v>20069821.82</v>
      </c>
      <c r="U3660" s="8">
        <v>1418098.54</v>
      </c>
      <c r="V3660" s="8">
        <v>310610.03999999998</v>
      </c>
      <c r="W3660" s="8">
        <v>422161.03</v>
      </c>
      <c r="X3660" s="8">
        <v>325662.78999999998</v>
      </c>
      <c r="Y3660" s="8">
        <v>0</v>
      </c>
      <c r="Z3660" s="8">
        <v>0</v>
      </c>
      <c r="AA3660" s="8">
        <v>1268191.53</v>
      </c>
      <c r="AB3660" s="8">
        <v>2314745.52</v>
      </c>
      <c r="AC3660" s="9">
        <f t="shared" si="342"/>
        <v>-1046553.99</v>
      </c>
      <c r="AD3660" s="5" t="str">
        <f>$C3660&amp;" "&amp;VLOOKUP(C3660,Tegevusalad!$A$1:$B$89,2,FALSE)</f>
        <v>27 ELEKTRISEADMETE TOOTMINE</v>
      </c>
      <c r="AE3660" s="6">
        <f t="shared" si="343"/>
        <v>13851048.170000002</v>
      </c>
      <c r="AF3660" s="6">
        <f t="shared" si="344"/>
        <v>17397330.749999993</v>
      </c>
      <c r="AG3660" s="6">
        <f t="shared" si="345"/>
        <v>70035303.020000011</v>
      </c>
      <c r="AH3660" s="6">
        <f t="shared" si="346"/>
        <v>49301194.699999996</v>
      </c>
      <c r="AI3660" s="6">
        <f t="shared" si="347"/>
        <v>69709640.230000019</v>
      </c>
    </row>
    <row r="3661" spans="1:35" s="2" customFormat="1">
      <c r="A3661" s="3">
        <v>2017</v>
      </c>
      <c r="B3661" s="3">
        <v>8</v>
      </c>
      <c r="C3661" s="4">
        <v>28</v>
      </c>
      <c r="D3661" s="8">
        <v>195</v>
      </c>
      <c r="E3661" s="8">
        <v>15441293.720000001</v>
      </c>
      <c r="F3661" s="8">
        <v>5157.1099999999997</v>
      </c>
      <c r="G3661" s="8">
        <v>23416479.199999999</v>
      </c>
      <c r="H3661" s="8">
        <v>13019582.68</v>
      </c>
      <c r="I3661" s="8">
        <v>11816554.039999999</v>
      </c>
      <c r="J3661" s="8">
        <v>10272928.369999999</v>
      </c>
      <c r="K3661" s="8">
        <v>0</v>
      </c>
      <c r="L3661" s="8">
        <v>3088722.89</v>
      </c>
      <c r="M3661" s="8">
        <v>45795.8</v>
      </c>
      <c r="N3661" s="8">
        <v>4317840.4400000004</v>
      </c>
      <c r="O3661" s="8">
        <v>97389.02</v>
      </c>
      <c r="P3661" s="8">
        <v>104915.33</v>
      </c>
      <c r="Q3661" s="8">
        <v>2966.24</v>
      </c>
      <c r="R3661" s="8">
        <v>17757.27</v>
      </c>
      <c r="S3661" s="8">
        <v>6098277.4100000001</v>
      </c>
      <c r="T3661" s="8">
        <v>5664381.5700000003</v>
      </c>
      <c r="U3661" s="8">
        <v>2740957.21</v>
      </c>
      <c r="V3661" s="8">
        <v>2718594.58</v>
      </c>
      <c r="W3661" s="8">
        <v>34188.18</v>
      </c>
      <c r="X3661" s="8">
        <v>408318.62</v>
      </c>
      <c r="Y3661" s="8">
        <v>0</v>
      </c>
      <c r="Z3661" s="8">
        <v>0</v>
      </c>
      <c r="AA3661" s="8">
        <v>457671.63</v>
      </c>
      <c r="AB3661" s="8">
        <v>1640993.38</v>
      </c>
      <c r="AC3661" s="9">
        <f t="shared" si="342"/>
        <v>-1183321.75</v>
      </c>
      <c r="AD3661" s="5" t="str">
        <f>$C3661&amp;" "&amp;VLOOKUP(C3661,Tegevusalad!$A$1:$B$89,2,FALSE)</f>
        <v>28 MUJAL LIIGITAMATA MASINATE JA SEADMETE TOOTMINE</v>
      </c>
      <c r="AE3661" s="6">
        <f t="shared" si="343"/>
        <v>7015534.8299999982</v>
      </c>
      <c r="AF3661" s="6">
        <f t="shared" si="344"/>
        <v>15070403.41</v>
      </c>
      <c r="AG3661" s="6">
        <f t="shared" si="345"/>
        <v>30432014.029999997</v>
      </c>
      <c r="AH3661" s="6">
        <f t="shared" si="346"/>
        <v>21677988.549999997</v>
      </c>
      <c r="AI3661" s="6">
        <f t="shared" si="347"/>
        <v>30023695.41</v>
      </c>
    </row>
    <row r="3662" spans="1:35" s="2" customFormat="1">
      <c r="A3662" s="3">
        <v>2017</v>
      </c>
      <c r="B3662" s="3">
        <v>8</v>
      </c>
      <c r="C3662" s="4">
        <v>29</v>
      </c>
      <c r="D3662" s="8">
        <v>87</v>
      </c>
      <c r="E3662" s="8">
        <v>14260418.43</v>
      </c>
      <c r="F3662" s="8">
        <v>0</v>
      </c>
      <c r="G3662" s="8">
        <v>19568089.359999999</v>
      </c>
      <c r="H3662" s="8">
        <v>15467248.83</v>
      </c>
      <c r="I3662" s="8">
        <v>14535961.109999999</v>
      </c>
      <c r="J3662" s="8">
        <v>3583963.23</v>
      </c>
      <c r="K3662" s="8">
        <v>0</v>
      </c>
      <c r="L3662" s="8">
        <v>2852083.72</v>
      </c>
      <c r="M3662" s="8">
        <v>187448.01</v>
      </c>
      <c r="N3662" s="8">
        <v>3620640.25</v>
      </c>
      <c r="O3662" s="8">
        <v>220993.15</v>
      </c>
      <c r="P3662" s="8">
        <v>137194.07</v>
      </c>
      <c r="Q3662" s="8">
        <v>2176.4299999999998</v>
      </c>
      <c r="R3662" s="8">
        <v>4302.5600000000004</v>
      </c>
      <c r="S3662" s="8">
        <v>9256469.8300000001</v>
      </c>
      <c r="T3662" s="8">
        <v>7136219.6299999999</v>
      </c>
      <c r="U3662" s="8">
        <v>2140172.5299999998</v>
      </c>
      <c r="V3662" s="8">
        <v>2090246.39</v>
      </c>
      <c r="W3662" s="8">
        <v>91372.56</v>
      </c>
      <c r="X3662" s="8">
        <v>222354.9</v>
      </c>
      <c r="Y3662" s="8">
        <v>0</v>
      </c>
      <c r="Z3662" s="8">
        <v>0</v>
      </c>
      <c r="AA3662" s="8">
        <v>167640.94</v>
      </c>
      <c r="AB3662" s="8">
        <v>748749.46</v>
      </c>
      <c r="AC3662" s="9">
        <f t="shared" si="342"/>
        <v>-581108.52</v>
      </c>
      <c r="AD3662" s="5" t="str">
        <f>$C3662&amp;" "&amp;VLOOKUP(C3662,Tegevusalad!$A$1:$B$89,2,FALSE)</f>
        <v>29 MOOTORSÕIDUKITE, HAAGISTE JA POOLHAAGISTE TOOTMINE</v>
      </c>
      <c r="AE3662" s="6">
        <f t="shared" si="343"/>
        <v>3086130.9700000007</v>
      </c>
      <c r="AF3662" s="6">
        <f t="shared" si="344"/>
        <v>7713352.330000001</v>
      </c>
      <c r="AG3662" s="6">
        <f t="shared" si="345"/>
        <v>22654220.329999998</v>
      </c>
      <c r="AH3662" s="6">
        <f t="shared" si="346"/>
        <v>18124714.050000001</v>
      </c>
      <c r="AI3662" s="6">
        <f t="shared" si="347"/>
        <v>22431865.43</v>
      </c>
    </row>
    <row r="3663" spans="1:35" s="2" customFormat="1">
      <c r="A3663" s="3">
        <v>2017</v>
      </c>
      <c r="B3663" s="3">
        <v>8</v>
      </c>
      <c r="C3663" s="4">
        <v>30</v>
      </c>
      <c r="D3663" s="8">
        <v>82</v>
      </c>
      <c r="E3663" s="8">
        <v>1930685.51</v>
      </c>
      <c r="F3663" s="8">
        <v>1768</v>
      </c>
      <c r="G3663" s="8">
        <v>2137525.4700000002</v>
      </c>
      <c r="H3663" s="8">
        <v>1162919.54</v>
      </c>
      <c r="I3663" s="8">
        <v>567285.56999999995</v>
      </c>
      <c r="J3663" s="8">
        <v>763583.7</v>
      </c>
      <c r="K3663" s="8">
        <v>0</v>
      </c>
      <c r="L3663" s="8">
        <v>386296.26</v>
      </c>
      <c r="M3663" s="8">
        <v>0</v>
      </c>
      <c r="N3663" s="8">
        <v>823586.12</v>
      </c>
      <c r="O3663" s="8">
        <v>153621.4</v>
      </c>
      <c r="P3663" s="8">
        <v>645.16</v>
      </c>
      <c r="Q3663" s="8">
        <v>1059.17</v>
      </c>
      <c r="R3663" s="8">
        <v>2956.47</v>
      </c>
      <c r="S3663" s="8">
        <v>1421992.32</v>
      </c>
      <c r="T3663" s="8">
        <v>872112.88</v>
      </c>
      <c r="U3663" s="8">
        <v>63230.73</v>
      </c>
      <c r="V3663" s="8">
        <v>25131.83</v>
      </c>
      <c r="W3663" s="8">
        <v>78760.740000000005</v>
      </c>
      <c r="X3663" s="8">
        <v>2243.35</v>
      </c>
      <c r="Y3663" s="8">
        <v>310.64</v>
      </c>
      <c r="Z3663" s="8">
        <v>0</v>
      </c>
      <c r="AA3663" s="8">
        <v>23747.65</v>
      </c>
      <c r="AB3663" s="8">
        <v>460726.87</v>
      </c>
      <c r="AC3663" s="9">
        <f t="shared" si="342"/>
        <v>-436979.22</v>
      </c>
      <c r="AD3663" s="5" t="str">
        <f>$C3663&amp;" "&amp;VLOOKUP(C3663,Tegevusalad!$A$1:$B$89,2,FALSE)</f>
        <v>30 MUUDE TRANSPORDIVAHENDITE TOOTMINE</v>
      </c>
      <c r="AE3663" s="6">
        <f t="shared" si="343"/>
        <v>449473.81000000006</v>
      </c>
      <c r="AF3663" s="6">
        <f t="shared" si="344"/>
        <v>1904514.7299999997</v>
      </c>
      <c r="AG3663" s="6">
        <f t="shared" si="345"/>
        <v>2586999.2800000003</v>
      </c>
      <c r="AH3663" s="6">
        <f t="shared" si="346"/>
        <v>4132712.9499999997</v>
      </c>
      <c r="AI3663" s="6">
        <f t="shared" si="347"/>
        <v>2584755.9300000006</v>
      </c>
    </row>
    <row r="3664" spans="1:35" s="2" customFormat="1">
      <c r="A3664" s="3">
        <v>2017</v>
      </c>
      <c r="B3664" s="3">
        <v>8</v>
      </c>
      <c r="C3664" s="4">
        <v>31</v>
      </c>
      <c r="D3664" s="8">
        <v>679</v>
      </c>
      <c r="E3664" s="8">
        <v>27900099.59</v>
      </c>
      <c r="F3664" s="8">
        <v>5882.2</v>
      </c>
      <c r="G3664" s="8">
        <v>30897197.460000001</v>
      </c>
      <c r="H3664" s="8">
        <v>27150600.219999999</v>
      </c>
      <c r="I3664" s="8">
        <v>26375437.43</v>
      </c>
      <c r="J3664" s="8">
        <v>3170599.49</v>
      </c>
      <c r="K3664" s="8">
        <v>0</v>
      </c>
      <c r="L3664" s="8">
        <v>5580549.29</v>
      </c>
      <c r="M3664" s="8">
        <v>35259.949999999997</v>
      </c>
      <c r="N3664" s="8">
        <v>6817144.46</v>
      </c>
      <c r="O3664" s="8">
        <v>234771.85</v>
      </c>
      <c r="P3664" s="8">
        <v>228742.39</v>
      </c>
      <c r="Q3664" s="8">
        <v>9331.2000000000007</v>
      </c>
      <c r="R3664" s="8">
        <v>20256.490000000002</v>
      </c>
      <c r="S3664" s="8">
        <v>9551059.5700000003</v>
      </c>
      <c r="T3664" s="8">
        <v>8875454.3499999996</v>
      </c>
      <c r="U3664" s="8">
        <v>318226.65999999997</v>
      </c>
      <c r="V3664" s="8">
        <v>300651.44</v>
      </c>
      <c r="W3664" s="8">
        <v>50.67</v>
      </c>
      <c r="X3664" s="8">
        <v>108190.04</v>
      </c>
      <c r="Y3664" s="8">
        <v>0</v>
      </c>
      <c r="Z3664" s="8">
        <v>0.02</v>
      </c>
      <c r="AA3664" s="8">
        <v>1103811.01</v>
      </c>
      <c r="AB3664" s="8">
        <v>2305146.25</v>
      </c>
      <c r="AC3664" s="9">
        <f t="shared" si="342"/>
        <v>-1201335.24</v>
      </c>
      <c r="AD3664" s="5" t="str">
        <f>$C3664&amp;" "&amp;VLOOKUP(C3664,Tegevusalad!$A$1:$B$89,2,FALSE)</f>
        <v>31 MÖÖBLITOOTMINE</v>
      </c>
      <c r="AE3664" s="6">
        <f t="shared" si="343"/>
        <v>18144885.599999998</v>
      </c>
      <c r="AF3664" s="6">
        <f t="shared" si="344"/>
        <v>23444510.710000001</v>
      </c>
      <c r="AG3664" s="6">
        <f t="shared" si="345"/>
        <v>49042083.060000002</v>
      </c>
      <c r="AH3664" s="6">
        <f t="shared" si="346"/>
        <v>34187004.75</v>
      </c>
      <c r="AI3664" s="6">
        <f t="shared" si="347"/>
        <v>48933893.019999996</v>
      </c>
    </row>
    <row r="3665" spans="1:35" s="2" customFormat="1">
      <c r="A3665" s="3">
        <v>2017</v>
      </c>
      <c r="B3665" s="3">
        <v>8</v>
      </c>
      <c r="C3665" s="4">
        <v>32</v>
      </c>
      <c r="D3665" s="8">
        <v>315</v>
      </c>
      <c r="E3665" s="8">
        <v>6821361.8399999999</v>
      </c>
      <c r="F3665" s="8">
        <v>774645.81</v>
      </c>
      <c r="G3665" s="8">
        <v>10118154.369999999</v>
      </c>
      <c r="H3665" s="8">
        <v>9223522.9000000004</v>
      </c>
      <c r="I3665" s="8">
        <v>7909415.6900000004</v>
      </c>
      <c r="J3665" s="8">
        <v>808878.74</v>
      </c>
      <c r="K3665" s="8">
        <v>32.08</v>
      </c>
      <c r="L3665" s="8">
        <v>1433990.53</v>
      </c>
      <c r="M3665" s="8">
        <v>33619.51</v>
      </c>
      <c r="N3665" s="8">
        <v>1999732.57</v>
      </c>
      <c r="O3665" s="8">
        <v>440746.39</v>
      </c>
      <c r="P3665" s="8">
        <v>42445.24</v>
      </c>
      <c r="Q3665" s="8">
        <v>2391.31</v>
      </c>
      <c r="R3665" s="8">
        <v>6886.62</v>
      </c>
      <c r="S3665" s="8">
        <v>2855780.77</v>
      </c>
      <c r="T3665" s="8">
        <v>2534746.4500000002</v>
      </c>
      <c r="U3665" s="8">
        <v>286708.2</v>
      </c>
      <c r="V3665" s="8">
        <v>284421.48</v>
      </c>
      <c r="W3665" s="8">
        <v>187893.13</v>
      </c>
      <c r="X3665" s="8">
        <v>188858.2</v>
      </c>
      <c r="Y3665" s="8">
        <v>0</v>
      </c>
      <c r="Z3665" s="8">
        <v>0</v>
      </c>
      <c r="AA3665" s="8">
        <v>296711.23</v>
      </c>
      <c r="AB3665" s="8">
        <v>828833.76</v>
      </c>
      <c r="AC3665" s="9">
        <f t="shared" si="342"/>
        <v>-532122.53</v>
      </c>
      <c r="AD3665" s="5" t="str">
        <f>$C3665&amp;" "&amp;VLOOKUP(C3665,Tegevusalad!$A$1:$B$89,2,FALSE)</f>
        <v>32 MUU TOOTMINE</v>
      </c>
      <c r="AE3665" s="6">
        <f t="shared" si="343"/>
        <v>4642376.8800000008</v>
      </c>
      <c r="AF3665" s="6">
        <f t="shared" si="344"/>
        <v>4971296.5100000007</v>
      </c>
      <c r="AG3665" s="6">
        <f t="shared" si="345"/>
        <v>14760531.249999998</v>
      </c>
      <c r="AH3665" s="6">
        <f t="shared" si="346"/>
        <v>10033095.950000001</v>
      </c>
      <c r="AI3665" s="6">
        <f t="shared" si="347"/>
        <v>14571673.049999999</v>
      </c>
    </row>
    <row r="3666" spans="1:35" s="2" customFormat="1">
      <c r="A3666" s="3">
        <v>2017</v>
      </c>
      <c r="B3666" s="3">
        <v>8</v>
      </c>
      <c r="C3666" s="4">
        <v>33</v>
      </c>
      <c r="D3666" s="8">
        <v>735</v>
      </c>
      <c r="E3666" s="8">
        <v>22916605.48</v>
      </c>
      <c r="F3666" s="8">
        <v>5373.49</v>
      </c>
      <c r="G3666" s="8">
        <v>15674310.119999999</v>
      </c>
      <c r="H3666" s="8">
        <v>4176732.25</v>
      </c>
      <c r="I3666" s="8">
        <v>786358.65</v>
      </c>
      <c r="J3666" s="8">
        <v>369330.93</v>
      </c>
      <c r="K3666" s="8">
        <v>0</v>
      </c>
      <c r="L3666" s="8">
        <v>4583804.79</v>
      </c>
      <c r="M3666" s="8">
        <v>51.05</v>
      </c>
      <c r="N3666" s="8">
        <v>3608916.18</v>
      </c>
      <c r="O3666" s="8">
        <v>162073.93</v>
      </c>
      <c r="P3666" s="8">
        <v>167086.60999999999</v>
      </c>
      <c r="Q3666" s="8">
        <v>16326.37</v>
      </c>
      <c r="R3666" s="8">
        <v>30989.83</v>
      </c>
      <c r="S3666" s="8">
        <v>6889902.7000000002</v>
      </c>
      <c r="T3666" s="8">
        <v>5427788.0700000003</v>
      </c>
      <c r="U3666" s="8">
        <v>1187199.22</v>
      </c>
      <c r="V3666" s="8">
        <v>230502.84</v>
      </c>
      <c r="W3666" s="8">
        <v>13734.1</v>
      </c>
      <c r="X3666" s="8">
        <v>142650.06</v>
      </c>
      <c r="Y3666" s="8">
        <v>0</v>
      </c>
      <c r="Z3666" s="8">
        <v>0</v>
      </c>
      <c r="AA3666" s="8">
        <v>1548602.99</v>
      </c>
      <c r="AB3666" s="8">
        <v>573663.32999999996</v>
      </c>
      <c r="AC3666" s="9">
        <f t="shared" si="342"/>
        <v>974939.66</v>
      </c>
      <c r="AD3666" s="5" t="str">
        <f>$C3666&amp;" "&amp;VLOOKUP(C3666,Tegevusalad!$A$1:$B$89,2,FALSE)</f>
        <v>33 MASINATE JA SEADMETE REMONT JA PAIGALDUS</v>
      </c>
      <c r="AE3666" s="6">
        <f t="shared" si="343"/>
        <v>14987527.109999998</v>
      </c>
      <c r="AF3666" s="6">
        <f t="shared" si="344"/>
        <v>9542561.3199999984</v>
      </c>
      <c r="AG3666" s="6">
        <f t="shared" si="345"/>
        <v>30661837.229999997</v>
      </c>
      <c r="AH3666" s="6">
        <f t="shared" si="346"/>
        <v>18199530.050000001</v>
      </c>
      <c r="AI3666" s="6">
        <f t="shared" si="347"/>
        <v>30519187.169999994</v>
      </c>
    </row>
    <row r="3667" spans="1:35" s="2" customFormat="1">
      <c r="A3667" s="3">
        <v>2017</v>
      </c>
      <c r="B3667" s="3">
        <v>8</v>
      </c>
      <c r="C3667" s="4">
        <v>35</v>
      </c>
      <c r="D3667" s="8">
        <v>229</v>
      </c>
      <c r="E3667" s="8">
        <v>136641335.83000001</v>
      </c>
      <c r="F3667" s="8">
        <v>10182.42</v>
      </c>
      <c r="G3667" s="8">
        <v>10182748.779999999</v>
      </c>
      <c r="H3667" s="8">
        <v>2614665.25</v>
      </c>
      <c r="I3667" s="8">
        <v>340604.44</v>
      </c>
      <c r="J3667" s="8">
        <v>2584.9</v>
      </c>
      <c r="K3667" s="8">
        <v>0</v>
      </c>
      <c r="L3667" s="8">
        <v>27329183.579999998</v>
      </c>
      <c r="M3667" s="8">
        <v>0</v>
      </c>
      <c r="N3667" s="8">
        <v>24915156.370000001</v>
      </c>
      <c r="O3667" s="8">
        <v>154714.45000000001</v>
      </c>
      <c r="P3667" s="8">
        <v>5137095.07</v>
      </c>
      <c r="Q3667" s="8">
        <v>14132.88</v>
      </c>
      <c r="R3667" s="8">
        <v>8189.84</v>
      </c>
      <c r="S3667" s="8">
        <v>16819350.239999998</v>
      </c>
      <c r="T3667" s="8">
        <v>1317765.22</v>
      </c>
      <c r="U3667" s="8">
        <v>30807468.030000001</v>
      </c>
      <c r="V3667" s="8">
        <v>216781.7</v>
      </c>
      <c r="W3667" s="8">
        <v>218761.47</v>
      </c>
      <c r="X3667" s="8">
        <v>410443.75</v>
      </c>
      <c r="Y3667" s="8">
        <v>0.32</v>
      </c>
      <c r="Z3667" s="8">
        <v>0</v>
      </c>
      <c r="AA3667" s="8">
        <v>3995999.2</v>
      </c>
      <c r="AB3667" s="8">
        <v>1581971.67</v>
      </c>
      <c r="AC3667" s="9">
        <f t="shared" si="342"/>
        <v>2414027.5300000003</v>
      </c>
      <c r="AD3667" s="5" t="str">
        <f>$C3667&amp;" "&amp;VLOOKUP(C3667,Tegevusalad!$A$1:$B$89,2,FALSE)</f>
        <v>35 ELEKTRIENERGIA, GAASI, AURU JA KONDITSIONEERITUD ÕHUGA VARUSTAMINE</v>
      </c>
      <c r="AE3667" s="6">
        <f t="shared" si="343"/>
        <v>89435143.730000004</v>
      </c>
      <c r="AF3667" s="6">
        <f t="shared" si="344"/>
        <v>76433122.230000004</v>
      </c>
      <c r="AG3667" s="6">
        <f t="shared" si="345"/>
        <v>99617892.510000005</v>
      </c>
      <c r="AH3667" s="6">
        <f t="shared" si="346"/>
        <v>124616731.05</v>
      </c>
      <c r="AI3667" s="6">
        <f t="shared" si="347"/>
        <v>99207448.760000005</v>
      </c>
    </row>
    <row r="3668" spans="1:35" s="2" customFormat="1">
      <c r="A3668" s="3">
        <v>2017</v>
      </c>
      <c r="B3668" s="3">
        <v>8</v>
      </c>
      <c r="C3668" s="4">
        <v>36</v>
      </c>
      <c r="D3668" s="8">
        <v>88</v>
      </c>
      <c r="E3668" s="8">
        <v>7734608.8499999996</v>
      </c>
      <c r="F3668" s="8">
        <v>911.03</v>
      </c>
      <c r="G3668" s="8">
        <v>35101.58</v>
      </c>
      <c r="H3668" s="8">
        <v>3369.36</v>
      </c>
      <c r="I3668" s="8">
        <v>3278.36</v>
      </c>
      <c r="J3668" s="8">
        <v>10866.86</v>
      </c>
      <c r="K3668" s="8">
        <v>0</v>
      </c>
      <c r="L3668" s="8">
        <v>1547003.74</v>
      </c>
      <c r="M3668" s="8">
        <v>0</v>
      </c>
      <c r="N3668" s="8">
        <v>815601.13</v>
      </c>
      <c r="O3668" s="8">
        <v>502.15</v>
      </c>
      <c r="P3668" s="8">
        <v>333141.59999999998</v>
      </c>
      <c r="Q3668" s="8">
        <v>1023.61</v>
      </c>
      <c r="R3668" s="8">
        <v>1840.21</v>
      </c>
      <c r="S3668" s="8">
        <v>192451.71</v>
      </c>
      <c r="T3668" s="8">
        <v>141373.29999999999</v>
      </c>
      <c r="U3668" s="8">
        <v>1014.11</v>
      </c>
      <c r="V3668" s="8">
        <v>1023.53</v>
      </c>
      <c r="W3668" s="8">
        <v>2489.91</v>
      </c>
      <c r="X3668" s="8">
        <v>81727.13</v>
      </c>
      <c r="Y3668" s="8">
        <v>0</v>
      </c>
      <c r="Z3668" s="8">
        <v>0</v>
      </c>
      <c r="AA3668" s="8">
        <v>844984.23</v>
      </c>
      <c r="AB3668" s="8">
        <v>113581.62</v>
      </c>
      <c r="AC3668" s="9">
        <f t="shared" si="342"/>
        <v>731402.61</v>
      </c>
      <c r="AD3668" s="5" t="str">
        <f>$C3668&amp;" "&amp;VLOOKUP(C3668,Tegevusalad!$A$1:$B$89,2,FALSE)</f>
        <v>36 VEEKOGUMINE, -TÖÖTLUS JA -VARUSTUS</v>
      </c>
      <c r="AE3668" s="6">
        <f t="shared" si="343"/>
        <v>7623781.1899999995</v>
      </c>
      <c r="AF3668" s="6">
        <f t="shared" si="344"/>
        <v>3892253.6599999997</v>
      </c>
      <c r="AG3668" s="6">
        <f t="shared" si="345"/>
        <v>7658882.7699999996</v>
      </c>
      <c r="AH3668" s="6">
        <f t="shared" si="346"/>
        <v>4087206.6999999997</v>
      </c>
      <c r="AI3668" s="6">
        <f t="shared" si="347"/>
        <v>7577155.6399999997</v>
      </c>
    </row>
    <row r="3669" spans="1:35" s="2" customFormat="1">
      <c r="A3669" s="3">
        <v>2017</v>
      </c>
      <c r="B3669" s="3">
        <v>8</v>
      </c>
      <c r="C3669" s="4">
        <v>37</v>
      </c>
      <c r="D3669" s="8">
        <v>78</v>
      </c>
      <c r="E3669" s="8">
        <v>4072014.93</v>
      </c>
      <c r="F3669" s="8">
        <v>3135.42</v>
      </c>
      <c r="G3669" s="8">
        <v>140838.79</v>
      </c>
      <c r="H3669" s="8">
        <v>18482.8</v>
      </c>
      <c r="I3669" s="8">
        <v>520</v>
      </c>
      <c r="J3669" s="8">
        <v>99000</v>
      </c>
      <c r="K3669" s="8">
        <v>0</v>
      </c>
      <c r="L3669" s="8">
        <v>814685.15</v>
      </c>
      <c r="M3669" s="8">
        <v>0</v>
      </c>
      <c r="N3669" s="8">
        <v>451892.5</v>
      </c>
      <c r="O3669" s="8">
        <v>204</v>
      </c>
      <c r="P3669" s="8">
        <v>178338.38</v>
      </c>
      <c r="Q3669" s="8">
        <v>615.44000000000005</v>
      </c>
      <c r="R3669" s="8">
        <v>1539.5</v>
      </c>
      <c r="S3669" s="8">
        <v>60790.17</v>
      </c>
      <c r="T3669" s="8">
        <v>14046.45</v>
      </c>
      <c r="U3669" s="8">
        <v>2610.23</v>
      </c>
      <c r="V3669" s="8">
        <v>2610.23</v>
      </c>
      <c r="W3669" s="8">
        <v>1525.79</v>
      </c>
      <c r="X3669" s="8">
        <v>0</v>
      </c>
      <c r="Y3669" s="8">
        <v>0</v>
      </c>
      <c r="Z3669" s="8">
        <v>0</v>
      </c>
      <c r="AA3669" s="8">
        <v>381345.79</v>
      </c>
      <c r="AB3669" s="8">
        <v>18553.14</v>
      </c>
      <c r="AC3669" s="9">
        <f t="shared" si="342"/>
        <v>362792.64999999997</v>
      </c>
      <c r="AD3669" s="5" t="str">
        <f>$C3669&amp;" "&amp;VLOOKUP(C3669,Tegevusalad!$A$1:$B$89,2,FALSE)</f>
        <v>37 KANALISATSIOON</v>
      </c>
      <c r="AE3669" s="6">
        <f t="shared" si="343"/>
        <v>4011749.95</v>
      </c>
      <c r="AF3669" s="6">
        <f t="shared" si="344"/>
        <v>2205349.83</v>
      </c>
      <c r="AG3669" s="6">
        <f t="shared" si="345"/>
        <v>4152588.7399999998</v>
      </c>
      <c r="AH3669" s="6">
        <f t="shared" si="346"/>
        <v>2267160</v>
      </c>
      <c r="AI3669" s="6">
        <f t="shared" si="347"/>
        <v>4152588.7399999998</v>
      </c>
    </row>
    <row r="3670" spans="1:35" s="2" customFormat="1">
      <c r="A3670" s="3">
        <v>2017</v>
      </c>
      <c r="B3670" s="3">
        <v>8</v>
      </c>
      <c r="C3670" s="4">
        <v>38</v>
      </c>
      <c r="D3670" s="8">
        <v>166</v>
      </c>
      <c r="E3670" s="8">
        <v>27673268.760000002</v>
      </c>
      <c r="F3670" s="8">
        <v>0</v>
      </c>
      <c r="G3670" s="8">
        <v>18548793.649999999</v>
      </c>
      <c r="H3670" s="8">
        <v>7814317.3799999999</v>
      </c>
      <c r="I3670" s="8">
        <v>6962516.0800000001</v>
      </c>
      <c r="J3670" s="8">
        <v>10567836.630000001</v>
      </c>
      <c r="K3670" s="8">
        <v>0</v>
      </c>
      <c r="L3670" s="8">
        <v>5534653.7400000002</v>
      </c>
      <c r="M3670" s="8">
        <v>15573.4</v>
      </c>
      <c r="N3670" s="8">
        <v>5541803.6100000003</v>
      </c>
      <c r="O3670" s="8">
        <v>293398.90000000002</v>
      </c>
      <c r="P3670" s="8">
        <v>109357.17</v>
      </c>
      <c r="Q3670" s="8">
        <v>2239.36</v>
      </c>
      <c r="R3670" s="8">
        <v>4918.6099999999997</v>
      </c>
      <c r="S3670" s="8">
        <v>6954527.2699999996</v>
      </c>
      <c r="T3670" s="8">
        <v>6250167.5300000003</v>
      </c>
      <c r="U3670" s="8">
        <v>9105777.2899999991</v>
      </c>
      <c r="V3670" s="8">
        <v>9105147.2899999991</v>
      </c>
      <c r="W3670" s="8">
        <v>168885.48</v>
      </c>
      <c r="X3670" s="8">
        <v>4986487.6900000004</v>
      </c>
      <c r="Y3670" s="8">
        <v>0</v>
      </c>
      <c r="Z3670" s="8">
        <v>0</v>
      </c>
      <c r="AA3670" s="8">
        <v>821227.14</v>
      </c>
      <c r="AB3670" s="8">
        <v>812803.61</v>
      </c>
      <c r="AC3670" s="9">
        <f t="shared" si="342"/>
        <v>8423.5300000000279</v>
      </c>
      <c r="AD3670" s="5" t="str">
        <f>$C3670&amp;" "&amp;VLOOKUP(C3670,Tegevusalad!$A$1:$B$89,2,FALSE)</f>
        <v>38 JÄÄTMEKOGUMINE, -TÖÖTLUS JA -KÕRVALDUS; MATERJALIDE TAASKASUTUSELE VÕTMINE</v>
      </c>
      <c r="AE3670" s="6">
        <f t="shared" si="343"/>
        <v>16599451.890000004</v>
      </c>
      <c r="AF3670" s="6">
        <f t="shared" si="344"/>
        <v>19311459.330000002</v>
      </c>
      <c r="AG3670" s="6">
        <f t="shared" si="345"/>
        <v>35148245.539999992</v>
      </c>
      <c r="AH3670" s="6">
        <f t="shared" si="346"/>
        <v>27733611.100000001</v>
      </c>
      <c r="AI3670" s="6">
        <f t="shared" si="347"/>
        <v>30161757.849999998</v>
      </c>
    </row>
    <row r="3671" spans="1:35" s="2" customFormat="1">
      <c r="A3671" s="3">
        <v>2017</v>
      </c>
      <c r="B3671" s="3">
        <v>8</v>
      </c>
      <c r="C3671" s="4">
        <v>39</v>
      </c>
      <c r="D3671" s="8">
        <v>12</v>
      </c>
      <c r="E3671" s="8">
        <v>162921.76999999999</v>
      </c>
      <c r="F3671" s="8">
        <v>0</v>
      </c>
      <c r="G3671" s="8">
        <v>5758.47</v>
      </c>
      <c r="H3671" s="8">
        <v>5758.47</v>
      </c>
      <c r="I3671" s="8">
        <v>2258.4699999999998</v>
      </c>
      <c r="J3671" s="8">
        <v>0</v>
      </c>
      <c r="K3671" s="8">
        <v>0</v>
      </c>
      <c r="L3671" s="8">
        <v>32584.36</v>
      </c>
      <c r="M3671" s="8">
        <v>0</v>
      </c>
      <c r="N3671" s="8">
        <v>21414.83</v>
      </c>
      <c r="O3671" s="8">
        <v>2669</v>
      </c>
      <c r="P3671" s="8">
        <v>515.30999999999995</v>
      </c>
      <c r="Q3671" s="8">
        <v>1058.3900000000001</v>
      </c>
      <c r="R3671" s="8">
        <v>19.36</v>
      </c>
      <c r="S3671" s="8">
        <v>380</v>
      </c>
      <c r="T3671" s="8">
        <v>0</v>
      </c>
      <c r="U3671" s="8">
        <v>5139.03</v>
      </c>
      <c r="V3671" s="8">
        <v>5139.03</v>
      </c>
      <c r="W3671" s="8">
        <v>245</v>
      </c>
      <c r="X3671" s="8">
        <v>83297.33</v>
      </c>
      <c r="Y3671" s="8">
        <v>0</v>
      </c>
      <c r="Z3671" s="8">
        <v>0</v>
      </c>
      <c r="AA3671" s="8">
        <v>11808.84</v>
      </c>
      <c r="AB3671" s="8">
        <v>639.30999999999995</v>
      </c>
      <c r="AC3671" s="9">
        <f t="shared" si="342"/>
        <v>11169.53</v>
      </c>
      <c r="AD3671" s="5" t="str">
        <f>$C3671&amp;" "&amp;VLOOKUP(C3671,Tegevusalad!$A$1:$B$89,2,FALSE)</f>
        <v>39 SAASTEKÄITLUS JA MUUD JÄÄTMEKÄITLUSTEGEVUSED</v>
      </c>
      <c r="AE3671" s="6">
        <f t="shared" si="343"/>
        <v>240700.06999999998</v>
      </c>
      <c r="AF3671" s="6">
        <f t="shared" si="344"/>
        <v>93445.950000000012</v>
      </c>
      <c r="AG3671" s="6">
        <f t="shared" si="345"/>
        <v>246458.54</v>
      </c>
      <c r="AH3671" s="6">
        <f t="shared" si="346"/>
        <v>107170.95000000001</v>
      </c>
      <c r="AI3671" s="6">
        <f t="shared" si="347"/>
        <v>163161.21</v>
      </c>
    </row>
    <row r="3672" spans="1:35" s="2" customFormat="1">
      <c r="A3672" s="3">
        <v>2017</v>
      </c>
      <c r="B3672" s="3">
        <v>8</v>
      </c>
      <c r="C3672" s="4">
        <v>41</v>
      </c>
      <c r="D3672" s="8">
        <v>3915</v>
      </c>
      <c r="E3672" s="8">
        <v>231607631.40000001</v>
      </c>
      <c r="F3672" s="8">
        <v>79310</v>
      </c>
      <c r="G3672" s="8">
        <v>21314741.07</v>
      </c>
      <c r="H3672" s="8">
        <v>8070257.4699999997</v>
      </c>
      <c r="I3672" s="8">
        <v>2470398.85</v>
      </c>
      <c r="J3672" s="8">
        <v>10214995.310000001</v>
      </c>
      <c r="K3672" s="8">
        <v>295.77</v>
      </c>
      <c r="L3672" s="8">
        <v>46328664.189999998</v>
      </c>
      <c r="M3672" s="8">
        <v>1337.78</v>
      </c>
      <c r="N3672" s="8">
        <v>38665032.490000002</v>
      </c>
      <c r="O3672" s="8">
        <v>52990.73</v>
      </c>
      <c r="P3672" s="8">
        <v>565363.86</v>
      </c>
      <c r="Q3672" s="8">
        <v>127693.18</v>
      </c>
      <c r="R3672" s="8">
        <v>111789.16</v>
      </c>
      <c r="S3672" s="8">
        <v>3366268.15</v>
      </c>
      <c r="T3672" s="8">
        <v>2677859.96</v>
      </c>
      <c r="U3672" s="8">
        <v>4158210.28</v>
      </c>
      <c r="V3672" s="8">
        <v>4115257.42</v>
      </c>
      <c r="W3672" s="8">
        <v>1159808.7</v>
      </c>
      <c r="X3672" s="8">
        <v>337163.15</v>
      </c>
      <c r="Y3672" s="8">
        <v>14773.3</v>
      </c>
      <c r="Z3672" s="8">
        <v>454.02</v>
      </c>
      <c r="AA3672" s="8">
        <v>12502747.57</v>
      </c>
      <c r="AB3672" s="8">
        <v>4823458.8099999996</v>
      </c>
      <c r="AC3672" s="9">
        <f t="shared" si="342"/>
        <v>7679288.7600000007</v>
      </c>
      <c r="AD3672" s="5" t="str">
        <f>$C3672&amp;" "&amp;VLOOKUP(C3672,Tegevusalad!$A$1:$B$89,2,FALSE)</f>
        <v>41 HOONETE EHITUS</v>
      </c>
      <c r="AE3672" s="6">
        <f t="shared" si="343"/>
        <v>224499626.12</v>
      </c>
      <c r="AF3672" s="6">
        <f t="shared" si="344"/>
        <v>190209933.58999997</v>
      </c>
      <c r="AG3672" s="6">
        <f t="shared" si="345"/>
        <v>245814367.19</v>
      </c>
      <c r="AH3672" s="6">
        <f t="shared" si="346"/>
        <v>193884108.24999997</v>
      </c>
      <c r="AI3672" s="6">
        <f t="shared" si="347"/>
        <v>245477204.03999999</v>
      </c>
    </row>
    <row r="3673" spans="1:35" s="2" customFormat="1">
      <c r="A3673" s="3">
        <v>2017</v>
      </c>
      <c r="B3673" s="3">
        <v>8</v>
      </c>
      <c r="C3673" s="4">
        <v>42</v>
      </c>
      <c r="D3673" s="8">
        <v>910</v>
      </c>
      <c r="E3673" s="8">
        <v>123668141.84</v>
      </c>
      <c r="F3673" s="8">
        <v>4532.75</v>
      </c>
      <c r="G3673" s="8">
        <v>3680627.94</v>
      </c>
      <c r="H3673" s="8">
        <v>2149826.2599999998</v>
      </c>
      <c r="I3673" s="8">
        <v>688770.75</v>
      </c>
      <c r="J3673" s="8">
        <v>603354.46</v>
      </c>
      <c r="K3673" s="8">
        <v>0</v>
      </c>
      <c r="L3673" s="8">
        <v>24734036.440000001</v>
      </c>
      <c r="M3673" s="8">
        <v>0</v>
      </c>
      <c r="N3673" s="8">
        <v>19513969.41</v>
      </c>
      <c r="O3673" s="8">
        <v>17804.41</v>
      </c>
      <c r="P3673" s="8">
        <v>472068.95</v>
      </c>
      <c r="Q3673" s="8">
        <v>51169.59</v>
      </c>
      <c r="R3673" s="8">
        <v>49484.58</v>
      </c>
      <c r="S3673" s="8">
        <v>5093777.0199999996</v>
      </c>
      <c r="T3673" s="8">
        <v>3532555.32</v>
      </c>
      <c r="U3673" s="8">
        <v>745309.39</v>
      </c>
      <c r="V3673" s="8">
        <v>464348.02</v>
      </c>
      <c r="W3673" s="8">
        <v>84970.33</v>
      </c>
      <c r="X3673" s="8">
        <v>438600.42</v>
      </c>
      <c r="Y3673" s="8">
        <v>0</v>
      </c>
      <c r="Z3673" s="8">
        <v>488.49</v>
      </c>
      <c r="AA3673" s="8">
        <v>5996918.3799999999</v>
      </c>
      <c r="AB3673" s="8">
        <v>777339.84</v>
      </c>
      <c r="AC3673" s="9">
        <f t="shared" si="342"/>
        <v>5219578.54</v>
      </c>
      <c r="AD3673" s="5" t="str">
        <f>$C3673&amp;" "&amp;VLOOKUP(C3673,Tegevusalad!$A$1:$B$89,2,FALSE)</f>
        <v>42 RAJATISTE EHITUS</v>
      </c>
      <c r="AE3673" s="6">
        <f t="shared" si="343"/>
        <v>118272188.60000001</v>
      </c>
      <c r="AF3673" s="6">
        <f t="shared" si="344"/>
        <v>92353509.50999999</v>
      </c>
      <c r="AG3673" s="6">
        <f t="shared" si="345"/>
        <v>121952816.54000001</v>
      </c>
      <c r="AH3673" s="6">
        <f t="shared" si="346"/>
        <v>97817269.949999988</v>
      </c>
      <c r="AI3673" s="6">
        <f t="shared" si="347"/>
        <v>121514216.12</v>
      </c>
    </row>
    <row r="3674" spans="1:35" s="2" customFormat="1">
      <c r="A3674" s="3">
        <v>2017</v>
      </c>
      <c r="B3674" s="3">
        <v>8</v>
      </c>
      <c r="C3674" s="4">
        <v>43</v>
      </c>
      <c r="D3674" s="8">
        <v>5247</v>
      </c>
      <c r="E3674" s="8">
        <v>140227857.97999999</v>
      </c>
      <c r="F3674" s="8">
        <v>45312.78</v>
      </c>
      <c r="G3674" s="8">
        <v>13276067.109999999</v>
      </c>
      <c r="H3674" s="8">
        <v>7616809.1699999999</v>
      </c>
      <c r="I3674" s="8">
        <v>2412479.77</v>
      </c>
      <c r="J3674" s="8">
        <v>2353230.89</v>
      </c>
      <c r="K3674" s="8">
        <v>400</v>
      </c>
      <c r="L3674" s="8">
        <v>28049649.960000001</v>
      </c>
      <c r="M3674" s="8">
        <v>0</v>
      </c>
      <c r="N3674" s="8">
        <v>20282263.280000001</v>
      </c>
      <c r="O3674" s="8">
        <v>271935.59999999998</v>
      </c>
      <c r="P3674" s="8">
        <v>807623.23</v>
      </c>
      <c r="Q3674" s="8">
        <v>142325.5</v>
      </c>
      <c r="R3674" s="8">
        <v>120010.17</v>
      </c>
      <c r="S3674" s="8">
        <v>11664694.039999999</v>
      </c>
      <c r="T3674" s="8">
        <v>8519216.9900000002</v>
      </c>
      <c r="U3674" s="8">
        <v>1851562.01</v>
      </c>
      <c r="V3674" s="8">
        <v>1588098.37</v>
      </c>
      <c r="W3674" s="8">
        <v>380239.59</v>
      </c>
      <c r="X3674" s="8">
        <v>720026.65</v>
      </c>
      <c r="Y3674" s="8">
        <v>20.97</v>
      </c>
      <c r="Z3674" s="8">
        <v>500</v>
      </c>
      <c r="AA3674" s="8">
        <v>9608879.7400000002</v>
      </c>
      <c r="AB3674" s="8">
        <v>1841972.09</v>
      </c>
      <c r="AC3674" s="9">
        <f t="shared" si="342"/>
        <v>7766907.6500000004</v>
      </c>
      <c r="AD3674" s="5" t="str">
        <f>$C3674&amp;" "&amp;VLOOKUP(C3674,Tegevusalad!$A$1:$B$89,2,FALSE)</f>
        <v>43 ERIEHITUSTÖÖD</v>
      </c>
      <c r="AE3674" s="6">
        <f t="shared" si="343"/>
        <v>127476941.36</v>
      </c>
      <c r="AF3674" s="6">
        <f t="shared" si="344"/>
        <v>88723531.570000008</v>
      </c>
      <c r="AG3674" s="6">
        <f t="shared" si="345"/>
        <v>140753008.47</v>
      </c>
      <c r="AH3674" s="6">
        <f t="shared" si="346"/>
        <v>102011367.25000001</v>
      </c>
      <c r="AI3674" s="6">
        <f t="shared" si="347"/>
        <v>140032981.81999999</v>
      </c>
    </row>
    <row r="3675" spans="1:35" s="2" customFormat="1">
      <c r="A3675" s="3">
        <v>2017</v>
      </c>
      <c r="B3675" s="3">
        <v>8</v>
      </c>
      <c r="C3675" s="4">
        <v>45</v>
      </c>
      <c r="D3675" s="8">
        <v>3086</v>
      </c>
      <c r="E3675" s="8">
        <v>291757757.98000002</v>
      </c>
      <c r="F3675" s="8">
        <v>4016.87</v>
      </c>
      <c r="G3675" s="8">
        <v>47594879.18</v>
      </c>
      <c r="H3675" s="8">
        <v>42181339.899999999</v>
      </c>
      <c r="I3675" s="8">
        <v>38134812.82</v>
      </c>
      <c r="J3675" s="8">
        <v>3219250.28</v>
      </c>
      <c r="K3675" s="8">
        <v>51434.63</v>
      </c>
      <c r="L3675" s="8">
        <v>58351912.960000001</v>
      </c>
      <c r="M3675" s="8">
        <v>175014.28</v>
      </c>
      <c r="N3675" s="8">
        <v>40622998.670000002</v>
      </c>
      <c r="O3675" s="8">
        <v>1621284.75</v>
      </c>
      <c r="P3675" s="8">
        <v>338963.42</v>
      </c>
      <c r="Q3675" s="8">
        <v>99327.47</v>
      </c>
      <c r="R3675" s="8">
        <v>47727.91</v>
      </c>
      <c r="S3675" s="8">
        <v>104828038.33</v>
      </c>
      <c r="T3675" s="8">
        <v>100189282.70999999</v>
      </c>
      <c r="U3675" s="8">
        <v>2029614.72</v>
      </c>
      <c r="V3675" s="8">
        <v>933182.32</v>
      </c>
      <c r="W3675" s="8">
        <v>265851.34000000003</v>
      </c>
      <c r="X3675" s="8">
        <v>245149.07</v>
      </c>
      <c r="Y3675" s="8">
        <v>5054.6099999999997</v>
      </c>
      <c r="Z3675" s="8">
        <v>4949.3100000000004</v>
      </c>
      <c r="AA3675" s="8">
        <v>20064949.77</v>
      </c>
      <c r="AB3675" s="8">
        <v>2160915.9</v>
      </c>
      <c r="AC3675" s="9">
        <f t="shared" si="342"/>
        <v>17904033.870000001</v>
      </c>
      <c r="AD3675" s="5" t="str">
        <f>$C3675&amp;" "&amp;VLOOKUP(C3675,Tegevusalad!$A$1:$B$89,2,FALSE)</f>
        <v>45 MOOTORSÕIDUKITE JA MOOTORRATASTE HULGI- JA JAEMÜÜK NING REMONT</v>
      </c>
      <c r="AE3675" s="6">
        <f t="shared" si="343"/>
        <v>185149270.87</v>
      </c>
      <c r="AF3675" s="6">
        <f t="shared" si="344"/>
        <v>89322738.419999972</v>
      </c>
      <c r="AG3675" s="6">
        <f t="shared" si="345"/>
        <v>232744150.05000001</v>
      </c>
      <c r="AH3675" s="6">
        <f t="shared" si="346"/>
        <v>203353632.89999998</v>
      </c>
      <c r="AI3675" s="6">
        <f t="shared" si="347"/>
        <v>232499000.98000002</v>
      </c>
    </row>
    <row r="3676" spans="1:35" s="2" customFormat="1">
      <c r="A3676" s="3">
        <v>2017</v>
      </c>
      <c r="B3676" s="3">
        <v>8</v>
      </c>
      <c r="C3676" s="4">
        <v>46</v>
      </c>
      <c r="D3676" s="8">
        <v>7602</v>
      </c>
      <c r="E3676" s="8">
        <v>965472286.82000005</v>
      </c>
      <c r="F3676" s="8">
        <v>60386845.340000004</v>
      </c>
      <c r="G3676" s="8">
        <v>352839812.31999999</v>
      </c>
      <c r="H3676" s="8">
        <v>156830837.59999999</v>
      </c>
      <c r="I3676" s="8">
        <v>135141747.86000001</v>
      </c>
      <c r="J3676" s="8">
        <v>44378412.18</v>
      </c>
      <c r="K3676" s="8">
        <v>104402.33</v>
      </c>
      <c r="L3676" s="8">
        <v>198529273.34</v>
      </c>
      <c r="M3676" s="8">
        <v>3350940.46</v>
      </c>
      <c r="N3676" s="8">
        <v>149206357.18000001</v>
      </c>
      <c r="O3676" s="8">
        <v>12955607.439999999</v>
      </c>
      <c r="P3676" s="8">
        <v>832546.95</v>
      </c>
      <c r="Q3676" s="8">
        <v>188948.86</v>
      </c>
      <c r="R3676" s="8">
        <v>349955.06</v>
      </c>
      <c r="S3676" s="8">
        <v>356797774.63</v>
      </c>
      <c r="T3676" s="8">
        <v>327466381.19999999</v>
      </c>
      <c r="U3676" s="8">
        <v>21230698.16</v>
      </c>
      <c r="V3676" s="8">
        <v>6273485.0499999998</v>
      </c>
      <c r="W3676" s="8">
        <v>6653436.5599999996</v>
      </c>
      <c r="X3676" s="8">
        <v>21361337.140000001</v>
      </c>
      <c r="Y3676" s="8">
        <v>2739.07</v>
      </c>
      <c r="Z3676" s="8">
        <v>225.89</v>
      </c>
      <c r="AA3676" s="8">
        <v>65984561.259999998</v>
      </c>
      <c r="AB3676" s="8">
        <v>13308191.470000001</v>
      </c>
      <c r="AC3676" s="9">
        <f t="shared" si="342"/>
        <v>52676369.789999999</v>
      </c>
      <c r="AD3676" s="5" t="str">
        <f>$C3676&amp;" "&amp;VLOOKUP(C3676,Tegevusalad!$A$1:$B$89,2,FALSE)</f>
        <v>46 HULGIKAUBANDUS, V.A MOOTORSÕIDUKID JA MOOTORRATTAD</v>
      </c>
      <c r="AE3676" s="6">
        <f t="shared" si="343"/>
        <v>669191996.50999999</v>
      </c>
      <c r="AF3676" s="6">
        <f t="shared" si="344"/>
        <v>311248536.25999999</v>
      </c>
      <c r="AG3676" s="6">
        <f t="shared" si="345"/>
        <v>1022031808.8300002</v>
      </c>
      <c r="AH3676" s="6">
        <f t="shared" si="346"/>
        <v>747781561.20000005</v>
      </c>
      <c r="AI3676" s="6">
        <f t="shared" si="347"/>
        <v>1000670471.6900001</v>
      </c>
    </row>
    <row r="3677" spans="1:35" s="2" customFormat="1">
      <c r="A3677" s="3">
        <v>2017</v>
      </c>
      <c r="B3677" s="3">
        <v>8</v>
      </c>
      <c r="C3677" s="4">
        <v>47</v>
      </c>
      <c r="D3677" s="8">
        <v>6013</v>
      </c>
      <c r="E3677" s="8">
        <v>637962897.09000003</v>
      </c>
      <c r="F3677" s="8">
        <v>25421873.850000001</v>
      </c>
      <c r="G3677" s="8">
        <v>29545816.98</v>
      </c>
      <c r="H3677" s="8">
        <v>18359579.800000001</v>
      </c>
      <c r="I3677" s="8">
        <v>15835853.35</v>
      </c>
      <c r="J3677" s="8">
        <v>6342243.1900000004</v>
      </c>
      <c r="K3677" s="8">
        <v>1711025.72</v>
      </c>
      <c r="L3677" s="8">
        <v>129880548.44</v>
      </c>
      <c r="M3677" s="8">
        <v>105255.26</v>
      </c>
      <c r="N3677" s="8">
        <v>94230036.980000004</v>
      </c>
      <c r="O3677" s="8">
        <v>1441794.3</v>
      </c>
      <c r="P3677" s="8">
        <v>1694213.17</v>
      </c>
      <c r="Q3677" s="8">
        <v>42115.77</v>
      </c>
      <c r="R3677" s="8">
        <v>77963.95</v>
      </c>
      <c r="S3677" s="8">
        <v>107138793.98999999</v>
      </c>
      <c r="T3677" s="8">
        <v>100140542.33</v>
      </c>
      <c r="U3677" s="8">
        <v>9360953.2200000007</v>
      </c>
      <c r="V3677" s="8">
        <v>740800.65</v>
      </c>
      <c r="W3677" s="8">
        <v>10716765.07</v>
      </c>
      <c r="X3677" s="8">
        <v>472700.26</v>
      </c>
      <c r="Y3677" s="8">
        <v>1233.8</v>
      </c>
      <c r="Z3677" s="8">
        <v>3722.9</v>
      </c>
      <c r="AA3677" s="8">
        <v>36884087.729999997</v>
      </c>
      <c r="AB3677" s="8">
        <v>1130810.0900000001</v>
      </c>
      <c r="AC3677" s="9">
        <f t="shared" si="342"/>
        <v>35753277.639999993</v>
      </c>
      <c r="AD3677" s="5" t="str">
        <f>$C3677&amp;" "&amp;VLOOKUP(C3677,Tegevusalad!$A$1:$B$89,2,FALSE)</f>
        <v>47 JAEKAUBANDUS, V.A MOOTORSÕIDUKID JA MOOTORRATTAD</v>
      </c>
      <c r="AE3677" s="6">
        <f t="shared" si="343"/>
        <v>547357723.99000001</v>
      </c>
      <c r="AF3677" s="6">
        <f t="shared" si="344"/>
        <v>348572086.59000003</v>
      </c>
      <c r="AG3677" s="6">
        <f t="shared" si="345"/>
        <v>576903540.97000003</v>
      </c>
      <c r="AH3677" s="6">
        <f t="shared" si="346"/>
        <v>471540004.65000004</v>
      </c>
      <c r="AI3677" s="6">
        <f t="shared" si="347"/>
        <v>576430840.71000004</v>
      </c>
    </row>
    <row r="3678" spans="1:35" s="2" customFormat="1">
      <c r="A3678" s="3">
        <v>2017</v>
      </c>
      <c r="B3678" s="3">
        <v>8</v>
      </c>
      <c r="C3678" s="4">
        <v>49</v>
      </c>
      <c r="D3678" s="8">
        <v>4104</v>
      </c>
      <c r="E3678" s="8">
        <v>111705868.42</v>
      </c>
      <c r="F3678" s="8">
        <v>64654.98</v>
      </c>
      <c r="G3678" s="8">
        <v>56073986.960000001</v>
      </c>
      <c r="H3678" s="8">
        <v>26090905</v>
      </c>
      <c r="I3678" s="8">
        <v>674644.05</v>
      </c>
      <c r="J3678" s="8">
        <v>667383.11</v>
      </c>
      <c r="K3678" s="8">
        <v>0</v>
      </c>
      <c r="L3678" s="8">
        <v>22346992.649999999</v>
      </c>
      <c r="M3678" s="8">
        <v>0</v>
      </c>
      <c r="N3678" s="8">
        <v>19020972.670000002</v>
      </c>
      <c r="O3678" s="8">
        <v>69199.86</v>
      </c>
      <c r="P3678" s="8">
        <v>3066892.29</v>
      </c>
      <c r="Q3678" s="8">
        <v>161361.18</v>
      </c>
      <c r="R3678" s="8">
        <v>44829.67</v>
      </c>
      <c r="S3678" s="8">
        <v>11795823.460000001</v>
      </c>
      <c r="T3678" s="8">
        <v>2794378.61</v>
      </c>
      <c r="U3678" s="8">
        <v>2017064.24</v>
      </c>
      <c r="V3678" s="8">
        <v>57882.94</v>
      </c>
      <c r="W3678" s="8">
        <v>326856.02</v>
      </c>
      <c r="X3678" s="8">
        <v>111876.64</v>
      </c>
      <c r="Y3678" s="8">
        <v>0</v>
      </c>
      <c r="Z3678" s="8">
        <v>367.31</v>
      </c>
      <c r="AA3678" s="8">
        <v>7102571.2400000002</v>
      </c>
      <c r="AB3678" s="8">
        <v>3776918.57</v>
      </c>
      <c r="AC3678" s="9">
        <f t="shared" si="342"/>
        <v>3325652.6700000004</v>
      </c>
      <c r="AD3678" s="5" t="str">
        <f>$C3678&amp;" "&amp;VLOOKUP(C3678,Tegevusalad!$A$1:$B$89,2,FALSE)</f>
        <v>49 MAISMAAVEONDUS JA TORUTRANSPORT</v>
      </c>
      <c r="AE3678" s="6">
        <f t="shared" si="343"/>
        <v>98069512.340000004</v>
      </c>
      <c r="AF3678" s="6">
        <f t="shared" si="344"/>
        <v>81228007.64000003</v>
      </c>
      <c r="AG3678" s="6">
        <f t="shared" si="345"/>
        <v>154143499.30000001</v>
      </c>
      <c r="AH3678" s="6">
        <f t="shared" si="346"/>
        <v>95329011.700000018</v>
      </c>
      <c r="AI3678" s="6">
        <f t="shared" si="347"/>
        <v>154031622.66000003</v>
      </c>
    </row>
    <row r="3679" spans="1:35" s="2" customFormat="1">
      <c r="A3679" s="3">
        <v>2017</v>
      </c>
      <c r="B3679" s="3">
        <v>8</v>
      </c>
      <c r="C3679" s="4">
        <v>50</v>
      </c>
      <c r="D3679" s="8">
        <v>59</v>
      </c>
      <c r="E3679" s="8">
        <v>21861139.02</v>
      </c>
      <c r="F3679" s="8">
        <v>2114267.36</v>
      </c>
      <c r="G3679" s="8">
        <v>19641650.059999999</v>
      </c>
      <c r="H3679" s="8">
        <v>4590617.33</v>
      </c>
      <c r="I3679" s="8">
        <v>46921.25</v>
      </c>
      <c r="J3679" s="8">
        <v>0</v>
      </c>
      <c r="K3679" s="8">
        <v>0</v>
      </c>
      <c r="L3679" s="8">
        <v>4562511.8499999996</v>
      </c>
      <c r="M3679" s="8">
        <v>0</v>
      </c>
      <c r="N3679" s="8">
        <v>3262037.87</v>
      </c>
      <c r="O3679" s="8">
        <v>78201.8</v>
      </c>
      <c r="P3679" s="8">
        <v>25974.22</v>
      </c>
      <c r="Q3679" s="8">
        <v>330.16</v>
      </c>
      <c r="R3679" s="8">
        <v>3032.16</v>
      </c>
      <c r="S3679" s="8">
        <v>7691795.9299999997</v>
      </c>
      <c r="T3679" s="8">
        <v>3359736.62</v>
      </c>
      <c r="U3679" s="8">
        <v>0</v>
      </c>
      <c r="V3679" s="8">
        <v>0</v>
      </c>
      <c r="W3679" s="8">
        <v>6121.31</v>
      </c>
      <c r="X3679" s="8">
        <v>0</v>
      </c>
      <c r="Y3679" s="8">
        <v>0</v>
      </c>
      <c r="Z3679" s="8">
        <v>0</v>
      </c>
      <c r="AA3679" s="8">
        <v>1389503.64</v>
      </c>
      <c r="AB3679" s="8">
        <v>89029.66</v>
      </c>
      <c r="AC3679" s="9">
        <f t="shared" si="342"/>
        <v>1300473.98</v>
      </c>
      <c r="AD3679" s="5" t="str">
        <f>$C3679&amp;" "&amp;VLOOKUP(C3679,Tegevusalad!$A$1:$B$89,2,FALSE)</f>
        <v>50 VEETRANSPORT</v>
      </c>
      <c r="AE3679" s="6">
        <f t="shared" si="343"/>
        <v>16283610.449999999</v>
      </c>
      <c r="AF3679" s="6">
        <f t="shared" si="344"/>
        <v>8242545.2200000025</v>
      </c>
      <c r="AG3679" s="6">
        <f t="shared" si="345"/>
        <v>35925260.509999998</v>
      </c>
      <c r="AH3679" s="6">
        <f t="shared" si="346"/>
        <v>16325350.15</v>
      </c>
      <c r="AI3679" s="6">
        <f t="shared" si="347"/>
        <v>35925260.509999998</v>
      </c>
    </row>
    <row r="3680" spans="1:35" s="2" customFormat="1">
      <c r="A3680" s="3">
        <v>2017</v>
      </c>
      <c r="B3680" s="3">
        <v>8</v>
      </c>
      <c r="C3680" s="4">
        <v>51</v>
      </c>
      <c r="D3680" s="8">
        <v>33</v>
      </c>
      <c r="E3680" s="8">
        <v>13639284.66</v>
      </c>
      <c r="F3680" s="8">
        <v>7623.67</v>
      </c>
      <c r="G3680" s="8">
        <v>11176885.359999999</v>
      </c>
      <c r="H3680" s="8">
        <v>7012395.8600000003</v>
      </c>
      <c r="I3680" s="8">
        <v>2930</v>
      </c>
      <c r="J3680" s="8">
        <v>8712</v>
      </c>
      <c r="K3680" s="8">
        <v>0</v>
      </c>
      <c r="L3680" s="8">
        <v>2728543.04</v>
      </c>
      <c r="M3680" s="8">
        <v>0</v>
      </c>
      <c r="N3680" s="8">
        <v>415655.88</v>
      </c>
      <c r="O3680" s="8">
        <v>2172.46</v>
      </c>
      <c r="P3680" s="8">
        <v>1128.6600000000001</v>
      </c>
      <c r="Q3680" s="8">
        <v>420.96</v>
      </c>
      <c r="R3680" s="8">
        <v>805.45</v>
      </c>
      <c r="S3680" s="8">
        <v>707987.84</v>
      </c>
      <c r="T3680" s="8">
        <v>2848.1</v>
      </c>
      <c r="U3680" s="8">
        <v>4489.51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2515879.91</v>
      </c>
      <c r="AB3680" s="8">
        <v>202992.75</v>
      </c>
      <c r="AC3680" s="9">
        <f t="shared" si="342"/>
        <v>2312887.16</v>
      </c>
      <c r="AD3680" s="5" t="str">
        <f>$C3680&amp;" "&amp;VLOOKUP(C3680,Tegevusalad!$A$1:$B$89,2,FALSE)</f>
        <v>51 ÕHUTRANSPORT</v>
      </c>
      <c r="AE3680" s="6">
        <f t="shared" si="343"/>
        <v>12934430.98</v>
      </c>
      <c r="AF3680" s="6">
        <f t="shared" si="344"/>
        <v>1358966.9999999998</v>
      </c>
      <c r="AG3680" s="6">
        <f t="shared" si="345"/>
        <v>24111316.339999996</v>
      </c>
      <c r="AH3680" s="6">
        <f t="shared" si="346"/>
        <v>2082306.65</v>
      </c>
      <c r="AI3680" s="6">
        <f t="shared" si="347"/>
        <v>24111316.339999996</v>
      </c>
    </row>
    <row r="3681" spans="1:35" s="2" customFormat="1">
      <c r="A3681" s="3">
        <v>2017</v>
      </c>
      <c r="B3681" s="3">
        <v>8</v>
      </c>
      <c r="C3681" s="4">
        <v>52</v>
      </c>
      <c r="D3681" s="8">
        <v>1337</v>
      </c>
      <c r="E3681" s="8">
        <v>91691026.189999998</v>
      </c>
      <c r="F3681" s="8">
        <v>38497.730000000003</v>
      </c>
      <c r="G3681" s="8">
        <v>145134455.38999999</v>
      </c>
      <c r="H3681" s="8">
        <v>26146131.329999998</v>
      </c>
      <c r="I3681" s="8">
        <v>1136812.8999999999</v>
      </c>
      <c r="J3681" s="8">
        <v>2397567.2599999998</v>
      </c>
      <c r="K3681" s="8">
        <v>0</v>
      </c>
      <c r="L3681" s="8">
        <v>18341670.059999999</v>
      </c>
      <c r="M3681" s="8">
        <v>12090.37</v>
      </c>
      <c r="N3681" s="8">
        <v>19163448.780000001</v>
      </c>
      <c r="O3681" s="8">
        <v>91529.56</v>
      </c>
      <c r="P3681" s="8">
        <v>1714938.23</v>
      </c>
      <c r="Q3681" s="8">
        <v>29441.24</v>
      </c>
      <c r="R3681" s="8">
        <v>62082.85</v>
      </c>
      <c r="S3681" s="8">
        <v>26897641.239999998</v>
      </c>
      <c r="T3681" s="8">
        <v>5975894.9699999997</v>
      </c>
      <c r="U3681" s="8">
        <v>4919720.5199999996</v>
      </c>
      <c r="V3681" s="8">
        <v>27899.58</v>
      </c>
      <c r="W3681" s="8">
        <v>456816.29</v>
      </c>
      <c r="X3681" s="8">
        <v>56253.13</v>
      </c>
      <c r="Y3681" s="8">
        <v>0</v>
      </c>
      <c r="Z3681" s="8">
        <v>240.02</v>
      </c>
      <c r="AA3681" s="8">
        <v>2890430.52</v>
      </c>
      <c r="AB3681" s="8">
        <v>3700358.89</v>
      </c>
      <c r="AC3681" s="9">
        <f t="shared" si="342"/>
        <v>-809928.37000000011</v>
      </c>
      <c r="AD3681" s="5" t="str">
        <f>$C3681&amp;" "&amp;VLOOKUP(C3681,Tegevusalad!$A$1:$B$89,2,FALSE)</f>
        <v>52 LAONDUS JA VEONDUST ABISTAVAD TEGEVUSALAD</v>
      </c>
      <c r="AE3681" s="6">
        <f t="shared" si="343"/>
        <v>59968415.289999999</v>
      </c>
      <c r="AF3681" s="6">
        <f t="shared" si="344"/>
        <v>63880548.170000017</v>
      </c>
      <c r="AG3681" s="6">
        <f t="shared" si="345"/>
        <v>205102870.68000001</v>
      </c>
      <c r="AH3681" s="6">
        <f t="shared" si="346"/>
        <v>96127658.150000006</v>
      </c>
      <c r="AI3681" s="6">
        <f t="shared" si="347"/>
        <v>205046617.55000001</v>
      </c>
    </row>
    <row r="3682" spans="1:35" s="2" customFormat="1">
      <c r="A3682" s="3">
        <v>2017</v>
      </c>
      <c r="B3682" s="3">
        <v>8</v>
      </c>
      <c r="C3682" s="4">
        <v>53</v>
      </c>
      <c r="D3682" s="8">
        <v>147</v>
      </c>
      <c r="E3682" s="8">
        <v>8627434.25</v>
      </c>
      <c r="F3682" s="8">
        <v>88106.83</v>
      </c>
      <c r="G3682" s="8">
        <v>2903042.99</v>
      </c>
      <c r="H3682" s="8">
        <v>976458.46</v>
      </c>
      <c r="I3682" s="8">
        <v>2952.49</v>
      </c>
      <c r="J3682" s="8">
        <v>8554.69</v>
      </c>
      <c r="K3682" s="8">
        <v>0</v>
      </c>
      <c r="L3682" s="8">
        <v>1733416.46</v>
      </c>
      <c r="M3682" s="8">
        <v>0</v>
      </c>
      <c r="N3682" s="8">
        <v>1108827.07</v>
      </c>
      <c r="O3682" s="8">
        <v>641.19000000000005</v>
      </c>
      <c r="P3682" s="8">
        <v>127497.14</v>
      </c>
      <c r="Q3682" s="8">
        <v>8998.7800000000007</v>
      </c>
      <c r="R3682" s="8">
        <v>2898.9</v>
      </c>
      <c r="S3682" s="8">
        <v>993216.26</v>
      </c>
      <c r="T3682" s="8">
        <v>26869.919999999998</v>
      </c>
      <c r="U3682" s="8">
        <v>250093.09</v>
      </c>
      <c r="V3682" s="8">
        <v>102.76</v>
      </c>
      <c r="W3682" s="8">
        <v>1494546.59</v>
      </c>
      <c r="X3682" s="8">
        <v>0</v>
      </c>
      <c r="Y3682" s="8">
        <v>0</v>
      </c>
      <c r="Z3682" s="8">
        <v>0</v>
      </c>
      <c r="AA3682" s="8">
        <v>642152.36</v>
      </c>
      <c r="AB3682" s="8">
        <v>17562.97</v>
      </c>
      <c r="AC3682" s="9">
        <f t="shared" si="342"/>
        <v>624589.39</v>
      </c>
      <c r="AD3682" s="5" t="str">
        <f>$C3682&amp;" "&amp;VLOOKUP(C3682,Tegevusalad!$A$1:$B$89,2,FALSE)</f>
        <v>53 POSTI- JA KULLERITEENISTUS</v>
      </c>
      <c r="AE3682" s="6">
        <f t="shared" si="343"/>
        <v>7472231.7300000004</v>
      </c>
      <c r="AF3682" s="6">
        <f t="shared" si="344"/>
        <v>4312217.3099999996</v>
      </c>
      <c r="AG3682" s="6">
        <f t="shared" si="345"/>
        <v>10375274.720000001</v>
      </c>
      <c r="AH3682" s="6">
        <f t="shared" si="346"/>
        <v>5558629.8499999996</v>
      </c>
      <c r="AI3682" s="6">
        <f t="shared" si="347"/>
        <v>10375274.720000001</v>
      </c>
    </row>
    <row r="3683" spans="1:35" s="2" customFormat="1">
      <c r="A3683" s="3">
        <v>2017</v>
      </c>
      <c r="B3683" s="3">
        <v>8</v>
      </c>
      <c r="C3683" s="4">
        <v>55</v>
      </c>
      <c r="D3683" s="8">
        <v>800</v>
      </c>
      <c r="E3683" s="8">
        <v>12254202.9</v>
      </c>
      <c r="F3683" s="8">
        <v>23577604.77</v>
      </c>
      <c r="G3683" s="8">
        <v>542680.02</v>
      </c>
      <c r="H3683" s="8">
        <v>127544.21</v>
      </c>
      <c r="I3683" s="8">
        <v>20412.2</v>
      </c>
      <c r="J3683" s="8">
        <v>2665.99</v>
      </c>
      <c r="K3683" s="8">
        <v>2665.99</v>
      </c>
      <c r="L3683" s="8">
        <v>4572824.93</v>
      </c>
      <c r="M3683" s="8">
        <v>0</v>
      </c>
      <c r="N3683" s="8">
        <v>3474832.14</v>
      </c>
      <c r="O3683" s="8">
        <v>4570.1000000000004</v>
      </c>
      <c r="P3683" s="8">
        <v>323324.06</v>
      </c>
      <c r="Q3683" s="8">
        <v>12109.04</v>
      </c>
      <c r="R3683" s="8">
        <v>7360.9</v>
      </c>
      <c r="S3683" s="8">
        <v>1455703.28</v>
      </c>
      <c r="T3683" s="8">
        <v>210030.42</v>
      </c>
      <c r="U3683" s="8">
        <v>681767.43</v>
      </c>
      <c r="V3683" s="8">
        <v>619383.27</v>
      </c>
      <c r="W3683" s="8">
        <v>1376225.45</v>
      </c>
      <c r="X3683" s="8">
        <v>0</v>
      </c>
      <c r="Y3683" s="8">
        <v>107178.52</v>
      </c>
      <c r="Z3683" s="8">
        <v>12.91</v>
      </c>
      <c r="AA3683" s="8">
        <v>1503087.78</v>
      </c>
      <c r="AB3683" s="8">
        <v>297929.40000000002</v>
      </c>
      <c r="AC3683" s="9">
        <f t="shared" si="342"/>
        <v>1205158.3799999999</v>
      </c>
      <c r="AD3683" s="5" t="str">
        <f>$C3683&amp;" "&amp;VLOOKUP(C3683,Tegevusalad!$A$1:$B$89,2,FALSE)</f>
        <v>55 MAJUTUS</v>
      </c>
      <c r="AE3683" s="6">
        <f t="shared" si="343"/>
        <v>33694336.960000001</v>
      </c>
      <c r="AF3683" s="6">
        <f t="shared" si="344"/>
        <v>15870027.26</v>
      </c>
      <c r="AG3683" s="6">
        <f t="shared" si="345"/>
        <v>34237016.980000004</v>
      </c>
      <c r="AH3683" s="6">
        <f t="shared" si="346"/>
        <v>17410965.199999999</v>
      </c>
      <c r="AI3683" s="6">
        <f t="shared" si="347"/>
        <v>34237016.980000004</v>
      </c>
    </row>
    <row r="3684" spans="1:35" s="2" customFormat="1">
      <c r="A3684" s="3">
        <v>2017</v>
      </c>
      <c r="B3684" s="3">
        <v>8</v>
      </c>
      <c r="C3684" s="4">
        <v>56</v>
      </c>
      <c r="D3684" s="8">
        <v>2189</v>
      </c>
      <c r="E3684" s="8">
        <v>58439956.170000002</v>
      </c>
      <c r="F3684" s="8">
        <v>1184663.04</v>
      </c>
      <c r="G3684" s="8">
        <v>3152218.15</v>
      </c>
      <c r="H3684" s="8">
        <v>2389197.0099999998</v>
      </c>
      <c r="I3684" s="8">
        <v>2348006.65</v>
      </c>
      <c r="J3684" s="8">
        <v>56301.1</v>
      </c>
      <c r="K3684" s="8">
        <v>0</v>
      </c>
      <c r="L3684" s="8">
        <v>11794610.859999999</v>
      </c>
      <c r="M3684" s="8">
        <v>0</v>
      </c>
      <c r="N3684" s="8">
        <v>7830009.0800000001</v>
      </c>
      <c r="O3684" s="8">
        <v>24064.02</v>
      </c>
      <c r="P3684" s="8">
        <v>210657.78</v>
      </c>
      <c r="Q3684" s="8">
        <v>20416.23</v>
      </c>
      <c r="R3684" s="8">
        <v>16973</v>
      </c>
      <c r="S3684" s="8">
        <v>3625267.98</v>
      </c>
      <c r="T3684" s="8">
        <v>3170812.81</v>
      </c>
      <c r="U3684" s="8">
        <v>154806.13</v>
      </c>
      <c r="V3684" s="8">
        <v>6822.32</v>
      </c>
      <c r="W3684" s="8">
        <v>107766.27</v>
      </c>
      <c r="X3684" s="8">
        <v>341.67</v>
      </c>
      <c r="Y3684" s="8">
        <v>1.1200000000000001</v>
      </c>
      <c r="Z3684" s="8">
        <v>0.01</v>
      </c>
      <c r="AA3684" s="8">
        <v>4222173.93</v>
      </c>
      <c r="AB3684" s="8">
        <v>257571.05</v>
      </c>
      <c r="AC3684" s="9">
        <f t="shared" si="342"/>
        <v>3964602.88</v>
      </c>
      <c r="AD3684" s="5" t="str">
        <f>$C3684&amp;" "&amp;VLOOKUP(C3684,Tegevusalad!$A$1:$B$89,2,FALSE)</f>
        <v>56 TOIDU JA JOOGI SERVEERIMINE</v>
      </c>
      <c r="AE3684" s="6">
        <f t="shared" si="343"/>
        <v>55844886.770000003</v>
      </c>
      <c r="AF3684" s="6">
        <f t="shared" si="344"/>
        <v>35341338.509999998</v>
      </c>
      <c r="AG3684" s="6">
        <f t="shared" si="345"/>
        <v>58997104.920000002</v>
      </c>
      <c r="AH3684" s="6">
        <f t="shared" si="346"/>
        <v>39234910.399999999</v>
      </c>
      <c r="AI3684" s="6">
        <f t="shared" si="347"/>
        <v>58996763.25</v>
      </c>
    </row>
    <row r="3685" spans="1:35" s="2" customFormat="1">
      <c r="A3685" s="3">
        <v>2017</v>
      </c>
      <c r="B3685" s="3">
        <v>8</v>
      </c>
      <c r="C3685" s="4">
        <v>58</v>
      </c>
      <c r="D3685" s="8">
        <v>472</v>
      </c>
      <c r="E3685" s="8">
        <v>7294180.5</v>
      </c>
      <c r="F3685" s="8">
        <v>5388979.96</v>
      </c>
      <c r="G3685" s="8">
        <v>1702662.32</v>
      </c>
      <c r="H3685" s="8">
        <v>882326.76</v>
      </c>
      <c r="I3685" s="8">
        <v>118341.22</v>
      </c>
      <c r="J3685" s="8">
        <v>9470.67</v>
      </c>
      <c r="K3685" s="8">
        <v>0</v>
      </c>
      <c r="L3685" s="8">
        <v>1943844.3</v>
      </c>
      <c r="M3685" s="8">
        <v>0</v>
      </c>
      <c r="N3685" s="8">
        <v>1483211.38</v>
      </c>
      <c r="O3685" s="8">
        <v>16535.169999999998</v>
      </c>
      <c r="P3685" s="8">
        <v>39658.89</v>
      </c>
      <c r="Q3685" s="8">
        <v>16775.310000000001</v>
      </c>
      <c r="R3685" s="8">
        <v>7846.78</v>
      </c>
      <c r="S3685" s="8">
        <v>1465848.26</v>
      </c>
      <c r="T3685" s="8">
        <v>227115.48</v>
      </c>
      <c r="U3685" s="8">
        <v>395911.38</v>
      </c>
      <c r="V3685" s="8">
        <v>0</v>
      </c>
      <c r="W3685" s="8">
        <v>13707.6</v>
      </c>
      <c r="X3685" s="8">
        <v>0</v>
      </c>
      <c r="Y3685" s="8">
        <v>0</v>
      </c>
      <c r="Z3685" s="8">
        <v>0</v>
      </c>
      <c r="AA3685" s="8">
        <v>531180.68000000005</v>
      </c>
      <c r="AB3685" s="8">
        <v>70547.789999999994</v>
      </c>
      <c r="AC3685" s="9">
        <f t="shared" si="342"/>
        <v>460632.89000000007</v>
      </c>
      <c r="AD3685" s="5" t="str">
        <f>$C3685&amp;" "&amp;VLOOKUP(C3685,Tegevusalad!$A$1:$B$89,2,FALSE)</f>
        <v>58 KIRJASTAMINE</v>
      </c>
      <c r="AE3685" s="6">
        <f t="shared" si="343"/>
        <v>10821400.82</v>
      </c>
      <c r="AF3685" s="6">
        <f t="shared" si="344"/>
        <v>5510855.3099999996</v>
      </c>
      <c r="AG3685" s="6">
        <f t="shared" si="345"/>
        <v>12524063.140000001</v>
      </c>
      <c r="AH3685" s="6">
        <f t="shared" si="346"/>
        <v>7455290.7999999989</v>
      </c>
      <c r="AI3685" s="6">
        <f t="shared" si="347"/>
        <v>12524063.140000001</v>
      </c>
    </row>
    <row r="3686" spans="1:35" s="2" customFormat="1">
      <c r="A3686" s="3">
        <v>2017</v>
      </c>
      <c r="B3686" s="3">
        <v>8</v>
      </c>
      <c r="C3686" s="4">
        <v>59</v>
      </c>
      <c r="D3686" s="8">
        <v>529</v>
      </c>
      <c r="E3686" s="8">
        <v>6788323.9299999997</v>
      </c>
      <c r="F3686" s="8">
        <v>5354.38</v>
      </c>
      <c r="G3686" s="8">
        <v>1014345.42</v>
      </c>
      <c r="H3686" s="8">
        <v>893504.96</v>
      </c>
      <c r="I3686" s="8">
        <v>31968.71</v>
      </c>
      <c r="J3686" s="8">
        <v>1540.55</v>
      </c>
      <c r="K3686" s="8">
        <v>0</v>
      </c>
      <c r="L3686" s="8">
        <v>1358146.69</v>
      </c>
      <c r="M3686" s="8">
        <v>0</v>
      </c>
      <c r="N3686" s="8">
        <v>1018464.28</v>
      </c>
      <c r="O3686" s="8">
        <v>2024.92</v>
      </c>
      <c r="P3686" s="8">
        <v>95795.82</v>
      </c>
      <c r="Q3686" s="8">
        <v>7227.9</v>
      </c>
      <c r="R3686" s="8">
        <v>9576.8799999999992</v>
      </c>
      <c r="S3686" s="8">
        <v>688124.18</v>
      </c>
      <c r="T3686" s="8">
        <v>177635.34</v>
      </c>
      <c r="U3686" s="8">
        <v>174049.84</v>
      </c>
      <c r="V3686" s="8">
        <v>54.7</v>
      </c>
      <c r="W3686" s="8">
        <v>154513.44</v>
      </c>
      <c r="X3686" s="8">
        <v>0</v>
      </c>
      <c r="Y3686" s="8">
        <v>0</v>
      </c>
      <c r="Z3686" s="8">
        <v>4.38</v>
      </c>
      <c r="AA3686" s="8">
        <v>533018.24</v>
      </c>
      <c r="AB3686" s="8">
        <v>193340.21</v>
      </c>
      <c r="AC3686" s="9">
        <f t="shared" si="342"/>
        <v>339678.03</v>
      </c>
      <c r="AD3686" s="5" t="str">
        <f>$C3686&amp;" "&amp;VLOOKUP(C3686,Tegevusalad!$A$1:$B$89,2,FALSE)</f>
        <v>59 KINOFILMIDE, VIDEOTE JA TELESAADETE TOOTMINE; HELISALVESTISTE JA MUUSIKA KIRJASTAMINE</v>
      </c>
      <c r="AE3686" s="6">
        <f t="shared" si="343"/>
        <v>5931504.2899999991</v>
      </c>
      <c r="AF3686" s="6">
        <f t="shared" si="344"/>
        <v>4267961.88</v>
      </c>
      <c r="AG3686" s="6">
        <f t="shared" si="345"/>
        <v>6945849.709999999</v>
      </c>
      <c r="AH3686" s="6">
        <f t="shared" si="346"/>
        <v>5140205.8</v>
      </c>
      <c r="AI3686" s="6">
        <f t="shared" si="347"/>
        <v>6945849.709999999</v>
      </c>
    </row>
    <row r="3687" spans="1:35" s="2" customFormat="1">
      <c r="A3687" s="3">
        <v>2017</v>
      </c>
      <c r="B3687" s="3">
        <v>8</v>
      </c>
      <c r="C3687" s="4">
        <v>60</v>
      </c>
      <c r="D3687" s="8">
        <v>37</v>
      </c>
      <c r="E3687" s="8">
        <v>169008.55</v>
      </c>
      <c r="F3687" s="8">
        <v>0</v>
      </c>
      <c r="G3687" s="8">
        <v>35893.9</v>
      </c>
      <c r="H3687" s="8">
        <v>35643.9</v>
      </c>
      <c r="I3687" s="8">
        <v>0</v>
      </c>
      <c r="J3687" s="8">
        <v>0</v>
      </c>
      <c r="K3687" s="8">
        <v>0</v>
      </c>
      <c r="L3687" s="8">
        <v>33801.730000000003</v>
      </c>
      <c r="M3687" s="8">
        <v>0</v>
      </c>
      <c r="N3687" s="8">
        <v>21086.85</v>
      </c>
      <c r="O3687" s="8">
        <v>40</v>
      </c>
      <c r="P3687" s="8">
        <v>1182.05</v>
      </c>
      <c r="Q3687" s="8">
        <v>342.34</v>
      </c>
      <c r="R3687" s="8">
        <v>827.79</v>
      </c>
      <c r="S3687" s="8">
        <v>495.54</v>
      </c>
      <c r="T3687" s="8">
        <v>0</v>
      </c>
      <c r="U3687" s="8">
        <v>11.98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13677.74</v>
      </c>
      <c r="AB3687" s="8">
        <v>962.86</v>
      </c>
      <c r="AC3687" s="9">
        <f t="shared" si="342"/>
        <v>12714.88</v>
      </c>
      <c r="AD3687" s="5" t="str">
        <f>$C3687&amp;" "&amp;VLOOKUP(C3687,Tegevusalad!$A$1:$B$89,2,FALSE)</f>
        <v>60 PROGRAMMID JA RINGHÄÄLING</v>
      </c>
      <c r="AE3687" s="6">
        <f t="shared" si="343"/>
        <v>168501.03</v>
      </c>
      <c r="AF3687" s="6">
        <f t="shared" si="344"/>
        <v>108865.68000000001</v>
      </c>
      <c r="AG3687" s="6">
        <f t="shared" si="345"/>
        <v>204394.93</v>
      </c>
      <c r="AH3687" s="6">
        <f t="shared" si="346"/>
        <v>109573.2</v>
      </c>
      <c r="AI3687" s="6">
        <f t="shared" si="347"/>
        <v>204394.93</v>
      </c>
    </row>
    <row r="3688" spans="1:35" s="2" customFormat="1">
      <c r="A3688" s="3">
        <v>2017</v>
      </c>
      <c r="B3688" s="3">
        <v>8</v>
      </c>
      <c r="C3688" s="4">
        <v>61</v>
      </c>
      <c r="D3688" s="8">
        <v>212</v>
      </c>
      <c r="E3688" s="8">
        <v>68958499.859999999</v>
      </c>
      <c r="F3688" s="8">
        <v>72.48</v>
      </c>
      <c r="G3688" s="8">
        <v>10449120.619999999</v>
      </c>
      <c r="H3688" s="8">
        <v>7630883.3600000003</v>
      </c>
      <c r="I3688" s="8">
        <v>134576.09</v>
      </c>
      <c r="J3688" s="8">
        <v>20828.310000000001</v>
      </c>
      <c r="K3688" s="8">
        <v>13519.9</v>
      </c>
      <c r="L3688" s="8">
        <v>13791706.51</v>
      </c>
      <c r="M3688" s="8">
        <v>0</v>
      </c>
      <c r="N3688" s="8">
        <v>8107479.4500000002</v>
      </c>
      <c r="O3688" s="8">
        <v>174659.58</v>
      </c>
      <c r="P3688" s="8">
        <v>327609.28000000003</v>
      </c>
      <c r="Q3688" s="8">
        <v>6138.55</v>
      </c>
      <c r="R3688" s="8">
        <v>10233.879999999999</v>
      </c>
      <c r="S3688" s="8">
        <v>20344466.59</v>
      </c>
      <c r="T3688" s="8">
        <v>8522772.9299999997</v>
      </c>
      <c r="U3688" s="8">
        <v>1647346.18</v>
      </c>
      <c r="V3688" s="8">
        <v>955.05</v>
      </c>
      <c r="W3688" s="8">
        <v>340738.91</v>
      </c>
      <c r="X3688" s="8">
        <v>124548.14</v>
      </c>
      <c r="Y3688" s="8">
        <v>0</v>
      </c>
      <c r="Z3688" s="8">
        <v>11.48</v>
      </c>
      <c r="AA3688" s="8">
        <v>5976417.9900000002</v>
      </c>
      <c r="AB3688" s="8">
        <v>292202.40999999997</v>
      </c>
      <c r="AC3688" s="9">
        <f t="shared" si="342"/>
        <v>5684215.5800000001</v>
      </c>
      <c r="AD3688" s="5" t="str">
        <f>$C3688&amp;" "&amp;VLOOKUP(C3688,Tegevusalad!$A$1:$B$89,2,FALSE)</f>
        <v>61 TELEKOMMUNIKATSIOON</v>
      </c>
      <c r="AE3688" s="6">
        <f t="shared" si="343"/>
        <v>47091307.710000008</v>
      </c>
      <c r="AF3688" s="6">
        <f t="shared" si="344"/>
        <v>17724411.030000001</v>
      </c>
      <c r="AG3688" s="6">
        <f t="shared" si="345"/>
        <v>57540428.330000013</v>
      </c>
      <c r="AH3688" s="6">
        <f t="shared" si="346"/>
        <v>40588566.649999999</v>
      </c>
      <c r="AI3688" s="6">
        <f t="shared" si="347"/>
        <v>57415880.190000013</v>
      </c>
    </row>
    <row r="3689" spans="1:35" s="2" customFormat="1">
      <c r="A3689" s="3">
        <v>2017</v>
      </c>
      <c r="B3689" s="3">
        <v>8</v>
      </c>
      <c r="C3689" s="4">
        <v>62</v>
      </c>
      <c r="D3689" s="8">
        <v>3275</v>
      </c>
      <c r="E3689" s="8">
        <v>41106693.700000003</v>
      </c>
      <c r="F3689" s="8">
        <v>11426.44</v>
      </c>
      <c r="G3689" s="8">
        <v>43575497.479999997</v>
      </c>
      <c r="H3689" s="8">
        <v>21464120.940000001</v>
      </c>
      <c r="I3689" s="8">
        <v>1205859.8899999999</v>
      </c>
      <c r="J3689" s="8">
        <v>161174.54</v>
      </c>
      <c r="K3689" s="8">
        <v>0</v>
      </c>
      <c r="L3689" s="8">
        <v>8222367.2400000002</v>
      </c>
      <c r="M3689" s="8">
        <v>0</v>
      </c>
      <c r="N3689" s="8">
        <v>5897868.46</v>
      </c>
      <c r="O3689" s="8">
        <v>159309.74</v>
      </c>
      <c r="P3689" s="8">
        <v>354246.68</v>
      </c>
      <c r="Q3689" s="8">
        <v>40736.699999999997</v>
      </c>
      <c r="R3689" s="8">
        <v>80060.66</v>
      </c>
      <c r="S3689" s="8">
        <v>8788781.4499999993</v>
      </c>
      <c r="T3689" s="8">
        <v>2441467.33</v>
      </c>
      <c r="U3689" s="8">
        <v>3399148.77</v>
      </c>
      <c r="V3689" s="8">
        <v>1746.41</v>
      </c>
      <c r="W3689" s="8">
        <v>866305.02</v>
      </c>
      <c r="X3689" s="8">
        <v>13.05</v>
      </c>
      <c r="Y3689" s="8">
        <v>379.59</v>
      </c>
      <c r="Z3689" s="8">
        <v>2713.24</v>
      </c>
      <c r="AA3689" s="8">
        <v>3639217.68</v>
      </c>
      <c r="AB3689" s="8">
        <v>1317052.55</v>
      </c>
      <c r="AC3689" s="9">
        <f t="shared" si="342"/>
        <v>2322165.13</v>
      </c>
      <c r="AD3689" s="5" t="str">
        <f>$C3689&amp;" "&amp;VLOOKUP(C3689,Tegevusalad!$A$1:$B$89,2,FALSE)</f>
        <v>62 PROGRAMMEERIMINE, KONSULTATSIOONID JMS TEGEVUSED</v>
      </c>
      <c r="AE3689" s="6">
        <f t="shared" si="343"/>
        <v>28930202.969999999</v>
      </c>
      <c r="AF3689" s="6">
        <f t="shared" si="344"/>
        <v>16906913.09</v>
      </c>
      <c r="AG3689" s="6">
        <f t="shared" si="345"/>
        <v>72505700.450000003</v>
      </c>
      <c r="AH3689" s="6">
        <f t="shared" si="346"/>
        <v>29889645.599999998</v>
      </c>
      <c r="AI3689" s="6">
        <f t="shared" si="347"/>
        <v>72505687.400000006</v>
      </c>
    </row>
    <row r="3690" spans="1:35" s="2" customFormat="1">
      <c r="A3690" s="3">
        <v>2017</v>
      </c>
      <c r="B3690" s="3">
        <v>8</v>
      </c>
      <c r="C3690" s="4">
        <v>63</v>
      </c>
      <c r="D3690" s="8">
        <v>776</v>
      </c>
      <c r="E3690" s="8">
        <v>9547623.1799999997</v>
      </c>
      <c r="F3690" s="8">
        <v>67494.34</v>
      </c>
      <c r="G3690" s="8">
        <v>10936903.01</v>
      </c>
      <c r="H3690" s="8">
        <v>4521501.4800000004</v>
      </c>
      <c r="I3690" s="8">
        <v>71265.8</v>
      </c>
      <c r="J3690" s="8">
        <v>101866.98</v>
      </c>
      <c r="K3690" s="8">
        <v>0</v>
      </c>
      <c r="L3690" s="8">
        <v>1915599.12</v>
      </c>
      <c r="M3690" s="8">
        <v>0</v>
      </c>
      <c r="N3690" s="8">
        <v>1414223.45</v>
      </c>
      <c r="O3690" s="8">
        <v>497.39</v>
      </c>
      <c r="P3690" s="8">
        <v>46328.52</v>
      </c>
      <c r="Q3690" s="8">
        <v>2938.28</v>
      </c>
      <c r="R3690" s="8">
        <v>6774.19</v>
      </c>
      <c r="S3690" s="8">
        <v>2623499.33</v>
      </c>
      <c r="T3690" s="8">
        <v>262405.2</v>
      </c>
      <c r="U3690" s="8">
        <v>1824234.73</v>
      </c>
      <c r="V3690" s="8">
        <v>622.23</v>
      </c>
      <c r="W3690" s="8">
        <v>501109.58</v>
      </c>
      <c r="X3690" s="8">
        <v>0</v>
      </c>
      <c r="Y3690" s="8">
        <v>450</v>
      </c>
      <c r="Z3690" s="8">
        <v>0.19</v>
      </c>
      <c r="AA3690" s="8">
        <v>722829.27</v>
      </c>
      <c r="AB3690" s="8">
        <v>221003.79</v>
      </c>
      <c r="AC3690" s="9">
        <f t="shared" si="342"/>
        <v>501825.48</v>
      </c>
      <c r="AD3690" s="5" t="str">
        <f>$C3690&amp;" "&amp;VLOOKUP(C3690,Tegevusalad!$A$1:$B$89,2,FALSE)</f>
        <v>63 INFOALANE TEGEVUS</v>
      </c>
      <c r="AE3690" s="6">
        <f t="shared" si="343"/>
        <v>5167383.459999999</v>
      </c>
      <c r="AF3690" s="6">
        <f t="shared" si="344"/>
        <v>2655389.42</v>
      </c>
      <c r="AG3690" s="6">
        <f t="shared" si="345"/>
        <v>16104286.470000001</v>
      </c>
      <c r="AH3690" s="6">
        <f t="shared" si="346"/>
        <v>7104988.1999999993</v>
      </c>
      <c r="AI3690" s="6">
        <f t="shared" si="347"/>
        <v>16104286.470000001</v>
      </c>
    </row>
    <row r="3691" spans="1:35" s="2" customFormat="1">
      <c r="A3691" s="3">
        <v>2017</v>
      </c>
      <c r="B3691" s="3">
        <v>8</v>
      </c>
      <c r="C3691" s="4">
        <v>64</v>
      </c>
      <c r="D3691" s="8">
        <v>513</v>
      </c>
      <c r="E3691" s="8">
        <v>122889470.05</v>
      </c>
      <c r="F3691" s="8">
        <v>1558.96</v>
      </c>
      <c r="G3691" s="8">
        <v>3142419.4</v>
      </c>
      <c r="H3691" s="8">
        <v>2532950.54</v>
      </c>
      <c r="I3691" s="8">
        <v>358010.31</v>
      </c>
      <c r="J3691" s="8">
        <v>49762.21</v>
      </c>
      <c r="K3691" s="8">
        <v>0</v>
      </c>
      <c r="L3691" s="8">
        <v>24578034.309999999</v>
      </c>
      <c r="M3691" s="8">
        <v>807863.11</v>
      </c>
      <c r="N3691" s="8">
        <v>26121680.420000002</v>
      </c>
      <c r="O3691" s="8">
        <v>846115.46</v>
      </c>
      <c r="P3691" s="8">
        <v>1864678.3999999999</v>
      </c>
      <c r="Q3691" s="8">
        <v>22395.66</v>
      </c>
      <c r="R3691" s="8">
        <v>16438.150000000001</v>
      </c>
      <c r="S3691" s="8">
        <v>7523800.54</v>
      </c>
      <c r="T3691" s="8">
        <v>5213822.9000000004</v>
      </c>
      <c r="U3691" s="8">
        <v>249510.55</v>
      </c>
      <c r="V3691" s="8">
        <v>49.97</v>
      </c>
      <c r="W3691" s="8">
        <v>76345498.909999996</v>
      </c>
      <c r="X3691" s="8">
        <v>887.33</v>
      </c>
      <c r="Y3691" s="8">
        <v>9408</v>
      </c>
      <c r="Z3691" s="8">
        <v>0</v>
      </c>
      <c r="AA3691" s="8">
        <v>2029171.74</v>
      </c>
      <c r="AB3691" s="8">
        <v>2755546.74</v>
      </c>
      <c r="AC3691" s="9">
        <f t="shared" si="342"/>
        <v>-726375.00000000023</v>
      </c>
      <c r="AD3691" s="5" t="str">
        <f>$C3691&amp;" "&amp;VLOOKUP(C3691,Tegevusalad!$A$1:$B$89,2,FALSE)</f>
        <v>64 FINANTSTEENUSTE OSUTAMINE, V.A KINDLUSTUS JA PENSIONIFONDID</v>
      </c>
      <c r="AE3691" s="6">
        <f t="shared" si="343"/>
        <v>115118605.24999999</v>
      </c>
      <c r="AF3691" s="6">
        <f t="shared" si="344"/>
        <v>118686754.42999999</v>
      </c>
      <c r="AG3691" s="6">
        <f t="shared" si="345"/>
        <v>118261024.64999999</v>
      </c>
      <c r="AH3691" s="6">
        <f t="shared" si="346"/>
        <v>130690592.84999999</v>
      </c>
      <c r="AI3691" s="6">
        <f t="shared" si="347"/>
        <v>118260137.31999999</v>
      </c>
    </row>
    <row r="3692" spans="1:35" s="2" customFormat="1">
      <c r="A3692" s="3">
        <v>2017</v>
      </c>
      <c r="B3692" s="3">
        <v>8</v>
      </c>
      <c r="C3692" s="4">
        <v>65</v>
      </c>
      <c r="D3692" s="8">
        <v>18</v>
      </c>
      <c r="E3692" s="8">
        <v>692410.28</v>
      </c>
      <c r="F3692" s="8">
        <v>0</v>
      </c>
      <c r="G3692" s="8">
        <v>10897.12</v>
      </c>
      <c r="H3692" s="8">
        <v>0</v>
      </c>
      <c r="I3692" s="8">
        <v>0</v>
      </c>
      <c r="J3692" s="8">
        <v>0</v>
      </c>
      <c r="K3692" s="8">
        <v>0</v>
      </c>
      <c r="L3692" s="8">
        <v>138482.06</v>
      </c>
      <c r="M3692" s="8">
        <v>0</v>
      </c>
      <c r="N3692" s="8">
        <v>3771.7</v>
      </c>
      <c r="O3692" s="8">
        <v>0</v>
      </c>
      <c r="P3692" s="8">
        <v>0</v>
      </c>
      <c r="Q3692" s="8">
        <v>14.86</v>
      </c>
      <c r="R3692" s="8">
        <v>5</v>
      </c>
      <c r="S3692" s="8">
        <v>417493.27</v>
      </c>
      <c r="T3692" s="8">
        <v>25627.88</v>
      </c>
      <c r="U3692" s="8">
        <v>87365.01</v>
      </c>
      <c r="V3692" s="8">
        <v>0</v>
      </c>
      <c r="W3692" s="8">
        <v>25646788.550000001</v>
      </c>
      <c r="X3692" s="8">
        <v>0</v>
      </c>
      <c r="Y3692" s="8">
        <v>0</v>
      </c>
      <c r="Z3692" s="8">
        <v>0</v>
      </c>
      <c r="AA3692" s="8">
        <v>134787.91</v>
      </c>
      <c r="AB3692" s="8">
        <v>77.55</v>
      </c>
      <c r="AC3692" s="9">
        <f t="shared" si="342"/>
        <v>134710.36000000002</v>
      </c>
      <c r="AD3692" s="5" t="str">
        <f>$C3692&amp;" "&amp;VLOOKUP(C3692,Tegevusalad!$A$1:$B$89,2,FALSE)</f>
        <v>65 KINDLUSTUS, EDASIKINDLUSTUS JA PENSIONIFONDID, V.A KOHUSTUSLIK SOTSIAALKINDLUSTUS</v>
      </c>
      <c r="AE3692" s="6">
        <f t="shared" si="343"/>
        <v>187552</v>
      </c>
      <c r="AF3692" s="6">
        <f t="shared" si="344"/>
        <v>-485974.78</v>
      </c>
      <c r="AG3692" s="6">
        <f t="shared" si="345"/>
        <v>198449.12</v>
      </c>
      <c r="AH3692" s="6">
        <f t="shared" si="346"/>
        <v>18883.499999999996</v>
      </c>
      <c r="AI3692" s="6">
        <f t="shared" si="347"/>
        <v>198449.12</v>
      </c>
    </row>
    <row r="3693" spans="1:35" s="2" customFormat="1">
      <c r="A3693" s="3">
        <v>2017</v>
      </c>
      <c r="B3693" s="3">
        <v>8</v>
      </c>
      <c r="C3693" s="4">
        <v>66</v>
      </c>
      <c r="D3693" s="8">
        <v>339</v>
      </c>
      <c r="E3693" s="8">
        <v>3385838.37</v>
      </c>
      <c r="F3693" s="8">
        <v>2523.7600000000002</v>
      </c>
      <c r="G3693" s="8">
        <v>2031351.75</v>
      </c>
      <c r="H3693" s="8">
        <v>1518473.21</v>
      </c>
      <c r="I3693" s="8">
        <v>72221.929999999993</v>
      </c>
      <c r="J3693" s="8">
        <v>26664</v>
      </c>
      <c r="K3693" s="8">
        <v>0</v>
      </c>
      <c r="L3693" s="8">
        <v>677394.82</v>
      </c>
      <c r="M3693" s="8">
        <v>0</v>
      </c>
      <c r="N3693" s="8">
        <v>427159.66</v>
      </c>
      <c r="O3693" s="8">
        <v>13424.84</v>
      </c>
      <c r="P3693" s="8">
        <v>53621.74</v>
      </c>
      <c r="Q3693" s="8">
        <v>2680.44</v>
      </c>
      <c r="R3693" s="8">
        <v>6019.43</v>
      </c>
      <c r="S3693" s="8">
        <v>1276530.3700000001</v>
      </c>
      <c r="T3693" s="8">
        <v>151975.45000000001</v>
      </c>
      <c r="U3693" s="8">
        <v>336811.55</v>
      </c>
      <c r="V3693" s="8">
        <v>354.9</v>
      </c>
      <c r="W3693" s="8">
        <v>7453277.5700000003</v>
      </c>
      <c r="X3693" s="8">
        <v>0</v>
      </c>
      <c r="Y3693" s="8">
        <v>75.7</v>
      </c>
      <c r="Z3693" s="8">
        <v>0</v>
      </c>
      <c r="AA3693" s="8">
        <v>342567.02</v>
      </c>
      <c r="AB3693" s="8">
        <v>92256.16</v>
      </c>
      <c r="AC3693" s="9">
        <f t="shared" si="342"/>
        <v>250310.86000000002</v>
      </c>
      <c r="AD3693" s="5" t="str">
        <f>$C3693&amp;" "&amp;VLOOKUP(C3693,Tegevusalad!$A$1:$B$89,2,FALSE)</f>
        <v>66 FINANTSTEENUSTE JA KINDLUSTUSTEGEVUSE ABITEGEVUSALAD</v>
      </c>
      <c r="AE3693" s="6">
        <f t="shared" si="343"/>
        <v>1775020.2099999997</v>
      </c>
      <c r="AF3693" s="6">
        <f t="shared" si="344"/>
        <v>485784.22999999946</v>
      </c>
      <c r="AG3693" s="6">
        <f t="shared" si="345"/>
        <v>3806371.96</v>
      </c>
      <c r="AH3693" s="6">
        <f t="shared" si="346"/>
        <v>2165895.4499999997</v>
      </c>
      <c r="AI3693" s="6">
        <f t="shared" si="347"/>
        <v>3806371.96</v>
      </c>
    </row>
    <row r="3694" spans="1:35" s="2" customFormat="1">
      <c r="A3694" s="3">
        <v>2017</v>
      </c>
      <c r="B3694" s="3">
        <v>8</v>
      </c>
      <c r="C3694" s="4">
        <v>68</v>
      </c>
      <c r="D3694" s="8">
        <v>6561</v>
      </c>
      <c r="E3694" s="8">
        <v>148168748.28999999</v>
      </c>
      <c r="F3694" s="8">
        <v>847439.94</v>
      </c>
      <c r="G3694" s="8">
        <v>9951316.4800000004</v>
      </c>
      <c r="H3694" s="8">
        <v>3667197.32</v>
      </c>
      <c r="I3694" s="8">
        <v>2985004</v>
      </c>
      <c r="J3694" s="8">
        <v>2224597.5299999998</v>
      </c>
      <c r="K3694" s="8">
        <v>0</v>
      </c>
      <c r="L3694" s="8">
        <v>29710019.149999999</v>
      </c>
      <c r="M3694" s="8">
        <v>0</v>
      </c>
      <c r="N3694" s="8">
        <v>28792094.5</v>
      </c>
      <c r="O3694" s="8">
        <v>379566.48</v>
      </c>
      <c r="P3694" s="8">
        <v>8174459.2699999996</v>
      </c>
      <c r="Q3694" s="8">
        <v>72059.12</v>
      </c>
      <c r="R3694" s="8">
        <v>87578.55</v>
      </c>
      <c r="S3694" s="8">
        <v>4684380.28</v>
      </c>
      <c r="T3694" s="8">
        <v>3907988.36</v>
      </c>
      <c r="U3694" s="8">
        <v>7082861.2800000003</v>
      </c>
      <c r="V3694" s="8">
        <v>6927127.3399999999</v>
      </c>
      <c r="W3694" s="8">
        <v>20090091.23</v>
      </c>
      <c r="X3694" s="8">
        <v>12798750.960000001</v>
      </c>
      <c r="Y3694" s="8">
        <v>17720.189999999999</v>
      </c>
      <c r="Z3694" s="8">
        <v>1502.05</v>
      </c>
      <c r="AA3694" s="8">
        <v>14486995.699999999</v>
      </c>
      <c r="AB3694" s="8">
        <v>13552852.93</v>
      </c>
      <c r="AC3694" s="9">
        <f t="shared" si="342"/>
        <v>934142.76999999955</v>
      </c>
      <c r="AD3694" s="5" t="str">
        <f>$C3694&amp;" "&amp;VLOOKUP(C3694,Tegevusalad!$A$1:$B$89,2,FALSE)</f>
        <v>68 KINNISVARAALANE TEGEVUS</v>
      </c>
      <c r="AE3694" s="6">
        <f t="shared" si="343"/>
        <v>150047697.63</v>
      </c>
      <c r="AF3694" s="6">
        <f t="shared" si="344"/>
        <v>137660418.63</v>
      </c>
      <c r="AG3694" s="6">
        <f t="shared" si="345"/>
        <v>159999014.10999998</v>
      </c>
      <c r="AH3694" s="6">
        <f t="shared" si="346"/>
        <v>144398365.25</v>
      </c>
      <c r="AI3694" s="6">
        <f t="shared" si="347"/>
        <v>147200263.14999998</v>
      </c>
    </row>
    <row r="3695" spans="1:35" s="2" customFormat="1">
      <c r="A3695" s="3">
        <v>2017</v>
      </c>
      <c r="B3695" s="3">
        <v>8</v>
      </c>
      <c r="C3695" s="4">
        <v>69</v>
      </c>
      <c r="D3695" s="8">
        <v>3136</v>
      </c>
      <c r="E3695" s="8">
        <v>18928136.489999998</v>
      </c>
      <c r="F3695" s="8">
        <v>81286.210000000006</v>
      </c>
      <c r="G3695" s="8">
        <v>4516436.95</v>
      </c>
      <c r="H3695" s="8">
        <v>2842026.79</v>
      </c>
      <c r="I3695" s="8">
        <v>41598.58</v>
      </c>
      <c r="J3695" s="8">
        <v>3008.65</v>
      </c>
      <c r="K3695" s="8">
        <v>446.5</v>
      </c>
      <c r="L3695" s="8">
        <v>3792943.21</v>
      </c>
      <c r="M3695" s="8">
        <v>0</v>
      </c>
      <c r="N3695" s="8">
        <v>1575841.66</v>
      </c>
      <c r="O3695" s="8">
        <v>2440.19</v>
      </c>
      <c r="P3695" s="8">
        <v>148104.07</v>
      </c>
      <c r="Q3695" s="8">
        <v>40176.89</v>
      </c>
      <c r="R3695" s="8">
        <v>66580.800000000003</v>
      </c>
      <c r="S3695" s="8">
        <v>1237881.1399999999</v>
      </c>
      <c r="T3695" s="8">
        <v>176270.67</v>
      </c>
      <c r="U3695" s="8">
        <v>46567.43</v>
      </c>
      <c r="V3695" s="8">
        <v>18531.740000000002</v>
      </c>
      <c r="W3695" s="8">
        <v>133941.25</v>
      </c>
      <c r="X3695" s="8">
        <v>60499.519999999997</v>
      </c>
      <c r="Y3695" s="8">
        <v>29.64</v>
      </c>
      <c r="Z3695" s="8">
        <v>0</v>
      </c>
      <c r="AA3695" s="8">
        <v>2380613.06</v>
      </c>
      <c r="AB3695" s="8">
        <v>163481.87</v>
      </c>
      <c r="AC3695" s="9">
        <f t="shared" si="342"/>
        <v>2217131.19</v>
      </c>
      <c r="AD3695" s="5" t="str">
        <f>$C3695&amp;" "&amp;VLOOKUP(C3695,Tegevusalad!$A$1:$B$89,2,FALSE)</f>
        <v>69 JURIIDILISED TOIMINGUD JA ARVEPIDAMINE</v>
      </c>
      <c r="AE3695" s="6">
        <f t="shared" si="343"/>
        <v>17785473.649999999</v>
      </c>
      <c r="AF3695" s="6">
        <f t="shared" si="344"/>
        <v>6933994.5199999996</v>
      </c>
      <c r="AG3695" s="6">
        <f t="shared" si="345"/>
        <v>22301910.599999998</v>
      </c>
      <c r="AH3695" s="6">
        <f t="shared" si="346"/>
        <v>8212112.2999999998</v>
      </c>
      <c r="AI3695" s="6">
        <f t="shared" si="347"/>
        <v>22241411.079999998</v>
      </c>
    </row>
    <row r="3696" spans="1:35" s="2" customFormat="1">
      <c r="A3696" s="3">
        <v>2017</v>
      </c>
      <c r="B3696" s="3">
        <v>8</v>
      </c>
      <c r="C3696" s="4">
        <v>70</v>
      </c>
      <c r="D3696" s="8">
        <v>3097</v>
      </c>
      <c r="E3696" s="8">
        <v>21837545.59</v>
      </c>
      <c r="F3696" s="8">
        <v>48084.01</v>
      </c>
      <c r="G3696" s="8">
        <v>20349764.609999999</v>
      </c>
      <c r="H3696" s="8">
        <v>10404243.130000001</v>
      </c>
      <c r="I3696" s="8">
        <v>4304348.97</v>
      </c>
      <c r="J3696" s="8">
        <v>3517833.49</v>
      </c>
      <c r="K3696" s="8">
        <v>0</v>
      </c>
      <c r="L3696" s="8">
        <v>4371836.68</v>
      </c>
      <c r="M3696" s="8">
        <v>0</v>
      </c>
      <c r="N3696" s="8">
        <v>3553441.23</v>
      </c>
      <c r="O3696" s="8">
        <v>40904.339999999997</v>
      </c>
      <c r="P3696" s="8">
        <v>292857.14</v>
      </c>
      <c r="Q3696" s="8">
        <v>89767.18</v>
      </c>
      <c r="R3696" s="8">
        <v>77615.39</v>
      </c>
      <c r="S3696" s="8">
        <v>4021738.74</v>
      </c>
      <c r="T3696" s="8">
        <v>1145144.6100000001</v>
      </c>
      <c r="U3696" s="8">
        <v>382452.9</v>
      </c>
      <c r="V3696" s="8">
        <v>21818.240000000002</v>
      </c>
      <c r="W3696" s="8">
        <v>3495171.34</v>
      </c>
      <c r="X3696" s="8">
        <v>293050.37</v>
      </c>
      <c r="Y3696" s="8">
        <v>17829.22</v>
      </c>
      <c r="Z3696" s="8">
        <v>93.45</v>
      </c>
      <c r="AA3696" s="8">
        <v>1726830.02</v>
      </c>
      <c r="AB3696" s="8">
        <v>890698.81</v>
      </c>
      <c r="AC3696" s="9">
        <f t="shared" si="342"/>
        <v>836131.21</v>
      </c>
      <c r="AD3696" s="5" t="str">
        <f>$C3696&amp;" "&amp;VLOOKUP(C3696,Tegevusalad!$A$1:$B$89,2,FALSE)</f>
        <v>70 PEAKONTORITE TEGEVUS; JUHTIMISALANE NÕUSTAMINE</v>
      </c>
      <c r="AE3696" s="6">
        <f t="shared" si="343"/>
        <v>17774488.330000002</v>
      </c>
      <c r="AF3696" s="6">
        <f t="shared" si="344"/>
        <v>13568387.999999998</v>
      </c>
      <c r="AG3696" s="6">
        <f t="shared" si="345"/>
        <v>38124252.939999998</v>
      </c>
      <c r="AH3696" s="6">
        <f t="shared" si="346"/>
        <v>18155283.099999998</v>
      </c>
      <c r="AI3696" s="6">
        <f t="shared" si="347"/>
        <v>37831202.57</v>
      </c>
    </row>
    <row r="3697" spans="1:35" s="2" customFormat="1">
      <c r="A3697" s="3">
        <v>2017</v>
      </c>
      <c r="B3697" s="3">
        <v>8</v>
      </c>
      <c r="C3697" s="4">
        <v>71</v>
      </c>
      <c r="D3697" s="8">
        <v>2131</v>
      </c>
      <c r="E3697" s="8">
        <v>28619112.710000001</v>
      </c>
      <c r="F3697" s="8">
        <v>14411.71</v>
      </c>
      <c r="G3697" s="8">
        <v>4370113.91</v>
      </c>
      <c r="H3697" s="8">
        <v>2923581.07</v>
      </c>
      <c r="I3697" s="8">
        <v>509026.07</v>
      </c>
      <c r="J3697" s="8">
        <v>46867.87</v>
      </c>
      <c r="K3697" s="8">
        <v>0</v>
      </c>
      <c r="L3697" s="8">
        <v>5725119.6799999997</v>
      </c>
      <c r="M3697" s="8">
        <v>0</v>
      </c>
      <c r="N3697" s="8">
        <v>3140067.01</v>
      </c>
      <c r="O3697" s="8">
        <v>31668.05</v>
      </c>
      <c r="P3697" s="8">
        <v>90878.49</v>
      </c>
      <c r="Q3697" s="8">
        <v>50407.59</v>
      </c>
      <c r="R3697" s="8">
        <v>58343.63</v>
      </c>
      <c r="S3697" s="8">
        <v>4032504</v>
      </c>
      <c r="T3697" s="8">
        <v>1419391.77</v>
      </c>
      <c r="U3697" s="8">
        <v>162661.20000000001</v>
      </c>
      <c r="V3697" s="8">
        <v>84231</v>
      </c>
      <c r="W3697" s="8">
        <v>150811.28</v>
      </c>
      <c r="X3697" s="8">
        <v>80683.509999999995</v>
      </c>
      <c r="Y3697" s="8">
        <v>1740.08</v>
      </c>
      <c r="Z3697" s="8">
        <v>0.01</v>
      </c>
      <c r="AA3697" s="8">
        <v>3011326.96</v>
      </c>
      <c r="AB3697" s="8">
        <v>424534.22</v>
      </c>
      <c r="AC3697" s="9">
        <f t="shared" si="342"/>
        <v>2586792.7400000002</v>
      </c>
      <c r="AD3697" s="5" t="str">
        <f>$C3697&amp;" "&amp;VLOOKUP(C3697,Tegevusalad!$A$1:$B$89,2,FALSE)</f>
        <v>71 ARHITEKTI- JA INSENERITEGEVUSED; TEIMIMINE JA ANALÜÜS</v>
      </c>
      <c r="AE3697" s="6">
        <f t="shared" si="343"/>
        <v>24519042.730000004</v>
      </c>
      <c r="AF3697" s="6">
        <f t="shared" si="344"/>
        <v>11722778.75</v>
      </c>
      <c r="AG3697" s="6">
        <f t="shared" si="345"/>
        <v>28889156.640000004</v>
      </c>
      <c r="AH3697" s="6">
        <f t="shared" si="346"/>
        <v>15992053.199999997</v>
      </c>
      <c r="AI3697" s="6">
        <f t="shared" si="347"/>
        <v>28808473.130000003</v>
      </c>
    </row>
    <row r="3698" spans="1:35" s="2" customFormat="1">
      <c r="A3698" s="3">
        <v>2017</v>
      </c>
      <c r="B3698" s="3">
        <v>8</v>
      </c>
      <c r="C3698" s="4">
        <v>72</v>
      </c>
      <c r="D3698" s="8">
        <v>306</v>
      </c>
      <c r="E3698" s="8">
        <v>1534561.89</v>
      </c>
      <c r="F3698" s="8">
        <v>3438.44</v>
      </c>
      <c r="G3698" s="8">
        <v>2018492.18</v>
      </c>
      <c r="H3698" s="8">
        <v>1082061.56</v>
      </c>
      <c r="I3698" s="8">
        <v>62501.26</v>
      </c>
      <c r="J3698" s="8">
        <v>52201.71</v>
      </c>
      <c r="K3698" s="8">
        <v>0</v>
      </c>
      <c r="L3698" s="8">
        <v>307221.83</v>
      </c>
      <c r="M3698" s="8">
        <v>0</v>
      </c>
      <c r="N3698" s="8">
        <v>542772.15</v>
      </c>
      <c r="O3698" s="8">
        <v>5169.3999999999996</v>
      </c>
      <c r="P3698" s="8">
        <v>165159.95000000001</v>
      </c>
      <c r="Q3698" s="8">
        <v>2408.7800000000002</v>
      </c>
      <c r="R3698" s="8">
        <v>5885.09</v>
      </c>
      <c r="S3698" s="8">
        <v>649141.67000000004</v>
      </c>
      <c r="T3698" s="8">
        <v>254687.95</v>
      </c>
      <c r="U3698" s="8">
        <v>43213.69</v>
      </c>
      <c r="V3698" s="8">
        <v>5434.17</v>
      </c>
      <c r="W3698" s="8">
        <v>48856.43</v>
      </c>
      <c r="X3698" s="8">
        <v>2227.29</v>
      </c>
      <c r="Y3698" s="8">
        <v>0</v>
      </c>
      <c r="Z3698" s="8">
        <v>0</v>
      </c>
      <c r="AA3698" s="8">
        <v>96935.31</v>
      </c>
      <c r="AB3698" s="8">
        <v>332485.63</v>
      </c>
      <c r="AC3698" s="9">
        <f t="shared" si="342"/>
        <v>-235550.32</v>
      </c>
      <c r="AD3698" s="5" t="str">
        <f>$C3698&amp;" "&amp;VLOOKUP(C3698,Tegevusalad!$A$1:$B$89,2,FALSE)</f>
        <v>72 TEADUS- JA ARENDUSTEGEVUS</v>
      </c>
      <c r="AE3698" s="6">
        <f t="shared" si="343"/>
        <v>847872.25999999978</v>
      </c>
      <c r="AF3698" s="6">
        <f t="shared" si="344"/>
        <v>2030518.0099999998</v>
      </c>
      <c r="AG3698" s="6">
        <f t="shared" si="345"/>
        <v>2866364.4399999995</v>
      </c>
      <c r="AH3698" s="6">
        <f t="shared" si="346"/>
        <v>2743286.1999999997</v>
      </c>
      <c r="AI3698" s="6">
        <f t="shared" si="347"/>
        <v>2864137.1499999994</v>
      </c>
    </row>
    <row r="3699" spans="1:35" s="2" customFormat="1">
      <c r="A3699" s="3">
        <v>2017</v>
      </c>
      <c r="B3699" s="3">
        <v>8</v>
      </c>
      <c r="C3699" s="4">
        <v>73</v>
      </c>
      <c r="D3699" s="8">
        <v>1207</v>
      </c>
      <c r="E3699" s="8">
        <v>23291111.460000001</v>
      </c>
      <c r="F3699" s="8">
        <v>798111.97</v>
      </c>
      <c r="G3699" s="8">
        <v>8879618.0399999991</v>
      </c>
      <c r="H3699" s="8">
        <v>6022193.71</v>
      </c>
      <c r="I3699" s="8">
        <v>576923</v>
      </c>
      <c r="J3699" s="8">
        <v>74711.95</v>
      </c>
      <c r="K3699" s="8">
        <v>0</v>
      </c>
      <c r="L3699" s="8">
        <v>4730052.46</v>
      </c>
      <c r="M3699" s="8">
        <v>0</v>
      </c>
      <c r="N3699" s="8">
        <v>3649891.25</v>
      </c>
      <c r="O3699" s="8">
        <v>19041.169999999998</v>
      </c>
      <c r="P3699" s="8">
        <v>55986.34</v>
      </c>
      <c r="Q3699" s="8">
        <v>18149.73</v>
      </c>
      <c r="R3699" s="8">
        <v>35456.639999999999</v>
      </c>
      <c r="S3699" s="8">
        <v>4375449.74</v>
      </c>
      <c r="T3699" s="8">
        <v>1137576.8799999999</v>
      </c>
      <c r="U3699" s="8">
        <v>715179.01</v>
      </c>
      <c r="V3699" s="8">
        <v>6043.34</v>
      </c>
      <c r="W3699" s="8">
        <v>143894.88</v>
      </c>
      <c r="X3699" s="8">
        <v>3088.32</v>
      </c>
      <c r="Y3699" s="8">
        <v>0</v>
      </c>
      <c r="Z3699" s="8">
        <v>0</v>
      </c>
      <c r="AA3699" s="8">
        <v>1455867.21</v>
      </c>
      <c r="AB3699" s="8">
        <v>375706.01</v>
      </c>
      <c r="AC3699" s="9">
        <f t="shared" si="342"/>
        <v>1080161.2</v>
      </c>
      <c r="AD3699" s="5" t="str">
        <f>$C3699&amp;" "&amp;VLOOKUP(C3699,Tegevusalad!$A$1:$B$89,2,FALSE)</f>
        <v>73 REKLAAMINDUS JA TURU-UURINGUD</v>
      </c>
      <c r="AE3699" s="6">
        <f t="shared" si="343"/>
        <v>19001683</v>
      </c>
      <c r="AF3699" s="6">
        <f t="shared" si="344"/>
        <v>13246948.190000001</v>
      </c>
      <c r="AG3699" s="6">
        <f t="shared" si="345"/>
        <v>27881301.039999999</v>
      </c>
      <c r="AH3699" s="6">
        <f t="shared" si="346"/>
        <v>18426739.449999999</v>
      </c>
      <c r="AI3699" s="6">
        <f t="shared" si="347"/>
        <v>27878212.719999999</v>
      </c>
    </row>
    <row r="3700" spans="1:35" s="2" customFormat="1">
      <c r="A3700" s="3">
        <v>2017</v>
      </c>
      <c r="B3700" s="3">
        <v>8</v>
      </c>
      <c r="C3700" s="4">
        <v>74</v>
      </c>
      <c r="D3700" s="8">
        <v>2105</v>
      </c>
      <c r="E3700" s="8">
        <v>12597690.48</v>
      </c>
      <c r="F3700" s="8">
        <v>5002960.42</v>
      </c>
      <c r="G3700" s="8">
        <v>8016384.6799999997</v>
      </c>
      <c r="H3700" s="8">
        <v>4271797.63</v>
      </c>
      <c r="I3700" s="8">
        <v>1783583.63</v>
      </c>
      <c r="J3700" s="8">
        <v>389653.38</v>
      </c>
      <c r="K3700" s="8">
        <v>439.92</v>
      </c>
      <c r="L3700" s="8">
        <v>2969804.7</v>
      </c>
      <c r="M3700" s="8">
        <v>14465.09</v>
      </c>
      <c r="N3700" s="8">
        <v>1834834.02</v>
      </c>
      <c r="O3700" s="8">
        <v>245816.71</v>
      </c>
      <c r="P3700" s="8">
        <v>59219.01</v>
      </c>
      <c r="Q3700" s="8">
        <v>20235.89</v>
      </c>
      <c r="R3700" s="8">
        <v>20120.07</v>
      </c>
      <c r="S3700" s="8">
        <v>3170364.24</v>
      </c>
      <c r="T3700" s="8">
        <v>2146181.1</v>
      </c>
      <c r="U3700" s="8">
        <v>98178.28</v>
      </c>
      <c r="V3700" s="8">
        <v>2756.02</v>
      </c>
      <c r="W3700" s="8">
        <v>55859.19</v>
      </c>
      <c r="X3700" s="8">
        <v>103.03</v>
      </c>
      <c r="Y3700" s="8">
        <v>7.0000000000000007E-2</v>
      </c>
      <c r="Z3700" s="8">
        <v>11.55</v>
      </c>
      <c r="AA3700" s="8">
        <v>1539870.75</v>
      </c>
      <c r="AB3700" s="8">
        <v>390446.47</v>
      </c>
      <c r="AC3700" s="9">
        <f t="shared" si="342"/>
        <v>1149424.28</v>
      </c>
      <c r="AD3700" s="5" t="str">
        <f>$C3700&amp;" "&amp;VLOOKUP(C3700,Tegevusalad!$A$1:$B$89,2,FALSE)</f>
        <v>74 MUU KUTSE-, TEADUS- JA TEHNIKAALANE TEGEVUS</v>
      </c>
      <c r="AE3700" s="6">
        <f t="shared" si="343"/>
        <v>14332211.41</v>
      </c>
      <c r="AF3700" s="6">
        <f t="shared" si="344"/>
        <v>4779900.4000000004</v>
      </c>
      <c r="AG3700" s="6">
        <f t="shared" si="345"/>
        <v>22348596.09</v>
      </c>
      <c r="AH3700" s="6">
        <f t="shared" si="346"/>
        <v>9274770.4499999993</v>
      </c>
      <c r="AI3700" s="6">
        <f t="shared" si="347"/>
        <v>22348493.059999999</v>
      </c>
    </row>
    <row r="3701" spans="1:35" s="2" customFormat="1">
      <c r="A3701" s="3">
        <v>2017</v>
      </c>
      <c r="B3701" s="3">
        <v>8</v>
      </c>
      <c r="C3701" s="4">
        <v>75</v>
      </c>
      <c r="D3701" s="8">
        <v>152</v>
      </c>
      <c r="E3701" s="8">
        <v>1223073.1299999999</v>
      </c>
      <c r="F3701" s="8">
        <v>476141.59</v>
      </c>
      <c r="G3701" s="8">
        <v>34035.94</v>
      </c>
      <c r="H3701" s="8">
        <v>32837.980000000003</v>
      </c>
      <c r="I3701" s="8">
        <v>5806.75</v>
      </c>
      <c r="J3701" s="8">
        <v>0</v>
      </c>
      <c r="K3701" s="8">
        <v>0</v>
      </c>
      <c r="L3701" s="8">
        <v>287467.36</v>
      </c>
      <c r="M3701" s="8">
        <v>0</v>
      </c>
      <c r="N3701" s="8">
        <v>202121.38</v>
      </c>
      <c r="O3701" s="8">
        <v>0</v>
      </c>
      <c r="P3701" s="8">
        <v>41408.980000000003</v>
      </c>
      <c r="Q3701" s="8">
        <v>2362.4299999999998</v>
      </c>
      <c r="R3701" s="8">
        <v>4067.35</v>
      </c>
      <c r="S3701" s="8">
        <v>34314.17</v>
      </c>
      <c r="T3701" s="8">
        <v>24084.59</v>
      </c>
      <c r="U3701" s="8">
        <v>282.83999999999997</v>
      </c>
      <c r="V3701" s="8">
        <v>282.83999999999997</v>
      </c>
      <c r="W3701" s="8">
        <v>438.3</v>
      </c>
      <c r="X3701" s="8">
        <v>18.600000000000001</v>
      </c>
      <c r="Y3701" s="8">
        <v>0</v>
      </c>
      <c r="Z3701" s="8">
        <v>0</v>
      </c>
      <c r="AA3701" s="8">
        <v>121352.76</v>
      </c>
      <c r="AB3701" s="8">
        <v>36006.78</v>
      </c>
      <c r="AC3701" s="9">
        <f t="shared" si="342"/>
        <v>85345.98</v>
      </c>
      <c r="AD3701" s="5" t="str">
        <f>$C3701&amp;" "&amp;VLOOKUP(C3701,Tegevusalad!$A$1:$B$89,2,FALSE)</f>
        <v>75 VETERINAARIA</v>
      </c>
      <c r="AE3701" s="6">
        <f t="shared" si="343"/>
        <v>1664636.31</v>
      </c>
      <c r="AF3701" s="6">
        <f t="shared" si="344"/>
        <v>996629.48</v>
      </c>
      <c r="AG3701" s="6">
        <f t="shared" si="345"/>
        <v>1698672.25</v>
      </c>
      <c r="AH3701" s="6">
        <f t="shared" si="346"/>
        <v>1030943.65</v>
      </c>
      <c r="AI3701" s="6">
        <f t="shared" si="347"/>
        <v>1698653.65</v>
      </c>
    </row>
    <row r="3702" spans="1:35" s="2" customFormat="1">
      <c r="A3702" s="3">
        <v>2017</v>
      </c>
      <c r="B3702" s="3">
        <v>8</v>
      </c>
      <c r="C3702" s="4">
        <v>77</v>
      </c>
      <c r="D3702" s="8">
        <v>1350</v>
      </c>
      <c r="E3702" s="8">
        <v>37502355.439999998</v>
      </c>
      <c r="F3702" s="8">
        <v>679475.67</v>
      </c>
      <c r="G3702" s="8">
        <v>11639484.83</v>
      </c>
      <c r="H3702" s="8">
        <v>7660938.4299999997</v>
      </c>
      <c r="I3702" s="8">
        <v>1811256.76</v>
      </c>
      <c r="J3702" s="8">
        <v>118174.8</v>
      </c>
      <c r="K3702" s="8">
        <v>1.42</v>
      </c>
      <c r="L3702" s="8">
        <v>7561623.8099999996</v>
      </c>
      <c r="M3702" s="8">
        <v>0</v>
      </c>
      <c r="N3702" s="8">
        <v>8277364.2699999996</v>
      </c>
      <c r="O3702" s="8">
        <v>83044.39</v>
      </c>
      <c r="P3702" s="8">
        <v>3637962.02</v>
      </c>
      <c r="Q3702" s="8">
        <v>105483.33</v>
      </c>
      <c r="R3702" s="8">
        <v>30326.6</v>
      </c>
      <c r="S3702" s="8">
        <v>8140426.6200000001</v>
      </c>
      <c r="T3702" s="8">
        <v>5100021.4000000004</v>
      </c>
      <c r="U3702" s="8">
        <v>250767.17</v>
      </c>
      <c r="V3702" s="8">
        <v>24083.47</v>
      </c>
      <c r="W3702" s="8">
        <v>617665.53</v>
      </c>
      <c r="X3702" s="8">
        <v>23187.58</v>
      </c>
      <c r="Y3702" s="8">
        <v>475.9</v>
      </c>
      <c r="Z3702" s="8">
        <v>1139.3499999999999</v>
      </c>
      <c r="AA3702" s="8">
        <v>2566721.44</v>
      </c>
      <c r="AB3702" s="8">
        <v>3283125.35</v>
      </c>
      <c r="AC3702" s="9">
        <f t="shared" si="342"/>
        <v>-716403.91000000015</v>
      </c>
      <c r="AD3702" s="5" t="str">
        <f>$C3702&amp;" "&amp;VLOOKUP(C3702,Tegevusalad!$A$1:$B$89,2,FALSE)</f>
        <v>77 RENTIMINE JA KASUTUSRENT</v>
      </c>
      <c r="AE3702" s="6">
        <f t="shared" si="343"/>
        <v>29813824.899999999</v>
      </c>
      <c r="AF3702" s="6">
        <f t="shared" si="344"/>
        <v>32756122.079999998</v>
      </c>
      <c r="AG3702" s="6">
        <f t="shared" si="345"/>
        <v>41453309.729999997</v>
      </c>
      <c r="AH3702" s="6">
        <f t="shared" si="346"/>
        <v>41538454.349999994</v>
      </c>
      <c r="AI3702" s="6">
        <f t="shared" si="347"/>
        <v>41430122.149999999</v>
      </c>
    </row>
    <row r="3703" spans="1:35" s="2" customFormat="1">
      <c r="A3703" s="3">
        <v>2017</v>
      </c>
      <c r="B3703" s="3">
        <v>8</v>
      </c>
      <c r="C3703" s="4">
        <v>78</v>
      </c>
      <c r="D3703" s="8">
        <v>624</v>
      </c>
      <c r="E3703" s="8">
        <v>15613635.619999999</v>
      </c>
      <c r="F3703" s="8">
        <v>12998.31</v>
      </c>
      <c r="G3703" s="8">
        <v>12317890.16</v>
      </c>
      <c r="H3703" s="8">
        <v>10827992.859999999</v>
      </c>
      <c r="I3703" s="8">
        <v>349303.37</v>
      </c>
      <c r="J3703" s="8">
        <v>0</v>
      </c>
      <c r="K3703" s="8">
        <v>0</v>
      </c>
      <c r="L3703" s="8">
        <v>3123897.03</v>
      </c>
      <c r="M3703" s="8">
        <v>0</v>
      </c>
      <c r="N3703" s="8">
        <v>1347290.4</v>
      </c>
      <c r="O3703" s="8">
        <v>360.8</v>
      </c>
      <c r="P3703" s="8">
        <v>74710.73</v>
      </c>
      <c r="Q3703" s="8">
        <v>7303.51</v>
      </c>
      <c r="R3703" s="8">
        <v>7043.15</v>
      </c>
      <c r="S3703" s="8">
        <v>2450867.48</v>
      </c>
      <c r="T3703" s="8">
        <v>190313.06</v>
      </c>
      <c r="U3703" s="8">
        <v>44350.65</v>
      </c>
      <c r="V3703" s="8">
        <v>7887.33</v>
      </c>
      <c r="W3703" s="8">
        <v>10114.36</v>
      </c>
      <c r="X3703" s="8">
        <v>0</v>
      </c>
      <c r="Y3703" s="8">
        <v>13.33</v>
      </c>
      <c r="Z3703" s="8">
        <v>806.27</v>
      </c>
      <c r="AA3703" s="8">
        <v>2178383.92</v>
      </c>
      <c r="AB3703" s="8">
        <v>402570.23</v>
      </c>
      <c r="AC3703" s="9">
        <f t="shared" si="342"/>
        <v>1775813.69</v>
      </c>
      <c r="AD3703" s="5" t="str">
        <f>$C3703&amp;" "&amp;VLOOKUP(C3703,Tegevusalad!$A$1:$B$89,2,FALSE)</f>
        <v>78 TÖÖHÕIVE</v>
      </c>
      <c r="AE3703" s="6">
        <f t="shared" si="343"/>
        <v>13131415.800000001</v>
      </c>
      <c r="AF3703" s="6">
        <f t="shared" si="344"/>
        <v>4282532.9499999974</v>
      </c>
      <c r="AG3703" s="6">
        <f t="shared" si="345"/>
        <v>25449305.960000001</v>
      </c>
      <c r="AH3703" s="6">
        <f t="shared" si="346"/>
        <v>6771667.7499999991</v>
      </c>
      <c r="AI3703" s="6">
        <f t="shared" si="347"/>
        <v>25449305.960000001</v>
      </c>
    </row>
    <row r="3704" spans="1:35" s="2" customFormat="1">
      <c r="A3704" s="3">
        <v>2017</v>
      </c>
      <c r="B3704" s="3">
        <v>8</v>
      </c>
      <c r="C3704" s="4">
        <v>79</v>
      </c>
      <c r="D3704" s="8">
        <v>349</v>
      </c>
      <c r="E3704" s="8">
        <v>5975109</v>
      </c>
      <c r="F3704" s="8">
        <v>345735.17</v>
      </c>
      <c r="G3704" s="8">
        <v>7936646.2300000004</v>
      </c>
      <c r="H3704" s="8">
        <v>1161558.8899999999</v>
      </c>
      <c r="I3704" s="8">
        <v>9136.35</v>
      </c>
      <c r="J3704" s="8">
        <v>6551.7</v>
      </c>
      <c r="K3704" s="8">
        <v>0</v>
      </c>
      <c r="L3704" s="8">
        <v>1226137.95</v>
      </c>
      <c r="M3704" s="8">
        <v>0</v>
      </c>
      <c r="N3704" s="8">
        <v>801993.2</v>
      </c>
      <c r="O3704" s="8">
        <v>118.84</v>
      </c>
      <c r="P3704" s="8">
        <v>6127.97</v>
      </c>
      <c r="Q3704" s="8">
        <v>3238.33</v>
      </c>
      <c r="R3704" s="8">
        <v>2869.56</v>
      </c>
      <c r="S3704" s="8">
        <v>844315.21</v>
      </c>
      <c r="T3704" s="8">
        <v>233115.43</v>
      </c>
      <c r="U3704" s="8">
        <v>133584.64000000001</v>
      </c>
      <c r="V3704" s="8">
        <v>0</v>
      </c>
      <c r="W3704" s="8">
        <v>130301.91</v>
      </c>
      <c r="X3704" s="8">
        <v>0</v>
      </c>
      <c r="Y3704" s="8">
        <v>245.74</v>
      </c>
      <c r="Z3704" s="8">
        <v>0</v>
      </c>
      <c r="AA3704" s="8">
        <v>581232.53</v>
      </c>
      <c r="AB3704" s="8">
        <v>156842.04</v>
      </c>
      <c r="AC3704" s="9">
        <f t="shared" si="342"/>
        <v>424390.49</v>
      </c>
      <c r="AD3704" s="5" t="str">
        <f>$C3704&amp;" "&amp;VLOOKUP(C3704,Tegevusalad!$A$1:$B$89,2,FALSE)</f>
        <v>79 REISIBÜROODE JA REISIKORRALDAJATE TEGEVUS, RESERVEERIMINE NING SELLEGA SEOTUD TEGEVUS</v>
      </c>
      <c r="AE3704" s="6">
        <f t="shared" si="343"/>
        <v>5342944.32</v>
      </c>
      <c r="AF3704" s="6">
        <f t="shared" si="344"/>
        <v>3045819.75</v>
      </c>
      <c r="AG3704" s="6">
        <f t="shared" si="345"/>
        <v>13279590.550000001</v>
      </c>
      <c r="AH3704" s="6">
        <f t="shared" si="346"/>
        <v>4024313.8</v>
      </c>
      <c r="AI3704" s="6">
        <f t="shared" si="347"/>
        <v>13279590.550000001</v>
      </c>
    </row>
    <row r="3705" spans="1:35" s="2" customFormat="1">
      <c r="A3705" s="3">
        <v>2017</v>
      </c>
      <c r="B3705" s="3">
        <v>8</v>
      </c>
      <c r="C3705" s="4">
        <v>80</v>
      </c>
      <c r="D3705" s="8">
        <v>140</v>
      </c>
      <c r="E3705" s="8">
        <v>12418274.109999999</v>
      </c>
      <c r="F3705" s="8">
        <v>11142.25</v>
      </c>
      <c r="G3705" s="8">
        <v>679135.6</v>
      </c>
      <c r="H3705" s="8">
        <v>246736.72</v>
      </c>
      <c r="I3705" s="8">
        <v>96312.19</v>
      </c>
      <c r="J3705" s="8">
        <v>13017.75</v>
      </c>
      <c r="K3705" s="8">
        <v>0</v>
      </c>
      <c r="L3705" s="8">
        <v>2484657.73</v>
      </c>
      <c r="M3705" s="8">
        <v>0</v>
      </c>
      <c r="N3705" s="8">
        <v>751641.14</v>
      </c>
      <c r="O3705" s="8">
        <v>25565.84</v>
      </c>
      <c r="P3705" s="8">
        <v>36001.56</v>
      </c>
      <c r="Q3705" s="8">
        <v>30635.39</v>
      </c>
      <c r="R3705" s="8">
        <v>12300.92</v>
      </c>
      <c r="S3705" s="8">
        <v>676613.49</v>
      </c>
      <c r="T3705" s="8">
        <v>627118.21</v>
      </c>
      <c r="U3705" s="8">
        <v>80932.710000000006</v>
      </c>
      <c r="V3705" s="8">
        <v>811.14</v>
      </c>
      <c r="W3705" s="8">
        <v>122735.09</v>
      </c>
      <c r="X3705" s="8">
        <v>0</v>
      </c>
      <c r="Y3705" s="8">
        <v>0</v>
      </c>
      <c r="Z3705" s="8">
        <v>9.0399999999999991</v>
      </c>
      <c r="AA3705" s="8">
        <v>1768264.94</v>
      </c>
      <c r="AB3705" s="8">
        <v>35257.39</v>
      </c>
      <c r="AC3705" s="9">
        <f t="shared" si="342"/>
        <v>1733007.55</v>
      </c>
      <c r="AD3705" s="5" t="str">
        <f>$C3705&amp;" "&amp;VLOOKUP(C3705,Tegevusalad!$A$1:$B$89,2,FALSE)</f>
        <v>80 TURVATÖÖ JA JUURDLUS</v>
      </c>
      <c r="AE3705" s="6">
        <f t="shared" si="343"/>
        <v>11671870.16</v>
      </c>
      <c r="AF3705" s="6">
        <f t="shared" si="344"/>
        <v>2935146.0400000005</v>
      </c>
      <c r="AG3705" s="6">
        <f t="shared" si="345"/>
        <v>12351005.76</v>
      </c>
      <c r="AH3705" s="6">
        <f t="shared" si="346"/>
        <v>3819710.3000000003</v>
      </c>
      <c r="AI3705" s="6">
        <f t="shared" si="347"/>
        <v>12351005.76</v>
      </c>
    </row>
    <row r="3706" spans="1:35" s="2" customFormat="1">
      <c r="A3706" s="3">
        <v>2017</v>
      </c>
      <c r="B3706" s="3">
        <v>8</v>
      </c>
      <c r="C3706" s="4">
        <v>81</v>
      </c>
      <c r="D3706" s="8">
        <v>1199</v>
      </c>
      <c r="E3706" s="8">
        <v>23408898.199999999</v>
      </c>
      <c r="F3706" s="8">
        <v>32332.7</v>
      </c>
      <c r="G3706" s="8">
        <v>2826568.09</v>
      </c>
      <c r="H3706" s="8">
        <v>2465970.4</v>
      </c>
      <c r="I3706" s="8">
        <v>844219.91</v>
      </c>
      <c r="J3706" s="8">
        <v>15126.5</v>
      </c>
      <c r="K3706" s="8">
        <v>0</v>
      </c>
      <c r="L3706" s="8">
        <v>4684689.67</v>
      </c>
      <c r="M3706" s="8">
        <v>0</v>
      </c>
      <c r="N3706" s="8">
        <v>2757687.44</v>
      </c>
      <c r="O3706" s="8">
        <v>164.68</v>
      </c>
      <c r="P3706" s="8">
        <v>337359.92</v>
      </c>
      <c r="Q3706" s="8">
        <v>38132.01</v>
      </c>
      <c r="R3706" s="8">
        <v>27873.96</v>
      </c>
      <c r="S3706" s="8">
        <v>1178037.04</v>
      </c>
      <c r="T3706" s="8">
        <v>1071903.68</v>
      </c>
      <c r="U3706" s="8">
        <v>108520.14</v>
      </c>
      <c r="V3706" s="8">
        <v>59760.3</v>
      </c>
      <c r="W3706" s="8">
        <v>876324.53</v>
      </c>
      <c r="X3706" s="8">
        <v>11143.56</v>
      </c>
      <c r="Y3706" s="8">
        <v>0.01</v>
      </c>
      <c r="Z3706" s="8">
        <v>0</v>
      </c>
      <c r="AA3706" s="8">
        <v>2234922.2000000002</v>
      </c>
      <c r="AB3706" s="8">
        <v>307919.96000000002</v>
      </c>
      <c r="AC3706" s="9">
        <f t="shared" si="342"/>
        <v>1927002.2400000002</v>
      </c>
      <c r="AD3706" s="5" t="str">
        <f>$C3706&amp;" "&amp;VLOOKUP(C3706,Tegevusalad!$A$1:$B$89,2,FALSE)</f>
        <v>81 HOONETE JA MAASTIKE HOOLDUS</v>
      </c>
      <c r="AE3706" s="6">
        <f t="shared" si="343"/>
        <v>22165817.279999997</v>
      </c>
      <c r="AF3706" s="6">
        <f t="shared" si="344"/>
        <v>12700186.719999999</v>
      </c>
      <c r="AG3706" s="6">
        <f t="shared" si="345"/>
        <v>24992385.369999997</v>
      </c>
      <c r="AH3706" s="6">
        <f t="shared" si="346"/>
        <v>13927806.999999998</v>
      </c>
      <c r="AI3706" s="6">
        <f t="shared" si="347"/>
        <v>24981241.809999999</v>
      </c>
    </row>
    <row r="3707" spans="1:35" s="2" customFormat="1">
      <c r="A3707" s="3">
        <v>2017</v>
      </c>
      <c r="B3707" s="3">
        <v>8</v>
      </c>
      <c r="C3707" s="4">
        <v>82</v>
      </c>
      <c r="D3707" s="8">
        <v>1158</v>
      </c>
      <c r="E3707" s="8">
        <v>17391062.629999999</v>
      </c>
      <c r="F3707" s="8">
        <v>1184147.3700000001</v>
      </c>
      <c r="G3707" s="8">
        <v>9577490.8300000001</v>
      </c>
      <c r="H3707" s="8">
        <v>7899972.8499999996</v>
      </c>
      <c r="I3707" s="8">
        <v>1047746.86</v>
      </c>
      <c r="J3707" s="8">
        <v>365256.25</v>
      </c>
      <c r="K3707" s="8">
        <v>0</v>
      </c>
      <c r="L3707" s="8">
        <v>3584785.89</v>
      </c>
      <c r="M3707" s="8">
        <v>3655</v>
      </c>
      <c r="N3707" s="8">
        <v>2325560.61</v>
      </c>
      <c r="O3707" s="8">
        <v>5210.12</v>
      </c>
      <c r="P3707" s="8">
        <v>121006.39</v>
      </c>
      <c r="Q3707" s="8">
        <v>23664.29</v>
      </c>
      <c r="R3707" s="8">
        <v>23917.19</v>
      </c>
      <c r="S3707" s="8">
        <v>3649197.33</v>
      </c>
      <c r="T3707" s="8">
        <v>2745433.29</v>
      </c>
      <c r="U3707" s="8">
        <v>127743.52</v>
      </c>
      <c r="V3707" s="8">
        <v>40098.639999999999</v>
      </c>
      <c r="W3707" s="8">
        <v>546313.94999999995</v>
      </c>
      <c r="X3707" s="8">
        <v>35060.78</v>
      </c>
      <c r="Y3707" s="8">
        <v>0</v>
      </c>
      <c r="Z3707" s="8">
        <v>0</v>
      </c>
      <c r="AA3707" s="8">
        <v>1874805.23</v>
      </c>
      <c r="AB3707" s="8">
        <v>611924.94999999995</v>
      </c>
      <c r="AC3707" s="9">
        <f t="shared" si="342"/>
        <v>1262880.28</v>
      </c>
      <c r="AD3707" s="5" t="str">
        <f>$C3707&amp;" "&amp;VLOOKUP(C3707,Tegevusalad!$A$1:$B$89,2,FALSE)</f>
        <v>82 BÜROOHALDUS, BÜROODE JA MUU ÄRITEGEVUSE ABITEGEVUSED</v>
      </c>
      <c r="AE3707" s="6">
        <f t="shared" si="343"/>
        <v>14833329.930000002</v>
      </c>
      <c r="AF3707" s="6">
        <f t="shared" si="344"/>
        <v>7984496.1899999985</v>
      </c>
      <c r="AG3707" s="6">
        <f t="shared" si="345"/>
        <v>24410820.759999998</v>
      </c>
      <c r="AH3707" s="6">
        <f t="shared" si="346"/>
        <v>11747388.999999998</v>
      </c>
      <c r="AI3707" s="6">
        <f t="shared" si="347"/>
        <v>24375759.979999997</v>
      </c>
    </row>
    <row r="3708" spans="1:35" s="2" customFormat="1">
      <c r="A3708" s="3">
        <v>2017</v>
      </c>
      <c r="B3708" s="3">
        <v>8</v>
      </c>
      <c r="C3708" s="4">
        <v>84</v>
      </c>
      <c r="D3708" s="8">
        <v>90</v>
      </c>
      <c r="E3708" s="8">
        <v>24607760.760000002</v>
      </c>
      <c r="F3708" s="8">
        <v>56820.95</v>
      </c>
      <c r="G3708" s="8">
        <v>180983.59</v>
      </c>
      <c r="H3708" s="8">
        <v>180800.7</v>
      </c>
      <c r="I3708" s="8">
        <v>169967.6</v>
      </c>
      <c r="J3708" s="8">
        <v>0</v>
      </c>
      <c r="K3708" s="8">
        <v>0</v>
      </c>
      <c r="L3708" s="8">
        <v>4926666.05</v>
      </c>
      <c r="M3708" s="8">
        <v>0</v>
      </c>
      <c r="N3708" s="8">
        <v>2345175.11</v>
      </c>
      <c r="O3708" s="8">
        <v>111.13</v>
      </c>
      <c r="P3708" s="8">
        <v>379040.51</v>
      </c>
      <c r="Q3708" s="8">
        <v>209.87</v>
      </c>
      <c r="R3708" s="8">
        <v>1000.12</v>
      </c>
      <c r="S3708" s="8">
        <v>3878895.38</v>
      </c>
      <c r="T3708" s="8">
        <v>3410937.52</v>
      </c>
      <c r="U3708" s="8">
        <v>216927.21</v>
      </c>
      <c r="V3708" s="8">
        <v>359.32</v>
      </c>
      <c r="W3708" s="8">
        <v>653818.31000000006</v>
      </c>
      <c r="X3708" s="8">
        <v>448381.71</v>
      </c>
      <c r="Y3708" s="8">
        <v>7.0000000000000007E-2</v>
      </c>
      <c r="Z3708" s="8">
        <v>58885.87</v>
      </c>
      <c r="AA3708" s="8">
        <v>2750951.32</v>
      </c>
      <c r="AB3708" s="8">
        <v>228346.18</v>
      </c>
      <c r="AC3708" s="9">
        <f t="shared" si="342"/>
        <v>2522605.1399999997</v>
      </c>
      <c r="AD3708" s="5" t="str">
        <f>$C3708&amp;" "&amp;VLOOKUP(C3708,Tegevusalad!$A$1:$B$89,2,FALSE)</f>
        <v>84 AVALIK HALDUS JA RIIGIKAITSE; KOHUSTUSLIK SOTSIAALKINDLUSTUS</v>
      </c>
      <c r="AE3708" s="6">
        <f t="shared" si="343"/>
        <v>21017140.830000002</v>
      </c>
      <c r="AF3708" s="6">
        <f t="shared" si="344"/>
        <v>7634857.2300000004</v>
      </c>
      <c r="AG3708" s="6">
        <f t="shared" si="345"/>
        <v>21198124.420000002</v>
      </c>
      <c r="AH3708" s="6">
        <f t="shared" si="346"/>
        <v>11730876.149999999</v>
      </c>
      <c r="AI3708" s="6">
        <f t="shared" si="347"/>
        <v>20749742.710000001</v>
      </c>
    </row>
    <row r="3709" spans="1:35" s="2" customFormat="1">
      <c r="A3709" s="3">
        <v>2017</v>
      </c>
      <c r="B3709" s="3">
        <v>8</v>
      </c>
      <c r="C3709" s="4">
        <v>85</v>
      </c>
      <c r="D3709" s="8">
        <v>1007</v>
      </c>
      <c r="E3709" s="8">
        <v>7269417.8300000001</v>
      </c>
      <c r="F3709" s="8">
        <v>427785.87</v>
      </c>
      <c r="G3709" s="8">
        <v>821291.16</v>
      </c>
      <c r="H3709" s="8">
        <v>417759.93</v>
      </c>
      <c r="I3709" s="8">
        <v>84915.37</v>
      </c>
      <c r="J3709" s="8">
        <v>7928.44</v>
      </c>
      <c r="K3709" s="8">
        <v>643.1</v>
      </c>
      <c r="L3709" s="8">
        <v>1492384.43</v>
      </c>
      <c r="M3709" s="8">
        <v>0</v>
      </c>
      <c r="N3709" s="8">
        <v>954362.42</v>
      </c>
      <c r="O3709" s="8">
        <v>4585.63</v>
      </c>
      <c r="P3709" s="8">
        <v>202715.51</v>
      </c>
      <c r="Q3709" s="8">
        <v>43585.07</v>
      </c>
      <c r="R3709" s="8">
        <v>13355.1</v>
      </c>
      <c r="S3709" s="8">
        <v>843770.53</v>
      </c>
      <c r="T3709" s="8">
        <v>315155.37</v>
      </c>
      <c r="U3709" s="8">
        <v>255382.42</v>
      </c>
      <c r="V3709" s="8">
        <v>226214.12</v>
      </c>
      <c r="W3709" s="8">
        <v>9419246.8800000008</v>
      </c>
      <c r="X3709" s="8">
        <v>0</v>
      </c>
      <c r="Y3709" s="8">
        <v>446.13</v>
      </c>
      <c r="Z3709" s="8">
        <v>109</v>
      </c>
      <c r="AA3709" s="8">
        <v>758391.22</v>
      </c>
      <c r="AB3709" s="8">
        <v>220032.1</v>
      </c>
      <c r="AC3709" s="9">
        <f t="shared" si="342"/>
        <v>538359.12</v>
      </c>
      <c r="AD3709" s="5" t="str">
        <f>$C3709&amp;" "&amp;VLOOKUP(C3709,Tegevusalad!$A$1:$B$89,2,FALSE)</f>
        <v>85 HARIDUS</v>
      </c>
      <c r="AE3709" s="6">
        <f t="shared" si="343"/>
        <v>6598050.75</v>
      </c>
      <c r="AF3709" s="6">
        <f t="shared" si="344"/>
        <v>3942720.62</v>
      </c>
      <c r="AG3709" s="6">
        <f t="shared" si="345"/>
        <v>7419341.9099999992</v>
      </c>
      <c r="AH3709" s="6">
        <f t="shared" si="346"/>
        <v>4838587.5999999996</v>
      </c>
      <c r="AI3709" s="6">
        <f t="shared" si="347"/>
        <v>7419341.9099999992</v>
      </c>
    </row>
    <row r="3710" spans="1:35" s="2" customFormat="1">
      <c r="A3710" s="3">
        <v>2017</v>
      </c>
      <c r="B3710" s="3">
        <v>8</v>
      </c>
      <c r="C3710" s="4">
        <v>86</v>
      </c>
      <c r="D3710" s="8">
        <v>328</v>
      </c>
      <c r="E3710" s="8">
        <v>2973427.25</v>
      </c>
      <c r="F3710" s="8">
        <v>1118068.47</v>
      </c>
      <c r="G3710" s="8">
        <v>505765.52</v>
      </c>
      <c r="H3710" s="8">
        <v>211927.97</v>
      </c>
      <c r="I3710" s="8">
        <v>81948.47</v>
      </c>
      <c r="J3710" s="8">
        <v>157894.29</v>
      </c>
      <c r="K3710" s="8">
        <v>0</v>
      </c>
      <c r="L3710" s="8">
        <v>695311.57</v>
      </c>
      <c r="M3710" s="8">
        <v>0</v>
      </c>
      <c r="N3710" s="8">
        <v>411379.65</v>
      </c>
      <c r="O3710" s="8">
        <v>4829.5600000000004</v>
      </c>
      <c r="P3710" s="8">
        <v>55351.31</v>
      </c>
      <c r="Q3710" s="8">
        <v>2036.03</v>
      </c>
      <c r="R3710" s="8">
        <v>3060.44</v>
      </c>
      <c r="S3710" s="8">
        <v>1096266.23</v>
      </c>
      <c r="T3710" s="8">
        <v>940264.15</v>
      </c>
      <c r="U3710" s="8">
        <v>210033.92000000001</v>
      </c>
      <c r="V3710" s="8">
        <v>391.87</v>
      </c>
      <c r="W3710" s="8">
        <v>63545935.219999999</v>
      </c>
      <c r="X3710" s="8">
        <v>165.2</v>
      </c>
      <c r="Y3710" s="8">
        <v>1661.27</v>
      </c>
      <c r="Z3710" s="8">
        <v>25.84</v>
      </c>
      <c r="AA3710" s="8">
        <v>363278.42</v>
      </c>
      <c r="AB3710" s="8">
        <v>77711.070000000007</v>
      </c>
      <c r="AC3710" s="9">
        <f t="shared" si="342"/>
        <v>285567.34999999998</v>
      </c>
      <c r="AD3710" s="5" t="str">
        <f>$C3710&amp;" "&amp;VLOOKUP(C3710,Tegevusalad!$A$1:$B$89,2,FALSE)</f>
        <v>86 TERVISHOID</v>
      </c>
      <c r="AE3710" s="6">
        <f t="shared" si="343"/>
        <v>2785360.77</v>
      </c>
      <c r="AF3710" s="6">
        <f t="shared" si="344"/>
        <v>742144.37000000011</v>
      </c>
      <c r="AG3710" s="6">
        <f t="shared" si="345"/>
        <v>3291126.2900000005</v>
      </c>
      <c r="AH3710" s="6">
        <f t="shared" si="346"/>
        <v>2072200.45</v>
      </c>
      <c r="AI3710" s="6">
        <f t="shared" si="347"/>
        <v>3290961.0900000003</v>
      </c>
    </row>
    <row r="3711" spans="1:35" s="2" customFormat="1">
      <c r="A3711" s="3">
        <v>2017</v>
      </c>
      <c r="B3711" s="3">
        <v>8</v>
      </c>
      <c r="C3711" s="4">
        <v>87</v>
      </c>
      <c r="D3711" s="8">
        <v>38</v>
      </c>
      <c r="E3711" s="8">
        <v>264850.69</v>
      </c>
      <c r="F3711" s="8">
        <v>113881.38</v>
      </c>
      <c r="G3711" s="8">
        <v>4019.17</v>
      </c>
      <c r="H3711" s="8">
        <v>450</v>
      </c>
      <c r="I3711" s="8">
        <v>0</v>
      </c>
      <c r="J3711" s="8">
        <v>0</v>
      </c>
      <c r="K3711" s="8">
        <v>0</v>
      </c>
      <c r="L3711" s="8">
        <v>63219.45</v>
      </c>
      <c r="M3711" s="8">
        <v>0</v>
      </c>
      <c r="N3711" s="8">
        <v>45122.93</v>
      </c>
      <c r="O3711" s="8">
        <v>222.71</v>
      </c>
      <c r="P3711" s="8">
        <v>14145.06</v>
      </c>
      <c r="Q3711" s="8">
        <v>183.84</v>
      </c>
      <c r="R3711" s="8">
        <v>258.23</v>
      </c>
      <c r="S3711" s="8">
        <v>12359.31</v>
      </c>
      <c r="T3711" s="8">
        <v>2195.9299999999998</v>
      </c>
      <c r="U3711" s="8">
        <v>0</v>
      </c>
      <c r="V3711" s="8">
        <v>0</v>
      </c>
      <c r="W3711" s="8">
        <v>4035321.41</v>
      </c>
      <c r="X3711" s="8">
        <v>0</v>
      </c>
      <c r="Y3711" s="8">
        <v>0</v>
      </c>
      <c r="Z3711" s="8">
        <v>0</v>
      </c>
      <c r="AA3711" s="8">
        <v>34974.15</v>
      </c>
      <c r="AB3711" s="8">
        <v>16877.63</v>
      </c>
      <c r="AC3711" s="9">
        <f t="shared" si="342"/>
        <v>18096.52</v>
      </c>
      <c r="AD3711" s="5" t="str">
        <f>$C3711&amp;" "&amp;VLOOKUP(C3711,Tegevusalad!$A$1:$B$89,2,FALSE)</f>
        <v>87 HOOLEKANDEASUTUSTE TEGEVUS</v>
      </c>
      <c r="AE3711" s="6">
        <f t="shared" si="343"/>
        <v>366372.76</v>
      </c>
      <c r="AF3711" s="6">
        <f t="shared" si="344"/>
        <v>213432.94</v>
      </c>
      <c r="AG3711" s="6">
        <f t="shared" si="345"/>
        <v>370391.93</v>
      </c>
      <c r="AH3711" s="6">
        <f t="shared" si="346"/>
        <v>226905.80000000002</v>
      </c>
      <c r="AI3711" s="6">
        <f t="shared" si="347"/>
        <v>370391.93</v>
      </c>
    </row>
    <row r="3712" spans="1:35" s="2" customFormat="1">
      <c r="A3712" s="3">
        <v>2017</v>
      </c>
      <c r="B3712" s="3">
        <v>8</v>
      </c>
      <c r="C3712" s="4">
        <v>88</v>
      </c>
      <c r="D3712" s="8">
        <v>43</v>
      </c>
      <c r="E3712" s="8">
        <v>204370.14</v>
      </c>
      <c r="F3712" s="8">
        <v>17066.45</v>
      </c>
      <c r="G3712" s="8">
        <v>112387.8</v>
      </c>
      <c r="H3712" s="8">
        <v>0</v>
      </c>
      <c r="I3712" s="8">
        <v>0</v>
      </c>
      <c r="J3712" s="8">
        <v>0</v>
      </c>
      <c r="K3712" s="8">
        <v>0</v>
      </c>
      <c r="L3712" s="8">
        <v>42410</v>
      </c>
      <c r="M3712" s="8">
        <v>0</v>
      </c>
      <c r="N3712" s="8">
        <v>14581.65</v>
      </c>
      <c r="O3712" s="8">
        <v>0</v>
      </c>
      <c r="P3712" s="8">
        <v>0</v>
      </c>
      <c r="Q3712" s="8">
        <v>376.68</v>
      </c>
      <c r="R3712" s="8">
        <v>29.54</v>
      </c>
      <c r="S3712" s="8">
        <v>21448.39</v>
      </c>
      <c r="T3712" s="8">
        <v>12280.01</v>
      </c>
      <c r="U3712" s="8">
        <v>0</v>
      </c>
      <c r="V3712" s="8">
        <v>0</v>
      </c>
      <c r="W3712" s="8">
        <v>118168.95</v>
      </c>
      <c r="X3712" s="8">
        <v>0</v>
      </c>
      <c r="Y3712" s="8">
        <v>0</v>
      </c>
      <c r="Z3712" s="8">
        <v>0</v>
      </c>
      <c r="AA3712" s="8">
        <v>32740.03</v>
      </c>
      <c r="AB3712" s="8">
        <v>4911.68</v>
      </c>
      <c r="AC3712" s="9">
        <f t="shared" si="342"/>
        <v>27828.35</v>
      </c>
      <c r="AD3712" s="5" t="str">
        <f>$C3712&amp;" "&amp;VLOOKUP(C3712,Tegevusalad!$A$1:$B$89,2,FALSE)</f>
        <v>88 SOTSIAALHOOLEKANNE MAJUTUSETA</v>
      </c>
      <c r="AE3712" s="6">
        <f t="shared" si="343"/>
        <v>199988.2</v>
      </c>
      <c r="AF3712" s="6">
        <f t="shared" si="344"/>
        <v>51607.56</v>
      </c>
      <c r="AG3712" s="6">
        <f t="shared" si="345"/>
        <v>312376</v>
      </c>
      <c r="AH3712" s="6">
        <f t="shared" si="346"/>
        <v>73055.95</v>
      </c>
      <c r="AI3712" s="6">
        <f t="shared" si="347"/>
        <v>312376</v>
      </c>
    </row>
    <row r="3713" spans="1:35" s="2" customFormat="1">
      <c r="A3713" s="3">
        <v>2017</v>
      </c>
      <c r="B3713" s="3">
        <v>8</v>
      </c>
      <c r="C3713" s="4">
        <v>90</v>
      </c>
      <c r="D3713" s="8">
        <v>1037</v>
      </c>
      <c r="E3713" s="8">
        <v>6540066.0300000003</v>
      </c>
      <c r="F3713" s="8">
        <v>59431.51</v>
      </c>
      <c r="G3713" s="8">
        <v>903202.36</v>
      </c>
      <c r="H3713" s="8">
        <v>506249.34</v>
      </c>
      <c r="I3713" s="8">
        <v>26124.05</v>
      </c>
      <c r="J3713" s="8">
        <v>48754.75</v>
      </c>
      <c r="K3713" s="8">
        <v>0</v>
      </c>
      <c r="L3713" s="8">
        <v>1313362.0900000001</v>
      </c>
      <c r="M3713" s="8">
        <v>0</v>
      </c>
      <c r="N3713" s="8">
        <v>997080.14</v>
      </c>
      <c r="O3713" s="8">
        <v>2774.9</v>
      </c>
      <c r="P3713" s="8">
        <v>88358.66</v>
      </c>
      <c r="Q3713" s="8">
        <v>13389.07</v>
      </c>
      <c r="R3713" s="8">
        <v>13155.22</v>
      </c>
      <c r="S3713" s="8">
        <v>460535.19</v>
      </c>
      <c r="T3713" s="8">
        <v>126989.41</v>
      </c>
      <c r="U3713" s="8">
        <v>-4900.04</v>
      </c>
      <c r="V3713" s="8">
        <v>407.19</v>
      </c>
      <c r="W3713" s="8">
        <v>32233.200000000001</v>
      </c>
      <c r="X3713" s="8">
        <v>197.33</v>
      </c>
      <c r="Y3713" s="8">
        <v>39.479999999999997</v>
      </c>
      <c r="Z3713" s="8">
        <v>0</v>
      </c>
      <c r="AA3713" s="8">
        <v>525830.03</v>
      </c>
      <c r="AB3713" s="8">
        <v>209508.6</v>
      </c>
      <c r="AC3713" s="9">
        <f t="shared" si="342"/>
        <v>316321.43000000005</v>
      </c>
      <c r="AD3713" s="5" t="str">
        <f>$C3713&amp;" "&amp;VLOOKUP(C3713,Tegevusalad!$A$1:$B$89,2,FALSE)</f>
        <v>90 LOOME-, KUNSTI- JA MEELELAHUTUSTEGEVUS</v>
      </c>
      <c r="AE3713" s="6">
        <f t="shared" si="343"/>
        <v>6144059.7199999997</v>
      </c>
      <c r="AF3713" s="6">
        <f t="shared" si="344"/>
        <v>4582074.34</v>
      </c>
      <c r="AG3713" s="6">
        <f t="shared" si="345"/>
        <v>7047262.0800000001</v>
      </c>
      <c r="AH3713" s="6">
        <f t="shared" si="346"/>
        <v>5051176.8</v>
      </c>
      <c r="AI3713" s="6">
        <f t="shared" si="347"/>
        <v>7047064.75</v>
      </c>
    </row>
    <row r="3714" spans="1:35" s="2" customFormat="1">
      <c r="A3714" s="3">
        <v>2017</v>
      </c>
      <c r="B3714" s="3">
        <v>8</v>
      </c>
      <c r="C3714" s="4">
        <v>91</v>
      </c>
      <c r="D3714" s="8">
        <v>79</v>
      </c>
      <c r="E3714" s="8">
        <v>2428023.29</v>
      </c>
      <c r="F3714" s="8">
        <v>48677.48</v>
      </c>
      <c r="G3714" s="8">
        <v>1340.91</v>
      </c>
      <c r="H3714" s="8">
        <v>235.52</v>
      </c>
      <c r="I3714" s="8">
        <v>0</v>
      </c>
      <c r="J3714" s="8">
        <v>0</v>
      </c>
      <c r="K3714" s="8">
        <v>0</v>
      </c>
      <c r="L3714" s="8">
        <v>489985.61</v>
      </c>
      <c r="M3714" s="8">
        <v>0</v>
      </c>
      <c r="N3714" s="8">
        <v>466223.71</v>
      </c>
      <c r="O3714" s="8">
        <v>0</v>
      </c>
      <c r="P3714" s="8">
        <v>181738.37</v>
      </c>
      <c r="Q3714" s="8">
        <v>1123.33</v>
      </c>
      <c r="R3714" s="8">
        <v>754.89</v>
      </c>
      <c r="S3714" s="8">
        <v>21832.36</v>
      </c>
      <c r="T3714" s="8">
        <v>5228.26</v>
      </c>
      <c r="U3714" s="8">
        <v>6599.78</v>
      </c>
      <c r="V3714" s="8">
        <v>1324.46</v>
      </c>
      <c r="W3714" s="8">
        <v>23700.76</v>
      </c>
      <c r="X3714" s="8">
        <v>0</v>
      </c>
      <c r="Y3714" s="8">
        <v>0.05</v>
      </c>
      <c r="Z3714" s="8">
        <v>0</v>
      </c>
      <c r="AA3714" s="8">
        <v>163368.35</v>
      </c>
      <c r="AB3714" s="8">
        <v>139606.39999999999</v>
      </c>
      <c r="AC3714" s="9">
        <f t="shared" ref="AC3714:AC3777" si="348">AA3714-AB3714</f>
        <v>23761.950000000012</v>
      </c>
      <c r="AD3714" s="5" t="str">
        <f>$C3714&amp;" "&amp;VLOOKUP(C3714,Tegevusalad!$A$1:$B$89,2,FALSE)</f>
        <v>91 RAAMATUKOGUDE, ARHIIVIDE, MUUSEUMIDE JA MUUDE KULTUURIASUTUSTE TEGEVUS</v>
      </c>
      <c r="AE3714" s="6">
        <f t="shared" si="343"/>
        <v>2448268.63</v>
      </c>
      <c r="AF3714" s="6">
        <f t="shared" si="344"/>
        <v>2307785.3200000003</v>
      </c>
      <c r="AG3714" s="6">
        <f t="shared" si="345"/>
        <v>2449609.54</v>
      </c>
      <c r="AH3714" s="6">
        <f t="shared" si="346"/>
        <v>2334893</v>
      </c>
      <c r="AI3714" s="6">
        <f t="shared" si="347"/>
        <v>2449609.54</v>
      </c>
    </row>
    <row r="3715" spans="1:35" s="2" customFormat="1">
      <c r="A3715" s="3">
        <v>2017</v>
      </c>
      <c r="B3715" s="3">
        <v>8</v>
      </c>
      <c r="C3715" s="4">
        <v>92</v>
      </c>
      <c r="D3715" s="8">
        <v>14</v>
      </c>
      <c r="E3715" s="8">
        <v>431874.77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86374.95</v>
      </c>
      <c r="M3715" s="8">
        <v>0</v>
      </c>
      <c r="N3715" s="8">
        <v>11647.59</v>
      </c>
      <c r="O3715" s="8">
        <v>0</v>
      </c>
      <c r="P3715" s="8">
        <v>0</v>
      </c>
      <c r="Q3715" s="8">
        <v>0</v>
      </c>
      <c r="R3715" s="8">
        <v>0</v>
      </c>
      <c r="S3715" s="8">
        <v>205883.79</v>
      </c>
      <c r="T3715" s="8">
        <v>40783.4</v>
      </c>
      <c r="U3715" s="8">
        <v>59228.28</v>
      </c>
      <c r="V3715" s="8">
        <v>0</v>
      </c>
      <c r="W3715" s="8">
        <v>9735223.9499999993</v>
      </c>
      <c r="X3715" s="8">
        <v>0</v>
      </c>
      <c r="Y3715" s="8">
        <v>0.09</v>
      </c>
      <c r="Z3715" s="8">
        <v>0</v>
      </c>
      <c r="AA3715" s="8">
        <v>74727.45</v>
      </c>
      <c r="AB3715" s="8">
        <v>0</v>
      </c>
      <c r="AC3715" s="9">
        <f t="shared" si="348"/>
        <v>74727.45</v>
      </c>
      <c r="AD3715" s="5" t="str">
        <f>$C3715&amp;" "&amp;VLOOKUP(C3715,Tegevusalad!$A$1:$B$89,2,FALSE)</f>
        <v>92 HASARTMÄNGUDE JA KIHLVEDUDE KORRALDAMINE</v>
      </c>
      <c r="AE3715" s="6">
        <f t="shared" ref="AE3715:AE3778" si="349">(E3715+F3715+X3715)-(S3715+U3715)</f>
        <v>166762.70000000001</v>
      </c>
      <c r="AF3715" s="6">
        <f t="shared" ref="AF3715:AF3778" si="350">((N3715+R3715-O3715)/0.2)-S3715-(U3715-V3715)</f>
        <v>-206874.12000000002</v>
      </c>
      <c r="AG3715" s="6">
        <f t="shared" ref="AG3715:AG3778" si="351">(E3715+F3715+G3715+X3715)-(S3715+U3715)</f>
        <v>166762.70000000001</v>
      </c>
      <c r="AH3715" s="6">
        <f t="shared" ref="AH3715:AH3778" si="352">(N3715+R3715)/0.2</f>
        <v>58237.95</v>
      </c>
      <c r="AI3715" s="6">
        <f t="shared" ref="AI3715:AI3778" si="353">(E3715+F3715+G3715)-(S3715+U3715)</f>
        <v>166762.70000000001</v>
      </c>
    </row>
    <row r="3716" spans="1:35" s="2" customFormat="1">
      <c r="A3716" s="3">
        <v>2017</v>
      </c>
      <c r="B3716" s="3">
        <v>8</v>
      </c>
      <c r="C3716" s="4">
        <v>93</v>
      </c>
      <c r="D3716" s="8">
        <v>1055</v>
      </c>
      <c r="E3716" s="8">
        <v>15762731</v>
      </c>
      <c r="F3716" s="8">
        <v>437730.17</v>
      </c>
      <c r="G3716" s="8">
        <v>3345362.15</v>
      </c>
      <c r="H3716" s="8">
        <v>1534986.28</v>
      </c>
      <c r="I3716" s="8">
        <v>1065358.17</v>
      </c>
      <c r="J3716" s="8">
        <v>313056.63</v>
      </c>
      <c r="K3716" s="8">
        <v>0</v>
      </c>
      <c r="L3716" s="8">
        <v>3191941.8</v>
      </c>
      <c r="M3716" s="8">
        <v>0</v>
      </c>
      <c r="N3716" s="8">
        <v>2651521.69</v>
      </c>
      <c r="O3716" s="8">
        <v>9521.42</v>
      </c>
      <c r="P3716" s="8">
        <v>658105.46</v>
      </c>
      <c r="Q3716" s="8">
        <v>10559.04</v>
      </c>
      <c r="R3716" s="8">
        <v>8368.7900000000009</v>
      </c>
      <c r="S3716" s="8">
        <v>1295299.1200000001</v>
      </c>
      <c r="T3716" s="8">
        <v>518993.51</v>
      </c>
      <c r="U3716" s="8">
        <v>701606.62</v>
      </c>
      <c r="V3716" s="8">
        <v>448032.29</v>
      </c>
      <c r="W3716" s="8">
        <v>344112.35</v>
      </c>
      <c r="X3716" s="8">
        <v>2134.54</v>
      </c>
      <c r="Y3716" s="8">
        <v>2137.5</v>
      </c>
      <c r="Z3716" s="8">
        <v>0</v>
      </c>
      <c r="AA3716" s="8">
        <v>1170469.27</v>
      </c>
      <c r="AB3716" s="8">
        <v>627911.67000000004</v>
      </c>
      <c r="AC3716" s="9">
        <f t="shared" si="348"/>
        <v>542557.6</v>
      </c>
      <c r="AD3716" s="5" t="str">
        <f>$C3716&amp;" "&amp;VLOOKUP(C3716,Tegevusalad!$A$1:$B$89,2,FALSE)</f>
        <v>93 SPORDITEGEVUS NING LÕBUSTUS- JA VABA AJA TEGEVUSED</v>
      </c>
      <c r="AE3716" s="6">
        <f t="shared" si="349"/>
        <v>14205689.969999999</v>
      </c>
      <c r="AF3716" s="6">
        <f t="shared" si="350"/>
        <v>11702971.85</v>
      </c>
      <c r="AG3716" s="6">
        <f t="shared" si="351"/>
        <v>17551052.119999997</v>
      </c>
      <c r="AH3716" s="6">
        <f t="shared" si="352"/>
        <v>13299452.399999999</v>
      </c>
      <c r="AI3716" s="6">
        <f t="shared" si="353"/>
        <v>17548917.579999998</v>
      </c>
    </row>
    <row r="3717" spans="1:35" s="2" customFormat="1">
      <c r="A3717" s="3">
        <v>2017</v>
      </c>
      <c r="B3717" s="3">
        <v>8</v>
      </c>
      <c r="C3717" s="4">
        <v>94</v>
      </c>
      <c r="D3717" s="8">
        <v>267</v>
      </c>
      <c r="E3717" s="8">
        <v>2175450.4700000002</v>
      </c>
      <c r="F3717" s="8">
        <v>49085.23</v>
      </c>
      <c r="G3717" s="8">
        <v>147647.34</v>
      </c>
      <c r="H3717" s="8">
        <v>17069.240000000002</v>
      </c>
      <c r="I3717" s="8">
        <v>0</v>
      </c>
      <c r="J3717" s="8">
        <v>3000</v>
      </c>
      <c r="K3717" s="8">
        <v>0</v>
      </c>
      <c r="L3717" s="8">
        <v>439507.78</v>
      </c>
      <c r="M3717" s="8">
        <v>0</v>
      </c>
      <c r="N3717" s="8">
        <v>319299.82</v>
      </c>
      <c r="O3717" s="8">
        <v>32.47</v>
      </c>
      <c r="P3717" s="8">
        <v>25450.22</v>
      </c>
      <c r="Q3717" s="8">
        <v>693.11</v>
      </c>
      <c r="R3717" s="8">
        <v>790.83</v>
      </c>
      <c r="S3717" s="8">
        <v>74582.47</v>
      </c>
      <c r="T3717" s="8">
        <v>21326.720000000001</v>
      </c>
      <c r="U3717" s="8">
        <v>5118.55</v>
      </c>
      <c r="V3717" s="8">
        <v>0</v>
      </c>
      <c r="W3717" s="8">
        <v>117954.87</v>
      </c>
      <c r="X3717" s="8">
        <v>1994.33</v>
      </c>
      <c r="Y3717" s="8">
        <v>1279.75</v>
      </c>
      <c r="Z3717" s="8">
        <v>0</v>
      </c>
      <c r="AA3717" s="8">
        <v>196697.52</v>
      </c>
      <c r="AB3717" s="8">
        <v>75209.820000000007</v>
      </c>
      <c r="AC3717" s="9">
        <f t="shared" si="348"/>
        <v>121487.69999999998</v>
      </c>
      <c r="AD3717" s="5" t="str">
        <f>$C3717&amp;" "&amp;VLOOKUP(C3717,Tegevusalad!$A$1:$B$89,2,FALSE)</f>
        <v>94 ORGANISATSIOONIDE TEGEVUS</v>
      </c>
      <c r="AE3717" s="6">
        <f t="shared" si="349"/>
        <v>2146829.0100000002</v>
      </c>
      <c r="AF3717" s="6">
        <f t="shared" si="350"/>
        <v>1520589.8800000001</v>
      </c>
      <c r="AG3717" s="6">
        <f t="shared" si="351"/>
        <v>2294476.35</v>
      </c>
      <c r="AH3717" s="6">
        <f t="shared" si="352"/>
        <v>1600453.25</v>
      </c>
      <c r="AI3717" s="6">
        <f t="shared" si="353"/>
        <v>2292482.02</v>
      </c>
    </row>
    <row r="3718" spans="1:35" s="2" customFormat="1">
      <c r="A3718" s="3">
        <v>2017</v>
      </c>
      <c r="B3718" s="3">
        <v>8</v>
      </c>
      <c r="C3718" s="4">
        <v>95</v>
      </c>
      <c r="D3718" s="8">
        <v>357</v>
      </c>
      <c r="E3718" s="8">
        <v>2802036.07</v>
      </c>
      <c r="F3718" s="8">
        <v>1798.16</v>
      </c>
      <c r="G3718" s="8">
        <v>446701.71</v>
      </c>
      <c r="H3718" s="8">
        <v>386984.29</v>
      </c>
      <c r="I3718" s="8">
        <v>65819.199999999997</v>
      </c>
      <c r="J3718" s="8">
        <v>20550.46</v>
      </c>
      <c r="K3718" s="8">
        <v>0</v>
      </c>
      <c r="L3718" s="8">
        <v>560569</v>
      </c>
      <c r="M3718" s="8">
        <v>0</v>
      </c>
      <c r="N3718" s="8">
        <v>349396.6</v>
      </c>
      <c r="O3718" s="8">
        <v>10961.1</v>
      </c>
      <c r="P3718" s="8">
        <v>19291.580000000002</v>
      </c>
      <c r="Q3718" s="8">
        <v>4584.0600000000004</v>
      </c>
      <c r="R3718" s="8">
        <v>2567.31</v>
      </c>
      <c r="S3718" s="8">
        <v>544804.25</v>
      </c>
      <c r="T3718" s="8">
        <v>525787.47</v>
      </c>
      <c r="U3718" s="8">
        <v>63262.5</v>
      </c>
      <c r="V3718" s="8">
        <v>61325.120000000003</v>
      </c>
      <c r="W3718" s="8">
        <v>512.65</v>
      </c>
      <c r="X3718" s="8">
        <v>0</v>
      </c>
      <c r="Y3718" s="8">
        <v>15.68</v>
      </c>
      <c r="Z3718" s="8">
        <v>0.12</v>
      </c>
      <c r="AA3718" s="8">
        <v>235930.51</v>
      </c>
      <c r="AB3718" s="8">
        <v>24742.55</v>
      </c>
      <c r="AC3718" s="9">
        <f t="shared" si="348"/>
        <v>211187.96000000002</v>
      </c>
      <c r="AD3718" s="5" t="str">
        <f>$C3718&amp;" "&amp;VLOOKUP(C3718,Tegevusalad!$A$1:$B$89,2,FALSE)</f>
        <v>95 ARVUTITE NING TARBEESEMETE JA KODUTARVETE PARANDUS</v>
      </c>
      <c r="AE3718" s="6">
        <f t="shared" si="349"/>
        <v>2195767.48</v>
      </c>
      <c r="AF3718" s="6">
        <f t="shared" si="350"/>
        <v>1158272.42</v>
      </c>
      <c r="AG3718" s="6">
        <f t="shared" si="351"/>
        <v>2642469.19</v>
      </c>
      <c r="AH3718" s="6">
        <f t="shared" si="352"/>
        <v>1759819.5499999998</v>
      </c>
      <c r="AI3718" s="6">
        <f t="shared" si="353"/>
        <v>2642469.19</v>
      </c>
    </row>
    <row r="3719" spans="1:35" s="2" customFormat="1">
      <c r="A3719" s="3">
        <v>2017</v>
      </c>
      <c r="B3719" s="3">
        <v>8</v>
      </c>
      <c r="C3719" s="4">
        <v>96</v>
      </c>
      <c r="D3719" s="8">
        <v>1612</v>
      </c>
      <c r="E3719" s="8">
        <v>11999629.23</v>
      </c>
      <c r="F3719" s="8">
        <v>404759.02</v>
      </c>
      <c r="G3719" s="8">
        <v>2670820.9500000002</v>
      </c>
      <c r="H3719" s="8">
        <v>1905416.89</v>
      </c>
      <c r="I3719" s="8">
        <v>411692.41</v>
      </c>
      <c r="J3719" s="8">
        <v>80644.33</v>
      </c>
      <c r="K3719" s="8">
        <v>0</v>
      </c>
      <c r="L3719" s="8">
        <v>2436354.12</v>
      </c>
      <c r="M3719" s="8">
        <v>0</v>
      </c>
      <c r="N3719" s="8">
        <v>1644405.71</v>
      </c>
      <c r="O3719" s="8">
        <v>27683.84</v>
      </c>
      <c r="P3719" s="8">
        <v>99912.53</v>
      </c>
      <c r="Q3719" s="8">
        <v>32757.52</v>
      </c>
      <c r="R3719" s="8">
        <v>10470.64</v>
      </c>
      <c r="S3719" s="8">
        <v>1245446.6299999999</v>
      </c>
      <c r="T3719" s="8">
        <v>686356.51</v>
      </c>
      <c r="U3719" s="8">
        <v>142858.09</v>
      </c>
      <c r="V3719" s="8">
        <v>9513.4699999999993</v>
      </c>
      <c r="W3719" s="8">
        <v>79348.97</v>
      </c>
      <c r="X3719" s="8">
        <v>12877.5</v>
      </c>
      <c r="Y3719" s="8">
        <v>0.01</v>
      </c>
      <c r="Z3719" s="8">
        <v>4.22</v>
      </c>
      <c r="AA3719" s="8">
        <v>1004901.15</v>
      </c>
      <c r="AB3719" s="8">
        <v>212956.97</v>
      </c>
      <c r="AC3719" s="9">
        <f t="shared" si="348"/>
        <v>791944.18</v>
      </c>
      <c r="AD3719" s="5" t="str">
        <f>$C3719&amp;" "&amp;VLOOKUP(C3719,Tegevusalad!$A$1:$B$89,2,FALSE)</f>
        <v>96 MUU TEENINDUS</v>
      </c>
      <c r="AE3719" s="6">
        <f t="shared" si="349"/>
        <v>11028961.029999999</v>
      </c>
      <c r="AF3719" s="6">
        <f t="shared" si="350"/>
        <v>6757171.2999999989</v>
      </c>
      <c r="AG3719" s="6">
        <f t="shared" si="351"/>
        <v>13699781.979999999</v>
      </c>
      <c r="AH3719" s="6">
        <f t="shared" si="352"/>
        <v>8274381.7499999991</v>
      </c>
      <c r="AI3719" s="6">
        <f t="shared" si="353"/>
        <v>13686904.479999999</v>
      </c>
    </row>
    <row r="3720" spans="1:35" s="2" customFormat="1">
      <c r="A3720" s="3">
        <v>2017</v>
      </c>
      <c r="B3720" s="3">
        <v>8</v>
      </c>
      <c r="C3720" s="3"/>
      <c r="D3720" s="8">
        <v>1171</v>
      </c>
      <c r="E3720" s="8">
        <v>96806635.329999998</v>
      </c>
      <c r="F3720" s="8">
        <v>1419503.72</v>
      </c>
      <c r="G3720" s="8">
        <v>98144343</v>
      </c>
      <c r="H3720" s="8">
        <v>48291640.140000001</v>
      </c>
      <c r="I3720" s="8">
        <v>46628482.090000004</v>
      </c>
      <c r="J3720" s="8">
        <v>42748594.259999998</v>
      </c>
      <c r="K3720" s="8">
        <v>1187.73</v>
      </c>
      <c r="L3720" s="8">
        <v>19489082.370000001</v>
      </c>
      <c r="M3720" s="8">
        <v>142882.06</v>
      </c>
      <c r="N3720" s="8">
        <v>18172239.890000001</v>
      </c>
      <c r="O3720" s="8">
        <v>1619293.27</v>
      </c>
      <c r="P3720" s="8">
        <v>66805.27</v>
      </c>
      <c r="Q3720" s="8">
        <v>10653.55</v>
      </c>
      <c r="R3720" s="8">
        <v>3869.16</v>
      </c>
      <c r="S3720" s="8">
        <v>50100200.969999999</v>
      </c>
      <c r="T3720" s="8">
        <v>44814440.509999998</v>
      </c>
      <c r="U3720" s="8">
        <v>6430652.7300000004</v>
      </c>
      <c r="V3720" s="8">
        <v>2839738.93</v>
      </c>
      <c r="W3720" s="8">
        <v>25631.95</v>
      </c>
      <c r="X3720" s="8">
        <v>5597756.79</v>
      </c>
      <c r="Y3720" s="8">
        <v>0</v>
      </c>
      <c r="Z3720" s="8">
        <v>254.19</v>
      </c>
      <c r="AA3720" s="8">
        <v>5717664.0300000003</v>
      </c>
      <c r="AB3720" s="8">
        <v>4258193.68</v>
      </c>
      <c r="AC3720" s="9">
        <f t="shared" si="348"/>
        <v>1459470.3500000006</v>
      </c>
      <c r="AD3720" s="5" t="e">
        <f>$C3720&amp;" "&amp;VLOOKUP(C3720,Tegevusalad!$A$1:$B$89,2,FALSE)</f>
        <v>#N/A</v>
      </c>
      <c r="AE3720" s="6">
        <f t="shared" si="349"/>
        <v>47293042.140000001</v>
      </c>
      <c r="AF3720" s="6">
        <f t="shared" si="350"/>
        <v>29092964.130000006</v>
      </c>
      <c r="AG3720" s="6">
        <f t="shared" si="351"/>
        <v>145437385.13999999</v>
      </c>
      <c r="AH3720" s="6">
        <f t="shared" si="352"/>
        <v>90880545.25</v>
      </c>
      <c r="AI3720" s="6">
        <f t="shared" si="353"/>
        <v>139839628.35000002</v>
      </c>
    </row>
    <row r="3721" spans="1:35" s="2" customFormat="1">
      <c r="A3721" s="3">
        <v>2017</v>
      </c>
      <c r="B3721" s="3">
        <v>9</v>
      </c>
      <c r="C3721" s="4">
        <v>1</v>
      </c>
      <c r="D3721" s="8">
        <v>4665</v>
      </c>
      <c r="E3721" s="8">
        <v>124850645.45999999</v>
      </c>
      <c r="F3721" s="8">
        <v>84823.08</v>
      </c>
      <c r="G3721" s="8">
        <v>3214933.21</v>
      </c>
      <c r="H3721" s="8">
        <v>2491075.04</v>
      </c>
      <c r="I3721" s="8">
        <v>2179305.7599999998</v>
      </c>
      <c r="J3721" s="8">
        <v>598832.24</v>
      </c>
      <c r="K3721" s="8">
        <v>0</v>
      </c>
      <c r="L3721" s="8">
        <v>24977763.329999998</v>
      </c>
      <c r="M3721" s="8">
        <v>0</v>
      </c>
      <c r="N3721" s="8">
        <v>17304538.510000002</v>
      </c>
      <c r="O3721" s="8">
        <v>47595.76</v>
      </c>
      <c r="P3721" s="8">
        <v>3215594.85</v>
      </c>
      <c r="Q3721" s="8">
        <v>44633.2</v>
      </c>
      <c r="R3721" s="8">
        <v>48723.44</v>
      </c>
      <c r="S3721" s="8">
        <v>1489087.58</v>
      </c>
      <c r="T3721" s="8">
        <v>1243953.73</v>
      </c>
      <c r="U3721" s="8">
        <v>42750.22</v>
      </c>
      <c r="V3721" s="8">
        <v>38214.980000000003</v>
      </c>
      <c r="W3721" s="8">
        <v>2431963.75</v>
      </c>
      <c r="X3721" s="8">
        <v>30381</v>
      </c>
      <c r="Y3721" s="8">
        <v>111.82</v>
      </c>
      <c r="Z3721" s="8">
        <v>0.01</v>
      </c>
      <c r="AA3721" s="8">
        <v>11114355.51</v>
      </c>
      <c r="AB3721" s="8">
        <v>3441018.8799999999</v>
      </c>
      <c r="AC3721" s="9">
        <f t="shared" si="348"/>
        <v>7673336.6299999999</v>
      </c>
      <c r="AD3721" s="5" t="str">
        <f>$C3721&amp;" "&amp;VLOOKUP(C3721,Tegevusalad!$A$1:$B$89,2,FALSE)</f>
        <v>1 TAIME- JA LOOMAKASVATUS, JAHINDUS JA NEID TEENINDAVAD TEGEVUSALAD</v>
      </c>
      <c r="AE3721" s="6">
        <f t="shared" si="349"/>
        <v>123434011.73999999</v>
      </c>
      <c r="AF3721" s="6">
        <f t="shared" si="350"/>
        <v>85034708.13000001</v>
      </c>
      <c r="AG3721" s="6">
        <f t="shared" si="351"/>
        <v>126648944.94999999</v>
      </c>
      <c r="AH3721" s="6">
        <f t="shared" si="352"/>
        <v>86766309.750000015</v>
      </c>
      <c r="AI3721" s="6">
        <f t="shared" si="353"/>
        <v>126618563.94999999</v>
      </c>
    </row>
    <row r="3722" spans="1:35" s="2" customFormat="1">
      <c r="A3722" s="3">
        <v>2017</v>
      </c>
      <c r="B3722" s="3">
        <v>9</v>
      </c>
      <c r="C3722" s="4">
        <v>2</v>
      </c>
      <c r="D3722" s="8">
        <v>1927</v>
      </c>
      <c r="E3722" s="8">
        <v>42691638.689999998</v>
      </c>
      <c r="F3722" s="8">
        <v>13993.33</v>
      </c>
      <c r="G3722" s="8">
        <v>5368252.57</v>
      </c>
      <c r="H3722" s="8">
        <v>3008119.06</v>
      </c>
      <c r="I3722" s="8">
        <v>2183396.39</v>
      </c>
      <c r="J3722" s="8">
        <v>1575292.48</v>
      </c>
      <c r="K3722" s="8">
        <v>0</v>
      </c>
      <c r="L3722" s="8">
        <v>8539587.2400000002</v>
      </c>
      <c r="M3722" s="8">
        <v>0</v>
      </c>
      <c r="N3722" s="8">
        <v>6389885</v>
      </c>
      <c r="O3722" s="8">
        <v>16085.63</v>
      </c>
      <c r="P3722" s="8">
        <v>706372.75</v>
      </c>
      <c r="Q3722" s="8">
        <v>28463.200000000001</v>
      </c>
      <c r="R3722" s="8">
        <v>15822.5</v>
      </c>
      <c r="S3722" s="8">
        <v>1543771.12</v>
      </c>
      <c r="T3722" s="8">
        <v>1355275.78</v>
      </c>
      <c r="U3722" s="8">
        <v>199898</v>
      </c>
      <c r="V3722" s="8">
        <v>196408.49</v>
      </c>
      <c r="W3722" s="8">
        <v>4233399.54</v>
      </c>
      <c r="X3722" s="8">
        <v>13628.82</v>
      </c>
      <c r="Y3722" s="8">
        <v>1557.97</v>
      </c>
      <c r="Z3722" s="8">
        <v>113.83</v>
      </c>
      <c r="AA3722" s="8">
        <v>3331850.55</v>
      </c>
      <c r="AB3722" s="8">
        <v>1180704.17</v>
      </c>
      <c r="AC3722" s="9">
        <f t="shared" si="348"/>
        <v>2151146.38</v>
      </c>
      <c r="AD3722" s="5" t="str">
        <f>$C3722&amp;" "&amp;VLOOKUP(C3722,Tegevusalad!$A$1:$B$89,2,FALSE)</f>
        <v>2 METSAMAJANDUS JA METSAVARUMINE</v>
      </c>
      <c r="AE3722" s="6">
        <f t="shared" si="349"/>
        <v>40975591.719999999</v>
      </c>
      <c r="AF3722" s="6">
        <f t="shared" si="350"/>
        <v>30400848.719999995</v>
      </c>
      <c r="AG3722" s="6">
        <f t="shared" si="351"/>
        <v>46343844.289999999</v>
      </c>
      <c r="AH3722" s="6">
        <f t="shared" si="352"/>
        <v>32028537.5</v>
      </c>
      <c r="AI3722" s="6">
        <f t="shared" si="353"/>
        <v>46330215.469999999</v>
      </c>
    </row>
    <row r="3723" spans="1:35" s="2" customFormat="1">
      <c r="A3723" s="3">
        <v>2017</v>
      </c>
      <c r="B3723" s="3">
        <v>9</v>
      </c>
      <c r="C3723" s="4">
        <v>3</v>
      </c>
      <c r="D3723" s="8">
        <v>270</v>
      </c>
      <c r="E3723" s="8">
        <v>1743030.61</v>
      </c>
      <c r="F3723" s="8">
        <v>1451.56</v>
      </c>
      <c r="G3723" s="8">
        <v>250625.1</v>
      </c>
      <c r="H3723" s="8">
        <v>249154.41</v>
      </c>
      <c r="I3723" s="8">
        <v>162591.51999999999</v>
      </c>
      <c r="J3723" s="8">
        <v>0</v>
      </c>
      <c r="K3723" s="8">
        <v>0</v>
      </c>
      <c r="L3723" s="8">
        <v>348736.77</v>
      </c>
      <c r="M3723" s="8">
        <v>0</v>
      </c>
      <c r="N3723" s="8">
        <v>301447.78999999998</v>
      </c>
      <c r="O3723" s="8">
        <v>0</v>
      </c>
      <c r="P3723" s="8">
        <v>86241.919999999998</v>
      </c>
      <c r="Q3723" s="8">
        <v>1223.23</v>
      </c>
      <c r="R3723" s="8">
        <v>1277.08</v>
      </c>
      <c r="S3723" s="8">
        <v>200795.18</v>
      </c>
      <c r="T3723" s="8">
        <v>192362.33</v>
      </c>
      <c r="U3723" s="8">
        <v>1444.27</v>
      </c>
      <c r="V3723" s="8">
        <v>1444.27</v>
      </c>
      <c r="W3723" s="8">
        <v>51572.32</v>
      </c>
      <c r="X3723" s="8">
        <v>12869.2</v>
      </c>
      <c r="Y3723" s="8">
        <v>0</v>
      </c>
      <c r="Z3723" s="8">
        <v>0</v>
      </c>
      <c r="AA3723" s="8">
        <v>150830.93</v>
      </c>
      <c r="AB3723" s="8">
        <v>103541.95</v>
      </c>
      <c r="AC3723" s="9">
        <f t="shared" si="348"/>
        <v>47288.979999999996</v>
      </c>
      <c r="AD3723" s="5" t="str">
        <f>$C3723&amp;" "&amp;VLOOKUP(C3723,Tegevusalad!$A$1:$B$89,2,FALSE)</f>
        <v>3 KALAPÜÜK JA VESIVILJELUS</v>
      </c>
      <c r="AE3723" s="6">
        <f t="shared" si="349"/>
        <v>1555111.9200000002</v>
      </c>
      <c r="AF3723" s="6">
        <f t="shared" si="350"/>
        <v>1312829.17</v>
      </c>
      <c r="AG3723" s="6">
        <f t="shared" si="351"/>
        <v>1805737.0200000003</v>
      </c>
      <c r="AH3723" s="6">
        <f t="shared" si="352"/>
        <v>1513624.3499999999</v>
      </c>
      <c r="AI3723" s="6">
        <f t="shared" si="353"/>
        <v>1792867.8200000003</v>
      </c>
    </row>
    <row r="3724" spans="1:35" s="2" customFormat="1">
      <c r="A3724" s="3">
        <v>2017</v>
      </c>
      <c r="B3724" s="3">
        <v>9</v>
      </c>
      <c r="C3724" s="4">
        <v>5</v>
      </c>
      <c r="D3724" s="8">
        <v>1</v>
      </c>
      <c r="E3724" s="8">
        <v>588.20000000000005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117.64</v>
      </c>
      <c r="M3724" s="8">
        <v>0</v>
      </c>
      <c r="N3724" s="8">
        <v>34.700000000000003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0</v>
      </c>
      <c r="AA3724" s="8">
        <v>82.94</v>
      </c>
      <c r="AB3724" s="8">
        <v>0</v>
      </c>
      <c r="AC3724" s="9">
        <f t="shared" si="348"/>
        <v>82.94</v>
      </c>
      <c r="AD3724" s="5" t="str">
        <f>$C3724&amp;" "&amp;VLOOKUP(C3724,Tegevusalad!$A$1:$B$89,2,FALSE)</f>
        <v>5 KIVI- JA PRUUNSÖE KAEVANDAMINE</v>
      </c>
      <c r="AE3724" s="6">
        <f t="shared" si="349"/>
        <v>588.20000000000005</v>
      </c>
      <c r="AF3724" s="6">
        <f t="shared" si="350"/>
        <v>173.5</v>
      </c>
      <c r="AG3724" s="6">
        <f t="shared" si="351"/>
        <v>588.20000000000005</v>
      </c>
      <c r="AH3724" s="6">
        <f t="shared" si="352"/>
        <v>173.5</v>
      </c>
      <c r="AI3724" s="6">
        <f t="shared" si="353"/>
        <v>588.20000000000005</v>
      </c>
    </row>
    <row r="3725" spans="1:35" s="2" customFormat="1">
      <c r="A3725" s="3">
        <v>2017</v>
      </c>
      <c r="B3725" s="3">
        <v>9</v>
      </c>
      <c r="C3725" s="4">
        <v>6</v>
      </c>
      <c r="D3725" s="8">
        <v>1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22150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22150</v>
      </c>
      <c r="AC3725" s="9">
        <f t="shared" si="348"/>
        <v>-22150</v>
      </c>
      <c r="AD3725" s="5" t="str">
        <f>$C3725&amp;" "&amp;VLOOKUP(C3725,Tegevusalad!$A$1:$B$89,2,FALSE)</f>
        <v>6 TOORNAFTA JA MAAGAASI TOOTMINE</v>
      </c>
      <c r="AE3725" s="6">
        <f t="shared" si="349"/>
        <v>0</v>
      </c>
      <c r="AF3725" s="6">
        <f t="shared" si="350"/>
        <v>110750</v>
      </c>
      <c r="AG3725" s="6">
        <f t="shared" si="351"/>
        <v>0</v>
      </c>
      <c r="AH3725" s="6">
        <f t="shared" si="352"/>
        <v>110750</v>
      </c>
      <c r="AI3725" s="6">
        <f t="shared" si="353"/>
        <v>0</v>
      </c>
    </row>
    <row r="3726" spans="1:35" s="2" customFormat="1">
      <c r="A3726" s="3">
        <v>2017</v>
      </c>
      <c r="B3726" s="3">
        <v>9</v>
      </c>
      <c r="C3726" s="4">
        <v>8</v>
      </c>
      <c r="D3726" s="8">
        <v>136</v>
      </c>
      <c r="E3726" s="8">
        <v>14558793.1</v>
      </c>
      <c r="F3726" s="8">
        <v>4316.87</v>
      </c>
      <c r="G3726" s="8">
        <v>4165823.36</v>
      </c>
      <c r="H3726" s="8">
        <v>3100416.97</v>
      </c>
      <c r="I3726" s="8">
        <v>2956876.53</v>
      </c>
      <c r="J3726" s="8">
        <v>1064182.97</v>
      </c>
      <c r="K3726" s="8">
        <v>0</v>
      </c>
      <c r="L3726" s="8">
        <v>2912147.16</v>
      </c>
      <c r="M3726" s="8">
        <v>0</v>
      </c>
      <c r="N3726" s="8">
        <v>2336807.38</v>
      </c>
      <c r="O3726" s="8">
        <v>9926.58</v>
      </c>
      <c r="P3726" s="8">
        <v>302133.53999999998</v>
      </c>
      <c r="Q3726" s="8">
        <v>4076.8</v>
      </c>
      <c r="R3726" s="8">
        <v>6863.23</v>
      </c>
      <c r="S3726" s="8">
        <v>1222327.3799999999</v>
      </c>
      <c r="T3726" s="8">
        <v>782381.57</v>
      </c>
      <c r="U3726" s="8">
        <v>34161.449999999997</v>
      </c>
      <c r="V3726" s="8">
        <v>34161.449999999997</v>
      </c>
      <c r="W3726" s="8">
        <v>89605.82</v>
      </c>
      <c r="X3726" s="8">
        <v>11485.07</v>
      </c>
      <c r="Y3726" s="8">
        <v>0</v>
      </c>
      <c r="Z3726" s="8">
        <v>0</v>
      </c>
      <c r="AA3726" s="8">
        <v>1102258.18</v>
      </c>
      <c r="AB3726" s="8">
        <v>526918.40000000002</v>
      </c>
      <c r="AC3726" s="9">
        <f t="shared" si="348"/>
        <v>575339.77999999991</v>
      </c>
      <c r="AD3726" s="5" t="str">
        <f>$C3726&amp;" "&amp;VLOOKUP(C3726,Tegevusalad!$A$1:$B$89,2,FALSE)</f>
        <v>8 MUU KAEVANDAMINE</v>
      </c>
      <c r="AE3726" s="6">
        <f t="shared" si="349"/>
        <v>13318106.209999999</v>
      </c>
      <c r="AF3726" s="6">
        <f t="shared" si="350"/>
        <v>10446392.77</v>
      </c>
      <c r="AG3726" s="6">
        <f t="shared" si="351"/>
        <v>17483929.57</v>
      </c>
      <c r="AH3726" s="6">
        <f t="shared" si="352"/>
        <v>11718353.049999999</v>
      </c>
      <c r="AI3726" s="6">
        <f t="shared" si="353"/>
        <v>17472444.5</v>
      </c>
    </row>
    <row r="3727" spans="1:35" s="2" customFormat="1">
      <c r="A3727" s="3">
        <v>2017</v>
      </c>
      <c r="B3727" s="3">
        <v>9</v>
      </c>
      <c r="C3727" s="4">
        <v>9</v>
      </c>
      <c r="D3727" s="8">
        <v>22</v>
      </c>
      <c r="E3727" s="8">
        <v>544750.51</v>
      </c>
      <c r="F3727" s="8">
        <v>0</v>
      </c>
      <c r="G3727" s="8">
        <v>26071.84</v>
      </c>
      <c r="H3727" s="8">
        <v>23347.55</v>
      </c>
      <c r="I3727" s="8">
        <v>15213</v>
      </c>
      <c r="J3727" s="8">
        <v>0</v>
      </c>
      <c r="K3727" s="8">
        <v>0</v>
      </c>
      <c r="L3727" s="8">
        <v>108950.09</v>
      </c>
      <c r="M3727" s="8">
        <v>0</v>
      </c>
      <c r="N3727" s="8">
        <v>42517.77</v>
      </c>
      <c r="O3727" s="8">
        <v>0</v>
      </c>
      <c r="P3727" s="8">
        <v>2361.6999999999998</v>
      </c>
      <c r="Q3727" s="8">
        <v>708.94</v>
      </c>
      <c r="R3727" s="8">
        <v>660.76</v>
      </c>
      <c r="S3727" s="8">
        <v>20158.53</v>
      </c>
      <c r="T3727" s="8">
        <v>13339.77</v>
      </c>
      <c r="U3727" s="8">
        <v>0</v>
      </c>
      <c r="V3727" s="8">
        <v>0</v>
      </c>
      <c r="W3727" s="8">
        <v>102373.65</v>
      </c>
      <c r="X3727" s="8">
        <v>0</v>
      </c>
      <c r="Y3727" s="8">
        <v>1114.2</v>
      </c>
      <c r="Z3727" s="8">
        <v>0</v>
      </c>
      <c r="AA3727" s="8">
        <v>69166.210000000006</v>
      </c>
      <c r="AB3727" s="8">
        <v>1619.69</v>
      </c>
      <c r="AC3727" s="9">
        <f t="shared" si="348"/>
        <v>67546.52</v>
      </c>
      <c r="AD3727" s="5" t="str">
        <f>$C3727&amp;" "&amp;VLOOKUP(C3727,Tegevusalad!$A$1:$B$89,2,FALSE)</f>
        <v>9 KAEVANDAMIST ABISTAVAD TEGEVUSALAD</v>
      </c>
      <c r="AE3727" s="6">
        <f t="shared" si="349"/>
        <v>524591.98</v>
      </c>
      <c r="AF3727" s="6">
        <f t="shared" si="350"/>
        <v>195734.12</v>
      </c>
      <c r="AG3727" s="6">
        <f t="shared" si="351"/>
        <v>550663.81999999995</v>
      </c>
      <c r="AH3727" s="6">
        <f t="shared" si="352"/>
        <v>215892.65</v>
      </c>
      <c r="AI3727" s="6">
        <f t="shared" si="353"/>
        <v>550663.81999999995</v>
      </c>
    </row>
    <row r="3728" spans="1:35" s="2" customFormat="1">
      <c r="A3728" s="3">
        <v>2017</v>
      </c>
      <c r="B3728" s="3">
        <v>9</v>
      </c>
      <c r="C3728" s="4">
        <v>10</v>
      </c>
      <c r="D3728" s="8">
        <v>595</v>
      </c>
      <c r="E3728" s="8">
        <v>122755641.58</v>
      </c>
      <c r="F3728" s="8">
        <v>6062.99</v>
      </c>
      <c r="G3728" s="8">
        <v>46017394.299999997</v>
      </c>
      <c r="H3728" s="8">
        <v>39477393.719999999</v>
      </c>
      <c r="I3728" s="8">
        <v>38675010.789999999</v>
      </c>
      <c r="J3728" s="8">
        <v>6020371.75</v>
      </c>
      <c r="K3728" s="8">
        <v>0</v>
      </c>
      <c r="L3728" s="8">
        <v>24551674.039999999</v>
      </c>
      <c r="M3728" s="8">
        <v>117445.04</v>
      </c>
      <c r="N3728" s="8">
        <v>24164061.16</v>
      </c>
      <c r="O3728" s="8">
        <v>529176.84</v>
      </c>
      <c r="P3728" s="8">
        <v>792662.86</v>
      </c>
      <c r="Q3728" s="8">
        <v>22906.57</v>
      </c>
      <c r="R3728" s="8">
        <v>27174.400000000001</v>
      </c>
      <c r="S3728" s="8">
        <v>31687961.949999999</v>
      </c>
      <c r="T3728" s="8">
        <v>28647371.870000001</v>
      </c>
      <c r="U3728" s="8">
        <v>212627.73</v>
      </c>
      <c r="V3728" s="8">
        <v>25301.43</v>
      </c>
      <c r="W3728" s="8">
        <v>604340.65</v>
      </c>
      <c r="X3728" s="8">
        <v>9576.6200000000008</v>
      </c>
      <c r="Y3728" s="8">
        <v>0.24</v>
      </c>
      <c r="Z3728" s="8">
        <v>310.01</v>
      </c>
      <c r="AA3728" s="8">
        <v>4026323.45</v>
      </c>
      <c r="AB3728" s="8">
        <v>3521575.3</v>
      </c>
      <c r="AC3728" s="9">
        <f t="shared" si="348"/>
        <v>504748.15000000037</v>
      </c>
      <c r="AD3728" s="5" t="str">
        <f>$C3728&amp;" "&amp;VLOOKUP(C3728,Tegevusalad!$A$1:$B$89,2,FALSE)</f>
        <v>10 TOIDUAINETE TOOTMINE</v>
      </c>
      <c r="AE3728" s="6">
        <f t="shared" si="349"/>
        <v>90870691.50999999</v>
      </c>
      <c r="AF3728" s="6">
        <f t="shared" si="350"/>
        <v>86435005.349999994</v>
      </c>
      <c r="AG3728" s="6">
        <f t="shared" si="351"/>
        <v>136888085.81</v>
      </c>
      <c r="AH3728" s="6">
        <f t="shared" si="352"/>
        <v>120956177.79999998</v>
      </c>
      <c r="AI3728" s="6">
        <f t="shared" si="353"/>
        <v>136878509.19</v>
      </c>
    </row>
    <row r="3729" spans="1:35" s="2" customFormat="1">
      <c r="A3729" s="3">
        <v>2017</v>
      </c>
      <c r="B3729" s="3">
        <v>9</v>
      </c>
      <c r="C3729" s="4">
        <v>11</v>
      </c>
      <c r="D3729" s="8">
        <v>107</v>
      </c>
      <c r="E3729" s="8">
        <v>23436640.379999999</v>
      </c>
      <c r="F3729" s="8">
        <v>1928.48</v>
      </c>
      <c r="G3729" s="8">
        <v>5255214.6100000003</v>
      </c>
      <c r="H3729" s="8">
        <v>4165434.92</v>
      </c>
      <c r="I3729" s="8">
        <v>4047982.06</v>
      </c>
      <c r="J3729" s="8">
        <v>672833.68</v>
      </c>
      <c r="K3729" s="8">
        <v>11298.99</v>
      </c>
      <c r="L3729" s="8">
        <v>4687501.6100000003</v>
      </c>
      <c r="M3729" s="8">
        <v>0</v>
      </c>
      <c r="N3729" s="8">
        <v>2729646.25</v>
      </c>
      <c r="O3729" s="8">
        <v>40538.39</v>
      </c>
      <c r="P3729" s="8">
        <v>85546.09</v>
      </c>
      <c r="Q3729" s="8">
        <v>2185.4499999999998</v>
      </c>
      <c r="R3729" s="8">
        <v>6063.12</v>
      </c>
      <c r="S3729" s="8">
        <v>5419982.3899999997</v>
      </c>
      <c r="T3729" s="8">
        <v>4791155.54</v>
      </c>
      <c r="U3729" s="8">
        <v>254380.45</v>
      </c>
      <c r="V3729" s="8">
        <v>37083.85</v>
      </c>
      <c r="W3729" s="8">
        <v>69086.95</v>
      </c>
      <c r="X3729" s="8">
        <v>1258.05</v>
      </c>
      <c r="Y3729" s="8">
        <v>0</v>
      </c>
      <c r="Z3729" s="8">
        <v>0</v>
      </c>
      <c r="AA3729" s="8">
        <v>2060085.62</v>
      </c>
      <c r="AB3729" s="8">
        <v>102230.26</v>
      </c>
      <c r="AC3729" s="9">
        <f t="shared" si="348"/>
        <v>1957855.36</v>
      </c>
      <c r="AD3729" s="5" t="str">
        <f>$C3729&amp;" "&amp;VLOOKUP(C3729,Tegevusalad!$A$1:$B$89,2,FALSE)</f>
        <v>11 JOOGITOOTMINE</v>
      </c>
      <c r="AE3729" s="6">
        <f t="shared" si="349"/>
        <v>17765464.07</v>
      </c>
      <c r="AF3729" s="6">
        <f t="shared" si="350"/>
        <v>7838575.9099999992</v>
      </c>
      <c r="AG3729" s="6">
        <f t="shared" si="351"/>
        <v>23020678.68</v>
      </c>
      <c r="AH3729" s="6">
        <f t="shared" si="352"/>
        <v>13678546.85</v>
      </c>
      <c r="AI3729" s="6">
        <f t="shared" si="353"/>
        <v>23019420.629999999</v>
      </c>
    </row>
    <row r="3730" spans="1:35" s="2" customFormat="1">
      <c r="A3730" s="3">
        <v>2017</v>
      </c>
      <c r="B3730" s="3">
        <v>9</v>
      </c>
      <c r="C3730" s="4">
        <v>13</v>
      </c>
      <c r="D3730" s="8">
        <v>257</v>
      </c>
      <c r="E3730" s="8">
        <v>12692348.84</v>
      </c>
      <c r="F3730" s="8">
        <v>41.28</v>
      </c>
      <c r="G3730" s="8">
        <v>26205023.52</v>
      </c>
      <c r="H3730" s="8">
        <v>22739087.399999999</v>
      </c>
      <c r="I3730" s="8">
        <v>21029968.140000001</v>
      </c>
      <c r="J3730" s="8">
        <v>3352776.4</v>
      </c>
      <c r="K3730" s="8">
        <v>0</v>
      </c>
      <c r="L3730" s="8">
        <v>2538473.5</v>
      </c>
      <c r="M3730" s="8">
        <v>682158.07</v>
      </c>
      <c r="N3730" s="8">
        <v>3991450.94</v>
      </c>
      <c r="O3730" s="8">
        <v>866249.23</v>
      </c>
      <c r="P3730" s="8">
        <v>90587.59</v>
      </c>
      <c r="Q3730" s="8">
        <v>3252.73</v>
      </c>
      <c r="R3730" s="8">
        <v>8607.24</v>
      </c>
      <c r="S3730" s="8">
        <v>7544863.6399999997</v>
      </c>
      <c r="T3730" s="8">
        <v>6776034.9100000001</v>
      </c>
      <c r="U3730" s="8">
        <v>64443.74</v>
      </c>
      <c r="V3730" s="8">
        <v>8593.7900000000009</v>
      </c>
      <c r="W3730" s="8">
        <v>20468.05</v>
      </c>
      <c r="X3730" s="8">
        <v>788.24</v>
      </c>
      <c r="Y3730" s="8">
        <v>6.67</v>
      </c>
      <c r="Z3730" s="8">
        <v>0</v>
      </c>
      <c r="AA3730" s="8">
        <v>452000.93</v>
      </c>
      <c r="AB3730" s="8">
        <v>1222813.6299999999</v>
      </c>
      <c r="AC3730" s="9">
        <f t="shared" si="348"/>
        <v>-770812.7</v>
      </c>
      <c r="AD3730" s="5" t="str">
        <f>$C3730&amp;" "&amp;VLOOKUP(C3730,Tegevusalad!$A$1:$B$89,2,FALSE)</f>
        <v>13 TEKSTIILITOOTMINE</v>
      </c>
      <c r="AE3730" s="6">
        <f t="shared" si="349"/>
        <v>5083870.9799999995</v>
      </c>
      <c r="AF3730" s="6">
        <f t="shared" si="350"/>
        <v>8068331.1600000001</v>
      </c>
      <c r="AG3730" s="6">
        <f t="shared" si="351"/>
        <v>31288894.500000004</v>
      </c>
      <c r="AH3730" s="6">
        <f t="shared" si="352"/>
        <v>20000290.899999999</v>
      </c>
      <c r="AI3730" s="6">
        <f t="shared" si="353"/>
        <v>31288106.260000002</v>
      </c>
    </row>
    <row r="3731" spans="1:35" s="2" customFormat="1">
      <c r="A3731" s="3">
        <v>2017</v>
      </c>
      <c r="B3731" s="3">
        <v>9</v>
      </c>
      <c r="C3731" s="4">
        <v>14</v>
      </c>
      <c r="D3731" s="8">
        <v>353</v>
      </c>
      <c r="E3731" s="8">
        <v>8637945.8100000005</v>
      </c>
      <c r="F3731" s="8">
        <v>2643.88</v>
      </c>
      <c r="G3731" s="8">
        <v>10524805.9</v>
      </c>
      <c r="H3731" s="8">
        <v>7128732.0599999996</v>
      </c>
      <c r="I3731" s="8">
        <v>4207235.41</v>
      </c>
      <c r="J3731" s="8">
        <v>3132188.9</v>
      </c>
      <c r="K3731" s="8">
        <v>42797.08</v>
      </c>
      <c r="L3731" s="8">
        <v>1727827.11</v>
      </c>
      <c r="M3731" s="8">
        <v>129685.16</v>
      </c>
      <c r="N3731" s="8">
        <v>1700806.12</v>
      </c>
      <c r="O3731" s="8">
        <v>310244.09000000003</v>
      </c>
      <c r="P3731" s="8">
        <v>34875.65</v>
      </c>
      <c r="Q3731" s="8">
        <v>2117.25</v>
      </c>
      <c r="R3731" s="8">
        <v>5934.69</v>
      </c>
      <c r="S3731" s="8">
        <v>2876432.36</v>
      </c>
      <c r="T3731" s="8">
        <v>2436046.87</v>
      </c>
      <c r="U3731" s="8">
        <v>3516.77</v>
      </c>
      <c r="V3731" s="8">
        <v>244.24</v>
      </c>
      <c r="W3731" s="8">
        <v>35525.269999999997</v>
      </c>
      <c r="X3731" s="8">
        <v>473026.05</v>
      </c>
      <c r="Y3731" s="8">
        <v>0.06</v>
      </c>
      <c r="Z3731" s="8">
        <v>0</v>
      </c>
      <c r="AA3731" s="8">
        <v>533948.56000000006</v>
      </c>
      <c r="AB3731" s="8">
        <v>377242.35</v>
      </c>
      <c r="AC3731" s="9">
        <f t="shared" si="348"/>
        <v>156706.21000000008</v>
      </c>
      <c r="AD3731" s="5" t="str">
        <f>$C3731&amp;" "&amp;VLOOKUP(C3731,Tegevusalad!$A$1:$B$89,2,FALSE)</f>
        <v>14 RÕIVATOOTMINE</v>
      </c>
      <c r="AE3731" s="6">
        <f t="shared" si="349"/>
        <v>6233666.6100000022</v>
      </c>
      <c r="AF3731" s="6">
        <f t="shared" si="350"/>
        <v>4102778.71</v>
      </c>
      <c r="AG3731" s="6">
        <f t="shared" si="351"/>
        <v>16758472.510000005</v>
      </c>
      <c r="AH3731" s="6">
        <f t="shared" si="352"/>
        <v>8533704.0499999989</v>
      </c>
      <c r="AI3731" s="6">
        <f t="shared" si="353"/>
        <v>16285446.460000005</v>
      </c>
    </row>
    <row r="3732" spans="1:35" s="2" customFormat="1">
      <c r="A3732" s="3">
        <v>2017</v>
      </c>
      <c r="B3732" s="3">
        <v>9</v>
      </c>
      <c r="C3732" s="4">
        <v>15</v>
      </c>
      <c r="D3732" s="8">
        <v>76</v>
      </c>
      <c r="E3732" s="8">
        <v>2058751.21</v>
      </c>
      <c r="F3732" s="8">
        <v>760.38</v>
      </c>
      <c r="G3732" s="8">
        <v>3916017.85</v>
      </c>
      <c r="H3732" s="8">
        <v>2675064.84</v>
      </c>
      <c r="I3732" s="8">
        <v>2190586.5</v>
      </c>
      <c r="J3732" s="8">
        <v>1078997.74</v>
      </c>
      <c r="K3732" s="8">
        <v>0</v>
      </c>
      <c r="L3732" s="8">
        <v>411818.68</v>
      </c>
      <c r="M3732" s="8">
        <v>0</v>
      </c>
      <c r="N3732" s="8">
        <v>397093.98</v>
      </c>
      <c r="O3732" s="8">
        <v>15255.12</v>
      </c>
      <c r="P3732" s="8">
        <v>2508.79</v>
      </c>
      <c r="Q3732" s="8">
        <v>178.69</v>
      </c>
      <c r="R3732" s="8">
        <v>1643.65</v>
      </c>
      <c r="S3732" s="8">
        <v>960613.44</v>
      </c>
      <c r="T3732" s="8">
        <v>854605.23</v>
      </c>
      <c r="U3732" s="8">
        <v>589.5</v>
      </c>
      <c r="V3732" s="8">
        <v>43.34</v>
      </c>
      <c r="W3732" s="8">
        <v>4122.07</v>
      </c>
      <c r="X3732" s="8">
        <v>1175.8499999999999</v>
      </c>
      <c r="Y3732" s="8">
        <v>0</v>
      </c>
      <c r="Z3732" s="8">
        <v>0</v>
      </c>
      <c r="AA3732" s="8">
        <v>103330.03</v>
      </c>
      <c r="AB3732" s="8">
        <v>88605.33</v>
      </c>
      <c r="AC3732" s="9">
        <f t="shared" si="348"/>
        <v>14724.699999999997</v>
      </c>
      <c r="AD3732" s="5" t="str">
        <f>$C3732&amp;" "&amp;VLOOKUP(C3732,Tegevusalad!$A$1:$B$89,2,FALSE)</f>
        <v>15 NAHATÖÖTLEMINE JA NAHKTOODETE TOOTMINE</v>
      </c>
      <c r="AE3732" s="6">
        <f t="shared" si="349"/>
        <v>1099484.5</v>
      </c>
      <c r="AF3732" s="6">
        <f t="shared" si="350"/>
        <v>956252.95000000007</v>
      </c>
      <c r="AG3732" s="6">
        <f t="shared" si="351"/>
        <v>5015502.3499999996</v>
      </c>
      <c r="AH3732" s="6">
        <f t="shared" si="352"/>
        <v>1993688.15</v>
      </c>
      <c r="AI3732" s="6">
        <f t="shared" si="353"/>
        <v>5014326.5</v>
      </c>
    </row>
    <row r="3733" spans="1:35" s="2" customFormat="1">
      <c r="A3733" s="3">
        <v>2017</v>
      </c>
      <c r="B3733" s="3">
        <v>9</v>
      </c>
      <c r="C3733" s="4">
        <v>16</v>
      </c>
      <c r="D3733" s="8">
        <v>1049</v>
      </c>
      <c r="E3733" s="8">
        <v>109332893.45999999</v>
      </c>
      <c r="F3733" s="8">
        <v>12477.36</v>
      </c>
      <c r="G3733" s="8">
        <v>126021226.12</v>
      </c>
      <c r="H3733" s="8">
        <v>94756273.109999999</v>
      </c>
      <c r="I3733" s="8">
        <v>88952632.519999996</v>
      </c>
      <c r="J3733" s="8">
        <v>29458254.460000001</v>
      </c>
      <c r="K3733" s="8">
        <v>0</v>
      </c>
      <c r="L3733" s="8">
        <v>21867701.760000002</v>
      </c>
      <c r="M3733" s="8">
        <v>834598.57</v>
      </c>
      <c r="N3733" s="8">
        <v>32179064.09</v>
      </c>
      <c r="O3733" s="8">
        <v>1819106.04</v>
      </c>
      <c r="P3733" s="8">
        <v>2485254.98</v>
      </c>
      <c r="Q3733" s="8">
        <v>17934.37</v>
      </c>
      <c r="R3733" s="8">
        <v>36840.04</v>
      </c>
      <c r="S3733" s="8">
        <v>30140727.739999998</v>
      </c>
      <c r="T3733" s="8">
        <v>26474156.25</v>
      </c>
      <c r="U3733" s="8">
        <v>617935.30000000005</v>
      </c>
      <c r="V3733" s="8">
        <v>512063.74</v>
      </c>
      <c r="W3733" s="8">
        <v>333660.71999999997</v>
      </c>
      <c r="X3733" s="8">
        <v>589845.67000000004</v>
      </c>
      <c r="Y3733" s="8">
        <v>0.03</v>
      </c>
      <c r="Z3733" s="8">
        <v>0.01</v>
      </c>
      <c r="AA3733" s="8">
        <v>2694090.56</v>
      </c>
      <c r="AB3733" s="8">
        <v>12170854.310000001</v>
      </c>
      <c r="AC3733" s="9">
        <f t="shared" si="348"/>
        <v>-9476763.75</v>
      </c>
      <c r="AD3733" s="5" t="str">
        <f>$C3733&amp;" "&amp;VLOOKUP(C3733,Tegevusalad!$A$1:$B$89,2,FALSE)</f>
        <v>16 PUIDUTÖÖTLEMINE NING PUIT- JA KORKTOODETE TOOTMINE, V.A MÖÖBEL; ÕLEST JA PUNUMISMATERJALIST TOODETE TOOTMINE</v>
      </c>
      <c r="AE3733" s="6">
        <f t="shared" si="349"/>
        <v>79176553.449999988</v>
      </c>
      <c r="AF3733" s="6">
        <f t="shared" si="350"/>
        <v>121737391.14999999</v>
      </c>
      <c r="AG3733" s="6">
        <f t="shared" si="351"/>
        <v>205197779.56999999</v>
      </c>
      <c r="AH3733" s="6">
        <f t="shared" si="352"/>
        <v>161079520.64999998</v>
      </c>
      <c r="AI3733" s="6">
        <f t="shared" si="353"/>
        <v>204607933.90000001</v>
      </c>
    </row>
    <row r="3734" spans="1:35" s="2" customFormat="1">
      <c r="A3734" s="3">
        <v>2017</v>
      </c>
      <c r="B3734" s="3">
        <v>9</v>
      </c>
      <c r="C3734" s="4">
        <v>17</v>
      </c>
      <c r="D3734" s="8">
        <v>60</v>
      </c>
      <c r="E3734" s="8">
        <v>11141782.32</v>
      </c>
      <c r="F3734" s="8">
        <v>5.64</v>
      </c>
      <c r="G3734" s="8">
        <v>14843050.35</v>
      </c>
      <c r="H3734" s="8">
        <v>10143605.48</v>
      </c>
      <c r="I3734" s="8">
        <v>9980324.4800000004</v>
      </c>
      <c r="J3734" s="8">
        <v>4737288.9800000004</v>
      </c>
      <c r="K3734" s="8">
        <v>0</v>
      </c>
      <c r="L3734" s="8">
        <v>2228356.98</v>
      </c>
      <c r="M3734" s="8">
        <v>13780.67</v>
      </c>
      <c r="N3734" s="8">
        <v>3294890.96</v>
      </c>
      <c r="O3734" s="8">
        <v>167301.20000000001</v>
      </c>
      <c r="P3734" s="8">
        <v>249057.38</v>
      </c>
      <c r="Q3734" s="8">
        <v>512.99</v>
      </c>
      <c r="R3734" s="8">
        <v>4099.9799999999996</v>
      </c>
      <c r="S3734" s="8">
        <v>5637674.4199999999</v>
      </c>
      <c r="T3734" s="8">
        <v>4428895.9000000004</v>
      </c>
      <c r="U3734" s="8">
        <v>15313.13</v>
      </c>
      <c r="V3734" s="8">
        <v>6648.01</v>
      </c>
      <c r="W3734" s="8">
        <v>1350</v>
      </c>
      <c r="X3734" s="8">
        <v>19.73</v>
      </c>
      <c r="Y3734" s="8">
        <v>0</v>
      </c>
      <c r="Z3734" s="8">
        <v>0</v>
      </c>
      <c r="AA3734" s="8">
        <v>398646.57</v>
      </c>
      <c r="AB3734" s="8">
        <v>1451399.88</v>
      </c>
      <c r="AC3734" s="9">
        <f t="shared" si="348"/>
        <v>-1052753.3099999998</v>
      </c>
      <c r="AD3734" s="5" t="str">
        <f>$C3734&amp;" "&amp;VLOOKUP(C3734,Tegevusalad!$A$1:$B$89,2,FALSE)</f>
        <v>17 PABERI JA PABERTOODETE TOOTMINE</v>
      </c>
      <c r="AE3734" s="6">
        <f t="shared" si="349"/>
        <v>5488820.1400000015</v>
      </c>
      <c r="AF3734" s="6">
        <f t="shared" si="350"/>
        <v>10012109.159999998</v>
      </c>
      <c r="AG3734" s="6">
        <f t="shared" si="351"/>
        <v>20331870.490000002</v>
      </c>
      <c r="AH3734" s="6">
        <f t="shared" si="352"/>
        <v>16494954.699999999</v>
      </c>
      <c r="AI3734" s="6">
        <f t="shared" si="353"/>
        <v>20331850.760000002</v>
      </c>
    </row>
    <row r="3735" spans="1:35" s="2" customFormat="1">
      <c r="A3735" s="3">
        <v>2017</v>
      </c>
      <c r="B3735" s="3">
        <v>9</v>
      </c>
      <c r="C3735" s="4">
        <v>18</v>
      </c>
      <c r="D3735" s="8">
        <v>352</v>
      </c>
      <c r="E3735" s="8">
        <v>16458581.85</v>
      </c>
      <c r="F3735" s="8">
        <v>17779.41</v>
      </c>
      <c r="G3735" s="8">
        <v>9323864.2599999998</v>
      </c>
      <c r="H3735" s="8">
        <v>7751246</v>
      </c>
      <c r="I3735" s="8">
        <v>6355439.2999999998</v>
      </c>
      <c r="J3735" s="8">
        <v>1262190.74</v>
      </c>
      <c r="K3735" s="8">
        <v>0</v>
      </c>
      <c r="L3735" s="8">
        <v>3293316.5</v>
      </c>
      <c r="M3735" s="8">
        <v>0</v>
      </c>
      <c r="N3735" s="8">
        <v>3103148.87</v>
      </c>
      <c r="O3735" s="8">
        <v>30399.31</v>
      </c>
      <c r="P3735" s="8">
        <v>467716.38</v>
      </c>
      <c r="Q3735" s="8">
        <v>4844.74</v>
      </c>
      <c r="R3735" s="8">
        <v>9822.11</v>
      </c>
      <c r="S3735" s="8">
        <v>4741370.62</v>
      </c>
      <c r="T3735" s="8">
        <v>4465548.08</v>
      </c>
      <c r="U3735" s="8">
        <v>15912.5</v>
      </c>
      <c r="V3735" s="8">
        <v>656.43</v>
      </c>
      <c r="W3735" s="8">
        <v>15193.87</v>
      </c>
      <c r="X3735" s="8">
        <v>48921.31</v>
      </c>
      <c r="Y3735" s="8">
        <v>0</v>
      </c>
      <c r="Z3735" s="8">
        <v>0.04</v>
      </c>
      <c r="AA3735" s="8">
        <v>986815.01</v>
      </c>
      <c r="AB3735" s="8">
        <v>796647.42</v>
      </c>
      <c r="AC3735" s="9">
        <f t="shared" si="348"/>
        <v>190167.58999999997</v>
      </c>
      <c r="AD3735" s="5" t="str">
        <f>$C3735&amp;" "&amp;VLOOKUP(C3735,Tegevusalad!$A$1:$B$89,2,FALSE)</f>
        <v>18 TRÜKINDUS JA SALVESTISTE PALJUNDUS</v>
      </c>
      <c r="AE3735" s="6">
        <f t="shared" si="349"/>
        <v>11767999.449999999</v>
      </c>
      <c r="AF3735" s="6">
        <f t="shared" si="350"/>
        <v>10656231.66</v>
      </c>
      <c r="AG3735" s="6">
        <f t="shared" si="351"/>
        <v>21091863.709999997</v>
      </c>
      <c r="AH3735" s="6">
        <f t="shared" si="352"/>
        <v>15564854.899999999</v>
      </c>
      <c r="AI3735" s="6">
        <f t="shared" si="353"/>
        <v>21042942.399999999</v>
      </c>
    </row>
    <row r="3736" spans="1:35" s="2" customFormat="1">
      <c r="A3736" s="3">
        <v>2017</v>
      </c>
      <c r="B3736" s="3">
        <v>9</v>
      </c>
      <c r="C3736" s="4">
        <v>19</v>
      </c>
      <c r="D3736" s="8">
        <v>7</v>
      </c>
      <c r="E3736" s="8">
        <v>1528556.81</v>
      </c>
      <c r="F3736" s="8">
        <v>0</v>
      </c>
      <c r="G3736" s="8">
        <v>1570324.89</v>
      </c>
      <c r="H3736" s="8">
        <v>12578.8</v>
      </c>
      <c r="I3736" s="8">
        <v>12578.8</v>
      </c>
      <c r="J3736" s="8">
        <v>0</v>
      </c>
      <c r="K3736" s="8">
        <v>0</v>
      </c>
      <c r="L3736" s="8">
        <v>305711.37</v>
      </c>
      <c r="M3736" s="8">
        <v>0</v>
      </c>
      <c r="N3736" s="8">
        <v>292277.74</v>
      </c>
      <c r="O3736" s="8">
        <v>283.45</v>
      </c>
      <c r="P3736" s="8">
        <v>8219.7999999999993</v>
      </c>
      <c r="Q3736" s="8">
        <v>20.329999999999998</v>
      </c>
      <c r="R3736" s="8">
        <v>4381.96</v>
      </c>
      <c r="S3736" s="8">
        <v>125605.38</v>
      </c>
      <c r="T3736" s="8">
        <v>120533.38</v>
      </c>
      <c r="U3736" s="8">
        <v>13874.74</v>
      </c>
      <c r="V3736" s="8">
        <v>13874.74</v>
      </c>
      <c r="W3736" s="8">
        <v>47661.07</v>
      </c>
      <c r="X3736" s="8">
        <v>30432</v>
      </c>
      <c r="Y3736" s="8">
        <v>89.8</v>
      </c>
      <c r="Z3736" s="8">
        <v>0</v>
      </c>
      <c r="AA3736" s="8">
        <v>25861.46</v>
      </c>
      <c r="AB3736" s="8">
        <v>12338.03</v>
      </c>
      <c r="AC3736" s="9">
        <f t="shared" si="348"/>
        <v>13523.429999999998</v>
      </c>
      <c r="AD3736" s="5" t="str">
        <f>$C3736&amp;" "&amp;VLOOKUP(C3736,Tegevusalad!$A$1:$B$89,2,FALSE)</f>
        <v>19 KOKSI JA PUHASTATUD NAFTATOODETE TOOTMINE</v>
      </c>
      <c r="AE3736" s="6">
        <f t="shared" si="349"/>
        <v>1419508.69</v>
      </c>
      <c r="AF3736" s="6">
        <f t="shared" si="350"/>
        <v>1356275.87</v>
      </c>
      <c r="AG3736" s="6">
        <f t="shared" si="351"/>
        <v>2989833.58</v>
      </c>
      <c r="AH3736" s="6">
        <f t="shared" si="352"/>
        <v>1483298.5</v>
      </c>
      <c r="AI3736" s="6">
        <f t="shared" si="353"/>
        <v>2959401.58</v>
      </c>
    </row>
    <row r="3737" spans="1:35" s="2" customFormat="1">
      <c r="A3737" s="3">
        <v>2017</v>
      </c>
      <c r="B3737" s="3">
        <v>9</v>
      </c>
      <c r="C3737" s="4">
        <v>20</v>
      </c>
      <c r="D3737" s="8">
        <v>124</v>
      </c>
      <c r="E3737" s="8">
        <v>23130400.59</v>
      </c>
      <c r="F3737" s="8">
        <v>1286.8</v>
      </c>
      <c r="G3737" s="8">
        <v>39253001.670000002</v>
      </c>
      <c r="H3737" s="8">
        <v>15788680.939999999</v>
      </c>
      <c r="I3737" s="8">
        <v>14083304.279999999</v>
      </c>
      <c r="J3737" s="8">
        <v>21051734.32</v>
      </c>
      <c r="K3737" s="8">
        <v>0</v>
      </c>
      <c r="L3737" s="8">
        <v>4626195.9400000004</v>
      </c>
      <c r="M3737" s="8">
        <v>137272.60999999999</v>
      </c>
      <c r="N3737" s="8">
        <v>6056171.4100000001</v>
      </c>
      <c r="O3737" s="8">
        <v>432065.21</v>
      </c>
      <c r="P3737" s="8">
        <v>131520.01999999999</v>
      </c>
      <c r="Q3737" s="8">
        <v>1599.06</v>
      </c>
      <c r="R3737" s="8">
        <v>7060.29</v>
      </c>
      <c r="S3737" s="8">
        <v>14016141.359999999</v>
      </c>
      <c r="T3737" s="8">
        <v>13536732.460000001</v>
      </c>
      <c r="U3737" s="8">
        <v>112570.48</v>
      </c>
      <c r="V3737" s="8">
        <v>3784.08</v>
      </c>
      <c r="W3737" s="8">
        <v>294542.09999999998</v>
      </c>
      <c r="X3737" s="8">
        <v>21994.26</v>
      </c>
      <c r="Y3737" s="8">
        <v>0</v>
      </c>
      <c r="Z3737" s="8">
        <v>0</v>
      </c>
      <c r="AA3737" s="8">
        <v>455868.32</v>
      </c>
      <c r="AB3737" s="8">
        <v>1748571.18</v>
      </c>
      <c r="AC3737" s="9">
        <f t="shared" si="348"/>
        <v>-1292702.8599999999</v>
      </c>
      <c r="AD3737" s="5" t="str">
        <f>$C3737&amp;" "&amp;VLOOKUP(C3737,Tegevusalad!$A$1:$B$89,2,FALSE)</f>
        <v>20 KEMIKAALIDE JA KEEMIATOODETE TOOTMINE</v>
      </c>
      <c r="AE3737" s="6">
        <f t="shared" si="349"/>
        <v>9024969.8100000024</v>
      </c>
      <c r="AF3737" s="6">
        <f t="shared" si="350"/>
        <v>14030904.689999999</v>
      </c>
      <c r="AG3737" s="6">
        <f t="shared" si="351"/>
        <v>48277971.480000004</v>
      </c>
      <c r="AH3737" s="6">
        <f t="shared" si="352"/>
        <v>30316158.5</v>
      </c>
      <c r="AI3737" s="6">
        <f t="shared" si="353"/>
        <v>48255977.219999999</v>
      </c>
    </row>
    <row r="3738" spans="1:35" s="2" customFormat="1">
      <c r="A3738" s="3">
        <v>2017</v>
      </c>
      <c r="B3738" s="3">
        <v>9</v>
      </c>
      <c r="C3738" s="4">
        <v>21</v>
      </c>
      <c r="D3738" s="8">
        <v>14</v>
      </c>
      <c r="E3738" s="8">
        <v>1601806.48</v>
      </c>
      <c r="F3738" s="8">
        <v>10206.01</v>
      </c>
      <c r="G3738" s="8">
        <v>2625248.5699999998</v>
      </c>
      <c r="H3738" s="8">
        <v>1734137.4</v>
      </c>
      <c r="I3738" s="8">
        <v>1722691.71</v>
      </c>
      <c r="J3738" s="8">
        <v>824965.97</v>
      </c>
      <c r="K3738" s="8">
        <v>0</v>
      </c>
      <c r="L3738" s="8">
        <v>321279.84000000003</v>
      </c>
      <c r="M3738" s="8">
        <v>0</v>
      </c>
      <c r="N3738" s="8">
        <v>429823.81</v>
      </c>
      <c r="O3738" s="8">
        <v>107556.77</v>
      </c>
      <c r="P3738" s="8">
        <v>773.6</v>
      </c>
      <c r="Q3738" s="8">
        <v>80.11</v>
      </c>
      <c r="R3738" s="8">
        <v>657.96</v>
      </c>
      <c r="S3738" s="8">
        <v>1082443.1100000001</v>
      </c>
      <c r="T3738" s="8">
        <v>996309.22</v>
      </c>
      <c r="U3738" s="8">
        <v>16472.490000000002</v>
      </c>
      <c r="V3738" s="8">
        <v>2589.42</v>
      </c>
      <c r="W3738" s="8">
        <v>9041.1</v>
      </c>
      <c r="X3738" s="8">
        <v>388.8</v>
      </c>
      <c r="Y3738" s="8">
        <v>0.94</v>
      </c>
      <c r="Z3738" s="8">
        <v>0</v>
      </c>
      <c r="AA3738" s="8">
        <v>66861.350000000006</v>
      </c>
      <c r="AB3738" s="8">
        <v>175404.39</v>
      </c>
      <c r="AC3738" s="9">
        <f t="shared" si="348"/>
        <v>-108543.04000000001</v>
      </c>
      <c r="AD3738" s="5" t="str">
        <f>$C3738&amp;" "&amp;VLOOKUP(C3738,Tegevusalad!$A$1:$B$89,2,FALSE)</f>
        <v>21 PÕHIFARMAATSIATOODETE JA RAVIMPREPARAATIDE TOOTMINE</v>
      </c>
      <c r="AE3738" s="6">
        <f t="shared" si="349"/>
        <v>513485.68999999994</v>
      </c>
      <c r="AF3738" s="6">
        <f t="shared" si="350"/>
        <v>518298.81999999989</v>
      </c>
      <c r="AG3738" s="6">
        <f t="shared" si="351"/>
        <v>3138734.2599999993</v>
      </c>
      <c r="AH3738" s="6">
        <f t="shared" si="352"/>
        <v>2152408.85</v>
      </c>
      <c r="AI3738" s="6">
        <f t="shared" si="353"/>
        <v>3138345.4599999995</v>
      </c>
    </row>
    <row r="3739" spans="1:35" s="2" customFormat="1">
      <c r="A3739" s="3">
        <v>2017</v>
      </c>
      <c r="B3739" s="3">
        <v>9</v>
      </c>
      <c r="C3739" s="4">
        <v>22</v>
      </c>
      <c r="D3739" s="8">
        <v>200</v>
      </c>
      <c r="E3739" s="8">
        <v>31126731.32</v>
      </c>
      <c r="F3739" s="8">
        <v>2391.39</v>
      </c>
      <c r="G3739" s="8">
        <v>21289727.760000002</v>
      </c>
      <c r="H3739" s="8">
        <v>16487731.59</v>
      </c>
      <c r="I3739" s="8">
        <v>15994761.77</v>
      </c>
      <c r="J3739" s="8">
        <v>4717058.1500000004</v>
      </c>
      <c r="K3739" s="8">
        <v>0</v>
      </c>
      <c r="L3739" s="8">
        <v>6225561.4900000002</v>
      </c>
      <c r="M3739" s="8">
        <v>116783.53</v>
      </c>
      <c r="N3739" s="8">
        <v>5445854.7999999998</v>
      </c>
      <c r="O3739" s="8">
        <v>227567.66</v>
      </c>
      <c r="P3739" s="8">
        <v>179189.89</v>
      </c>
      <c r="Q3739" s="8">
        <v>6732.1</v>
      </c>
      <c r="R3739" s="8">
        <v>13784.06</v>
      </c>
      <c r="S3739" s="8">
        <v>15005749.35</v>
      </c>
      <c r="T3739" s="8">
        <v>14343907.699999999</v>
      </c>
      <c r="U3739" s="8">
        <v>201277.95</v>
      </c>
      <c r="V3739" s="8">
        <v>37905.360000000001</v>
      </c>
      <c r="W3739" s="8">
        <v>1588.61</v>
      </c>
      <c r="X3739" s="8">
        <v>6779.52</v>
      </c>
      <c r="Y3739" s="8">
        <v>0</v>
      </c>
      <c r="Z3739" s="8">
        <v>143.72999999999999</v>
      </c>
      <c r="AA3739" s="8">
        <v>1366992.56</v>
      </c>
      <c r="AB3739" s="8">
        <v>470646.07</v>
      </c>
      <c r="AC3739" s="9">
        <f t="shared" si="348"/>
        <v>896346.49</v>
      </c>
      <c r="AD3739" s="5" t="str">
        <f>$C3739&amp;" "&amp;VLOOKUP(C3739,Tegevusalad!$A$1:$B$89,2,FALSE)</f>
        <v>22 KUMMI- JA PLASTTOODETE TOOTMINE</v>
      </c>
      <c r="AE3739" s="6">
        <f t="shared" si="349"/>
        <v>15928874.930000002</v>
      </c>
      <c r="AF3739" s="6">
        <f t="shared" si="350"/>
        <v>10991234.059999997</v>
      </c>
      <c r="AG3739" s="6">
        <f t="shared" si="351"/>
        <v>37218602.690000005</v>
      </c>
      <c r="AH3739" s="6">
        <f t="shared" si="352"/>
        <v>27298194.299999997</v>
      </c>
      <c r="AI3739" s="6">
        <f t="shared" si="353"/>
        <v>37211823.170000002</v>
      </c>
    </row>
    <row r="3740" spans="1:35" s="2" customFormat="1">
      <c r="A3740" s="3">
        <v>2017</v>
      </c>
      <c r="B3740" s="3">
        <v>9</v>
      </c>
      <c r="C3740" s="4">
        <v>23</v>
      </c>
      <c r="D3740" s="8">
        <v>236</v>
      </c>
      <c r="E3740" s="8">
        <v>47115645.420000002</v>
      </c>
      <c r="F3740" s="8">
        <v>1673.93</v>
      </c>
      <c r="G3740" s="8">
        <v>18598636.300000001</v>
      </c>
      <c r="H3740" s="8">
        <v>16390965.460000001</v>
      </c>
      <c r="I3740" s="8">
        <v>14879119.27</v>
      </c>
      <c r="J3740" s="8">
        <v>594257.79</v>
      </c>
      <c r="K3740" s="8">
        <v>0</v>
      </c>
      <c r="L3740" s="8">
        <v>9423279.7599999998</v>
      </c>
      <c r="M3740" s="8">
        <v>0</v>
      </c>
      <c r="N3740" s="8">
        <v>7717669.0099999998</v>
      </c>
      <c r="O3740" s="8">
        <v>536079.5</v>
      </c>
      <c r="P3740" s="8">
        <v>486647.9</v>
      </c>
      <c r="Q3740" s="8">
        <v>5329.09</v>
      </c>
      <c r="R3740" s="8">
        <v>17128.91</v>
      </c>
      <c r="S3740" s="8">
        <v>10654915.52</v>
      </c>
      <c r="T3740" s="8">
        <v>9409442.6300000008</v>
      </c>
      <c r="U3740" s="8">
        <v>1077960.69</v>
      </c>
      <c r="V3740" s="8">
        <v>936349.7</v>
      </c>
      <c r="W3740" s="8">
        <v>9881.07</v>
      </c>
      <c r="X3740" s="8">
        <v>145200.12</v>
      </c>
      <c r="Y3740" s="8">
        <v>0</v>
      </c>
      <c r="Z3740" s="8">
        <v>0</v>
      </c>
      <c r="AA3740" s="8">
        <v>2434892.21</v>
      </c>
      <c r="AB3740" s="8">
        <v>729281.46</v>
      </c>
      <c r="AC3740" s="9">
        <f t="shared" si="348"/>
        <v>1705610.75</v>
      </c>
      <c r="AD3740" s="5" t="str">
        <f>$C3740&amp;" "&amp;VLOOKUP(C3740,Tegevusalad!$A$1:$B$89,2,FALSE)</f>
        <v>23 MUUDE MITTEMETALSETEST MINERAALIDEST TOODETE TOOTMINE</v>
      </c>
      <c r="AE3740" s="6">
        <f t="shared" si="349"/>
        <v>35529643.259999998</v>
      </c>
      <c r="AF3740" s="6">
        <f t="shared" si="350"/>
        <v>25197065.589999996</v>
      </c>
      <c r="AG3740" s="6">
        <f t="shared" si="351"/>
        <v>54128279.560000002</v>
      </c>
      <c r="AH3740" s="6">
        <f t="shared" si="352"/>
        <v>38673989.599999994</v>
      </c>
      <c r="AI3740" s="6">
        <f t="shared" si="353"/>
        <v>53983079.440000005</v>
      </c>
    </row>
    <row r="3741" spans="1:35" s="2" customFormat="1">
      <c r="A3741" s="3">
        <v>2017</v>
      </c>
      <c r="B3741" s="3">
        <v>9</v>
      </c>
      <c r="C3741" s="4">
        <v>24</v>
      </c>
      <c r="D3741" s="8">
        <v>22</v>
      </c>
      <c r="E3741" s="8">
        <v>1954714.16</v>
      </c>
      <c r="F3741" s="8">
        <v>0</v>
      </c>
      <c r="G3741" s="8">
        <v>3379123.84</v>
      </c>
      <c r="H3741" s="8">
        <v>3104913.86</v>
      </c>
      <c r="I3741" s="8">
        <v>2933942.92</v>
      </c>
      <c r="J3741" s="8">
        <v>231174.38</v>
      </c>
      <c r="K3741" s="8">
        <v>0</v>
      </c>
      <c r="L3741" s="8">
        <v>390942.82</v>
      </c>
      <c r="M3741" s="8">
        <v>153787.79</v>
      </c>
      <c r="N3741" s="8">
        <v>528125.46</v>
      </c>
      <c r="O3741" s="8">
        <v>153787.79</v>
      </c>
      <c r="P3741" s="8">
        <v>396.03</v>
      </c>
      <c r="Q3741" s="8">
        <v>565.03</v>
      </c>
      <c r="R3741" s="8">
        <v>248.67</v>
      </c>
      <c r="S3741" s="8">
        <v>1091913.07</v>
      </c>
      <c r="T3741" s="8">
        <v>999043.51</v>
      </c>
      <c r="U3741" s="8">
        <v>120050.46</v>
      </c>
      <c r="V3741" s="8">
        <v>120050.46</v>
      </c>
      <c r="W3741" s="8">
        <v>0</v>
      </c>
      <c r="X3741" s="8">
        <v>21412.85</v>
      </c>
      <c r="Y3741" s="8">
        <v>0</v>
      </c>
      <c r="Z3741" s="8">
        <v>0</v>
      </c>
      <c r="AA3741" s="8">
        <v>99467.72</v>
      </c>
      <c r="AB3741" s="8">
        <v>82862.570000000007</v>
      </c>
      <c r="AC3741" s="9">
        <f t="shared" si="348"/>
        <v>16605.149999999994</v>
      </c>
      <c r="AD3741" s="5" t="str">
        <f>$C3741&amp;" "&amp;VLOOKUP(C3741,Tegevusalad!$A$1:$B$89,2,FALSE)</f>
        <v>24 METALLITOOTMINE</v>
      </c>
      <c r="AE3741" s="6">
        <f t="shared" si="349"/>
        <v>764163.48</v>
      </c>
      <c r="AF3741" s="6">
        <f t="shared" si="350"/>
        <v>781018.62999999966</v>
      </c>
      <c r="AG3741" s="6">
        <f t="shared" si="351"/>
        <v>4143287.3199999994</v>
      </c>
      <c r="AH3741" s="6">
        <f t="shared" si="352"/>
        <v>2641870.65</v>
      </c>
      <c r="AI3741" s="6">
        <f t="shared" si="353"/>
        <v>4121874.4699999997</v>
      </c>
    </row>
    <row r="3742" spans="1:35" s="2" customFormat="1">
      <c r="A3742" s="3">
        <v>2017</v>
      </c>
      <c r="B3742" s="3">
        <v>9</v>
      </c>
      <c r="C3742" s="4">
        <v>25</v>
      </c>
      <c r="D3742" s="8">
        <v>1265</v>
      </c>
      <c r="E3742" s="8">
        <v>90400844.569999993</v>
      </c>
      <c r="F3742" s="8">
        <v>0</v>
      </c>
      <c r="G3742" s="8">
        <v>67676541.569999993</v>
      </c>
      <c r="H3742" s="8">
        <v>60724023.619999997</v>
      </c>
      <c r="I3742" s="8">
        <v>52886527.549999997</v>
      </c>
      <c r="J3742" s="8">
        <v>5712634.3200000003</v>
      </c>
      <c r="K3742" s="8">
        <v>0</v>
      </c>
      <c r="L3742" s="8">
        <v>18080169.07</v>
      </c>
      <c r="M3742" s="8">
        <v>110278.36</v>
      </c>
      <c r="N3742" s="8">
        <v>18239434.280000001</v>
      </c>
      <c r="O3742" s="8">
        <v>518163.76</v>
      </c>
      <c r="P3742" s="8">
        <v>514109.27</v>
      </c>
      <c r="Q3742" s="8">
        <v>27674.16</v>
      </c>
      <c r="R3742" s="8">
        <v>39796.46</v>
      </c>
      <c r="S3742" s="8">
        <v>29243926.449999999</v>
      </c>
      <c r="T3742" s="8">
        <v>25595726.390000001</v>
      </c>
      <c r="U3742" s="8">
        <v>15628337.140000001</v>
      </c>
      <c r="V3742" s="8">
        <v>15052615.800000001</v>
      </c>
      <c r="W3742" s="8">
        <v>147416.04</v>
      </c>
      <c r="X3742" s="8">
        <v>10727188.550000001</v>
      </c>
      <c r="Y3742" s="8">
        <v>2451.9</v>
      </c>
      <c r="Z3742" s="8">
        <v>254.2</v>
      </c>
      <c r="AA3742" s="8">
        <v>3843137.24</v>
      </c>
      <c r="AB3742" s="8">
        <v>3889926.39</v>
      </c>
      <c r="AC3742" s="9">
        <f t="shared" si="348"/>
        <v>-46789.149999999907</v>
      </c>
      <c r="AD3742" s="5" t="str">
        <f>$C3742&amp;" "&amp;VLOOKUP(C3742,Tegevusalad!$A$1:$B$89,2,FALSE)</f>
        <v>25 METALLTOODETE TOOTMINE, V.A MASINAD JA SEADMED</v>
      </c>
      <c r="AE3742" s="6">
        <f t="shared" si="349"/>
        <v>56255769.529999986</v>
      </c>
      <c r="AF3742" s="6">
        <f t="shared" si="350"/>
        <v>58985687.109999985</v>
      </c>
      <c r="AG3742" s="6">
        <f t="shared" si="351"/>
        <v>123932311.09999999</v>
      </c>
      <c r="AH3742" s="6">
        <f t="shared" si="352"/>
        <v>91396153.700000003</v>
      </c>
      <c r="AI3742" s="6">
        <f t="shared" si="353"/>
        <v>113205122.54999998</v>
      </c>
    </row>
    <row r="3743" spans="1:35" s="2" customFormat="1">
      <c r="A3743" s="3">
        <v>2017</v>
      </c>
      <c r="B3743" s="3">
        <v>9</v>
      </c>
      <c r="C3743" s="4">
        <v>26</v>
      </c>
      <c r="D3743" s="8">
        <v>125</v>
      </c>
      <c r="E3743" s="8">
        <v>60372268.630000003</v>
      </c>
      <c r="F3743" s="8">
        <v>0</v>
      </c>
      <c r="G3743" s="8">
        <v>94945581.939999998</v>
      </c>
      <c r="H3743" s="8">
        <v>79065193.280000001</v>
      </c>
      <c r="I3743" s="8">
        <v>76176775.5</v>
      </c>
      <c r="J3743" s="8">
        <v>15598909.039999999</v>
      </c>
      <c r="K3743" s="8">
        <v>0</v>
      </c>
      <c r="L3743" s="8">
        <v>12074453.710000001</v>
      </c>
      <c r="M3743" s="8">
        <v>5951101.6100000003</v>
      </c>
      <c r="N3743" s="8">
        <v>19271021.699999999</v>
      </c>
      <c r="O3743" s="8">
        <v>6209441.0300000003</v>
      </c>
      <c r="P3743" s="8">
        <v>131850.39000000001</v>
      </c>
      <c r="Q3743" s="8">
        <v>996.01</v>
      </c>
      <c r="R3743" s="8">
        <v>2533.0100000000002</v>
      </c>
      <c r="S3743" s="8">
        <v>52143700.869999997</v>
      </c>
      <c r="T3743" s="8">
        <v>51355669.079999998</v>
      </c>
      <c r="U3743" s="8">
        <v>607818.48</v>
      </c>
      <c r="V3743" s="8">
        <v>123404.47</v>
      </c>
      <c r="W3743" s="8">
        <v>714.86</v>
      </c>
      <c r="X3743" s="8">
        <v>65522.11</v>
      </c>
      <c r="Y3743" s="8">
        <v>0</v>
      </c>
      <c r="Z3743" s="8">
        <v>0</v>
      </c>
      <c r="AA3743" s="8">
        <v>358870.66</v>
      </c>
      <c r="AB3743" s="8">
        <v>1604337.04</v>
      </c>
      <c r="AC3743" s="9">
        <f t="shared" si="348"/>
        <v>-1245466.3800000001</v>
      </c>
      <c r="AD3743" s="5" t="str">
        <f>$C3743&amp;" "&amp;VLOOKUP(C3743,Tegevusalad!$A$1:$B$89,2,FALSE)</f>
        <v>26 ARVUTITE, ELEKTROONIKA- JA OPTIKASEADMETE TOOTMINE</v>
      </c>
      <c r="AE3743" s="6">
        <f t="shared" si="349"/>
        <v>7686271.390000008</v>
      </c>
      <c r="AF3743" s="6">
        <f t="shared" si="350"/>
        <v>12692453.520000001</v>
      </c>
      <c r="AG3743" s="6">
        <f t="shared" si="351"/>
        <v>102631853.33000001</v>
      </c>
      <c r="AH3743" s="6">
        <f t="shared" si="352"/>
        <v>96367773.549999997</v>
      </c>
      <c r="AI3743" s="6">
        <f t="shared" si="353"/>
        <v>102566331.22</v>
      </c>
    </row>
    <row r="3744" spans="1:35" s="2" customFormat="1">
      <c r="A3744" s="3">
        <v>2017</v>
      </c>
      <c r="B3744" s="3">
        <v>9</v>
      </c>
      <c r="C3744" s="4">
        <v>27</v>
      </c>
      <c r="D3744" s="8">
        <v>143</v>
      </c>
      <c r="E3744" s="8">
        <v>42388381.060000002</v>
      </c>
      <c r="F3744" s="8">
        <v>0</v>
      </c>
      <c r="G3744" s="8">
        <v>61350683.170000002</v>
      </c>
      <c r="H3744" s="8">
        <v>49001709.549999997</v>
      </c>
      <c r="I3744" s="8">
        <v>42237223.57</v>
      </c>
      <c r="J3744" s="8">
        <v>9790695.9900000002</v>
      </c>
      <c r="K3744" s="8">
        <v>0</v>
      </c>
      <c r="L3744" s="8">
        <v>8477676.2100000009</v>
      </c>
      <c r="M3744" s="8">
        <v>921210.04</v>
      </c>
      <c r="N3744" s="8">
        <v>10187345.300000001</v>
      </c>
      <c r="O3744" s="8">
        <v>1157514.33</v>
      </c>
      <c r="P3744" s="8">
        <v>277861.61</v>
      </c>
      <c r="Q3744" s="8">
        <v>6338.65</v>
      </c>
      <c r="R3744" s="8">
        <v>14689.11</v>
      </c>
      <c r="S3744" s="8">
        <v>25615428.170000002</v>
      </c>
      <c r="T3744" s="8">
        <v>19738694.079999998</v>
      </c>
      <c r="U3744" s="8">
        <v>3008661.43</v>
      </c>
      <c r="V3744" s="8">
        <v>132530.23000000001</v>
      </c>
      <c r="W3744" s="8">
        <v>40721.919999999998</v>
      </c>
      <c r="X3744" s="8">
        <v>241390.04</v>
      </c>
      <c r="Y3744" s="8">
        <v>0</v>
      </c>
      <c r="Z3744" s="8">
        <v>0</v>
      </c>
      <c r="AA3744" s="8">
        <v>1156628.8899999999</v>
      </c>
      <c r="AB3744" s="8">
        <v>1945087.94</v>
      </c>
      <c r="AC3744" s="9">
        <f t="shared" si="348"/>
        <v>-788459.05</v>
      </c>
      <c r="AD3744" s="5" t="str">
        <f>$C3744&amp;" "&amp;VLOOKUP(C3744,Tegevusalad!$A$1:$B$89,2,FALSE)</f>
        <v>27 ELEKTRISEADMETE TOOTMINE</v>
      </c>
      <c r="AE3744" s="6">
        <f t="shared" si="349"/>
        <v>14005681.5</v>
      </c>
      <c r="AF3744" s="6">
        <f t="shared" si="350"/>
        <v>16731041.029999997</v>
      </c>
      <c r="AG3744" s="6">
        <f t="shared" si="351"/>
        <v>75356364.670000017</v>
      </c>
      <c r="AH3744" s="6">
        <f t="shared" si="352"/>
        <v>51010172.049999997</v>
      </c>
      <c r="AI3744" s="6">
        <f t="shared" si="353"/>
        <v>75114974.629999995</v>
      </c>
    </row>
    <row r="3745" spans="1:35" s="2" customFormat="1">
      <c r="A3745" s="3">
        <v>2017</v>
      </c>
      <c r="B3745" s="3">
        <v>9</v>
      </c>
      <c r="C3745" s="4">
        <v>28</v>
      </c>
      <c r="D3745" s="8">
        <v>196</v>
      </c>
      <c r="E3745" s="8">
        <v>14271068.4</v>
      </c>
      <c r="F3745" s="8">
        <v>4587.04</v>
      </c>
      <c r="G3745" s="8">
        <v>23767886.879999999</v>
      </c>
      <c r="H3745" s="8">
        <v>16481469.76</v>
      </c>
      <c r="I3745" s="8">
        <v>15138365.27</v>
      </c>
      <c r="J3745" s="8">
        <v>6580855.0899999999</v>
      </c>
      <c r="K3745" s="8">
        <v>0</v>
      </c>
      <c r="L3745" s="8">
        <v>2854626.53</v>
      </c>
      <c r="M3745" s="8">
        <v>20410.810000000001</v>
      </c>
      <c r="N3745" s="8">
        <v>4251729.3</v>
      </c>
      <c r="O3745" s="8">
        <v>57854.17</v>
      </c>
      <c r="P3745" s="8">
        <v>120668.4</v>
      </c>
      <c r="Q3745" s="8">
        <v>4710.41</v>
      </c>
      <c r="R3745" s="8">
        <v>7834.89</v>
      </c>
      <c r="S3745" s="8">
        <v>5210270.22</v>
      </c>
      <c r="T3745" s="8">
        <v>4841112.0999999996</v>
      </c>
      <c r="U3745" s="8">
        <v>2899658.68</v>
      </c>
      <c r="V3745" s="8">
        <v>2856934.72</v>
      </c>
      <c r="W3745" s="8">
        <v>27661.88</v>
      </c>
      <c r="X3745" s="8">
        <v>286403.44</v>
      </c>
      <c r="Y3745" s="8">
        <v>0</v>
      </c>
      <c r="Z3745" s="8">
        <v>0</v>
      </c>
      <c r="AA3745" s="8">
        <v>345461.09</v>
      </c>
      <c r="AB3745" s="8">
        <v>1722153.05</v>
      </c>
      <c r="AC3745" s="9">
        <f t="shared" si="348"/>
        <v>-1376691.96</v>
      </c>
      <c r="AD3745" s="5" t="str">
        <f>$C3745&amp;" "&amp;VLOOKUP(C3745,Tegevusalad!$A$1:$B$89,2,FALSE)</f>
        <v>28 MUJAL LIIGITAMATA MASINATE JA SEADMETE TOOTMINE</v>
      </c>
      <c r="AE3745" s="6">
        <f t="shared" si="349"/>
        <v>6452129.9799999986</v>
      </c>
      <c r="AF3745" s="6">
        <f t="shared" si="350"/>
        <v>15755555.919999998</v>
      </c>
      <c r="AG3745" s="6">
        <f t="shared" si="351"/>
        <v>30220016.859999999</v>
      </c>
      <c r="AH3745" s="6">
        <f t="shared" si="352"/>
        <v>21297820.949999996</v>
      </c>
      <c r="AI3745" s="6">
        <f t="shared" si="353"/>
        <v>29933613.420000002</v>
      </c>
    </row>
    <row r="3746" spans="1:35" s="2" customFormat="1">
      <c r="A3746" s="3">
        <v>2017</v>
      </c>
      <c r="B3746" s="3">
        <v>9</v>
      </c>
      <c r="C3746" s="4">
        <v>29</v>
      </c>
      <c r="D3746" s="8">
        <v>87</v>
      </c>
      <c r="E3746" s="8">
        <v>16645137.189999999</v>
      </c>
      <c r="F3746" s="8">
        <v>0</v>
      </c>
      <c r="G3746" s="8">
        <v>21865239.969999999</v>
      </c>
      <c r="H3746" s="8">
        <v>17463988.48</v>
      </c>
      <c r="I3746" s="8">
        <v>16325218.43</v>
      </c>
      <c r="J3746" s="8">
        <v>4179868.29</v>
      </c>
      <c r="K3746" s="8">
        <v>0</v>
      </c>
      <c r="L3746" s="8">
        <v>3329027.46</v>
      </c>
      <c r="M3746" s="8">
        <v>173535.78</v>
      </c>
      <c r="N3746" s="8">
        <v>4088933.88</v>
      </c>
      <c r="O3746" s="8">
        <v>238880.41</v>
      </c>
      <c r="P3746" s="8">
        <v>83133.570000000007</v>
      </c>
      <c r="Q3746" s="8">
        <v>2384.13</v>
      </c>
      <c r="R3746" s="8">
        <v>4121.8999999999996</v>
      </c>
      <c r="S3746" s="8">
        <v>11557358.210000001</v>
      </c>
      <c r="T3746" s="8">
        <v>7427091.75</v>
      </c>
      <c r="U3746" s="8">
        <v>1726328.57</v>
      </c>
      <c r="V3746" s="8">
        <v>1688494.55</v>
      </c>
      <c r="W3746" s="8">
        <v>88837.6</v>
      </c>
      <c r="X3746" s="8">
        <v>239546.53</v>
      </c>
      <c r="Y3746" s="8">
        <v>0</v>
      </c>
      <c r="Z3746" s="8">
        <v>0</v>
      </c>
      <c r="AA3746" s="8">
        <v>242834.51</v>
      </c>
      <c r="AB3746" s="8">
        <v>829205.15</v>
      </c>
      <c r="AC3746" s="9">
        <f t="shared" si="348"/>
        <v>-586370.64</v>
      </c>
      <c r="AD3746" s="5" t="str">
        <f>$C3746&amp;" "&amp;VLOOKUP(C3746,Tegevusalad!$A$1:$B$89,2,FALSE)</f>
        <v>29 MOOTORSÕIDUKITE, HAAGISTE JA POOLHAAGISTE TOOTMINE</v>
      </c>
      <c r="AE3746" s="6">
        <f t="shared" si="349"/>
        <v>3600996.9399999976</v>
      </c>
      <c r="AF3746" s="6">
        <f t="shared" si="350"/>
        <v>7675684.6199999973</v>
      </c>
      <c r="AG3746" s="6">
        <f t="shared" si="351"/>
        <v>25466236.909999996</v>
      </c>
      <c r="AH3746" s="6">
        <f t="shared" si="352"/>
        <v>20465278.899999999</v>
      </c>
      <c r="AI3746" s="6">
        <f t="shared" si="353"/>
        <v>25226690.379999995</v>
      </c>
    </row>
    <row r="3747" spans="1:35" s="2" customFormat="1">
      <c r="A3747" s="3">
        <v>2017</v>
      </c>
      <c r="B3747" s="3">
        <v>9</v>
      </c>
      <c r="C3747" s="4">
        <v>30</v>
      </c>
      <c r="D3747" s="8">
        <v>81</v>
      </c>
      <c r="E3747" s="8">
        <v>1837044.38</v>
      </c>
      <c r="F3747" s="8">
        <v>1512</v>
      </c>
      <c r="G3747" s="8">
        <v>4952392.0599999996</v>
      </c>
      <c r="H3747" s="8">
        <v>1612423.39</v>
      </c>
      <c r="I3747" s="8">
        <v>738683.91</v>
      </c>
      <c r="J3747" s="8">
        <v>3076218.31</v>
      </c>
      <c r="K3747" s="8">
        <v>0</v>
      </c>
      <c r="L3747" s="8">
        <v>367544.96</v>
      </c>
      <c r="M3747" s="8">
        <v>0</v>
      </c>
      <c r="N3747" s="8">
        <v>790222.94</v>
      </c>
      <c r="O3747" s="8">
        <v>101163.24</v>
      </c>
      <c r="P3747" s="8">
        <v>26210.9</v>
      </c>
      <c r="Q3747" s="8">
        <v>935.08</v>
      </c>
      <c r="R3747" s="8">
        <v>5258.13</v>
      </c>
      <c r="S3747" s="8">
        <v>1347920.52</v>
      </c>
      <c r="T3747" s="8">
        <v>704954.73</v>
      </c>
      <c r="U3747" s="8">
        <v>63782.62</v>
      </c>
      <c r="V3747" s="8">
        <v>63047.62</v>
      </c>
      <c r="W3747" s="8">
        <v>40433.56</v>
      </c>
      <c r="X3747" s="8">
        <v>4085.67</v>
      </c>
      <c r="Y3747" s="8">
        <v>1038.27</v>
      </c>
      <c r="Z3747" s="8">
        <v>0</v>
      </c>
      <c r="AA3747" s="8">
        <v>19754.310000000001</v>
      </c>
      <c r="AB3747" s="8">
        <v>441394.02</v>
      </c>
      <c r="AC3747" s="9">
        <f t="shared" si="348"/>
        <v>-421639.71</v>
      </c>
      <c r="AD3747" s="5" t="str">
        <f>$C3747&amp;" "&amp;VLOOKUP(C3747,Tegevusalad!$A$1:$B$89,2,FALSE)</f>
        <v>30 MUUDE TRANSPORDIVAHENDITE TOOTMINE</v>
      </c>
      <c r="AE3747" s="6">
        <f t="shared" si="349"/>
        <v>430938.90999999968</v>
      </c>
      <c r="AF3747" s="6">
        <f t="shared" si="350"/>
        <v>2122933.6299999994</v>
      </c>
      <c r="AG3747" s="6">
        <f t="shared" si="351"/>
        <v>5383330.9699999988</v>
      </c>
      <c r="AH3747" s="6">
        <f t="shared" si="352"/>
        <v>3977405.3499999996</v>
      </c>
      <c r="AI3747" s="6">
        <f t="shared" si="353"/>
        <v>5379245.2999999989</v>
      </c>
    </row>
    <row r="3748" spans="1:35" s="2" customFormat="1">
      <c r="A3748" s="3">
        <v>2017</v>
      </c>
      <c r="B3748" s="3">
        <v>9</v>
      </c>
      <c r="C3748" s="4">
        <v>31</v>
      </c>
      <c r="D3748" s="8">
        <v>684</v>
      </c>
      <c r="E3748" s="8">
        <v>27587408.27</v>
      </c>
      <c r="F3748" s="8">
        <v>9638</v>
      </c>
      <c r="G3748" s="8">
        <v>31308939.850000001</v>
      </c>
      <c r="H3748" s="8">
        <v>28161273.289999999</v>
      </c>
      <c r="I3748" s="8">
        <v>25649097.780000001</v>
      </c>
      <c r="J3748" s="8">
        <v>2893319.43</v>
      </c>
      <c r="K3748" s="8">
        <v>2630.92</v>
      </c>
      <c r="L3748" s="8">
        <v>5518349.1500000004</v>
      </c>
      <c r="M3748" s="8">
        <v>16009.64</v>
      </c>
      <c r="N3748" s="8">
        <v>6848573.0700000003</v>
      </c>
      <c r="O3748" s="8">
        <v>167482.17000000001</v>
      </c>
      <c r="P3748" s="8">
        <v>337021.97</v>
      </c>
      <c r="Q3748" s="8">
        <v>10380.620000000001</v>
      </c>
      <c r="R3748" s="8">
        <v>16351.69</v>
      </c>
      <c r="S3748" s="8">
        <v>9796989.9100000001</v>
      </c>
      <c r="T3748" s="8">
        <v>8953177.6999999993</v>
      </c>
      <c r="U3748" s="8">
        <v>258035.32</v>
      </c>
      <c r="V3748" s="8">
        <v>240337.65</v>
      </c>
      <c r="W3748" s="8">
        <v>28181.17</v>
      </c>
      <c r="X3748" s="8">
        <v>615492.56999999995</v>
      </c>
      <c r="Y3748" s="8">
        <v>0</v>
      </c>
      <c r="Z3748" s="8">
        <v>0.05</v>
      </c>
      <c r="AA3748" s="8">
        <v>1003087.89</v>
      </c>
      <c r="AB3748" s="8">
        <v>2317302.2200000002</v>
      </c>
      <c r="AC3748" s="9">
        <f t="shared" si="348"/>
        <v>-1314214.33</v>
      </c>
      <c r="AD3748" s="5" t="str">
        <f>$C3748&amp;" "&amp;VLOOKUP(C3748,Tegevusalad!$A$1:$B$89,2,FALSE)</f>
        <v>31 MÖÖBLITOOTMINE</v>
      </c>
      <c r="AE3748" s="6">
        <f t="shared" si="349"/>
        <v>18157513.609999999</v>
      </c>
      <c r="AF3748" s="6">
        <f t="shared" si="350"/>
        <v>23672525.370000001</v>
      </c>
      <c r="AG3748" s="6">
        <f t="shared" si="351"/>
        <v>49466453.460000008</v>
      </c>
      <c r="AH3748" s="6">
        <f t="shared" si="352"/>
        <v>34324623.800000004</v>
      </c>
      <c r="AI3748" s="6">
        <f t="shared" si="353"/>
        <v>48850960.890000001</v>
      </c>
    </row>
    <row r="3749" spans="1:35" s="2" customFormat="1">
      <c r="A3749" s="3">
        <v>2017</v>
      </c>
      <c r="B3749" s="3">
        <v>9</v>
      </c>
      <c r="C3749" s="4">
        <v>32</v>
      </c>
      <c r="D3749" s="8">
        <v>318</v>
      </c>
      <c r="E3749" s="8">
        <v>6871431.1299999999</v>
      </c>
      <c r="F3749" s="8">
        <v>707855.04</v>
      </c>
      <c r="G3749" s="8">
        <v>10886227.33</v>
      </c>
      <c r="H3749" s="8">
        <v>9685452.4900000002</v>
      </c>
      <c r="I3749" s="8">
        <v>8299876.6600000001</v>
      </c>
      <c r="J3749" s="8">
        <v>1136844.06</v>
      </c>
      <c r="K3749" s="8">
        <v>896.25</v>
      </c>
      <c r="L3749" s="8">
        <v>1437993.19</v>
      </c>
      <c r="M3749" s="8">
        <v>22601.26</v>
      </c>
      <c r="N3749" s="8">
        <v>2007714.58</v>
      </c>
      <c r="O3749" s="8">
        <v>419764.74</v>
      </c>
      <c r="P3749" s="8">
        <v>59045.48</v>
      </c>
      <c r="Q3749" s="8">
        <v>3940.86</v>
      </c>
      <c r="R3749" s="8">
        <v>7038.76</v>
      </c>
      <c r="S3749" s="8">
        <v>3096717.42</v>
      </c>
      <c r="T3749" s="8">
        <v>2948650.04</v>
      </c>
      <c r="U3749" s="8">
        <v>333975.78999999998</v>
      </c>
      <c r="V3749" s="8">
        <v>318598.63</v>
      </c>
      <c r="W3749" s="8">
        <v>210258.1</v>
      </c>
      <c r="X3749" s="8">
        <v>152112.14000000001</v>
      </c>
      <c r="Y3749" s="8">
        <v>9504</v>
      </c>
      <c r="Z3749" s="8">
        <v>1086.42</v>
      </c>
      <c r="AA3749" s="8">
        <v>269889.46000000002</v>
      </c>
      <c r="AB3749" s="8">
        <v>808592.01</v>
      </c>
      <c r="AC3749" s="9">
        <f t="shared" si="348"/>
        <v>-538702.55000000005</v>
      </c>
      <c r="AD3749" s="5" t="str">
        <f>$C3749&amp;" "&amp;VLOOKUP(C3749,Tegevusalad!$A$1:$B$89,2,FALSE)</f>
        <v>32 MUU TOOTMINE</v>
      </c>
      <c r="AE3749" s="6">
        <f t="shared" si="349"/>
        <v>4300705.0999999996</v>
      </c>
      <c r="AF3749" s="6">
        <f t="shared" si="350"/>
        <v>4862848.42</v>
      </c>
      <c r="AG3749" s="6">
        <f t="shared" si="351"/>
        <v>15186932.43</v>
      </c>
      <c r="AH3749" s="6">
        <f t="shared" si="352"/>
        <v>10073766.699999999</v>
      </c>
      <c r="AI3749" s="6">
        <f t="shared" si="353"/>
        <v>15034820.289999999</v>
      </c>
    </row>
    <row r="3750" spans="1:35" s="2" customFormat="1">
      <c r="A3750" s="3">
        <v>2017</v>
      </c>
      <c r="B3750" s="3">
        <v>9</v>
      </c>
      <c r="C3750" s="4">
        <v>33</v>
      </c>
      <c r="D3750" s="8">
        <v>737</v>
      </c>
      <c r="E3750" s="8">
        <v>25516998.149999999</v>
      </c>
      <c r="F3750" s="8">
        <v>4411.78</v>
      </c>
      <c r="G3750" s="8">
        <v>16874293.010000002</v>
      </c>
      <c r="H3750" s="8">
        <v>5198274.68</v>
      </c>
      <c r="I3750" s="8">
        <v>965565.24</v>
      </c>
      <c r="J3750" s="8">
        <v>631280.63</v>
      </c>
      <c r="K3750" s="8">
        <v>89</v>
      </c>
      <c r="L3750" s="8">
        <v>5103796.63</v>
      </c>
      <c r="M3750" s="8">
        <v>40362.699999999997</v>
      </c>
      <c r="N3750" s="8">
        <v>3632407.13</v>
      </c>
      <c r="O3750" s="8">
        <v>158447.62</v>
      </c>
      <c r="P3750" s="8">
        <v>70762.62</v>
      </c>
      <c r="Q3750" s="8">
        <v>29969.74</v>
      </c>
      <c r="R3750" s="8">
        <v>19673.95</v>
      </c>
      <c r="S3750" s="8">
        <v>6585184.9900000002</v>
      </c>
      <c r="T3750" s="8">
        <v>4784910.17</v>
      </c>
      <c r="U3750" s="8">
        <v>708391.8</v>
      </c>
      <c r="V3750" s="8">
        <v>185608.7</v>
      </c>
      <c r="W3750" s="8">
        <v>118976.34</v>
      </c>
      <c r="X3750" s="8">
        <v>-30007.37</v>
      </c>
      <c r="Y3750" s="8">
        <v>0</v>
      </c>
      <c r="Z3750" s="8">
        <v>0</v>
      </c>
      <c r="AA3750" s="8">
        <v>2102709.0299999998</v>
      </c>
      <c r="AB3750" s="8">
        <v>590956.82999999996</v>
      </c>
      <c r="AC3750" s="9">
        <f t="shared" si="348"/>
        <v>1511752.1999999997</v>
      </c>
      <c r="AD3750" s="5" t="str">
        <f>$C3750&amp;" "&amp;VLOOKUP(C3750,Tegevusalad!$A$1:$B$89,2,FALSE)</f>
        <v>33 MASINATE JA SEADMETE REMONT JA PAIGALDUS</v>
      </c>
      <c r="AE3750" s="6">
        <f t="shared" si="349"/>
        <v>18197825.77</v>
      </c>
      <c r="AF3750" s="6">
        <f t="shared" si="350"/>
        <v>10360199.209999997</v>
      </c>
      <c r="AG3750" s="6">
        <f t="shared" si="351"/>
        <v>35072118.780000001</v>
      </c>
      <c r="AH3750" s="6">
        <f t="shared" si="352"/>
        <v>18260405.399999999</v>
      </c>
      <c r="AI3750" s="6">
        <f t="shared" si="353"/>
        <v>35102126.149999999</v>
      </c>
    </row>
    <row r="3751" spans="1:35" s="2" customFormat="1">
      <c r="A3751" s="3">
        <v>2017</v>
      </c>
      <c r="B3751" s="3">
        <v>9</v>
      </c>
      <c r="C3751" s="4">
        <v>35</v>
      </c>
      <c r="D3751" s="8">
        <v>231</v>
      </c>
      <c r="E3751" s="8">
        <v>174572676.74000001</v>
      </c>
      <c r="F3751" s="8">
        <v>3502.05</v>
      </c>
      <c r="G3751" s="8">
        <v>6978798.1699999999</v>
      </c>
      <c r="H3751" s="8">
        <v>2628062.7400000002</v>
      </c>
      <c r="I3751" s="8">
        <v>613472.09</v>
      </c>
      <c r="J3751" s="8">
        <v>18135.75</v>
      </c>
      <c r="K3751" s="8">
        <v>0</v>
      </c>
      <c r="L3751" s="8">
        <v>34914850.609999999</v>
      </c>
      <c r="M3751" s="8">
        <v>0</v>
      </c>
      <c r="N3751" s="8">
        <v>29059962.199999999</v>
      </c>
      <c r="O3751" s="8">
        <v>128368.53</v>
      </c>
      <c r="P3751" s="8">
        <v>2660946.1800000002</v>
      </c>
      <c r="Q3751" s="8">
        <v>16971.830000000002</v>
      </c>
      <c r="R3751" s="8">
        <v>8938.4699999999993</v>
      </c>
      <c r="S3751" s="8">
        <v>40119993.659999996</v>
      </c>
      <c r="T3751" s="8">
        <v>1878183.93</v>
      </c>
      <c r="U3751" s="8">
        <v>34583335.689999998</v>
      </c>
      <c r="V3751" s="8">
        <v>150548.82</v>
      </c>
      <c r="W3751" s="8">
        <v>2008125.25</v>
      </c>
      <c r="X3751" s="8">
        <v>326995.58</v>
      </c>
      <c r="Y3751" s="8">
        <v>0.45</v>
      </c>
      <c r="Z3751" s="8">
        <v>0.08</v>
      </c>
      <c r="AA3751" s="8">
        <v>6706548.79</v>
      </c>
      <c r="AB3751" s="8">
        <v>851660.01</v>
      </c>
      <c r="AC3751" s="9">
        <f t="shared" si="348"/>
        <v>5854888.7800000003</v>
      </c>
      <c r="AD3751" s="5" t="str">
        <f>$C3751&amp;" "&amp;VLOOKUP(C3751,Tegevusalad!$A$1:$B$89,2,FALSE)</f>
        <v>35 ELEKTRIENERGIA, GAASI, AURU JA KONDITSIONEERITUD ÕHUGA VARUSTAMINE</v>
      </c>
      <c r="AE3751" s="6">
        <f t="shared" si="349"/>
        <v>100199845.02000004</v>
      </c>
      <c r="AF3751" s="6">
        <f t="shared" si="350"/>
        <v>70149880.169999987</v>
      </c>
      <c r="AG3751" s="6">
        <f t="shared" si="351"/>
        <v>107178643.19000003</v>
      </c>
      <c r="AH3751" s="6">
        <f t="shared" si="352"/>
        <v>145344503.34999999</v>
      </c>
      <c r="AI3751" s="6">
        <f t="shared" si="353"/>
        <v>106851647.61000001</v>
      </c>
    </row>
    <row r="3752" spans="1:35" s="2" customFormat="1">
      <c r="A3752" s="3">
        <v>2017</v>
      </c>
      <c r="B3752" s="3">
        <v>9</v>
      </c>
      <c r="C3752" s="4">
        <v>36</v>
      </c>
      <c r="D3752" s="8">
        <v>87</v>
      </c>
      <c r="E3752" s="8">
        <v>8729551.4700000007</v>
      </c>
      <c r="F3752" s="8">
        <v>611.92999999999995</v>
      </c>
      <c r="G3752" s="8">
        <v>61801.62</v>
      </c>
      <c r="H3752" s="8">
        <v>6185.18</v>
      </c>
      <c r="I3752" s="8">
        <v>2587.6799999999998</v>
      </c>
      <c r="J3752" s="8">
        <v>0</v>
      </c>
      <c r="K3752" s="8">
        <v>0</v>
      </c>
      <c r="L3752" s="8">
        <v>1745965.38</v>
      </c>
      <c r="M3752" s="8">
        <v>0</v>
      </c>
      <c r="N3752" s="8">
        <v>860812.01</v>
      </c>
      <c r="O3752" s="8">
        <v>4321.25</v>
      </c>
      <c r="P3752" s="8">
        <v>336226.26</v>
      </c>
      <c r="Q3752" s="8">
        <v>328.85</v>
      </c>
      <c r="R3752" s="8">
        <v>2610.38</v>
      </c>
      <c r="S3752" s="8">
        <v>293950.34000000003</v>
      </c>
      <c r="T3752" s="8">
        <v>78587.509999999995</v>
      </c>
      <c r="U3752" s="8">
        <v>3358.37</v>
      </c>
      <c r="V3752" s="8">
        <v>1248.3699999999999</v>
      </c>
      <c r="W3752" s="8">
        <v>13744.3</v>
      </c>
      <c r="X3752" s="8">
        <v>95209.7</v>
      </c>
      <c r="Y3752" s="8">
        <v>0</v>
      </c>
      <c r="Z3752" s="8">
        <v>0.01</v>
      </c>
      <c r="AA3752" s="8">
        <v>967509.67</v>
      </c>
      <c r="AB3752" s="8">
        <v>82356.31</v>
      </c>
      <c r="AC3752" s="9">
        <f t="shared" si="348"/>
        <v>885153.3600000001</v>
      </c>
      <c r="AD3752" s="5" t="str">
        <f>$C3752&amp;" "&amp;VLOOKUP(C3752,Tegevusalad!$A$1:$B$89,2,FALSE)</f>
        <v>36 VEEKOGUMINE, -TÖÖTLUS JA -VARUSTUS</v>
      </c>
      <c r="AE3752" s="6">
        <f t="shared" si="349"/>
        <v>8528064.3899999987</v>
      </c>
      <c r="AF3752" s="6">
        <f t="shared" si="350"/>
        <v>3999445.3600000003</v>
      </c>
      <c r="AG3752" s="6">
        <f t="shared" si="351"/>
        <v>8589866.0099999979</v>
      </c>
      <c r="AH3752" s="6">
        <f t="shared" si="352"/>
        <v>4317111.95</v>
      </c>
      <c r="AI3752" s="6">
        <f t="shared" si="353"/>
        <v>8494656.3099999987</v>
      </c>
    </row>
    <row r="3753" spans="1:35" s="2" customFormat="1">
      <c r="A3753" s="3">
        <v>2017</v>
      </c>
      <c r="B3753" s="3">
        <v>9</v>
      </c>
      <c r="C3753" s="4">
        <v>37</v>
      </c>
      <c r="D3753" s="8">
        <v>78</v>
      </c>
      <c r="E3753" s="8">
        <v>4831981.6100000003</v>
      </c>
      <c r="F3753" s="8">
        <v>302.75</v>
      </c>
      <c r="G3753" s="8">
        <v>109205.99</v>
      </c>
      <c r="H3753" s="8">
        <v>81041</v>
      </c>
      <c r="I3753" s="8">
        <v>59875</v>
      </c>
      <c r="J3753" s="8">
        <v>0</v>
      </c>
      <c r="K3753" s="8">
        <v>0</v>
      </c>
      <c r="L3753" s="8">
        <v>966423.6</v>
      </c>
      <c r="M3753" s="8">
        <v>0</v>
      </c>
      <c r="N3753" s="8">
        <v>616550.55000000005</v>
      </c>
      <c r="O3753" s="8">
        <v>0</v>
      </c>
      <c r="P3753" s="8">
        <v>341020.18</v>
      </c>
      <c r="Q3753" s="8">
        <v>390.25</v>
      </c>
      <c r="R3753" s="8">
        <v>1726.71</v>
      </c>
      <c r="S3753" s="8">
        <v>51028.99</v>
      </c>
      <c r="T3753" s="8">
        <v>47029.94</v>
      </c>
      <c r="U3753" s="8">
        <v>4321.8999999999996</v>
      </c>
      <c r="V3753" s="8">
        <v>4321.8999999999996</v>
      </c>
      <c r="W3753" s="8">
        <v>37359.300000000003</v>
      </c>
      <c r="X3753" s="8">
        <v>208.21</v>
      </c>
      <c r="Y3753" s="8">
        <v>0</v>
      </c>
      <c r="Z3753" s="8">
        <v>0</v>
      </c>
      <c r="AA3753" s="8">
        <v>404208.4</v>
      </c>
      <c r="AB3753" s="8">
        <v>54335.35</v>
      </c>
      <c r="AC3753" s="9">
        <f t="shared" si="348"/>
        <v>349873.05000000005</v>
      </c>
      <c r="AD3753" s="5" t="str">
        <f>$C3753&amp;" "&amp;VLOOKUP(C3753,Tegevusalad!$A$1:$B$89,2,FALSE)</f>
        <v>37 KANALISATSIOON</v>
      </c>
      <c r="AE3753" s="6">
        <f t="shared" si="349"/>
        <v>4777141.6800000006</v>
      </c>
      <c r="AF3753" s="6">
        <f t="shared" si="350"/>
        <v>3040357.3099999996</v>
      </c>
      <c r="AG3753" s="6">
        <f t="shared" si="351"/>
        <v>4886347.6700000009</v>
      </c>
      <c r="AH3753" s="6">
        <f t="shared" si="352"/>
        <v>3091386.3</v>
      </c>
      <c r="AI3753" s="6">
        <f t="shared" si="353"/>
        <v>4886139.4600000009</v>
      </c>
    </row>
    <row r="3754" spans="1:35" s="2" customFormat="1">
      <c r="A3754" s="3">
        <v>2017</v>
      </c>
      <c r="B3754" s="3">
        <v>9</v>
      </c>
      <c r="C3754" s="4">
        <v>38</v>
      </c>
      <c r="D3754" s="8">
        <v>164</v>
      </c>
      <c r="E3754" s="8">
        <v>30299508.469999999</v>
      </c>
      <c r="F3754" s="8">
        <v>0</v>
      </c>
      <c r="G3754" s="8">
        <v>17836046.93</v>
      </c>
      <c r="H3754" s="8">
        <v>9606656.0500000007</v>
      </c>
      <c r="I3754" s="8">
        <v>8982831.9199999999</v>
      </c>
      <c r="J3754" s="8">
        <v>8028983.46</v>
      </c>
      <c r="K3754" s="8">
        <v>0</v>
      </c>
      <c r="L3754" s="8">
        <v>6059901.6699999999</v>
      </c>
      <c r="M3754" s="8">
        <v>0</v>
      </c>
      <c r="N3754" s="8">
        <v>6040269.6200000001</v>
      </c>
      <c r="O3754" s="8">
        <v>325359.34999999998</v>
      </c>
      <c r="P3754" s="8">
        <v>409121.56</v>
      </c>
      <c r="Q3754" s="8">
        <v>1803.5</v>
      </c>
      <c r="R3754" s="8">
        <v>6359.34</v>
      </c>
      <c r="S3754" s="8">
        <v>8581557.7699999996</v>
      </c>
      <c r="T3754" s="8">
        <v>8111726.2800000003</v>
      </c>
      <c r="U3754" s="8">
        <v>9269244.2699999996</v>
      </c>
      <c r="V3754" s="8">
        <v>9269243.1199999992</v>
      </c>
      <c r="W3754" s="8">
        <v>2000822.24</v>
      </c>
      <c r="X3754" s="8">
        <v>5215195.6500000004</v>
      </c>
      <c r="Y3754" s="8">
        <v>0</v>
      </c>
      <c r="Z3754" s="8">
        <v>1125</v>
      </c>
      <c r="AA3754" s="8">
        <v>905361.87</v>
      </c>
      <c r="AB3754" s="8">
        <v>886854.82</v>
      </c>
      <c r="AC3754" s="9">
        <f t="shared" si="348"/>
        <v>18507.050000000047</v>
      </c>
      <c r="AD3754" s="5" t="str">
        <f>$C3754&amp;" "&amp;VLOOKUP(C3754,Tegevusalad!$A$1:$B$89,2,FALSE)</f>
        <v>38 JÄÄTMEKOGUMINE, -TÖÖTLUS JA -KÕRVALDUS; MATERJALIDE TAASKASUTUSELE VÕTMINE</v>
      </c>
      <c r="AE3754" s="6">
        <f t="shared" si="349"/>
        <v>17663902.079999998</v>
      </c>
      <c r="AF3754" s="6">
        <f t="shared" si="350"/>
        <v>20024789.130000003</v>
      </c>
      <c r="AG3754" s="6">
        <f t="shared" si="351"/>
        <v>35499949.009999998</v>
      </c>
      <c r="AH3754" s="6">
        <f t="shared" si="352"/>
        <v>30233144.799999997</v>
      </c>
      <c r="AI3754" s="6">
        <f t="shared" si="353"/>
        <v>30284753.359999999</v>
      </c>
    </row>
    <row r="3755" spans="1:35" s="2" customFormat="1">
      <c r="A3755" s="3">
        <v>2017</v>
      </c>
      <c r="B3755" s="3">
        <v>9</v>
      </c>
      <c r="C3755" s="4">
        <v>39</v>
      </c>
      <c r="D3755" s="8">
        <v>13</v>
      </c>
      <c r="E3755" s="8">
        <v>147858.76</v>
      </c>
      <c r="F3755" s="8">
        <v>110.09</v>
      </c>
      <c r="G3755" s="8">
        <v>16905.73</v>
      </c>
      <c r="H3755" s="8">
        <v>8706.24</v>
      </c>
      <c r="I3755" s="8">
        <v>5206.24</v>
      </c>
      <c r="J3755" s="8">
        <v>8199.49</v>
      </c>
      <c r="K3755" s="8">
        <v>0</v>
      </c>
      <c r="L3755" s="8">
        <v>29581.67</v>
      </c>
      <c r="M3755" s="8">
        <v>0</v>
      </c>
      <c r="N3755" s="8">
        <v>19977.650000000001</v>
      </c>
      <c r="O3755" s="8">
        <v>0</v>
      </c>
      <c r="P3755" s="8">
        <v>800.51</v>
      </c>
      <c r="Q3755" s="8">
        <v>1343.88</v>
      </c>
      <c r="R3755" s="8">
        <v>23</v>
      </c>
      <c r="S3755" s="8">
        <v>0</v>
      </c>
      <c r="T3755" s="8">
        <v>0</v>
      </c>
      <c r="U3755" s="8">
        <v>16652.72</v>
      </c>
      <c r="V3755" s="8">
        <v>16652.72</v>
      </c>
      <c r="W3755" s="8">
        <v>300</v>
      </c>
      <c r="X3755" s="8">
        <v>113405.77</v>
      </c>
      <c r="Y3755" s="8">
        <v>0</v>
      </c>
      <c r="Z3755" s="8">
        <v>0</v>
      </c>
      <c r="AA3755" s="8">
        <v>10151.26</v>
      </c>
      <c r="AB3755" s="8">
        <v>547.24</v>
      </c>
      <c r="AC3755" s="9">
        <f t="shared" si="348"/>
        <v>9604.02</v>
      </c>
      <c r="AD3755" s="5" t="str">
        <f>$C3755&amp;" "&amp;VLOOKUP(C3755,Tegevusalad!$A$1:$B$89,2,FALSE)</f>
        <v>39 SAASTEKÄITLUS JA MUUD JÄÄTMEKÄITLUSTEGEVUSED</v>
      </c>
      <c r="AE3755" s="6">
        <f t="shared" si="349"/>
        <v>244721.9</v>
      </c>
      <c r="AF3755" s="6">
        <f t="shared" si="350"/>
        <v>100003.25</v>
      </c>
      <c r="AG3755" s="6">
        <f t="shared" si="351"/>
        <v>261627.63000000003</v>
      </c>
      <c r="AH3755" s="6">
        <f t="shared" si="352"/>
        <v>100003.25</v>
      </c>
      <c r="AI3755" s="6">
        <f t="shared" si="353"/>
        <v>148221.86000000002</v>
      </c>
    </row>
    <row r="3756" spans="1:35" s="2" customFormat="1">
      <c r="A3756" s="3">
        <v>2017</v>
      </c>
      <c r="B3756" s="3">
        <v>9</v>
      </c>
      <c r="C3756" s="4">
        <v>41</v>
      </c>
      <c r="D3756" s="8">
        <v>3960</v>
      </c>
      <c r="E3756" s="8">
        <v>216185079.31</v>
      </c>
      <c r="F3756" s="8">
        <v>28062.23</v>
      </c>
      <c r="G3756" s="8">
        <v>13778005.800000001</v>
      </c>
      <c r="H3756" s="8">
        <v>7362950.1799999997</v>
      </c>
      <c r="I3756" s="8">
        <v>1988510.23</v>
      </c>
      <c r="J3756" s="8">
        <v>2442494.41</v>
      </c>
      <c r="K3756" s="8">
        <v>425.87</v>
      </c>
      <c r="L3756" s="8">
        <v>43239541.479999997</v>
      </c>
      <c r="M3756" s="8">
        <v>5009.1499999999996</v>
      </c>
      <c r="N3756" s="8">
        <v>38097510.789999999</v>
      </c>
      <c r="O3756" s="8">
        <v>55391.41</v>
      </c>
      <c r="P3756" s="8">
        <v>555114.88</v>
      </c>
      <c r="Q3756" s="8">
        <v>124243.92</v>
      </c>
      <c r="R3756" s="8">
        <v>110915.94</v>
      </c>
      <c r="S3756" s="8">
        <v>4319295.25</v>
      </c>
      <c r="T3756" s="8">
        <v>3245613.7</v>
      </c>
      <c r="U3756" s="8">
        <v>3477037.55</v>
      </c>
      <c r="V3756" s="8">
        <v>3463942.23</v>
      </c>
      <c r="W3756" s="8">
        <v>1073405.68</v>
      </c>
      <c r="X3756" s="8">
        <v>841550.23</v>
      </c>
      <c r="Y3756" s="8">
        <v>17661.939999999999</v>
      </c>
      <c r="Z3756" s="8">
        <v>0</v>
      </c>
      <c r="AA3756" s="8">
        <v>9785836.6799999997</v>
      </c>
      <c r="AB3756" s="8">
        <v>4621134.9000000004</v>
      </c>
      <c r="AC3756" s="9">
        <f t="shared" si="348"/>
        <v>5164701.7799999993</v>
      </c>
      <c r="AD3756" s="5" t="str">
        <f>$C3756&amp;" "&amp;VLOOKUP(C3756,Tegevusalad!$A$1:$B$89,2,FALSE)</f>
        <v>41 HOONETE EHITUS</v>
      </c>
      <c r="AE3756" s="6">
        <f t="shared" si="349"/>
        <v>209258358.96999997</v>
      </c>
      <c r="AF3756" s="6">
        <f t="shared" si="350"/>
        <v>186432786.03</v>
      </c>
      <c r="AG3756" s="6">
        <f t="shared" si="351"/>
        <v>223036364.76999998</v>
      </c>
      <c r="AH3756" s="6">
        <f t="shared" si="352"/>
        <v>191042133.64999998</v>
      </c>
      <c r="AI3756" s="6">
        <f t="shared" si="353"/>
        <v>222194814.53999999</v>
      </c>
    </row>
    <row r="3757" spans="1:35" s="2" customFormat="1">
      <c r="A3757" s="3">
        <v>2017</v>
      </c>
      <c r="B3757" s="3">
        <v>9</v>
      </c>
      <c r="C3757" s="4">
        <v>42</v>
      </c>
      <c r="D3757" s="8">
        <v>909</v>
      </c>
      <c r="E3757" s="8">
        <v>120123862.97</v>
      </c>
      <c r="F3757" s="8">
        <v>2363.0500000000002</v>
      </c>
      <c r="G3757" s="8">
        <v>3042535.95</v>
      </c>
      <c r="H3757" s="8">
        <v>2450430.94</v>
      </c>
      <c r="I3757" s="8">
        <v>1014974.55</v>
      </c>
      <c r="J3757" s="8">
        <v>54385.48</v>
      </c>
      <c r="K3757" s="8">
        <v>0</v>
      </c>
      <c r="L3757" s="8">
        <v>24024985.379999999</v>
      </c>
      <c r="M3757" s="8">
        <v>0</v>
      </c>
      <c r="N3757" s="8">
        <v>18604610.219999999</v>
      </c>
      <c r="O3757" s="8">
        <v>30205.439999999999</v>
      </c>
      <c r="P3757" s="8">
        <v>390501.82</v>
      </c>
      <c r="Q3757" s="8">
        <v>63935.88</v>
      </c>
      <c r="R3757" s="8">
        <v>42367.51</v>
      </c>
      <c r="S3757" s="8">
        <v>4974616.25</v>
      </c>
      <c r="T3757" s="8">
        <v>3747581.38</v>
      </c>
      <c r="U3757" s="8">
        <v>749630.58</v>
      </c>
      <c r="V3757" s="8">
        <v>493618.81</v>
      </c>
      <c r="W3757" s="8">
        <v>116086.39</v>
      </c>
      <c r="X3757" s="8">
        <v>32176.71</v>
      </c>
      <c r="Y3757" s="8">
        <v>3731.14</v>
      </c>
      <c r="Z3757" s="8">
        <v>0</v>
      </c>
      <c r="AA3757" s="8">
        <v>6478781.5499999998</v>
      </c>
      <c r="AB3757" s="8">
        <v>1054675.25</v>
      </c>
      <c r="AC3757" s="9">
        <f t="shared" si="348"/>
        <v>5424106.2999999998</v>
      </c>
      <c r="AD3757" s="5" t="str">
        <f>$C3757&amp;" "&amp;VLOOKUP(C3757,Tegevusalad!$A$1:$B$89,2,FALSE)</f>
        <v>42 RAJATISTE EHITUS</v>
      </c>
      <c r="AE3757" s="6">
        <f t="shared" si="349"/>
        <v>114434155.89999999</v>
      </c>
      <c r="AF3757" s="6">
        <f t="shared" si="350"/>
        <v>87853233.429999992</v>
      </c>
      <c r="AG3757" s="6">
        <f t="shared" si="351"/>
        <v>117476691.84999999</v>
      </c>
      <c r="AH3757" s="6">
        <f t="shared" si="352"/>
        <v>93234888.649999991</v>
      </c>
      <c r="AI3757" s="6">
        <f t="shared" si="353"/>
        <v>117444515.14</v>
      </c>
    </row>
    <row r="3758" spans="1:35" s="2" customFormat="1">
      <c r="A3758" s="3">
        <v>2017</v>
      </c>
      <c r="B3758" s="3">
        <v>9</v>
      </c>
      <c r="C3758" s="4">
        <v>43</v>
      </c>
      <c r="D3758" s="8">
        <v>5269</v>
      </c>
      <c r="E3758" s="8">
        <v>136711123.25</v>
      </c>
      <c r="F3758" s="8">
        <v>30966.68</v>
      </c>
      <c r="G3758" s="8">
        <v>10308489.380000001</v>
      </c>
      <c r="H3758" s="8">
        <v>7272583.79</v>
      </c>
      <c r="I3758" s="8">
        <v>2743857.96</v>
      </c>
      <c r="J3758" s="8">
        <v>424057.23</v>
      </c>
      <c r="K3758" s="8">
        <v>0</v>
      </c>
      <c r="L3758" s="8">
        <v>27345011.460000001</v>
      </c>
      <c r="M3758" s="8">
        <v>0</v>
      </c>
      <c r="N3758" s="8">
        <v>19680962.960000001</v>
      </c>
      <c r="O3758" s="8">
        <v>355347.65</v>
      </c>
      <c r="P3758" s="8">
        <v>589259.68999999994</v>
      </c>
      <c r="Q3758" s="8">
        <v>120506.21</v>
      </c>
      <c r="R3758" s="8">
        <v>108880.53</v>
      </c>
      <c r="S3758" s="8">
        <v>13314870.199999999</v>
      </c>
      <c r="T3758" s="8">
        <v>8255142.2300000004</v>
      </c>
      <c r="U3758" s="8">
        <v>2171436.4300000002</v>
      </c>
      <c r="V3758" s="8">
        <v>1784933.59</v>
      </c>
      <c r="W3758" s="8">
        <v>263023.94</v>
      </c>
      <c r="X3758" s="8">
        <v>622847.28</v>
      </c>
      <c r="Y3758" s="8">
        <v>27.17</v>
      </c>
      <c r="Z3758" s="8">
        <v>0.02</v>
      </c>
      <c r="AA3758" s="8">
        <v>9264300.8599999994</v>
      </c>
      <c r="AB3758" s="8">
        <v>1600225.21</v>
      </c>
      <c r="AC3758" s="9">
        <f t="shared" si="348"/>
        <v>7664075.6499999994</v>
      </c>
      <c r="AD3758" s="5" t="str">
        <f>$C3758&amp;" "&amp;VLOOKUP(C3758,Tegevusalad!$A$1:$B$89,2,FALSE)</f>
        <v>43 ERIEHITUSTÖÖD</v>
      </c>
      <c r="AE3758" s="6">
        <f t="shared" si="349"/>
        <v>121878630.58000001</v>
      </c>
      <c r="AF3758" s="6">
        <f t="shared" si="350"/>
        <v>83471106.160000011</v>
      </c>
      <c r="AG3758" s="6">
        <f t="shared" si="351"/>
        <v>132187119.96000001</v>
      </c>
      <c r="AH3758" s="6">
        <f t="shared" si="352"/>
        <v>98949217.450000003</v>
      </c>
      <c r="AI3758" s="6">
        <f t="shared" si="353"/>
        <v>131564272.68000001</v>
      </c>
    </row>
    <row r="3759" spans="1:35" s="2" customFormat="1">
      <c r="A3759" s="3">
        <v>2017</v>
      </c>
      <c r="B3759" s="3">
        <v>9</v>
      </c>
      <c r="C3759" s="4">
        <v>45</v>
      </c>
      <c r="D3759" s="8">
        <v>3102</v>
      </c>
      <c r="E3759" s="8">
        <v>312003718.57999998</v>
      </c>
      <c r="F3759" s="8">
        <v>2121.2800000000002</v>
      </c>
      <c r="G3759" s="8">
        <v>52653597.25</v>
      </c>
      <c r="H3759" s="8">
        <v>46423748.740000002</v>
      </c>
      <c r="I3759" s="8">
        <v>40120733.979999997</v>
      </c>
      <c r="J3759" s="8">
        <v>4120960.76</v>
      </c>
      <c r="K3759" s="8">
        <v>80388.03</v>
      </c>
      <c r="L3759" s="8">
        <v>62400934.409999996</v>
      </c>
      <c r="M3759" s="8">
        <v>177180.97</v>
      </c>
      <c r="N3759" s="8">
        <v>45238131.159999996</v>
      </c>
      <c r="O3759" s="8">
        <v>1280674.33</v>
      </c>
      <c r="P3759" s="8">
        <v>591124.43999999994</v>
      </c>
      <c r="Q3759" s="8">
        <v>106189.11</v>
      </c>
      <c r="R3759" s="8">
        <v>53196.2</v>
      </c>
      <c r="S3759" s="8">
        <v>124076881.59999999</v>
      </c>
      <c r="T3759" s="8">
        <v>120608653.45</v>
      </c>
      <c r="U3759" s="8">
        <v>3619987.63</v>
      </c>
      <c r="V3759" s="8">
        <v>40799.18</v>
      </c>
      <c r="W3759" s="8">
        <v>370126.47</v>
      </c>
      <c r="X3759" s="8">
        <v>576780.23</v>
      </c>
      <c r="Y3759" s="8">
        <v>2850.46</v>
      </c>
      <c r="Z3759" s="8">
        <v>8461.34</v>
      </c>
      <c r="AA3759" s="8">
        <v>19440695.850000001</v>
      </c>
      <c r="AB3759" s="8">
        <v>2106322.5099999998</v>
      </c>
      <c r="AC3759" s="9">
        <f t="shared" si="348"/>
        <v>17334373.340000004</v>
      </c>
      <c r="AD3759" s="5" t="str">
        <f>$C3759&amp;" "&amp;VLOOKUP(C3759,Tegevusalad!$A$1:$B$89,2,FALSE)</f>
        <v>45 MOOTORSÕIDUKITE JA MOOTORRATASTE HULGI- JA JAEMÜÜK NING REMONT</v>
      </c>
      <c r="AE3759" s="6">
        <f t="shared" si="349"/>
        <v>184885750.85999998</v>
      </c>
      <c r="AF3759" s="6">
        <f t="shared" si="350"/>
        <v>92397195.100000009</v>
      </c>
      <c r="AG3759" s="6">
        <f t="shared" si="351"/>
        <v>237539348.10999998</v>
      </c>
      <c r="AH3759" s="6">
        <f t="shared" si="352"/>
        <v>226456636.79999998</v>
      </c>
      <c r="AI3759" s="6">
        <f t="shared" si="353"/>
        <v>236962567.87999997</v>
      </c>
    </row>
    <row r="3760" spans="1:35" s="2" customFormat="1">
      <c r="A3760" s="3">
        <v>2017</v>
      </c>
      <c r="B3760" s="3">
        <v>9</v>
      </c>
      <c r="C3760" s="4">
        <v>46</v>
      </c>
      <c r="D3760" s="8">
        <v>7630</v>
      </c>
      <c r="E3760" s="8">
        <v>972335571.72000003</v>
      </c>
      <c r="F3760" s="8">
        <v>64666825.659999996</v>
      </c>
      <c r="G3760" s="8">
        <v>361638580.37</v>
      </c>
      <c r="H3760" s="8">
        <v>180373303.88999999</v>
      </c>
      <c r="I3760" s="8">
        <v>152734317.46000001</v>
      </c>
      <c r="J3760" s="8">
        <v>51215864.100000001</v>
      </c>
      <c r="K3760" s="8">
        <v>76474.62</v>
      </c>
      <c r="L3760" s="8">
        <v>200287128.63999999</v>
      </c>
      <c r="M3760" s="8">
        <v>2576630.44</v>
      </c>
      <c r="N3760" s="8">
        <v>160804541.19999999</v>
      </c>
      <c r="O3760" s="8">
        <v>9915509.8499999996</v>
      </c>
      <c r="P3760" s="8">
        <v>882166.55</v>
      </c>
      <c r="Q3760" s="8">
        <v>135444.34</v>
      </c>
      <c r="R3760" s="8">
        <v>268741.84999999998</v>
      </c>
      <c r="S3760" s="8">
        <v>390520984.95999998</v>
      </c>
      <c r="T3760" s="8">
        <v>361279378.18000001</v>
      </c>
      <c r="U3760" s="8">
        <v>27474265.710000001</v>
      </c>
      <c r="V3760" s="8">
        <v>7365093.4500000002</v>
      </c>
      <c r="W3760" s="8">
        <v>3696707.24</v>
      </c>
      <c r="X3760" s="8">
        <v>22376266.52</v>
      </c>
      <c r="Y3760" s="8">
        <v>553.71</v>
      </c>
      <c r="Z3760" s="8">
        <v>2943.48</v>
      </c>
      <c r="AA3760" s="8">
        <v>63271628.909999996</v>
      </c>
      <c r="AB3760" s="8">
        <v>21214800.800000001</v>
      </c>
      <c r="AC3760" s="9">
        <f t="shared" si="348"/>
        <v>42056828.109999999</v>
      </c>
      <c r="AD3760" s="5" t="str">
        <f>$C3760&amp;" "&amp;VLOOKUP(C3760,Tegevusalad!$A$1:$B$89,2,FALSE)</f>
        <v>46 HULGIKAUBANDUS, V.A MOOTORSÕIDUKID JA MOOTORRATTAD</v>
      </c>
      <c r="AE3760" s="6">
        <f t="shared" si="349"/>
        <v>641383413.23000002</v>
      </c>
      <c r="AF3760" s="6">
        <f t="shared" si="350"/>
        <v>345158708.77999991</v>
      </c>
      <c r="AG3760" s="6">
        <f t="shared" si="351"/>
        <v>1003021993.6</v>
      </c>
      <c r="AH3760" s="6">
        <f t="shared" si="352"/>
        <v>805366415.24999988</v>
      </c>
      <c r="AI3760" s="6">
        <f t="shared" si="353"/>
        <v>980645727.08000004</v>
      </c>
    </row>
    <row r="3761" spans="1:35" s="2" customFormat="1">
      <c r="A3761" s="3">
        <v>2017</v>
      </c>
      <c r="B3761" s="3">
        <v>9</v>
      </c>
      <c r="C3761" s="4">
        <v>47</v>
      </c>
      <c r="D3761" s="8">
        <v>6038</v>
      </c>
      <c r="E3761" s="8">
        <v>607131518.15999997</v>
      </c>
      <c r="F3761" s="8">
        <v>26590989.5</v>
      </c>
      <c r="G3761" s="8">
        <v>29194717.02</v>
      </c>
      <c r="H3761" s="8">
        <v>18432146.760000002</v>
      </c>
      <c r="I3761" s="8">
        <v>14944775.449999999</v>
      </c>
      <c r="J3761" s="8">
        <v>6045868.25</v>
      </c>
      <c r="K3761" s="8">
        <v>1761658.61</v>
      </c>
      <c r="L3761" s="8">
        <v>123819493.15000001</v>
      </c>
      <c r="M3761" s="8">
        <v>11807.93</v>
      </c>
      <c r="N3761" s="8">
        <v>89663407.549999997</v>
      </c>
      <c r="O3761" s="8">
        <v>1041569.94</v>
      </c>
      <c r="P3761" s="8">
        <v>1859649.57</v>
      </c>
      <c r="Q3761" s="8">
        <v>60718.14</v>
      </c>
      <c r="R3761" s="8">
        <v>66785.820000000007</v>
      </c>
      <c r="S3761" s="8">
        <v>109074953.2</v>
      </c>
      <c r="T3761" s="8">
        <v>100417898.40000001</v>
      </c>
      <c r="U3761" s="8">
        <v>9240318.7300000004</v>
      </c>
      <c r="V3761" s="8">
        <v>705738.06</v>
      </c>
      <c r="W3761" s="8">
        <v>8387254.7800000003</v>
      </c>
      <c r="X3761" s="8">
        <v>620332.48</v>
      </c>
      <c r="Y3761" s="8">
        <v>3991.79</v>
      </c>
      <c r="Z3761" s="8">
        <v>205.09</v>
      </c>
      <c r="AA3761" s="8">
        <v>35279108.539999999</v>
      </c>
      <c r="AB3761" s="8">
        <v>1107428.33</v>
      </c>
      <c r="AC3761" s="9">
        <f t="shared" si="348"/>
        <v>34171680.210000001</v>
      </c>
      <c r="AD3761" s="5" t="str">
        <f>$C3761&amp;" "&amp;VLOOKUP(C3761,Tegevusalad!$A$1:$B$89,2,FALSE)</f>
        <v>47 JAEKAUBANDUS, V.A MOOTORSÕIDUKID JA MOOTORRATTAD</v>
      </c>
      <c r="AE3761" s="6">
        <f t="shared" si="349"/>
        <v>516027568.20999998</v>
      </c>
      <c r="AF3761" s="6">
        <f t="shared" si="350"/>
        <v>325833583.27999991</v>
      </c>
      <c r="AG3761" s="6">
        <f t="shared" si="351"/>
        <v>545222285.23000002</v>
      </c>
      <c r="AH3761" s="6">
        <f t="shared" si="352"/>
        <v>448650966.8499999</v>
      </c>
      <c r="AI3761" s="6">
        <f t="shared" si="353"/>
        <v>544601952.75</v>
      </c>
    </row>
    <row r="3762" spans="1:35" s="2" customFormat="1">
      <c r="A3762" s="3">
        <v>2017</v>
      </c>
      <c r="B3762" s="3">
        <v>9</v>
      </c>
      <c r="C3762" s="4">
        <v>49</v>
      </c>
      <c r="D3762" s="8">
        <v>4121</v>
      </c>
      <c r="E3762" s="8">
        <v>114062530.95</v>
      </c>
      <c r="F3762" s="8">
        <v>26857.58</v>
      </c>
      <c r="G3762" s="8">
        <v>54493811.799999997</v>
      </c>
      <c r="H3762" s="8">
        <v>26939998.140000001</v>
      </c>
      <c r="I3762" s="8">
        <v>1514605.38</v>
      </c>
      <c r="J3762" s="8">
        <v>490324.53</v>
      </c>
      <c r="K3762" s="8">
        <v>747.72</v>
      </c>
      <c r="L3762" s="8">
        <v>22814923.420000002</v>
      </c>
      <c r="M3762" s="8">
        <v>0</v>
      </c>
      <c r="N3762" s="8">
        <v>19722473.710000001</v>
      </c>
      <c r="O3762" s="8">
        <v>104883.19</v>
      </c>
      <c r="P3762" s="8">
        <v>3166802.34</v>
      </c>
      <c r="Q3762" s="8">
        <v>166755.78</v>
      </c>
      <c r="R3762" s="8">
        <v>41927.89</v>
      </c>
      <c r="S3762" s="8">
        <v>13218724.26</v>
      </c>
      <c r="T3762" s="8">
        <v>3831920.08</v>
      </c>
      <c r="U3762" s="8">
        <v>2084596.37</v>
      </c>
      <c r="V3762" s="8">
        <v>106315.78</v>
      </c>
      <c r="W3762" s="8">
        <v>608425.05000000005</v>
      </c>
      <c r="X3762" s="8">
        <v>206406.43</v>
      </c>
      <c r="Y3762" s="8">
        <v>933.14</v>
      </c>
      <c r="Z3762" s="8">
        <v>380.21</v>
      </c>
      <c r="AA3762" s="8">
        <v>6776556.9800000004</v>
      </c>
      <c r="AB3762" s="8">
        <v>3683554.34</v>
      </c>
      <c r="AC3762" s="9">
        <f t="shared" si="348"/>
        <v>3093002.6400000006</v>
      </c>
      <c r="AD3762" s="5" t="str">
        <f>$C3762&amp;" "&amp;VLOOKUP(C3762,Tegevusalad!$A$1:$B$89,2,FALSE)</f>
        <v>49 MAISMAAVEONDUS JA TORUTRANSPORT</v>
      </c>
      <c r="AE3762" s="6">
        <f t="shared" si="349"/>
        <v>98992474.330000013</v>
      </c>
      <c r="AF3762" s="6">
        <f t="shared" si="350"/>
        <v>83100587.199999988</v>
      </c>
      <c r="AG3762" s="6">
        <f t="shared" si="351"/>
        <v>153486286.13</v>
      </c>
      <c r="AH3762" s="6">
        <f t="shared" si="352"/>
        <v>98822008</v>
      </c>
      <c r="AI3762" s="6">
        <f t="shared" si="353"/>
        <v>153279879.69999999</v>
      </c>
    </row>
    <row r="3763" spans="1:35" s="2" customFormat="1">
      <c r="A3763" s="3">
        <v>2017</v>
      </c>
      <c r="B3763" s="3">
        <v>9</v>
      </c>
      <c r="C3763" s="4">
        <v>50</v>
      </c>
      <c r="D3763" s="8">
        <v>59</v>
      </c>
      <c r="E3763" s="8">
        <v>19667982.699999999</v>
      </c>
      <c r="F3763" s="8">
        <v>1599756.28</v>
      </c>
      <c r="G3763" s="8">
        <v>16213221.15</v>
      </c>
      <c r="H3763" s="8">
        <v>4193014.13</v>
      </c>
      <c r="I3763" s="8">
        <v>170907</v>
      </c>
      <c r="J3763" s="8">
        <v>0</v>
      </c>
      <c r="K3763" s="8">
        <v>0</v>
      </c>
      <c r="L3763" s="8">
        <v>4077574.6</v>
      </c>
      <c r="M3763" s="8">
        <v>0</v>
      </c>
      <c r="N3763" s="8">
        <v>2915546.88</v>
      </c>
      <c r="O3763" s="8">
        <v>79126.39</v>
      </c>
      <c r="P3763" s="8">
        <v>36851.089999999997</v>
      </c>
      <c r="Q3763" s="8">
        <v>264.51</v>
      </c>
      <c r="R3763" s="8">
        <v>3324.91</v>
      </c>
      <c r="S3763" s="8">
        <v>7116478.0800000001</v>
      </c>
      <c r="T3763" s="8">
        <v>3153712.36</v>
      </c>
      <c r="U3763" s="8">
        <v>42.35</v>
      </c>
      <c r="V3763" s="8">
        <v>0</v>
      </c>
      <c r="W3763" s="8">
        <v>1575.5</v>
      </c>
      <c r="X3763" s="8">
        <v>82000</v>
      </c>
      <c r="Y3763" s="8">
        <v>0</v>
      </c>
      <c r="Z3763" s="8">
        <v>0</v>
      </c>
      <c r="AA3763" s="8">
        <v>1288656.58</v>
      </c>
      <c r="AB3763" s="8">
        <v>126628.86</v>
      </c>
      <c r="AC3763" s="9">
        <f t="shared" si="348"/>
        <v>1162027.72</v>
      </c>
      <c r="AD3763" s="5" t="str">
        <f>$C3763&amp;" "&amp;VLOOKUP(C3763,Tegevusalad!$A$1:$B$89,2,FALSE)</f>
        <v>50 VEETRANSPORT</v>
      </c>
      <c r="AE3763" s="6">
        <f t="shared" si="349"/>
        <v>14233218.550000001</v>
      </c>
      <c r="AF3763" s="6">
        <f t="shared" si="350"/>
        <v>7082206.5699999984</v>
      </c>
      <c r="AG3763" s="6">
        <f t="shared" si="351"/>
        <v>30446439.700000003</v>
      </c>
      <c r="AH3763" s="6">
        <f t="shared" si="352"/>
        <v>14594358.949999999</v>
      </c>
      <c r="AI3763" s="6">
        <f t="shared" si="353"/>
        <v>30364439.700000003</v>
      </c>
    </row>
    <row r="3764" spans="1:35" s="2" customFormat="1">
      <c r="A3764" s="3">
        <v>2017</v>
      </c>
      <c r="B3764" s="3">
        <v>9</v>
      </c>
      <c r="C3764" s="4">
        <v>51</v>
      </c>
      <c r="D3764" s="8">
        <v>32</v>
      </c>
      <c r="E3764" s="8">
        <v>3261968.93</v>
      </c>
      <c r="F3764" s="8">
        <v>424.73</v>
      </c>
      <c r="G3764" s="8">
        <v>12478323.58</v>
      </c>
      <c r="H3764" s="8">
        <v>7196048.8899999997</v>
      </c>
      <c r="I3764" s="8">
        <v>0</v>
      </c>
      <c r="J3764" s="8">
        <v>2713</v>
      </c>
      <c r="K3764" s="8">
        <v>0</v>
      </c>
      <c r="L3764" s="8">
        <v>652432</v>
      </c>
      <c r="M3764" s="8">
        <v>0</v>
      </c>
      <c r="N3764" s="8">
        <v>808034.6</v>
      </c>
      <c r="O3764" s="8">
        <v>0</v>
      </c>
      <c r="P3764" s="8">
        <v>576.5</v>
      </c>
      <c r="Q3764" s="8">
        <v>344.46</v>
      </c>
      <c r="R3764" s="8">
        <v>1063.3</v>
      </c>
      <c r="S3764" s="8">
        <v>2553424.54</v>
      </c>
      <c r="T3764" s="8">
        <v>26482.71</v>
      </c>
      <c r="U3764" s="8">
        <v>24832.05</v>
      </c>
      <c r="V3764" s="8">
        <v>435.26</v>
      </c>
      <c r="W3764" s="8">
        <v>0</v>
      </c>
      <c r="X3764" s="8">
        <v>0</v>
      </c>
      <c r="Y3764" s="8">
        <v>0</v>
      </c>
      <c r="Z3764" s="8">
        <v>0</v>
      </c>
      <c r="AA3764" s="8">
        <v>66056.850000000006</v>
      </c>
      <c r="AB3764" s="8">
        <v>221659.45</v>
      </c>
      <c r="AC3764" s="9">
        <f t="shared" si="348"/>
        <v>-155602.6</v>
      </c>
      <c r="AD3764" s="5" t="str">
        <f>$C3764&amp;" "&amp;VLOOKUP(C3764,Tegevusalad!$A$1:$B$89,2,FALSE)</f>
        <v>51 ÕHUTRANSPORT</v>
      </c>
      <c r="AE3764" s="6">
        <f t="shared" si="349"/>
        <v>684137.0700000003</v>
      </c>
      <c r="AF3764" s="6">
        <f t="shared" si="350"/>
        <v>1467668.17</v>
      </c>
      <c r="AG3764" s="6">
        <f t="shared" si="351"/>
        <v>13162460.65</v>
      </c>
      <c r="AH3764" s="6">
        <f t="shared" si="352"/>
        <v>4045489.5</v>
      </c>
      <c r="AI3764" s="6">
        <f t="shared" si="353"/>
        <v>13162460.65</v>
      </c>
    </row>
    <row r="3765" spans="1:35" s="2" customFormat="1">
      <c r="A3765" s="3">
        <v>2017</v>
      </c>
      <c r="B3765" s="3">
        <v>9</v>
      </c>
      <c r="C3765" s="4">
        <v>52</v>
      </c>
      <c r="D3765" s="8">
        <v>1339</v>
      </c>
      <c r="E3765" s="8">
        <v>94378425.5</v>
      </c>
      <c r="F3765" s="8">
        <v>31621.78</v>
      </c>
      <c r="G3765" s="8">
        <v>142693023.25</v>
      </c>
      <c r="H3765" s="8">
        <v>30412364.07</v>
      </c>
      <c r="I3765" s="8">
        <v>4223347.5199999996</v>
      </c>
      <c r="J3765" s="8">
        <v>2275280.02</v>
      </c>
      <c r="K3765" s="8">
        <v>0</v>
      </c>
      <c r="L3765" s="8">
        <v>18878531.129999999</v>
      </c>
      <c r="M3765" s="8">
        <v>4041.69</v>
      </c>
      <c r="N3765" s="8">
        <v>20155590.09</v>
      </c>
      <c r="O3765" s="8">
        <v>118671.6</v>
      </c>
      <c r="P3765" s="8">
        <v>2290205.2999999998</v>
      </c>
      <c r="Q3765" s="8">
        <v>29509.98</v>
      </c>
      <c r="R3765" s="8">
        <v>66296.61</v>
      </c>
      <c r="S3765" s="8">
        <v>29074172.829999998</v>
      </c>
      <c r="T3765" s="8">
        <v>7288107.7199999997</v>
      </c>
      <c r="U3765" s="8">
        <v>6610772.5800000001</v>
      </c>
      <c r="V3765" s="8">
        <v>13875.39</v>
      </c>
      <c r="W3765" s="8">
        <v>431291.86</v>
      </c>
      <c r="X3765" s="8">
        <v>26368.03</v>
      </c>
      <c r="Y3765" s="8">
        <v>0</v>
      </c>
      <c r="Z3765" s="8">
        <v>0.02</v>
      </c>
      <c r="AA3765" s="8">
        <v>2707763.51</v>
      </c>
      <c r="AB3765" s="8">
        <v>3980780.81</v>
      </c>
      <c r="AC3765" s="9">
        <f t="shared" si="348"/>
        <v>-1273017.3000000003</v>
      </c>
      <c r="AD3765" s="5" t="str">
        <f>$C3765&amp;" "&amp;VLOOKUP(C3765,Tegevusalad!$A$1:$B$89,2,FALSE)</f>
        <v>52 LAONDUS JA VEONDUST ABISTAVAD TEGEVUSALAD</v>
      </c>
      <c r="AE3765" s="6">
        <f t="shared" si="349"/>
        <v>58751469.900000006</v>
      </c>
      <c r="AF3765" s="6">
        <f t="shared" si="350"/>
        <v>64845005.479999989</v>
      </c>
      <c r="AG3765" s="6">
        <f t="shared" si="351"/>
        <v>201444493.15000001</v>
      </c>
      <c r="AH3765" s="6">
        <f t="shared" si="352"/>
        <v>101109433.49999999</v>
      </c>
      <c r="AI3765" s="6">
        <f t="shared" si="353"/>
        <v>201418125.12</v>
      </c>
    </row>
    <row r="3766" spans="1:35" s="2" customFormat="1">
      <c r="A3766" s="3">
        <v>2017</v>
      </c>
      <c r="B3766" s="3">
        <v>9</v>
      </c>
      <c r="C3766" s="4">
        <v>53</v>
      </c>
      <c r="D3766" s="8">
        <v>147</v>
      </c>
      <c r="E3766" s="8">
        <v>9340039.0099999998</v>
      </c>
      <c r="F3766" s="8">
        <v>178176.29</v>
      </c>
      <c r="G3766" s="8">
        <v>3053444.67</v>
      </c>
      <c r="H3766" s="8">
        <v>1212177.96</v>
      </c>
      <c r="I3766" s="8">
        <v>7883.58</v>
      </c>
      <c r="J3766" s="8">
        <v>1784.32</v>
      </c>
      <c r="K3766" s="8">
        <v>0</v>
      </c>
      <c r="L3766" s="8">
        <v>1884043.63</v>
      </c>
      <c r="M3766" s="8">
        <v>0</v>
      </c>
      <c r="N3766" s="8">
        <v>1132348.54</v>
      </c>
      <c r="O3766" s="8">
        <v>9860.0400000000009</v>
      </c>
      <c r="P3766" s="8">
        <v>105448.5</v>
      </c>
      <c r="Q3766" s="8">
        <v>9824.09</v>
      </c>
      <c r="R3766" s="8">
        <v>1746.97</v>
      </c>
      <c r="S3766" s="8">
        <v>1434881.92</v>
      </c>
      <c r="T3766" s="8">
        <v>57307.13</v>
      </c>
      <c r="U3766" s="8">
        <v>212841.44</v>
      </c>
      <c r="V3766" s="8">
        <v>279.95</v>
      </c>
      <c r="W3766" s="8">
        <v>1559662.42</v>
      </c>
      <c r="X3766" s="8">
        <v>0</v>
      </c>
      <c r="Y3766" s="8">
        <v>0</v>
      </c>
      <c r="Z3766" s="8">
        <v>0</v>
      </c>
      <c r="AA3766" s="8">
        <v>764078.51</v>
      </c>
      <c r="AB3766" s="8">
        <v>12383.42</v>
      </c>
      <c r="AC3766" s="9">
        <f t="shared" si="348"/>
        <v>751695.09</v>
      </c>
      <c r="AD3766" s="5" t="str">
        <f>$C3766&amp;" "&amp;VLOOKUP(C3766,Tegevusalad!$A$1:$B$89,2,FALSE)</f>
        <v>53 POSTI- JA KULLERITEENISTUS</v>
      </c>
      <c r="AE3766" s="6">
        <f t="shared" si="349"/>
        <v>7870491.9399999995</v>
      </c>
      <c r="AF3766" s="6">
        <f t="shared" si="350"/>
        <v>3973733.9399999995</v>
      </c>
      <c r="AG3766" s="6">
        <f t="shared" si="351"/>
        <v>10923936.609999999</v>
      </c>
      <c r="AH3766" s="6">
        <f t="shared" si="352"/>
        <v>5670477.5499999998</v>
      </c>
      <c r="AI3766" s="6">
        <f t="shared" si="353"/>
        <v>10923936.609999999</v>
      </c>
    </row>
    <row r="3767" spans="1:35" s="2" customFormat="1">
      <c r="A3767" s="3">
        <v>2017</v>
      </c>
      <c r="B3767" s="3">
        <v>9</v>
      </c>
      <c r="C3767" s="4">
        <v>55</v>
      </c>
      <c r="D3767" s="8">
        <v>807</v>
      </c>
      <c r="E3767" s="8">
        <v>10357550.869999999</v>
      </c>
      <c r="F3767" s="8">
        <v>17750537.219999999</v>
      </c>
      <c r="G3767" s="8">
        <v>455553.92</v>
      </c>
      <c r="H3767" s="8">
        <v>99186.29</v>
      </c>
      <c r="I3767" s="8">
        <v>10118</v>
      </c>
      <c r="J3767" s="8">
        <v>567.54</v>
      </c>
      <c r="K3767" s="8">
        <v>567.54</v>
      </c>
      <c r="L3767" s="8">
        <v>3669058.57</v>
      </c>
      <c r="M3767" s="8">
        <v>0</v>
      </c>
      <c r="N3767" s="8">
        <v>2978850.72</v>
      </c>
      <c r="O3767" s="8">
        <v>1523.3</v>
      </c>
      <c r="P3767" s="8">
        <v>289178.49</v>
      </c>
      <c r="Q3767" s="8">
        <v>11933.4</v>
      </c>
      <c r="R3767" s="8">
        <v>11831.79</v>
      </c>
      <c r="S3767" s="8">
        <v>1215002.5900000001</v>
      </c>
      <c r="T3767" s="8">
        <v>152253.23000000001</v>
      </c>
      <c r="U3767" s="8">
        <v>45790.75</v>
      </c>
      <c r="V3767" s="8">
        <v>1607.57</v>
      </c>
      <c r="W3767" s="8">
        <v>925074.33</v>
      </c>
      <c r="X3767" s="8">
        <v>0</v>
      </c>
      <c r="Y3767" s="8">
        <v>9986.4</v>
      </c>
      <c r="Z3767" s="8">
        <v>9.69</v>
      </c>
      <c r="AA3767" s="8">
        <v>1018513.21</v>
      </c>
      <c r="AB3767" s="8">
        <v>318328.68</v>
      </c>
      <c r="AC3767" s="9">
        <f t="shared" si="348"/>
        <v>700184.53</v>
      </c>
      <c r="AD3767" s="5" t="str">
        <f>$C3767&amp;" "&amp;VLOOKUP(C3767,Tegevusalad!$A$1:$B$89,2,FALSE)</f>
        <v>55 MAJUTUS</v>
      </c>
      <c r="AE3767" s="6">
        <f t="shared" si="349"/>
        <v>26847294.749999996</v>
      </c>
      <c r="AF3767" s="6">
        <f t="shared" si="350"/>
        <v>13686610.280000001</v>
      </c>
      <c r="AG3767" s="6">
        <f t="shared" si="351"/>
        <v>27302848.669999998</v>
      </c>
      <c r="AH3767" s="6">
        <f t="shared" si="352"/>
        <v>14953412.550000001</v>
      </c>
      <c r="AI3767" s="6">
        <f t="shared" si="353"/>
        <v>27302848.669999998</v>
      </c>
    </row>
    <row r="3768" spans="1:35" s="2" customFormat="1">
      <c r="A3768" s="3">
        <v>2017</v>
      </c>
      <c r="B3768" s="3">
        <v>9</v>
      </c>
      <c r="C3768" s="4">
        <v>56</v>
      </c>
      <c r="D3768" s="8">
        <v>2206</v>
      </c>
      <c r="E3768" s="8">
        <v>54574634.909999996</v>
      </c>
      <c r="F3768" s="8">
        <v>647084.32999999996</v>
      </c>
      <c r="G3768" s="8">
        <v>2368142.89</v>
      </c>
      <c r="H3768" s="8">
        <v>1735951.23</v>
      </c>
      <c r="I3768" s="8">
        <v>1662876.79</v>
      </c>
      <c r="J3768" s="8">
        <v>15486.7</v>
      </c>
      <c r="K3768" s="8">
        <v>0</v>
      </c>
      <c r="L3768" s="8">
        <v>10973164.75</v>
      </c>
      <c r="M3768" s="8">
        <v>0</v>
      </c>
      <c r="N3768" s="8">
        <v>7147648.2699999996</v>
      </c>
      <c r="O3768" s="8">
        <v>10047.67</v>
      </c>
      <c r="P3768" s="8">
        <v>285470.32</v>
      </c>
      <c r="Q3768" s="8">
        <v>21112.71</v>
      </c>
      <c r="R3768" s="8">
        <v>23157.78</v>
      </c>
      <c r="S3768" s="8">
        <v>3212685.89</v>
      </c>
      <c r="T3768" s="8">
        <v>2604331.67</v>
      </c>
      <c r="U3768" s="8">
        <v>155452.42000000001</v>
      </c>
      <c r="V3768" s="8">
        <v>5941.43</v>
      </c>
      <c r="W3768" s="8">
        <v>58114.96</v>
      </c>
      <c r="X3768" s="8">
        <v>264.35000000000002</v>
      </c>
      <c r="Y3768" s="8">
        <v>55.07</v>
      </c>
      <c r="Z3768" s="8">
        <v>0</v>
      </c>
      <c r="AA3768" s="8">
        <v>4100646.4</v>
      </c>
      <c r="AB3768" s="8">
        <v>275074.84999999998</v>
      </c>
      <c r="AC3768" s="9">
        <f t="shared" si="348"/>
        <v>3825571.55</v>
      </c>
      <c r="AD3768" s="5" t="str">
        <f>$C3768&amp;" "&amp;VLOOKUP(C3768,Tegevusalad!$A$1:$B$89,2,FALSE)</f>
        <v>56 TOIDU JA JOOGI SERVEERIMINE</v>
      </c>
      <c r="AE3768" s="6">
        <f t="shared" si="349"/>
        <v>51853845.279999994</v>
      </c>
      <c r="AF3768" s="6">
        <f t="shared" si="350"/>
        <v>32441595.02</v>
      </c>
      <c r="AG3768" s="6">
        <f t="shared" si="351"/>
        <v>54221988.169999994</v>
      </c>
      <c r="AH3768" s="6">
        <f t="shared" si="352"/>
        <v>35854030.25</v>
      </c>
      <c r="AI3768" s="6">
        <f t="shared" si="353"/>
        <v>54221723.819999993</v>
      </c>
    </row>
    <row r="3769" spans="1:35" s="2" customFormat="1">
      <c r="A3769" s="3">
        <v>2017</v>
      </c>
      <c r="B3769" s="3">
        <v>9</v>
      </c>
      <c r="C3769" s="4">
        <v>58</v>
      </c>
      <c r="D3769" s="8">
        <v>485</v>
      </c>
      <c r="E3769" s="8">
        <v>8224223.0800000001</v>
      </c>
      <c r="F3769" s="8">
        <v>5362706.3899999997</v>
      </c>
      <c r="G3769" s="8">
        <v>1634935.27</v>
      </c>
      <c r="H3769" s="8">
        <v>807747.68</v>
      </c>
      <c r="I3769" s="8">
        <v>62776.31</v>
      </c>
      <c r="J3769" s="8">
        <v>7894.24</v>
      </c>
      <c r="K3769" s="8">
        <v>0</v>
      </c>
      <c r="L3769" s="8">
        <v>2127488.2000000002</v>
      </c>
      <c r="M3769" s="8">
        <v>0</v>
      </c>
      <c r="N3769" s="8">
        <v>1435246.62</v>
      </c>
      <c r="O3769" s="8">
        <v>21725.8</v>
      </c>
      <c r="P3769" s="8">
        <v>28434.54</v>
      </c>
      <c r="Q3769" s="8">
        <v>5306.57</v>
      </c>
      <c r="R3769" s="8">
        <v>6523.56</v>
      </c>
      <c r="S3769" s="8">
        <v>943228.32</v>
      </c>
      <c r="T3769" s="8">
        <v>257993.84</v>
      </c>
      <c r="U3769" s="8">
        <v>368538.64</v>
      </c>
      <c r="V3769" s="8">
        <v>0</v>
      </c>
      <c r="W3769" s="8">
        <v>231386.11</v>
      </c>
      <c r="X3769" s="8">
        <v>518.65</v>
      </c>
      <c r="Y3769" s="8">
        <v>8.4</v>
      </c>
      <c r="Z3769" s="8">
        <v>0</v>
      </c>
      <c r="AA3769" s="8">
        <v>760333.02</v>
      </c>
      <c r="AB3769" s="8">
        <v>68083.06</v>
      </c>
      <c r="AC3769" s="9">
        <f t="shared" si="348"/>
        <v>692249.96</v>
      </c>
      <c r="AD3769" s="5" t="str">
        <f>$C3769&amp;" "&amp;VLOOKUP(C3769,Tegevusalad!$A$1:$B$89,2,FALSE)</f>
        <v>58 KIRJASTAMINE</v>
      </c>
      <c r="AE3769" s="6">
        <f t="shared" si="349"/>
        <v>12275681.16</v>
      </c>
      <c r="AF3769" s="6">
        <f t="shared" si="350"/>
        <v>5788454.9400000004</v>
      </c>
      <c r="AG3769" s="6">
        <f t="shared" si="351"/>
        <v>13910616.43</v>
      </c>
      <c r="AH3769" s="6">
        <f t="shared" si="352"/>
        <v>7208850.9000000004</v>
      </c>
      <c r="AI3769" s="6">
        <f t="shared" si="353"/>
        <v>13910097.779999997</v>
      </c>
    </row>
    <row r="3770" spans="1:35" s="2" customFormat="1">
      <c r="A3770" s="3">
        <v>2017</v>
      </c>
      <c r="B3770" s="3">
        <v>9</v>
      </c>
      <c r="C3770" s="4">
        <v>59</v>
      </c>
      <c r="D3770" s="8">
        <v>531</v>
      </c>
      <c r="E3770" s="8">
        <v>7241651.6600000001</v>
      </c>
      <c r="F3770" s="8">
        <v>9595.61</v>
      </c>
      <c r="G3770" s="8">
        <v>745645.93</v>
      </c>
      <c r="H3770" s="8">
        <v>668587.59</v>
      </c>
      <c r="I3770" s="8">
        <v>11625.4</v>
      </c>
      <c r="J3770" s="8">
        <v>1894.99</v>
      </c>
      <c r="K3770" s="8">
        <v>0</v>
      </c>
      <c r="L3770" s="8">
        <v>1449193.96</v>
      </c>
      <c r="M3770" s="8">
        <v>0</v>
      </c>
      <c r="N3770" s="8">
        <v>1035230.78</v>
      </c>
      <c r="O3770" s="8">
        <v>1214.77</v>
      </c>
      <c r="P3770" s="8">
        <v>133439.89000000001</v>
      </c>
      <c r="Q3770" s="8">
        <v>6556.05</v>
      </c>
      <c r="R3770" s="8">
        <v>7021.61</v>
      </c>
      <c r="S3770" s="8">
        <v>956618.35</v>
      </c>
      <c r="T3770" s="8">
        <v>180333.81</v>
      </c>
      <c r="U3770" s="8">
        <v>429587.75</v>
      </c>
      <c r="V3770" s="8">
        <v>668.09</v>
      </c>
      <c r="W3770" s="8">
        <v>15168.08</v>
      </c>
      <c r="X3770" s="8">
        <v>1731</v>
      </c>
      <c r="Y3770" s="8">
        <v>0</v>
      </c>
      <c r="Z3770" s="8">
        <v>369.77</v>
      </c>
      <c r="AA3770" s="8">
        <v>570079.14</v>
      </c>
      <c r="AB3770" s="8">
        <v>156485.73000000001</v>
      </c>
      <c r="AC3770" s="9">
        <f t="shared" si="348"/>
        <v>413593.41000000003</v>
      </c>
      <c r="AD3770" s="5" t="str">
        <f>$C3770&amp;" "&amp;VLOOKUP(C3770,Tegevusalad!$A$1:$B$89,2,FALSE)</f>
        <v>59 KINOFILMIDE, VIDEOTE JA TELESAADETE TOOTMINE; HELISALVESTISTE JA MUUSIKA KIRJASTAMINE</v>
      </c>
      <c r="AE3770" s="6">
        <f t="shared" si="349"/>
        <v>5866772.1699999999</v>
      </c>
      <c r="AF3770" s="6">
        <f t="shared" si="350"/>
        <v>3819650.09</v>
      </c>
      <c r="AG3770" s="6">
        <f t="shared" si="351"/>
        <v>6612418.0999999996</v>
      </c>
      <c r="AH3770" s="6">
        <f t="shared" si="352"/>
        <v>5211261.95</v>
      </c>
      <c r="AI3770" s="6">
        <f t="shared" si="353"/>
        <v>6610687.0999999996</v>
      </c>
    </row>
    <row r="3771" spans="1:35" s="2" customFormat="1">
      <c r="A3771" s="3">
        <v>2017</v>
      </c>
      <c r="B3771" s="3">
        <v>9</v>
      </c>
      <c r="C3771" s="4">
        <v>60</v>
      </c>
      <c r="D3771" s="8">
        <v>37</v>
      </c>
      <c r="E3771" s="8">
        <v>203998.25</v>
      </c>
      <c r="F3771" s="8">
        <v>0</v>
      </c>
      <c r="G3771" s="8">
        <v>13034.01</v>
      </c>
      <c r="H3771" s="8">
        <v>3034.01</v>
      </c>
      <c r="I3771" s="8">
        <v>0</v>
      </c>
      <c r="J3771" s="8">
        <v>0</v>
      </c>
      <c r="K3771" s="8">
        <v>0</v>
      </c>
      <c r="L3771" s="8">
        <v>40799.67</v>
      </c>
      <c r="M3771" s="8">
        <v>0</v>
      </c>
      <c r="N3771" s="8">
        <v>25183.3</v>
      </c>
      <c r="O3771" s="8">
        <v>0</v>
      </c>
      <c r="P3771" s="8">
        <v>0</v>
      </c>
      <c r="Q3771" s="8">
        <v>135.62</v>
      </c>
      <c r="R3771" s="8">
        <v>595.78</v>
      </c>
      <c r="S3771" s="8">
        <v>1562.13</v>
      </c>
      <c r="T3771" s="8">
        <v>1483.31</v>
      </c>
      <c r="U3771" s="8">
        <v>11.98</v>
      </c>
      <c r="V3771" s="8">
        <v>0</v>
      </c>
      <c r="W3771" s="8">
        <v>0</v>
      </c>
      <c r="X3771" s="8">
        <v>0</v>
      </c>
      <c r="Y3771" s="8">
        <v>0</v>
      </c>
      <c r="Z3771" s="8">
        <v>0</v>
      </c>
      <c r="AA3771" s="8">
        <v>17849.740000000002</v>
      </c>
      <c r="AB3771" s="8">
        <v>2233.37</v>
      </c>
      <c r="AC3771" s="9">
        <f t="shared" si="348"/>
        <v>15616.370000000003</v>
      </c>
      <c r="AD3771" s="5" t="str">
        <f>$C3771&amp;" "&amp;VLOOKUP(C3771,Tegevusalad!$A$1:$B$89,2,FALSE)</f>
        <v>60 PROGRAMMID JA RINGHÄÄLING</v>
      </c>
      <c r="AE3771" s="6">
        <f t="shared" si="349"/>
        <v>202424.14</v>
      </c>
      <c r="AF3771" s="6">
        <f t="shared" si="350"/>
        <v>127321.28999999998</v>
      </c>
      <c r="AG3771" s="6">
        <f t="shared" si="351"/>
        <v>215458.15000000002</v>
      </c>
      <c r="AH3771" s="6">
        <f t="shared" si="352"/>
        <v>128895.39999999998</v>
      </c>
      <c r="AI3771" s="6">
        <f t="shared" si="353"/>
        <v>215458.15000000002</v>
      </c>
    </row>
    <row r="3772" spans="1:35" s="2" customFormat="1">
      <c r="A3772" s="3">
        <v>2017</v>
      </c>
      <c r="B3772" s="3">
        <v>9</v>
      </c>
      <c r="C3772" s="4">
        <v>61</v>
      </c>
      <c r="D3772" s="8">
        <v>210</v>
      </c>
      <c r="E3772" s="8">
        <v>69630686.879999995</v>
      </c>
      <c r="F3772" s="8">
        <v>0</v>
      </c>
      <c r="G3772" s="8">
        <v>10511857.41</v>
      </c>
      <c r="H3772" s="8">
        <v>7459185.5999999996</v>
      </c>
      <c r="I3772" s="8">
        <v>110648.33</v>
      </c>
      <c r="J3772" s="8">
        <v>16320.87</v>
      </c>
      <c r="K3772" s="8">
        <v>0</v>
      </c>
      <c r="L3772" s="8">
        <v>13926137.4</v>
      </c>
      <c r="M3772" s="8">
        <v>714</v>
      </c>
      <c r="N3772" s="8">
        <v>8014765.8700000001</v>
      </c>
      <c r="O3772" s="8">
        <v>105579.86</v>
      </c>
      <c r="P3772" s="8">
        <v>104658.6</v>
      </c>
      <c r="Q3772" s="8">
        <v>6126.53</v>
      </c>
      <c r="R3772" s="8">
        <v>11578.84</v>
      </c>
      <c r="S3772" s="8">
        <v>21001339.789999999</v>
      </c>
      <c r="T3772" s="8">
        <v>10231077.4</v>
      </c>
      <c r="U3772" s="8">
        <v>1606296.94</v>
      </c>
      <c r="V3772" s="8">
        <v>1073.33</v>
      </c>
      <c r="W3772" s="8">
        <v>299905.42</v>
      </c>
      <c r="X3772" s="8">
        <v>10655.23</v>
      </c>
      <c r="Y3772" s="8">
        <v>0</v>
      </c>
      <c r="Z3772" s="8">
        <v>4688.83</v>
      </c>
      <c r="AA3772" s="8">
        <v>6051558.6100000003</v>
      </c>
      <c r="AB3772" s="8">
        <v>144161.91</v>
      </c>
      <c r="AC3772" s="9">
        <f t="shared" si="348"/>
        <v>5907396.7000000002</v>
      </c>
      <c r="AD3772" s="5" t="str">
        <f>$C3772&amp;" "&amp;VLOOKUP(C3772,Tegevusalad!$A$1:$B$89,2,FALSE)</f>
        <v>61 TELEKOMMUNIKATSIOON</v>
      </c>
      <c r="AE3772" s="6">
        <f t="shared" si="349"/>
        <v>47033705.379999995</v>
      </c>
      <c r="AF3772" s="6">
        <f t="shared" si="350"/>
        <v>16997260.849999994</v>
      </c>
      <c r="AG3772" s="6">
        <f t="shared" si="351"/>
        <v>57545562.789999992</v>
      </c>
      <c r="AH3772" s="6">
        <f t="shared" si="352"/>
        <v>40131723.549999997</v>
      </c>
      <c r="AI3772" s="6">
        <f t="shared" si="353"/>
        <v>57534907.559999987</v>
      </c>
    </row>
    <row r="3773" spans="1:35" s="2" customFormat="1">
      <c r="A3773" s="3">
        <v>2017</v>
      </c>
      <c r="B3773" s="3">
        <v>9</v>
      </c>
      <c r="C3773" s="4">
        <v>62</v>
      </c>
      <c r="D3773" s="8">
        <v>3328</v>
      </c>
      <c r="E3773" s="8">
        <v>45578976.109999999</v>
      </c>
      <c r="F3773" s="8">
        <v>4669.41</v>
      </c>
      <c r="G3773" s="8">
        <v>52888187.619999997</v>
      </c>
      <c r="H3773" s="8">
        <v>26476202.039999999</v>
      </c>
      <c r="I3773" s="8">
        <v>1160739.71</v>
      </c>
      <c r="J3773" s="8">
        <v>721808.92</v>
      </c>
      <c r="K3773" s="8">
        <v>0</v>
      </c>
      <c r="L3773" s="8">
        <v>9116215.4199999999</v>
      </c>
      <c r="M3773" s="8">
        <v>0</v>
      </c>
      <c r="N3773" s="8">
        <v>6231294.4400000004</v>
      </c>
      <c r="O3773" s="8">
        <v>174923.26</v>
      </c>
      <c r="P3773" s="8">
        <v>521554.09</v>
      </c>
      <c r="Q3773" s="8">
        <v>18946.330000000002</v>
      </c>
      <c r="R3773" s="8">
        <v>51585.31</v>
      </c>
      <c r="S3773" s="8">
        <v>9181340.9199999999</v>
      </c>
      <c r="T3773" s="8">
        <v>3037010.41</v>
      </c>
      <c r="U3773" s="8">
        <v>2899490.56</v>
      </c>
      <c r="V3773" s="8">
        <v>634.28</v>
      </c>
      <c r="W3773" s="8">
        <v>703766.23</v>
      </c>
      <c r="X3773" s="8">
        <v>0</v>
      </c>
      <c r="Y3773" s="8">
        <v>248.24</v>
      </c>
      <c r="Z3773" s="8">
        <v>0.03</v>
      </c>
      <c r="AA3773" s="8">
        <v>4357803.72</v>
      </c>
      <c r="AB3773" s="8">
        <v>1472634.53</v>
      </c>
      <c r="AC3773" s="9">
        <f t="shared" si="348"/>
        <v>2885169.1899999995</v>
      </c>
      <c r="AD3773" s="5" t="str">
        <f>$C3773&amp;" "&amp;VLOOKUP(C3773,Tegevusalad!$A$1:$B$89,2,FALSE)</f>
        <v>62 PROGRAMMEERIMINE, KONSULTATSIOONID JMS TEGEVUSED</v>
      </c>
      <c r="AE3773" s="6">
        <f t="shared" si="349"/>
        <v>33502814.039999995</v>
      </c>
      <c r="AF3773" s="6">
        <f t="shared" si="350"/>
        <v>18459585.25</v>
      </c>
      <c r="AG3773" s="6">
        <f t="shared" si="351"/>
        <v>86391001.659999982</v>
      </c>
      <c r="AH3773" s="6">
        <f t="shared" si="352"/>
        <v>31414398.75</v>
      </c>
      <c r="AI3773" s="6">
        <f t="shared" si="353"/>
        <v>86391001.659999982</v>
      </c>
    </row>
    <row r="3774" spans="1:35" s="2" customFormat="1">
      <c r="A3774" s="3">
        <v>2017</v>
      </c>
      <c r="B3774" s="3">
        <v>9</v>
      </c>
      <c r="C3774" s="4">
        <v>63</v>
      </c>
      <c r="D3774" s="8">
        <v>781</v>
      </c>
      <c r="E3774" s="8">
        <v>10515727.560000001</v>
      </c>
      <c r="F3774" s="8">
        <v>42574.65</v>
      </c>
      <c r="G3774" s="8">
        <v>10609593.59</v>
      </c>
      <c r="H3774" s="8">
        <v>4409531.5999999996</v>
      </c>
      <c r="I3774" s="8">
        <v>139992.46</v>
      </c>
      <c r="J3774" s="8">
        <v>112371.94</v>
      </c>
      <c r="K3774" s="8">
        <v>0</v>
      </c>
      <c r="L3774" s="8">
        <v>2106977.2799999998</v>
      </c>
      <c r="M3774" s="8">
        <v>0</v>
      </c>
      <c r="N3774" s="8">
        <v>1612793.8</v>
      </c>
      <c r="O3774" s="8">
        <v>4622.3500000000004</v>
      </c>
      <c r="P3774" s="8">
        <v>34872.76</v>
      </c>
      <c r="Q3774" s="8">
        <v>6825.47</v>
      </c>
      <c r="R3774" s="8">
        <v>8243.67</v>
      </c>
      <c r="S3774" s="8">
        <v>3174133.22</v>
      </c>
      <c r="T3774" s="8">
        <v>544719.01</v>
      </c>
      <c r="U3774" s="8">
        <v>2149699.7799999998</v>
      </c>
      <c r="V3774" s="8">
        <v>0</v>
      </c>
      <c r="W3774" s="8">
        <v>138813.31</v>
      </c>
      <c r="X3774" s="8">
        <v>0</v>
      </c>
      <c r="Y3774" s="8">
        <v>0</v>
      </c>
      <c r="Z3774" s="8">
        <v>0.21</v>
      </c>
      <c r="AA3774" s="8">
        <v>715680.01</v>
      </c>
      <c r="AB3774" s="8">
        <v>221496.74</v>
      </c>
      <c r="AC3774" s="9">
        <f t="shared" si="348"/>
        <v>494183.27</v>
      </c>
      <c r="AD3774" s="5" t="str">
        <f>$C3774&amp;" "&amp;VLOOKUP(C3774,Tegevusalad!$A$1:$B$89,2,FALSE)</f>
        <v>63 INFOALANE TEGEVUS</v>
      </c>
      <c r="AE3774" s="6">
        <f t="shared" si="349"/>
        <v>5234469.2100000009</v>
      </c>
      <c r="AF3774" s="6">
        <f t="shared" si="350"/>
        <v>2758242.5999999992</v>
      </c>
      <c r="AG3774" s="6">
        <f t="shared" si="351"/>
        <v>15844062.800000001</v>
      </c>
      <c r="AH3774" s="6">
        <f t="shared" si="352"/>
        <v>8105187.3499999996</v>
      </c>
      <c r="AI3774" s="6">
        <f t="shared" si="353"/>
        <v>15844062.800000001</v>
      </c>
    </row>
    <row r="3775" spans="1:35" s="2" customFormat="1">
      <c r="A3775" s="3">
        <v>2017</v>
      </c>
      <c r="B3775" s="3">
        <v>9</v>
      </c>
      <c r="C3775" s="4">
        <v>64</v>
      </c>
      <c r="D3775" s="8">
        <v>519</v>
      </c>
      <c r="E3775" s="8">
        <v>131941721.23</v>
      </c>
      <c r="F3775" s="8">
        <v>1803.61</v>
      </c>
      <c r="G3775" s="8">
        <v>3665102.81</v>
      </c>
      <c r="H3775" s="8">
        <v>2576643.2200000002</v>
      </c>
      <c r="I3775" s="8">
        <v>192994.99</v>
      </c>
      <c r="J3775" s="8">
        <v>361983.75</v>
      </c>
      <c r="K3775" s="8">
        <v>0</v>
      </c>
      <c r="L3775" s="8">
        <v>26388506.59</v>
      </c>
      <c r="M3775" s="8">
        <v>218791.71</v>
      </c>
      <c r="N3775" s="8">
        <v>26983445.300000001</v>
      </c>
      <c r="O3775" s="8">
        <v>237784.19</v>
      </c>
      <c r="P3775" s="8">
        <v>1690070.47</v>
      </c>
      <c r="Q3775" s="8">
        <v>18161.75</v>
      </c>
      <c r="R3775" s="8">
        <v>13837.57</v>
      </c>
      <c r="S3775" s="8">
        <v>9388710.1600000001</v>
      </c>
      <c r="T3775" s="8">
        <v>6142120.5099999998</v>
      </c>
      <c r="U3775" s="8">
        <v>189205.06</v>
      </c>
      <c r="V3775" s="8">
        <v>847.06</v>
      </c>
      <c r="W3775" s="8">
        <v>75981331.209999993</v>
      </c>
      <c r="X3775" s="8">
        <v>853.11</v>
      </c>
      <c r="Y3775" s="8">
        <v>14518.88</v>
      </c>
      <c r="Z3775" s="8">
        <v>18317.66</v>
      </c>
      <c r="AA3775" s="8">
        <v>1223303.6799999999</v>
      </c>
      <c r="AB3775" s="8">
        <v>1603249.46</v>
      </c>
      <c r="AC3775" s="9">
        <f t="shared" si="348"/>
        <v>-379945.78</v>
      </c>
      <c r="AD3775" s="5" t="str">
        <f>$C3775&amp;" "&amp;VLOOKUP(C3775,Tegevusalad!$A$1:$B$89,2,FALSE)</f>
        <v>64 FINANTSTEENUSTE OSUTAMINE, V.A KINDLUSTUS JA PENSIONIFONDID</v>
      </c>
      <c r="AE3775" s="6">
        <f t="shared" si="349"/>
        <v>122366462.73</v>
      </c>
      <c r="AF3775" s="6">
        <f t="shared" si="350"/>
        <v>124220425.23999999</v>
      </c>
      <c r="AG3775" s="6">
        <f t="shared" si="351"/>
        <v>126031565.54000002</v>
      </c>
      <c r="AH3775" s="6">
        <f t="shared" si="352"/>
        <v>134986414.34999999</v>
      </c>
      <c r="AI3775" s="6">
        <f t="shared" si="353"/>
        <v>126030712.43000001</v>
      </c>
    </row>
    <row r="3776" spans="1:35" s="2" customFormat="1">
      <c r="A3776" s="3">
        <v>2017</v>
      </c>
      <c r="B3776" s="3">
        <v>9</v>
      </c>
      <c r="C3776" s="4">
        <v>65</v>
      </c>
      <c r="D3776" s="8">
        <v>17</v>
      </c>
      <c r="E3776" s="8">
        <v>635363.64</v>
      </c>
      <c r="F3776" s="8">
        <v>0</v>
      </c>
      <c r="G3776" s="8">
        <v>18858.240000000002</v>
      </c>
      <c r="H3776" s="8">
        <v>18858.240000000002</v>
      </c>
      <c r="I3776" s="8">
        <v>0</v>
      </c>
      <c r="J3776" s="8">
        <v>0</v>
      </c>
      <c r="K3776" s="8">
        <v>0</v>
      </c>
      <c r="L3776" s="8">
        <v>127072.73</v>
      </c>
      <c r="M3776" s="8">
        <v>0</v>
      </c>
      <c r="N3776" s="8">
        <v>20225.2</v>
      </c>
      <c r="O3776" s="8">
        <v>0</v>
      </c>
      <c r="P3776" s="8">
        <v>0</v>
      </c>
      <c r="Q3776" s="8">
        <v>15.37</v>
      </c>
      <c r="R3776" s="8">
        <v>1.67</v>
      </c>
      <c r="S3776" s="8">
        <v>397226.41</v>
      </c>
      <c r="T3776" s="8">
        <v>5943.11</v>
      </c>
      <c r="U3776" s="8">
        <v>48288.33</v>
      </c>
      <c r="V3776" s="8">
        <v>0</v>
      </c>
      <c r="W3776" s="8">
        <v>24945975.309999999</v>
      </c>
      <c r="X3776" s="8">
        <v>0</v>
      </c>
      <c r="Y3776" s="8">
        <v>0</v>
      </c>
      <c r="Z3776" s="8">
        <v>0</v>
      </c>
      <c r="AA3776" s="8">
        <v>107069.39</v>
      </c>
      <c r="AB3776" s="8">
        <v>221.86</v>
      </c>
      <c r="AC3776" s="9">
        <f t="shared" si="348"/>
        <v>106847.53</v>
      </c>
      <c r="AD3776" s="5" t="str">
        <f>$C3776&amp;" "&amp;VLOOKUP(C3776,Tegevusalad!$A$1:$B$89,2,FALSE)</f>
        <v>65 KINDLUSTUS, EDASIKINDLUSTUS JA PENSIONIFONDID, V.A KOHUSTUSLIK SOTSIAALKINDLUSTUS</v>
      </c>
      <c r="AE3776" s="6">
        <f t="shared" si="349"/>
        <v>189848.90000000002</v>
      </c>
      <c r="AF3776" s="6">
        <f t="shared" si="350"/>
        <v>-344380.39</v>
      </c>
      <c r="AG3776" s="6">
        <f t="shared" si="351"/>
        <v>208707.14</v>
      </c>
      <c r="AH3776" s="6">
        <f t="shared" si="352"/>
        <v>101134.34999999999</v>
      </c>
      <c r="AI3776" s="6">
        <f t="shared" si="353"/>
        <v>208707.14</v>
      </c>
    </row>
    <row r="3777" spans="1:35" s="2" customFormat="1">
      <c r="A3777" s="3">
        <v>2017</v>
      </c>
      <c r="B3777" s="3">
        <v>9</v>
      </c>
      <c r="C3777" s="4">
        <v>66</v>
      </c>
      <c r="D3777" s="8">
        <v>348</v>
      </c>
      <c r="E3777" s="8">
        <v>4224445.5999999996</v>
      </c>
      <c r="F3777" s="8">
        <v>1389.05</v>
      </c>
      <c r="G3777" s="8">
        <v>1654089.53</v>
      </c>
      <c r="H3777" s="8">
        <v>1290893.4099999999</v>
      </c>
      <c r="I3777" s="8">
        <v>386974.71999999997</v>
      </c>
      <c r="J3777" s="8">
        <v>0</v>
      </c>
      <c r="K3777" s="8">
        <v>0</v>
      </c>
      <c r="L3777" s="8">
        <v>845014.08</v>
      </c>
      <c r="M3777" s="8">
        <v>0</v>
      </c>
      <c r="N3777" s="8">
        <v>660323.46</v>
      </c>
      <c r="O3777" s="8">
        <v>5507.77</v>
      </c>
      <c r="P3777" s="8">
        <v>172128.95</v>
      </c>
      <c r="Q3777" s="8">
        <v>9382.5499999999993</v>
      </c>
      <c r="R3777" s="8">
        <v>7876.15</v>
      </c>
      <c r="S3777" s="8">
        <v>1544473.7</v>
      </c>
      <c r="T3777" s="8">
        <v>298111.11</v>
      </c>
      <c r="U3777" s="8">
        <v>570682.86</v>
      </c>
      <c r="V3777" s="8">
        <v>1264.8499999999999</v>
      </c>
      <c r="W3777" s="8">
        <v>8475490.4600000009</v>
      </c>
      <c r="X3777" s="8">
        <v>1363.45</v>
      </c>
      <c r="Y3777" s="8">
        <v>64.77</v>
      </c>
      <c r="Z3777" s="8">
        <v>0</v>
      </c>
      <c r="AA3777" s="8">
        <v>441599.52</v>
      </c>
      <c r="AB3777" s="8">
        <v>256844.13</v>
      </c>
      <c r="AC3777" s="9">
        <f t="shared" si="348"/>
        <v>184755.39</v>
      </c>
      <c r="AD3777" s="5" t="str">
        <f>$C3777&amp;" "&amp;VLOOKUP(C3777,Tegevusalad!$A$1:$B$89,2,FALSE)</f>
        <v>66 FINANTSTEENUSTE JA KINDLUSTUSTEGEVUSE ABITEGEVUSALAD</v>
      </c>
      <c r="AE3777" s="6">
        <f t="shared" si="349"/>
        <v>2112041.5399999996</v>
      </c>
      <c r="AF3777" s="6">
        <f t="shared" si="350"/>
        <v>1199567.4899999998</v>
      </c>
      <c r="AG3777" s="6">
        <f t="shared" si="351"/>
        <v>3766131.07</v>
      </c>
      <c r="AH3777" s="6">
        <f t="shared" si="352"/>
        <v>3340998.05</v>
      </c>
      <c r="AI3777" s="6">
        <f t="shared" si="353"/>
        <v>3764767.6199999996</v>
      </c>
    </row>
    <row r="3778" spans="1:35" s="2" customFormat="1">
      <c r="A3778" s="3">
        <v>2017</v>
      </c>
      <c r="B3778" s="3">
        <v>9</v>
      </c>
      <c r="C3778" s="4">
        <v>68</v>
      </c>
      <c r="D3778" s="8">
        <v>6594</v>
      </c>
      <c r="E3778" s="8">
        <v>143860613.93000001</v>
      </c>
      <c r="F3778" s="8">
        <v>504891.99</v>
      </c>
      <c r="G3778" s="8">
        <v>9510938.6500000004</v>
      </c>
      <c r="H3778" s="8">
        <v>6810826.3200000003</v>
      </c>
      <c r="I3778" s="8">
        <v>6207489.2300000004</v>
      </c>
      <c r="J3778" s="8">
        <v>1436651.03</v>
      </c>
      <c r="K3778" s="8">
        <v>0</v>
      </c>
      <c r="L3778" s="8">
        <v>28817563.239999998</v>
      </c>
      <c r="M3778" s="8">
        <v>0</v>
      </c>
      <c r="N3778" s="8">
        <v>27656841.359999999</v>
      </c>
      <c r="O3778" s="8">
        <v>667614.89</v>
      </c>
      <c r="P3778" s="8">
        <v>7209349.0499999998</v>
      </c>
      <c r="Q3778" s="8">
        <v>67267.100000000006</v>
      </c>
      <c r="R3778" s="8">
        <v>86192.12</v>
      </c>
      <c r="S3778" s="8">
        <v>5405889.4299999997</v>
      </c>
      <c r="T3778" s="8">
        <v>4066907.55</v>
      </c>
      <c r="U3778" s="8">
        <v>5472464.2300000004</v>
      </c>
      <c r="V3778" s="8">
        <v>5418201.8799999999</v>
      </c>
      <c r="W3778" s="8">
        <v>50038887.299999997</v>
      </c>
      <c r="X3778" s="8">
        <v>10012838.949999999</v>
      </c>
      <c r="Y3778" s="8">
        <v>11857.11</v>
      </c>
      <c r="Z3778" s="8">
        <v>329.99</v>
      </c>
      <c r="AA3778" s="8">
        <v>13807362.039999999</v>
      </c>
      <c r="AB3778" s="8">
        <v>12635113.050000001</v>
      </c>
      <c r="AC3778" s="9">
        <f t="shared" ref="AC3778:AC3841" si="354">AA3778-AB3778</f>
        <v>1172248.9899999984</v>
      </c>
      <c r="AD3778" s="5" t="str">
        <f>$C3778&amp;" "&amp;VLOOKUP(C3778,Tegevusalad!$A$1:$B$89,2,FALSE)</f>
        <v>68 KINNISVARAALANE TEGEVUS</v>
      </c>
      <c r="AE3778" s="6">
        <f t="shared" si="349"/>
        <v>143499991.21000001</v>
      </c>
      <c r="AF3778" s="6">
        <f t="shared" si="350"/>
        <v>129916941.16999999</v>
      </c>
      <c r="AG3778" s="6">
        <f t="shared" si="351"/>
        <v>153010929.86000001</v>
      </c>
      <c r="AH3778" s="6">
        <f t="shared" si="352"/>
        <v>138715167.40000001</v>
      </c>
      <c r="AI3778" s="6">
        <f t="shared" si="353"/>
        <v>142998090.91000003</v>
      </c>
    </row>
    <row r="3779" spans="1:35" s="2" customFormat="1">
      <c r="A3779" s="3">
        <v>2017</v>
      </c>
      <c r="B3779" s="3">
        <v>9</v>
      </c>
      <c r="C3779" s="4">
        <v>69</v>
      </c>
      <c r="D3779" s="8">
        <v>3149</v>
      </c>
      <c r="E3779" s="8">
        <v>21263201.960000001</v>
      </c>
      <c r="F3779" s="8">
        <v>25518.06</v>
      </c>
      <c r="G3779" s="8">
        <v>6786536.4800000004</v>
      </c>
      <c r="H3779" s="8">
        <v>4694315.34</v>
      </c>
      <c r="I3779" s="8">
        <v>132296.07</v>
      </c>
      <c r="J3779" s="8">
        <v>1770.85</v>
      </c>
      <c r="K3779" s="8">
        <v>425.35</v>
      </c>
      <c r="L3779" s="8">
        <v>4254937.25</v>
      </c>
      <c r="M3779" s="8">
        <v>0</v>
      </c>
      <c r="N3779" s="8">
        <v>1679306.22</v>
      </c>
      <c r="O3779" s="8">
        <v>1881.82</v>
      </c>
      <c r="P3779" s="8">
        <v>62300.89</v>
      </c>
      <c r="Q3779" s="8">
        <v>29293.77</v>
      </c>
      <c r="R3779" s="8">
        <v>68615.240000000005</v>
      </c>
      <c r="S3779" s="8">
        <v>1689833.46</v>
      </c>
      <c r="T3779" s="8">
        <v>339118.39</v>
      </c>
      <c r="U3779" s="8">
        <v>172216.73</v>
      </c>
      <c r="V3779" s="8">
        <v>16036.12</v>
      </c>
      <c r="W3779" s="8">
        <v>279784.15999999997</v>
      </c>
      <c r="X3779" s="8">
        <v>39341.71</v>
      </c>
      <c r="Y3779" s="8">
        <v>55.5</v>
      </c>
      <c r="Z3779" s="8">
        <v>0.01</v>
      </c>
      <c r="AA3779" s="8">
        <v>2722190.51</v>
      </c>
      <c r="AB3779" s="8">
        <v>146503.99</v>
      </c>
      <c r="AC3779" s="9">
        <f t="shared" si="354"/>
        <v>2575686.5199999996</v>
      </c>
      <c r="AD3779" s="5" t="str">
        <f>$C3779&amp;" "&amp;VLOOKUP(C3779,Tegevusalad!$A$1:$B$89,2,FALSE)</f>
        <v>69 JURIIDILISED TOIMINGUD JA ARVEPIDAMINE</v>
      </c>
      <c r="AE3779" s="6">
        <f t="shared" ref="AE3779:AE3842" si="355">(E3779+F3779+X3779)-(S3779+U3779)</f>
        <v>19466011.539999999</v>
      </c>
      <c r="AF3779" s="6">
        <f t="shared" ref="AF3779:AF3842" si="356">((N3779+R3779-O3779)/0.2)-S3779-(U3779-V3779)</f>
        <v>6884184.129999999</v>
      </c>
      <c r="AG3779" s="6">
        <f t="shared" ref="AG3779:AG3842" si="357">(E3779+F3779+G3779+X3779)-(S3779+U3779)</f>
        <v>26252548.02</v>
      </c>
      <c r="AH3779" s="6">
        <f t="shared" ref="AH3779:AH3842" si="358">(N3779+R3779)/0.2</f>
        <v>8739607.2999999989</v>
      </c>
      <c r="AI3779" s="6">
        <f t="shared" ref="AI3779:AI3842" si="359">(E3779+F3779+G3779)-(S3779+U3779)</f>
        <v>26213206.309999999</v>
      </c>
    </row>
    <row r="3780" spans="1:35" s="2" customFormat="1">
      <c r="A3780" s="3">
        <v>2017</v>
      </c>
      <c r="B3780" s="3">
        <v>9</v>
      </c>
      <c r="C3780" s="4">
        <v>70</v>
      </c>
      <c r="D3780" s="8">
        <v>3135</v>
      </c>
      <c r="E3780" s="8">
        <v>27081044.890000001</v>
      </c>
      <c r="F3780" s="8">
        <v>20855.43</v>
      </c>
      <c r="G3780" s="8">
        <v>17744526.27</v>
      </c>
      <c r="H3780" s="8">
        <v>10092383.43</v>
      </c>
      <c r="I3780" s="8">
        <v>1033798.61</v>
      </c>
      <c r="J3780" s="8">
        <v>959476.8</v>
      </c>
      <c r="K3780" s="8">
        <v>0</v>
      </c>
      <c r="L3780" s="8">
        <v>5418086.0099999998</v>
      </c>
      <c r="M3780" s="8">
        <v>0</v>
      </c>
      <c r="N3780" s="8">
        <v>4285613.6900000004</v>
      </c>
      <c r="O3780" s="8">
        <v>37021.29</v>
      </c>
      <c r="P3780" s="8">
        <v>495146.62</v>
      </c>
      <c r="Q3780" s="8">
        <v>70754.44</v>
      </c>
      <c r="R3780" s="8">
        <v>61947.89</v>
      </c>
      <c r="S3780" s="8">
        <v>6421364.7699999996</v>
      </c>
      <c r="T3780" s="8">
        <v>1712271.22</v>
      </c>
      <c r="U3780" s="8">
        <v>297942.90999999997</v>
      </c>
      <c r="V3780" s="8">
        <v>117016.61</v>
      </c>
      <c r="W3780" s="8">
        <v>1287037</v>
      </c>
      <c r="X3780" s="8">
        <v>12457.64</v>
      </c>
      <c r="Y3780" s="8">
        <v>11.06</v>
      </c>
      <c r="Z3780" s="8">
        <v>19381.64</v>
      </c>
      <c r="AA3780" s="8">
        <v>2116542.9</v>
      </c>
      <c r="AB3780" s="8">
        <v>1003441.16</v>
      </c>
      <c r="AC3780" s="9">
        <f t="shared" si="354"/>
        <v>1113101.7399999998</v>
      </c>
      <c r="AD3780" s="5" t="str">
        <f>$C3780&amp;" "&amp;VLOOKUP(C3780,Tegevusalad!$A$1:$B$89,2,FALSE)</f>
        <v>70 PEAKONTORITE TEGEVUS; JUHTIMISALANE NÕUSTAMINE</v>
      </c>
      <c r="AE3780" s="6">
        <f t="shared" si="355"/>
        <v>20395050.280000001</v>
      </c>
      <c r="AF3780" s="6">
        <f t="shared" si="356"/>
        <v>14950410.379999999</v>
      </c>
      <c r="AG3780" s="6">
        <f t="shared" si="357"/>
        <v>38139576.550000004</v>
      </c>
      <c r="AH3780" s="6">
        <f t="shared" si="358"/>
        <v>21737807.899999999</v>
      </c>
      <c r="AI3780" s="6">
        <f t="shared" si="359"/>
        <v>38127118.910000004</v>
      </c>
    </row>
    <row r="3781" spans="1:35" s="2" customFormat="1">
      <c r="A3781" s="3">
        <v>2017</v>
      </c>
      <c r="B3781" s="3">
        <v>9</v>
      </c>
      <c r="C3781" s="4">
        <v>71</v>
      </c>
      <c r="D3781" s="8">
        <v>2140</v>
      </c>
      <c r="E3781" s="8">
        <v>31673932.350000001</v>
      </c>
      <c r="F3781" s="8">
        <v>6669.58</v>
      </c>
      <c r="G3781" s="8">
        <v>4602782.97</v>
      </c>
      <c r="H3781" s="8">
        <v>2987567.66</v>
      </c>
      <c r="I3781" s="8">
        <v>502611.48</v>
      </c>
      <c r="J3781" s="8">
        <v>305229.98</v>
      </c>
      <c r="K3781" s="8">
        <v>296.60000000000002</v>
      </c>
      <c r="L3781" s="8">
        <v>6335386.8399999999</v>
      </c>
      <c r="M3781" s="8">
        <v>0</v>
      </c>
      <c r="N3781" s="8">
        <v>3343417.01</v>
      </c>
      <c r="O3781" s="8">
        <v>31144.55</v>
      </c>
      <c r="P3781" s="8">
        <v>178575.03</v>
      </c>
      <c r="Q3781" s="8">
        <v>57837.69</v>
      </c>
      <c r="R3781" s="8">
        <v>52277.37</v>
      </c>
      <c r="S3781" s="8">
        <v>4772931.43</v>
      </c>
      <c r="T3781" s="8">
        <v>2146457.98</v>
      </c>
      <c r="U3781" s="8">
        <v>453239.67</v>
      </c>
      <c r="V3781" s="8">
        <v>213002.25</v>
      </c>
      <c r="W3781" s="8">
        <v>192527.17</v>
      </c>
      <c r="X3781" s="8">
        <v>746.2</v>
      </c>
      <c r="Y3781" s="8">
        <v>13416.14</v>
      </c>
      <c r="Z3781" s="8">
        <v>0</v>
      </c>
      <c r="AA3781" s="8">
        <v>3380976.6</v>
      </c>
      <c r="AB3781" s="8">
        <v>375590.63</v>
      </c>
      <c r="AC3781" s="9">
        <f t="shared" si="354"/>
        <v>3005385.97</v>
      </c>
      <c r="AD3781" s="5" t="str">
        <f>$C3781&amp;" "&amp;VLOOKUP(C3781,Tegevusalad!$A$1:$B$89,2,FALSE)</f>
        <v>71 ARHITEKTI- JA INSENERITEGEVUSED; TEIMIMINE JA ANALÜÜS</v>
      </c>
      <c r="AE3781" s="6">
        <f t="shared" si="355"/>
        <v>26455177.030000001</v>
      </c>
      <c r="AF3781" s="6">
        <f t="shared" si="356"/>
        <v>11809580.299999999</v>
      </c>
      <c r="AG3781" s="6">
        <f t="shared" si="357"/>
        <v>31057960</v>
      </c>
      <c r="AH3781" s="6">
        <f t="shared" si="358"/>
        <v>16978471.899999999</v>
      </c>
      <c r="AI3781" s="6">
        <f t="shared" si="359"/>
        <v>31057213.799999997</v>
      </c>
    </row>
    <row r="3782" spans="1:35" s="2" customFormat="1">
      <c r="A3782" s="3">
        <v>2017</v>
      </c>
      <c r="B3782" s="3">
        <v>9</v>
      </c>
      <c r="C3782" s="4">
        <v>72</v>
      </c>
      <c r="D3782" s="8">
        <v>305</v>
      </c>
      <c r="E3782" s="8">
        <v>1950054.96</v>
      </c>
      <c r="F3782" s="8">
        <v>2520.5300000000002</v>
      </c>
      <c r="G3782" s="8">
        <v>2389595.85</v>
      </c>
      <c r="H3782" s="8">
        <v>1566546.45</v>
      </c>
      <c r="I3782" s="8">
        <v>146424.95000000001</v>
      </c>
      <c r="J3782" s="8">
        <v>88424.98</v>
      </c>
      <c r="K3782" s="8">
        <v>0</v>
      </c>
      <c r="L3782" s="8">
        <v>390237.82</v>
      </c>
      <c r="M3782" s="8">
        <v>0</v>
      </c>
      <c r="N3782" s="8">
        <v>403482.77</v>
      </c>
      <c r="O3782" s="8">
        <v>35268.42</v>
      </c>
      <c r="P3782" s="8">
        <v>6938.65</v>
      </c>
      <c r="Q3782" s="8">
        <v>2229.54</v>
      </c>
      <c r="R3782" s="8">
        <v>4237.8500000000004</v>
      </c>
      <c r="S3782" s="8">
        <v>573850.29</v>
      </c>
      <c r="T3782" s="8">
        <v>149522.22</v>
      </c>
      <c r="U3782" s="8">
        <v>38512.769999999997</v>
      </c>
      <c r="V3782" s="8">
        <v>497.81</v>
      </c>
      <c r="W3782" s="8">
        <v>44839.56</v>
      </c>
      <c r="X3782" s="8">
        <v>0</v>
      </c>
      <c r="Y3782" s="8">
        <v>11233.69</v>
      </c>
      <c r="Z3782" s="8">
        <v>0</v>
      </c>
      <c r="AA3782" s="8">
        <v>169685.2</v>
      </c>
      <c r="AB3782" s="8">
        <v>171696.46</v>
      </c>
      <c r="AC3782" s="9">
        <f t="shared" si="354"/>
        <v>-2011.2599999999802</v>
      </c>
      <c r="AD3782" s="5" t="str">
        <f>$C3782&amp;" "&amp;VLOOKUP(C3782,Tegevusalad!$A$1:$B$89,2,FALSE)</f>
        <v>72 TEADUS- JA ARENDUSTEGEVUS</v>
      </c>
      <c r="AE3782" s="6">
        <f t="shared" si="355"/>
        <v>1340212.43</v>
      </c>
      <c r="AF3782" s="6">
        <f t="shared" si="356"/>
        <v>1250395.75</v>
      </c>
      <c r="AG3782" s="6">
        <f t="shared" si="357"/>
        <v>3729808.28</v>
      </c>
      <c r="AH3782" s="6">
        <f t="shared" si="358"/>
        <v>2038603.0999999999</v>
      </c>
      <c r="AI3782" s="6">
        <f t="shared" si="359"/>
        <v>3729808.28</v>
      </c>
    </row>
    <row r="3783" spans="1:35" s="2" customFormat="1">
      <c r="A3783" s="3">
        <v>2017</v>
      </c>
      <c r="B3783" s="3">
        <v>9</v>
      </c>
      <c r="C3783" s="4">
        <v>73</v>
      </c>
      <c r="D3783" s="8">
        <v>1216</v>
      </c>
      <c r="E3783" s="8">
        <v>30107049.27</v>
      </c>
      <c r="F3783" s="8">
        <v>1354840.03</v>
      </c>
      <c r="G3783" s="8">
        <v>12400553.85</v>
      </c>
      <c r="H3783" s="8">
        <v>8068893.5800000001</v>
      </c>
      <c r="I3783" s="8">
        <v>649421.62</v>
      </c>
      <c r="J3783" s="8">
        <v>60921.29</v>
      </c>
      <c r="K3783" s="8">
        <v>0</v>
      </c>
      <c r="L3783" s="8">
        <v>6143345.5300000003</v>
      </c>
      <c r="M3783" s="8">
        <v>0</v>
      </c>
      <c r="N3783" s="8">
        <v>4733387.7</v>
      </c>
      <c r="O3783" s="8">
        <v>43418.65</v>
      </c>
      <c r="P3783" s="8">
        <v>83528.66</v>
      </c>
      <c r="Q3783" s="8">
        <v>12246.48</v>
      </c>
      <c r="R3783" s="8">
        <v>37571.53</v>
      </c>
      <c r="S3783" s="8">
        <v>6030340.8300000001</v>
      </c>
      <c r="T3783" s="8">
        <v>1262263.77</v>
      </c>
      <c r="U3783" s="8">
        <v>1378098.32</v>
      </c>
      <c r="V3783" s="8">
        <v>10775.1</v>
      </c>
      <c r="W3783" s="8">
        <v>81611.429999999993</v>
      </c>
      <c r="X3783" s="8">
        <v>4108.46</v>
      </c>
      <c r="Y3783" s="8">
        <v>0</v>
      </c>
      <c r="Z3783" s="8">
        <v>0</v>
      </c>
      <c r="AA3783" s="8">
        <v>1842403.06</v>
      </c>
      <c r="AB3783" s="8">
        <v>432445.23</v>
      </c>
      <c r="AC3783" s="9">
        <f t="shared" si="354"/>
        <v>1409957.83</v>
      </c>
      <c r="AD3783" s="5" t="str">
        <f>$C3783&amp;" "&amp;VLOOKUP(C3783,Tegevusalad!$A$1:$B$89,2,FALSE)</f>
        <v>73 REKLAAMINDUS JA TURU-UURINGUD</v>
      </c>
      <c r="AE3783" s="6">
        <f t="shared" si="355"/>
        <v>24057558.609999999</v>
      </c>
      <c r="AF3783" s="6">
        <f t="shared" si="356"/>
        <v>16240038.85</v>
      </c>
      <c r="AG3783" s="6">
        <f t="shared" si="357"/>
        <v>36458112.460000001</v>
      </c>
      <c r="AH3783" s="6">
        <f t="shared" si="358"/>
        <v>23854796.150000002</v>
      </c>
      <c r="AI3783" s="6">
        <f t="shared" si="359"/>
        <v>36454004</v>
      </c>
    </row>
    <row r="3784" spans="1:35" s="2" customFormat="1">
      <c r="A3784" s="3">
        <v>2017</v>
      </c>
      <c r="B3784" s="3">
        <v>9</v>
      </c>
      <c r="C3784" s="4">
        <v>74</v>
      </c>
      <c r="D3784" s="8">
        <v>2129</v>
      </c>
      <c r="E3784" s="8">
        <v>13094723.91</v>
      </c>
      <c r="F3784" s="8">
        <v>4010479.23</v>
      </c>
      <c r="G3784" s="8">
        <v>11630828.17</v>
      </c>
      <c r="H3784" s="8">
        <v>7944218.0099999998</v>
      </c>
      <c r="I3784" s="8">
        <v>1649938.38</v>
      </c>
      <c r="J3784" s="8">
        <v>208015.68</v>
      </c>
      <c r="K3784" s="8">
        <v>630.83000000000004</v>
      </c>
      <c r="L3784" s="8">
        <v>2979887.94</v>
      </c>
      <c r="M3784" s="8">
        <v>12551.5</v>
      </c>
      <c r="N3784" s="8">
        <v>2035783.26</v>
      </c>
      <c r="O3784" s="8">
        <v>284136.62</v>
      </c>
      <c r="P3784" s="8">
        <v>115006.19</v>
      </c>
      <c r="Q3784" s="8">
        <v>20373.64</v>
      </c>
      <c r="R3784" s="8">
        <v>24665.18</v>
      </c>
      <c r="S3784" s="8">
        <v>3388157.33</v>
      </c>
      <c r="T3784" s="8">
        <v>2405296.36</v>
      </c>
      <c r="U3784" s="8">
        <v>282012.37</v>
      </c>
      <c r="V3784" s="8">
        <v>3963.26</v>
      </c>
      <c r="W3784" s="8">
        <v>539641.55000000005</v>
      </c>
      <c r="X3784" s="8">
        <v>48.1</v>
      </c>
      <c r="Y3784" s="8">
        <v>4.3099999999999996</v>
      </c>
      <c r="Z3784" s="8">
        <v>887.3</v>
      </c>
      <c r="AA3784" s="8">
        <v>1445769.88</v>
      </c>
      <c r="AB3784" s="8">
        <v>489996.69</v>
      </c>
      <c r="AC3784" s="9">
        <f t="shared" si="354"/>
        <v>955773.19</v>
      </c>
      <c r="AD3784" s="5" t="str">
        <f>$C3784&amp;" "&amp;VLOOKUP(C3784,Tegevusalad!$A$1:$B$89,2,FALSE)</f>
        <v>74 MUU KUTSE-, TEADUS- JA TEHNIKAALANE TEGEVUS</v>
      </c>
      <c r="AE3784" s="6">
        <f t="shared" si="355"/>
        <v>13435081.540000003</v>
      </c>
      <c r="AF3784" s="6">
        <f t="shared" si="356"/>
        <v>5215352.6599999974</v>
      </c>
      <c r="AG3784" s="6">
        <f t="shared" si="357"/>
        <v>25065909.710000005</v>
      </c>
      <c r="AH3784" s="6">
        <f t="shared" si="358"/>
        <v>10302242.199999999</v>
      </c>
      <c r="AI3784" s="6">
        <f t="shared" si="359"/>
        <v>25065861.610000003</v>
      </c>
    </row>
    <row r="3785" spans="1:35" s="2" customFormat="1">
      <c r="A3785" s="3">
        <v>2017</v>
      </c>
      <c r="B3785" s="3">
        <v>9</v>
      </c>
      <c r="C3785" s="4">
        <v>75</v>
      </c>
      <c r="D3785" s="8">
        <v>153</v>
      </c>
      <c r="E3785" s="8">
        <v>1221491.56</v>
      </c>
      <c r="F3785" s="8">
        <v>436775.05</v>
      </c>
      <c r="G3785" s="8">
        <v>3220.6</v>
      </c>
      <c r="H3785" s="8">
        <v>2767.48</v>
      </c>
      <c r="I3785" s="8">
        <v>2480.31</v>
      </c>
      <c r="J3785" s="8">
        <v>73.58</v>
      </c>
      <c r="K3785" s="8">
        <v>73.58</v>
      </c>
      <c r="L3785" s="8">
        <v>283608.07</v>
      </c>
      <c r="M3785" s="8">
        <v>0</v>
      </c>
      <c r="N3785" s="8">
        <v>163738.23000000001</v>
      </c>
      <c r="O3785" s="8">
        <v>0</v>
      </c>
      <c r="P3785" s="8">
        <v>11248.37</v>
      </c>
      <c r="Q3785" s="8">
        <v>1897.05</v>
      </c>
      <c r="R3785" s="8">
        <v>2490.4899999999998</v>
      </c>
      <c r="S3785" s="8">
        <v>44651.78</v>
      </c>
      <c r="T3785" s="8">
        <v>29706.92</v>
      </c>
      <c r="U3785" s="8">
        <v>6723.59</v>
      </c>
      <c r="V3785" s="8">
        <v>119.5</v>
      </c>
      <c r="W3785" s="8">
        <v>339.15</v>
      </c>
      <c r="X3785" s="8">
        <v>0</v>
      </c>
      <c r="Y3785" s="8">
        <v>0</v>
      </c>
      <c r="Z3785" s="8">
        <v>0</v>
      </c>
      <c r="AA3785" s="8">
        <v>127805.38</v>
      </c>
      <c r="AB3785" s="8">
        <v>7935.54</v>
      </c>
      <c r="AC3785" s="9">
        <f t="shared" si="354"/>
        <v>119869.84000000001</v>
      </c>
      <c r="AD3785" s="5" t="str">
        <f>$C3785&amp;" "&amp;VLOOKUP(C3785,Tegevusalad!$A$1:$B$89,2,FALSE)</f>
        <v>75 VETERINAARIA</v>
      </c>
      <c r="AE3785" s="6">
        <f t="shared" si="355"/>
        <v>1606891.2400000002</v>
      </c>
      <c r="AF3785" s="6">
        <f t="shared" si="356"/>
        <v>779887.73</v>
      </c>
      <c r="AG3785" s="6">
        <f t="shared" si="357"/>
        <v>1610111.8400000003</v>
      </c>
      <c r="AH3785" s="6">
        <f t="shared" si="358"/>
        <v>831143.6</v>
      </c>
      <c r="AI3785" s="6">
        <f t="shared" si="359"/>
        <v>1610111.8400000003</v>
      </c>
    </row>
    <row r="3786" spans="1:35" s="2" customFormat="1">
      <c r="A3786" s="3">
        <v>2017</v>
      </c>
      <c r="B3786" s="3">
        <v>9</v>
      </c>
      <c r="C3786" s="4">
        <v>77</v>
      </c>
      <c r="D3786" s="8">
        <v>1356</v>
      </c>
      <c r="E3786" s="8">
        <v>36339592.229999997</v>
      </c>
      <c r="F3786" s="8">
        <v>619138.61</v>
      </c>
      <c r="G3786" s="8">
        <v>13002345.210000001</v>
      </c>
      <c r="H3786" s="8">
        <v>9085457.1300000008</v>
      </c>
      <c r="I3786" s="8">
        <v>1855675.3</v>
      </c>
      <c r="J3786" s="8">
        <v>98284.33</v>
      </c>
      <c r="K3786" s="8">
        <v>0</v>
      </c>
      <c r="L3786" s="8">
        <v>7323640.7800000003</v>
      </c>
      <c r="M3786" s="8">
        <v>0</v>
      </c>
      <c r="N3786" s="8">
        <v>5721555.7199999997</v>
      </c>
      <c r="O3786" s="8">
        <v>209786.33</v>
      </c>
      <c r="P3786" s="8">
        <v>1172220.6399999999</v>
      </c>
      <c r="Q3786" s="8">
        <v>173962.62</v>
      </c>
      <c r="R3786" s="8">
        <v>28086.45</v>
      </c>
      <c r="S3786" s="8">
        <v>6029609.25</v>
      </c>
      <c r="T3786" s="8">
        <v>3083078.16</v>
      </c>
      <c r="U3786" s="8">
        <v>214147.94</v>
      </c>
      <c r="V3786" s="8">
        <v>12839.09</v>
      </c>
      <c r="W3786" s="8">
        <v>744696.69</v>
      </c>
      <c r="X3786" s="8">
        <v>111863.76</v>
      </c>
      <c r="Y3786" s="8">
        <v>249.87</v>
      </c>
      <c r="Z3786" s="8">
        <v>6.33</v>
      </c>
      <c r="AA3786" s="8">
        <v>2392642.86</v>
      </c>
      <c r="AB3786" s="8">
        <v>790314.26</v>
      </c>
      <c r="AC3786" s="9">
        <f t="shared" si="354"/>
        <v>1602328.5999999999</v>
      </c>
      <c r="AD3786" s="5" t="str">
        <f>$C3786&amp;" "&amp;VLOOKUP(C3786,Tegevusalad!$A$1:$B$89,2,FALSE)</f>
        <v>77 RENTIMINE JA KASUTUSRENT</v>
      </c>
      <c r="AE3786" s="6">
        <f t="shared" si="355"/>
        <v>30826837.409999993</v>
      </c>
      <c r="AF3786" s="6">
        <f t="shared" si="356"/>
        <v>21468361.099999998</v>
      </c>
      <c r="AG3786" s="6">
        <f t="shared" si="357"/>
        <v>43829182.619999997</v>
      </c>
      <c r="AH3786" s="6">
        <f t="shared" si="358"/>
        <v>28748210.849999998</v>
      </c>
      <c r="AI3786" s="6">
        <f t="shared" si="359"/>
        <v>43717318.859999999</v>
      </c>
    </row>
    <row r="3787" spans="1:35" s="2" customFormat="1">
      <c r="A3787" s="3">
        <v>2017</v>
      </c>
      <c r="B3787" s="3">
        <v>9</v>
      </c>
      <c r="C3787" s="4">
        <v>78</v>
      </c>
      <c r="D3787" s="8">
        <v>630</v>
      </c>
      <c r="E3787" s="8">
        <v>15702167.390000001</v>
      </c>
      <c r="F3787" s="8">
        <v>3285.63</v>
      </c>
      <c r="G3787" s="8">
        <v>11709521.98</v>
      </c>
      <c r="H3787" s="8">
        <v>10514303.140000001</v>
      </c>
      <c r="I3787" s="8">
        <v>370800.7</v>
      </c>
      <c r="J3787" s="8">
        <v>0</v>
      </c>
      <c r="K3787" s="8">
        <v>0</v>
      </c>
      <c r="L3787" s="8">
        <v>3140729.22</v>
      </c>
      <c r="M3787" s="8">
        <v>0</v>
      </c>
      <c r="N3787" s="8">
        <v>1487756.75</v>
      </c>
      <c r="O3787" s="8">
        <v>1464.13</v>
      </c>
      <c r="P3787" s="8">
        <v>150785.95000000001</v>
      </c>
      <c r="Q3787" s="8">
        <v>15483.83</v>
      </c>
      <c r="R3787" s="8">
        <v>9523.44</v>
      </c>
      <c r="S3787" s="8">
        <v>2850124.3</v>
      </c>
      <c r="T3787" s="8">
        <v>481165</v>
      </c>
      <c r="U3787" s="8">
        <v>53847.45</v>
      </c>
      <c r="V3787" s="8">
        <v>12000.76</v>
      </c>
      <c r="W3787" s="8">
        <v>18999.060000000001</v>
      </c>
      <c r="X3787" s="8">
        <v>503.7</v>
      </c>
      <c r="Y3787" s="8">
        <v>15.55</v>
      </c>
      <c r="Z3787" s="8">
        <v>0</v>
      </c>
      <c r="AA3787" s="8">
        <v>2140164.19</v>
      </c>
      <c r="AB3787" s="8">
        <v>487176.17</v>
      </c>
      <c r="AC3787" s="9">
        <f t="shared" si="354"/>
        <v>1652988.02</v>
      </c>
      <c r="AD3787" s="5" t="str">
        <f>$C3787&amp;" "&amp;VLOOKUP(C3787,Tegevusalad!$A$1:$B$89,2,FALSE)</f>
        <v>78 TÖÖHÕIVE</v>
      </c>
      <c r="AE3787" s="6">
        <f t="shared" si="355"/>
        <v>12801984.970000001</v>
      </c>
      <c r="AF3787" s="6">
        <f t="shared" si="356"/>
        <v>4587109.3099999996</v>
      </c>
      <c r="AG3787" s="6">
        <f t="shared" si="357"/>
        <v>24511506.949999999</v>
      </c>
      <c r="AH3787" s="6">
        <f t="shared" si="358"/>
        <v>7486400.9499999993</v>
      </c>
      <c r="AI3787" s="6">
        <f t="shared" si="359"/>
        <v>24511003.25</v>
      </c>
    </row>
    <row r="3788" spans="1:35" s="2" customFormat="1">
      <c r="A3788" s="3">
        <v>2017</v>
      </c>
      <c r="B3788" s="3">
        <v>9</v>
      </c>
      <c r="C3788" s="4">
        <v>79</v>
      </c>
      <c r="D3788" s="8">
        <v>351</v>
      </c>
      <c r="E3788" s="8">
        <v>5641387.5700000003</v>
      </c>
      <c r="F3788" s="8">
        <v>312952.76</v>
      </c>
      <c r="G3788" s="8">
        <v>7807591.0899999999</v>
      </c>
      <c r="H3788" s="8">
        <v>1663690.15</v>
      </c>
      <c r="I3788" s="8">
        <v>1409.5</v>
      </c>
      <c r="J3788" s="8">
        <v>151137.88</v>
      </c>
      <c r="K3788" s="8">
        <v>1098.8800000000001</v>
      </c>
      <c r="L3788" s="8">
        <v>1156443.33</v>
      </c>
      <c r="M3788" s="8">
        <v>0</v>
      </c>
      <c r="N3788" s="8">
        <v>850027.9</v>
      </c>
      <c r="O3788" s="8">
        <v>227.74</v>
      </c>
      <c r="P3788" s="8">
        <v>11412.68</v>
      </c>
      <c r="Q3788" s="8">
        <v>2868.23</v>
      </c>
      <c r="R3788" s="8">
        <v>2670.69</v>
      </c>
      <c r="S3788" s="8">
        <v>1174615.44</v>
      </c>
      <c r="T3788" s="8">
        <v>330027.02</v>
      </c>
      <c r="U3788" s="8">
        <v>110798.7</v>
      </c>
      <c r="V3788" s="8">
        <v>0</v>
      </c>
      <c r="W3788" s="8">
        <v>134063.32999999999</v>
      </c>
      <c r="X3788" s="8">
        <v>0</v>
      </c>
      <c r="Y3788" s="8">
        <v>82.33</v>
      </c>
      <c r="Z3788" s="8">
        <v>0</v>
      </c>
      <c r="AA3788" s="8">
        <v>472805.32</v>
      </c>
      <c r="AB3788" s="8">
        <v>166307.56</v>
      </c>
      <c r="AC3788" s="9">
        <f t="shared" si="354"/>
        <v>306497.76</v>
      </c>
      <c r="AD3788" s="5" t="str">
        <f>$C3788&amp;" "&amp;VLOOKUP(C3788,Tegevusalad!$A$1:$B$89,2,FALSE)</f>
        <v>79 REISIBÜROODE JA REISIKORRALDAJATE TEGEVUS, RESERVEERIMINE NING SELLEGA SEOTUD TEGEVUS</v>
      </c>
      <c r="AE3788" s="6">
        <f t="shared" si="355"/>
        <v>4668926.1900000004</v>
      </c>
      <c r="AF3788" s="6">
        <f t="shared" si="356"/>
        <v>2976940.11</v>
      </c>
      <c r="AG3788" s="6">
        <f t="shared" si="357"/>
        <v>12476517.279999999</v>
      </c>
      <c r="AH3788" s="6">
        <f t="shared" si="358"/>
        <v>4263492.9499999993</v>
      </c>
      <c r="AI3788" s="6">
        <f t="shared" si="359"/>
        <v>12476517.279999999</v>
      </c>
    </row>
    <row r="3789" spans="1:35" s="2" customFormat="1">
      <c r="A3789" s="3">
        <v>2017</v>
      </c>
      <c r="B3789" s="3">
        <v>9</v>
      </c>
      <c r="C3789" s="4">
        <v>80</v>
      </c>
      <c r="D3789" s="8">
        <v>139</v>
      </c>
      <c r="E3789" s="8">
        <v>11091953.51</v>
      </c>
      <c r="F3789" s="8">
        <v>6951.42</v>
      </c>
      <c r="G3789" s="8">
        <v>745177.88</v>
      </c>
      <c r="H3789" s="8">
        <v>220369.29</v>
      </c>
      <c r="I3789" s="8">
        <v>104314.36</v>
      </c>
      <c r="J3789" s="8">
        <v>173031.13</v>
      </c>
      <c r="K3789" s="8">
        <v>0</v>
      </c>
      <c r="L3789" s="8">
        <v>2219016.33</v>
      </c>
      <c r="M3789" s="8">
        <v>0</v>
      </c>
      <c r="N3789" s="8">
        <v>751295.02</v>
      </c>
      <c r="O3789" s="8">
        <v>64880.06</v>
      </c>
      <c r="P3789" s="8">
        <v>32261.21</v>
      </c>
      <c r="Q3789" s="8">
        <v>30096.03</v>
      </c>
      <c r="R3789" s="8">
        <v>12478.17</v>
      </c>
      <c r="S3789" s="8">
        <v>486846.45</v>
      </c>
      <c r="T3789" s="8">
        <v>461225.22</v>
      </c>
      <c r="U3789" s="8">
        <v>125091</v>
      </c>
      <c r="V3789" s="8">
        <v>20.41</v>
      </c>
      <c r="W3789" s="8">
        <v>124752.41</v>
      </c>
      <c r="X3789" s="8">
        <v>0</v>
      </c>
      <c r="Y3789" s="8">
        <v>15.99</v>
      </c>
      <c r="Z3789" s="8">
        <v>9.69</v>
      </c>
      <c r="AA3789" s="8">
        <v>1487375.81</v>
      </c>
      <c r="AB3789" s="8">
        <v>19648.2</v>
      </c>
      <c r="AC3789" s="9">
        <f t="shared" si="354"/>
        <v>1467727.61</v>
      </c>
      <c r="AD3789" s="5" t="str">
        <f>$C3789&amp;" "&amp;VLOOKUP(C3789,Tegevusalad!$A$1:$B$89,2,FALSE)</f>
        <v>80 TURVATÖÖ JA JUURDLUS</v>
      </c>
      <c r="AE3789" s="6">
        <f t="shared" si="355"/>
        <v>10486967.48</v>
      </c>
      <c r="AF3789" s="6">
        <f t="shared" si="356"/>
        <v>2882548.6100000003</v>
      </c>
      <c r="AG3789" s="6">
        <f t="shared" si="357"/>
        <v>11232145.360000001</v>
      </c>
      <c r="AH3789" s="6">
        <f t="shared" si="358"/>
        <v>3818865.95</v>
      </c>
      <c r="AI3789" s="6">
        <f t="shared" si="359"/>
        <v>11232145.360000001</v>
      </c>
    </row>
    <row r="3790" spans="1:35" s="2" customFormat="1">
      <c r="A3790" s="3">
        <v>2017</v>
      </c>
      <c r="B3790" s="3">
        <v>9</v>
      </c>
      <c r="C3790" s="4">
        <v>81</v>
      </c>
      <c r="D3790" s="8">
        <v>1209</v>
      </c>
      <c r="E3790" s="8">
        <v>24976238.77</v>
      </c>
      <c r="F3790" s="8">
        <v>5050.3500000000004</v>
      </c>
      <c r="G3790" s="8">
        <v>2396523.23</v>
      </c>
      <c r="H3790" s="8">
        <v>2109641.06</v>
      </c>
      <c r="I3790" s="8">
        <v>915716.21</v>
      </c>
      <c r="J3790" s="8">
        <v>15571.9</v>
      </c>
      <c r="K3790" s="8">
        <v>0</v>
      </c>
      <c r="L3790" s="8">
        <v>4995702.3099999996</v>
      </c>
      <c r="M3790" s="8">
        <v>0</v>
      </c>
      <c r="N3790" s="8">
        <v>2618120.27</v>
      </c>
      <c r="O3790" s="8">
        <v>1792.02</v>
      </c>
      <c r="P3790" s="8">
        <v>276291.20000000001</v>
      </c>
      <c r="Q3790" s="8">
        <v>32932.400000000001</v>
      </c>
      <c r="R3790" s="8">
        <v>19147.330000000002</v>
      </c>
      <c r="S3790" s="8">
        <v>1108504.07</v>
      </c>
      <c r="T3790" s="8">
        <v>987673.48</v>
      </c>
      <c r="U3790" s="8">
        <v>36907.26</v>
      </c>
      <c r="V3790" s="8">
        <v>28221.23</v>
      </c>
      <c r="W3790" s="8">
        <v>843463.32</v>
      </c>
      <c r="X3790" s="8">
        <v>7950.6</v>
      </c>
      <c r="Y3790" s="8">
        <v>0</v>
      </c>
      <c r="Z3790" s="8">
        <v>690</v>
      </c>
      <c r="AA3790" s="8">
        <v>2634249.73</v>
      </c>
      <c r="AB3790" s="8">
        <v>257357.69</v>
      </c>
      <c r="AC3790" s="9">
        <f t="shared" si="354"/>
        <v>2376892.04</v>
      </c>
      <c r="AD3790" s="5" t="str">
        <f>$C3790&amp;" "&amp;VLOOKUP(C3790,Tegevusalad!$A$1:$B$89,2,FALSE)</f>
        <v>81 HOONETE JA MAASTIKE HOOLDUS</v>
      </c>
      <c r="AE3790" s="6">
        <f t="shared" si="355"/>
        <v>23843828.390000001</v>
      </c>
      <c r="AF3790" s="6">
        <f t="shared" si="356"/>
        <v>12060187.800000001</v>
      </c>
      <c r="AG3790" s="6">
        <f t="shared" si="357"/>
        <v>26240351.620000005</v>
      </c>
      <c r="AH3790" s="6">
        <f t="shared" si="358"/>
        <v>13186338</v>
      </c>
      <c r="AI3790" s="6">
        <f t="shared" si="359"/>
        <v>26232401.020000003</v>
      </c>
    </row>
    <row r="3791" spans="1:35" s="2" customFormat="1">
      <c r="A3791" s="3">
        <v>2017</v>
      </c>
      <c r="B3791" s="3">
        <v>9</v>
      </c>
      <c r="C3791" s="4">
        <v>82</v>
      </c>
      <c r="D3791" s="8">
        <v>1168</v>
      </c>
      <c r="E3791" s="8">
        <v>18813531.280000001</v>
      </c>
      <c r="F3791" s="8">
        <v>857351.66</v>
      </c>
      <c r="G3791" s="8">
        <v>11619390.59</v>
      </c>
      <c r="H3791" s="8">
        <v>8790874.1899999995</v>
      </c>
      <c r="I3791" s="8">
        <v>881300.14</v>
      </c>
      <c r="J3791" s="8">
        <v>727113.95</v>
      </c>
      <c r="K3791" s="8">
        <v>0</v>
      </c>
      <c r="L3791" s="8">
        <v>3839867.91</v>
      </c>
      <c r="M3791" s="8">
        <v>0</v>
      </c>
      <c r="N3791" s="8">
        <v>2926216.56</v>
      </c>
      <c r="O3791" s="8">
        <v>9081.9599999999991</v>
      </c>
      <c r="P3791" s="8">
        <v>102384.57</v>
      </c>
      <c r="Q3791" s="8">
        <v>18518.22</v>
      </c>
      <c r="R3791" s="8">
        <v>24417.47</v>
      </c>
      <c r="S3791" s="8">
        <v>4994713.74</v>
      </c>
      <c r="T3791" s="8">
        <v>3336434.01</v>
      </c>
      <c r="U3791" s="8">
        <v>110532.47</v>
      </c>
      <c r="V3791" s="8">
        <v>26183.17</v>
      </c>
      <c r="W3791" s="8">
        <v>11800171.369999999</v>
      </c>
      <c r="X3791" s="8">
        <v>34845.120000000003</v>
      </c>
      <c r="Y3791" s="8">
        <v>0</v>
      </c>
      <c r="Z3791" s="8">
        <v>0</v>
      </c>
      <c r="AA3791" s="8">
        <v>1800393.81</v>
      </c>
      <c r="AB3791" s="8">
        <v>886742.46</v>
      </c>
      <c r="AC3791" s="9">
        <f t="shared" si="354"/>
        <v>913651.35000000009</v>
      </c>
      <c r="AD3791" s="5" t="str">
        <f>$C3791&amp;" "&amp;VLOOKUP(C3791,Tegevusalad!$A$1:$B$89,2,FALSE)</f>
        <v>82 BÜROOHALDUS, BÜROODE JA MUU ÄRITEGEVUSE ABITEGEVUSED</v>
      </c>
      <c r="AE3791" s="6">
        <f t="shared" si="355"/>
        <v>14600481.850000001</v>
      </c>
      <c r="AF3791" s="6">
        <f t="shared" si="356"/>
        <v>9628697.3100000005</v>
      </c>
      <c r="AG3791" s="6">
        <f t="shared" si="357"/>
        <v>26219872.440000001</v>
      </c>
      <c r="AH3791" s="6">
        <f t="shared" si="358"/>
        <v>14753170.15</v>
      </c>
      <c r="AI3791" s="6">
        <f t="shared" si="359"/>
        <v>26185027.32</v>
      </c>
    </row>
    <row r="3792" spans="1:35" s="2" customFormat="1">
      <c r="A3792" s="3">
        <v>2017</v>
      </c>
      <c r="B3792" s="3">
        <v>9</v>
      </c>
      <c r="C3792" s="4">
        <v>84</v>
      </c>
      <c r="D3792" s="8">
        <v>93</v>
      </c>
      <c r="E3792" s="8">
        <v>27580161.280000001</v>
      </c>
      <c r="F3792" s="8">
        <v>64041.2</v>
      </c>
      <c r="G3792" s="8">
        <v>329485.07</v>
      </c>
      <c r="H3792" s="8">
        <v>329084.56</v>
      </c>
      <c r="I3792" s="8">
        <v>313618.32</v>
      </c>
      <c r="J3792" s="8">
        <v>0</v>
      </c>
      <c r="K3792" s="8">
        <v>0</v>
      </c>
      <c r="L3792" s="8">
        <v>5521795.9400000004</v>
      </c>
      <c r="M3792" s="8">
        <v>0</v>
      </c>
      <c r="N3792" s="8">
        <v>2357824.2599999998</v>
      </c>
      <c r="O3792" s="8">
        <v>315.14</v>
      </c>
      <c r="P3792" s="8">
        <v>277733.2</v>
      </c>
      <c r="Q3792" s="8">
        <v>203.62</v>
      </c>
      <c r="R3792" s="8">
        <v>946.16</v>
      </c>
      <c r="S3792" s="8">
        <v>7677951.3099999996</v>
      </c>
      <c r="T3792" s="8">
        <v>7143747.3300000001</v>
      </c>
      <c r="U3792" s="8">
        <v>62181.65</v>
      </c>
      <c r="V3792" s="8">
        <v>39798.67</v>
      </c>
      <c r="W3792" s="8">
        <v>614786.03</v>
      </c>
      <c r="X3792" s="8">
        <v>5870.97</v>
      </c>
      <c r="Y3792" s="8">
        <v>0.04</v>
      </c>
      <c r="Z3792" s="8">
        <v>0</v>
      </c>
      <c r="AA3792" s="8">
        <v>3340539.69</v>
      </c>
      <c r="AB3792" s="8">
        <v>176567.97</v>
      </c>
      <c r="AC3792" s="9">
        <f t="shared" si="354"/>
        <v>3163971.7199999997</v>
      </c>
      <c r="AD3792" s="5" t="str">
        <f>$C3792&amp;" "&amp;VLOOKUP(C3792,Tegevusalad!$A$1:$B$89,2,FALSE)</f>
        <v>84 AVALIK HALDUS JA RIIGIKAITSE; KOHUSTUSLIK SOTSIAALKINDLUSTUS</v>
      </c>
      <c r="AE3792" s="6">
        <f t="shared" si="355"/>
        <v>19909940.489999998</v>
      </c>
      <c r="AF3792" s="6">
        <f t="shared" si="356"/>
        <v>4091942.1099999989</v>
      </c>
      <c r="AG3792" s="6">
        <f t="shared" si="357"/>
        <v>20239425.559999999</v>
      </c>
      <c r="AH3792" s="6">
        <f t="shared" si="358"/>
        <v>11793852.1</v>
      </c>
      <c r="AI3792" s="6">
        <f t="shared" si="359"/>
        <v>20233554.59</v>
      </c>
    </row>
    <row r="3793" spans="1:35" s="2" customFormat="1">
      <c r="A3793" s="3">
        <v>2017</v>
      </c>
      <c r="B3793" s="3">
        <v>9</v>
      </c>
      <c r="C3793" s="4">
        <v>85</v>
      </c>
      <c r="D3793" s="8">
        <v>1013</v>
      </c>
      <c r="E3793" s="8">
        <v>11168369.15</v>
      </c>
      <c r="F3793" s="8">
        <v>298935.77</v>
      </c>
      <c r="G3793" s="8">
        <v>850645.43</v>
      </c>
      <c r="H3793" s="8">
        <v>508700.42</v>
      </c>
      <c r="I3793" s="8">
        <v>106164.08</v>
      </c>
      <c r="J3793" s="8">
        <v>5623.02</v>
      </c>
      <c r="K3793" s="8">
        <v>976.1</v>
      </c>
      <c r="L3793" s="8">
        <v>2260578.1</v>
      </c>
      <c r="M3793" s="8">
        <v>0</v>
      </c>
      <c r="N3793" s="8">
        <v>1009049.4</v>
      </c>
      <c r="O3793" s="8">
        <v>4825.16</v>
      </c>
      <c r="P3793" s="8">
        <v>173977.01</v>
      </c>
      <c r="Q3793" s="8">
        <v>28061.91</v>
      </c>
      <c r="R3793" s="8">
        <v>11079.03</v>
      </c>
      <c r="S3793" s="8">
        <v>1773046.01</v>
      </c>
      <c r="T3793" s="8">
        <v>1445950.85</v>
      </c>
      <c r="U3793" s="8">
        <v>111437.15</v>
      </c>
      <c r="V3793" s="8">
        <v>6249.54</v>
      </c>
      <c r="W3793" s="8">
        <v>13247510.42</v>
      </c>
      <c r="X3793" s="8">
        <v>1135</v>
      </c>
      <c r="Y3793" s="8">
        <v>277.63</v>
      </c>
      <c r="Z3793" s="8">
        <v>75.05</v>
      </c>
      <c r="AA3793" s="8">
        <v>1350191.76</v>
      </c>
      <c r="AB3793" s="8">
        <v>98460.479999999996</v>
      </c>
      <c r="AC3793" s="9">
        <f t="shared" si="354"/>
        <v>1251731.28</v>
      </c>
      <c r="AD3793" s="5" t="str">
        <f>$C3793&amp;" "&amp;VLOOKUP(C3793,Tegevusalad!$A$1:$B$89,2,FALSE)</f>
        <v>85 HARIDUS</v>
      </c>
      <c r="AE3793" s="6">
        <f t="shared" si="355"/>
        <v>9583956.7599999998</v>
      </c>
      <c r="AF3793" s="6">
        <f t="shared" si="356"/>
        <v>3198282.73</v>
      </c>
      <c r="AG3793" s="6">
        <f t="shared" si="357"/>
        <v>10434602.189999999</v>
      </c>
      <c r="AH3793" s="6">
        <f t="shared" si="358"/>
        <v>5100642.1500000004</v>
      </c>
      <c r="AI3793" s="6">
        <f t="shared" si="359"/>
        <v>10433467.189999999</v>
      </c>
    </row>
    <row r="3794" spans="1:35" s="2" customFormat="1">
      <c r="A3794" s="3">
        <v>2017</v>
      </c>
      <c r="B3794" s="3">
        <v>9</v>
      </c>
      <c r="C3794" s="4">
        <v>86</v>
      </c>
      <c r="D3794" s="8">
        <v>329</v>
      </c>
      <c r="E3794" s="8">
        <v>3274230.58</v>
      </c>
      <c r="F3794" s="8">
        <v>1068634.45</v>
      </c>
      <c r="G3794" s="8">
        <v>465526.36</v>
      </c>
      <c r="H3794" s="8">
        <v>296830.18</v>
      </c>
      <c r="I3794" s="8">
        <v>22229.29</v>
      </c>
      <c r="J3794" s="8">
        <v>42296.93</v>
      </c>
      <c r="K3794" s="8">
        <v>0</v>
      </c>
      <c r="L3794" s="8">
        <v>751023.22</v>
      </c>
      <c r="M3794" s="8">
        <v>0</v>
      </c>
      <c r="N3794" s="8">
        <v>442897.6</v>
      </c>
      <c r="O3794" s="8">
        <v>1558.4</v>
      </c>
      <c r="P3794" s="8">
        <v>89366.83</v>
      </c>
      <c r="Q3794" s="8">
        <v>1736.91</v>
      </c>
      <c r="R3794" s="8">
        <v>4134.8100000000004</v>
      </c>
      <c r="S3794" s="8">
        <v>1071359.02</v>
      </c>
      <c r="T3794" s="8">
        <v>934647.81</v>
      </c>
      <c r="U3794" s="8">
        <v>218291.32</v>
      </c>
      <c r="V3794" s="8">
        <v>68.63</v>
      </c>
      <c r="W3794" s="8">
        <v>71457319.769999996</v>
      </c>
      <c r="X3794" s="8">
        <v>1173.5999999999999</v>
      </c>
      <c r="Y3794" s="8">
        <v>7622.51</v>
      </c>
      <c r="Z3794" s="8">
        <v>0</v>
      </c>
      <c r="AA3794" s="8">
        <v>409374.43</v>
      </c>
      <c r="AB3794" s="8">
        <v>93626.3</v>
      </c>
      <c r="AC3794" s="9">
        <f t="shared" si="354"/>
        <v>315748.13</v>
      </c>
      <c r="AD3794" s="5" t="str">
        <f>$C3794&amp;" "&amp;VLOOKUP(C3794,Tegevusalad!$A$1:$B$89,2,FALSE)</f>
        <v>86 TERVISHOID</v>
      </c>
      <c r="AE3794" s="6">
        <f t="shared" si="355"/>
        <v>3054388.29</v>
      </c>
      <c r="AF3794" s="6">
        <f t="shared" si="356"/>
        <v>937788.33999999985</v>
      </c>
      <c r="AG3794" s="6">
        <f t="shared" si="357"/>
        <v>3519914.6500000004</v>
      </c>
      <c r="AH3794" s="6">
        <f t="shared" si="358"/>
        <v>2235162.0499999998</v>
      </c>
      <c r="AI3794" s="6">
        <f t="shared" si="359"/>
        <v>3518741.0500000007</v>
      </c>
    </row>
    <row r="3795" spans="1:35" s="2" customFormat="1">
      <c r="A3795" s="3">
        <v>2017</v>
      </c>
      <c r="B3795" s="3">
        <v>9</v>
      </c>
      <c r="C3795" s="4">
        <v>87</v>
      </c>
      <c r="D3795" s="8">
        <v>38</v>
      </c>
      <c r="E3795" s="8">
        <v>317922.49</v>
      </c>
      <c r="F3795" s="8">
        <v>59503.61</v>
      </c>
      <c r="G3795" s="8">
        <v>5667.22</v>
      </c>
      <c r="H3795" s="8">
        <v>0</v>
      </c>
      <c r="I3795" s="8">
        <v>0</v>
      </c>
      <c r="J3795" s="8">
        <v>0</v>
      </c>
      <c r="K3795" s="8">
        <v>0</v>
      </c>
      <c r="L3795" s="8">
        <v>68939.8</v>
      </c>
      <c r="M3795" s="8">
        <v>0</v>
      </c>
      <c r="N3795" s="8">
        <v>62395.76</v>
      </c>
      <c r="O3795" s="8">
        <v>0</v>
      </c>
      <c r="P3795" s="8">
        <v>29604.9</v>
      </c>
      <c r="Q3795" s="8">
        <v>116.86</v>
      </c>
      <c r="R3795" s="8">
        <v>217.77</v>
      </c>
      <c r="S3795" s="8">
        <v>2439.4899999999998</v>
      </c>
      <c r="T3795" s="8">
        <v>1441.53</v>
      </c>
      <c r="U3795" s="8">
        <v>0</v>
      </c>
      <c r="V3795" s="8">
        <v>0</v>
      </c>
      <c r="W3795" s="8">
        <v>3812967.38</v>
      </c>
      <c r="X3795" s="8">
        <v>89.6</v>
      </c>
      <c r="Y3795" s="8">
        <v>0</v>
      </c>
      <c r="Z3795" s="8">
        <v>0</v>
      </c>
      <c r="AA3795" s="8">
        <v>32796.65</v>
      </c>
      <c r="AB3795" s="8">
        <v>26252.61</v>
      </c>
      <c r="AC3795" s="9">
        <f t="shared" si="354"/>
        <v>6544.0400000000009</v>
      </c>
      <c r="AD3795" s="5" t="str">
        <f>$C3795&amp;" "&amp;VLOOKUP(C3795,Tegevusalad!$A$1:$B$89,2,FALSE)</f>
        <v>87 HOOLEKANDEASUTUSTE TEGEVUS</v>
      </c>
      <c r="AE3795" s="6">
        <f t="shared" si="355"/>
        <v>375076.20999999996</v>
      </c>
      <c r="AF3795" s="6">
        <f t="shared" si="356"/>
        <v>310628.15999999997</v>
      </c>
      <c r="AG3795" s="6">
        <f t="shared" si="357"/>
        <v>380743.42999999993</v>
      </c>
      <c r="AH3795" s="6">
        <f t="shared" si="358"/>
        <v>313067.64999999997</v>
      </c>
      <c r="AI3795" s="6">
        <f t="shared" si="359"/>
        <v>380653.82999999996</v>
      </c>
    </row>
    <row r="3796" spans="1:35" s="2" customFormat="1">
      <c r="A3796" s="3">
        <v>2017</v>
      </c>
      <c r="B3796" s="3">
        <v>9</v>
      </c>
      <c r="C3796" s="4">
        <v>88</v>
      </c>
      <c r="D3796" s="8">
        <v>45</v>
      </c>
      <c r="E3796" s="8">
        <v>227066.73</v>
      </c>
      <c r="F3796" s="8">
        <v>25025.21</v>
      </c>
      <c r="G3796" s="8">
        <v>113876</v>
      </c>
      <c r="H3796" s="8">
        <v>0</v>
      </c>
      <c r="I3796" s="8">
        <v>0</v>
      </c>
      <c r="J3796" s="8">
        <v>0</v>
      </c>
      <c r="K3796" s="8">
        <v>0</v>
      </c>
      <c r="L3796" s="8">
        <v>47665.63</v>
      </c>
      <c r="M3796" s="8">
        <v>0</v>
      </c>
      <c r="N3796" s="8">
        <v>19647.95</v>
      </c>
      <c r="O3796" s="8">
        <v>119.15</v>
      </c>
      <c r="P3796" s="8">
        <v>458.58</v>
      </c>
      <c r="Q3796" s="8">
        <v>353.79</v>
      </c>
      <c r="R3796" s="8">
        <v>10.74</v>
      </c>
      <c r="S3796" s="8">
        <v>20941.04</v>
      </c>
      <c r="T3796" s="8">
        <v>11628.77</v>
      </c>
      <c r="U3796" s="8">
        <v>5149.05</v>
      </c>
      <c r="V3796" s="8">
        <v>0</v>
      </c>
      <c r="W3796" s="8">
        <v>125228.04</v>
      </c>
      <c r="X3796" s="8">
        <v>0</v>
      </c>
      <c r="Y3796" s="8">
        <v>0</v>
      </c>
      <c r="Z3796" s="8">
        <v>0</v>
      </c>
      <c r="AA3796" s="8">
        <v>36778.61</v>
      </c>
      <c r="AB3796" s="8">
        <v>8760.93</v>
      </c>
      <c r="AC3796" s="9">
        <f t="shared" si="354"/>
        <v>28017.68</v>
      </c>
      <c r="AD3796" s="5" t="str">
        <f>$C3796&amp;" "&amp;VLOOKUP(C3796,Tegevusalad!$A$1:$B$89,2,FALSE)</f>
        <v>88 SOTSIAALHOOLEKANNE MAJUTUSETA</v>
      </c>
      <c r="AE3796" s="6">
        <f t="shared" si="355"/>
        <v>226001.85</v>
      </c>
      <c r="AF3796" s="6">
        <f t="shared" si="356"/>
        <v>71607.61</v>
      </c>
      <c r="AG3796" s="6">
        <f t="shared" si="357"/>
        <v>339877.85</v>
      </c>
      <c r="AH3796" s="6">
        <f t="shared" si="358"/>
        <v>98293.450000000012</v>
      </c>
      <c r="AI3796" s="6">
        <f t="shared" si="359"/>
        <v>339877.85</v>
      </c>
    </row>
    <row r="3797" spans="1:35" s="2" customFormat="1">
      <c r="A3797" s="3">
        <v>2017</v>
      </c>
      <c r="B3797" s="3">
        <v>9</v>
      </c>
      <c r="C3797" s="4">
        <v>90</v>
      </c>
      <c r="D3797" s="8">
        <v>1049</v>
      </c>
      <c r="E3797" s="8">
        <v>6738529.0700000003</v>
      </c>
      <c r="F3797" s="8">
        <v>30264.71</v>
      </c>
      <c r="G3797" s="8">
        <v>1253772.32</v>
      </c>
      <c r="H3797" s="8">
        <v>980496.83</v>
      </c>
      <c r="I3797" s="8">
        <v>15188.92</v>
      </c>
      <c r="J3797" s="8">
        <v>51540.480000000003</v>
      </c>
      <c r="K3797" s="8">
        <v>0</v>
      </c>
      <c r="L3797" s="8">
        <v>1350429.66</v>
      </c>
      <c r="M3797" s="8">
        <v>0</v>
      </c>
      <c r="N3797" s="8">
        <v>856891.67</v>
      </c>
      <c r="O3797" s="8">
        <v>2938.64</v>
      </c>
      <c r="P3797" s="8">
        <v>65372.23</v>
      </c>
      <c r="Q3797" s="8">
        <v>21740.07</v>
      </c>
      <c r="R3797" s="8">
        <v>9277.07</v>
      </c>
      <c r="S3797" s="8">
        <v>263928.12</v>
      </c>
      <c r="T3797" s="8">
        <v>94251.4</v>
      </c>
      <c r="U3797" s="8">
        <v>11047.07</v>
      </c>
      <c r="V3797" s="8">
        <v>1021.61</v>
      </c>
      <c r="W3797" s="8">
        <v>26342.82</v>
      </c>
      <c r="X3797" s="8">
        <v>4991.92</v>
      </c>
      <c r="Y3797" s="8">
        <v>0</v>
      </c>
      <c r="Z3797" s="8">
        <v>0</v>
      </c>
      <c r="AA3797" s="8">
        <v>649643.07999999996</v>
      </c>
      <c r="AB3797" s="8">
        <v>156105.09</v>
      </c>
      <c r="AC3797" s="9">
        <f t="shared" si="354"/>
        <v>493537.99</v>
      </c>
      <c r="AD3797" s="5" t="str">
        <f>$C3797&amp;" "&amp;VLOOKUP(C3797,Tegevusalad!$A$1:$B$89,2,FALSE)</f>
        <v>90 LOOME-, KUNSTI- JA MEELELAHUTUSTEGEVUS</v>
      </c>
      <c r="AE3797" s="6">
        <f t="shared" si="355"/>
        <v>6498810.5099999998</v>
      </c>
      <c r="AF3797" s="6">
        <f t="shared" si="356"/>
        <v>4042196.92</v>
      </c>
      <c r="AG3797" s="6">
        <f t="shared" si="357"/>
        <v>7752582.8300000001</v>
      </c>
      <c r="AH3797" s="6">
        <f t="shared" si="358"/>
        <v>4330843.6999999993</v>
      </c>
      <c r="AI3797" s="6">
        <f t="shared" si="359"/>
        <v>7747590.9100000001</v>
      </c>
    </row>
    <row r="3798" spans="1:35" s="2" customFormat="1">
      <c r="A3798" s="3">
        <v>2017</v>
      </c>
      <c r="B3798" s="3">
        <v>9</v>
      </c>
      <c r="C3798" s="4">
        <v>91</v>
      </c>
      <c r="D3798" s="8">
        <v>80</v>
      </c>
      <c r="E3798" s="8">
        <v>1755508.75</v>
      </c>
      <c r="F3798" s="8">
        <v>42981</v>
      </c>
      <c r="G3798" s="8">
        <v>4448.96</v>
      </c>
      <c r="H3798" s="8">
        <v>262.31</v>
      </c>
      <c r="I3798" s="8">
        <v>0</v>
      </c>
      <c r="J3798" s="8">
        <v>0</v>
      </c>
      <c r="K3798" s="8">
        <v>0</v>
      </c>
      <c r="L3798" s="8">
        <v>354970.04</v>
      </c>
      <c r="M3798" s="8">
        <v>0</v>
      </c>
      <c r="N3798" s="8">
        <v>539254.76</v>
      </c>
      <c r="O3798" s="8">
        <v>0</v>
      </c>
      <c r="P3798" s="8">
        <v>169914.57</v>
      </c>
      <c r="Q3798" s="8">
        <v>908.1</v>
      </c>
      <c r="R3798" s="8">
        <v>714.41</v>
      </c>
      <c r="S3798" s="8">
        <v>100297.37</v>
      </c>
      <c r="T3798" s="8">
        <v>6449.14</v>
      </c>
      <c r="U3798" s="8">
        <v>3122.81</v>
      </c>
      <c r="V3798" s="8">
        <v>27.42</v>
      </c>
      <c r="W3798" s="8">
        <v>12617.87</v>
      </c>
      <c r="X3798" s="8">
        <v>1681</v>
      </c>
      <c r="Y3798" s="8">
        <v>0.01</v>
      </c>
      <c r="Z3798" s="8">
        <v>0</v>
      </c>
      <c r="AA3798" s="8">
        <v>92058.93</v>
      </c>
      <c r="AB3798" s="8">
        <v>276343.64</v>
      </c>
      <c r="AC3798" s="9">
        <f t="shared" si="354"/>
        <v>-184284.71000000002</v>
      </c>
      <c r="AD3798" s="5" t="str">
        <f>$C3798&amp;" "&amp;VLOOKUP(C3798,Tegevusalad!$A$1:$B$89,2,FALSE)</f>
        <v>91 RAAMATUKOGUDE, ARHIIVIDE, MUUSEUMIDE JA MUUDE KULTUURIASUTUSTE TEGEVUS</v>
      </c>
      <c r="AE3798" s="6">
        <f t="shared" si="355"/>
        <v>1696750.57</v>
      </c>
      <c r="AF3798" s="6">
        <f t="shared" si="356"/>
        <v>2596453.09</v>
      </c>
      <c r="AG3798" s="6">
        <f t="shared" si="357"/>
        <v>1701199.53</v>
      </c>
      <c r="AH3798" s="6">
        <f t="shared" si="358"/>
        <v>2699845.85</v>
      </c>
      <c r="AI3798" s="6">
        <f t="shared" si="359"/>
        <v>1699518.53</v>
      </c>
    </row>
    <row r="3799" spans="1:35" s="2" customFormat="1">
      <c r="A3799" s="3">
        <v>2017</v>
      </c>
      <c r="B3799" s="3">
        <v>9</v>
      </c>
      <c r="C3799" s="4">
        <v>92</v>
      </c>
      <c r="D3799" s="8">
        <v>14</v>
      </c>
      <c r="E3799" s="8">
        <v>843402.68</v>
      </c>
      <c r="F3799" s="8">
        <v>0</v>
      </c>
      <c r="G3799" s="8">
        <v>2500</v>
      </c>
      <c r="H3799" s="8">
        <v>2500</v>
      </c>
      <c r="I3799" s="8">
        <v>2500</v>
      </c>
      <c r="J3799" s="8">
        <v>0</v>
      </c>
      <c r="K3799" s="8">
        <v>0</v>
      </c>
      <c r="L3799" s="8">
        <v>168680.54</v>
      </c>
      <c r="M3799" s="8">
        <v>0</v>
      </c>
      <c r="N3799" s="8">
        <v>20388.14</v>
      </c>
      <c r="O3799" s="8">
        <v>0</v>
      </c>
      <c r="P3799" s="8">
        <v>0</v>
      </c>
      <c r="Q3799" s="8">
        <v>0</v>
      </c>
      <c r="R3799" s="8">
        <v>39.4</v>
      </c>
      <c r="S3799" s="8">
        <v>363089.86</v>
      </c>
      <c r="T3799" s="8">
        <v>175520.01</v>
      </c>
      <c r="U3799" s="8">
        <v>175210.85</v>
      </c>
      <c r="V3799" s="8">
        <v>0</v>
      </c>
      <c r="W3799" s="8">
        <v>9962832.8399999999</v>
      </c>
      <c r="X3799" s="8">
        <v>0</v>
      </c>
      <c r="Y3799" s="8">
        <v>0.08</v>
      </c>
      <c r="Z3799" s="8">
        <v>0</v>
      </c>
      <c r="AA3799" s="8">
        <v>148331.88</v>
      </c>
      <c r="AB3799" s="8">
        <v>39.4</v>
      </c>
      <c r="AC3799" s="9">
        <f t="shared" si="354"/>
        <v>148292.48000000001</v>
      </c>
      <c r="AD3799" s="5" t="str">
        <f>$C3799&amp;" "&amp;VLOOKUP(C3799,Tegevusalad!$A$1:$B$89,2,FALSE)</f>
        <v>92 HASARTMÄNGUDE JA KIHLVEDUDE KORRALDAMINE</v>
      </c>
      <c r="AE3799" s="6">
        <f t="shared" si="355"/>
        <v>305101.97000000009</v>
      </c>
      <c r="AF3799" s="6">
        <f t="shared" si="356"/>
        <v>-436163.01</v>
      </c>
      <c r="AG3799" s="6">
        <f t="shared" si="357"/>
        <v>307601.97000000009</v>
      </c>
      <c r="AH3799" s="6">
        <f t="shared" si="358"/>
        <v>102137.7</v>
      </c>
      <c r="AI3799" s="6">
        <f t="shared" si="359"/>
        <v>307601.97000000009</v>
      </c>
    </row>
    <row r="3800" spans="1:35" s="2" customFormat="1">
      <c r="A3800" s="3">
        <v>2017</v>
      </c>
      <c r="B3800" s="3">
        <v>9</v>
      </c>
      <c r="C3800" s="4">
        <v>93</v>
      </c>
      <c r="D3800" s="8">
        <v>1058</v>
      </c>
      <c r="E3800" s="8">
        <v>11591395.9</v>
      </c>
      <c r="F3800" s="8">
        <v>216682.11</v>
      </c>
      <c r="G3800" s="8">
        <v>1712212.73</v>
      </c>
      <c r="H3800" s="8">
        <v>1181799.56</v>
      </c>
      <c r="I3800" s="8">
        <v>101714.82</v>
      </c>
      <c r="J3800" s="8">
        <v>11963.66</v>
      </c>
      <c r="K3800" s="8">
        <v>0</v>
      </c>
      <c r="L3800" s="8">
        <v>2337780.66</v>
      </c>
      <c r="M3800" s="8">
        <v>0</v>
      </c>
      <c r="N3800" s="8">
        <v>2466614.7999999998</v>
      </c>
      <c r="O3800" s="8">
        <v>10230.629999999999</v>
      </c>
      <c r="P3800" s="8">
        <v>731298.05</v>
      </c>
      <c r="Q3800" s="8">
        <v>11186.4</v>
      </c>
      <c r="R3800" s="8">
        <v>7939.85</v>
      </c>
      <c r="S3800" s="8">
        <v>1337829.49</v>
      </c>
      <c r="T3800" s="8">
        <v>487685.76</v>
      </c>
      <c r="U3800" s="8">
        <v>17259.61</v>
      </c>
      <c r="V3800" s="8">
        <v>14536.52</v>
      </c>
      <c r="W3800" s="8">
        <v>483916.62</v>
      </c>
      <c r="X3800" s="8">
        <v>9737.65</v>
      </c>
      <c r="Y3800" s="8">
        <v>1248.31</v>
      </c>
      <c r="Z3800" s="8">
        <v>4613.1499999999996</v>
      </c>
      <c r="AA3800" s="8">
        <v>696525.93</v>
      </c>
      <c r="AB3800" s="8">
        <v>828724.91</v>
      </c>
      <c r="AC3800" s="9">
        <f t="shared" si="354"/>
        <v>-132198.97999999998</v>
      </c>
      <c r="AD3800" s="5" t="str">
        <f>$C3800&amp;" "&amp;VLOOKUP(C3800,Tegevusalad!$A$1:$B$89,2,FALSE)</f>
        <v>93 SPORDITEGEVUS NING LÕBUSTUS- JA VABA AJA TEGEVUSED</v>
      </c>
      <c r="AE3800" s="6">
        <f t="shared" si="355"/>
        <v>10462726.560000001</v>
      </c>
      <c r="AF3800" s="6">
        <f t="shared" si="356"/>
        <v>10981067.52</v>
      </c>
      <c r="AG3800" s="6">
        <f t="shared" si="357"/>
        <v>12174939.290000001</v>
      </c>
      <c r="AH3800" s="6">
        <f t="shared" si="358"/>
        <v>12372773.249999998</v>
      </c>
      <c r="AI3800" s="6">
        <f t="shared" si="359"/>
        <v>12165201.640000001</v>
      </c>
    </row>
    <row r="3801" spans="1:35" s="2" customFormat="1">
      <c r="A3801" s="3">
        <v>2017</v>
      </c>
      <c r="B3801" s="3">
        <v>9</v>
      </c>
      <c r="C3801" s="4">
        <v>94</v>
      </c>
      <c r="D3801" s="8">
        <v>271</v>
      </c>
      <c r="E3801" s="8">
        <v>2121604.87</v>
      </c>
      <c r="F3801" s="8">
        <v>45311.31</v>
      </c>
      <c r="G3801" s="8">
        <v>81385.119999999995</v>
      </c>
      <c r="H3801" s="8">
        <v>7875.81</v>
      </c>
      <c r="I3801" s="8">
        <v>0</v>
      </c>
      <c r="J3801" s="8">
        <v>2000</v>
      </c>
      <c r="K3801" s="8">
        <v>0</v>
      </c>
      <c r="L3801" s="8">
        <v>428398.96</v>
      </c>
      <c r="M3801" s="8">
        <v>0</v>
      </c>
      <c r="N3801" s="8">
        <v>331862.63</v>
      </c>
      <c r="O3801" s="8">
        <v>0</v>
      </c>
      <c r="P3801" s="8">
        <v>15508.69</v>
      </c>
      <c r="Q3801" s="8">
        <v>739.17</v>
      </c>
      <c r="R3801" s="8">
        <v>705.16</v>
      </c>
      <c r="S3801" s="8">
        <v>151738.31</v>
      </c>
      <c r="T3801" s="8">
        <v>12914.12</v>
      </c>
      <c r="U3801" s="8">
        <v>11946.07</v>
      </c>
      <c r="V3801" s="8">
        <v>312.11</v>
      </c>
      <c r="W3801" s="8">
        <v>345365.3</v>
      </c>
      <c r="X3801" s="8">
        <v>0</v>
      </c>
      <c r="Y3801" s="8">
        <v>746.23</v>
      </c>
      <c r="Z3801" s="8">
        <v>0</v>
      </c>
      <c r="AA3801" s="8">
        <v>175550.02</v>
      </c>
      <c r="AB3801" s="8">
        <v>78267.460000000006</v>
      </c>
      <c r="AC3801" s="9">
        <f t="shared" si="354"/>
        <v>97282.559999999983</v>
      </c>
      <c r="AD3801" s="5" t="str">
        <f>$C3801&amp;" "&amp;VLOOKUP(C3801,Tegevusalad!$A$1:$B$89,2,FALSE)</f>
        <v>94 ORGANISATSIOONIDE TEGEVUS</v>
      </c>
      <c r="AE3801" s="6">
        <f t="shared" si="355"/>
        <v>2003231.8000000003</v>
      </c>
      <c r="AF3801" s="6">
        <f t="shared" si="356"/>
        <v>1499466.6799999997</v>
      </c>
      <c r="AG3801" s="6">
        <f t="shared" si="357"/>
        <v>2084616.9200000004</v>
      </c>
      <c r="AH3801" s="6">
        <f t="shared" si="358"/>
        <v>1662838.9499999997</v>
      </c>
      <c r="AI3801" s="6">
        <f t="shared" si="359"/>
        <v>2084616.9200000004</v>
      </c>
    </row>
    <row r="3802" spans="1:35" s="2" customFormat="1">
      <c r="A3802" s="3">
        <v>2017</v>
      </c>
      <c r="B3802" s="3">
        <v>9</v>
      </c>
      <c r="C3802" s="4">
        <v>95</v>
      </c>
      <c r="D3802" s="8">
        <v>359</v>
      </c>
      <c r="E3802" s="8">
        <v>2913697.16</v>
      </c>
      <c r="F3802" s="8">
        <v>503</v>
      </c>
      <c r="G3802" s="8">
        <v>526984.11</v>
      </c>
      <c r="H3802" s="8">
        <v>480681.46</v>
      </c>
      <c r="I3802" s="8">
        <v>127315.8</v>
      </c>
      <c r="J3802" s="8">
        <v>18351.849999999999</v>
      </c>
      <c r="K3802" s="8">
        <v>0</v>
      </c>
      <c r="L3802" s="8">
        <v>582784.64</v>
      </c>
      <c r="M3802" s="8">
        <v>0</v>
      </c>
      <c r="N3802" s="8">
        <v>360676.98</v>
      </c>
      <c r="O3802" s="8">
        <v>13085.16</v>
      </c>
      <c r="P3802" s="8">
        <v>7086.32</v>
      </c>
      <c r="Q3802" s="8">
        <v>3057.18</v>
      </c>
      <c r="R3802" s="8">
        <v>4345.01</v>
      </c>
      <c r="S3802" s="8">
        <v>598683.78</v>
      </c>
      <c r="T3802" s="8">
        <v>570502.88</v>
      </c>
      <c r="U3802" s="8">
        <v>1715.16</v>
      </c>
      <c r="V3802" s="8">
        <v>779.16</v>
      </c>
      <c r="W3802" s="8">
        <v>199.68</v>
      </c>
      <c r="X3802" s="8">
        <v>99.16</v>
      </c>
      <c r="Y3802" s="8">
        <v>12.38</v>
      </c>
      <c r="Z3802" s="8">
        <v>0.04</v>
      </c>
      <c r="AA3802" s="8">
        <v>245258.23999999999</v>
      </c>
      <c r="AB3802" s="8">
        <v>23138.240000000002</v>
      </c>
      <c r="AC3802" s="9">
        <f t="shared" si="354"/>
        <v>222120</v>
      </c>
      <c r="AD3802" s="5" t="str">
        <f>$C3802&amp;" "&amp;VLOOKUP(C3802,Tegevusalad!$A$1:$B$89,2,FALSE)</f>
        <v>95 ARVUTITE NING TARBEESEMETE JA KODUTARVETE PARANDUS</v>
      </c>
      <c r="AE3802" s="6">
        <f t="shared" si="355"/>
        <v>2313900.3800000004</v>
      </c>
      <c r="AF3802" s="6">
        <f t="shared" si="356"/>
        <v>1160064.3699999999</v>
      </c>
      <c r="AG3802" s="6">
        <f t="shared" si="357"/>
        <v>2840884.49</v>
      </c>
      <c r="AH3802" s="6">
        <f t="shared" si="358"/>
        <v>1825109.95</v>
      </c>
      <c r="AI3802" s="6">
        <f t="shared" si="359"/>
        <v>2840785.33</v>
      </c>
    </row>
    <row r="3803" spans="1:35" s="2" customFormat="1">
      <c r="A3803" s="3">
        <v>2017</v>
      </c>
      <c r="B3803" s="3">
        <v>9</v>
      </c>
      <c r="C3803" s="4">
        <v>96</v>
      </c>
      <c r="D3803" s="8">
        <v>1624</v>
      </c>
      <c r="E3803" s="8">
        <v>10789808.4</v>
      </c>
      <c r="F3803" s="8">
        <v>334685.8</v>
      </c>
      <c r="G3803" s="8">
        <v>2421624.5499999998</v>
      </c>
      <c r="H3803" s="8">
        <v>1735774.29</v>
      </c>
      <c r="I3803" s="8">
        <v>335548.78</v>
      </c>
      <c r="J3803" s="8">
        <v>98682.41</v>
      </c>
      <c r="K3803" s="8">
        <v>0</v>
      </c>
      <c r="L3803" s="8">
        <v>2188083.35</v>
      </c>
      <c r="M3803" s="8">
        <v>0</v>
      </c>
      <c r="N3803" s="8">
        <v>1609135.48</v>
      </c>
      <c r="O3803" s="8">
        <v>34264.74</v>
      </c>
      <c r="P3803" s="8">
        <v>101409.35</v>
      </c>
      <c r="Q3803" s="8">
        <v>24259.42</v>
      </c>
      <c r="R3803" s="8">
        <v>14265.04</v>
      </c>
      <c r="S3803" s="8">
        <v>1066162.25</v>
      </c>
      <c r="T3803" s="8">
        <v>596835.28</v>
      </c>
      <c r="U3803" s="8">
        <v>47002.53</v>
      </c>
      <c r="V3803" s="8">
        <v>10707.72</v>
      </c>
      <c r="W3803" s="8">
        <v>169685.43</v>
      </c>
      <c r="X3803" s="8">
        <v>116823.93</v>
      </c>
      <c r="Y3803" s="8">
        <v>560.03</v>
      </c>
      <c r="Z3803" s="8">
        <v>0.01</v>
      </c>
      <c r="AA3803" s="8">
        <v>875832.3</v>
      </c>
      <c r="AB3803" s="8">
        <v>296324.40999999997</v>
      </c>
      <c r="AC3803" s="9">
        <f t="shared" si="354"/>
        <v>579507.89000000013</v>
      </c>
      <c r="AD3803" s="5" t="str">
        <f>$C3803&amp;" "&amp;VLOOKUP(C3803,Tegevusalad!$A$1:$B$89,2,FALSE)</f>
        <v>96 MUU TEENINDUS</v>
      </c>
      <c r="AE3803" s="6">
        <f t="shared" si="355"/>
        <v>10128153.350000001</v>
      </c>
      <c r="AF3803" s="6">
        <f t="shared" si="356"/>
        <v>6843221.8399999999</v>
      </c>
      <c r="AG3803" s="6">
        <f t="shared" si="357"/>
        <v>12549777.9</v>
      </c>
      <c r="AH3803" s="6">
        <f t="shared" si="358"/>
        <v>8117002.5999999996</v>
      </c>
      <c r="AI3803" s="6">
        <f t="shared" si="359"/>
        <v>12432953.970000001</v>
      </c>
    </row>
    <row r="3804" spans="1:35" s="2" customFormat="1">
      <c r="A3804" s="3">
        <v>2017</v>
      </c>
      <c r="B3804" s="3">
        <v>9</v>
      </c>
      <c r="C3804" s="3"/>
      <c r="D3804" s="8">
        <v>1197</v>
      </c>
      <c r="E3804" s="8">
        <v>86434609.890000001</v>
      </c>
      <c r="F3804" s="8">
        <v>1486206.5</v>
      </c>
      <c r="G3804" s="8">
        <v>81688730.799999997</v>
      </c>
      <c r="H3804" s="8">
        <v>34683725.310000002</v>
      </c>
      <c r="I3804" s="8">
        <v>33265461.940000001</v>
      </c>
      <c r="J3804" s="8">
        <v>42631415.310000002</v>
      </c>
      <c r="K3804" s="8">
        <v>6445.62</v>
      </c>
      <c r="L3804" s="8">
        <v>17420680.579999998</v>
      </c>
      <c r="M3804" s="8">
        <v>486787.84000000003</v>
      </c>
      <c r="N3804" s="8">
        <v>16389275.73</v>
      </c>
      <c r="O3804" s="8">
        <v>1867631.14</v>
      </c>
      <c r="P3804" s="8">
        <v>40847.69</v>
      </c>
      <c r="Q3804" s="8">
        <v>9076.6200000000008</v>
      </c>
      <c r="R3804" s="8">
        <v>5695.4</v>
      </c>
      <c r="S3804" s="8">
        <v>42097962.090000004</v>
      </c>
      <c r="T3804" s="8">
        <v>40546810.530000001</v>
      </c>
      <c r="U3804" s="8">
        <v>4438949.93</v>
      </c>
      <c r="V3804" s="8">
        <v>4419054.25</v>
      </c>
      <c r="W3804" s="8">
        <v>31191.74</v>
      </c>
      <c r="X3804" s="8">
        <v>7021225.6600000001</v>
      </c>
      <c r="Y3804" s="8">
        <v>1378.75</v>
      </c>
      <c r="Z3804" s="8">
        <v>0</v>
      </c>
      <c r="AA3804" s="8">
        <v>5588965.75</v>
      </c>
      <c r="AB3804" s="8">
        <v>4069394.31</v>
      </c>
      <c r="AC3804" s="9">
        <f t="shared" si="354"/>
        <v>1519571.44</v>
      </c>
      <c r="AD3804" s="5" t="e">
        <f>$C3804&amp;" "&amp;VLOOKUP(C3804,Tegevusalad!$A$1:$B$89,2,FALSE)</f>
        <v>#N/A</v>
      </c>
      <c r="AE3804" s="6">
        <f t="shared" si="355"/>
        <v>48405130.029999994</v>
      </c>
      <c r="AF3804" s="6">
        <f t="shared" si="356"/>
        <v>30518842.18</v>
      </c>
      <c r="AG3804" s="6">
        <f t="shared" si="357"/>
        <v>130093860.82999998</v>
      </c>
      <c r="AH3804" s="6">
        <f t="shared" si="358"/>
        <v>81974855.650000006</v>
      </c>
      <c r="AI3804" s="6">
        <f t="shared" si="359"/>
        <v>123072635.16999999</v>
      </c>
    </row>
    <row r="3805" spans="1:35" s="2" customFormat="1">
      <c r="A3805" s="3">
        <v>2017</v>
      </c>
      <c r="B3805" s="3">
        <v>10</v>
      </c>
      <c r="C3805" s="4">
        <v>1</v>
      </c>
      <c r="D3805" s="8">
        <v>4669</v>
      </c>
      <c r="E3805" s="8">
        <v>113552009.19</v>
      </c>
      <c r="F3805" s="8">
        <v>97291.12</v>
      </c>
      <c r="G3805" s="8">
        <v>2734592.17</v>
      </c>
      <c r="H3805" s="8">
        <v>2377379.69</v>
      </c>
      <c r="I3805" s="8">
        <v>1989524.3</v>
      </c>
      <c r="J3805" s="8">
        <v>262950.74</v>
      </c>
      <c r="K3805" s="8">
        <v>0</v>
      </c>
      <c r="L3805" s="8">
        <v>22719157.989999998</v>
      </c>
      <c r="M3805" s="8">
        <v>0</v>
      </c>
      <c r="N3805" s="8">
        <v>15299762.720000001</v>
      </c>
      <c r="O3805" s="8">
        <v>15094.92</v>
      </c>
      <c r="P3805" s="8">
        <v>2783468.95</v>
      </c>
      <c r="Q3805" s="8">
        <v>44750.83</v>
      </c>
      <c r="R3805" s="8">
        <v>41967.19</v>
      </c>
      <c r="S3805" s="8">
        <v>1623620.8</v>
      </c>
      <c r="T3805" s="8">
        <v>1312634.21</v>
      </c>
      <c r="U3805" s="8">
        <v>47236.24</v>
      </c>
      <c r="V3805" s="8">
        <v>30651.43</v>
      </c>
      <c r="W3805" s="8">
        <v>486194.46</v>
      </c>
      <c r="X3805" s="8">
        <v>26924.46</v>
      </c>
      <c r="Y3805" s="8">
        <v>950.26</v>
      </c>
      <c r="Z3805" s="8">
        <v>0.04</v>
      </c>
      <c r="AA3805" s="8">
        <v>10808592.91</v>
      </c>
      <c r="AB3805" s="8">
        <v>3388247.42</v>
      </c>
      <c r="AC3805" s="9">
        <f t="shared" si="354"/>
        <v>7420345.4900000002</v>
      </c>
      <c r="AD3805" s="5" t="str">
        <f>$C3805&amp;" "&amp;VLOOKUP(C3805,Tegevusalad!$A$1:$B$89,2,FALSE)</f>
        <v>1 TAIME- JA LOOMAKASVATUS, JAHINDUS JA NEID TEENINDAVAD TEGEVUSALAD</v>
      </c>
      <c r="AE3805" s="6">
        <f t="shared" si="355"/>
        <v>112005367.72999999</v>
      </c>
      <c r="AF3805" s="6">
        <f t="shared" si="356"/>
        <v>74992969.340000004</v>
      </c>
      <c r="AG3805" s="6">
        <f t="shared" si="357"/>
        <v>114739959.89999999</v>
      </c>
      <c r="AH3805" s="6">
        <f t="shared" si="358"/>
        <v>76708649.549999997</v>
      </c>
      <c r="AI3805" s="6">
        <f t="shared" si="359"/>
        <v>114713035.44</v>
      </c>
    </row>
    <row r="3806" spans="1:35" s="2" customFormat="1">
      <c r="A3806" s="3">
        <v>2017</v>
      </c>
      <c r="B3806" s="3">
        <v>10</v>
      </c>
      <c r="C3806" s="4">
        <v>2</v>
      </c>
      <c r="D3806" s="8">
        <v>1931</v>
      </c>
      <c r="E3806" s="8">
        <v>41376368.670000002</v>
      </c>
      <c r="F3806" s="8">
        <v>7964.77</v>
      </c>
      <c r="G3806" s="8">
        <v>5913113.8799999999</v>
      </c>
      <c r="H3806" s="8">
        <v>3469603.81</v>
      </c>
      <c r="I3806" s="8">
        <v>2490081.9300000002</v>
      </c>
      <c r="J3806" s="8">
        <v>1152502.67</v>
      </c>
      <c r="K3806" s="8">
        <v>0</v>
      </c>
      <c r="L3806" s="8">
        <v>8275990.7800000003</v>
      </c>
      <c r="M3806" s="8">
        <v>0</v>
      </c>
      <c r="N3806" s="8">
        <v>6232403.3099999996</v>
      </c>
      <c r="O3806" s="8">
        <v>27982.71</v>
      </c>
      <c r="P3806" s="8">
        <v>927566.3</v>
      </c>
      <c r="Q3806" s="8">
        <v>39452.89</v>
      </c>
      <c r="R3806" s="8">
        <v>19121.78</v>
      </c>
      <c r="S3806" s="8">
        <v>1146934.58</v>
      </c>
      <c r="T3806" s="8">
        <v>542808.37</v>
      </c>
      <c r="U3806" s="8">
        <v>20801.97</v>
      </c>
      <c r="V3806" s="8">
        <v>16846.650000000001</v>
      </c>
      <c r="W3806" s="8">
        <v>2109211.4</v>
      </c>
      <c r="X3806" s="8">
        <v>4489.34</v>
      </c>
      <c r="Y3806" s="8">
        <v>1765.25</v>
      </c>
      <c r="Z3806" s="8">
        <v>4.03</v>
      </c>
      <c r="AA3806" s="8">
        <v>3109858.99</v>
      </c>
      <c r="AB3806" s="8">
        <v>1064510.31</v>
      </c>
      <c r="AC3806" s="9">
        <f t="shared" si="354"/>
        <v>2045348.6800000002</v>
      </c>
      <c r="AD3806" s="5" t="str">
        <f>$C3806&amp;" "&amp;VLOOKUP(C3806,Tegevusalad!$A$1:$B$89,2,FALSE)</f>
        <v>2 METSAMAJANDUS JA METSAVARUMINE</v>
      </c>
      <c r="AE3806" s="6">
        <f t="shared" si="355"/>
        <v>40221086.230000012</v>
      </c>
      <c r="AF3806" s="6">
        <f t="shared" si="356"/>
        <v>29966822</v>
      </c>
      <c r="AG3806" s="6">
        <f t="shared" si="357"/>
        <v>46134200.110000014</v>
      </c>
      <c r="AH3806" s="6">
        <f t="shared" si="358"/>
        <v>31257625.449999999</v>
      </c>
      <c r="AI3806" s="6">
        <f t="shared" si="359"/>
        <v>46129710.770000011</v>
      </c>
    </row>
    <row r="3807" spans="1:35" s="2" customFormat="1">
      <c r="A3807" s="3">
        <v>2017</v>
      </c>
      <c r="B3807" s="3">
        <v>10</v>
      </c>
      <c r="C3807" s="4">
        <v>3</v>
      </c>
      <c r="D3807" s="8">
        <v>270</v>
      </c>
      <c r="E3807" s="8">
        <v>1632500.11</v>
      </c>
      <c r="F3807" s="8">
        <v>2915.6</v>
      </c>
      <c r="G3807" s="8">
        <v>333088.34999999998</v>
      </c>
      <c r="H3807" s="8">
        <v>326083.81</v>
      </c>
      <c r="I3807" s="8">
        <v>221260.71</v>
      </c>
      <c r="J3807" s="8">
        <v>0</v>
      </c>
      <c r="K3807" s="8">
        <v>0</v>
      </c>
      <c r="L3807" s="8">
        <v>326762.44</v>
      </c>
      <c r="M3807" s="8">
        <v>0</v>
      </c>
      <c r="N3807" s="8">
        <v>262748.52</v>
      </c>
      <c r="O3807" s="8">
        <v>3291.21</v>
      </c>
      <c r="P3807" s="8">
        <v>59893.72</v>
      </c>
      <c r="Q3807" s="8">
        <v>1036.3399999999999</v>
      </c>
      <c r="R3807" s="8">
        <v>1351.04</v>
      </c>
      <c r="S3807" s="8">
        <v>58123.7</v>
      </c>
      <c r="T3807" s="8">
        <v>53031.43</v>
      </c>
      <c r="U3807" s="8">
        <v>2701.24</v>
      </c>
      <c r="V3807" s="8">
        <v>2700.94</v>
      </c>
      <c r="W3807" s="8">
        <v>35824.720000000001</v>
      </c>
      <c r="X3807" s="8">
        <v>394</v>
      </c>
      <c r="Y3807" s="8">
        <v>0</v>
      </c>
      <c r="Z3807" s="8">
        <v>0</v>
      </c>
      <c r="AA3807" s="8">
        <v>178932.38</v>
      </c>
      <c r="AB3807" s="8">
        <v>114918.46</v>
      </c>
      <c r="AC3807" s="9">
        <f t="shared" si="354"/>
        <v>64013.919999999998</v>
      </c>
      <c r="AD3807" s="5" t="str">
        <f>$C3807&amp;" "&amp;VLOOKUP(C3807,Tegevusalad!$A$1:$B$89,2,FALSE)</f>
        <v>3 KALAPÜÜK JA VESIVILJELUS</v>
      </c>
      <c r="AE3807" s="6">
        <f t="shared" si="355"/>
        <v>1574984.7700000003</v>
      </c>
      <c r="AF3807" s="6">
        <f t="shared" si="356"/>
        <v>1245917.75</v>
      </c>
      <c r="AG3807" s="6">
        <f t="shared" si="357"/>
        <v>1908073.12</v>
      </c>
      <c r="AH3807" s="6">
        <f t="shared" si="358"/>
        <v>1320497.7999999998</v>
      </c>
      <c r="AI3807" s="6">
        <f t="shared" si="359"/>
        <v>1907679.12</v>
      </c>
    </row>
    <row r="3808" spans="1:35" s="2" customFormat="1">
      <c r="A3808" s="3">
        <v>2017</v>
      </c>
      <c r="B3808" s="3">
        <v>10</v>
      </c>
      <c r="C3808" s="4">
        <v>5</v>
      </c>
      <c r="D3808" s="8">
        <v>1</v>
      </c>
      <c r="E3808" s="8">
        <v>491.7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98.34</v>
      </c>
      <c r="M3808" s="8">
        <v>0</v>
      </c>
      <c r="N3808" s="8">
        <v>33.11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>
        <v>0</v>
      </c>
      <c r="X3808" s="8">
        <v>0</v>
      </c>
      <c r="Y3808" s="8">
        <v>0</v>
      </c>
      <c r="Z3808" s="8">
        <v>0</v>
      </c>
      <c r="AA3808" s="8">
        <v>65.23</v>
      </c>
      <c r="AB3808" s="8">
        <v>0</v>
      </c>
      <c r="AC3808" s="9">
        <f t="shared" si="354"/>
        <v>65.23</v>
      </c>
      <c r="AD3808" s="5" t="str">
        <f>$C3808&amp;" "&amp;VLOOKUP(C3808,Tegevusalad!$A$1:$B$89,2,FALSE)</f>
        <v>5 KIVI- JA PRUUNSÖE KAEVANDAMINE</v>
      </c>
      <c r="AE3808" s="6">
        <f t="shared" si="355"/>
        <v>491.7</v>
      </c>
      <c r="AF3808" s="6">
        <f t="shared" si="356"/>
        <v>165.54999999999998</v>
      </c>
      <c r="AG3808" s="6">
        <f t="shared" si="357"/>
        <v>491.7</v>
      </c>
      <c r="AH3808" s="6">
        <f t="shared" si="358"/>
        <v>165.54999999999998</v>
      </c>
      <c r="AI3808" s="6">
        <f t="shared" si="359"/>
        <v>491.7</v>
      </c>
    </row>
    <row r="3809" spans="1:35" s="2" customFormat="1">
      <c r="A3809" s="3">
        <v>2017</v>
      </c>
      <c r="B3809" s="3">
        <v>10</v>
      </c>
      <c r="C3809" s="4">
        <v>6</v>
      </c>
      <c r="D3809" s="8">
        <v>1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7600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7600</v>
      </c>
      <c r="AC3809" s="9">
        <f t="shared" si="354"/>
        <v>-7600</v>
      </c>
      <c r="AD3809" s="5" t="str">
        <f>$C3809&amp;" "&amp;VLOOKUP(C3809,Tegevusalad!$A$1:$B$89,2,FALSE)</f>
        <v>6 TOORNAFTA JA MAAGAASI TOOTMINE</v>
      </c>
      <c r="AE3809" s="6">
        <f t="shared" si="355"/>
        <v>0</v>
      </c>
      <c r="AF3809" s="6">
        <f t="shared" si="356"/>
        <v>38000</v>
      </c>
      <c r="AG3809" s="6">
        <f t="shared" si="357"/>
        <v>0</v>
      </c>
      <c r="AH3809" s="6">
        <f t="shared" si="358"/>
        <v>38000</v>
      </c>
      <c r="AI3809" s="6">
        <f t="shared" si="359"/>
        <v>0</v>
      </c>
    </row>
    <row r="3810" spans="1:35" s="2" customFormat="1">
      <c r="A3810" s="3">
        <v>2017</v>
      </c>
      <c r="B3810" s="3">
        <v>10</v>
      </c>
      <c r="C3810" s="4">
        <v>8</v>
      </c>
      <c r="D3810" s="8">
        <v>135</v>
      </c>
      <c r="E3810" s="8">
        <v>15539983.550000001</v>
      </c>
      <c r="F3810" s="8">
        <v>6332.52</v>
      </c>
      <c r="G3810" s="8">
        <v>4765273.7</v>
      </c>
      <c r="H3810" s="8">
        <v>3745436.11</v>
      </c>
      <c r="I3810" s="8">
        <v>3633114.45</v>
      </c>
      <c r="J3810" s="8">
        <v>993296.66</v>
      </c>
      <c r="K3810" s="8">
        <v>0</v>
      </c>
      <c r="L3810" s="8">
        <v>3108566.66</v>
      </c>
      <c r="M3810" s="8">
        <v>0</v>
      </c>
      <c r="N3810" s="8">
        <v>2470310.37</v>
      </c>
      <c r="O3810" s="8">
        <v>7345.21</v>
      </c>
      <c r="P3810" s="8">
        <v>494697.2</v>
      </c>
      <c r="Q3810" s="8">
        <v>3764.04</v>
      </c>
      <c r="R3810" s="8">
        <v>13334.1</v>
      </c>
      <c r="S3810" s="8">
        <v>852988.43</v>
      </c>
      <c r="T3810" s="8">
        <v>670335.94999999995</v>
      </c>
      <c r="U3810" s="8">
        <v>29575.55</v>
      </c>
      <c r="V3810" s="8">
        <v>29575.55</v>
      </c>
      <c r="W3810" s="8">
        <v>13698.27</v>
      </c>
      <c r="X3810" s="8">
        <v>12655.39</v>
      </c>
      <c r="Y3810" s="8">
        <v>0</v>
      </c>
      <c r="Z3810" s="8">
        <v>0</v>
      </c>
      <c r="AA3810" s="8">
        <v>1095902.1000000001</v>
      </c>
      <c r="AB3810" s="8">
        <v>457645.81</v>
      </c>
      <c r="AC3810" s="9">
        <f t="shared" si="354"/>
        <v>638256.29</v>
      </c>
      <c r="AD3810" s="5" t="str">
        <f>$C3810&amp;" "&amp;VLOOKUP(C3810,Tegevusalad!$A$1:$B$89,2,FALSE)</f>
        <v>8 MUU KAEVANDAMINE</v>
      </c>
      <c r="AE3810" s="6">
        <f t="shared" si="355"/>
        <v>14676407.48</v>
      </c>
      <c r="AF3810" s="6">
        <f t="shared" si="356"/>
        <v>11528507.870000001</v>
      </c>
      <c r="AG3810" s="6">
        <f t="shared" si="357"/>
        <v>19441681.18</v>
      </c>
      <c r="AH3810" s="6">
        <f t="shared" si="358"/>
        <v>12418222.35</v>
      </c>
      <c r="AI3810" s="6">
        <f t="shared" si="359"/>
        <v>19429025.789999999</v>
      </c>
    </row>
    <row r="3811" spans="1:35" s="2" customFormat="1">
      <c r="A3811" s="3">
        <v>2017</v>
      </c>
      <c r="B3811" s="3">
        <v>10</v>
      </c>
      <c r="C3811" s="4">
        <v>9</v>
      </c>
      <c r="D3811" s="8">
        <v>22</v>
      </c>
      <c r="E3811" s="8">
        <v>443891.37</v>
      </c>
      <c r="F3811" s="8">
        <v>0</v>
      </c>
      <c r="G3811" s="8">
        <v>39361.050000000003</v>
      </c>
      <c r="H3811" s="8">
        <v>35758.050000000003</v>
      </c>
      <c r="I3811" s="8">
        <v>10602</v>
      </c>
      <c r="J3811" s="8">
        <v>0</v>
      </c>
      <c r="K3811" s="8">
        <v>0</v>
      </c>
      <c r="L3811" s="8">
        <v>88778.27</v>
      </c>
      <c r="M3811" s="8">
        <v>0</v>
      </c>
      <c r="N3811" s="8">
        <v>46974.91</v>
      </c>
      <c r="O3811" s="8">
        <v>0</v>
      </c>
      <c r="P3811" s="8">
        <v>3698.33</v>
      </c>
      <c r="Q3811" s="8">
        <v>1036.8399999999999</v>
      </c>
      <c r="R3811" s="8">
        <v>3410.3</v>
      </c>
      <c r="S3811" s="8">
        <v>27713.35</v>
      </c>
      <c r="T3811" s="8">
        <v>22549.69</v>
      </c>
      <c r="U3811" s="8">
        <v>57.4</v>
      </c>
      <c r="V3811" s="8">
        <v>57.4</v>
      </c>
      <c r="W3811" s="8">
        <v>4642.59</v>
      </c>
      <c r="X3811" s="8">
        <v>0</v>
      </c>
      <c r="Y3811" s="8">
        <v>0</v>
      </c>
      <c r="Z3811" s="8">
        <v>0</v>
      </c>
      <c r="AA3811" s="8">
        <v>44585.279999999999</v>
      </c>
      <c r="AB3811" s="8">
        <v>2781.92</v>
      </c>
      <c r="AC3811" s="9">
        <f t="shared" si="354"/>
        <v>41803.360000000001</v>
      </c>
      <c r="AD3811" s="5" t="str">
        <f>$C3811&amp;" "&amp;VLOOKUP(C3811,Tegevusalad!$A$1:$B$89,2,FALSE)</f>
        <v>9 KAEVANDAMIST ABISTAVAD TEGEVUSALAD</v>
      </c>
      <c r="AE3811" s="6">
        <f t="shared" si="355"/>
        <v>416120.62</v>
      </c>
      <c r="AF3811" s="6">
        <f t="shared" si="356"/>
        <v>224212.7</v>
      </c>
      <c r="AG3811" s="6">
        <f t="shared" si="357"/>
        <v>455481.67</v>
      </c>
      <c r="AH3811" s="6">
        <f t="shared" si="358"/>
        <v>251926.05000000002</v>
      </c>
      <c r="AI3811" s="6">
        <f t="shared" si="359"/>
        <v>455481.67</v>
      </c>
    </row>
    <row r="3812" spans="1:35" s="2" customFormat="1">
      <c r="A3812" s="3">
        <v>2017</v>
      </c>
      <c r="B3812" s="3">
        <v>10</v>
      </c>
      <c r="C3812" s="4">
        <v>10</v>
      </c>
      <c r="D3812" s="8">
        <v>602</v>
      </c>
      <c r="E3812" s="8">
        <v>126630747.19</v>
      </c>
      <c r="F3812" s="8">
        <v>8372.43</v>
      </c>
      <c r="G3812" s="8">
        <v>49980282.43</v>
      </c>
      <c r="H3812" s="8">
        <v>41814353.950000003</v>
      </c>
      <c r="I3812" s="8">
        <v>39947788.850000001</v>
      </c>
      <c r="J3812" s="8">
        <v>7493495.2699999996</v>
      </c>
      <c r="K3812" s="8">
        <v>0</v>
      </c>
      <c r="L3812" s="8">
        <v>25326902.920000002</v>
      </c>
      <c r="M3812" s="8">
        <v>129325.24</v>
      </c>
      <c r="N3812" s="8">
        <v>24279482.530000001</v>
      </c>
      <c r="O3812" s="8">
        <v>713179.76</v>
      </c>
      <c r="P3812" s="8">
        <v>953003.17</v>
      </c>
      <c r="Q3812" s="8">
        <v>38132.01</v>
      </c>
      <c r="R3812" s="8">
        <v>34853.370000000003</v>
      </c>
      <c r="S3812" s="8">
        <v>31600463.77</v>
      </c>
      <c r="T3812" s="8">
        <v>29517868.73</v>
      </c>
      <c r="U3812" s="8">
        <v>139698.03</v>
      </c>
      <c r="V3812" s="8">
        <v>12146.88</v>
      </c>
      <c r="W3812" s="8">
        <v>400278.54</v>
      </c>
      <c r="X3812" s="8">
        <v>11728.74</v>
      </c>
      <c r="Y3812" s="8">
        <v>471.31</v>
      </c>
      <c r="Z3812" s="8">
        <v>0.14000000000000001</v>
      </c>
      <c r="AA3812" s="8">
        <v>4316757.33</v>
      </c>
      <c r="AB3812" s="8">
        <v>3139540.53</v>
      </c>
      <c r="AC3812" s="9">
        <f t="shared" si="354"/>
        <v>1177216.8000000003</v>
      </c>
      <c r="AD3812" s="5" t="str">
        <f>$C3812&amp;" "&amp;VLOOKUP(C3812,Tegevusalad!$A$1:$B$89,2,FALSE)</f>
        <v>10 TOIDUAINETE TOOTMINE</v>
      </c>
      <c r="AE3812" s="6">
        <f t="shared" si="355"/>
        <v>94910686.560000002</v>
      </c>
      <c r="AF3812" s="6">
        <f t="shared" si="356"/>
        <v>86277765.780000001</v>
      </c>
      <c r="AG3812" s="6">
        <f t="shared" si="357"/>
        <v>144890968.99000001</v>
      </c>
      <c r="AH3812" s="6">
        <f t="shared" si="358"/>
        <v>121571679.5</v>
      </c>
      <c r="AI3812" s="6">
        <f t="shared" si="359"/>
        <v>144879240.25</v>
      </c>
    </row>
    <row r="3813" spans="1:35" s="2" customFormat="1">
      <c r="A3813" s="3">
        <v>2017</v>
      </c>
      <c r="B3813" s="3">
        <v>10</v>
      </c>
      <c r="C3813" s="4">
        <v>11</v>
      </c>
      <c r="D3813" s="8">
        <v>108</v>
      </c>
      <c r="E3813" s="8">
        <v>25624729.620000001</v>
      </c>
      <c r="F3813" s="8">
        <v>947.41</v>
      </c>
      <c r="G3813" s="8">
        <v>5551014.6399999997</v>
      </c>
      <c r="H3813" s="8">
        <v>4259689.63</v>
      </c>
      <c r="I3813" s="8">
        <v>4097142.79</v>
      </c>
      <c r="J3813" s="8">
        <v>715384.83</v>
      </c>
      <c r="K3813" s="8">
        <v>16712.5</v>
      </c>
      <c r="L3813" s="8">
        <v>5125031.22</v>
      </c>
      <c r="M3813" s="8">
        <v>0</v>
      </c>
      <c r="N3813" s="8">
        <v>2602205.14</v>
      </c>
      <c r="O3813" s="8">
        <v>88596.41</v>
      </c>
      <c r="P3813" s="8">
        <v>101338.08</v>
      </c>
      <c r="Q3813" s="8">
        <v>3204.62</v>
      </c>
      <c r="R3813" s="8">
        <v>9586.6200000000008</v>
      </c>
      <c r="S3813" s="8">
        <v>4984881.5</v>
      </c>
      <c r="T3813" s="8">
        <v>4313317</v>
      </c>
      <c r="U3813" s="8">
        <v>229159.16</v>
      </c>
      <c r="V3813" s="8">
        <v>10692.06</v>
      </c>
      <c r="W3813" s="8">
        <v>68894.91</v>
      </c>
      <c r="X3813" s="8">
        <v>1797.78</v>
      </c>
      <c r="Y3813" s="8">
        <v>0</v>
      </c>
      <c r="Z3813" s="8">
        <v>0</v>
      </c>
      <c r="AA3813" s="8">
        <v>2620439.44</v>
      </c>
      <c r="AB3813" s="8">
        <v>97613.36</v>
      </c>
      <c r="AC3813" s="9">
        <f t="shared" si="354"/>
        <v>2522826.08</v>
      </c>
      <c r="AD3813" s="5" t="str">
        <f>$C3813&amp;" "&amp;VLOOKUP(C3813,Tegevusalad!$A$1:$B$89,2,FALSE)</f>
        <v>11 JOOGITOOTMINE</v>
      </c>
      <c r="AE3813" s="6">
        <f t="shared" si="355"/>
        <v>20413434.150000002</v>
      </c>
      <c r="AF3813" s="6">
        <f t="shared" si="356"/>
        <v>7412628.1500000004</v>
      </c>
      <c r="AG3813" s="6">
        <f t="shared" si="357"/>
        <v>25964448.790000003</v>
      </c>
      <c r="AH3813" s="6">
        <f t="shared" si="358"/>
        <v>13058958.800000001</v>
      </c>
      <c r="AI3813" s="6">
        <f t="shared" si="359"/>
        <v>25962651.010000002</v>
      </c>
    </row>
    <row r="3814" spans="1:35" s="2" customFormat="1">
      <c r="A3814" s="3">
        <v>2017</v>
      </c>
      <c r="B3814" s="3">
        <v>10</v>
      </c>
      <c r="C3814" s="4">
        <v>13</v>
      </c>
      <c r="D3814" s="8">
        <v>260</v>
      </c>
      <c r="E3814" s="8">
        <v>14415006.67</v>
      </c>
      <c r="F3814" s="8">
        <v>41.65</v>
      </c>
      <c r="G3814" s="8">
        <v>26162423.16</v>
      </c>
      <c r="H3814" s="8">
        <v>22447414.699999999</v>
      </c>
      <c r="I3814" s="8">
        <v>20956095.149999999</v>
      </c>
      <c r="J3814" s="8">
        <v>3542902.57</v>
      </c>
      <c r="K3814" s="8">
        <v>43.33</v>
      </c>
      <c r="L3814" s="8">
        <v>2883005.12</v>
      </c>
      <c r="M3814" s="8">
        <v>533299.59</v>
      </c>
      <c r="N3814" s="8">
        <v>4409035.07</v>
      </c>
      <c r="O3814" s="8">
        <v>782203.93</v>
      </c>
      <c r="P3814" s="8">
        <v>85342.39</v>
      </c>
      <c r="Q3814" s="8">
        <v>3254.25</v>
      </c>
      <c r="R3814" s="8">
        <v>9496.7000000000007</v>
      </c>
      <c r="S3814" s="8">
        <v>8709037.6400000006</v>
      </c>
      <c r="T3814" s="8">
        <v>8051885.7800000003</v>
      </c>
      <c r="U3814" s="8">
        <v>84463.44</v>
      </c>
      <c r="V3814" s="8">
        <v>12622.08</v>
      </c>
      <c r="W3814" s="8">
        <v>28858.14</v>
      </c>
      <c r="X3814" s="8">
        <v>24275.9</v>
      </c>
      <c r="Y3814" s="8">
        <v>37.28</v>
      </c>
      <c r="Z3814" s="8">
        <v>0.06</v>
      </c>
      <c r="AA3814" s="8">
        <v>436820.44</v>
      </c>
      <c r="AB3814" s="8">
        <v>1429513.58</v>
      </c>
      <c r="AC3814" s="9">
        <f t="shared" si="354"/>
        <v>-992693.14000000013</v>
      </c>
      <c r="AD3814" s="5" t="str">
        <f>$C3814&amp;" "&amp;VLOOKUP(C3814,Tegevusalad!$A$1:$B$89,2,FALSE)</f>
        <v>13 TEKSTIILITOOTMINE</v>
      </c>
      <c r="AE3814" s="6">
        <f t="shared" si="355"/>
        <v>5645823.1400000006</v>
      </c>
      <c r="AF3814" s="6">
        <f t="shared" si="356"/>
        <v>9400760.1999999993</v>
      </c>
      <c r="AG3814" s="6">
        <f t="shared" si="357"/>
        <v>31808246.300000004</v>
      </c>
      <c r="AH3814" s="6">
        <f t="shared" si="358"/>
        <v>22092658.850000001</v>
      </c>
      <c r="AI3814" s="6">
        <f t="shared" si="359"/>
        <v>31783970.400000006</v>
      </c>
    </row>
    <row r="3815" spans="1:35" s="2" customFormat="1">
      <c r="A3815" s="3">
        <v>2017</v>
      </c>
      <c r="B3815" s="3">
        <v>10</v>
      </c>
      <c r="C3815" s="4">
        <v>14</v>
      </c>
      <c r="D3815" s="8">
        <v>353</v>
      </c>
      <c r="E3815" s="8">
        <v>8797213.9600000009</v>
      </c>
      <c r="F3815" s="8">
        <v>2069.75</v>
      </c>
      <c r="G3815" s="8">
        <v>9773369.2599999998</v>
      </c>
      <c r="H3815" s="8">
        <v>7455721.25</v>
      </c>
      <c r="I3815" s="8">
        <v>4007711.62</v>
      </c>
      <c r="J3815" s="8">
        <v>1973392.79</v>
      </c>
      <c r="K3815" s="8">
        <v>32823.58</v>
      </c>
      <c r="L3815" s="8">
        <v>1759629.1</v>
      </c>
      <c r="M3815" s="8">
        <v>47785.7</v>
      </c>
      <c r="N3815" s="8">
        <v>1786203.12</v>
      </c>
      <c r="O3815" s="8">
        <v>267148.27</v>
      </c>
      <c r="P3815" s="8">
        <v>35121.980000000003</v>
      </c>
      <c r="Q3815" s="8">
        <v>9660.52</v>
      </c>
      <c r="R3815" s="8">
        <v>6353.37</v>
      </c>
      <c r="S3815" s="8">
        <v>3425242.53</v>
      </c>
      <c r="T3815" s="8">
        <v>2950385.65</v>
      </c>
      <c r="U3815" s="8">
        <v>3343.32</v>
      </c>
      <c r="V3815" s="8">
        <v>18.29</v>
      </c>
      <c r="W3815" s="8">
        <v>9735.2199999999993</v>
      </c>
      <c r="X3815" s="8">
        <v>406.7</v>
      </c>
      <c r="Y3815" s="8">
        <v>0.02</v>
      </c>
      <c r="Z3815" s="8">
        <v>397.51</v>
      </c>
      <c r="AA3815" s="8">
        <v>478781.69</v>
      </c>
      <c r="AB3815" s="8">
        <v>457967.5</v>
      </c>
      <c r="AC3815" s="9">
        <f t="shared" si="354"/>
        <v>20814.190000000002</v>
      </c>
      <c r="AD3815" s="5" t="str">
        <f>$C3815&amp;" "&amp;VLOOKUP(C3815,Tegevusalad!$A$1:$B$89,2,FALSE)</f>
        <v>14 RÕIVATOOTMINE</v>
      </c>
      <c r="AE3815" s="6">
        <f t="shared" si="355"/>
        <v>5371104.5600000005</v>
      </c>
      <c r="AF3815" s="6">
        <f t="shared" si="356"/>
        <v>4198473.54</v>
      </c>
      <c r="AG3815" s="6">
        <f t="shared" si="357"/>
        <v>15144473.819999998</v>
      </c>
      <c r="AH3815" s="6">
        <f t="shared" si="358"/>
        <v>8962782.4500000011</v>
      </c>
      <c r="AI3815" s="6">
        <f t="shared" si="359"/>
        <v>15144067.119999999</v>
      </c>
    </row>
    <row r="3816" spans="1:35" s="2" customFormat="1">
      <c r="A3816" s="3">
        <v>2017</v>
      </c>
      <c r="B3816" s="3">
        <v>10</v>
      </c>
      <c r="C3816" s="4">
        <v>15</v>
      </c>
      <c r="D3816" s="8">
        <v>76</v>
      </c>
      <c r="E3816" s="8">
        <v>2506891.14</v>
      </c>
      <c r="F3816" s="8">
        <v>6096.35</v>
      </c>
      <c r="G3816" s="8">
        <v>3041549.33</v>
      </c>
      <c r="H3816" s="8">
        <v>2097257.9</v>
      </c>
      <c r="I3816" s="8">
        <v>1537904.02</v>
      </c>
      <c r="J3816" s="8">
        <v>761372.56</v>
      </c>
      <c r="K3816" s="8">
        <v>205.43</v>
      </c>
      <c r="L3816" s="8">
        <v>501926.9</v>
      </c>
      <c r="M3816" s="8">
        <v>0</v>
      </c>
      <c r="N3816" s="8">
        <v>508439.58</v>
      </c>
      <c r="O3816" s="8">
        <v>19083.71</v>
      </c>
      <c r="P3816" s="8">
        <v>7831.37</v>
      </c>
      <c r="Q3816" s="8">
        <v>366.24</v>
      </c>
      <c r="R3816" s="8">
        <v>1310.42</v>
      </c>
      <c r="S3816" s="8">
        <v>1204747.73</v>
      </c>
      <c r="T3816" s="8">
        <v>1019759.75</v>
      </c>
      <c r="U3816" s="8">
        <v>2101.5700000000002</v>
      </c>
      <c r="V3816" s="8">
        <v>317.35000000000002</v>
      </c>
      <c r="W3816" s="8">
        <v>304130</v>
      </c>
      <c r="X3816" s="8">
        <v>3045.17</v>
      </c>
      <c r="Y3816" s="8">
        <v>0</v>
      </c>
      <c r="Z3816" s="8">
        <v>0</v>
      </c>
      <c r="AA3816" s="8">
        <v>111912.47</v>
      </c>
      <c r="AB3816" s="8">
        <v>118425.15</v>
      </c>
      <c r="AC3816" s="9">
        <f t="shared" si="354"/>
        <v>-6512.679999999993</v>
      </c>
      <c r="AD3816" s="5" t="str">
        <f>$C3816&amp;" "&amp;VLOOKUP(C3816,Tegevusalad!$A$1:$B$89,2,FALSE)</f>
        <v>15 NAHATÖÖTLEMINE JA NAHKTOODETE TOOTMINE</v>
      </c>
      <c r="AE3816" s="6">
        <f t="shared" si="355"/>
        <v>1309183.3600000001</v>
      </c>
      <c r="AF3816" s="6">
        <f t="shared" si="356"/>
        <v>1246799.4999999998</v>
      </c>
      <c r="AG3816" s="6">
        <f t="shared" si="357"/>
        <v>4350732.6900000004</v>
      </c>
      <c r="AH3816" s="6">
        <f t="shared" si="358"/>
        <v>2548750</v>
      </c>
      <c r="AI3816" s="6">
        <f t="shared" si="359"/>
        <v>4347687.5200000005</v>
      </c>
    </row>
    <row r="3817" spans="1:35" s="2" customFormat="1">
      <c r="A3817" s="3">
        <v>2017</v>
      </c>
      <c r="B3817" s="3">
        <v>10</v>
      </c>
      <c r="C3817" s="4">
        <v>16</v>
      </c>
      <c r="D3817" s="8">
        <v>1045</v>
      </c>
      <c r="E3817" s="8">
        <v>116847678.47</v>
      </c>
      <c r="F3817" s="8">
        <v>5120.37</v>
      </c>
      <c r="G3817" s="8">
        <v>133067153.03</v>
      </c>
      <c r="H3817" s="8">
        <v>100979857.91</v>
      </c>
      <c r="I3817" s="8">
        <v>96035809.030000001</v>
      </c>
      <c r="J3817" s="8">
        <v>31191781.260000002</v>
      </c>
      <c r="K3817" s="8">
        <v>0</v>
      </c>
      <c r="L3817" s="8">
        <v>23369996.510000002</v>
      </c>
      <c r="M3817" s="8">
        <v>1025123.28</v>
      </c>
      <c r="N3817" s="8">
        <v>34116775.229999997</v>
      </c>
      <c r="O3817" s="8">
        <v>1986158.29</v>
      </c>
      <c r="P3817" s="8">
        <v>2214394.34</v>
      </c>
      <c r="Q3817" s="8">
        <v>23597</v>
      </c>
      <c r="R3817" s="8">
        <v>43931.93</v>
      </c>
      <c r="S3817" s="8">
        <v>37929700.689999998</v>
      </c>
      <c r="T3817" s="8">
        <v>33055514.41</v>
      </c>
      <c r="U3817" s="8">
        <v>587636.94999999995</v>
      </c>
      <c r="V3817" s="8">
        <v>242540.22</v>
      </c>
      <c r="W3817" s="8">
        <v>77118.13</v>
      </c>
      <c r="X3817" s="8">
        <v>523260.91</v>
      </c>
      <c r="Y3817" s="8">
        <v>7.0000000000000007E-2</v>
      </c>
      <c r="Z3817" s="8">
        <v>0</v>
      </c>
      <c r="AA3817" s="8">
        <v>3032764.49</v>
      </c>
      <c r="AB3817" s="8">
        <v>12754419.859999999</v>
      </c>
      <c r="AC3817" s="9">
        <f t="shared" si="354"/>
        <v>-9721655.3699999992</v>
      </c>
      <c r="AD3817" s="5" t="str">
        <f>$C3817&amp;" "&amp;VLOOKUP(C3817,Tegevusalad!$A$1:$B$89,2,FALSE)</f>
        <v>16 PUIDUTÖÖTLEMINE NING PUIT- JA KORKTOODETE TOOTMINE, V.A MÖÖBEL; ÕLEST JA PUNUMISMATERJALIST TOODETE TOOTMINE</v>
      </c>
      <c r="AE3817" s="6">
        <f t="shared" si="355"/>
        <v>78858722.109999999</v>
      </c>
      <c r="AF3817" s="6">
        <f t="shared" si="356"/>
        <v>122597946.92999996</v>
      </c>
      <c r="AG3817" s="6">
        <f t="shared" si="357"/>
        <v>211925875.13999999</v>
      </c>
      <c r="AH3817" s="6">
        <f t="shared" si="358"/>
        <v>170803535.79999998</v>
      </c>
      <c r="AI3817" s="6">
        <f t="shared" si="359"/>
        <v>211402614.23000002</v>
      </c>
    </row>
    <row r="3818" spans="1:35" s="2" customFormat="1">
      <c r="A3818" s="3">
        <v>2017</v>
      </c>
      <c r="B3818" s="3">
        <v>10</v>
      </c>
      <c r="C3818" s="4">
        <v>17</v>
      </c>
      <c r="D3818" s="8">
        <v>60</v>
      </c>
      <c r="E3818" s="8">
        <v>9916155.0999999996</v>
      </c>
      <c r="F3818" s="8">
        <v>52.89</v>
      </c>
      <c r="G3818" s="8">
        <v>16035427</v>
      </c>
      <c r="H3818" s="8">
        <v>11998099.359999999</v>
      </c>
      <c r="I3818" s="8">
        <v>11915961.25</v>
      </c>
      <c r="J3818" s="8">
        <v>4013874.31</v>
      </c>
      <c r="K3818" s="8">
        <v>0</v>
      </c>
      <c r="L3818" s="8">
        <v>1983235.78</v>
      </c>
      <c r="M3818" s="8">
        <v>38944.720000000001</v>
      </c>
      <c r="N3818" s="8">
        <v>3578801.55</v>
      </c>
      <c r="O3818" s="8">
        <v>160755.85</v>
      </c>
      <c r="P3818" s="8">
        <v>597565.87</v>
      </c>
      <c r="Q3818" s="8">
        <v>629.02</v>
      </c>
      <c r="R3818" s="8">
        <v>3967.61</v>
      </c>
      <c r="S3818" s="8">
        <v>5253434.51</v>
      </c>
      <c r="T3818" s="8">
        <v>4451857.49</v>
      </c>
      <c r="U3818" s="8">
        <v>12938.93</v>
      </c>
      <c r="V3818" s="8">
        <v>3701.09</v>
      </c>
      <c r="W3818" s="8">
        <v>1350</v>
      </c>
      <c r="X3818" s="8">
        <v>27634.080000000002</v>
      </c>
      <c r="Y3818" s="8">
        <v>0</v>
      </c>
      <c r="Z3818" s="8">
        <v>0</v>
      </c>
      <c r="AA3818" s="8">
        <v>439998.62</v>
      </c>
      <c r="AB3818" s="8">
        <v>1996619.67</v>
      </c>
      <c r="AC3818" s="9">
        <f t="shared" si="354"/>
        <v>-1556621.0499999998</v>
      </c>
      <c r="AD3818" s="5" t="str">
        <f>$C3818&amp;" "&amp;VLOOKUP(C3818,Tegevusalad!$A$1:$B$89,2,FALSE)</f>
        <v>17 PABERI JA PABERTOODETE TOOTMINE</v>
      </c>
      <c r="AE3818" s="6">
        <f t="shared" si="355"/>
        <v>4677468.6300000008</v>
      </c>
      <c r="AF3818" s="6">
        <f t="shared" si="356"/>
        <v>11847394.199999997</v>
      </c>
      <c r="AG3818" s="6">
        <f t="shared" si="357"/>
        <v>20712895.630000003</v>
      </c>
      <c r="AH3818" s="6">
        <f t="shared" si="358"/>
        <v>17913845.799999997</v>
      </c>
      <c r="AI3818" s="6">
        <f t="shared" si="359"/>
        <v>20685261.550000004</v>
      </c>
    </row>
    <row r="3819" spans="1:35" s="2" customFormat="1">
      <c r="A3819" s="3">
        <v>2017</v>
      </c>
      <c r="B3819" s="3">
        <v>10</v>
      </c>
      <c r="C3819" s="4">
        <v>18</v>
      </c>
      <c r="D3819" s="8">
        <v>353</v>
      </c>
      <c r="E3819" s="8">
        <v>17492755.579999998</v>
      </c>
      <c r="F3819" s="8">
        <v>24596.45</v>
      </c>
      <c r="G3819" s="8">
        <v>9466227.9100000001</v>
      </c>
      <c r="H3819" s="8">
        <v>7757865.3799999999</v>
      </c>
      <c r="I3819" s="8">
        <v>6140148.9299999997</v>
      </c>
      <c r="J3819" s="8">
        <v>950812.62</v>
      </c>
      <c r="K3819" s="8">
        <v>0</v>
      </c>
      <c r="L3819" s="8">
        <v>3500764.87</v>
      </c>
      <c r="M3819" s="8">
        <v>0</v>
      </c>
      <c r="N3819" s="8">
        <v>3063089.07</v>
      </c>
      <c r="O3819" s="8">
        <v>21727.279999999999</v>
      </c>
      <c r="P3819" s="8">
        <v>266702.83</v>
      </c>
      <c r="Q3819" s="8">
        <v>4506.18</v>
      </c>
      <c r="R3819" s="8">
        <v>9851.77</v>
      </c>
      <c r="S3819" s="8">
        <v>5077844.43</v>
      </c>
      <c r="T3819" s="8">
        <v>4736871.41</v>
      </c>
      <c r="U3819" s="8">
        <v>64854.5</v>
      </c>
      <c r="V3819" s="8">
        <v>390.11</v>
      </c>
      <c r="W3819" s="8">
        <v>6492.06</v>
      </c>
      <c r="X3819" s="8">
        <v>66266.33</v>
      </c>
      <c r="Y3819" s="8">
        <v>0.01</v>
      </c>
      <c r="Z3819" s="8">
        <v>0.01</v>
      </c>
      <c r="AA3819" s="8">
        <v>1014131.34</v>
      </c>
      <c r="AB3819" s="8">
        <v>576455.54</v>
      </c>
      <c r="AC3819" s="9">
        <f t="shared" si="354"/>
        <v>437675.79999999993</v>
      </c>
      <c r="AD3819" s="5" t="str">
        <f>$C3819&amp;" "&amp;VLOOKUP(C3819,Tegevusalad!$A$1:$B$89,2,FALSE)</f>
        <v>18 TRÜKINDUS JA SALVESTISTE PALJUNDUS</v>
      </c>
      <c r="AE3819" s="6">
        <f t="shared" si="355"/>
        <v>12440919.429999996</v>
      </c>
      <c r="AF3819" s="6">
        <f t="shared" si="356"/>
        <v>10113758.979999999</v>
      </c>
      <c r="AG3819" s="6">
        <f t="shared" si="357"/>
        <v>21907147.339999996</v>
      </c>
      <c r="AH3819" s="6">
        <f t="shared" si="358"/>
        <v>15364704.199999999</v>
      </c>
      <c r="AI3819" s="6">
        <f t="shared" si="359"/>
        <v>21840881.009999998</v>
      </c>
    </row>
    <row r="3820" spans="1:35" s="2" customFormat="1">
      <c r="A3820" s="3">
        <v>2017</v>
      </c>
      <c r="B3820" s="3">
        <v>10</v>
      </c>
      <c r="C3820" s="4">
        <v>19</v>
      </c>
      <c r="D3820" s="8">
        <v>7</v>
      </c>
      <c r="E3820" s="8">
        <v>1234144.42</v>
      </c>
      <c r="F3820" s="8">
        <v>0</v>
      </c>
      <c r="G3820" s="8">
        <v>1663522.03</v>
      </c>
      <c r="H3820" s="8">
        <v>36382.080000000002</v>
      </c>
      <c r="I3820" s="8">
        <v>36382.080000000002</v>
      </c>
      <c r="J3820" s="8">
        <v>0</v>
      </c>
      <c r="K3820" s="8">
        <v>0</v>
      </c>
      <c r="L3820" s="8">
        <v>246828.88</v>
      </c>
      <c r="M3820" s="8">
        <v>0</v>
      </c>
      <c r="N3820" s="8">
        <v>385923.61</v>
      </c>
      <c r="O3820" s="8">
        <v>836.51</v>
      </c>
      <c r="P3820" s="8">
        <v>70733.36</v>
      </c>
      <c r="Q3820" s="8">
        <v>27.34</v>
      </c>
      <c r="R3820" s="8">
        <v>2858.87</v>
      </c>
      <c r="S3820" s="8">
        <v>41413.79</v>
      </c>
      <c r="T3820" s="8">
        <v>36044.800000000003</v>
      </c>
      <c r="U3820" s="8">
        <v>19337.8</v>
      </c>
      <c r="V3820" s="8">
        <v>19337.8</v>
      </c>
      <c r="W3820" s="8">
        <v>3230.26</v>
      </c>
      <c r="X3820" s="8">
        <v>25389.11</v>
      </c>
      <c r="Y3820" s="8">
        <v>118.93</v>
      </c>
      <c r="Z3820" s="8">
        <v>0</v>
      </c>
      <c r="AA3820" s="8">
        <v>10689.09</v>
      </c>
      <c r="AB3820" s="8">
        <v>149664.89000000001</v>
      </c>
      <c r="AC3820" s="9">
        <f t="shared" si="354"/>
        <v>-138975.80000000002</v>
      </c>
      <c r="AD3820" s="5" t="str">
        <f>$C3820&amp;" "&amp;VLOOKUP(C3820,Tegevusalad!$A$1:$B$89,2,FALSE)</f>
        <v>19 KOKSI JA PUHASTATUD NAFTATOODETE TOOTMINE</v>
      </c>
      <c r="AE3820" s="6">
        <f t="shared" si="355"/>
        <v>1198781.94</v>
      </c>
      <c r="AF3820" s="6">
        <f t="shared" si="356"/>
        <v>1898316.0599999998</v>
      </c>
      <c r="AG3820" s="6">
        <f t="shared" si="357"/>
        <v>2862303.97</v>
      </c>
      <c r="AH3820" s="6">
        <f t="shared" si="358"/>
        <v>1943912.4</v>
      </c>
      <c r="AI3820" s="6">
        <f t="shared" si="359"/>
        <v>2836914.8600000003</v>
      </c>
    </row>
    <row r="3821" spans="1:35" s="2" customFormat="1">
      <c r="A3821" s="3">
        <v>2017</v>
      </c>
      <c r="B3821" s="3">
        <v>10</v>
      </c>
      <c r="C3821" s="4">
        <v>20</v>
      </c>
      <c r="D3821" s="8">
        <v>125</v>
      </c>
      <c r="E3821" s="8">
        <v>28732112.850000001</v>
      </c>
      <c r="F3821" s="8">
        <v>2304.04</v>
      </c>
      <c r="G3821" s="8">
        <v>35900624.560000002</v>
      </c>
      <c r="H3821" s="8">
        <v>15700456.83</v>
      </c>
      <c r="I3821" s="8">
        <v>14575366.789999999</v>
      </c>
      <c r="J3821" s="8">
        <v>18251491.789999999</v>
      </c>
      <c r="K3821" s="8">
        <v>0</v>
      </c>
      <c r="L3821" s="8">
        <v>5746629.9299999997</v>
      </c>
      <c r="M3821" s="8">
        <v>309427.8</v>
      </c>
      <c r="N3821" s="8">
        <v>6608326.9900000002</v>
      </c>
      <c r="O3821" s="8">
        <v>547596.36</v>
      </c>
      <c r="P3821" s="8">
        <v>82585.62</v>
      </c>
      <c r="Q3821" s="8">
        <v>1515.55</v>
      </c>
      <c r="R3821" s="8">
        <v>9183.9500000000007</v>
      </c>
      <c r="S3821" s="8">
        <v>17691329.16</v>
      </c>
      <c r="T3821" s="8">
        <v>17123062.890000001</v>
      </c>
      <c r="U3821" s="8">
        <v>144112.78</v>
      </c>
      <c r="V3821" s="8">
        <v>6531.56</v>
      </c>
      <c r="W3821" s="8">
        <v>51243.42</v>
      </c>
      <c r="X3821" s="8">
        <v>2846.91</v>
      </c>
      <c r="Y3821" s="8">
        <v>0.01</v>
      </c>
      <c r="Z3821" s="8">
        <v>3007.71</v>
      </c>
      <c r="AA3821" s="8">
        <v>869396.15</v>
      </c>
      <c r="AB3821" s="8">
        <v>1424673.11</v>
      </c>
      <c r="AC3821" s="9">
        <f t="shared" si="354"/>
        <v>-555276.96000000008</v>
      </c>
      <c r="AD3821" s="5" t="str">
        <f>$C3821&amp;" "&amp;VLOOKUP(C3821,Tegevusalad!$A$1:$B$89,2,FALSE)</f>
        <v>20 KEMIKAALIDE JA KEEMIATOODETE TOOTMINE</v>
      </c>
      <c r="AE3821" s="6">
        <f t="shared" si="355"/>
        <v>10901821.859999999</v>
      </c>
      <c r="AF3821" s="6">
        <f t="shared" si="356"/>
        <v>12520662.519999998</v>
      </c>
      <c r="AG3821" s="6">
        <f t="shared" si="357"/>
        <v>46802446.420000002</v>
      </c>
      <c r="AH3821" s="6">
        <f t="shared" si="358"/>
        <v>33087554.699999999</v>
      </c>
      <c r="AI3821" s="6">
        <f t="shared" si="359"/>
        <v>46799599.510000005</v>
      </c>
    </row>
    <row r="3822" spans="1:35" s="2" customFormat="1">
      <c r="A3822" s="3">
        <v>2017</v>
      </c>
      <c r="B3822" s="3">
        <v>10</v>
      </c>
      <c r="C3822" s="4">
        <v>21</v>
      </c>
      <c r="D3822" s="8">
        <v>14</v>
      </c>
      <c r="E3822" s="8">
        <v>1446354.53</v>
      </c>
      <c r="F3822" s="8">
        <v>6639.39</v>
      </c>
      <c r="G3822" s="8">
        <v>3775513.4</v>
      </c>
      <c r="H3822" s="8">
        <v>1567584.53</v>
      </c>
      <c r="I3822" s="8">
        <v>1542487.7</v>
      </c>
      <c r="J3822" s="8">
        <v>1214647.21</v>
      </c>
      <c r="K3822" s="8">
        <v>0</v>
      </c>
      <c r="L3822" s="8">
        <v>289868.46000000002</v>
      </c>
      <c r="M3822" s="8">
        <v>10080</v>
      </c>
      <c r="N3822" s="8">
        <v>390753.98</v>
      </c>
      <c r="O3822" s="8">
        <v>77201.759999999995</v>
      </c>
      <c r="P3822" s="8">
        <v>5970.4</v>
      </c>
      <c r="Q3822" s="8">
        <v>83.75</v>
      </c>
      <c r="R3822" s="8">
        <v>2518.14</v>
      </c>
      <c r="S3822" s="8">
        <v>922250.29</v>
      </c>
      <c r="T3822" s="8">
        <v>895326.13</v>
      </c>
      <c r="U3822" s="8">
        <v>19533.400000000001</v>
      </c>
      <c r="V3822" s="8">
        <v>403.3</v>
      </c>
      <c r="W3822" s="8">
        <v>9342.4699999999993</v>
      </c>
      <c r="X3822" s="8">
        <v>16.329999999999998</v>
      </c>
      <c r="Y3822" s="8">
        <v>1.18</v>
      </c>
      <c r="Z3822" s="8">
        <v>0</v>
      </c>
      <c r="AA3822" s="8">
        <v>77544.78</v>
      </c>
      <c r="AB3822" s="8">
        <v>168349.12</v>
      </c>
      <c r="AC3822" s="9">
        <f t="shared" si="354"/>
        <v>-90804.34</v>
      </c>
      <c r="AD3822" s="5" t="str">
        <f>$C3822&amp;" "&amp;VLOOKUP(C3822,Tegevusalad!$A$1:$B$89,2,FALSE)</f>
        <v>21 PÕHIFARMAATSIATOODETE JA RAVIMPREPARAATIDE TOOTMINE</v>
      </c>
      <c r="AE3822" s="6">
        <f t="shared" si="355"/>
        <v>511226.55999999994</v>
      </c>
      <c r="AF3822" s="6">
        <f t="shared" si="356"/>
        <v>638971.4099999998</v>
      </c>
      <c r="AG3822" s="6">
        <f t="shared" si="357"/>
        <v>4286739.96</v>
      </c>
      <c r="AH3822" s="6">
        <f t="shared" si="358"/>
        <v>1966360.5999999999</v>
      </c>
      <c r="AI3822" s="6">
        <f t="shared" si="359"/>
        <v>4286723.63</v>
      </c>
    </row>
    <row r="3823" spans="1:35" s="2" customFormat="1">
      <c r="A3823" s="3">
        <v>2017</v>
      </c>
      <c r="B3823" s="3">
        <v>10</v>
      </c>
      <c r="C3823" s="4">
        <v>22</v>
      </c>
      <c r="D3823" s="8">
        <v>199</v>
      </c>
      <c r="E3823" s="8">
        <v>30291589.66</v>
      </c>
      <c r="F3823" s="8">
        <v>919.27</v>
      </c>
      <c r="G3823" s="8">
        <v>21748295.210000001</v>
      </c>
      <c r="H3823" s="8">
        <v>16925199.239999998</v>
      </c>
      <c r="I3823" s="8">
        <v>16267236.560000001</v>
      </c>
      <c r="J3823" s="8">
        <v>4779319.4000000004</v>
      </c>
      <c r="K3823" s="8">
        <v>0</v>
      </c>
      <c r="L3823" s="8">
        <v>6058400.6799999997</v>
      </c>
      <c r="M3823" s="8">
        <v>250384.18</v>
      </c>
      <c r="N3823" s="8">
        <v>5566426.9500000002</v>
      </c>
      <c r="O3823" s="8">
        <v>350955.46</v>
      </c>
      <c r="P3823" s="8">
        <v>197268.59</v>
      </c>
      <c r="Q3823" s="8">
        <v>5197.84</v>
      </c>
      <c r="R3823" s="8">
        <v>14469.56</v>
      </c>
      <c r="S3823" s="8">
        <v>14283001.550000001</v>
      </c>
      <c r="T3823" s="8">
        <v>13793132.27</v>
      </c>
      <c r="U3823" s="8">
        <v>180303.01</v>
      </c>
      <c r="V3823" s="8">
        <v>29879.56</v>
      </c>
      <c r="W3823" s="8">
        <v>1432.87</v>
      </c>
      <c r="X3823" s="8">
        <v>3358.46</v>
      </c>
      <c r="Y3823" s="8">
        <v>0</v>
      </c>
      <c r="Z3823" s="8">
        <v>0</v>
      </c>
      <c r="AA3823" s="8">
        <v>1321994.24</v>
      </c>
      <c r="AB3823" s="8">
        <v>579636.32999999996</v>
      </c>
      <c r="AC3823" s="9">
        <f t="shared" si="354"/>
        <v>742357.91</v>
      </c>
      <c r="AD3823" s="5" t="str">
        <f>$C3823&amp;" "&amp;VLOOKUP(C3823,Tegevusalad!$A$1:$B$89,2,FALSE)</f>
        <v>22 KUMMI- JA PLASTTOODETE TOOTMINE</v>
      </c>
      <c r="AE3823" s="6">
        <f t="shared" si="355"/>
        <v>15832562.83</v>
      </c>
      <c r="AF3823" s="6">
        <f t="shared" si="356"/>
        <v>11716280.249999996</v>
      </c>
      <c r="AG3823" s="6">
        <f t="shared" si="357"/>
        <v>37580858.039999999</v>
      </c>
      <c r="AH3823" s="6">
        <f t="shared" si="358"/>
        <v>27904482.549999997</v>
      </c>
      <c r="AI3823" s="6">
        <f t="shared" si="359"/>
        <v>37577499.579999998</v>
      </c>
    </row>
    <row r="3824" spans="1:35" s="2" customFormat="1">
      <c r="A3824" s="3">
        <v>2017</v>
      </c>
      <c r="B3824" s="3">
        <v>10</v>
      </c>
      <c r="C3824" s="4">
        <v>23</v>
      </c>
      <c r="D3824" s="8">
        <v>235</v>
      </c>
      <c r="E3824" s="8">
        <v>43592457.159999996</v>
      </c>
      <c r="F3824" s="8">
        <v>2317.66</v>
      </c>
      <c r="G3824" s="8">
        <v>19035046.399999999</v>
      </c>
      <c r="H3824" s="8">
        <v>16599622.92</v>
      </c>
      <c r="I3824" s="8">
        <v>14977278.279999999</v>
      </c>
      <c r="J3824" s="8">
        <v>477816.32000000001</v>
      </c>
      <c r="K3824" s="8">
        <v>0</v>
      </c>
      <c r="L3824" s="8">
        <v>8718700</v>
      </c>
      <c r="M3824" s="8">
        <v>0</v>
      </c>
      <c r="N3824" s="8">
        <v>7394273.3300000001</v>
      </c>
      <c r="O3824" s="8">
        <v>323340.81</v>
      </c>
      <c r="P3824" s="8">
        <v>216174.59</v>
      </c>
      <c r="Q3824" s="8">
        <v>10701.2</v>
      </c>
      <c r="R3824" s="8">
        <v>14928.26</v>
      </c>
      <c r="S3824" s="8">
        <v>10569807.25</v>
      </c>
      <c r="T3824" s="8">
        <v>9741927.6300000008</v>
      </c>
      <c r="U3824" s="8">
        <v>1421742.64</v>
      </c>
      <c r="V3824" s="8">
        <v>1400221.58</v>
      </c>
      <c r="W3824" s="8">
        <v>22650.400000000001</v>
      </c>
      <c r="X3824" s="8">
        <v>167366.48000000001</v>
      </c>
      <c r="Y3824" s="8">
        <v>0</v>
      </c>
      <c r="Z3824" s="8">
        <v>6308.4</v>
      </c>
      <c r="AA3824" s="8">
        <v>2148262.2400000002</v>
      </c>
      <c r="AB3824" s="8">
        <v>830143.97</v>
      </c>
      <c r="AC3824" s="9">
        <f t="shared" si="354"/>
        <v>1318118.2700000003</v>
      </c>
      <c r="AD3824" s="5" t="str">
        <f>$C3824&amp;" "&amp;VLOOKUP(C3824,Tegevusalad!$A$1:$B$89,2,FALSE)</f>
        <v>23 MUUDE MITTEMETALSETEST MINERAALIDEST TOODETE TOOTMINE</v>
      </c>
      <c r="AE3824" s="6">
        <f t="shared" si="355"/>
        <v>31770591.409999989</v>
      </c>
      <c r="AF3824" s="6">
        <f t="shared" si="356"/>
        <v>24837975.59</v>
      </c>
      <c r="AG3824" s="6">
        <f t="shared" si="357"/>
        <v>50805637.809999987</v>
      </c>
      <c r="AH3824" s="6">
        <f t="shared" si="358"/>
        <v>37046007.949999996</v>
      </c>
      <c r="AI3824" s="6">
        <f t="shared" si="359"/>
        <v>50638271.329999991</v>
      </c>
    </row>
    <row r="3825" spans="1:35" s="2" customFormat="1">
      <c r="A3825" s="3">
        <v>2017</v>
      </c>
      <c r="B3825" s="3">
        <v>10</v>
      </c>
      <c r="C3825" s="4">
        <v>24</v>
      </c>
      <c r="D3825" s="8">
        <v>22</v>
      </c>
      <c r="E3825" s="8">
        <v>1983321.81</v>
      </c>
      <c r="F3825" s="8">
        <v>0</v>
      </c>
      <c r="G3825" s="8">
        <v>2970231.4</v>
      </c>
      <c r="H3825" s="8">
        <v>2419368.21</v>
      </c>
      <c r="I3825" s="8">
        <v>2337041.7999999998</v>
      </c>
      <c r="J3825" s="8">
        <v>531383.18999999994</v>
      </c>
      <c r="K3825" s="8">
        <v>0</v>
      </c>
      <c r="L3825" s="8">
        <v>396664.36</v>
      </c>
      <c r="M3825" s="8">
        <v>104803.7</v>
      </c>
      <c r="N3825" s="8">
        <v>516807.95</v>
      </c>
      <c r="O3825" s="8">
        <v>104803.7</v>
      </c>
      <c r="P3825" s="8">
        <v>379.5</v>
      </c>
      <c r="Q3825" s="8">
        <v>1205.02</v>
      </c>
      <c r="R3825" s="8">
        <v>297.39</v>
      </c>
      <c r="S3825" s="8">
        <v>1089806.01</v>
      </c>
      <c r="T3825" s="8">
        <v>954670.98</v>
      </c>
      <c r="U3825" s="8">
        <v>196262.15</v>
      </c>
      <c r="V3825" s="8">
        <v>196262.15</v>
      </c>
      <c r="W3825" s="8">
        <v>75.37</v>
      </c>
      <c r="X3825" s="8">
        <v>27328.02</v>
      </c>
      <c r="Y3825" s="8">
        <v>0</v>
      </c>
      <c r="Z3825" s="8">
        <v>0</v>
      </c>
      <c r="AA3825" s="8">
        <v>80605.070000000007</v>
      </c>
      <c r="AB3825" s="8">
        <v>95944.960000000006</v>
      </c>
      <c r="AC3825" s="9">
        <f t="shared" si="354"/>
        <v>-15339.89</v>
      </c>
      <c r="AD3825" s="5" t="str">
        <f>$C3825&amp;" "&amp;VLOOKUP(C3825,Tegevusalad!$A$1:$B$89,2,FALSE)</f>
        <v>24 METALLITOOTMINE</v>
      </c>
      <c r="AE3825" s="6">
        <f t="shared" si="355"/>
        <v>724581.67000000016</v>
      </c>
      <c r="AF3825" s="6">
        <f t="shared" si="356"/>
        <v>971702.19</v>
      </c>
      <c r="AG3825" s="6">
        <f t="shared" si="357"/>
        <v>3694813.0699999994</v>
      </c>
      <c r="AH3825" s="6">
        <f t="shared" si="358"/>
        <v>2585526.7000000002</v>
      </c>
      <c r="AI3825" s="6">
        <f t="shared" si="359"/>
        <v>3667485.05</v>
      </c>
    </row>
    <row r="3826" spans="1:35" s="2" customFormat="1">
      <c r="A3826" s="3">
        <v>2017</v>
      </c>
      <c r="B3826" s="3">
        <v>10</v>
      </c>
      <c r="C3826" s="4">
        <v>25</v>
      </c>
      <c r="D3826" s="8">
        <v>1268</v>
      </c>
      <c r="E3826" s="8">
        <v>93986724.819999993</v>
      </c>
      <c r="F3826" s="8">
        <v>255.05</v>
      </c>
      <c r="G3826" s="8">
        <v>73100901.540000007</v>
      </c>
      <c r="H3826" s="8">
        <v>61309671.450000003</v>
      </c>
      <c r="I3826" s="8">
        <v>53598815.990000002</v>
      </c>
      <c r="J3826" s="8">
        <v>10570563.779999999</v>
      </c>
      <c r="K3826" s="8">
        <v>0</v>
      </c>
      <c r="L3826" s="8">
        <v>18797368.059999999</v>
      </c>
      <c r="M3826" s="8">
        <v>124326.15</v>
      </c>
      <c r="N3826" s="8">
        <v>18863839.260000002</v>
      </c>
      <c r="O3826" s="8">
        <v>849425.07</v>
      </c>
      <c r="P3826" s="8">
        <v>456195.8</v>
      </c>
      <c r="Q3826" s="8">
        <v>26030.44</v>
      </c>
      <c r="R3826" s="8">
        <v>45200.21</v>
      </c>
      <c r="S3826" s="8">
        <v>28775844.809999999</v>
      </c>
      <c r="T3826" s="8">
        <v>25653163.75</v>
      </c>
      <c r="U3826" s="8">
        <v>14507578.77</v>
      </c>
      <c r="V3826" s="8">
        <v>13628918.09</v>
      </c>
      <c r="W3826" s="8">
        <v>228903.53</v>
      </c>
      <c r="X3826" s="8">
        <v>10218124.220000001</v>
      </c>
      <c r="Y3826" s="8">
        <v>5347.78</v>
      </c>
      <c r="Z3826" s="8">
        <v>446.81</v>
      </c>
      <c r="AA3826" s="8">
        <v>4366833.26</v>
      </c>
      <c r="AB3826" s="8">
        <v>4304077.34</v>
      </c>
      <c r="AC3826" s="9">
        <f t="shared" si="354"/>
        <v>62755.919999999925</v>
      </c>
      <c r="AD3826" s="5" t="str">
        <f>$C3826&amp;" "&amp;VLOOKUP(C3826,Tegevusalad!$A$1:$B$89,2,FALSE)</f>
        <v>25 METALLTOODETE TOOTMINE, V.A MASINAD JA SEADMED</v>
      </c>
      <c r="AE3826" s="6">
        <f t="shared" si="355"/>
        <v>60921680.50999999</v>
      </c>
      <c r="AF3826" s="6">
        <f t="shared" si="356"/>
        <v>60643566.509999998</v>
      </c>
      <c r="AG3826" s="6">
        <f t="shared" si="357"/>
        <v>134022582.05</v>
      </c>
      <c r="AH3826" s="6">
        <f t="shared" si="358"/>
        <v>94545197.350000009</v>
      </c>
      <c r="AI3826" s="6">
        <f t="shared" si="359"/>
        <v>123804457.83</v>
      </c>
    </row>
    <row r="3827" spans="1:35" s="2" customFormat="1">
      <c r="A3827" s="3">
        <v>2017</v>
      </c>
      <c r="B3827" s="3">
        <v>10</v>
      </c>
      <c r="C3827" s="4">
        <v>26</v>
      </c>
      <c r="D3827" s="8">
        <v>125</v>
      </c>
      <c r="E3827" s="8">
        <v>68280249.950000003</v>
      </c>
      <c r="F3827" s="8">
        <v>0</v>
      </c>
      <c r="G3827" s="8">
        <v>91099622.5</v>
      </c>
      <c r="H3827" s="8">
        <v>72519066.379999995</v>
      </c>
      <c r="I3827" s="8">
        <v>67963722.959999993</v>
      </c>
      <c r="J3827" s="8">
        <v>18384736.210000001</v>
      </c>
      <c r="K3827" s="8">
        <v>0</v>
      </c>
      <c r="L3827" s="8">
        <v>13656049.98</v>
      </c>
      <c r="M3827" s="8">
        <v>5023093.78</v>
      </c>
      <c r="N3827" s="8">
        <v>19895292.960000001</v>
      </c>
      <c r="O3827" s="8">
        <v>5215538.57</v>
      </c>
      <c r="P3827" s="8">
        <v>354913.12</v>
      </c>
      <c r="Q3827" s="8">
        <v>1825.04</v>
      </c>
      <c r="R3827" s="8">
        <v>2857.58</v>
      </c>
      <c r="S3827" s="8">
        <v>60336917.149999999</v>
      </c>
      <c r="T3827" s="8">
        <v>58286175.840000004</v>
      </c>
      <c r="U3827" s="8">
        <v>471377.36</v>
      </c>
      <c r="V3827" s="8">
        <v>61568.7</v>
      </c>
      <c r="W3827" s="8">
        <v>711.9</v>
      </c>
      <c r="X3827" s="8">
        <v>41888.94</v>
      </c>
      <c r="Y3827" s="8">
        <v>0</v>
      </c>
      <c r="Z3827" s="8">
        <v>0</v>
      </c>
      <c r="AA3827" s="8">
        <v>316136.09999999998</v>
      </c>
      <c r="AB3827" s="8">
        <v>1532285.3</v>
      </c>
      <c r="AC3827" s="9">
        <f t="shared" si="354"/>
        <v>-1216149.2000000002</v>
      </c>
      <c r="AD3827" s="5" t="str">
        <f>$C3827&amp;" "&amp;VLOOKUP(C3827,Tegevusalad!$A$1:$B$89,2,FALSE)</f>
        <v>26 ARVUTITE, ELEKTROONIKA- JA OPTIKASEADMETE TOOTMINE</v>
      </c>
      <c r="AE3827" s="6">
        <f t="shared" si="355"/>
        <v>7513844.3800000027</v>
      </c>
      <c r="AF3827" s="6">
        <f t="shared" si="356"/>
        <v>12666334.039999995</v>
      </c>
      <c r="AG3827" s="6">
        <f t="shared" si="357"/>
        <v>98613466.879999995</v>
      </c>
      <c r="AH3827" s="6">
        <f t="shared" si="358"/>
        <v>99490752.699999988</v>
      </c>
      <c r="AI3827" s="6">
        <f t="shared" si="359"/>
        <v>98571577.939999998</v>
      </c>
    </row>
    <row r="3828" spans="1:35" s="2" customFormat="1">
      <c r="A3828" s="3">
        <v>2017</v>
      </c>
      <c r="B3828" s="3">
        <v>10</v>
      </c>
      <c r="C3828" s="4">
        <v>27</v>
      </c>
      <c r="D3828" s="8">
        <v>144</v>
      </c>
      <c r="E3828" s="8">
        <v>45344335.93</v>
      </c>
      <c r="F3828" s="8">
        <v>0</v>
      </c>
      <c r="G3828" s="8">
        <v>58086876.609999999</v>
      </c>
      <c r="H3828" s="8">
        <v>47571551.700000003</v>
      </c>
      <c r="I3828" s="8">
        <v>43109660.109999999</v>
      </c>
      <c r="J3828" s="8">
        <v>9595257.6600000001</v>
      </c>
      <c r="K3828" s="8">
        <v>0</v>
      </c>
      <c r="L3828" s="8">
        <v>9068867.2200000007</v>
      </c>
      <c r="M3828" s="8">
        <v>542624.88</v>
      </c>
      <c r="N3828" s="8">
        <v>10519621.939999999</v>
      </c>
      <c r="O3828" s="8">
        <v>849643.91</v>
      </c>
      <c r="P3828" s="8">
        <v>239375.1</v>
      </c>
      <c r="Q3828" s="8">
        <v>5616.18</v>
      </c>
      <c r="R3828" s="8">
        <v>10618.26</v>
      </c>
      <c r="S3828" s="8">
        <v>26743823.719999999</v>
      </c>
      <c r="T3828" s="8">
        <v>83721080.579999998</v>
      </c>
      <c r="U3828" s="8">
        <v>4792605.72</v>
      </c>
      <c r="V3828" s="8">
        <v>300159.77</v>
      </c>
      <c r="W3828" s="8">
        <v>17325.939999999999</v>
      </c>
      <c r="X3828" s="8">
        <v>446221.16</v>
      </c>
      <c r="Y3828" s="8">
        <v>0</v>
      </c>
      <c r="Z3828" s="8">
        <v>0</v>
      </c>
      <c r="AA3828" s="8">
        <v>1083008.01</v>
      </c>
      <c r="AB3828" s="8">
        <v>1991137.85</v>
      </c>
      <c r="AC3828" s="9">
        <f t="shared" si="354"/>
        <v>-908129.84000000008</v>
      </c>
      <c r="AD3828" s="5" t="str">
        <f>$C3828&amp;" "&amp;VLOOKUP(C3828,Tegevusalad!$A$1:$B$89,2,FALSE)</f>
        <v>27 ELEKTRISEADMETE TOOTMINE</v>
      </c>
      <c r="AE3828" s="6">
        <f t="shared" si="355"/>
        <v>14254127.649999999</v>
      </c>
      <c r="AF3828" s="6">
        <f t="shared" si="356"/>
        <v>17166711.779999997</v>
      </c>
      <c r="AG3828" s="6">
        <f t="shared" si="357"/>
        <v>72341004.25999999</v>
      </c>
      <c r="AH3828" s="6">
        <f t="shared" si="358"/>
        <v>52651200.999999993</v>
      </c>
      <c r="AI3828" s="6">
        <f t="shared" si="359"/>
        <v>71894783.099999994</v>
      </c>
    </row>
    <row r="3829" spans="1:35" s="2" customFormat="1">
      <c r="A3829" s="3">
        <v>2017</v>
      </c>
      <c r="B3829" s="3">
        <v>10</v>
      </c>
      <c r="C3829" s="4">
        <v>28</v>
      </c>
      <c r="D3829" s="8">
        <v>199</v>
      </c>
      <c r="E3829" s="8">
        <v>16179137.07</v>
      </c>
      <c r="F3829" s="8">
        <v>3664.77</v>
      </c>
      <c r="G3829" s="8">
        <v>22457773.149999999</v>
      </c>
      <c r="H3829" s="8">
        <v>18252516.890000001</v>
      </c>
      <c r="I3829" s="8">
        <v>16217865.32</v>
      </c>
      <c r="J3829" s="8">
        <v>3916953.96</v>
      </c>
      <c r="K3829" s="8">
        <v>0</v>
      </c>
      <c r="L3829" s="8">
        <v>3236157.24</v>
      </c>
      <c r="M3829" s="8">
        <v>48428.04</v>
      </c>
      <c r="N3829" s="8">
        <v>4688234.51</v>
      </c>
      <c r="O3829" s="8">
        <v>92878.44</v>
      </c>
      <c r="P3829" s="8">
        <v>248050.05</v>
      </c>
      <c r="Q3829" s="8">
        <v>2980.7</v>
      </c>
      <c r="R3829" s="8">
        <v>10214.76</v>
      </c>
      <c r="S3829" s="8">
        <v>5669648.5700000003</v>
      </c>
      <c r="T3829" s="8">
        <v>4983828.03</v>
      </c>
      <c r="U3829" s="8">
        <v>2748891.49</v>
      </c>
      <c r="V3829" s="8">
        <v>2680517.7999999998</v>
      </c>
      <c r="W3829" s="8">
        <v>30236.01</v>
      </c>
      <c r="X3829" s="8">
        <v>272094.87</v>
      </c>
      <c r="Y3829" s="8">
        <v>0</v>
      </c>
      <c r="Z3829" s="8">
        <v>0</v>
      </c>
      <c r="AA3829" s="8">
        <v>531910.44999999995</v>
      </c>
      <c r="AB3829" s="8">
        <v>1935559.6799999999</v>
      </c>
      <c r="AC3829" s="9">
        <f t="shared" si="354"/>
        <v>-1403649.23</v>
      </c>
      <c r="AD3829" s="5" t="str">
        <f>$C3829&amp;" "&amp;VLOOKUP(C3829,Tegevusalad!$A$1:$B$89,2,FALSE)</f>
        <v>28 MUJAL LIIGITAMATA MASINATE JA SEADMETE TOOTMINE</v>
      </c>
      <c r="AE3829" s="6">
        <f t="shared" si="355"/>
        <v>8036356.6499999985</v>
      </c>
      <c r="AF3829" s="6">
        <f t="shared" si="356"/>
        <v>17289831.889999993</v>
      </c>
      <c r="AG3829" s="6">
        <f t="shared" si="357"/>
        <v>30494129.79999999</v>
      </c>
      <c r="AH3829" s="6">
        <f t="shared" si="358"/>
        <v>23492246.349999998</v>
      </c>
      <c r="AI3829" s="6">
        <f t="shared" si="359"/>
        <v>30222034.929999992</v>
      </c>
    </row>
    <row r="3830" spans="1:35" s="2" customFormat="1">
      <c r="A3830" s="3">
        <v>2017</v>
      </c>
      <c r="B3830" s="3">
        <v>10</v>
      </c>
      <c r="C3830" s="4">
        <v>29</v>
      </c>
      <c r="D3830" s="8">
        <v>87</v>
      </c>
      <c r="E3830" s="8">
        <v>18653689.039999999</v>
      </c>
      <c r="F3830" s="8">
        <v>0</v>
      </c>
      <c r="G3830" s="8">
        <v>21340929.300000001</v>
      </c>
      <c r="H3830" s="8">
        <v>17231158.149999999</v>
      </c>
      <c r="I3830" s="8">
        <v>16160436.6</v>
      </c>
      <c r="J3830" s="8">
        <v>3969907.45</v>
      </c>
      <c r="K3830" s="8">
        <v>0</v>
      </c>
      <c r="L3830" s="8">
        <v>3730737.82</v>
      </c>
      <c r="M3830" s="8">
        <v>208841.55</v>
      </c>
      <c r="N3830" s="8">
        <v>4514704.55</v>
      </c>
      <c r="O3830" s="8">
        <v>277203.96000000002</v>
      </c>
      <c r="P3830" s="8">
        <v>129489.26</v>
      </c>
      <c r="Q3830" s="8">
        <v>2511.7199999999998</v>
      </c>
      <c r="R3830" s="8">
        <v>6578.07</v>
      </c>
      <c r="S3830" s="8">
        <v>12403247.92</v>
      </c>
      <c r="T3830" s="8">
        <v>8911695.3699999992</v>
      </c>
      <c r="U3830" s="8">
        <v>1908685.52</v>
      </c>
      <c r="V3830" s="8">
        <v>1900829.23</v>
      </c>
      <c r="W3830" s="8">
        <v>91655.23</v>
      </c>
      <c r="X3830" s="8">
        <v>259004.56</v>
      </c>
      <c r="Y3830" s="8">
        <v>0</v>
      </c>
      <c r="Z3830" s="8">
        <v>0</v>
      </c>
      <c r="AA3830" s="8">
        <v>447652.09</v>
      </c>
      <c r="AB3830" s="8">
        <v>1022777.27</v>
      </c>
      <c r="AC3830" s="9">
        <f t="shared" si="354"/>
        <v>-575125.17999999993</v>
      </c>
      <c r="AD3830" s="5" t="str">
        <f>$C3830&amp;" "&amp;VLOOKUP(C3830,Tegevusalad!$A$1:$B$89,2,FALSE)</f>
        <v>29 MOOTORSÕIDUKITE, HAAGISTE JA POOLHAAGISTE TOOTMINE</v>
      </c>
      <c r="AE3830" s="6">
        <f t="shared" si="355"/>
        <v>4600760.1599999983</v>
      </c>
      <c r="AF3830" s="6">
        <f t="shared" si="356"/>
        <v>8809289.0899999999</v>
      </c>
      <c r="AG3830" s="6">
        <f t="shared" si="357"/>
        <v>25941689.460000008</v>
      </c>
      <c r="AH3830" s="6">
        <f t="shared" si="358"/>
        <v>22606413.099999998</v>
      </c>
      <c r="AI3830" s="6">
        <f t="shared" si="359"/>
        <v>25682684.900000006</v>
      </c>
    </row>
    <row r="3831" spans="1:35" s="2" customFormat="1">
      <c r="A3831" s="3">
        <v>2017</v>
      </c>
      <c r="B3831" s="3">
        <v>10</v>
      </c>
      <c r="C3831" s="4">
        <v>30</v>
      </c>
      <c r="D3831" s="8">
        <v>83</v>
      </c>
      <c r="E3831" s="8">
        <v>7116626.04</v>
      </c>
      <c r="F3831" s="8">
        <v>3329.39</v>
      </c>
      <c r="G3831" s="8">
        <v>3994226.78</v>
      </c>
      <c r="H3831" s="8">
        <v>1271855.6299999999</v>
      </c>
      <c r="I3831" s="8">
        <v>920728.27</v>
      </c>
      <c r="J3831" s="8">
        <v>2529033.17</v>
      </c>
      <c r="K3831" s="8">
        <v>0</v>
      </c>
      <c r="L3831" s="8">
        <v>1423624.84</v>
      </c>
      <c r="M3831" s="8">
        <v>0</v>
      </c>
      <c r="N3831" s="8">
        <v>1265519.58</v>
      </c>
      <c r="O3831" s="8">
        <v>136307.9</v>
      </c>
      <c r="P3831" s="8">
        <v>12994.15</v>
      </c>
      <c r="Q3831" s="8">
        <v>1024.42</v>
      </c>
      <c r="R3831" s="8">
        <v>3963.2</v>
      </c>
      <c r="S3831" s="8">
        <v>2655317.71</v>
      </c>
      <c r="T3831" s="8">
        <v>1653743.98</v>
      </c>
      <c r="U3831" s="8">
        <v>11232.2</v>
      </c>
      <c r="V3831" s="8">
        <v>11232.2</v>
      </c>
      <c r="W3831" s="8">
        <v>127392.76</v>
      </c>
      <c r="X3831" s="8">
        <v>3349.75</v>
      </c>
      <c r="Y3831" s="8">
        <v>0</v>
      </c>
      <c r="Z3831" s="8">
        <v>0</v>
      </c>
      <c r="AA3831" s="8">
        <v>472399.64</v>
      </c>
      <c r="AB3831" s="8">
        <v>314294.38</v>
      </c>
      <c r="AC3831" s="9">
        <f t="shared" si="354"/>
        <v>158105.26</v>
      </c>
      <c r="AD3831" s="5" t="str">
        <f>$C3831&amp;" "&amp;VLOOKUP(C3831,Tegevusalad!$A$1:$B$89,2,FALSE)</f>
        <v>30 MUUDE TRANSPORDIVAHENDITE TOOTMINE</v>
      </c>
      <c r="AE3831" s="6">
        <f t="shared" si="355"/>
        <v>4456755.2699999996</v>
      </c>
      <c r="AF3831" s="6">
        <f t="shared" si="356"/>
        <v>3010556.6900000004</v>
      </c>
      <c r="AG3831" s="6">
        <f t="shared" si="357"/>
        <v>8450982.0499999989</v>
      </c>
      <c r="AH3831" s="6">
        <f t="shared" si="358"/>
        <v>6347413.8999999994</v>
      </c>
      <c r="AI3831" s="6">
        <f t="shared" si="359"/>
        <v>8447632.2999999989</v>
      </c>
    </row>
    <row r="3832" spans="1:35" s="2" customFormat="1">
      <c r="A3832" s="3">
        <v>2017</v>
      </c>
      <c r="B3832" s="3">
        <v>10</v>
      </c>
      <c r="C3832" s="4">
        <v>31</v>
      </c>
      <c r="D3832" s="8">
        <v>683</v>
      </c>
      <c r="E3832" s="8">
        <v>30194498</v>
      </c>
      <c r="F3832" s="8">
        <v>0</v>
      </c>
      <c r="G3832" s="8">
        <v>32340381.02</v>
      </c>
      <c r="H3832" s="8">
        <v>28625834.84</v>
      </c>
      <c r="I3832" s="8">
        <v>27854239.379999999</v>
      </c>
      <c r="J3832" s="8">
        <v>2907316.68</v>
      </c>
      <c r="K3832" s="8">
        <v>0</v>
      </c>
      <c r="L3832" s="8">
        <v>6038899.6100000003</v>
      </c>
      <c r="M3832" s="8">
        <v>54669.15</v>
      </c>
      <c r="N3832" s="8">
        <v>7276230.3600000003</v>
      </c>
      <c r="O3832" s="8">
        <v>230234.92</v>
      </c>
      <c r="P3832" s="8">
        <v>249068.54</v>
      </c>
      <c r="Q3832" s="8">
        <v>11263.58</v>
      </c>
      <c r="R3832" s="8">
        <v>30088.799999999999</v>
      </c>
      <c r="S3832" s="8">
        <v>10471580.93</v>
      </c>
      <c r="T3832" s="8">
        <v>9595432.0500000007</v>
      </c>
      <c r="U3832" s="8">
        <v>338267.18</v>
      </c>
      <c r="V3832" s="8">
        <v>305646.62</v>
      </c>
      <c r="W3832" s="8">
        <v>169562.64</v>
      </c>
      <c r="X3832" s="8">
        <v>308945.44</v>
      </c>
      <c r="Y3832" s="8">
        <v>0.05</v>
      </c>
      <c r="Z3832" s="8">
        <v>0</v>
      </c>
      <c r="AA3832" s="8">
        <v>1167901.75</v>
      </c>
      <c r="AB3832" s="8">
        <v>2350563.2999999998</v>
      </c>
      <c r="AC3832" s="9">
        <f t="shared" si="354"/>
        <v>-1182661.5499999998</v>
      </c>
      <c r="AD3832" s="5" t="str">
        <f>$C3832&amp;" "&amp;VLOOKUP(C3832,Tegevusalad!$A$1:$B$89,2,FALSE)</f>
        <v>31 MÖÖBLITOOTMINE</v>
      </c>
      <c r="AE3832" s="6">
        <f t="shared" si="355"/>
        <v>19693595.330000002</v>
      </c>
      <c r="AF3832" s="6">
        <f t="shared" si="356"/>
        <v>24876219.709999997</v>
      </c>
      <c r="AG3832" s="6">
        <f t="shared" si="357"/>
        <v>52033976.349999994</v>
      </c>
      <c r="AH3832" s="6">
        <f t="shared" si="358"/>
        <v>36531595.799999997</v>
      </c>
      <c r="AI3832" s="6">
        <f t="shared" si="359"/>
        <v>51725030.909999996</v>
      </c>
    </row>
    <row r="3833" spans="1:35" s="2" customFormat="1">
      <c r="A3833" s="3">
        <v>2017</v>
      </c>
      <c r="B3833" s="3">
        <v>10</v>
      </c>
      <c r="C3833" s="4">
        <v>32</v>
      </c>
      <c r="D3833" s="8">
        <v>320</v>
      </c>
      <c r="E3833" s="8">
        <v>6977485.3499999996</v>
      </c>
      <c r="F3833" s="8">
        <v>738524.36</v>
      </c>
      <c r="G3833" s="8">
        <v>12060005.34</v>
      </c>
      <c r="H3833" s="8">
        <v>10952240.32</v>
      </c>
      <c r="I3833" s="8">
        <v>9318208.5800000001</v>
      </c>
      <c r="J3833" s="8">
        <v>1045195.86</v>
      </c>
      <c r="K3833" s="8">
        <v>1017.83</v>
      </c>
      <c r="L3833" s="8">
        <v>1461964.32</v>
      </c>
      <c r="M3833" s="8">
        <v>16067.03</v>
      </c>
      <c r="N3833" s="8">
        <v>2124825.14</v>
      </c>
      <c r="O3833" s="8">
        <v>477263.35</v>
      </c>
      <c r="P3833" s="8">
        <v>85270.7</v>
      </c>
      <c r="Q3833" s="8">
        <v>5381.85</v>
      </c>
      <c r="R3833" s="8">
        <v>8587.36</v>
      </c>
      <c r="S3833" s="8">
        <v>2787483.12</v>
      </c>
      <c r="T3833" s="8">
        <v>2573865.5699999998</v>
      </c>
      <c r="U3833" s="8">
        <v>340917.99</v>
      </c>
      <c r="V3833" s="8">
        <v>317242.89</v>
      </c>
      <c r="W3833" s="8">
        <v>258577.14</v>
      </c>
      <c r="X3833" s="8">
        <v>189543.17</v>
      </c>
      <c r="Y3833" s="8">
        <v>0</v>
      </c>
      <c r="Z3833" s="8">
        <v>1085.8</v>
      </c>
      <c r="AA3833" s="8">
        <v>249620.52</v>
      </c>
      <c r="AB3833" s="8">
        <v>897500.11</v>
      </c>
      <c r="AC3833" s="9">
        <f t="shared" si="354"/>
        <v>-647879.59</v>
      </c>
      <c r="AD3833" s="5" t="str">
        <f>$C3833&amp;" "&amp;VLOOKUP(C3833,Tegevusalad!$A$1:$B$89,2,FALSE)</f>
        <v>32 MUU TOOTMINE</v>
      </c>
      <c r="AE3833" s="6">
        <f t="shared" si="355"/>
        <v>4777151.7699999996</v>
      </c>
      <c r="AF3833" s="6">
        <f t="shared" si="356"/>
        <v>5469587.5299999993</v>
      </c>
      <c r="AG3833" s="6">
        <f t="shared" si="357"/>
        <v>16837157.110000003</v>
      </c>
      <c r="AH3833" s="6">
        <f t="shared" si="358"/>
        <v>10667062.5</v>
      </c>
      <c r="AI3833" s="6">
        <f t="shared" si="359"/>
        <v>16647613.940000001</v>
      </c>
    </row>
    <row r="3834" spans="1:35" s="2" customFormat="1">
      <c r="A3834" s="3">
        <v>2017</v>
      </c>
      <c r="B3834" s="3">
        <v>10</v>
      </c>
      <c r="C3834" s="4">
        <v>33</v>
      </c>
      <c r="D3834" s="8">
        <v>743</v>
      </c>
      <c r="E3834" s="8">
        <v>24666200.449999999</v>
      </c>
      <c r="F3834" s="8">
        <v>3020.7</v>
      </c>
      <c r="G3834" s="8">
        <v>22362499.460000001</v>
      </c>
      <c r="H3834" s="8">
        <v>5784317</v>
      </c>
      <c r="I3834" s="8">
        <v>1001120.92</v>
      </c>
      <c r="J3834" s="8">
        <v>597113.56999999995</v>
      </c>
      <c r="K3834" s="8">
        <v>156.5</v>
      </c>
      <c r="L3834" s="8">
        <v>4933512</v>
      </c>
      <c r="M3834" s="8">
        <v>0</v>
      </c>
      <c r="N3834" s="8">
        <v>3813492.36</v>
      </c>
      <c r="O3834" s="8">
        <v>121909.79</v>
      </c>
      <c r="P3834" s="8">
        <v>108355.87</v>
      </c>
      <c r="Q3834" s="8">
        <v>26983.96</v>
      </c>
      <c r="R3834" s="8">
        <v>31613.5</v>
      </c>
      <c r="S3834" s="8">
        <v>7981630.1200000001</v>
      </c>
      <c r="T3834" s="8">
        <v>5438628.54</v>
      </c>
      <c r="U3834" s="8">
        <v>1102360.31</v>
      </c>
      <c r="V3834" s="8">
        <v>260781.26</v>
      </c>
      <c r="W3834" s="8">
        <v>7819.55</v>
      </c>
      <c r="X3834" s="8">
        <v>19890.23</v>
      </c>
      <c r="Y3834" s="8">
        <v>0</v>
      </c>
      <c r="Z3834" s="8">
        <v>2515.9699999999998</v>
      </c>
      <c r="AA3834" s="8">
        <v>1770790.2</v>
      </c>
      <c r="AB3834" s="8">
        <v>653286.53</v>
      </c>
      <c r="AC3834" s="9">
        <f t="shared" si="354"/>
        <v>1117503.67</v>
      </c>
      <c r="AD3834" s="5" t="str">
        <f>$C3834&amp;" "&amp;VLOOKUP(C3834,Tegevusalad!$A$1:$B$89,2,FALSE)</f>
        <v>33 MASINATE JA SEADMETE REMONT JA PAIGALDUS</v>
      </c>
      <c r="AE3834" s="6">
        <f t="shared" si="355"/>
        <v>15605120.949999999</v>
      </c>
      <c r="AF3834" s="6">
        <f t="shared" si="356"/>
        <v>9792771.179999996</v>
      </c>
      <c r="AG3834" s="6">
        <f t="shared" si="357"/>
        <v>37967620.409999996</v>
      </c>
      <c r="AH3834" s="6">
        <f t="shared" si="358"/>
        <v>19225529.299999997</v>
      </c>
      <c r="AI3834" s="6">
        <f t="shared" si="359"/>
        <v>37947730.18</v>
      </c>
    </row>
    <row r="3835" spans="1:35" s="2" customFormat="1">
      <c r="A3835" s="3">
        <v>2017</v>
      </c>
      <c r="B3835" s="3">
        <v>10</v>
      </c>
      <c r="C3835" s="4">
        <v>35</v>
      </c>
      <c r="D3835" s="8">
        <v>231</v>
      </c>
      <c r="E3835" s="8">
        <v>170342733.99000001</v>
      </c>
      <c r="F3835" s="8">
        <v>2243.59</v>
      </c>
      <c r="G3835" s="8">
        <v>13875960.15</v>
      </c>
      <c r="H3835" s="8">
        <v>3338732.34</v>
      </c>
      <c r="I3835" s="8">
        <v>1558640.23</v>
      </c>
      <c r="J3835" s="8">
        <v>26783.63</v>
      </c>
      <c r="K3835" s="8">
        <v>0</v>
      </c>
      <c r="L3835" s="8">
        <v>34068748.759999998</v>
      </c>
      <c r="M3835" s="8">
        <v>0</v>
      </c>
      <c r="N3835" s="8">
        <v>26396413.129999999</v>
      </c>
      <c r="O3835" s="8">
        <v>147349.68</v>
      </c>
      <c r="P3835" s="8">
        <v>3870318.22</v>
      </c>
      <c r="Q3835" s="8">
        <v>30591.5</v>
      </c>
      <c r="R3835" s="8">
        <v>14878.27</v>
      </c>
      <c r="S3835" s="8">
        <v>4482062.3600000003</v>
      </c>
      <c r="T3835" s="8">
        <v>2045460.66</v>
      </c>
      <c r="U3835" s="8">
        <v>37254854.560000002</v>
      </c>
      <c r="V3835" s="8">
        <v>122327.86</v>
      </c>
      <c r="W3835" s="8">
        <v>673432.27</v>
      </c>
      <c r="X3835" s="8">
        <v>1194306.3799999999</v>
      </c>
      <c r="Y3835" s="8">
        <v>0</v>
      </c>
      <c r="Z3835" s="8">
        <v>0.01</v>
      </c>
      <c r="AA3835" s="8">
        <v>8519618.4499999993</v>
      </c>
      <c r="AB3835" s="8">
        <v>847282.83</v>
      </c>
      <c r="AC3835" s="9">
        <f t="shared" si="354"/>
        <v>7672335.6199999992</v>
      </c>
      <c r="AD3835" s="5" t="str">
        <f>$C3835&amp;" "&amp;VLOOKUP(C3835,Tegevusalad!$A$1:$B$89,2,FALSE)</f>
        <v>35 ELEKTRIENERGIA, GAASI, AURU JA KONDITSIONEERITUD ÕHUGA VARUSTAMINE</v>
      </c>
      <c r="AE3835" s="6">
        <f t="shared" si="355"/>
        <v>129802367.04000001</v>
      </c>
      <c r="AF3835" s="6">
        <f t="shared" si="356"/>
        <v>89705119.539999992</v>
      </c>
      <c r="AG3835" s="6">
        <f t="shared" si="357"/>
        <v>143678327.19</v>
      </c>
      <c r="AH3835" s="6">
        <f t="shared" si="358"/>
        <v>132056456.99999999</v>
      </c>
      <c r="AI3835" s="6">
        <f t="shared" si="359"/>
        <v>142484020.81</v>
      </c>
    </row>
    <row r="3836" spans="1:35" s="2" customFormat="1">
      <c r="A3836" s="3">
        <v>2017</v>
      </c>
      <c r="B3836" s="3">
        <v>10</v>
      </c>
      <c r="C3836" s="4">
        <v>36</v>
      </c>
      <c r="D3836" s="8">
        <v>87</v>
      </c>
      <c r="E3836" s="8">
        <v>7896852.2999999998</v>
      </c>
      <c r="F3836" s="8">
        <v>524.78</v>
      </c>
      <c r="G3836" s="8">
        <v>29524.2</v>
      </c>
      <c r="H3836" s="8">
        <v>18488.68</v>
      </c>
      <c r="I3836" s="8">
        <v>4396.68</v>
      </c>
      <c r="J3836" s="8">
        <v>0</v>
      </c>
      <c r="K3836" s="8">
        <v>0</v>
      </c>
      <c r="L3836" s="8">
        <v>1579417.69</v>
      </c>
      <c r="M3836" s="8">
        <v>0</v>
      </c>
      <c r="N3836" s="8">
        <v>837592.26</v>
      </c>
      <c r="O3836" s="8">
        <v>649.98</v>
      </c>
      <c r="P3836" s="8">
        <v>328764.03000000003</v>
      </c>
      <c r="Q3836" s="8">
        <v>1167.3</v>
      </c>
      <c r="R3836" s="8">
        <v>1796.65</v>
      </c>
      <c r="S3836" s="8">
        <v>170952.98</v>
      </c>
      <c r="T3836" s="8">
        <v>100677.68</v>
      </c>
      <c r="U3836" s="8">
        <v>1736.34</v>
      </c>
      <c r="V3836" s="8">
        <v>1176.3399999999999</v>
      </c>
      <c r="W3836" s="8">
        <v>1479.51</v>
      </c>
      <c r="X3836" s="8">
        <v>103268.54</v>
      </c>
      <c r="Y3836" s="8">
        <v>0</v>
      </c>
      <c r="Z3836" s="8">
        <v>0.02</v>
      </c>
      <c r="AA3836" s="8">
        <v>828686.42</v>
      </c>
      <c r="AB3836" s="8">
        <v>86861.01</v>
      </c>
      <c r="AC3836" s="9">
        <f t="shared" si="354"/>
        <v>741825.41</v>
      </c>
      <c r="AD3836" s="5" t="str">
        <f>$C3836&amp;" "&amp;VLOOKUP(C3836,Tegevusalad!$A$1:$B$89,2,FALSE)</f>
        <v>36 VEEKOGUMINE, -TÖÖTLUS JA -VARUSTUS</v>
      </c>
      <c r="AE3836" s="6">
        <f t="shared" si="355"/>
        <v>7827956.2999999998</v>
      </c>
      <c r="AF3836" s="6">
        <f t="shared" si="356"/>
        <v>4022181.67</v>
      </c>
      <c r="AG3836" s="6">
        <f t="shared" si="357"/>
        <v>7857480.5</v>
      </c>
      <c r="AH3836" s="6">
        <f t="shared" si="358"/>
        <v>4196944.55</v>
      </c>
      <c r="AI3836" s="6">
        <f t="shared" si="359"/>
        <v>7754211.96</v>
      </c>
    </row>
    <row r="3837" spans="1:35" s="2" customFormat="1">
      <c r="A3837" s="3">
        <v>2017</v>
      </c>
      <c r="B3837" s="3">
        <v>10</v>
      </c>
      <c r="C3837" s="4">
        <v>37</v>
      </c>
      <c r="D3837" s="8">
        <v>79</v>
      </c>
      <c r="E3837" s="8">
        <v>4370443.21</v>
      </c>
      <c r="F3837" s="8">
        <v>458.72</v>
      </c>
      <c r="G3837" s="8">
        <v>72331.399999999994</v>
      </c>
      <c r="H3837" s="8">
        <v>26831.4</v>
      </c>
      <c r="I3837" s="8">
        <v>14716</v>
      </c>
      <c r="J3837" s="8">
        <v>0</v>
      </c>
      <c r="K3837" s="8">
        <v>0</v>
      </c>
      <c r="L3837" s="8">
        <v>874129.94</v>
      </c>
      <c r="M3837" s="8">
        <v>0</v>
      </c>
      <c r="N3837" s="8">
        <v>694204.72</v>
      </c>
      <c r="O3837" s="8">
        <v>3087.59</v>
      </c>
      <c r="P3837" s="8">
        <v>362643.59</v>
      </c>
      <c r="Q3837" s="8">
        <v>453.15</v>
      </c>
      <c r="R3837" s="8">
        <v>1438.73</v>
      </c>
      <c r="S3837" s="8">
        <v>65863.44</v>
      </c>
      <c r="T3837" s="8">
        <v>58753.599999999999</v>
      </c>
      <c r="U3837" s="8">
        <v>20750.7</v>
      </c>
      <c r="V3837" s="8">
        <v>20750.7</v>
      </c>
      <c r="W3837" s="8">
        <v>31433.73</v>
      </c>
      <c r="X3837" s="8">
        <v>1066</v>
      </c>
      <c r="Y3837" s="8">
        <v>0</v>
      </c>
      <c r="Z3837" s="8">
        <v>0</v>
      </c>
      <c r="AA3837" s="8">
        <v>264393.01</v>
      </c>
      <c r="AB3837" s="8">
        <v>84467.79</v>
      </c>
      <c r="AC3837" s="9">
        <f t="shared" si="354"/>
        <v>179925.22000000003</v>
      </c>
      <c r="AD3837" s="5" t="str">
        <f>$C3837&amp;" "&amp;VLOOKUP(C3837,Tegevusalad!$A$1:$B$89,2,FALSE)</f>
        <v>37 KANALISATSIOON</v>
      </c>
      <c r="AE3837" s="6">
        <f t="shared" si="355"/>
        <v>4285353.79</v>
      </c>
      <c r="AF3837" s="6">
        <f t="shared" si="356"/>
        <v>3396915.86</v>
      </c>
      <c r="AG3837" s="6">
        <f t="shared" si="357"/>
        <v>4357685.1900000004</v>
      </c>
      <c r="AH3837" s="6">
        <f t="shared" si="358"/>
        <v>3478217.2499999995</v>
      </c>
      <c r="AI3837" s="6">
        <f t="shared" si="359"/>
        <v>4356619.1900000004</v>
      </c>
    </row>
    <row r="3838" spans="1:35" s="2" customFormat="1">
      <c r="A3838" s="3">
        <v>2017</v>
      </c>
      <c r="B3838" s="3">
        <v>10</v>
      </c>
      <c r="C3838" s="4">
        <v>38</v>
      </c>
      <c r="D3838" s="8">
        <v>164</v>
      </c>
      <c r="E3838" s="8">
        <v>24767117.890000001</v>
      </c>
      <c r="F3838" s="8">
        <v>0</v>
      </c>
      <c r="G3838" s="8">
        <v>25641475.710000001</v>
      </c>
      <c r="H3838" s="8">
        <v>12995436.539999999</v>
      </c>
      <c r="I3838" s="8">
        <v>12466804.1</v>
      </c>
      <c r="J3838" s="8">
        <v>12464308.74</v>
      </c>
      <c r="K3838" s="8">
        <v>0</v>
      </c>
      <c r="L3838" s="8">
        <v>4953423.6399999997</v>
      </c>
      <c r="M3838" s="8">
        <v>9272.0400000000009</v>
      </c>
      <c r="N3838" s="8">
        <v>5069380.63</v>
      </c>
      <c r="O3838" s="8">
        <v>324673.03000000003</v>
      </c>
      <c r="P3838" s="8">
        <v>213690.48</v>
      </c>
      <c r="Q3838" s="8">
        <v>2485.09</v>
      </c>
      <c r="R3838" s="8">
        <v>9939.2099999999991</v>
      </c>
      <c r="S3838" s="8">
        <v>4461312.03</v>
      </c>
      <c r="T3838" s="8">
        <v>3718450.73</v>
      </c>
      <c r="U3838" s="8">
        <v>8056397.7999999998</v>
      </c>
      <c r="V3838" s="8">
        <v>8056170.0599999996</v>
      </c>
      <c r="W3838" s="8">
        <v>787.77</v>
      </c>
      <c r="X3838" s="8">
        <v>4265495.8899999997</v>
      </c>
      <c r="Y3838" s="8">
        <v>0</v>
      </c>
      <c r="Z3838" s="8">
        <v>0</v>
      </c>
      <c r="AA3838" s="8">
        <v>723079.1</v>
      </c>
      <c r="AB3838" s="8">
        <v>829764.05</v>
      </c>
      <c r="AC3838" s="9">
        <f t="shared" si="354"/>
        <v>-106684.95000000007</v>
      </c>
      <c r="AD3838" s="5" t="str">
        <f>$C3838&amp;" "&amp;VLOOKUP(C3838,Tegevusalad!$A$1:$B$89,2,FALSE)</f>
        <v>38 JÄÄTMEKOGUMINE, -TÖÖTLUS JA -KÕRVALDUS; MATERJALIDE TAASKASUTUSELE VÕTMINE</v>
      </c>
      <c r="AE3838" s="6">
        <f t="shared" si="355"/>
        <v>16514903.950000001</v>
      </c>
      <c r="AF3838" s="6">
        <f t="shared" si="356"/>
        <v>19311694.279999994</v>
      </c>
      <c r="AG3838" s="6">
        <f t="shared" si="357"/>
        <v>42156379.660000004</v>
      </c>
      <c r="AH3838" s="6">
        <f t="shared" si="358"/>
        <v>25396599.199999999</v>
      </c>
      <c r="AI3838" s="6">
        <f t="shared" si="359"/>
        <v>37890883.770000003</v>
      </c>
    </row>
    <row r="3839" spans="1:35" s="2" customFormat="1">
      <c r="A3839" s="3">
        <v>2017</v>
      </c>
      <c r="B3839" s="3">
        <v>10</v>
      </c>
      <c r="C3839" s="4">
        <v>39</v>
      </c>
      <c r="D3839" s="8">
        <v>13</v>
      </c>
      <c r="E3839" s="8">
        <v>151052.67000000001</v>
      </c>
      <c r="F3839" s="8">
        <v>77.98</v>
      </c>
      <c r="G3839" s="8">
        <v>7146.4</v>
      </c>
      <c r="H3839" s="8">
        <v>3556</v>
      </c>
      <c r="I3839" s="8">
        <v>56</v>
      </c>
      <c r="J3839" s="8">
        <v>3590.4</v>
      </c>
      <c r="K3839" s="8">
        <v>0</v>
      </c>
      <c r="L3839" s="8">
        <v>30217.56</v>
      </c>
      <c r="M3839" s="8">
        <v>0</v>
      </c>
      <c r="N3839" s="8">
        <v>26027.599999999999</v>
      </c>
      <c r="O3839" s="8">
        <v>7744</v>
      </c>
      <c r="P3839" s="8">
        <v>306.16000000000003</v>
      </c>
      <c r="Q3839" s="8">
        <v>1385.9</v>
      </c>
      <c r="R3839" s="8">
        <v>22.25</v>
      </c>
      <c r="S3839" s="8">
        <v>0</v>
      </c>
      <c r="T3839" s="8">
        <v>0</v>
      </c>
      <c r="U3839" s="8">
        <v>5898.9</v>
      </c>
      <c r="V3839" s="8">
        <v>5898.9</v>
      </c>
      <c r="W3839" s="8">
        <v>350</v>
      </c>
      <c r="X3839" s="8">
        <v>67101.78</v>
      </c>
      <c r="Y3839" s="8">
        <v>0</v>
      </c>
      <c r="Z3839" s="8">
        <v>0</v>
      </c>
      <c r="AA3839" s="8">
        <v>6668.99</v>
      </c>
      <c r="AB3839" s="8">
        <v>2479.0300000000002</v>
      </c>
      <c r="AC3839" s="9">
        <f t="shared" si="354"/>
        <v>4189.9599999999991</v>
      </c>
      <c r="AD3839" s="5" t="str">
        <f>$C3839&amp;" "&amp;VLOOKUP(C3839,Tegevusalad!$A$1:$B$89,2,FALSE)</f>
        <v>39 SAASTEKÄITLUS JA MUUD JÄÄTMEKÄITLUSTEGEVUSED</v>
      </c>
      <c r="AE3839" s="6">
        <f t="shared" si="355"/>
        <v>212333.53000000003</v>
      </c>
      <c r="AF3839" s="6">
        <f t="shared" si="356"/>
        <v>91529.249999999985</v>
      </c>
      <c r="AG3839" s="6">
        <f t="shared" si="357"/>
        <v>219479.93000000002</v>
      </c>
      <c r="AH3839" s="6">
        <f t="shared" si="358"/>
        <v>130249.24999999999</v>
      </c>
      <c r="AI3839" s="6">
        <f t="shared" si="359"/>
        <v>152378.15000000002</v>
      </c>
    </row>
    <row r="3840" spans="1:35" s="2" customFormat="1">
      <c r="A3840" s="3">
        <v>2017</v>
      </c>
      <c r="B3840" s="3">
        <v>10</v>
      </c>
      <c r="C3840" s="4">
        <v>41</v>
      </c>
      <c r="D3840" s="8">
        <v>3989</v>
      </c>
      <c r="E3840" s="8">
        <v>217468696</v>
      </c>
      <c r="F3840" s="8">
        <v>19761.84</v>
      </c>
      <c r="G3840" s="8">
        <v>16366149.140000001</v>
      </c>
      <c r="H3840" s="8">
        <v>7534227.3899999997</v>
      </c>
      <c r="I3840" s="8">
        <v>1901189.51</v>
      </c>
      <c r="J3840" s="8">
        <v>4292275.97</v>
      </c>
      <c r="K3840" s="8">
        <v>0</v>
      </c>
      <c r="L3840" s="8">
        <v>43495517.840000004</v>
      </c>
      <c r="M3840" s="8">
        <v>3973.8</v>
      </c>
      <c r="N3840" s="8">
        <v>38559690.960000001</v>
      </c>
      <c r="O3840" s="8">
        <v>41115.96</v>
      </c>
      <c r="P3840" s="8">
        <v>414974.62</v>
      </c>
      <c r="Q3840" s="8">
        <v>131367.35999999999</v>
      </c>
      <c r="R3840" s="8">
        <v>119611.29</v>
      </c>
      <c r="S3840" s="8">
        <v>4006529.14</v>
      </c>
      <c r="T3840" s="8">
        <v>2786078</v>
      </c>
      <c r="U3840" s="8">
        <v>4000078.56</v>
      </c>
      <c r="V3840" s="8">
        <v>3970596.86</v>
      </c>
      <c r="W3840" s="8">
        <v>911227.29</v>
      </c>
      <c r="X3840" s="8">
        <v>348163.79</v>
      </c>
      <c r="Y3840" s="8">
        <v>2721.44</v>
      </c>
      <c r="Z3840" s="8">
        <v>51.53</v>
      </c>
      <c r="AA3840" s="8">
        <v>10058723.82</v>
      </c>
      <c r="AB3840" s="8">
        <v>5116253.2300000004</v>
      </c>
      <c r="AC3840" s="9">
        <f t="shared" si="354"/>
        <v>4942470.59</v>
      </c>
      <c r="AD3840" s="5" t="str">
        <f>$C3840&amp;" "&amp;VLOOKUP(C3840,Tegevusalad!$A$1:$B$89,2,FALSE)</f>
        <v>41 HOONETE EHITUS</v>
      </c>
      <c r="AE3840" s="6">
        <f t="shared" si="355"/>
        <v>209830013.93000001</v>
      </c>
      <c r="AF3840" s="6">
        <f t="shared" si="356"/>
        <v>189154920.61000001</v>
      </c>
      <c r="AG3840" s="6">
        <f t="shared" si="357"/>
        <v>226196163.07000002</v>
      </c>
      <c r="AH3840" s="6">
        <f t="shared" si="358"/>
        <v>193396511.25</v>
      </c>
      <c r="AI3840" s="6">
        <f t="shared" si="359"/>
        <v>225847999.28000003</v>
      </c>
    </row>
    <row r="3841" spans="1:35" s="2" customFormat="1">
      <c r="A3841" s="3">
        <v>2017</v>
      </c>
      <c r="B3841" s="3">
        <v>10</v>
      </c>
      <c r="C3841" s="4">
        <v>42</v>
      </c>
      <c r="D3841" s="8">
        <v>909</v>
      </c>
      <c r="E3841" s="8">
        <v>114506915.98</v>
      </c>
      <c r="F3841" s="8">
        <v>1836.88</v>
      </c>
      <c r="G3841" s="8">
        <v>3856280.13</v>
      </c>
      <c r="H3841" s="8">
        <v>2351767.67</v>
      </c>
      <c r="I3841" s="8">
        <v>810165.6</v>
      </c>
      <c r="J3841" s="8">
        <v>310880.38</v>
      </c>
      <c r="K3841" s="8">
        <v>0</v>
      </c>
      <c r="L3841" s="8">
        <v>22901548.620000001</v>
      </c>
      <c r="M3841" s="8">
        <v>0</v>
      </c>
      <c r="N3841" s="8">
        <v>16540025.35</v>
      </c>
      <c r="O3841" s="8">
        <v>21084.880000000001</v>
      </c>
      <c r="P3841" s="8">
        <v>263297.42</v>
      </c>
      <c r="Q3841" s="8">
        <v>54776.9</v>
      </c>
      <c r="R3841" s="8">
        <v>47077.37</v>
      </c>
      <c r="S3841" s="8">
        <v>5255373.63</v>
      </c>
      <c r="T3841" s="8">
        <v>3998476.22</v>
      </c>
      <c r="U3841" s="8">
        <v>874668.85</v>
      </c>
      <c r="V3841" s="8">
        <v>821159.38</v>
      </c>
      <c r="W3841" s="8">
        <v>144840.5</v>
      </c>
      <c r="X3841" s="8">
        <v>206654.42</v>
      </c>
      <c r="Y3841" s="8">
        <v>0</v>
      </c>
      <c r="Z3841" s="8">
        <v>0</v>
      </c>
      <c r="AA3841" s="8">
        <v>6978791.1399999997</v>
      </c>
      <c r="AB3841" s="8">
        <v>617267.87</v>
      </c>
      <c r="AC3841" s="9">
        <f t="shared" si="354"/>
        <v>6361523.2699999996</v>
      </c>
      <c r="AD3841" s="5" t="str">
        <f>$C3841&amp;" "&amp;VLOOKUP(C3841,Tegevusalad!$A$1:$B$89,2,FALSE)</f>
        <v>42 RAJATISTE EHITUS</v>
      </c>
      <c r="AE3841" s="6">
        <f t="shared" si="355"/>
        <v>108585364.8</v>
      </c>
      <c r="AF3841" s="6">
        <f t="shared" si="356"/>
        <v>77521206.099999994</v>
      </c>
      <c r="AG3841" s="6">
        <f t="shared" si="357"/>
        <v>112441644.92999999</v>
      </c>
      <c r="AH3841" s="6">
        <f t="shared" si="358"/>
        <v>82935513.599999994</v>
      </c>
      <c r="AI3841" s="6">
        <f t="shared" si="359"/>
        <v>112234990.50999999</v>
      </c>
    </row>
    <row r="3842" spans="1:35" s="2" customFormat="1">
      <c r="A3842" s="3">
        <v>2017</v>
      </c>
      <c r="B3842" s="3">
        <v>10</v>
      </c>
      <c r="C3842" s="4">
        <v>43</v>
      </c>
      <c r="D3842" s="8">
        <v>5295</v>
      </c>
      <c r="E3842" s="8">
        <v>137990851.08000001</v>
      </c>
      <c r="F3842" s="8">
        <v>23713.73</v>
      </c>
      <c r="G3842" s="8">
        <v>12943606.67</v>
      </c>
      <c r="H3842" s="8">
        <v>8629264.6099999994</v>
      </c>
      <c r="I3842" s="8">
        <v>3040531.45</v>
      </c>
      <c r="J3842" s="8">
        <v>577613.23</v>
      </c>
      <c r="K3842" s="8">
        <v>0</v>
      </c>
      <c r="L3842" s="8">
        <v>27600304.289999999</v>
      </c>
      <c r="M3842" s="8">
        <v>0</v>
      </c>
      <c r="N3842" s="8">
        <v>20838917.600000001</v>
      </c>
      <c r="O3842" s="8">
        <v>220659.42</v>
      </c>
      <c r="P3842" s="8">
        <v>951174.57</v>
      </c>
      <c r="Q3842" s="8">
        <v>132165.4</v>
      </c>
      <c r="R3842" s="8">
        <v>121438.93</v>
      </c>
      <c r="S3842" s="8">
        <v>12187737.970000001</v>
      </c>
      <c r="T3842" s="8">
        <v>9362023.9399999995</v>
      </c>
      <c r="U3842" s="8">
        <v>2119459.64</v>
      </c>
      <c r="V3842" s="8">
        <v>1739169.38</v>
      </c>
      <c r="W3842" s="8">
        <v>303842.49</v>
      </c>
      <c r="X3842" s="8">
        <v>692150.47</v>
      </c>
      <c r="Y3842" s="8">
        <v>549.66</v>
      </c>
      <c r="Z3842" s="8">
        <v>1317.77</v>
      </c>
      <c r="AA3842" s="8">
        <v>9141598.1400000006</v>
      </c>
      <c r="AB3842" s="8">
        <v>2380979.56</v>
      </c>
      <c r="AC3842" s="9">
        <f t="shared" ref="AC3842:AC3905" si="360">AA3842-AB3842</f>
        <v>6760618.5800000001</v>
      </c>
      <c r="AD3842" s="5" t="str">
        <f>$C3842&amp;" "&amp;VLOOKUP(C3842,Tegevusalad!$A$1:$B$89,2,FALSE)</f>
        <v>43 ERIEHITUSTÖÖD</v>
      </c>
      <c r="AE3842" s="6">
        <f t="shared" si="355"/>
        <v>124399517.67</v>
      </c>
      <c r="AF3842" s="6">
        <f t="shared" si="356"/>
        <v>91130457.319999993</v>
      </c>
      <c r="AG3842" s="6">
        <f t="shared" si="357"/>
        <v>137343124.33999997</v>
      </c>
      <c r="AH3842" s="6">
        <f t="shared" si="358"/>
        <v>104801782.65000001</v>
      </c>
      <c r="AI3842" s="6">
        <f t="shared" si="359"/>
        <v>136650973.86999997</v>
      </c>
    </row>
    <row r="3843" spans="1:35" s="2" customFormat="1">
      <c r="A3843" s="3">
        <v>2017</v>
      </c>
      <c r="B3843" s="3">
        <v>10</v>
      </c>
      <c r="C3843" s="4">
        <v>45</v>
      </c>
      <c r="D3843" s="8">
        <v>3121</v>
      </c>
      <c r="E3843" s="8">
        <v>350526710.55000001</v>
      </c>
      <c r="F3843" s="8">
        <v>699.58</v>
      </c>
      <c r="G3843" s="8">
        <v>50151031.810000002</v>
      </c>
      <c r="H3843" s="8">
        <v>44292930.799999997</v>
      </c>
      <c r="I3843" s="8">
        <v>40440837.579999998</v>
      </c>
      <c r="J3843" s="8">
        <v>3572313.17</v>
      </c>
      <c r="K3843" s="8">
        <v>79690.95</v>
      </c>
      <c r="L3843" s="8">
        <v>70105405.099999994</v>
      </c>
      <c r="M3843" s="8">
        <v>243078.25</v>
      </c>
      <c r="N3843" s="8">
        <v>50200548.640000001</v>
      </c>
      <c r="O3843" s="8">
        <v>1496455.89</v>
      </c>
      <c r="P3843" s="8">
        <v>540526.81999999995</v>
      </c>
      <c r="Q3843" s="8">
        <v>116266.95</v>
      </c>
      <c r="R3843" s="8">
        <v>61450.559999999998</v>
      </c>
      <c r="S3843" s="8">
        <v>135636944.33000001</v>
      </c>
      <c r="T3843" s="8">
        <v>131207472.06999999</v>
      </c>
      <c r="U3843" s="8">
        <v>5535927.1799999997</v>
      </c>
      <c r="V3843" s="8">
        <v>49815.42</v>
      </c>
      <c r="W3843" s="8">
        <v>887331.63</v>
      </c>
      <c r="X3843" s="8">
        <v>229411.45</v>
      </c>
      <c r="Y3843" s="8">
        <v>4434.92</v>
      </c>
      <c r="Z3843" s="8">
        <v>5101.8100000000004</v>
      </c>
      <c r="AA3843" s="8">
        <v>22342928</v>
      </c>
      <c r="AB3843" s="8">
        <v>2195660.1800000002</v>
      </c>
      <c r="AC3843" s="9">
        <f t="shared" si="360"/>
        <v>20147267.82</v>
      </c>
      <c r="AD3843" s="5" t="str">
        <f>$C3843&amp;" "&amp;VLOOKUP(C3843,Tegevusalad!$A$1:$B$89,2,FALSE)</f>
        <v>45 MOOTORSÕIDUKITE JA MOOTORRATASTE HULGI- JA JAEMÜÜK NING REMONT</v>
      </c>
      <c r="AE3843" s="6">
        <f t="shared" ref="AE3843:AE3906" si="361">(E3843+F3843+X3843)-(S3843+U3843)</f>
        <v>209583950.06999996</v>
      </c>
      <c r="AF3843" s="6">
        <f t="shared" ref="AF3843:AF3906" si="362">((N3843+R3843-O3843)/0.2)-S3843-(U3843-V3843)</f>
        <v>102704660.45999999</v>
      </c>
      <c r="AG3843" s="6">
        <f t="shared" ref="AG3843:AG3906" si="363">(E3843+F3843+G3843+X3843)-(S3843+U3843)</f>
        <v>259734981.87999997</v>
      </c>
      <c r="AH3843" s="6">
        <f t="shared" ref="AH3843:AH3906" si="364">(N3843+R3843)/0.2</f>
        <v>251309996</v>
      </c>
      <c r="AI3843" s="6">
        <f t="shared" ref="AI3843:AI3906" si="365">(E3843+F3843+G3843)-(S3843+U3843)</f>
        <v>259505570.42999998</v>
      </c>
    </row>
    <row r="3844" spans="1:35" s="2" customFormat="1">
      <c r="A3844" s="3">
        <v>2017</v>
      </c>
      <c r="B3844" s="3">
        <v>10</v>
      </c>
      <c r="C3844" s="4">
        <v>46</v>
      </c>
      <c r="D3844" s="8">
        <v>7672</v>
      </c>
      <c r="E3844" s="8">
        <v>997705285.82000005</v>
      </c>
      <c r="F3844" s="8">
        <v>68574446.060000002</v>
      </c>
      <c r="G3844" s="8">
        <v>395230718.10000002</v>
      </c>
      <c r="H3844" s="8">
        <v>196323635.05000001</v>
      </c>
      <c r="I3844" s="8">
        <v>161189915.96000001</v>
      </c>
      <c r="J3844" s="8">
        <v>50511837.340000004</v>
      </c>
      <c r="K3844" s="8">
        <v>67760.02</v>
      </c>
      <c r="L3844" s="8">
        <v>205712757.36000001</v>
      </c>
      <c r="M3844" s="8">
        <v>2054451.74</v>
      </c>
      <c r="N3844" s="8">
        <v>162114680.63999999</v>
      </c>
      <c r="O3844" s="8">
        <v>10241345.99</v>
      </c>
      <c r="P3844" s="8">
        <v>802217.51</v>
      </c>
      <c r="Q3844" s="8">
        <v>154158.82999999999</v>
      </c>
      <c r="R3844" s="8">
        <v>284712.61</v>
      </c>
      <c r="S3844" s="8">
        <v>399386076.87</v>
      </c>
      <c r="T3844" s="8">
        <v>373048511.19</v>
      </c>
      <c r="U3844" s="8">
        <v>27283510.449999999</v>
      </c>
      <c r="V3844" s="8">
        <v>7892402.8499999996</v>
      </c>
      <c r="W3844" s="8">
        <v>7931095.7300000004</v>
      </c>
      <c r="X3844" s="8">
        <v>17484212.829999998</v>
      </c>
      <c r="Y3844" s="8">
        <v>4010.89</v>
      </c>
      <c r="Z3844" s="8">
        <v>38.01</v>
      </c>
      <c r="AA3844" s="8">
        <v>65717327.359999999</v>
      </c>
      <c r="AB3844" s="8">
        <v>20060826.030000001</v>
      </c>
      <c r="AC3844" s="9">
        <f t="shared" si="360"/>
        <v>45656501.329999998</v>
      </c>
      <c r="AD3844" s="5" t="str">
        <f>$C3844&amp;" "&amp;VLOOKUP(C3844,Tegevusalad!$A$1:$B$89,2,FALSE)</f>
        <v>46 HULGIKAUBANDUS, V.A MOOTORSÕIDUKID JA MOOTORRATTAD</v>
      </c>
      <c r="AE3844" s="6">
        <f t="shared" si="361"/>
        <v>657094357.3900001</v>
      </c>
      <c r="AF3844" s="6">
        <f t="shared" si="362"/>
        <v>342013051.82999992</v>
      </c>
      <c r="AG3844" s="6">
        <f t="shared" si="363"/>
        <v>1052325075.49</v>
      </c>
      <c r="AH3844" s="6">
        <f t="shared" si="364"/>
        <v>811996966.25</v>
      </c>
      <c r="AI3844" s="6">
        <f t="shared" si="365"/>
        <v>1034840862.6600001</v>
      </c>
    </row>
    <row r="3845" spans="1:35" s="2" customFormat="1">
      <c r="A3845" s="3">
        <v>2017</v>
      </c>
      <c r="B3845" s="3">
        <v>10</v>
      </c>
      <c r="C3845" s="4">
        <v>47</v>
      </c>
      <c r="D3845" s="8">
        <v>6052</v>
      </c>
      <c r="E3845" s="8">
        <v>628931481.08000004</v>
      </c>
      <c r="F3845" s="8">
        <v>27730147.399999999</v>
      </c>
      <c r="G3845" s="8">
        <v>28725799.82</v>
      </c>
      <c r="H3845" s="8">
        <v>17310402.260000002</v>
      </c>
      <c r="I3845" s="8">
        <v>14584017.32</v>
      </c>
      <c r="J3845" s="8">
        <v>5436750.7199999997</v>
      </c>
      <c r="K3845" s="8">
        <v>1822022.6</v>
      </c>
      <c r="L3845" s="8">
        <v>128282009.48</v>
      </c>
      <c r="M3845" s="8">
        <v>4564.2299999999996</v>
      </c>
      <c r="N3845" s="8">
        <v>93110091.620000005</v>
      </c>
      <c r="O3845" s="8">
        <v>1138664.77</v>
      </c>
      <c r="P3845" s="8">
        <v>2262017.31</v>
      </c>
      <c r="Q3845" s="8">
        <v>65340.95</v>
      </c>
      <c r="R3845" s="8">
        <v>71275</v>
      </c>
      <c r="S3845" s="8">
        <v>110168002.34</v>
      </c>
      <c r="T3845" s="8">
        <v>101954437.23</v>
      </c>
      <c r="U3845" s="8">
        <v>10469820.1</v>
      </c>
      <c r="V3845" s="8">
        <v>1556833.75</v>
      </c>
      <c r="W3845" s="8">
        <v>8970417.25</v>
      </c>
      <c r="X3845" s="8">
        <v>34375867.380000003</v>
      </c>
      <c r="Y3845" s="8">
        <v>767.08</v>
      </c>
      <c r="Z3845" s="8">
        <v>4540.03</v>
      </c>
      <c r="AA3845" s="8">
        <v>36532778.100000001</v>
      </c>
      <c r="AB3845" s="8">
        <v>1360068.98</v>
      </c>
      <c r="AC3845" s="9">
        <f t="shared" si="360"/>
        <v>35172709.120000005</v>
      </c>
      <c r="AD3845" s="5" t="str">
        <f>$C3845&amp;" "&amp;VLOOKUP(C3845,Tegevusalad!$A$1:$B$89,2,FALSE)</f>
        <v>47 JAEKAUBANDUS, V.A MOOTORSÕIDUKID JA MOOTORRATTAD</v>
      </c>
      <c r="AE3845" s="6">
        <f t="shared" si="361"/>
        <v>570399673.42000008</v>
      </c>
      <c r="AF3845" s="6">
        <f t="shared" si="362"/>
        <v>341132520.55999994</v>
      </c>
      <c r="AG3845" s="6">
        <f t="shared" si="363"/>
        <v>599125473.24000001</v>
      </c>
      <c r="AH3845" s="6">
        <f t="shared" si="364"/>
        <v>465906833.10000002</v>
      </c>
      <c r="AI3845" s="6">
        <f t="shared" si="365"/>
        <v>564749605.86000013</v>
      </c>
    </row>
    <row r="3846" spans="1:35" s="2" customFormat="1">
      <c r="A3846" s="3">
        <v>2017</v>
      </c>
      <c r="B3846" s="3">
        <v>10</v>
      </c>
      <c r="C3846" s="4">
        <v>49</v>
      </c>
      <c r="D3846" s="8">
        <v>4129</v>
      </c>
      <c r="E3846" s="8">
        <v>116093913.3</v>
      </c>
      <c r="F3846" s="8">
        <v>28723.11</v>
      </c>
      <c r="G3846" s="8">
        <v>58368208.939999998</v>
      </c>
      <c r="H3846" s="8">
        <v>28252340.27</v>
      </c>
      <c r="I3846" s="8">
        <v>1296641.3400000001</v>
      </c>
      <c r="J3846" s="8">
        <v>930421.75</v>
      </c>
      <c r="K3846" s="8">
        <v>1060</v>
      </c>
      <c r="L3846" s="8">
        <v>23221367.84</v>
      </c>
      <c r="M3846" s="8">
        <v>0</v>
      </c>
      <c r="N3846" s="8">
        <v>21255437.800000001</v>
      </c>
      <c r="O3846" s="8">
        <v>224414.2</v>
      </c>
      <c r="P3846" s="8">
        <v>3659563.28</v>
      </c>
      <c r="Q3846" s="8">
        <v>160325.09</v>
      </c>
      <c r="R3846" s="8">
        <v>53970.97</v>
      </c>
      <c r="S3846" s="8">
        <v>16486594.51</v>
      </c>
      <c r="T3846" s="8">
        <v>6487032.2300000004</v>
      </c>
      <c r="U3846" s="8">
        <v>2066844.17</v>
      </c>
      <c r="V3846" s="8">
        <v>88107.07</v>
      </c>
      <c r="W3846" s="8">
        <v>542704.91</v>
      </c>
      <c r="X3846" s="8">
        <v>148945.42000000001</v>
      </c>
      <c r="Y3846" s="8">
        <v>0.43</v>
      </c>
      <c r="Z3846" s="8">
        <v>520.24</v>
      </c>
      <c r="AA3846" s="8">
        <v>6326133.3099999996</v>
      </c>
      <c r="AB3846" s="8">
        <v>4360723.08</v>
      </c>
      <c r="AC3846" s="9">
        <f t="shared" si="360"/>
        <v>1965410.2299999995</v>
      </c>
      <c r="AD3846" s="5" t="str">
        <f>$C3846&amp;" "&amp;VLOOKUP(C3846,Tegevusalad!$A$1:$B$89,2,FALSE)</f>
        <v>49 MAISMAAVEONDUS JA TORUTRANSPORT</v>
      </c>
      <c r="AE3846" s="6">
        <f t="shared" si="361"/>
        <v>97718143.150000006</v>
      </c>
      <c r="AF3846" s="6">
        <f t="shared" si="362"/>
        <v>86959641.239999995</v>
      </c>
      <c r="AG3846" s="6">
        <f t="shared" si="363"/>
        <v>156086352.08999997</v>
      </c>
      <c r="AH3846" s="6">
        <f t="shared" si="364"/>
        <v>106547043.84999999</v>
      </c>
      <c r="AI3846" s="6">
        <f t="shared" si="365"/>
        <v>155937406.66999999</v>
      </c>
    </row>
    <row r="3847" spans="1:35" s="2" customFormat="1">
      <c r="A3847" s="3">
        <v>2017</v>
      </c>
      <c r="B3847" s="3">
        <v>10</v>
      </c>
      <c r="C3847" s="4">
        <v>50</v>
      </c>
      <c r="D3847" s="8">
        <v>59</v>
      </c>
      <c r="E3847" s="8">
        <v>19693696.140000001</v>
      </c>
      <c r="F3847" s="8">
        <v>1426569.76</v>
      </c>
      <c r="G3847" s="8">
        <v>18665746.030000001</v>
      </c>
      <c r="H3847" s="8">
        <v>4494347.3600000003</v>
      </c>
      <c r="I3847" s="8">
        <v>238259.5</v>
      </c>
      <c r="J3847" s="8">
        <v>0</v>
      </c>
      <c r="K3847" s="8">
        <v>0</v>
      </c>
      <c r="L3847" s="8">
        <v>4067130.51</v>
      </c>
      <c r="M3847" s="8">
        <v>0</v>
      </c>
      <c r="N3847" s="8">
        <v>2950512.86</v>
      </c>
      <c r="O3847" s="8">
        <v>72880.97</v>
      </c>
      <c r="P3847" s="8">
        <v>15556.41</v>
      </c>
      <c r="Q3847" s="8">
        <v>242.53</v>
      </c>
      <c r="R3847" s="8">
        <v>3018.43</v>
      </c>
      <c r="S3847" s="8">
        <v>7224430.4100000001</v>
      </c>
      <c r="T3847" s="8">
        <v>3322853.61</v>
      </c>
      <c r="U3847" s="8">
        <v>38046.44</v>
      </c>
      <c r="V3847" s="8">
        <v>0</v>
      </c>
      <c r="W3847" s="8">
        <v>3631.95</v>
      </c>
      <c r="X3847" s="8">
        <v>0</v>
      </c>
      <c r="Y3847" s="8">
        <v>0</v>
      </c>
      <c r="Z3847" s="8">
        <v>0</v>
      </c>
      <c r="AA3847" s="8">
        <v>1195036.57</v>
      </c>
      <c r="AB3847" s="8">
        <v>78418.92</v>
      </c>
      <c r="AC3847" s="9">
        <f t="shared" si="360"/>
        <v>1116617.6500000001</v>
      </c>
      <c r="AD3847" s="5" t="str">
        <f>$C3847&amp;" "&amp;VLOOKUP(C3847,Tegevusalad!$A$1:$B$89,2,FALSE)</f>
        <v>50 VEETRANSPORT</v>
      </c>
      <c r="AE3847" s="6">
        <f t="shared" si="361"/>
        <v>13857789.050000001</v>
      </c>
      <c r="AF3847" s="6">
        <f t="shared" si="362"/>
        <v>7140774.7499999972</v>
      </c>
      <c r="AG3847" s="6">
        <f t="shared" si="363"/>
        <v>32523535.080000006</v>
      </c>
      <c r="AH3847" s="6">
        <f t="shared" si="364"/>
        <v>14767656.449999999</v>
      </c>
      <c r="AI3847" s="6">
        <f t="shared" si="365"/>
        <v>32523535.080000006</v>
      </c>
    </row>
    <row r="3848" spans="1:35" s="2" customFormat="1">
      <c r="A3848" s="3">
        <v>2017</v>
      </c>
      <c r="B3848" s="3">
        <v>10</v>
      </c>
      <c r="C3848" s="4">
        <v>51</v>
      </c>
      <c r="D3848" s="8">
        <v>33</v>
      </c>
      <c r="E3848" s="8">
        <v>2364853.21</v>
      </c>
      <c r="F3848" s="8">
        <v>90.78</v>
      </c>
      <c r="G3848" s="8">
        <v>13042145.130000001</v>
      </c>
      <c r="H3848" s="8">
        <v>8553138</v>
      </c>
      <c r="I3848" s="8">
        <v>0</v>
      </c>
      <c r="J3848" s="8">
        <v>0</v>
      </c>
      <c r="K3848" s="8">
        <v>0</v>
      </c>
      <c r="L3848" s="8">
        <v>472978.82</v>
      </c>
      <c r="M3848" s="8">
        <v>0</v>
      </c>
      <c r="N3848" s="8">
        <v>623124.77</v>
      </c>
      <c r="O3848" s="8">
        <v>5636.85</v>
      </c>
      <c r="P3848" s="8">
        <v>0</v>
      </c>
      <c r="Q3848" s="8">
        <v>401.94</v>
      </c>
      <c r="R3848" s="8">
        <v>2262.29</v>
      </c>
      <c r="S3848" s="8">
        <v>1546982.56</v>
      </c>
      <c r="T3848" s="8">
        <v>20783.91</v>
      </c>
      <c r="U3848" s="8">
        <v>99702.76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84827.82</v>
      </c>
      <c r="AB3848" s="8">
        <v>234973.77</v>
      </c>
      <c r="AC3848" s="9">
        <f t="shared" si="360"/>
        <v>-150145.94999999998</v>
      </c>
      <c r="AD3848" s="5" t="str">
        <f>$C3848&amp;" "&amp;VLOOKUP(C3848,Tegevusalad!$A$1:$B$89,2,FALSE)</f>
        <v>51 ÕHUTRANSPORT</v>
      </c>
      <c r="AE3848" s="6">
        <f t="shared" si="361"/>
        <v>718258.66999999969</v>
      </c>
      <c r="AF3848" s="6">
        <f t="shared" si="362"/>
        <v>1452065.7300000002</v>
      </c>
      <c r="AG3848" s="6">
        <f t="shared" si="363"/>
        <v>13760403.800000001</v>
      </c>
      <c r="AH3848" s="6">
        <f t="shared" si="364"/>
        <v>3126935.3000000003</v>
      </c>
      <c r="AI3848" s="6">
        <f t="shared" si="365"/>
        <v>13760403.800000001</v>
      </c>
    </row>
    <row r="3849" spans="1:35" s="2" customFormat="1">
      <c r="A3849" s="3">
        <v>2017</v>
      </c>
      <c r="B3849" s="3">
        <v>10</v>
      </c>
      <c r="C3849" s="4">
        <v>52</v>
      </c>
      <c r="D3849" s="8">
        <v>1345</v>
      </c>
      <c r="E3849" s="8">
        <v>98807313.140000001</v>
      </c>
      <c r="F3849" s="8">
        <v>20037.8</v>
      </c>
      <c r="G3849" s="8">
        <v>149507428.08000001</v>
      </c>
      <c r="H3849" s="8">
        <v>29377603.23</v>
      </c>
      <c r="I3849" s="8">
        <v>1624101.15</v>
      </c>
      <c r="J3849" s="8">
        <v>2124496.7000000002</v>
      </c>
      <c r="K3849" s="8">
        <v>0</v>
      </c>
      <c r="L3849" s="8">
        <v>19763266.050000001</v>
      </c>
      <c r="M3849" s="8">
        <v>2640.96</v>
      </c>
      <c r="N3849" s="8">
        <v>20528363.91</v>
      </c>
      <c r="O3849" s="8">
        <v>152049.96</v>
      </c>
      <c r="P3849" s="8">
        <v>1963092.8</v>
      </c>
      <c r="Q3849" s="8">
        <v>17800.87</v>
      </c>
      <c r="R3849" s="8">
        <v>65280.31</v>
      </c>
      <c r="S3849" s="8">
        <v>31355546.609999999</v>
      </c>
      <c r="T3849" s="8">
        <v>7224382.8099999996</v>
      </c>
      <c r="U3849" s="8">
        <v>2854753.2</v>
      </c>
      <c r="V3849" s="8">
        <v>11070.73</v>
      </c>
      <c r="W3849" s="8">
        <v>426385.79</v>
      </c>
      <c r="X3849" s="8">
        <v>2464942</v>
      </c>
      <c r="Y3849" s="8">
        <v>793.33</v>
      </c>
      <c r="Z3849" s="8">
        <v>314.77</v>
      </c>
      <c r="AA3849" s="8">
        <v>3667647.34</v>
      </c>
      <c r="AB3849" s="8">
        <v>4429625.68</v>
      </c>
      <c r="AC3849" s="9">
        <f t="shared" si="360"/>
        <v>-761978.33999999985</v>
      </c>
      <c r="AD3849" s="5" t="str">
        <f>$C3849&amp;" "&amp;VLOOKUP(C3849,Tegevusalad!$A$1:$B$89,2,FALSE)</f>
        <v>52 LAONDUS JA VEONDUST ABISTAVAD TEGEVUSALAD</v>
      </c>
      <c r="AE3849" s="6">
        <f t="shared" si="361"/>
        <v>67081993.129999995</v>
      </c>
      <c r="AF3849" s="6">
        <f t="shared" si="362"/>
        <v>68008742.219999984</v>
      </c>
      <c r="AG3849" s="6">
        <f t="shared" si="363"/>
        <v>216589421.21000001</v>
      </c>
      <c r="AH3849" s="6">
        <f t="shared" si="364"/>
        <v>102968221.09999999</v>
      </c>
      <c r="AI3849" s="6">
        <f t="shared" si="365"/>
        <v>214124479.21000001</v>
      </c>
    </row>
    <row r="3850" spans="1:35" s="2" customFormat="1">
      <c r="A3850" s="3">
        <v>2017</v>
      </c>
      <c r="B3850" s="3">
        <v>10</v>
      </c>
      <c r="C3850" s="4">
        <v>53</v>
      </c>
      <c r="D3850" s="8">
        <v>152</v>
      </c>
      <c r="E3850" s="8">
        <v>9448268.6899999995</v>
      </c>
      <c r="F3850" s="8">
        <v>173631.99</v>
      </c>
      <c r="G3850" s="8">
        <v>2711093.76</v>
      </c>
      <c r="H3850" s="8">
        <v>1177219.9099999999</v>
      </c>
      <c r="I3850" s="8">
        <v>2536.11</v>
      </c>
      <c r="J3850" s="8">
        <v>4795.76</v>
      </c>
      <c r="K3850" s="8">
        <v>0</v>
      </c>
      <c r="L3850" s="8">
        <v>1905280.61</v>
      </c>
      <c r="M3850" s="8">
        <v>0</v>
      </c>
      <c r="N3850" s="8">
        <v>1264336.68</v>
      </c>
      <c r="O3850" s="8">
        <v>13628.84</v>
      </c>
      <c r="P3850" s="8">
        <v>216327.2</v>
      </c>
      <c r="Q3850" s="8">
        <v>8100.87</v>
      </c>
      <c r="R3850" s="8">
        <v>3258.03</v>
      </c>
      <c r="S3850" s="8">
        <v>1081201.96</v>
      </c>
      <c r="T3850" s="8">
        <v>14652.35</v>
      </c>
      <c r="U3850" s="8">
        <v>231684.86</v>
      </c>
      <c r="V3850" s="8">
        <v>65.44</v>
      </c>
      <c r="W3850" s="8">
        <v>1644917.97</v>
      </c>
      <c r="X3850" s="8">
        <v>0</v>
      </c>
      <c r="Y3850" s="8">
        <v>0</v>
      </c>
      <c r="Z3850" s="8">
        <v>0</v>
      </c>
      <c r="AA3850" s="8">
        <v>666884.43999999994</v>
      </c>
      <c r="AB3850" s="8">
        <v>25940.51</v>
      </c>
      <c r="AC3850" s="9">
        <f t="shared" si="360"/>
        <v>640943.92999999993</v>
      </c>
      <c r="AD3850" s="5" t="str">
        <f>$C3850&amp;" "&amp;VLOOKUP(C3850,Tegevusalad!$A$1:$B$89,2,FALSE)</f>
        <v>53 POSTI- JA KULLERITEENISTUS</v>
      </c>
      <c r="AE3850" s="6">
        <f t="shared" si="361"/>
        <v>8309013.8599999994</v>
      </c>
      <c r="AF3850" s="6">
        <f t="shared" si="362"/>
        <v>4957007.9699999988</v>
      </c>
      <c r="AG3850" s="6">
        <f t="shared" si="363"/>
        <v>11020107.619999999</v>
      </c>
      <c r="AH3850" s="6">
        <f t="shared" si="364"/>
        <v>6337973.5499999998</v>
      </c>
      <c r="AI3850" s="6">
        <f t="shared" si="365"/>
        <v>11020107.619999999</v>
      </c>
    </row>
    <row r="3851" spans="1:35" s="2" customFormat="1">
      <c r="A3851" s="3">
        <v>2017</v>
      </c>
      <c r="B3851" s="3">
        <v>10</v>
      </c>
      <c r="C3851" s="4">
        <v>55</v>
      </c>
      <c r="D3851" s="8">
        <v>807</v>
      </c>
      <c r="E3851" s="8">
        <v>10665800.34</v>
      </c>
      <c r="F3851" s="8">
        <v>15972987.279999999</v>
      </c>
      <c r="G3851" s="8">
        <v>329203.76</v>
      </c>
      <c r="H3851" s="8">
        <v>118421.83</v>
      </c>
      <c r="I3851" s="8">
        <v>15360.13</v>
      </c>
      <c r="J3851" s="8">
        <v>669.33</v>
      </c>
      <c r="K3851" s="8">
        <v>669.33</v>
      </c>
      <c r="L3851" s="8">
        <v>3570728.99</v>
      </c>
      <c r="M3851" s="8">
        <v>0</v>
      </c>
      <c r="N3851" s="8">
        <v>3034511.8</v>
      </c>
      <c r="O3851" s="8">
        <v>5179.3</v>
      </c>
      <c r="P3851" s="8">
        <v>336777.98</v>
      </c>
      <c r="Q3851" s="8">
        <v>7582.09</v>
      </c>
      <c r="R3851" s="8">
        <v>17545.46</v>
      </c>
      <c r="S3851" s="8">
        <v>1064190.74</v>
      </c>
      <c r="T3851" s="8">
        <v>161543.95000000001</v>
      </c>
      <c r="U3851" s="8">
        <v>28799.1</v>
      </c>
      <c r="V3851" s="8">
        <v>1009.02</v>
      </c>
      <c r="W3851" s="8">
        <v>1087687.04</v>
      </c>
      <c r="X3851" s="8">
        <v>363</v>
      </c>
      <c r="Y3851" s="8">
        <v>8256.4500000000007</v>
      </c>
      <c r="Z3851" s="8">
        <v>102.8</v>
      </c>
      <c r="AA3851" s="8">
        <v>902741.5</v>
      </c>
      <c r="AB3851" s="8">
        <v>358370.69</v>
      </c>
      <c r="AC3851" s="9">
        <f t="shared" si="360"/>
        <v>544370.81000000006</v>
      </c>
      <c r="AD3851" s="5" t="str">
        <f>$C3851&amp;" "&amp;VLOOKUP(C3851,Tegevusalad!$A$1:$B$89,2,FALSE)</f>
        <v>55 MAJUTUS</v>
      </c>
      <c r="AE3851" s="6">
        <f t="shared" si="361"/>
        <v>25546160.779999997</v>
      </c>
      <c r="AF3851" s="6">
        <f t="shared" si="362"/>
        <v>14142408.979999999</v>
      </c>
      <c r="AG3851" s="6">
        <f t="shared" si="363"/>
        <v>25875364.539999999</v>
      </c>
      <c r="AH3851" s="6">
        <f t="shared" si="364"/>
        <v>15260286.299999999</v>
      </c>
      <c r="AI3851" s="6">
        <f t="shared" si="365"/>
        <v>25875001.539999999</v>
      </c>
    </row>
    <row r="3852" spans="1:35" s="2" customFormat="1">
      <c r="A3852" s="3">
        <v>2017</v>
      </c>
      <c r="B3852" s="3">
        <v>10</v>
      </c>
      <c r="C3852" s="4">
        <v>56</v>
      </c>
      <c r="D3852" s="8">
        <v>2213</v>
      </c>
      <c r="E3852" s="8">
        <v>53689902.850000001</v>
      </c>
      <c r="F3852" s="8">
        <v>555032.94999999995</v>
      </c>
      <c r="G3852" s="8">
        <v>2796930.83</v>
      </c>
      <c r="H3852" s="8">
        <v>1993186.45</v>
      </c>
      <c r="I3852" s="8">
        <v>1923490.41</v>
      </c>
      <c r="J3852" s="8">
        <v>28957.42</v>
      </c>
      <c r="K3852" s="8">
        <v>0</v>
      </c>
      <c r="L3852" s="8">
        <v>10787933.699999999</v>
      </c>
      <c r="M3852" s="8">
        <v>0</v>
      </c>
      <c r="N3852" s="8">
        <v>7156158.8799999999</v>
      </c>
      <c r="O3852" s="8">
        <v>21198.02</v>
      </c>
      <c r="P3852" s="8">
        <v>210525.85</v>
      </c>
      <c r="Q3852" s="8">
        <v>20999</v>
      </c>
      <c r="R3852" s="8">
        <v>19771.490000000002</v>
      </c>
      <c r="S3852" s="8">
        <v>3480875.51</v>
      </c>
      <c r="T3852" s="8">
        <v>3083713.13</v>
      </c>
      <c r="U3852" s="8">
        <v>136498.43</v>
      </c>
      <c r="V3852" s="8">
        <v>5546.07</v>
      </c>
      <c r="W3852" s="8">
        <v>60546.01</v>
      </c>
      <c r="X3852" s="8">
        <v>552887.01</v>
      </c>
      <c r="Y3852" s="8">
        <v>0.04</v>
      </c>
      <c r="Z3852" s="8">
        <v>0.01</v>
      </c>
      <c r="AA3852" s="8">
        <v>3887551.22</v>
      </c>
      <c r="AB3852" s="8">
        <v>255776.37</v>
      </c>
      <c r="AC3852" s="9">
        <f t="shared" si="360"/>
        <v>3631774.85</v>
      </c>
      <c r="AD3852" s="5" t="str">
        <f>$C3852&amp;" "&amp;VLOOKUP(C3852,Tegevusalad!$A$1:$B$89,2,FALSE)</f>
        <v>56 TOIDU JA JOOGI SERVEERIMINE</v>
      </c>
      <c r="AE3852" s="6">
        <f t="shared" si="361"/>
        <v>51180448.870000005</v>
      </c>
      <c r="AF3852" s="6">
        <f t="shared" si="362"/>
        <v>32161833.880000003</v>
      </c>
      <c r="AG3852" s="6">
        <f t="shared" si="363"/>
        <v>53977379.700000003</v>
      </c>
      <c r="AH3852" s="6">
        <f t="shared" si="364"/>
        <v>35879651.850000001</v>
      </c>
      <c r="AI3852" s="6">
        <f t="shared" si="365"/>
        <v>53424492.690000005</v>
      </c>
    </row>
    <row r="3853" spans="1:35" s="2" customFormat="1">
      <c r="A3853" s="3">
        <v>2017</v>
      </c>
      <c r="B3853" s="3">
        <v>10</v>
      </c>
      <c r="C3853" s="4">
        <v>58</v>
      </c>
      <c r="D3853" s="8">
        <v>493</v>
      </c>
      <c r="E3853" s="8">
        <v>10068261.18</v>
      </c>
      <c r="F3853" s="8">
        <v>5453749.79</v>
      </c>
      <c r="G3853" s="8">
        <v>1941635.84</v>
      </c>
      <c r="H3853" s="8">
        <v>1038544.29</v>
      </c>
      <c r="I3853" s="8">
        <v>163262.19</v>
      </c>
      <c r="J3853" s="8">
        <v>5382.24</v>
      </c>
      <c r="K3853" s="8">
        <v>0</v>
      </c>
      <c r="L3853" s="8">
        <v>2504489.77</v>
      </c>
      <c r="M3853" s="8">
        <v>0</v>
      </c>
      <c r="N3853" s="8">
        <v>1729198.64</v>
      </c>
      <c r="O3853" s="8">
        <v>10303.23</v>
      </c>
      <c r="P3853" s="8">
        <v>70104.350000000006</v>
      </c>
      <c r="Q3853" s="8">
        <v>6130.13</v>
      </c>
      <c r="R3853" s="8">
        <v>7836.1</v>
      </c>
      <c r="S3853" s="8">
        <v>1544371.64</v>
      </c>
      <c r="T3853" s="8">
        <v>436137.29</v>
      </c>
      <c r="U3853" s="8">
        <v>445169.86</v>
      </c>
      <c r="V3853" s="8">
        <v>0</v>
      </c>
      <c r="W3853" s="8">
        <v>11232.56</v>
      </c>
      <c r="X3853" s="8">
        <v>566.95000000000005</v>
      </c>
      <c r="Y3853" s="8">
        <v>0</v>
      </c>
      <c r="Z3853" s="8">
        <v>0</v>
      </c>
      <c r="AA3853" s="8">
        <v>865569.55</v>
      </c>
      <c r="AB3853" s="8">
        <v>90278.44</v>
      </c>
      <c r="AC3853" s="9">
        <f t="shared" si="360"/>
        <v>775291.1100000001</v>
      </c>
      <c r="AD3853" s="5" t="str">
        <f>$C3853&amp;" "&amp;VLOOKUP(C3853,Tegevusalad!$A$1:$B$89,2,FALSE)</f>
        <v>58 KIRJASTAMINE</v>
      </c>
      <c r="AE3853" s="6">
        <f t="shared" si="361"/>
        <v>13533036.419999998</v>
      </c>
      <c r="AF3853" s="6">
        <f t="shared" si="362"/>
        <v>6644116.0499999989</v>
      </c>
      <c r="AG3853" s="6">
        <f t="shared" si="363"/>
        <v>15474672.259999998</v>
      </c>
      <c r="AH3853" s="6">
        <f t="shared" si="364"/>
        <v>8685173.6999999993</v>
      </c>
      <c r="AI3853" s="6">
        <f t="shared" si="365"/>
        <v>15474105.309999999</v>
      </c>
    </row>
    <row r="3854" spans="1:35" s="2" customFormat="1">
      <c r="A3854" s="3">
        <v>2017</v>
      </c>
      <c r="B3854" s="3">
        <v>10</v>
      </c>
      <c r="C3854" s="4">
        <v>59</v>
      </c>
      <c r="D3854" s="8">
        <v>533</v>
      </c>
      <c r="E3854" s="8">
        <v>8598955.2799999993</v>
      </c>
      <c r="F3854" s="8">
        <v>5348.31</v>
      </c>
      <c r="G3854" s="8">
        <v>1053750.3799999999</v>
      </c>
      <c r="H3854" s="8">
        <v>665909.84</v>
      </c>
      <c r="I3854" s="8">
        <v>28366.51</v>
      </c>
      <c r="J3854" s="8">
        <v>175214.33</v>
      </c>
      <c r="K3854" s="8">
        <v>0</v>
      </c>
      <c r="L3854" s="8">
        <v>1720272.4</v>
      </c>
      <c r="M3854" s="8">
        <v>0</v>
      </c>
      <c r="N3854" s="8">
        <v>1125315.5</v>
      </c>
      <c r="O3854" s="8">
        <v>5005.8999999999996</v>
      </c>
      <c r="P3854" s="8">
        <v>81792.100000000006</v>
      </c>
      <c r="Q3854" s="8">
        <v>5949.89</v>
      </c>
      <c r="R3854" s="8">
        <v>9802.64</v>
      </c>
      <c r="S3854" s="8">
        <v>861550.7</v>
      </c>
      <c r="T3854" s="8">
        <v>188842.08</v>
      </c>
      <c r="U3854" s="8">
        <v>369485.63</v>
      </c>
      <c r="V3854" s="8">
        <v>37156.83</v>
      </c>
      <c r="W3854" s="8">
        <v>12459.69</v>
      </c>
      <c r="X3854" s="8">
        <v>0</v>
      </c>
      <c r="Y3854" s="8">
        <v>0</v>
      </c>
      <c r="Z3854" s="8">
        <v>140.47</v>
      </c>
      <c r="AA3854" s="8">
        <v>737745.44</v>
      </c>
      <c r="AB3854" s="8">
        <v>142929.01</v>
      </c>
      <c r="AC3854" s="9">
        <f t="shared" si="360"/>
        <v>594816.42999999993</v>
      </c>
      <c r="AD3854" s="5" t="str">
        <f>$C3854&amp;" "&amp;VLOOKUP(C3854,Tegevusalad!$A$1:$B$89,2,FALSE)</f>
        <v>59 KINOFILMIDE, VIDEOTE JA TELESAADETE TOOTMINE; HELISALVESTISTE JA MUUSIKA KIRJASTAMINE</v>
      </c>
      <c r="AE3854" s="6">
        <f t="shared" si="361"/>
        <v>7373267.2599999998</v>
      </c>
      <c r="AF3854" s="6">
        <f t="shared" si="362"/>
        <v>4456681.6999999993</v>
      </c>
      <c r="AG3854" s="6">
        <f t="shared" si="363"/>
        <v>8427017.6399999987</v>
      </c>
      <c r="AH3854" s="6">
        <f t="shared" si="364"/>
        <v>5675590.6999999993</v>
      </c>
      <c r="AI3854" s="6">
        <f t="shared" si="365"/>
        <v>8427017.6399999987</v>
      </c>
    </row>
    <row r="3855" spans="1:35" s="2" customFormat="1">
      <c r="A3855" s="3">
        <v>2017</v>
      </c>
      <c r="B3855" s="3">
        <v>10</v>
      </c>
      <c r="C3855" s="4">
        <v>60</v>
      </c>
      <c r="D3855" s="8">
        <v>37</v>
      </c>
      <c r="E3855" s="8">
        <v>194122.82</v>
      </c>
      <c r="F3855" s="8">
        <v>0</v>
      </c>
      <c r="G3855" s="8">
        <v>26246.32</v>
      </c>
      <c r="H3855" s="8">
        <v>26146.32</v>
      </c>
      <c r="I3855" s="8">
        <v>0</v>
      </c>
      <c r="J3855" s="8">
        <v>0</v>
      </c>
      <c r="K3855" s="8">
        <v>0</v>
      </c>
      <c r="L3855" s="8">
        <v>38824.57</v>
      </c>
      <c r="M3855" s="8">
        <v>0</v>
      </c>
      <c r="N3855" s="8">
        <v>22723.08</v>
      </c>
      <c r="O3855" s="8">
        <v>0</v>
      </c>
      <c r="P3855" s="8">
        <v>212.98</v>
      </c>
      <c r="Q3855" s="8">
        <v>409.07</v>
      </c>
      <c r="R3855" s="8">
        <v>412.62</v>
      </c>
      <c r="S3855" s="8">
        <v>7879.24</v>
      </c>
      <c r="T3855" s="8">
        <v>0</v>
      </c>
      <c r="U3855" s="8">
        <v>11.98</v>
      </c>
      <c r="V3855" s="8">
        <v>0</v>
      </c>
      <c r="W3855" s="8">
        <v>986</v>
      </c>
      <c r="X3855" s="8">
        <v>0</v>
      </c>
      <c r="Y3855" s="8">
        <v>0</v>
      </c>
      <c r="Z3855" s="8">
        <v>0</v>
      </c>
      <c r="AA3855" s="8">
        <v>16396.560000000001</v>
      </c>
      <c r="AB3855" s="8">
        <v>295.07</v>
      </c>
      <c r="AC3855" s="9">
        <f t="shared" si="360"/>
        <v>16101.490000000002</v>
      </c>
      <c r="AD3855" s="5" t="str">
        <f>$C3855&amp;" "&amp;VLOOKUP(C3855,Tegevusalad!$A$1:$B$89,2,FALSE)</f>
        <v>60 PROGRAMMID JA RINGHÄÄLING</v>
      </c>
      <c r="AE3855" s="6">
        <f t="shared" si="361"/>
        <v>186231.6</v>
      </c>
      <c r="AF3855" s="6">
        <f t="shared" si="362"/>
        <v>107787.28</v>
      </c>
      <c r="AG3855" s="6">
        <f t="shared" si="363"/>
        <v>212477.92</v>
      </c>
      <c r="AH3855" s="6">
        <f t="shared" si="364"/>
        <v>115678.5</v>
      </c>
      <c r="AI3855" s="6">
        <f t="shared" si="365"/>
        <v>212477.92</v>
      </c>
    </row>
    <row r="3856" spans="1:35" s="2" customFormat="1">
      <c r="A3856" s="3">
        <v>2017</v>
      </c>
      <c r="B3856" s="3">
        <v>10</v>
      </c>
      <c r="C3856" s="4">
        <v>61</v>
      </c>
      <c r="D3856" s="8">
        <v>211</v>
      </c>
      <c r="E3856" s="8">
        <v>70951137.840000004</v>
      </c>
      <c r="F3856" s="8">
        <v>0</v>
      </c>
      <c r="G3856" s="8">
        <v>11115952.279999999</v>
      </c>
      <c r="H3856" s="8">
        <v>8466880.5500000007</v>
      </c>
      <c r="I3856" s="8">
        <v>155838.99</v>
      </c>
      <c r="J3856" s="8">
        <v>20750.88</v>
      </c>
      <c r="K3856" s="8">
        <v>3852.35</v>
      </c>
      <c r="L3856" s="8">
        <v>14190227.5</v>
      </c>
      <c r="M3856" s="8">
        <v>0</v>
      </c>
      <c r="N3856" s="8">
        <v>8696994.6300000008</v>
      </c>
      <c r="O3856" s="8">
        <v>160466.28</v>
      </c>
      <c r="P3856" s="8">
        <v>360078.77</v>
      </c>
      <c r="Q3856" s="8">
        <v>4909.1400000000003</v>
      </c>
      <c r="R3856" s="8">
        <v>19750.599999999999</v>
      </c>
      <c r="S3856" s="8">
        <v>21353228.02</v>
      </c>
      <c r="T3856" s="8">
        <v>8942718.5500000007</v>
      </c>
      <c r="U3856" s="8">
        <v>1800407.94</v>
      </c>
      <c r="V3856" s="8">
        <v>4775.43</v>
      </c>
      <c r="W3856" s="8">
        <v>295396.01</v>
      </c>
      <c r="X3856" s="8">
        <v>6693.06</v>
      </c>
      <c r="Y3856" s="8">
        <v>0</v>
      </c>
      <c r="Z3856" s="8">
        <v>187.86</v>
      </c>
      <c r="AA3856" s="8">
        <v>5827289.75</v>
      </c>
      <c r="AB3856" s="8">
        <v>334244.74</v>
      </c>
      <c r="AC3856" s="9">
        <f t="shared" si="360"/>
        <v>5493045.0099999998</v>
      </c>
      <c r="AD3856" s="5" t="str">
        <f>$C3856&amp;" "&amp;VLOOKUP(C3856,Tegevusalad!$A$1:$B$89,2,FALSE)</f>
        <v>61 TELEKOMMUNIKATSIOON</v>
      </c>
      <c r="AE3856" s="6">
        <f t="shared" si="361"/>
        <v>47804194.940000005</v>
      </c>
      <c r="AF3856" s="6">
        <f t="shared" si="362"/>
        <v>19632534.219999999</v>
      </c>
      <c r="AG3856" s="6">
        <f t="shared" si="363"/>
        <v>58920147.220000006</v>
      </c>
      <c r="AH3856" s="6">
        <f t="shared" si="364"/>
        <v>43583726.149999999</v>
      </c>
      <c r="AI3856" s="6">
        <f t="shared" si="365"/>
        <v>58913454.160000004</v>
      </c>
    </row>
    <row r="3857" spans="1:35" s="2" customFormat="1">
      <c r="A3857" s="3">
        <v>2017</v>
      </c>
      <c r="B3857" s="3">
        <v>10</v>
      </c>
      <c r="C3857" s="4">
        <v>62</v>
      </c>
      <c r="D3857" s="8">
        <v>3372</v>
      </c>
      <c r="E3857" s="8">
        <v>47268994.780000001</v>
      </c>
      <c r="F3857" s="8">
        <v>4522.33</v>
      </c>
      <c r="G3857" s="8">
        <v>46616521.960000001</v>
      </c>
      <c r="H3857" s="8">
        <v>25609039.710000001</v>
      </c>
      <c r="I3857" s="8">
        <v>1498981.14</v>
      </c>
      <c r="J3857" s="8">
        <v>431031.68</v>
      </c>
      <c r="K3857" s="8">
        <v>0</v>
      </c>
      <c r="L3857" s="8">
        <v>9454206.1500000004</v>
      </c>
      <c r="M3857" s="8">
        <v>0</v>
      </c>
      <c r="N3857" s="8">
        <v>6772548.9299999997</v>
      </c>
      <c r="O3857" s="8">
        <v>220037.81</v>
      </c>
      <c r="P3857" s="8">
        <v>625842.43000000005</v>
      </c>
      <c r="Q3857" s="8">
        <v>33523.69</v>
      </c>
      <c r="R3857" s="8">
        <v>61883.88</v>
      </c>
      <c r="S3857" s="8">
        <v>9873036.5199999996</v>
      </c>
      <c r="T3857" s="8">
        <v>2172416.3199999998</v>
      </c>
      <c r="U3857" s="8">
        <v>3201017.46</v>
      </c>
      <c r="V3857" s="8">
        <v>161.49</v>
      </c>
      <c r="W3857" s="8">
        <v>1168173.74</v>
      </c>
      <c r="X3857" s="8">
        <v>34.590000000000003</v>
      </c>
      <c r="Y3857" s="8">
        <v>7067.08</v>
      </c>
      <c r="Z3857" s="8">
        <v>0.01</v>
      </c>
      <c r="AA3857" s="8">
        <v>4349395.18</v>
      </c>
      <c r="AB3857" s="8">
        <v>1660670.89</v>
      </c>
      <c r="AC3857" s="9">
        <f t="shared" si="360"/>
        <v>2688724.29</v>
      </c>
      <c r="AD3857" s="5" t="str">
        <f>$C3857&amp;" "&amp;VLOOKUP(C3857,Tegevusalad!$A$1:$B$89,2,FALSE)</f>
        <v>62 PROGRAMMEERIMINE, KONSULTATSIOONID JMS TEGEVUSED</v>
      </c>
      <c r="AE3857" s="6">
        <f t="shared" si="361"/>
        <v>34199497.719999999</v>
      </c>
      <c r="AF3857" s="6">
        <f t="shared" si="362"/>
        <v>19998082.510000002</v>
      </c>
      <c r="AG3857" s="6">
        <f t="shared" si="363"/>
        <v>80816019.679999992</v>
      </c>
      <c r="AH3857" s="6">
        <f t="shared" si="364"/>
        <v>34172164.049999997</v>
      </c>
      <c r="AI3857" s="6">
        <f t="shared" si="365"/>
        <v>80815985.089999989</v>
      </c>
    </row>
    <row r="3858" spans="1:35" s="2" customFormat="1">
      <c r="A3858" s="3">
        <v>2017</v>
      </c>
      <c r="B3858" s="3">
        <v>10</v>
      </c>
      <c r="C3858" s="4">
        <v>63</v>
      </c>
      <c r="D3858" s="8">
        <v>794</v>
      </c>
      <c r="E3858" s="8">
        <v>10774279.16</v>
      </c>
      <c r="F3858" s="8">
        <v>60250.25</v>
      </c>
      <c r="G3858" s="8">
        <v>11607371.439999999</v>
      </c>
      <c r="H3858" s="8">
        <v>4429253.4800000004</v>
      </c>
      <c r="I3858" s="8">
        <v>146298.45000000001</v>
      </c>
      <c r="J3858" s="8">
        <v>164972.47</v>
      </c>
      <c r="K3858" s="8">
        <v>0</v>
      </c>
      <c r="L3858" s="8">
        <v>2160278.35</v>
      </c>
      <c r="M3858" s="8">
        <v>0</v>
      </c>
      <c r="N3858" s="8">
        <v>1630314.32</v>
      </c>
      <c r="O3858" s="8">
        <v>1296.98</v>
      </c>
      <c r="P3858" s="8">
        <v>58295.199999999997</v>
      </c>
      <c r="Q3858" s="8">
        <v>4447.12</v>
      </c>
      <c r="R3858" s="8">
        <v>6794.57</v>
      </c>
      <c r="S3858" s="8">
        <v>2801619.85</v>
      </c>
      <c r="T3858" s="8">
        <v>247394.82</v>
      </c>
      <c r="U3858" s="8">
        <v>2234908.4300000002</v>
      </c>
      <c r="V3858" s="8">
        <v>141.13999999999999</v>
      </c>
      <c r="W3858" s="8">
        <v>1046864.53</v>
      </c>
      <c r="X3858" s="8">
        <v>0</v>
      </c>
      <c r="Y3858" s="8">
        <v>0</v>
      </c>
      <c r="Z3858" s="8">
        <v>0.17</v>
      </c>
      <c r="AA3858" s="8">
        <v>774170.63</v>
      </c>
      <c r="AB3858" s="8">
        <v>244206.77</v>
      </c>
      <c r="AC3858" s="9">
        <f t="shared" si="360"/>
        <v>529963.86</v>
      </c>
      <c r="AD3858" s="5" t="str">
        <f>$C3858&amp;" "&amp;VLOOKUP(C3858,Tegevusalad!$A$1:$B$89,2,FALSE)</f>
        <v>63 INFOALANE TEGEVUS</v>
      </c>
      <c r="AE3858" s="6">
        <f t="shared" si="361"/>
        <v>5798001.1299999999</v>
      </c>
      <c r="AF3858" s="6">
        <f t="shared" si="362"/>
        <v>3142672.4100000011</v>
      </c>
      <c r="AG3858" s="6">
        <f t="shared" si="363"/>
        <v>17405372.57</v>
      </c>
      <c r="AH3858" s="6">
        <f t="shared" si="364"/>
        <v>8185544.4500000002</v>
      </c>
      <c r="AI3858" s="6">
        <f t="shared" si="365"/>
        <v>17405372.57</v>
      </c>
    </row>
    <row r="3859" spans="1:35" s="2" customFormat="1">
      <c r="A3859" s="3">
        <v>2017</v>
      </c>
      <c r="B3859" s="3">
        <v>10</v>
      </c>
      <c r="C3859" s="4">
        <v>64</v>
      </c>
      <c r="D3859" s="8">
        <v>531</v>
      </c>
      <c r="E3859" s="8">
        <v>141495321.27000001</v>
      </c>
      <c r="F3859" s="8">
        <v>1915.91</v>
      </c>
      <c r="G3859" s="8">
        <v>4341461</v>
      </c>
      <c r="H3859" s="8">
        <v>3115062.88</v>
      </c>
      <c r="I3859" s="8">
        <v>686747.06</v>
      </c>
      <c r="J3859" s="8">
        <v>484055.82</v>
      </c>
      <c r="K3859" s="8">
        <v>0</v>
      </c>
      <c r="L3859" s="8">
        <v>28299236.640000001</v>
      </c>
      <c r="M3859" s="8">
        <v>1051368.57</v>
      </c>
      <c r="N3859" s="8">
        <v>29310656.699999999</v>
      </c>
      <c r="O3859" s="8">
        <v>1084528.67</v>
      </c>
      <c r="P3859" s="8">
        <v>2823133.29</v>
      </c>
      <c r="Q3859" s="8">
        <v>18674.78</v>
      </c>
      <c r="R3859" s="8">
        <v>16717.62</v>
      </c>
      <c r="S3859" s="8">
        <v>10042448.74</v>
      </c>
      <c r="T3859" s="8">
        <v>7617621.21</v>
      </c>
      <c r="U3859" s="8">
        <v>2828690.01</v>
      </c>
      <c r="V3859" s="8">
        <v>2503514.08</v>
      </c>
      <c r="W3859" s="8">
        <v>76950726.379999995</v>
      </c>
      <c r="X3859" s="8">
        <v>17037.78</v>
      </c>
      <c r="Y3859" s="8">
        <v>14028.85</v>
      </c>
      <c r="Z3859" s="8">
        <v>1276.95</v>
      </c>
      <c r="AA3859" s="8">
        <v>1862505.94</v>
      </c>
      <c r="AB3859" s="8">
        <v>1809805.54</v>
      </c>
      <c r="AC3859" s="9">
        <f t="shared" si="360"/>
        <v>52700.399999999907</v>
      </c>
      <c r="AD3859" s="5" t="str">
        <f>$C3859&amp;" "&amp;VLOOKUP(C3859,Tegevusalad!$A$1:$B$89,2,FALSE)</f>
        <v>64 FINANTSTEENUSTE OSUTAMINE, V.A KINDLUSTUS JA PENSIONIFONDID</v>
      </c>
      <c r="AE3859" s="6">
        <f t="shared" si="361"/>
        <v>128643136.21000001</v>
      </c>
      <c r="AF3859" s="6">
        <f t="shared" si="362"/>
        <v>130846603.57999998</v>
      </c>
      <c r="AG3859" s="6">
        <f t="shared" si="363"/>
        <v>132984597.21000001</v>
      </c>
      <c r="AH3859" s="6">
        <f t="shared" si="364"/>
        <v>146636871.59999999</v>
      </c>
      <c r="AI3859" s="6">
        <f t="shared" si="365"/>
        <v>132967559.43000001</v>
      </c>
    </row>
    <row r="3860" spans="1:35" s="2" customFormat="1">
      <c r="A3860" s="3">
        <v>2017</v>
      </c>
      <c r="B3860" s="3">
        <v>10</v>
      </c>
      <c r="C3860" s="4">
        <v>65</v>
      </c>
      <c r="D3860" s="8">
        <v>17</v>
      </c>
      <c r="E3860" s="8">
        <v>654831.27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130966.24</v>
      </c>
      <c r="M3860" s="8">
        <v>0</v>
      </c>
      <c r="N3860" s="8">
        <v>6413.89</v>
      </c>
      <c r="O3860" s="8">
        <v>0</v>
      </c>
      <c r="P3860" s="8">
        <v>0</v>
      </c>
      <c r="Q3860" s="8">
        <v>23.66</v>
      </c>
      <c r="R3860" s="8">
        <v>1.86</v>
      </c>
      <c r="S3860" s="8">
        <v>349638.56</v>
      </c>
      <c r="T3860" s="8">
        <v>4636.8</v>
      </c>
      <c r="U3860" s="8">
        <v>28750.7</v>
      </c>
      <c r="V3860" s="8">
        <v>0</v>
      </c>
      <c r="W3860" s="8">
        <v>27447560.350000001</v>
      </c>
      <c r="X3860" s="8">
        <v>0</v>
      </c>
      <c r="Y3860" s="8">
        <v>0</v>
      </c>
      <c r="Z3860" s="8">
        <v>0</v>
      </c>
      <c r="AA3860" s="8">
        <v>124633.41</v>
      </c>
      <c r="AB3860" s="8">
        <v>81.06</v>
      </c>
      <c r="AC3860" s="9">
        <f t="shared" si="360"/>
        <v>124552.35</v>
      </c>
      <c r="AD3860" s="5" t="str">
        <f>$C3860&amp;" "&amp;VLOOKUP(C3860,Tegevusalad!$A$1:$B$89,2,FALSE)</f>
        <v>65 KINDLUSTUS, EDASIKINDLUSTUS JA PENSIONIFONDID, V.A KOHUSTUSLIK SOTSIAALKINDLUSTUS</v>
      </c>
      <c r="AE3860" s="6">
        <f t="shared" si="361"/>
        <v>276442.01</v>
      </c>
      <c r="AF3860" s="6">
        <f t="shared" si="362"/>
        <v>-346310.51</v>
      </c>
      <c r="AG3860" s="6">
        <f t="shared" si="363"/>
        <v>276442.01</v>
      </c>
      <c r="AH3860" s="6">
        <f t="shared" si="364"/>
        <v>32078.75</v>
      </c>
      <c r="AI3860" s="6">
        <f t="shared" si="365"/>
        <v>276442.01</v>
      </c>
    </row>
    <row r="3861" spans="1:35" s="2" customFormat="1">
      <c r="A3861" s="3">
        <v>2017</v>
      </c>
      <c r="B3861" s="3">
        <v>10</v>
      </c>
      <c r="C3861" s="4">
        <v>66</v>
      </c>
      <c r="D3861" s="8">
        <v>351</v>
      </c>
      <c r="E3861" s="8">
        <v>3803049.89</v>
      </c>
      <c r="F3861" s="8">
        <v>499.76</v>
      </c>
      <c r="G3861" s="8">
        <v>1602557.7</v>
      </c>
      <c r="H3861" s="8">
        <v>987688.38</v>
      </c>
      <c r="I3861" s="8">
        <v>209846.49</v>
      </c>
      <c r="J3861" s="8">
        <v>0</v>
      </c>
      <c r="K3861" s="8">
        <v>0</v>
      </c>
      <c r="L3861" s="8">
        <v>760654.98</v>
      </c>
      <c r="M3861" s="8">
        <v>0</v>
      </c>
      <c r="N3861" s="8">
        <v>541177.16</v>
      </c>
      <c r="O3861" s="8">
        <v>7651.13</v>
      </c>
      <c r="P3861" s="8">
        <v>109265.92</v>
      </c>
      <c r="Q3861" s="8">
        <v>2133.98</v>
      </c>
      <c r="R3861" s="8">
        <v>3175.64</v>
      </c>
      <c r="S3861" s="8">
        <v>1454150.28</v>
      </c>
      <c r="T3861" s="8">
        <v>138671.70000000001</v>
      </c>
      <c r="U3861" s="8">
        <v>177200.21</v>
      </c>
      <c r="V3861" s="8">
        <v>249.35</v>
      </c>
      <c r="W3861" s="8">
        <v>9638153.8599999994</v>
      </c>
      <c r="X3861" s="8">
        <v>914.6</v>
      </c>
      <c r="Y3861" s="8">
        <v>87.54</v>
      </c>
      <c r="Z3861" s="8">
        <v>21530.05</v>
      </c>
      <c r="AA3861" s="8">
        <v>373353.7</v>
      </c>
      <c r="AB3861" s="8">
        <v>175318.39</v>
      </c>
      <c r="AC3861" s="9">
        <f t="shared" si="360"/>
        <v>198035.31</v>
      </c>
      <c r="AD3861" s="5" t="str">
        <f>$C3861&amp;" "&amp;VLOOKUP(C3861,Tegevusalad!$A$1:$B$89,2,FALSE)</f>
        <v>66 FINANTSTEENUSTE JA KINDLUSTUSTEGEVUSE ABITEGEVUSALAD</v>
      </c>
      <c r="AE3861" s="6">
        <f t="shared" si="361"/>
        <v>2173113.7599999998</v>
      </c>
      <c r="AF3861" s="6">
        <f t="shared" si="362"/>
        <v>1052407.21</v>
      </c>
      <c r="AG3861" s="6">
        <f t="shared" si="363"/>
        <v>3775671.459999999</v>
      </c>
      <c r="AH3861" s="6">
        <f t="shared" si="364"/>
        <v>2721764</v>
      </c>
      <c r="AI3861" s="6">
        <f t="shared" si="365"/>
        <v>3774756.8599999994</v>
      </c>
    </row>
    <row r="3862" spans="1:35" s="2" customFormat="1">
      <c r="A3862" s="3">
        <v>2017</v>
      </c>
      <c r="B3862" s="3">
        <v>10</v>
      </c>
      <c r="C3862" s="4">
        <v>68</v>
      </c>
      <c r="D3862" s="8">
        <v>6629</v>
      </c>
      <c r="E3862" s="8">
        <v>195281486.63</v>
      </c>
      <c r="F3862" s="8">
        <v>518525.22</v>
      </c>
      <c r="G3862" s="8">
        <v>14389785.640000001</v>
      </c>
      <c r="H3862" s="8">
        <v>3056883.19</v>
      </c>
      <c r="I3862" s="8">
        <v>2358863.5699999998</v>
      </c>
      <c r="J3862" s="8">
        <v>2654415.1</v>
      </c>
      <c r="K3862" s="8">
        <v>119.2</v>
      </c>
      <c r="L3862" s="8">
        <v>39102964.5</v>
      </c>
      <c r="M3862" s="8">
        <v>0</v>
      </c>
      <c r="N3862" s="8">
        <v>36747382.149999999</v>
      </c>
      <c r="O3862" s="8">
        <v>725703.21</v>
      </c>
      <c r="P3862" s="8">
        <v>14831233.640000001</v>
      </c>
      <c r="Q3862" s="8">
        <v>70121.16</v>
      </c>
      <c r="R3862" s="8">
        <v>92927.27</v>
      </c>
      <c r="S3862" s="8">
        <v>3208945.36</v>
      </c>
      <c r="T3862" s="8">
        <v>2595312.96</v>
      </c>
      <c r="U3862" s="8">
        <v>45005492.689999998</v>
      </c>
      <c r="V3862" s="8">
        <v>44988960.840000004</v>
      </c>
      <c r="W3862" s="8">
        <v>17768123.550000001</v>
      </c>
      <c r="X3862" s="8">
        <v>25557238.739999998</v>
      </c>
      <c r="Y3862" s="8">
        <v>55395.12</v>
      </c>
      <c r="Z3862" s="8">
        <v>320.22000000000003</v>
      </c>
      <c r="AA3862" s="8">
        <v>15033040.810000001</v>
      </c>
      <c r="AB3862" s="8">
        <v>12622383.57</v>
      </c>
      <c r="AC3862" s="9">
        <f t="shared" si="360"/>
        <v>2410657.2400000002</v>
      </c>
      <c r="AD3862" s="5" t="str">
        <f>$C3862&amp;" "&amp;VLOOKUP(C3862,Tegevusalad!$A$1:$B$89,2,FALSE)</f>
        <v>68 KINNISVARAALANE TEGEVUS</v>
      </c>
      <c r="AE3862" s="6">
        <f t="shared" si="361"/>
        <v>173142812.54000002</v>
      </c>
      <c r="AF3862" s="6">
        <f t="shared" si="362"/>
        <v>177347553.83999997</v>
      </c>
      <c r="AG3862" s="6">
        <f t="shared" si="363"/>
        <v>187532598.18000001</v>
      </c>
      <c r="AH3862" s="6">
        <f t="shared" si="364"/>
        <v>184201547.09999999</v>
      </c>
      <c r="AI3862" s="6">
        <f t="shared" si="365"/>
        <v>161975359.44</v>
      </c>
    </row>
    <row r="3863" spans="1:35" s="2" customFormat="1">
      <c r="A3863" s="3">
        <v>2017</v>
      </c>
      <c r="B3863" s="3">
        <v>10</v>
      </c>
      <c r="C3863" s="4">
        <v>69</v>
      </c>
      <c r="D3863" s="8">
        <v>3150</v>
      </c>
      <c r="E3863" s="8">
        <v>21109348.59</v>
      </c>
      <c r="F3863" s="8">
        <v>23007.14</v>
      </c>
      <c r="G3863" s="8">
        <v>5565247.6600000001</v>
      </c>
      <c r="H3863" s="8">
        <v>3892802.18</v>
      </c>
      <c r="I3863" s="8">
        <v>35834.78</v>
      </c>
      <c r="J3863" s="8">
        <v>3919.57</v>
      </c>
      <c r="K3863" s="8">
        <v>146.75</v>
      </c>
      <c r="L3863" s="8">
        <v>4223940.49</v>
      </c>
      <c r="M3863" s="8">
        <v>0</v>
      </c>
      <c r="N3863" s="8">
        <v>1646563.02</v>
      </c>
      <c r="O3863" s="8">
        <v>1436.67</v>
      </c>
      <c r="P3863" s="8">
        <v>117699.18</v>
      </c>
      <c r="Q3863" s="8">
        <v>59948.69</v>
      </c>
      <c r="R3863" s="8">
        <v>56427.89</v>
      </c>
      <c r="S3863" s="8">
        <v>1205620.0900000001</v>
      </c>
      <c r="T3863" s="8">
        <v>248399.25</v>
      </c>
      <c r="U3863" s="8">
        <v>192293.72</v>
      </c>
      <c r="V3863" s="8">
        <v>11171.74</v>
      </c>
      <c r="W3863" s="8">
        <v>166708.43</v>
      </c>
      <c r="X3863" s="8">
        <v>-198.08</v>
      </c>
      <c r="Y3863" s="8">
        <v>32.57</v>
      </c>
      <c r="Z3863" s="8">
        <v>0</v>
      </c>
      <c r="AA3863" s="8">
        <v>2774882.74</v>
      </c>
      <c r="AB3863" s="8">
        <v>197472.7</v>
      </c>
      <c r="AC3863" s="9">
        <f t="shared" si="360"/>
        <v>2577410.04</v>
      </c>
      <c r="AD3863" s="5" t="str">
        <f>$C3863&amp;" "&amp;VLOOKUP(C3863,Tegevusalad!$A$1:$B$89,2,FALSE)</f>
        <v>69 JURIIDILISED TOIMINGUD JA ARVEPIDAMINE</v>
      </c>
      <c r="AE3863" s="6">
        <f t="shared" si="361"/>
        <v>19734243.840000004</v>
      </c>
      <c r="AF3863" s="6">
        <f t="shared" si="362"/>
        <v>7121029.129999999</v>
      </c>
      <c r="AG3863" s="6">
        <f t="shared" si="363"/>
        <v>25299491.500000004</v>
      </c>
      <c r="AH3863" s="6">
        <f t="shared" si="364"/>
        <v>8514954.5499999989</v>
      </c>
      <c r="AI3863" s="6">
        <f t="shared" si="365"/>
        <v>25299689.580000002</v>
      </c>
    </row>
    <row r="3864" spans="1:35" s="2" customFormat="1">
      <c r="A3864" s="3">
        <v>2017</v>
      </c>
      <c r="B3864" s="3">
        <v>10</v>
      </c>
      <c r="C3864" s="4">
        <v>70</v>
      </c>
      <c r="D3864" s="8">
        <v>3202</v>
      </c>
      <c r="E3864" s="8">
        <v>27297206.59</v>
      </c>
      <c r="F3864" s="8">
        <v>16640.41</v>
      </c>
      <c r="G3864" s="8">
        <v>18876247.640000001</v>
      </c>
      <c r="H3864" s="8">
        <v>8170150.2999999998</v>
      </c>
      <c r="I3864" s="8">
        <v>1146155.8700000001</v>
      </c>
      <c r="J3864" s="8">
        <v>5223691.8899999997</v>
      </c>
      <c r="K3864" s="8">
        <v>0</v>
      </c>
      <c r="L3864" s="8">
        <v>5460938.9800000004</v>
      </c>
      <c r="M3864" s="8">
        <v>892.15</v>
      </c>
      <c r="N3864" s="8">
        <v>4687508.33</v>
      </c>
      <c r="O3864" s="8">
        <v>40665.620000000003</v>
      </c>
      <c r="P3864" s="8">
        <v>903439.26</v>
      </c>
      <c r="Q3864" s="8">
        <v>61827.73</v>
      </c>
      <c r="R3864" s="8">
        <v>76123.73</v>
      </c>
      <c r="S3864" s="8">
        <v>6393831.1500000004</v>
      </c>
      <c r="T3864" s="8">
        <v>2812051.09</v>
      </c>
      <c r="U3864" s="8">
        <v>553661.97</v>
      </c>
      <c r="V3864" s="8">
        <v>19543.37</v>
      </c>
      <c r="W3864" s="8">
        <v>1090910.32</v>
      </c>
      <c r="X3864" s="8">
        <v>127990.91</v>
      </c>
      <c r="Y3864" s="8">
        <v>3662.81</v>
      </c>
      <c r="Z3864" s="8">
        <v>28.23</v>
      </c>
      <c r="AA3864" s="8">
        <v>1919532.54</v>
      </c>
      <c r="AB3864" s="8">
        <v>1141575.1599999999</v>
      </c>
      <c r="AC3864" s="9">
        <f t="shared" si="360"/>
        <v>777957.38000000012</v>
      </c>
      <c r="AD3864" s="5" t="str">
        <f>$C3864&amp;" "&amp;VLOOKUP(C3864,Tegevusalad!$A$1:$B$89,2,FALSE)</f>
        <v>70 PEAKONTORITE TEGEVUS; JUHTIMISALANE NÕUSTAMINE</v>
      </c>
      <c r="AE3864" s="6">
        <f t="shared" si="361"/>
        <v>20494344.789999999</v>
      </c>
      <c r="AF3864" s="6">
        <f t="shared" si="362"/>
        <v>16686882.449999997</v>
      </c>
      <c r="AG3864" s="6">
        <f t="shared" si="363"/>
        <v>39370592.43</v>
      </c>
      <c r="AH3864" s="6">
        <f t="shared" si="364"/>
        <v>23818160.300000001</v>
      </c>
      <c r="AI3864" s="6">
        <f t="shared" si="365"/>
        <v>39242601.520000003</v>
      </c>
    </row>
    <row r="3865" spans="1:35" s="2" customFormat="1">
      <c r="A3865" s="3">
        <v>2017</v>
      </c>
      <c r="B3865" s="3">
        <v>10</v>
      </c>
      <c r="C3865" s="4">
        <v>71</v>
      </c>
      <c r="D3865" s="8">
        <v>2143</v>
      </c>
      <c r="E3865" s="8">
        <v>31765562.390000001</v>
      </c>
      <c r="F3865" s="8">
        <v>4460.21</v>
      </c>
      <c r="G3865" s="8">
        <v>4774823.04</v>
      </c>
      <c r="H3865" s="8">
        <v>3184654.83</v>
      </c>
      <c r="I3865" s="8">
        <v>505353.3</v>
      </c>
      <c r="J3865" s="8">
        <v>99912.34</v>
      </c>
      <c r="K3865" s="8">
        <v>0</v>
      </c>
      <c r="L3865" s="8">
        <v>6353513.9699999997</v>
      </c>
      <c r="M3865" s="8">
        <v>21871.46</v>
      </c>
      <c r="N3865" s="8">
        <v>3539086.03</v>
      </c>
      <c r="O3865" s="8">
        <v>79398.17</v>
      </c>
      <c r="P3865" s="8">
        <v>86181.8</v>
      </c>
      <c r="Q3865" s="8">
        <v>75815.13</v>
      </c>
      <c r="R3865" s="8">
        <v>56204.76</v>
      </c>
      <c r="S3865" s="8">
        <v>4500862.21</v>
      </c>
      <c r="T3865" s="8">
        <v>1467416.13</v>
      </c>
      <c r="U3865" s="8">
        <v>302316.71000000002</v>
      </c>
      <c r="V3865" s="8">
        <v>62524.81</v>
      </c>
      <c r="W3865" s="8">
        <v>149975.01999999999</v>
      </c>
      <c r="X3865" s="8">
        <v>36847.300000000003</v>
      </c>
      <c r="Y3865" s="8">
        <v>3848.05</v>
      </c>
      <c r="Z3865" s="8">
        <v>3.4</v>
      </c>
      <c r="AA3865" s="8">
        <v>3241052.19</v>
      </c>
      <c r="AB3865" s="8">
        <v>400908.14</v>
      </c>
      <c r="AC3865" s="9">
        <f t="shared" si="360"/>
        <v>2840144.05</v>
      </c>
      <c r="AD3865" s="5" t="str">
        <f>$C3865&amp;" "&amp;VLOOKUP(C3865,Tegevusalad!$A$1:$B$89,2,FALSE)</f>
        <v>71 ARHITEKTI- JA INSENERITEGEVUSED; TEIMIMINE JA ANALÜÜS</v>
      </c>
      <c r="AE3865" s="6">
        <f t="shared" si="361"/>
        <v>27003690.980000004</v>
      </c>
      <c r="AF3865" s="6">
        <f t="shared" si="362"/>
        <v>12838808.989999996</v>
      </c>
      <c r="AG3865" s="6">
        <f t="shared" si="363"/>
        <v>31778514.019999996</v>
      </c>
      <c r="AH3865" s="6">
        <f t="shared" si="364"/>
        <v>17976453.949999996</v>
      </c>
      <c r="AI3865" s="6">
        <f t="shared" si="365"/>
        <v>31741666.719999999</v>
      </c>
    </row>
    <row r="3866" spans="1:35" s="2" customFormat="1">
      <c r="A3866" s="3">
        <v>2017</v>
      </c>
      <c r="B3866" s="3">
        <v>10</v>
      </c>
      <c r="C3866" s="4">
        <v>72</v>
      </c>
      <c r="D3866" s="8">
        <v>307</v>
      </c>
      <c r="E3866" s="8">
        <v>2095886.1</v>
      </c>
      <c r="F3866" s="8">
        <v>2037.66</v>
      </c>
      <c r="G3866" s="8">
        <v>2887732.23</v>
      </c>
      <c r="H3866" s="8">
        <v>1835415.13</v>
      </c>
      <c r="I3866" s="8">
        <v>105962.54</v>
      </c>
      <c r="J3866" s="8">
        <v>34971.93</v>
      </c>
      <c r="K3866" s="8">
        <v>0</v>
      </c>
      <c r="L3866" s="8">
        <v>419360.66</v>
      </c>
      <c r="M3866" s="8">
        <v>0</v>
      </c>
      <c r="N3866" s="8">
        <v>472467.88</v>
      </c>
      <c r="O3866" s="8">
        <v>17783.32</v>
      </c>
      <c r="P3866" s="8">
        <v>15181.41</v>
      </c>
      <c r="Q3866" s="8">
        <v>2768.54</v>
      </c>
      <c r="R3866" s="8">
        <v>7219.56</v>
      </c>
      <c r="S3866" s="8">
        <v>820705.63</v>
      </c>
      <c r="T3866" s="8">
        <v>195755.41</v>
      </c>
      <c r="U3866" s="8">
        <v>69626.31</v>
      </c>
      <c r="V3866" s="8">
        <v>532.14</v>
      </c>
      <c r="W3866" s="8">
        <v>37783.21</v>
      </c>
      <c r="X3866" s="8">
        <v>0</v>
      </c>
      <c r="Y3866" s="8">
        <v>0</v>
      </c>
      <c r="Z3866" s="8">
        <v>0</v>
      </c>
      <c r="AA3866" s="8">
        <v>159031.49</v>
      </c>
      <c r="AB3866" s="8">
        <v>212138.71</v>
      </c>
      <c r="AC3866" s="9">
        <f t="shared" si="360"/>
        <v>-53107.22</v>
      </c>
      <c r="AD3866" s="5" t="str">
        <f>$C3866&amp;" "&amp;VLOOKUP(C3866,Tegevusalad!$A$1:$B$89,2,FALSE)</f>
        <v>72 TEADUS- JA ARENDUSTEGEVUS</v>
      </c>
      <c r="AE3866" s="6">
        <f t="shared" si="361"/>
        <v>1207591.8200000003</v>
      </c>
      <c r="AF3866" s="6">
        <f t="shared" si="362"/>
        <v>1419720.7999999998</v>
      </c>
      <c r="AG3866" s="6">
        <f t="shared" si="363"/>
        <v>4095324.0500000003</v>
      </c>
      <c r="AH3866" s="6">
        <f t="shared" si="364"/>
        <v>2398437.1999999997</v>
      </c>
      <c r="AI3866" s="6">
        <f t="shared" si="365"/>
        <v>4095324.0500000003</v>
      </c>
    </row>
    <row r="3867" spans="1:35" s="2" customFormat="1">
      <c r="A3867" s="3">
        <v>2017</v>
      </c>
      <c r="B3867" s="3">
        <v>10</v>
      </c>
      <c r="C3867" s="4">
        <v>73</v>
      </c>
      <c r="D3867" s="8">
        <v>1217</v>
      </c>
      <c r="E3867" s="8">
        <v>33058760.510000002</v>
      </c>
      <c r="F3867" s="8">
        <v>3030899.47</v>
      </c>
      <c r="G3867" s="8">
        <v>11178189.07</v>
      </c>
      <c r="H3867" s="8">
        <v>7149037.6900000004</v>
      </c>
      <c r="I3867" s="8">
        <v>778272.71</v>
      </c>
      <c r="J3867" s="8">
        <v>160869.31</v>
      </c>
      <c r="K3867" s="8">
        <v>0</v>
      </c>
      <c r="L3867" s="8">
        <v>6884533.1699999999</v>
      </c>
      <c r="M3867" s="8">
        <v>0</v>
      </c>
      <c r="N3867" s="8">
        <v>5166083.25</v>
      </c>
      <c r="O3867" s="8">
        <v>7324.22</v>
      </c>
      <c r="P3867" s="8">
        <v>146760.26999999999</v>
      </c>
      <c r="Q3867" s="8">
        <v>26375.97</v>
      </c>
      <c r="R3867" s="8">
        <v>22596.46</v>
      </c>
      <c r="S3867" s="8">
        <v>7490363.9800000004</v>
      </c>
      <c r="T3867" s="8">
        <v>2558485.4</v>
      </c>
      <c r="U3867" s="8">
        <v>771027.61</v>
      </c>
      <c r="V3867" s="8">
        <v>4519.33</v>
      </c>
      <c r="W3867" s="8">
        <v>26467.81</v>
      </c>
      <c r="X3867" s="8">
        <v>3916.28</v>
      </c>
      <c r="Y3867" s="8">
        <v>0</v>
      </c>
      <c r="Z3867" s="8">
        <v>0</v>
      </c>
      <c r="AA3867" s="8">
        <v>2093375.58</v>
      </c>
      <c r="AB3867" s="8">
        <v>374925.66</v>
      </c>
      <c r="AC3867" s="9">
        <f t="shared" si="360"/>
        <v>1718449.9200000002</v>
      </c>
      <c r="AD3867" s="5" t="str">
        <f>$C3867&amp;" "&amp;VLOOKUP(C3867,Tegevusalad!$A$1:$B$89,2,FALSE)</f>
        <v>73 REKLAAMINDUS JA TURU-UURINGUD</v>
      </c>
      <c r="AE3867" s="6">
        <f t="shared" si="361"/>
        <v>27832184.670000006</v>
      </c>
      <c r="AF3867" s="6">
        <f t="shared" si="362"/>
        <v>17649905.189999998</v>
      </c>
      <c r="AG3867" s="6">
        <f t="shared" si="363"/>
        <v>39010373.740000002</v>
      </c>
      <c r="AH3867" s="6">
        <f t="shared" si="364"/>
        <v>25943398.549999997</v>
      </c>
      <c r="AI3867" s="6">
        <f t="shared" si="365"/>
        <v>39006457.460000001</v>
      </c>
    </row>
    <row r="3868" spans="1:35" s="2" customFormat="1">
      <c r="A3868" s="3">
        <v>2017</v>
      </c>
      <c r="B3868" s="3">
        <v>10</v>
      </c>
      <c r="C3868" s="4">
        <v>74</v>
      </c>
      <c r="D3868" s="8">
        <v>2147</v>
      </c>
      <c r="E3868" s="8">
        <v>13570425.810000001</v>
      </c>
      <c r="F3868" s="8">
        <v>4268721.1100000003</v>
      </c>
      <c r="G3868" s="8">
        <v>10252270.18</v>
      </c>
      <c r="H3868" s="8">
        <v>5229706.3499999996</v>
      </c>
      <c r="I3868" s="8">
        <v>1313877.95</v>
      </c>
      <c r="J3868" s="8">
        <v>532902.16</v>
      </c>
      <c r="K3868" s="8">
        <v>0</v>
      </c>
      <c r="L3868" s="8">
        <v>3098270.05</v>
      </c>
      <c r="M3868" s="8">
        <v>15970.62</v>
      </c>
      <c r="N3868" s="8">
        <v>1931164.28</v>
      </c>
      <c r="O3868" s="8">
        <v>220006.79</v>
      </c>
      <c r="P3868" s="8">
        <v>153985.99</v>
      </c>
      <c r="Q3868" s="8">
        <v>17028.36</v>
      </c>
      <c r="R3868" s="8">
        <v>24287</v>
      </c>
      <c r="S3868" s="8">
        <v>3383205.06</v>
      </c>
      <c r="T3868" s="8">
        <v>2350881.71</v>
      </c>
      <c r="U3868" s="8">
        <v>100301.43</v>
      </c>
      <c r="V3868" s="8">
        <v>1951.46</v>
      </c>
      <c r="W3868" s="8">
        <v>91401.59</v>
      </c>
      <c r="X3868" s="8">
        <v>167109.07999999999</v>
      </c>
      <c r="Y3868" s="8">
        <v>4.54</v>
      </c>
      <c r="Z3868" s="8">
        <v>10.98</v>
      </c>
      <c r="AA3868" s="8">
        <v>1537024.73</v>
      </c>
      <c r="AB3868" s="8">
        <v>353954.78</v>
      </c>
      <c r="AC3868" s="9">
        <f t="shared" si="360"/>
        <v>1183069.95</v>
      </c>
      <c r="AD3868" s="5" t="str">
        <f>$C3868&amp;" "&amp;VLOOKUP(C3868,Tegevusalad!$A$1:$B$89,2,FALSE)</f>
        <v>74 MUU KUTSE-, TEADUS- JA TEHNIKAALANE TEGEVUS</v>
      </c>
      <c r="AE3868" s="6">
        <f t="shared" si="361"/>
        <v>14522749.51</v>
      </c>
      <c r="AF3868" s="6">
        <f t="shared" si="362"/>
        <v>5195667.419999999</v>
      </c>
      <c r="AG3868" s="6">
        <f t="shared" si="363"/>
        <v>24775019.689999998</v>
      </c>
      <c r="AH3868" s="6">
        <f t="shared" si="364"/>
        <v>9777256.4000000004</v>
      </c>
      <c r="AI3868" s="6">
        <f t="shared" si="365"/>
        <v>24607910.609999999</v>
      </c>
    </row>
    <row r="3869" spans="1:35" s="2" customFormat="1">
      <c r="A3869" s="3">
        <v>2017</v>
      </c>
      <c r="B3869" s="3">
        <v>10</v>
      </c>
      <c r="C3869" s="4">
        <v>75</v>
      </c>
      <c r="D3869" s="8">
        <v>153</v>
      </c>
      <c r="E3869" s="8">
        <v>1293674.22</v>
      </c>
      <c r="F3869" s="8">
        <v>483915.75</v>
      </c>
      <c r="G3869" s="8">
        <v>7205.24</v>
      </c>
      <c r="H3869" s="8">
        <v>4474.67</v>
      </c>
      <c r="I3869" s="8">
        <v>2252.56</v>
      </c>
      <c r="J3869" s="8">
        <v>0</v>
      </c>
      <c r="K3869" s="8">
        <v>0</v>
      </c>
      <c r="L3869" s="8">
        <v>302287.27</v>
      </c>
      <c r="M3869" s="8">
        <v>0</v>
      </c>
      <c r="N3869" s="8">
        <v>210949.61</v>
      </c>
      <c r="O3869" s="8">
        <v>440.1</v>
      </c>
      <c r="P3869" s="8">
        <v>30870.799999999999</v>
      </c>
      <c r="Q3869" s="8">
        <v>1838.18</v>
      </c>
      <c r="R3869" s="8">
        <v>2533.2800000000002</v>
      </c>
      <c r="S3869" s="8">
        <v>33174.86</v>
      </c>
      <c r="T3869" s="8">
        <v>20047.13</v>
      </c>
      <c r="U3869" s="8">
        <v>4151.67</v>
      </c>
      <c r="V3869" s="8">
        <v>0</v>
      </c>
      <c r="W3869" s="8">
        <v>250.41</v>
      </c>
      <c r="X3869" s="8">
        <v>0</v>
      </c>
      <c r="Y3869" s="8">
        <v>0</v>
      </c>
      <c r="Z3869" s="8">
        <v>0</v>
      </c>
      <c r="AA3869" s="8">
        <v>128043.48</v>
      </c>
      <c r="AB3869" s="8">
        <v>36705.83</v>
      </c>
      <c r="AC3869" s="9">
        <f t="shared" si="360"/>
        <v>91337.65</v>
      </c>
      <c r="AD3869" s="5" t="str">
        <f>$C3869&amp;" "&amp;VLOOKUP(C3869,Tegevusalad!$A$1:$B$89,2,FALSE)</f>
        <v>75 VETERINAARIA</v>
      </c>
      <c r="AE3869" s="6">
        <f t="shared" si="361"/>
        <v>1740263.44</v>
      </c>
      <c r="AF3869" s="6">
        <f t="shared" si="362"/>
        <v>1027887.4199999997</v>
      </c>
      <c r="AG3869" s="6">
        <f t="shared" si="363"/>
        <v>1747468.68</v>
      </c>
      <c r="AH3869" s="6">
        <f t="shared" si="364"/>
        <v>1067414.45</v>
      </c>
      <c r="AI3869" s="6">
        <f t="shared" si="365"/>
        <v>1747468.68</v>
      </c>
    </row>
    <row r="3870" spans="1:35" s="2" customFormat="1">
      <c r="A3870" s="3">
        <v>2017</v>
      </c>
      <c r="B3870" s="3">
        <v>10</v>
      </c>
      <c r="C3870" s="4">
        <v>77</v>
      </c>
      <c r="D3870" s="8">
        <v>1363</v>
      </c>
      <c r="E3870" s="8">
        <v>37006879.869999997</v>
      </c>
      <c r="F3870" s="8">
        <v>652778.57999999996</v>
      </c>
      <c r="G3870" s="8">
        <v>13837244.890000001</v>
      </c>
      <c r="H3870" s="8">
        <v>8911961.5299999993</v>
      </c>
      <c r="I3870" s="8">
        <v>2938169.83</v>
      </c>
      <c r="J3870" s="8">
        <v>62437.49</v>
      </c>
      <c r="K3870" s="8">
        <v>0</v>
      </c>
      <c r="L3870" s="8">
        <v>7460126.0300000003</v>
      </c>
      <c r="M3870" s="8">
        <v>0</v>
      </c>
      <c r="N3870" s="8">
        <v>6245667.8799999999</v>
      </c>
      <c r="O3870" s="8">
        <v>69957.5</v>
      </c>
      <c r="P3870" s="8">
        <v>1414033.8</v>
      </c>
      <c r="Q3870" s="8">
        <v>127518.57</v>
      </c>
      <c r="R3870" s="8">
        <v>35531.99</v>
      </c>
      <c r="S3870" s="8">
        <v>6158890.2000000002</v>
      </c>
      <c r="T3870" s="8">
        <v>3612138.14</v>
      </c>
      <c r="U3870" s="8">
        <v>329445.32</v>
      </c>
      <c r="V3870" s="8">
        <v>13497.79</v>
      </c>
      <c r="W3870" s="8">
        <v>738359.62</v>
      </c>
      <c r="X3870" s="8">
        <v>14425.51</v>
      </c>
      <c r="Y3870" s="8">
        <v>544.78</v>
      </c>
      <c r="Z3870" s="8">
        <v>0</v>
      </c>
      <c r="AA3870" s="8">
        <v>2561019.52</v>
      </c>
      <c r="AB3870" s="8">
        <v>1346016.59</v>
      </c>
      <c r="AC3870" s="9">
        <f t="shared" si="360"/>
        <v>1215002.93</v>
      </c>
      <c r="AD3870" s="5" t="str">
        <f>$C3870&amp;" "&amp;VLOOKUP(C3870,Tegevusalad!$A$1:$B$89,2,FALSE)</f>
        <v>77 RENTIMINE JA KASUTUSRENT</v>
      </c>
      <c r="AE3870" s="6">
        <f t="shared" si="361"/>
        <v>31185748.439999994</v>
      </c>
      <c r="AF3870" s="6">
        <f t="shared" si="362"/>
        <v>24581374.119999997</v>
      </c>
      <c r="AG3870" s="6">
        <f t="shared" si="363"/>
        <v>45022993.329999991</v>
      </c>
      <c r="AH3870" s="6">
        <f t="shared" si="364"/>
        <v>31405999.349999998</v>
      </c>
      <c r="AI3870" s="6">
        <f t="shared" si="365"/>
        <v>45008567.819999993</v>
      </c>
    </row>
    <row r="3871" spans="1:35" s="2" customFormat="1">
      <c r="A3871" s="3">
        <v>2017</v>
      </c>
      <c r="B3871" s="3">
        <v>10</v>
      </c>
      <c r="C3871" s="4">
        <v>78</v>
      </c>
      <c r="D3871" s="8">
        <v>630</v>
      </c>
      <c r="E3871" s="8">
        <v>16077085.73</v>
      </c>
      <c r="F3871" s="8">
        <v>1821.87</v>
      </c>
      <c r="G3871" s="8">
        <v>12412609.85</v>
      </c>
      <c r="H3871" s="8">
        <v>10656303.949999999</v>
      </c>
      <c r="I3871" s="8">
        <v>146874.20000000001</v>
      </c>
      <c r="J3871" s="8">
        <v>1839</v>
      </c>
      <c r="K3871" s="8">
        <v>0</v>
      </c>
      <c r="L3871" s="8">
        <v>3215581.2</v>
      </c>
      <c r="M3871" s="8">
        <v>0</v>
      </c>
      <c r="N3871" s="8">
        <v>1479354.23</v>
      </c>
      <c r="O3871" s="8">
        <v>81.17</v>
      </c>
      <c r="P3871" s="8">
        <v>97530.33</v>
      </c>
      <c r="Q3871" s="8">
        <v>7144.07</v>
      </c>
      <c r="R3871" s="8">
        <v>10117.14</v>
      </c>
      <c r="S3871" s="8">
        <v>2543206.29</v>
      </c>
      <c r="T3871" s="8">
        <v>166298.14000000001</v>
      </c>
      <c r="U3871" s="8">
        <v>366326.66</v>
      </c>
      <c r="V3871" s="8">
        <v>315091.14</v>
      </c>
      <c r="W3871" s="8">
        <v>35285.85</v>
      </c>
      <c r="X3871" s="8">
        <v>0</v>
      </c>
      <c r="Y3871" s="8">
        <v>55.39</v>
      </c>
      <c r="Z3871" s="8">
        <v>0</v>
      </c>
      <c r="AA3871" s="8">
        <v>2207389.2799999998</v>
      </c>
      <c r="AB3871" s="8">
        <v>471106.92</v>
      </c>
      <c r="AC3871" s="9">
        <f t="shared" si="360"/>
        <v>1736282.3599999999</v>
      </c>
      <c r="AD3871" s="5" t="str">
        <f>$C3871&amp;" "&amp;VLOOKUP(C3871,Tegevusalad!$A$1:$B$89,2,FALSE)</f>
        <v>78 TÖÖHÕIVE</v>
      </c>
      <c r="AE3871" s="6">
        <f t="shared" si="361"/>
        <v>13169374.649999999</v>
      </c>
      <c r="AF3871" s="6">
        <f t="shared" si="362"/>
        <v>4852509.1899999995</v>
      </c>
      <c r="AG3871" s="6">
        <f t="shared" si="363"/>
        <v>25581984.5</v>
      </c>
      <c r="AH3871" s="6">
        <f t="shared" si="364"/>
        <v>7447356.8499999987</v>
      </c>
      <c r="AI3871" s="6">
        <f t="shared" si="365"/>
        <v>25581984.5</v>
      </c>
    </row>
    <row r="3872" spans="1:35" s="2" customFormat="1">
      <c r="A3872" s="3">
        <v>2017</v>
      </c>
      <c r="B3872" s="3">
        <v>10</v>
      </c>
      <c r="C3872" s="4">
        <v>79</v>
      </c>
      <c r="D3872" s="8">
        <v>352</v>
      </c>
      <c r="E3872" s="8">
        <v>4780790.63</v>
      </c>
      <c r="F3872" s="8">
        <v>157100.42000000001</v>
      </c>
      <c r="G3872" s="8">
        <v>8106015.3399999999</v>
      </c>
      <c r="H3872" s="8">
        <v>1091335.1200000001</v>
      </c>
      <c r="I3872" s="8">
        <v>998.83</v>
      </c>
      <c r="J3872" s="8">
        <v>4848.4799999999996</v>
      </c>
      <c r="K3872" s="8">
        <v>170.5</v>
      </c>
      <c r="L3872" s="8">
        <v>970297.22</v>
      </c>
      <c r="M3872" s="8">
        <v>0</v>
      </c>
      <c r="N3872" s="8">
        <v>756460.61</v>
      </c>
      <c r="O3872" s="8">
        <v>90.55</v>
      </c>
      <c r="P3872" s="8">
        <v>41799.58</v>
      </c>
      <c r="Q3872" s="8">
        <v>1863.69</v>
      </c>
      <c r="R3872" s="8">
        <v>3541.98</v>
      </c>
      <c r="S3872" s="8">
        <v>1020347.07</v>
      </c>
      <c r="T3872" s="8">
        <v>247788.25</v>
      </c>
      <c r="U3872" s="8">
        <v>145469.47</v>
      </c>
      <c r="V3872" s="8">
        <v>0</v>
      </c>
      <c r="W3872" s="8">
        <v>165182.72</v>
      </c>
      <c r="X3872" s="8">
        <v>0</v>
      </c>
      <c r="Y3872" s="8">
        <v>30.3</v>
      </c>
      <c r="Z3872" s="8">
        <v>0</v>
      </c>
      <c r="AA3872" s="8">
        <v>334482.13</v>
      </c>
      <c r="AB3872" s="8">
        <v>120615.23</v>
      </c>
      <c r="AC3872" s="9">
        <f t="shared" si="360"/>
        <v>213866.90000000002</v>
      </c>
      <c r="AD3872" s="5" t="str">
        <f>$C3872&amp;" "&amp;VLOOKUP(C3872,Tegevusalad!$A$1:$B$89,2,FALSE)</f>
        <v>79 REISIBÜROODE JA REISIKORRALDAJATE TEGEVUS, RESERVEERIMINE NING SELLEGA SEOTUD TEGEVUS</v>
      </c>
      <c r="AE3872" s="6">
        <f t="shared" si="361"/>
        <v>3772074.51</v>
      </c>
      <c r="AF3872" s="6">
        <f t="shared" si="362"/>
        <v>2633743.6599999992</v>
      </c>
      <c r="AG3872" s="6">
        <f t="shared" si="363"/>
        <v>11878089.850000001</v>
      </c>
      <c r="AH3872" s="6">
        <f t="shared" si="364"/>
        <v>3800012.9499999997</v>
      </c>
      <c r="AI3872" s="6">
        <f t="shared" si="365"/>
        <v>11878089.850000001</v>
      </c>
    </row>
    <row r="3873" spans="1:35" s="2" customFormat="1">
      <c r="A3873" s="3">
        <v>2017</v>
      </c>
      <c r="B3873" s="3">
        <v>10</v>
      </c>
      <c r="C3873" s="4">
        <v>80</v>
      </c>
      <c r="D3873" s="8">
        <v>140</v>
      </c>
      <c r="E3873" s="8">
        <v>12161051.710000001</v>
      </c>
      <c r="F3873" s="8">
        <v>6711.52</v>
      </c>
      <c r="G3873" s="8">
        <v>656148.66</v>
      </c>
      <c r="H3873" s="8">
        <v>401157.35</v>
      </c>
      <c r="I3873" s="8">
        <v>175734.38</v>
      </c>
      <c r="J3873" s="8">
        <v>6967.37</v>
      </c>
      <c r="K3873" s="8">
        <v>0</v>
      </c>
      <c r="L3873" s="8">
        <v>2432814.4</v>
      </c>
      <c r="M3873" s="8">
        <v>0</v>
      </c>
      <c r="N3873" s="8">
        <v>814104.26</v>
      </c>
      <c r="O3873" s="8">
        <v>45835.6</v>
      </c>
      <c r="P3873" s="8">
        <v>11146.3</v>
      </c>
      <c r="Q3873" s="8">
        <v>35441.379999999997</v>
      </c>
      <c r="R3873" s="8">
        <v>16607.41</v>
      </c>
      <c r="S3873" s="8">
        <v>1067410.29</v>
      </c>
      <c r="T3873" s="8">
        <v>525912.05000000005</v>
      </c>
      <c r="U3873" s="8">
        <v>152481.72</v>
      </c>
      <c r="V3873" s="8">
        <v>31.42</v>
      </c>
      <c r="W3873" s="8">
        <v>128075.31</v>
      </c>
      <c r="X3873" s="8">
        <v>0</v>
      </c>
      <c r="Y3873" s="8">
        <v>0</v>
      </c>
      <c r="Z3873" s="8">
        <v>15.1</v>
      </c>
      <c r="AA3873" s="8">
        <v>1644091.04</v>
      </c>
      <c r="AB3873" s="8">
        <v>25396</v>
      </c>
      <c r="AC3873" s="9">
        <f t="shared" si="360"/>
        <v>1618695.04</v>
      </c>
      <c r="AD3873" s="5" t="str">
        <f>$C3873&amp;" "&amp;VLOOKUP(C3873,Tegevusalad!$A$1:$B$89,2,FALSE)</f>
        <v>80 TURVATÖÖ JA JUURDLUS</v>
      </c>
      <c r="AE3873" s="6">
        <f t="shared" si="361"/>
        <v>10947871.220000001</v>
      </c>
      <c r="AF3873" s="6">
        <f t="shared" si="362"/>
        <v>2704519.7600000002</v>
      </c>
      <c r="AG3873" s="6">
        <f t="shared" si="363"/>
        <v>11604019.880000001</v>
      </c>
      <c r="AH3873" s="6">
        <f t="shared" si="364"/>
        <v>4153558.35</v>
      </c>
      <c r="AI3873" s="6">
        <f t="shared" si="365"/>
        <v>11604019.880000001</v>
      </c>
    </row>
    <row r="3874" spans="1:35" s="2" customFormat="1">
      <c r="A3874" s="3">
        <v>2017</v>
      </c>
      <c r="B3874" s="3">
        <v>10</v>
      </c>
      <c r="C3874" s="4">
        <v>81</v>
      </c>
      <c r="D3874" s="8">
        <v>1218</v>
      </c>
      <c r="E3874" s="8">
        <v>23904149.969999999</v>
      </c>
      <c r="F3874" s="8">
        <v>6404.76</v>
      </c>
      <c r="G3874" s="8">
        <v>2173206.23</v>
      </c>
      <c r="H3874" s="8">
        <v>1888553.67</v>
      </c>
      <c r="I3874" s="8">
        <v>832673.62</v>
      </c>
      <c r="J3874" s="8">
        <v>19485.2</v>
      </c>
      <c r="K3874" s="8">
        <v>0</v>
      </c>
      <c r="L3874" s="8">
        <v>4781406.29</v>
      </c>
      <c r="M3874" s="8">
        <v>706.54</v>
      </c>
      <c r="N3874" s="8">
        <v>2766713.59</v>
      </c>
      <c r="O3874" s="8">
        <v>13618.07</v>
      </c>
      <c r="P3874" s="8">
        <v>248301.53</v>
      </c>
      <c r="Q3874" s="8">
        <v>29444.37</v>
      </c>
      <c r="R3874" s="8">
        <v>23641.63</v>
      </c>
      <c r="S3874" s="8">
        <v>764350.76</v>
      </c>
      <c r="T3874" s="8">
        <v>692620.5</v>
      </c>
      <c r="U3874" s="8">
        <v>78058.13</v>
      </c>
      <c r="V3874" s="8">
        <v>42341.37</v>
      </c>
      <c r="W3874" s="8">
        <v>639154.31000000006</v>
      </c>
      <c r="X3874" s="8">
        <v>6904.96</v>
      </c>
      <c r="Y3874" s="8">
        <v>900.32</v>
      </c>
      <c r="Z3874" s="8">
        <v>0</v>
      </c>
      <c r="AA3874" s="8">
        <v>2275046.48</v>
      </c>
      <c r="AB3874" s="8">
        <v>258746.92</v>
      </c>
      <c r="AC3874" s="9">
        <f t="shared" si="360"/>
        <v>2016299.56</v>
      </c>
      <c r="AD3874" s="5" t="str">
        <f>$C3874&amp;" "&amp;VLOOKUP(C3874,Tegevusalad!$A$1:$B$89,2,FALSE)</f>
        <v>81 HOONETE JA MAASTIKE HOOLDUS</v>
      </c>
      <c r="AE3874" s="6">
        <f t="shared" si="361"/>
        <v>23075050.800000001</v>
      </c>
      <c r="AF3874" s="6">
        <f t="shared" si="362"/>
        <v>13083618.229999999</v>
      </c>
      <c r="AG3874" s="6">
        <f t="shared" si="363"/>
        <v>25248257.030000001</v>
      </c>
      <c r="AH3874" s="6">
        <f t="shared" si="364"/>
        <v>13951776.099999998</v>
      </c>
      <c r="AI3874" s="6">
        <f t="shared" si="365"/>
        <v>25241352.07</v>
      </c>
    </row>
    <row r="3875" spans="1:35" s="2" customFormat="1">
      <c r="A3875" s="3">
        <v>2017</v>
      </c>
      <c r="B3875" s="3">
        <v>10</v>
      </c>
      <c r="C3875" s="4">
        <v>82</v>
      </c>
      <c r="D3875" s="8">
        <v>1187</v>
      </c>
      <c r="E3875" s="8">
        <v>20273143.82</v>
      </c>
      <c r="F3875" s="8">
        <v>840538.98</v>
      </c>
      <c r="G3875" s="8">
        <v>9973890.3599999994</v>
      </c>
      <c r="H3875" s="8">
        <v>8163706.9299999997</v>
      </c>
      <c r="I3875" s="8">
        <v>869635.07</v>
      </c>
      <c r="J3875" s="8">
        <v>321749.75</v>
      </c>
      <c r="K3875" s="8">
        <v>0</v>
      </c>
      <c r="L3875" s="8">
        <v>4130277.2</v>
      </c>
      <c r="M3875" s="8">
        <v>3383.55</v>
      </c>
      <c r="N3875" s="8">
        <v>2605118.14</v>
      </c>
      <c r="O3875" s="8">
        <v>32521.13</v>
      </c>
      <c r="P3875" s="8">
        <v>81965.789999999994</v>
      </c>
      <c r="Q3875" s="8">
        <v>22252.61</v>
      </c>
      <c r="R3875" s="8">
        <v>20795.240000000002</v>
      </c>
      <c r="S3875" s="8">
        <v>4595926.22</v>
      </c>
      <c r="T3875" s="8">
        <v>3122268</v>
      </c>
      <c r="U3875" s="8">
        <v>231285.5</v>
      </c>
      <c r="V3875" s="8">
        <v>39329.300000000003</v>
      </c>
      <c r="W3875" s="8">
        <v>852686.19</v>
      </c>
      <c r="X3875" s="8">
        <v>15605.63</v>
      </c>
      <c r="Y3875" s="8">
        <v>0</v>
      </c>
      <c r="Z3875" s="8">
        <v>0</v>
      </c>
      <c r="AA3875" s="8">
        <v>2029325.77</v>
      </c>
      <c r="AB3875" s="8">
        <v>500783.16</v>
      </c>
      <c r="AC3875" s="9">
        <f t="shared" si="360"/>
        <v>1528542.61</v>
      </c>
      <c r="AD3875" s="5" t="str">
        <f>$C3875&amp;" "&amp;VLOOKUP(C3875,Tegevusalad!$A$1:$B$89,2,FALSE)</f>
        <v>82 BÜROOHALDUS, BÜROODE JA MUU ÄRITEGEVUSE ABITEGEVUSED</v>
      </c>
      <c r="AE3875" s="6">
        <f t="shared" si="361"/>
        <v>16302076.710000001</v>
      </c>
      <c r="AF3875" s="6">
        <f t="shared" si="362"/>
        <v>8179078.8300000019</v>
      </c>
      <c r="AG3875" s="6">
        <f t="shared" si="363"/>
        <v>26275967.07</v>
      </c>
      <c r="AH3875" s="6">
        <f t="shared" si="364"/>
        <v>13129566.9</v>
      </c>
      <c r="AI3875" s="6">
        <f t="shared" si="365"/>
        <v>26260361.440000001</v>
      </c>
    </row>
    <row r="3876" spans="1:35" s="2" customFormat="1">
      <c r="A3876" s="3">
        <v>2017</v>
      </c>
      <c r="B3876" s="3">
        <v>10</v>
      </c>
      <c r="C3876" s="4">
        <v>84</v>
      </c>
      <c r="D3876" s="8">
        <v>100</v>
      </c>
      <c r="E3876" s="8">
        <v>22956135.48</v>
      </c>
      <c r="F3876" s="8">
        <v>23131.16</v>
      </c>
      <c r="G3876" s="8">
        <v>373295.61</v>
      </c>
      <c r="H3876" s="8">
        <v>373138.34</v>
      </c>
      <c r="I3876" s="8">
        <v>367299.55</v>
      </c>
      <c r="J3876" s="8">
        <v>0</v>
      </c>
      <c r="K3876" s="8">
        <v>0</v>
      </c>
      <c r="L3876" s="8">
        <v>4593308.92</v>
      </c>
      <c r="M3876" s="8">
        <v>0</v>
      </c>
      <c r="N3876" s="8">
        <v>2404217.67</v>
      </c>
      <c r="O3876" s="8">
        <v>0</v>
      </c>
      <c r="P3876" s="8">
        <v>392735.8</v>
      </c>
      <c r="Q3876" s="8">
        <v>424.73</v>
      </c>
      <c r="R3876" s="8">
        <v>1476.06</v>
      </c>
      <c r="S3876" s="8">
        <v>4285522.28</v>
      </c>
      <c r="T3876" s="8">
        <v>3598828.12</v>
      </c>
      <c r="U3876" s="8">
        <v>592135.06000000006</v>
      </c>
      <c r="V3876" s="8">
        <v>30.56</v>
      </c>
      <c r="W3876" s="8">
        <v>529765.81999999995</v>
      </c>
      <c r="X3876" s="8">
        <v>1723.32</v>
      </c>
      <c r="Y3876" s="8">
        <v>0.03</v>
      </c>
      <c r="Z3876" s="8">
        <v>1613</v>
      </c>
      <c r="AA3876" s="8">
        <v>2381268.41</v>
      </c>
      <c r="AB3876" s="8">
        <v>193790.13</v>
      </c>
      <c r="AC3876" s="9">
        <f t="shared" si="360"/>
        <v>2187478.2800000003</v>
      </c>
      <c r="AD3876" s="5" t="str">
        <f>$C3876&amp;" "&amp;VLOOKUP(C3876,Tegevusalad!$A$1:$B$89,2,FALSE)</f>
        <v>84 AVALIK HALDUS JA RIIGIKAITSE; KOHUSTUSLIK SOTSIAALKINDLUSTUS</v>
      </c>
      <c r="AE3876" s="6">
        <f t="shared" si="361"/>
        <v>18103332.620000001</v>
      </c>
      <c r="AF3876" s="6">
        <f t="shared" si="362"/>
        <v>7150841.8699999982</v>
      </c>
      <c r="AG3876" s="6">
        <f t="shared" si="363"/>
        <v>18476628.23</v>
      </c>
      <c r="AH3876" s="6">
        <f t="shared" si="364"/>
        <v>12028468.649999999</v>
      </c>
      <c r="AI3876" s="6">
        <f t="shared" si="365"/>
        <v>18474904.91</v>
      </c>
    </row>
    <row r="3877" spans="1:35" s="2" customFormat="1">
      <c r="A3877" s="3">
        <v>2017</v>
      </c>
      <c r="B3877" s="3">
        <v>10</v>
      </c>
      <c r="C3877" s="4">
        <v>85</v>
      </c>
      <c r="D3877" s="8">
        <v>1024</v>
      </c>
      <c r="E3877" s="8">
        <v>10210333.25</v>
      </c>
      <c r="F3877" s="8">
        <v>245686.46</v>
      </c>
      <c r="G3877" s="8">
        <v>1179709.79</v>
      </c>
      <c r="H3877" s="8">
        <v>820672.97</v>
      </c>
      <c r="I3877" s="8">
        <v>66690.259999999995</v>
      </c>
      <c r="J3877" s="8">
        <v>2305</v>
      </c>
      <c r="K3877" s="8">
        <v>0</v>
      </c>
      <c r="L3877" s="8">
        <v>2064178.39</v>
      </c>
      <c r="M3877" s="8">
        <v>0</v>
      </c>
      <c r="N3877" s="8">
        <v>1003195.11</v>
      </c>
      <c r="O3877" s="8">
        <v>3118.75</v>
      </c>
      <c r="P3877" s="8">
        <v>80806.759999999995</v>
      </c>
      <c r="Q3877" s="8">
        <v>31608.68</v>
      </c>
      <c r="R3877" s="8">
        <v>9278.2000000000007</v>
      </c>
      <c r="S3877" s="8">
        <v>1125580.04</v>
      </c>
      <c r="T3877" s="8">
        <v>575335.24</v>
      </c>
      <c r="U3877" s="8">
        <v>32639.55</v>
      </c>
      <c r="V3877" s="8">
        <v>3870.83</v>
      </c>
      <c r="W3877" s="8">
        <v>12097831.439999999</v>
      </c>
      <c r="X3877" s="8">
        <v>1134.6099999999999</v>
      </c>
      <c r="Y3877" s="8">
        <v>306.63</v>
      </c>
      <c r="Z3877" s="8">
        <v>209.74</v>
      </c>
      <c r="AA3877" s="8">
        <v>1157892.8600000001</v>
      </c>
      <c r="AB3877" s="8">
        <v>96812.69</v>
      </c>
      <c r="AC3877" s="9">
        <f t="shared" si="360"/>
        <v>1061080.1700000002</v>
      </c>
      <c r="AD3877" s="5" t="str">
        <f>$C3877&amp;" "&amp;VLOOKUP(C3877,Tegevusalad!$A$1:$B$89,2,FALSE)</f>
        <v>85 HARIDUS</v>
      </c>
      <c r="AE3877" s="6">
        <f t="shared" si="361"/>
        <v>9298934.7300000004</v>
      </c>
      <c r="AF3877" s="6">
        <f t="shared" si="362"/>
        <v>3892424.0399999996</v>
      </c>
      <c r="AG3877" s="6">
        <f t="shared" si="363"/>
        <v>10478644.52</v>
      </c>
      <c r="AH3877" s="6">
        <f t="shared" si="364"/>
        <v>5062366.55</v>
      </c>
      <c r="AI3877" s="6">
        <f t="shared" si="365"/>
        <v>10477509.91</v>
      </c>
    </row>
    <row r="3878" spans="1:35" s="2" customFormat="1">
      <c r="A3878" s="3">
        <v>2017</v>
      </c>
      <c r="B3878" s="3">
        <v>10</v>
      </c>
      <c r="C3878" s="4">
        <v>86</v>
      </c>
      <c r="D3878" s="8">
        <v>326</v>
      </c>
      <c r="E3878" s="8">
        <v>3369135.94</v>
      </c>
      <c r="F3878" s="8">
        <v>1273560.54</v>
      </c>
      <c r="G3878" s="8">
        <v>926889.91</v>
      </c>
      <c r="H3878" s="8">
        <v>227528.66</v>
      </c>
      <c r="I3878" s="8">
        <v>56021.26</v>
      </c>
      <c r="J3878" s="8">
        <v>344762.44</v>
      </c>
      <c r="K3878" s="8">
        <v>0</v>
      </c>
      <c r="L3878" s="8">
        <v>788447.72</v>
      </c>
      <c r="M3878" s="8">
        <v>0</v>
      </c>
      <c r="N3878" s="8">
        <v>518089.44</v>
      </c>
      <c r="O3878" s="8">
        <v>412.69</v>
      </c>
      <c r="P3878" s="8">
        <v>71349.77</v>
      </c>
      <c r="Q3878" s="8">
        <v>3998.66</v>
      </c>
      <c r="R3878" s="8">
        <v>3333.38</v>
      </c>
      <c r="S3878" s="8">
        <v>1179287.8899999999</v>
      </c>
      <c r="T3878" s="8">
        <v>998404.5</v>
      </c>
      <c r="U3878" s="8">
        <v>170492.29</v>
      </c>
      <c r="V3878" s="8">
        <v>3974.23</v>
      </c>
      <c r="W3878" s="8">
        <v>73321484.209999993</v>
      </c>
      <c r="X3878" s="8">
        <v>10.199999999999999</v>
      </c>
      <c r="Y3878" s="8">
        <v>4971.26</v>
      </c>
      <c r="Z3878" s="8">
        <v>27.36</v>
      </c>
      <c r="AA3878" s="8">
        <v>376232.66</v>
      </c>
      <c r="AB3878" s="8">
        <v>100930.48</v>
      </c>
      <c r="AC3878" s="9">
        <f t="shared" si="360"/>
        <v>275302.18</v>
      </c>
      <c r="AD3878" s="5" t="str">
        <f>$C3878&amp;" "&amp;VLOOKUP(C3878,Tegevusalad!$A$1:$B$89,2,FALSE)</f>
        <v>86 TERVISHOID</v>
      </c>
      <c r="AE3878" s="6">
        <f t="shared" si="361"/>
        <v>3292926.5000000009</v>
      </c>
      <c r="AF3878" s="6">
        <f t="shared" si="362"/>
        <v>1259244.7</v>
      </c>
      <c r="AG3878" s="6">
        <f t="shared" si="363"/>
        <v>4219816.4100000011</v>
      </c>
      <c r="AH3878" s="6">
        <f t="shared" si="364"/>
        <v>2607114.1</v>
      </c>
      <c r="AI3878" s="6">
        <f t="shared" si="365"/>
        <v>4219806.2100000009</v>
      </c>
    </row>
    <row r="3879" spans="1:35" s="2" customFormat="1">
      <c r="A3879" s="3">
        <v>2017</v>
      </c>
      <c r="B3879" s="3">
        <v>10</v>
      </c>
      <c r="C3879" s="4">
        <v>87</v>
      </c>
      <c r="D3879" s="8">
        <v>38</v>
      </c>
      <c r="E3879" s="8">
        <v>350973.61</v>
      </c>
      <c r="F3879" s="8">
        <v>74094.23</v>
      </c>
      <c r="G3879" s="8">
        <v>10601.27</v>
      </c>
      <c r="H3879" s="8">
        <v>0</v>
      </c>
      <c r="I3879" s="8">
        <v>0</v>
      </c>
      <c r="J3879" s="8">
        <v>0</v>
      </c>
      <c r="K3879" s="8">
        <v>0</v>
      </c>
      <c r="L3879" s="8">
        <v>76863.22</v>
      </c>
      <c r="M3879" s="8">
        <v>0</v>
      </c>
      <c r="N3879" s="8">
        <v>63435.99</v>
      </c>
      <c r="O3879" s="8">
        <v>0</v>
      </c>
      <c r="P3879" s="8">
        <v>24481.3</v>
      </c>
      <c r="Q3879" s="8">
        <v>273.22000000000003</v>
      </c>
      <c r="R3879" s="8">
        <v>263.27999999999997</v>
      </c>
      <c r="S3879" s="8">
        <v>4188.1499999999996</v>
      </c>
      <c r="T3879" s="8">
        <v>1735.87</v>
      </c>
      <c r="U3879" s="8">
        <v>0</v>
      </c>
      <c r="V3879" s="8">
        <v>0</v>
      </c>
      <c r="W3879" s="8">
        <v>3883077.5</v>
      </c>
      <c r="X3879" s="8">
        <v>144.6</v>
      </c>
      <c r="Y3879" s="8">
        <v>0</v>
      </c>
      <c r="Z3879" s="8">
        <v>0</v>
      </c>
      <c r="AA3879" s="8">
        <v>41413.19</v>
      </c>
      <c r="AB3879" s="8">
        <v>27985.96</v>
      </c>
      <c r="AC3879" s="9">
        <f t="shared" si="360"/>
        <v>13427.230000000003</v>
      </c>
      <c r="AD3879" s="5" t="str">
        <f>$C3879&amp;" "&amp;VLOOKUP(C3879,Tegevusalad!$A$1:$B$89,2,FALSE)</f>
        <v>87 HOOLEKANDEASUTUSTE TEGEVUS</v>
      </c>
      <c r="AE3879" s="6">
        <f t="shared" si="361"/>
        <v>421024.28999999992</v>
      </c>
      <c r="AF3879" s="6">
        <f t="shared" si="362"/>
        <v>314308.19999999995</v>
      </c>
      <c r="AG3879" s="6">
        <f t="shared" si="363"/>
        <v>431625.55999999994</v>
      </c>
      <c r="AH3879" s="6">
        <f t="shared" si="364"/>
        <v>318496.34999999998</v>
      </c>
      <c r="AI3879" s="6">
        <f t="shared" si="365"/>
        <v>431480.95999999996</v>
      </c>
    </row>
    <row r="3880" spans="1:35" s="2" customFormat="1">
      <c r="A3880" s="3">
        <v>2017</v>
      </c>
      <c r="B3880" s="3">
        <v>10</v>
      </c>
      <c r="C3880" s="4">
        <v>88</v>
      </c>
      <c r="D3880" s="8">
        <v>44</v>
      </c>
      <c r="E3880" s="8">
        <v>245793.18</v>
      </c>
      <c r="F3880" s="8">
        <v>23164.12</v>
      </c>
      <c r="G3880" s="8">
        <v>123723.85</v>
      </c>
      <c r="H3880" s="8">
        <v>0</v>
      </c>
      <c r="I3880" s="8">
        <v>0</v>
      </c>
      <c r="J3880" s="8">
        <v>0</v>
      </c>
      <c r="K3880" s="8">
        <v>0</v>
      </c>
      <c r="L3880" s="8">
        <v>51243.43</v>
      </c>
      <c r="M3880" s="8">
        <v>0</v>
      </c>
      <c r="N3880" s="8">
        <v>16435.34</v>
      </c>
      <c r="O3880" s="8">
        <v>0</v>
      </c>
      <c r="P3880" s="8">
        <v>410.97</v>
      </c>
      <c r="Q3880" s="8">
        <v>740.31</v>
      </c>
      <c r="R3880" s="8">
        <v>47.27</v>
      </c>
      <c r="S3880" s="8">
        <v>16958.41</v>
      </c>
      <c r="T3880" s="8">
        <v>5935.49</v>
      </c>
      <c r="U3880" s="8">
        <v>148.24</v>
      </c>
      <c r="V3880" s="8">
        <v>0</v>
      </c>
      <c r="W3880" s="8">
        <v>105602.63</v>
      </c>
      <c r="X3880" s="8">
        <v>0</v>
      </c>
      <c r="Y3880" s="8">
        <v>0</v>
      </c>
      <c r="Z3880" s="8">
        <v>0</v>
      </c>
      <c r="AA3880" s="8">
        <v>40752.769999999997</v>
      </c>
      <c r="AB3880" s="8">
        <v>5944.68</v>
      </c>
      <c r="AC3880" s="9">
        <f t="shared" si="360"/>
        <v>34808.089999999997</v>
      </c>
      <c r="AD3880" s="5" t="str">
        <f>$C3880&amp;" "&amp;VLOOKUP(C3880,Tegevusalad!$A$1:$B$89,2,FALSE)</f>
        <v>88 SOTSIAALHOOLEKANNE MAJUTUSETA</v>
      </c>
      <c r="AE3880" s="6">
        <f t="shared" si="361"/>
        <v>251850.65</v>
      </c>
      <c r="AF3880" s="6">
        <f t="shared" si="362"/>
        <v>65306.400000000001</v>
      </c>
      <c r="AG3880" s="6">
        <f t="shared" si="363"/>
        <v>375574.5</v>
      </c>
      <c r="AH3880" s="6">
        <f t="shared" si="364"/>
        <v>82413.05</v>
      </c>
      <c r="AI3880" s="6">
        <f t="shared" si="365"/>
        <v>375574.5</v>
      </c>
    </row>
    <row r="3881" spans="1:35" s="2" customFormat="1">
      <c r="A3881" s="3">
        <v>2017</v>
      </c>
      <c r="B3881" s="3">
        <v>10</v>
      </c>
      <c r="C3881" s="4">
        <v>90</v>
      </c>
      <c r="D3881" s="8">
        <v>1067</v>
      </c>
      <c r="E3881" s="8">
        <v>8007987.9199999999</v>
      </c>
      <c r="F3881" s="8">
        <v>25408.98</v>
      </c>
      <c r="G3881" s="8">
        <v>1267242.7</v>
      </c>
      <c r="H3881" s="8">
        <v>784763.26</v>
      </c>
      <c r="I3881" s="8">
        <v>25317.360000000001</v>
      </c>
      <c r="J3881" s="8">
        <v>86744.3</v>
      </c>
      <c r="K3881" s="8">
        <v>0</v>
      </c>
      <c r="L3881" s="8">
        <v>1603884.36</v>
      </c>
      <c r="M3881" s="8">
        <v>0</v>
      </c>
      <c r="N3881" s="8">
        <v>1238499.98</v>
      </c>
      <c r="O3881" s="8">
        <v>1969.02</v>
      </c>
      <c r="P3881" s="8">
        <v>173691.34</v>
      </c>
      <c r="Q3881" s="8">
        <v>21150.77</v>
      </c>
      <c r="R3881" s="8">
        <v>10842.94</v>
      </c>
      <c r="S3881" s="8">
        <v>1286196.08</v>
      </c>
      <c r="T3881" s="8">
        <v>117517.74</v>
      </c>
      <c r="U3881" s="8">
        <v>16577.009999999998</v>
      </c>
      <c r="V3881" s="8">
        <v>1496.87</v>
      </c>
      <c r="W3881" s="8">
        <v>35450.19</v>
      </c>
      <c r="X3881" s="8">
        <v>0</v>
      </c>
      <c r="Y3881" s="8">
        <v>919</v>
      </c>
      <c r="Z3881" s="8">
        <v>0</v>
      </c>
      <c r="AA3881" s="8">
        <v>654288</v>
      </c>
      <c r="AB3881" s="8">
        <v>287984.62</v>
      </c>
      <c r="AC3881" s="9">
        <f t="shared" si="360"/>
        <v>366303.38</v>
      </c>
      <c r="AD3881" s="5" t="str">
        <f>$C3881&amp;" "&amp;VLOOKUP(C3881,Tegevusalad!$A$1:$B$89,2,FALSE)</f>
        <v>90 LOOME-, KUNSTI- JA MEELELAHUTUSTEGEVUS</v>
      </c>
      <c r="AE3881" s="6">
        <f t="shared" si="361"/>
        <v>6730623.8100000005</v>
      </c>
      <c r="AF3881" s="6">
        <f t="shared" si="362"/>
        <v>4935593.2799999993</v>
      </c>
      <c r="AG3881" s="6">
        <f t="shared" si="363"/>
        <v>7997866.5099999998</v>
      </c>
      <c r="AH3881" s="6">
        <f t="shared" si="364"/>
        <v>6246714.5999999996</v>
      </c>
      <c r="AI3881" s="6">
        <f t="shared" si="365"/>
        <v>7997866.5099999998</v>
      </c>
    </row>
    <row r="3882" spans="1:35" s="2" customFormat="1">
      <c r="A3882" s="3">
        <v>2017</v>
      </c>
      <c r="B3882" s="3">
        <v>10</v>
      </c>
      <c r="C3882" s="4">
        <v>91</v>
      </c>
      <c r="D3882" s="8">
        <v>81</v>
      </c>
      <c r="E3882" s="8">
        <v>3236854.64</v>
      </c>
      <c r="F3882" s="8">
        <v>31575.55</v>
      </c>
      <c r="G3882" s="8">
        <v>27577.279999999999</v>
      </c>
      <c r="H3882" s="8">
        <v>27363.47</v>
      </c>
      <c r="I3882" s="8">
        <v>193.5</v>
      </c>
      <c r="J3882" s="8">
        <v>0</v>
      </c>
      <c r="K3882" s="8">
        <v>0</v>
      </c>
      <c r="L3882" s="8">
        <v>650212.79</v>
      </c>
      <c r="M3882" s="8">
        <v>0</v>
      </c>
      <c r="N3882" s="8">
        <v>498082.59</v>
      </c>
      <c r="O3882" s="8">
        <v>0</v>
      </c>
      <c r="P3882" s="8">
        <v>186345.89</v>
      </c>
      <c r="Q3882" s="8">
        <v>1073.73</v>
      </c>
      <c r="R3882" s="8">
        <v>930.68</v>
      </c>
      <c r="S3882" s="8">
        <v>109224.11</v>
      </c>
      <c r="T3882" s="8">
        <v>62484.41</v>
      </c>
      <c r="U3882" s="8">
        <v>1709649.22</v>
      </c>
      <c r="V3882" s="8">
        <v>3516.18</v>
      </c>
      <c r="W3882" s="8">
        <v>14434.6</v>
      </c>
      <c r="X3882" s="8">
        <v>0</v>
      </c>
      <c r="Y3882" s="8">
        <v>0.01</v>
      </c>
      <c r="Z3882" s="8">
        <v>0</v>
      </c>
      <c r="AA3882" s="8">
        <v>401689.05</v>
      </c>
      <c r="AB3882" s="8">
        <v>249558.84</v>
      </c>
      <c r="AC3882" s="9">
        <f t="shared" si="360"/>
        <v>152130.21</v>
      </c>
      <c r="AD3882" s="5" t="str">
        <f>$C3882&amp;" "&amp;VLOOKUP(C3882,Tegevusalad!$A$1:$B$89,2,FALSE)</f>
        <v>91 RAAMATUKOGUDE, ARHIIVIDE, MUUSEUMIDE JA MUUDE KULTUURIASUTUSTE TEGEVUS</v>
      </c>
      <c r="AE3882" s="6">
        <f t="shared" si="361"/>
        <v>1449556.8599999999</v>
      </c>
      <c r="AF3882" s="6">
        <f t="shared" si="362"/>
        <v>679709.20000000019</v>
      </c>
      <c r="AG3882" s="6">
        <f t="shared" si="363"/>
        <v>1477134.1399999997</v>
      </c>
      <c r="AH3882" s="6">
        <f t="shared" si="364"/>
        <v>2495066.35</v>
      </c>
      <c r="AI3882" s="6">
        <f t="shared" si="365"/>
        <v>1477134.1399999997</v>
      </c>
    </row>
    <row r="3883" spans="1:35" s="2" customFormat="1">
      <c r="A3883" s="3">
        <v>2017</v>
      </c>
      <c r="B3883" s="3">
        <v>10</v>
      </c>
      <c r="C3883" s="4">
        <v>92</v>
      </c>
      <c r="D3883" s="8">
        <v>14</v>
      </c>
      <c r="E3883" s="8">
        <v>996044.36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199208.88</v>
      </c>
      <c r="M3883" s="8">
        <v>0</v>
      </c>
      <c r="N3883" s="8">
        <v>11340.86</v>
      </c>
      <c r="O3883" s="8">
        <v>0</v>
      </c>
      <c r="P3883" s="8">
        <v>0</v>
      </c>
      <c r="Q3883" s="8">
        <v>0</v>
      </c>
      <c r="R3883" s="8">
        <v>9.84</v>
      </c>
      <c r="S3883" s="8">
        <v>317808.55</v>
      </c>
      <c r="T3883" s="8">
        <v>75236.5</v>
      </c>
      <c r="U3883" s="8">
        <v>485874.41</v>
      </c>
      <c r="V3883" s="8">
        <v>0</v>
      </c>
      <c r="W3883" s="8">
        <v>10248769.32</v>
      </c>
      <c r="X3883" s="8">
        <v>0</v>
      </c>
      <c r="Y3883" s="8">
        <v>0.11</v>
      </c>
      <c r="Z3883" s="8">
        <v>0</v>
      </c>
      <c r="AA3883" s="8">
        <v>187877.97</v>
      </c>
      <c r="AB3883" s="8">
        <v>9.84</v>
      </c>
      <c r="AC3883" s="9">
        <f t="shared" si="360"/>
        <v>187868.13</v>
      </c>
      <c r="AD3883" s="5" t="str">
        <f>$C3883&amp;" "&amp;VLOOKUP(C3883,Tegevusalad!$A$1:$B$89,2,FALSE)</f>
        <v>92 HASARTMÄNGUDE JA KIHLVEDUDE KORRALDAMINE</v>
      </c>
      <c r="AE3883" s="6">
        <f t="shared" si="361"/>
        <v>192361.40000000002</v>
      </c>
      <c r="AF3883" s="6">
        <f t="shared" si="362"/>
        <v>-746929.46</v>
      </c>
      <c r="AG3883" s="6">
        <f t="shared" si="363"/>
        <v>192361.40000000002</v>
      </c>
      <c r="AH3883" s="6">
        <f t="shared" si="364"/>
        <v>56753.5</v>
      </c>
      <c r="AI3883" s="6">
        <f t="shared" si="365"/>
        <v>192361.40000000002</v>
      </c>
    </row>
    <row r="3884" spans="1:35" s="2" customFormat="1">
      <c r="A3884" s="3">
        <v>2017</v>
      </c>
      <c r="B3884" s="3">
        <v>10</v>
      </c>
      <c r="C3884" s="4">
        <v>93</v>
      </c>
      <c r="D3884" s="8">
        <v>1064</v>
      </c>
      <c r="E3884" s="8">
        <v>11547330.640000001</v>
      </c>
      <c r="F3884" s="8">
        <v>159033.4</v>
      </c>
      <c r="G3884" s="8">
        <v>3801702.05</v>
      </c>
      <c r="H3884" s="8">
        <v>2475662.2200000002</v>
      </c>
      <c r="I3884" s="8">
        <v>509261.17</v>
      </c>
      <c r="J3884" s="8">
        <v>84795.520000000004</v>
      </c>
      <c r="K3884" s="8">
        <v>0</v>
      </c>
      <c r="L3884" s="8">
        <v>2323779.17</v>
      </c>
      <c r="M3884" s="8">
        <v>0</v>
      </c>
      <c r="N3884" s="8">
        <v>2326676.7799999998</v>
      </c>
      <c r="O3884" s="8">
        <v>18261.439999999999</v>
      </c>
      <c r="P3884" s="8">
        <v>547476.42000000004</v>
      </c>
      <c r="Q3884" s="8">
        <v>12610.08</v>
      </c>
      <c r="R3884" s="8">
        <v>8702.26</v>
      </c>
      <c r="S3884" s="8">
        <v>1469283.5</v>
      </c>
      <c r="T3884" s="8">
        <v>498434.9</v>
      </c>
      <c r="U3884" s="8">
        <v>50847.7</v>
      </c>
      <c r="V3884" s="8">
        <v>39829.17</v>
      </c>
      <c r="W3884" s="8">
        <v>529783.51</v>
      </c>
      <c r="X3884" s="8">
        <v>2506.8000000000002</v>
      </c>
      <c r="Y3884" s="8">
        <v>907.05</v>
      </c>
      <c r="Z3884" s="8">
        <v>0</v>
      </c>
      <c r="AA3884" s="8">
        <v>735752.52</v>
      </c>
      <c r="AB3884" s="8">
        <v>737743.08</v>
      </c>
      <c r="AC3884" s="9">
        <f t="shared" si="360"/>
        <v>-1990.5599999999395</v>
      </c>
      <c r="AD3884" s="5" t="str">
        <f>$C3884&amp;" "&amp;VLOOKUP(C3884,Tegevusalad!$A$1:$B$89,2,FALSE)</f>
        <v>93 SPORDITEGEVUS NING LÕBUSTUS- JA VABA AJA TEGEVUSED</v>
      </c>
      <c r="AE3884" s="6">
        <f t="shared" si="361"/>
        <v>10188739.640000002</v>
      </c>
      <c r="AF3884" s="6">
        <f t="shared" si="362"/>
        <v>10105285.969999999</v>
      </c>
      <c r="AG3884" s="6">
        <f t="shared" si="363"/>
        <v>13990441.690000001</v>
      </c>
      <c r="AH3884" s="6">
        <f t="shared" si="364"/>
        <v>11676895.199999997</v>
      </c>
      <c r="AI3884" s="6">
        <f t="shared" si="365"/>
        <v>13987934.890000001</v>
      </c>
    </row>
    <row r="3885" spans="1:35" s="2" customFormat="1">
      <c r="A3885" s="3">
        <v>2017</v>
      </c>
      <c r="B3885" s="3">
        <v>10</v>
      </c>
      <c r="C3885" s="4">
        <v>94</v>
      </c>
      <c r="D3885" s="8">
        <v>273</v>
      </c>
      <c r="E3885" s="8">
        <v>2040724.84</v>
      </c>
      <c r="F3885" s="8">
        <v>24107.3</v>
      </c>
      <c r="G3885" s="8">
        <v>77453.22</v>
      </c>
      <c r="H3885" s="8">
        <v>27720.67</v>
      </c>
      <c r="I3885" s="8">
        <v>0</v>
      </c>
      <c r="J3885" s="8">
        <v>0</v>
      </c>
      <c r="K3885" s="8">
        <v>0</v>
      </c>
      <c r="L3885" s="8">
        <v>410314.65</v>
      </c>
      <c r="M3885" s="8">
        <v>0</v>
      </c>
      <c r="N3885" s="8">
        <v>344342.26</v>
      </c>
      <c r="O3885" s="8">
        <v>123.65</v>
      </c>
      <c r="P3885" s="8">
        <v>8226.56</v>
      </c>
      <c r="Q3885" s="8">
        <v>478.93</v>
      </c>
      <c r="R3885" s="8">
        <v>599.72</v>
      </c>
      <c r="S3885" s="8">
        <v>75099.23</v>
      </c>
      <c r="T3885" s="8">
        <v>2108.7199999999998</v>
      </c>
      <c r="U3885" s="8">
        <v>8521.1299999999992</v>
      </c>
      <c r="V3885" s="8">
        <v>2398.21</v>
      </c>
      <c r="W3885" s="8">
        <v>224044.16</v>
      </c>
      <c r="X3885" s="8">
        <v>0</v>
      </c>
      <c r="Y3885" s="8">
        <v>6332.52</v>
      </c>
      <c r="Z3885" s="8">
        <v>0.02</v>
      </c>
      <c r="AA3885" s="8">
        <v>158800.37</v>
      </c>
      <c r="AB3885" s="8">
        <v>86495.48</v>
      </c>
      <c r="AC3885" s="9">
        <f t="shared" si="360"/>
        <v>72304.89</v>
      </c>
      <c r="AD3885" s="5" t="str">
        <f>$C3885&amp;" "&amp;VLOOKUP(C3885,Tegevusalad!$A$1:$B$89,2,FALSE)</f>
        <v>94 ORGANISATSIOONIDE TEGEVUS</v>
      </c>
      <c r="AE3885" s="6">
        <f t="shared" si="361"/>
        <v>1981211.78</v>
      </c>
      <c r="AF3885" s="6">
        <f t="shared" si="362"/>
        <v>1642869.4999999998</v>
      </c>
      <c r="AG3885" s="6">
        <f t="shared" si="363"/>
        <v>2058665.0000000002</v>
      </c>
      <c r="AH3885" s="6">
        <f t="shared" si="364"/>
        <v>1724709.9</v>
      </c>
      <c r="AI3885" s="6">
        <f t="shared" si="365"/>
        <v>2058665.0000000002</v>
      </c>
    </row>
    <row r="3886" spans="1:35" s="2" customFormat="1">
      <c r="A3886" s="3">
        <v>2017</v>
      </c>
      <c r="B3886" s="3">
        <v>10</v>
      </c>
      <c r="C3886" s="4">
        <v>95</v>
      </c>
      <c r="D3886" s="8">
        <v>364</v>
      </c>
      <c r="E3886" s="8">
        <v>2913133.36</v>
      </c>
      <c r="F3886" s="8">
        <v>276</v>
      </c>
      <c r="G3886" s="8">
        <v>554426.41</v>
      </c>
      <c r="H3886" s="8">
        <v>493433.84</v>
      </c>
      <c r="I3886" s="8">
        <v>73909.710000000006</v>
      </c>
      <c r="J3886" s="8">
        <v>15353.87</v>
      </c>
      <c r="K3886" s="8">
        <v>0</v>
      </c>
      <c r="L3886" s="8">
        <v>582651.43000000005</v>
      </c>
      <c r="M3886" s="8">
        <v>0</v>
      </c>
      <c r="N3886" s="8">
        <v>359444.47999999998</v>
      </c>
      <c r="O3886" s="8">
        <v>11667.11</v>
      </c>
      <c r="P3886" s="8">
        <v>4196.55</v>
      </c>
      <c r="Q3886" s="8">
        <v>3546.07</v>
      </c>
      <c r="R3886" s="8">
        <v>4350.6000000000004</v>
      </c>
      <c r="S3886" s="8">
        <v>598840.30000000005</v>
      </c>
      <c r="T3886" s="8">
        <v>570604.09</v>
      </c>
      <c r="U3886" s="8">
        <v>789.66</v>
      </c>
      <c r="V3886" s="8">
        <v>218.93</v>
      </c>
      <c r="W3886" s="8">
        <v>172.55</v>
      </c>
      <c r="X3886" s="8">
        <v>0</v>
      </c>
      <c r="Y3886" s="8">
        <v>4.1900000000000004</v>
      </c>
      <c r="Z3886" s="8">
        <v>0.17</v>
      </c>
      <c r="AA3886" s="8">
        <v>238811.59</v>
      </c>
      <c r="AB3886" s="8">
        <v>15600.62</v>
      </c>
      <c r="AC3886" s="9">
        <f t="shared" si="360"/>
        <v>223210.97</v>
      </c>
      <c r="AD3886" s="5" t="str">
        <f>$C3886&amp;" "&amp;VLOOKUP(C3886,Tegevusalad!$A$1:$B$89,2,FALSE)</f>
        <v>95 ARVUTITE NING TARBEESEMETE JA KODUTARVETE PARANDUS</v>
      </c>
      <c r="AE3886" s="6">
        <f t="shared" si="361"/>
        <v>2313779.4</v>
      </c>
      <c r="AF3886" s="6">
        <f t="shared" si="362"/>
        <v>1161228.8199999998</v>
      </c>
      <c r="AG3886" s="6">
        <f t="shared" si="363"/>
        <v>2868205.81</v>
      </c>
      <c r="AH3886" s="6">
        <f t="shared" si="364"/>
        <v>1818975.3999999997</v>
      </c>
      <c r="AI3886" s="6">
        <f t="shared" si="365"/>
        <v>2868205.81</v>
      </c>
    </row>
    <row r="3887" spans="1:35" s="2" customFormat="1">
      <c r="A3887" s="3">
        <v>2017</v>
      </c>
      <c r="B3887" s="3">
        <v>10</v>
      </c>
      <c r="C3887" s="4">
        <v>96</v>
      </c>
      <c r="D3887" s="8">
        <v>1639</v>
      </c>
      <c r="E3887" s="8">
        <v>11983239.52</v>
      </c>
      <c r="F3887" s="8">
        <v>414145.98</v>
      </c>
      <c r="G3887" s="8">
        <v>2711462.6</v>
      </c>
      <c r="H3887" s="8">
        <v>1852044.29</v>
      </c>
      <c r="I3887" s="8">
        <v>401840.88</v>
      </c>
      <c r="J3887" s="8">
        <v>105887.66</v>
      </c>
      <c r="K3887" s="8">
        <v>0</v>
      </c>
      <c r="L3887" s="8">
        <v>2433920.94</v>
      </c>
      <c r="M3887" s="8">
        <v>0</v>
      </c>
      <c r="N3887" s="8">
        <v>1679836.72</v>
      </c>
      <c r="O3887" s="8">
        <v>34594.17</v>
      </c>
      <c r="P3887" s="8">
        <v>122852.41</v>
      </c>
      <c r="Q3887" s="8">
        <v>17908.740000000002</v>
      </c>
      <c r="R3887" s="8">
        <v>11239.21</v>
      </c>
      <c r="S3887" s="8">
        <v>1386358.89</v>
      </c>
      <c r="T3887" s="8">
        <v>801303.49</v>
      </c>
      <c r="U3887" s="8">
        <v>50117.33</v>
      </c>
      <c r="V3887" s="8">
        <v>1418.93</v>
      </c>
      <c r="W3887" s="8">
        <v>126241.31</v>
      </c>
      <c r="X3887" s="8">
        <v>4864.93</v>
      </c>
      <c r="Y3887" s="8">
        <v>203.04</v>
      </c>
      <c r="Z3887" s="8">
        <v>0.05</v>
      </c>
      <c r="AA3887" s="8">
        <v>981691.63</v>
      </c>
      <c r="AB3887" s="8">
        <v>227404.43</v>
      </c>
      <c r="AC3887" s="9">
        <f t="shared" si="360"/>
        <v>754287.2</v>
      </c>
      <c r="AD3887" s="5" t="str">
        <f>$C3887&amp;" "&amp;VLOOKUP(C3887,Tegevusalad!$A$1:$B$89,2,FALSE)</f>
        <v>96 MUU TEENINDUS</v>
      </c>
      <c r="AE3887" s="6">
        <f t="shared" si="361"/>
        <v>10965774.209999999</v>
      </c>
      <c r="AF3887" s="6">
        <f t="shared" si="362"/>
        <v>6847351.5099999998</v>
      </c>
      <c r="AG3887" s="6">
        <f t="shared" si="363"/>
        <v>13677236.809999999</v>
      </c>
      <c r="AH3887" s="6">
        <f t="shared" si="364"/>
        <v>8455379.6499999985</v>
      </c>
      <c r="AI3887" s="6">
        <f t="shared" si="365"/>
        <v>13672371.879999999</v>
      </c>
    </row>
    <row r="3888" spans="1:35" s="2" customFormat="1">
      <c r="A3888" s="3">
        <v>2017</v>
      </c>
      <c r="B3888" s="3">
        <v>10</v>
      </c>
      <c r="C3888" s="3"/>
      <c r="D3888" s="8">
        <v>1241</v>
      </c>
      <c r="E3888" s="8">
        <v>94384646.569999993</v>
      </c>
      <c r="F3888" s="8">
        <v>1789797.09</v>
      </c>
      <c r="G3888" s="8">
        <v>87054034.730000004</v>
      </c>
      <c r="H3888" s="8">
        <v>45976400.439999998</v>
      </c>
      <c r="I3888" s="8">
        <v>42622398.460000001</v>
      </c>
      <c r="J3888" s="8">
        <v>36285351.340000004</v>
      </c>
      <c r="K3888" s="8">
        <v>209.16</v>
      </c>
      <c r="L3888" s="8">
        <v>19038011.07</v>
      </c>
      <c r="M3888" s="8">
        <v>1635629.48</v>
      </c>
      <c r="N3888" s="8">
        <v>19899101.960000001</v>
      </c>
      <c r="O3888" s="8">
        <v>2726532.58</v>
      </c>
      <c r="P3888" s="8">
        <v>92536.58</v>
      </c>
      <c r="Q3888" s="8">
        <v>14010.62</v>
      </c>
      <c r="R3888" s="8">
        <v>4829.37</v>
      </c>
      <c r="S3888" s="8">
        <v>54363602.719999999</v>
      </c>
      <c r="T3888" s="8">
        <v>48603539.969999999</v>
      </c>
      <c r="U3888" s="8">
        <v>2861627.68</v>
      </c>
      <c r="V3888" s="8">
        <v>2854814.61</v>
      </c>
      <c r="W3888" s="8">
        <v>23342.28</v>
      </c>
      <c r="X3888" s="8">
        <v>5319556.53</v>
      </c>
      <c r="Y3888" s="8">
        <v>0</v>
      </c>
      <c r="Z3888" s="8">
        <v>0.01</v>
      </c>
      <c r="AA3888" s="8">
        <v>5728448.7400000002</v>
      </c>
      <c r="AB3888" s="8">
        <v>4953910.17</v>
      </c>
      <c r="AC3888" s="9">
        <f t="shared" si="360"/>
        <v>774538.5700000003</v>
      </c>
      <c r="AD3888" s="5" t="e">
        <f>$C3888&amp;" "&amp;VLOOKUP(C3888,Tegevusalad!$A$1:$B$89,2,FALSE)</f>
        <v>#N/A</v>
      </c>
      <c r="AE3888" s="6">
        <f t="shared" si="361"/>
        <v>44268769.789999999</v>
      </c>
      <c r="AF3888" s="6">
        <f t="shared" si="362"/>
        <v>31516577.960000001</v>
      </c>
      <c r="AG3888" s="6">
        <f t="shared" si="363"/>
        <v>131322804.51999998</v>
      </c>
      <c r="AH3888" s="6">
        <f t="shared" si="364"/>
        <v>99519656.650000006</v>
      </c>
      <c r="AI3888" s="6">
        <f t="shared" si="365"/>
        <v>126003247.98999998</v>
      </c>
    </row>
    <row r="3889" spans="1:35" s="2" customFormat="1">
      <c r="A3889" s="3">
        <v>2017</v>
      </c>
      <c r="B3889" s="3">
        <v>11</v>
      </c>
      <c r="C3889" s="4">
        <v>1</v>
      </c>
      <c r="D3889" s="8">
        <v>4677</v>
      </c>
      <c r="E3889" s="8">
        <v>89501100.209999993</v>
      </c>
      <c r="F3889" s="8">
        <v>94150.13</v>
      </c>
      <c r="G3889" s="8">
        <v>3952225.33</v>
      </c>
      <c r="H3889" s="8">
        <v>3378598.99</v>
      </c>
      <c r="I3889" s="8">
        <v>2939167.01</v>
      </c>
      <c r="J3889" s="8">
        <v>317103.90000000002</v>
      </c>
      <c r="K3889" s="8">
        <v>0</v>
      </c>
      <c r="L3889" s="8">
        <v>17908693.559999999</v>
      </c>
      <c r="M3889" s="8">
        <v>0</v>
      </c>
      <c r="N3889" s="8">
        <v>13674537.710000001</v>
      </c>
      <c r="O3889" s="8">
        <v>20898.919999999998</v>
      </c>
      <c r="P3889" s="8">
        <v>2425347.85</v>
      </c>
      <c r="Q3889" s="8">
        <v>29555.65</v>
      </c>
      <c r="R3889" s="8">
        <v>38729.53</v>
      </c>
      <c r="S3889" s="8">
        <v>1768968.68</v>
      </c>
      <c r="T3889" s="8">
        <v>1412895.99</v>
      </c>
      <c r="U3889" s="8">
        <v>30676.59</v>
      </c>
      <c r="V3889" s="8">
        <v>30102.06</v>
      </c>
      <c r="W3889" s="8">
        <v>458678.56</v>
      </c>
      <c r="X3889" s="8">
        <v>98268.86</v>
      </c>
      <c r="Y3889" s="8">
        <v>25.45</v>
      </c>
      <c r="Z3889" s="8">
        <v>1260.3499999999999</v>
      </c>
      <c r="AA3889" s="8">
        <v>7436796.3899999997</v>
      </c>
      <c r="AB3889" s="8">
        <v>3203875.45</v>
      </c>
      <c r="AC3889" s="9">
        <f t="shared" si="360"/>
        <v>4232920.9399999995</v>
      </c>
      <c r="AD3889" s="5" t="str">
        <f>$C3889&amp;" "&amp;VLOOKUP(C3889,Tegevusalad!$A$1:$B$89,2,FALSE)</f>
        <v>1 TAIME- JA LOOMAKASVATUS, JAHINDUS JA NEID TEENINDAVAD TEGEVUSALAD</v>
      </c>
      <c r="AE3889" s="6">
        <f t="shared" si="361"/>
        <v>87893873.929999992</v>
      </c>
      <c r="AF3889" s="6">
        <f t="shared" si="362"/>
        <v>66692298.389999993</v>
      </c>
      <c r="AG3889" s="6">
        <f t="shared" si="363"/>
        <v>91846099.25999999</v>
      </c>
      <c r="AH3889" s="6">
        <f t="shared" si="364"/>
        <v>68566336.200000003</v>
      </c>
      <c r="AI3889" s="6">
        <f t="shared" si="365"/>
        <v>91747830.399999991</v>
      </c>
    </row>
    <row r="3890" spans="1:35" s="2" customFormat="1">
      <c r="A3890" s="3">
        <v>2017</v>
      </c>
      <c r="B3890" s="3">
        <v>11</v>
      </c>
      <c r="C3890" s="4">
        <v>2</v>
      </c>
      <c r="D3890" s="8">
        <v>1942</v>
      </c>
      <c r="E3890" s="8">
        <v>37843475.149999999</v>
      </c>
      <c r="F3890" s="8">
        <v>8343.52</v>
      </c>
      <c r="G3890" s="8">
        <v>6499560.6900000004</v>
      </c>
      <c r="H3890" s="8">
        <v>3095964.2</v>
      </c>
      <c r="I3890" s="8">
        <v>2353548.7200000002</v>
      </c>
      <c r="J3890" s="8">
        <v>1395764.84</v>
      </c>
      <c r="K3890" s="8">
        <v>0</v>
      </c>
      <c r="L3890" s="8">
        <v>7569445.8899999997</v>
      </c>
      <c r="M3890" s="8">
        <v>0</v>
      </c>
      <c r="N3890" s="8">
        <v>5881472.29</v>
      </c>
      <c r="O3890" s="8">
        <v>11867.72</v>
      </c>
      <c r="P3890" s="8">
        <v>471583.13</v>
      </c>
      <c r="Q3890" s="8">
        <v>49275.94</v>
      </c>
      <c r="R3890" s="8">
        <v>16295.1</v>
      </c>
      <c r="S3890" s="8">
        <v>1002894.8</v>
      </c>
      <c r="T3890" s="8">
        <v>692539.65</v>
      </c>
      <c r="U3890" s="8">
        <v>30181.4</v>
      </c>
      <c r="V3890" s="8">
        <v>20391.57</v>
      </c>
      <c r="W3890" s="8">
        <v>2735966.4</v>
      </c>
      <c r="X3890" s="8">
        <v>8429.7900000000009</v>
      </c>
      <c r="Y3890" s="8">
        <v>1661.73</v>
      </c>
      <c r="Z3890" s="8">
        <v>1.59</v>
      </c>
      <c r="AA3890" s="8">
        <v>2694738.39</v>
      </c>
      <c r="AB3890" s="8">
        <v>1005104.64</v>
      </c>
      <c r="AC3890" s="9">
        <f t="shared" si="360"/>
        <v>1689633.75</v>
      </c>
      <c r="AD3890" s="5" t="str">
        <f>$C3890&amp;" "&amp;VLOOKUP(C3890,Tegevusalad!$A$1:$B$89,2,FALSE)</f>
        <v>2 METSAMAJANDUS JA METSAVARUMINE</v>
      </c>
      <c r="AE3890" s="6">
        <f t="shared" si="361"/>
        <v>36827172.259999998</v>
      </c>
      <c r="AF3890" s="6">
        <f t="shared" si="362"/>
        <v>28416813.719999999</v>
      </c>
      <c r="AG3890" s="6">
        <f t="shared" si="363"/>
        <v>43326732.949999996</v>
      </c>
      <c r="AH3890" s="6">
        <f t="shared" si="364"/>
        <v>29488836.949999996</v>
      </c>
      <c r="AI3890" s="6">
        <f t="shared" si="365"/>
        <v>43318303.159999996</v>
      </c>
    </row>
    <row r="3891" spans="1:35" s="2" customFormat="1">
      <c r="A3891" s="3">
        <v>2017</v>
      </c>
      <c r="B3891" s="3">
        <v>11</v>
      </c>
      <c r="C3891" s="4">
        <v>3</v>
      </c>
      <c r="D3891" s="8">
        <v>269</v>
      </c>
      <c r="E3891" s="8">
        <v>2045842.93</v>
      </c>
      <c r="F3891" s="8">
        <v>3500.91</v>
      </c>
      <c r="G3891" s="8">
        <v>375872.59</v>
      </c>
      <c r="H3891" s="8">
        <v>375162.72</v>
      </c>
      <c r="I3891" s="8">
        <v>261370.08</v>
      </c>
      <c r="J3891" s="8">
        <v>0</v>
      </c>
      <c r="K3891" s="8">
        <v>0</v>
      </c>
      <c r="L3891" s="8">
        <v>409483.68</v>
      </c>
      <c r="M3891" s="8">
        <v>0</v>
      </c>
      <c r="N3891" s="8">
        <v>233341.81</v>
      </c>
      <c r="O3891" s="8">
        <v>6240</v>
      </c>
      <c r="P3891" s="8">
        <v>17799.099999999999</v>
      </c>
      <c r="Q3891" s="8">
        <v>1312.63</v>
      </c>
      <c r="R3891" s="8">
        <v>2525.67</v>
      </c>
      <c r="S3891" s="8">
        <v>196946.93</v>
      </c>
      <c r="T3891" s="8">
        <v>184766.83</v>
      </c>
      <c r="U3891" s="8">
        <v>3236.86</v>
      </c>
      <c r="V3891" s="8">
        <v>3236.86</v>
      </c>
      <c r="W3891" s="8">
        <v>34331.599999999999</v>
      </c>
      <c r="X3891" s="8">
        <v>220.8</v>
      </c>
      <c r="Y3891" s="8">
        <v>0</v>
      </c>
      <c r="Z3891" s="8">
        <v>0</v>
      </c>
      <c r="AA3891" s="8">
        <v>229573.78</v>
      </c>
      <c r="AB3891" s="8">
        <v>53431.91</v>
      </c>
      <c r="AC3891" s="9">
        <f t="shared" si="360"/>
        <v>176141.87</v>
      </c>
      <c r="AD3891" s="5" t="str">
        <f>$C3891&amp;" "&amp;VLOOKUP(C3891,Tegevusalad!$A$1:$B$89,2,FALSE)</f>
        <v>3 KALAPÜÜK JA VESIVILJELUS</v>
      </c>
      <c r="AE3891" s="6">
        <f t="shared" si="361"/>
        <v>1849380.8499999999</v>
      </c>
      <c r="AF3891" s="6">
        <f t="shared" si="362"/>
        <v>951190.47</v>
      </c>
      <c r="AG3891" s="6">
        <f t="shared" si="363"/>
        <v>2225253.4399999995</v>
      </c>
      <c r="AH3891" s="6">
        <f t="shared" si="364"/>
        <v>1179337.3999999999</v>
      </c>
      <c r="AI3891" s="6">
        <f t="shared" si="365"/>
        <v>2225032.6399999997</v>
      </c>
    </row>
    <row r="3892" spans="1:35" s="2" customFormat="1">
      <c r="A3892" s="3">
        <v>2017</v>
      </c>
      <c r="B3892" s="3">
        <v>11</v>
      </c>
      <c r="C3892" s="4">
        <v>5</v>
      </c>
      <c r="D3892" s="8">
        <v>1</v>
      </c>
      <c r="E3892" s="8">
        <v>299.23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59.85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59.85</v>
      </c>
      <c r="AB3892" s="8">
        <v>0</v>
      </c>
      <c r="AC3892" s="9">
        <f t="shared" si="360"/>
        <v>59.85</v>
      </c>
      <c r="AD3892" s="5" t="str">
        <f>$C3892&amp;" "&amp;VLOOKUP(C3892,Tegevusalad!$A$1:$B$89,2,FALSE)</f>
        <v>5 KIVI- JA PRUUNSÖE KAEVANDAMINE</v>
      </c>
      <c r="AE3892" s="6">
        <f t="shared" si="361"/>
        <v>299.23</v>
      </c>
      <c r="AF3892" s="6">
        <f t="shared" si="362"/>
        <v>0</v>
      </c>
      <c r="AG3892" s="6">
        <f t="shared" si="363"/>
        <v>299.23</v>
      </c>
      <c r="AH3892" s="6">
        <f t="shared" si="364"/>
        <v>0</v>
      </c>
      <c r="AI3892" s="6">
        <f t="shared" si="365"/>
        <v>299.23</v>
      </c>
    </row>
    <row r="3893" spans="1:35" s="2" customFormat="1">
      <c r="A3893" s="3">
        <v>2017</v>
      </c>
      <c r="B3893" s="3">
        <v>11</v>
      </c>
      <c r="C3893" s="4">
        <v>6</v>
      </c>
      <c r="D3893" s="8">
        <v>1</v>
      </c>
      <c r="E3893" s="8">
        <v>0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12800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12800</v>
      </c>
      <c r="AC3893" s="9">
        <f t="shared" si="360"/>
        <v>-12800</v>
      </c>
      <c r="AD3893" s="5" t="str">
        <f>$C3893&amp;" "&amp;VLOOKUP(C3893,Tegevusalad!$A$1:$B$89,2,FALSE)</f>
        <v>6 TOORNAFTA JA MAAGAASI TOOTMINE</v>
      </c>
      <c r="AE3893" s="6">
        <f t="shared" si="361"/>
        <v>0</v>
      </c>
      <c r="AF3893" s="6">
        <f t="shared" si="362"/>
        <v>64000</v>
      </c>
      <c r="AG3893" s="6">
        <f t="shared" si="363"/>
        <v>0</v>
      </c>
      <c r="AH3893" s="6">
        <f t="shared" si="364"/>
        <v>64000</v>
      </c>
      <c r="AI3893" s="6">
        <f t="shared" si="365"/>
        <v>0</v>
      </c>
    </row>
    <row r="3894" spans="1:35" s="2" customFormat="1">
      <c r="A3894" s="3">
        <v>2017</v>
      </c>
      <c r="B3894" s="3">
        <v>11</v>
      </c>
      <c r="C3894" s="4">
        <v>8</v>
      </c>
      <c r="D3894" s="8">
        <v>135</v>
      </c>
      <c r="E3894" s="8">
        <v>13450514.560000001</v>
      </c>
      <c r="F3894" s="8">
        <v>3426.53</v>
      </c>
      <c r="G3894" s="8">
        <v>5546394</v>
      </c>
      <c r="H3894" s="8">
        <v>4720417.76</v>
      </c>
      <c r="I3894" s="8">
        <v>4619058.17</v>
      </c>
      <c r="J3894" s="8">
        <v>725376.67</v>
      </c>
      <c r="K3894" s="8">
        <v>0</v>
      </c>
      <c r="L3894" s="8">
        <v>2690411.29</v>
      </c>
      <c r="M3894" s="8">
        <v>0</v>
      </c>
      <c r="N3894" s="8">
        <v>2043730.56</v>
      </c>
      <c r="O3894" s="8">
        <v>2995.19</v>
      </c>
      <c r="P3894" s="8">
        <v>167135.35999999999</v>
      </c>
      <c r="Q3894" s="8">
        <v>4026.93</v>
      </c>
      <c r="R3894" s="8">
        <v>3052.44</v>
      </c>
      <c r="S3894" s="8">
        <v>1081594.25</v>
      </c>
      <c r="T3894" s="8">
        <v>859578.39</v>
      </c>
      <c r="U3894" s="8">
        <v>34875.870000000003</v>
      </c>
      <c r="V3894" s="8">
        <v>34875.870000000003</v>
      </c>
      <c r="W3894" s="8">
        <v>64020.51</v>
      </c>
      <c r="X3894" s="8">
        <v>16524.759999999998</v>
      </c>
      <c r="Y3894" s="8">
        <v>2338.15</v>
      </c>
      <c r="Z3894" s="8">
        <v>0</v>
      </c>
      <c r="AA3894" s="8">
        <v>1014418.8</v>
      </c>
      <c r="AB3894" s="8">
        <v>365399.92</v>
      </c>
      <c r="AC3894" s="9">
        <f t="shared" si="360"/>
        <v>649018.88000000012</v>
      </c>
      <c r="AD3894" s="5" t="str">
        <f>$C3894&amp;" "&amp;VLOOKUP(C3894,Tegevusalad!$A$1:$B$89,2,FALSE)</f>
        <v>8 MUU KAEVANDAMINE</v>
      </c>
      <c r="AE3894" s="6">
        <f t="shared" si="361"/>
        <v>12353995.73</v>
      </c>
      <c r="AF3894" s="6">
        <f t="shared" si="362"/>
        <v>9137344.7999999989</v>
      </c>
      <c r="AG3894" s="6">
        <f t="shared" si="363"/>
        <v>17900389.73</v>
      </c>
      <c r="AH3894" s="6">
        <f t="shared" si="364"/>
        <v>10233915</v>
      </c>
      <c r="AI3894" s="6">
        <f t="shared" si="365"/>
        <v>17883864.969999999</v>
      </c>
    </row>
    <row r="3895" spans="1:35" s="2" customFormat="1">
      <c r="A3895" s="3">
        <v>2017</v>
      </c>
      <c r="B3895" s="3">
        <v>11</v>
      </c>
      <c r="C3895" s="4">
        <v>9</v>
      </c>
      <c r="D3895" s="8">
        <v>22</v>
      </c>
      <c r="E3895" s="8">
        <v>530727.18000000005</v>
      </c>
      <c r="F3895" s="8">
        <v>0</v>
      </c>
      <c r="G3895" s="8">
        <v>31781.23</v>
      </c>
      <c r="H3895" s="8">
        <v>16027.23</v>
      </c>
      <c r="I3895" s="8">
        <v>0</v>
      </c>
      <c r="J3895" s="8">
        <v>3100</v>
      </c>
      <c r="K3895" s="8">
        <v>0</v>
      </c>
      <c r="L3895" s="8">
        <v>106145.43</v>
      </c>
      <c r="M3895" s="8">
        <v>0</v>
      </c>
      <c r="N3895" s="8">
        <v>68421.08</v>
      </c>
      <c r="O3895" s="8">
        <v>0</v>
      </c>
      <c r="P3895" s="8">
        <v>0</v>
      </c>
      <c r="Q3895" s="8">
        <v>623.70000000000005</v>
      </c>
      <c r="R3895" s="8">
        <v>587.74</v>
      </c>
      <c r="S3895" s="8">
        <v>28718.35</v>
      </c>
      <c r="T3895" s="8">
        <v>10303.370000000001</v>
      </c>
      <c r="U3895" s="8">
        <v>0</v>
      </c>
      <c r="V3895" s="8">
        <v>0</v>
      </c>
      <c r="W3895" s="8">
        <v>3973.34</v>
      </c>
      <c r="X3895" s="8">
        <v>0</v>
      </c>
      <c r="Y3895" s="8">
        <v>0</v>
      </c>
      <c r="Z3895" s="8">
        <v>0</v>
      </c>
      <c r="AA3895" s="8">
        <v>42259.74</v>
      </c>
      <c r="AB3895" s="8">
        <v>4535.3900000000003</v>
      </c>
      <c r="AC3895" s="9">
        <f t="shared" si="360"/>
        <v>37724.35</v>
      </c>
      <c r="AD3895" s="5" t="str">
        <f>$C3895&amp;" "&amp;VLOOKUP(C3895,Tegevusalad!$A$1:$B$89,2,FALSE)</f>
        <v>9 KAEVANDAMIST ABISTAVAD TEGEVUSALAD</v>
      </c>
      <c r="AE3895" s="6">
        <f t="shared" si="361"/>
        <v>502008.83000000007</v>
      </c>
      <c r="AF3895" s="6">
        <f t="shared" si="362"/>
        <v>316325.75000000006</v>
      </c>
      <c r="AG3895" s="6">
        <f t="shared" si="363"/>
        <v>533790.06000000006</v>
      </c>
      <c r="AH3895" s="6">
        <f t="shared" si="364"/>
        <v>345044.10000000003</v>
      </c>
      <c r="AI3895" s="6">
        <f t="shared" si="365"/>
        <v>533790.06000000006</v>
      </c>
    </row>
    <row r="3896" spans="1:35" s="2" customFormat="1">
      <c r="A3896" s="3">
        <v>2017</v>
      </c>
      <c r="B3896" s="3">
        <v>11</v>
      </c>
      <c r="C3896" s="4">
        <v>10</v>
      </c>
      <c r="D3896" s="8">
        <v>608</v>
      </c>
      <c r="E3896" s="8">
        <v>129104136.59</v>
      </c>
      <c r="F3896" s="8">
        <v>6172.52</v>
      </c>
      <c r="G3896" s="8">
        <v>60535212.840000004</v>
      </c>
      <c r="H3896" s="8">
        <v>41511169.240000002</v>
      </c>
      <c r="I3896" s="8">
        <v>40543030.969999999</v>
      </c>
      <c r="J3896" s="8">
        <v>18444136.969999999</v>
      </c>
      <c r="K3896" s="8">
        <v>43229.53</v>
      </c>
      <c r="L3896" s="8">
        <v>25821382.829999998</v>
      </c>
      <c r="M3896" s="8">
        <v>109455.8</v>
      </c>
      <c r="N3896" s="8">
        <v>26575194.719999999</v>
      </c>
      <c r="O3896" s="8">
        <v>689673.16</v>
      </c>
      <c r="P3896" s="8">
        <v>1460159.85</v>
      </c>
      <c r="Q3896" s="8">
        <v>20729.400000000001</v>
      </c>
      <c r="R3896" s="8">
        <v>25292.97</v>
      </c>
      <c r="S3896" s="8">
        <v>32888353.350000001</v>
      </c>
      <c r="T3896" s="8">
        <v>29094090.43</v>
      </c>
      <c r="U3896" s="8">
        <v>2086573.24</v>
      </c>
      <c r="V3896" s="8">
        <v>2018756.87</v>
      </c>
      <c r="W3896" s="8">
        <v>978942.51</v>
      </c>
      <c r="X3896" s="8">
        <v>2071524.73</v>
      </c>
      <c r="Y3896" s="8">
        <v>0.01</v>
      </c>
      <c r="Z3896" s="8">
        <v>26.7</v>
      </c>
      <c r="AA3896" s="8">
        <v>4565023.37</v>
      </c>
      <c r="AB3896" s="8">
        <v>5209406.1500000004</v>
      </c>
      <c r="AC3896" s="9">
        <f t="shared" si="360"/>
        <v>-644382.78000000026</v>
      </c>
      <c r="AD3896" s="5" t="str">
        <f>$C3896&amp;" "&amp;VLOOKUP(C3896,Tegevusalad!$A$1:$B$89,2,FALSE)</f>
        <v>10 TOIDUAINETE TOOTMINE</v>
      </c>
      <c r="AE3896" s="6">
        <f t="shared" si="361"/>
        <v>96206907.25</v>
      </c>
      <c r="AF3896" s="6">
        <f t="shared" si="362"/>
        <v>96597902.929999977</v>
      </c>
      <c r="AG3896" s="6">
        <f t="shared" si="363"/>
        <v>156742120.08999997</v>
      </c>
      <c r="AH3896" s="6">
        <f t="shared" si="364"/>
        <v>133002438.44999999</v>
      </c>
      <c r="AI3896" s="6">
        <f t="shared" si="365"/>
        <v>154670595.35999998</v>
      </c>
    </row>
    <row r="3897" spans="1:35" s="2" customFormat="1">
      <c r="A3897" s="3">
        <v>2017</v>
      </c>
      <c r="B3897" s="3">
        <v>11</v>
      </c>
      <c r="C3897" s="4">
        <v>11</v>
      </c>
      <c r="D3897" s="8">
        <v>113</v>
      </c>
      <c r="E3897" s="8">
        <v>27012885.760000002</v>
      </c>
      <c r="F3897" s="8">
        <v>116.06</v>
      </c>
      <c r="G3897" s="8">
        <v>5261558.41</v>
      </c>
      <c r="H3897" s="8">
        <v>3838148.27</v>
      </c>
      <c r="I3897" s="8">
        <v>2870556.92</v>
      </c>
      <c r="J3897" s="8">
        <v>693967.47</v>
      </c>
      <c r="K3897" s="8">
        <v>21545.33</v>
      </c>
      <c r="L3897" s="8">
        <v>5402587.5700000003</v>
      </c>
      <c r="M3897" s="8">
        <v>0</v>
      </c>
      <c r="N3897" s="8">
        <v>2956943.7</v>
      </c>
      <c r="O3897" s="8">
        <v>93240.29</v>
      </c>
      <c r="P3897" s="8">
        <v>108519.63</v>
      </c>
      <c r="Q3897" s="8">
        <v>2712.23</v>
      </c>
      <c r="R3897" s="8">
        <v>7082.05</v>
      </c>
      <c r="S3897" s="8">
        <v>5601511.6799999997</v>
      </c>
      <c r="T3897" s="8">
        <v>5016853.32</v>
      </c>
      <c r="U3897" s="8">
        <v>261182.59</v>
      </c>
      <c r="V3897" s="8">
        <v>10535.77</v>
      </c>
      <c r="W3897" s="8">
        <v>74649.460000000006</v>
      </c>
      <c r="X3897" s="8">
        <v>935.63</v>
      </c>
      <c r="Y3897" s="8">
        <v>0</v>
      </c>
      <c r="Z3897" s="8">
        <v>0</v>
      </c>
      <c r="AA3897" s="8">
        <v>2544107.42</v>
      </c>
      <c r="AB3897" s="8">
        <v>98463.55</v>
      </c>
      <c r="AC3897" s="9">
        <f t="shared" si="360"/>
        <v>2445643.87</v>
      </c>
      <c r="AD3897" s="5" t="str">
        <f>$C3897&amp;" "&amp;VLOOKUP(C3897,Tegevusalad!$A$1:$B$89,2,FALSE)</f>
        <v>11 JOOGITOOTMINE</v>
      </c>
      <c r="AE3897" s="6">
        <f t="shared" si="361"/>
        <v>21151243.18</v>
      </c>
      <c r="AF3897" s="6">
        <f t="shared" si="362"/>
        <v>8501768.7999999989</v>
      </c>
      <c r="AG3897" s="6">
        <f t="shared" si="363"/>
        <v>26412801.59</v>
      </c>
      <c r="AH3897" s="6">
        <f t="shared" si="364"/>
        <v>14820128.75</v>
      </c>
      <c r="AI3897" s="6">
        <f t="shared" si="365"/>
        <v>26411865.960000001</v>
      </c>
    </row>
    <row r="3898" spans="1:35" s="2" customFormat="1">
      <c r="A3898" s="3">
        <v>2017</v>
      </c>
      <c r="B3898" s="3">
        <v>11</v>
      </c>
      <c r="C3898" s="4">
        <v>13</v>
      </c>
      <c r="D3898" s="8">
        <v>257</v>
      </c>
      <c r="E3898" s="8">
        <v>15971533.75</v>
      </c>
      <c r="F3898" s="8">
        <v>57.23</v>
      </c>
      <c r="G3898" s="8">
        <v>26857326.870000001</v>
      </c>
      <c r="H3898" s="8">
        <v>23001916.829999998</v>
      </c>
      <c r="I3898" s="8">
        <v>21459676.739999998</v>
      </c>
      <c r="J3898" s="8">
        <v>3718170.2</v>
      </c>
      <c r="K3898" s="8">
        <v>140.5</v>
      </c>
      <c r="L3898" s="8">
        <v>3194311.9</v>
      </c>
      <c r="M3898" s="8">
        <v>621042.13</v>
      </c>
      <c r="N3898" s="8">
        <v>4669528.76</v>
      </c>
      <c r="O3898" s="8">
        <v>751760.63</v>
      </c>
      <c r="P3898" s="8">
        <v>61951.98</v>
      </c>
      <c r="Q3898" s="8">
        <v>3629.03</v>
      </c>
      <c r="R3898" s="8">
        <v>9287.2199999999993</v>
      </c>
      <c r="S3898" s="8">
        <v>9556871.1600000001</v>
      </c>
      <c r="T3898" s="8">
        <v>9052089.1500000004</v>
      </c>
      <c r="U3898" s="8">
        <v>62279.93</v>
      </c>
      <c r="V3898" s="8">
        <v>7237.07</v>
      </c>
      <c r="W3898" s="8">
        <v>4956.33</v>
      </c>
      <c r="X3898" s="8">
        <v>632.01</v>
      </c>
      <c r="Y3898" s="8">
        <v>4.0999999999999996</v>
      </c>
      <c r="Z3898" s="8">
        <v>0</v>
      </c>
      <c r="AA3898" s="8">
        <v>541073.85</v>
      </c>
      <c r="AB3898" s="8">
        <v>1395244.48</v>
      </c>
      <c r="AC3898" s="9">
        <f t="shared" si="360"/>
        <v>-854170.63</v>
      </c>
      <c r="AD3898" s="5" t="str">
        <f>$C3898&amp;" "&amp;VLOOKUP(C3898,Tegevusalad!$A$1:$B$89,2,FALSE)</f>
        <v>13 TEKSTIILITOOTMINE</v>
      </c>
      <c r="AE3898" s="6">
        <f t="shared" si="361"/>
        <v>6353071.9000000004</v>
      </c>
      <c r="AF3898" s="6">
        <f t="shared" si="362"/>
        <v>10023362.729999997</v>
      </c>
      <c r="AG3898" s="6">
        <f t="shared" si="363"/>
        <v>33210398.77</v>
      </c>
      <c r="AH3898" s="6">
        <f t="shared" si="364"/>
        <v>23394079.899999995</v>
      </c>
      <c r="AI3898" s="6">
        <f t="shared" si="365"/>
        <v>33209766.760000002</v>
      </c>
    </row>
    <row r="3899" spans="1:35" s="2" customFormat="1">
      <c r="A3899" s="3">
        <v>2017</v>
      </c>
      <c r="B3899" s="3">
        <v>11</v>
      </c>
      <c r="C3899" s="4">
        <v>14</v>
      </c>
      <c r="D3899" s="8">
        <v>356</v>
      </c>
      <c r="E3899" s="8">
        <v>7599379.3399999999</v>
      </c>
      <c r="F3899" s="8">
        <v>80.75</v>
      </c>
      <c r="G3899" s="8">
        <v>8463775.1099999994</v>
      </c>
      <c r="H3899" s="8">
        <v>6625714.1799999997</v>
      </c>
      <c r="I3899" s="8">
        <v>3363558.12</v>
      </c>
      <c r="J3899" s="8">
        <v>1546945.16</v>
      </c>
      <c r="K3899" s="8">
        <v>36667.97</v>
      </c>
      <c r="L3899" s="8">
        <v>1519883.15</v>
      </c>
      <c r="M3899" s="8">
        <v>85184.06</v>
      </c>
      <c r="N3899" s="8">
        <v>1653393.8</v>
      </c>
      <c r="O3899" s="8">
        <v>259333.01</v>
      </c>
      <c r="P3899" s="8">
        <v>62431.12</v>
      </c>
      <c r="Q3899" s="8">
        <v>7290.39</v>
      </c>
      <c r="R3899" s="8">
        <v>4774.54</v>
      </c>
      <c r="S3899" s="8">
        <v>2616736.58</v>
      </c>
      <c r="T3899" s="8">
        <v>2193680.2599999998</v>
      </c>
      <c r="U3899" s="8">
        <v>5337.89</v>
      </c>
      <c r="V3899" s="8">
        <v>68.92</v>
      </c>
      <c r="W3899" s="8">
        <v>232019.62</v>
      </c>
      <c r="X3899" s="8">
        <v>0</v>
      </c>
      <c r="Y3899" s="8">
        <v>0.01</v>
      </c>
      <c r="Z3899" s="8">
        <v>0</v>
      </c>
      <c r="AA3899" s="8">
        <v>453458.23</v>
      </c>
      <c r="AB3899" s="8">
        <v>501784.81</v>
      </c>
      <c r="AC3899" s="9">
        <f t="shared" si="360"/>
        <v>-48326.580000000016</v>
      </c>
      <c r="AD3899" s="5" t="str">
        <f>$C3899&amp;" "&amp;VLOOKUP(C3899,Tegevusalad!$A$1:$B$89,2,FALSE)</f>
        <v>14 RÕIVATOOTMINE</v>
      </c>
      <c r="AE3899" s="6">
        <f t="shared" si="361"/>
        <v>4977385.6199999992</v>
      </c>
      <c r="AF3899" s="6">
        <f t="shared" si="362"/>
        <v>4372171.1000000006</v>
      </c>
      <c r="AG3899" s="6">
        <f t="shared" si="363"/>
        <v>13441160.729999999</v>
      </c>
      <c r="AH3899" s="6">
        <f t="shared" si="364"/>
        <v>8290841.7000000002</v>
      </c>
      <c r="AI3899" s="6">
        <f t="shared" si="365"/>
        <v>13441160.729999999</v>
      </c>
    </row>
    <row r="3900" spans="1:35" s="2" customFormat="1">
      <c r="A3900" s="3">
        <v>2017</v>
      </c>
      <c r="B3900" s="3">
        <v>11</v>
      </c>
      <c r="C3900" s="4">
        <v>15</v>
      </c>
      <c r="D3900" s="8">
        <v>75</v>
      </c>
      <c r="E3900" s="8">
        <v>2588127.84</v>
      </c>
      <c r="F3900" s="8">
        <v>1064.95</v>
      </c>
      <c r="G3900" s="8">
        <v>2586192.48</v>
      </c>
      <c r="H3900" s="8">
        <v>1805888.8</v>
      </c>
      <c r="I3900" s="8">
        <v>1367517.73</v>
      </c>
      <c r="J3900" s="8">
        <v>725791.31</v>
      </c>
      <c r="K3900" s="8">
        <v>200.55</v>
      </c>
      <c r="L3900" s="8">
        <v>517721.38</v>
      </c>
      <c r="M3900" s="8">
        <v>4793.55</v>
      </c>
      <c r="N3900" s="8">
        <v>538988.53</v>
      </c>
      <c r="O3900" s="8">
        <v>41700.29</v>
      </c>
      <c r="P3900" s="8">
        <v>10545.31</v>
      </c>
      <c r="Q3900" s="8">
        <v>279.62</v>
      </c>
      <c r="R3900" s="8">
        <v>1695.05</v>
      </c>
      <c r="S3900" s="8">
        <v>1211428.95</v>
      </c>
      <c r="T3900" s="8">
        <v>1089939.22</v>
      </c>
      <c r="U3900" s="8">
        <v>8086.79</v>
      </c>
      <c r="V3900" s="8">
        <v>1012</v>
      </c>
      <c r="W3900" s="8">
        <v>4162.17</v>
      </c>
      <c r="X3900" s="8">
        <v>389.07</v>
      </c>
      <c r="Y3900" s="8">
        <v>0</v>
      </c>
      <c r="Z3900" s="8">
        <v>0</v>
      </c>
      <c r="AA3900" s="8">
        <v>139755.4</v>
      </c>
      <c r="AB3900" s="8">
        <v>156229</v>
      </c>
      <c r="AC3900" s="9">
        <f t="shared" si="360"/>
        <v>-16473.600000000006</v>
      </c>
      <c r="AD3900" s="5" t="str">
        <f>$C3900&amp;" "&amp;VLOOKUP(C3900,Tegevusalad!$A$1:$B$89,2,FALSE)</f>
        <v>15 NAHATÖÖTLEMINE JA NAHKTOODETE TOOTMINE</v>
      </c>
      <c r="AE3900" s="6">
        <f t="shared" si="361"/>
        <v>1370066.1199999999</v>
      </c>
      <c r="AF3900" s="6">
        <f t="shared" si="362"/>
        <v>1276412.7100000002</v>
      </c>
      <c r="AG3900" s="6">
        <f t="shared" si="363"/>
        <v>3956258.5999999996</v>
      </c>
      <c r="AH3900" s="6">
        <f t="shared" si="364"/>
        <v>2703417.9000000004</v>
      </c>
      <c r="AI3900" s="6">
        <f t="shared" si="365"/>
        <v>3955869.5299999993</v>
      </c>
    </row>
    <row r="3901" spans="1:35" s="2" customFormat="1">
      <c r="A3901" s="3">
        <v>2017</v>
      </c>
      <c r="B3901" s="3">
        <v>11</v>
      </c>
      <c r="C3901" s="4">
        <v>16</v>
      </c>
      <c r="D3901" s="8">
        <v>1048</v>
      </c>
      <c r="E3901" s="8">
        <v>117597659.45</v>
      </c>
      <c r="F3901" s="8">
        <v>2894.04</v>
      </c>
      <c r="G3901" s="8">
        <v>133470433.51000001</v>
      </c>
      <c r="H3901" s="8">
        <v>100272894.78</v>
      </c>
      <c r="I3901" s="8">
        <v>93855119.670000002</v>
      </c>
      <c r="J3901" s="8">
        <v>32110000.18</v>
      </c>
      <c r="K3901" s="8">
        <v>0</v>
      </c>
      <c r="L3901" s="8">
        <v>23519792.399999999</v>
      </c>
      <c r="M3901" s="8">
        <v>851361.37</v>
      </c>
      <c r="N3901" s="8">
        <v>33577740.979999997</v>
      </c>
      <c r="O3901" s="8">
        <v>1872555.71</v>
      </c>
      <c r="P3901" s="8">
        <v>2129621.33</v>
      </c>
      <c r="Q3901" s="8">
        <v>16051.94</v>
      </c>
      <c r="R3901" s="8">
        <v>57371.81</v>
      </c>
      <c r="S3901" s="8">
        <v>37878465.189999998</v>
      </c>
      <c r="T3901" s="8">
        <v>33248287.57</v>
      </c>
      <c r="U3901" s="8">
        <v>1386702.29</v>
      </c>
      <c r="V3901" s="8">
        <v>880507.7</v>
      </c>
      <c r="W3901" s="8">
        <v>38999</v>
      </c>
      <c r="X3901" s="8">
        <v>987534.28</v>
      </c>
      <c r="Y3901" s="8">
        <v>0</v>
      </c>
      <c r="Z3901" s="8">
        <v>0.01</v>
      </c>
      <c r="AA3901" s="8">
        <v>3340356.99</v>
      </c>
      <c r="AB3901" s="8">
        <v>12546944.210000001</v>
      </c>
      <c r="AC3901" s="9">
        <f t="shared" si="360"/>
        <v>-9206587.2200000007</v>
      </c>
      <c r="AD3901" s="5" t="str">
        <f>$C3901&amp;" "&amp;VLOOKUP(C3901,Tegevusalad!$A$1:$B$89,2,FALSE)</f>
        <v>16 PUIDUTÖÖTLEMINE NING PUIT- JA KORKTOODETE TOOTMINE, V.A MÖÖBEL; ÕLEST JA PUNUMISMATERJALIST TOODETE TOOTMINE</v>
      </c>
      <c r="AE3901" s="6">
        <f t="shared" si="361"/>
        <v>79322920.290000021</v>
      </c>
      <c r="AF3901" s="6">
        <f t="shared" si="362"/>
        <v>120428125.61999997</v>
      </c>
      <c r="AG3901" s="6">
        <f t="shared" si="363"/>
        <v>212793353.80000001</v>
      </c>
      <c r="AH3901" s="6">
        <f t="shared" si="364"/>
        <v>168175563.94999999</v>
      </c>
      <c r="AI3901" s="6">
        <f t="shared" si="365"/>
        <v>211805819.52000001</v>
      </c>
    </row>
    <row r="3902" spans="1:35" s="2" customFormat="1">
      <c r="A3902" s="3">
        <v>2017</v>
      </c>
      <c r="B3902" s="3">
        <v>11</v>
      </c>
      <c r="C3902" s="4">
        <v>17</v>
      </c>
      <c r="D3902" s="8">
        <v>59</v>
      </c>
      <c r="E3902" s="8">
        <v>10535677.880000001</v>
      </c>
      <c r="F3902" s="8">
        <v>979.7</v>
      </c>
      <c r="G3902" s="8">
        <v>16521843.560000001</v>
      </c>
      <c r="H3902" s="8">
        <v>11936821.210000001</v>
      </c>
      <c r="I3902" s="8">
        <v>11842332.869999999</v>
      </c>
      <c r="J3902" s="8">
        <v>4583230.25</v>
      </c>
      <c r="K3902" s="8">
        <v>0</v>
      </c>
      <c r="L3902" s="8">
        <v>2107223.7799999998</v>
      </c>
      <c r="M3902" s="8">
        <v>58432.36</v>
      </c>
      <c r="N3902" s="8">
        <v>3618705.9</v>
      </c>
      <c r="O3902" s="8">
        <v>174371.9</v>
      </c>
      <c r="P3902" s="8">
        <v>434018.88</v>
      </c>
      <c r="Q3902" s="8">
        <v>595.4</v>
      </c>
      <c r="R3902" s="8">
        <v>3633.95</v>
      </c>
      <c r="S3902" s="8">
        <v>5367458.96</v>
      </c>
      <c r="T3902" s="8">
        <v>4553689.41</v>
      </c>
      <c r="U3902" s="8">
        <v>6538.37</v>
      </c>
      <c r="V3902" s="8">
        <v>3742.13</v>
      </c>
      <c r="W3902" s="8">
        <v>602.27</v>
      </c>
      <c r="X3902" s="8">
        <v>4057.7</v>
      </c>
      <c r="Y3902" s="8">
        <v>0</v>
      </c>
      <c r="Z3902" s="8">
        <v>0</v>
      </c>
      <c r="AA3902" s="8">
        <v>419201.13</v>
      </c>
      <c r="AB3902" s="8">
        <v>1872250.89</v>
      </c>
      <c r="AC3902" s="9">
        <f t="shared" si="360"/>
        <v>-1453049.7599999998</v>
      </c>
      <c r="AD3902" s="5" t="str">
        <f>$C3902&amp;" "&amp;VLOOKUP(C3902,Tegevusalad!$A$1:$B$89,2,FALSE)</f>
        <v>17 PABERI JA PABERTOODETE TOOTMINE</v>
      </c>
      <c r="AE3902" s="6">
        <f t="shared" si="361"/>
        <v>5166717.9499999993</v>
      </c>
      <c r="AF3902" s="6">
        <f t="shared" si="362"/>
        <v>11869584.549999999</v>
      </c>
      <c r="AG3902" s="6">
        <f t="shared" si="363"/>
        <v>21688561.509999998</v>
      </c>
      <c r="AH3902" s="6">
        <f t="shared" si="364"/>
        <v>18111699.25</v>
      </c>
      <c r="AI3902" s="6">
        <f t="shared" si="365"/>
        <v>21684503.810000002</v>
      </c>
    </row>
    <row r="3903" spans="1:35" s="2" customFormat="1">
      <c r="A3903" s="3">
        <v>2017</v>
      </c>
      <c r="B3903" s="3">
        <v>11</v>
      </c>
      <c r="C3903" s="4">
        <v>18</v>
      </c>
      <c r="D3903" s="8">
        <v>353</v>
      </c>
      <c r="E3903" s="8">
        <v>19661811.399999999</v>
      </c>
      <c r="F3903" s="8">
        <v>39851.79</v>
      </c>
      <c r="G3903" s="8">
        <v>8887274.5500000007</v>
      </c>
      <c r="H3903" s="8">
        <v>7260545.9100000001</v>
      </c>
      <c r="I3903" s="8">
        <v>5765077.71</v>
      </c>
      <c r="J3903" s="8">
        <v>1241062.72</v>
      </c>
      <c r="K3903" s="8">
        <v>0</v>
      </c>
      <c r="L3903" s="8">
        <v>3935949.04</v>
      </c>
      <c r="M3903" s="8">
        <v>0</v>
      </c>
      <c r="N3903" s="8">
        <v>3187947.42</v>
      </c>
      <c r="O3903" s="8">
        <v>20373.29</v>
      </c>
      <c r="P3903" s="8">
        <v>86910.09</v>
      </c>
      <c r="Q3903" s="8">
        <v>5156.25</v>
      </c>
      <c r="R3903" s="8">
        <v>16555.169999999998</v>
      </c>
      <c r="S3903" s="8">
        <v>6474624.3499999996</v>
      </c>
      <c r="T3903" s="8">
        <v>6055977.6699999999</v>
      </c>
      <c r="U3903" s="8">
        <v>13969.42</v>
      </c>
      <c r="V3903" s="8">
        <v>1545.06</v>
      </c>
      <c r="W3903" s="8">
        <v>8205.0499999999993</v>
      </c>
      <c r="X3903" s="8">
        <v>114697.9</v>
      </c>
      <c r="Y3903" s="8">
        <v>0</v>
      </c>
      <c r="Z3903" s="8">
        <v>306.41000000000003</v>
      </c>
      <c r="AA3903" s="8">
        <v>1041604.4</v>
      </c>
      <c r="AB3903" s="8">
        <v>293909.19</v>
      </c>
      <c r="AC3903" s="9">
        <f t="shared" si="360"/>
        <v>747695.21</v>
      </c>
      <c r="AD3903" s="5" t="str">
        <f>$C3903&amp;" "&amp;VLOOKUP(C3903,Tegevusalad!$A$1:$B$89,2,FALSE)</f>
        <v>18 TRÜKINDUS JA SALVESTISTE PALJUNDUS</v>
      </c>
      <c r="AE3903" s="6">
        <f t="shared" si="361"/>
        <v>13327767.319999997</v>
      </c>
      <c r="AF3903" s="6">
        <f t="shared" si="362"/>
        <v>9433597.7899999991</v>
      </c>
      <c r="AG3903" s="6">
        <f t="shared" si="363"/>
        <v>22215041.869999997</v>
      </c>
      <c r="AH3903" s="6">
        <f t="shared" si="364"/>
        <v>16022512.949999999</v>
      </c>
      <c r="AI3903" s="6">
        <f t="shared" si="365"/>
        <v>22100343.969999999</v>
      </c>
    </row>
    <row r="3904" spans="1:35" s="2" customFormat="1">
      <c r="A3904" s="3">
        <v>2017</v>
      </c>
      <c r="B3904" s="3">
        <v>11</v>
      </c>
      <c r="C3904" s="4">
        <v>19</v>
      </c>
      <c r="D3904" s="8">
        <v>7</v>
      </c>
      <c r="E3904" s="8">
        <v>1335420.1599999999</v>
      </c>
      <c r="F3904" s="8">
        <v>0</v>
      </c>
      <c r="G3904" s="8">
        <v>2338032.96</v>
      </c>
      <c r="H3904" s="8">
        <v>83242.84</v>
      </c>
      <c r="I3904" s="8">
        <v>83242.84</v>
      </c>
      <c r="J3904" s="8">
        <v>0</v>
      </c>
      <c r="K3904" s="8">
        <v>0</v>
      </c>
      <c r="L3904" s="8">
        <v>267084.03999999998</v>
      </c>
      <c r="M3904" s="8">
        <v>0</v>
      </c>
      <c r="N3904" s="8">
        <v>378900.71</v>
      </c>
      <c r="O3904" s="8">
        <v>11177.71</v>
      </c>
      <c r="P3904" s="8">
        <v>13035.28</v>
      </c>
      <c r="Q3904" s="8">
        <v>31.35</v>
      </c>
      <c r="R3904" s="8">
        <v>1599.88</v>
      </c>
      <c r="S3904" s="8">
        <v>41706.93</v>
      </c>
      <c r="T3904" s="8">
        <v>41706.93</v>
      </c>
      <c r="U3904" s="8">
        <v>6449.14</v>
      </c>
      <c r="V3904" s="8">
        <v>6449.14</v>
      </c>
      <c r="W3904" s="8">
        <v>3216.41</v>
      </c>
      <c r="X3904" s="8">
        <v>14592.06</v>
      </c>
      <c r="Y3904" s="8">
        <v>497.46</v>
      </c>
      <c r="Z3904" s="8">
        <v>0</v>
      </c>
      <c r="AA3904" s="8">
        <v>8806.48</v>
      </c>
      <c r="AB3904" s="8">
        <v>120125.69</v>
      </c>
      <c r="AC3904" s="9">
        <f t="shared" si="360"/>
        <v>-111319.21</v>
      </c>
      <c r="AD3904" s="5" t="str">
        <f>$C3904&amp;" "&amp;VLOOKUP(C3904,Tegevusalad!$A$1:$B$89,2,FALSE)</f>
        <v>19 KOKSI JA PUHASTATUD NAFTATOODETE TOOTMINE</v>
      </c>
      <c r="AE3904" s="6">
        <f t="shared" si="361"/>
        <v>1301856.1499999999</v>
      </c>
      <c r="AF3904" s="6">
        <f t="shared" si="362"/>
        <v>1804907.47</v>
      </c>
      <c r="AG3904" s="6">
        <f t="shared" si="363"/>
        <v>3639889.1100000003</v>
      </c>
      <c r="AH3904" s="6">
        <f t="shared" si="364"/>
        <v>1902502.95</v>
      </c>
      <c r="AI3904" s="6">
        <f t="shared" si="365"/>
        <v>3625297.0500000003</v>
      </c>
    </row>
    <row r="3905" spans="1:35" s="2" customFormat="1">
      <c r="A3905" s="3">
        <v>2017</v>
      </c>
      <c r="B3905" s="3">
        <v>11</v>
      </c>
      <c r="C3905" s="4">
        <v>20</v>
      </c>
      <c r="D3905" s="8">
        <v>123</v>
      </c>
      <c r="E3905" s="8">
        <v>29172295.32</v>
      </c>
      <c r="F3905" s="8">
        <v>2347.6799999999998</v>
      </c>
      <c r="G3905" s="8">
        <v>43536772.909999996</v>
      </c>
      <c r="H3905" s="8">
        <v>15589865.33</v>
      </c>
      <c r="I3905" s="8">
        <v>14427891.310000001</v>
      </c>
      <c r="J3905" s="8">
        <v>26734216.199999999</v>
      </c>
      <c r="K3905" s="8">
        <v>0</v>
      </c>
      <c r="L3905" s="8">
        <v>5834670.3899999997</v>
      </c>
      <c r="M3905" s="8">
        <v>187364.53</v>
      </c>
      <c r="N3905" s="8">
        <v>6698064.6900000004</v>
      </c>
      <c r="O3905" s="8">
        <v>366840.9</v>
      </c>
      <c r="P3905" s="8">
        <v>108505.17</v>
      </c>
      <c r="Q3905" s="8">
        <v>1138.68</v>
      </c>
      <c r="R3905" s="8">
        <v>11446.06</v>
      </c>
      <c r="S3905" s="8">
        <v>18097850.16</v>
      </c>
      <c r="T3905" s="8">
        <v>15638923.060000001</v>
      </c>
      <c r="U3905" s="8">
        <v>170704.36</v>
      </c>
      <c r="V3905" s="8">
        <v>4143.29</v>
      </c>
      <c r="W3905" s="8">
        <v>48223.28</v>
      </c>
      <c r="X3905" s="8">
        <v>4095.01</v>
      </c>
      <c r="Y3905" s="8">
        <v>0</v>
      </c>
      <c r="Z3905" s="8">
        <v>0.02</v>
      </c>
      <c r="AA3905" s="8">
        <v>785436.19</v>
      </c>
      <c r="AB3905" s="8">
        <v>1461465.98</v>
      </c>
      <c r="AC3905" s="9">
        <f t="shared" si="360"/>
        <v>-676029.79</v>
      </c>
      <c r="AD3905" s="5" t="str">
        <f>$C3905&amp;" "&amp;VLOOKUP(C3905,Tegevusalad!$A$1:$B$89,2,FALSE)</f>
        <v>20 KEMIKAALIDE JA KEEMIATOODETE TOOTMINE</v>
      </c>
      <c r="AE3905" s="6">
        <f t="shared" si="361"/>
        <v>10910183.490000002</v>
      </c>
      <c r="AF3905" s="6">
        <f t="shared" si="362"/>
        <v>13448938.019999996</v>
      </c>
      <c r="AG3905" s="6">
        <f t="shared" si="363"/>
        <v>54446956.400000006</v>
      </c>
      <c r="AH3905" s="6">
        <f t="shared" si="364"/>
        <v>33547553.75</v>
      </c>
      <c r="AI3905" s="6">
        <f t="shared" si="365"/>
        <v>54442861.390000001</v>
      </c>
    </row>
    <row r="3906" spans="1:35" s="2" customFormat="1">
      <c r="A3906" s="3">
        <v>2017</v>
      </c>
      <c r="B3906" s="3">
        <v>11</v>
      </c>
      <c r="C3906" s="4">
        <v>21</v>
      </c>
      <c r="D3906" s="8">
        <v>14</v>
      </c>
      <c r="E3906" s="8">
        <v>1388613.31</v>
      </c>
      <c r="F3906" s="8">
        <v>20011.71</v>
      </c>
      <c r="G3906" s="8">
        <v>2966370.33</v>
      </c>
      <c r="H3906" s="8">
        <v>1779037.61</v>
      </c>
      <c r="I3906" s="8">
        <v>1756031.14</v>
      </c>
      <c r="J3906" s="8">
        <v>1386016.18</v>
      </c>
      <c r="K3906" s="8">
        <v>0</v>
      </c>
      <c r="L3906" s="8">
        <v>279523.71000000002</v>
      </c>
      <c r="M3906" s="8">
        <v>0</v>
      </c>
      <c r="N3906" s="8">
        <v>312063.11</v>
      </c>
      <c r="O3906" s="8">
        <v>27712.959999999999</v>
      </c>
      <c r="P3906" s="8">
        <v>4151.72</v>
      </c>
      <c r="Q3906" s="8">
        <v>69.58</v>
      </c>
      <c r="R3906" s="8">
        <v>1124.69</v>
      </c>
      <c r="S3906" s="8">
        <v>793502.4</v>
      </c>
      <c r="T3906" s="8">
        <v>756400.66</v>
      </c>
      <c r="U3906" s="8">
        <v>17928.25</v>
      </c>
      <c r="V3906" s="8">
        <v>0</v>
      </c>
      <c r="W3906" s="8">
        <v>9041.1</v>
      </c>
      <c r="X3906" s="8">
        <v>0</v>
      </c>
      <c r="Y3906" s="8">
        <v>1.65</v>
      </c>
      <c r="Z3906" s="8">
        <v>0</v>
      </c>
      <c r="AA3906" s="8">
        <v>71183.81</v>
      </c>
      <c r="AB3906" s="8">
        <v>103721.56</v>
      </c>
      <c r="AC3906" s="9">
        <f t="shared" ref="AC3906:AC3969" si="366">AA3906-AB3906</f>
        <v>-32537.75</v>
      </c>
      <c r="AD3906" s="5" t="str">
        <f>$C3906&amp;" "&amp;VLOOKUP(C3906,Tegevusalad!$A$1:$B$89,2,FALSE)</f>
        <v>21 PÕHIFARMAATSIATOODETE JA RAVIMPREPARAATIDE TOOTMINE</v>
      </c>
      <c r="AE3906" s="6">
        <f t="shared" si="361"/>
        <v>597194.37</v>
      </c>
      <c r="AF3906" s="6">
        <f t="shared" si="362"/>
        <v>615943.5499999997</v>
      </c>
      <c r="AG3906" s="6">
        <f t="shared" si="363"/>
        <v>3563564.6999999997</v>
      </c>
      <c r="AH3906" s="6">
        <f t="shared" si="364"/>
        <v>1565938.9999999998</v>
      </c>
      <c r="AI3906" s="6">
        <f t="shared" si="365"/>
        <v>3563564.6999999997</v>
      </c>
    </row>
    <row r="3907" spans="1:35" s="2" customFormat="1">
      <c r="A3907" s="3">
        <v>2017</v>
      </c>
      <c r="B3907" s="3">
        <v>11</v>
      </c>
      <c r="C3907" s="4">
        <v>22</v>
      </c>
      <c r="D3907" s="8">
        <v>197</v>
      </c>
      <c r="E3907" s="8">
        <v>30296082.699999999</v>
      </c>
      <c r="F3907" s="8">
        <v>0</v>
      </c>
      <c r="G3907" s="8">
        <v>22832781.609999999</v>
      </c>
      <c r="H3907" s="8">
        <v>17279673.059999999</v>
      </c>
      <c r="I3907" s="8">
        <v>16559171.48</v>
      </c>
      <c r="J3907" s="8">
        <v>5441379.21</v>
      </c>
      <c r="K3907" s="8">
        <v>0</v>
      </c>
      <c r="L3907" s="8">
        <v>6059216.5300000003</v>
      </c>
      <c r="M3907" s="8">
        <v>226471.84</v>
      </c>
      <c r="N3907" s="8">
        <v>6118201.6699999999</v>
      </c>
      <c r="O3907" s="8">
        <v>307940.46999999997</v>
      </c>
      <c r="P3907" s="8">
        <v>495894.29</v>
      </c>
      <c r="Q3907" s="8">
        <v>6119.29</v>
      </c>
      <c r="R3907" s="8">
        <v>11398.42</v>
      </c>
      <c r="S3907" s="8">
        <v>14964854.5</v>
      </c>
      <c r="T3907" s="8">
        <v>14283034.880000001</v>
      </c>
      <c r="U3907" s="8">
        <v>176175.53</v>
      </c>
      <c r="V3907" s="8">
        <v>39907.760000000002</v>
      </c>
      <c r="W3907" s="8">
        <v>4975.6400000000003</v>
      </c>
      <c r="X3907" s="8">
        <v>9103.6299999999992</v>
      </c>
      <c r="Y3907" s="8">
        <v>0</v>
      </c>
      <c r="Z3907" s="8">
        <v>34.54</v>
      </c>
      <c r="AA3907" s="8">
        <v>1096918.8600000001</v>
      </c>
      <c r="AB3907" s="8">
        <v>929466.7</v>
      </c>
      <c r="AC3907" s="9">
        <f t="shared" si="366"/>
        <v>167452.16000000015</v>
      </c>
      <c r="AD3907" s="5" t="str">
        <f>$C3907&amp;" "&amp;VLOOKUP(C3907,Tegevusalad!$A$1:$B$89,2,FALSE)</f>
        <v>22 KUMMI- JA PLASTTOODETE TOOTMINE</v>
      </c>
      <c r="AE3907" s="6">
        <f t="shared" ref="AE3907:AE3970" si="367">(E3907+F3907+X3907)-(S3907+U3907)</f>
        <v>15164156.299999999</v>
      </c>
      <c r="AF3907" s="6">
        <f t="shared" ref="AF3907:AF3970" si="368">((N3907+R3907-O3907)/0.2)-S3907-(U3907-V3907)</f>
        <v>14007175.829999998</v>
      </c>
      <c r="AG3907" s="6">
        <f t="shared" ref="AG3907:AG3970" si="369">(E3907+F3907+G3907+X3907)-(S3907+U3907)</f>
        <v>37996937.910000004</v>
      </c>
      <c r="AH3907" s="6">
        <f t="shared" ref="AH3907:AH3970" si="370">(N3907+R3907)/0.2</f>
        <v>30648000.449999999</v>
      </c>
      <c r="AI3907" s="6">
        <f t="shared" ref="AI3907:AI3970" si="371">(E3907+F3907+G3907)-(S3907+U3907)</f>
        <v>37987834.280000001</v>
      </c>
    </row>
    <row r="3908" spans="1:35" s="2" customFormat="1">
      <c r="A3908" s="3">
        <v>2017</v>
      </c>
      <c r="B3908" s="3">
        <v>11</v>
      </c>
      <c r="C3908" s="4">
        <v>23</v>
      </c>
      <c r="D3908" s="8">
        <v>233</v>
      </c>
      <c r="E3908" s="8">
        <v>40918180.130000003</v>
      </c>
      <c r="F3908" s="8">
        <v>3426.57</v>
      </c>
      <c r="G3908" s="8">
        <v>17086639.739999998</v>
      </c>
      <c r="H3908" s="8">
        <v>14875062.970000001</v>
      </c>
      <c r="I3908" s="8">
        <v>13524999.08</v>
      </c>
      <c r="J3908" s="8">
        <v>480333.91</v>
      </c>
      <c r="K3908" s="8">
        <v>0</v>
      </c>
      <c r="L3908" s="8">
        <v>8183944.3899999997</v>
      </c>
      <c r="M3908" s="8">
        <v>0</v>
      </c>
      <c r="N3908" s="8">
        <v>6843402.8099999996</v>
      </c>
      <c r="O3908" s="8">
        <v>249319.91</v>
      </c>
      <c r="P3908" s="8">
        <v>268635.73</v>
      </c>
      <c r="Q3908" s="8">
        <v>4120.72</v>
      </c>
      <c r="R3908" s="8">
        <v>17286.7</v>
      </c>
      <c r="S3908" s="8">
        <v>10329008.220000001</v>
      </c>
      <c r="T3908" s="8">
        <v>9122351.5800000001</v>
      </c>
      <c r="U3908" s="8">
        <v>1466769.83</v>
      </c>
      <c r="V3908" s="8">
        <v>1163408.4099999999</v>
      </c>
      <c r="W3908" s="8">
        <v>311198.21000000002</v>
      </c>
      <c r="X3908" s="8">
        <v>240173.94</v>
      </c>
      <c r="Y3908" s="8">
        <v>0</v>
      </c>
      <c r="Z3908" s="8">
        <v>0</v>
      </c>
      <c r="AA3908" s="8">
        <v>2011730.62</v>
      </c>
      <c r="AB3908" s="8">
        <v>671189.04</v>
      </c>
      <c r="AC3908" s="9">
        <f t="shared" si="366"/>
        <v>1340541.58</v>
      </c>
      <c r="AD3908" s="5" t="str">
        <f>$C3908&amp;" "&amp;VLOOKUP(C3908,Tegevusalad!$A$1:$B$89,2,FALSE)</f>
        <v>23 MUUDE MITTEMETALSETEST MINERAALIDEST TOODETE TOOTMINE</v>
      </c>
      <c r="AE3908" s="6">
        <f t="shared" si="367"/>
        <v>29366002.59</v>
      </c>
      <c r="AF3908" s="6">
        <f t="shared" si="368"/>
        <v>22424478.359999992</v>
      </c>
      <c r="AG3908" s="6">
        <f t="shared" si="369"/>
        <v>46452642.329999998</v>
      </c>
      <c r="AH3908" s="6">
        <f t="shared" si="370"/>
        <v>34303447.549999997</v>
      </c>
      <c r="AI3908" s="6">
        <f t="shared" si="371"/>
        <v>46212468.390000001</v>
      </c>
    </row>
    <row r="3909" spans="1:35" s="2" customFormat="1">
      <c r="A3909" s="3">
        <v>2017</v>
      </c>
      <c r="B3909" s="3">
        <v>11</v>
      </c>
      <c r="C3909" s="4">
        <v>24</v>
      </c>
      <c r="D3909" s="8">
        <v>22</v>
      </c>
      <c r="E3909" s="8">
        <v>2454038.63</v>
      </c>
      <c r="F3909" s="8">
        <v>0</v>
      </c>
      <c r="G3909" s="8">
        <v>2707499.66</v>
      </c>
      <c r="H3909" s="8">
        <v>2428660.89</v>
      </c>
      <c r="I3909" s="8">
        <v>2371338.7200000002</v>
      </c>
      <c r="J3909" s="8">
        <v>264438.77</v>
      </c>
      <c r="K3909" s="8">
        <v>0</v>
      </c>
      <c r="L3909" s="8">
        <v>490807.72</v>
      </c>
      <c r="M3909" s="8">
        <v>269173.8</v>
      </c>
      <c r="N3909" s="8">
        <v>775582.84</v>
      </c>
      <c r="O3909" s="8">
        <v>269173.8</v>
      </c>
      <c r="P3909" s="8">
        <v>4870.03</v>
      </c>
      <c r="Q3909" s="8">
        <v>360.67</v>
      </c>
      <c r="R3909" s="8">
        <v>378.48</v>
      </c>
      <c r="S3909" s="8">
        <v>1468636.1599999999</v>
      </c>
      <c r="T3909" s="8">
        <v>1338718.72</v>
      </c>
      <c r="U3909" s="8">
        <v>216804.19</v>
      </c>
      <c r="V3909" s="8">
        <v>216804.19</v>
      </c>
      <c r="W3909" s="8">
        <v>0</v>
      </c>
      <c r="X3909" s="8">
        <v>15364.4</v>
      </c>
      <c r="Y3909" s="8">
        <v>0</v>
      </c>
      <c r="Z3909" s="8">
        <v>0</v>
      </c>
      <c r="AA3909" s="8">
        <v>98895.72</v>
      </c>
      <c r="AB3909" s="8">
        <v>114497.04</v>
      </c>
      <c r="AC3909" s="9">
        <f t="shared" si="366"/>
        <v>-15601.319999999992</v>
      </c>
      <c r="AD3909" s="5" t="str">
        <f>$C3909&amp;" "&amp;VLOOKUP(C3909,Tegevusalad!$A$1:$B$89,2,FALSE)</f>
        <v>24 METALLITOOTMINE</v>
      </c>
      <c r="AE3909" s="6">
        <f t="shared" si="367"/>
        <v>783962.67999999993</v>
      </c>
      <c r="AF3909" s="6">
        <f t="shared" si="368"/>
        <v>1065301.4399999997</v>
      </c>
      <c r="AG3909" s="6">
        <f t="shared" si="369"/>
        <v>3491462.3400000008</v>
      </c>
      <c r="AH3909" s="6">
        <f t="shared" si="370"/>
        <v>3879806.5999999996</v>
      </c>
      <c r="AI3909" s="6">
        <f t="shared" si="371"/>
        <v>3476097.9400000004</v>
      </c>
    </row>
    <row r="3910" spans="1:35" s="2" customFormat="1">
      <c r="A3910" s="3">
        <v>2017</v>
      </c>
      <c r="B3910" s="3">
        <v>11</v>
      </c>
      <c r="C3910" s="4">
        <v>25</v>
      </c>
      <c r="D3910" s="8">
        <v>1268</v>
      </c>
      <c r="E3910" s="8">
        <v>90611683.829999998</v>
      </c>
      <c r="F3910" s="8">
        <v>0</v>
      </c>
      <c r="G3910" s="8">
        <v>75130600.099999994</v>
      </c>
      <c r="H3910" s="8">
        <v>64752526.049999997</v>
      </c>
      <c r="I3910" s="8">
        <v>55775323.640000001</v>
      </c>
      <c r="J3910" s="8">
        <v>9017095</v>
      </c>
      <c r="K3910" s="8">
        <v>0</v>
      </c>
      <c r="L3910" s="8">
        <v>18122336.809999999</v>
      </c>
      <c r="M3910" s="8">
        <v>47146.53</v>
      </c>
      <c r="N3910" s="8">
        <v>17903914.449999999</v>
      </c>
      <c r="O3910" s="8">
        <v>632839.18999999994</v>
      </c>
      <c r="P3910" s="8">
        <v>63996.19</v>
      </c>
      <c r="Q3910" s="8">
        <v>27900.69</v>
      </c>
      <c r="R3910" s="8">
        <v>52367.26</v>
      </c>
      <c r="S3910" s="8">
        <v>28384132.789999999</v>
      </c>
      <c r="T3910" s="8">
        <v>25409464.57</v>
      </c>
      <c r="U3910" s="8">
        <v>14175481.49</v>
      </c>
      <c r="V3910" s="8">
        <v>12785208.289999999</v>
      </c>
      <c r="W3910" s="8">
        <v>134093.29999999999</v>
      </c>
      <c r="X3910" s="8">
        <v>10956157.16</v>
      </c>
      <c r="Y3910" s="8">
        <v>14246.08</v>
      </c>
      <c r="Z3910" s="8">
        <v>822.78</v>
      </c>
      <c r="AA3910" s="8">
        <v>4402995.5599999996</v>
      </c>
      <c r="AB3910" s="8">
        <v>4124003.37</v>
      </c>
      <c r="AC3910" s="9">
        <f t="shared" si="366"/>
        <v>278992.18999999948</v>
      </c>
      <c r="AD3910" s="5" t="str">
        <f>$C3910&amp;" "&amp;VLOOKUP(C3910,Tegevusalad!$A$1:$B$89,2,FALSE)</f>
        <v>25 METALLTOODETE TOOTMINE, V.A MASINAD JA SEADMED</v>
      </c>
      <c r="AE3910" s="6">
        <f t="shared" si="367"/>
        <v>59008226.709999993</v>
      </c>
      <c r="AF3910" s="6">
        <f t="shared" si="368"/>
        <v>56842806.609999992</v>
      </c>
      <c r="AG3910" s="6">
        <f t="shared" si="369"/>
        <v>134138826.81</v>
      </c>
      <c r="AH3910" s="6">
        <f t="shared" si="370"/>
        <v>89781408.549999997</v>
      </c>
      <c r="AI3910" s="6">
        <f t="shared" si="371"/>
        <v>123182669.65000001</v>
      </c>
    </row>
    <row r="3911" spans="1:35" s="2" customFormat="1">
      <c r="A3911" s="3">
        <v>2017</v>
      </c>
      <c r="B3911" s="3">
        <v>11</v>
      </c>
      <c r="C3911" s="4">
        <v>26</v>
      </c>
      <c r="D3911" s="8">
        <v>126</v>
      </c>
      <c r="E3911" s="8">
        <v>65572892.140000001</v>
      </c>
      <c r="F3911" s="8">
        <v>0</v>
      </c>
      <c r="G3911" s="8">
        <v>88835763.75</v>
      </c>
      <c r="H3911" s="8">
        <v>66081007.719999999</v>
      </c>
      <c r="I3911" s="8">
        <v>62864119.649999999</v>
      </c>
      <c r="J3911" s="8">
        <v>22517426.699999999</v>
      </c>
      <c r="K3911" s="8">
        <v>0</v>
      </c>
      <c r="L3911" s="8">
        <v>13114578.449999999</v>
      </c>
      <c r="M3911" s="8">
        <v>5315908.4000000004</v>
      </c>
      <c r="N3911" s="8">
        <v>19432615.469999999</v>
      </c>
      <c r="O3911" s="8">
        <v>5456489.0599999996</v>
      </c>
      <c r="P3911" s="8">
        <v>325654.58</v>
      </c>
      <c r="Q3911" s="8">
        <v>1143.42</v>
      </c>
      <c r="R3911" s="8">
        <v>4773.66</v>
      </c>
      <c r="S3911" s="8">
        <v>55996616.600000001</v>
      </c>
      <c r="T3911" s="8">
        <v>54469565.649999999</v>
      </c>
      <c r="U3911" s="8">
        <v>500976.13</v>
      </c>
      <c r="V3911" s="8">
        <v>91695.12</v>
      </c>
      <c r="W3911" s="8">
        <v>2352.4699999999998</v>
      </c>
      <c r="X3911" s="8">
        <v>83717.759999999995</v>
      </c>
      <c r="Y3911" s="8">
        <v>0</v>
      </c>
      <c r="Z3911" s="8">
        <v>0</v>
      </c>
      <c r="AA3911" s="8">
        <v>718113.28000000003</v>
      </c>
      <c r="AB3911" s="8">
        <v>1720241.9</v>
      </c>
      <c r="AC3911" s="9">
        <f t="shared" si="366"/>
        <v>-1002128.6199999999</v>
      </c>
      <c r="AD3911" s="5" t="str">
        <f>$C3911&amp;" "&amp;VLOOKUP(C3911,Tegevusalad!$A$1:$B$89,2,FALSE)</f>
        <v>26 ARVUTITE, ELEKTROONIKA- JA OPTIKASEADMETE TOOTMINE</v>
      </c>
      <c r="AE3911" s="6">
        <f t="shared" si="367"/>
        <v>9159017.1699999943</v>
      </c>
      <c r="AF3911" s="6">
        <f t="shared" si="368"/>
        <v>13498602.739999993</v>
      </c>
      <c r="AG3911" s="6">
        <f t="shared" si="369"/>
        <v>97994780.919999972</v>
      </c>
      <c r="AH3911" s="6">
        <f t="shared" si="370"/>
        <v>97186945.649999991</v>
      </c>
      <c r="AI3911" s="6">
        <f t="shared" si="371"/>
        <v>97911063.159999982</v>
      </c>
    </row>
    <row r="3912" spans="1:35" s="2" customFormat="1">
      <c r="A3912" s="3">
        <v>2017</v>
      </c>
      <c r="B3912" s="3">
        <v>11</v>
      </c>
      <c r="C3912" s="4">
        <v>27</v>
      </c>
      <c r="D3912" s="8">
        <v>142</v>
      </c>
      <c r="E3912" s="8">
        <v>42825762.340000004</v>
      </c>
      <c r="F3912" s="8">
        <v>0</v>
      </c>
      <c r="G3912" s="8">
        <v>53093927.539999999</v>
      </c>
      <c r="H3912" s="8">
        <v>42676854.810000002</v>
      </c>
      <c r="I3912" s="8">
        <v>38498497.579999998</v>
      </c>
      <c r="J3912" s="8">
        <v>9573636.0500000007</v>
      </c>
      <c r="K3912" s="8">
        <v>0</v>
      </c>
      <c r="L3912" s="8">
        <v>8565152.5199999996</v>
      </c>
      <c r="M3912" s="8">
        <v>736374.88</v>
      </c>
      <c r="N3912" s="8">
        <v>10087502.49</v>
      </c>
      <c r="O3912" s="8">
        <v>1028634.29</v>
      </c>
      <c r="P3912" s="8">
        <v>106286.94</v>
      </c>
      <c r="Q3912" s="8">
        <v>11278.81</v>
      </c>
      <c r="R3912" s="8">
        <v>13844.96</v>
      </c>
      <c r="S3912" s="8">
        <v>24539625.370000001</v>
      </c>
      <c r="T3912" s="8">
        <v>19041814.800000001</v>
      </c>
      <c r="U3912" s="8">
        <v>3730636.08</v>
      </c>
      <c r="V3912" s="8">
        <v>255398.62</v>
      </c>
      <c r="W3912" s="8">
        <v>22165.42</v>
      </c>
      <c r="X3912" s="8">
        <v>324002.55</v>
      </c>
      <c r="Y3912" s="8">
        <v>0</v>
      </c>
      <c r="Z3912" s="8">
        <v>0</v>
      </c>
      <c r="AA3912" s="8">
        <v>1108678.55</v>
      </c>
      <c r="AB3912" s="8">
        <v>1894653.64</v>
      </c>
      <c r="AC3912" s="9">
        <f t="shared" si="366"/>
        <v>-785975.08999999985</v>
      </c>
      <c r="AD3912" s="5" t="str">
        <f>$C3912&amp;" "&amp;VLOOKUP(C3912,Tegevusalad!$A$1:$B$89,2,FALSE)</f>
        <v>27 ELEKTRISEADMETE TOOTMINE</v>
      </c>
      <c r="AE3912" s="6">
        <f t="shared" si="367"/>
        <v>14879503.439999998</v>
      </c>
      <c r="AF3912" s="6">
        <f t="shared" si="368"/>
        <v>17348702.969999995</v>
      </c>
      <c r="AG3912" s="6">
        <f t="shared" si="369"/>
        <v>67973430.979999989</v>
      </c>
      <c r="AH3912" s="6">
        <f t="shared" si="370"/>
        <v>50506737.25</v>
      </c>
      <c r="AI3912" s="6">
        <f t="shared" si="371"/>
        <v>67649428.429999992</v>
      </c>
    </row>
    <row r="3913" spans="1:35" s="2" customFormat="1">
      <c r="A3913" s="3">
        <v>2017</v>
      </c>
      <c r="B3913" s="3">
        <v>11</v>
      </c>
      <c r="C3913" s="4">
        <v>28</v>
      </c>
      <c r="D3913" s="8">
        <v>198</v>
      </c>
      <c r="E3913" s="8">
        <v>22491707.719999999</v>
      </c>
      <c r="F3913" s="8">
        <v>4332.71</v>
      </c>
      <c r="G3913" s="8">
        <v>21155181.780000001</v>
      </c>
      <c r="H3913" s="8">
        <v>16246463.800000001</v>
      </c>
      <c r="I3913" s="8">
        <v>15395411.59</v>
      </c>
      <c r="J3913" s="8">
        <v>4716290.68</v>
      </c>
      <c r="K3913" s="8">
        <v>0</v>
      </c>
      <c r="L3913" s="8">
        <v>4498731.4800000004</v>
      </c>
      <c r="M3913" s="8">
        <v>71377.62</v>
      </c>
      <c r="N3913" s="8">
        <v>4878880.4800000004</v>
      </c>
      <c r="O3913" s="8">
        <v>159566.70000000001</v>
      </c>
      <c r="P3913" s="8">
        <v>81923.61</v>
      </c>
      <c r="Q3913" s="8">
        <v>4043.79</v>
      </c>
      <c r="R3913" s="8">
        <v>8646.24</v>
      </c>
      <c r="S3913" s="8">
        <v>6962966.0300000003</v>
      </c>
      <c r="T3913" s="8">
        <v>6268316.2000000002</v>
      </c>
      <c r="U3913" s="8">
        <v>2727825.98</v>
      </c>
      <c r="V3913" s="8">
        <v>2713615.66</v>
      </c>
      <c r="W3913" s="8">
        <v>29043.45</v>
      </c>
      <c r="X3913" s="8">
        <v>317166.14</v>
      </c>
      <c r="Y3913" s="8">
        <v>0</v>
      </c>
      <c r="Z3913" s="8">
        <v>0</v>
      </c>
      <c r="AA3913" s="8">
        <v>1563542.28</v>
      </c>
      <c r="AB3913" s="8">
        <v>1872313.66</v>
      </c>
      <c r="AC3913" s="9">
        <f t="shared" si="366"/>
        <v>-308771.37999999989</v>
      </c>
      <c r="AD3913" s="5" t="str">
        <f>$C3913&amp;" "&amp;VLOOKUP(C3913,Tegevusalad!$A$1:$B$89,2,FALSE)</f>
        <v>28 MUJAL LIIGITAMATA MASINATE JA SEADMETE TOOTMINE</v>
      </c>
      <c r="AE3913" s="6">
        <f t="shared" si="367"/>
        <v>13122414.560000001</v>
      </c>
      <c r="AF3913" s="6">
        <f t="shared" si="368"/>
        <v>16662623.75</v>
      </c>
      <c r="AG3913" s="6">
        <f t="shared" si="369"/>
        <v>34277596.340000004</v>
      </c>
      <c r="AH3913" s="6">
        <f t="shared" si="370"/>
        <v>24437633.600000001</v>
      </c>
      <c r="AI3913" s="6">
        <f t="shared" si="371"/>
        <v>33960430.200000003</v>
      </c>
    </row>
    <row r="3914" spans="1:35" s="2" customFormat="1">
      <c r="A3914" s="3">
        <v>2017</v>
      </c>
      <c r="B3914" s="3">
        <v>11</v>
      </c>
      <c r="C3914" s="4">
        <v>29</v>
      </c>
      <c r="D3914" s="8">
        <v>87</v>
      </c>
      <c r="E3914" s="8">
        <v>18699465.420000002</v>
      </c>
      <c r="F3914" s="8">
        <v>0</v>
      </c>
      <c r="G3914" s="8">
        <v>20856351.300000001</v>
      </c>
      <c r="H3914" s="8">
        <v>17003246.559999999</v>
      </c>
      <c r="I3914" s="8">
        <v>16040435.91</v>
      </c>
      <c r="J3914" s="8">
        <v>3549951.92</v>
      </c>
      <c r="K3914" s="8">
        <v>0</v>
      </c>
      <c r="L3914" s="8">
        <v>3739893.1</v>
      </c>
      <c r="M3914" s="8">
        <v>242921.17</v>
      </c>
      <c r="N3914" s="8">
        <v>4640395.3099999996</v>
      </c>
      <c r="O3914" s="8">
        <v>324356.98</v>
      </c>
      <c r="P3914" s="8">
        <v>85053</v>
      </c>
      <c r="Q3914" s="8">
        <v>2127.52</v>
      </c>
      <c r="R3914" s="8">
        <v>6031.2</v>
      </c>
      <c r="S3914" s="8">
        <v>13213852.26</v>
      </c>
      <c r="T3914" s="8">
        <v>7855959.4699999997</v>
      </c>
      <c r="U3914" s="8">
        <v>1899895.95</v>
      </c>
      <c r="V3914" s="8">
        <v>1879137.27</v>
      </c>
      <c r="W3914" s="8">
        <v>208681.35</v>
      </c>
      <c r="X3914" s="8">
        <v>233136.95</v>
      </c>
      <c r="Y3914" s="8">
        <v>0</v>
      </c>
      <c r="Z3914" s="8">
        <v>0</v>
      </c>
      <c r="AA3914" s="8">
        <v>290246.19</v>
      </c>
      <c r="AB3914" s="8">
        <v>947827.23</v>
      </c>
      <c r="AC3914" s="9">
        <f t="shared" si="366"/>
        <v>-657581.04</v>
      </c>
      <c r="AD3914" s="5" t="str">
        <f>$C3914&amp;" "&amp;VLOOKUP(C3914,Tegevusalad!$A$1:$B$89,2,FALSE)</f>
        <v>29 MOOTORSÕIDUKITE, HAAGISTE JA POOLHAAGISTE TOOTMINE</v>
      </c>
      <c r="AE3914" s="6">
        <f t="shared" si="367"/>
        <v>3818854.160000002</v>
      </c>
      <c r="AF3914" s="6">
        <f t="shared" si="368"/>
        <v>8375736.7099999953</v>
      </c>
      <c r="AG3914" s="6">
        <f t="shared" si="369"/>
        <v>24675205.460000001</v>
      </c>
      <c r="AH3914" s="6">
        <f t="shared" si="370"/>
        <v>23232132.549999997</v>
      </c>
      <c r="AI3914" s="6">
        <f t="shared" si="371"/>
        <v>24442068.509999998</v>
      </c>
    </row>
    <row r="3915" spans="1:35" s="2" customFormat="1">
      <c r="A3915" s="3">
        <v>2017</v>
      </c>
      <c r="B3915" s="3">
        <v>11</v>
      </c>
      <c r="C3915" s="4">
        <v>30</v>
      </c>
      <c r="D3915" s="8">
        <v>84</v>
      </c>
      <c r="E3915" s="8">
        <v>2805894.61</v>
      </c>
      <c r="F3915" s="8">
        <v>1352</v>
      </c>
      <c r="G3915" s="8">
        <v>2720414.01</v>
      </c>
      <c r="H3915" s="8">
        <v>2043737.08</v>
      </c>
      <c r="I3915" s="8">
        <v>1814096.95</v>
      </c>
      <c r="J3915" s="8">
        <v>483698.91</v>
      </c>
      <c r="K3915" s="8">
        <v>0</v>
      </c>
      <c r="L3915" s="8">
        <v>561300.61</v>
      </c>
      <c r="M3915" s="8">
        <v>0</v>
      </c>
      <c r="N3915" s="8">
        <v>1306659.7</v>
      </c>
      <c r="O3915" s="8">
        <v>150287.29999999999</v>
      </c>
      <c r="P3915" s="8">
        <v>17160.03</v>
      </c>
      <c r="Q3915" s="8">
        <v>1358.36</v>
      </c>
      <c r="R3915" s="8">
        <v>3761.38</v>
      </c>
      <c r="S3915" s="8">
        <v>2088217.21</v>
      </c>
      <c r="T3915" s="8">
        <v>1016578.6</v>
      </c>
      <c r="U3915" s="8">
        <v>84937.4</v>
      </c>
      <c r="V3915" s="8">
        <v>84937.4</v>
      </c>
      <c r="W3915" s="8">
        <v>39984.949999999997</v>
      </c>
      <c r="X3915" s="8">
        <v>2186.4499999999998</v>
      </c>
      <c r="Y3915" s="8">
        <v>6373.81</v>
      </c>
      <c r="Z3915" s="8">
        <v>0</v>
      </c>
      <c r="AA3915" s="8">
        <v>27099.57</v>
      </c>
      <c r="AB3915" s="8">
        <v>766084.85</v>
      </c>
      <c r="AC3915" s="9">
        <f t="shared" si="366"/>
        <v>-738985.28</v>
      </c>
      <c r="AD3915" s="5" t="str">
        <f>$C3915&amp;" "&amp;VLOOKUP(C3915,Tegevusalad!$A$1:$B$89,2,FALSE)</f>
        <v>30 MUUDE TRANSPORDIVAHENDITE TOOTMINE</v>
      </c>
      <c r="AE3915" s="6">
        <f t="shared" si="367"/>
        <v>636278.45000000019</v>
      </c>
      <c r="AF3915" s="6">
        <f t="shared" si="368"/>
        <v>3712451.6899999985</v>
      </c>
      <c r="AG3915" s="6">
        <f t="shared" si="369"/>
        <v>3356692.4599999995</v>
      </c>
      <c r="AH3915" s="6">
        <f t="shared" si="370"/>
        <v>6552105.3999999985</v>
      </c>
      <c r="AI3915" s="6">
        <f t="shared" si="371"/>
        <v>3354506.0099999993</v>
      </c>
    </row>
    <row r="3916" spans="1:35" s="2" customFormat="1">
      <c r="A3916" s="3">
        <v>2017</v>
      </c>
      <c r="B3916" s="3">
        <v>11</v>
      </c>
      <c r="C3916" s="4">
        <v>31</v>
      </c>
      <c r="D3916" s="8">
        <v>683</v>
      </c>
      <c r="E3916" s="8">
        <v>30867089.449999999</v>
      </c>
      <c r="F3916" s="8">
        <v>0</v>
      </c>
      <c r="G3916" s="8">
        <v>33882915.490000002</v>
      </c>
      <c r="H3916" s="8">
        <v>30554906.52</v>
      </c>
      <c r="I3916" s="8">
        <v>29802509.190000001</v>
      </c>
      <c r="J3916" s="8">
        <v>2531403.77</v>
      </c>
      <c r="K3916" s="8">
        <v>0</v>
      </c>
      <c r="L3916" s="8">
        <v>6173417.9299999997</v>
      </c>
      <c r="M3916" s="8">
        <v>26748.5</v>
      </c>
      <c r="N3916" s="8">
        <v>7656770.4199999999</v>
      </c>
      <c r="O3916" s="8">
        <v>217162.62</v>
      </c>
      <c r="P3916" s="8">
        <v>192841.35</v>
      </c>
      <c r="Q3916" s="8">
        <v>10191.41</v>
      </c>
      <c r="R3916" s="8">
        <v>18535.580000000002</v>
      </c>
      <c r="S3916" s="8">
        <v>11528672.59</v>
      </c>
      <c r="T3916" s="8">
        <v>10672961.789999999</v>
      </c>
      <c r="U3916" s="8">
        <v>372531.1</v>
      </c>
      <c r="V3916" s="8">
        <v>348094.8</v>
      </c>
      <c r="W3916" s="8">
        <v>11717.73</v>
      </c>
      <c r="X3916" s="8">
        <v>210945.98</v>
      </c>
      <c r="Y3916" s="8">
        <v>19.46</v>
      </c>
      <c r="Z3916" s="8">
        <v>0.02</v>
      </c>
      <c r="AA3916" s="8">
        <v>1155921.32</v>
      </c>
      <c r="AB3916" s="8">
        <v>2612505.87</v>
      </c>
      <c r="AC3916" s="9">
        <f t="shared" si="366"/>
        <v>-1456584.55</v>
      </c>
      <c r="AD3916" s="5" t="str">
        <f>$C3916&amp;" "&amp;VLOOKUP(C3916,Tegevusalad!$A$1:$B$89,2,FALSE)</f>
        <v>31 MÖÖBLITOOTMINE</v>
      </c>
      <c r="AE3916" s="6">
        <f t="shared" si="367"/>
        <v>19176831.740000002</v>
      </c>
      <c r="AF3916" s="6">
        <f t="shared" si="368"/>
        <v>25737608.009999998</v>
      </c>
      <c r="AG3916" s="6">
        <f t="shared" si="369"/>
        <v>53059747.229999997</v>
      </c>
      <c r="AH3916" s="6">
        <f t="shared" si="370"/>
        <v>38376530</v>
      </c>
      <c r="AI3916" s="6">
        <f t="shared" si="371"/>
        <v>52848801.25</v>
      </c>
    </row>
    <row r="3917" spans="1:35" s="2" customFormat="1">
      <c r="A3917" s="3">
        <v>2017</v>
      </c>
      <c r="B3917" s="3">
        <v>11</v>
      </c>
      <c r="C3917" s="4">
        <v>32</v>
      </c>
      <c r="D3917" s="8">
        <v>321</v>
      </c>
      <c r="E3917" s="8">
        <v>8805927.7100000009</v>
      </c>
      <c r="F3917" s="8">
        <v>766985.31</v>
      </c>
      <c r="G3917" s="8">
        <v>12137148.140000001</v>
      </c>
      <c r="H3917" s="8">
        <v>11112953.359999999</v>
      </c>
      <c r="I3917" s="8">
        <v>9443987.3399999999</v>
      </c>
      <c r="J3917" s="8">
        <v>983913.21</v>
      </c>
      <c r="K3917" s="8">
        <v>461.54</v>
      </c>
      <c r="L3917" s="8">
        <v>1830214.22</v>
      </c>
      <c r="M3917" s="8">
        <v>12565.86</v>
      </c>
      <c r="N3917" s="8">
        <v>2910527.92</v>
      </c>
      <c r="O3917" s="8">
        <v>835877.26</v>
      </c>
      <c r="P3917" s="8">
        <v>355184.33</v>
      </c>
      <c r="Q3917" s="8">
        <v>3290.72</v>
      </c>
      <c r="R3917" s="8">
        <v>5669.49</v>
      </c>
      <c r="S3917" s="8">
        <v>3213358.29</v>
      </c>
      <c r="T3917" s="8">
        <v>3048705.18</v>
      </c>
      <c r="U3917" s="8">
        <v>454821.31</v>
      </c>
      <c r="V3917" s="8">
        <v>448857.83</v>
      </c>
      <c r="W3917" s="8">
        <v>209587.65</v>
      </c>
      <c r="X3917" s="8">
        <v>118667.14</v>
      </c>
      <c r="Y3917" s="8">
        <v>0</v>
      </c>
      <c r="Z3917" s="8">
        <v>1087.78</v>
      </c>
      <c r="AA3917" s="8">
        <v>260596.18</v>
      </c>
      <c r="AB3917" s="8">
        <v>1329431.8</v>
      </c>
      <c r="AC3917" s="9">
        <f t="shared" si="366"/>
        <v>-1068835.6200000001</v>
      </c>
      <c r="AD3917" s="5" t="str">
        <f>$C3917&amp;" "&amp;VLOOKUP(C3917,Tegevusalad!$A$1:$B$89,2,FALSE)</f>
        <v>32 MUU TOOTMINE</v>
      </c>
      <c r="AE3917" s="6">
        <f t="shared" si="367"/>
        <v>6023400.5600000024</v>
      </c>
      <c r="AF3917" s="6">
        <f t="shared" si="368"/>
        <v>7182278.9800000004</v>
      </c>
      <c r="AG3917" s="6">
        <f t="shared" si="369"/>
        <v>18160548.700000003</v>
      </c>
      <c r="AH3917" s="6">
        <f t="shared" si="370"/>
        <v>14580987.050000001</v>
      </c>
      <c r="AI3917" s="6">
        <f t="shared" si="371"/>
        <v>18041881.560000002</v>
      </c>
    </row>
    <row r="3918" spans="1:35" s="2" customFormat="1">
      <c r="A3918" s="3">
        <v>2017</v>
      </c>
      <c r="B3918" s="3">
        <v>11</v>
      </c>
      <c r="C3918" s="4">
        <v>33</v>
      </c>
      <c r="D3918" s="8">
        <v>745</v>
      </c>
      <c r="E3918" s="8">
        <v>24276541.379999999</v>
      </c>
      <c r="F3918" s="8">
        <v>2801.37</v>
      </c>
      <c r="G3918" s="8">
        <v>17070559.510000002</v>
      </c>
      <c r="H3918" s="8">
        <v>6499778.1200000001</v>
      </c>
      <c r="I3918" s="8">
        <v>1203745.51</v>
      </c>
      <c r="J3918" s="8">
        <v>871616.64</v>
      </c>
      <c r="K3918" s="8">
        <v>53.7</v>
      </c>
      <c r="L3918" s="8">
        <v>4855560.3499999996</v>
      </c>
      <c r="M3918" s="8">
        <v>0</v>
      </c>
      <c r="N3918" s="8">
        <v>3956684.21</v>
      </c>
      <c r="O3918" s="8">
        <v>133573.63</v>
      </c>
      <c r="P3918" s="8">
        <v>278379.27</v>
      </c>
      <c r="Q3918" s="8">
        <v>34270.339999999997</v>
      </c>
      <c r="R3918" s="8">
        <v>18451.12</v>
      </c>
      <c r="S3918" s="8">
        <v>7929532.5099999998</v>
      </c>
      <c r="T3918" s="8">
        <v>5978402.4000000004</v>
      </c>
      <c r="U3918" s="8">
        <v>837723.34</v>
      </c>
      <c r="V3918" s="8">
        <v>195925.92</v>
      </c>
      <c r="W3918" s="8">
        <v>60861.63</v>
      </c>
      <c r="X3918" s="8">
        <v>12414.52</v>
      </c>
      <c r="Y3918" s="8">
        <v>0</v>
      </c>
      <c r="Z3918" s="8">
        <v>0</v>
      </c>
      <c r="AA3918" s="8">
        <v>1612933.84</v>
      </c>
      <c r="AB3918" s="8">
        <v>714057.7</v>
      </c>
      <c r="AC3918" s="9">
        <f t="shared" si="366"/>
        <v>898876.14000000013</v>
      </c>
      <c r="AD3918" s="5" t="str">
        <f>$C3918&amp;" "&amp;VLOOKUP(C3918,Tegevusalad!$A$1:$B$89,2,FALSE)</f>
        <v>33 MASINATE JA SEADMETE REMONT JA PAIGALDUS</v>
      </c>
      <c r="AE3918" s="6">
        <f t="shared" si="367"/>
        <v>15524501.42</v>
      </c>
      <c r="AF3918" s="6">
        <f t="shared" si="368"/>
        <v>10636478.57</v>
      </c>
      <c r="AG3918" s="6">
        <f t="shared" si="369"/>
        <v>32595060.930000007</v>
      </c>
      <c r="AH3918" s="6">
        <f t="shared" si="370"/>
        <v>19875676.649999999</v>
      </c>
      <c r="AI3918" s="6">
        <f t="shared" si="371"/>
        <v>32582646.410000004</v>
      </c>
    </row>
    <row r="3919" spans="1:35" s="2" customFormat="1">
      <c r="A3919" s="3">
        <v>2017</v>
      </c>
      <c r="B3919" s="3">
        <v>11</v>
      </c>
      <c r="C3919" s="4">
        <v>35</v>
      </c>
      <c r="D3919" s="8">
        <v>232</v>
      </c>
      <c r="E3919" s="8">
        <v>188695963.25999999</v>
      </c>
      <c r="F3919" s="8">
        <v>2291.6</v>
      </c>
      <c r="G3919" s="8">
        <v>11561129.93</v>
      </c>
      <c r="H3919" s="8">
        <v>2516051.23</v>
      </c>
      <c r="I3919" s="8">
        <v>490847.78</v>
      </c>
      <c r="J3919" s="8">
        <v>8158.76</v>
      </c>
      <c r="K3919" s="8">
        <v>0</v>
      </c>
      <c r="L3919" s="8">
        <v>37739398.850000001</v>
      </c>
      <c r="M3919" s="8">
        <v>0</v>
      </c>
      <c r="N3919" s="8">
        <v>27946043.350000001</v>
      </c>
      <c r="O3919" s="8">
        <v>143563.88</v>
      </c>
      <c r="P3919" s="8">
        <v>3332095.41</v>
      </c>
      <c r="Q3919" s="8">
        <v>20046.66</v>
      </c>
      <c r="R3919" s="8">
        <v>8730.7000000000007</v>
      </c>
      <c r="S3919" s="8">
        <v>4548107.78</v>
      </c>
      <c r="T3919" s="8">
        <v>1524668.04</v>
      </c>
      <c r="U3919" s="8">
        <v>46381892.420000002</v>
      </c>
      <c r="V3919" s="8">
        <v>110981.84</v>
      </c>
      <c r="W3919" s="8">
        <v>529846.68000000005</v>
      </c>
      <c r="X3919" s="8">
        <v>466150.77</v>
      </c>
      <c r="Y3919" s="8">
        <v>0.03</v>
      </c>
      <c r="Z3919" s="8">
        <v>0</v>
      </c>
      <c r="AA3919" s="8">
        <v>10178046.25</v>
      </c>
      <c r="AB3919" s="8">
        <v>384690.72</v>
      </c>
      <c r="AC3919" s="9">
        <f t="shared" si="366"/>
        <v>9793355.5299999993</v>
      </c>
      <c r="AD3919" s="5" t="str">
        <f>$C3919&amp;" "&amp;VLOOKUP(C3919,Tegevusalad!$A$1:$B$89,2,FALSE)</f>
        <v>35 ELEKTRIENERGIA, GAASI, AURU JA KONDITSIONEERITUD ÕHUGA VARUSTAMINE</v>
      </c>
      <c r="AE3919" s="6">
        <f t="shared" si="367"/>
        <v>138234405.43000001</v>
      </c>
      <c r="AF3919" s="6">
        <f t="shared" si="368"/>
        <v>88237032.489999995</v>
      </c>
      <c r="AG3919" s="6">
        <f t="shared" si="369"/>
        <v>149795535.36000001</v>
      </c>
      <c r="AH3919" s="6">
        <f t="shared" si="370"/>
        <v>139773870.25</v>
      </c>
      <c r="AI3919" s="6">
        <f t="shared" si="371"/>
        <v>149329384.58999997</v>
      </c>
    </row>
    <row r="3920" spans="1:35" s="2" customFormat="1">
      <c r="A3920" s="3">
        <v>2017</v>
      </c>
      <c r="B3920" s="3">
        <v>11</v>
      </c>
      <c r="C3920" s="4">
        <v>36</v>
      </c>
      <c r="D3920" s="8">
        <v>86</v>
      </c>
      <c r="E3920" s="8">
        <v>8079740.1799999997</v>
      </c>
      <c r="F3920" s="8">
        <v>877.98</v>
      </c>
      <c r="G3920" s="8">
        <v>67497.240000000005</v>
      </c>
      <c r="H3920" s="8">
        <v>53384.25</v>
      </c>
      <c r="I3920" s="8">
        <v>12298.75</v>
      </c>
      <c r="J3920" s="8">
        <v>225</v>
      </c>
      <c r="K3920" s="8">
        <v>0</v>
      </c>
      <c r="L3920" s="8">
        <v>1616027.05</v>
      </c>
      <c r="M3920" s="8">
        <v>0</v>
      </c>
      <c r="N3920" s="8">
        <v>1084539.58</v>
      </c>
      <c r="O3920" s="8">
        <v>161.12</v>
      </c>
      <c r="P3920" s="8">
        <v>557456.48</v>
      </c>
      <c r="Q3920" s="8">
        <v>1517.67</v>
      </c>
      <c r="R3920" s="8">
        <v>2216.77</v>
      </c>
      <c r="S3920" s="8">
        <v>173518.69</v>
      </c>
      <c r="T3920" s="8">
        <v>130008.48</v>
      </c>
      <c r="U3920" s="8">
        <v>2139.11</v>
      </c>
      <c r="V3920" s="8">
        <v>2139.11</v>
      </c>
      <c r="W3920" s="8">
        <v>11939.31</v>
      </c>
      <c r="X3920" s="8">
        <v>131271.31</v>
      </c>
      <c r="Y3920" s="8">
        <v>0</v>
      </c>
      <c r="Z3920" s="8">
        <v>0.03</v>
      </c>
      <c r="AA3920" s="8">
        <v>747881.3</v>
      </c>
      <c r="AB3920" s="8">
        <v>216393.86</v>
      </c>
      <c r="AC3920" s="9">
        <f t="shared" si="366"/>
        <v>531487.44000000006</v>
      </c>
      <c r="AD3920" s="5" t="str">
        <f>$C3920&amp;" "&amp;VLOOKUP(C3920,Tegevusalad!$A$1:$B$89,2,FALSE)</f>
        <v>36 VEEKOGUMINE, -TÖÖTLUS JA -VARUSTUS</v>
      </c>
      <c r="AE3920" s="6">
        <f t="shared" si="367"/>
        <v>8036231.6699999999</v>
      </c>
      <c r="AF3920" s="6">
        <f t="shared" si="368"/>
        <v>5259457.459999999</v>
      </c>
      <c r="AG3920" s="6">
        <f t="shared" si="369"/>
        <v>8103728.9100000001</v>
      </c>
      <c r="AH3920" s="6">
        <f t="shared" si="370"/>
        <v>5433781.75</v>
      </c>
      <c r="AI3920" s="6">
        <f t="shared" si="371"/>
        <v>7972457.6000000006</v>
      </c>
    </row>
    <row r="3921" spans="1:35" s="2" customFormat="1">
      <c r="A3921" s="3">
        <v>2017</v>
      </c>
      <c r="B3921" s="3">
        <v>11</v>
      </c>
      <c r="C3921" s="4">
        <v>37</v>
      </c>
      <c r="D3921" s="8">
        <v>80</v>
      </c>
      <c r="E3921" s="8">
        <v>4700507.7300000004</v>
      </c>
      <c r="F3921" s="8">
        <v>435.78</v>
      </c>
      <c r="G3921" s="8">
        <v>88239.4</v>
      </c>
      <c r="H3921" s="8">
        <v>35597.4</v>
      </c>
      <c r="I3921" s="8">
        <v>14651</v>
      </c>
      <c r="J3921" s="8">
        <v>0</v>
      </c>
      <c r="K3921" s="8">
        <v>0</v>
      </c>
      <c r="L3921" s="8">
        <v>940140.75</v>
      </c>
      <c r="M3921" s="8">
        <v>0</v>
      </c>
      <c r="N3921" s="8">
        <v>641744.31999999995</v>
      </c>
      <c r="O3921" s="8">
        <v>64</v>
      </c>
      <c r="P3921" s="8">
        <v>316383.98</v>
      </c>
      <c r="Q3921" s="8">
        <v>1343.69</v>
      </c>
      <c r="R3921" s="8">
        <v>963.13</v>
      </c>
      <c r="S3921" s="8">
        <v>80284.53</v>
      </c>
      <c r="T3921" s="8">
        <v>74418.58</v>
      </c>
      <c r="U3921" s="8">
        <v>699.61</v>
      </c>
      <c r="V3921" s="8">
        <v>699.61</v>
      </c>
      <c r="W3921" s="8">
        <v>1802.24</v>
      </c>
      <c r="X3921" s="8">
        <v>17979.95</v>
      </c>
      <c r="Y3921" s="8">
        <v>0</v>
      </c>
      <c r="Z3921" s="8">
        <v>0</v>
      </c>
      <c r="AA3921" s="8">
        <v>373316.81</v>
      </c>
      <c r="AB3921" s="8">
        <v>74920.38</v>
      </c>
      <c r="AC3921" s="9">
        <f t="shared" si="366"/>
        <v>298396.43</v>
      </c>
      <c r="AD3921" s="5" t="str">
        <f>$C3921&amp;" "&amp;VLOOKUP(C3921,Tegevusalad!$A$1:$B$89,2,FALSE)</f>
        <v>37 KANALISATSIOON</v>
      </c>
      <c r="AE3921" s="6">
        <f t="shared" si="367"/>
        <v>4637939.3200000012</v>
      </c>
      <c r="AF3921" s="6">
        <f t="shared" si="368"/>
        <v>3132932.7199999997</v>
      </c>
      <c r="AG3921" s="6">
        <f t="shared" si="369"/>
        <v>4726178.7200000016</v>
      </c>
      <c r="AH3921" s="6">
        <f t="shared" si="370"/>
        <v>3213537.2499999995</v>
      </c>
      <c r="AI3921" s="6">
        <f t="shared" si="371"/>
        <v>4708198.7700000014</v>
      </c>
    </row>
    <row r="3922" spans="1:35" s="2" customFormat="1">
      <c r="A3922" s="3">
        <v>2017</v>
      </c>
      <c r="B3922" s="3">
        <v>11</v>
      </c>
      <c r="C3922" s="4">
        <v>38</v>
      </c>
      <c r="D3922" s="8">
        <v>165</v>
      </c>
      <c r="E3922" s="8">
        <v>21766913.010000002</v>
      </c>
      <c r="F3922" s="8">
        <v>0</v>
      </c>
      <c r="G3922" s="8">
        <v>11459719.130000001</v>
      </c>
      <c r="H3922" s="8">
        <v>9432967.0099999998</v>
      </c>
      <c r="I3922" s="8">
        <v>8843931.0500000007</v>
      </c>
      <c r="J3922" s="8">
        <v>1483616.15</v>
      </c>
      <c r="K3922" s="8">
        <v>0</v>
      </c>
      <c r="L3922" s="8">
        <v>4353382.5999999996</v>
      </c>
      <c r="M3922" s="8">
        <v>3932.25</v>
      </c>
      <c r="N3922" s="8">
        <v>4585946.6399999997</v>
      </c>
      <c r="O3922" s="8">
        <v>369381.16</v>
      </c>
      <c r="P3922" s="8">
        <v>167611.82</v>
      </c>
      <c r="Q3922" s="8">
        <v>2566.5300000000002</v>
      </c>
      <c r="R3922" s="8">
        <v>10489.71</v>
      </c>
      <c r="S3922" s="8">
        <v>4659510.29</v>
      </c>
      <c r="T3922" s="8">
        <v>3945180.46</v>
      </c>
      <c r="U3922" s="8">
        <v>5495339.4100000001</v>
      </c>
      <c r="V3922" s="8">
        <v>5495339.4100000001</v>
      </c>
      <c r="W3922" s="8">
        <v>733.94</v>
      </c>
      <c r="X3922" s="8">
        <v>1837464.57</v>
      </c>
      <c r="Y3922" s="8">
        <v>0</v>
      </c>
      <c r="Z3922" s="8">
        <v>0</v>
      </c>
      <c r="AA3922" s="8">
        <v>659149.27</v>
      </c>
      <c r="AB3922" s="8">
        <v>887781.06</v>
      </c>
      <c r="AC3922" s="9">
        <f t="shared" si="366"/>
        <v>-228631.79000000004</v>
      </c>
      <c r="AD3922" s="5" t="str">
        <f>$C3922&amp;" "&amp;VLOOKUP(C3922,Tegevusalad!$A$1:$B$89,2,FALSE)</f>
        <v>38 JÄÄTMEKOGUMINE, -TÖÖTLUS JA -KÕRVALDUS; MATERJALIDE TAASKASUTUSELE VÕTMINE</v>
      </c>
      <c r="AE3922" s="6">
        <f t="shared" si="367"/>
        <v>13449527.880000003</v>
      </c>
      <c r="AF3922" s="6">
        <f t="shared" si="368"/>
        <v>16475765.659999996</v>
      </c>
      <c r="AG3922" s="6">
        <f t="shared" si="369"/>
        <v>24909247.010000002</v>
      </c>
      <c r="AH3922" s="6">
        <f t="shared" si="370"/>
        <v>22982181.749999996</v>
      </c>
      <c r="AI3922" s="6">
        <f t="shared" si="371"/>
        <v>23071782.440000001</v>
      </c>
    </row>
    <row r="3923" spans="1:35" s="2" customFormat="1">
      <c r="A3923" s="3">
        <v>2017</v>
      </c>
      <c r="B3923" s="3">
        <v>11</v>
      </c>
      <c r="C3923" s="4">
        <v>39</v>
      </c>
      <c r="D3923" s="8">
        <v>13</v>
      </c>
      <c r="E3923" s="8">
        <v>169276.86</v>
      </c>
      <c r="F3923" s="8">
        <v>0</v>
      </c>
      <c r="G3923" s="8">
        <v>6226.46</v>
      </c>
      <c r="H3923" s="8">
        <v>5780.46</v>
      </c>
      <c r="I3923" s="8">
        <v>2280.46</v>
      </c>
      <c r="J3923" s="8">
        <v>0</v>
      </c>
      <c r="K3923" s="8">
        <v>0</v>
      </c>
      <c r="L3923" s="8">
        <v>33855.379999999997</v>
      </c>
      <c r="M3923" s="8">
        <v>0</v>
      </c>
      <c r="N3923" s="8">
        <v>46543.87</v>
      </c>
      <c r="O3923" s="8">
        <v>0</v>
      </c>
      <c r="P3923" s="8">
        <v>26282.26</v>
      </c>
      <c r="Q3923" s="8">
        <v>1445.6</v>
      </c>
      <c r="R3923" s="8">
        <v>42.15</v>
      </c>
      <c r="S3923" s="8">
        <v>23950</v>
      </c>
      <c r="T3923" s="8">
        <v>23950</v>
      </c>
      <c r="U3923" s="8">
        <v>3037.44</v>
      </c>
      <c r="V3923" s="8">
        <v>3037.44</v>
      </c>
      <c r="W3923" s="8">
        <v>435</v>
      </c>
      <c r="X3923" s="8">
        <v>25721.3</v>
      </c>
      <c r="Y3923" s="8">
        <v>0</v>
      </c>
      <c r="Z3923" s="8">
        <v>0</v>
      </c>
      <c r="AA3923" s="8">
        <v>6615.35</v>
      </c>
      <c r="AB3923" s="8">
        <v>19303.84</v>
      </c>
      <c r="AC3923" s="9">
        <f t="shared" si="366"/>
        <v>-12688.49</v>
      </c>
      <c r="AD3923" s="5" t="str">
        <f>$C3923&amp;" "&amp;VLOOKUP(C3923,Tegevusalad!$A$1:$B$89,2,FALSE)</f>
        <v>39 SAASTEKÄITLUS JA MUUD JÄÄTMEKÄITLUSTEGEVUSED</v>
      </c>
      <c r="AE3923" s="6">
        <f t="shared" si="367"/>
        <v>168010.71999999997</v>
      </c>
      <c r="AF3923" s="6">
        <f t="shared" si="368"/>
        <v>208980.1</v>
      </c>
      <c r="AG3923" s="6">
        <f t="shared" si="369"/>
        <v>174237.17999999996</v>
      </c>
      <c r="AH3923" s="6">
        <f t="shared" si="370"/>
        <v>232930.1</v>
      </c>
      <c r="AI3923" s="6">
        <f t="shared" si="371"/>
        <v>148515.87999999998</v>
      </c>
    </row>
    <row r="3924" spans="1:35" s="2" customFormat="1">
      <c r="A3924" s="3">
        <v>2017</v>
      </c>
      <c r="B3924" s="3">
        <v>11</v>
      </c>
      <c r="C3924" s="4">
        <v>41</v>
      </c>
      <c r="D3924" s="8">
        <v>4015</v>
      </c>
      <c r="E3924" s="8">
        <v>225581846.47999999</v>
      </c>
      <c r="F3924" s="8">
        <v>15364.18</v>
      </c>
      <c r="G3924" s="8">
        <v>13580054.26</v>
      </c>
      <c r="H3924" s="8">
        <v>7771595.7999999998</v>
      </c>
      <c r="I3924" s="8">
        <v>2202925.06</v>
      </c>
      <c r="J3924" s="8">
        <v>1978314.97</v>
      </c>
      <c r="K3924" s="8">
        <v>56.37</v>
      </c>
      <c r="L3924" s="8">
        <v>45117751.880000003</v>
      </c>
      <c r="M3924" s="8">
        <v>6401.47</v>
      </c>
      <c r="N3924" s="8">
        <v>39395087.549999997</v>
      </c>
      <c r="O3924" s="8">
        <v>55470.44</v>
      </c>
      <c r="P3924" s="8">
        <v>700659.85</v>
      </c>
      <c r="Q3924" s="8">
        <v>123990.11</v>
      </c>
      <c r="R3924" s="8">
        <v>115434.42</v>
      </c>
      <c r="S3924" s="8">
        <v>2886300.6</v>
      </c>
      <c r="T3924" s="8">
        <v>1872339.17</v>
      </c>
      <c r="U3924" s="8">
        <v>4112909.29</v>
      </c>
      <c r="V3924" s="8">
        <v>4097406.41</v>
      </c>
      <c r="W3924" s="8">
        <v>1813510.08</v>
      </c>
      <c r="X3924" s="8">
        <v>417007.4</v>
      </c>
      <c r="Y3924" s="8">
        <v>77.06</v>
      </c>
      <c r="Z3924" s="8">
        <v>0.01</v>
      </c>
      <c r="AA3924" s="8">
        <v>10396505.68</v>
      </c>
      <c r="AB3924" s="8">
        <v>4667362.83</v>
      </c>
      <c r="AC3924" s="9">
        <f t="shared" si="366"/>
        <v>5729142.8499999996</v>
      </c>
      <c r="AD3924" s="5" t="str">
        <f>$C3924&amp;" "&amp;VLOOKUP(C3924,Tegevusalad!$A$1:$B$89,2,FALSE)</f>
        <v>41 HOONETE EHITUS</v>
      </c>
      <c r="AE3924" s="6">
        <f t="shared" si="367"/>
        <v>219015008.17000002</v>
      </c>
      <c r="AF3924" s="6">
        <f t="shared" si="368"/>
        <v>194373454.17000002</v>
      </c>
      <c r="AG3924" s="6">
        <f t="shared" si="369"/>
        <v>232595062.43000001</v>
      </c>
      <c r="AH3924" s="6">
        <f t="shared" si="370"/>
        <v>197552609.84999999</v>
      </c>
      <c r="AI3924" s="6">
        <f t="shared" si="371"/>
        <v>232178055.02999997</v>
      </c>
    </row>
    <row r="3925" spans="1:35" s="2" customFormat="1">
      <c r="A3925" s="3">
        <v>2017</v>
      </c>
      <c r="B3925" s="3">
        <v>11</v>
      </c>
      <c r="C3925" s="4">
        <v>42</v>
      </c>
      <c r="D3925" s="8">
        <v>911</v>
      </c>
      <c r="E3925" s="8">
        <v>95267067.090000004</v>
      </c>
      <c r="F3925" s="8">
        <v>1216.4000000000001</v>
      </c>
      <c r="G3925" s="8">
        <v>3240649.64</v>
      </c>
      <c r="H3925" s="8">
        <v>1720855.63</v>
      </c>
      <c r="I3925" s="8">
        <v>689128.81</v>
      </c>
      <c r="J3925" s="8">
        <v>69077.5</v>
      </c>
      <c r="K3925" s="8">
        <v>0</v>
      </c>
      <c r="L3925" s="8">
        <v>19053522.98</v>
      </c>
      <c r="M3925" s="8">
        <v>0</v>
      </c>
      <c r="N3925" s="8">
        <v>13947424.73</v>
      </c>
      <c r="O3925" s="8">
        <v>8034.44</v>
      </c>
      <c r="P3925" s="8">
        <v>283480.18</v>
      </c>
      <c r="Q3925" s="8">
        <v>56812.99</v>
      </c>
      <c r="R3925" s="8">
        <v>43951.06</v>
      </c>
      <c r="S3925" s="8">
        <v>2966574.67</v>
      </c>
      <c r="T3925" s="8">
        <v>2263861.9300000002</v>
      </c>
      <c r="U3925" s="8">
        <v>545518.91</v>
      </c>
      <c r="V3925" s="8">
        <v>441797.04</v>
      </c>
      <c r="W3925" s="8">
        <v>179176.37</v>
      </c>
      <c r="X3925" s="8">
        <v>243642.3</v>
      </c>
      <c r="Y3925" s="8">
        <v>55</v>
      </c>
      <c r="Z3925" s="8">
        <v>37.24</v>
      </c>
      <c r="AA3925" s="8">
        <v>5955170.2800000003</v>
      </c>
      <c r="AB3925" s="8">
        <v>849054.27</v>
      </c>
      <c r="AC3925" s="9">
        <f t="shared" si="366"/>
        <v>5106116.01</v>
      </c>
      <c r="AD3925" s="5" t="str">
        <f>$C3925&amp;" "&amp;VLOOKUP(C3925,Tegevusalad!$A$1:$B$89,2,FALSE)</f>
        <v>42 RAJATISTE EHITUS</v>
      </c>
      <c r="AE3925" s="6">
        <f t="shared" si="367"/>
        <v>91999832.210000008</v>
      </c>
      <c r="AF3925" s="6">
        <f t="shared" si="368"/>
        <v>66846410.210000001</v>
      </c>
      <c r="AG3925" s="6">
        <f t="shared" si="369"/>
        <v>95240481.850000009</v>
      </c>
      <c r="AH3925" s="6">
        <f t="shared" si="370"/>
        <v>69956878.950000003</v>
      </c>
      <c r="AI3925" s="6">
        <f t="shared" si="371"/>
        <v>94996839.550000012</v>
      </c>
    </row>
    <row r="3926" spans="1:35" s="2" customFormat="1">
      <c r="A3926" s="3">
        <v>2017</v>
      </c>
      <c r="B3926" s="3">
        <v>11</v>
      </c>
      <c r="C3926" s="4">
        <v>43</v>
      </c>
      <c r="D3926" s="8">
        <v>5304</v>
      </c>
      <c r="E3926" s="8">
        <v>133502332.28</v>
      </c>
      <c r="F3926" s="8">
        <v>47537.26</v>
      </c>
      <c r="G3926" s="8">
        <v>16315308.23</v>
      </c>
      <c r="H3926" s="8">
        <v>10452093.539999999</v>
      </c>
      <c r="I3926" s="8">
        <v>4719598.05</v>
      </c>
      <c r="J3926" s="8">
        <v>2484813.4900000002</v>
      </c>
      <c r="K3926" s="8">
        <v>0</v>
      </c>
      <c r="L3926" s="8">
        <v>26704744.949999999</v>
      </c>
      <c r="M3926" s="8">
        <v>0</v>
      </c>
      <c r="N3926" s="8">
        <v>19170795.670000002</v>
      </c>
      <c r="O3926" s="8">
        <v>181106.99</v>
      </c>
      <c r="P3926" s="8">
        <v>488688.74</v>
      </c>
      <c r="Q3926" s="8">
        <v>160405.19</v>
      </c>
      <c r="R3926" s="8">
        <v>103549.92</v>
      </c>
      <c r="S3926" s="8">
        <v>10917053.52</v>
      </c>
      <c r="T3926" s="8">
        <v>8544299.7799999993</v>
      </c>
      <c r="U3926" s="8">
        <v>1949175.49</v>
      </c>
      <c r="V3926" s="8">
        <v>1809354.77</v>
      </c>
      <c r="W3926" s="8">
        <v>315208.12</v>
      </c>
      <c r="X3926" s="8">
        <v>510850.69</v>
      </c>
      <c r="Y3926" s="8">
        <v>7.95</v>
      </c>
      <c r="Z3926" s="8">
        <v>3386.35</v>
      </c>
      <c r="AA3926" s="8">
        <v>9444975.8900000006</v>
      </c>
      <c r="AB3926" s="8">
        <v>1914405.01</v>
      </c>
      <c r="AC3926" s="9">
        <f t="shared" si="366"/>
        <v>7530570.8800000008</v>
      </c>
      <c r="AD3926" s="5" t="str">
        <f>$C3926&amp;" "&amp;VLOOKUP(C3926,Tegevusalad!$A$1:$B$89,2,FALSE)</f>
        <v>43 ERIEHITUSTÖÖD</v>
      </c>
      <c r="AE3926" s="6">
        <f t="shared" si="367"/>
        <v>121194491.22</v>
      </c>
      <c r="AF3926" s="6">
        <f t="shared" si="368"/>
        <v>84409318.76000002</v>
      </c>
      <c r="AG3926" s="6">
        <f t="shared" si="369"/>
        <v>137509799.45000002</v>
      </c>
      <c r="AH3926" s="6">
        <f t="shared" si="370"/>
        <v>96371727.950000018</v>
      </c>
      <c r="AI3926" s="6">
        <f t="shared" si="371"/>
        <v>136998948.76000002</v>
      </c>
    </row>
    <row r="3927" spans="1:35" s="2" customFormat="1">
      <c r="A3927" s="3">
        <v>2017</v>
      </c>
      <c r="B3927" s="3">
        <v>11</v>
      </c>
      <c r="C3927" s="4">
        <v>45</v>
      </c>
      <c r="D3927" s="8">
        <v>3132</v>
      </c>
      <c r="E3927" s="8">
        <v>325860761.62</v>
      </c>
      <c r="F3927" s="8">
        <v>534.25</v>
      </c>
      <c r="G3927" s="8">
        <v>52925368.539999999</v>
      </c>
      <c r="H3927" s="8">
        <v>46510350.170000002</v>
      </c>
      <c r="I3927" s="8">
        <v>42824291.880000003</v>
      </c>
      <c r="J3927" s="8">
        <v>5052861.37</v>
      </c>
      <c r="K3927" s="8">
        <v>33032.129999999997</v>
      </c>
      <c r="L3927" s="8">
        <v>65172200.390000001</v>
      </c>
      <c r="M3927" s="8">
        <v>204357.28</v>
      </c>
      <c r="N3927" s="8">
        <v>45555386.579999998</v>
      </c>
      <c r="O3927" s="8">
        <v>1306303.55</v>
      </c>
      <c r="P3927" s="8">
        <v>546346.43999999994</v>
      </c>
      <c r="Q3927" s="8">
        <v>119195.38</v>
      </c>
      <c r="R3927" s="8">
        <v>66615.7</v>
      </c>
      <c r="S3927" s="8">
        <v>122337568.33</v>
      </c>
      <c r="T3927" s="8">
        <v>118070882.77</v>
      </c>
      <c r="U3927" s="8">
        <v>4733596.9800000004</v>
      </c>
      <c r="V3927" s="8">
        <v>82668.679999999993</v>
      </c>
      <c r="W3927" s="8">
        <v>387043.85</v>
      </c>
      <c r="X3927" s="8">
        <v>226375.13</v>
      </c>
      <c r="Y3927" s="8">
        <v>604.9</v>
      </c>
      <c r="Z3927" s="8">
        <v>102027.67</v>
      </c>
      <c r="AA3927" s="8">
        <v>21316746.030000001</v>
      </c>
      <c r="AB3927" s="8">
        <v>1596997.71</v>
      </c>
      <c r="AC3927" s="9">
        <f t="shared" si="366"/>
        <v>19719748.32</v>
      </c>
      <c r="AD3927" s="5" t="str">
        <f>$C3927&amp;" "&amp;VLOOKUP(C3927,Tegevusalad!$A$1:$B$89,2,FALSE)</f>
        <v>45 MOOTORSÕIDUKITE JA MOOTORRATASTE HULGI- JA JAEMÜÜK NING REMONT</v>
      </c>
      <c r="AE3927" s="6">
        <f t="shared" si="367"/>
        <v>199016505.69</v>
      </c>
      <c r="AF3927" s="6">
        <f t="shared" si="368"/>
        <v>94589997.020000011</v>
      </c>
      <c r="AG3927" s="6">
        <f t="shared" si="369"/>
        <v>251941874.23000002</v>
      </c>
      <c r="AH3927" s="6">
        <f t="shared" si="370"/>
        <v>228110011.40000001</v>
      </c>
      <c r="AI3927" s="6">
        <f t="shared" si="371"/>
        <v>251715499.10000002</v>
      </c>
    </row>
    <row r="3928" spans="1:35" s="2" customFormat="1">
      <c r="A3928" s="3">
        <v>2017</v>
      </c>
      <c r="B3928" s="3">
        <v>11</v>
      </c>
      <c r="C3928" s="4">
        <v>46</v>
      </c>
      <c r="D3928" s="8">
        <v>7673</v>
      </c>
      <c r="E3928" s="8">
        <v>1012745197.4400001</v>
      </c>
      <c r="F3928" s="8">
        <v>72266880.450000003</v>
      </c>
      <c r="G3928" s="8">
        <v>399013532.48000002</v>
      </c>
      <c r="H3928" s="8">
        <v>192720783.38999999</v>
      </c>
      <c r="I3928" s="8">
        <v>161631660.56999999</v>
      </c>
      <c r="J3928" s="8">
        <v>69112032.040000007</v>
      </c>
      <c r="K3928" s="8">
        <v>138610.91</v>
      </c>
      <c r="L3928" s="8">
        <v>209053058.68000001</v>
      </c>
      <c r="M3928" s="8">
        <v>2890663.06</v>
      </c>
      <c r="N3928" s="8">
        <v>162902557.11000001</v>
      </c>
      <c r="O3928" s="8">
        <v>11630104.18</v>
      </c>
      <c r="P3928" s="8">
        <v>1447057.74</v>
      </c>
      <c r="Q3928" s="8">
        <v>159372.45000000001</v>
      </c>
      <c r="R3928" s="8">
        <v>288793.25</v>
      </c>
      <c r="S3928" s="8">
        <v>394240695.32999998</v>
      </c>
      <c r="T3928" s="8">
        <v>364400984.81</v>
      </c>
      <c r="U3928" s="8">
        <v>27720530.370000001</v>
      </c>
      <c r="V3928" s="8">
        <v>10169109.710000001</v>
      </c>
      <c r="W3928" s="8">
        <v>6266646.8799999999</v>
      </c>
      <c r="X3928" s="8">
        <v>20783750.460000001</v>
      </c>
      <c r="Y3928" s="8">
        <v>176.95</v>
      </c>
      <c r="Z3928" s="8">
        <v>18.57</v>
      </c>
      <c r="AA3928" s="8">
        <v>66454833.119999997</v>
      </c>
      <c r="AB3928" s="8">
        <v>17413510.109999999</v>
      </c>
      <c r="AC3928" s="9">
        <f t="shared" si="366"/>
        <v>49041323.009999998</v>
      </c>
      <c r="AD3928" s="5" t="str">
        <f>$C3928&amp;" "&amp;VLOOKUP(C3928,Tegevusalad!$A$1:$B$89,2,FALSE)</f>
        <v>46 HULGIKAUBANDUS, V.A MOOTORSÕIDUKID JA MOOTORRATTAD</v>
      </c>
      <c r="AE3928" s="6">
        <f t="shared" si="367"/>
        <v>683834602.6500001</v>
      </c>
      <c r="AF3928" s="6">
        <f t="shared" si="368"/>
        <v>346014114.90999997</v>
      </c>
      <c r="AG3928" s="6">
        <f t="shared" si="369"/>
        <v>1082848135.1300001</v>
      </c>
      <c r="AH3928" s="6">
        <f t="shared" si="370"/>
        <v>815956751.80000007</v>
      </c>
      <c r="AI3928" s="6">
        <f t="shared" si="371"/>
        <v>1062064384.6700001</v>
      </c>
    </row>
    <row r="3929" spans="1:35" s="2" customFormat="1">
      <c r="A3929" s="3">
        <v>2017</v>
      </c>
      <c r="B3929" s="3">
        <v>11</v>
      </c>
      <c r="C3929" s="4">
        <v>47</v>
      </c>
      <c r="D3929" s="8">
        <v>6056</v>
      </c>
      <c r="E3929" s="8">
        <v>607127967.59000003</v>
      </c>
      <c r="F3929" s="8">
        <v>28272884.57</v>
      </c>
      <c r="G3929" s="8">
        <v>29230092.66</v>
      </c>
      <c r="H3929" s="8">
        <v>17031211.199999999</v>
      </c>
      <c r="I3929" s="8">
        <v>13995995.119999999</v>
      </c>
      <c r="J3929" s="8">
        <v>7354764.4800000004</v>
      </c>
      <c r="K3929" s="8">
        <v>2153635.38</v>
      </c>
      <c r="L3929" s="8">
        <v>123970153.18000001</v>
      </c>
      <c r="M3929" s="8">
        <v>8957.77</v>
      </c>
      <c r="N3929" s="8">
        <v>92646641.959999993</v>
      </c>
      <c r="O3929" s="8">
        <v>1121046.57</v>
      </c>
      <c r="P3929" s="8">
        <v>2247412.4500000002</v>
      </c>
      <c r="Q3929" s="8">
        <v>53683.29</v>
      </c>
      <c r="R3929" s="8">
        <v>82004.460000000006</v>
      </c>
      <c r="S3929" s="8">
        <v>107812490.5</v>
      </c>
      <c r="T3929" s="8">
        <v>99679187.189999998</v>
      </c>
      <c r="U3929" s="8">
        <v>12262798.699999999</v>
      </c>
      <c r="V3929" s="8">
        <v>2612138.88</v>
      </c>
      <c r="W3929" s="8">
        <v>7641995.9699999997</v>
      </c>
      <c r="X3929" s="8">
        <v>2379925.5299999998</v>
      </c>
      <c r="Y3929" s="8">
        <v>1533.06</v>
      </c>
      <c r="Z3929" s="8">
        <v>96.3</v>
      </c>
      <c r="AA3929" s="8">
        <v>33057979.82</v>
      </c>
      <c r="AB3929" s="8">
        <v>1724074.08</v>
      </c>
      <c r="AC3929" s="9">
        <f t="shared" si="366"/>
        <v>31333905.740000002</v>
      </c>
      <c r="AD3929" s="5" t="str">
        <f>$C3929&amp;" "&amp;VLOOKUP(C3929,Tegevusalad!$A$1:$B$89,2,FALSE)</f>
        <v>47 JAEKAUBANDUS, V.A MOOTORSÕIDUKID JA MOOTORRATTAD</v>
      </c>
      <c r="AE3929" s="6">
        <f t="shared" si="367"/>
        <v>517705488.49000007</v>
      </c>
      <c r="AF3929" s="6">
        <f t="shared" si="368"/>
        <v>340574848.92999995</v>
      </c>
      <c r="AG3929" s="6">
        <f t="shared" si="369"/>
        <v>546935581.14999998</v>
      </c>
      <c r="AH3929" s="6">
        <f t="shared" si="370"/>
        <v>463643232.0999999</v>
      </c>
      <c r="AI3929" s="6">
        <f t="shared" si="371"/>
        <v>544555655.62</v>
      </c>
    </row>
    <row r="3930" spans="1:35" s="2" customFormat="1">
      <c r="A3930" s="3">
        <v>2017</v>
      </c>
      <c r="B3930" s="3">
        <v>11</v>
      </c>
      <c r="C3930" s="4">
        <v>49</v>
      </c>
      <c r="D3930" s="8">
        <v>4145</v>
      </c>
      <c r="E3930" s="8">
        <v>110541939.03</v>
      </c>
      <c r="F3930" s="8">
        <v>21309.200000000001</v>
      </c>
      <c r="G3930" s="8">
        <v>62860619.759999998</v>
      </c>
      <c r="H3930" s="8">
        <v>29890786.559999999</v>
      </c>
      <c r="I3930" s="8">
        <v>1413713.21</v>
      </c>
      <c r="J3930" s="8">
        <v>794323.3</v>
      </c>
      <c r="K3930" s="8">
        <v>484</v>
      </c>
      <c r="L3930" s="8">
        <v>22110305.5</v>
      </c>
      <c r="M3930" s="8">
        <v>0</v>
      </c>
      <c r="N3930" s="8">
        <v>19647265.059999999</v>
      </c>
      <c r="O3930" s="8">
        <v>40283.129999999997</v>
      </c>
      <c r="P3930" s="8">
        <v>2727902.21</v>
      </c>
      <c r="Q3930" s="8">
        <v>181703.24</v>
      </c>
      <c r="R3930" s="8">
        <v>38018.410000000003</v>
      </c>
      <c r="S3930" s="8">
        <v>13846063.24</v>
      </c>
      <c r="T3930" s="8">
        <v>3564347.56</v>
      </c>
      <c r="U3930" s="8">
        <v>2182367.91</v>
      </c>
      <c r="V3930" s="8">
        <v>224724.81</v>
      </c>
      <c r="W3930" s="8">
        <v>347481.37</v>
      </c>
      <c r="X3930" s="8">
        <v>361697.13</v>
      </c>
      <c r="Y3930" s="8">
        <v>1340.7</v>
      </c>
      <c r="Z3930" s="8">
        <v>803.17</v>
      </c>
      <c r="AA3930" s="8">
        <v>6080377.4500000002</v>
      </c>
      <c r="AB3930" s="8">
        <v>3616799.48</v>
      </c>
      <c r="AC3930" s="9">
        <f t="shared" si="366"/>
        <v>2463577.9700000002</v>
      </c>
      <c r="AD3930" s="5" t="str">
        <f>$C3930&amp;" "&amp;VLOOKUP(C3930,Tegevusalad!$A$1:$B$89,2,FALSE)</f>
        <v>49 MAISMAAVEONDUS JA TORUTRANSPORT</v>
      </c>
      <c r="AE3930" s="6">
        <f t="shared" si="367"/>
        <v>94896514.209999993</v>
      </c>
      <c r="AF3930" s="6">
        <f t="shared" si="368"/>
        <v>82421295.359999999</v>
      </c>
      <c r="AG3930" s="6">
        <f t="shared" si="369"/>
        <v>157757133.97</v>
      </c>
      <c r="AH3930" s="6">
        <f t="shared" si="370"/>
        <v>98426417.349999994</v>
      </c>
      <c r="AI3930" s="6">
        <f t="shared" si="371"/>
        <v>157395436.84</v>
      </c>
    </row>
    <row r="3931" spans="1:35" s="2" customFormat="1">
      <c r="A3931" s="3">
        <v>2017</v>
      </c>
      <c r="B3931" s="3">
        <v>11</v>
      </c>
      <c r="C3931" s="4">
        <v>50</v>
      </c>
      <c r="D3931" s="8">
        <v>59</v>
      </c>
      <c r="E3931" s="8">
        <v>18544544.57</v>
      </c>
      <c r="F3931" s="8">
        <v>1285681.29</v>
      </c>
      <c r="G3931" s="8">
        <v>15917469.65</v>
      </c>
      <c r="H3931" s="8">
        <v>4167136</v>
      </c>
      <c r="I3931" s="8">
        <v>170420</v>
      </c>
      <c r="J3931" s="8">
        <v>1462.5</v>
      </c>
      <c r="K3931" s="8">
        <v>0</v>
      </c>
      <c r="L3931" s="8">
        <v>3824620.24</v>
      </c>
      <c r="M3931" s="8">
        <v>0</v>
      </c>
      <c r="N3931" s="8">
        <v>2557748.0299999998</v>
      </c>
      <c r="O3931" s="8">
        <v>93631.63</v>
      </c>
      <c r="P3931" s="8">
        <v>28108.92</v>
      </c>
      <c r="Q3931" s="8">
        <v>253.24</v>
      </c>
      <c r="R3931" s="8">
        <v>2950.74</v>
      </c>
      <c r="S3931" s="8">
        <v>5796253.1500000004</v>
      </c>
      <c r="T3931" s="8">
        <v>2613714.89</v>
      </c>
      <c r="U3931" s="8">
        <v>8234.85</v>
      </c>
      <c r="V3931" s="8">
        <v>0</v>
      </c>
      <c r="W3931" s="8">
        <v>7763.57</v>
      </c>
      <c r="X3931" s="8">
        <v>0</v>
      </c>
      <c r="Y3931" s="8">
        <v>0</v>
      </c>
      <c r="Z3931" s="8">
        <v>0</v>
      </c>
      <c r="AA3931" s="8">
        <v>1331438.24</v>
      </c>
      <c r="AB3931" s="8">
        <v>64566.03</v>
      </c>
      <c r="AC3931" s="9">
        <f t="shared" si="366"/>
        <v>1266872.21</v>
      </c>
      <c r="AD3931" s="5" t="str">
        <f>$C3931&amp;" "&amp;VLOOKUP(C3931,Tegevusalad!$A$1:$B$89,2,FALSE)</f>
        <v>50 VEETRANSPORT</v>
      </c>
      <c r="AE3931" s="6">
        <f t="shared" si="367"/>
        <v>14025737.859999999</v>
      </c>
      <c r="AF3931" s="6">
        <f t="shared" si="368"/>
        <v>6530847.6999999993</v>
      </c>
      <c r="AG3931" s="6">
        <f t="shared" si="369"/>
        <v>29943207.509999998</v>
      </c>
      <c r="AH3931" s="6">
        <f t="shared" si="370"/>
        <v>12803493.85</v>
      </c>
      <c r="AI3931" s="6">
        <f t="shared" si="371"/>
        <v>29943207.509999998</v>
      </c>
    </row>
    <row r="3932" spans="1:35" s="2" customFormat="1">
      <c r="A3932" s="3">
        <v>2017</v>
      </c>
      <c r="B3932" s="3">
        <v>11</v>
      </c>
      <c r="C3932" s="4">
        <v>51</v>
      </c>
      <c r="D3932" s="8">
        <v>34</v>
      </c>
      <c r="E3932" s="8">
        <v>2613550.96</v>
      </c>
      <c r="F3932" s="8">
        <v>45822.22</v>
      </c>
      <c r="G3932" s="8">
        <v>13751305.859999999</v>
      </c>
      <c r="H3932" s="8">
        <v>9119527.2899999991</v>
      </c>
      <c r="I3932" s="8">
        <v>0</v>
      </c>
      <c r="J3932" s="8">
        <v>2095.25</v>
      </c>
      <c r="K3932" s="8">
        <v>0</v>
      </c>
      <c r="L3932" s="8">
        <v>526834.18000000005</v>
      </c>
      <c r="M3932" s="8">
        <v>0</v>
      </c>
      <c r="N3932" s="8">
        <v>703403.87</v>
      </c>
      <c r="O3932" s="8">
        <v>180.66</v>
      </c>
      <c r="P3932" s="8">
        <v>2199.83</v>
      </c>
      <c r="Q3932" s="8">
        <v>405.52</v>
      </c>
      <c r="R3932" s="8">
        <v>1273.74</v>
      </c>
      <c r="S3932" s="8">
        <v>1835331.03</v>
      </c>
      <c r="T3932" s="8">
        <v>41844.31</v>
      </c>
      <c r="U3932" s="8">
        <v>20231.490000000002</v>
      </c>
      <c r="V3932" s="8">
        <v>20.21</v>
      </c>
      <c r="W3932" s="8">
        <v>0</v>
      </c>
      <c r="X3932" s="8">
        <v>0</v>
      </c>
      <c r="Y3932" s="8">
        <v>0</v>
      </c>
      <c r="Z3932" s="8">
        <v>0</v>
      </c>
      <c r="AA3932" s="8">
        <v>79236.56</v>
      </c>
      <c r="AB3932" s="8">
        <v>255806.25</v>
      </c>
      <c r="AC3932" s="9">
        <f t="shared" si="366"/>
        <v>-176569.69</v>
      </c>
      <c r="AD3932" s="5" t="str">
        <f>$C3932&amp;" "&amp;VLOOKUP(C3932,Tegevusalad!$A$1:$B$89,2,FALSE)</f>
        <v>51 ÕHUTRANSPORT</v>
      </c>
      <c r="AE3932" s="6">
        <f t="shared" si="367"/>
        <v>803810.66000000015</v>
      </c>
      <c r="AF3932" s="6">
        <f t="shared" si="368"/>
        <v>1666942.4399999995</v>
      </c>
      <c r="AG3932" s="6">
        <f t="shared" si="369"/>
        <v>14555116.52</v>
      </c>
      <c r="AH3932" s="6">
        <f t="shared" si="370"/>
        <v>3523388.05</v>
      </c>
      <c r="AI3932" s="6">
        <f t="shared" si="371"/>
        <v>14555116.52</v>
      </c>
    </row>
    <row r="3933" spans="1:35" s="2" customFormat="1">
      <c r="A3933" s="3">
        <v>2017</v>
      </c>
      <c r="B3933" s="3">
        <v>11</v>
      </c>
      <c r="C3933" s="4">
        <v>52</v>
      </c>
      <c r="D3933" s="8">
        <v>1348</v>
      </c>
      <c r="E3933" s="8">
        <v>94766333.099999994</v>
      </c>
      <c r="F3933" s="8">
        <v>18950.14</v>
      </c>
      <c r="G3933" s="8">
        <v>151532500.75999999</v>
      </c>
      <c r="H3933" s="8">
        <v>28967946.52</v>
      </c>
      <c r="I3933" s="8">
        <v>1077009.8999999999</v>
      </c>
      <c r="J3933" s="8">
        <v>3009842.54</v>
      </c>
      <c r="K3933" s="8">
        <v>0</v>
      </c>
      <c r="L3933" s="8">
        <v>18954972.09</v>
      </c>
      <c r="M3933" s="8">
        <v>74936.320000000007</v>
      </c>
      <c r="N3933" s="8">
        <v>19958939.68</v>
      </c>
      <c r="O3933" s="8">
        <v>165128.51</v>
      </c>
      <c r="P3933" s="8">
        <v>1464192.38</v>
      </c>
      <c r="Q3933" s="8">
        <v>25222.16</v>
      </c>
      <c r="R3933" s="8">
        <v>64853.95</v>
      </c>
      <c r="S3933" s="8">
        <v>30890580.100000001</v>
      </c>
      <c r="T3933" s="8">
        <v>7939481.2199999997</v>
      </c>
      <c r="U3933" s="8">
        <v>2952579.02</v>
      </c>
      <c r="V3933" s="8">
        <v>17206.82</v>
      </c>
      <c r="W3933" s="8">
        <v>512629.79</v>
      </c>
      <c r="X3933" s="8">
        <v>76264.36</v>
      </c>
      <c r="Y3933" s="8">
        <v>431.88</v>
      </c>
      <c r="Z3933" s="8">
        <v>0</v>
      </c>
      <c r="AA3933" s="8">
        <v>2763679.67</v>
      </c>
      <c r="AB3933" s="8">
        <v>3692279.06</v>
      </c>
      <c r="AC3933" s="9">
        <f t="shared" si="366"/>
        <v>-928599.39000000013</v>
      </c>
      <c r="AD3933" s="5" t="str">
        <f>$C3933&amp;" "&amp;VLOOKUP(C3933,Tegevusalad!$A$1:$B$89,2,FALSE)</f>
        <v>52 LAONDUS JA VEONDUST ABISTAVAD TEGEVUSALAD</v>
      </c>
      <c r="AE3933" s="6">
        <f t="shared" si="367"/>
        <v>61018388.479999989</v>
      </c>
      <c r="AF3933" s="6">
        <f t="shared" si="368"/>
        <v>65467373.299999967</v>
      </c>
      <c r="AG3933" s="6">
        <f t="shared" si="369"/>
        <v>212550889.24000001</v>
      </c>
      <c r="AH3933" s="6">
        <f t="shared" si="370"/>
        <v>100118968.14999999</v>
      </c>
      <c r="AI3933" s="6">
        <f t="shared" si="371"/>
        <v>212474624.88</v>
      </c>
    </row>
    <row r="3934" spans="1:35" s="2" customFormat="1">
      <c r="A3934" s="3">
        <v>2017</v>
      </c>
      <c r="B3934" s="3">
        <v>11</v>
      </c>
      <c r="C3934" s="4">
        <v>53</v>
      </c>
      <c r="D3934" s="8">
        <v>154</v>
      </c>
      <c r="E3934" s="8">
        <v>9290133.7799999993</v>
      </c>
      <c r="F3934" s="8">
        <v>323374.61</v>
      </c>
      <c r="G3934" s="8">
        <v>2966892.19</v>
      </c>
      <c r="H3934" s="8">
        <v>1157710.5900000001</v>
      </c>
      <c r="I3934" s="8">
        <v>6058.6</v>
      </c>
      <c r="J3934" s="8">
        <v>2565.8200000000002</v>
      </c>
      <c r="K3934" s="8">
        <v>0</v>
      </c>
      <c r="L3934" s="8">
        <v>1887130.44</v>
      </c>
      <c r="M3934" s="8">
        <v>0</v>
      </c>
      <c r="N3934" s="8">
        <v>1349792.47</v>
      </c>
      <c r="O3934" s="8">
        <v>544.91</v>
      </c>
      <c r="P3934" s="8">
        <v>262427.25</v>
      </c>
      <c r="Q3934" s="8">
        <v>8366.92</v>
      </c>
      <c r="R3934" s="8">
        <v>2921.61</v>
      </c>
      <c r="S3934" s="8">
        <v>1048409.65</v>
      </c>
      <c r="T3934" s="8">
        <v>24655.18</v>
      </c>
      <c r="U3934" s="8">
        <v>230429.9</v>
      </c>
      <c r="V3934" s="8">
        <v>0</v>
      </c>
      <c r="W3934" s="8">
        <v>1802218.08</v>
      </c>
      <c r="X3934" s="8">
        <v>400</v>
      </c>
      <c r="Y3934" s="8">
        <v>0</v>
      </c>
      <c r="Z3934" s="8">
        <v>0</v>
      </c>
      <c r="AA3934" s="8">
        <v>552528.34</v>
      </c>
      <c r="AB3934" s="8">
        <v>15190.37</v>
      </c>
      <c r="AC3934" s="9">
        <f t="shared" si="366"/>
        <v>537337.97</v>
      </c>
      <c r="AD3934" s="5" t="str">
        <f>$C3934&amp;" "&amp;VLOOKUP(C3934,Tegevusalad!$A$1:$B$89,2,FALSE)</f>
        <v>53 POSTI- JA KULLERITEENISTUS</v>
      </c>
      <c r="AE3934" s="6">
        <f t="shared" si="367"/>
        <v>8335068.8399999989</v>
      </c>
      <c r="AF3934" s="6">
        <f t="shared" si="368"/>
        <v>5482006.2999999998</v>
      </c>
      <c r="AG3934" s="6">
        <f t="shared" si="369"/>
        <v>11301961.029999997</v>
      </c>
      <c r="AH3934" s="6">
        <f t="shared" si="370"/>
        <v>6763570.4000000004</v>
      </c>
      <c r="AI3934" s="6">
        <f t="shared" si="371"/>
        <v>11301561.029999997</v>
      </c>
    </row>
    <row r="3935" spans="1:35" s="2" customFormat="1">
      <c r="A3935" s="3">
        <v>2017</v>
      </c>
      <c r="B3935" s="3">
        <v>11</v>
      </c>
      <c r="C3935" s="4">
        <v>55</v>
      </c>
      <c r="D3935" s="8">
        <v>808</v>
      </c>
      <c r="E3935" s="8">
        <v>11019872.140000001</v>
      </c>
      <c r="F3935" s="8">
        <v>14044523.460000001</v>
      </c>
      <c r="G3935" s="8">
        <v>253236.57</v>
      </c>
      <c r="H3935" s="8">
        <v>84060.98</v>
      </c>
      <c r="I3935" s="8">
        <v>1973.95</v>
      </c>
      <c r="J3935" s="8">
        <v>774.42</v>
      </c>
      <c r="K3935" s="8">
        <v>774.42</v>
      </c>
      <c r="L3935" s="8">
        <v>3467981.6</v>
      </c>
      <c r="M3935" s="8">
        <v>0</v>
      </c>
      <c r="N3935" s="8">
        <v>2991437.93</v>
      </c>
      <c r="O3935" s="8">
        <v>6027.04</v>
      </c>
      <c r="P3935" s="8">
        <v>461884.29</v>
      </c>
      <c r="Q3935" s="8">
        <v>6797.43</v>
      </c>
      <c r="R3935" s="8">
        <v>10097.84</v>
      </c>
      <c r="S3935" s="8">
        <v>942065.59</v>
      </c>
      <c r="T3935" s="8">
        <v>192313.17</v>
      </c>
      <c r="U3935" s="8">
        <v>54759.14</v>
      </c>
      <c r="V3935" s="8">
        <v>4272.75</v>
      </c>
      <c r="W3935" s="8">
        <v>758114.23</v>
      </c>
      <c r="X3935" s="8">
        <v>578.41999999999996</v>
      </c>
      <c r="Y3935" s="8">
        <v>8867.56</v>
      </c>
      <c r="Z3935" s="8">
        <v>15.5</v>
      </c>
      <c r="AA3935" s="8">
        <v>973949.84</v>
      </c>
      <c r="AB3935" s="8">
        <v>488554.13</v>
      </c>
      <c r="AC3935" s="9">
        <f t="shared" si="366"/>
        <v>485395.70999999996</v>
      </c>
      <c r="AD3935" s="5" t="str">
        <f>$C3935&amp;" "&amp;VLOOKUP(C3935,Tegevusalad!$A$1:$B$89,2,FALSE)</f>
        <v>55 MAJUTUS</v>
      </c>
      <c r="AE3935" s="6">
        <f t="shared" si="367"/>
        <v>24068149.290000003</v>
      </c>
      <c r="AF3935" s="6">
        <f t="shared" si="368"/>
        <v>13984991.669999998</v>
      </c>
      <c r="AG3935" s="6">
        <f t="shared" si="369"/>
        <v>24321385.860000003</v>
      </c>
      <c r="AH3935" s="6">
        <f t="shared" si="370"/>
        <v>15007678.85</v>
      </c>
      <c r="AI3935" s="6">
        <f t="shared" si="371"/>
        <v>24320807.440000001</v>
      </c>
    </row>
    <row r="3936" spans="1:35" s="2" customFormat="1">
      <c r="A3936" s="3">
        <v>2017</v>
      </c>
      <c r="B3936" s="3">
        <v>11</v>
      </c>
      <c r="C3936" s="4">
        <v>56</v>
      </c>
      <c r="D3936" s="8">
        <v>2211</v>
      </c>
      <c r="E3936" s="8">
        <v>53155537.170000002</v>
      </c>
      <c r="F3936" s="8">
        <v>484282.9</v>
      </c>
      <c r="G3936" s="8">
        <v>2563573.81</v>
      </c>
      <c r="H3936" s="8">
        <v>1994702.47</v>
      </c>
      <c r="I3936" s="8">
        <v>1880693.8</v>
      </c>
      <c r="J3936" s="8">
        <v>34832.550000000003</v>
      </c>
      <c r="K3936" s="8">
        <v>0</v>
      </c>
      <c r="L3936" s="8">
        <v>10674692.699999999</v>
      </c>
      <c r="M3936" s="8">
        <v>0</v>
      </c>
      <c r="N3936" s="8">
        <v>7202402.4500000002</v>
      </c>
      <c r="O3936" s="8">
        <v>2348.2600000000002</v>
      </c>
      <c r="P3936" s="8">
        <v>256758.59</v>
      </c>
      <c r="Q3936" s="8">
        <v>17526.259999999998</v>
      </c>
      <c r="R3936" s="8">
        <v>20165.93</v>
      </c>
      <c r="S3936" s="8">
        <v>3156691.35</v>
      </c>
      <c r="T3936" s="8">
        <v>2873472.7</v>
      </c>
      <c r="U3936" s="8">
        <v>466162.19</v>
      </c>
      <c r="V3936" s="8">
        <v>321106.74</v>
      </c>
      <c r="W3936" s="8">
        <v>89076.29</v>
      </c>
      <c r="X3936" s="8">
        <v>312</v>
      </c>
      <c r="Y3936" s="8">
        <v>0.01</v>
      </c>
      <c r="Z3936" s="8">
        <v>279.06</v>
      </c>
      <c r="AA3936" s="8">
        <v>3721381</v>
      </c>
      <c r="AB3936" s="8">
        <v>249369.8</v>
      </c>
      <c r="AC3936" s="9">
        <f t="shared" si="366"/>
        <v>3472011.2</v>
      </c>
      <c r="AD3936" s="5" t="str">
        <f>$C3936&amp;" "&amp;VLOOKUP(C3936,Tegevusalad!$A$1:$B$89,2,FALSE)</f>
        <v>56 TOIDU JA JOOGI SERVEERIMINE</v>
      </c>
      <c r="AE3936" s="6">
        <f t="shared" si="367"/>
        <v>50017278.530000001</v>
      </c>
      <c r="AF3936" s="6">
        <f t="shared" si="368"/>
        <v>32799353.800000001</v>
      </c>
      <c r="AG3936" s="6">
        <f t="shared" si="369"/>
        <v>52580852.340000004</v>
      </c>
      <c r="AH3936" s="6">
        <f t="shared" si="370"/>
        <v>36112841.899999999</v>
      </c>
      <c r="AI3936" s="6">
        <f t="shared" si="371"/>
        <v>52580540.340000004</v>
      </c>
    </row>
    <row r="3937" spans="1:35" s="2" customFormat="1">
      <c r="A3937" s="3">
        <v>2017</v>
      </c>
      <c r="B3937" s="3">
        <v>11</v>
      </c>
      <c r="C3937" s="4">
        <v>58</v>
      </c>
      <c r="D3937" s="8">
        <v>501</v>
      </c>
      <c r="E3937" s="8">
        <v>9560954.2400000002</v>
      </c>
      <c r="F3937" s="8">
        <v>6674307.0899999999</v>
      </c>
      <c r="G3937" s="8">
        <v>1855441</v>
      </c>
      <c r="H3937" s="8">
        <v>1157856.27</v>
      </c>
      <c r="I3937" s="8">
        <v>233149.76</v>
      </c>
      <c r="J3937" s="8">
        <v>2258.15</v>
      </c>
      <c r="K3937" s="8">
        <v>0</v>
      </c>
      <c r="L3937" s="8">
        <v>2512878.54</v>
      </c>
      <c r="M3937" s="8">
        <v>0</v>
      </c>
      <c r="N3937" s="8">
        <v>1737435.44</v>
      </c>
      <c r="O3937" s="8">
        <v>4026.44</v>
      </c>
      <c r="P3937" s="8">
        <v>45286.35</v>
      </c>
      <c r="Q3937" s="8">
        <v>5304.96</v>
      </c>
      <c r="R3937" s="8">
        <v>8710.11</v>
      </c>
      <c r="S3937" s="8">
        <v>1363963.47</v>
      </c>
      <c r="T3937" s="8">
        <v>295751.71999999997</v>
      </c>
      <c r="U3937" s="8">
        <v>556673.75</v>
      </c>
      <c r="V3937" s="8">
        <v>0</v>
      </c>
      <c r="W3937" s="8">
        <v>11783.45</v>
      </c>
      <c r="X3937" s="8">
        <v>110.2</v>
      </c>
      <c r="Y3937" s="8">
        <v>0</v>
      </c>
      <c r="Z3937" s="8">
        <v>99.17</v>
      </c>
      <c r="AA3937" s="8">
        <v>888641.6</v>
      </c>
      <c r="AB3937" s="8">
        <v>113297.71</v>
      </c>
      <c r="AC3937" s="9">
        <f t="shared" si="366"/>
        <v>775343.89</v>
      </c>
      <c r="AD3937" s="5" t="str">
        <f>$C3937&amp;" "&amp;VLOOKUP(C3937,Tegevusalad!$A$1:$B$89,2,FALSE)</f>
        <v>58 KIRJASTAMINE</v>
      </c>
      <c r="AE3937" s="6">
        <f t="shared" si="367"/>
        <v>14314734.309999999</v>
      </c>
      <c r="AF3937" s="6">
        <f t="shared" si="368"/>
        <v>6789958.330000001</v>
      </c>
      <c r="AG3937" s="6">
        <f t="shared" si="369"/>
        <v>16170175.309999997</v>
      </c>
      <c r="AH3937" s="6">
        <f t="shared" si="370"/>
        <v>8730727.75</v>
      </c>
      <c r="AI3937" s="6">
        <f t="shared" si="371"/>
        <v>16170065.109999998</v>
      </c>
    </row>
    <row r="3938" spans="1:35" s="2" customFormat="1">
      <c r="A3938" s="3">
        <v>2017</v>
      </c>
      <c r="B3938" s="3">
        <v>11</v>
      </c>
      <c r="C3938" s="4">
        <v>59</v>
      </c>
      <c r="D3938" s="8">
        <v>538</v>
      </c>
      <c r="E3938" s="8">
        <v>8133228.8600000003</v>
      </c>
      <c r="F3938" s="8">
        <v>9091.52</v>
      </c>
      <c r="G3938" s="8">
        <v>1079084.01</v>
      </c>
      <c r="H3938" s="8">
        <v>748404.95</v>
      </c>
      <c r="I3938" s="8">
        <v>35436.47</v>
      </c>
      <c r="J3938" s="8">
        <v>1736.56</v>
      </c>
      <c r="K3938" s="8">
        <v>0</v>
      </c>
      <c r="L3938" s="8">
        <v>1627464.05</v>
      </c>
      <c r="M3938" s="8">
        <v>0</v>
      </c>
      <c r="N3938" s="8">
        <v>1207511.68</v>
      </c>
      <c r="O3938" s="8">
        <v>12073.22</v>
      </c>
      <c r="P3938" s="8">
        <v>99419.53</v>
      </c>
      <c r="Q3938" s="8">
        <v>7828.69</v>
      </c>
      <c r="R3938" s="8">
        <v>12623.52</v>
      </c>
      <c r="S3938" s="8">
        <v>728693.96</v>
      </c>
      <c r="T3938" s="8">
        <v>190558.16</v>
      </c>
      <c r="U3938" s="8">
        <v>124938.77</v>
      </c>
      <c r="V3938" s="8">
        <v>0</v>
      </c>
      <c r="W3938" s="8">
        <v>7370.01</v>
      </c>
      <c r="X3938" s="8">
        <v>0</v>
      </c>
      <c r="Y3938" s="8">
        <v>0</v>
      </c>
      <c r="Z3938" s="8">
        <v>68.47</v>
      </c>
      <c r="AA3938" s="8">
        <v>600350.11</v>
      </c>
      <c r="AB3938" s="8">
        <v>180466.21</v>
      </c>
      <c r="AC3938" s="9">
        <f t="shared" si="366"/>
        <v>419883.9</v>
      </c>
      <c r="AD3938" s="5" t="str">
        <f>$C3938&amp;" "&amp;VLOOKUP(C3938,Tegevusalad!$A$1:$B$89,2,FALSE)</f>
        <v>59 KINOFILMIDE, VIDEOTE JA TELESAADETE TOOTMINE; HELISALVESTISTE JA MUUSIKA KIRJASTAMINE</v>
      </c>
      <c r="AE3938" s="6">
        <f t="shared" si="367"/>
        <v>7288687.6500000004</v>
      </c>
      <c r="AF3938" s="6">
        <f t="shared" si="368"/>
        <v>5186677.17</v>
      </c>
      <c r="AG3938" s="6">
        <f t="shared" si="369"/>
        <v>8367771.6600000001</v>
      </c>
      <c r="AH3938" s="6">
        <f t="shared" si="370"/>
        <v>6100675.9999999991</v>
      </c>
      <c r="AI3938" s="6">
        <f t="shared" si="371"/>
        <v>8367771.6600000001</v>
      </c>
    </row>
    <row r="3939" spans="1:35" s="2" customFormat="1">
      <c r="A3939" s="3">
        <v>2017</v>
      </c>
      <c r="B3939" s="3">
        <v>11</v>
      </c>
      <c r="C3939" s="4">
        <v>60</v>
      </c>
      <c r="D3939" s="8">
        <v>37</v>
      </c>
      <c r="E3939" s="8">
        <v>213798.54</v>
      </c>
      <c r="F3939" s="8">
        <v>0</v>
      </c>
      <c r="G3939" s="8">
        <v>20285</v>
      </c>
      <c r="H3939" s="8">
        <v>20135</v>
      </c>
      <c r="I3939" s="8">
        <v>0</v>
      </c>
      <c r="J3939" s="8">
        <v>0</v>
      </c>
      <c r="K3939" s="8">
        <v>0</v>
      </c>
      <c r="L3939" s="8">
        <v>42759.71</v>
      </c>
      <c r="M3939" s="8">
        <v>0</v>
      </c>
      <c r="N3939" s="8">
        <v>21622.7</v>
      </c>
      <c r="O3939" s="8">
        <v>0</v>
      </c>
      <c r="P3939" s="8">
        <v>303</v>
      </c>
      <c r="Q3939" s="8">
        <v>287.92</v>
      </c>
      <c r="R3939" s="8">
        <v>583.52</v>
      </c>
      <c r="S3939" s="8">
        <v>8278.56</v>
      </c>
      <c r="T3939" s="8">
        <v>602.48</v>
      </c>
      <c r="U3939" s="8">
        <v>14.18</v>
      </c>
      <c r="V3939" s="8">
        <v>0</v>
      </c>
      <c r="W3939" s="8">
        <v>974</v>
      </c>
      <c r="X3939" s="8">
        <v>0</v>
      </c>
      <c r="Y3939" s="8">
        <v>0</v>
      </c>
      <c r="Z3939" s="8">
        <v>0</v>
      </c>
      <c r="AA3939" s="8">
        <v>21614.720000000001</v>
      </c>
      <c r="AB3939" s="8">
        <v>477.71</v>
      </c>
      <c r="AC3939" s="9">
        <f t="shared" si="366"/>
        <v>21137.010000000002</v>
      </c>
      <c r="AD3939" s="5" t="str">
        <f>$C3939&amp;" "&amp;VLOOKUP(C3939,Tegevusalad!$A$1:$B$89,2,FALSE)</f>
        <v>60 PROGRAMMID JA RINGHÄÄLING</v>
      </c>
      <c r="AE3939" s="6">
        <f t="shared" si="367"/>
        <v>205505.80000000002</v>
      </c>
      <c r="AF3939" s="6">
        <f t="shared" si="368"/>
        <v>102738.36000000002</v>
      </c>
      <c r="AG3939" s="6">
        <f t="shared" si="369"/>
        <v>225790.80000000002</v>
      </c>
      <c r="AH3939" s="6">
        <f t="shared" si="370"/>
        <v>111031.1</v>
      </c>
      <c r="AI3939" s="6">
        <f t="shared" si="371"/>
        <v>225790.80000000002</v>
      </c>
    </row>
    <row r="3940" spans="1:35" s="2" customFormat="1">
      <c r="A3940" s="3">
        <v>2017</v>
      </c>
      <c r="B3940" s="3">
        <v>11</v>
      </c>
      <c r="C3940" s="4">
        <v>61</v>
      </c>
      <c r="D3940" s="8">
        <v>212</v>
      </c>
      <c r="E3940" s="8">
        <v>71163732.780000001</v>
      </c>
      <c r="F3940" s="8">
        <v>108.26</v>
      </c>
      <c r="G3940" s="8">
        <v>9858349.4600000009</v>
      </c>
      <c r="H3940" s="8">
        <v>7055415.0999999996</v>
      </c>
      <c r="I3940" s="8">
        <v>294366.74</v>
      </c>
      <c r="J3940" s="8">
        <v>22721.08</v>
      </c>
      <c r="K3940" s="8">
        <v>5458.34</v>
      </c>
      <c r="L3940" s="8">
        <v>14232756.369999999</v>
      </c>
      <c r="M3940" s="8">
        <v>20943.060000000001</v>
      </c>
      <c r="N3940" s="8">
        <v>8218625.4199999999</v>
      </c>
      <c r="O3940" s="8">
        <v>148524.1</v>
      </c>
      <c r="P3940" s="8">
        <v>342181.69</v>
      </c>
      <c r="Q3940" s="8">
        <v>5407.41</v>
      </c>
      <c r="R3940" s="8">
        <v>8681.1200000000008</v>
      </c>
      <c r="S3940" s="8">
        <v>20917284.809999999</v>
      </c>
      <c r="T3940" s="8">
        <v>11205483.619999999</v>
      </c>
      <c r="U3940" s="8">
        <v>1414283.58</v>
      </c>
      <c r="V3940" s="8">
        <v>1627.74</v>
      </c>
      <c r="W3940" s="8">
        <v>297740.19</v>
      </c>
      <c r="X3940" s="8">
        <v>6064.23</v>
      </c>
      <c r="Y3940" s="8">
        <v>0</v>
      </c>
      <c r="Z3940" s="8">
        <v>63.45</v>
      </c>
      <c r="AA3940" s="8">
        <v>6261702.6399999997</v>
      </c>
      <c r="AB3940" s="8">
        <v>226692.08</v>
      </c>
      <c r="AC3940" s="9">
        <f t="shared" si="366"/>
        <v>6035010.5599999996</v>
      </c>
      <c r="AD3940" s="5" t="str">
        <f>$C3940&amp;" "&amp;VLOOKUP(C3940,Tegevusalad!$A$1:$B$89,2,FALSE)</f>
        <v>61 TELEKOMMUNIKATSIOON</v>
      </c>
      <c r="AE3940" s="6">
        <f t="shared" si="367"/>
        <v>48838336.88000001</v>
      </c>
      <c r="AF3940" s="6">
        <f t="shared" si="368"/>
        <v>18063971.550000004</v>
      </c>
      <c r="AG3940" s="6">
        <f t="shared" si="369"/>
        <v>58696686.340000004</v>
      </c>
      <c r="AH3940" s="6">
        <f t="shared" si="370"/>
        <v>41136532.699999996</v>
      </c>
      <c r="AI3940" s="6">
        <f t="shared" si="371"/>
        <v>58690622.109999999</v>
      </c>
    </row>
    <row r="3941" spans="1:35" s="2" customFormat="1">
      <c r="A3941" s="3">
        <v>2017</v>
      </c>
      <c r="B3941" s="3">
        <v>11</v>
      </c>
      <c r="C3941" s="4">
        <v>62</v>
      </c>
      <c r="D3941" s="8">
        <v>3443</v>
      </c>
      <c r="E3941" s="8">
        <v>55148140.369999997</v>
      </c>
      <c r="F3941" s="8">
        <v>11384.52</v>
      </c>
      <c r="G3941" s="8">
        <v>58806587.969999999</v>
      </c>
      <c r="H3941" s="8">
        <v>30264270.309999999</v>
      </c>
      <c r="I3941" s="8">
        <v>1050860.4099999999</v>
      </c>
      <c r="J3941" s="8">
        <v>356274.42</v>
      </c>
      <c r="K3941" s="8">
        <v>0</v>
      </c>
      <c r="L3941" s="8">
        <v>11030652.82</v>
      </c>
      <c r="M3941" s="8">
        <v>0</v>
      </c>
      <c r="N3941" s="8">
        <v>7507559.7599999998</v>
      </c>
      <c r="O3941" s="8">
        <v>149038.59</v>
      </c>
      <c r="P3941" s="8">
        <v>231324.66</v>
      </c>
      <c r="Q3941" s="8">
        <v>29436.78</v>
      </c>
      <c r="R3941" s="8">
        <v>52545.64</v>
      </c>
      <c r="S3941" s="8">
        <v>13522277.08</v>
      </c>
      <c r="T3941" s="8">
        <v>2794009.65</v>
      </c>
      <c r="U3941" s="8">
        <v>5135844.96</v>
      </c>
      <c r="V3941" s="8">
        <v>3877.67</v>
      </c>
      <c r="W3941" s="8">
        <v>432735.28</v>
      </c>
      <c r="X3941" s="8">
        <v>9.6</v>
      </c>
      <c r="Y3941" s="8">
        <v>657.09</v>
      </c>
      <c r="Z3941" s="8">
        <v>24.81</v>
      </c>
      <c r="AA3941" s="8">
        <v>4882418.2699999996</v>
      </c>
      <c r="AB3941" s="8">
        <v>1358692.93</v>
      </c>
      <c r="AC3941" s="9">
        <f t="shared" si="366"/>
        <v>3523725.34</v>
      </c>
      <c r="AD3941" s="5" t="str">
        <f>$C3941&amp;" "&amp;VLOOKUP(C3941,Tegevusalad!$A$1:$B$89,2,FALSE)</f>
        <v>62 PROGRAMMEERIMINE, KONSULTATSIOONID JMS TEGEVUSED</v>
      </c>
      <c r="AE3941" s="6">
        <f t="shared" si="367"/>
        <v>36501412.450000003</v>
      </c>
      <c r="AF3941" s="6">
        <f t="shared" si="368"/>
        <v>18401089.68</v>
      </c>
      <c r="AG3941" s="6">
        <f t="shared" si="369"/>
        <v>95308000.419999987</v>
      </c>
      <c r="AH3941" s="6">
        <f t="shared" si="370"/>
        <v>37800526.999999993</v>
      </c>
      <c r="AI3941" s="6">
        <f t="shared" si="371"/>
        <v>95307990.819999993</v>
      </c>
    </row>
    <row r="3942" spans="1:35" s="2" customFormat="1">
      <c r="A3942" s="3">
        <v>2017</v>
      </c>
      <c r="B3942" s="3">
        <v>11</v>
      </c>
      <c r="C3942" s="4">
        <v>63</v>
      </c>
      <c r="D3942" s="8">
        <v>805</v>
      </c>
      <c r="E3942" s="8">
        <v>11524959.609999999</v>
      </c>
      <c r="F3942" s="8">
        <v>74142.039999999994</v>
      </c>
      <c r="G3942" s="8">
        <v>12421929.43</v>
      </c>
      <c r="H3942" s="8">
        <v>4781945.42</v>
      </c>
      <c r="I3942" s="8">
        <v>176424.95999999999</v>
      </c>
      <c r="J3942" s="8">
        <v>49329.02</v>
      </c>
      <c r="K3942" s="8">
        <v>0</v>
      </c>
      <c r="L3942" s="8">
        <v>2311664.67</v>
      </c>
      <c r="M3942" s="8">
        <v>0</v>
      </c>
      <c r="N3942" s="8">
        <v>1824218.7</v>
      </c>
      <c r="O3942" s="8">
        <v>12207.29</v>
      </c>
      <c r="P3942" s="8">
        <v>54697.15</v>
      </c>
      <c r="Q3942" s="8">
        <v>10719.45</v>
      </c>
      <c r="R3942" s="8">
        <v>7893.95</v>
      </c>
      <c r="S3942" s="8">
        <v>4231045.25</v>
      </c>
      <c r="T3942" s="8">
        <v>477374.33</v>
      </c>
      <c r="U3942" s="8">
        <v>1638043.05</v>
      </c>
      <c r="V3942" s="8">
        <v>104.72</v>
      </c>
      <c r="W3942" s="8">
        <v>1528211.62</v>
      </c>
      <c r="X3942" s="8">
        <v>0</v>
      </c>
      <c r="Y3942" s="8">
        <v>16666.669999999998</v>
      </c>
      <c r="Z3942" s="8">
        <v>0.17</v>
      </c>
      <c r="AA3942" s="8">
        <v>779577.55</v>
      </c>
      <c r="AB3942" s="8">
        <v>275465.08</v>
      </c>
      <c r="AC3942" s="9">
        <f t="shared" si="366"/>
        <v>504112.47000000003</v>
      </c>
      <c r="AD3942" s="5" t="str">
        <f>$C3942&amp;" "&amp;VLOOKUP(C3942,Tegevusalad!$A$1:$B$89,2,FALSE)</f>
        <v>63 INFOALANE TEGEVUS</v>
      </c>
      <c r="AE3942" s="6">
        <f t="shared" si="367"/>
        <v>5730013.3499999987</v>
      </c>
      <c r="AF3942" s="6">
        <f t="shared" si="368"/>
        <v>3230543.2199999988</v>
      </c>
      <c r="AG3942" s="6">
        <f t="shared" si="369"/>
        <v>18151942.779999997</v>
      </c>
      <c r="AH3942" s="6">
        <f t="shared" si="370"/>
        <v>9160563.2499999981</v>
      </c>
      <c r="AI3942" s="6">
        <f t="shared" si="371"/>
        <v>18151942.779999997</v>
      </c>
    </row>
    <row r="3943" spans="1:35" s="2" customFormat="1">
      <c r="A3943" s="3">
        <v>2017</v>
      </c>
      <c r="B3943" s="3">
        <v>11</v>
      </c>
      <c r="C3943" s="4">
        <v>64</v>
      </c>
      <c r="D3943" s="8">
        <v>523</v>
      </c>
      <c r="E3943" s="8">
        <v>137074261.13</v>
      </c>
      <c r="F3943" s="8">
        <v>90.39</v>
      </c>
      <c r="G3943" s="8">
        <v>4917496.07</v>
      </c>
      <c r="H3943" s="8">
        <v>3816706.24</v>
      </c>
      <c r="I3943" s="8">
        <v>142253.82</v>
      </c>
      <c r="J3943" s="8">
        <v>478584.05</v>
      </c>
      <c r="K3943" s="8">
        <v>0</v>
      </c>
      <c r="L3943" s="8">
        <v>27414860.370000001</v>
      </c>
      <c r="M3943" s="8">
        <v>0</v>
      </c>
      <c r="N3943" s="8">
        <v>25675584.93</v>
      </c>
      <c r="O3943" s="8">
        <v>53691.19</v>
      </c>
      <c r="P3943" s="8">
        <v>470292.04</v>
      </c>
      <c r="Q3943" s="8">
        <v>15874.96</v>
      </c>
      <c r="R3943" s="8">
        <v>13626.87</v>
      </c>
      <c r="S3943" s="8">
        <v>11617061.98</v>
      </c>
      <c r="T3943" s="8">
        <v>8894123.4000000004</v>
      </c>
      <c r="U3943" s="8">
        <v>4037029.09</v>
      </c>
      <c r="V3943" s="8">
        <v>206.54</v>
      </c>
      <c r="W3943" s="8">
        <v>85236968.049999997</v>
      </c>
      <c r="X3943" s="8">
        <v>45118.15</v>
      </c>
      <c r="Y3943" s="8">
        <v>13638.01</v>
      </c>
      <c r="Z3943" s="8">
        <v>236.44</v>
      </c>
      <c r="AA3943" s="8">
        <v>2794422.87</v>
      </c>
      <c r="AB3943" s="8">
        <v>1041745.86</v>
      </c>
      <c r="AC3943" s="9">
        <f t="shared" si="366"/>
        <v>1752677.0100000002</v>
      </c>
      <c r="AD3943" s="5" t="str">
        <f>$C3943&amp;" "&amp;VLOOKUP(C3943,Tegevusalad!$A$1:$B$89,2,FALSE)</f>
        <v>64 FINANTSTEENUSTE OSUTAMINE, V.A KINDLUSTUS JA PENSIONIFONDID</v>
      </c>
      <c r="AE3943" s="6">
        <f t="shared" si="367"/>
        <v>121465378.59999999</v>
      </c>
      <c r="AF3943" s="6">
        <f t="shared" si="368"/>
        <v>112523718.52</v>
      </c>
      <c r="AG3943" s="6">
        <f t="shared" si="369"/>
        <v>126382874.66999999</v>
      </c>
      <c r="AH3943" s="6">
        <f t="shared" si="370"/>
        <v>128446059</v>
      </c>
      <c r="AI3943" s="6">
        <f t="shared" si="371"/>
        <v>126337756.51999998</v>
      </c>
    </row>
    <row r="3944" spans="1:35" s="2" customFormat="1">
      <c r="A3944" s="3">
        <v>2017</v>
      </c>
      <c r="B3944" s="3">
        <v>11</v>
      </c>
      <c r="C3944" s="4">
        <v>65</v>
      </c>
      <c r="D3944" s="8">
        <v>17</v>
      </c>
      <c r="E3944" s="8">
        <v>538474.61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107694.95</v>
      </c>
      <c r="M3944" s="8">
        <v>0</v>
      </c>
      <c r="N3944" s="8">
        <v>10075.56</v>
      </c>
      <c r="O3944" s="8">
        <v>0</v>
      </c>
      <c r="P3944" s="8">
        <v>0</v>
      </c>
      <c r="Q3944" s="8">
        <v>16.73</v>
      </c>
      <c r="R3944" s="8">
        <v>5.83</v>
      </c>
      <c r="S3944" s="8">
        <v>265609.76</v>
      </c>
      <c r="T3944" s="8">
        <v>7559.42</v>
      </c>
      <c r="U3944" s="8">
        <v>82375.66</v>
      </c>
      <c r="V3944" s="8">
        <v>0</v>
      </c>
      <c r="W3944" s="8">
        <v>23721895.940000001</v>
      </c>
      <c r="X3944" s="8">
        <v>0</v>
      </c>
      <c r="Y3944" s="8">
        <v>0</v>
      </c>
      <c r="Z3944" s="8">
        <v>0</v>
      </c>
      <c r="AA3944" s="8">
        <v>97813.14</v>
      </c>
      <c r="AB3944" s="8">
        <v>193.75</v>
      </c>
      <c r="AC3944" s="9">
        <f t="shared" si="366"/>
        <v>97619.39</v>
      </c>
      <c r="AD3944" s="5" t="str">
        <f>$C3944&amp;" "&amp;VLOOKUP(C3944,Tegevusalad!$A$1:$B$89,2,FALSE)</f>
        <v>65 KINDLUSTUS, EDASIKINDLUSTUS JA PENSIONIFONDID, V.A KOHUSTUSLIK SOTSIAALKINDLUSTUS</v>
      </c>
      <c r="AE3944" s="6">
        <f t="shared" si="367"/>
        <v>190489.18999999994</v>
      </c>
      <c r="AF3944" s="6">
        <f t="shared" si="368"/>
        <v>-297578.46999999997</v>
      </c>
      <c r="AG3944" s="6">
        <f t="shared" si="369"/>
        <v>190489.18999999994</v>
      </c>
      <c r="AH3944" s="6">
        <f t="shared" si="370"/>
        <v>50406.95</v>
      </c>
      <c r="AI3944" s="6">
        <f t="shared" si="371"/>
        <v>190489.18999999994</v>
      </c>
    </row>
    <row r="3945" spans="1:35" s="2" customFormat="1">
      <c r="A3945" s="3">
        <v>2017</v>
      </c>
      <c r="B3945" s="3">
        <v>11</v>
      </c>
      <c r="C3945" s="4">
        <v>66</v>
      </c>
      <c r="D3945" s="8">
        <v>351</v>
      </c>
      <c r="E3945" s="8">
        <v>4046016.77</v>
      </c>
      <c r="F3945" s="8">
        <v>85</v>
      </c>
      <c r="G3945" s="8">
        <v>1774528.16</v>
      </c>
      <c r="H3945" s="8">
        <v>809709.73</v>
      </c>
      <c r="I3945" s="8">
        <v>323539.38</v>
      </c>
      <c r="J3945" s="8">
        <v>0</v>
      </c>
      <c r="K3945" s="8">
        <v>0</v>
      </c>
      <c r="L3945" s="8">
        <v>809211.03</v>
      </c>
      <c r="M3945" s="8">
        <v>0</v>
      </c>
      <c r="N3945" s="8">
        <v>614829.30000000005</v>
      </c>
      <c r="O3945" s="8">
        <v>17331.54</v>
      </c>
      <c r="P3945" s="8">
        <v>141158.37</v>
      </c>
      <c r="Q3945" s="8">
        <v>11421.31</v>
      </c>
      <c r="R3945" s="8">
        <v>5104.92</v>
      </c>
      <c r="S3945" s="8">
        <v>1557471.22</v>
      </c>
      <c r="T3945" s="8">
        <v>337181.42</v>
      </c>
      <c r="U3945" s="8">
        <v>305841.56</v>
      </c>
      <c r="V3945" s="8">
        <v>1125.51</v>
      </c>
      <c r="W3945" s="8">
        <v>7686067.71</v>
      </c>
      <c r="X3945" s="8">
        <v>0</v>
      </c>
      <c r="Y3945" s="8">
        <v>83.17</v>
      </c>
      <c r="Z3945" s="8">
        <v>2820</v>
      </c>
      <c r="AA3945" s="8">
        <v>416008.24</v>
      </c>
      <c r="AB3945" s="8">
        <v>224363.34</v>
      </c>
      <c r="AC3945" s="9">
        <f t="shared" si="366"/>
        <v>191644.9</v>
      </c>
      <c r="AD3945" s="5" t="str">
        <f>$C3945&amp;" "&amp;VLOOKUP(C3945,Tegevusalad!$A$1:$B$89,2,FALSE)</f>
        <v>66 FINANTSTEENUSTE JA KINDLUSTUSTEGEVUSE ABITEGEVUSALAD</v>
      </c>
      <c r="AE3945" s="6">
        <f t="shared" si="367"/>
        <v>2182788.9900000002</v>
      </c>
      <c r="AF3945" s="6">
        <f t="shared" si="368"/>
        <v>1150826.1299999999</v>
      </c>
      <c r="AG3945" s="6">
        <f t="shared" si="369"/>
        <v>3957317.1499999994</v>
      </c>
      <c r="AH3945" s="6">
        <f t="shared" si="370"/>
        <v>3099671.1</v>
      </c>
      <c r="AI3945" s="6">
        <f t="shared" si="371"/>
        <v>3957317.1499999994</v>
      </c>
    </row>
    <row r="3946" spans="1:35" s="2" customFormat="1">
      <c r="A3946" s="3">
        <v>2017</v>
      </c>
      <c r="B3946" s="3">
        <v>11</v>
      </c>
      <c r="C3946" s="4">
        <v>68</v>
      </c>
      <c r="D3946" s="8">
        <v>6657</v>
      </c>
      <c r="E3946" s="8">
        <v>169524361.69</v>
      </c>
      <c r="F3946" s="8">
        <v>441336.21</v>
      </c>
      <c r="G3946" s="8">
        <v>10045999.85</v>
      </c>
      <c r="H3946" s="8">
        <v>2920240.49</v>
      </c>
      <c r="I3946" s="8">
        <v>1990324.73</v>
      </c>
      <c r="J3946" s="8">
        <v>3492840.62</v>
      </c>
      <c r="K3946" s="8">
        <v>297.42</v>
      </c>
      <c r="L3946" s="8">
        <v>33944593.060000002</v>
      </c>
      <c r="M3946" s="8">
        <v>0</v>
      </c>
      <c r="N3946" s="8">
        <v>32671573.969999999</v>
      </c>
      <c r="O3946" s="8">
        <v>425442.87</v>
      </c>
      <c r="P3946" s="8">
        <v>9229635.9900000002</v>
      </c>
      <c r="Q3946" s="8">
        <v>78753.820000000007</v>
      </c>
      <c r="R3946" s="8">
        <v>104729.75</v>
      </c>
      <c r="S3946" s="8">
        <v>3641076.46</v>
      </c>
      <c r="T3946" s="8">
        <v>2844072.59</v>
      </c>
      <c r="U3946" s="8">
        <v>25199957.550000001</v>
      </c>
      <c r="V3946" s="8">
        <v>25162446.280000001</v>
      </c>
      <c r="W3946" s="8">
        <v>20240797.260000002</v>
      </c>
      <c r="X3946" s="8">
        <v>30149556.23</v>
      </c>
      <c r="Y3946" s="8">
        <v>88425.07</v>
      </c>
      <c r="Z3946" s="8">
        <v>12817.56</v>
      </c>
      <c r="AA3946" s="8">
        <v>13315355.73</v>
      </c>
      <c r="AB3946" s="8">
        <v>11966729.140000001</v>
      </c>
      <c r="AC3946" s="9">
        <f t="shared" si="366"/>
        <v>1348626.5899999999</v>
      </c>
      <c r="AD3946" s="5" t="str">
        <f>$C3946&amp;" "&amp;VLOOKUP(C3946,Tegevusalad!$A$1:$B$89,2,FALSE)</f>
        <v>68 KINNISVARAALANE TEGEVUS</v>
      </c>
      <c r="AE3946" s="6">
        <f t="shared" si="367"/>
        <v>171274220.12</v>
      </c>
      <c r="AF3946" s="6">
        <f t="shared" si="368"/>
        <v>158075716.51999995</v>
      </c>
      <c r="AG3946" s="6">
        <f t="shared" si="369"/>
        <v>181320219.97</v>
      </c>
      <c r="AH3946" s="6">
        <f t="shared" si="370"/>
        <v>163881518.59999999</v>
      </c>
      <c r="AI3946" s="6">
        <f t="shared" si="371"/>
        <v>151170663.74000001</v>
      </c>
    </row>
    <row r="3947" spans="1:35" s="2" customFormat="1">
      <c r="A3947" s="3">
        <v>2017</v>
      </c>
      <c r="B3947" s="3">
        <v>11</v>
      </c>
      <c r="C3947" s="4">
        <v>69</v>
      </c>
      <c r="D3947" s="8">
        <v>3150</v>
      </c>
      <c r="E3947" s="8">
        <v>22878501.289999999</v>
      </c>
      <c r="F3947" s="8">
        <v>18613.48</v>
      </c>
      <c r="G3947" s="8">
        <v>4791269.5599999996</v>
      </c>
      <c r="H3947" s="8">
        <v>3187827.5</v>
      </c>
      <c r="I3947" s="8">
        <v>83699.95</v>
      </c>
      <c r="J3947" s="8">
        <v>9511.9500000000007</v>
      </c>
      <c r="K3947" s="8">
        <v>393.07</v>
      </c>
      <c r="L3947" s="8">
        <v>4577375.63</v>
      </c>
      <c r="M3947" s="8">
        <v>0</v>
      </c>
      <c r="N3947" s="8">
        <v>1698350.83</v>
      </c>
      <c r="O3947" s="8">
        <v>3783.24</v>
      </c>
      <c r="P3947" s="8">
        <v>123524.15</v>
      </c>
      <c r="Q3947" s="8">
        <v>40879.5</v>
      </c>
      <c r="R3947" s="8">
        <v>61498.92</v>
      </c>
      <c r="S3947" s="8">
        <v>828308.68</v>
      </c>
      <c r="T3947" s="8">
        <v>193771.35</v>
      </c>
      <c r="U3947" s="8">
        <v>70904.23</v>
      </c>
      <c r="V3947" s="8">
        <v>5666.92</v>
      </c>
      <c r="W3947" s="8">
        <v>323513.21999999997</v>
      </c>
      <c r="X3947" s="8">
        <v>189.11</v>
      </c>
      <c r="Y3947" s="8">
        <v>78.73</v>
      </c>
      <c r="Z3947" s="8">
        <v>0.05</v>
      </c>
      <c r="AA3947" s="8">
        <v>3165128.29</v>
      </c>
      <c r="AB3947" s="8">
        <v>286024.81</v>
      </c>
      <c r="AC3947" s="9">
        <f t="shared" si="366"/>
        <v>2879103.48</v>
      </c>
      <c r="AD3947" s="5" t="str">
        <f>$C3947&amp;" "&amp;VLOOKUP(C3947,Tegevusalad!$A$1:$B$89,2,FALSE)</f>
        <v>69 JURIIDILISED TOIMINGUD JA ARVEPIDAMINE</v>
      </c>
      <c r="AE3947" s="6">
        <f t="shared" si="367"/>
        <v>21998090.969999999</v>
      </c>
      <c r="AF3947" s="6">
        <f t="shared" si="368"/>
        <v>7886786.5599999996</v>
      </c>
      <c r="AG3947" s="6">
        <f t="shared" si="369"/>
        <v>26789360.529999997</v>
      </c>
      <c r="AH3947" s="6">
        <f t="shared" si="370"/>
        <v>8799248.75</v>
      </c>
      <c r="AI3947" s="6">
        <f t="shared" si="371"/>
        <v>26789171.419999998</v>
      </c>
    </row>
    <row r="3948" spans="1:35" s="2" customFormat="1">
      <c r="A3948" s="3">
        <v>2017</v>
      </c>
      <c r="B3948" s="3">
        <v>11</v>
      </c>
      <c r="C3948" s="4">
        <v>70</v>
      </c>
      <c r="D3948" s="8">
        <v>3239</v>
      </c>
      <c r="E3948" s="8">
        <v>27106371.890000001</v>
      </c>
      <c r="F3948" s="8">
        <v>26826.09</v>
      </c>
      <c r="G3948" s="8">
        <v>26224595.059999999</v>
      </c>
      <c r="H3948" s="8">
        <v>15780853.189999999</v>
      </c>
      <c r="I3948" s="8">
        <v>7524062.0199999996</v>
      </c>
      <c r="J3948" s="8">
        <v>4350613.63</v>
      </c>
      <c r="K3948" s="8">
        <v>0</v>
      </c>
      <c r="L3948" s="8">
        <v>5423688.7699999996</v>
      </c>
      <c r="M3948" s="8">
        <v>0</v>
      </c>
      <c r="N3948" s="8">
        <v>4284153.22</v>
      </c>
      <c r="O3948" s="8">
        <v>48190.87</v>
      </c>
      <c r="P3948" s="8">
        <v>508388.28</v>
      </c>
      <c r="Q3948" s="8">
        <v>74278.37</v>
      </c>
      <c r="R3948" s="8">
        <v>71257.87</v>
      </c>
      <c r="S3948" s="8">
        <v>4532589.93</v>
      </c>
      <c r="T3948" s="8">
        <v>1519369.53</v>
      </c>
      <c r="U3948" s="8">
        <v>543059.47</v>
      </c>
      <c r="V3948" s="8">
        <v>159430.71</v>
      </c>
      <c r="W3948" s="8">
        <v>1380515.74</v>
      </c>
      <c r="X3948" s="8">
        <v>153347.21</v>
      </c>
      <c r="Y3948" s="8">
        <v>4302.82</v>
      </c>
      <c r="Z3948" s="8">
        <v>2415.35</v>
      </c>
      <c r="AA3948" s="8">
        <v>2027317.25</v>
      </c>
      <c r="AB3948" s="8">
        <v>885894.24</v>
      </c>
      <c r="AC3948" s="9">
        <f t="shared" si="366"/>
        <v>1141423.01</v>
      </c>
      <c r="AD3948" s="5" t="str">
        <f>$C3948&amp;" "&amp;VLOOKUP(C3948,Tegevusalad!$A$1:$B$89,2,FALSE)</f>
        <v>70 PEAKONTORITE TEGEVUS; JUHTIMISALANE NÕUSTAMINE</v>
      </c>
      <c r="AE3948" s="6">
        <f t="shared" si="367"/>
        <v>22210895.790000003</v>
      </c>
      <c r="AF3948" s="6">
        <f t="shared" si="368"/>
        <v>16619882.409999998</v>
      </c>
      <c r="AG3948" s="6">
        <f t="shared" si="369"/>
        <v>48435490.850000001</v>
      </c>
      <c r="AH3948" s="6">
        <f t="shared" si="370"/>
        <v>21777055.449999999</v>
      </c>
      <c r="AI3948" s="6">
        <f t="shared" si="371"/>
        <v>48282143.640000001</v>
      </c>
    </row>
    <row r="3949" spans="1:35" s="2" customFormat="1">
      <c r="A3949" s="3">
        <v>2017</v>
      </c>
      <c r="B3949" s="3">
        <v>11</v>
      </c>
      <c r="C3949" s="4">
        <v>71</v>
      </c>
      <c r="D3949" s="8">
        <v>2154</v>
      </c>
      <c r="E3949" s="8">
        <v>33278167.43</v>
      </c>
      <c r="F3949" s="8">
        <v>10529.6</v>
      </c>
      <c r="G3949" s="8">
        <v>6291581.1100000003</v>
      </c>
      <c r="H3949" s="8">
        <v>4359379.3</v>
      </c>
      <c r="I3949" s="8">
        <v>1078243.9099999999</v>
      </c>
      <c r="J3949" s="8">
        <v>82053.33</v>
      </c>
      <c r="K3949" s="8">
        <v>0</v>
      </c>
      <c r="L3949" s="8">
        <v>6656581.1799999997</v>
      </c>
      <c r="M3949" s="8">
        <v>98436.77</v>
      </c>
      <c r="N3949" s="8">
        <v>3787724.85</v>
      </c>
      <c r="O3949" s="8">
        <v>154095.57</v>
      </c>
      <c r="P3949" s="8">
        <v>110836.17</v>
      </c>
      <c r="Q3949" s="8">
        <v>50669.25</v>
      </c>
      <c r="R3949" s="8">
        <v>60894.01</v>
      </c>
      <c r="S3949" s="8">
        <v>4740082.38</v>
      </c>
      <c r="T3949" s="8">
        <v>1136957.72</v>
      </c>
      <c r="U3949" s="8">
        <v>280460.83</v>
      </c>
      <c r="V3949" s="8">
        <v>43853.13</v>
      </c>
      <c r="W3949" s="8">
        <v>188448.26</v>
      </c>
      <c r="X3949" s="8">
        <v>5224.3599999999997</v>
      </c>
      <c r="Y3949" s="8">
        <v>3259.98</v>
      </c>
      <c r="Z3949" s="8">
        <v>2642.06</v>
      </c>
      <c r="AA3949" s="8">
        <v>3375153.35</v>
      </c>
      <c r="AB3949" s="8">
        <v>407242.33</v>
      </c>
      <c r="AC3949" s="9">
        <f t="shared" si="366"/>
        <v>2967911.02</v>
      </c>
      <c r="AD3949" s="5" t="str">
        <f>$C3949&amp;" "&amp;VLOOKUP(C3949,Tegevusalad!$A$1:$B$89,2,FALSE)</f>
        <v>71 ARHITEKTI- JA INSENERITEGEVUSED; TEIMIMINE JA ANALÜÜS</v>
      </c>
      <c r="AE3949" s="6">
        <f t="shared" si="367"/>
        <v>28273378.18</v>
      </c>
      <c r="AF3949" s="6">
        <f t="shared" si="368"/>
        <v>13495926.370000001</v>
      </c>
      <c r="AG3949" s="6">
        <f t="shared" si="369"/>
        <v>34564959.289999999</v>
      </c>
      <c r="AH3949" s="6">
        <f t="shared" si="370"/>
        <v>19243094.299999997</v>
      </c>
      <c r="AI3949" s="6">
        <f t="shared" si="371"/>
        <v>34559734.93</v>
      </c>
    </row>
    <row r="3950" spans="1:35" s="2" customFormat="1">
      <c r="A3950" s="3">
        <v>2017</v>
      </c>
      <c r="B3950" s="3">
        <v>11</v>
      </c>
      <c r="C3950" s="4">
        <v>72</v>
      </c>
      <c r="D3950" s="8">
        <v>306</v>
      </c>
      <c r="E3950" s="8">
        <v>3149339.18</v>
      </c>
      <c r="F3950" s="8">
        <v>6171.48</v>
      </c>
      <c r="G3950" s="8">
        <v>923562.77</v>
      </c>
      <c r="H3950" s="8">
        <v>269544.57</v>
      </c>
      <c r="I3950" s="8">
        <v>233537.28</v>
      </c>
      <c r="J3950" s="8">
        <v>17028.009999999998</v>
      </c>
      <c r="K3950" s="8">
        <v>0</v>
      </c>
      <c r="L3950" s="8">
        <v>630423.26</v>
      </c>
      <c r="M3950" s="8">
        <v>0</v>
      </c>
      <c r="N3950" s="8">
        <v>650227.6</v>
      </c>
      <c r="O3950" s="8">
        <v>44170.68</v>
      </c>
      <c r="P3950" s="8">
        <v>30868.33</v>
      </c>
      <c r="Q3950" s="8">
        <v>2408.7399999999998</v>
      </c>
      <c r="R3950" s="8">
        <v>5103.1000000000004</v>
      </c>
      <c r="S3950" s="8">
        <v>1699650.09</v>
      </c>
      <c r="T3950" s="8">
        <v>631961.61</v>
      </c>
      <c r="U3950" s="8">
        <v>33514.9</v>
      </c>
      <c r="V3950" s="8">
        <v>643.01</v>
      </c>
      <c r="W3950" s="8">
        <v>38908.160000000003</v>
      </c>
      <c r="X3950" s="8">
        <v>0</v>
      </c>
      <c r="Y3950" s="8">
        <v>0</v>
      </c>
      <c r="Z3950" s="8">
        <v>0</v>
      </c>
      <c r="AA3950" s="8">
        <v>215400.39</v>
      </c>
      <c r="AB3950" s="8">
        <v>235204.73</v>
      </c>
      <c r="AC3950" s="9">
        <f t="shared" si="366"/>
        <v>-19804.339999999997</v>
      </c>
      <c r="AD3950" s="5" t="str">
        <f>$C3950&amp;" "&amp;VLOOKUP(C3950,Tegevusalad!$A$1:$B$89,2,FALSE)</f>
        <v>72 TEADUS- JA ARENDUSTEGEVUS</v>
      </c>
      <c r="AE3950" s="6">
        <f t="shared" si="367"/>
        <v>1422345.6700000002</v>
      </c>
      <c r="AF3950" s="6">
        <f t="shared" si="368"/>
        <v>1323278.1199999992</v>
      </c>
      <c r="AG3950" s="6">
        <f t="shared" si="369"/>
        <v>2345908.4400000004</v>
      </c>
      <c r="AH3950" s="6">
        <f t="shared" si="370"/>
        <v>3276653.4999999995</v>
      </c>
      <c r="AI3950" s="6">
        <f t="shared" si="371"/>
        <v>2345908.4400000004</v>
      </c>
    </row>
    <row r="3951" spans="1:35" s="2" customFormat="1">
      <c r="A3951" s="3">
        <v>2017</v>
      </c>
      <c r="B3951" s="3">
        <v>11</v>
      </c>
      <c r="C3951" s="4">
        <v>73</v>
      </c>
      <c r="D3951" s="8">
        <v>1224</v>
      </c>
      <c r="E3951" s="8">
        <v>30383937.010000002</v>
      </c>
      <c r="F3951" s="8">
        <v>16268197.77</v>
      </c>
      <c r="G3951" s="8">
        <v>11973089.67</v>
      </c>
      <c r="H3951" s="8">
        <v>8211050.1100000003</v>
      </c>
      <c r="I3951" s="8">
        <v>691372.78</v>
      </c>
      <c r="J3951" s="8">
        <v>271080.71999999997</v>
      </c>
      <c r="K3951" s="8">
        <v>0</v>
      </c>
      <c r="L3951" s="8">
        <v>7540925.1600000001</v>
      </c>
      <c r="M3951" s="8">
        <v>0</v>
      </c>
      <c r="N3951" s="8">
        <v>5471945.5700000003</v>
      </c>
      <c r="O3951" s="8">
        <v>26982.58</v>
      </c>
      <c r="P3951" s="8">
        <v>47649.94</v>
      </c>
      <c r="Q3951" s="8">
        <v>17497.68</v>
      </c>
      <c r="R3951" s="8">
        <v>25171.99</v>
      </c>
      <c r="S3951" s="8">
        <v>14762992.039999999</v>
      </c>
      <c r="T3951" s="8">
        <v>9941921.7699999996</v>
      </c>
      <c r="U3951" s="8">
        <v>727362.39</v>
      </c>
      <c r="V3951" s="8">
        <v>3010.31</v>
      </c>
      <c r="W3951" s="8">
        <v>348426.42</v>
      </c>
      <c r="X3951" s="8">
        <v>4341.3500000000004</v>
      </c>
      <c r="Y3951" s="8">
        <v>1652.03</v>
      </c>
      <c r="Z3951" s="8">
        <v>1002.34</v>
      </c>
      <c r="AA3951" s="8">
        <v>2560936.23</v>
      </c>
      <c r="AB3951" s="8">
        <v>491306.95</v>
      </c>
      <c r="AC3951" s="9">
        <f t="shared" si="366"/>
        <v>2069629.28</v>
      </c>
      <c r="AD3951" s="5" t="str">
        <f>$C3951&amp;" "&amp;VLOOKUP(C3951,Tegevusalad!$A$1:$B$89,2,FALSE)</f>
        <v>73 REKLAAMINDUS JA TURU-UURINGUD</v>
      </c>
      <c r="AE3951" s="6">
        <f t="shared" si="367"/>
        <v>31166121.700000003</v>
      </c>
      <c r="AF3951" s="6">
        <f t="shared" si="368"/>
        <v>11863330.780000003</v>
      </c>
      <c r="AG3951" s="6">
        <f t="shared" si="369"/>
        <v>43139211.370000005</v>
      </c>
      <c r="AH3951" s="6">
        <f t="shared" si="370"/>
        <v>27485587.800000001</v>
      </c>
      <c r="AI3951" s="6">
        <f t="shared" si="371"/>
        <v>43134870.020000003</v>
      </c>
    </row>
    <row r="3952" spans="1:35" s="2" customFormat="1">
      <c r="A3952" s="3">
        <v>2017</v>
      </c>
      <c r="B3952" s="3">
        <v>11</v>
      </c>
      <c r="C3952" s="4">
        <v>74</v>
      </c>
      <c r="D3952" s="8">
        <v>2173</v>
      </c>
      <c r="E3952" s="8">
        <v>14303735.550000001</v>
      </c>
      <c r="F3952" s="8">
        <v>6484311.54</v>
      </c>
      <c r="G3952" s="8">
        <v>7454279.4800000004</v>
      </c>
      <c r="H3952" s="8">
        <v>3683650.48</v>
      </c>
      <c r="I3952" s="8">
        <v>749263.66</v>
      </c>
      <c r="J3952" s="8">
        <v>127364.55</v>
      </c>
      <c r="K3952" s="8">
        <v>182.5</v>
      </c>
      <c r="L3952" s="8">
        <v>3444335.25</v>
      </c>
      <c r="M3952" s="8">
        <v>11964.02</v>
      </c>
      <c r="N3952" s="8">
        <v>2106653.3199999998</v>
      </c>
      <c r="O3952" s="8">
        <v>102927.42</v>
      </c>
      <c r="P3952" s="8">
        <v>105215.48</v>
      </c>
      <c r="Q3952" s="8">
        <v>18980.240000000002</v>
      </c>
      <c r="R3952" s="8">
        <v>26578.04</v>
      </c>
      <c r="S3952" s="8">
        <v>6038849.96</v>
      </c>
      <c r="T3952" s="8">
        <v>4302384.37</v>
      </c>
      <c r="U3952" s="8">
        <v>117738.86</v>
      </c>
      <c r="V3952" s="8">
        <v>1266.3499999999999</v>
      </c>
      <c r="W3952" s="8">
        <v>92140.99</v>
      </c>
      <c r="X3952" s="8">
        <v>3043.21</v>
      </c>
      <c r="Y3952" s="8">
        <v>1599.22</v>
      </c>
      <c r="Z3952" s="8">
        <v>11.57</v>
      </c>
      <c r="AA3952" s="8">
        <v>1711296.71</v>
      </c>
      <c r="AB3952" s="8">
        <v>360063.11</v>
      </c>
      <c r="AC3952" s="9">
        <f t="shared" si="366"/>
        <v>1351233.6</v>
      </c>
      <c r="AD3952" s="5" t="str">
        <f>$C3952&amp;" "&amp;VLOOKUP(C3952,Tegevusalad!$A$1:$B$89,2,FALSE)</f>
        <v>74 MUU KUTSE-, TEADUS- JA TEHNIKAALANE TEGEVUS</v>
      </c>
      <c r="AE3952" s="6">
        <f t="shared" si="367"/>
        <v>14634501.48</v>
      </c>
      <c r="AF3952" s="6">
        <f t="shared" si="368"/>
        <v>3996197.2299999995</v>
      </c>
      <c r="AG3952" s="6">
        <f t="shared" si="369"/>
        <v>22088780.960000001</v>
      </c>
      <c r="AH3952" s="6">
        <f t="shared" si="370"/>
        <v>10666156.799999999</v>
      </c>
      <c r="AI3952" s="6">
        <f t="shared" si="371"/>
        <v>22085737.75</v>
      </c>
    </row>
    <row r="3953" spans="1:35" s="2" customFormat="1">
      <c r="A3953" s="3">
        <v>2017</v>
      </c>
      <c r="B3953" s="3">
        <v>11</v>
      </c>
      <c r="C3953" s="4">
        <v>75</v>
      </c>
      <c r="D3953" s="8">
        <v>154</v>
      </c>
      <c r="E3953" s="8">
        <v>1300765.04</v>
      </c>
      <c r="F3953" s="8">
        <v>452833.49</v>
      </c>
      <c r="G3953" s="8">
        <v>1714.56</v>
      </c>
      <c r="H3953" s="8">
        <v>1208.92</v>
      </c>
      <c r="I3953" s="8">
        <v>166.05</v>
      </c>
      <c r="J3953" s="8">
        <v>0</v>
      </c>
      <c r="K3953" s="8">
        <v>0</v>
      </c>
      <c r="L3953" s="8">
        <v>300908.09999999998</v>
      </c>
      <c r="M3953" s="8">
        <v>0</v>
      </c>
      <c r="N3953" s="8">
        <v>220352.02</v>
      </c>
      <c r="O3953" s="8">
        <v>409.69</v>
      </c>
      <c r="P3953" s="8">
        <v>47536.41</v>
      </c>
      <c r="Q3953" s="8">
        <v>2115.2600000000002</v>
      </c>
      <c r="R3953" s="8">
        <v>2219.36</v>
      </c>
      <c r="S3953" s="8">
        <v>39691.43</v>
      </c>
      <c r="T3953" s="8">
        <v>30412.639999999999</v>
      </c>
      <c r="U3953" s="8">
        <v>294.02</v>
      </c>
      <c r="V3953" s="8">
        <v>37.520000000000003</v>
      </c>
      <c r="W3953" s="8">
        <v>572.89</v>
      </c>
      <c r="X3953" s="8">
        <v>0</v>
      </c>
      <c r="Y3953" s="8">
        <v>0</v>
      </c>
      <c r="Z3953" s="8">
        <v>0</v>
      </c>
      <c r="AA3953" s="8">
        <v>121514.54</v>
      </c>
      <c r="AB3953" s="8">
        <v>40958.46</v>
      </c>
      <c r="AC3953" s="9">
        <f t="shared" si="366"/>
        <v>80556.079999999987</v>
      </c>
      <c r="AD3953" s="5" t="str">
        <f>$C3953&amp;" "&amp;VLOOKUP(C3953,Tegevusalad!$A$1:$B$89,2,FALSE)</f>
        <v>75 VETERINAARIA</v>
      </c>
      <c r="AE3953" s="6">
        <f t="shared" si="367"/>
        <v>1713613.08</v>
      </c>
      <c r="AF3953" s="6">
        <f t="shared" si="368"/>
        <v>1070860.5199999998</v>
      </c>
      <c r="AG3953" s="6">
        <f t="shared" si="369"/>
        <v>1715327.6400000001</v>
      </c>
      <c r="AH3953" s="6">
        <f t="shared" si="370"/>
        <v>1112856.8999999999</v>
      </c>
      <c r="AI3953" s="6">
        <f t="shared" si="371"/>
        <v>1715327.6400000001</v>
      </c>
    </row>
    <row r="3954" spans="1:35" s="2" customFormat="1">
      <c r="A3954" s="3">
        <v>2017</v>
      </c>
      <c r="B3954" s="3">
        <v>11</v>
      </c>
      <c r="C3954" s="4">
        <v>77</v>
      </c>
      <c r="D3954" s="8">
        <v>1358</v>
      </c>
      <c r="E3954" s="8">
        <v>34621420.810000002</v>
      </c>
      <c r="F3954" s="8">
        <v>635176.52</v>
      </c>
      <c r="G3954" s="8">
        <v>10666305.109999999</v>
      </c>
      <c r="H3954" s="8">
        <v>7670962.7400000002</v>
      </c>
      <c r="I3954" s="8">
        <v>1820863.31</v>
      </c>
      <c r="J3954" s="8">
        <v>137582.14000000001</v>
      </c>
      <c r="K3954" s="8">
        <v>0</v>
      </c>
      <c r="L3954" s="8">
        <v>6981449.9800000004</v>
      </c>
      <c r="M3954" s="8">
        <v>0</v>
      </c>
      <c r="N3954" s="8">
        <v>6506186.5199999996</v>
      </c>
      <c r="O3954" s="8">
        <v>95812.14</v>
      </c>
      <c r="P3954" s="8">
        <v>1609887.67</v>
      </c>
      <c r="Q3954" s="8">
        <v>214553.88</v>
      </c>
      <c r="R3954" s="8">
        <v>29482.22</v>
      </c>
      <c r="S3954" s="8">
        <v>5712367.9900000002</v>
      </c>
      <c r="T3954" s="8">
        <v>3531520.45</v>
      </c>
      <c r="U3954" s="8">
        <v>350624.09</v>
      </c>
      <c r="V3954" s="8">
        <v>16836</v>
      </c>
      <c r="W3954" s="8">
        <v>803863.22</v>
      </c>
      <c r="X3954" s="8">
        <v>9062.68</v>
      </c>
      <c r="Y3954" s="8">
        <v>628.44000000000005</v>
      </c>
      <c r="Z3954" s="8">
        <v>0</v>
      </c>
      <c r="AA3954" s="8">
        <v>1909458.63</v>
      </c>
      <c r="AB3954" s="8">
        <v>1433566.73</v>
      </c>
      <c r="AC3954" s="9">
        <f t="shared" si="366"/>
        <v>475891.89999999991</v>
      </c>
      <c r="AD3954" s="5" t="str">
        <f>$C3954&amp;" "&amp;VLOOKUP(C3954,Tegevusalad!$A$1:$B$89,2,FALSE)</f>
        <v>77 RENTIMINE JA KASUTUSRENT</v>
      </c>
      <c r="AE3954" s="6">
        <f t="shared" si="367"/>
        <v>29202667.930000007</v>
      </c>
      <c r="AF3954" s="6">
        <f t="shared" si="368"/>
        <v>26153126.919999998</v>
      </c>
      <c r="AG3954" s="6">
        <f t="shared" si="369"/>
        <v>39868973.040000007</v>
      </c>
      <c r="AH3954" s="6">
        <f t="shared" si="370"/>
        <v>32678343.699999996</v>
      </c>
      <c r="AI3954" s="6">
        <f t="shared" si="371"/>
        <v>39859910.360000007</v>
      </c>
    </row>
    <row r="3955" spans="1:35" s="2" customFormat="1">
      <c r="A3955" s="3">
        <v>2017</v>
      </c>
      <c r="B3955" s="3">
        <v>11</v>
      </c>
      <c r="C3955" s="4">
        <v>78</v>
      </c>
      <c r="D3955" s="8">
        <v>628</v>
      </c>
      <c r="E3955" s="8">
        <v>16369391.35</v>
      </c>
      <c r="F3955" s="8">
        <v>3100.02</v>
      </c>
      <c r="G3955" s="8">
        <v>17398826.030000001</v>
      </c>
      <c r="H3955" s="8">
        <v>10400839.640000001</v>
      </c>
      <c r="I3955" s="8">
        <v>270429.57</v>
      </c>
      <c r="J3955" s="8">
        <v>16739.75</v>
      </c>
      <c r="K3955" s="8">
        <v>0</v>
      </c>
      <c r="L3955" s="8">
        <v>3274157.35</v>
      </c>
      <c r="M3955" s="8">
        <v>0</v>
      </c>
      <c r="N3955" s="8">
        <v>1499587.56</v>
      </c>
      <c r="O3955" s="8">
        <v>1019.38</v>
      </c>
      <c r="P3955" s="8">
        <v>121117.12</v>
      </c>
      <c r="Q3955" s="8">
        <v>8603.8799999999992</v>
      </c>
      <c r="R3955" s="8">
        <v>14911.53</v>
      </c>
      <c r="S3955" s="8">
        <v>3125618.02</v>
      </c>
      <c r="T3955" s="8">
        <v>231993.67</v>
      </c>
      <c r="U3955" s="8">
        <v>36247.800000000003</v>
      </c>
      <c r="V3955" s="8">
        <v>12827.35</v>
      </c>
      <c r="W3955" s="8">
        <v>32543.1</v>
      </c>
      <c r="X3955" s="8">
        <v>0</v>
      </c>
      <c r="Y3955" s="8">
        <v>44.1</v>
      </c>
      <c r="Z3955" s="8">
        <v>0</v>
      </c>
      <c r="AA3955" s="8">
        <v>2216248.58</v>
      </c>
      <c r="AB3955" s="8">
        <v>441634.69</v>
      </c>
      <c r="AC3955" s="9">
        <f t="shared" si="366"/>
        <v>1774613.8900000001</v>
      </c>
      <c r="AD3955" s="5" t="str">
        <f>$C3955&amp;" "&amp;VLOOKUP(C3955,Tegevusalad!$A$1:$B$89,2,FALSE)</f>
        <v>78 TÖÖHÕIVE</v>
      </c>
      <c r="AE3955" s="6">
        <f t="shared" si="367"/>
        <v>13210625.549999999</v>
      </c>
      <c r="AF3955" s="6">
        <f t="shared" si="368"/>
        <v>4418360.080000001</v>
      </c>
      <c r="AG3955" s="6">
        <f t="shared" si="369"/>
        <v>30609451.579999998</v>
      </c>
      <c r="AH3955" s="6">
        <f t="shared" si="370"/>
        <v>7572495.4500000002</v>
      </c>
      <c r="AI3955" s="6">
        <f t="shared" si="371"/>
        <v>30609451.579999998</v>
      </c>
    </row>
    <row r="3956" spans="1:35" s="2" customFormat="1">
      <c r="A3956" s="3">
        <v>2017</v>
      </c>
      <c r="B3956" s="3">
        <v>11</v>
      </c>
      <c r="C3956" s="4">
        <v>79</v>
      </c>
      <c r="D3956" s="8">
        <v>353</v>
      </c>
      <c r="E3956" s="8">
        <v>4634544.42</v>
      </c>
      <c r="F3956" s="8">
        <v>164806.47</v>
      </c>
      <c r="G3956" s="8">
        <v>6520987.0800000001</v>
      </c>
      <c r="H3956" s="8">
        <v>1196898.3</v>
      </c>
      <c r="I3956" s="8">
        <v>58498</v>
      </c>
      <c r="J3956" s="8">
        <v>232048.99</v>
      </c>
      <c r="K3956" s="8">
        <v>2055.42</v>
      </c>
      <c r="L3956" s="8">
        <v>941741.42</v>
      </c>
      <c r="M3956" s="8">
        <v>0</v>
      </c>
      <c r="N3956" s="8">
        <v>663609.26</v>
      </c>
      <c r="O3956" s="8">
        <v>8092.63</v>
      </c>
      <c r="P3956" s="8">
        <v>5726.52</v>
      </c>
      <c r="Q3956" s="8">
        <v>1845.14</v>
      </c>
      <c r="R3956" s="8">
        <v>4486.83</v>
      </c>
      <c r="S3956" s="8">
        <v>977112.22</v>
      </c>
      <c r="T3956" s="8">
        <v>483517.89</v>
      </c>
      <c r="U3956" s="8">
        <v>108970.72</v>
      </c>
      <c r="V3956" s="8">
        <v>0</v>
      </c>
      <c r="W3956" s="8">
        <v>161555.17000000001</v>
      </c>
      <c r="X3956" s="8">
        <v>0</v>
      </c>
      <c r="Y3956" s="8">
        <v>10.96</v>
      </c>
      <c r="Z3956" s="8">
        <v>0</v>
      </c>
      <c r="AA3956" s="8">
        <v>368517.77</v>
      </c>
      <c r="AB3956" s="8">
        <v>90374.65</v>
      </c>
      <c r="AC3956" s="9">
        <f t="shared" si="366"/>
        <v>278143.12</v>
      </c>
      <c r="AD3956" s="5" t="str">
        <f>$C3956&amp;" "&amp;VLOOKUP(C3956,Tegevusalad!$A$1:$B$89,2,FALSE)</f>
        <v>79 REISIBÜROODE JA REISIKORRALDAJATE TEGEVUS, RESERVEERIMINE NING SELLEGA SEOTUD TEGEVUS</v>
      </c>
      <c r="AE3956" s="6">
        <f t="shared" si="367"/>
        <v>3713267.9499999997</v>
      </c>
      <c r="AF3956" s="6">
        <f t="shared" si="368"/>
        <v>2213934.36</v>
      </c>
      <c r="AG3956" s="6">
        <f t="shared" si="369"/>
        <v>10234255.029999999</v>
      </c>
      <c r="AH3956" s="6">
        <f t="shared" si="370"/>
        <v>3340480.4499999997</v>
      </c>
      <c r="AI3956" s="6">
        <f t="shared" si="371"/>
        <v>10234255.029999999</v>
      </c>
    </row>
    <row r="3957" spans="1:35" s="2" customFormat="1">
      <c r="A3957" s="3">
        <v>2017</v>
      </c>
      <c r="B3957" s="3">
        <v>11</v>
      </c>
      <c r="C3957" s="4">
        <v>80</v>
      </c>
      <c r="D3957" s="8">
        <v>139</v>
      </c>
      <c r="E3957" s="8">
        <v>11682034.890000001</v>
      </c>
      <c r="F3957" s="8">
        <v>7976.83</v>
      </c>
      <c r="G3957" s="8">
        <v>612505</v>
      </c>
      <c r="H3957" s="8">
        <v>270039.32</v>
      </c>
      <c r="I3957" s="8">
        <v>77888.23</v>
      </c>
      <c r="J3957" s="8">
        <v>59053.65</v>
      </c>
      <c r="K3957" s="8">
        <v>0</v>
      </c>
      <c r="L3957" s="8">
        <v>2337124.91</v>
      </c>
      <c r="M3957" s="8">
        <v>0</v>
      </c>
      <c r="N3957" s="8">
        <v>883637.31</v>
      </c>
      <c r="O3957" s="8">
        <v>23383.55</v>
      </c>
      <c r="P3957" s="8">
        <v>15721.12</v>
      </c>
      <c r="Q3957" s="8">
        <v>33002.730000000003</v>
      </c>
      <c r="R3957" s="8">
        <v>13456.9</v>
      </c>
      <c r="S3957" s="8">
        <v>1300482.97</v>
      </c>
      <c r="T3957" s="8">
        <v>816667.42</v>
      </c>
      <c r="U3957" s="8">
        <v>130960.98</v>
      </c>
      <c r="V3957" s="8">
        <v>88.44</v>
      </c>
      <c r="W3957" s="8">
        <v>174522.23</v>
      </c>
      <c r="X3957" s="8">
        <v>0</v>
      </c>
      <c r="Y3957" s="8">
        <v>0</v>
      </c>
      <c r="Z3957" s="8">
        <v>33.29</v>
      </c>
      <c r="AA3957" s="8">
        <v>1492723.08</v>
      </c>
      <c r="AB3957" s="8">
        <v>39268.769999999997</v>
      </c>
      <c r="AC3957" s="9">
        <f t="shared" si="366"/>
        <v>1453454.31</v>
      </c>
      <c r="AD3957" s="5" t="str">
        <f>$C3957&amp;" "&amp;VLOOKUP(C3957,Tegevusalad!$A$1:$B$89,2,FALSE)</f>
        <v>80 TURVATÖÖ JA JUURDLUS</v>
      </c>
      <c r="AE3957" s="6">
        <f t="shared" si="367"/>
        <v>10258567.770000001</v>
      </c>
      <c r="AF3957" s="6">
        <f t="shared" si="368"/>
        <v>2937197.79</v>
      </c>
      <c r="AG3957" s="6">
        <f t="shared" si="369"/>
        <v>10871072.770000001</v>
      </c>
      <c r="AH3957" s="6">
        <f t="shared" si="370"/>
        <v>4485471.05</v>
      </c>
      <c r="AI3957" s="6">
        <f t="shared" si="371"/>
        <v>10871072.770000001</v>
      </c>
    </row>
    <row r="3958" spans="1:35" s="2" customFormat="1">
      <c r="A3958" s="3">
        <v>2017</v>
      </c>
      <c r="B3958" s="3">
        <v>11</v>
      </c>
      <c r="C3958" s="4">
        <v>81</v>
      </c>
      <c r="D3958" s="8">
        <v>1219</v>
      </c>
      <c r="E3958" s="8">
        <v>23846078.41</v>
      </c>
      <c r="F3958" s="8">
        <v>10071.73</v>
      </c>
      <c r="G3958" s="8">
        <v>1696867.98</v>
      </c>
      <c r="H3958" s="8">
        <v>1596843.38</v>
      </c>
      <c r="I3958" s="8">
        <v>675137.28</v>
      </c>
      <c r="J3958" s="8">
        <v>9597.2000000000007</v>
      </c>
      <c r="K3958" s="8">
        <v>0</v>
      </c>
      <c r="L3958" s="8">
        <v>4770122.0999999996</v>
      </c>
      <c r="M3958" s="8">
        <v>0</v>
      </c>
      <c r="N3958" s="8">
        <v>2768778.88</v>
      </c>
      <c r="O3958" s="8">
        <v>374.85</v>
      </c>
      <c r="P3958" s="8">
        <v>405936.89</v>
      </c>
      <c r="Q3958" s="8">
        <v>35855.71</v>
      </c>
      <c r="R3958" s="8">
        <v>31447.43</v>
      </c>
      <c r="S3958" s="8">
        <v>1029571.79</v>
      </c>
      <c r="T3958" s="8">
        <v>835619.21</v>
      </c>
      <c r="U3958" s="8">
        <v>46976.87</v>
      </c>
      <c r="V3958" s="8">
        <v>32969.46</v>
      </c>
      <c r="W3958" s="8">
        <v>775377.31</v>
      </c>
      <c r="X3958" s="8">
        <v>5888.5</v>
      </c>
      <c r="Y3958" s="8">
        <v>0.02</v>
      </c>
      <c r="Z3958" s="8">
        <v>0</v>
      </c>
      <c r="AA3958" s="8">
        <v>2357580.34</v>
      </c>
      <c r="AB3958" s="8">
        <v>356237.1</v>
      </c>
      <c r="AC3958" s="9">
        <f t="shared" si="366"/>
        <v>2001343.2399999998</v>
      </c>
      <c r="AD3958" s="5" t="str">
        <f>$C3958&amp;" "&amp;VLOOKUP(C3958,Tegevusalad!$A$1:$B$89,2,FALSE)</f>
        <v>81 HOONETE JA MAASTIKE HOOLDUS</v>
      </c>
      <c r="AE3958" s="6">
        <f t="shared" si="367"/>
        <v>22785489.98</v>
      </c>
      <c r="AF3958" s="6">
        <f t="shared" si="368"/>
        <v>12955678.099999998</v>
      </c>
      <c r="AG3958" s="6">
        <f t="shared" si="369"/>
        <v>24482357.960000001</v>
      </c>
      <c r="AH3958" s="6">
        <f t="shared" si="370"/>
        <v>14001131.549999999</v>
      </c>
      <c r="AI3958" s="6">
        <f t="shared" si="371"/>
        <v>24476469.460000001</v>
      </c>
    </row>
    <row r="3959" spans="1:35" s="2" customFormat="1">
      <c r="A3959" s="3">
        <v>2017</v>
      </c>
      <c r="B3959" s="3">
        <v>11</v>
      </c>
      <c r="C3959" s="4">
        <v>82</v>
      </c>
      <c r="D3959" s="8">
        <v>1189</v>
      </c>
      <c r="E3959" s="8">
        <v>17305986.390000001</v>
      </c>
      <c r="F3959" s="8">
        <v>1171005.01</v>
      </c>
      <c r="G3959" s="8">
        <v>11048799.4</v>
      </c>
      <c r="H3959" s="8">
        <v>8805892.4700000007</v>
      </c>
      <c r="I3959" s="8">
        <v>940943.83</v>
      </c>
      <c r="J3959" s="8">
        <v>533744.43999999994</v>
      </c>
      <c r="K3959" s="8">
        <v>0</v>
      </c>
      <c r="L3959" s="8">
        <v>3566587.61</v>
      </c>
      <c r="M3959" s="8">
        <v>0</v>
      </c>
      <c r="N3959" s="8">
        <v>2702445.41</v>
      </c>
      <c r="O3959" s="8">
        <v>35689.01</v>
      </c>
      <c r="P3959" s="8">
        <v>118818.29</v>
      </c>
      <c r="Q3959" s="8">
        <v>23308.27</v>
      </c>
      <c r="R3959" s="8">
        <v>24978.69</v>
      </c>
      <c r="S3959" s="8">
        <v>3965812.85</v>
      </c>
      <c r="T3959" s="8">
        <v>2819669.86</v>
      </c>
      <c r="U3959" s="8">
        <v>974383.12</v>
      </c>
      <c r="V3959" s="8">
        <v>14336.14</v>
      </c>
      <c r="W3959" s="8">
        <v>9066815.7300000004</v>
      </c>
      <c r="X3959" s="8">
        <v>12439.75</v>
      </c>
      <c r="Y3959" s="8">
        <v>0</v>
      </c>
      <c r="Z3959" s="8">
        <v>1.5</v>
      </c>
      <c r="AA3959" s="8">
        <v>1483879.58</v>
      </c>
      <c r="AB3959" s="8">
        <v>619738.88</v>
      </c>
      <c r="AC3959" s="9">
        <f t="shared" si="366"/>
        <v>864140.70000000007</v>
      </c>
      <c r="AD3959" s="5" t="str">
        <f>$C3959&amp;" "&amp;VLOOKUP(C3959,Tegevusalad!$A$1:$B$89,2,FALSE)</f>
        <v>82 BÜROOHALDUS, BÜROODE JA MUU ÄRITEGEVUSE ABITEGEVUSED</v>
      </c>
      <c r="AE3959" s="6">
        <f t="shared" si="367"/>
        <v>13549235.180000003</v>
      </c>
      <c r="AF3959" s="6">
        <f t="shared" si="368"/>
        <v>8532815.620000001</v>
      </c>
      <c r="AG3959" s="6">
        <f t="shared" si="369"/>
        <v>24598034.580000006</v>
      </c>
      <c r="AH3959" s="6">
        <f t="shared" si="370"/>
        <v>13637120.5</v>
      </c>
      <c r="AI3959" s="6">
        <f t="shared" si="371"/>
        <v>24585594.830000006</v>
      </c>
    </row>
    <row r="3960" spans="1:35" s="2" customFormat="1">
      <c r="A3960" s="3">
        <v>2017</v>
      </c>
      <c r="B3960" s="3">
        <v>11</v>
      </c>
      <c r="C3960" s="4">
        <v>84</v>
      </c>
      <c r="D3960" s="8">
        <v>97</v>
      </c>
      <c r="E3960" s="8">
        <v>24337128.879999999</v>
      </c>
      <c r="F3960" s="8">
        <v>10346.549999999999</v>
      </c>
      <c r="G3960" s="8">
        <v>59521.04</v>
      </c>
      <c r="H3960" s="8">
        <v>55172.82</v>
      </c>
      <c r="I3960" s="8">
        <v>43681.45</v>
      </c>
      <c r="J3960" s="8">
        <v>0</v>
      </c>
      <c r="K3960" s="8">
        <v>0</v>
      </c>
      <c r="L3960" s="8">
        <v>4868356.96</v>
      </c>
      <c r="M3960" s="8">
        <v>0</v>
      </c>
      <c r="N3960" s="8">
        <v>2297313.0699999998</v>
      </c>
      <c r="O3960" s="8">
        <v>114.46</v>
      </c>
      <c r="P3960" s="8">
        <v>327209.53000000003</v>
      </c>
      <c r="Q3960" s="8">
        <v>242.57</v>
      </c>
      <c r="R3960" s="8">
        <v>1248.7</v>
      </c>
      <c r="S3960" s="8">
        <v>8542264.3200000003</v>
      </c>
      <c r="T3960" s="8">
        <v>6893988.6699999999</v>
      </c>
      <c r="U3960" s="8">
        <v>63865.75</v>
      </c>
      <c r="V3960" s="8">
        <v>10.75</v>
      </c>
      <c r="W3960" s="8">
        <v>657560.61</v>
      </c>
      <c r="X3960" s="8">
        <v>36047.269999999997</v>
      </c>
      <c r="Y3960" s="8">
        <v>0</v>
      </c>
      <c r="Z3960" s="8">
        <v>0</v>
      </c>
      <c r="AA3960" s="8">
        <v>2740772.52</v>
      </c>
      <c r="AB3960" s="8">
        <v>169728.63</v>
      </c>
      <c r="AC3960" s="9">
        <f t="shared" si="366"/>
        <v>2571043.89</v>
      </c>
      <c r="AD3960" s="5" t="str">
        <f>$C3960&amp;" "&amp;VLOOKUP(C3960,Tegevusalad!$A$1:$B$89,2,FALSE)</f>
        <v>84 AVALIK HALDUS JA RIIGIKAITSE; KOHUSTUSLIK SOTSIAALKINDLUSTUS</v>
      </c>
      <c r="AE3960" s="6">
        <f t="shared" si="367"/>
        <v>15777392.629999999</v>
      </c>
      <c r="AF3960" s="6">
        <f t="shared" si="368"/>
        <v>2886117.2299999986</v>
      </c>
      <c r="AG3960" s="6">
        <f t="shared" si="369"/>
        <v>15836913.669999998</v>
      </c>
      <c r="AH3960" s="6">
        <f t="shared" si="370"/>
        <v>11492808.85</v>
      </c>
      <c r="AI3960" s="6">
        <f t="shared" si="371"/>
        <v>15800866.399999999</v>
      </c>
    </row>
    <row r="3961" spans="1:35" s="2" customFormat="1">
      <c r="A3961" s="3">
        <v>2017</v>
      </c>
      <c r="B3961" s="3">
        <v>11</v>
      </c>
      <c r="C3961" s="4">
        <v>85</v>
      </c>
      <c r="D3961" s="8">
        <v>1027</v>
      </c>
      <c r="E3961" s="8">
        <v>12203898.210000001</v>
      </c>
      <c r="F3961" s="8">
        <v>237596.44</v>
      </c>
      <c r="G3961" s="8">
        <v>1469637.01</v>
      </c>
      <c r="H3961" s="8">
        <v>999433.59</v>
      </c>
      <c r="I3961" s="8">
        <v>134417.67000000001</v>
      </c>
      <c r="J3961" s="8">
        <v>56841.42</v>
      </c>
      <c r="K3961" s="8">
        <v>268.67</v>
      </c>
      <c r="L3961" s="8">
        <v>2462163.36</v>
      </c>
      <c r="M3961" s="8">
        <v>0</v>
      </c>
      <c r="N3961" s="8">
        <v>1165838.46</v>
      </c>
      <c r="O3961" s="8">
        <v>11058.97</v>
      </c>
      <c r="P3961" s="8">
        <v>85026.33</v>
      </c>
      <c r="Q3961" s="8">
        <v>29380.23</v>
      </c>
      <c r="R3961" s="8">
        <v>8221.44</v>
      </c>
      <c r="S3961" s="8">
        <v>2223023.9500000002</v>
      </c>
      <c r="T3961" s="8">
        <v>1271616.5</v>
      </c>
      <c r="U3961" s="8">
        <v>48255.23</v>
      </c>
      <c r="V3961" s="8">
        <v>4089.15</v>
      </c>
      <c r="W3961" s="8">
        <v>9449318.3499999996</v>
      </c>
      <c r="X3961" s="8">
        <v>0</v>
      </c>
      <c r="Y3961" s="8">
        <v>318</v>
      </c>
      <c r="Z3961" s="8">
        <v>80.569999999999993</v>
      </c>
      <c r="AA3961" s="8">
        <v>1388574.77</v>
      </c>
      <c r="AB3961" s="8">
        <v>92012.44</v>
      </c>
      <c r="AC3961" s="9">
        <f t="shared" si="366"/>
        <v>1296562.33</v>
      </c>
      <c r="AD3961" s="5" t="str">
        <f>$C3961&amp;" "&amp;VLOOKUP(C3961,Tegevusalad!$A$1:$B$89,2,FALSE)</f>
        <v>85 HARIDUS</v>
      </c>
      <c r="AE3961" s="6">
        <f t="shared" si="367"/>
        <v>10170215.470000001</v>
      </c>
      <c r="AF3961" s="6">
        <f t="shared" si="368"/>
        <v>3547814.6199999992</v>
      </c>
      <c r="AG3961" s="6">
        <f t="shared" si="369"/>
        <v>11639852.48</v>
      </c>
      <c r="AH3961" s="6">
        <f t="shared" si="370"/>
        <v>5870299.4999999991</v>
      </c>
      <c r="AI3961" s="6">
        <f t="shared" si="371"/>
        <v>11639852.48</v>
      </c>
    </row>
    <row r="3962" spans="1:35" s="2" customFormat="1">
      <c r="A3962" s="3">
        <v>2017</v>
      </c>
      <c r="B3962" s="3">
        <v>11</v>
      </c>
      <c r="C3962" s="4">
        <v>86</v>
      </c>
      <c r="D3962" s="8">
        <v>327</v>
      </c>
      <c r="E3962" s="8">
        <v>3396878.86</v>
      </c>
      <c r="F3962" s="8">
        <v>1193837.31</v>
      </c>
      <c r="G3962" s="8">
        <v>462935.14</v>
      </c>
      <c r="H3962" s="8">
        <v>253778.76</v>
      </c>
      <c r="I3962" s="8">
        <v>67842.63</v>
      </c>
      <c r="J3962" s="8">
        <v>76900.55</v>
      </c>
      <c r="K3962" s="8">
        <v>0</v>
      </c>
      <c r="L3962" s="8">
        <v>786821.2</v>
      </c>
      <c r="M3962" s="8">
        <v>0</v>
      </c>
      <c r="N3962" s="8">
        <v>499579.93</v>
      </c>
      <c r="O3962" s="8">
        <v>2100.48</v>
      </c>
      <c r="P3962" s="8">
        <v>83231.179999999993</v>
      </c>
      <c r="Q3962" s="8">
        <v>2145.46</v>
      </c>
      <c r="R3962" s="8">
        <v>13907.77</v>
      </c>
      <c r="S3962" s="8">
        <v>1197712.47</v>
      </c>
      <c r="T3962" s="8">
        <v>961466.31</v>
      </c>
      <c r="U3962" s="8">
        <v>67116.7</v>
      </c>
      <c r="V3962" s="8">
        <v>956.63</v>
      </c>
      <c r="W3962" s="8">
        <v>75302097.939999998</v>
      </c>
      <c r="X3962" s="8">
        <v>197.8</v>
      </c>
      <c r="Y3962" s="8">
        <v>618.12</v>
      </c>
      <c r="Z3962" s="8">
        <v>4695</v>
      </c>
      <c r="AA3962" s="8">
        <v>418816.59</v>
      </c>
      <c r="AB3962" s="8">
        <v>135652.20000000001</v>
      </c>
      <c r="AC3962" s="9">
        <f t="shared" si="366"/>
        <v>283164.39</v>
      </c>
      <c r="AD3962" s="5" t="str">
        <f>$C3962&amp;" "&amp;VLOOKUP(C3962,Tegevusalad!$A$1:$B$89,2,FALSE)</f>
        <v>86 TERVISHOID</v>
      </c>
      <c r="AE3962" s="6">
        <f t="shared" si="367"/>
        <v>3326084.8</v>
      </c>
      <c r="AF3962" s="6">
        <f t="shared" si="368"/>
        <v>1293063.56</v>
      </c>
      <c r="AG3962" s="6">
        <f t="shared" si="369"/>
        <v>3789019.9399999995</v>
      </c>
      <c r="AH3962" s="6">
        <f t="shared" si="370"/>
        <v>2567438.5</v>
      </c>
      <c r="AI3962" s="6">
        <f t="shared" si="371"/>
        <v>3788822.1399999997</v>
      </c>
    </row>
    <row r="3963" spans="1:35" s="2" customFormat="1">
      <c r="A3963" s="3">
        <v>2017</v>
      </c>
      <c r="B3963" s="3">
        <v>11</v>
      </c>
      <c r="C3963" s="4">
        <v>87</v>
      </c>
      <c r="D3963" s="8">
        <v>38</v>
      </c>
      <c r="E3963" s="8">
        <v>308920.78000000003</v>
      </c>
      <c r="F3963" s="8">
        <v>64091.96</v>
      </c>
      <c r="G3963" s="8">
        <v>10671.43</v>
      </c>
      <c r="H3963" s="8">
        <v>0</v>
      </c>
      <c r="I3963" s="8">
        <v>0</v>
      </c>
      <c r="J3963" s="8">
        <v>0</v>
      </c>
      <c r="K3963" s="8">
        <v>0</v>
      </c>
      <c r="L3963" s="8">
        <v>67552.45</v>
      </c>
      <c r="M3963" s="8">
        <v>0</v>
      </c>
      <c r="N3963" s="8">
        <v>80008.11</v>
      </c>
      <c r="O3963" s="8">
        <v>0</v>
      </c>
      <c r="P3963" s="8">
        <v>30043.67</v>
      </c>
      <c r="Q3963" s="8">
        <v>451.83</v>
      </c>
      <c r="R3963" s="8">
        <v>225.7</v>
      </c>
      <c r="S3963" s="8">
        <v>1643.78</v>
      </c>
      <c r="T3963" s="8">
        <v>984.52</v>
      </c>
      <c r="U3963" s="8">
        <v>0</v>
      </c>
      <c r="V3963" s="8">
        <v>0</v>
      </c>
      <c r="W3963" s="8">
        <v>4998112.5</v>
      </c>
      <c r="X3963" s="8">
        <v>135.49</v>
      </c>
      <c r="Y3963" s="8">
        <v>1319.88</v>
      </c>
      <c r="Z3963" s="8">
        <v>0</v>
      </c>
      <c r="AA3963" s="8">
        <v>31236.44</v>
      </c>
      <c r="AB3963" s="8">
        <v>42372.22</v>
      </c>
      <c r="AC3963" s="9">
        <f t="shared" si="366"/>
        <v>-11135.780000000002</v>
      </c>
      <c r="AD3963" s="5" t="str">
        <f>$C3963&amp;" "&amp;VLOOKUP(C3963,Tegevusalad!$A$1:$B$89,2,FALSE)</f>
        <v>87 HOOLEKANDEASUTUSTE TEGEVUS</v>
      </c>
      <c r="AE3963" s="6">
        <f t="shared" si="367"/>
        <v>371504.45</v>
      </c>
      <c r="AF3963" s="6">
        <f t="shared" si="368"/>
        <v>399525.26999999996</v>
      </c>
      <c r="AG3963" s="6">
        <f t="shared" si="369"/>
        <v>382175.88</v>
      </c>
      <c r="AH3963" s="6">
        <f t="shared" si="370"/>
        <v>401169.05</v>
      </c>
      <c r="AI3963" s="6">
        <f t="shared" si="371"/>
        <v>382040.39</v>
      </c>
    </row>
    <row r="3964" spans="1:35" s="2" customFormat="1">
      <c r="A3964" s="3">
        <v>2017</v>
      </c>
      <c r="B3964" s="3">
        <v>11</v>
      </c>
      <c r="C3964" s="4">
        <v>88</v>
      </c>
      <c r="D3964" s="8">
        <v>46</v>
      </c>
      <c r="E3964" s="8">
        <v>226607.14</v>
      </c>
      <c r="F3964" s="8">
        <v>121332.05</v>
      </c>
      <c r="G3964" s="8">
        <v>140066.45000000001</v>
      </c>
      <c r="H3964" s="8">
        <v>4000</v>
      </c>
      <c r="I3964" s="8">
        <v>4000</v>
      </c>
      <c r="J3964" s="8">
        <v>0</v>
      </c>
      <c r="K3964" s="8">
        <v>0</v>
      </c>
      <c r="L3964" s="8">
        <v>56241.29</v>
      </c>
      <c r="M3964" s="8">
        <v>0</v>
      </c>
      <c r="N3964" s="8">
        <v>25003.27</v>
      </c>
      <c r="O3964" s="8">
        <v>0</v>
      </c>
      <c r="P3964" s="8">
        <v>5537.03</v>
      </c>
      <c r="Q3964" s="8">
        <v>2794.81</v>
      </c>
      <c r="R3964" s="8">
        <v>46.27</v>
      </c>
      <c r="S3964" s="8">
        <v>116062.36</v>
      </c>
      <c r="T3964" s="8">
        <v>105137.25</v>
      </c>
      <c r="U3964" s="8">
        <v>0</v>
      </c>
      <c r="V3964" s="8">
        <v>0</v>
      </c>
      <c r="W3964" s="8">
        <v>133988.93</v>
      </c>
      <c r="X3964" s="8">
        <v>0</v>
      </c>
      <c r="Y3964" s="8">
        <v>0</v>
      </c>
      <c r="Z3964" s="8">
        <v>0</v>
      </c>
      <c r="AA3964" s="8">
        <v>39034.65</v>
      </c>
      <c r="AB3964" s="8">
        <v>7796.63</v>
      </c>
      <c r="AC3964" s="9">
        <f t="shared" si="366"/>
        <v>31238.02</v>
      </c>
      <c r="AD3964" s="5" t="str">
        <f>$C3964&amp;" "&amp;VLOOKUP(C3964,Tegevusalad!$A$1:$B$89,2,FALSE)</f>
        <v>88 SOTSIAALHOOLEKANNE MAJUTUSETA</v>
      </c>
      <c r="AE3964" s="6">
        <f t="shared" si="367"/>
        <v>231876.83000000002</v>
      </c>
      <c r="AF3964" s="6">
        <f t="shared" si="368"/>
        <v>9185.3399999999965</v>
      </c>
      <c r="AG3964" s="6">
        <f t="shared" si="369"/>
        <v>371943.28</v>
      </c>
      <c r="AH3964" s="6">
        <f t="shared" si="370"/>
        <v>125247.7</v>
      </c>
      <c r="AI3964" s="6">
        <f t="shared" si="371"/>
        <v>371943.28</v>
      </c>
    </row>
    <row r="3965" spans="1:35" s="2" customFormat="1">
      <c r="A3965" s="3">
        <v>2017</v>
      </c>
      <c r="B3965" s="3">
        <v>11</v>
      </c>
      <c r="C3965" s="4">
        <v>90</v>
      </c>
      <c r="D3965" s="8">
        <v>1078</v>
      </c>
      <c r="E3965" s="8">
        <v>7467519.3399999999</v>
      </c>
      <c r="F3965" s="8">
        <v>42302.87</v>
      </c>
      <c r="G3965" s="8">
        <v>1187823.98</v>
      </c>
      <c r="H3965" s="8">
        <v>737616.11</v>
      </c>
      <c r="I3965" s="8">
        <v>19233.650000000001</v>
      </c>
      <c r="J3965" s="8">
        <v>59777.84</v>
      </c>
      <c r="K3965" s="8">
        <v>0</v>
      </c>
      <c r="L3965" s="8">
        <v>1497311.14</v>
      </c>
      <c r="M3965" s="8">
        <v>0</v>
      </c>
      <c r="N3965" s="8">
        <v>1132653.81</v>
      </c>
      <c r="O3965" s="8">
        <v>652.92999999999995</v>
      </c>
      <c r="P3965" s="8">
        <v>121306.03</v>
      </c>
      <c r="Q3965" s="8">
        <v>12351.65</v>
      </c>
      <c r="R3965" s="8">
        <v>11380.16</v>
      </c>
      <c r="S3965" s="8">
        <v>516983.97</v>
      </c>
      <c r="T3965" s="8">
        <v>247678.73</v>
      </c>
      <c r="U3965" s="8">
        <v>-10912.42</v>
      </c>
      <c r="V3965" s="8">
        <v>381.99</v>
      </c>
      <c r="W3965" s="8">
        <v>71582.23</v>
      </c>
      <c r="X3965" s="8">
        <v>1151.7</v>
      </c>
      <c r="Y3965" s="8">
        <v>0</v>
      </c>
      <c r="Z3965" s="8">
        <v>0</v>
      </c>
      <c r="AA3965" s="8">
        <v>590457.71</v>
      </c>
      <c r="AB3965" s="8">
        <v>225800.38</v>
      </c>
      <c r="AC3965" s="9">
        <f t="shared" si="366"/>
        <v>364657.32999999996</v>
      </c>
      <c r="AD3965" s="5" t="str">
        <f>$C3965&amp;" "&amp;VLOOKUP(C3965,Tegevusalad!$A$1:$B$89,2,FALSE)</f>
        <v>90 LOOME-, KUNSTI- JA MEELELAHUTUSTEGEVUS</v>
      </c>
      <c r="AE3965" s="6">
        <f t="shared" si="367"/>
        <v>7004902.3600000003</v>
      </c>
      <c r="AF3965" s="6">
        <f t="shared" si="368"/>
        <v>5211215.6400000006</v>
      </c>
      <c r="AG3965" s="6">
        <f t="shared" si="369"/>
        <v>8192726.3399999989</v>
      </c>
      <c r="AH3965" s="6">
        <f t="shared" si="370"/>
        <v>5720169.8499999996</v>
      </c>
      <c r="AI3965" s="6">
        <f t="shared" si="371"/>
        <v>8191574.6399999997</v>
      </c>
    </row>
    <row r="3966" spans="1:35" s="2" customFormat="1">
      <c r="A3966" s="3">
        <v>2017</v>
      </c>
      <c r="B3966" s="3">
        <v>11</v>
      </c>
      <c r="C3966" s="4">
        <v>91</v>
      </c>
      <c r="D3966" s="8">
        <v>82</v>
      </c>
      <c r="E3966" s="8">
        <v>1531470.03</v>
      </c>
      <c r="F3966" s="8">
        <v>34860.28</v>
      </c>
      <c r="G3966" s="8">
        <v>8373.33</v>
      </c>
      <c r="H3966" s="8">
        <v>6841.17</v>
      </c>
      <c r="I3966" s="8">
        <v>0</v>
      </c>
      <c r="J3966" s="8">
        <v>9</v>
      </c>
      <c r="K3966" s="8">
        <v>0</v>
      </c>
      <c r="L3966" s="8">
        <v>309431.43</v>
      </c>
      <c r="M3966" s="8">
        <v>0</v>
      </c>
      <c r="N3966" s="8">
        <v>612242.02</v>
      </c>
      <c r="O3966" s="8">
        <v>36683.1</v>
      </c>
      <c r="P3966" s="8">
        <v>169039.93</v>
      </c>
      <c r="Q3966" s="8">
        <v>621.83000000000004</v>
      </c>
      <c r="R3966" s="8">
        <v>637.82000000000005</v>
      </c>
      <c r="S3966" s="8">
        <v>48127.01</v>
      </c>
      <c r="T3966" s="8">
        <v>5471.25</v>
      </c>
      <c r="U3966" s="8">
        <v>199541.88</v>
      </c>
      <c r="V3966" s="8">
        <v>2931.46</v>
      </c>
      <c r="W3966" s="8">
        <v>10494.58</v>
      </c>
      <c r="X3966" s="8">
        <v>867.72</v>
      </c>
      <c r="Y3966" s="8">
        <v>7.05</v>
      </c>
      <c r="Z3966" s="8">
        <v>0</v>
      </c>
      <c r="AA3966" s="8">
        <v>52615.4</v>
      </c>
      <c r="AB3966" s="8">
        <v>355418.94</v>
      </c>
      <c r="AC3966" s="9">
        <f t="shared" si="366"/>
        <v>-302803.53999999998</v>
      </c>
      <c r="AD3966" s="5" t="str">
        <f>$C3966&amp;" "&amp;VLOOKUP(C3966,Tegevusalad!$A$1:$B$89,2,FALSE)</f>
        <v>91 RAAMATUKOGUDE, ARHIIVIDE, MUUSEUMIDE JA MUUDE KULTUURIASUTUSTE TEGEVUS</v>
      </c>
      <c r="AE3966" s="6">
        <f t="shared" si="367"/>
        <v>1319529.1400000001</v>
      </c>
      <c r="AF3966" s="6">
        <f t="shared" si="368"/>
        <v>2636246.27</v>
      </c>
      <c r="AG3966" s="6">
        <f t="shared" si="369"/>
        <v>1327902.4700000002</v>
      </c>
      <c r="AH3966" s="6">
        <f t="shared" si="370"/>
        <v>3064399.1999999997</v>
      </c>
      <c r="AI3966" s="6">
        <f t="shared" si="371"/>
        <v>1327034.75</v>
      </c>
    </row>
    <row r="3967" spans="1:35" s="2" customFormat="1">
      <c r="A3967" s="3">
        <v>2017</v>
      </c>
      <c r="B3967" s="3">
        <v>11</v>
      </c>
      <c r="C3967" s="4">
        <v>92</v>
      </c>
      <c r="D3967" s="8">
        <v>14</v>
      </c>
      <c r="E3967" s="8">
        <v>529211.51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105842.3</v>
      </c>
      <c r="M3967" s="8">
        <v>0</v>
      </c>
      <c r="N3967" s="8">
        <v>12362.75</v>
      </c>
      <c r="O3967" s="8">
        <v>0</v>
      </c>
      <c r="P3967" s="8">
        <v>0</v>
      </c>
      <c r="Q3967" s="8">
        <v>0</v>
      </c>
      <c r="R3967" s="8">
        <v>38.78</v>
      </c>
      <c r="S3967" s="8">
        <v>258504.99</v>
      </c>
      <c r="T3967" s="8">
        <v>33886.36</v>
      </c>
      <c r="U3967" s="8">
        <v>55667.46</v>
      </c>
      <c r="V3967" s="8">
        <v>0</v>
      </c>
      <c r="W3967" s="8">
        <v>10102084.779999999</v>
      </c>
      <c r="X3967" s="8">
        <v>0</v>
      </c>
      <c r="Y3967" s="8">
        <v>0.06</v>
      </c>
      <c r="Z3967" s="8">
        <v>0</v>
      </c>
      <c r="AA3967" s="8">
        <v>102057.35</v>
      </c>
      <c r="AB3967" s="8">
        <v>8577.74</v>
      </c>
      <c r="AC3967" s="9">
        <f t="shared" si="366"/>
        <v>93479.61</v>
      </c>
      <c r="AD3967" s="5" t="str">
        <f>$C3967&amp;" "&amp;VLOOKUP(C3967,Tegevusalad!$A$1:$B$89,2,FALSE)</f>
        <v>92 HASARTMÄNGUDE JA KIHLVEDUDE KORRALDAMINE</v>
      </c>
      <c r="AE3967" s="6">
        <f t="shared" si="367"/>
        <v>215039.06</v>
      </c>
      <c r="AF3967" s="6">
        <f t="shared" si="368"/>
        <v>-252164.8</v>
      </c>
      <c r="AG3967" s="6">
        <f t="shared" si="369"/>
        <v>215039.06</v>
      </c>
      <c r="AH3967" s="6">
        <f t="shared" si="370"/>
        <v>62007.65</v>
      </c>
      <c r="AI3967" s="6">
        <f t="shared" si="371"/>
        <v>215039.06</v>
      </c>
    </row>
    <row r="3968" spans="1:35" s="2" customFormat="1">
      <c r="A3968" s="3">
        <v>2017</v>
      </c>
      <c r="B3968" s="3">
        <v>11</v>
      </c>
      <c r="C3968" s="4">
        <v>93</v>
      </c>
      <c r="D3968" s="8">
        <v>1071</v>
      </c>
      <c r="E3968" s="8">
        <v>12492546.869999999</v>
      </c>
      <c r="F3968" s="8">
        <v>107673.22</v>
      </c>
      <c r="G3968" s="8">
        <v>3463821.23</v>
      </c>
      <c r="H3968" s="8">
        <v>913613.15</v>
      </c>
      <c r="I3968" s="8">
        <v>3356868.69</v>
      </c>
      <c r="J3968" s="8">
        <v>6328.86</v>
      </c>
      <c r="K3968" s="8">
        <v>0</v>
      </c>
      <c r="L3968" s="8">
        <v>2508200.0099999998</v>
      </c>
      <c r="M3968" s="8">
        <v>0</v>
      </c>
      <c r="N3968" s="8">
        <v>1937068.02</v>
      </c>
      <c r="O3968" s="8">
        <v>23500.87</v>
      </c>
      <c r="P3968" s="8">
        <v>419997.03</v>
      </c>
      <c r="Q3968" s="8">
        <v>10733.45</v>
      </c>
      <c r="R3968" s="8">
        <v>10516.19</v>
      </c>
      <c r="S3968" s="8">
        <v>955645.63</v>
      </c>
      <c r="T3968" s="8">
        <v>556789.38</v>
      </c>
      <c r="U3968" s="8">
        <v>8034.54</v>
      </c>
      <c r="V3968" s="8">
        <v>4179.6499999999996</v>
      </c>
      <c r="W3968" s="8">
        <v>483407.81</v>
      </c>
      <c r="X3968" s="8">
        <v>1837.27</v>
      </c>
      <c r="Y3968" s="8">
        <v>1390.98</v>
      </c>
      <c r="Z3968" s="8">
        <v>1541.58</v>
      </c>
      <c r="AA3968" s="8">
        <v>1088554.69</v>
      </c>
      <c r="AB3968" s="8">
        <v>517573.3</v>
      </c>
      <c r="AC3968" s="9">
        <f t="shared" si="366"/>
        <v>570981.3899999999</v>
      </c>
      <c r="AD3968" s="5" t="str">
        <f>$C3968&amp;" "&amp;VLOOKUP(C3968,Tegevusalad!$A$1:$B$89,2,FALSE)</f>
        <v>93 SPORDITEGEVUS NING LÕBUSTUS- JA VABA AJA TEGEVUSED</v>
      </c>
      <c r="AE3968" s="6">
        <f t="shared" si="367"/>
        <v>11638377.189999999</v>
      </c>
      <c r="AF3968" s="6">
        <f t="shared" si="368"/>
        <v>8660916.1799999978</v>
      </c>
      <c r="AG3968" s="6">
        <f t="shared" si="369"/>
        <v>15102198.42</v>
      </c>
      <c r="AH3968" s="6">
        <f t="shared" si="370"/>
        <v>9737921.0499999989</v>
      </c>
      <c r="AI3968" s="6">
        <f t="shared" si="371"/>
        <v>15100361.15</v>
      </c>
    </row>
    <row r="3969" spans="1:35" s="2" customFormat="1">
      <c r="A3969" s="3">
        <v>2017</v>
      </c>
      <c r="B3969" s="3">
        <v>11</v>
      </c>
      <c r="C3969" s="4">
        <v>94</v>
      </c>
      <c r="D3969" s="8">
        <v>273</v>
      </c>
      <c r="E3969" s="8">
        <v>2074405.56</v>
      </c>
      <c r="F3969" s="8">
        <v>56367.22</v>
      </c>
      <c r="G3969" s="8">
        <v>84493.759999999995</v>
      </c>
      <c r="H3969" s="8">
        <v>18415.28</v>
      </c>
      <c r="I3969" s="8">
        <v>0</v>
      </c>
      <c r="J3969" s="8">
        <v>0</v>
      </c>
      <c r="K3969" s="8">
        <v>0</v>
      </c>
      <c r="L3969" s="8">
        <v>419954.14</v>
      </c>
      <c r="M3969" s="8">
        <v>0</v>
      </c>
      <c r="N3969" s="8">
        <v>386899.01</v>
      </c>
      <c r="O3969" s="8">
        <v>0</v>
      </c>
      <c r="P3969" s="8">
        <v>49266.09</v>
      </c>
      <c r="Q3969" s="8">
        <v>975.87</v>
      </c>
      <c r="R3969" s="8">
        <v>928.91</v>
      </c>
      <c r="S3969" s="8">
        <v>299277.08</v>
      </c>
      <c r="T3969" s="8">
        <v>2536.54</v>
      </c>
      <c r="U3969" s="8">
        <v>6844.77</v>
      </c>
      <c r="V3969" s="8">
        <v>0</v>
      </c>
      <c r="W3969" s="8">
        <v>167975.55</v>
      </c>
      <c r="X3969" s="8">
        <v>1020.87</v>
      </c>
      <c r="Y3969" s="8">
        <v>3342.98</v>
      </c>
      <c r="Z3969" s="8">
        <v>0</v>
      </c>
      <c r="AA3969" s="8">
        <v>167111.82999999999</v>
      </c>
      <c r="AB3969" s="8">
        <v>130713.72</v>
      </c>
      <c r="AC3969" s="9">
        <f t="shared" si="366"/>
        <v>36398.109999999986</v>
      </c>
      <c r="AD3969" s="5" t="str">
        <f>$C3969&amp;" "&amp;VLOOKUP(C3969,Tegevusalad!$A$1:$B$89,2,FALSE)</f>
        <v>94 ORGANISATSIOONIDE TEGEVUS</v>
      </c>
      <c r="AE3969" s="6">
        <f t="shared" si="367"/>
        <v>1825671.8000000003</v>
      </c>
      <c r="AF3969" s="6">
        <f t="shared" si="368"/>
        <v>1633017.7499999998</v>
      </c>
      <c r="AG3969" s="6">
        <f t="shared" si="369"/>
        <v>1910165.56</v>
      </c>
      <c r="AH3969" s="6">
        <f t="shared" si="370"/>
        <v>1939139.5999999999</v>
      </c>
      <c r="AI3969" s="6">
        <f t="shared" si="371"/>
        <v>1909144.69</v>
      </c>
    </row>
    <row r="3970" spans="1:35" s="2" customFormat="1">
      <c r="A3970" s="3">
        <v>2017</v>
      </c>
      <c r="B3970" s="3">
        <v>11</v>
      </c>
      <c r="C3970" s="4">
        <v>95</v>
      </c>
      <c r="D3970" s="8">
        <v>361</v>
      </c>
      <c r="E3970" s="8">
        <v>2893099.24</v>
      </c>
      <c r="F3970" s="8">
        <v>477.33</v>
      </c>
      <c r="G3970" s="8">
        <v>594480.12</v>
      </c>
      <c r="H3970" s="8">
        <v>441469.22</v>
      </c>
      <c r="I3970" s="8">
        <v>205039.73</v>
      </c>
      <c r="J3970" s="8">
        <v>16005.35</v>
      </c>
      <c r="K3970" s="8">
        <v>0</v>
      </c>
      <c r="L3970" s="8">
        <v>578662.79</v>
      </c>
      <c r="M3970" s="8">
        <v>0</v>
      </c>
      <c r="N3970" s="8">
        <v>359783.34</v>
      </c>
      <c r="O3970" s="8">
        <v>12968.66</v>
      </c>
      <c r="P3970" s="8">
        <v>2641.64</v>
      </c>
      <c r="Q3970" s="8">
        <v>3256.23</v>
      </c>
      <c r="R3970" s="8">
        <v>6593.83</v>
      </c>
      <c r="S3970" s="8">
        <v>518477.94</v>
      </c>
      <c r="T3970" s="8">
        <v>495399.74</v>
      </c>
      <c r="U3970" s="8">
        <v>1362.36</v>
      </c>
      <c r="V3970" s="8">
        <v>0</v>
      </c>
      <c r="W3970" s="8">
        <v>998.81</v>
      </c>
      <c r="X3970" s="8">
        <v>62.49</v>
      </c>
      <c r="Y3970" s="8">
        <v>11.11</v>
      </c>
      <c r="Z3970" s="8">
        <v>0.09</v>
      </c>
      <c r="AA3970" s="8">
        <v>236353.22</v>
      </c>
      <c r="AB3970" s="8">
        <v>17462.75</v>
      </c>
      <c r="AC3970" s="9">
        <f t="shared" ref="AC3970:AC4033" si="372">AA3970-AB3970</f>
        <v>218890.47</v>
      </c>
      <c r="AD3970" s="5" t="str">
        <f>$C3970&amp;" "&amp;VLOOKUP(C3970,Tegevusalad!$A$1:$B$89,2,FALSE)</f>
        <v>95 ARVUTITE NING TARBEESEMETE JA KODUTARVETE PARANDUS</v>
      </c>
      <c r="AE3970" s="6">
        <f t="shared" si="367"/>
        <v>2373798.7600000007</v>
      </c>
      <c r="AF3970" s="6">
        <f t="shared" si="368"/>
        <v>1247202.2500000002</v>
      </c>
      <c r="AG3970" s="6">
        <f t="shared" si="369"/>
        <v>2968278.8800000008</v>
      </c>
      <c r="AH3970" s="6">
        <f t="shared" si="370"/>
        <v>1831885.85</v>
      </c>
      <c r="AI3970" s="6">
        <f t="shared" si="371"/>
        <v>2968216.3900000006</v>
      </c>
    </row>
    <row r="3971" spans="1:35" s="2" customFormat="1">
      <c r="A3971" s="3">
        <v>2017</v>
      </c>
      <c r="B3971" s="3">
        <v>11</v>
      </c>
      <c r="C3971" s="4">
        <v>96</v>
      </c>
      <c r="D3971" s="8">
        <v>1645</v>
      </c>
      <c r="E3971" s="8">
        <v>12601576.609999999</v>
      </c>
      <c r="F3971" s="8">
        <v>447878.7</v>
      </c>
      <c r="G3971" s="8">
        <v>3247946.43</v>
      </c>
      <c r="H3971" s="8">
        <v>2326579.86</v>
      </c>
      <c r="I3971" s="8">
        <v>403281.37</v>
      </c>
      <c r="J3971" s="8">
        <v>76052.33</v>
      </c>
      <c r="K3971" s="8">
        <v>0</v>
      </c>
      <c r="L3971" s="8">
        <v>2560624.38</v>
      </c>
      <c r="M3971" s="8">
        <v>0</v>
      </c>
      <c r="N3971" s="8">
        <v>1717141.55</v>
      </c>
      <c r="O3971" s="8">
        <v>25259.69</v>
      </c>
      <c r="P3971" s="8">
        <v>106645.81</v>
      </c>
      <c r="Q3971" s="8">
        <v>15884.91</v>
      </c>
      <c r="R3971" s="8">
        <v>10122.799999999999</v>
      </c>
      <c r="S3971" s="8">
        <v>1326888.18</v>
      </c>
      <c r="T3971" s="8">
        <v>924733.65</v>
      </c>
      <c r="U3971" s="8">
        <v>115929.22</v>
      </c>
      <c r="V3971" s="8">
        <v>40733.269999999997</v>
      </c>
      <c r="W3971" s="8">
        <v>101993.06</v>
      </c>
      <c r="X3971" s="8">
        <v>6916.96</v>
      </c>
      <c r="Y3971" s="8">
        <v>0.01</v>
      </c>
      <c r="Z3971" s="8">
        <v>0.04</v>
      </c>
      <c r="AA3971" s="8">
        <v>1081044.6599999999</v>
      </c>
      <c r="AB3971" s="8">
        <v>237561.87</v>
      </c>
      <c r="AC3971" s="9">
        <f t="shared" si="372"/>
        <v>843482.78999999992</v>
      </c>
      <c r="AD3971" s="5" t="str">
        <f>$C3971&amp;" "&amp;VLOOKUP(C3971,Tegevusalad!$A$1:$B$89,2,FALSE)</f>
        <v>96 MUU TEENINDUS</v>
      </c>
      <c r="AE3971" s="6">
        <f t="shared" ref="AE3971:AE4034" si="373">(E3971+F3971+X3971)-(S3971+U3971)</f>
        <v>11613554.869999999</v>
      </c>
      <c r="AF3971" s="6">
        <f t="shared" ref="AF3971:AF4034" si="374">((N3971+R3971-O3971)/0.2)-S3971-(U3971-V3971)</f>
        <v>7107939.1700000009</v>
      </c>
      <c r="AG3971" s="6">
        <f t="shared" ref="AG3971:AG4034" si="375">(E3971+F3971+G3971+X3971)-(S3971+U3971)</f>
        <v>14861501.299999999</v>
      </c>
      <c r="AH3971" s="6">
        <f t="shared" ref="AH3971:AH4034" si="376">(N3971+R3971)/0.2</f>
        <v>8636321.75</v>
      </c>
      <c r="AI3971" s="6">
        <f t="shared" ref="AI3971:AI4034" si="377">(E3971+F3971+G3971)-(S3971+U3971)</f>
        <v>14854584.339999998</v>
      </c>
    </row>
    <row r="3972" spans="1:35" s="2" customFormat="1">
      <c r="A3972" s="3">
        <v>2017</v>
      </c>
      <c r="B3972" s="3">
        <v>11</v>
      </c>
      <c r="C3972" s="3"/>
      <c r="D3972" s="8">
        <v>1281</v>
      </c>
      <c r="E3972" s="8">
        <v>91033478.609999999</v>
      </c>
      <c r="F3972" s="8">
        <v>1792992.88</v>
      </c>
      <c r="G3972" s="8">
        <v>80797177.900000006</v>
      </c>
      <c r="H3972" s="8">
        <v>39574511</v>
      </c>
      <c r="I3972" s="8">
        <v>36066094.07</v>
      </c>
      <c r="J3972" s="8">
        <v>32190238.050000001</v>
      </c>
      <c r="K3972" s="8">
        <v>1011.23</v>
      </c>
      <c r="L3972" s="8">
        <v>18368065.100000001</v>
      </c>
      <c r="M3972" s="8">
        <v>1247284.1399999999</v>
      </c>
      <c r="N3972" s="8">
        <v>18983491.02</v>
      </c>
      <c r="O3972" s="8">
        <v>2765716.98</v>
      </c>
      <c r="P3972" s="8">
        <v>33664.370000000003</v>
      </c>
      <c r="Q3972" s="8">
        <v>8636.27</v>
      </c>
      <c r="R3972" s="8">
        <v>6628.61</v>
      </c>
      <c r="S3972" s="8">
        <v>52447792.149999999</v>
      </c>
      <c r="T3972" s="8">
        <v>51268756.100000001</v>
      </c>
      <c r="U3972" s="8">
        <v>1866409.44</v>
      </c>
      <c r="V3972" s="8">
        <v>1836595.49</v>
      </c>
      <c r="W3972" s="8">
        <v>31932.01</v>
      </c>
      <c r="X3972" s="8">
        <v>5522006.0300000003</v>
      </c>
      <c r="Y3972" s="8">
        <v>0</v>
      </c>
      <c r="Z3972" s="8">
        <v>0</v>
      </c>
      <c r="AA3972" s="8">
        <v>5347820.97</v>
      </c>
      <c r="AB3972" s="8">
        <v>4715962.76</v>
      </c>
      <c r="AC3972" s="9">
        <f t="shared" si="372"/>
        <v>631858.21</v>
      </c>
      <c r="AD3972" s="5" t="e">
        <f>$C3972&amp;" "&amp;VLOOKUP(C3972,Tegevusalad!$A$1:$B$89,2,FALSE)</f>
        <v>#N/A</v>
      </c>
      <c r="AE3972" s="6">
        <f t="shared" si="373"/>
        <v>44034275.93</v>
      </c>
      <c r="AF3972" s="6">
        <f t="shared" si="374"/>
        <v>28644407.149999987</v>
      </c>
      <c r="AG3972" s="6">
        <f t="shared" si="375"/>
        <v>124831453.82999998</v>
      </c>
      <c r="AH3972" s="6">
        <f t="shared" si="376"/>
        <v>94950598.149999991</v>
      </c>
      <c r="AI3972" s="6">
        <f t="shared" si="377"/>
        <v>119309447.79999998</v>
      </c>
    </row>
    <row r="3973" spans="1:35" s="2" customFormat="1">
      <c r="A3973" s="3">
        <v>2017</v>
      </c>
      <c r="B3973" s="3">
        <v>12</v>
      </c>
      <c r="C3973" s="4">
        <v>1</v>
      </c>
      <c r="D3973" s="8">
        <v>4730</v>
      </c>
      <c r="E3973" s="8">
        <v>82280818.829999998</v>
      </c>
      <c r="F3973" s="8">
        <v>84012.68</v>
      </c>
      <c r="G3973" s="8">
        <v>5266520.96</v>
      </c>
      <c r="H3973" s="8">
        <v>4018133.46</v>
      </c>
      <c r="I3973" s="8">
        <v>2937697.82</v>
      </c>
      <c r="J3973" s="8">
        <v>717422.38</v>
      </c>
      <c r="K3973" s="8">
        <v>390</v>
      </c>
      <c r="L3973" s="8">
        <v>16463725.02</v>
      </c>
      <c r="M3973" s="8">
        <v>0</v>
      </c>
      <c r="N3973" s="8">
        <v>15939390.93</v>
      </c>
      <c r="O3973" s="8">
        <v>49362.75</v>
      </c>
      <c r="P3973" s="8">
        <v>2862102.15</v>
      </c>
      <c r="Q3973" s="8">
        <v>35582.720000000001</v>
      </c>
      <c r="R3973" s="8">
        <v>38040.42</v>
      </c>
      <c r="S3973" s="8">
        <v>1890397.05</v>
      </c>
      <c r="T3973" s="8">
        <v>1279469.81</v>
      </c>
      <c r="U3973" s="8">
        <v>136694.37</v>
      </c>
      <c r="V3973" s="8">
        <v>36618.870000000003</v>
      </c>
      <c r="W3973" s="8">
        <v>2038880.68</v>
      </c>
      <c r="X3973" s="8">
        <v>63994.400000000001</v>
      </c>
      <c r="Y3973" s="8">
        <v>186.16</v>
      </c>
      <c r="Z3973" s="8">
        <v>931.78</v>
      </c>
      <c r="AA3973" s="8">
        <v>5952415.0199999996</v>
      </c>
      <c r="AB3973" s="8">
        <v>5428826.5499999998</v>
      </c>
      <c r="AC3973" s="9">
        <f t="shared" si="372"/>
        <v>523588.46999999974</v>
      </c>
      <c r="AD3973" s="5" t="str">
        <f>$C3973&amp;" "&amp;VLOOKUP(C3973,Tegevusalad!$A$1:$B$89,2,FALSE)</f>
        <v>1 TAIME- JA LOOMAKASVATUS, JAHINDUS JA NEID TEENINDAVAD TEGEVUSALAD</v>
      </c>
      <c r="AE3973" s="6">
        <f t="shared" si="373"/>
        <v>80401734.49000001</v>
      </c>
      <c r="AF3973" s="6">
        <f t="shared" si="374"/>
        <v>77649870.450000003</v>
      </c>
      <c r="AG3973" s="6">
        <f t="shared" si="375"/>
        <v>85668255.450000003</v>
      </c>
      <c r="AH3973" s="6">
        <f t="shared" si="376"/>
        <v>79887156.75</v>
      </c>
      <c r="AI3973" s="6">
        <f t="shared" si="377"/>
        <v>85604261.049999997</v>
      </c>
    </row>
    <row r="3974" spans="1:35" s="2" customFormat="1">
      <c r="A3974" s="3">
        <v>2017</v>
      </c>
      <c r="B3974" s="3">
        <v>12</v>
      </c>
      <c r="C3974" s="4">
        <v>2</v>
      </c>
      <c r="D3974" s="8">
        <v>1948</v>
      </c>
      <c r="E3974" s="8">
        <v>42435736.119999997</v>
      </c>
      <c r="F3974" s="8">
        <v>9799.09</v>
      </c>
      <c r="G3974" s="8">
        <v>6383067.5</v>
      </c>
      <c r="H3974" s="8">
        <v>3476874.99</v>
      </c>
      <c r="I3974" s="8">
        <v>2835393.45</v>
      </c>
      <c r="J3974" s="8">
        <v>741799.17</v>
      </c>
      <c r="K3974" s="8">
        <v>0</v>
      </c>
      <c r="L3974" s="8">
        <v>8488029.1999999993</v>
      </c>
      <c r="M3974" s="8">
        <v>0</v>
      </c>
      <c r="N3974" s="8">
        <v>6161722.5499999998</v>
      </c>
      <c r="O3974" s="8">
        <v>7565.01</v>
      </c>
      <c r="P3974" s="8">
        <v>879541.18</v>
      </c>
      <c r="Q3974" s="8">
        <v>60306.67</v>
      </c>
      <c r="R3974" s="8">
        <v>15817.96</v>
      </c>
      <c r="S3974" s="8">
        <v>770187.98</v>
      </c>
      <c r="T3974" s="8">
        <v>436826.3</v>
      </c>
      <c r="U3974" s="8">
        <v>66458.41</v>
      </c>
      <c r="V3974" s="8">
        <v>26431.21</v>
      </c>
      <c r="W3974" s="8">
        <v>3020224.37</v>
      </c>
      <c r="X3974" s="8">
        <v>18151.3</v>
      </c>
      <c r="Y3974" s="8">
        <v>6116.08</v>
      </c>
      <c r="Z3974" s="8">
        <v>2794.67</v>
      </c>
      <c r="AA3974" s="8">
        <v>3550496.7</v>
      </c>
      <c r="AB3974" s="8">
        <v>1220868.6499999999</v>
      </c>
      <c r="AC3974" s="9">
        <f t="shared" si="372"/>
        <v>2329628.0500000003</v>
      </c>
      <c r="AD3974" s="5" t="str">
        <f>$C3974&amp;" "&amp;VLOOKUP(C3974,Tegevusalad!$A$1:$B$89,2,FALSE)</f>
        <v>2 METSAMAJANDUS JA METSAVARUMINE</v>
      </c>
      <c r="AE3974" s="6">
        <f t="shared" si="373"/>
        <v>41627040.119999997</v>
      </c>
      <c r="AF3974" s="6">
        <f t="shared" si="374"/>
        <v>30039662.32</v>
      </c>
      <c r="AG3974" s="6">
        <f t="shared" si="375"/>
        <v>48010107.619999997</v>
      </c>
      <c r="AH3974" s="6">
        <f t="shared" si="376"/>
        <v>30887702.549999997</v>
      </c>
      <c r="AI3974" s="6">
        <f t="shared" si="377"/>
        <v>47991956.32</v>
      </c>
    </row>
    <row r="3975" spans="1:35" s="2" customFormat="1">
      <c r="A3975" s="3">
        <v>2017</v>
      </c>
      <c r="B3975" s="3">
        <v>12</v>
      </c>
      <c r="C3975" s="4">
        <v>3</v>
      </c>
      <c r="D3975" s="8">
        <v>273</v>
      </c>
      <c r="E3975" s="8">
        <v>1879180.64</v>
      </c>
      <c r="F3975" s="8">
        <v>4550.47</v>
      </c>
      <c r="G3975" s="8">
        <v>168378.67</v>
      </c>
      <c r="H3975" s="8">
        <v>167865.63</v>
      </c>
      <c r="I3975" s="8">
        <v>32728.82</v>
      </c>
      <c r="J3975" s="8">
        <v>0</v>
      </c>
      <c r="K3975" s="8">
        <v>0</v>
      </c>
      <c r="L3975" s="8">
        <v>376245.7</v>
      </c>
      <c r="M3975" s="8">
        <v>0</v>
      </c>
      <c r="N3975" s="8">
        <v>274847.38</v>
      </c>
      <c r="O3975" s="8">
        <v>0</v>
      </c>
      <c r="P3975" s="8">
        <v>83323.75</v>
      </c>
      <c r="Q3975" s="8">
        <v>935.92</v>
      </c>
      <c r="R3975" s="8">
        <v>1450.71</v>
      </c>
      <c r="S3975" s="8">
        <v>30336.59</v>
      </c>
      <c r="T3975" s="8">
        <v>25282.19</v>
      </c>
      <c r="U3975" s="8">
        <v>1127.8599999999999</v>
      </c>
      <c r="V3975" s="8">
        <v>991.34</v>
      </c>
      <c r="W3975" s="8">
        <v>54905.45</v>
      </c>
      <c r="X3975" s="8">
        <v>0</v>
      </c>
      <c r="Y3975" s="8">
        <v>0</v>
      </c>
      <c r="Z3975" s="8">
        <v>0</v>
      </c>
      <c r="AA3975" s="8">
        <v>208742.77</v>
      </c>
      <c r="AB3975" s="8">
        <v>107344.45</v>
      </c>
      <c r="AC3975" s="9">
        <f t="shared" si="372"/>
        <v>101398.31999999999</v>
      </c>
      <c r="AD3975" s="5" t="str">
        <f>$C3975&amp;" "&amp;VLOOKUP(C3975,Tegevusalad!$A$1:$B$89,2,FALSE)</f>
        <v>3 KALAPÜÜK JA VESIVILJELUS</v>
      </c>
      <c r="AE3975" s="6">
        <f t="shared" si="373"/>
        <v>1852266.66</v>
      </c>
      <c r="AF3975" s="6">
        <f t="shared" si="374"/>
        <v>1351017.3399999999</v>
      </c>
      <c r="AG3975" s="6">
        <f t="shared" si="375"/>
        <v>2020645.3299999998</v>
      </c>
      <c r="AH3975" s="6">
        <f t="shared" si="376"/>
        <v>1381490.45</v>
      </c>
      <c r="AI3975" s="6">
        <f t="shared" si="377"/>
        <v>2020645.3299999998</v>
      </c>
    </row>
    <row r="3976" spans="1:35" s="2" customFormat="1">
      <c r="A3976" s="3">
        <v>2017</v>
      </c>
      <c r="B3976" s="3">
        <v>12</v>
      </c>
      <c r="C3976" s="4">
        <v>5</v>
      </c>
      <c r="D3976" s="8">
        <v>1</v>
      </c>
      <c r="E3976" s="8">
        <v>228.1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45.62</v>
      </c>
      <c r="M3976" s="8">
        <v>0</v>
      </c>
      <c r="N3976" s="8">
        <v>44.96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0.66</v>
      </c>
      <c r="AB3976" s="8">
        <v>0</v>
      </c>
      <c r="AC3976" s="9">
        <f t="shared" si="372"/>
        <v>0.66</v>
      </c>
      <c r="AD3976" s="5" t="str">
        <f>$C3976&amp;" "&amp;VLOOKUP(C3976,Tegevusalad!$A$1:$B$89,2,FALSE)</f>
        <v>5 KIVI- JA PRUUNSÖE KAEVANDAMINE</v>
      </c>
      <c r="AE3976" s="6">
        <f t="shared" si="373"/>
        <v>228.1</v>
      </c>
      <c r="AF3976" s="6">
        <f t="shared" si="374"/>
        <v>224.79999999999998</v>
      </c>
      <c r="AG3976" s="6">
        <f t="shared" si="375"/>
        <v>228.1</v>
      </c>
      <c r="AH3976" s="6">
        <f t="shared" si="376"/>
        <v>224.79999999999998</v>
      </c>
      <c r="AI3976" s="6">
        <f t="shared" si="377"/>
        <v>228.1</v>
      </c>
    </row>
    <row r="3977" spans="1:35" s="2" customFormat="1">
      <c r="A3977" s="3">
        <v>2017</v>
      </c>
      <c r="B3977" s="3">
        <v>12</v>
      </c>
      <c r="C3977" s="4">
        <v>6</v>
      </c>
      <c r="D3977" s="8">
        <v>1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3173.76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3173.76</v>
      </c>
      <c r="AC3977" s="9">
        <f t="shared" si="372"/>
        <v>-3173.76</v>
      </c>
      <c r="AD3977" s="5" t="str">
        <f>$C3977&amp;" "&amp;VLOOKUP(C3977,Tegevusalad!$A$1:$B$89,2,FALSE)</f>
        <v>6 TOORNAFTA JA MAAGAASI TOOTMINE</v>
      </c>
      <c r="AE3977" s="6">
        <f t="shared" si="373"/>
        <v>0</v>
      </c>
      <c r="AF3977" s="6">
        <f t="shared" si="374"/>
        <v>15868.800000000001</v>
      </c>
      <c r="AG3977" s="6">
        <f t="shared" si="375"/>
        <v>0</v>
      </c>
      <c r="AH3977" s="6">
        <f t="shared" si="376"/>
        <v>15868.800000000001</v>
      </c>
      <c r="AI3977" s="6">
        <f t="shared" si="377"/>
        <v>0</v>
      </c>
    </row>
    <row r="3978" spans="1:35" s="2" customFormat="1">
      <c r="A3978" s="3">
        <v>2017</v>
      </c>
      <c r="B3978" s="3">
        <v>12</v>
      </c>
      <c r="C3978" s="4">
        <v>8</v>
      </c>
      <c r="D3978" s="8">
        <v>135</v>
      </c>
      <c r="E3978" s="8">
        <v>10512776.220000001</v>
      </c>
      <c r="F3978" s="8">
        <v>2202.23</v>
      </c>
      <c r="G3978" s="8">
        <v>4461443.8499999996</v>
      </c>
      <c r="H3978" s="8">
        <v>3381660.07</v>
      </c>
      <c r="I3978" s="8">
        <v>3274964.2</v>
      </c>
      <c r="J3978" s="8">
        <v>1071553.3799999999</v>
      </c>
      <c r="K3978" s="8">
        <v>0</v>
      </c>
      <c r="L3978" s="8">
        <v>2102753.5</v>
      </c>
      <c r="M3978" s="8">
        <v>0</v>
      </c>
      <c r="N3978" s="8">
        <v>2175215.7200000002</v>
      </c>
      <c r="O3978" s="8">
        <v>13189.35</v>
      </c>
      <c r="P3978" s="8">
        <v>260300.08</v>
      </c>
      <c r="Q3978" s="8">
        <v>7025.52</v>
      </c>
      <c r="R3978" s="8">
        <v>6003.16</v>
      </c>
      <c r="S3978" s="8">
        <v>1626273.52</v>
      </c>
      <c r="T3978" s="8">
        <v>949666.21</v>
      </c>
      <c r="U3978" s="8">
        <v>17678.8</v>
      </c>
      <c r="V3978" s="8">
        <v>16313.8</v>
      </c>
      <c r="W3978" s="8">
        <v>263418.26</v>
      </c>
      <c r="X3978" s="8">
        <v>7473.39</v>
      </c>
      <c r="Y3978" s="8">
        <v>12580.16</v>
      </c>
      <c r="Z3978" s="8">
        <v>0</v>
      </c>
      <c r="AA3978" s="8">
        <v>405223.55</v>
      </c>
      <c r="AB3978" s="8">
        <v>465105.61</v>
      </c>
      <c r="AC3978" s="9">
        <f t="shared" si="372"/>
        <v>-59882.06</v>
      </c>
      <c r="AD3978" s="5" t="str">
        <f>$C3978&amp;" "&amp;VLOOKUP(C3978,Tegevusalad!$A$1:$B$89,2,FALSE)</f>
        <v>8 MUU KAEVANDAMINE</v>
      </c>
      <c r="AE3978" s="6">
        <f t="shared" si="373"/>
        <v>8878499.5200000014</v>
      </c>
      <c r="AF3978" s="6">
        <f t="shared" si="374"/>
        <v>9212509.1300000008</v>
      </c>
      <c r="AG3978" s="6">
        <f t="shared" si="375"/>
        <v>13339943.370000001</v>
      </c>
      <c r="AH3978" s="6">
        <f t="shared" si="376"/>
        <v>10906094.4</v>
      </c>
      <c r="AI3978" s="6">
        <f t="shared" si="377"/>
        <v>13332469.98</v>
      </c>
    </row>
    <row r="3979" spans="1:35" s="2" customFormat="1">
      <c r="A3979" s="3">
        <v>2017</v>
      </c>
      <c r="B3979" s="3">
        <v>12</v>
      </c>
      <c r="C3979" s="4">
        <v>9</v>
      </c>
      <c r="D3979" s="8">
        <v>22</v>
      </c>
      <c r="E3979" s="8">
        <v>392029.96</v>
      </c>
      <c r="F3979" s="8">
        <v>0</v>
      </c>
      <c r="G3979" s="8">
        <v>1099.96</v>
      </c>
      <c r="H3979" s="8">
        <v>164.55</v>
      </c>
      <c r="I3979" s="8">
        <v>0</v>
      </c>
      <c r="J3979" s="8">
        <v>0</v>
      </c>
      <c r="K3979" s="8">
        <v>0</v>
      </c>
      <c r="L3979" s="8">
        <v>78405.98</v>
      </c>
      <c r="M3979" s="8">
        <v>0</v>
      </c>
      <c r="N3979" s="8">
        <v>42679.41</v>
      </c>
      <c r="O3979" s="8">
        <v>0</v>
      </c>
      <c r="P3979" s="8">
        <v>0</v>
      </c>
      <c r="Q3979" s="8">
        <v>1323.26</v>
      </c>
      <c r="R3979" s="8">
        <v>293.62</v>
      </c>
      <c r="S3979" s="8">
        <v>15690.42</v>
      </c>
      <c r="T3979" s="8">
        <v>9956.1299999999992</v>
      </c>
      <c r="U3979" s="8">
        <v>0</v>
      </c>
      <c r="V3979" s="8">
        <v>0</v>
      </c>
      <c r="W3979" s="8">
        <v>6013.03</v>
      </c>
      <c r="X3979" s="8">
        <v>0</v>
      </c>
      <c r="Y3979" s="8">
        <v>0</v>
      </c>
      <c r="Z3979" s="8">
        <v>0</v>
      </c>
      <c r="AA3979" s="8">
        <v>38957.870000000003</v>
      </c>
      <c r="AB3979" s="8">
        <v>3231.3</v>
      </c>
      <c r="AC3979" s="9">
        <f t="shared" si="372"/>
        <v>35726.57</v>
      </c>
      <c r="AD3979" s="5" t="str">
        <f>$C3979&amp;" "&amp;VLOOKUP(C3979,Tegevusalad!$A$1:$B$89,2,FALSE)</f>
        <v>9 KAEVANDAMIST ABISTAVAD TEGEVUSALAD</v>
      </c>
      <c r="AE3979" s="6">
        <f t="shared" si="373"/>
        <v>376339.54000000004</v>
      </c>
      <c r="AF3979" s="6">
        <f t="shared" si="374"/>
        <v>199174.73</v>
      </c>
      <c r="AG3979" s="6">
        <f t="shared" si="375"/>
        <v>377439.50000000006</v>
      </c>
      <c r="AH3979" s="6">
        <f t="shared" si="376"/>
        <v>214865.15000000002</v>
      </c>
      <c r="AI3979" s="6">
        <f t="shared" si="377"/>
        <v>377439.50000000006</v>
      </c>
    </row>
    <row r="3980" spans="1:35" s="2" customFormat="1">
      <c r="A3980" s="3">
        <v>2017</v>
      </c>
      <c r="B3980" s="3">
        <v>12</v>
      </c>
      <c r="C3980" s="4">
        <v>10</v>
      </c>
      <c r="D3980" s="8">
        <v>609</v>
      </c>
      <c r="E3980" s="8">
        <v>137066967.08000001</v>
      </c>
      <c r="F3980" s="8">
        <v>7309.81</v>
      </c>
      <c r="G3980" s="8">
        <v>43526854.259999998</v>
      </c>
      <c r="H3980" s="8">
        <v>36090682.170000002</v>
      </c>
      <c r="I3980" s="8">
        <v>34860463.409999996</v>
      </c>
      <c r="J3980" s="8">
        <v>6292132.2800000003</v>
      </c>
      <c r="K3980" s="8">
        <v>0</v>
      </c>
      <c r="L3980" s="8">
        <v>27414051.300000001</v>
      </c>
      <c r="M3980" s="8">
        <v>114820.84</v>
      </c>
      <c r="N3980" s="8">
        <v>24981681.93</v>
      </c>
      <c r="O3980" s="8">
        <v>561240.74</v>
      </c>
      <c r="P3980" s="8">
        <v>2157998.35</v>
      </c>
      <c r="Q3980" s="8">
        <v>19963.810000000001</v>
      </c>
      <c r="R3980" s="8">
        <v>26635.63</v>
      </c>
      <c r="S3980" s="8">
        <v>35233387.810000002</v>
      </c>
      <c r="T3980" s="8">
        <v>31313041.489999998</v>
      </c>
      <c r="U3980" s="8">
        <v>187215.76</v>
      </c>
      <c r="V3980" s="8">
        <v>12787.81</v>
      </c>
      <c r="W3980" s="8">
        <v>227468</v>
      </c>
      <c r="X3980" s="8">
        <v>14017.01</v>
      </c>
      <c r="Y3980" s="8">
        <v>178.9</v>
      </c>
      <c r="Z3980" s="8">
        <v>3.22</v>
      </c>
      <c r="AA3980" s="8">
        <v>5870623.5499999998</v>
      </c>
      <c r="AB3980" s="8">
        <v>3323257.66</v>
      </c>
      <c r="AC3980" s="9">
        <f t="shared" si="372"/>
        <v>2547365.8899999997</v>
      </c>
      <c r="AD3980" s="5" t="str">
        <f>$C3980&amp;" "&amp;VLOOKUP(C3980,Tegevusalad!$A$1:$B$89,2,FALSE)</f>
        <v>10 TOIDUAINETE TOOTMINE</v>
      </c>
      <c r="AE3980" s="6">
        <f t="shared" si="373"/>
        <v>101667690.33000001</v>
      </c>
      <c r="AF3980" s="6">
        <f t="shared" si="374"/>
        <v>86827568.339999989</v>
      </c>
      <c r="AG3980" s="6">
        <f t="shared" si="375"/>
        <v>145194544.59</v>
      </c>
      <c r="AH3980" s="6">
        <f t="shared" si="376"/>
        <v>125041587.79999998</v>
      </c>
      <c r="AI3980" s="6">
        <f t="shared" si="377"/>
        <v>145180527.58000001</v>
      </c>
    </row>
    <row r="3981" spans="1:35" s="2" customFormat="1">
      <c r="A3981" s="3">
        <v>2017</v>
      </c>
      <c r="B3981" s="3">
        <v>12</v>
      </c>
      <c r="C3981" s="4">
        <v>11</v>
      </c>
      <c r="D3981" s="8">
        <v>117</v>
      </c>
      <c r="E3981" s="8">
        <v>34931425.039999999</v>
      </c>
      <c r="F3981" s="8">
        <v>158.85</v>
      </c>
      <c r="G3981" s="8">
        <v>5804984.4199999999</v>
      </c>
      <c r="H3981" s="8">
        <v>4256689.3600000003</v>
      </c>
      <c r="I3981" s="8">
        <v>3802975.03</v>
      </c>
      <c r="J3981" s="8">
        <v>511772.1</v>
      </c>
      <c r="K3981" s="8">
        <v>20176.330000000002</v>
      </c>
      <c r="L3981" s="8">
        <v>6986299.3200000003</v>
      </c>
      <c r="M3981" s="8">
        <v>0</v>
      </c>
      <c r="N3981" s="8">
        <v>3528620.19</v>
      </c>
      <c r="O3981" s="8">
        <v>131310.51999999999</v>
      </c>
      <c r="P3981" s="8">
        <v>172177.15</v>
      </c>
      <c r="Q3981" s="8">
        <v>2205.04</v>
      </c>
      <c r="R3981" s="8">
        <v>7173.77</v>
      </c>
      <c r="S3981" s="8">
        <v>8016359.8499999996</v>
      </c>
      <c r="T3981" s="8">
        <v>6332229.4299999997</v>
      </c>
      <c r="U3981" s="8">
        <v>193750.43</v>
      </c>
      <c r="V3981" s="8">
        <v>11661.22</v>
      </c>
      <c r="W3981" s="8">
        <v>244619.48</v>
      </c>
      <c r="X3981" s="8">
        <v>4298.1000000000004</v>
      </c>
      <c r="Y3981" s="8">
        <v>0</v>
      </c>
      <c r="Z3981" s="8">
        <v>0</v>
      </c>
      <c r="AA3981" s="8">
        <v>3546201.65</v>
      </c>
      <c r="AB3981" s="8">
        <v>88522.52</v>
      </c>
      <c r="AC3981" s="9">
        <f t="shared" si="372"/>
        <v>3457679.13</v>
      </c>
      <c r="AD3981" s="5" t="str">
        <f>$C3981&amp;" "&amp;VLOOKUP(C3981,Tegevusalad!$A$1:$B$89,2,FALSE)</f>
        <v>11 JOOGITOOTMINE</v>
      </c>
      <c r="AE3981" s="6">
        <f t="shared" si="373"/>
        <v>26725771.710000001</v>
      </c>
      <c r="AF3981" s="6">
        <f t="shared" si="374"/>
        <v>8823968.1399999987</v>
      </c>
      <c r="AG3981" s="6">
        <f t="shared" si="375"/>
        <v>32530756.130000003</v>
      </c>
      <c r="AH3981" s="6">
        <f t="shared" si="376"/>
        <v>17678969.799999997</v>
      </c>
      <c r="AI3981" s="6">
        <f t="shared" si="377"/>
        <v>32526458.030000001</v>
      </c>
    </row>
    <row r="3982" spans="1:35" s="2" customFormat="1">
      <c r="A3982" s="3">
        <v>2017</v>
      </c>
      <c r="B3982" s="3">
        <v>12</v>
      </c>
      <c r="C3982" s="4">
        <v>13</v>
      </c>
      <c r="D3982" s="8">
        <v>256</v>
      </c>
      <c r="E3982" s="8">
        <v>15608404.300000001</v>
      </c>
      <c r="F3982" s="8">
        <v>37.229999999999997</v>
      </c>
      <c r="G3982" s="8">
        <v>22011447.629999999</v>
      </c>
      <c r="H3982" s="8">
        <v>18851564.710000001</v>
      </c>
      <c r="I3982" s="8">
        <v>17746906.420000002</v>
      </c>
      <c r="J3982" s="8">
        <v>2954645.28</v>
      </c>
      <c r="K3982" s="8">
        <v>71.25</v>
      </c>
      <c r="L3982" s="8">
        <v>3121684.25</v>
      </c>
      <c r="M3982" s="8">
        <v>688410.66</v>
      </c>
      <c r="N3982" s="8">
        <v>4528963.43</v>
      </c>
      <c r="O3982" s="8">
        <v>909295.48</v>
      </c>
      <c r="P3982" s="8">
        <v>110512.06</v>
      </c>
      <c r="Q3982" s="8">
        <v>5874.25</v>
      </c>
      <c r="R3982" s="8">
        <v>6568.67</v>
      </c>
      <c r="S3982" s="8">
        <v>8900925.0800000001</v>
      </c>
      <c r="T3982" s="8">
        <v>7952733.29</v>
      </c>
      <c r="U3982" s="8">
        <v>768581.75</v>
      </c>
      <c r="V3982" s="8">
        <v>1090.1500000000001</v>
      </c>
      <c r="W3982" s="8">
        <v>152934.41</v>
      </c>
      <c r="X3982" s="8">
        <v>2447.8000000000002</v>
      </c>
      <c r="Y3982" s="8">
        <v>0</v>
      </c>
      <c r="Z3982" s="8">
        <v>0.02</v>
      </c>
      <c r="AA3982" s="8">
        <v>467260.55</v>
      </c>
      <c r="AB3982" s="8">
        <v>1186129.0900000001</v>
      </c>
      <c r="AC3982" s="9">
        <f t="shared" si="372"/>
        <v>-718868.54</v>
      </c>
      <c r="AD3982" s="5" t="str">
        <f>$C3982&amp;" "&amp;VLOOKUP(C3982,Tegevusalad!$A$1:$B$89,2,FALSE)</f>
        <v>13 TEKSTIILITOOTMINE</v>
      </c>
      <c r="AE3982" s="6">
        <f t="shared" si="373"/>
        <v>5941382.5000000019</v>
      </c>
      <c r="AF3982" s="6">
        <f t="shared" si="374"/>
        <v>8462766.4199999981</v>
      </c>
      <c r="AG3982" s="6">
        <f t="shared" si="375"/>
        <v>27952830.129999995</v>
      </c>
      <c r="AH3982" s="6">
        <f t="shared" si="376"/>
        <v>22677660.499999996</v>
      </c>
      <c r="AI3982" s="6">
        <f t="shared" si="377"/>
        <v>27950382.329999998</v>
      </c>
    </row>
    <row r="3983" spans="1:35" s="2" customFormat="1">
      <c r="A3983" s="3">
        <v>2017</v>
      </c>
      <c r="B3983" s="3">
        <v>12</v>
      </c>
      <c r="C3983" s="4">
        <v>14</v>
      </c>
      <c r="D3983" s="8">
        <v>359</v>
      </c>
      <c r="E3983" s="8">
        <v>7452878.2400000002</v>
      </c>
      <c r="F3983" s="8">
        <v>2365.1799999999998</v>
      </c>
      <c r="G3983" s="8">
        <v>9164925.2699999996</v>
      </c>
      <c r="H3983" s="8">
        <v>6043638.8600000003</v>
      </c>
      <c r="I3983" s="8">
        <v>3169573.53</v>
      </c>
      <c r="J3983" s="8">
        <v>2726503.68</v>
      </c>
      <c r="K3983" s="8">
        <v>33324.559999999998</v>
      </c>
      <c r="L3983" s="8">
        <v>1490788.57</v>
      </c>
      <c r="M3983" s="8">
        <v>67891.7</v>
      </c>
      <c r="N3983" s="8">
        <v>1601064.46</v>
      </c>
      <c r="O3983" s="8">
        <v>293042.03999999998</v>
      </c>
      <c r="P3983" s="8">
        <v>59896.77</v>
      </c>
      <c r="Q3983" s="8">
        <v>3407.42</v>
      </c>
      <c r="R3983" s="8">
        <v>4958.0600000000004</v>
      </c>
      <c r="S3983" s="8">
        <v>2736620.54</v>
      </c>
      <c r="T3983" s="8">
        <v>2279633.63</v>
      </c>
      <c r="U3983" s="8">
        <v>577.48</v>
      </c>
      <c r="V3983" s="8">
        <v>343</v>
      </c>
      <c r="W3983" s="8">
        <v>59376.42</v>
      </c>
      <c r="X3983" s="8">
        <v>0</v>
      </c>
      <c r="Y3983" s="8">
        <v>29</v>
      </c>
      <c r="Z3983" s="8">
        <v>478.09</v>
      </c>
      <c r="AA3983" s="8">
        <v>439386.27</v>
      </c>
      <c r="AB3983" s="8">
        <v>482219.55</v>
      </c>
      <c r="AC3983" s="9">
        <f t="shared" si="372"/>
        <v>-42833.27999999997</v>
      </c>
      <c r="AD3983" s="5" t="str">
        <f>$C3983&amp;" "&amp;VLOOKUP(C3983,Tegevusalad!$A$1:$B$89,2,FALSE)</f>
        <v>14 RÕIVATOOTMINE</v>
      </c>
      <c r="AE3983" s="6">
        <f t="shared" si="373"/>
        <v>4718045.4000000004</v>
      </c>
      <c r="AF3983" s="6">
        <f t="shared" si="374"/>
        <v>3828047.3799999994</v>
      </c>
      <c r="AG3983" s="6">
        <f t="shared" si="375"/>
        <v>13882970.67</v>
      </c>
      <c r="AH3983" s="6">
        <f t="shared" si="376"/>
        <v>8030112.5999999996</v>
      </c>
      <c r="AI3983" s="6">
        <f t="shared" si="377"/>
        <v>13882970.67</v>
      </c>
    </row>
    <row r="3984" spans="1:35" s="2" customFormat="1">
      <c r="A3984" s="3">
        <v>2017</v>
      </c>
      <c r="B3984" s="3">
        <v>12</v>
      </c>
      <c r="C3984" s="4">
        <v>15</v>
      </c>
      <c r="D3984" s="8">
        <v>75</v>
      </c>
      <c r="E3984" s="8">
        <v>2339908.4500000002</v>
      </c>
      <c r="F3984" s="8">
        <v>6992.79</v>
      </c>
      <c r="G3984" s="8">
        <v>2214879.2599999998</v>
      </c>
      <c r="H3984" s="8">
        <v>1312240.3400000001</v>
      </c>
      <c r="I3984" s="8">
        <v>821920.07</v>
      </c>
      <c r="J3984" s="8">
        <v>765022.12</v>
      </c>
      <c r="K3984" s="8">
        <v>0</v>
      </c>
      <c r="L3984" s="8">
        <v>468611.04</v>
      </c>
      <c r="M3984" s="8">
        <v>14243.7</v>
      </c>
      <c r="N3984" s="8">
        <v>463308.13</v>
      </c>
      <c r="O3984" s="8">
        <v>25215.53</v>
      </c>
      <c r="P3984" s="8">
        <v>13541.37</v>
      </c>
      <c r="Q3984" s="8">
        <v>191.23</v>
      </c>
      <c r="R3984" s="8">
        <v>1156.26</v>
      </c>
      <c r="S3984" s="8">
        <v>888596.93</v>
      </c>
      <c r="T3984" s="8">
        <v>818179.58</v>
      </c>
      <c r="U3984" s="8">
        <v>1430.69</v>
      </c>
      <c r="V3984" s="8">
        <v>55.61</v>
      </c>
      <c r="W3984" s="8">
        <v>4054.66</v>
      </c>
      <c r="X3984" s="8">
        <v>557.39</v>
      </c>
      <c r="Y3984" s="8">
        <v>2002.54</v>
      </c>
      <c r="Z3984" s="8">
        <v>0</v>
      </c>
      <c r="AA3984" s="8">
        <v>122065.9</v>
      </c>
      <c r="AB3984" s="8">
        <v>100516.75</v>
      </c>
      <c r="AC3984" s="9">
        <f t="shared" si="372"/>
        <v>21549.149999999994</v>
      </c>
      <c r="AD3984" s="5" t="str">
        <f>$C3984&amp;" "&amp;VLOOKUP(C3984,Tegevusalad!$A$1:$B$89,2,FALSE)</f>
        <v>15 NAHATÖÖTLEMINE JA NAHKTOODETE TOOTMINE</v>
      </c>
      <c r="AE3984" s="6">
        <f t="shared" si="373"/>
        <v>1457431.0100000002</v>
      </c>
      <c r="AF3984" s="6">
        <f t="shared" si="374"/>
        <v>1306272.2899999996</v>
      </c>
      <c r="AG3984" s="6">
        <f t="shared" si="375"/>
        <v>3672310.2699999996</v>
      </c>
      <c r="AH3984" s="6">
        <f t="shared" si="376"/>
        <v>2322321.9499999997</v>
      </c>
      <c r="AI3984" s="6">
        <f t="shared" si="377"/>
        <v>3671752.88</v>
      </c>
    </row>
    <row r="3985" spans="1:35" s="2" customFormat="1">
      <c r="A3985" s="3">
        <v>2017</v>
      </c>
      <c r="B3985" s="3">
        <v>12</v>
      </c>
      <c r="C3985" s="4">
        <v>16</v>
      </c>
      <c r="D3985" s="8">
        <v>1050</v>
      </c>
      <c r="E3985" s="8">
        <v>97795051.900000006</v>
      </c>
      <c r="F3985" s="8">
        <v>1570.04</v>
      </c>
      <c r="G3985" s="8">
        <v>109441871.28</v>
      </c>
      <c r="H3985" s="8">
        <v>86499687.260000005</v>
      </c>
      <c r="I3985" s="8">
        <v>78044028.400000006</v>
      </c>
      <c r="J3985" s="8">
        <v>22074435.73</v>
      </c>
      <c r="K3985" s="8">
        <v>0</v>
      </c>
      <c r="L3985" s="8">
        <v>19559151.649999999</v>
      </c>
      <c r="M3985" s="8">
        <v>680004.69</v>
      </c>
      <c r="N3985" s="8">
        <v>29765773.120000001</v>
      </c>
      <c r="O3985" s="8">
        <v>1553058.15</v>
      </c>
      <c r="P3985" s="8">
        <v>2242982.71</v>
      </c>
      <c r="Q3985" s="8">
        <v>22705.19</v>
      </c>
      <c r="R3985" s="8">
        <v>41796.43</v>
      </c>
      <c r="S3985" s="8">
        <v>31151873.27</v>
      </c>
      <c r="T3985" s="8">
        <v>25326266.390000001</v>
      </c>
      <c r="U3985" s="8">
        <v>686449.47</v>
      </c>
      <c r="V3985" s="8">
        <v>151823.23000000001</v>
      </c>
      <c r="W3985" s="8">
        <v>6093511.9299999997</v>
      </c>
      <c r="X3985" s="8">
        <v>408846.89</v>
      </c>
      <c r="Y3985" s="8">
        <v>0.01</v>
      </c>
      <c r="Z3985" s="8">
        <v>12.66</v>
      </c>
      <c r="AA3985" s="8">
        <v>2626243.16</v>
      </c>
      <c r="AB3985" s="8">
        <v>12152872.59</v>
      </c>
      <c r="AC3985" s="9">
        <f t="shared" si="372"/>
        <v>-9526629.4299999997</v>
      </c>
      <c r="AD3985" s="5" t="str">
        <f>$C3985&amp;" "&amp;VLOOKUP(C3985,Tegevusalad!$A$1:$B$89,2,FALSE)</f>
        <v>16 PUIDUTÖÖTLEMINE NING PUIT- JA KORKTOODETE TOOTMINE, V.A MÖÖBEL; ÕLEST JA PUNUMISMATERJALIST TOODETE TOOTMINE</v>
      </c>
      <c r="AE3985" s="6">
        <f t="shared" si="373"/>
        <v>66367146.090000018</v>
      </c>
      <c r="AF3985" s="6">
        <f t="shared" si="374"/>
        <v>109586057.49000001</v>
      </c>
      <c r="AG3985" s="6">
        <f t="shared" si="375"/>
        <v>175809017.37</v>
      </c>
      <c r="AH3985" s="6">
        <f t="shared" si="376"/>
        <v>149037847.75</v>
      </c>
      <c r="AI3985" s="6">
        <f t="shared" si="377"/>
        <v>175400170.48000002</v>
      </c>
    </row>
    <row r="3986" spans="1:35" s="2" customFormat="1">
      <c r="A3986" s="3">
        <v>2017</v>
      </c>
      <c r="B3986" s="3">
        <v>12</v>
      </c>
      <c r="C3986" s="4">
        <v>17</v>
      </c>
      <c r="D3986" s="8">
        <v>59</v>
      </c>
      <c r="E3986" s="8">
        <v>10243113.41</v>
      </c>
      <c r="F3986" s="8">
        <v>485</v>
      </c>
      <c r="G3986" s="8">
        <v>14899314.220000001</v>
      </c>
      <c r="H3986" s="8">
        <v>9771222.6600000001</v>
      </c>
      <c r="I3986" s="8">
        <v>9407982.7100000009</v>
      </c>
      <c r="J3986" s="8">
        <v>5128008.26</v>
      </c>
      <c r="K3986" s="8">
        <v>0</v>
      </c>
      <c r="L3986" s="8">
        <v>2048666.33</v>
      </c>
      <c r="M3986" s="8">
        <v>12389.01</v>
      </c>
      <c r="N3986" s="8">
        <v>3439012.93</v>
      </c>
      <c r="O3986" s="8">
        <v>91293.6</v>
      </c>
      <c r="P3986" s="8">
        <v>434890.89</v>
      </c>
      <c r="Q3986" s="8">
        <v>610.21</v>
      </c>
      <c r="R3986" s="8">
        <v>3199.62</v>
      </c>
      <c r="S3986" s="8">
        <v>4832121.18</v>
      </c>
      <c r="T3986" s="8">
        <v>3763090.93</v>
      </c>
      <c r="U3986" s="8">
        <v>5414.75</v>
      </c>
      <c r="V3986" s="8">
        <v>3049.7</v>
      </c>
      <c r="W3986" s="8">
        <v>1350</v>
      </c>
      <c r="X3986" s="8">
        <v>12863.3</v>
      </c>
      <c r="Y3986" s="8">
        <v>0</v>
      </c>
      <c r="Z3986" s="8">
        <v>0</v>
      </c>
      <c r="AA3986" s="8">
        <v>383704.89</v>
      </c>
      <c r="AB3986" s="8">
        <v>1761662.48</v>
      </c>
      <c r="AC3986" s="9">
        <f t="shared" si="372"/>
        <v>-1377957.5899999999</v>
      </c>
      <c r="AD3986" s="5" t="str">
        <f>$C3986&amp;" "&amp;VLOOKUP(C3986,Tegevusalad!$A$1:$B$89,2,FALSE)</f>
        <v>17 PABERI JA PABERTOODETE TOOTMINE</v>
      </c>
      <c r="AE3986" s="6">
        <f t="shared" si="373"/>
        <v>5418925.7800000012</v>
      </c>
      <c r="AF3986" s="6">
        <f t="shared" si="374"/>
        <v>11920108.52</v>
      </c>
      <c r="AG3986" s="6">
        <f t="shared" si="375"/>
        <v>20318240.000000004</v>
      </c>
      <c r="AH3986" s="6">
        <f t="shared" si="376"/>
        <v>17211062.75</v>
      </c>
      <c r="AI3986" s="6">
        <f t="shared" si="377"/>
        <v>20305376.700000003</v>
      </c>
    </row>
    <row r="3987" spans="1:35" s="2" customFormat="1">
      <c r="A3987" s="3">
        <v>2017</v>
      </c>
      <c r="B3987" s="3">
        <v>12</v>
      </c>
      <c r="C3987" s="4">
        <v>18</v>
      </c>
      <c r="D3987" s="8">
        <v>353</v>
      </c>
      <c r="E3987" s="8">
        <v>17469442.43</v>
      </c>
      <c r="F3987" s="8">
        <v>43402.09</v>
      </c>
      <c r="G3987" s="8">
        <v>8917267.7300000004</v>
      </c>
      <c r="H3987" s="8">
        <v>7531901.2300000004</v>
      </c>
      <c r="I3987" s="8">
        <v>6163144.2699999996</v>
      </c>
      <c r="J3987" s="8">
        <v>1081812.8400000001</v>
      </c>
      <c r="K3987" s="8">
        <v>0</v>
      </c>
      <c r="L3987" s="8">
        <v>3497794.64</v>
      </c>
      <c r="M3987" s="8">
        <v>0</v>
      </c>
      <c r="N3987" s="8">
        <v>2807395.59</v>
      </c>
      <c r="O3987" s="8">
        <v>30229.02</v>
      </c>
      <c r="P3987" s="8">
        <v>107673.51</v>
      </c>
      <c r="Q3987" s="8">
        <v>4466.72</v>
      </c>
      <c r="R3987" s="8">
        <v>11879.77</v>
      </c>
      <c r="S3987" s="8">
        <v>5351433.7300000004</v>
      </c>
      <c r="T3987" s="8">
        <v>4858914.92</v>
      </c>
      <c r="U3987" s="8">
        <v>12351.45</v>
      </c>
      <c r="V3987" s="8">
        <v>832.84</v>
      </c>
      <c r="W3987" s="8">
        <v>5965.17</v>
      </c>
      <c r="X3987" s="8">
        <v>43723.4</v>
      </c>
      <c r="Y3987" s="8">
        <v>0</v>
      </c>
      <c r="Z3987" s="8">
        <v>0.02</v>
      </c>
      <c r="AA3987" s="8">
        <v>987013.55</v>
      </c>
      <c r="AB3987" s="8">
        <v>296614.52</v>
      </c>
      <c r="AC3987" s="9">
        <f t="shared" si="372"/>
        <v>690399.03</v>
      </c>
      <c r="AD3987" s="5" t="str">
        <f>$C3987&amp;" "&amp;VLOOKUP(C3987,Tegevusalad!$A$1:$B$89,2,FALSE)</f>
        <v>18 TRÜKINDUS JA SALVESTISTE PALJUNDUS</v>
      </c>
      <c r="AE3987" s="6">
        <f t="shared" si="373"/>
        <v>12192782.739999998</v>
      </c>
      <c r="AF3987" s="6">
        <f t="shared" si="374"/>
        <v>8582279.3599999994</v>
      </c>
      <c r="AG3987" s="6">
        <f t="shared" si="375"/>
        <v>21110050.469999999</v>
      </c>
      <c r="AH3987" s="6">
        <f t="shared" si="376"/>
        <v>14096376.799999999</v>
      </c>
      <c r="AI3987" s="6">
        <f t="shared" si="377"/>
        <v>21066327.07</v>
      </c>
    </row>
    <row r="3988" spans="1:35" s="2" customFormat="1">
      <c r="A3988" s="3">
        <v>2017</v>
      </c>
      <c r="B3988" s="3">
        <v>12</v>
      </c>
      <c r="C3988" s="4">
        <v>19</v>
      </c>
      <c r="D3988" s="8">
        <v>7</v>
      </c>
      <c r="E3988" s="8">
        <v>1508634.99</v>
      </c>
      <c r="F3988" s="8">
        <v>0</v>
      </c>
      <c r="G3988" s="8">
        <v>2268269.62</v>
      </c>
      <c r="H3988" s="8">
        <v>142624.59</v>
      </c>
      <c r="I3988" s="8">
        <v>142624.59</v>
      </c>
      <c r="J3988" s="8">
        <v>0</v>
      </c>
      <c r="K3988" s="8">
        <v>0</v>
      </c>
      <c r="L3988" s="8">
        <v>301727</v>
      </c>
      <c r="M3988" s="8">
        <v>0</v>
      </c>
      <c r="N3988" s="8">
        <v>433201.26</v>
      </c>
      <c r="O3988" s="8">
        <v>777.14</v>
      </c>
      <c r="P3988" s="8">
        <v>53607.03</v>
      </c>
      <c r="Q3988" s="8">
        <v>27.34</v>
      </c>
      <c r="R3988" s="8">
        <v>1073.17</v>
      </c>
      <c r="S3988" s="8">
        <v>108005.15</v>
      </c>
      <c r="T3988" s="8">
        <v>104805.15</v>
      </c>
      <c r="U3988" s="8">
        <v>7267.79</v>
      </c>
      <c r="V3988" s="8">
        <v>7267.79</v>
      </c>
      <c r="W3988" s="8">
        <v>48226.84</v>
      </c>
      <c r="X3988" s="8">
        <v>34794.68</v>
      </c>
      <c r="Y3988" s="8">
        <v>158.87</v>
      </c>
      <c r="Z3988" s="8">
        <v>0</v>
      </c>
      <c r="AA3988" s="8">
        <v>25708.26</v>
      </c>
      <c r="AB3988" s="8">
        <v>157023.65</v>
      </c>
      <c r="AC3988" s="9">
        <f t="shared" si="372"/>
        <v>-131315.38999999998</v>
      </c>
      <c r="AD3988" s="5" t="str">
        <f>$C3988&amp;" "&amp;VLOOKUP(C3988,Tegevusalad!$A$1:$B$89,2,FALSE)</f>
        <v>19 KOKSI JA PUHASTATUD NAFTATOODETE TOOTMINE</v>
      </c>
      <c r="AE3988" s="6">
        <f t="shared" si="373"/>
        <v>1428156.73</v>
      </c>
      <c r="AF3988" s="6">
        <f t="shared" si="374"/>
        <v>2059481.2999999998</v>
      </c>
      <c r="AG3988" s="6">
        <f t="shared" si="375"/>
        <v>3696426.3500000006</v>
      </c>
      <c r="AH3988" s="6">
        <f t="shared" si="376"/>
        <v>2171372.15</v>
      </c>
      <c r="AI3988" s="6">
        <f t="shared" si="377"/>
        <v>3661631.6700000004</v>
      </c>
    </row>
    <row r="3989" spans="1:35" s="2" customFormat="1">
      <c r="A3989" s="3">
        <v>2017</v>
      </c>
      <c r="B3989" s="3">
        <v>12</v>
      </c>
      <c r="C3989" s="4">
        <v>20</v>
      </c>
      <c r="D3989" s="8">
        <v>124</v>
      </c>
      <c r="E3989" s="8">
        <v>22994567.239999998</v>
      </c>
      <c r="F3989" s="8">
        <v>1456.03</v>
      </c>
      <c r="G3989" s="8">
        <v>32754382.149999999</v>
      </c>
      <c r="H3989" s="8">
        <v>12379272.24</v>
      </c>
      <c r="I3989" s="8">
        <v>10662157.060000001</v>
      </c>
      <c r="J3989" s="8">
        <v>18949457.609999999</v>
      </c>
      <c r="K3989" s="8">
        <v>0</v>
      </c>
      <c r="L3989" s="8">
        <v>4599044.49</v>
      </c>
      <c r="M3989" s="8">
        <v>108741.38</v>
      </c>
      <c r="N3989" s="8">
        <v>5632230.7999999998</v>
      </c>
      <c r="O3989" s="8">
        <v>261907.87</v>
      </c>
      <c r="P3989" s="8">
        <v>128271.49</v>
      </c>
      <c r="Q3989" s="8">
        <v>7549.44</v>
      </c>
      <c r="R3989" s="8">
        <v>9227.24</v>
      </c>
      <c r="S3989" s="8">
        <v>14792191.58</v>
      </c>
      <c r="T3989" s="8">
        <v>12147153.949999999</v>
      </c>
      <c r="U3989" s="8">
        <v>131868.29</v>
      </c>
      <c r="V3989" s="8">
        <v>0</v>
      </c>
      <c r="W3989" s="8">
        <v>291492.33</v>
      </c>
      <c r="X3989" s="8">
        <v>26376.97</v>
      </c>
      <c r="Y3989" s="8">
        <v>1683.32</v>
      </c>
      <c r="Z3989" s="8">
        <v>0</v>
      </c>
      <c r="AA3989" s="8">
        <v>588163.68000000005</v>
      </c>
      <c r="AB3989" s="8">
        <v>1510925.29</v>
      </c>
      <c r="AC3989" s="9">
        <f t="shared" si="372"/>
        <v>-922761.61</v>
      </c>
      <c r="AD3989" s="5" t="str">
        <f>$C3989&amp;" "&amp;VLOOKUP(C3989,Tegevusalad!$A$1:$B$89,2,FALSE)</f>
        <v>20 KEMIKAALIDE JA KEEMIATOODETE TOOTMINE</v>
      </c>
      <c r="AE3989" s="6">
        <f t="shared" si="373"/>
        <v>8098340.3699999992</v>
      </c>
      <c r="AF3989" s="6">
        <f t="shared" si="374"/>
        <v>11973690.979999999</v>
      </c>
      <c r="AG3989" s="6">
        <f t="shared" si="375"/>
        <v>40852722.520000003</v>
      </c>
      <c r="AH3989" s="6">
        <f t="shared" si="376"/>
        <v>28207290.199999999</v>
      </c>
      <c r="AI3989" s="6">
        <f t="shared" si="377"/>
        <v>40826345.550000004</v>
      </c>
    </row>
    <row r="3990" spans="1:35" s="2" customFormat="1">
      <c r="A3990" s="3">
        <v>2017</v>
      </c>
      <c r="B3990" s="3">
        <v>12</v>
      </c>
      <c r="C3990" s="4">
        <v>21</v>
      </c>
      <c r="D3990" s="8">
        <v>14</v>
      </c>
      <c r="E3990" s="8">
        <v>1379422.1</v>
      </c>
      <c r="F3990" s="8">
        <v>7734.05</v>
      </c>
      <c r="G3990" s="8">
        <v>2652739.0299999998</v>
      </c>
      <c r="H3990" s="8">
        <v>1045623.46</v>
      </c>
      <c r="I3990" s="8">
        <v>951736.74</v>
      </c>
      <c r="J3990" s="8">
        <v>1825686.58</v>
      </c>
      <c r="K3990" s="8">
        <v>0</v>
      </c>
      <c r="L3990" s="8">
        <v>276580.49</v>
      </c>
      <c r="M3990" s="8">
        <v>10080</v>
      </c>
      <c r="N3990" s="8">
        <v>509992.35</v>
      </c>
      <c r="O3990" s="8">
        <v>171667.27</v>
      </c>
      <c r="P3990" s="8">
        <v>33898.25</v>
      </c>
      <c r="Q3990" s="8">
        <v>873.22</v>
      </c>
      <c r="R3990" s="8">
        <v>1223.44</v>
      </c>
      <c r="S3990" s="8">
        <v>993583.75</v>
      </c>
      <c r="T3990" s="8">
        <v>741102.59</v>
      </c>
      <c r="U3990" s="8">
        <v>18069.849999999999</v>
      </c>
      <c r="V3990" s="8">
        <v>321.7</v>
      </c>
      <c r="W3990" s="8">
        <v>9342.4699999999993</v>
      </c>
      <c r="X3990" s="8">
        <v>0</v>
      </c>
      <c r="Y3990" s="8">
        <v>1.31</v>
      </c>
      <c r="Z3990" s="8">
        <v>0</v>
      </c>
      <c r="AA3990" s="8">
        <v>41034.400000000001</v>
      </c>
      <c r="AB3990" s="8">
        <v>264364.95</v>
      </c>
      <c r="AC3990" s="9">
        <f t="shared" si="372"/>
        <v>-223330.55000000002</v>
      </c>
      <c r="AD3990" s="5" t="str">
        <f>$C3990&amp;" "&amp;VLOOKUP(C3990,Tegevusalad!$A$1:$B$89,2,FALSE)</f>
        <v>21 PÕHIFARMAATSIATOODETE JA RAVIMPREPARAATIDE TOOTMINE</v>
      </c>
      <c r="AE3990" s="6">
        <f t="shared" si="373"/>
        <v>375502.55000000016</v>
      </c>
      <c r="AF3990" s="6">
        <f t="shared" si="374"/>
        <v>686410.70000000007</v>
      </c>
      <c r="AG3990" s="6">
        <f t="shared" si="375"/>
        <v>3028241.5799999996</v>
      </c>
      <c r="AH3990" s="6">
        <f t="shared" si="376"/>
        <v>2556078.9499999997</v>
      </c>
      <c r="AI3990" s="6">
        <f t="shared" si="377"/>
        <v>3028241.5799999996</v>
      </c>
    </row>
    <row r="3991" spans="1:35" s="2" customFormat="1">
      <c r="A3991" s="3">
        <v>2017</v>
      </c>
      <c r="B3991" s="3">
        <v>12</v>
      </c>
      <c r="C3991" s="4">
        <v>22</v>
      </c>
      <c r="D3991" s="8">
        <v>194</v>
      </c>
      <c r="E3991" s="8">
        <v>24832409.02</v>
      </c>
      <c r="F3991" s="8">
        <v>2675.44</v>
      </c>
      <c r="G3991" s="8">
        <v>18400832.870000001</v>
      </c>
      <c r="H3991" s="8">
        <v>14018047.640000001</v>
      </c>
      <c r="I3991" s="8">
        <v>12295315.539999999</v>
      </c>
      <c r="J3991" s="8">
        <v>4155489.49</v>
      </c>
      <c r="K3991" s="8">
        <v>0</v>
      </c>
      <c r="L3991" s="8">
        <v>4966722.58</v>
      </c>
      <c r="M3991" s="8">
        <v>221312.73</v>
      </c>
      <c r="N3991" s="8">
        <v>4857689.25</v>
      </c>
      <c r="O3991" s="8">
        <v>319381.90000000002</v>
      </c>
      <c r="P3991" s="8">
        <v>193699.64</v>
      </c>
      <c r="Q3991" s="8">
        <v>5395.51</v>
      </c>
      <c r="R3991" s="8">
        <v>11438.23</v>
      </c>
      <c r="S3991" s="8">
        <v>12200222.74</v>
      </c>
      <c r="T3991" s="8">
        <v>11062620.93</v>
      </c>
      <c r="U3991" s="8">
        <v>161143.74</v>
      </c>
      <c r="V3991" s="8">
        <v>14698.98</v>
      </c>
      <c r="W3991" s="8">
        <v>3289.38</v>
      </c>
      <c r="X3991" s="8">
        <v>4112.1000000000004</v>
      </c>
      <c r="Y3991" s="8">
        <v>0.06</v>
      </c>
      <c r="Z3991" s="8">
        <v>0</v>
      </c>
      <c r="AA3991" s="8">
        <v>841465.31</v>
      </c>
      <c r="AB3991" s="8">
        <v>511119.19</v>
      </c>
      <c r="AC3991" s="9">
        <f t="shared" si="372"/>
        <v>330346.12000000005</v>
      </c>
      <c r="AD3991" s="5" t="str">
        <f>$C3991&amp;" "&amp;VLOOKUP(C3991,Tegevusalad!$A$1:$B$89,2,FALSE)</f>
        <v>22 KUMMI- JA PLASTTOODETE TOOTMINE</v>
      </c>
      <c r="AE3991" s="6">
        <f t="shared" si="373"/>
        <v>12477830.080000002</v>
      </c>
      <c r="AF3991" s="6">
        <f t="shared" si="374"/>
        <v>10402060.399999999</v>
      </c>
      <c r="AG3991" s="6">
        <f t="shared" si="375"/>
        <v>30878662.949999999</v>
      </c>
      <c r="AH3991" s="6">
        <f t="shared" si="376"/>
        <v>24345637.400000002</v>
      </c>
      <c r="AI3991" s="6">
        <f t="shared" si="377"/>
        <v>30874550.849999998</v>
      </c>
    </row>
    <row r="3992" spans="1:35" s="2" customFormat="1">
      <c r="A3992" s="3">
        <v>2017</v>
      </c>
      <c r="B3992" s="3">
        <v>12</v>
      </c>
      <c r="C3992" s="4">
        <v>23</v>
      </c>
      <c r="D3992" s="8">
        <v>233</v>
      </c>
      <c r="E3992" s="8">
        <v>28753324.460000001</v>
      </c>
      <c r="F3992" s="8">
        <v>2641.24</v>
      </c>
      <c r="G3992" s="8">
        <v>13515222.720000001</v>
      </c>
      <c r="H3992" s="8">
        <v>11448600.82</v>
      </c>
      <c r="I3992" s="8">
        <v>10796350.59</v>
      </c>
      <c r="J3992" s="8">
        <v>433538.85</v>
      </c>
      <c r="K3992" s="8">
        <v>0</v>
      </c>
      <c r="L3992" s="8">
        <v>5750902.5800000001</v>
      </c>
      <c r="M3992" s="8">
        <v>0</v>
      </c>
      <c r="N3992" s="8">
        <v>5756169.6200000001</v>
      </c>
      <c r="O3992" s="8">
        <v>165734.04999999999</v>
      </c>
      <c r="P3992" s="8">
        <v>296604.53999999998</v>
      </c>
      <c r="Q3992" s="8">
        <v>5681.3</v>
      </c>
      <c r="R3992" s="8">
        <v>21215.87</v>
      </c>
      <c r="S3992" s="8">
        <v>8726583.4600000009</v>
      </c>
      <c r="T3992" s="8">
        <v>7388559.2599999998</v>
      </c>
      <c r="U3992" s="8">
        <v>995442.75</v>
      </c>
      <c r="V3992" s="8">
        <v>897057.88</v>
      </c>
      <c r="W3992" s="8">
        <v>9363.7900000000009</v>
      </c>
      <c r="X3992" s="8">
        <v>166834.12</v>
      </c>
      <c r="Y3992" s="8">
        <v>0</v>
      </c>
      <c r="Z3992" s="8">
        <v>4.1100000000000003</v>
      </c>
      <c r="AA3992" s="8">
        <v>982950.71</v>
      </c>
      <c r="AB3992" s="8">
        <v>988221.86</v>
      </c>
      <c r="AC3992" s="9">
        <f t="shared" si="372"/>
        <v>-5271.1500000000233</v>
      </c>
      <c r="AD3992" s="5" t="str">
        <f>$C3992&amp;" "&amp;VLOOKUP(C3992,Tegevusalad!$A$1:$B$89,2,FALSE)</f>
        <v>23 MUUDE MITTEMETALSETEST MINERAALIDEST TOODETE TOOTMINE</v>
      </c>
      <c r="AE3992" s="6">
        <f t="shared" si="373"/>
        <v>19200773.609999999</v>
      </c>
      <c r="AF3992" s="6">
        <f t="shared" si="374"/>
        <v>19233288.869999997</v>
      </c>
      <c r="AG3992" s="6">
        <f t="shared" si="375"/>
        <v>32715996.329999998</v>
      </c>
      <c r="AH3992" s="6">
        <f t="shared" si="376"/>
        <v>28886927.449999999</v>
      </c>
      <c r="AI3992" s="6">
        <f t="shared" si="377"/>
        <v>32549162.210000001</v>
      </c>
    </row>
    <row r="3993" spans="1:35" s="2" customFormat="1">
      <c r="A3993" s="3">
        <v>2017</v>
      </c>
      <c r="B3993" s="3">
        <v>12</v>
      </c>
      <c r="C3993" s="4">
        <v>24</v>
      </c>
      <c r="D3993" s="8">
        <v>23</v>
      </c>
      <c r="E3993" s="8">
        <v>2025087.09</v>
      </c>
      <c r="F3993" s="8">
        <v>0</v>
      </c>
      <c r="G3993" s="8">
        <v>2957353.14</v>
      </c>
      <c r="H3993" s="8">
        <v>2691558.85</v>
      </c>
      <c r="I3993" s="8">
        <v>2554969.23</v>
      </c>
      <c r="J3993" s="8">
        <v>265794.28999999998</v>
      </c>
      <c r="K3993" s="8">
        <v>0</v>
      </c>
      <c r="L3993" s="8">
        <v>405017.42</v>
      </c>
      <c r="M3993" s="8">
        <v>217717.73</v>
      </c>
      <c r="N3993" s="8">
        <v>607382.68999999994</v>
      </c>
      <c r="O3993" s="8">
        <v>219296.29</v>
      </c>
      <c r="P3993" s="8">
        <v>586</v>
      </c>
      <c r="Q3993" s="8">
        <v>406.16</v>
      </c>
      <c r="R3993" s="8">
        <v>411.47</v>
      </c>
      <c r="S3993" s="8">
        <v>1047275.98</v>
      </c>
      <c r="T3993" s="8">
        <v>979011.35</v>
      </c>
      <c r="U3993" s="8">
        <v>124901.12</v>
      </c>
      <c r="V3993" s="8">
        <v>124901.12</v>
      </c>
      <c r="W3993" s="8">
        <v>0</v>
      </c>
      <c r="X3993" s="8">
        <v>34693.800000000003</v>
      </c>
      <c r="Y3993" s="8">
        <v>0</v>
      </c>
      <c r="Z3993" s="8">
        <v>0</v>
      </c>
      <c r="AA3993" s="8">
        <v>80495.34</v>
      </c>
      <c r="AB3993" s="8">
        <v>65142.879999999997</v>
      </c>
      <c r="AC3993" s="9">
        <f t="shared" si="372"/>
        <v>15352.46</v>
      </c>
      <c r="AD3993" s="5" t="str">
        <f>$C3993&amp;" "&amp;VLOOKUP(C3993,Tegevusalad!$A$1:$B$89,2,FALSE)</f>
        <v>24 METALLITOOTMINE</v>
      </c>
      <c r="AE3993" s="6">
        <f t="shared" si="373"/>
        <v>887603.79</v>
      </c>
      <c r="AF3993" s="6">
        <f t="shared" si="374"/>
        <v>895213.36999999941</v>
      </c>
      <c r="AG3993" s="6">
        <f t="shared" si="375"/>
        <v>3844956.93</v>
      </c>
      <c r="AH3993" s="6">
        <f t="shared" si="376"/>
        <v>3038970.7999999993</v>
      </c>
      <c r="AI3993" s="6">
        <f t="shared" si="377"/>
        <v>3810263.1300000004</v>
      </c>
    </row>
    <row r="3994" spans="1:35" s="2" customFormat="1">
      <c r="A3994" s="3">
        <v>2017</v>
      </c>
      <c r="B3994" s="3">
        <v>12</v>
      </c>
      <c r="C3994" s="4">
        <v>25</v>
      </c>
      <c r="D3994" s="8">
        <v>1264</v>
      </c>
      <c r="E3994" s="8">
        <v>75676660.879999995</v>
      </c>
      <c r="F3994" s="8">
        <v>2500.92</v>
      </c>
      <c r="G3994" s="8">
        <v>56973827.18</v>
      </c>
      <c r="H3994" s="8">
        <v>47806567.240000002</v>
      </c>
      <c r="I3994" s="8">
        <v>39755903.07</v>
      </c>
      <c r="J3994" s="8">
        <v>8007595.2599999998</v>
      </c>
      <c r="K3994" s="8">
        <v>11396.75</v>
      </c>
      <c r="L3994" s="8">
        <v>15135557.289999999</v>
      </c>
      <c r="M3994" s="8">
        <v>75115.94</v>
      </c>
      <c r="N3994" s="8">
        <v>16098306.59</v>
      </c>
      <c r="O3994" s="8">
        <v>477118.12</v>
      </c>
      <c r="P3994" s="8">
        <v>1336176.19</v>
      </c>
      <c r="Q3994" s="8">
        <v>31730.01</v>
      </c>
      <c r="R3994" s="8">
        <v>55965.79</v>
      </c>
      <c r="S3994" s="8">
        <v>21635508.23</v>
      </c>
      <c r="T3994" s="8">
        <v>18000541.460000001</v>
      </c>
      <c r="U3994" s="8">
        <v>12478069.710000001</v>
      </c>
      <c r="V3994" s="8">
        <v>11229504.59</v>
      </c>
      <c r="W3994" s="8">
        <v>377531.99</v>
      </c>
      <c r="X3994" s="8">
        <v>6606847.2300000004</v>
      </c>
      <c r="Y3994" s="8">
        <v>319.35000000000002</v>
      </c>
      <c r="Z3994" s="8">
        <v>458.69</v>
      </c>
      <c r="AA3994" s="8">
        <v>3374160.89</v>
      </c>
      <c r="AB3994" s="8">
        <v>4261933.59</v>
      </c>
      <c r="AC3994" s="9">
        <f t="shared" si="372"/>
        <v>-887772.69999999972</v>
      </c>
      <c r="AD3994" s="5" t="str">
        <f>$C3994&amp;" "&amp;VLOOKUP(C3994,Tegevusalad!$A$1:$B$89,2,FALSE)</f>
        <v>25 METALLTOODETE TOOTMINE, V.A MASINAD JA SEADMED</v>
      </c>
      <c r="AE3994" s="6">
        <f t="shared" si="373"/>
        <v>48172431.090000004</v>
      </c>
      <c r="AF3994" s="6">
        <f t="shared" si="374"/>
        <v>55501697.949999988</v>
      </c>
      <c r="AG3994" s="6">
        <f t="shared" si="375"/>
        <v>105146258.26999998</v>
      </c>
      <c r="AH3994" s="6">
        <f t="shared" si="376"/>
        <v>80771361.899999991</v>
      </c>
      <c r="AI3994" s="6">
        <f t="shared" si="377"/>
        <v>98539411.039999992</v>
      </c>
    </row>
    <row r="3995" spans="1:35" s="2" customFormat="1">
      <c r="A3995" s="3">
        <v>2017</v>
      </c>
      <c r="B3995" s="3">
        <v>12</v>
      </c>
      <c r="C3995" s="4">
        <v>26</v>
      </c>
      <c r="D3995" s="8">
        <v>127</v>
      </c>
      <c r="E3995" s="8">
        <v>55052574.520000003</v>
      </c>
      <c r="F3995" s="8">
        <v>0</v>
      </c>
      <c r="G3995" s="8">
        <v>94574951.530000001</v>
      </c>
      <c r="H3995" s="8">
        <v>69796909.340000004</v>
      </c>
      <c r="I3995" s="8">
        <v>63782610.979999997</v>
      </c>
      <c r="J3995" s="8">
        <v>24559957.59</v>
      </c>
      <c r="K3995" s="8">
        <v>0</v>
      </c>
      <c r="L3995" s="8">
        <v>11010514.890000001</v>
      </c>
      <c r="M3995" s="8">
        <v>5098648.26</v>
      </c>
      <c r="N3995" s="8">
        <v>17359550.41</v>
      </c>
      <c r="O3995" s="8">
        <v>5288100.6900000004</v>
      </c>
      <c r="P3995" s="8">
        <v>74238.28</v>
      </c>
      <c r="Q3995" s="8">
        <v>790.44</v>
      </c>
      <c r="R3995" s="8">
        <v>2764.41</v>
      </c>
      <c r="S3995" s="8">
        <v>46860484.420000002</v>
      </c>
      <c r="T3995" s="8">
        <v>44604664.399999999</v>
      </c>
      <c r="U3995" s="8">
        <v>330075.67</v>
      </c>
      <c r="V3995" s="8">
        <v>57144.52</v>
      </c>
      <c r="W3995" s="8">
        <v>243909.56</v>
      </c>
      <c r="X3995" s="8">
        <v>15153.84</v>
      </c>
      <c r="Y3995" s="8">
        <v>0</v>
      </c>
      <c r="Z3995" s="8">
        <v>0</v>
      </c>
      <c r="AA3995" s="8">
        <v>396719.28</v>
      </c>
      <c r="AB3995" s="8">
        <v>1647106.54</v>
      </c>
      <c r="AC3995" s="9">
        <f t="shared" si="372"/>
        <v>-1250387.26</v>
      </c>
      <c r="AD3995" s="5" t="str">
        <f>$C3995&amp;" "&amp;VLOOKUP(C3995,Tegevusalad!$A$1:$B$89,2,FALSE)</f>
        <v>26 ARVUTITE, ELEKTROONIKA- JA OPTIKASEADMETE TOOTMINE</v>
      </c>
      <c r="AE3995" s="6">
        <f t="shared" si="373"/>
        <v>7877168.2700000033</v>
      </c>
      <c r="AF3995" s="6">
        <f t="shared" si="374"/>
        <v>13237655.079999989</v>
      </c>
      <c r="AG3995" s="6">
        <f t="shared" si="375"/>
        <v>102452119.80000001</v>
      </c>
      <c r="AH3995" s="6">
        <f t="shared" si="376"/>
        <v>86811574.099999994</v>
      </c>
      <c r="AI3995" s="6">
        <f t="shared" si="377"/>
        <v>102436965.96000001</v>
      </c>
    </row>
    <row r="3996" spans="1:35" s="2" customFormat="1">
      <c r="A3996" s="3">
        <v>2017</v>
      </c>
      <c r="B3996" s="3">
        <v>12</v>
      </c>
      <c r="C3996" s="4">
        <v>27</v>
      </c>
      <c r="D3996" s="8">
        <v>142</v>
      </c>
      <c r="E3996" s="8">
        <v>39531322.359999999</v>
      </c>
      <c r="F3996" s="8">
        <v>0</v>
      </c>
      <c r="G3996" s="8">
        <v>45801732.549999997</v>
      </c>
      <c r="H3996" s="8">
        <v>36386253.479999997</v>
      </c>
      <c r="I3996" s="8">
        <v>29432043.370000001</v>
      </c>
      <c r="J3996" s="8">
        <v>7989841.2699999996</v>
      </c>
      <c r="K3996" s="8">
        <v>0</v>
      </c>
      <c r="L3996" s="8">
        <v>7906264.4800000004</v>
      </c>
      <c r="M3996" s="8">
        <v>558609.91</v>
      </c>
      <c r="N3996" s="8">
        <v>9193785.1099999994</v>
      </c>
      <c r="O3996" s="8">
        <v>840234.02</v>
      </c>
      <c r="P3996" s="8">
        <v>289448.46999999997</v>
      </c>
      <c r="Q3996" s="8">
        <v>8506.85</v>
      </c>
      <c r="R3996" s="8">
        <v>13188.8</v>
      </c>
      <c r="S3996" s="8">
        <v>23000097.120000001</v>
      </c>
      <c r="T3996" s="8">
        <v>16273887.949999999</v>
      </c>
      <c r="U3996" s="8">
        <v>2930496.75</v>
      </c>
      <c r="V3996" s="8">
        <v>203841.66</v>
      </c>
      <c r="W3996" s="8">
        <v>40635.31</v>
      </c>
      <c r="X3996" s="8">
        <v>324992.34999999998</v>
      </c>
      <c r="Y3996" s="8">
        <v>0</v>
      </c>
      <c r="Z3996" s="8">
        <v>0</v>
      </c>
      <c r="AA3996" s="8">
        <v>906498.79</v>
      </c>
      <c r="AB3996" s="8">
        <v>1635409.51</v>
      </c>
      <c r="AC3996" s="9">
        <f t="shared" si="372"/>
        <v>-728910.72</v>
      </c>
      <c r="AD3996" s="5" t="str">
        <f>$C3996&amp;" "&amp;VLOOKUP(C3996,Tegevusalad!$A$1:$B$89,2,FALSE)</f>
        <v>27 ELEKTRISEADMETE TOOTMINE</v>
      </c>
      <c r="AE3996" s="6">
        <f t="shared" si="373"/>
        <v>13925720.84</v>
      </c>
      <c r="AF3996" s="6">
        <f t="shared" si="374"/>
        <v>16106947.240000002</v>
      </c>
      <c r="AG3996" s="6">
        <f t="shared" si="375"/>
        <v>59727453.389999986</v>
      </c>
      <c r="AH3996" s="6">
        <f t="shared" si="376"/>
        <v>46034869.549999997</v>
      </c>
      <c r="AI3996" s="6">
        <f t="shared" si="377"/>
        <v>59402461.039999992</v>
      </c>
    </row>
    <row r="3997" spans="1:35" s="2" customFormat="1">
      <c r="A3997" s="3">
        <v>2017</v>
      </c>
      <c r="B3997" s="3">
        <v>12</v>
      </c>
      <c r="C3997" s="4">
        <v>28</v>
      </c>
      <c r="D3997" s="8">
        <v>199</v>
      </c>
      <c r="E3997" s="8">
        <v>13966490.48</v>
      </c>
      <c r="F3997" s="8">
        <v>2256.09</v>
      </c>
      <c r="G3997" s="8">
        <v>20657210.440000001</v>
      </c>
      <c r="H3997" s="8">
        <v>15462282.550000001</v>
      </c>
      <c r="I3997" s="8">
        <v>14216381.029999999</v>
      </c>
      <c r="J3997" s="8">
        <v>5316602.16</v>
      </c>
      <c r="K3997" s="8">
        <v>0</v>
      </c>
      <c r="L3997" s="8">
        <v>2793501.15</v>
      </c>
      <c r="M3997" s="8">
        <v>16376.92</v>
      </c>
      <c r="N3997" s="8">
        <v>3928875.59</v>
      </c>
      <c r="O3997" s="8">
        <v>74430.95</v>
      </c>
      <c r="P3997" s="8">
        <v>87618.67</v>
      </c>
      <c r="Q3997" s="8">
        <v>3571.21</v>
      </c>
      <c r="R3997" s="8">
        <v>6573.61</v>
      </c>
      <c r="S3997" s="8">
        <v>5135008.12</v>
      </c>
      <c r="T3997" s="8">
        <v>4392514.3499999996</v>
      </c>
      <c r="U3997" s="8">
        <v>1596713.44</v>
      </c>
      <c r="V3997" s="8">
        <v>1580185.16</v>
      </c>
      <c r="W3997" s="8">
        <v>70346.33</v>
      </c>
      <c r="X3997" s="8">
        <v>385544.45</v>
      </c>
      <c r="Y3997" s="8">
        <v>5058.3599999999997</v>
      </c>
      <c r="Z3997" s="8">
        <v>0</v>
      </c>
      <c r="AA3997" s="8">
        <v>433124.97</v>
      </c>
      <c r="AB3997" s="8">
        <v>1547064.13</v>
      </c>
      <c r="AC3997" s="9">
        <f t="shared" si="372"/>
        <v>-1113939.1599999999</v>
      </c>
      <c r="AD3997" s="5" t="str">
        <f>$C3997&amp;" "&amp;VLOOKUP(C3997,Tegevusalad!$A$1:$B$89,2,FALSE)</f>
        <v>28 MUJAL LIIGITAMATA MASINATE JA SEADMETE TOOTMINE</v>
      </c>
      <c r="AE3997" s="6">
        <f t="shared" si="373"/>
        <v>7622569.459999999</v>
      </c>
      <c r="AF3997" s="6">
        <f t="shared" si="374"/>
        <v>14153554.849999996</v>
      </c>
      <c r="AG3997" s="6">
        <f t="shared" si="375"/>
        <v>28279779.900000006</v>
      </c>
      <c r="AH3997" s="6">
        <f t="shared" si="376"/>
        <v>19677245.999999996</v>
      </c>
      <c r="AI3997" s="6">
        <f t="shared" si="377"/>
        <v>27894235.450000003</v>
      </c>
    </row>
    <row r="3998" spans="1:35" s="2" customFormat="1">
      <c r="A3998" s="3">
        <v>2017</v>
      </c>
      <c r="B3998" s="3">
        <v>12</v>
      </c>
      <c r="C3998" s="4">
        <v>29</v>
      </c>
      <c r="D3998" s="8">
        <v>87</v>
      </c>
      <c r="E3998" s="8">
        <v>18057090.07</v>
      </c>
      <c r="F3998" s="8">
        <v>0</v>
      </c>
      <c r="G3998" s="8">
        <v>17078204.149999999</v>
      </c>
      <c r="H3998" s="8">
        <v>13692212.859999999</v>
      </c>
      <c r="I3998" s="8">
        <v>12679921.98</v>
      </c>
      <c r="J3998" s="8">
        <v>2858284.44</v>
      </c>
      <c r="K3998" s="8">
        <v>0</v>
      </c>
      <c r="L3998" s="8">
        <v>3611418</v>
      </c>
      <c r="M3998" s="8">
        <v>195625.85</v>
      </c>
      <c r="N3998" s="8">
        <v>4396062.83</v>
      </c>
      <c r="O3998" s="8">
        <v>237595.14</v>
      </c>
      <c r="P3998" s="8">
        <v>497133.79</v>
      </c>
      <c r="Q3998" s="8">
        <v>2027.21</v>
      </c>
      <c r="R3998" s="8">
        <v>3520.6</v>
      </c>
      <c r="S3998" s="8">
        <v>12974062.91</v>
      </c>
      <c r="T3998" s="8">
        <v>7519696.2800000003</v>
      </c>
      <c r="U3998" s="8">
        <v>1233178.23</v>
      </c>
      <c r="V3998" s="8">
        <v>1223475.17</v>
      </c>
      <c r="W3998" s="8">
        <v>91360.63</v>
      </c>
      <c r="X3998" s="8">
        <v>197116.79</v>
      </c>
      <c r="Y3998" s="8">
        <v>0</v>
      </c>
      <c r="Z3998" s="8">
        <v>0</v>
      </c>
      <c r="AA3998" s="8">
        <v>339649.76</v>
      </c>
      <c r="AB3998" s="8">
        <v>928668.74</v>
      </c>
      <c r="AC3998" s="9">
        <f t="shared" si="372"/>
        <v>-589018.98</v>
      </c>
      <c r="AD3998" s="5" t="str">
        <f>$C3998&amp;" "&amp;VLOOKUP(C3998,Tegevusalad!$A$1:$B$89,2,FALSE)</f>
        <v>29 MOOTORSÕIDUKITE, HAAGISTE JA POOLHAAGISTE TOOTMINE</v>
      </c>
      <c r="AE3998" s="6">
        <f t="shared" si="373"/>
        <v>4046965.7199999988</v>
      </c>
      <c r="AF3998" s="6">
        <f t="shared" si="374"/>
        <v>7826175.4799999949</v>
      </c>
      <c r="AG3998" s="6">
        <f t="shared" si="375"/>
        <v>21125169.869999997</v>
      </c>
      <c r="AH3998" s="6">
        <f t="shared" si="376"/>
        <v>21997917.149999999</v>
      </c>
      <c r="AI3998" s="6">
        <f t="shared" si="377"/>
        <v>20928053.079999998</v>
      </c>
    </row>
    <row r="3999" spans="1:35" s="2" customFormat="1">
      <c r="A3999" s="3">
        <v>2017</v>
      </c>
      <c r="B3999" s="3">
        <v>12</v>
      </c>
      <c r="C3999" s="4">
        <v>30</v>
      </c>
      <c r="D3999" s="8">
        <v>84</v>
      </c>
      <c r="E3999" s="8">
        <v>3881080.89</v>
      </c>
      <c r="F3999" s="8">
        <v>2016</v>
      </c>
      <c r="G3999" s="8">
        <v>6113831.3600000003</v>
      </c>
      <c r="H3999" s="8">
        <v>3830992.49</v>
      </c>
      <c r="I3999" s="8">
        <v>3578265.74</v>
      </c>
      <c r="J3999" s="8">
        <v>2004102.39</v>
      </c>
      <c r="K3999" s="8">
        <v>0</v>
      </c>
      <c r="L3999" s="8">
        <v>776397.64</v>
      </c>
      <c r="M3999" s="8">
        <v>0</v>
      </c>
      <c r="N3999" s="8">
        <v>1136486.24</v>
      </c>
      <c r="O3999" s="8">
        <v>86755.43</v>
      </c>
      <c r="P3999" s="8">
        <v>9396.68</v>
      </c>
      <c r="Q3999" s="8">
        <v>999.72</v>
      </c>
      <c r="R3999" s="8">
        <v>2035.55</v>
      </c>
      <c r="S3999" s="8">
        <v>1602896.11</v>
      </c>
      <c r="T3999" s="8">
        <v>865826.17</v>
      </c>
      <c r="U3999" s="8">
        <v>12720.15</v>
      </c>
      <c r="V3999" s="8">
        <v>11629.69</v>
      </c>
      <c r="W3999" s="8">
        <v>56637.18</v>
      </c>
      <c r="X3999" s="8">
        <v>3558.68</v>
      </c>
      <c r="Y3999" s="8">
        <v>880.46</v>
      </c>
      <c r="Z3999" s="8">
        <v>0</v>
      </c>
      <c r="AA3999" s="8">
        <v>262794.25</v>
      </c>
      <c r="AB3999" s="8">
        <v>622002.39</v>
      </c>
      <c r="AC3999" s="9">
        <f t="shared" si="372"/>
        <v>-359208.14</v>
      </c>
      <c r="AD3999" s="5" t="str">
        <f>$C3999&amp;" "&amp;VLOOKUP(C3999,Tegevusalad!$A$1:$B$89,2,FALSE)</f>
        <v>30 MUUDE TRANSPORDIVAHENDITE TOOTMINE</v>
      </c>
      <c r="AE3999" s="6">
        <f t="shared" si="373"/>
        <v>2271039.3100000005</v>
      </c>
      <c r="AF3999" s="6">
        <f t="shared" si="374"/>
        <v>3654845.2299999995</v>
      </c>
      <c r="AG3999" s="6">
        <f t="shared" si="375"/>
        <v>8384870.6699999999</v>
      </c>
      <c r="AH3999" s="6">
        <f t="shared" si="376"/>
        <v>5692608.9500000002</v>
      </c>
      <c r="AI3999" s="6">
        <f t="shared" si="377"/>
        <v>8381311.9900000002</v>
      </c>
    </row>
    <row r="4000" spans="1:35" s="2" customFormat="1">
      <c r="A4000" s="3">
        <v>2017</v>
      </c>
      <c r="B4000" s="3">
        <v>12</v>
      </c>
      <c r="C4000" s="4">
        <v>31</v>
      </c>
      <c r="D4000" s="8">
        <v>683</v>
      </c>
      <c r="E4000" s="8">
        <v>25199816.600000001</v>
      </c>
      <c r="F4000" s="8">
        <v>0</v>
      </c>
      <c r="G4000" s="8">
        <v>26536721.59</v>
      </c>
      <c r="H4000" s="8">
        <v>23610609.539999999</v>
      </c>
      <c r="I4000" s="8">
        <v>21774735.370000001</v>
      </c>
      <c r="J4000" s="8">
        <v>2156740.34</v>
      </c>
      <c r="K4000" s="8">
        <v>0</v>
      </c>
      <c r="L4000" s="8">
        <v>5039963.32</v>
      </c>
      <c r="M4000" s="8">
        <v>59984.51</v>
      </c>
      <c r="N4000" s="8">
        <v>5992985.8499999996</v>
      </c>
      <c r="O4000" s="8">
        <v>220096.52</v>
      </c>
      <c r="P4000" s="8">
        <v>309494.45</v>
      </c>
      <c r="Q4000" s="8">
        <v>11543.28</v>
      </c>
      <c r="R4000" s="8">
        <v>14392.63</v>
      </c>
      <c r="S4000" s="8">
        <v>8243940.3600000003</v>
      </c>
      <c r="T4000" s="8">
        <v>7311548.1900000004</v>
      </c>
      <c r="U4000" s="8">
        <v>191139.78</v>
      </c>
      <c r="V4000" s="8">
        <v>149497.69</v>
      </c>
      <c r="W4000" s="8">
        <v>5755.64</v>
      </c>
      <c r="X4000" s="8">
        <v>145633.53</v>
      </c>
      <c r="Y4000" s="8">
        <v>3655.81</v>
      </c>
      <c r="Z4000" s="8">
        <v>0</v>
      </c>
      <c r="AA4000" s="8">
        <v>1147539.1100000001</v>
      </c>
      <c r="AB4000" s="8">
        <v>2036921.32</v>
      </c>
      <c r="AC4000" s="9">
        <f t="shared" si="372"/>
        <v>-889382.21</v>
      </c>
      <c r="AD4000" s="5" t="str">
        <f>$C4000&amp;" "&amp;VLOOKUP(C4000,Tegevusalad!$A$1:$B$89,2,FALSE)</f>
        <v>31 MÖÖBLITOOTMINE</v>
      </c>
      <c r="AE4000" s="6">
        <f t="shared" si="373"/>
        <v>16910369.990000002</v>
      </c>
      <c r="AF4000" s="6">
        <f t="shared" si="374"/>
        <v>20650827.349999998</v>
      </c>
      <c r="AG4000" s="6">
        <f t="shared" si="375"/>
        <v>43447091.579999998</v>
      </c>
      <c r="AH4000" s="6">
        <f t="shared" si="376"/>
        <v>30036892.399999995</v>
      </c>
      <c r="AI4000" s="6">
        <f t="shared" si="377"/>
        <v>43301458.049999997</v>
      </c>
    </row>
    <row r="4001" spans="1:35" s="2" customFormat="1">
      <c r="A4001" s="3">
        <v>2017</v>
      </c>
      <c r="B4001" s="3">
        <v>12</v>
      </c>
      <c r="C4001" s="4">
        <v>32</v>
      </c>
      <c r="D4001" s="8">
        <v>324</v>
      </c>
      <c r="E4001" s="8">
        <v>13512270.029999999</v>
      </c>
      <c r="F4001" s="8">
        <v>929709.48</v>
      </c>
      <c r="G4001" s="8">
        <v>9183566.6999999993</v>
      </c>
      <c r="H4001" s="8">
        <v>8367975.0499999998</v>
      </c>
      <c r="I4001" s="8">
        <v>7333577.1799999997</v>
      </c>
      <c r="J4001" s="8">
        <v>781517.59</v>
      </c>
      <c r="K4001" s="8">
        <v>135.96</v>
      </c>
      <c r="L4001" s="8">
        <v>2786127.85</v>
      </c>
      <c r="M4001" s="8">
        <v>23710.3</v>
      </c>
      <c r="N4001" s="8">
        <v>2382087.69</v>
      </c>
      <c r="O4001" s="8">
        <v>466176</v>
      </c>
      <c r="P4001" s="8">
        <v>53329.46</v>
      </c>
      <c r="Q4001" s="8">
        <v>2646.69</v>
      </c>
      <c r="R4001" s="8">
        <v>12785.45</v>
      </c>
      <c r="S4001" s="8">
        <v>3906838.12</v>
      </c>
      <c r="T4001" s="8">
        <v>3011956.63</v>
      </c>
      <c r="U4001" s="8">
        <v>305303.01</v>
      </c>
      <c r="V4001" s="8">
        <v>294267.83</v>
      </c>
      <c r="W4001" s="8">
        <v>1041279.44</v>
      </c>
      <c r="X4001" s="8">
        <v>207480.02</v>
      </c>
      <c r="Y4001" s="8">
        <v>11041.47</v>
      </c>
      <c r="Z4001" s="8">
        <v>5368.01</v>
      </c>
      <c r="AA4001" s="8">
        <v>1296819.58</v>
      </c>
      <c r="AB4001" s="8">
        <v>863395.67</v>
      </c>
      <c r="AC4001" s="9">
        <f t="shared" si="372"/>
        <v>433423.91000000003</v>
      </c>
      <c r="AD4001" s="5" t="str">
        <f>$C4001&amp;" "&amp;VLOOKUP(C4001,Tegevusalad!$A$1:$B$89,2,FALSE)</f>
        <v>32 MUU TOOTMINE</v>
      </c>
      <c r="AE4001" s="6">
        <f t="shared" si="373"/>
        <v>10437318.399999999</v>
      </c>
      <c r="AF4001" s="6">
        <f t="shared" si="374"/>
        <v>5725612.3999999994</v>
      </c>
      <c r="AG4001" s="6">
        <f t="shared" si="375"/>
        <v>19620885.100000001</v>
      </c>
      <c r="AH4001" s="6">
        <f t="shared" si="376"/>
        <v>11974365.699999999</v>
      </c>
      <c r="AI4001" s="6">
        <f t="shared" si="377"/>
        <v>19413405.080000002</v>
      </c>
    </row>
    <row r="4002" spans="1:35" s="2" customFormat="1">
      <c r="A4002" s="3">
        <v>2017</v>
      </c>
      <c r="B4002" s="3">
        <v>12</v>
      </c>
      <c r="C4002" s="4">
        <v>33</v>
      </c>
      <c r="D4002" s="8">
        <v>750</v>
      </c>
      <c r="E4002" s="8">
        <v>25680099.170000002</v>
      </c>
      <c r="F4002" s="8">
        <v>1665.27</v>
      </c>
      <c r="G4002" s="8">
        <v>44719591.780000001</v>
      </c>
      <c r="H4002" s="8">
        <v>6934602.29</v>
      </c>
      <c r="I4002" s="8">
        <v>754505.59</v>
      </c>
      <c r="J4002" s="8">
        <v>503731.58</v>
      </c>
      <c r="K4002" s="8">
        <v>130</v>
      </c>
      <c r="L4002" s="8">
        <v>5136169.6100000003</v>
      </c>
      <c r="M4002" s="8">
        <v>0</v>
      </c>
      <c r="N4002" s="8">
        <v>3931191.5</v>
      </c>
      <c r="O4002" s="8">
        <v>133100.22</v>
      </c>
      <c r="P4002" s="8">
        <v>226035.5</v>
      </c>
      <c r="Q4002" s="8">
        <v>24392.84</v>
      </c>
      <c r="R4002" s="8">
        <v>29462.06</v>
      </c>
      <c r="S4002" s="8">
        <v>7601002.7000000002</v>
      </c>
      <c r="T4002" s="8">
        <v>4273550.42</v>
      </c>
      <c r="U4002" s="8">
        <v>823138.43</v>
      </c>
      <c r="V4002" s="8">
        <v>227469.13</v>
      </c>
      <c r="W4002" s="8">
        <v>177973.33</v>
      </c>
      <c r="X4002" s="8">
        <v>40474.11</v>
      </c>
      <c r="Y4002" s="8">
        <v>9704.15</v>
      </c>
      <c r="Z4002" s="8">
        <v>1260.99</v>
      </c>
      <c r="AA4002" s="8">
        <v>1947233.05</v>
      </c>
      <c r="AB4002" s="8">
        <v>733811.78</v>
      </c>
      <c r="AC4002" s="9">
        <f t="shared" si="372"/>
        <v>1213421.27</v>
      </c>
      <c r="AD4002" s="5" t="str">
        <f>$C4002&amp;" "&amp;VLOOKUP(C4002,Tegevusalad!$A$1:$B$89,2,FALSE)</f>
        <v>33 MASINATE JA SEADMETE REMONT JA PAIGALDUS</v>
      </c>
      <c r="AE4002" s="6">
        <f t="shared" si="373"/>
        <v>17298097.420000002</v>
      </c>
      <c r="AF4002" s="6">
        <f t="shared" si="374"/>
        <v>10941094.699999999</v>
      </c>
      <c r="AG4002" s="6">
        <f t="shared" si="375"/>
        <v>62017689.199999996</v>
      </c>
      <c r="AH4002" s="6">
        <f t="shared" si="376"/>
        <v>19803267.800000001</v>
      </c>
      <c r="AI4002" s="6">
        <f t="shared" si="377"/>
        <v>61977215.089999996</v>
      </c>
    </row>
    <row r="4003" spans="1:35" s="2" customFormat="1">
      <c r="A4003" s="3">
        <v>2017</v>
      </c>
      <c r="B4003" s="3">
        <v>12</v>
      </c>
      <c r="C4003" s="4">
        <v>35</v>
      </c>
      <c r="D4003" s="8">
        <v>235</v>
      </c>
      <c r="E4003" s="8">
        <v>251071171.34</v>
      </c>
      <c r="F4003" s="8">
        <v>1595.66</v>
      </c>
      <c r="G4003" s="8">
        <v>19076796.079999998</v>
      </c>
      <c r="H4003" s="8">
        <v>5734632.9100000001</v>
      </c>
      <c r="I4003" s="8">
        <v>3362771.64</v>
      </c>
      <c r="J4003" s="8">
        <v>14362.75</v>
      </c>
      <c r="K4003" s="8">
        <v>0</v>
      </c>
      <c r="L4003" s="8">
        <v>50214377.859999999</v>
      </c>
      <c r="M4003" s="8">
        <v>0</v>
      </c>
      <c r="N4003" s="8">
        <v>41756088.979999997</v>
      </c>
      <c r="O4003" s="8">
        <v>143766.81</v>
      </c>
      <c r="P4003" s="8">
        <v>4456646.24</v>
      </c>
      <c r="Q4003" s="8">
        <v>28448.58</v>
      </c>
      <c r="R4003" s="8">
        <v>12271.61</v>
      </c>
      <c r="S4003" s="8">
        <v>67690900.799999997</v>
      </c>
      <c r="T4003" s="8">
        <v>3546696.2</v>
      </c>
      <c r="U4003" s="8">
        <v>37678050.420000002</v>
      </c>
      <c r="V4003" s="8">
        <v>142359.01999999999</v>
      </c>
      <c r="W4003" s="8">
        <v>1477590.98</v>
      </c>
      <c r="X4003" s="8">
        <v>469366.16</v>
      </c>
      <c r="Y4003" s="8">
        <v>2.1</v>
      </c>
      <c r="Z4003" s="8">
        <v>12224.54</v>
      </c>
      <c r="AA4003" s="8">
        <v>9110291.5299999993</v>
      </c>
      <c r="AB4003" s="8">
        <v>664225.09</v>
      </c>
      <c r="AC4003" s="9">
        <f t="shared" si="372"/>
        <v>8446066.4399999995</v>
      </c>
      <c r="AD4003" s="5" t="str">
        <f>$C4003&amp;" "&amp;VLOOKUP(C4003,Tegevusalad!$A$1:$B$89,2,FALSE)</f>
        <v>35 ELEKTRIENERGIA, GAASI, AURU JA KONDITSIONEERITUD ÕHUGA VARUSTAMINE</v>
      </c>
      <c r="AE4003" s="6">
        <f t="shared" si="373"/>
        <v>146173181.94</v>
      </c>
      <c r="AF4003" s="6">
        <f t="shared" si="374"/>
        <v>102896376.69999996</v>
      </c>
      <c r="AG4003" s="6">
        <f t="shared" si="375"/>
        <v>165249978.02000001</v>
      </c>
      <c r="AH4003" s="6">
        <f t="shared" si="376"/>
        <v>208841802.94999996</v>
      </c>
      <c r="AI4003" s="6">
        <f t="shared" si="377"/>
        <v>164780611.85999998</v>
      </c>
    </row>
    <row r="4004" spans="1:35" s="2" customFormat="1">
      <c r="A4004" s="3">
        <v>2017</v>
      </c>
      <c r="B4004" s="3">
        <v>12</v>
      </c>
      <c r="C4004" s="4">
        <v>36</v>
      </c>
      <c r="D4004" s="8">
        <v>87</v>
      </c>
      <c r="E4004" s="8">
        <v>8889595.5899999999</v>
      </c>
      <c r="F4004" s="8">
        <v>1399.14</v>
      </c>
      <c r="G4004" s="8">
        <v>10306.84</v>
      </c>
      <c r="H4004" s="8">
        <v>1831.68</v>
      </c>
      <c r="I4004" s="8">
        <v>1696.68</v>
      </c>
      <c r="J4004" s="8">
        <v>0</v>
      </c>
      <c r="K4004" s="8">
        <v>0</v>
      </c>
      <c r="L4004" s="8">
        <v>1778045.04</v>
      </c>
      <c r="M4004" s="8">
        <v>0</v>
      </c>
      <c r="N4004" s="8">
        <v>1182359.05</v>
      </c>
      <c r="O4004" s="8">
        <v>2344.77</v>
      </c>
      <c r="P4004" s="8">
        <v>503183.54</v>
      </c>
      <c r="Q4004" s="8">
        <v>693.86</v>
      </c>
      <c r="R4004" s="8">
        <v>1539.21</v>
      </c>
      <c r="S4004" s="8">
        <v>259160.4</v>
      </c>
      <c r="T4004" s="8">
        <v>33757.620000000003</v>
      </c>
      <c r="U4004" s="8">
        <v>107.99</v>
      </c>
      <c r="V4004" s="8">
        <v>107.99</v>
      </c>
      <c r="W4004" s="8">
        <v>35546.480000000003</v>
      </c>
      <c r="X4004" s="8">
        <v>80003.11</v>
      </c>
      <c r="Y4004" s="8">
        <v>0</v>
      </c>
      <c r="Z4004" s="8">
        <v>8.1</v>
      </c>
      <c r="AA4004" s="8">
        <v>829610.88</v>
      </c>
      <c r="AB4004" s="8">
        <v>233932.99</v>
      </c>
      <c r="AC4004" s="9">
        <f t="shared" si="372"/>
        <v>595677.89</v>
      </c>
      <c r="AD4004" s="5" t="str">
        <f>$C4004&amp;" "&amp;VLOOKUP(C4004,Tegevusalad!$A$1:$B$89,2,FALSE)</f>
        <v>36 VEEKOGUMINE, -TÖÖTLUS JA -VARUSTUS</v>
      </c>
      <c r="AE4004" s="6">
        <f t="shared" si="373"/>
        <v>8711729.4499999993</v>
      </c>
      <c r="AF4004" s="6">
        <f t="shared" si="374"/>
        <v>5648607.0499999989</v>
      </c>
      <c r="AG4004" s="6">
        <f t="shared" si="375"/>
        <v>8722036.2899999991</v>
      </c>
      <c r="AH4004" s="6">
        <f t="shared" si="376"/>
        <v>5919491.2999999998</v>
      </c>
      <c r="AI4004" s="6">
        <f t="shared" si="377"/>
        <v>8642033.1799999997</v>
      </c>
    </row>
    <row r="4005" spans="1:35" s="2" customFormat="1">
      <c r="A4005" s="3">
        <v>2017</v>
      </c>
      <c r="B4005" s="3">
        <v>12</v>
      </c>
      <c r="C4005" s="4">
        <v>37</v>
      </c>
      <c r="D4005" s="8">
        <v>79</v>
      </c>
      <c r="E4005" s="8">
        <v>5237904.42</v>
      </c>
      <c r="F4005" s="8">
        <v>206.42</v>
      </c>
      <c r="G4005" s="8">
        <v>92481.48</v>
      </c>
      <c r="H4005" s="8">
        <v>71970</v>
      </c>
      <c r="I4005" s="8">
        <v>54000</v>
      </c>
      <c r="J4005" s="8">
        <v>0</v>
      </c>
      <c r="K4005" s="8">
        <v>0</v>
      </c>
      <c r="L4005" s="8">
        <v>1047599.46</v>
      </c>
      <c r="M4005" s="8">
        <v>0</v>
      </c>
      <c r="N4005" s="8">
        <v>867223.01</v>
      </c>
      <c r="O4005" s="8">
        <v>0</v>
      </c>
      <c r="P4005" s="8">
        <v>524267.32</v>
      </c>
      <c r="Q4005" s="8">
        <v>954.15</v>
      </c>
      <c r="R4005" s="8">
        <v>899.23</v>
      </c>
      <c r="S4005" s="8">
        <v>149812.89000000001</v>
      </c>
      <c r="T4005" s="8">
        <v>144581.93</v>
      </c>
      <c r="U4005" s="8">
        <v>85.6</v>
      </c>
      <c r="V4005" s="8">
        <v>85.6</v>
      </c>
      <c r="W4005" s="8">
        <v>1820.85</v>
      </c>
      <c r="X4005" s="8">
        <v>1655.29</v>
      </c>
      <c r="Y4005" s="8">
        <v>6709.37</v>
      </c>
      <c r="Z4005" s="8">
        <v>0</v>
      </c>
      <c r="AA4005" s="8">
        <v>335438.76</v>
      </c>
      <c r="AB4005" s="8">
        <v>148352.94</v>
      </c>
      <c r="AC4005" s="9">
        <f t="shared" si="372"/>
        <v>187085.82</v>
      </c>
      <c r="AD4005" s="5" t="str">
        <f>$C4005&amp;" "&amp;VLOOKUP(C4005,Tegevusalad!$A$1:$B$89,2,FALSE)</f>
        <v>37 KANALISATSIOON</v>
      </c>
      <c r="AE4005" s="6">
        <f t="shared" si="373"/>
        <v>5089867.6399999997</v>
      </c>
      <c r="AF4005" s="6">
        <f t="shared" si="374"/>
        <v>4190798.3099999991</v>
      </c>
      <c r="AG4005" s="6">
        <f t="shared" si="375"/>
        <v>5182349.12</v>
      </c>
      <c r="AH4005" s="6">
        <f t="shared" si="376"/>
        <v>4340611.1999999993</v>
      </c>
      <c r="AI4005" s="6">
        <f t="shared" si="377"/>
        <v>5180693.83</v>
      </c>
    </row>
    <row r="4006" spans="1:35" s="2" customFormat="1">
      <c r="A4006" s="3">
        <v>2017</v>
      </c>
      <c r="B4006" s="3">
        <v>12</v>
      </c>
      <c r="C4006" s="4">
        <v>38</v>
      </c>
      <c r="D4006" s="8">
        <v>166</v>
      </c>
      <c r="E4006" s="8">
        <v>25692317.02</v>
      </c>
      <c r="F4006" s="8">
        <v>0</v>
      </c>
      <c r="G4006" s="8">
        <v>16576070.720000001</v>
      </c>
      <c r="H4006" s="8">
        <v>4840655.26</v>
      </c>
      <c r="I4006" s="8">
        <v>4114033.28</v>
      </c>
      <c r="J4006" s="8">
        <v>11538303.59</v>
      </c>
      <c r="K4006" s="8">
        <v>0</v>
      </c>
      <c r="L4006" s="8">
        <v>5138463.41</v>
      </c>
      <c r="M4006" s="8">
        <v>54635.839999999997</v>
      </c>
      <c r="N4006" s="8">
        <v>5661863.9100000001</v>
      </c>
      <c r="O4006" s="8">
        <v>546042.84</v>
      </c>
      <c r="P4006" s="8">
        <v>296026.55</v>
      </c>
      <c r="Q4006" s="8">
        <v>8497.02</v>
      </c>
      <c r="R4006" s="8">
        <v>6621.82</v>
      </c>
      <c r="S4006" s="8">
        <v>4360074.63</v>
      </c>
      <c r="T4006" s="8">
        <v>3901511.77</v>
      </c>
      <c r="U4006" s="8">
        <v>8726749.8399999999</v>
      </c>
      <c r="V4006" s="8">
        <v>8726749.8399999999</v>
      </c>
      <c r="W4006" s="8">
        <v>1288.24</v>
      </c>
      <c r="X4006" s="8">
        <v>5451935.9299999997</v>
      </c>
      <c r="Y4006" s="8">
        <v>0</v>
      </c>
      <c r="Z4006" s="8">
        <v>4121.28</v>
      </c>
      <c r="AA4006" s="8">
        <v>830253.09</v>
      </c>
      <c r="AB4006" s="8">
        <v>1303139.03</v>
      </c>
      <c r="AC4006" s="9">
        <f t="shared" si="372"/>
        <v>-472885.94000000006</v>
      </c>
      <c r="AD4006" s="5" t="str">
        <f>$C4006&amp;" "&amp;VLOOKUP(C4006,Tegevusalad!$A$1:$B$89,2,FALSE)</f>
        <v>38 JÄÄTMEKOGUMINE, -TÖÖTLUS JA -KÕRVALDUS; MATERJALIDE TAASKASUTUSELE VÕTMINE</v>
      </c>
      <c r="AE4006" s="6">
        <f t="shared" si="373"/>
        <v>18057428.48</v>
      </c>
      <c r="AF4006" s="6">
        <f t="shared" si="374"/>
        <v>21252139.820000004</v>
      </c>
      <c r="AG4006" s="6">
        <f t="shared" si="375"/>
        <v>34633499.200000003</v>
      </c>
      <c r="AH4006" s="6">
        <f t="shared" si="376"/>
        <v>28342428.650000002</v>
      </c>
      <c r="AI4006" s="6">
        <f t="shared" si="377"/>
        <v>29181563.270000003</v>
      </c>
    </row>
    <row r="4007" spans="1:35" s="2" customFormat="1">
      <c r="A4007" s="3">
        <v>2017</v>
      </c>
      <c r="B4007" s="3">
        <v>12</v>
      </c>
      <c r="C4007" s="4">
        <v>39</v>
      </c>
      <c r="D4007" s="8">
        <v>13</v>
      </c>
      <c r="E4007" s="8">
        <v>159640.41</v>
      </c>
      <c r="F4007" s="8">
        <v>0</v>
      </c>
      <c r="G4007" s="8">
        <v>49753.46</v>
      </c>
      <c r="H4007" s="8">
        <v>49753.46</v>
      </c>
      <c r="I4007" s="8">
        <v>0</v>
      </c>
      <c r="J4007" s="8">
        <v>0</v>
      </c>
      <c r="K4007" s="8">
        <v>0</v>
      </c>
      <c r="L4007" s="8">
        <v>31928.09</v>
      </c>
      <c r="M4007" s="8">
        <v>0</v>
      </c>
      <c r="N4007" s="8">
        <v>30918.13</v>
      </c>
      <c r="O4007" s="8">
        <v>12421.26</v>
      </c>
      <c r="P4007" s="8">
        <v>1103.43</v>
      </c>
      <c r="Q4007" s="8">
        <v>1253.5999999999999</v>
      </c>
      <c r="R4007" s="8">
        <v>18.04</v>
      </c>
      <c r="S4007" s="8">
        <v>4991.82</v>
      </c>
      <c r="T4007" s="8">
        <v>4991.82</v>
      </c>
      <c r="U4007" s="8">
        <v>7831.62</v>
      </c>
      <c r="V4007" s="8">
        <v>7831.62</v>
      </c>
      <c r="W4007" s="8">
        <v>435</v>
      </c>
      <c r="X4007" s="8">
        <v>55398.3</v>
      </c>
      <c r="Y4007" s="8">
        <v>0</v>
      </c>
      <c r="Z4007" s="8">
        <v>0</v>
      </c>
      <c r="AA4007" s="8">
        <v>8777.2800000000007</v>
      </c>
      <c r="AB4007" s="8">
        <v>7767.32</v>
      </c>
      <c r="AC4007" s="9">
        <f t="shared" si="372"/>
        <v>1009.9600000000009</v>
      </c>
      <c r="AD4007" s="5" t="str">
        <f>$C4007&amp;" "&amp;VLOOKUP(C4007,Tegevusalad!$A$1:$B$89,2,FALSE)</f>
        <v>39 SAASTEKÄITLUS JA MUUD JÄÄTMEKÄITLUSTEGEVUSED</v>
      </c>
      <c r="AE4007" s="6">
        <f t="shared" si="373"/>
        <v>202215.27000000002</v>
      </c>
      <c r="AF4007" s="6">
        <f t="shared" si="374"/>
        <v>87582.73000000001</v>
      </c>
      <c r="AG4007" s="6">
        <f t="shared" si="375"/>
        <v>251968.72999999998</v>
      </c>
      <c r="AH4007" s="6">
        <f t="shared" si="376"/>
        <v>154680.85</v>
      </c>
      <c r="AI4007" s="6">
        <f t="shared" si="377"/>
        <v>196570.43</v>
      </c>
    </row>
    <row r="4008" spans="1:35" s="2" customFormat="1">
      <c r="A4008" s="3">
        <v>2017</v>
      </c>
      <c r="B4008" s="3">
        <v>12</v>
      </c>
      <c r="C4008" s="4">
        <v>41</v>
      </c>
      <c r="D4008" s="8">
        <v>4018</v>
      </c>
      <c r="E4008" s="8">
        <v>219244434.81999999</v>
      </c>
      <c r="F4008" s="8">
        <v>19074.36</v>
      </c>
      <c r="G4008" s="8">
        <v>13232080.65</v>
      </c>
      <c r="H4008" s="8">
        <v>7990800.9199999999</v>
      </c>
      <c r="I4008" s="8">
        <v>1870107.52</v>
      </c>
      <c r="J4008" s="8">
        <v>392337.54</v>
      </c>
      <c r="K4008" s="8">
        <v>88.92</v>
      </c>
      <c r="L4008" s="8">
        <v>43850603.719999999</v>
      </c>
      <c r="M4008" s="8">
        <v>3136.1</v>
      </c>
      <c r="N4008" s="8">
        <v>34948768.979999997</v>
      </c>
      <c r="O4008" s="8">
        <v>36503.74</v>
      </c>
      <c r="P4008" s="8">
        <v>841172.64</v>
      </c>
      <c r="Q4008" s="8">
        <v>120946.12</v>
      </c>
      <c r="R4008" s="8">
        <v>93519.29</v>
      </c>
      <c r="S4008" s="8">
        <v>3239540.32</v>
      </c>
      <c r="T4008" s="8">
        <v>2196188.89</v>
      </c>
      <c r="U4008" s="8">
        <v>3545986.02</v>
      </c>
      <c r="V4008" s="8">
        <v>3466193.48</v>
      </c>
      <c r="W4008" s="8">
        <v>2534285.89</v>
      </c>
      <c r="X4008" s="8">
        <v>264903.94</v>
      </c>
      <c r="Y4008" s="8">
        <v>56191.08</v>
      </c>
      <c r="Z4008" s="8">
        <v>15152.04</v>
      </c>
      <c r="AA4008" s="8">
        <v>12964592.33</v>
      </c>
      <c r="AB4008" s="8">
        <v>4018582.46</v>
      </c>
      <c r="AC4008" s="9">
        <f t="shared" si="372"/>
        <v>8946009.870000001</v>
      </c>
      <c r="AD4008" s="5" t="str">
        <f>$C4008&amp;" "&amp;VLOOKUP(C4008,Tegevusalad!$A$1:$B$89,2,FALSE)</f>
        <v>41 HOONETE EHITUS</v>
      </c>
      <c r="AE4008" s="6">
        <f t="shared" si="373"/>
        <v>212742886.78</v>
      </c>
      <c r="AF4008" s="6">
        <f t="shared" si="374"/>
        <v>171709589.78999996</v>
      </c>
      <c r="AG4008" s="6">
        <f t="shared" si="375"/>
        <v>225974967.43000001</v>
      </c>
      <c r="AH4008" s="6">
        <f t="shared" si="376"/>
        <v>175211441.34999996</v>
      </c>
      <c r="AI4008" s="6">
        <f t="shared" si="377"/>
        <v>225710063.49000001</v>
      </c>
    </row>
    <row r="4009" spans="1:35" s="2" customFormat="1">
      <c r="A4009" s="3">
        <v>2017</v>
      </c>
      <c r="B4009" s="3">
        <v>12</v>
      </c>
      <c r="C4009" s="4">
        <v>42</v>
      </c>
      <c r="D4009" s="8">
        <v>912</v>
      </c>
      <c r="E4009" s="8">
        <v>89284061.980000004</v>
      </c>
      <c r="F4009" s="8">
        <v>2443.9299999999998</v>
      </c>
      <c r="G4009" s="8">
        <v>2934324.82</v>
      </c>
      <c r="H4009" s="8">
        <v>1753891.64</v>
      </c>
      <c r="I4009" s="8">
        <v>822152.34</v>
      </c>
      <c r="J4009" s="8">
        <v>31846.5</v>
      </c>
      <c r="K4009" s="8">
        <v>0</v>
      </c>
      <c r="L4009" s="8">
        <v>17857032.43</v>
      </c>
      <c r="M4009" s="8">
        <v>0</v>
      </c>
      <c r="N4009" s="8">
        <v>10862940</v>
      </c>
      <c r="O4009" s="8">
        <v>84918.41</v>
      </c>
      <c r="P4009" s="8">
        <v>576863.96</v>
      </c>
      <c r="Q4009" s="8">
        <v>50867.76</v>
      </c>
      <c r="R4009" s="8">
        <v>43013.87</v>
      </c>
      <c r="S4009" s="8">
        <v>2984349.85</v>
      </c>
      <c r="T4009" s="8">
        <v>1854680.79</v>
      </c>
      <c r="U4009" s="8">
        <v>444156.62</v>
      </c>
      <c r="V4009" s="8">
        <v>240300.99</v>
      </c>
      <c r="W4009" s="8">
        <v>189484.82</v>
      </c>
      <c r="X4009" s="8">
        <v>144003.41</v>
      </c>
      <c r="Y4009" s="8">
        <v>187.73</v>
      </c>
      <c r="Z4009" s="8">
        <v>309.54000000000002</v>
      </c>
      <c r="AA4009" s="8">
        <v>7752534.0300000003</v>
      </c>
      <c r="AB4009" s="8">
        <v>758563.41</v>
      </c>
      <c r="AC4009" s="9">
        <f t="shared" si="372"/>
        <v>6993970.6200000001</v>
      </c>
      <c r="AD4009" s="5" t="str">
        <f>$C4009&amp;" "&amp;VLOOKUP(C4009,Tegevusalad!$A$1:$B$89,2,FALSE)</f>
        <v>42 RAJATISTE EHITUS</v>
      </c>
      <c r="AE4009" s="6">
        <f t="shared" si="373"/>
        <v>86002002.850000009</v>
      </c>
      <c r="AF4009" s="6">
        <f t="shared" si="374"/>
        <v>50916971.819999985</v>
      </c>
      <c r="AG4009" s="6">
        <f t="shared" si="375"/>
        <v>88936327.670000002</v>
      </c>
      <c r="AH4009" s="6">
        <f t="shared" si="376"/>
        <v>54529769.349999994</v>
      </c>
      <c r="AI4009" s="6">
        <f t="shared" si="377"/>
        <v>88792324.260000005</v>
      </c>
    </row>
    <row r="4010" spans="1:35" s="2" customFormat="1">
      <c r="A4010" s="3">
        <v>2017</v>
      </c>
      <c r="B4010" s="3">
        <v>12</v>
      </c>
      <c r="C4010" s="4">
        <v>43</v>
      </c>
      <c r="D4010" s="8">
        <v>5302</v>
      </c>
      <c r="E4010" s="8">
        <v>131352318.90000001</v>
      </c>
      <c r="F4010" s="8">
        <v>26050.83</v>
      </c>
      <c r="G4010" s="8">
        <v>12700511.49</v>
      </c>
      <c r="H4010" s="8">
        <v>8622435.9199999999</v>
      </c>
      <c r="I4010" s="8">
        <v>2208076.65</v>
      </c>
      <c r="J4010" s="8">
        <v>528058.94999999995</v>
      </c>
      <c r="K4010" s="8">
        <v>0</v>
      </c>
      <c r="L4010" s="8">
        <v>26272808.280000001</v>
      </c>
      <c r="M4010" s="8">
        <v>0</v>
      </c>
      <c r="N4010" s="8">
        <v>16515591.140000001</v>
      </c>
      <c r="O4010" s="8">
        <v>180865.99</v>
      </c>
      <c r="P4010" s="8">
        <v>432511.18</v>
      </c>
      <c r="Q4010" s="8">
        <v>141315.03</v>
      </c>
      <c r="R4010" s="8">
        <v>86470.720000000001</v>
      </c>
      <c r="S4010" s="8">
        <v>8686255.9100000001</v>
      </c>
      <c r="T4010" s="8">
        <v>6268511.1900000004</v>
      </c>
      <c r="U4010" s="8">
        <v>1346456.31</v>
      </c>
      <c r="V4010" s="8">
        <v>1107506.1599999999</v>
      </c>
      <c r="W4010" s="8">
        <v>806519.93</v>
      </c>
      <c r="X4010" s="8">
        <v>2094639.17</v>
      </c>
      <c r="Y4010" s="8">
        <v>8822.1</v>
      </c>
      <c r="Z4010" s="8">
        <v>9324.6299999999992</v>
      </c>
      <c r="AA4010" s="8">
        <v>11217414.470000001</v>
      </c>
      <c r="AB4010" s="8">
        <v>1460699.86</v>
      </c>
      <c r="AC4010" s="9">
        <f t="shared" si="372"/>
        <v>9756714.6100000013</v>
      </c>
      <c r="AD4010" s="5" t="str">
        <f>$C4010&amp;" "&amp;VLOOKUP(C4010,Tegevusalad!$A$1:$B$89,2,FALSE)</f>
        <v>43 ERIEHITUSTÖÖD</v>
      </c>
      <c r="AE4010" s="6">
        <f t="shared" si="373"/>
        <v>123440296.68000001</v>
      </c>
      <c r="AF4010" s="6">
        <f t="shared" si="374"/>
        <v>73180773.289999992</v>
      </c>
      <c r="AG4010" s="6">
        <f t="shared" si="375"/>
        <v>136140808.16999999</v>
      </c>
      <c r="AH4010" s="6">
        <f t="shared" si="376"/>
        <v>83010309.299999997</v>
      </c>
      <c r="AI4010" s="6">
        <f t="shared" si="377"/>
        <v>134046169</v>
      </c>
    </row>
    <row r="4011" spans="1:35" s="2" customFormat="1">
      <c r="A4011" s="3">
        <v>2017</v>
      </c>
      <c r="B4011" s="3">
        <v>12</v>
      </c>
      <c r="C4011" s="4">
        <v>45</v>
      </c>
      <c r="D4011" s="8">
        <v>3137</v>
      </c>
      <c r="E4011" s="8">
        <v>294081414.88</v>
      </c>
      <c r="F4011" s="8">
        <v>552.34</v>
      </c>
      <c r="G4011" s="8">
        <v>46713728.170000002</v>
      </c>
      <c r="H4011" s="8">
        <v>40176740.43</v>
      </c>
      <c r="I4011" s="8">
        <v>36155964.579999998</v>
      </c>
      <c r="J4011" s="8">
        <v>4122775.94</v>
      </c>
      <c r="K4011" s="8">
        <v>80365.740000000005</v>
      </c>
      <c r="L4011" s="8">
        <v>58816332.579999998</v>
      </c>
      <c r="M4011" s="8">
        <v>203945.92</v>
      </c>
      <c r="N4011" s="8">
        <v>43912960.890000001</v>
      </c>
      <c r="O4011" s="8">
        <v>1432089.67</v>
      </c>
      <c r="P4011" s="8">
        <v>604719.4</v>
      </c>
      <c r="Q4011" s="8">
        <v>109645.98</v>
      </c>
      <c r="R4011" s="8">
        <v>55669.5</v>
      </c>
      <c r="S4011" s="8">
        <v>124129771.76000001</v>
      </c>
      <c r="T4011" s="8">
        <v>118734085.81</v>
      </c>
      <c r="U4011" s="8">
        <v>3587069.12</v>
      </c>
      <c r="V4011" s="8">
        <v>62845.22</v>
      </c>
      <c r="W4011" s="8">
        <v>606303.01</v>
      </c>
      <c r="X4011" s="8">
        <v>999581.53</v>
      </c>
      <c r="Y4011" s="8">
        <v>2.52</v>
      </c>
      <c r="Z4011" s="8">
        <v>17982.919999999998</v>
      </c>
      <c r="AA4011" s="8">
        <v>16828313.190000001</v>
      </c>
      <c r="AB4011" s="8">
        <v>1738975.98</v>
      </c>
      <c r="AC4011" s="9">
        <f t="shared" si="372"/>
        <v>15089337.210000001</v>
      </c>
      <c r="AD4011" s="5" t="str">
        <f>$C4011&amp;" "&amp;VLOOKUP(C4011,Tegevusalad!$A$1:$B$89,2,FALSE)</f>
        <v>45 MOOTORSÕIDUKITE JA MOOTORRATASTE HULGI- JA JAEMÜÜK NING REMONT</v>
      </c>
      <c r="AE4011" s="6">
        <f t="shared" si="373"/>
        <v>167364707.86999995</v>
      </c>
      <c r="AF4011" s="6">
        <f t="shared" si="374"/>
        <v>85028707.939999983</v>
      </c>
      <c r="AG4011" s="6">
        <f t="shared" si="375"/>
        <v>214078436.03999996</v>
      </c>
      <c r="AH4011" s="6">
        <f t="shared" si="376"/>
        <v>219843151.94999999</v>
      </c>
      <c r="AI4011" s="6">
        <f t="shared" si="377"/>
        <v>213078854.50999999</v>
      </c>
    </row>
    <row r="4012" spans="1:35" s="2" customFormat="1">
      <c r="A4012" s="3">
        <v>2017</v>
      </c>
      <c r="B4012" s="3">
        <v>12</v>
      </c>
      <c r="C4012" s="4">
        <v>46</v>
      </c>
      <c r="D4012" s="8">
        <v>7697</v>
      </c>
      <c r="E4012" s="8">
        <v>985764195.52999997</v>
      </c>
      <c r="F4012" s="8">
        <v>69537068.870000005</v>
      </c>
      <c r="G4012" s="8">
        <v>418966883.79000002</v>
      </c>
      <c r="H4012" s="8">
        <v>177418830.25999999</v>
      </c>
      <c r="I4012" s="8">
        <v>140218020.30000001</v>
      </c>
      <c r="J4012" s="8">
        <v>65005346.020000003</v>
      </c>
      <c r="K4012" s="8">
        <v>216118.83</v>
      </c>
      <c r="L4012" s="8">
        <v>203411175.52000001</v>
      </c>
      <c r="M4012" s="8">
        <v>2571498.0499999998</v>
      </c>
      <c r="N4012" s="8">
        <v>149946446.25999999</v>
      </c>
      <c r="O4012" s="8">
        <v>10704937.439999999</v>
      </c>
      <c r="P4012" s="8">
        <v>1386935.73</v>
      </c>
      <c r="Q4012" s="8">
        <v>123486.11</v>
      </c>
      <c r="R4012" s="8">
        <v>275952.59000000003</v>
      </c>
      <c r="S4012" s="8">
        <v>381338067.93000001</v>
      </c>
      <c r="T4012" s="8">
        <v>347071052.44</v>
      </c>
      <c r="U4012" s="8">
        <v>26684352.199999999</v>
      </c>
      <c r="V4012" s="8">
        <v>6447236.2800000003</v>
      </c>
      <c r="W4012" s="8">
        <v>9259372.5700000003</v>
      </c>
      <c r="X4012" s="8">
        <v>16394422.42</v>
      </c>
      <c r="Y4012" s="8">
        <v>48101.79</v>
      </c>
      <c r="Z4012" s="8">
        <v>9607.8700000000008</v>
      </c>
      <c r="AA4012" s="8">
        <v>70006198.150000006</v>
      </c>
      <c r="AB4012" s="8">
        <v>13931476.92</v>
      </c>
      <c r="AC4012" s="9">
        <f t="shared" si="372"/>
        <v>56074721.230000004</v>
      </c>
      <c r="AD4012" s="5" t="str">
        <f>$C4012&amp;" "&amp;VLOOKUP(C4012,Tegevusalad!$A$1:$B$89,2,FALSE)</f>
        <v>46 HULGIKAUBANDUS, V.A MOOTORSÕIDUKID JA MOOTORRATTAD</v>
      </c>
      <c r="AE4012" s="6">
        <f t="shared" si="373"/>
        <v>663673266.68999994</v>
      </c>
      <c r="AF4012" s="6">
        <f t="shared" si="374"/>
        <v>296012123.19999993</v>
      </c>
      <c r="AG4012" s="6">
        <f t="shared" si="375"/>
        <v>1082640150.48</v>
      </c>
      <c r="AH4012" s="6">
        <f t="shared" si="376"/>
        <v>751111994.24999988</v>
      </c>
      <c r="AI4012" s="6">
        <f t="shared" si="377"/>
        <v>1066245728.0600001</v>
      </c>
    </row>
    <row r="4013" spans="1:35" s="2" customFormat="1">
      <c r="A4013" s="3">
        <v>2017</v>
      </c>
      <c r="B4013" s="3">
        <v>12</v>
      </c>
      <c r="C4013" s="4">
        <v>47</v>
      </c>
      <c r="D4013" s="8">
        <v>6073</v>
      </c>
      <c r="E4013" s="8">
        <v>689899803.01999998</v>
      </c>
      <c r="F4013" s="8">
        <v>31010191.469999999</v>
      </c>
      <c r="G4013" s="8">
        <v>29208227.059999999</v>
      </c>
      <c r="H4013" s="8">
        <v>18801305.789999999</v>
      </c>
      <c r="I4013" s="8">
        <v>13958613.76</v>
      </c>
      <c r="J4013" s="8">
        <v>6190652.6900000004</v>
      </c>
      <c r="K4013" s="8">
        <v>1681481.39</v>
      </c>
      <c r="L4013" s="8">
        <v>140770878.11000001</v>
      </c>
      <c r="M4013" s="8">
        <v>12354.97</v>
      </c>
      <c r="N4013" s="8">
        <v>99675035.560000002</v>
      </c>
      <c r="O4013" s="8">
        <v>1141199.4099999999</v>
      </c>
      <c r="P4013" s="8">
        <v>2399721.34</v>
      </c>
      <c r="Q4013" s="8">
        <v>61576.57</v>
      </c>
      <c r="R4013" s="8">
        <v>82055.08</v>
      </c>
      <c r="S4013" s="8">
        <v>100152307.36</v>
      </c>
      <c r="T4013" s="8">
        <v>91710820.420000002</v>
      </c>
      <c r="U4013" s="8">
        <v>15775957.91</v>
      </c>
      <c r="V4013" s="8">
        <v>447516.15</v>
      </c>
      <c r="W4013" s="8">
        <v>15771280.619999999</v>
      </c>
      <c r="X4013" s="8">
        <v>7597414.1500000004</v>
      </c>
      <c r="Y4013" s="8">
        <v>16470.2</v>
      </c>
      <c r="Z4013" s="8">
        <v>6961</v>
      </c>
      <c r="AA4013" s="8">
        <v>45143444.799999997</v>
      </c>
      <c r="AB4013" s="8">
        <v>4025738.09</v>
      </c>
      <c r="AC4013" s="9">
        <f t="shared" si="372"/>
        <v>41117706.709999993</v>
      </c>
      <c r="AD4013" s="5" t="str">
        <f>$C4013&amp;" "&amp;VLOOKUP(C4013,Tegevusalad!$A$1:$B$89,2,FALSE)</f>
        <v>47 JAEKAUBANDUS, V.A MOOTORSÕIDUKID JA MOOTORRATTAD</v>
      </c>
      <c r="AE4013" s="6">
        <f t="shared" si="373"/>
        <v>612579143.37</v>
      </c>
      <c r="AF4013" s="6">
        <f t="shared" si="374"/>
        <v>377598707.02999997</v>
      </c>
      <c r="AG4013" s="6">
        <f t="shared" si="375"/>
        <v>641787370.42999995</v>
      </c>
      <c r="AH4013" s="6">
        <f t="shared" si="376"/>
        <v>498785453.19999999</v>
      </c>
      <c r="AI4013" s="6">
        <f t="shared" si="377"/>
        <v>634189956.27999997</v>
      </c>
    </row>
    <row r="4014" spans="1:35" s="2" customFormat="1">
      <c r="A4014" s="3">
        <v>2017</v>
      </c>
      <c r="B4014" s="3">
        <v>12</v>
      </c>
      <c r="C4014" s="4">
        <v>49</v>
      </c>
      <c r="D4014" s="8">
        <v>4158</v>
      </c>
      <c r="E4014" s="8">
        <v>106926867.95999999</v>
      </c>
      <c r="F4014" s="8">
        <v>45539.6</v>
      </c>
      <c r="G4014" s="8">
        <v>67283310.200000003</v>
      </c>
      <c r="H4014" s="8">
        <v>29748425.719999999</v>
      </c>
      <c r="I4014" s="8">
        <v>2839044.29</v>
      </c>
      <c r="J4014" s="8">
        <v>623594.71</v>
      </c>
      <c r="K4014" s="8">
        <v>1725</v>
      </c>
      <c r="L4014" s="8">
        <v>21389472.280000001</v>
      </c>
      <c r="M4014" s="8">
        <v>0</v>
      </c>
      <c r="N4014" s="8">
        <v>20356754.170000002</v>
      </c>
      <c r="O4014" s="8">
        <v>38802.89</v>
      </c>
      <c r="P4014" s="8">
        <v>2781791.71</v>
      </c>
      <c r="Q4014" s="8">
        <v>263542.40000000002</v>
      </c>
      <c r="R4014" s="8">
        <v>37523.67</v>
      </c>
      <c r="S4014" s="8">
        <v>17284811.370000001</v>
      </c>
      <c r="T4014" s="8">
        <v>7485736.3799999999</v>
      </c>
      <c r="U4014" s="8">
        <v>2939372.82</v>
      </c>
      <c r="V4014" s="8">
        <v>334463.75</v>
      </c>
      <c r="W4014" s="8">
        <v>2045157.81</v>
      </c>
      <c r="X4014" s="8">
        <v>172191.2</v>
      </c>
      <c r="Y4014" s="8">
        <v>23979.41</v>
      </c>
      <c r="Z4014" s="8">
        <v>9817.84</v>
      </c>
      <c r="AA4014" s="8">
        <v>5652159.9500000002</v>
      </c>
      <c r="AB4014" s="8">
        <v>4605280.2699999996</v>
      </c>
      <c r="AC4014" s="9">
        <f t="shared" si="372"/>
        <v>1046879.6800000006</v>
      </c>
      <c r="AD4014" s="5" t="str">
        <f>$C4014&amp;" "&amp;VLOOKUP(C4014,Tegevusalad!$A$1:$B$89,2,FALSE)</f>
        <v>49 MAISMAAVEONDUS JA TORUTRANSPORT</v>
      </c>
      <c r="AE4014" s="6">
        <f t="shared" si="373"/>
        <v>86920414.569999993</v>
      </c>
      <c r="AF4014" s="6">
        <f t="shared" si="374"/>
        <v>81887654.310000017</v>
      </c>
      <c r="AG4014" s="6">
        <f t="shared" si="375"/>
        <v>154203724.76999998</v>
      </c>
      <c r="AH4014" s="6">
        <f t="shared" si="376"/>
        <v>101971389.20000002</v>
      </c>
      <c r="AI4014" s="6">
        <f t="shared" si="377"/>
        <v>154031533.56999999</v>
      </c>
    </row>
    <row r="4015" spans="1:35" s="2" customFormat="1">
      <c r="A4015" s="3">
        <v>2017</v>
      </c>
      <c r="B4015" s="3">
        <v>12</v>
      </c>
      <c r="C4015" s="4">
        <v>50</v>
      </c>
      <c r="D4015" s="8">
        <v>58</v>
      </c>
      <c r="E4015" s="8">
        <v>18844027.109999999</v>
      </c>
      <c r="F4015" s="8">
        <v>1627040.74</v>
      </c>
      <c r="G4015" s="8">
        <v>19289381.399999999</v>
      </c>
      <c r="H4015" s="8">
        <v>3849736.24</v>
      </c>
      <c r="I4015" s="8">
        <v>205859</v>
      </c>
      <c r="J4015" s="8">
        <v>2262.5</v>
      </c>
      <c r="K4015" s="8">
        <v>0</v>
      </c>
      <c r="L4015" s="8">
        <v>3915239.1</v>
      </c>
      <c r="M4015" s="8">
        <v>0</v>
      </c>
      <c r="N4015" s="8">
        <v>2780005.43</v>
      </c>
      <c r="O4015" s="8">
        <v>10</v>
      </c>
      <c r="P4015" s="8">
        <v>110964.99</v>
      </c>
      <c r="Q4015" s="8">
        <v>597.65</v>
      </c>
      <c r="R4015" s="8">
        <v>2855.97</v>
      </c>
      <c r="S4015" s="8">
        <v>5765907.7599999998</v>
      </c>
      <c r="T4015" s="8">
        <v>2757070.2</v>
      </c>
      <c r="U4015" s="8">
        <v>159.04</v>
      </c>
      <c r="V4015" s="8">
        <v>115.28</v>
      </c>
      <c r="W4015" s="8">
        <v>7000.36</v>
      </c>
      <c r="X4015" s="8">
        <v>0</v>
      </c>
      <c r="Y4015" s="8">
        <v>0</v>
      </c>
      <c r="Z4015" s="8">
        <v>0</v>
      </c>
      <c r="AA4015" s="8">
        <v>1218624.67</v>
      </c>
      <c r="AB4015" s="8">
        <v>83391</v>
      </c>
      <c r="AC4015" s="9">
        <f t="shared" si="372"/>
        <v>1135233.67</v>
      </c>
      <c r="AD4015" s="5" t="str">
        <f>$C4015&amp;" "&amp;VLOOKUP(C4015,Tegevusalad!$A$1:$B$89,2,FALSE)</f>
        <v>50 VEETRANSPORT</v>
      </c>
      <c r="AE4015" s="6">
        <f t="shared" si="373"/>
        <v>14705001.049999997</v>
      </c>
      <c r="AF4015" s="6">
        <f t="shared" si="374"/>
        <v>8148305.4800000023</v>
      </c>
      <c r="AG4015" s="6">
        <f t="shared" si="375"/>
        <v>33994382.450000003</v>
      </c>
      <c r="AH4015" s="6">
        <f t="shared" si="376"/>
        <v>13914307.000000002</v>
      </c>
      <c r="AI4015" s="6">
        <f t="shared" si="377"/>
        <v>33994382.450000003</v>
      </c>
    </row>
    <row r="4016" spans="1:35" s="2" customFormat="1">
      <c r="A4016" s="3">
        <v>2017</v>
      </c>
      <c r="B4016" s="3">
        <v>12</v>
      </c>
      <c r="C4016" s="4">
        <v>51</v>
      </c>
      <c r="D4016" s="8">
        <v>33</v>
      </c>
      <c r="E4016" s="8">
        <v>3020901.86</v>
      </c>
      <c r="F4016" s="8">
        <v>27562.89</v>
      </c>
      <c r="G4016" s="8">
        <v>9704541.5399999991</v>
      </c>
      <c r="H4016" s="8">
        <v>6045027.4199999999</v>
      </c>
      <c r="I4016" s="8">
        <v>0</v>
      </c>
      <c r="J4016" s="8">
        <v>3100</v>
      </c>
      <c r="K4016" s="8">
        <v>0</v>
      </c>
      <c r="L4016" s="8">
        <v>606661.04</v>
      </c>
      <c r="M4016" s="8">
        <v>0</v>
      </c>
      <c r="N4016" s="8">
        <v>766943.16</v>
      </c>
      <c r="O4016" s="8">
        <v>3838.05</v>
      </c>
      <c r="P4016" s="8">
        <v>421.33</v>
      </c>
      <c r="Q4016" s="8">
        <v>225.41</v>
      </c>
      <c r="R4016" s="8">
        <v>909.43</v>
      </c>
      <c r="S4016" s="8">
        <v>1819563.82</v>
      </c>
      <c r="T4016" s="8">
        <v>1272.7</v>
      </c>
      <c r="U4016" s="8">
        <v>12595.16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129007.75</v>
      </c>
      <c r="AB4016" s="8">
        <v>289289.87</v>
      </c>
      <c r="AC4016" s="9">
        <f t="shared" si="372"/>
        <v>-160282.12</v>
      </c>
      <c r="AD4016" s="5" t="str">
        <f>$C4016&amp;" "&amp;VLOOKUP(C4016,Tegevusalad!$A$1:$B$89,2,FALSE)</f>
        <v>51 ÕHUTRANSPORT</v>
      </c>
      <c r="AE4016" s="6">
        <f t="shared" si="373"/>
        <v>1216305.77</v>
      </c>
      <c r="AF4016" s="6">
        <f t="shared" si="374"/>
        <v>1987913.7200000002</v>
      </c>
      <c r="AG4016" s="6">
        <f t="shared" si="375"/>
        <v>10920847.309999999</v>
      </c>
      <c r="AH4016" s="6">
        <f t="shared" si="376"/>
        <v>3839262.95</v>
      </c>
      <c r="AI4016" s="6">
        <f t="shared" si="377"/>
        <v>10920847.309999999</v>
      </c>
    </row>
    <row r="4017" spans="1:35" s="2" customFormat="1">
      <c r="A4017" s="3">
        <v>2017</v>
      </c>
      <c r="B4017" s="3">
        <v>12</v>
      </c>
      <c r="C4017" s="4">
        <v>52</v>
      </c>
      <c r="D4017" s="8">
        <v>1350</v>
      </c>
      <c r="E4017" s="8">
        <v>97991055.739999995</v>
      </c>
      <c r="F4017" s="8">
        <v>31286.62</v>
      </c>
      <c r="G4017" s="8">
        <v>160916071.06</v>
      </c>
      <c r="H4017" s="8">
        <v>27003078.93</v>
      </c>
      <c r="I4017" s="8">
        <v>814311.23</v>
      </c>
      <c r="J4017" s="8">
        <v>2592976.91</v>
      </c>
      <c r="K4017" s="8">
        <v>0</v>
      </c>
      <c r="L4017" s="8">
        <v>19601026.890000001</v>
      </c>
      <c r="M4017" s="8">
        <v>49186.03</v>
      </c>
      <c r="N4017" s="8">
        <v>20615697.699999999</v>
      </c>
      <c r="O4017" s="8">
        <v>158131.10999999999</v>
      </c>
      <c r="P4017" s="8">
        <v>2319112.83</v>
      </c>
      <c r="Q4017" s="8">
        <v>20467.96</v>
      </c>
      <c r="R4017" s="8">
        <v>54006.36</v>
      </c>
      <c r="S4017" s="8">
        <v>31837195.739999998</v>
      </c>
      <c r="T4017" s="8">
        <v>6023299.4800000004</v>
      </c>
      <c r="U4017" s="8">
        <v>1906220.13</v>
      </c>
      <c r="V4017" s="8">
        <v>11096.47</v>
      </c>
      <c r="W4017" s="8">
        <v>756136.66</v>
      </c>
      <c r="X4017" s="8">
        <v>128235.24</v>
      </c>
      <c r="Y4017" s="8">
        <v>2706.36</v>
      </c>
      <c r="Z4017" s="8">
        <v>6955.64</v>
      </c>
      <c r="AA4017" s="8">
        <v>3446323.93</v>
      </c>
      <c r="AB4017" s="8">
        <v>4416057.99</v>
      </c>
      <c r="AC4017" s="9">
        <f t="shared" si="372"/>
        <v>-969734.06</v>
      </c>
      <c r="AD4017" s="5" t="str">
        <f>$C4017&amp;" "&amp;VLOOKUP(C4017,Tegevusalad!$A$1:$B$89,2,FALSE)</f>
        <v>52 LAONDUS JA VEONDUST ABISTAVAD TEGEVUSALAD</v>
      </c>
      <c r="AE4017" s="6">
        <f t="shared" si="373"/>
        <v>64407161.729999997</v>
      </c>
      <c r="AF4017" s="6">
        <f t="shared" si="374"/>
        <v>68825545.349999994</v>
      </c>
      <c r="AG4017" s="6">
        <f t="shared" si="375"/>
        <v>225323232.79000002</v>
      </c>
      <c r="AH4017" s="6">
        <f t="shared" si="376"/>
        <v>103348520.29999998</v>
      </c>
      <c r="AI4017" s="6">
        <f t="shared" si="377"/>
        <v>225194997.55000001</v>
      </c>
    </row>
    <row r="4018" spans="1:35" s="2" customFormat="1">
      <c r="A4018" s="3">
        <v>2017</v>
      </c>
      <c r="B4018" s="3">
        <v>12</v>
      </c>
      <c r="C4018" s="4">
        <v>53</v>
      </c>
      <c r="D4018" s="8">
        <v>156</v>
      </c>
      <c r="E4018" s="8">
        <v>11969241.789999999</v>
      </c>
      <c r="F4018" s="8">
        <v>517940.41</v>
      </c>
      <c r="G4018" s="8">
        <v>2643421.38</v>
      </c>
      <c r="H4018" s="8">
        <v>959734.08</v>
      </c>
      <c r="I4018" s="8">
        <v>367.23</v>
      </c>
      <c r="J4018" s="8">
        <v>4088.86</v>
      </c>
      <c r="K4018" s="8">
        <v>0</v>
      </c>
      <c r="L4018" s="8">
        <v>2440463.0099999998</v>
      </c>
      <c r="M4018" s="8">
        <v>0</v>
      </c>
      <c r="N4018" s="8">
        <v>1703969.54</v>
      </c>
      <c r="O4018" s="8">
        <v>0</v>
      </c>
      <c r="P4018" s="8">
        <v>590632.55000000005</v>
      </c>
      <c r="Q4018" s="8">
        <v>8378.59</v>
      </c>
      <c r="R4018" s="8">
        <v>1942.09</v>
      </c>
      <c r="S4018" s="8">
        <v>3639833.95</v>
      </c>
      <c r="T4018" s="8">
        <v>2202127.5499999998</v>
      </c>
      <c r="U4018" s="8">
        <v>275704.45</v>
      </c>
      <c r="V4018" s="8">
        <v>0</v>
      </c>
      <c r="W4018" s="8">
        <v>2630247.23</v>
      </c>
      <c r="X4018" s="8">
        <v>0</v>
      </c>
      <c r="Y4018" s="8">
        <v>0</v>
      </c>
      <c r="Z4018" s="8">
        <v>95781.29</v>
      </c>
      <c r="AA4018" s="8">
        <v>649340.54</v>
      </c>
      <c r="AB4018" s="8">
        <v>8628.36</v>
      </c>
      <c r="AC4018" s="9">
        <f t="shared" si="372"/>
        <v>640712.18000000005</v>
      </c>
      <c r="AD4018" s="5" t="str">
        <f>$C4018&amp;" "&amp;VLOOKUP(C4018,Tegevusalad!$A$1:$B$89,2,FALSE)</f>
        <v>53 POSTI- JA KULLERITEENISTUS</v>
      </c>
      <c r="AE4018" s="6">
        <f t="shared" si="373"/>
        <v>8571643.7999999989</v>
      </c>
      <c r="AF4018" s="6">
        <f t="shared" si="374"/>
        <v>4614019.75</v>
      </c>
      <c r="AG4018" s="6">
        <f t="shared" si="375"/>
        <v>11215065.179999998</v>
      </c>
      <c r="AH4018" s="6">
        <f t="shared" si="376"/>
        <v>8529558.1500000004</v>
      </c>
      <c r="AI4018" s="6">
        <f t="shared" si="377"/>
        <v>11215065.179999998</v>
      </c>
    </row>
    <row r="4019" spans="1:35" s="2" customFormat="1">
      <c r="A4019" s="3">
        <v>2017</v>
      </c>
      <c r="B4019" s="3">
        <v>12</v>
      </c>
      <c r="C4019" s="4">
        <v>55</v>
      </c>
      <c r="D4019" s="8">
        <v>812</v>
      </c>
      <c r="E4019" s="8">
        <v>11928755.130000001</v>
      </c>
      <c r="F4019" s="8">
        <v>14517505.539999999</v>
      </c>
      <c r="G4019" s="8">
        <v>738350.58</v>
      </c>
      <c r="H4019" s="8">
        <v>551636.5</v>
      </c>
      <c r="I4019" s="8">
        <v>360755.09</v>
      </c>
      <c r="J4019" s="8">
        <v>623.16</v>
      </c>
      <c r="K4019" s="8">
        <v>623.16</v>
      </c>
      <c r="L4019" s="8">
        <v>3692326.52</v>
      </c>
      <c r="M4019" s="8">
        <v>0</v>
      </c>
      <c r="N4019" s="8">
        <v>3378757.17</v>
      </c>
      <c r="O4019" s="8">
        <v>1682.75</v>
      </c>
      <c r="P4019" s="8">
        <v>240825.74</v>
      </c>
      <c r="Q4019" s="8">
        <v>6975.03</v>
      </c>
      <c r="R4019" s="8">
        <v>6887.55</v>
      </c>
      <c r="S4019" s="8">
        <v>1181767.94</v>
      </c>
      <c r="T4019" s="8">
        <v>146609.65</v>
      </c>
      <c r="U4019" s="8">
        <v>28688.92</v>
      </c>
      <c r="V4019" s="8">
        <v>-1905.86</v>
      </c>
      <c r="W4019" s="8">
        <v>993201.04</v>
      </c>
      <c r="X4019" s="8">
        <v>485249.39</v>
      </c>
      <c r="Y4019" s="8">
        <v>12521.91</v>
      </c>
      <c r="Z4019" s="8">
        <v>16323.78</v>
      </c>
      <c r="AA4019" s="8">
        <v>854066.51</v>
      </c>
      <c r="AB4019" s="8">
        <v>544299.11</v>
      </c>
      <c r="AC4019" s="9">
        <f t="shared" si="372"/>
        <v>309767.40000000002</v>
      </c>
      <c r="AD4019" s="5" t="str">
        <f>$C4019&amp;" "&amp;VLOOKUP(C4019,Tegevusalad!$A$1:$B$89,2,FALSE)</f>
        <v>55 MAJUTUS</v>
      </c>
      <c r="AE4019" s="6">
        <f t="shared" si="373"/>
        <v>25721053.200000003</v>
      </c>
      <c r="AF4019" s="6">
        <f t="shared" si="374"/>
        <v>15707447.129999999</v>
      </c>
      <c r="AG4019" s="6">
        <f t="shared" si="375"/>
        <v>26459403.780000001</v>
      </c>
      <c r="AH4019" s="6">
        <f t="shared" si="376"/>
        <v>16928223.599999998</v>
      </c>
      <c r="AI4019" s="6">
        <f t="shared" si="377"/>
        <v>25974154.390000001</v>
      </c>
    </row>
    <row r="4020" spans="1:35" s="2" customFormat="1">
      <c r="A4020" s="3">
        <v>2017</v>
      </c>
      <c r="B4020" s="3">
        <v>12</v>
      </c>
      <c r="C4020" s="4">
        <v>56</v>
      </c>
      <c r="D4020" s="8">
        <v>2202</v>
      </c>
      <c r="E4020" s="8">
        <v>60775015.909999996</v>
      </c>
      <c r="F4020" s="8">
        <v>486093.77</v>
      </c>
      <c r="G4020" s="8">
        <v>5449709.46</v>
      </c>
      <c r="H4020" s="8">
        <v>4956216.3600000003</v>
      </c>
      <c r="I4020" s="8">
        <v>4803718.84</v>
      </c>
      <c r="J4020" s="8">
        <v>18734.419999999998</v>
      </c>
      <c r="K4020" s="8">
        <v>0</v>
      </c>
      <c r="L4020" s="8">
        <v>12198751.6</v>
      </c>
      <c r="M4020" s="8">
        <v>0</v>
      </c>
      <c r="N4020" s="8">
        <v>7886180.3099999996</v>
      </c>
      <c r="O4020" s="8">
        <v>16222.2</v>
      </c>
      <c r="P4020" s="8">
        <v>332031.90999999997</v>
      </c>
      <c r="Q4020" s="8">
        <v>15180.22</v>
      </c>
      <c r="R4020" s="8">
        <v>13882.09</v>
      </c>
      <c r="S4020" s="8">
        <v>4898600.25</v>
      </c>
      <c r="T4020" s="8">
        <v>3698264.65</v>
      </c>
      <c r="U4020" s="8">
        <v>152980.17000000001</v>
      </c>
      <c r="V4020" s="8">
        <v>15278.45</v>
      </c>
      <c r="W4020" s="8">
        <v>77377.89</v>
      </c>
      <c r="X4020" s="8">
        <v>376971.4</v>
      </c>
      <c r="Y4020" s="8">
        <v>8211.11</v>
      </c>
      <c r="Z4020" s="8">
        <v>5759.65</v>
      </c>
      <c r="AA4020" s="8">
        <v>4557928.04</v>
      </c>
      <c r="AB4020" s="8">
        <v>242905.3</v>
      </c>
      <c r="AC4020" s="9">
        <f t="shared" si="372"/>
        <v>4315022.74</v>
      </c>
      <c r="AD4020" s="5" t="str">
        <f>$C4020&amp;" "&amp;VLOOKUP(C4020,Tegevusalad!$A$1:$B$89,2,FALSE)</f>
        <v>56 TOIDU JA JOOGI SERVEERIMINE</v>
      </c>
      <c r="AE4020" s="6">
        <f t="shared" si="373"/>
        <v>56586500.659999996</v>
      </c>
      <c r="AF4020" s="6">
        <f t="shared" si="374"/>
        <v>34382899.029999994</v>
      </c>
      <c r="AG4020" s="6">
        <f t="shared" si="375"/>
        <v>62036210.119999997</v>
      </c>
      <c r="AH4020" s="6">
        <f t="shared" si="376"/>
        <v>39500311.999999993</v>
      </c>
      <c r="AI4020" s="6">
        <f t="shared" si="377"/>
        <v>61659238.719999999</v>
      </c>
    </row>
    <row r="4021" spans="1:35" s="2" customFormat="1">
      <c r="A4021" s="3">
        <v>2017</v>
      </c>
      <c r="B4021" s="3">
        <v>12</v>
      </c>
      <c r="C4021" s="4">
        <v>58</v>
      </c>
      <c r="D4021" s="8">
        <v>517</v>
      </c>
      <c r="E4021" s="8">
        <v>10393479.01</v>
      </c>
      <c r="F4021" s="8">
        <v>7251845.2000000002</v>
      </c>
      <c r="G4021" s="8">
        <v>2051099.5</v>
      </c>
      <c r="H4021" s="8">
        <v>1157741.28</v>
      </c>
      <c r="I4021" s="8">
        <v>187553.88</v>
      </c>
      <c r="J4021" s="8">
        <v>3535.23</v>
      </c>
      <c r="K4021" s="8">
        <v>0</v>
      </c>
      <c r="L4021" s="8">
        <v>2731361.91</v>
      </c>
      <c r="M4021" s="8">
        <v>0</v>
      </c>
      <c r="N4021" s="8">
        <v>2024975.25</v>
      </c>
      <c r="O4021" s="8">
        <v>32788.81</v>
      </c>
      <c r="P4021" s="8">
        <v>26485.86</v>
      </c>
      <c r="Q4021" s="8">
        <v>6744.48</v>
      </c>
      <c r="R4021" s="8">
        <v>6389.65</v>
      </c>
      <c r="S4021" s="8">
        <v>2720721.27</v>
      </c>
      <c r="T4021" s="8">
        <v>167851.73</v>
      </c>
      <c r="U4021" s="8">
        <v>252447.5</v>
      </c>
      <c r="V4021" s="8">
        <v>0</v>
      </c>
      <c r="W4021" s="8">
        <v>22053.45</v>
      </c>
      <c r="X4021" s="8">
        <v>962.5</v>
      </c>
      <c r="Y4021" s="8">
        <v>0</v>
      </c>
      <c r="Z4021" s="8">
        <v>365.27</v>
      </c>
      <c r="AA4021" s="8">
        <v>812631.99</v>
      </c>
      <c r="AB4021" s="8">
        <v>106610.6</v>
      </c>
      <c r="AC4021" s="9">
        <f t="shared" si="372"/>
        <v>706021.39</v>
      </c>
      <c r="AD4021" s="5" t="str">
        <f>$C4021&amp;" "&amp;VLOOKUP(C4021,Tegevusalad!$A$1:$B$89,2,FALSE)</f>
        <v>58 KIRJASTAMINE</v>
      </c>
      <c r="AE4021" s="6">
        <f t="shared" si="373"/>
        <v>14673117.940000001</v>
      </c>
      <c r="AF4021" s="6">
        <f t="shared" si="374"/>
        <v>7019711.6799999997</v>
      </c>
      <c r="AG4021" s="6">
        <f t="shared" si="375"/>
        <v>16724217.440000001</v>
      </c>
      <c r="AH4021" s="6">
        <f t="shared" si="376"/>
        <v>10156824.499999998</v>
      </c>
      <c r="AI4021" s="6">
        <f t="shared" si="377"/>
        <v>16723254.940000001</v>
      </c>
    </row>
    <row r="4022" spans="1:35" s="2" customFormat="1">
      <c r="A4022" s="3">
        <v>2017</v>
      </c>
      <c r="B4022" s="3">
        <v>12</v>
      </c>
      <c r="C4022" s="4">
        <v>59</v>
      </c>
      <c r="D4022" s="8">
        <v>542</v>
      </c>
      <c r="E4022" s="8">
        <v>9941677.0800000001</v>
      </c>
      <c r="F4022" s="8">
        <v>22742.21</v>
      </c>
      <c r="G4022" s="8">
        <v>1655320.3</v>
      </c>
      <c r="H4022" s="8">
        <v>1108042.19</v>
      </c>
      <c r="I4022" s="8">
        <v>23370.65</v>
      </c>
      <c r="J4022" s="8">
        <v>6488.44</v>
      </c>
      <c r="K4022" s="8">
        <v>0</v>
      </c>
      <c r="L4022" s="8">
        <v>1990382.31</v>
      </c>
      <c r="M4022" s="8">
        <v>0</v>
      </c>
      <c r="N4022" s="8">
        <v>1371626.15</v>
      </c>
      <c r="O4022" s="8">
        <v>15934.4</v>
      </c>
      <c r="P4022" s="8">
        <v>118175.1</v>
      </c>
      <c r="Q4022" s="8">
        <v>8122.32</v>
      </c>
      <c r="R4022" s="8">
        <v>7961.77</v>
      </c>
      <c r="S4022" s="8">
        <v>1326474.33</v>
      </c>
      <c r="T4022" s="8">
        <v>555773.71</v>
      </c>
      <c r="U4022" s="8">
        <v>233910.29</v>
      </c>
      <c r="V4022" s="8">
        <v>0</v>
      </c>
      <c r="W4022" s="8">
        <v>106127.62</v>
      </c>
      <c r="X4022" s="8">
        <v>0</v>
      </c>
      <c r="Y4022" s="8">
        <v>31452.36</v>
      </c>
      <c r="Z4022" s="8">
        <v>2812.24</v>
      </c>
      <c r="AA4022" s="8">
        <v>871085.72</v>
      </c>
      <c r="AB4022" s="8">
        <v>223689.44</v>
      </c>
      <c r="AC4022" s="9">
        <f t="shared" si="372"/>
        <v>647396.28</v>
      </c>
      <c r="AD4022" s="5" t="str">
        <f>$C4022&amp;" "&amp;VLOOKUP(C4022,Tegevusalad!$A$1:$B$89,2,FALSE)</f>
        <v>59 KINOFILMIDE, VIDEOTE JA TELESAADETE TOOTMINE; HELISALVESTISTE JA MUUSIKA KIRJASTAMINE</v>
      </c>
      <c r="AE4022" s="6">
        <f t="shared" si="373"/>
        <v>8404034.6700000018</v>
      </c>
      <c r="AF4022" s="6">
        <f t="shared" si="374"/>
        <v>5257882.9799999995</v>
      </c>
      <c r="AG4022" s="6">
        <f t="shared" si="375"/>
        <v>10059354.970000003</v>
      </c>
      <c r="AH4022" s="6">
        <f t="shared" si="376"/>
        <v>6897939.5999999996</v>
      </c>
      <c r="AI4022" s="6">
        <f t="shared" si="377"/>
        <v>10059354.970000003</v>
      </c>
    </row>
    <row r="4023" spans="1:35" s="2" customFormat="1">
      <c r="A4023" s="3">
        <v>2017</v>
      </c>
      <c r="B4023" s="3">
        <v>12</v>
      </c>
      <c r="C4023" s="4">
        <v>60</v>
      </c>
      <c r="D4023" s="8">
        <v>37</v>
      </c>
      <c r="E4023" s="8">
        <v>261575.91</v>
      </c>
      <c r="F4023" s="8">
        <v>15</v>
      </c>
      <c r="G4023" s="8">
        <v>25490</v>
      </c>
      <c r="H4023" s="8">
        <v>25390</v>
      </c>
      <c r="I4023" s="8">
        <v>0</v>
      </c>
      <c r="J4023" s="8">
        <v>0</v>
      </c>
      <c r="K4023" s="8">
        <v>0</v>
      </c>
      <c r="L4023" s="8">
        <v>52316.54</v>
      </c>
      <c r="M4023" s="8">
        <v>0</v>
      </c>
      <c r="N4023" s="8">
        <v>29428.1</v>
      </c>
      <c r="O4023" s="8">
        <v>0</v>
      </c>
      <c r="P4023" s="8">
        <v>257.5</v>
      </c>
      <c r="Q4023" s="8">
        <v>125</v>
      </c>
      <c r="R4023" s="8">
        <v>527.78</v>
      </c>
      <c r="S4023" s="8">
        <v>23242.34</v>
      </c>
      <c r="T4023" s="8">
        <v>1117.32</v>
      </c>
      <c r="U4023" s="8">
        <v>77.92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23859.49</v>
      </c>
      <c r="AB4023" s="8">
        <v>971.05</v>
      </c>
      <c r="AC4023" s="9">
        <f t="shared" si="372"/>
        <v>22888.440000000002</v>
      </c>
      <c r="AD4023" s="5" t="str">
        <f>$C4023&amp;" "&amp;VLOOKUP(C4023,Tegevusalad!$A$1:$B$89,2,FALSE)</f>
        <v>60 PROGRAMMID JA RINGHÄÄLING</v>
      </c>
      <c r="AE4023" s="6">
        <f t="shared" si="373"/>
        <v>238270.65</v>
      </c>
      <c r="AF4023" s="6">
        <f t="shared" si="374"/>
        <v>126459.13999999997</v>
      </c>
      <c r="AG4023" s="6">
        <f t="shared" si="375"/>
        <v>263760.65000000002</v>
      </c>
      <c r="AH4023" s="6">
        <f t="shared" si="376"/>
        <v>149779.39999999997</v>
      </c>
      <c r="AI4023" s="6">
        <f t="shared" si="377"/>
        <v>263760.65000000002</v>
      </c>
    </row>
    <row r="4024" spans="1:35" s="2" customFormat="1">
      <c r="A4024" s="3">
        <v>2017</v>
      </c>
      <c r="B4024" s="3">
        <v>12</v>
      </c>
      <c r="C4024" s="4">
        <v>61</v>
      </c>
      <c r="D4024" s="8">
        <v>212</v>
      </c>
      <c r="E4024" s="8">
        <v>90683013.329999998</v>
      </c>
      <c r="F4024" s="8">
        <v>0</v>
      </c>
      <c r="G4024" s="8">
        <v>18878887.420000002</v>
      </c>
      <c r="H4024" s="8">
        <v>15026157.84</v>
      </c>
      <c r="I4024" s="8">
        <v>435977.52</v>
      </c>
      <c r="J4024" s="8">
        <v>148367.82999999999</v>
      </c>
      <c r="K4024" s="8">
        <v>16489.47</v>
      </c>
      <c r="L4024" s="8">
        <v>18136602.710000001</v>
      </c>
      <c r="M4024" s="8">
        <v>0</v>
      </c>
      <c r="N4024" s="8">
        <v>12285973.93</v>
      </c>
      <c r="O4024" s="8">
        <v>96281.600000000006</v>
      </c>
      <c r="P4024" s="8">
        <v>348053.37</v>
      </c>
      <c r="Q4024" s="8">
        <v>4356.29</v>
      </c>
      <c r="R4024" s="8">
        <v>12874.14</v>
      </c>
      <c r="S4024" s="8">
        <v>32281754.18</v>
      </c>
      <c r="T4024" s="8">
        <v>11251592.949999999</v>
      </c>
      <c r="U4024" s="8">
        <v>2877181.42</v>
      </c>
      <c r="V4024" s="8">
        <v>2165.06</v>
      </c>
      <c r="W4024" s="8">
        <v>321860.13</v>
      </c>
      <c r="X4024" s="8">
        <v>10213.049999999999</v>
      </c>
      <c r="Y4024" s="8">
        <v>509.7</v>
      </c>
      <c r="Z4024" s="8">
        <v>32222.22</v>
      </c>
      <c r="AA4024" s="8">
        <v>6029470.9299999997</v>
      </c>
      <c r="AB4024" s="8">
        <v>210554.67</v>
      </c>
      <c r="AC4024" s="9">
        <f t="shared" si="372"/>
        <v>5818916.2599999998</v>
      </c>
      <c r="AD4024" s="5" t="str">
        <f>$C4024&amp;" "&amp;VLOOKUP(C4024,Tegevusalad!$A$1:$B$89,2,FALSE)</f>
        <v>61 TELEKOMMUNIKATSIOON</v>
      </c>
      <c r="AE4024" s="6">
        <f t="shared" si="373"/>
        <v>55534290.779999994</v>
      </c>
      <c r="AF4024" s="6">
        <f t="shared" si="374"/>
        <v>25856061.810000002</v>
      </c>
      <c r="AG4024" s="6">
        <f t="shared" si="375"/>
        <v>74413178.199999988</v>
      </c>
      <c r="AH4024" s="6">
        <f t="shared" si="376"/>
        <v>61494240.350000001</v>
      </c>
      <c r="AI4024" s="6">
        <f t="shared" si="377"/>
        <v>74402965.150000006</v>
      </c>
    </row>
    <row r="4025" spans="1:35" s="2" customFormat="1">
      <c r="A4025" s="3">
        <v>2017</v>
      </c>
      <c r="B4025" s="3">
        <v>12</v>
      </c>
      <c r="C4025" s="4">
        <v>62</v>
      </c>
      <c r="D4025" s="8">
        <v>3492</v>
      </c>
      <c r="E4025" s="8">
        <v>75702914.040000007</v>
      </c>
      <c r="F4025" s="8">
        <v>2345.62</v>
      </c>
      <c r="G4025" s="8">
        <v>79235805.650000006</v>
      </c>
      <c r="H4025" s="8">
        <v>37042194.590000004</v>
      </c>
      <c r="I4025" s="8">
        <v>826121.94</v>
      </c>
      <c r="J4025" s="8">
        <v>403018.09</v>
      </c>
      <c r="K4025" s="8">
        <v>0</v>
      </c>
      <c r="L4025" s="8">
        <v>15140789.08</v>
      </c>
      <c r="M4025" s="8">
        <v>0</v>
      </c>
      <c r="N4025" s="8">
        <v>9721900.5999999996</v>
      </c>
      <c r="O4025" s="8">
        <v>206021.54</v>
      </c>
      <c r="P4025" s="8">
        <v>405070.21</v>
      </c>
      <c r="Q4025" s="8">
        <v>56530.61</v>
      </c>
      <c r="R4025" s="8">
        <v>66838.649999999994</v>
      </c>
      <c r="S4025" s="8">
        <v>18870477.719999999</v>
      </c>
      <c r="T4025" s="8">
        <v>2558959.5</v>
      </c>
      <c r="U4025" s="8">
        <v>4366048.0999999996</v>
      </c>
      <c r="V4025" s="8">
        <v>40268.980000000003</v>
      </c>
      <c r="W4025" s="8">
        <v>1677196.78</v>
      </c>
      <c r="X4025" s="8">
        <v>158</v>
      </c>
      <c r="Y4025" s="8">
        <v>9641.16</v>
      </c>
      <c r="Z4025" s="8">
        <v>7291.42</v>
      </c>
      <c r="AA4025" s="8">
        <v>7248001.8700000001</v>
      </c>
      <c r="AB4025" s="8">
        <v>1826685.57</v>
      </c>
      <c r="AC4025" s="9">
        <f t="shared" si="372"/>
        <v>5421316.2999999998</v>
      </c>
      <c r="AD4025" s="5" t="str">
        <f>$C4025&amp;" "&amp;VLOOKUP(C4025,Tegevusalad!$A$1:$B$89,2,FALSE)</f>
        <v>62 PROGRAMMEERIMINE, KONSULTATSIOONID JMS TEGEVUSED</v>
      </c>
      <c r="AE4025" s="6">
        <f t="shared" si="373"/>
        <v>52468891.840000011</v>
      </c>
      <c r="AF4025" s="6">
        <f t="shared" si="374"/>
        <v>24717331.710000008</v>
      </c>
      <c r="AG4025" s="6">
        <f t="shared" si="375"/>
        <v>131704697.49000001</v>
      </c>
      <c r="AH4025" s="6">
        <f t="shared" si="376"/>
        <v>48943696.25</v>
      </c>
      <c r="AI4025" s="6">
        <f t="shared" si="377"/>
        <v>131704539.49000001</v>
      </c>
    </row>
    <row r="4026" spans="1:35" s="2" customFormat="1">
      <c r="A4026" s="3">
        <v>2017</v>
      </c>
      <c r="B4026" s="3">
        <v>12</v>
      </c>
      <c r="C4026" s="4">
        <v>63</v>
      </c>
      <c r="D4026" s="8">
        <v>817</v>
      </c>
      <c r="E4026" s="8">
        <v>12841923.779999999</v>
      </c>
      <c r="F4026" s="8">
        <v>69208.87</v>
      </c>
      <c r="G4026" s="8">
        <v>13569327.07</v>
      </c>
      <c r="H4026" s="8">
        <v>5096184.53</v>
      </c>
      <c r="I4026" s="8">
        <v>200743.53</v>
      </c>
      <c r="J4026" s="8">
        <v>119320.62</v>
      </c>
      <c r="K4026" s="8">
        <v>0</v>
      </c>
      <c r="L4026" s="8">
        <v>2574613.64</v>
      </c>
      <c r="M4026" s="8">
        <v>0</v>
      </c>
      <c r="N4026" s="8">
        <v>2097819.5699999998</v>
      </c>
      <c r="O4026" s="8">
        <v>2806.14</v>
      </c>
      <c r="P4026" s="8">
        <v>71297.820000000007</v>
      </c>
      <c r="Q4026" s="8">
        <v>4994.6899999999996</v>
      </c>
      <c r="R4026" s="8">
        <v>6529.82</v>
      </c>
      <c r="S4026" s="8">
        <v>3813389.2</v>
      </c>
      <c r="T4026" s="8">
        <v>378858.91</v>
      </c>
      <c r="U4026" s="8">
        <v>3093369.23</v>
      </c>
      <c r="V4026" s="8">
        <v>729.29</v>
      </c>
      <c r="W4026" s="8">
        <v>159887.91</v>
      </c>
      <c r="X4026" s="8">
        <v>0</v>
      </c>
      <c r="Y4026" s="8">
        <v>1324.42</v>
      </c>
      <c r="Z4026" s="8">
        <v>906.64</v>
      </c>
      <c r="AA4026" s="8">
        <v>767412.07</v>
      </c>
      <c r="AB4026" s="8">
        <v>290200.21999999997</v>
      </c>
      <c r="AC4026" s="9">
        <f t="shared" si="372"/>
        <v>477211.85</v>
      </c>
      <c r="AD4026" s="5" t="str">
        <f>$C4026&amp;" "&amp;VLOOKUP(C4026,Tegevusalad!$A$1:$B$89,2,FALSE)</f>
        <v>63 INFOALANE TEGEVUS</v>
      </c>
      <c r="AE4026" s="6">
        <f t="shared" si="373"/>
        <v>6004374.2199999988</v>
      </c>
      <c r="AF4026" s="6">
        <f t="shared" si="374"/>
        <v>3601687.1099999961</v>
      </c>
      <c r="AG4026" s="6">
        <f t="shared" si="375"/>
        <v>19573701.289999999</v>
      </c>
      <c r="AH4026" s="6">
        <f t="shared" si="376"/>
        <v>10521746.949999997</v>
      </c>
      <c r="AI4026" s="6">
        <f t="shared" si="377"/>
        <v>19573701.289999999</v>
      </c>
    </row>
    <row r="4027" spans="1:35" s="2" customFormat="1">
      <c r="A4027" s="3">
        <v>2017</v>
      </c>
      <c r="B4027" s="3">
        <v>12</v>
      </c>
      <c r="C4027" s="4">
        <v>64</v>
      </c>
      <c r="D4027" s="8">
        <v>534</v>
      </c>
      <c r="E4027" s="8">
        <v>130227833.34</v>
      </c>
      <c r="F4027" s="8">
        <v>537.29999999999995</v>
      </c>
      <c r="G4027" s="8">
        <v>9589121.7599999998</v>
      </c>
      <c r="H4027" s="8">
        <v>8128220.1900000004</v>
      </c>
      <c r="I4027" s="8">
        <v>266662.46999999997</v>
      </c>
      <c r="J4027" s="8">
        <v>284108.78000000003</v>
      </c>
      <c r="K4027" s="8">
        <v>0</v>
      </c>
      <c r="L4027" s="8">
        <v>26045615.039999999</v>
      </c>
      <c r="M4027" s="8">
        <v>224677.06</v>
      </c>
      <c r="N4027" s="8">
        <v>24708665.370000001</v>
      </c>
      <c r="O4027" s="8">
        <v>254542.47</v>
      </c>
      <c r="P4027" s="8">
        <v>1019538.73</v>
      </c>
      <c r="Q4027" s="8">
        <v>15995.48</v>
      </c>
      <c r="R4027" s="8">
        <v>13204.57</v>
      </c>
      <c r="S4027" s="8">
        <v>10817754</v>
      </c>
      <c r="T4027" s="8">
        <v>6215445.7699999996</v>
      </c>
      <c r="U4027" s="8">
        <v>665952.62</v>
      </c>
      <c r="V4027" s="8">
        <v>7883.7</v>
      </c>
      <c r="W4027" s="8">
        <v>87943451.180000007</v>
      </c>
      <c r="X4027" s="8">
        <v>1173216.06</v>
      </c>
      <c r="Y4027" s="8">
        <v>34316.15</v>
      </c>
      <c r="Z4027" s="8">
        <v>479173.63</v>
      </c>
      <c r="AA4027" s="8">
        <v>2078824.81</v>
      </c>
      <c r="AB4027" s="8">
        <v>962055.56</v>
      </c>
      <c r="AC4027" s="9">
        <f t="shared" si="372"/>
        <v>1116769.25</v>
      </c>
      <c r="AD4027" s="5" t="str">
        <f>$C4027&amp;" "&amp;VLOOKUP(C4027,Tegevusalad!$A$1:$B$89,2,FALSE)</f>
        <v>64 FINANTSTEENUSTE OSUTAMINE, V.A KINDLUSTUS JA PENSIONIFONDID</v>
      </c>
      <c r="AE4027" s="6">
        <f t="shared" si="373"/>
        <v>119917880.08</v>
      </c>
      <c r="AF4027" s="6">
        <f t="shared" si="374"/>
        <v>110860814.43000001</v>
      </c>
      <c r="AG4027" s="6">
        <f t="shared" si="375"/>
        <v>129507001.84</v>
      </c>
      <c r="AH4027" s="6">
        <f t="shared" si="376"/>
        <v>123609349.7</v>
      </c>
      <c r="AI4027" s="6">
        <f t="shared" si="377"/>
        <v>128333785.78</v>
      </c>
    </row>
    <row r="4028" spans="1:35" s="2" customFormat="1">
      <c r="A4028" s="3">
        <v>2017</v>
      </c>
      <c r="B4028" s="3">
        <v>12</v>
      </c>
      <c r="C4028" s="4">
        <v>65</v>
      </c>
      <c r="D4028" s="8">
        <v>17</v>
      </c>
      <c r="E4028" s="8">
        <v>761784.12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152356.82</v>
      </c>
      <c r="M4028" s="8">
        <v>0</v>
      </c>
      <c r="N4028" s="8">
        <v>23113.02</v>
      </c>
      <c r="O4028" s="8">
        <v>0</v>
      </c>
      <c r="P4028" s="8">
        <v>0</v>
      </c>
      <c r="Q4028" s="8">
        <v>61.39</v>
      </c>
      <c r="R4028" s="8">
        <v>0</v>
      </c>
      <c r="S4028" s="8">
        <v>575729.35</v>
      </c>
      <c r="T4028" s="8">
        <v>30906.12</v>
      </c>
      <c r="U4028" s="8">
        <v>83680.62</v>
      </c>
      <c r="V4028" s="8">
        <v>0</v>
      </c>
      <c r="W4028" s="8">
        <v>25756414.699999999</v>
      </c>
      <c r="X4028" s="8">
        <v>0</v>
      </c>
      <c r="Y4028" s="8">
        <v>0</v>
      </c>
      <c r="Z4028" s="8">
        <v>0</v>
      </c>
      <c r="AA4028" s="8">
        <v>129266.53</v>
      </c>
      <c r="AB4028" s="8">
        <v>22.73</v>
      </c>
      <c r="AC4028" s="9">
        <f t="shared" si="372"/>
        <v>129243.8</v>
      </c>
      <c r="AD4028" s="5" t="str">
        <f>$C4028&amp;" "&amp;VLOOKUP(C4028,Tegevusalad!$A$1:$B$89,2,FALSE)</f>
        <v>65 KINDLUSTUS, EDASIKINDLUSTUS JA PENSIONIFONDID, V.A KOHUSTUSLIK SOTSIAALKINDLUSTUS</v>
      </c>
      <c r="AE4028" s="6">
        <f t="shared" si="373"/>
        <v>102374.15000000002</v>
      </c>
      <c r="AF4028" s="6">
        <f t="shared" si="374"/>
        <v>-543844.87</v>
      </c>
      <c r="AG4028" s="6">
        <f t="shared" si="375"/>
        <v>102374.15000000002</v>
      </c>
      <c r="AH4028" s="6">
        <f t="shared" si="376"/>
        <v>115565.09999999999</v>
      </c>
      <c r="AI4028" s="6">
        <f t="shared" si="377"/>
        <v>102374.15000000002</v>
      </c>
    </row>
    <row r="4029" spans="1:35" s="2" customFormat="1">
      <c r="A4029" s="3">
        <v>2017</v>
      </c>
      <c r="B4029" s="3">
        <v>12</v>
      </c>
      <c r="C4029" s="4">
        <v>66</v>
      </c>
      <c r="D4029" s="8">
        <v>355</v>
      </c>
      <c r="E4029" s="8">
        <v>5537017</v>
      </c>
      <c r="F4029" s="8">
        <v>265.8</v>
      </c>
      <c r="G4029" s="8">
        <v>2597678.29</v>
      </c>
      <c r="H4029" s="8">
        <v>1080166.73</v>
      </c>
      <c r="I4029" s="8">
        <v>129038.1</v>
      </c>
      <c r="J4029" s="8">
        <v>0</v>
      </c>
      <c r="K4029" s="8">
        <v>0</v>
      </c>
      <c r="L4029" s="8">
        <v>1107427.29</v>
      </c>
      <c r="M4029" s="8">
        <v>0</v>
      </c>
      <c r="N4029" s="8">
        <v>641849.92000000004</v>
      </c>
      <c r="O4029" s="8">
        <v>12392.54</v>
      </c>
      <c r="P4029" s="8">
        <v>90721.33</v>
      </c>
      <c r="Q4029" s="8">
        <v>4457.37</v>
      </c>
      <c r="R4029" s="8">
        <v>3304.79</v>
      </c>
      <c r="S4029" s="8">
        <v>2045435.99</v>
      </c>
      <c r="T4029" s="8">
        <v>78124.429999999993</v>
      </c>
      <c r="U4029" s="8">
        <v>557081.48</v>
      </c>
      <c r="V4029" s="8">
        <v>302.24</v>
      </c>
      <c r="W4029" s="8">
        <v>9187463.5099999998</v>
      </c>
      <c r="X4029" s="8">
        <v>0</v>
      </c>
      <c r="Y4029" s="8">
        <v>91316.78</v>
      </c>
      <c r="Z4029" s="8">
        <v>484043.54</v>
      </c>
      <c r="AA4029" s="8">
        <v>577815.86</v>
      </c>
      <c r="AB4029" s="8">
        <v>504965.25</v>
      </c>
      <c r="AC4029" s="9">
        <f t="shared" si="372"/>
        <v>72850.609999999986</v>
      </c>
      <c r="AD4029" s="5" t="str">
        <f>$C4029&amp;" "&amp;VLOOKUP(C4029,Tegevusalad!$A$1:$B$89,2,FALSE)</f>
        <v>66 FINANTSTEENUSTE JA KINDLUSTUSTEGEVUSE ABITEGEVUSALAD</v>
      </c>
      <c r="AE4029" s="6">
        <f t="shared" si="373"/>
        <v>2934765.33</v>
      </c>
      <c r="AF4029" s="6">
        <f t="shared" si="374"/>
        <v>561595.62000000011</v>
      </c>
      <c r="AG4029" s="6">
        <f t="shared" si="375"/>
        <v>5532443.6200000001</v>
      </c>
      <c r="AH4029" s="6">
        <f t="shared" si="376"/>
        <v>3225773.5500000003</v>
      </c>
      <c r="AI4029" s="6">
        <f t="shared" si="377"/>
        <v>5532443.6200000001</v>
      </c>
    </row>
    <row r="4030" spans="1:35" s="2" customFormat="1">
      <c r="A4030" s="3">
        <v>2017</v>
      </c>
      <c r="B4030" s="3">
        <v>12</v>
      </c>
      <c r="C4030" s="4">
        <v>68</v>
      </c>
      <c r="D4030" s="8">
        <v>6671</v>
      </c>
      <c r="E4030" s="8">
        <v>203026398.50999999</v>
      </c>
      <c r="F4030" s="8">
        <v>639434.43999999994</v>
      </c>
      <c r="G4030" s="8">
        <v>9535516.9100000001</v>
      </c>
      <c r="H4030" s="8">
        <v>3403233.82</v>
      </c>
      <c r="I4030" s="8">
        <v>1882062.61</v>
      </c>
      <c r="J4030" s="8">
        <v>1912554.75</v>
      </c>
      <c r="K4030" s="8">
        <v>1167.42</v>
      </c>
      <c r="L4030" s="8">
        <v>40662828.649999999</v>
      </c>
      <c r="M4030" s="8">
        <v>0</v>
      </c>
      <c r="N4030" s="8">
        <v>35706298.100000001</v>
      </c>
      <c r="O4030" s="8">
        <v>303945.78999999998</v>
      </c>
      <c r="P4030" s="8">
        <v>9363344.75</v>
      </c>
      <c r="Q4030" s="8">
        <v>85600.46</v>
      </c>
      <c r="R4030" s="8">
        <v>83567.53</v>
      </c>
      <c r="S4030" s="8">
        <v>6550211.6600000001</v>
      </c>
      <c r="T4030" s="8">
        <v>4368798.2699999996</v>
      </c>
      <c r="U4030" s="8">
        <v>10519739.050000001</v>
      </c>
      <c r="V4030" s="8">
        <v>10359372.24</v>
      </c>
      <c r="W4030" s="8">
        <v>30455337.050000001</v>
      </c>
      <c r="X4030" s="8">
        <v>12253666.75</v>
      </c>
      <c r="Y4030" s="8">
        <v>829569.13</v>
      </c>
      <c r="Z4030" s="8">
        <v>68069.3</v>
      </c>
      <c r="AA4030" s="8">
        <v>20850684.289999999</v>
      </c>
      <c r="AB4030" s="8">
        <v>15132653.92</v>
      </c>
      <c r="AC4030" s="9">
        <f t="shared" si="372"/>
        <v>5718030.3699999992</v>
      </c>
      <c r="AD4030" s="5" t="str">
        <f>$C4030&amp;" "&amp;VLOOKUP(C4030,Tegevusalad!$A$1:$B$89,2,FALSE)</f>
        <v>68 KINNISVARAALANE TEGEVUS</v>
      </c>
      <c r="AE4030" s="6">
        <f t="shared" si="373"/>
        <v>198849548.98999998</v>
      </c>
      <c r="AF4030" s="6">
        <f t="shared" si="374"/>
        <v>170719020.73000002</v>
      </c>
      <c r="AG4030" s="6">
        <f t="shared" si="375"/>
        <v>208385065.89999998</v>
      </c>
      <c r="AH4030" s="6">
        <f t="shared" si="376"/>
        <v>178949328.15000001</v>
      </c>
      <c r="AI4030" s="6">
        <f t="shared" si="377"/>
        <v>196131399.14999998</v>
      </c>
    </row>
    <row r="4031" spans="1:35" s="2" customFormat="1">
      <c r="A4031" s="3">
        <v>2017</v>
      </c>
      <c r="B4031" s="3">
        <v>12</v>
      </c>
      <c r="C4031" s="4">
        <v>69</v>
      </c>
      <c r="D4031" s="8">
        <v>3162</v>
      </c>
      <c r="E4031" s="8">
        <v>26614607.780000001</v>
      </c>
      <c r="F4031" s="8">
        <v>27155.62</v>
      </c>
      <c r="G4031" s="8">
        <v>9763733.3800000008</v>
      </c>
      <c r="H4031" s="8">
        <v>6876950.7999999998</v>
      </c>
      <c r="I4031" s="8">
        <v>25824.57</v>
      </c>
      <c r="J4031" s="8">
        <v>10087.02</v>
      </c>
      <c r="K4031" s="8">
        <v>297.22000000000003</v>
      </c>
      <c r="L4031" s="8">
        <v>5325365.63</v>
      </c>
      <c r="M4031" s="8">
        <v>0</v>
      </c>
      <c r="N4031" s="8">
        <v>2072411.74</v>
      </c>
      <c r="O4031" s="8">
        <v>50053.11</v>
      </c>
      <c r="P4031" s="8">
        <v>149461.23000000001</v>
      </c>
      <c r="Q4031" s="8">
        <v>39093.69</v>
      </c>
      <c r="R4031" s="8">
        <v>49797.48</v>
      </c>
      <c r="S4031" s="8">
        <v>1925828.74</v>
      </c>
      <c r="T4031" s="8">
        <v>239471.1</v>
      </c>
      <c r="U4031" s="8">
        <v>123098.25</v>
      </c>
      <c r="V4031" s="8">
        <v>8673.83</v>
      </c>
      <c r="W4031" s="8">
        <v>738420.97</v>
      </c>
      <c r="X4031" s="8">
        <v>53.75</v>
      </c>
      <c r="Y4031" s="8">
        <v>7604.39</v>
      </c>
      <c r="Z4031" s="8">
        <v>3311.3</v>
      </c>
      <c r="AA4031" s="8">
        <v>3515118.45</v>
      </c>
      <c r="AB4031" s="8">
        <v>257871.47</v>
      </c>
      <c r="AC4031" s="9">
        <f t="shared" si="372"/>
        <v>3257246.98</v>
      </c>
      <c r="AD4031" s="5" t="str">
        <f>$C4031&amp;" "&amp;VLOOKUP(C4031,Tegevusalad!$A$1:$B$89,2,FALSE)</f>
        <v>69 JURIIDILISED TOIMINGUD JA ARVEPIDAMINE</v>
      </c>
      <c r="AE4031" s="6">
        <f t="shared" si="373"/>
        <v>24592890.160000004</v>
      </c>
      <c r="AF4031" s="6">
        <f t="shared" si="374"/>
        <v>8320527.3900000006</v>
      </c>
      <c r="AG4031" s="6">
        <f t="shared" si="375"/>
        <v>34356623.539999999</v>
      </c>
      <c r="AH4031" s="6">
        <f t="shared" si="376"/>
        <v>10611046.1</v>
      </c>
      <c r="AI4031" s="6">
        <f t="shared" si="377"/>
        <v>34356569.789999999</v>
      </c>
    </row>
    <row r="4032" spans="1:35" s="2" customFormat="1">
      <c r="A4032" s="3">
        <v>2017</v>
      </c>
      <c r="B4032" s="3">
        <v>12</v>
      </c>
      <c r="C4032" s="4">
        <v>70</v>
      </c>
      <c r="D4032" s="8">
        <v>3268</v>
      </c>
      <c r="E4032" s="8">
        <v>46554410</v>
      </c>
      <c r="F4032" s="8">
        <v>44824.28</v>
      </c>
      <c r="G4032" s="8">
        <v>44954853.409999996</v>
      </c>
      <c r="H4032" s="8">
        <v>29629552.199999999</v>
      </c>
      <c r="I4032" s="8">
        <v>4973658.75</v>
      </c>
      <c r="J4032" s="8">
        <v>5632802.5</v>
      </c>
      <c r="K4032" s="8">
        <v>1060</v>
      </c>
      <c r="L4032" s="8">
        <v>9314916.3599999994</v>
      </c>
      <c r="M4032" s="8">
        <v>0</v>
      </c>
      <c r="N4032" s="8">
        <v>7637441.4800000004</v>
      </c>
      <c r="O4032" s="8">
        <v>38286.82</v>
      </c>
      <c r="P4032" s="8">
        <v>1133760.71</v>
      </c>
      <c r="Q4032" s="8">
        <v>64075.79</v>
      </c>
      <c r="R4032" s="8">
        <v>68254.539999999994</v>
      </c>
      <c r="S4032" s="8">
        <v>12118631.15</v>
      </c>
      <c r="T4032" s="8">
        <v>2724481.38</v>
      </c>
      <c r="U4032" s="8">
        <v>2291810.0299999998</v>
      </c>
      <c r="V4032" s="8">
        <v>1586983.57</v>
      </c>
      <c r="W4032" s="8">
        <v>6279238.9199999999</v>
      </c>
      <c r="X4032" s="8">
        <v>815519.49</v>
      </c>
      <c r="Y4032" s="8">
        <v>56330.84</v>
      </c>
      <c r="Z4032" s="8">
        <v>26043.03</v>
      </c>
      <c r="AA4032" s="8">
        <v>3676282.67</v>
      </c>
      <c r="AB4032" s="8">
        <v>1968519.98</v>
      </c>
      <c r="AC4032" s="9">
        <f t="shared" si="372"/>
        <v>1707762.69</v>
      </c>
      <c r="AD4032" s="5" t="str">
        <f>$C4032&amp;" "&amp;VLOOKUP(C4032,Tegevusalad!$A$1:$B$89,2,FALSE)</f>
        <v>70 PEAKONTORITE TEGEVUS; JUHTIMISALANE NÕUSTAMINE</v>
      </c>
      <c r="AE4032" s="6">
        <f t="shared" si="373"/>
        <v>33004312.590000004</v>
      </c>
      <c r="AF4032" s="6">
        <f t="shared" si="374"/>
        <v>25513588.390000001</v>
      </c>
      <c r="AG4032" s="6">
        <f t="shared" si="375"/>
        <v>77959166</v>
      </c>
      <c r="AH4032" s="6">
        <f t="shared" si="376"/>
        <v>38528480.100000001</v>
      </c>
      <c r="AI4032" s="6">
        <f t="shared" si="377"/>
        <v>77143646.50999999</v>
      </c>
    </row>
    <row r="4033" spans="1:35" s="2" customFormat="1">
      <c r="A4033" s="3">
        <v>2017</v>
      </c>
      <c r="B4033" s="3">
        <v>12</v>
      </c>
      <c r="C4033" s="4">
        <v>71</v>
      </c>
      <c r="D4033" s="8">
        <v>2160</v>
      </c>
      <c r="E4033" s="8">
        <v>39594086.109999999</v>
      </c>
      <c r="F4033" s="8">
        <v>6674.63</v>
      </c>
      <c r="G4033" s="8">
        <v>7159251.0499999998</v>
      </c>
      <c r="H4033" s="8">
        <v>4459968.21</v>
      </c>
      <c r="I4033" s="8">
        <v>659207.31000000006</v>
      </c>
      <c r="J4033" s="8">
        <v>106480.68</v>
      </c>
      <c r="K4033" s="8">
        <v>0</v>
      </c>
      <c r="L4033" s="8">
        <v>7919418</v>
      </c>
      <c r="M4033" s="8">
        <v>82699.27</v>
      </c>
      <c r="N4033" s="8">
        <v>4134143.33</v>
      </c>
      <c r="O4033" s="8">
        <v>147774.37</v>
      </c>
      <c r="P4033" s="8">
        <v>128197.75999999999</v>
      </c>
      <c r="Q4033" s="8">
        <v>47299.43</v>
      </c>
      <c r="R4033" s="8">
        <v>47817.97</v>
      </c>
      <c r="S4033" s="8">
        <v>3687767.76</v>
      </c>
      <c r="T4033" s="8">
        <v>1016168.78</v>
      </c>
      <c r="U4033" s="8">
        <v>313916.61</v>
      </c>
      <c r="V4033" s="8">
        <v>68021.61</v>
      </c>
      <c r="W4033" s="8">
        <v>218152.21</v>
      </c>
      <c r="X4033" s="8">
        <v>-618.95000000000005</v>
      </c>
      <c r="Y4033" s="8">
        <v>11796.79</v>
      </c>
      <c r="Z4033" s="8">
        <v>4804.96</v>
      </c>
      <c r="AA4033" s="8">
        <v>4273140.49</v>
      </c>
      <c r="AB4033" s="8">
        <v>398174.71999999997</v>
      </c>
      <c r="AC4033" s="9">
        <f t="shared" si="372"/>
        <v>3874965.7700000005</v>
      </c>
      <c r="AD4033" s="5" t="str">
        <f>$C4033&amp;" "&amp;VLOOKUP(C4033,Tegevusalad!$A$1:$B$89,2,FALSE)</f>
        <v>71 ARHITEKTI- JA INSENERITEGEVUSED; TEIMIMINE JA ANALÜÜS</v>
      </c>
      <c r="AE4033" s="6">
        <f t="shared" si="373"/>
        <v>35598457.420000002</v>
      </c>
      <c r="AF4033" s="6">
        <f t="shared" si="374"/>
        <v>16237271.889999999</v>
      </c>
      <c r="AG4033" s="6">
        <f t="shared" si="375"/>
        <v>42757708.469999999</v>
      </c>
      <c r="AH4033" s="6">
        <f t="shared" si="376"/>
        <v>20909806.5</v>
      </c>
      <c r="AI4033" s="6">
        <f t="shared" si="377"/>
        <v>42758327.420000002</v>
      </c>
    </row>
    <row r="4034" spans="1:35" s="2" customFormat="1">
      <c r="A4034" s="3">
        <v>2017</v>
      </c>
      <c r="B4034" s="3">
        <v>12</v>
      </c>
      <c r="C4034" s="4">
        <v>72</v>
      </c>
      <c r="D4034" s="8">
        <v>309</v>
      </c>
      <c r="E4034" s="8">
        <v>3949312.25</v>
      </c>
      <c r="F4034" s="8">
        <v>18373.95</v>
      </c>
      <c r="G4034" s="8">
        <v>6972433.21</v>
      </c>
      <c r="H4034" s="8">
        <v>3880552.9</v>
      </c>
      <c r="I4034" s="8">
        <v>681312.16</v>
      </c>
      <c r="J4034" s="8">
        <v>52852.09</v>
      </c>
      <c r="K4034" s="8">
        <v>0</v>
      </c>
      <c r="L4034" s="8">
        <v>791516.09</v>
      </c>
      <c r="M4034" s="8">
        <v>0</v>
      </c>
      <c r="N4034" s="8">
        <v>794543.22</v>
      </c>
      <c r="O4034" s="8">
        <v>16640.16</v>
      </c>
      <c r="P4034" s="8">
        <v>40484.1</v>
      </c>
      <c r="Q4034" s="8">
        <v>2032.09</v>
      </c>
      <c r="R4034" s="8">
        <v>2737.34</v>
      </c>
      <c r="S4034" s="8">
        <v>1479159.47</v>
      </c>
      <c r="T4034" s="8">
        <v>240532.9</v>
      </c>
      <c r="U4034" s="8">
        <v>122276.42</v>
      </c>
      <c r="V4034" s="8">
        <v>16.440000000000001</v>
      </c>
      <c r="W4034" s="8">
        <v>163383.76999999999</v>
      </c>
      <c r="X4034" s="8">
        <v>60000</v>
      </c>
      <c r="Y4034" s="8">
        <v>5304.58</v>
      </c>
      <c r="Z4034" s="8">
        <v>14572.23</v>
      </c>
      <c r="AA4034" s="8">
        <v>299239.05</v>
      </c>
      <c r="AB4034" s="8">
        <v>311533.83</v>
      </c>
      <c r="AC4034" s="9">
        <f t="shared" ref="AC4034:AC4098" si="378">AA4034-AB4034</f>
        <v>-12294.780000000028</v>
      </c>
      <c r="AD4034" s="5" t="str">
        <f>$C4034&amp;" "&amp;VLOOKUP(C4034,Tegevusalad!$A$1:$B$89,2,FALSE)</f>
        <v>72 TEADUS- JA ARENDUSTEGEVUS</v>
      </c>
      <c r="AE4034" s="6">
        <f t="shared" si="373"/>
        <v>2426250.3100000005</v>
      </c>
      <c r="AF4034" s="6">
        <f t="shared" si="374"/>
        <v>2301782.5499999993</v>
      </c>
      <c r="AG4034" s="6">
        <f t="shared" si="375"/>
        <v>9398683.5199999996</v>
      </c>
      <c r="AH4034" s="6">
        <f t="shared" si="376"/>
        <v>3986402.7999999993</v>
      </c>
      <c r="AI4034" s="6">
        <f t="shared" si="377"/>
        <v>9338683.5199999996</v>
      </c>
    </row>
    <row r="4035" spans="1:35" s="2" customFormat="1">
      <c r="A4035" s="3">
        <v>2017</v>
      </c>
      <c r="B4035" s="3">
        <v>12</v>
      </c>
      <c r="C4035" s="4">
        <v>73</v>
      </c>
      <c r="D4035" s="8">
        <v>1227</v>
      </c>
      <c r="E4035" s="8">
        <v>36334630.219999999</v>
      </c>
      <c r="F4035" s="8">
        <v>4747899.71</v>
      </c>
      <c r="G4035" s="8">
        <v>23966118.039999999</v>
      </c>
      <c r="H4035" s="8">
        <v>20040721.52</v>
      </c>
      <c r="I4035" s="8">
        <v>654566.07999999996</v>
      </c>
      <c r="J4035" s="8">
        <v>98442.41</v>
      </c>
      <c r="K4035" s="8">
        <v>0</v>
      </c>
      <c r="L4035" s="8">
        <v>7694236.9900000002</v>
      </c>
      <c r="M4035" s="8">
        <v>0</v>
      </c>
      <c r="N4035" s="8">
        <v>5925244.1500000004</v>
      </c>
      <c r="O4035" s="8">
        <v>20915.79</v>
      </c>
      <c r="P4035" s="8">
        <v>142386.16</v>
      </c>
      <c r="Q4035" s="8">
        <v>13636.74</v>
      </c>
      <c r="R4035" s="8">
        <v>22643.35</v>
      </c>
      <c r="S4035" s="8">
        <v>10337532.27</v>
      </c>
      <c r="T4035" s="8">
        <v>4535614.3899999997</v>
      </c>
      <c r="U4035" s="8">
        <v>1795547.89</v>
      </c>
      <c r="V4035" s="8">
        <v>149877.54999999999</v>
      </c>
      <c r="W4035" s="8">
        <v>547205.04</v>
      </c>
      <c r="X4035" s="8">
        <v>2881.29</v>
      </c>
      <c r="Y4035" s="8">
        <v>6880.53</v>
      </c>
      <c r="Z4035" s="8">
        <v>8249.7999999999993</v>
      </c>
      <c r="AA4035" s="8">
        <v>2264550.06</v>
      </c>
      <c r="AB4035" s="8">
        <v>496926.49</v>
      </c>
      <c r="AC4035" s="9">
        <f t="shared" si="378"/>
        <v>1767623.57</v>
      </c>
      <c r="AD4035" s="5" t="str">
        <f>$C4035&amp;" "&amp;VLOOKUP(C4035,Tegevusalad!$A$1:$B$89,2,FALSE)</f>
        <v>73 REKLAAMINDUS JA TURU-UURINGUD</v>
      </c>
      <c r="AE4035" s="6">
        <f t="shared" ref="AE4035:AE4055" si="379">(E4035+F4035+X4035)-(S4035+U4035)</f>
        <v>28952331.059999999</v>
      </c>
      <c r="AF4035" s="6">
        <f t="shared" ref="AF4035:AF4055" si="380">((N4035+R4035-O4035)/0.2)-S4035-(U4035-V4035)</f>
        <v>17651655.939999998</v>
      </c>
      <c r="AG4035" s="6">
        <f t="shared" ref="AG4035:AG4055" si="381">(E4035+F4035+G4035+X4035)-(S4035+U4035)</f>
        <v>52918449.099999994</v>
      </c>
      <c r="AH4035" s="6">
        <f t="shared" ref="AH4035:AH4055" si="382">(N4035+R4035)/0.2</f>
        <v>29739437.5</v>
      </c>
      <c r="AI4035" s="6">
        <f t="shared" ref="AI4035:AI4098" si="383">(E4035+F4035+G4035)-(S4035+U4035)</f>
        <v>52915567.810000002</v>
      </c>
    </row>
    <row r="4036" spans="1:35" s="2" customFormat="1">
      <c r="A4036" s="3">
        <v>2017</v>
      </c>
      <c r="B4036" s="3">
        <v>12</v>
      </c>
      <c r="C4036" s="4">
        <v>74</v>
      </c>
      <c r="D4036" s="8">
        <v>2190</v>
      </c>
      <c r="E4036" s="8">
        <v>17403115.32</v>
      </c>
      <c r="F4036" s="8">
        <v>4128663.27</v>
      </c>
      <c r="G4036" s="8">
        <v>12463647.720000001</v>
      </c>
      <c r="H4036" s="8">
        <v>8417304.9900000002</v>
      </c>
      <c r="I4036" s="8">
        <v>581638.05000000005</v>
      </c>
      <c r="J4036" s="8">
        <v>278010.40999999997</v>
      </c>
      <c r="K4036" s="8">
        <v>0</v>
      </c>
      <c r="L4036" s="8">
        <v>3852202.83</v>
      </c>
      <c r="M4036" s="8">
        <v>5591.35</v>
      </c>
      <c r="N4036" s="8">
        <v>1946707.4</v>
      </c>
      <c r="O4036" s="8">
        <v>145719.96</v>
      </c>
      <c r="P4036" s="8">
        <v>82595.460000000006</v>
      </c>
      <c r="Q4036" s="8">
        <v>18614.45</v>
      </c>
      <c r="R4036" s="8">
        <v>21141.95</v>
      </c>
      <c r="S4036" s="8">
        <v>3688343.52</v>
      </c>
      <c r="T4036" s="8">
        <v>2037771.35</v>
      </c>
      <c r="U4036" s="8">
        <v>80790.53</v>
      </c>
      <c r="V4036" s="8">
        <v>2761.43</v>
      </c>
      <c r="W4036" s="8">
        <v>139379.5</v>
      </c>
      <c r="X4036" s="8">
        <v>205.22</v>
      </c>
      <c r="Y4036" s="8">
        <v>70.12</v>
      </c>
      <c r="Z4036" s="8">
        <v>529.46</v>
      </c>
      <c r="AA4036" s="8">
        <v>2242741.79</v>
      </c>
      <c r="AB4036" s="8">
        <v>332114.34999999998</v>
      </c>
      <c r="AC4036" s="9">
        <f t="shared" si="378"/>
        <v>1910627.44</v>
      </c>
      <c r="AD4036" s="5" t="str">
        <f>$C4036&amp;" "&amp;VLOOKUP(C4036,Tegevusalad!$A$1:$B$89,2,FALSE)</f>
        <v>74 MUU KUTSE-, TEADUS- JA TEHNIKAALANE TEGEVUS</v>
      </c>
      <c r="AE4036" s="6">
        <f t="shared" si="379"/>
        <v>17762849.759999998</v>
      </c>
      <c r="AF4036" s="6">
        <f t="shared" si="380"/>
        <v>5344274.33</v>
      </c>
      <c r="AG4036" s="6">
        <f t="shared" si="381"/>
        <v>30226497.48</v>
      </c>
      <c r="AH4036" s="6">
        <f t="shared" si="382"/>
        <v>9839246.7499999981</v>
      </c>
      <c r="AI4036" s="6">
        <f t="shared" si="383"/>
        <v>30226292.260000002</v>
      </c>
    </row>
    <row r="4037" spans="1:35" s="2" customFormat="1">
      <c r="A4037" s="3">
        <v>2017</v>
      </c>
      <c r="B4037" s="3">
        <v>12</v>
      </c>
      <c r="C4037" s="4">
        <v>75</v>
      </c>
      <c r="D4037" s="8">
        <v>156</v>
      </c>
      <c r="E4037" s="8">
        <v>1471639.83</v>
      </c>
      <c r="F4037" s="8">
        <v>433762.04</v>
      </c>
      <c r="G4037" s="8">
        <v>10062.26</v>
      </c>
      <c r="H4037" s="8">
        <v>8513.82</v>
      </c>
      <c r="I4037" s="8">
        <v>138.80000000000001</v>
      </c>
      <c r="J4037" s="8">
        <v>224.33</v>
      </c>
      <c r="K4037" s="8">
        <v>0</v>
      </c>
      <c r="L4037" s="8">
        <v>333366.53000000003</v>
      </c>
      <c r="M4037" s="8">
        <v>0</v>
      </c>
      <c r="N4037" s="8">
        <v>221599.3</v>
      </c>
      <c r="O4037" s="8">
        <v>194.74</v>
      </c>
      <c r="P4037" s="8">
        <v>14766.94</v>
      </c>
      <c r="Q4037" s="8">
        <v>1808.69</v>
      </c>
      <c r="R4037" s="8">
        <v>1993.16</v>
      </c>
      <c r="S4037" s="8">
        <v>49309.67</v>
      </c>
      <c r="T4037" s="8">
        <v>28192.92</v>
      </c>
      <c r="U4037" s="8">
        <v>160000</v>
      </c>
      <c r="V4037" s="8">
        <v>160000</v>
      </c>
      <c r="W4037" s="8">
        <v>9997.9500000000007</v>
      </c>
      <c r="X4037" s="8">
        <v>0</v>
      </c>
      <c r="Y4037" s="8">
        <v>0</v>
      </c>
      <c r="Z4037" s="8">
        <v>0</v>
      </c>
      <c r="AA4037" s="8">
        <v>135869.60999999999</v>
      </c>
      <c r="AB4037" s="8">
        <v>24102.38</v>
      </c>
      <c r="AC4037" s="9">
        <f t="shared" si="378"/>
        <v>111767.22999999998</v>
      </c>
      <c r="AD4037" s="5" t="str">
        <f>$C4037&amp;" "&amp;VLOOKUP(C4037,Tegevusalad!$A$1:$B$89,2,FALSE)</f>
        <v>75 VETERINAARIA</v>
      </c>
      <c r="AE4037" s="6">
        <f t="shared" si="379"/>
        <v>1696092.2000000002</v>
      </c>
      <c r="AF4037" s="6">
        <f t="shared" si="380"/>
        <v>1067678.93</v>
      </c>
      <c r="AG4037" s="6">
        <f t="shared" si="381"/>
        <v>1706154.4600000002</v>
      </c>
      <c r="AH4037" s="6">
        <f t="shared" si="382"/>
        <v>1117962.2999999998</v>
      </c>
      <c r="AI4037" s="6">
        <f t="shared" si="383"/>
        <v>1706154.4600000002</v>
      </c>
    </row>
    <row r="4038" spans="1:35" s="2" customFormat="1">
      <c r="A4038" s="3">
        <v>2017</v>
      </c>
      <c r="B4038" s="3">
        <v>12</v>
      </c>
      <c r="C4038" s="4">
        <v>77</v>
      </c>
      <c r="D4038" s="8">
        <v>1358</v>
      </c>
      <c r="E4038" s="8">
        <v>38790081.18</v>
      </c>
      <c r="F4038" s="8">
        <v>658087.28</v>
      </c>
      <c r="G4038" s="8">
        <v>15858358.08</v>
      </c>
      <c r="H4038" s="8">
        <v>11395394.1</v>
      </c>
      <c r="I4038" s="8">
        <v>2400792.73</v>
      </c>
      <c r="J4038" s="8">
        <v>63587.7</v>
      </c>
      <c r="K4038" s="8">
        <v>0</v>
      </c>
      <c r="L4038" s="8">
        <v>7817244</v>
      </c>
      <c r="M4038" s="8">
        <v>0</v>
      </c>
      <c r="N4038" s="8">
        <v>6609421.2199999997</v>
      </c>
      <c r="O4038" s="8">
        <v>97682.08</v>
      </c>
      <c r="P4038" s="8">
        <v>1186386.8</v>
      </c>
      <c r="Q4038" s="8">
        <v>96166.31</v>
      </c>
      <c r="R4038" s="8">
        <v>17640.61</v>
      </c>
      <c r="S4038" s="8">
        <v>8157272.5700000003</v>
      </c>
      <c r="T4038" s="8">
        <v>3458342.76</v>
      </c>
      <c r="U4038" s="8">
        <v>430089.91</v>
      </c>
      <c r="V4038" s="8">
        <v>14915.4</v>
      </c>
      <c r="W4038" s="8">
        <v>931083.01</v>
      </c>
      <c r="X4038" s="8">
        <v>29213.58</v>
      </c>
      <c r="Y4038" s="8">
        <v>210571.16</v>
      </c>
      <c r="Z4038" s="8">
        <v>5981.37</v>
      </c>
      <c r="AA4038" s="8">
        <v>2707370.53</v>
      </c>
      <c r="AB4038" s="8">
        <v>1294957.96</v>
      </c>
      <c r="AC4038" s="9">
        <f t="shared" si="378"/>
        <v>1412412.5699999998</v>
      </c>
      <c r="AD4038" s="5" t="str">
        <f>$C4038&amp;" "&amp;VLOOKUP(C4038,Tegevusalad!$A$1:$B$89,2,FALSE)</f>
        <v>77 RENTIMINE JA KASUTUSRENT</v>
      </c>
      <c r="AE4038" s="6">
        <f t="shared" si="379"/>
        <v>30890019.559999999</v>
      </c>
      <c r="AF4038" s="6">
        <f t="shared" si="380"/>
        <v>24074451.669999998</v>
      </c>
      <c r="AG4038" s="6">
        <f t="shared" si="381"/>
        <v>46748377.640000001</v>
      </c>
      <c r="AH4038" s="6">
        <f t="shared" si="382"/>
        <v>33135309.149999999</v>
      </c>
      <c r="AI4038" s="6">
        <f t="shared" si="383"/>
        <v>46719164.060000002</v>
      </c>
    </row>
    <row r="4039" spans="1:35" s="2" customFormat="1">
      <c r="A4039" s="3">
        <v>2017</v>
      </c>
      <c r="B4039" s="3">
        <v>12</v>
      </c>
      <c r="C4039" s="4">
        <v>78</v>
      </c>
      <c r="D4039" s="8">
        <v>633</v>
      </c>
      <c r="E4039" s="8">
        <v>15413219.82</v>
      </c>
      <c r="F4039" s="8">
        <v>346.97</v>
      </c>
      <c r="G4039" s="8">
        <v>11699776.970000001</v>
      </c>
      <c r="H4039" s="8">
        <v>10514315.48</v>
      </c>
      <c r="I4039" s="8">
        <v>183366.65</v>
      </c>
      <c r="J4039" s="8">
        <v>36654.589999999997</v>
      </c>
      <c r="K4039" s="8">
        <v>0</v>
      </c>
      <c r="L4039" s="8">
        <v>3082675.27</v>
      </c>
      <c r="M4039" s="8">
        <v>0</v>
      </c>
      <c r="N4039" s="8">
        <v>1247290.22</v>
      </c>
      <c r="O4039" s="8">
        <v>1873.21</v>
      </c>
      <c r="P4039" s="8">
        <v>50879.3</v>
      </c>
      <c r="Q4039" s="8">
        <v>8600.59</v>
      </c>
      <c r="R4039" s="8">
        <v>10934.04</v>
      </c>
      <c r="S4039" s="8">
        <v>2433670.2400000002</v>
      </c>
      <c r="T4039" s="8">
        <v>181965.21</v>
      </c>
      <c r="U4039" s="8">
        <v>59787.92</v>
      </c>
      <c r="V4039" s="8">
        <v>8872.82</v>
      </c>
      <c r="W4039" s="8">
        <v>37270.28</v>
      </c>
      <c r="X4039" s="8">
        <v>0</v>
      </c>
      <c r="Y4039" s="8">
        <v>2191.7800000000002</v>
      </c>
      <c r="Z4039" s="8">
        <v>0</v>
      </c>
      <c r="AA4039" s="8">
        <v>2211405.34</v>
      </c>
      <c r="AB4039" s="8">
        <v>373828.51</v>
      </c>
      <c r="AC4039" s="9">
        <f t="shared" si="378"/>
        <v>1837576.8299999998</v>
      </c>
      <c r="AD4039" s="5" t="str">
        <f>$C4039&amp;" "&amp;VLOOKUP(C4039,Tegevusalad!$A$1:$B$89,2,FALSE)</f>
        <v>78 TÖÖHÕIVE</v>
      </c>
      <c r="AE4039" s="6">
        <f t="shared" si="379"/>
        <v>12920108.630000001</v>
      </c>
      <c r="AF4039" s="6">
        <f t="shared" si="380"/>
        <v>3797169.9099999997</v>
      </c>
      <c r="AG4039" s="6">
        <f t="shared" si="381"/>
        <v>24619885.600000001</v>
      </c>
      <c r="AH4039" s="6">
        <f t="shared" si="382"/>
        <v>6291121.2999999998</v>
      </c>
      <c r="AI4039" s="6">
        <f t="shared" si="383"/>
        <v>24619885.600000001</v>
      </c>
    </row>
    <row r="4040" spans="1:35" s="2" customFormat="1">
      <c r="A4040" s="3">
        <v>2017</v>
      </c>
      <c r="B4040" s="3">
        <v>12</v>
      </c>
      <c r="C4040" s="4">
        <v>79</v>
      </c>
      <c r="D4040" s="8">
        <v>356</v>
      </c>
      <c r="E4040" s="8">
        <v>5911612.5999999996</v>
      </c>
      <c r="F4040" s="8">
        <v>119421.81</v>
      </c>
      <c r="G4040" s="8">
        <v>8059207.8499999996</v>
      </c>
      <c r="H4040" s="8">
        <v>2095984.23</v>
      </c>
      <c r="I4040" s="8">
        <v>101005.94</v>
      </c>
      <c r="J4040" s="8">
        <v>362627.89</v>
      </c>
      <c r="K4040" s="8">
        <v>319</v>
      </c>
      <c r="L4040" s="8">
        <v>1193070.53</v>
      </c>
      <c r="M4040" s="8">
        <v>0</v>
      </c>
      <c r="N4040" s="8">
        <v>924979.42</v>
      </c>
      <c r="O4040" s="8">
        <v>7362.14</v>
      </c>
      <c r="P4040" s="8">
        <v>16682.8</v>
      </c>
      <c r="Q4040" s="8">
        <v>1255.0999999999999</v>
      </c>
      <c r="R4040" s="8">
        <v>2993.5</v>
      </c>
      <c r="S4040" s="8">
        <v>1128062.3999999999</v>
      </c>
      <c r="T4040" s="8">
        <v>712483.88</v>
      </c>
      <c r="U4040" s="8">
        <v>801751.99</v>
      </c>
      <c r="V4040" s="8">
        <v>0</v>
      </c>
      <c r="W4040" s="8">
        <v>172464.24</v>
      </c>
      <c r="X4040" s="8">
        <v>4.5</v>
      </c>
      <c r="Y4040" s="8">
        <v>579.61</v>
      </c>
      <c r="Z4040" s="8">
        <v>134534.72</v>
      </c>
      <c r="AA4040" s="8">
        <v>374305.7</v>
      </c>
      <c r="AB4040" s="8">
        <v>240169.71</v>
      </c>
      <c r="AC4040" s="9">
        <f t="shared" si="378"/>
        <v>134135.99000000002</v>
      </c>
      <c r="AD4040" s="5" t="str">
        <f>$C4040&amp;" "&amp;VLOOKUP(C4040,Tegevusalad!$A$1:$B$89,2,FALSE)</f>
        <v>79 REISIBÜROODE JA REISIKORRALDAJATE TEGEVUS, RESERVEERIMINE NING SELLEGA SEOTUD TEGEVUS</v>
      </c>
      <c r="AE4040" s="6">
        <f t="shared" si="379"/>
        <v>4101224.5199999996</v>
      </c>
      <c r="AF4040" s="6">
        <f t="shared" si="380"/>
        <v>2673239.5099999998</v>
      </c>
      <c r="AG4040" s="6">
        <f t="shared" si="381"/>
        <v>12160432.369999997</v>
      </c>
      <c r="AH4040" s="6">
        <f t="shared" si="382"/>
        <v>4639864.5999999996</v>
      </c>
      <c r="AI4040" s="6">
        <f t="shared" si="383"/>
        <v>12160427.869999997</v>
      </c>
    </row>
    <row r="4041" spans="1:35" s="2" customFormat="1">
      <c r="A4041" s="3">
        <v>2017</v>
      </c>
      <c r="B4041" s="3">
        <v>12</v>
      </c>
      <c r="C4041" s="4">
        <v>80</v>
      </c>
      <c r="D4041" s="8">
        <v>138</v>
      </c>
      <c r="E4041" s="8">
        <v>13543316.07</v>
      </c>
      <c r="F4041" s="8">
        <v>8999.74</v>
      </c>
      <c r="G4041" s="8">
        <v>760001.56</v>
      </c>
      <c r="H4041" s="8">
        <v>498082.82</v>
      </c>
      <c r="I4041" s="8">
        <v>81277.33</v>
      </c>
      <c r="J4041" s="8">
        <v>13965.86</v>
      </c>
      <c r="K4041" s="8">
        <v>0</v>
      </c>
      <c r="L4041" s="8">
        <v>2709473.18</v>
      </c>
      <c r="M4041" s="8">
        <v>0</v>
      </c>
      <c r="N4041" s="8">
        <v>975589.39</v>
      </c>
      <c r="O4041" s="8">
        <v>74142.69</v>
      </c>
      <c r="P4041" s="8">
        <v>21124.63</v>
      </c>
      <c r="Q4041" s="8">
        <v>32727.51</v>
      </c>
      <c r="R4041" s="8">
        <v>12742.31</v>
      </c>
      <c r="S4041" s="8">
        <v>1652338.04</v>
      </c>
      <c r="T4041" s="8">
        <v>1570408.94</v>
      </c>
      <c r="U4041" s="8">
        <v>92254.05</v>
      </c>
      <c r="V4041" s="8">
        <v>13.61</v>
      </c>
      <c r="W4041" s="8">
        <v>135427.84</v>
      </c>
      <c r="X4041" s="8">
        <v>0</v>
      </c>
      <c r="Y4041" s="8">
        <v>0</v>
      </c>
      <c r="Z4041" s="8">
        <v>23.6</v>
      </c>
      <c r="AA4041" s="8">
        <v>1756238.41</v>
      </c>
      <c r="AB4041" s="8">
        <v>22378.22</v>
      </c>
      <c r="AC4041" s="9">
        <f t="shared" si="378"/>
        <v>1733860.19</v>
      </c>
      <c r="AD4041" s="5" t="str">
        <f>$C4041&amp;" "&amp;VLOOKUP(C4041,Tegevusalad!$A$1:$B$89,2,FALSE)</f>
        <v>80 TURVATÖÖ JA JUURDLUS</v>
      </c>
      <c r="AE4041" s="6">
        <f t="shared" si="379"/>
        <v>11807723.720000001</v>
      </c>
      <c r="AF4041" s="6">
        <f t="shared" si="380"/>
        <v>2826366.57</v>
      </c>
      <c r="AG4041" s="6">
        <f t="shared" si="381"/>
        <v>12567725.280000001</v>
      </c>
      <c r="AH4041" s="6">
        <f t="shared" si="382"/>
        <v>4941658.5</v>
      </c>
      <c r="AI4041" s="6">
        <f t="shared" si="383"/>
        <v>12567725.280000001</v>
      </c>
    </row>
    <row r="4042" spans="1:35" s="2" customFormat="1">
      <c r="A4042" s="3">
        <v>2017</v>
      </c>
      <c r="B4042" s="3">
        <v>12</v>
      </c>
      <c r="C4042" s="4">
        <v>81</v>
      </c>
      <c r="D4042" s="8">
        <v>1223</v>
      </c>
      <c r="E4042" s="8">
        <v>24347700.670000002</v>
      </c>
      <c r="F4042" s="8">
        <v>11560.95</v>
      </c>
      <c r="G4042" s="8">
        <v>1703648.23</v>
      </c>
      <c r="H4042" s="8">
        <v>1373720.11</v>
      </c>
      <c r="I4042" s="8">
        <v>703293.55</v>
      </c>
      <c r="J4042" s="8">
        <v>15282.8</v>
      </c>
      <c r="K4042" s="8">
        <v>0</v>
      </c>
      <c r="L4042" s="8">
        <v>4870580.62</v>
      </c>
      <c r="M4042" s="8">
        <v>0</v>
      </c>
      <c r="N4042" s="8">
        <v>2645178.9</v>
      </c>
      <c r="O4042" s="8">
        <v>2626.79</v>
      </c>
      <c r="P4042" s="8">
        <v>214209.8</v>
      </c>
      <c r="Q4042" s="8">
        <v>31710.93</v>
      </c>
      <c r="R4042" s="8">
        <v>13365.27</v>
      </c>
      <c r="S4042" s="8">
        <v>1262285.71</v>
      </c>
      <c r="T4042" s="8">
        <v>908823.29</v>
      </c>
      <c r="U4042" s="8">
        <v>77757.94</v>
      </c>
      <c r="V4042" s="8">
        <v>42044.68</v>
      </c>
      <c r="W4042" s="8">
        <v>742129.3</v>
      </c>
      <c r="X4042" s="8">
        <v>15186.63</v>
      </c>
      <c r="Y4042" s="8">
        <v>375446.61</v>
      </c>
      <c r="Z4042" s="8">
        <v>3629</v>
      </c>
      <c r="AA4042" s="8">
        <v>2786145.55</v>
      </c>
      <c r="AB4042" s="8">
        <v>188926.22</v>
      </c>
      <c r="AC4042" s="9">
        <f t="shared" si="378"/>
        <v>2597219.3299999996</v>
      </c>
      <c r="AD4042" s="5" t="str">
        <f>$C4042&amp;" "&amp;VLOOKUP(C4042,Tegevusalad!$A$1:$B$89,2,FALSE)</f>
        <v>81 HOONETE JA MAASTIKE HOOLDUS</v>
      </c>
      <c r="AE4042" s="6">
        <f t="shared" si="379"/>
        <v>23034404.600000001</v>
      </c>
      <c r="AF4042" s="6">
        <f t="shared" si="380"/>
        <v>11981587.929999998</v>
      </c>
      <c r="AG4042" s="6">
        <f t="shared" si="381"/>
        <v>24738052.830000002</v>
      </c>
      <c r="AH4042" s="6">
        <f t="shared" si="382"/>
        <v>13292720.85</v>
      </c>
      <c r="AI4042" s="6">
        <f t="shared" si="383"/>
        <v>24722866.200000003</v>
      </c>
    </row>
    <row r="4043" spans="1:35" s="2" customFormat="1">
      <c r="A4043" s="3">
        <v>2017</v>
      </c>
      <c r="B4043" s="3">
        <v>12</v>
      </c>
      <c r="C4043" s="4">
        <v>82</v>
      </c>
      <c r="D4043" s="8">
        <v>1207</v>
      </c>
      <c r="E4043" s="8">
        <v>17666453.84</v>
      </c>
      <c r="F4043" s="8">
        <v>1043843.39</v>
      </c>
      <c r="G4043" s="8">
        <v>10151902.93</v>
      </c>
      <c r="H4043" s="8">
        <v>8348131.21</v>
      </c>
      <c r="I4043" s="8">
        <v>771197.86</v>
      </c>
      <c r="J4043" s="8">
        <v>289181.25</v>
      </c>
      <c r="K4043" s="8">
        <v>0</v>
      </c>
      <c r="L4043" s="8">
        <v>3627236.67</v>
      </c>
      <c r="M4043" s="8">
        <v>4788.26</v>
      </c>
      <c r="N4043" s="8">
        <v>3115801.83</v>
      </c>
      <c r="O4043" s="8">
        <v>76039.539999999994</v>
      </c>
      <c r="P4043" s="8">
        <v>227064.88</v>
      </c>
      <c r="Q4043" s="8">
        <v>13349.75</v>
      </c>
      <c r="R4043" s="8">
        <v>17707.72</v>
      </c>
      <c r="S4043" s="8">
        <v>5625346.2999999998</v>
      </c>
      <c r="T4043" s="8">
        <v>4507325.4400000004</v>
      </c>
      <c r="U4043" s="8">
        <v>184935.94</v>
      </c>
      <c r="V4043" s="8">
        <v>91123.05</v>
      </c>
      <c r="W4043" s="8">
        <v>965803.47</v>
      </c>
      <c r="X4043" s="8">
        <v>358999.14</v>
      </c>
      <c r="Y4043" s="8">
        <v>2465.0300000000002</v>
      </c>
      <c r="Z4043" s="8">
        <v>392.86</v>
      </c>
      <c r="AA4043" s="8">
        <v>1342519.81</v>
      </c>
      <c r="AB4043" s="8">
        <v>824224.54</v>
      </c>
      <c r="AC4043" s="9">
        <f t="shared" si="378"/>
        <v>518295.27</v>
      </c>
      <c r="AD4043" s="5" t="str">
        <f>$C4043&amp;" "&amp;VLOOKUP(C4043,Tegevusalad!$A$1:$B$89,2,FALSE)</f>
        <v>82 BÜROOHALDUS, BÜROODE JA MUU ÄRITEGEVUSE ABITEGEVUSED</v>
      </c>
      <c r="AE4043" s="6">
        <f t="shared" si="379"/>
        <v>13259014.130000001</v>
      </c>
      <c r="AF4043" s="6">
        <f t="shared" si="380"/>
        <v>9568190.8599999994</v>
      </c>
      <c r="AG4043" s="6">
        <f t="shared" si="381"/>
        <v>23410917.060000002</v>
      </c>
      <c r="AH4043" s="6">
        <f t="shared" si="382"/>
        <v>15667547.75</v>
      </c>
      <c r="AI4043" s="6">
        <f t="shared" si="383"/>
        <v>23051917.920000002</v>
      </c>
    </row>
    <row r="4044" spans="1:35" s="2" customFormat="1">
      <c r="A4044" s="3">
        <v>2017</v>
      </c>
      <c r="B4044" s="3">
        <v>12</v>
      </c>
      <c r="C4044" s="4">
        <v>84</v>
      </c>
      <c r="D4044" s="8">
        <v>102</v>
      </c>
      <c r="E4044" s="8">
        <v>24381855.140000001</v>
      </c>
      <c r="F4044" s="8">
        <v>209690.23</v>
      </c>
      <c r="G4044" s="8">
        <v>438527.39</v>
      </c>
      <c r="H4044" s="8">
        <v>435819.04</v>
      </c>
      <c r="I4044" s="8">
        <v>421862.13</v>
      </c>
      <c r="J4044" s="8">
        <v>0</v>
      </c>
      <c r="K4044" s="8">
        <v>0</v>
      </c>
      <c r="L4044" s="8">
        <v>4895243.12</v>
      </c>
      <c r="M4044" s="8">
        <v>0</v>
      </c>
      <c r="N4044" s="8">
        <v>2221980.62</v>
      </c>
      <c r="O4044" s="8">
        <v>384.7</v>
      </c>
      <c r="P4044" s="8">
        <v>420277.02</v>
      </c>
      <c r="Q4044" s="8">
        <v>265.20999999999998</v>
      </c>
      <c r="R4044" s="8">
        <v>855.98</v>
      </c>
      <c r="S4044" s="8">
        <v>9821751.2200000007</v>
      </c>
      <c r="T4044" s="8">
        <v>8701703.0099999998</v>
      </c>
      <c r="U4044" s="8">
        <v>352682.14</v>
      </c>
      <c r="V4044" s="8">
        <v>85700</v>
      </c>
      <c r="W4044" s="8">
        <v>718437.61</v>
      </c>
      <c r="X4044" s="8">
        <v>1296.67</v>
      </c>
      <c r="Y4044" s="8">
        <v>41905.22</v>
      </c>
      <c r="Z4044" s="8">
        <v>8637.82</v>
      </c>
      <c r="AA4044" s="8">
        <v>2863969.8</v>
      </c>
      <c r="AB4044" s="8">
        <v>157439.9</v>
      </c>
      <c r="AC4044" s="9">
        <f t="shared" si="378"/>
        <v>2706529.9</v>
      </c>
      <c r="AD4044" s="5" t="str">
        <f>$C4044&amp;" "&amp;VLOOKUP(C4044,Tegevusalad!$A$1:$B$89,2,FALSE)</f>
        <v>84 AVALIK HALDUS JA RIIGIKAITSE; KOHUSTUSLIK SOTSIAALKINDLUSTUS</v>
      </c>
      <c r="AE4044" s="6">
        <f t="shared" si="379"/>
        <v>14418408.680000002</v>
      </c>
      <c r="AF4044" s="6">
        <f t="shared" si="380"/>
        <v>1023526.1399999975</v>
      </c>
      <c r="AG4044" s="6">
        <f t="shared" si="381"/>
        <v>14856936.070000002</v>
      </c>
      <c r="AH4044" s="6">
        <f t="shared" si="382"/>
        <v>11114183</v>
      </c>
      <c r="AI4044" s="6">
        <f t="shared" si="383"/>
        <v>14855639.4</v>
      </c>
    </row>
    <row r="4045" spans="1:35" s="2" customFormat="1">
      <c r="A4045" s="3">
        <v>2017</v>
      </c>
      <c r="B4045" s="3">
        <v>12</v>
      </c>
      <c r="C4045" s="4">
        <v>85</v>
      </c>
      <c r="D4045" s="8">
        <v>1030</v>
      </c>
      <c r="E4045" s="8">
        <v>11721226.42</v>
      </c>
      <c r="F4045" s="8">
        <v>143400.20000000001</v>
      </c>
      <c r="G4045" s="8">
        <v>1656932.16</v>
      </c>
      <c r="H4045" s="8">
        <v>1154609.5</v>
      </c>
      <c r="I4045" s="8">
        <v>194453.89</v>
      </c>
      <c r="J4045" s="8">
        <v>83423.520000000004</v>
      </c>
      <c r="K4045" s="8">
        <v>0</v>
      </c>
      <c r="L4045" s="8">
        <v>2357151.2599999998</v>
      </c>
      <c r="M4045" s="8">
        <v>0</v>
      </c>
      <c r="N4045" s="8">
        <v>1232383.0900000001</v>
      </c>
      <c r="O4045" s="8">
        <v>7087.43</v>
      </c>
      <c r="P4045" s="8">
        <v>143698.92000000001</v>
      </c>
      <c r="Q4045" s="8">
        <v>24691.26</v>
      </c>
      <c r="R4045" s="8">
        <v>13566.28</v>
      </c>
      <c r="S4045" s="8">
        <v>1628374.57</v>
      </c>
      <c r="T4045" s="8">
        <v>662937.62</v>
      </c>
      <c r="U4045" s="8">
        <v>95092.57</v>
      </c>
      <c r="V4045" s="8">
        <v>3150.29</v>
      </c>
      <c r="W4045" s="8">
        <v>10037786.33</v>
      </c>
      <c r="X4045" s="8">
        <v>428</v>
      </c>
      <c r="Y4045" s="8">
        <v>161496.43</v>
      </c>
      <c r="Z4045" s="8">
        <v>27880.48</v>
      </c>
      <c r="AA4045" s="8">
        <v>1461519.2</v>
      </c>
      <c r="AB4045" s="8">
        <v>203135.08</v>
      </c>
      <c r="AC4045" s="9">
        <f t="shared" si="378"/>
        <v>1258384.1199999999</v>
      </c>
      <c r="AD4045" s="5" t="str">
        <f>$C4045&amp;" "&amp;VLOOKUP(C4045,Tegevusalad!$A$1:$B$89,2,FALSE)</f>
        <v>85 HARIDUS</v>
      </c>
      <c r="AE4045" s="6">
        <f t="shared" si="379"/>
        <v>10141587.479999999</v>
      </c>
      <c r="AF4045" s="6">
        <f t="shared" si="380"/>
        <v>4473992.8499999996</v>
      </c>
      <c r="AG4045" s="6">
        <f t="shared" si="381"/>
        <v>11798519.639999999</v>
      </c>
      <c r="AH4045" s="6">
        <f t="shared" si="382"/>
        <v>6229746.8500000006</v>
      </c>
      <c r="AI4045" s="6">
        <f t="shared" si="383"/>
        <v>11798091.639999999</v>
      </c>
    </row>
    <row r="4046" spans="1:35" s="2" customFormat="1">
      <c r="A4046" s="3">
        <v>2017</v>
      </c>
      <c r="B4046" s="3">
        <v>12</v>
      </c>
      <c r="C4046" s="4">
        <v>86</v>
      </c>
      <c r="D4046" s="8">
        <v>326</v>
      </c>
      <c r="E4046" s="8">
        <v>3587278</v>
      </c>
      <c r="F4046" s="8">
        <v>965434.06</v>
      </c>
      <c r="G4046" s="8">
        <v>456623.21</v>
      </c>
      <c r="H4046" s="8">
        <v>173788.61</v>
      </c>
      <c r="I4046" s="8">
        <v>24454.92</v>
      </c>
      <c r="J4046" s="8">
        <v>30596.9</v>
      </c>
      <c r="K4046" s="8">
        <v>0</v>
      </c>
      <c r="L4046" s="8">
        <v>804344.66</v>
      </c>
      <c r="M4046" s="8">
        <v>0</v>
      </c>
      <c r="N4046" s="8">
        <v>690825.62</v>
      </c>
      <c r="O4046" s="8">
        <v>1295.32</v>
      </c>
      <c r="P4046" s="8">
        <v>282133.34000000003</v>
      </c>
      <c r="Q4046" s="8">
        <v>2054.62</v>
      </c>
      <c r="R4046" s="8">
        <v>2748.83</v>
      </c>
      <c r="S4046" s="8">
        <v>1118921.18</v>
      </c>
      <c r="T4046" s="8">
        <v>842966.48</v>
      </c>
      <c r="U4046" s="8">
        <v>342127.77</v>
      </c>
      <c r="V4046" s="8">
        <v>3624.81</v>
      </c>
      <c r="W4046" s="8">
        <v>64069415.240000002</v>
      </c>
      <c r="X4046" s="8">
        <v>3773.21</v>
      </c>
      <c r="Y4046" s="8">
        <v>41031.040000000001</v>
      </c>
      <c r="Z4046" s="8">
        <v>4794.41</v>
      </c>
      <c r="AA4046" s="8">
        <v>443473.9</v>
      </c>
      <c r="AB4046" s="8">
        <v>293718.23</v>
      </c>
      <c r="AC4046" s="9">
        <f t="shared" si="378"/>
        <v>149755.67000000004</v>
      </c>
      <c r="AD4046" s="5" t="str">
        <f>$C4046&amp;" "&amp;VLOOKUP(C4046,Tegevusalad!$A$1:$B$89,2,FALSE)</f>
        <v>86 TERVISHOID</v>
      </c>
      <c r="AE4046" s="6">
        <f t="shared" si="379"/>
        <v>3095436.3200000003</v>
      </c>
      <c r="AF4046" s="6">
        <f t="shared" si="380"/>
        <v>2003971.5099999998</v>
      </c>
      <c r="AG4046" s="6">
        <f t="shared" si="381"/>
        <v>3552059.5300000003</v>
      </c>
      <c r="AH4046" s="6">
        <f t="shared" si="382"/>
        <v>3467872.2499999995</v>
      </c>
      <c r="AI4046" s="6">
        <f t="shared" si="383"/>
        <v>3548286.3200000003</v>
      </c>
    </row>
    <row r="4047" spans="1:35" s="2" customFormat="1">
      <c r="A4047" s="3">
        <v>2017</v>
      </c>
      <c r="B4047" s="3">
        <v>12</v>
      </c>
      <c r="C4047" s="4">
        <v>87</v>
      </c>
      <c r="D4047" s="8">
        <v>37</v>
      </c>
      <c r="E4047" s="8">
        <v>312705.08</v>
      </c>
      <c r="F4047" s="8">
        <v>68239.17</v>
      </c>
      <c r="G4047" s="8">
        <v>13951.65</v>
      </c>
      <c r="H4047" s="8">
        <v>0</v>
      </c>
      <c r="I4047" s="8">
        <v>0</v>
      </c>
      <c r="J4047" s="8">
        <v>0</v>
      </c>
      <c r="K4047" s="8">
        <v>0</v>
      </c>
      <c r="L4047" s="8">
        <v>68682.53</v>
      </c>
      <c r="M4047" s="8">
        <v>0</v>
      </c>
      <c r="N4047" s="8">
        <v>70898.41</v>
      </c>
      <c r="O4047" s="8">
        <v>0</v>
      </c>
      <c r="P4047" s="8">
        <v>23016.57</v>
      </c>
      <c r="Q4047" s="8">
        <v>167.59</v>
      </c>
      <c r="R4047" s="8">
        <v>151.63</v>
      </c>
      <c r="S4047" s="8">
        <v>1930.02</v>
      </c>
      <c r="T4047" s="8">
        <v>1281.5899999999999</v>
      </c>
      <c r="U4047" s="8">
        <v>0</v>
      </c>
      <c r="V4047" s="8">
        <v>212.85</v>
      </c>
      <c r="W4047" s="8">
        <v>3542883.22</v>
      </c>
      <c r="X4047" s="8">
        <v>0</v>
      </c>
      <c r="Y4047" s="8">
        <v>61504.68</v>
      </c>
      <c r="Z4047" s="8">
        <v>5423.06</v>
      </c>
      <c r="AA4047" s="8">
        <v>86987.13</v>
      </c>
      <c r="AB4047" s="8">
        <v>33121.39</v>
      </c>
      <c r="AC4047" s="9">
        <f t="shared" si="378"/>
        <v>53865.740000000005</v>
      </c>
      <c r="AD4047" s="5" t="str">
        <f>$C4047&amp;" "&amp;VLOOKUP(C4047,Tegevusalad!$A$1:$B$89,2,FALSE)</f>
        <v>87 HOOLEKANDEASUTUSTE TEGEVUS</v>
      </c>
      <c r="AE4047" s="6">
        <f t="shared" si="379"/>
        <v>379014.23</v>
      </c>
      <c r="AF4047" s="6">
        <f t="shared" si="380"/>
        <v>353533.02999999997</v>
      </c>
      <c r="AG4047" s="6">
        <f t="shared" si="381"/>
        <v>392965.88</v>
      </c>
      <c r="AH4047" s="6">
        <f t="shared" si="382"/>
        <v>355250.2</v>
      </c>
      <c r="AI4047" s="6">
        <f t="shared" si="383"/>
        <v>392965.88</v>
      </c>
    </row>
    <row r="4048" spans="1:35" s="2" customFormat="1">
      <c r="A4048" s="3">
        <v>2017</v>
      </c>
      <c r="B4048" s="3">
        <v>12</v>
      </c>
      <c r="C4048" s="4">
        <v>88</v>
      </c>
      <c r="D4048" s="8">
        <v>46</v>
      </c>
      <c r="E4048" s="8">
        <v>220487.63</v>
      </c>
      <c r="F4048" s="8">
        <v>25980.52</v>
      </c>
      <c r="G4048" s="8">
        <v>144309.64000000001</v>
      </c>
      <c r="H4048" s="8">
        <v>0</v>
      </c>
      <c r="I4048" s="8">
        <v>0</v>
      </c>
      <c r="J4048" s="8">
        <v>9919.7800000000007</v>
      </c>
      <c r="K4048" s="8">
        <v>0</v>
      </c>
      <c r="L4048" s="8">
        <v>46435.77</v>
      </c>
      <c r="M4048" s="8">
        <v>0</v>
      </c>
      <c r="N4048" s="8">
        <v>16304.83</v>
      </c>
      <c r="O4048" s="8">
        <v>0</v>
      </c>
      <c r="P4048" s="8">
        <v>435.4</v>
      </c>
      <c r="Q4048" s="8">
        <v>261.07</v>
      </c>
      <c r="R4048" s="8">
        <v>45.17</v>
      </c>
      <c r="S4048" s="8">
        <v>21541.67</v>
      </c>
      <c r="T4048" s="8">
        <v>10021.01</v>
      </c>
      <c r="U4048" s="8">
        <v>2514.41</v>
      </c>
      <c r="V4048" s="8">
        <v>0</v>
      </c>
      <c r="W4048" s="8">
        <v>123560.17</v>
      </c>
      <c r="X4048" s="8">
        <v>0</v>
      </c>
      <c r="Y4048" s="8">
        <v>706.98</v>
      </c>
      <c r="Z4048" s="8">
        <v>1958.63</v>
      </c>
      <c r="AA4048" s="8">
        <v>33177.53</v>
      </c>
      <c r="AB4048" s="8">
        <v>4298.24</v>
      </c>
      <c r="AC4048" s="9">
        <f t="shared" si="378"/>
        <v>28879.29</v>
      </c>
      <c r="AD4048" s="5" t="str">
        <f>$C4048&amp;" "&amp;VLOOKUP(C4048,Tegevusalad!$A$1:$B$89,2,FALSE)</f>
        <v>88 SOTSIAALHOOLEKANNE MAJUTUSETA</v>
      </c>
      <c r="AE4048" s="6">
        <f t="shared" si="379"/>
        <v>222412.07</v>
      </c>
      <c r="AF4048" s="6">
        <f t="shared" si="380"/>
        <v>57693.919999999998</v>
      </c>
      <c r="AG4048" s="6">
        <f t="shared" si="381"/>
        <v>366721.71</v>
      </c>
      <c r="AH4048" s="6">
        <f t="shared" si="382"/>
        <v>81750</v>
      </c>
      <c r="AI4048" s="6">
        <f t="shared" si="383"/>
        <v>366721.71</v>
      </c>
    </row>
    <row r="4049" spans="1:36" s="2" customFormat="1">
      <c r="A4049" s="3">
        <v>2017</v>
      </c>
      <c r="B4049" s="3">
        <v>12</v>
      </c>
      <c r="C4049" s="4">
        <v>90</v>
      </c>
      <c r="D4049" s="8">
        <v>1092</v>
      </c>
      <c r="E4049" s="8">
        <v>9566579.4700000007</v>
      </c>
      <c r="F4049" s="8">
        <v>46853.13</v>
      </c>
      <c r="G4049" s="8">
        <v>1558005.44</v>
      </c>
      <c r="H4049" s="8">
        <v>1038111.48</v>
      </c>
      <c r="I4049" s="8">
        <v>104269.68</v>
      </c>
      <c r="J4049" s="8">
        <v>62983.02</v>
      </c>
      <c r="K4049" s="8">
        <v>0</v>
      </c>
      <c r="L4049" s="8">
        <v>1917532.78</v>
      </c>
      <c r="M4049" s="8">
        <v>0</v>
      </c>
      <c r="N4049" s="8">
        <v>1267804.69</v>
      </c>
      <c r="O4049" s="8">
        <v>541.39</v>
      </c>
      <c r="P4049" s="8">
        <v>199499.29</v>
      </c>
      <c r="Q4049" s="8">
        <v>21937.17</v>
      </c>
      <c r="R4049" s="8">
        <v>8566.7199999999993</v>
      </c>
      <c r="S4049" s="8">
        <v>360232.75</v>
      </c>
      <c r="T4049" s="8">
        <v>137600.76999999999</v>
      </c>
      <c r="U4049" s="8">
        <v>2419.6799999999998</v>
      </c>
      <c r="V4049" s="8">
        <v>364.66</v>
      </c>
      <c r="W4049" s="8">
        <v>135477.79999999999</v>
      </c>
      <c r="X4049" s="8">
        <v>250</v>
      </c>
      <c r="Y4049" s="8">
        <v>1246.32</v>
      </c>
      <c r="Z4049" s="8">
        <v>572.99</v>
      </c>
      <c r="AA4049" s="8">
        <v>897927.02</v>
      </c>
      <c r="AB4049" s="8">
        <v>247525.6</v>
      </c>
      <c r="AC4049" s="9">
        <f t="shared" si="378"/>
        <v>650401.42000000004</v>
      </c>
      <c r="AD4049" s="5" t="str">
        <f>$C4049&amp;" "&amp;VLOOKUP(C4049,Tegevusalad!$A$1:$B$89,2,FALSE)</f>
        <v>90 LOOME-, KUNSTI- JA MEELELAHUTUSTEGEVUS</v>
      </c>
      <c r="AE4049" s="6">
        <f t="shared" si="379"/>
        <v>9251030.1700000018</v>
      </c>
      <c r="AF4049" s="6">
        <f t="shared" si="380"/>
        <v>6016862.3300000001</v>
      </c>
      <c r="AG4049" s="6">
        <f t="shared" si="381"/>
        <v>10809035.610000001</v>
      </c>
      <c r="AH4049" s="6">
        <f t="shared" si="382"/>
        <v>6381857.0499999989</v>
      </c>
      <c r="AI4049" s="6">
        <f t="shared" si="383"/>
        <v>10808785.610000001</v>
      </c>
    </row>
    <row r="4050" spans="1:36" s="2" customFormat="1">
      <c r="A4050" s="3">
        <v>2017</v>
      </c>
      <c r="B4050" s="3">
        <v>12</v>
      </c>
      <c r="C4050" s="4">
        <v>91</v>
      </c>
      <c r="D4050" s="8">
        <v>82</v>
      </c>
      <c r="E4050" s="8">
        <v>2603941.16</v>
      </c>
      <c r="F4050" s="8">
        <v>42382.46</v>
      </c>
      <c r="G4050" s="8">
        <v>8928.77</v>
      </c>
      <c r="H4050" s="8">
        <v>6474.8</v>
      </c>
      <c r="I4050" s="8">
        <v>2700.55</v>
      </c>
      <c r="J4050" s="8">
        <v>0</v>
      </c>
      <c r="K4050" s="8">
        <v>0</v>
      </c>
      <c r="L4050" s="8">
        <v>524602.63</v>
      </c>
      <c r="M4050" s="8">
        <v>0</v>
      </c>
      <c r="N4050" s="8">
        <v>676778.37</v>
      </c>
      <c r="O4050" s="8">
        <v>374.19</v>
      </c>
      <c r="P4050" s="8">
        <v>299466.53999999998</v>
      </c>
      <c r="Q4050" s="8">
        <v>424.9</v>
      </c>
      <c r="R4050" s="8">
        <v>549.41999999999996</v>
      </c>
      <c r="S4050" s="8">
        <v>67178.600000000006</v>
      </c>
      <c r="T4050" s="8">
        <v>19517.79</v>
      </c>
      <c r="U4050" s="8">
        <v>57157.4</v>
      </c>
      <c r="V4050" s="8">
        <v>377.27</v>
      </c>
      <c r="W4050" s="8">
        <v>29897.99</v>
      </c>
      <c r="X4050" s="8">
        <v>36.049999999999997</v>
      </c>
      <c r="Y4050" s="8">
        <v>5830.25</v>
      </c>
      <c r="Z4050" s="8">
        <v>27334.84</v>
      </c>
      <c r="AA4050" s="8">
        <v>249412.21</v>
      </c>
      <c r="AB4050" s="8">
        <v>423092.54</v>
      </c>
      <c r="AC4050" s="9">
        <f t="shared" si="378"/>
        <v>-173680.33</v>
      </c>
      <c r="AD4050" s="5" t="str">
        <f>$C4050&amp;" "&amp;VLOOKUP(C4050,Tegevusalad!$A$1:$B$89,2,FALSE)</f>
        <v>91 RAAMATUKOGUDE, ARHIIVIDE, MUUSEUMIDE JA MUUDE KULTUURIASUTUSTE TEGEVUS</v>
      </c>
      <c r="AE4050" s="6">
        <f t="shared" si="379"/>
        <v>2522023.67</v>
      </c>
      <c r="AF4050" s="6">
        <f t="shared" si="380"/>
        <v>3260809.2700000005</v>
      </c>
      <c r="AG4050" s="6">
        <f t="shared" si="381"/>
        <v>2530952.44</v>
      </c>
      <c r="AH4050" s="6">
        <f t="shared" si="382"/>
        <v>3386638.95</v>
      </c>
      <c r="AI4050" s="6">
        <f t="shared" si="383"/>
        <v>2530916.39</v>
      </c>
    </row>
    <row r="4051" spans="1:36" s="2" customFormat="1">
      <c r="A4051" s="3">
        <v>2017</v>
      </c>
      <c r="B4051" s="3">
        <v>12</v>
      </c>
      <c r="C4051" s="4">
        <v>92</v>
      </c>
      <c r="D4051" s="8">
        <v>14</v>
      </c>
      <c r="E4051" s="8">
        <v>1047445.78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209489.16</v>
      </c>
      <c r="M4051" s="8">
        <v>0</v>
      </c>
      <c r="N4051" s="8">
        <v>18806.580000000002</v>
      </c>
      <c r="O4051" s="8">
        <v>0</v>
      </c>
      <c r="P4051" s="8">
        <v>0</v>
      </c>
      <c r="Q4051" s="8">
        <v>0</v>
      </c>
      <c r="R4051" s="8">
        <v>7950</v>
      </c>
      <c r="S4051" s="8">
        <v>565940.01</v>
      </c>
      <c r="T4051" s="8">
        <v>265568.07</v>
      </c>
      <c r="U4051" s="8">
        <v>255326.41</v>
      </c>
      <c r="V4051" s="8">
        <v>0</v>
      </c>
      <c r="W4051" s="8">
        <v>11691501.789999999</v>
      </c>
      <c r="X4051" s="8">
        <v>0</v>
      </c>
      <c r="Y4051" s="8">
        <v>7.0000000000000007E-2</v>
      </c>
      <c r="Z4051" s="8">
        <v>0</v>
      </c>
      <c r="AA4051" s="8">
        <v>193965.98</v>
      </c>
      <c r="AB4051" s="8">
        <v>3283.33</v>
      </c>
      <c r="AC4051" s="9">
        <f t="shared" si="378"/>
        <v>190682.65000000002</v>
      </c>
      <c r="AD4051" s="5" t="str">
        <f>$C4051&amp;" "&amp;VLOOKUP(C4051,Tegevusalad!$A$1:$B$89,2,FALSE)</f>
        <v>92 HASARTMÄNGUDE JA KIHLVEDUDE KORRALDAMINE</v>
      </c>
      <c r="AE4051" s="6">
        <f t="shared" si="379"/>
        <v>226179.36</v>
      </c>
      <c r="AF4051" s="6">
        <f t="shared" si="380"/>
        <v>-687483.52</v>
      </c>
      <c r="AG4051" s="6">
        <f t="shared" si="381"/>
        <v>226179.36</v>
      </c>
      <c r="AH4051" s="6">
        <f t="shared" si="382"/>
        <v>133782.9</v>
      </c>
      <c r="AI4051" s="6">
        <f t="shared" si="383"/>
        <v>226179.36</v>
      </c>
    </row>
    <row r="4052" spans="1:36" s="2" customFormat="1">
      <c r="A4052" s="3">
        <v>2017</v>
      </c>
      <c r="B4052" s="3">
        <v>12</v>
      </c>
      <c r="C4052" s="4">
        <v>93</v>
      </c>
      <c r="D4052" s="8">
        <v>1076</v>
      </c>
      <c r="E4052" s="8">
        <v>15459290.57</v>
      </c>
      <c r="F4052" s="8">
        <v>167335.79999999999</v>
      </c>
      <c r="G4052" s="8">
        <v>2752854.33</v>
      </c>
      <c r="H4052" s="8">
        <v>1665334.83</v>
      </c>
      <c r="I4052" s="8">
        <v>139113.85999999999</v>
      </c>
      <c r="J4052" s="8">
        <v>291441.96000000002</v>
      </c>
      <c r="K4052" s="8">
        <v>0</v>
      </c>
      <c r="L4052" s="8">
        <v>3106918.41</v>
      </c>
      <c r="M4052" s="8">
        <v>0</v>
      </c>
      <c r="N4052" s="8">
        <v>2631605.4</v>
      </c>
      <c r="O4052" s="8">
        <v>10466.94</v>
      </c>
      <c r="P4052" s="8">
        <v>654126.6</v>
      </c>
      <c r="Q4052" s="8">
        <v>10918.36</v>
      </c>
      <c r="R4052" s="8">
        <v>9744.31</v>
      </c>
      <c r="S4052" s="8">
        <v>897518.33</v>
      </c>
      <c r="T4052" s="8">
        <v>661902.13</v>
      </c>
      <c r="U4052" s="8">
        <v>9567.86</v>
      </c>
      <c r="V4052" s="8">
        <v>559.59</v>
      </c>
      <c r="W4052" s="8">
        <v>453286.16</v>
      </c>
      <c r="X4052" s="8">
        <v>1482.63</v>
      </c>
      <c r="Y4052" s="8">
        <v>24120.39</v>
      </c>
      <c r="Z4052" s="8">
        <v>22379.77</v>
      </c>
      <c r="AA4052" s="8">
        <v>1371691.71</v>
      </c>
      <c r="AB4052" s="8">
        <v>894638.07999999996</v>
      </c>
      <c r="AC4052" s="9">
        <f t="shared" si="378"/>
        <v>477053.63</v>
      </c>
      <c r="AD4052" s="5" t="str">
        <f>$C4052&amp;" "&amp;VLOOKUP(C4052,Tegevusalad!$A$1:$B$89,2,FALSE)</f>
        <v>93 SPORDITEGEVUS NING LÕBUSTUS- JA VABA AJA TEGEVUSED</v>
      </c>
      <c r="AE4052" s="6">
        <f t="shared" si="379"/>
        <v>14721022.810000002</v>
      </c>
      <c r="AF4052" s="6">
        <f t="shared" si="380"/>
        <v>12247887.25</v>
      </c>
      <c r="AG4052" s="6">
        <f t="shared" si="381"/>
        <v>17473877.140000001</v>
      </c>
      <c r="AH4052" s="6">
        <f t="shared" si="382"/>
        <v>13206748.549999999</v>
      </c>
      <c r="AI4052" s="6">
        <f t="shared" si="383"/>
        <v>17472394.510000002</v>
      </c>
    </row>
    <row r="4053" spans="1:36" s="2" customFormat="1">
      <c r="A4053" s="3">
        <v>2017</v>
      </c>
      <c r="B4053" s="3">
        <v>12</v>
      </c>
      <c r="C4053" s="4">
        <v>94</v>
      </c>
      <c r="D4053" s="8">
        <v>273</v>
      </c>
      <c r="E4053" s="8">
        <v>2659650.96</v>
      </c>
      <c r="F4053" s="8">
        <v>54798.81</v>
      </c>
      <c r="G4053" s="8">
        <v>195416.57</v>
      </c>
      <c r="H4053" s="8">
        <v>32177.73</v>
      </c>
      <c r="I4053" s="8">
        <v>20000</v>
      </c>
      <c r="J4053" s="8">
        <v>0</v>
      </c>
      <c r="K4053" s="8">
        <v>0</v>
      </c>
      <c r="L4053" s="8">
        <v>536862.11</v>
      </c>
      <c r="M4053" s="8">
        <v>0</v>
      </c>
      <c r="N4053" s="8">
        <v>421311.26</v>
      </c>
      <c r="O4053" s="8">
        <v>181.79</v>
      </c>
      <c r="P4053" s="8">
        <v>44750.74</v>
      </c>
      <c r="Q4053" s="8">
        <v>668.12</v>
      </c>
      <c r="R4053" s="8">
        <v>673.06</v>
      </c>
      <c r="S4053" s="8">
        <v>187744.84</v>
      </c>
      <c r="T4053" s="8">
        <v>7908.19</v>
      </c>
      <c r="U4053" s="8">
        <v>9409.74</v>
      </c>
      <c r="V4053" s="8">
        <v>218.2</v>
      </c>
      <c r="W4053" s="8">
        <v>325336.78999999998</v>
      </c>
      <c r="X4053" s="8">
        <v>805</v>
      </c>
      <c r="Y4053" s="8">
        <v>16687.580000000002</v>
      </c>
      <c r="Z4053" s="8">
        <v>15770.95</v>
      </c>
      <c r="AA4053" s="8">
        <v>252633.38</v>
      </c>
      <c r="AB4053" s="8">
        <v>136165.9</v>
      </c>
      <c r="AC4053" s="9">
        <f t="shared" si="378"/>
        <v>116467.48000000001</v>
      </c>
      <c r="AD4053" s="5" t="str">
        <f>$C4053&amp;" "&amp;VLOOKUP(C4053,Tegevusalad!$A$1:$B$89,2,FALSE)</f>
        <v>94 ORGANISATSIOONIDE TEGEVUS</v>
      </c>
      <c r="AE4053" s="6">
        <f t="shared" si="379"/>
        <v>2518100.19</v>
      </c>
      <c r="AF4053" s="6">
        <f t="shared" si="380"/>
        <v>1912076.2699999998</v>
      </c>
      <c r="AG4053" s="6">
        <f t="shared" si="381"/>
        <v>2713516.76</v>
      </c>
      <c r="AH4053" s="6">
        <f t="shared" si="382"/>
        <v>2109921.6</v>
      </c>
      <c r="AI4053" s="6">
        <f t="shared" si="383"/>
        <v>2712711.76</v>
      </c>
    </row>
    <row r="4054" spans="1:36" s="2" customFormat="1">
      <c r="A4054" s="3">
        <v>2017</v>
      </c>
      <c r="B4054" s="3">
        <v>12</v>
      </c>
      <c r="C4054" s="4">
        <v>95</v>
      </c>
      <c r="D4054" s="8">
        <v>360</v>
      </c>
      <c r="E4054" s="8">
        <v>2942160.06</v>
      </c>
      <c r="F4054" s="8">
        <v>450.58</v>
      </c>
      <c r="G4054" s="8">
        <v>571085.5</v>
      </c>
      <c r="H4054" s="8">
        <v>525062.82999999996</v>
      </c>
      <c r="I4054" s="8">
        <v>118278.94</v>
      </c>
      <c r="J4054" s="8">
        <v>9950.92</v>
      </c>
      <c r="K4054" s="8">
        <v>0</v>
      </c>
      <c r="L4054" s="8">
        <v>588472.51</v>
      </c>
      <c r="M4054" s="8">
        <v>0</v>
      </c>
      <c r="N4054" s="8">
        <v>370404.36</v>
      </c>
      <c r="O4054" s="8">
        <v>10699.5</v>
      </c>
      <c r="P4054" s="8">
        <v>8833.85</v>
      </c>
      <c r="Q4054" s="8">
        <v>4570.83</v>
      </c>
      <c r="R4054" s="8">
        <v>5353.13</v>
      </c>
      <c r="S4054" s="8">
        <v>577465.46</v>
      </c>
      <c r="T4054" s="8">
        <v>556844.13</v>
      </c>
      <c r="U4054" s="8">
        <v>50.22</v>
      </c>
      <c r="V4054" s="8">
        <v>25.38</v>
      </c>
      <c r="W4054" s="8">
        <v>760.22</v>
      </c>
      <c r="X4054" s="8">
        <v>0</v>
      </c>
      <c r="Y4054" s="8">
        <v>2.2400000000000002</v>
      </c>
      <c r="Z4054" s="8">
        <v>0.08</v>
      </c>
      <c r="AA4054" s="8">
        <v>254540.86</v>
      </c>
      <c r="AB4054" s="8">
        <v>36470.550000000003</v>
      </c>
      <c r="AC4054" s="9">
        <f t="shared" si="378"/>
        <v>218070.31</v>
      </c>
      <c r="AD4054" s="5" t="str">
        <f>$C4054&amp;" "&amp;VLOOKUP(C4054,Tegevusalad!$A$1:$B$89,2,FALSE)</f>
        <v>95 ARVUTITE NING TARBEESEMETE JA KODUTARVETE PARANDUS</v>
      </c>
      <c r="AE4054" s="6">
        <f t="shared" si="379"/>
        <v>2365094.96</v>
      </c>
      <c r="AF4054" s="6">
        <f t="shared" si="380"/>
        <v>1247799.6499999999</v>
      </c>
      <c r="AG4054" s="6">
        <f t="shared" si="381"/>
        <v>2936180.46</v>
      </c>
      <c r="AH4054" s="6">
        <f t="shared" si="382"/>
        <v>1878787.45</v>
      </c>
      <c r="AI4054" s="6">
        <f t="shared" si="383"/>
        <v>2936180.46</v>
      </c>
    </row>
    <row r="4055" spans="1:36" s="2" customFormat="1">
      <c r="A4055" s="3">
        <v>2017</v>
      </c>
      <c r="B4055" s="3">
        <v>12</v>
      </c>
      <c r="C4055" s="4">
        <v>96</v>
      </c>
      <c r="D4055" s="8">
        <v>1652</v>
      </c>
      <c r="E4055" s="8">
        <v>13206107.060000001</v>
      </c>
      <c r="F4055" s="8">
        <v>394170.32</v>
      </c>
      <c r="G4055" s="8">
        <v>3977928.05</v>
      </c>
      <c r="H4055" s="8">
        <v>2441805.46</v>
      </c>
      <c r="I4055" s="8">
        <v>244293.12</v>
      </c>
      <c r="J4055" s="8">
        <v>662445.75</v>
      </c>
      <c r="K4055" s="8">
        <v>0</v>
      </c>
      <c r="L4055" s="8">
        <v>2676696.75</v>
      </c>
      <c r="M4055" s="8">
        <v>0</v>
      </c>
      <c r="N4055" s="8">
        <v>1831042.81</v>
      </c>
      <c r="O4055" s="8">
        <v>14451.44</v>
      </c>
      <c r="P4055" s="8">
        <v>77619.83</v>
      </c>
      <c r="Q4055" s="8">
        <v>20527.62</v>
      </c>
      <c r="R4055" s="8">
        <v>8836.11</v>
      </c>
      <c r="S4055" s="8">
        <v>1415291.76</v>
      </c>
      <c r="T4055" s="8">
        <v>845465.13</v>
      </c>
      <c r="U4055" s="8">
        <v>112175.27</v>
      </c>
      <c r="V4055" s="8">
        <v>8605.57</v>
      </c>
      <c r="W4055" s="8">
        <v>216770.1</v>
      </c>
      <c r="X4055" s="8">
        <v>12011</v>
      </c>
      <c r="Y4055" s="8">
        <v>10759.05</v>
      </c>
      <c r="Z4055" s="8">
        <v>5192</v>
      </c>
      <c r="AA4055" s="8">
        <v>1084740.94</v>
      </c>
      <c r="AB4055" s="8">
        <v>233519.95</v>
      </c>
      <c r="AC4055" s="9">
        <f>AA4055-AB4055</f>
        <v>851220.99</v>
      </c>
      <c r="AD4055" s="5" t="str">
        <f>$C4055&amp;" "&amp;VLOOKUP(C4055,Tegevusalad!$A$1:$B$89,2,FALSE)</f>
        <v>96 MUU TEENINDUS</v>
      </c>
      <c r="AE4055" s="6">
        <f t="shared" si="379"/>
        <v>12084821.350000001</v>
      </c>
      <c r="AF4055" s="6">
        <f t="shared" si="380"/>
        <v>7608275.9400000004</v>
      </c>
      <c r="AG4055" s="6">
        <f t="shared" si="381"/>
        <v>16062749.4</v>
      </c>
      <c r="AH4055" s="6">
        <f t="shared" si="382"/>
        <v>9199394.5999999996</v>
      </c>
      <c r="AI4055" s="6">
        <f t="shared" si="383"/>
        <v>16050738.4</v>
      </c>
    </row>
    <row r="4056" spans="1:36" s="2" customFormat="1">
      <c r="A4056" s="3">
        <v>2017</v>
      </c>
      <c r="B4056" s="3">
        <v>12</v>
      </c>
      <c r="C4056" s="4"/>
      <c r="D4056" s="8">
        <v>1310</v>
      </c>
      <c r="E4056" s="8">
        <v>103517638.7</v>
      </c>
      <c r="F4056" s="8">
        <v>1829526.83</v>
      </c>
      <c r="G4056" s="8">
        <v>96216127.909999996</v>
      </c>
      <c r="H4056" s="8">
        <v>41507737.219999999</v>
      </c>
      <c r="I4056" s="8">
        <v>39441037.18</v>
      </c>
      <c r="J4056" s="8">
        <v>40721451.460000001</v>
      </c>
      <c r="K4056" s="8">
        <v>1537.48</v>
      </c>
      <c r="L4056" s="8">
        <v>20868185.16</v>
      </c>
      <c r="M4056" s="8">
        <v>1077915.49</v>
      </c>
      <c r="N4056" s="8">
        <v>22023743.199999999</v>
      </c>
      <c r="O4056" s="8">
        <v>2379842.35</v>
      </c>
      <c r="P4056" s="8">
        <v>152015.56</v>
      </c>
      <c r="Q4056" s="8">
        <v>8368.86</v>
      </c>
      <c r="R4056" s="8">
        <v>4625.6400000000003</v>
      </c>
      <c r="S4056" s="8">
        <v>63740140.18</v>
      </c>
      <c r="T4056" s="8">
        <v>62105279.57</v>
      </c>
      <c r="U4056" s="8">
        <v>2307356.52</v>
      </c>
      <c r="V4056" s="8">
        <v>2301915.2000000002</v>
      </c>
      <c r="W4056" s="8">
        <v>217577.13</v>
      </c>
      <c r="X4056" s="8">
        <v>4826436.72</v>
      </c>
      <c r="Y4056" s="8">
        <v>136.86000000000001</v>
      </c>
      <c r="Z4056" s="8">
        <v>4770.38</v>
      </c>
      <c r="AA4056" s="8">
        <v>4563389.82</v>
      </c>
      <c r="AB4056" s="8">
        <v>4645665.8899999997</v>
      </c>
      <c r="AC4056" s="9">
        <f t="shared" si="378"/>
        <v>-82276.069999999367</v>
      </c>
      <c r="AD4056" s="5" t="e">
        <f>$C4056&amp;" "&amp;VLOOKUP(C4056,Tegevusalad!$A$1:$B$89,2,FALSE)</f>
        <v>#N/A</v>
      </c>
      <c r="AE4056" s="6">
        <f>(E4056+F4056+X4056)-(S4056+U4056)</f>
        <v>44126105.549999997</v>
      </c>
      <c r="AF4056" s="6">
        <f>((N4056+R4056-O4056)/0.2)-S4056-(U4056-V4056)</f>
        <v>34497050.949999988</v>
      </c>
      <c r="AG4056" s="6">
        <f>(E4056+F4056+G4056+X4056)-(S4056+U4056)</f>
        <v>140342233.45999998</v>
      </c>
      <c r="AH4056" s="6">
        <f>(N4056+R4056)/0.2</f>
        <v>110141844.19999999</v>
      </c>
      <c r="AI4056" s="6">
        <f t="shared" si="383"/>
        <v>135515796.74000001</v>
      </c>
    </row>
    <row r="4057" spans="1:36" s="2" customFormat="1">
      <c r="A4057" s="3">
        <v>2018</v>
      </c>
      <c r="B4057" s="3">
        <v>1</v>
      </c>
      <c r="C4057" s="4"/>
      <c r="D4057" s="8">
        <v>503</v>
      </c>
      <c r="E4057" s="8">
        <v>21228463.219999999</v>
      </c>
      <c r="F4057" s="8">
        <v>205807.2</v>
      </c>
      <c r="G4057" s="8">
        <v>5553757.5599999996</v>
      </c>
      <c r="H4057" s="8">
        <v>4468595.5200000005</v>
      </c>
      <c r="I4057" s="8">
        <v>3709755.7900000005</v>
      </c>
      <c r="J4057" s="8">
        <v>812951.14</v>
      </c>
      <c r="K4057" s="8">
        <v>86.52</v>
      </c>
      <c r="L4057" s="8">
        <v>4264215.3</v>
      </c>
      <c r="M4057" s="8">
        <v>19001.03</v>
      </c>
      <c r="N4057" s="8">
        <v>3135269.899999999</v>
      </c>
      <c r="O4057" s="8">
        <v>289819.74</v>
      </c>
      <c r="P4057" s="8">
        <v>144354.47</v>
      </c>
      <c r="Q4057" s="8">
        <v>2543.9999999999995</v>
      </c>
      <c r="R4057" s="8">
        <v>5307.3600000000006</v>
      </c>
      <c r="S4057" s="8">
        <v>3529403.79</v>
      </c>
      <c r="T4057" s="8">
        <v>2871850.6500000004</v>
      </c>
      <c r="U4057" s="8">
        <v>3391620.8599999994</v>
      </c>
      <c r="V4057" s="8">
        <v>3376256.4299999997</v>
      </c>
      <c r="W4057" s="8">
        <v>185014.16</v>
      </c>
      <c r="X4057" s="8">
        <v>2986188.3200000003</v>
      </c>
      <c r="Y4057" s="8">
        <v>0</v>
      </c>
      <c r="Z4057" s="8">
        <v>0</v>
      </c>
      <c r="AA4057" s="8">
        <v>1695634.2899999998</v>
      </c>
      <c r="AB4057" s="8">
        <v>547687.8600000001</v>
      </c>
      <c r="AC4057" s="9">
        <f t="shared" si="378"/>
        <v>1147946.4299999997</v>
      </c>
      <c r="AD4057" s="5" t="e">
        <f>$C4057&amp;" "&amp;VLOOKUP(C4057,Tegevusalad!$A$1:$B$89,2,FALSE)</f>
        <v>#N/A</v>
      </c>
      <c r="AE4057" s="6">
        <f t="shared" ref="AE4057:AE4120" si="384">(E4057+F4057+X4057)-(S4057+U4057)</f>
        <v>17499434.09</v>
      </c>
      <c r="AF4057" s="6">
        <f t="shared" ref="AF4057:AF4120" si="385">((N4057+R4057-O4057)/0.2)-S4057-(U4057-V4057)</f>
        <v>10709019.379999992</v>
      </c>
      <c r="AG4057" s="6">
        <f t="shared" ref="AG4057:AG4120" si="386">(E4057+F4057+G4057+X4057)-(S4057+U4057)</f>
        <v>23053191.649999999</v>
      </c>
      <c r="AH4057" s="6">
        <f t="shared" ref="AH4057:AH4120" si="387">(N4057+R4057)/0.2</f>
        <v>15702886.299999993</v>
      </c>
      <c r="AI4057" s="6">
        <f t="shared" si="383"/>
        <v>20067003.329999998</v>
      </c>
    </row>
    <row r="4058" spans="1:36" s="2" customFormat="1">
      <c r="A4058" s="3">
        <v>2018</v>
      </c>
      <c r="B4058" s="3">
        <v>1</v>
      </c>
      <c r="C4058" s="4">
        <v>1</v>
      </c>
      <c r="D4058" s="8">
        <v>4668</v>
      </c>
      <c r="E4058" s="8">
        <v>56693064.180000044</v>
      </c>
      <c r="F4058" s="8">
        <v>93784.760000000009</v>
      </c>
      <c r="G4058" s="8">
        <v>3343261.939999999</v>
      </c>
      <c r="H4058" s="8">
        <v>2560609.5199999991</v>
      </c>
      <c r="I4058" s="8">
        <v>2224301.3599999994</v>
      </c>
      <c r="J4058" s="8">
        <v>629670.5</v>
      </c>
      <c r="K4058" s="8">
        <v>0</v>
      </c>
      <c r="L4058" s="8">
        <v>11347053.560000004</v>
      </c>
      <c r="M4058" s="8">
        <v>0</v>
      </c>
      <c r="N4058" s="8">
        <v>11779573.969999986</v>
      </c>
      <c r="O4058" s="8">
        <v>3444.95</v>
      </c>
      <c r="P4058" s="8">
        <v>2490528.9899999988</v>
      </c>
      <c r="Q4058" s="8">
        <v>34997.440000000017</v>
      </c>
      <c r="R4058" s="8">
        <v>74854.370000000083</v>
      </c>
      <c r="S4058" s="8">
        <v>1707021.4299999995</v>
      </c>
      <c r="T4058" s="8">
        <v>1563499.6</v>
      </c>
      <c r="U4058" s="8">
        <v>253137.2999999999</v>
      </c>
      <c r="V4058" s="8">
        <v>228228.99999999991</v>
      </c>
      <c r="W4058" s="8">
        <v>732287.01</v>
      </c>
      <c r="X4058" s="8">
        <v>157809.43000000005</v>
      </c>
      <c r="Y4058" s="8">
        <v>622.92999999999995</v>
      </c>
      <c r="Z4058" s="8">
        <v>7.1400000000000006</v>
      </c>
      <c r="AA4058" s="8">
        <v>3619639.21</v>
      </c>
      <c r="AB4058" s="8">
        <v>4051543.8399999971</v>
      </c>
      <c r="AC4058" s="9">
        <f t="shared" si="378"/>
        <v>-431904.62999999709</v>
      </c>
      <c r="AD4058" s="5" t="str">
        <f>$C4058&amp;" "&amp;VLOOKUP(C4058,Tegevusalad!$A$1:$B$89,2,FALSE)</f>
        <v>1 TAIME- JA LOOMAKASVATUS, JAHINDUS JA NEID TEENINDAVAD TEGEVUSALAD</v>
      </c>
      <c r="AE4058" s="6">
        <f t="shared" si="384"/>
        <v>54984499.640000045</v>
      </c>
      <c r="AF4058" s="6">
        <f t="shared" si="385"/>
        <v>57522987.219999932</v>
      </c>
      <c r="AG4058" s="6">
        <f t="shared" si="386"/>
        <v>58327761.580000043</v>
      </c>
      <c r="AH4058" s="6">
        <f t="shared" si="387"/>
        <v>59272141.699999921</v>
      </c>
      <c r="AI4058" s="6">
        <f t="shared" si="383"/>
        <v>58169952.150000043</v>
      </c>
    </row>
    <row r="4059" spans="1:36" s="2" customFormat="1">
      <c r="A4059" s="3">
        <v>2018</v>
      </c>
      <c r="B4059" s="3">
        <v>1</v>
      </c>
      <c r="C4059" s="4">
        <v>2</v>
      </c>
      <c r="D4059" s="8">
        <v>1888</v>
      </c>
      <c r="E4059" s="8">
        <v>47803145.700000063</v>
      </c>
      <c r="F4059" s="8">
        <v>4740.22</v>
      </c>
      <c r="G4059" s="8">
        <v>3660864.0000000009</v>
      </c>
      <c r="H4059" s="8">
        <v>2025024.9599999995</v>
      </c>
      <c r="I4059" s="8">
        <v>1815433.54</v>
      </c>
      <c r="J4059" s="8">
        <v>820847.8</v>
      </c>
      <c r="K4059" s="8">
        <v>0</v>
      </c>
      <c r="L4059" s="8">
        <v>9561055.8999999873</v>
      </c>
      <c r="M4059" s="8">
        <v>0</v>
      </c>
      <c r="N4059" s="8">
        <v>6566327.5700000031</v>
      </c>
      <c r="O4059" s="8">
        <v>11262.7</v>
      </c>
      <c r="P4059" s="8">
        <v>1069791.5599999996</v>
      </c>
      <c r="Q4059" s="8">
        <v>37139.069999999985</v>
      </c>
      <c r="R4059" s="8">
        <v>12250.869999999999</v>
      </c>
      <c r="S4059" s="8">
        <v>733724.7000000003</v>
      </c>
      <c r="T4059" s="8">
        <v>576216.33000000007</v>
      </c>
      <c r="U4059" s="8">
        <v>65693.23000000001</v>
      </c>
      <c r="V4059" s="8">
        <v>13441.28</v>
      </c>
      <c r="W4059" s="8">
        <v>343293.1</v>
      </c>
      <c r="X4059" s="8">
        <v>5010.29</v>
      </c>
      <c r="Y4059" s="8">
        <v>761.2600000000001</v>
      </c>
      <c r="Z4059" s="8">
        <v>1.28</v>
      </c>
      <c r="AA4059" s="8">
        <v>4080469.1399999931</v>
      </c>
      <c r="AB4059" s="8">
        <v>1084980.8300000008</v>
      </c>
      <c r="AC4059" s="9">
        <f t="shared" si="378"/>
        <v>2995488.3099999921</v>
      </c>
      <c r="AD4059" s="5" t="str">
        <f>$C4059&amp;" "&amp;VLOOKUP(C4059,Tegevusalad!$A$1:$B$89,2,FALSE)</f>
        <v>2 METSAMAJANDUS JA METSAVARUMINE</v>
      </c>
      <c r="AE4059" s="6">
        <f t="shared" si="384"/>
        <v>47013478.280000061</v>
      </c>
      <c r="AF4059" s="6">
        <f t="shared" si="385"/>
        <v>32050602.050000016</v>
      </c>
      <c r="AG4059" s="6">
        <f t="shared" si="386"/>
        <v>50674342.280000061</v>
      </c>
      <c r="AH4059" s="6">
        <f t="shared" si="387"/>
        <v>32892892.200000014</v>
      </c>
      <c r="AI4059" s="6">
        <f t="shared" si="383"/>
        <v>50669331.990000062</v>
      </c>
    </row>
    <row r="4060" spans="1:36" s="3" customFormat="1">
      <c r="A4060" s="3">
        <v>2018</v>
      </c>
      <c r="B4060" s="3">
        <v>1</v>
      </c>
      <c r="C4060" s="4">
        <v>3</v>
      </c>
      <c r="D4060" s="8">
        <v>261</v>
      </c>
      <c r="E4060" s="8">
        <v>2128139.0800000015</v>
      </c>
      <c r="F4060" s="8">
        <v>928.90000000000009</v>
      </c>
      <c r="G4060" s="8">
        <v>218368.15000000002</v>
      </c>
      <c r="H4060" s="8">
        <v>206499.27000000002</v>
      </c>
      <c r="I4060" s="8">
        <v>127696.74</v>
      </c>
      <c r="J4060" s="8">
        <v>4800</v>
      </c>
      <c r="K4060" s="8">
        <v>0</v>
      </c>
      <c r="L4060" s="8">
        <v>425711.39000000007</v>
      </c>
      <c r="M4060" s="8">
        <v>0</v>
      </c>
      <c r="N4060" s="8">
        <v>214847.85000000006</v>
      </c>
      <c r="O4060" s="8">
        <v>0</v>
      </c>
      <c r="P4060" s="8">
        <v>24272.719999999998</v>
      </c>
      <c r="Q4060" s="8">
        <v>2189.7199999999998</v>
      </c>
      <c r="R4060" s="8">
        <v>687.06000000000006</v>
      </c>
      <c r="S4060" s="8">
        <v>223818.58</v>
      </c>
      <c r="T4060" s="8">
        <v>196247.06</v>
      </c>
      <c r="U4060" s="8">
        <v>2897.93</v>
      </c>
      <c r="V4060" s="8">
        <v>429.64</v>
      </c>
      <c r="W4060" s="8">
        <v>36302.86</v>
      </c>
      <c r="X4060" s="8">
        <v>5338.8600000000006</v>
      </c>
      <c r="Y4060" s="8">
        <v>0</v>
      </c>
      <c r="Z4060" s="8">
        <v>0</v>
      </c>
      <c r="AA4060" s="8">
        <v>263921.66000000003</v>
      </c>
      <c r="AB4060" s="8">
        <v>53058.119999999988</v>
      </c>
      <c r="AC4060" s="9">
        <f t="shared" si="378"/>
        <v>210863.54000000004</v>
      </c>
      <c r="AD4060" s="5" t="str">
        <f>$C4060&amp;" "&amp;VLOOKUP(C4060,Tegevusalad!$A$1:$B$89,2,FALSE)</f>
        <v>3 KALAPÜÜK JA VESIVILJELUS</v>
      </c>
      <c r="AE4060" s="6">
        <f t="shared" si="384"/>
        <v>1907690.3300000012</v>
      </c>
      <c r="AF4060" s="6">
        <f t="shared" si="385"/>
        <v>851387.68000000028</v>
      </c>
      <c r="AG4060" s="6">
        <f t="shared" si="386"/>
        <v>2126058.4800000014</v>
      </c>
      <c r="AH4060" s="6">
        <f t="shared" si="387"/>
        <v>1077674.5500000003</v>
      </c>
      <c r="AI4060" s="6">
        <f t="shared" si="383"/>
        <v>2120719.6200000015</v>
      </c>
      <c r="AJ4060" s="10"/>
    </row>
    <row r="4061" spans="1:36" s="3" customFormat="1">
      <c r="A4061" s="3">
        <v>2018</v>
      </c>
      <c r="B4061" s="3">
        <v>1</v>
      </c>
      <c r="C4061" s="4">
        <v>6</v>
      </c>
      <c r="D4061" s="8">
        <v>1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816.18000000000006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816.18000000000006</v>
      </c>
      <c r="AC4061" s="9">
        <f t="shared" si="378"/>
        <v>-816.18000000000006</v>
      </c>
      <c r="AD4061" s="5" t="str">
        <f>$C4061&amp;" "&amp;VLOOKUP(C4061,Tegevusalad!$A$1:$B$89,2,FALSE)</f>
        <v>6 TOORNAFTA JA MAAGAASI TOOTMINE</v>
      </c>
      <c r="AE4061" s="6">
        <f t="shared" si="384"/>
        <v>0</v>
      </c>
      <c r="AF4061" s="6">
        <f t="shared" si="385"/>
        <v>4080.9</v>
      </c>
      <c r="AG4061" s="6">
        <f t="shared" si="386"/>
        <v>0</v>
      </c>
      <c r="AH4061" s="6">
        <f t="shared" si="387"/>
        <v>4080.9</v>
      </c>
      <c r="AI4061" s="6">
        <f t="shared" si="383"/>
        <v>0</v>
      </c>
      <c r="AJ4061" s="10"/>
    </row>
    <row r="4062" spans="1:36" s="3" customFormat="1">
      <c r="A4062" s="3">
        <v>2018</v>
      </c>
      <c r="B4062" s="3">
        <v>1</v>
      </c>
      <c r="C4062" s="4">
        <v>8</v>
      </c>
      <c r="D4062" s="8">
        <v>136</v>
      </c>
      <c r="E4062" s="8">
        <v>8530339.1399999969</v>
      </c>
      <c r="F4062" s="8">
        <v>1199.26</v>
      </c>
      <c r="G4062" s="8">
        <v>5909380.9100000001</v>
      </c>
      <c r="H4062" s="8">
        <v>3981882.7100000004</v>
      </c>
      <c r="I4062" s="8">
        <v>3944760.2500000005</v>
      </c>
      <c r="J4062" s="8">
        <v>1920998.5500000003</v>
      </c>
      <c r="K4062" s="8">
        <v>0</v>
      </c>
      <c r="L4062" s="8">
        <v>1706175.7600000002</v>
      </c>
      <c r="M4062" s="8">
        <v>0</v>
      </c>
      <c r="N4062" s="8">
        <v>2018219.2599999998</v>
      </c>
      <c r="O4062" s="8">
        <v>12479.01</v>
      </c>
      <c r="P4062" s="8">
        <v>251798.61000000007</v>
      </c>
      <c r="Q4062" s="8">
        <v>9532.9499999999989</v>
      </c>
      <c r="R4062" s="8">
        <v>4821.0199999999995</v>
      </c>
      <c r="S4062" s="8">
        <v>867017.63</v>
      </c>
      <c r="T4062" s="8">
        <v>556087.1100000001</v>
      </c>
      <c r="U4062" s="8">
        <v>29376.329999999998</v>
      </c>
      <c r="V4062" s="8">
        <v>28561.23</v>
      </c>
      <c r="W4062" s="8">
        <v>9991.5700000000015</v>
      </c>
      <c r="X4062" s="8">
        <v>24510.989999999998</v>
      </c>
      <c r="Y4062" s="8">
        <v>0</v>
      </c>
      <c r="Z4062" s="8">
        <v>0</v>
      </c>
      <c r="AA4062" s="8">
        <v>379991.14000000013</v>
      </c>
      <c r="AB4062" s="8">
        <v>692034.64</v>
      </c>
      <c r="AC4062" s="9">
        <f t="shared" si="378"/>
        <v>-312043.49999999988</v>
      </c>
      <c r="AD4062" s="5" t="str">
        <f>$C4062&amp;" "&amp;VLOOKUP(C4062,Tegevusalad!$A$1:$B$89,2,FALSE)</f>
        <v>8 MUU KAEVANDAMINE</v>
      </c>
      <c r="AE4062" s="6">
        <f t="shared" si="384"/>
        <v>7659655.4299999969</v>
      </c>
      <c r="AF4062" s="6">
        <f t="shared" si="385"/>
        <v>9184973.6199999973</v>
      </c>
      <c r="AG4062" s="6">
        <f t="shared" si="386"/>
        <v>13569036.339999996</v>
      </c>
      <c r="AH4062" s="6">
        <f t="shared" si="387"/>
        <v>10115201.399999999</v>
      </c>
      <c r="AI4062" s="6">
        <f t="shared" si="383"/>
        <v>13544525.349999998</v>
      </c>
      <c r="AJ4062" s="10"/>
    </row>
    <row r="4063" spans="1:36" s="3" customFormat="1">
      <c r="A4063" s="3">
        <v>2018</v>
      </c>
      <c r="B4063" s="3">
        <v>1</v>
      </c>
      <c r="C4063" s="4">
        <v>9</v>
      </c>
      <c r="D4063" s="8">
        <v>22</v>
      </c>
      <c r="E4063" s="8">
        <v>189995.66999999998</v>
      </c>
      <c r="F4063" s="8">
        <v>0</v>
      </c>
      <c r="G4063" s="8">
        <v>25418</v>
      </c>
      <c r="H4063" s="8">
        <v>23918</v>
      </c>
      <c r="I4063" s="8">
        <v>10402</v>
      </c>
      <c r="J4063" s="8">
        <v>0</v>
      </c>
      <c r="K4063" s="8">
        <v>0</v>
      </c>
      <c r="L4063" s="8">
        <v>37999.129999999997</v>
      </c>
      <c r="M4063" s="8">
        <v>0</v>
      </c>
      <c r="N4063" s="8">
        <v>21878.720000000001</v>
      </c>
      <c r="O4063" s="8">
        <v>0</v>
      </c>
      <c r="P4063" s="8">
        <v>0</v>
      </c>
      <c r="Q4063" s="8">
        <v>1011.46</v>
      </c>
      <c r="R4063" s="8">
        <v>223.91</v>
      </c>
      <c r="S4063" s="8">
        <v>0</v>
      </c>
      <c r="T4063" s="8">
        <v>0</v>
      </c>
      <c r="U4063" s="8">
        <v>0</v>
      </c>
      <c r="V4063" s="8">
        <v>0</v>
      </c>
      <c r="W4063" s="8">
        <v>7616.12</v>
      </c>
      <c r="X4063" s="8">
        <v>0</v>
      </c>
      <c r="Y4063" s="8">
        <v>0</v>
      </c>
      <c r="Z4063" s="8">
        <v>0</v>
      </c>
      <c r="AA4063" s="8">
        <v>17131.04</v>
      </c>
      <c r="AB4063" s="8">
        <v>1010.6299999999999</v>
      </c>
      <c r="AC4063" s="9">
        <f t="shared" si="378"/>
        <v>16120.410000000002</v>
      </c>
      <c r="AD4063" s="5" t="str">
        <f>$C4063&amp;" "&amp;VLOOKUP(C4063,Tegevusalad!$A$1:$B$89,2,FALSE)</f>
        <v>9 KAEVANDAMIST ABISTAVAD TEGEVUSALAD</v>
      </c>
      <c r="AE4063" s="6">
        <f t="shared" si="384"/>
        <v>189995.66999999998</v>
      </c>
      <c r="AF4063" s="6">
        <f t="shared" si="385"/>
        <v>110513.15</v>
      </c>
      <c r="AG4063" s="6">
        <f t="shared" si="386"/>
        <v>215413.66999999998</v>
      </c>
      <c r="AH4063" s="6">
        <f t="shared" si="387"/>
        <v>110513.15</v>
      </c>
      <c r="AI4063" s="6">
        <f t="shared" si="383"/>
        <v>215413.66999999998</v>
      </c>
      <c r="AJ4063" s="10"/>
    </row>
    <row r="4064" spans="1:36" s="3" customFormat="1">
      <c r="A4064" s="3">
        <v>2018</v>
      </c>
      <c r="B4064" s="3">
        <v>1</v>
      </c>
      <c r="C4064" s="4">
        <v>10</v>
      </c>
      <c r="D4064" s="8">
        <v>610</v>
      </c>
      <c r="E4064" s="8">
        <v>121404343.49000001</v>
      </c>
      <c r="F4064" s="8">
        <v>4413.6900000000005</v>
      </c>
      <c r="G4064" s="8">
        <v>44336735.359999999</v>
      </c>
      <c r="H4064" s="8">
        <v>37575476.449999996</v>
      </c>
      <c r="I4064" s="8">
        <v>36856950.75</v>
      </c>
      <c r="J4064" s="8">
        <v>6546937.5300000003</v>
      </c>
      <c r="K4064" s="8">
        <v>751</v>
      </c>
      <c r="L4064" s="8">
        <v>24281265.869999968</v>
      </c>
      <c r="M4064" s="8">
        <v>285058.71999999997</v>
      </c>
      <c r="N4064" s="8">
        <v>22752149.129999977</v>
      </c>
      <c r="O4064" s="8">
        <v>825441.78000000014</v>
      </c>
      <c r="P4064" s="8">
        <v>1171378.81</v>
      </c>
      <c r="Q4064" s="8">
        <v>28605.260000000013</v>
      </c>
      <c r="R4064" s="8">
        <v>34641.149999999987</v>
      </c>
      <c r="S4064" s="8">
        <v>28490944.440000005</v>
      </c>
      <c r="T4064" s="8">
        <v>25185527.800000004</v>
      </c>
      <c r="U4064" s="8">
        <v>285917.68000000005</v>
      </c>
      <c r="V4064" s="8">
        <v>112679.10000000002</v>
      </c>
      <c r="W4064" s="8">
        <v>90615.51</v>
      </c>
      <c r="X4064" s="8">
        <v>4166.3999999999996</v>
      </c>
      <c r="Y4064" s="8">
        <v>0</v>
      </c>
      <c r="Z4064" s="8">
        <v>0.36</v>
      </c>
      <c r="AA4064" s="8">
        <v>4720174.0599999977</v>
      </c>
      <c r="AB4064" s="8">
        <v>2905998.9600000009</v>
      </c>
      <c r="AC4064" s="9">
        <f t="shared" si="378"/>
        <v>1814175.0999999968</v>
      </c>
      <c r="AD4064" s="5" t="str">
        <f>$C4064&amp;" "&amp;VLOOKUP(C4064,Tegevusalad!$A$1:$B$89,2,FALSE)</f>
        <v>10 TOIDUAINETE TOOTMINE</v>
      </c>
      <c r="AE4064" s="6">
        <f t="shared" si="384"/>
        <v>92636061.460000008</v>
      </c>
      <c r="AF4064" s="6">
        <f t="shared" si="385"/>
        <v>81142559.479999855</v>
      </c>
      <c r="AG4064" s="6">
        <f t="shared" si="386"/>
        <v>136972796.82000002</v>
      </c>
      <c r="AH4064" s="6">
        <f t="shared" si="387"/>
        <v>113933951.39999987</v>
      </c>
      <c r="AI4064" s="6">
        <f t="shared" si="383"/>
        <v>136968630.42000002</v>
      </c>
      <c r="AJ4064" s="10"/>
    </row>
    <row r="4065" spans="1:36" s="3" customFormat="1">
      <c r="A4065" s="3">
        <v>2018</v>
      </c>
      <c r="B4065" s="3">
        <v>1</v>
      </c>
      <c r="C4065" s="4">
        <v>11</v>
      </c>
      <c r="D4065" s="8">
        <v>108</v>
      </c>
      <c r="E4065" s="8">
        <v>37550096.229999997</v>
      </c>
      <c r="F4065" s="8">
        <v>110.09</v>
      </c>
      <c r="G4065" s="8">
        <v>4550398.7399999993</v>
      </c>
      <c r="H4065" s="8">
        <v>3365030.25</v>
      </c>
      <c r="I4065" s="8">
        <v>3214577.8099999991</v>
      </c>
      <c r="J4065" s="8">
        <v>548891.48</v>
      </c>
      <c r="K4065" s="8">
        <v>0</v>
      </c>
      <c r="L4065" s="8">
        <v>7510029.1400000006</v>
      </c>
      <c r="M4065" s="8">
        <v>0</v>
      </c>
      <c r="N4065" s="8">
        <v>2925718.0299999993</v>
      </c>
      <c r="O4065" s="8">
        <v>69640.12</v>
      </c>
      <c r="P4065" s="8">
        <v>158760.29999999999</v>
      </c>
      <c r="Q4065" s="8">
        <v>4305.32</v>
      </c>
      <c r="R4065" s="8">
        <v>4879.7899999999991</v>
      </c>
      <c r="S4065" s="8">
        <v>5676775.0199999996</v>
      </c>
      <c r="T4065" s="8">
        <v>5097467.6500000004</v>
      </c>
      <c r="U4065" s="8">
        <v>56922.649999999994</v>
      </c>
      <c r="V4065" s="8">
        <v>41430.04</v>
      </c>
      <c r="W4065" s="8">
        <v>80107.680000000008</v>
      </c>
      <c r="X4065" s="8">
        <v>1848.4</v>
      </c>
      <c r="Y4065" s="8">
        <v>0</v>
      </c>
      <c r="Z4065" s="8">
        <v>0</v>
      </c>
      <c r="AA4065" s="8">
        <v>4629013.2700000014</v>
      </c>
      <c r="AB4065" s="8">
        <v>44702.16</v>
      </c>
      <c r="AC4065" s="9">
        <f t="shared" si="378"/>
        <v>4584311.1100000013</v>
      </c>
      <c r="AD4065" s="5" t="str">
        <f>$C4065&amp;" "&amp;VLOOKUP(C4065,Tegevusalad!$A$1:$B$89,2,FALSE)</f>
        <v>11 JOOGITOOTMINE</v>
      </c>
      <c r="AE4065" s="6">
        <f t="shared" si="384"/>
        <v>31818357.049999997</v>
      </c>
      <c r="AF4065" s="6">
        <f t="shared" si="385"/>
        <v>8612520.8699999973</v>
      </c>
      <c r="AG4065" s="6">
        <f t="shared" si="386"/>
        <v>36368755.789999999</v>
      </c>
      <c r="AH4065" s="6">
        <f t="shared" si="387"/>
        <v>14652989.099999996</v>
      </c>
      <c r="AI4065" s="6">
        <f t="shared" si="383"/>
        <v>36366907.390000001</v>
      </c>
      <c r="AJ4065" s="10"/>
    </row>
    <row r="4066" spans="1:36" s="3" customFormat="1">
      <c r="A4066" s="3">
        <v>2018</v>
      </c>
      <c r="B4066" s="3">
        <v>1</v>
      </c>
      <c r="C4066" s="4">
        <v>12</v>
      </c>
      <c r="D4066" s="8">
        <v>1</v>
      </c>
      <c r="E4066" s="8">
        <v>182.55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36.51</v>
      </c>
      <c r="M4066" s="8">
        <v>0</v>
      </c>
      <c r="N4066" s="8">
        <v>15.01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21.5</v>
      </c>
      <c r="AB4066" s="8">
        <v>0</v>
      </c>
      <c r="AC4066" s="9">
        <f t="shared" si="378"/>
        <v>21.5</v>
      </c>
      <c r="AD4066" s="5" t="str">
        <f>$C4066&amp;" "&amp;VLOOKUP(C4066,Tegevusalad!$A$1:$B$89,2,FALSE)</f>
        <v>12 TUBAKATOODETE TOOTMINE</v>
      </c>
      <c r="AE4066" s="6">
        <f t="shared" si="384"/>
        <v>182.55</v>
      </c>
      <c r="AF4066" s="6">
        <f t="shared" si="385"/>
        <v>75.05</v>
      </c>
      <c r="AG4066" s="6">
        <f t="shared" si="386"/>
        <v>182.55</v>
      </c>
      <c r="AH4066" s="6">
        <f t="shared" si="387"/>
        <v>75.05</v>
      </c>
      <c r="AI4066" s="6">
        <f t="shared" si="383"/>
        <v>182.55</v>
      </c>
      <c r="AJ4066" s="10"/>
    </row>
    <row r="4067" spans="1:36" s="3" customFormat="1">
      <c r="A4067" s="3">
        <v>2018</v>
      </c>
      <c r="B4067" s="3">
        <v>1</v>
      </c>
      <c r="C4067" s="4">
        <v>13</v>
      </c>
      <c r="D4067" s="8">
        <v>273</v>
      </c>
      <c r="E4067" s="8">
        <v>14514238.76</v>
      </c>
      <c r="F4067" s="8">
        <v>0</v>
      </c>
      <c r="G4067" s="8">
        <v>24990614.449999996</v>
      </c>
      <c r="H4067" s="8">
        <v>21428688.019999996</v>
      </c>
      <c r="I4067" s="8">
        <v>19903116.249999996</v>
      </c>
      <c r="J4067" s="8">
        <v>3326816.04</v>
      </c>
      <c r="K4067" s="8">
        <v>584.08000000000004</v>
      </c>
      <c r="L4067" s="8">
        <v>2902847.7300000028</v>
      </c>
      <c r="M4067" s="8">
        <v>879077.45</v>
      </c>
      <c r="N4067" s="8">
        <v>4738447.8100000015</v>
      </c>
      <c r="O4067" s="8">
        <v>1265430.3399999996</v>
      </c>
      <c r="P4067" s="8">
        <v>42825.770000000004</v>
      </c>
      <c r="Q4067" s="8">
        <v>10628.259999999997</v>
      </c>
      <c r="R4067" s="8">
        <v>5553.9299999999976</v>
      </c>
      <c r="S4067" s="8">
        <v>8999756.7399999984</v>
      </c>
      <c r="T4067" s="8">
        <v>8549030.1100000013</v>
      </c>
      <c r="U4067" s="8">
        <v>30712.059999999998</v>
      </c>
      <c r="V4067" s="8">
        <v>4013.9599999999996</v>
      </c>
      <c r="W4067" s="8">
        <v>5793.14</v>
      </c>
      <c r="X4067" s="8">
        <v>2296.9</v>
      </c>
      <c r="Y4067" s="8">
        <v>0</v>
      </c>
      <c r="Z4067" s="8">
        <v>403</v>
      </c>
      <c r="AA4067" s="8">
        <v>464421.12999999971</v>
      </c>
      <c r="AB4067" s="8">
        <v>1421346.7600000002</v>
      </c>
      <c r="AC4067" s="9">
        <f t="shared" si="378"/>
        <v>-956925.63000000059</v>
      </c>
      <c r="AD4067" s="5" t="str">
        <f>$C4067&amp;" "&amp;VLOOKUP(C4067,Tegevusalad!$A$1:$B$89,2,FALSE)</f>
        <v>13 TEKSTIILITOOTMINE</v>
      </c>
      <c r="AE4067" s="6">
        <f t="shared" si="384"/>
        <v>5486066.8600000013</v>
      </c>
      <c r="AF4067" s="6">
        <f t="shared" si="385"/>
        <v>8366402.1600000057</v>
      </c>
      <c r="AG4067" s="6">
        <f t="shared" si="386"/>
        <v>30476681.309999995</v>
      </c>
      <c r="AH4067" s="6">
        <f t="shared" si="387"/>
        <v>23720008.700000003</v>
      </c>
      <c r="AI4067" s="6">
        <f t="shared" si="383"/>
        <v>30474384.409999996</v>
      </c>
      <c r="AJ4067" s="10"/>
    </row>
    <row r="4068" spans="1:36" s="3" customFormat="1">
      <c r="A4068" s="3">
        <v>2018</v>
      </c>
      <c r="B4068" s="3">
        <v>1</v>
      </c>
      <c r="C4068" s="4">
        <v>14</v>
      </c>
      <c r="D4068" s="8">
        <v>368</v>
      </c>
      <c r="E4068" s="8">
        <v>7339089.4799999977</v>
      </c>
      <c r="F4068" s="8">
        <v>669.48</v>
      </c>
      <c r="G4068" s="8">
        <v>9347276.7800000012</v>
      </c>
      <c r="H4068" s="8">
        <v>6662333.5300000012</v>
      </c>
      <c r="I4068" s="8">
        <v>3408157.4200000004</v>
      </c>
      <c r="J4068" s="8">
        <v>2069628.2100000007</v>
      </c>
      <c r="K4068" s="8">
        <v>36499.07</v>
      </c>
      <c r="L4068" s="8">
        <v>1467878.1800000002</v>
      </c>
      <c r="M4068" s="8">
        <v>66746.340000000011</v>
      </c>
      <c r="N4068" s="8">
        <v>1868624.4800000004</v>
      </c>
      <c r="O4068" s="8">
        <v>365740.30999999988</v>
      </c>
      <c r="P4068" s="8">
        <v>37030.69</v>
      </c>
      <c r="Q4068" s="8">
        <v>1734.7099999999998</v>
      </c>
      <c r="R4068" s="8">
        <v>6204.9200000000019</v>
      </c>
      <c r="S4068" s="8">
        <v>2686965.8100000005</v>
      </c>
      <c r="T4068" s="8">
        <v>2221925.5700000003</v>
      </c>
      <c r="U4068" s="8">
        <v>-29014.12</v>
      </c>
      <c r="V4068" s="8">
        <v>-25945.279999999999</v>
      </c>
      <c r="W4068" s="8">
        <v>22801.77</v>
      </c>
      <c r="X4068" s="8">
        <v>15158.300000000001</v>
      </c>
      <c r="Y4068" s="8">
        <v>5408.35</v>
      </c>
      <c r="Z4068" s="8">
        <v>0</v>
      </c>
      <c r="AA4068" s="8">
        <v>428483.68000000005</v>
      </c>
      <c r="AB4068" s="8">
        <v>757075.29</v>
      </c>
      <c r="AC4068" s="9">
        <f t="shared" si="378"/>
        <v>-328591.61</v>
      </c>
      <c r="AD4068" s="5" t="str">
        <f>$C4068&amp;" "&amp;VLOOKUP(C4068,Tegevusalad!$A$1:$B$89,2,FALSE)</f>
        <v>14 RÕIVATOOTMINE</v>
      </c>
      <c r="AE4068" s="6">
        <f t="shared" si="384"/>
        <v>4696965.5699999975</v>
      </c>
      <c r="AF4068" s="6">
        <f t="shared" si="385"/>
        <v>4861548.4800000014</v>
      </c>
      <c r="AG4068" s="6">
        <f t="shared" si="386"/>
        <v>14044242.349999998</v>
      </c>
      <c r="AH4068" s="6">
        <f t="shared" si="387"/>
        <v>9374147.0000000019</v>
      </c>
      <c r="AI4068" s="6">
        <f t="shared" si="383"/>
        <v>14029084.049999997</v>
      </c>
      <c r="AJ4068" s="10"/>
    </row>
    <row r="4069" spans="1:36" s="3" customFormat="1">
      <c r="A4069" s="3">
        <v>2018</v>
      </c>
      <c r="B4069" s="3">
        <v>1</v>
      </c>
      <c r="C4069" s="4">
        <v>15</v>
      </c>
      <c r="D4069" s="8">
        <v>67</v>
      </c>
      <c r="E4069" s="8">
        <v>1662990.86</v>
      </c>
      <c r="F4069" s="8">
        <v>1302.1000000000001</v>
      </c>
      <c r="G4069" s="8">
        <v>2026200.2500000002</v>
      </c>
      <c r="H4069" s="8">
        <v>1382004.13</v>
      </c>
      <c r="I4069" s="8">
        <v>733127.06</v>
      </c>
      <c r="J4069" s="8">
        <v>644166.12</v>
      </c>
      <c r="K4069" s="8">
        <v>0</v>
      </c>
      <c r="L4069" s="8">
        <v>332715.35000000009</v>
      </c>
      <c r="M4069" s="8">
        <v>0</v>
      </c>
      <c r="N4069" s="8">
        <v>363549.79</v>
      </c>
      <c r="O4069" s="8">
        <v>13140.37</v>
      </c>
      <c r="P4069" s="8">
        <v>6727.63</v>
      </c>
      <c r="Q4069" s="8">
        <v>1759.68</v>
      </c>
      <c r="R4069" s="8">
        <v>1050.1200000000001</v>
      </c>
      <c r="S4069" s="8">
        <v>956309.7699999999</v>
      </c>
      <c r="T4069" s="8">
        <v>876555.75</v>
      </c>
      <c r="U4069" s="8">
        <v>6557.7800000000007</v>
      </c>
      <c r="V4069" s="8">
        <v>36.770000000000003</v>
      </c>
      <c r="W4069" s="8">
        <v>3319.5</v>
      </c>
      <c r="X4069" s="8">
        <v>1758.98</v>
      </c>
      <c r="Y4069" s="8">
        <v>0</v>
      </c>
      <c r="Z4069" s="8">
        <v>0</v>
      </c>
      <c r="AA4069" s="8">
        <v>62098.729999999996</v>
      </c>
      <c r="AB4069" s="8">
        <v>92933.180000000008</v>
      </c>
      <c r="AC4069" s="9">
        <f t="shared" si="378"/>
        <v>-30834.450000000012</v>
      </c>
      <c r="AD4069" s="5" t="str">
        <f>$C4069&amp;" "&amp;VLOOKUP(C4069,Tegevusalad!$A$1:$B$89,2,FALSE)</f>
        <v>15 NAHATÖÖTLEMINE JA NAHKTOODETE TOOTMINE</v>
      </c>
      <c r="AE4069" s="6">
        <f t="shared" si="384"/>
        <v>703184.39000000025</v>
      </c>
      <c r="AF4069" s="6">
        <f t="shared" si="385"/>
        <v>794466.91999999981</v>
      </c>
      <c r="AG4069" s="6">
        <f t="shared" si="386"/>
        <v>2729384.6400000006</v>
      </c>
      <c r="AH4069" s="6">
        <f t="shared" si="387"/>
        <v>1822999.5499999998</v>
      </c>
      <c r="AI4069" s="6">
        <f t="shared" si="383"/>
        <v>2727625.6600000006</v>
      </c>
      <c r="AJ4069" s="10"/>
    </row>
    <row r="4070" spans="1:36" s="3" customFormat="1">
      <c r="A4070" s="3">
        <v>2018</v>
      </c>
      <c r="B4070" s="3">
        <v>1</v>
      </c>
      <c r="C4070" s="4">
        <v>16</v>
      </c>
      <c r="D4070" s="8">
        <v>1093</v>
      </c>
      <c r="E4070" s="8">
        <v>111371623.96999992</v>
      </c>
      <c r="F4070" s="8">
        <v>9259.7199999999993</v>
      </c>
      <c r="G4070" s="8">
        <v>108113404.64000008</v>
      </c>
      <c r="H4070" s="8">
        <v>81085999.760000005</v>
      </c>
      <c r="I4070" s="8">
        <v>76124376.799999967</v>
      </c>
      <c r="J4070" s="8">
        <v>26448267.320000011</v>
      </c>
      <c r="K4070" s="8">
        <v>0</v>
      </c>
      <c r="L4070" s="8">
        <v>22275158.109999999</v>
      </c>
      <c r="M4070" s="8">
        <v>628084.87000000011</v>
      </c>
      <c r="N4070" s="8">
        <v>33533771.170000028</v>
      </c>
      <c r="O4070" s="8">
        <v>1472614.07</v>
      </c>
      <c r="P4070" s="8">
        <v>3085233.3000000017</v>
      </c>
      <c r="Q4070" s="8">
        <v>22580.570000000011</v>
      </c>
      <c r="R4070" s="8">
        <v>27972.510000000002</v>
      </c>
      <c r="S4070" s="8">
        <v>37612617.970000021</v>
      </c>
      <c r="T4070" s="8">
        <v>33171509.170000002</v>
      </c>
      <c r="U4070" s="8">
        <v>687382.61</v>
      </c>
      <c r="V4070" s="8">
        <v>280733.09999999998</v>
      </c>
      <c r="W4070" s="8">
        <v>242563.16</v>
      </c>
      <c r="X4070" s="8">
        <v>387345.07</v>
      </c>
      <c r="Y4070" s="8">
        <v>2274.1800000000003</v>
      </c>
      <c r="Z4070" s="8">
        <v>650.21</v>
      </c>
      <c r="AA4070" s="8">
        <v>2276027.3199999989</v>
      </c>
      <c r="AB4070" s="8">
        <v>12904931.540000005</v>
      </c>
      <c r="AC4070" s="9">
        <f t="shared" si="378"/>
        <v>-10628904.220000006</v>
      </c>
      <c r="AD4070" s="5" t="str">
        <f>$C4070&amp;" "&amp;VLOOKUP(C4070,Tegevusalad!$A$1:$B$89,2,FALSE)</f>
        <v>16 PUIDUTÖÖTLEMINE NING PUIT- JA KORKTOODETE TOOTMINE, V.A MÖÖBEL; ÕLEST JA PUNUMISMATERJALIST TOODETE TOOTMINE</v>
      </c>
      <c r="AE4070" s="6">
        <f t="shared" si="384"/>
        <v>73468228.179999888</v>
      </c>
      <c r="AF4070" s="6">
        <f t="shared" si="385"/>
        <v>122426380.5700001</v>
      </c>
      <c r="AG4070" s="6">
        <f t="shared" si="386"/>
        <v>181581632.81999996</v>
      </c>
      <c r="AH4070" s="6">
        <f t="shared" si="387"/>
        <v>167808718.40000013</v>
      </c>
      <c r="AI4070" s="6">
        <f t="shared" si="383"/>
        <v>181194287.74999997</v>
      </c>
      <c r="AJ4070" s="10"/>
    </row>
    <row r="4071" spans="1:36" s="3" customFormat="1">
      <c r="A4071" s="3">
        <v>2018</v>
      </c>
      <c r="B4071" s="3">
        <v>1</v>
      </c>
      <c r="C4071" s="4">
        <v>17</v>
      </c>
      <c r="D4071" s="8">
        <v>57</v>
      </c>
      <c r="E4071" s="8">
        <v>9237526.2499999981</v>
      </c>
      <c r="F4071" s="8">
        <v>38.300000000000004</v>
      </c>
      <c r="G4071" s="8">
        <v>16242946.270000001</v>
      </c>
      <c r="H4071" s="8">
        <v>10692282.580000002</v>
      </c>
      <c r="I4071" s="8">
        <v>10609895.959999999</v>
      </c>
      <c r="J4071" s="8">
        <v>5547458.6600000001</v>
      </c>
      <c r="K4071" s="8">
        <v>0</v>
      </c>
      <c r="L4071" s="8">
        <v>1847508.6900000004</v>
      </c>
      <c r="M4071" s="8">
        <v>12301.32</v>
      </c>
      <c r="N4071" s="8">
        <v>3021569.84</v>
      </c>
      <c r="O4071" s="8">
        <v>134707.97</v>
      </c>
      <c r="P4071" s="8">
        <v>108618.47000000002</v>
      </c>
      <c r="Q4071" s="8">
        <v>515.62</v>
      </c>
      <c r="R4071" s="8">
        <v>3123.68</v>
      </c>
      <c r="S4071" s="8">
        <v>4997703.9499999993</v>
      </c>
      <c r="T4071" s="8">
        <v>4144377.18</v>
      </c>
      <c r="U4071" s="8">
        <v>13568.83</v>
      </c>
      <c r="V4071" s="8">
        <v>3607.4199999999996</v>
      </c>
      <c r="W4071" s="8">
        <v>0</v>
      </c>
      <c r="X4071" s="8">
        <v>3643.88</v>
      </c>
      <c r="Y4071" s="8">
        <v>0</v>
      </c>
      <c r="Z4071" s="8">
        <v>0</v>
      </c>
      <c r="AA4071" s="8">
        <v>352351.75</v>
      </c>
      <c r="AB4071" s="8">
        <v>1514111.5899999994</v>
      </c>
      <c r="AC4071" s="9">
        <f t="shared" si="378"/>
        <v>-1161759.8399999994</v>
      </c>
      <c r="AD4071" s="5" t="str">
        <f>$C4071&amp;" "&amp;VLOOKUP(C4071,Tegevusalad!$A$1:$B$89,2,FALSE)</f>
        <v>17 PABERI JA PABERTOODETE TOOTMINE</v>
      </c>
      <c r="AE4071" s="6">
        <f t="shared" si="384"/>
        <v>4229935.6500000004</v>
      </c>
      <c r="AF4071" s="6">
        <f t="shared" si="385"/>
        <v>9442262.3899999987</v>
      </c>
      <c r="AG4071" s="6">
        <f t="shared" si="386"/>
        <v>20472881.920000002</v>
      </c>
      <c r="AH4071" s="6">
        <f t="shared" si="387"/>
        <v>15123467.6</v>
      </c>
      <c r="AI4071" s="6">
        <f t="shared" si="383"/>
        <v>20469238.039999999</v>
      </c>
      <c r="AJ4071" s="10"/>
    </row>
    <row r="4072" spans="1:36" s="3" customFormat="1">
      <c r="A4072" s="3">
        <v>2018</v>
      </c>
      <c r="B4072" s="3">
        <v>1</v>
      </c>
      <c r="C4072" s="4">
        <v>18</v>
      </c>
      <c r="D4072" s="8">
        <v>365</v>
      </c>
      <c r="E4072" s="8">
        <v>16706296.719999999</v>
      </c>
      <c r="F4072" s="8">
        <v>92467.02</v>
      </c>
      <c r="G4072" s="8">
        <v>8559855.7499999981</v>
      </c>
      <c r="H4072" s="8">
        <v>7218137.6299999999</v>
      </c>
      <c r="I4072" s="8">
        <v>5724368.129999999</v>
      </c>
      <c r="J4072" s="8">
        <v>1024999.3600000002</v>
      </c>
      <c r="K4072" s="8">
        <v>0</v>
      </c>
      <c r="L4072" s="8">
        <v>3349581.3900000006</v>
      </c>
      <c r="M4072" s="8">
        <v>0</v>
      </c>
      <c r="N4072" s="8">
        <v>2932151.5099999993</v>
      </c>
      <c r="O4072" s="8">
        <v>36247.759999999995</v>
      </c>
      <c r="P4072" s="8">
        <v>407636.83</v>
      </c>
      <c r="Q4072" s="8">
        <v>7003.75</v>
      </c>
      <c r="R4072" s="8">
        <v>7477.5300000000016</v>
      </c>
      <c r="S4072" s="8">
        <v>4807413.5600000015</v>
      </c>
      <c r="T4072" s="8">
        <v>4447590.5999999996</v>
      </c>
      <c r="U4072" s="8">
        <v>15595.77</v>
      </c>
      <c r="V4072" s="8">
        <v>283.16000000000003</v>
      </c>
      <c r="W4072" s="8">
        <v>5670.8799999999992</v>
      </c>
      <c r="X4072" s="8">
        <v>67846.41</v>
      </c>
      <c r="Y4072" s="8">
        <v>0</v>
      </c>
      <c r="Z4072" s="8">
        <v>0.04</v>
      </c>
      <c r="AA4072" s="8">
        <v>748089.0299999998</v>
      </c>
      <c r="AB4072" s="8">
        <v>330659.19000000006</v>
      </c>
      <c r="AC4072" s="9">
        <f t="shared" si="378"/>
        <v>417429.83999999973</v>
      </c>
      <c r="AD4072" s="5" t="str">
        <f>$C4072&amp;" "&amp;VLOOKUP(C4072,Tegevusalad!$A$1:$B$89,2,FALSE)</f>
        <v>18 TRÜKINDUS JA SALVESTISTE PALJUNDUS</v>
      </c>
      <c r="AE4072" s="6">
        <f t="shared" si="384"/>
        <v>12043600.819999997</v>
      </c>
      <c r="AF4072" s="6">
        <f t="shared" si="385"/>
        <v>9694180.2299999967</v>
      </c>
      <c r="AG4072" s="6">
        <f t="shared" si="386"/>
        <v>20603456.569999993</v>
      </c>
      <c r="AH4072" s="6">
        <f t="shared" si="387"/>
        <v>14698145.199999996</v>
      </c>
      <c r="AI4072" s="6">
        <f t="shared" si="383"/>
        <v>20535610.159999993</v>
      </c>
      <c r="AJ4072" s="10"/>
    </row>
    <row r="4073" spans="1:36" s="3" customFormat="1">
      <c r="A4073" s="3">
        <v>2018</v>
      </c>
      <c r="B4073" s="3">
        <v>1</v>
      </c>
      <c r="C4073" s="4">
        <v>19</v>
      </c>
      <c r="D4073" s="8">
        <v>8</v>
      </c>
      <c r="E4073" s="8">
        <v>6571971.5</v>
      </c>
      <c r="F4073" s="8">
        <v>0</v>
      </c>
      <c r="G4073" s="8">
        <v>2586662.4700000002</v>
      </c>
      <c r="H4073" s="8">
        <v>410180.17000000004</v>
      </c>
      <c r="I4073" s="8">
        <v>410180.17000000004</v>
      </c>
      <c r="J4073" s="8">
        <v>94109.900000000009</v>
      </c>
      <c r="K4073" s="8">
        <v>0</v>
      </c>
      <c r="L4073" s="8">
        <v>1314394.3</v>
      </c>
      <c r="M4073" s="8">
        <v>0</v>
      </c>
      <c r="N4073" s="8">
        <v>1344407.0599999998</v>
      </c>
      <c r="O4073" s="8">
        <v>6124.49</v>
      </c>
      <c r="P4073" s="8">
        <v>59831.040000000001</v>
      </c>
      <c r="Q4073" s="8">
        <v>579.45000000000005</v>
      </c>
      <c r="R4073" s="8">
        <v>631.74</v>
      </c>
      <c r="S4073" s="8">
        <v>4904343.1000000006</v>
      </c>
      <c r="T4073" s="8">
        <v>4904243.1000000006</v>
      </c>
      <c r="U4073" s="8">
        <v>7622.9800000000005</v>
      </c>
      <c r="V4073" s="8">
        <v>7622.9800000000005</v>
      </c>
      <c r="W4073" s="8">
        <v>3202.5</v>
      </c>
      <c r="X4073" s="8">
        <v>22136.010000000002</v>
      </c>
      <c r="Y4073" s="8">
        <v>116.39</v>
      </c>
      <c r="Z4073" s="8">
        <v>0</v>
      </c>
      <c r="AA4073" s="8">
        <v>0</v>
      </c>
      <c r="AB4073" s="8">
        <v>29896.37</v>
      </c>
      <c r="AC4073" s="9">
        <f t="shared" si="378"/>
        <v>-29896.37</v>
      </c>
      <c r="AD4073" s="5" t="str">
        <f>$C4073&amp;" "&amp;VLOOKUP(C4073,Tegevusalad!$A$1:$B$89,2,FALSE)</f>
        <v>19 KOKSI JA PUHASTATUD NAFTATOODETE TOOTMINE</v>
      </c>
      <c r="AE4073" s="6">
        <f t="shared" si="384"/>
        <v>1682141.4299999988</v>
      </c>
      <c r="AF4073" s="6">
        <f t="shared" si="385"/>
        <v>1790228.4499999983</v>
      </c>
      <c r="AG4073" s="6">
        <f t="shared" si="386"/>
        <v>4268803.8999999994</v>
      </c>
      <c r="AH4073" s="6">
        <f t="shared" si="387"/>
        <v>6725193.9999999991</v>
      </c>
      <c r="AI4073" s="6">
        <f t="shared" si="383"/>
        <v>4246667.8899999997</v>
      </c>
      <c r="AJ4073" s="10"/>
    </row>
    <row r="4074" spans="1:36" s="3" customFormat="1">
      <c r="A4074" s="3">
        <v>2018</v>
      </c>
      <c r="B4074" s="3">
        <v>1</v>
      </c>
      <c r="C4074" s="4">
        <v>20</v>
      </c>
      <c r="D4074" s="8">
        <v>123</v>
      </c>
      <c r="E4074" s="8">
        <v>35487262.24000001</v>
      </c>
      <c r="F4074" s="8">
        <v>42966.14</v>
      </c>
      <c r="G4074" s="8">
        <v>36329301.269999988</v>
      </c>
      <c r="H4074" s="8">
        <v>17621710.770000003</v>
      </c>
      <c r="I4074" s="8">
        <v>16661050.250000002</v>
      </c>
      <c r="J4074" s="8">
        <v>17497680.709999997</v>
      </c>
      <c r="K4074" s="8">
        <v>0</v>
      </c>
      <c r="L4074" s="8">
        <v>7101319.3900000006</v>
      </c>
      <c r="M4074" s="8">
        <v>116702.1</v>
      </c>
      <c r="N4074" s="8">
        <v>7342901.1500000004</v>
      </c>
      <c r="O4074" s="8">
        <v>606370.97</v>
      </c>
      <c r="P4074" s="8">
        <v>48077.700000000004</v>
      </c>
      <c r="Q4074" s="8">
        <v>2840.7400000000002</v>
      </c>
      <c r="R4074" s="8">
        <v>7794.72</v>
      </c>
      <c r="S4074" s="8">
        <v>21119319.649999999</v>
      </c>
      <c r="T4074" s="8">
        <v>20614997.16</v>
      </c>
      <c r="U4074" s="8">
        <v>158108.41</v>
      </c>
      <c r="V4074" s="8">
        <v>19412.149999999998</v>
      </c>
      <c r="W4074" s="8">
        <v>93812.55</v>
      </c>
      <c r="X4074" s="8">
        <v>472.35</v>
      </c>
      <c r="Y4074" s="8">
        <v>0</v>
      </c>
      <c r="Z4074" s="8">
        <v>0</v>
      </c>
      <c r="AA4074" s="8">
        <v>1245803.6300000004</v>
      </c>
      <c r="AB4074" s="8">
        <v>1370683.29</v>
      </c>
      <c r="AC4074" s="9">
        <f t="shared" si="378"/>
        <v>-124879.65999999968</v>
      </c>
      <c r="AD4074" s="5" t="str">
        <f>$C4074&amp;" "&amp;VLOOKUP(C4074,Tegevusalad!$A$1:$B$89,2,FALSE)</f>
        <v>20 KEMIKAALIDE JA KEEMIATOODETE TOOTMINE</v>
      </c>
      <c r="AE4074" s="6">
        <f t="shared" si="384"/>
        <v>14253272.670000013</v>
      </c>
      <c r="AF4074" s="6">
        <f t="shared" si="385"/>
        <v>12463608.590000002</v>
      </c>
      <c r="AG4074" s="6">
        <f t="shared" si="386"/>
        <v>50582573.939999998</v>
      </c>
      <c r="AH4074" s="6">
        <f t="shared" si="387"/>
        <v>36753479.350000001</v>
      </c>
      <c r="AI4074" s="6">
        <f t="shared" si="383"/>
        <v>50582101.590000004</v>
      </c>
      <c r="AJ4074" s="10"/>
    </row>
    <row r="4075" spans="1:36" s="3" customFormat="1">
      <c r="A4075" s="3">
        <v>2018</v>
      </c>
      <c r="B4075" s="3">
        <v>1</v>
      </c>
      <c r="C4075" s="4">
        <v>21</v>
      </c>
      <c r="D4075" s="8">
        <v>16</v>
      </c>
      <c r="E4075" s="8">
        <v>1414782.51</v>
      </c>
      <c r="F4075" s="8">
        <v>390224.21</v>
      </c>
      <c r="G4075" s="8">
        <v>1501299.0999999999</v>
      </c>
      <c r="H4075" s="8">
        <v>1161075.49</v>
      </c>
      <c r="I4075" s="8">
        <v>1098489.8700000001</v>
      </c>
      <c r="J4075" s="8">
        <v>242131.20000000001</v>
      </c>
      <c r="K4075" s="8">
        <v>0</v>
      </c>
      <c r="L4075" s="8">
        <v>318076.69999999995</v>
      </c>
      <c r="M4075" s="8">
        <v>0</v>
      </c>
      <c r="N4075" s="8">
        <v>385783.24</v>
      </c>
      <c r="O4075" s="8">
        <v>91238.1</v>
      </c>
      <c r="P4075" s="8">
        <v>10560.77</v>
      </c>
      <c r="Q4075" s="8">
        <v>156.5</v>
      </c>
      <c r="R4075" s="8">
        <v>729.86</v>
      </c>
      <c r="S4075" s="8">
        <v>921498.47999999986</v>
      </c>
      <c r="T4075" s="8">
        <v>888352.65</v>
      </c>
      <c r="U4075" s="8">
        <v>17709.03</v>
      </c>
      <c r="V4075" s="8">
        <v>139.04</v>
      </c>
      <c r="W4075" s="8">
        <v>9353.32</v>
      </c>
      <c r="X4075" s="8">
        <v>0</v>
      </c>
      <c r="Y4075" s="8">
        <v>0</v>
      </c>
      <c r="Z4075" s="8">
        <v>0.04</v>
      </c>
      <c r="AA4075" s="8">
        <v>110296.82999999999</v>
      </c>
      <c r="AB4075" s="8">
        <v>178003.41</v>
      </c>
      <c r="AC4075" s="9">
        <f t="shared" si="378"/>
        <v>-67706.580000000016</v>
      </c>
      <c r="AD4075" s="5" t="str">
        <f>$C4075&amp;" "&amp;VLOOKUP(C4075,Tegevusalad!$A$1:$B$89,2,FALSE)</f>
        <v>21 PÕHIFARMAATSIATOODETE JA RAVIMPREPARAATIDE TOOTMINE</v>
      </c>
      <c r="AE4075" s="6">
        <f t="shared" si="384"/>
        <v>865799.21000000008</v>
      </c>
      <c r="AF4075" s="6">
        <f t="shared" si="385"/>
        <v>537306.53000000014</v>
      </c>
      <c r="AG4075" s="6">
        <f t="shared" si="386"/>
        <v>2367098.31</v>
      </c>
      <c r="AH4075" s="6">
        <f t="shared" si="387"/>
        <v>1932565.4999999998</v>
      </c>
      <c r="AI4075" s="6">
        <f t="shared" si="383"/>
        <v>2367098.31</v>
      </c>
      <c r="AJ4075" s="10"/>
    </row>
    <row r="4076" spans="1:36" s="3" customFormat="1">
      <c r="A4076" s="3">
        <v>2018</v>
      </c>
      <c r="B4076" s="3">
        <v>1</v>
      </c>
      <c r="C4076" s="4">
        <v>22</v>
      </c>
      <c r="D4076" s="8">
        <v>204</v>
      </c>
      <c r="E4076" s="8">
        <v>29874486.290000007</v>
      </c>
      <c r="F4076" s="8">
        <v>0</v>
      </c>
      <c r="G4076" s="8">
        <v>21502494.789999999</v>
      </c>
      <c r="H4076" s="8">
        <v>16205482.690000001</v>
      </c>
      <c r="I4076" s="8">
        <v>15649648.850000001</v>
      </c>
      <c r="J4076" s="8">
        <v>3328233.8200000003</v>
      </c>
      <c r="K4076" s="8">
        <v>0</v>
      </c>
      <c r="L4076" s="8">
        <v>5974897.2299999939</v>
      </c>
      <c r="M4076" s="8">
        <v>306528.07000000007</v>
      </c>
      <c r="N4076" s="8">
        <v>5522131.6799999978</v>
      </c>
      <c r="O4076" s="8">
        <v>389186.07000000018</v>
      </c>
      <c r="P4076" s="8">
        <v>121672.12999999996</v>
      </c>
      <c r="Q4076" s="8">
        <v>10201.460000000001</v>
      </c>
      <c r="R4076" s="8">
        <v>11723.59</v>
      </c>
      <c r="S4076" s="8">
        <v>15837182.360000003</v>
      </c>
      <c r="T4076" s="8">
        <v>15443443.780000005</v>
      </c>
      <c r="U4076" s="8">
        <v>152279.75000000003</v>
      </c>
      <c r="V4076" s="8">
        <v>23397.159999999996</v>
      </c>
      <c r="W4076" s="8">
        <v>4678.5200000000004</v>
      </c>
      <c r="X4076" s="8">
        <v>4580.53</v>
      </c>
      <c r="Y4076" s="8">
        <v>0</v>
      </c>
      <c r="Z4076" s="8">
        <v>20.130000000000003</v>
      </c>
      <c r="AA4076" s="8">
        <v>1282723.1699999997</v>
      </c>
      <c r="AB4076" s="8">
        <v>523449.67999999993</v>
      </c>
      <c r="AC4076" s="9">
        <f t="shared" si="378"/>
        <v>759273.48999999976</v>
      </c>
      <c r="AD4076" s="5" t="str">
        <f>$C4076&amp;" "&amp;VLOOKUP(C4076,Tegevusalad!$A$1:$B$89,2,FALSE)</f>
        <v>22 KUMMI- JA PLASTTOODETE TOOTMINE</v>
      </c>
      <c r="AE4076" s="6">
        <f t="shared" si="384"/>
        <v>13889604.710000005</v>
      </c>
      <c r="AF4076" s="6">
        <f t="shared" si="385"/>
        <v>9757281.0499999821</v>
      </c>
      <c r="AG4076" s="6">
        <f t="shared" si="386"/>
        <v>35392099.5</v>
      </c>
      <c r="AH4076" s="6">
        <f t="shared" si="387"/>
        <v>27669276.349999987</v>
      </c>
      <c r="AI4076" s="6">
        <f t="shared" si="383"/>
        <v>35387518.969999999</v>
      </c>
      <c r="AJ4076" s="10"/>
    </row>
    <row r="4077" spans="1:36" s="3" customFormat="1">
      <c r="A4077" s="3">
        <v>2018</v>
      </c>
      <c r="B4077" s="3">
        <v>1</v>
      </c>
      <c r="C4077" s="4">
        <v>23</v>
      </c>
      <c r="D4077" s="8">
        <v>244</v>
      </c>
      <c r="E4077" s="8">
        <v>35097836.109999992</v>
      </c>
      <c r="F4077" s="8">
        <v>634.87</v>
      </c>
      <c r="G4077" s="8">
        <v>20043260.759999994</v>
      </c>
      <c r="H4077" s="8">
        <v>17617848.399999995</v>
      </c>
      <c r="I4077" s="8">
        <v>16747270.659999996</v>
      </c>
      <c r="J4077" s="8">
        <v>702803.67</v>
      </c>
      <c r="K4077" s="8">
        <v>0</v>
      </c>
      <c r="L4077" s="8">
        <v>7019624.3999999957</v>
      </c>
      <c r="M4077" s="8">
        <v>25389.23</v>
      </c>
      <c r="N4077" s="8">
        <v>6199085.5300000068</v>
      </c>
      <c r="O4077" s="8">
        <v>209451.86000000004</v>
      </c>
      <c r="P4077" s="8">
        <v>124266.92</v>
      </c>
      <c r="Q4077" s="8">
        <v>6219.4100000000008</v>
      </c>
      <c r="R4077" s="8">
        <v>16418.470000000005</v>
      </c>
      <c r="S4077" s="8">
        <v>8565744.4700000063</v>
      </c>
      <c r="T4077" s="8">
        <v>8017565.0800000029</v>
      </c>
      <c r="U4077" s="8">
        <v>3807785.45</v>
      </c>
      <c r="V4077" s="8">
        <v>3680531.52</v>
      </c>
      <c r="W4077" s="8">
        <v>9034.0199999999986</v>
      </c>
      <c r="X4077" s="8">
        <v>139422.80000000002</v>
      </c>
      <c r="Y4077" s="8">
        <v>0.01</v>
      </c>
      <c r="Z4077" s="8">
        <v>0</v>
      </c>
      <c r="AA4077" s="8">
        <v>1494869.91</v>
      </c>
      <c r="AB4077" s="8">
        <v>648941.80000000005</v>
      </c>
      <c r="AC4077" s="9">
        <f t="shared" si="378"/>
        <v>845928.10999999987</v>
      </c>
      <c r="AD4077" s="5" t="str">
        <f>$C4077&amp;" "&amp;VLOOKUP(C4077,Tegevusalad!$A$1:$B$89,2,FALSE)</f>
        <v>23 MUUDE MITTEMETALSETEST MINERAALIDEST TOODETE TOOTMINE</v>
      </c>
      <c r="AE4077" s="6">
        <f t="shared" si="384"/>
        <v>22864363.859999981</v>
      </c>
      <c r="AF4077" s="6">
        <f t="shared" si="385"/>
        <v>21337262.300000023</v>
      </c>
      <c r="AG4077" s="6">
        <f t="shared" si="386"/>
        <v>42907624.619999975</v>
      </c>
      <c r="AH4077" s="6">
        <f t="shared" si="387"/>
        <v>31077520.00000003</v>
      </c>
      <c r="AI4077" s="6">
        <f t="shared" si="383"/>
        <v>42768201.819999978</v>
      </c>
      <c r="AJ4077" s="10"/>
    </row>
    <row r="4078" spans="1:36" s="3" customFormat="1">
      <c r="A4078" s="3">
        <v>2018</v>
      </c>
      <c r="B4078" s="3">
        <v>1</v>
      </c>
      <c r="C4078" s="4">
        <v>24</v>
      </c>
      <c r="D4078" s="8">
        <v>24</v>
      </c>
      <c r="E4078" s="8">
        <v>3191602.1199999996</v>
      </c>
      <c r="F4078" s="8">
        <v>0</v>
      </c>
      <c r="G4078" s="8">
        <v>3092420.6499999994</v>
      </c>
      <c r="H4078" s="8">
        <v>2375988.2699999996</v>
      </c>
      <c r="I4078" s="8">
        <v>2306191.5999999996</v>
      </c>
      <c r="J4078" s="8">
        <v>458364.69</v>
      </c>
      <c r="K4078" s="8">
        <v>0</v>
      </c>
      <c r="L4078" s="8">
        <v>638320.43000000005</v>
      </c>
      <c r="M4078" s="8">
        <v>100286.6</v>
      </c>
      <c r="N4078" s="8">
        <v>763561.13000000012</v>
      </c>
      <c r="O4078" s="8">
        <v>100406.71</v>
      </c>
      <c r="P4078" s="8">
        <v>5333.2</v>
      </c>
      <c r="Q4078" s="8">
        <v>756.7299999999999</v>
      </c>
      <c r="R4078" s="8">
        <v>419</v>
      </c>
      <c r="S4078" s="8">
        <v>2219715.75</v>
      </c>
      <c r="T4078" s="8">
        <v>2037134.92</v>
      </c>
      <c r="U4078" s="8">
        <v>215455.95</v>
      </c>
      <c r="V4078" s="8">
        <v>158212.12</v>
      </c>
      <c r="W4078" s="8">
        <v>0</v>
      </c>
      <c r="X4078" s="8">
        <v>298573.44</v>
      </c>
      <c r="Y4078" s="8">
        <v>0</v>
      </c>
      <c r="Z4078" s="8">
        <v>0</v>
      </c>
      <c r="AA4078" s="8">
        <v>83784.05</v>
      </c>
      <c r="AB4078" s="8">
        <v>108738.15</v>
      </c>
      <c r="AC4078" s="9">
        <f t="shared" si="378"/>
        <v>-24954.099999999991</v>
      </c>
      <c r="AD4078" s="5" t="str">
        <f>$C4078&amp;" "&amp;VLOOKUP(C4078,Tegevusalad!$A$1:$B$89,2,FALSE)</f>
        <v>24 METALLITOOTMINE</v>
      </c>
      <c r="AE4078" s="6">
        <f t="shared" si="384"/>
        <v>1055003.8599999994</v>
      </c>
      <c r="AF4078" s="6">
        <f t="shared" si="385"/>
        <v>1040907.5200000005</v>
      </c>
      <c r="AG4078" s="6">
        <f t="shared" si="386"/>
        <v>4147424.51</v>
      </c>
      <c r="AH4078" s="6">
        <f t="shared" si="387"/>
        <v>3819900.6500000004</v>
      </c>
      <c r="AI4078" s="6">
        <f t="shared" si="383"/>
        <v>3848851.0699999994</v>
      </c>
      <c r="AJ4078" s="10"/>
    </row>
    <row r="4079" spans="1:36" s="3" customFormat="1">
      <c r="A4079" s="3">
        <v>2018</v>
      </c>
      <c r="B4079" s="3">
        <v>1</v>
      </c>
      <c r="C4079" s="4">
        <v>25</v>
      </c>
      <c r="D4079" s="8">
        <v>1310</v>
      </c>
      <c r="E4079" s="8">
        <v>77491077.149999991</v>
      </c>
      <c r="F4079" s="8">
        <v>6367.75</v>
      </c>
      <c r="G4079" s="8">
        <v>62045816.100000031</v>
      </c>
      <c r="H4079" s="8">
        <v>55046507.460000038</v>
      </c>
      <c r="I4079" s="8">
        <v>50929284.660000034</v>
      </c>
      <c r="J4079" s="8">
        <v>5796054.8499999996</v>
      </c>
      <c r="K4079" s="8">
        <v>0</v>
      </c>
      <c r="L4079" s="8">
        <v>15498788.649999999</v>
      </c>
      <c r="M4079" s="8">
        <v>121561.42</v>
      </c>
      <c r="N4079" s="8">
        <v>15953809.469999993</v>
      </c>
      <c r="O4079" s="8">
        <v>448514.07</v>
      </c>
      <c r="P4079" s="8">
        <v>596084.00000000035</v>
      </c>
      <c r="Q4079" s="8">
        <v>37028.79</v>
      </c>
      <c r="R4079" s="8">
        <v>34804.429999999971</v>
      </c>
      <c r="S4079" s="8">
        <v>22508522.309999999</v>
      </c>
      <c r="T4079" s="8">
        <v>20317142.459999993</v>
      </c>
      <c r="U4079" s="8">
        <v>15354824.229999997</v>
      </c>
      <c r="V4079" s="8">
        <v>14572894.59</v>
      </c>
      <c r="W4079" s="8">
        <v>210284.43</v>
      </c>
      <c r="X4079" s="8">
        <v>6468575.2999999998</v>
      </c>
      <c r="Y4079" s="8">
        <v>260.36</v>
      </c>
      <c r="Z4079" s="8">
        <v>940.62</v>
      </c>
      <c r="AA4079" s="8">
        <v>3317623.6100000013</v>
      </c>
      <c r="AB4079" s="8">
        <v>3651763.27</v>
      </c>
      <c r="AC4079" s="9">
        <f t="shared" si="378"/>
        <v>-334139.65999999875</v>
      </c>
      <c r="AD4079" s="5" t="str">
        <f>$C4079&amp;" "&amp;VLOOKUP(C4079,Tegevusalad!$A$1:$B$89,2,FALSE)</f>
        <v>25 METALLTOODETE TOOTMINE, V.A MASINAD JA SEADMED</v>
      </c>
      <c r="AE4079" s="6">
        <f t="shared" si="384"/>
        <v>46102673.659999996</v>
      </c>
      <c r="AF4079" s="6">
        <f t="shared" si="385"/>
        <v>54410047.199999958</v>
      </c>
      <c r="AG4079" s="6">
        <f t="shared" si="386"/>
        <v>108148489.76000005</v>
      </c>
      <c r="AH4079" s="6">
        <f t="shared" si="387"/>
        <v>79943069.499999955</v>
      </c>
      <c r="AI4079" s="6">
        <f t="shared" si="383"/>
        <v>101679914.46000004</v>
      </c>
      <c r="AJ4079" s="10"/>
    </row>
    <row r="4080" spans="1:36" s="3" customFormat="1">
      <c r="A4080" s="3">
        <v>2018</v>
      </c>
      <c r="B4080" s="3">
        <v>1</v>
      </c>
      <c r="C4080" s="4">
        <v>26</v>
      </c>
      <c r="D4080" s="8">
        <v>142</v>
      </c>
      <c r="E4080" s="8">
        <v>72760612.790000007</v>
      </c>
      <c r="F4080" s="8">
        <v>0</v>
      </c>
      <c r="G4080" s="8">
        <v>97127760.340000004</v>
      </c>
      <c r="H4080" s="8">
        <v>69525844.309999987</v>
      </c>
      <c r="I4080" s="8">
        <v>67238530.929999992</v>
      </c>
      <c r="J4080" s="8">
        <v>27448460.27</v>
      </c>
      <c r="K4080" s="8">
        <v>0</v>
      </c>
      <c r="L4080" s="8">
        <v>14552122.529999997</v>
      </c>
      <c r="M4080" s="8">
        <v>5517710.6400000006</v>
      </c>
      <c r="N4080" s="8">
        <v>21584403.599999998</v>
      </c>
      <c r="O4080" s="8">
        <v>5710473.7000000002</v>
      </c>
      <c r="P4080" s="8">
        <v>165066.83000000002</v>
      </c>
      <c r="Q4080" s="8">
        <v>1030.51</v>
      </c>
      <c r="R4080" s="8">
        <v>4096.5199999999995</v>
      </c>
      <c r="S4080" s="8">
        <v>65158185.93</v>
      </c>
      <c r="T4080" s="8">
        <v>63334024.420000002</v>
      </c>
      <c r="U4080" s="8">
        <v>574434.16</v>
      </c>
      <c r="V4080" s="8">
        <v>91777.63</v>
      </c>
      <c r="W4080" s="8">
        <v>675.59000000000015</v>
      </c>
      <c r="X4080" s="8">
        <v>87188.82</v>
      </c>
      <c r="Y4080" s="8">
        <v>0</v>
      </c>
      <c r="Z4080" s="8">
        <v>0</v>
      </c>
      <c r="AA4080" s="8">
        <v>472098.20000000007</v>
      </c>
      <c r="AB4080" s="8">
        <v>1986668.63</v>
      </c>
      <c r="AC4080" s="9">
        <f t="shared" si="378"/>
        <v>-1514570.4299999997</v>
      </c>
      <c r="AD4080" s="5" t="str">
        <f>$C4080&amp;" "&amp;VLOOKUP(C4080,Tegevusalad!$A$1:$B$89,2,FALSE)</f>
        <v>26 ARVUTITE, ELEKTROONIKA- JA OPTIKASEADMETE TOOTMINE</v>
      </c>
      <c r="AE4080" s="6">
        <f t="shared" si="384"/>
        <v>7115181.5200000033</v>
      </c>
      <c r="AF4080" s="6">
        <f t="shared" si="385"/>
        <v>13749289.63999998</v>
      </c>
      <c r="AG4080" s="6">
        <f t="shared" si="386"/>
        <v>104242941.85999998</v>
      </c>
      <c r="AH4080" s="6">
        <f t="shared" si="387"/>
        <v>107942500.59999998</v>
      </c>
      <c r="AI4080" s="6">
        <f t="shared" si="383"/>
        <v>104155753.03999999</v>
      </c>
      <c r="AJ4080" s="10"/>
    </row>
    <row r="4081" spans="1:36" s="3" customFormat="1">
      <c r="A4081" s="3">
        <v>2018</v>
      </c>
      <c r="B4081" s="3">
        <v>1</v>
      </c>
      <c r="C4081" s="4">
        <v>27</v>
      </c>
      <c r="D4081" s="8">
        <v>137</v>
      </c>
      <c r="E4081" s="8">
        <v>43536931.00999999</v>
      </c>
      <c r="F4081" s="8">
        <v>0</v>
      </c>
      <c r="G4081" s="8">
        <v>60160764.109999992</v>
      </c>
      <c r="H4081" s="8">
        <v>44354112.109999985</v>
      </c>
      <c r="I4081" s="8">
        <v>39338992.68</v>
      </c>
      <c r="J4081" s="8">
        <v>14386942.370000001</v>
      </c>
      <c r="K4081" s="8">
        <v>0</v>
      </c>
      <c r="L4081" s="8">
        <v>8707386.2700000014</v>
      </c>
      <c r="M4081" s="8">
        <v>766568.50000000012</v>
      </c>
      <c r="N4081" s="8">
        <v>11674370.890000002</v>
      </c>
      <c r="O4081" s="8">
        <v>1631545.2600000002</v>
      </c>
      <c r="P4081" s="8">
        <v>174767.42999999996</v>
      </c>
      <c r="Q4081" s="8">
        <v>7998.869999999999</v>
      </c>
      <c r="R4081" s="8">
        <v>11333.700000000003</v>
      </c>
      <c r="S4081" s="8">
        <v>30217628.949999999</v>
      </c>
      <c r="T4081" s="8">
        <v>23972618.160000004</v>
      </c>
      <c r="U4081" s="8">
        <v>3193329.26</v>
      </c>
      <c r="V4081" s="8">
        <v>339506.2900000001</v>
      </c>
      <c r="W4081" s="8">
        <v>13217.54</v>
      </c>
      <c r="X4081" s="8">
        <v>2567126.1800000002</v>
      </c>
      <c r="Y4081" s="8">
        <v>0</v>
      </c>
      <c r="Z4081" s="8">
        <v>0</v>
      </c>
      <c r="AA4081" s="8">
        <v>681485.15000000014</v>
      </c>
      <c r="AB4081" s="8">
        <v>2881901.2700000005</v>
      </c>
      <c r="AC4081" s="9">
        <f t="shared" si="378"/>
        <v>-2200416.12</v>
      </c>
      <c r="AD4081" s="5" t="str">
        <f>$C4081&amp;" "&amp;VLOOKUP(C4081,Tegevusalad!$A$1:$B$89,2,FALSE)</f>
        <v>27 ELEKTRISEADMETE TOOTMINE</v>
      </c>
      <c r="AE4081" s="6">
        <f t="shared" si="384"/>
        <v>12693098.979999989</v>
      </c>
      <c r="AF4081" s="6">
        <f t="shared" si="385"/>
        <v>17199344.730000008</v>
      </c>
      <c r="AG4081" s="6">
        <f t="shared" si="386"/>
        <v>72853863.089999974</v>
      </c>
      <c r="AH4081" s="6">
        <f t="shared" si="387"/>
        <v>58428522.950000003</v>
      </c>
      <c r="AI4081" s="6">
        <f t="shared" si="383"/>
        <v>70286736.909999967</v>
      </c>
      <c r="AJ4081" s="10"/>
    </row>
    <row r="4082" spans="1:36" s="3" customFormat="1">
      <c r="A4082" s="3">
        <v>2018</v>
      </c>
      <c r="B4082" s="3">
        <v>1</v>
      </c>
      <c r="C4082" s="4">
        <v>28</v>
      </c>
      <c r="D4082" s="8">
        <v>209</v>
      </c>
      <c r="E4082" s="8">
        <v>15065822.200000009</v>
      </c>
      <c r="F4082" s="8">
        <v>0</v>
      </c>
      <c r="G4082" s="8">
        <v>20213127.340000004</v>
      </c>
      <c r="H4082" s="8">
        <v>14915169.59</v>
      </c>
      <c r="I4082" s="8">
        <v>13580582.77</v>
      </c>
      <c r="J4082" s="8">
        <v>4577829.9000000004</v>
      </c>
      <c r="K4082" s="8">
        <v>0</v>
      </c>
      <c r="L4082" s="8">
        <v>3013164.44</v>
      </c>
      <c r="M4082" s="8">
        <v>25933.690000000002</v>
      </c>
      <c r="N4082" s="8">
        <v>4333904.68</v>
      </c>
      <c r="O4082" s="8">
        <v>67032.59</v>
      </c>
      <c r="P4082" s="8">
        <v>89002.920000000013</v>
      </c>
      <c r="Q4082" s="8">
        <v>12118.36</v>
      </c>
      <c r="R4082" s="8">
        <v>9537.1</v>
      </c>
      <c r="S4082" s="8">
        <v>5195645.8099999987</v>
      </c>
      <c r="T4082" s="8">
        <v>4575939.47</v>
      </c>
      <c r="U4082" s="8">
        <v>2951354.3800000013</v>
      </c>
      <c r="V4082" s="8">
        <v>2902675.97</v>
      </c>
      <c r="W4082" s="8">
        <v>19823.61</v>
      </c>
      <c r="X4082" s="8">
        <v>241309.43</v>
      </c>
      <c r="Y4082" s="8">
        <v>0</v>
      </c>
      <c r="Z4082" s="8">
        <v>0</v>
      </c>
      <c r="AA4082" s="8">
        <v>534441.35</v>
      </c>
      <c r="AB4082" s="8">
        <v>1829247.9000000004</v>
      </c>
      <c r="AC4082" s="9">
        <f t="shared" si="378"/>
        <v>-1294806.5500000003</v>
      </c>
      <c r="AD4082" s="5" t="str">
        <f>$C4082&amp;" "&amp;VLOOKUP(C4082,Tegevusalad!$A$1:$B$89,2,FALSE)</f>
        <v>28 MUJAL LIIGITAMATA MASINATE JA SEADMETE TOOTMINE</v>
      </c>
      <c r="AE4082" s="6">
        <f t="shared" si="384"/>
        <v>7160131.4400000088</v>
      </c>
      <c r="AF4082" s="6">
        <f t="shared" si="385"/>
        <v>16137721.729999997</v>
      </c>
      <c r="AG4082" s="6">
        <f t="shared" si="386"/>
        <v>27373258.780000016</v>
      </c>
      <c r="AH4082" s="6">
        <f t="shared" si="387"/>
        <v>21717208.899999995</v>
      </c>
      <c r="AI4082" s="6">
        <f t="shared" si="383"/>
        <v>27131949.350000016</v>
      </c>
      <c r="AJ4082" s="10"/>
    </row>
    <row r="4083" spans="1:36" s="3" customFormat="1">
      <c r="A4083" s="3">
        <v>2018</v>
      </c>
      <c r="B4083" s="3">
        <v>1</v>
      </c>
      <c r="C4083" s="4">
        <v>29</v>
      </c>
      <c r="D4083" s="8">
        <v>85</v>
      </c>
      <c r="E4083" s="8">
        <v>17025601.399999999</v>
      </c>
      <c r="F4083" s="8">
        <v>0</v>
      </c>
      <c r="G4083" s="8">
        <v>20531097.680000003</v>
      </c>
      <c r="H4083" s="8">
        <v>17256861.259999998</v>
      </c>
      <c r="I4083" s="8">
        <v>16148842.229999999</v>
      </c>
      <c r="J4083" s="8">
        <v>3082079.9000000004</v>
      </c>
      <c r="K4083" s="8">
        <v>0</v>
      </c>
      <c r="L4083" s="8">
        <v>3405120.2599999993</v>
      </c>
      <c r="M4083" s="8">
        <v>256489.43</v>
      </c>
      <c r="N4083" s="8">
        <v>4526986.299999997</v>
      </c>
      <c r="O4083" s="8">
        <v>346278.31000000006</v>
      </c>
      <c r="P4083" s="8">
        <v>529754.74</v>
      </c>
      <c r="Q4083" s="8">
        <v>3078.8200000000006</v>
      </c>
      <c r="R4083" s="8">
        <v>4400.2700000000004</v>
      </c>
      <c r="S4083" s="8">
        <v>14455147.540000001</v>
      </c>
      <c r="T4083" s="8">
        <v>11327807.779999997</v>
      </c>
      <c r="U4083" s="8">
        <v>1634909.72</v>
      </c>
      <c r="V4083" s="8">
        <v>1572642.0399999998</v>
      </c>
      <c r="W4083" s="8">
        <v>87276.38</v>
      </c>
      <c r="X4083" s="8">
        <v>241759.65</v>
      </c>
      <c r="Y4083" s="8">
        <v>0</v>
      </c>
      <c r="Z4083" s="8">
        <v>0</v>
      </c>
      <c r="AA4083" s="8">
        <v>144787.5</v>
      </c>
      <c r="AB4083" s="8">
        <v>1010164.1099999999</v>
      </c>
      <c r="AC4083" s="9">
        <f t="shared" si="378"/>
        <v>-865376.60999999987</v>
      </c>
      <c r="AD4083" s="5" t="str">
        <f>$C4083&amp;" "&amp;VLOOKUP(C4083,Tegevusalad!$A$1:$B$89,2,FALSE)</f>
        <v>29 MOOTORSÕIDUKITE, HAAGISTE JA POOLHAAGISTE TOOTMINE</v>
      </c>
      <c r="AE4083" s="6">
        <f t="shared" si="384"/>
        <v>1177303.7899999954</v>
      </c>
      <c r="AF4083" s="6">
        <f t="shared" si="385"/>
        <v>6408126.0799999814</v>
      </c>
      <c r="AG4083" s="6">
        <f t="shared" si="386"/>
        <v>21708401.469999995</v>
      </c>
      <c r="AH4083" s="6">
        <f t="shared" si="387"/>
        <v>22656932.849999983</v>
      </c>
      <c r="AI4083" s="6">
        <f t="shared" si="383"/>
        <v>21466641.819999997</v>
      </c>
      <c r="AJ4083" s="10"/>
    </row>
    <row r="4084" spans="1:36" s="3" customFormat="1">
      <c r="A4084" s="3">
        <v>2018</v>
      </c>
      <c r="B4084" s="3">
        <v>1</v>
      </c>
      <c r="C4084" s="4">
        <v>30</v>
      </c>
      <c r="D4084" s="8">
        <v>93</v>
      </c>
      <c r="E4084" s="8">
        <v>1761181.3499999999</v>
      </c>
      <c r="F4084" s="8">
        <v>2568</v>
      </c>
      <c r="G4084" s="8">
        <v>3819788.42</v>
      </c>
      <c r="H4084" s="8">
        <v>3285811.9</v>
      </c>
      <c r="I4084" s="8">
        <v>3050151.94</v>
      </c>
      <c r="J4084" s="8">
        <v>137045.16999999998</v>
      </c>
      <c r="K4084" s="8">
        <v>0</v>
      </c>
      <c r="L4084" s="8">
        <v>352467.38000000012</v>
      </c>
      <c r="M4084" s="8">
        <v>0</v>
      </c>
      <c r="N4084" s="8">
        <v>848248.8</v>
      </c>
      <c r="O4084" s="8">
        <v>88670.60000000002</v>
      </c>
      <c r="P4084" s="8">
        <v>22810.010000000002</v>
      </c>
      <c r="Q4084" s="8">
        <v>2903.55</v>
      </c>
      <c r="R4084" s="8">
        <v>1748.5299999999997</v>
      </c>
      <c r="S4084" s="8">
        <v>1179649.99</v>
      </c>
      <c r="T4084" s="8">
        <v>789886.1</v>
      </c>
      <c r="U4084" s="8">
        <v>29582.26</v>
      </c>
      <c r="V4084" s="8">
        <v>29582.26</v>
      </c>
      <c r="W4084" s="8">
        <v>407.77000000000004</v>
      </c>
      <c r="X4084" s="8">
        <v>3676.4</v>
      </c>
      <c r="Y4084" s="8">
        <v>932.73</v>
      </c>
      <c r="Z4084" s="8">
        <v>0</v>
      </c>
      <c r="AA4084" s="8">
        <v>49052.67</v>
      </c>
      <c r="AB4084" s="8">
        <v>543901.3600000001</v>
      </c>
      <c r="AC4084" s="9">
        <f t="shared" si="378"/>
        <v>-494848.69000000012</v>
      </c>
      <c r="AD4084" s="5" t="str">
        <f>$C4084&amp;" "&amp;VLOOKUP(C4084,Tegevusalad!$A$1:$B$89,2,FALSE)</f>
        <v>30 MUUDE TRANSPORDIVAHENDITE TOOTMINE</v>
      </c>
      <c r="AE4084" s="6">
        <f t="shared" si="384"/>
        <v>558193.49999999977</v>
      </c>
      <c r="AF4084" s="6">
        <f t="shared" si="385"/>
        <v>2626983.66</v>
      </c>
      <c r="AG4084" s="6">
        <f t="shared" si="386"/>
        <v>4377981.92</v>
      </c>
      <c r="AH4084" s="6">
        <f t="shared" si="387"/>
        <v>4249986.6500000004</v>
      </c>
      <c r="AI4084" s="6">
        <f t="shared" si="383"/>
        <v>4374305.5199999996</v>
      </c>
      <c r="AJ4084" s="10"/>
    </row>
    <row r="4085" spans="1:36" s="3" customFormat="1">
      <c r="A4085" s="3">
        <v>2018</v>
      </c>
      <c r="B4085" s="3">
        <v>1</v>
      </c>
      <c r="C4085" s="4">
        <v>31</v>
      </c>
      <c r="D4085" s="8">
        <v>706</v>
      </c>
      <c r="E4085" s="8">
        <v>25924253.900000028</v>
      </c>
      <c r="F4085" s="8">
        <v>385</v>
      </c>
      <c r="G4085" s="8">
        <v>30144702.760000013</v>
      </c>
      <c r="H4085" s="8">
        <v>27318325.280000001</v>
      </c>
      <c r="I4085" s="8">
        <v>26680394.929999996</v>
      </c>
      <c r="J4085" s="8">
        <v>2260394.83</v>
      </c>
      <c r="K4085" s="8">
        <v>0</v>
      </c>
      <c r="L4085" s="8">
        <v>5184885.4499999965</v>
      </c>
      <c r="M4085" s="8">
        <v>5912.63</v>
      </c>
      <c r="N4085" s="8">
        <v>7099876.1100000041</v>
      </c>
      <c r="O4085" s="8">
        <v>208223.94999999995</v>
      </c>
      <c r="P4085" s="8">
        <v>485924.38000000012</v>
      </c>
      <c r="Q4085" s="8">
        <v>35285.570000000007</v>
      </c>
      <c r="R4085" s="8">
        <v>12431.600000000002</v>
      </c>
      <c r="S4085" s="8">
        <v>10046355.06000001</v>
      </c>
      <c r="T4085" s="8">
        <v>9377312.5600000024</v>
      </c>
      <c r="U4085" s="8">
        <v>593235.80000000016</v>
      </c>
      <c r="V4085" s="8">
        <v>592482.42000000016</v>
      </c>
      <c r="W4085" s="8">
        <v>168394.68999999997</v>
      </c>
      <c r="X4085" s="8">
        <v>32034.449999999997</v>
      </c>
      <c r="Y4085" s="8">
        <v>0.01</v>
      </c>
      <c r="Z4085" s="8">
        <v>0.04</v>
      </c>
      <c r="AA4085" s="8">
        <v>707837.68999999971</v>
      </c>
      <c r="AB4085" s="8">
        <v>2616915.7499999986</v>
      </c>
      <c r="AC4085" s="9">
        <f t="shared" si="378"/>
        <v>-1909078.0599999989</v>
      </c>
      <c r="AD4085" s="5" t="str">
        <f>$C4085&amp;" "&amp;VLOOKUP(C4085,Tegevusalad!$A$1:$B$89,2,FALSE)</f>
        <v>31 MÖÖBLITOOTMINE</v>
      </c>
      <c r="AE4085" s="6">
        <f t="shared" si="384"/>
        <v>15317082.490000017</v>
      </c>
      <c r="AF4085" s="6">
        <f t="shared" si="385"/>
        <v>24473310.360000003</v>
      </c>
      <c r="AG4085" s="6">
        <f t="shared" si="386"/>
        <v>45461785.25000003</v>
      </c>
      <c r="AH4085" s="6">
        <f t="shared" si="387"/>
        <v>35561538.550000019</v>
      </c>
      <c r="AI4085" s="6">
        <f t="shared" si="383"/>
        <v>45429750.800000027</v>
      </c>
      <c r="AJ4085" s="10"/>
    </row>
    <row r="4086" spans="1:36" s="3" customFormat="1">
      <c r="A4086" s="3">
        <v>2018</v>
      </c>
      <c r="B4086" s="3">
        <v>1</v>
      </c>
      <c r="C4086" s="4">
        <v>32</v>
      </c>
      <c r="D4086" s="8">
        <v>317</v>
      </c>
      <c r="E4086" s="8">
        <v>7984566.0199999949</v>
      </c>
      <c r="F4086" s="8">
        <v>251354.72000000003</v>
      </c>
      <c r="G4086" s="8">
        <v>10779278.02</v>
      </c>
      <c r="H4086" s="8">
        <v>10007956.229999999</v>
      </c>
      <c r="I4086" s="8">
        <v>7352124.04</v>
      </c>
      <c r="J4086" s="8">
        <v>748652.2300000001</v>
      </c>
      <c r="K4086" s="8">
        <v>666.5</v>
      </c>
      <c r="L4086" s="8">
        <v>1619535.179999999</v>
      </c>
      <c r="M4086" s="8">
        <v>27368.03</v>
      </c>
      <c r="N4086" s="8">
        <v>2148399.4599999995</v>
      </c>
      <c r="O4086" s="8">
        <v>503350.95999999996</v>
      </c>
      <c r="P4086" s="8">
        <v>23366.520000000004</v>
      </c>
      <c r="Q4086" s="8">
        <v>6404.9600000000019</v>
      </c>
      <c r="R4086" s="8">
        <v>3337.809999999999</v>
      </c>
      <c r="S4086" s="8">
        <v>3939767.0300000007</v>
      </c>
      <c r="T4086" s="8">
        <v>3780680.43</v>
      </c>
      <c r="U4086" s="8">
        <v>282138.98</v>
      </c>
      <c r="V4086" s="8">
        <v>261574.65000000002</v>
      </c>
      <c r="W4086" s="8">
        <v>269376.17</v>
      </c>
      <c r="X4086" s="8">
        <v>83507.150000000023</v>
      </c>
      <c r="Y4086" s="8">
        <v>16.170000000000002</v>
      </c>
      <c r="Z4086" s="8">
        <v>0</v>
      </c>
      <c r="AA4086" s="8">
        <v>389152.29999999981</v>
      </c>
      <c r="AB4086" s="8">
        <v>890632.37999999977</v>
      </c>
      <c r="AC4086" s="9">
        <f t="shared" si="378"/>
        <v>-501480.07999999996</v>
      </c>
      <c r="AD4086" s="5" t="str">
        <f>$C4086&amp;" "&amp;VLOOKUP(C4086,Tegevusalad!$A$1:$B$89,2,FALSE)</f>
        <v>32 MUU TOOTMINE</v>
      </c>
      <c r="AE4086" s="6">
        <f t="shared" si="384"/>
        <v>4097521.8799999943</v>
      </c>
      <c r="AF4086" s="6">
        <f t="shared" si="385"/>
        <v>4281600.1899999976</v>
      </c>
      <c r="AG4086" s="6">
        <f t="shared" si="386"/>
        <v>14876799.899999991</v>
      </c>
      <c r="AH4086" s="6">
        <f t="shared" si="387"/>
        <v>10758686.349999998</v>
      </c>
      <c r="AI4086" s="6">
        <f t="shared" si="383"/>
        <v>14793292.749999993</v>
      </c>
      <c r="AJ4086" s="10"/>
    </row>
    <row r="4087" spans="1:36" s="3" customFormat="1">
      <c r="A4087" s="3">
        <v>2018</v>
      </c>
      <c r="B4087" s="3">
        <v>1</v>
      </c>
      <c r="C4087" s="4">
        <v>33</v>
      </c>
      <c r="D4087" s="8">
        <v>699</v>
      </c>
      <c r="E4087" s="8">
        <v>15017081.320000002</v>
      </c>
      <c r="F4087" s="8">
        <v>1638.3200000000004</v>
      </c>
      <c r="G4087" s="8">
        <v>16709566.370000001</v>
      </c>
      <c r="H4087" s="8">
        <v>5005591.1199999992</v>
      </c>
      <c r="I4087" s="8">
        <v>506679.55999999994</v>
      </c>
      <c r="J4087" s="8">
        <v>913082.14999999991</v>
      </c>
      <c r="K4087" s="8">
        <v>0</v>
      </c>
      <c r="L4087" s="8">
        <v>3003563.6800000016</v>
      </c>
      <c r="M4087" s="8">
        <v>13905.320000000002</v>
      </c>
      <c r="N4087" s="8">
        <v>2726550.3999999994</v>
      </c>
      <c r="O4087" s="8">
        <v>111680.42000000001</v>
      </c>
      <c r="P4087" s="8">
        <v>97824.420000000027</v>
      </c>
      <c r="Q4087" s="8">
        <v>26502.920000000016</v>
      </c>
      <c r="R4087" s="8">
        <v>14230.880000000003</v>
      </c>
      <c r="S4087" s="8">
        <v>5254763.5599999968</v>
      </c>
      <c r="T4087" s="8">
        <v>2782028.4500000007</v>
      </c>
      <c r="U4087" s="8">
        <v>651434.57999999996</v>
      </c>
      <c r="V4087" s="8">
        <v>188626.68999999994</v>
      </c>
      <c r="W4087" s="8">
        <v>7147.04</v>
      </c>
      <c r="X4087" s="8">
        <v>25219.38</v>
      </c>
      <c r="Y4087" s="8">
        <v>0</v>
      </c>
      <c r="Z4087" s="8">
        <v>1578.5</v>
      </c>
      <c r="AA4087" s="8">
        <v>956500.26000000036</v>
      </c>
      <c r="AB4087" s="8">
        <v>667160.15999999992</v>
      </c>
      <c r="AC4087" s="9">
        <f t="shared" si="378"/>
        <v>289340.10000000044</v>
      </c>
      <c r="AD4087" s="5" t="str">
        <f>$C4087&amp;" "&amp;VLOOKUP(C4087,Tegevusalad!$A$1:$B$89,2,FALSE)</f>
        <v>33 MASINATE JA SEADMETE REMONT JA PAIGALDUS</v>
      </c>
      <c r="AE4087" s="6">
        <f t="shared" si="384"/>
        <v>9137740.8800000064</v>
      </c>
      <c r="AF4087" s="6">
        <f t="shared" si="385"/>
        <v>7427932.8500000006</v>
      </c>
      <c r="AG4087" s="6">
        <f t="shared" si="386"/>
        <v>25847307.250000007</v>
      </c>
      <c r="AH4087" s="6">
        <f t="shared" si="387"/>
        <v>13703906.399999997</v>
      </c>
      <c r="AI4087" s="6">
        <f t="shared" si="383"/>
        <v>25822087.870000008</v>
      </c>
      <c r="AJ4087" s="10"/>
    </row>
    <row r="4088" spans="1:36" s="3" customFormat="1">
      <c r="A4088" s="3">
        <v>2018</v>
      </c>
      <c r="B4088" s="3">
        <v>1</v>
      </c>
      <c r="C4088" s="4">
        <v>35</v>
      </c>
      <c r="D4088" s="8">
        <v>255</v>
      </c>
      <c r="E4088" s="8">
        <v>206039751.71000001</v>
      </c>
      <c r="F4088" s="8">
        <v>2608.89</v>
      </c>
      <c r="G4088" s="8">
        <v>13731793.489999998</v>
      </c>
      <c r="H4088" s="8">
        <v>4628696.4800000004</v>
      </c>
      <c r="I4088" s="8">
        <v>1617674.8800000001</v>
      </c>
      <c r="J4088" s="8">
        <v>12663.45</v>
      </c>
      <c r="K4088" s="8">
        <v>0</v>
      </c>
      <c r="L4088" s="8">
        <v>41208185.050000004</v>
      </c>
      <c r="M4088" s="8">
        <v>15800.4</v>
      </c>
      <c r="N4088" s="8">
        <v>28206953.190000009</v>
      </c>
      <c r="O4088" s="8">
        <v>131664.06</v>
      </c>
      <c r="P4088" s="8">
        <v>2735267.73</v>
      </c>
      <c r="Q4088" s="8">
        <v>16284.620000000003</v>
      </c>
      <c r="R4088" s="8">
        <v>8055.65</v>
      </c>
      <c r="S4088" s="8">
        <v>7299725.6400000006</v>
      </c>
      <c r="T4088" s="8">
        <v>2771387.34</v>
      </c>
      <c r="U4088" s="8">
        <v>46834497.210000001</v>
      </c>
      <c r="V4088" s="8">
        <v>318031.83</v>
      </c>
      <c r="W4088" s="8">
        <v>322383.96999999997</v>
      </c>
      <c r="X4088" s="8">
        <v>105681.57</v>
      </c>
      <c r="Y4088" s="8">
        <v>0</v>
      </c>
      <c r="Z4088" s="8">
        <v>0.04</v>
      </c>
      <c r="AA4088" s="8">
        <v>13578270.579999993</v>
      </c>
      <c r="AB4088" s="8">
        <v>561238.3600000001</v>
      </c>
      <c r="AC4088" s="9">
        <f t="shared" si="378"/>
        <v>13017032.219999993</v>
      </c>
      <c r="AD4088" s="5" t="str">
        <f>$C4088&amp;" "&amp;VLOOKUP(C4088,Tegevusalad!$A$1:$B$89,2,FALSE)</f>
        <v>35 ELEKTRIENERGIA, GAASI, AURU JA KONDITSIONEERITUD ÕHUGA VARUSTAMINE</v>
      </c>
      <c r="AE4088" s="6">
        <f t="shared" si="384"/>
        <v>152013819.31999999</v>
      </c>
      <c r="AF4088" s="6">
        <f t="shared" si="385"/>
        <v>86600532.880000025</v>
      </c>
      <c r="AG4088" s="6">
        <f t="shared" si="386"/>
        <v>165745612.81</v>
      </c>
      <c r="AH4088" s="6">
        <f t="shared" si="387"/>
        <v>141075044.20000002</v>
      </c>
      <c r="AI4088" s="6">
        <f t="shared" si="383"/>
        <v>165639931.24000001</v>
      </c>
      <c r="AJ4088" s="10"/>
    </row>
    <row r="4089" spans="1:36" s="3" customFormat="1">
      <c r="A4089" s="3">
        <v>2018</v>
      </c>
      <c r="B4089" s="3">
        <v>1</v>
      </c>
      <c r="C4089" s="4">
        <v>36</v>
      </c>
      <c r="D4089" s="8">
        <v>56</v>
      </c>
      <c r="E4089" s="8">
        <v>5730064.580000001</v>
      </c>
      <c r="F4089" s="8">
        <v>0</v>
      </c>
      <c r="G4089" s="8">
        <v>8515.7000000000007</v>
      </c>
      <c r="H4089" s="8">
        <v>1662</v>
      </c>
      <c r="I4089" s="8">
        <v>0</v>
      </c>
      <c r="J4089" s="8">
        <v>0</v>
      </c>
      <c r="K4089" s="8">
        <v>0</v>
      </c>
      <c r="L4089" s="8">
        <v>1146012.9000000001</v>
      </c>
      <c r="M4089" s="8">
        <v>0</v>
      </c>
      <c r="N4089" s="8">
        <v>363431.36000000004</v>
      </c>
      <c r="O4089" s="8">
        <v>0</v>
      </c>
      <c r="P4089" s="8">
        <v>66831.489999999991</v>
      </c>
      <c r="Q4089" s="8">
        <v>597.33999999999992</v>
      </c>
      <c r="R4089" s="8">
        <v>910.77</v>
      </c>
      <c r="S4089" s="8">
        <v>236166.73999999996</v>
      </c>
      <c r="T4089" s="8">
        <v>69277.25</v>
      </c>
      <c r="U4089" s="8">
        <v>204.32</v>
      </c>
      <c r="V4089" s="8">
        <v>152.12</v>
      </c>
      <c r="W4089" s="8">
        <v>606.78</v>
      </c>
      <c r="X4089" s="8">
        <v>1833.1000000000001</v>
      </c>
      <c r="Y4089" s="8">
        <v>0</v>
      </c>
      <c r="Z4089" s="8">
        <v>0</v>
      </c>
      <c r="AA4089" s="8">
        <v>786067.33</v>
      </c>
      <c r="AB4089" s="8">
        <v>3485.7899999999995</v>
      </c>
      <c r="AC4089" s="9">
        <f t="shared" si="378"/>
        <v>782581.53999999992</v>
      </c>
      <c r="AD4089" s="5" t="str">
        <f>$C4089&amp;" "&amp;VLOOKUP(C4089,Tegevusalad!$A$1:$B$89,2,FALSE)</f>
        <v>36 VEEKOGUMINE, -TÖÖTLUS JA -VARUSTUS</v>
      </c>
      <c r="AE4089" s="6">
        <f t="shared" si="384"/>
        <v>5495526.620000001</v>
      </c>
      <c r="AF4089" s="6">
        <f t="shared" si="385"/>
        <v>1585491.7100000002</v>
      </c>
      <c r="AG4089" s="6">
        <f t="shared" si="386"/>
        <v>5504042.3200000012</v>
      </c>
      <c r="AH4089" s="6">
        <f t="shared" si="387"/>
        <v>1821710.6500000001</v>
      </c>
      <c r="AI4089" s="6">
        <f t="shared" si="383"/>
        <v>5502209.2200000016</v>
      </c>
      <c r="AJ4089" s="10"/>
    </row>
    <row r="4090" spans="1:36" s="3" customFormat="1">
      <c r="A4090" s="3">
        <v>2018</v>
      </c>
      <c r="B4090" s="3">
        <v>1</v>
      </c>
      <c r="C4090" s="4">
        <v>37</v>
      </c>
      <c r="D4090" s="8">
        <v>85</v>
      </c>
      <c r="E4090" s="8">
        <v>5773194.8699999982</v>
      </c>
      <c r="F4090" s="8">
        <v>1834.8600000000001</v>
      </c>
      <c r="G4090" s="8">
        <v>44688.65</v>
      </c>
      <c r="H4090" s="8">
        <v>25722.49</v>
      </c>
      <c r="I4090" s="8">
        <v>0</v>
      </c>
      <c r="J4090" s="8">
        <v>0</v>
      </c>
      <c r="K4090" s="8">
        <v>0</v>
      </c>
      <c r="L4090" s="8">
        <v>1154804.1500000001</v>
      </c>
      <c r="M4090" s="8">
        <v>0</v>
      </c>
      <c r="N4090" s="8">
        <v>721040.50000000023</v>
      </c>
      <c r="O4090" s="8">
        <v>0</v>
      </c>
      <c r="P4090" s="8">
        <v>287592.2</v>
      </c>
      <c r="Q4090" s="8">
        <v>1429.5100000000002</v>
      </c>
      <c r="R4090" s="8">
        <v>1420.55</v>
      </c>
      <c r="S4090" s="8">
        <v>109077.98000000001</v>
      </c>
      <c r="T4090" s="8">
        <v>99606.77</v>
      </c>
      <c r="U4090" s="8">
        <v>1601.3999999999999</v>
      </c>
      <c r="V4090" s="8">
        <v>1377.1999999999998</v>
      </c>
      <c r="W4090" s="8">
        <v>1539.5400000000002</v>
      </c>
      <c r="X4090" s="8">
        <v>1118.5899999999999</v>
      </c>
      <c r="Y4090" s="8">
        <v>0</v>
      </c>
      <c r="Z4090" s="8">
        <v>0</v>
      </c>
      <c r="AA4090" s="8">
        <v>550640.85000000009</v>
      </c>
      <c r="AB4090" s="8">
        <v>116877.2</v>
      </c>
      <c r="AC4090" s="9">
        <f t="shared" si="378"/>
        <v>433763.65000000008</v>
      </c>
      <c r="AD4090" s="5" t="str">
        <f>$C4090&amp;" "&amp;VLOOKUP(C4090,Tegevusalad!$A$1:$B$89,2,FALSE)</f>
        <v>37 KANALISATSIOON</v>
      </c>
      <c r="AE4090" s="6">
        <f t="shared" si="384"/>
        <v>5665468.9399999985</v>
      </c>
      <c r="AF4090" s="6">
        <f t="shared" si="385"/>
        <v>3503003.0700000012</v>
      </c>
      <c r="AG4090" s="6">
        <f t="shared" si="386"/>
        <v>5710157.5899999989</v>
      </c>
      <c r="AH4090" s="6">
        <f t="shared" si="387"/>
        <v>3612305.2500000014</v>
      </c>
      <c r="AI4090" s="6">
        <f t="shared" si="383"/>
        <v>5709038.9999999991</v>
      </c>
      <c r="AJ4090" s="10"/>
    </row>
    <row r="4091" spans="1:36" s="3" customFormat="1">
      <c r="A4091" s="3">
        <v>2018</v>
      </c>
      <c r="B4091" s="3">
        <v>1</v>
      </c>
      <c r="C4091" s="4">
        <v>38</v>
      </c>
      <c r="D4091" s="8">
        <v>153</v>
      </c>
      <c r="E4091" s="8">
        <v>22177130.240000006</v>
      </c>
      <c r="F4091" s="8">
        <v>0</v>
      </c>
      <c r="G4091" s="8">
        <v>15583153.780000003</v>
      </c>
      <c r="H4091" s="8">
        <v>7553548.4100000011</v>
      </c>
      <c r="I4091" s="8">
        <v>7071404.2600000007</v>
      </c>
      <c r="J4091" s="8">
        <v>7846943</v>
      </c>
      <c r="K4091" s="8">
        <v>0</v>
      </c>
      <c r="L4091" s="8">
        <v>4435426.0699999975</v>
      </c>
      <c r="M4091" s="8">
        <v>82288.87</v>
      </c>
      <c r="N4091" s="8">
        <v>4326201.4400000023</v>
      </c>
      <c r="O4091" s="8">
        <v>250844.23</v>
      </c>
      <c r="P4091" s="8">
        <v>64620.719999999994</v>
      </c>
      <c r="Q4091" s="8">
        <v>8251.130000000001</v>
      </c>
      <c r="R4091" s="8">
        <v>6572.8600000000006</v>
      </c>
      <c r="S4091" s="8">
        <v>6495104.0300000003</v>
      </c>
      <c r="T4091" s="8">
        <v>5990513.46</v>
      </c>
      <c r="U4091" s="8">
        <v>5383187.9900000002</v>
      </c>
      <c r="V4091" s="8">
        <v>5383187.9900000002</v>
      </c>
      <c r="W4091" s="8">
        <v>5810.42</v>
      </c>
      <c r="X4091" s="8">
        <v>2246443.6999999997</v>
      </c>
      <c r="Y4091" s="8">
        <v>0</v>
      </c>
      <c r="Z4091" s="8">
        <v>0</v>
      </c>
      <c r="AA4091" s="8">
        <v>883129.97000000009</v>
      </c>
      <c r="AB4091" s="8">
        <v>691616.47000000009</v>
      </c>
      <c r="AC4091" s="9">
        <f t="shared" si="378"/>
        <v>191513.5</v>
      </c>
      <c r="AD4091" s="5" t="str">
        <f>$C4091&amp;" "&amp;VLOOKUP(C4091,Tegevusalad!$A$1:$B$89,2,FALSE)</f>
        <v>38 JÄÄTMEKOGUMINE, -TÖÖTLUS JA -KÕRVALDUS; MATERJALIDE TAASKASUTUSELE VÕTMINE</v>
      </c>
      <c r="AE4091" s="6">
        <f t="shared" si="384"/>
        <v>12545281.920000006</v>
      </c>
      <c r="AF4091" s="6">
        <f t="shared" si="385"/>
        <v>13914546.320000011</v>
      </c>
      <c r="AG4091" s="6">
        <f t="shared" si="386"/>
        <v>28128435.700000014</v>
      </c>
      <c r="AH4091" s="6">
        <f t="shared" si="387"/>
        <v>21663871.500000011</v>
      </c>
      <c r="AI4091" s="6">
        <f t="shared" si="383"/>
        <v>25881992.000000011</v>
      </c>
      <c r="AJ4091" s="10"/>
    </row>
    <row r="4092" spans="1:36" s="3" customFormat="1">
      <c r="A4092" s="3">
        <v>2018</v>
      </c>
      <c r="B4092" s="3">
        <v>1</v>
      </c>
      <c r="C4092" s="4">
        <v>39</v>
      </c>
      <c r="D4092" s="8">
        <v>11</v>
      </c>
      <c r="E4092" s="8">
        <v>146727.28000000003</v>
      </c>
      <c r="F4092" s="8">
        <v>0</v>
      </c>
      <c r="G4092" s="8">
        <v>4304</v>
      </c>
      <c r="H4092" s="8">
        <v>4304</v>
      </c>
      <c r="I4092" s="8">
        <v>804</v>
      </c>
      <c r="J4092" s="8">
        <v>0</v>
      </c>
      <c r="K4092" s="8">
        <v>0</v>
      </c>
      <c r="L4092" s="8">
        <v>29345.450000000004</v>
      </c>
      <c r="M4092" s="8">
        <v>0</v>
      </c>
      <c r="N4092" s="8">
        <v>25798.050000000007</v>
      </c>
      <c r="O4092" s="8">
        <v>0</v>
      </c>
      <c r="P4092" s="8">
        <v>333.6</v>
      </c>
      <c r="Q4092" s="8">
        <v>2084.23</v>
      </c>
      <c r="R4092" s="8">
        <v>56.75</v>
      </c>
      <c r="S4092" s="8">
        <v>7380</v>
      </c>
      <c r="T4092" s="8">
        <v>6700</v>
      </c>
      <c r="U4092" s="8">
        <v>3037.7000000000003</v>
      </c>
      <c r="V4092" s="8">
        <v>3037.7000000000003</v>
      </c>
      <c r="W4092" s="8">
        <v>435</v>
      </c>
      <c r="X4092" s="8">
        <v>40613.880000000005</v>
      </c>
      <c r="Y4092" s="8">
        <v>0</v>
      </c>
      <c r="Z4092" s="8">
        <v>0</v>
      </c>
      <c r="AA4092" s="8">
        <v>12033.83</v>
      </c>
      <c r="AB4092" s="8">
        <v>8486.43</v>
      </c>
      <c r="AC4092" s="9">
        <f t="shared" si="378"/>
        <v>3547.3999999999996</v>
      </c>
      <c r="AD4092" s="5" t="str">
        <f>$C4092&amp;" "&amp;VLOOKUP(C4092,Tegevusalad!$A$1:$B$89,2,FALSE)</f>
        <v>39 SAASTEKÄITLUS JA MUUD JÄÄTMEKÄITLUSTEGEVUSED</v>
      </c>
      <c r="AE4092" s="6">
        <f t="shared" si="384"/>
        <v>176923.46000000002</v>
      </c>
      <c r="AF4092" s="6">
        <f t="shared" si="385"/>
        <v>121894.00000000003</v>
      </c>
      <c r="AG4092" s="6">
        <f t="shared" si="386"/>
        <v>181227.46000000002</v>
      </c>
      <c r="AH4092" s="6">
        <f t="shared" si="387"/>
        <v>129274.00000000003</v>
      </c>
      <c r="AI4092" s="6">
        <f t="shared" si="383"/>
        <v>140613.58000000002</v>
      </c>
      <c r="AJ4092" s="10"/>
    </row>
    <row r="4093" spans="1:36" s="3" customFormat="1">
      <c r="A4093" s="3">
        <v>2018</v>
      </c>
      <c r="B4093" s="3">
        <v>1</v>
      </c>
      <c r="C4093" s="4">
        <v>41</v>
      </c>
      <c r="D4093" s="8">
        <v>4070</v>
      </c>
      <c r="E4093" s="8">
        <v>167704203.67999986</v>
      </c>
      <c r="F4093" s="8">
        <v>48060.33</v>
      </c>
      <c r="G4093" s="8">
        <v>13270374.850000003</v>
      </c>
      <c r="H4093" s="8">
        <v>5191213.0500000026</v>
      </c>
      <c r="I4093" s="8">
        <v>1202976.51</v>
      </c>
      <c r="J4093" s="8">
        <v>5139619.16</v>
      </c>
      <c r="K4093" s="8">
        <v>254.62</v>
      </c>
      <c r="L4093" s="8">
        <v>33545166.190000024</v>
      </c>
      <c r="M4093" s="8">
        <v>953.47</v>
      </c>
      <c r="N4093" s="8">
        <v>28669601.830000009</v>
      </c>
      <c r="O4093" s="8">
        <v>53830.45</v>
      </c>
      <c r="P4093" s="8">
        <v>367809.7900000001</v>
      </c>
      <c r="Q4093" s="8">
        <v>114722.94000000005</v>
      </c>
      <c r="R4093" s="8">
        <v>56065.229999999974</v>
      </c>
      <c r="S4093" s="8">
        <v>2972811.6899999995</v>
      </c>
      <c r="T4093" s="8">
        <v>1955457.31</v>
      </c>
      <c r="U4093" s="8">
        <v>2425401.6399999987</v>
      </c>
      <c r="V4093" s="8">
        <v>2380609.6699999985</v>
      </c>
      <c r="W4093" s="8">
        <v>552283.66999999981</v>
      </c>
      <c r="X4093" s="8">
        <v>1508949.4099999997</v>
      </c>
      <c r="Y4093" s="8">
        <v>2770.31</v>
      </c>
      <c r="Z4093" s="8">
        <v>2312.2800000000002</v>
      </c>
      <c r="AA4093" s="8">
        <v>9336195.8199999835</v>
      </c>
      <c r="AB4093" s="8">
        <v>4459219.9600000037</v>
      </c>
      <c r="AC4093" s="9">
        <f t="shared" si="378"/>
        <v>4876975.8599999798</v>
      </c>
      <c r="AD4093" s="5" t="str">
        <f>$C4093&amp;" "&amp;VLOOKUP(C4093,Tegevusalad!$A$1:$B$89,2,FALSE)</f>
        <v>41 HOONETE EHITUS</v>
      </c>
      <c r="AE4093" s="6">
        <f t="shared" si="384"/>
        <v>163863000.08999985</v>
      </c>
      <c r="AF4093" s="6">
        <f t="shared" si="385"/>
        <v>140341579.39000005</v>
      </c>
      <c r="AG4093" s="6">
        <f t="shared" si="386"/>
        <v>177133374.93999988</v>
      </c>
      <c r="AH4093" s="6">
        <f t="shared" si="387"/>
        <v>143628335.30000004</v>
      </c>
      <c r="AI4093" s="6">
        <f t="shared" si="383"/>
        <v>175624425.52999985</v>
      </c>
      <c r="AJ4093" s="10"/>
    </row>
    <row r="4094" spans="1:36" s="3" customFormat="1">
      <c r="A4094" s="3">
        <v>2018</v>
      </c>
      <c r="B4094" s="3">
        <v>1</v>
      </c>
      <c r="C4094" s="4">
        <v>42</v>
      </c>
      <c r="D4094" s="8">
        <v>928</v>
      </c>
      <c r="E4094" s="8">
        <v>51310279.599999949</v>
      </c>
      <c r="F4094" s="8">
        <v>2850.28</v>
      </c>
      <c r="G4094" s="8">
        <v>2268249.19</v>
      </c>
      <c r="H4094" s="8">
        <v>1301613.27</v>
      </c>
      <c r="I4094" s="8">
        <v>875382.60000000009</v>
      </c>
      <c r="J4094" s="8">
        <v>48569</v>
      </c>
      <c r="K4094" s="8">
        <v>0</v>
      </c>
      <c r="L4094" s="8">
        <v>10262312.460000005</v>
      </c>
      <c r="M4094" s="8">
        <v>0</v>
      </c>
      <c r="N4094" s="8">
        <v>7613567.1399999913</v>
      </c>
      <c r="O4094" s="8">
        <v>16764.329999999998</v>
      </c>
      <c r="P4094" s="8">
        <v>289651.74000000005</v>
      </c>
      <c r="Q4094" s="8">
        <v>59650.219999999987</v>
      </c>
      <c r="R4094" s="8">
        <v>40244.609999999986</v>
      </c>
      <c r="S4094" s="8">
        <v>2057892.6400000001</v>
      </c>
      <c r="T4094" s="8">
        <v>1769838.9400000002</v>
      </c>
      <c r="U4094" s="8">
        <v>407947.41000000021</v>
      </c>
      <c r="V4094" s="8">
        <v>391209.15000000014</v>
      </c>
      <c r="W4094" s="8">
        <v>27453.57</v>
      </c>
      <c r="X4094" s="8">
        <v>696260.11999999988</v>
      </c>
      <c r="Y4094" s="8">
        <v>791.67000000000007</v>
      </c>
      <c r="Z4094" s="8">
        <v>633.34</v>
      </c>
      <c r="AA4094" s="8">
        <v>3372902.0500000007</v>
      </c>
      <c r="AB4094" s="8">
        <v>723998.41000000015</v>
      </c>
      <c r="AC4094" s="9">
        <f t="shared" si="378"/>
        <v>2648903.6400000006</v>
      </c>
      <c r="AD4094" s="5" t="str">
        <f>$C4094&amp;" "&amp;VLOOKUP(C4094,Tegevusalad!$A$1:$B$89,2,FALSE)</f>
        <v>42 RAJATISTE EHITUS</v>
      </c>
      <c r="AE4094" s="6">
        <f t="shared" si="384"/>
        <v>49543549.949999951</v>
      </c>
      <c r="AF4094" s="6">
        <f t="shared" si="385"/>
        <v>36110606.199999958</v>
      </c>
      <c r="AG4094" s="6">
        <f t="shared" si="386"/>
        <v>51811799.139999948</v>
      </c>
      <c r="AH4094" s="6">
        <f t="shared" si="387"/>
        <v>38269058.749999955</v>
      </c>
      <c r="AI4094" s="6">
        <f t="shared" si="383"/>
        <v>51115539.019999951</v>
      </c>
      <c r="AJ4094" s="10"/>
    </row>
    <row r="4095" spans="1:36" s="3" customFormat="1">
      <c r="A4095" s="3">
        <v>2018</v>
      </c>
      <c r="B4095" s="3">
        <v>1</v>
      </c>
      <c r="C4095" s="4">
        <v>43</v>
      </c>
      <c r="D4095" s="8">
        <v>5575</v>
      </c>
      <c r="E4095" s="8">
        <v>97236347.230000108</v>
      </c>
      <c r="F4095" s="8">
        <v>32269.97</v>
      </c>
      <c r="G4095" s="8">
        <v>8146513.7300000023</v>
      </c>
      <c r="H4095" s="8">
        <v>4343422.9699999988</v>
      </c>
      <c r="I4095" s="8">
        <v>1360678.9200000002</v>
      </c>
      <c r="J4095" s="8">
        <v>1494993.87</v>
      </c>
      <c r="K4095" s="8">
        <v>0</v>
      </c>
      <c r="L4095" s="8">
        <v>19450174.030000005</v>
      </c>
      <c r="M4095" s="8">
        <v>1490.45</v>
      </c>
      <c r="N4095" s="8">
        <v>14490839.150000026</v>
      </c>
      <c r="O4095" s="8">
        <v>82242.370000000024</v>
      </c>
      <c r="P4095" s="8">
        <v>792553.47999999963</v>
      </c>
      <c r="Q4095" s="8">
        <v>166735.46999999988</v>
      </c>
      <c r="R4095" s="8">
        <v>63974.020000000026</v>
      </c>
      <c r="S4095" s="8">
        <v>7997586.6200000038</v>
      </c>
      <c r="T4095" s="8">
        <v>6462981.2900000019</v>
      </c>
      <c r="U4095" s="8">
        <v>1758318.4700000007</v>
      </c>
      <c r="V4095" s="8">
        <v>1559596.860000001</v>
      </c>
      <c r="W4095" s="8">
        <v>175537.96</v>
      </c>
      <c r="X4095" s="8">
        <v>337521.74</v>
      </c>
      <c r="Y4095" s="8">
        <v>5544.2699999999995</v>
      </c>
      <c r="Z4095" s="8">
        <v>1337.3899999999999</v>
      </c>
      <c r="AA4095" s="8">
        <v>6619990.4499999816</v>
      </c>
      <c r="AB4095" s="8">
        <v>1654958.250000003</v>
      </c>
      <c r="AC4095" s="9">
        <f t="shared" si="378"/>
        <v>4965032.1999999788</v>
      </c>
      <c r="AD4095" s="5" t="str">
        <f>$C4095&amp;" "&amp;VLOOKUP(C4095,Tegevusalad!$A$1:$B$89,2,FALSE)</f>
        <v>43 ERIEHITUSTÖÖD</v>
      </c>
      <c r="AE4095" s="6">
        <f t="shared" si="384"/>
        <v>87850233.850000098</v>
      </c>
      <c r="AF4095" s="6">
        <f t="shared" si="385"/>
        <v>64166545.77000013</v>
      </c>
      <c r="AG4095" s="6">
        <f t="shared" si="386"/>
        <v>95996747.580000103</v>
      </c>
      <c r="AH4095" s="6">
        <f t="shared" si="387"/>
        <v>72774065.850000128</v>
      </c>
      <c r="AI4095" s="6">
        <f t="shared" si="383"/>
        <v>95659225.840000108</v>
      </c>
      <c r="AJ4095" s="10"/>
    </row>
    <row r="4096" spans="1:36" s="3" customFormat="1">
      <c r="A4096" s="3">
        <v>2018</v>
      </c>
      <c r="B4096" s="3">
        <v>1</v>
      </c>
      <c r="C4096" s="4">
        <v>45</v>
      </c>
      <c r="D4096" s="8">
        <v>3339</v>
      </c>
      <c r="E4096" s="8">
        <v>317203659.77000064</v>
      </c>
      <c r="F4096" s="8">
        <v>4690.2800000000007</v>
      </c>
      <c r="G4096" s="8">
        <v>51359432.109999999</v>
      </c>
      <c r="H4096" s="8">
        <v>47187780.259999983</v>
      </c>
      <c r="I4096" s="8">
        <v>43874285.539999977</v>
      </c>
      <c r="J4096" s="8">
        <v>2095074.5500000003</v>
      </c>
      <c r="K4096" s="8">
        <v>51527.640000000007</v>
      </c>
      <c r="L4096" s="8">
        <v>63441154.120000064</v>
      </c>
      <c r="M4096" s="8">
        <v>282457.85000000003</v>
      </c>
      <c r="N4096" s="8">
        <v>43331282.100000098</v>
      </c>
      <c r="O4096" s="8">
        <v>1325474.8300000003</v>
      </c>
      <c r="P4096" s="8">
        <v>443553.81000000017</v>
      </c>
      <c r="Q4096" s="8">
        <v>162683.53999999998</v>
      </c>
      <c r="R4096" s="8">
        <v>70081.989999999976</v>
      </c>
      <c r="S4096" s="8">
        <v>116311356.19999999</v>
      </c>
      <c r="T4096" s="8">
        <v>112556016.73</v>
      </c>
      <c r="U4096" s="8">
        <v>4629767.91</v>
      </c>
      <c r="V4096" s="8">
        <v>31941.279999999999</v>
      </c>
      <c r="W4096" s="8">
        <v>613592.56999999995</v>
      </c>
      <c r="X4096" s="8">
        <v>338161.14999999997</v>
      </c>
      <c r="Y4096" s="8">
        <v>14606.25</v>
      </c>
      <c r="Z4096" s="8">
        <v>6560.49</v>
      </c>
      <c r="AA4096" s="8">
        <v>21709072.159999996</v>
      </c>
      <c r="AB4096" s="8">
        <v>1308696.53</v>
      </c>
      <c r="AC4096" s="9">
        <f t="shared" si="378"/>
        <v>20400375.629999995</v>
      </c>
      <c r="AD4096" s="5" t="str">
        <f>$C4096&amp;" "&amp;VLOOKUP(C4096,Tegevusalad!$A$1:$B$89,2,FALSE)</f>
        <v>45 MOOTORSÕIDUKITE JA MOOTORRATASTE HULGI- JA JAEMÜÜK NING REMONT</v>
      </c>
      <c r="AE4096" s="6">
        <f t="shared" si="384"/>
        <v>196605387.0900006</v>
      </c>
      <c r="AF4096" s="6">
        <f t="shared" si="385"/>
        <v>89470263.470000505</v>
      </c>
      <c r="AG4096" s="6">
        <f t="shared" si="386"/>
        <v>247964819.20000061</v>
      </c>
      <c r="AH4096" s="6">
        <f t="shared" si="387"/>
        <v>217006820.45000049</v>
      </c>
      <c r="AI4096" s="6">
        <f t="shared" si="383"/>
        <v>247626658.05000064</v>
      </c>
      <c r="AJ4096" s="10"/>
    </row>
    <row r="4097" spans="1:36" s="3" customFormat="1">
      <c r="A4097" s="3">
        <v>2018</v>
      </c>
      <c r="B4097" s="3">
        <v>1</v>
      </c>
      <c r="C4097" s="4">
        <v>46</v>
      </c>
      <c r="D4097" s="8">
        <v>8254</v>
      </c>
      <c r="E4097" s="8">
        <v>931521626.88000226</v>
      </c>
      <c r="F4097" s="8">
        <v>76601840.229999959</v>
      </c>
      <c r="G4097" s="8">
        <v>396509968.29999977</v>
      </c>
      <c r="H4097" s="8">
        <v>168889460.10000017</v>
      </c>
      <c r="I4097" s="8">
        <v>142676529.59999987</v>
      </c>
      <c r="J4097" s="8">
        <v>85283683.959999993</v>
      </c>
      <c r="K4097" s="8">
        <v>117952.00999999997</v>
      </c>
      <c r="L4097" s="8">
        <v>193198490.76000077</v>
      </c>
      <c r="M4097" s="8">
        <v>3309435.5200000009</v>
      </c>
      <c r="N4097" s="8">
        <v>146978379.63999948</v>
      </c>
      <c r="O4097" s="8">
        <v>12655583.98</v>
      </c>
      <c r="P4097" s="8">
        <v>793356.71</v>
      </c>
      <c r="Q4097" s="8">
        <v>234520.64999999976</v>
      </c>
      <c r="R4097" s="8">
        <v>254119.88999999964</v>
      </c>
      <c r="S4097" s="8">
        <v>384760602.62000054</v>
      </c>
      <c r="T4097" s="8">
        <v>358690163.93000036</v>
      </c>
      <c r="U4097" s="8">
        <v>23132670.499999985</v>
      </c>
      <c r="V4097" s="8">
        <v>8382615.1800000044</v>
      </c>
      <c r="W4097" s="8">
        <v>6509395.4400000013</v>
      </c>
      <c r="X4097" s="8">
        <v>26091464.300000004</v>
      </c>
      <c r="Y4097" s="8">
        <v>4027.3300000000008</v>
      </c>
      <c r="Z4097" s="8">
        <v>6651.3200000000006</v>
      </c>
      <c r="AA4097" s="8">
        <v>62706917.110000096</v>
      </c>
      <c r="AB4097" s="8">
        <v>13179994.470000001</v>
      </c>
      <c r="AC4097" s="9">
        <f t="shared" si="378"/>
        <v>49526922.640000097</v>
      </c>
      <c r="AD4097" s="5" t="str">
        <f>$C4097&amp;" "&amp;VLOOKUP(C4097,Tegevusalad!$A$1:$B$89,2,FALSE)</f>
        <v>46 HULGIKAUBANDUS, V.A MOOTORSÕIDUKID JA MOOTORRATTAD</v>
      </c>
      <c r="AE4097" s="6">
        <f t="shared" si="384"/>
        <v>626321658.29000163</v>
      </c>
      <c r="AF4097" s="6">
        <f t="shared" si="385"/>
        <v>273373919.80999684</v>
      </c>
      <c r="AG4097" s="6">
        <f t="shared" si="386"/>
        <v>1022831626.5900013</v>
      </c>
      <c r="AH4097" s="6">
        <f t="shared" si="387"/>
        <v>736162497.64999723</v>
      </c>
      <c r="AI4097" s="6">
        <f t="shared" si="383"/>
        <v>996740162.29000139</v>
      </c>
      <c r="AJ4097" s="10"/>
    </row>
    <row r="4098" spans="1:36" s="3" customFormat="1">
      <c r="A4098" s="3">
        <v>2018</v>
      </c>
      <c r="B4098" s="3">
        <v>1</v>
      </c>
      <c r="C4098" s="4">
        <v>47</v>
      </c>
      <c r="D4098" s="8">
        <v>6398</v>
      </c>
      <c r="E4098" s="8">
        <v>570398162.21999991</v>
      </c>
      <c r="F4098" s="8">
        <v>30213491.210000001</v>
      </c>
      <c r="G4098" s="8">
        <v>28982420.640000001</v>
      </c>
      <c r="H4098" s="8">
        <v>14868657.190000007</v>
      </c>
      <c r="I4098" s="8">
        <v>12025799.030000009</v>
      </c>
      <c r="J4098" s="8">
        <v>7340081.870000001</v>
      </c>
      <c r="K4098" s="8">
        <v>2428370.3800000004</v>
      </c>
      <c r="L4098" s="8">
        <v>116798846.81999999</v>
      </c>
      <c r="M4098" s="8">
        <v>9267.25</v>
      </c>
      <c r="N4098" s="8">
        <v>86716720.490000069</v>
      </c>
      <c r="O4098" s="8">
        <v>1261497.68</v>
      </c>
      <c r="P4098" s="8">
        <v>1364525.1199999999</v>
      </c>
      <c r="Q4098" s="8">
        <v>76480.029999999984</v>
      </c>
      <c r="R4098" s="8">
        <v>62038.670000000013</v>
      </c>
      <c r="S4098" s="8">
        <v>97451141.040000021</v>
      </c>
      <c r="T4098" s="8">
        <v>88258348.079999983</v>
      </c>
      <c r="U4098" s="8">
        <v>5230527.4300000006</v>
      </c>
      <c r="V4098" s="8">
        <v>512428.96</v>
      </c>
      <c r="W4098" s="8">
        <v>9558663.6600000039</v>
      </c>
      <c r="X4098" s="8">
        <v>535464.31999999983</v>
      </c>
      <c r="Y4098" s="8">
        <v>4672.8200000000006</v>
      </c>
      <c r="Z4098" s="8">
        <v>811.65</v>
      </c>
      <c r="AA4098" s="8">
        <v>33541540.089999989</v>
      </c>
      <c r="AB4098" s="8">
        <v>3446285.350000002</v>
      </c>
      <c r="AC4098" s="9">
        <f t="shared" si="378"/>
        <v>30095254.739999987</v>
      </c>
      <c r="AD4098" s="5" t="str">
        <f>$C4098&amp;" "&amp;VLOOKUP(C4098,Tegevusalad!$A$1:$B$89,2,FALSE)</f>
        <v>47 JAEKAUBANDUS, V.A MOOTORSÕIDUKID JA MOOTORRATTAD</v>
      </c>
      <c r="AE4098" s="6">
        <f t="shared" si="384"/>
        <v>498465449.27999997</v>
      </c>
      <c r="AF4098" s="6">
        <f t="shared" si="385"/>
        <v>325417067.89000022</v>
      </c>
      <c r="AG4098" s="6">
        <f t="shared" si="386"/>
        <v>527447869.91999996</v>
      </c>
      <c r="AH4098" s="6">
        <f t="shared" si="387"/>
        <v>433893795.80000031</v>
      </c>
      <c r="AI4098" s="6">
        <f t="shared" si="383"/>
        <v>526912405.5999999</v>
      </c>
      <c r="AJ4098" s="10"/>
    </row>
    <row r="4099" spans="1:36" s="3" customFormat="1">
      <c r="A4099" s="3">
        <v>2018</v>
      </c>
      <c r="B4099" s="3">
        <v>1</v>
      </c>
      <c r="C4099" s="4">
        <v>49</v>
      </c>
      <c r="D4099" s="8">
        <v>3991</v>
      </c>
      <c r="E4099" s="8">
        <v>91265243.879999831</v>
      </c>
      <c r="F4099" s="8">
        <v>23266.27</v>
      </c>
      <c r="G4099" s="8">
        <v>49839632.309999973</v>
      </c>
      <c r="H4099" s="8">
        <v>26757973.079999987</v>
      </c>
      <c r="I4099" s="8">
        <v>1379437.74</v>
      </c>
      <c r="J4099" s="8">
        <v>651166.23</v>
      </c>
      <c r="K4099" s="8">
        <v>594</v>
      </c>
      <c r="L4099" s="8">
        <v>18255142.610000007</v>
      </c>
      <c r="M4099" s="8">
        <v>0</v>
      </c>
      <c r="N4099" s="8">
        <v>18096034.230000023</v>
      </c>
      <c r="O4099" s="8">
        <v>101874.10999999999</v>
      </c>
      <c r="P4099" s="8">
        <v>3464481.330000001</v>
      </c>
      <c r="Q4099" s="8">
        <v>142002.99999999994</v>
      </c>
      <c r="R4099" s="8">
        <v>20482.129999999994</v>
      </c>
      <c r="S4099" s="8">
        <v>14248178.410000011</v>
      </c>
      <c r="T4099" s="8">
        <v>4026864.6600000011</v>
      </c>
      <c r="U4099" s="8">
        <v>363403.56</v>
      </c>
      <c r="V4099" s="8">
        <v>131254.79</v>
      </c>
      <c r="W4099" s="8">
        <v>922442.53999999969</v>
      </c>
      <c r="X4099" s="8">
        <v>356216.42</v>
      </c>
      <c r="Y4099" s="8">
        <v>12071.420000000002</v>
      </c>
      <c r="Z4099" s="8">
        <v>106.33</v>
      </c>
      <c r="AA4099" s="8">
        <v>4860342.5799999945</v>
      </c>
      <c r="AB4099" s="8">
        <v>4689269.1100000115</v>
      </c>
      <c r="AC4099" s="9">
        <f t="shared" ref="AC4099:AC4162" si="388">AA4099-AB4099</f>
        <v>171073.46999998298</v>
      </c>
      <c r="AD4099" s="5" t="str">
        <f>$C4099&amp;" "&amp;VLOOKUP(C4099,Tegevusalad!$A$1:$B$89,2,FALSE)</f>
        <v>49 MAISMAAVEONDUS JA TORUTRANSPORT</v>
      </c>
      <c r="AE4099" s="6">
        <f t="shared" si="384"/>
        <v>77033144.599999815</v>
      </c>
      <c r="AF4099" s="6">
        <f t="shared" si="385"/>
        <v>75592884.070000097</v>
      </c>
      <c r="AG4099" s="6">
        <f t="shared" si="386"/>
        <v>126872776.90999977</v>
      </c>
      <c r="AH4099" s="6">
        <f t="shared" si="387"/>
        <v>90582581.800000101</v>
      </c>
      <c r="AI4099" s="6">
        <f t="shared" ref="AI4099:AI4162" si="389">(E4099+F4099+G4099)-(S4099+U4099)</f>
        <v>126516560.48999979</v>
      </c>
      <c r="AJ4099" s="10"/>
    </row>
    <row r="4100" spans="1:36" s="3" customFormat="1">
      <c r="A4100" s="3">
        <v>2018</v>
      </c>
      <c r="B4100" s="3">
        <v>1</v>
      </c>
      <c r="C4100" s="4">
        <v>50</v>
      </c>
      <c r="D4100" s="8">
        <v>76</v>
      </c>
      <c r="E4100" s="8">
        <v>19342142.899999999</v>
      </c>
      <c r="F4100" s="8">
        <v>1090496.55</v>
      </c>
      <c r="G4100" s="8">
        <v>21880677.109999999</v>
      </c>
      <c r="H4100" s="8">
        <v>4534157.41</v>
      </c>
      <c r="I4100" s="8">
        <v>897396.61</v>
      </c>
      <c r="J4100" s="8">
        <v>80847.88</v>
      </c>
      <c r="K4100" s="8">
        <v>0</v>
      </c>
      <c r="L4100" s="8">
        <v>3966573.2700000009</v>
      </c>
      <c r="M4100" s="8">
        <v>0</v>
      </c>
      <c r="N4100" s="8">
        <v>3517033.5200000005</v>
      </c>
      <c r="O4100" s="8">
        <v>80478.98000000001</v>
      </c>
      <c r="P4100" s="8">
        <v>34362.879999999997</v>
      </c>
      <c r="Q4100" s="8">
        <v>779.27</v>
      </c>
      <c r="R4100" s="8">
        <v>2278.75</v>
      </c>
      <c r="S4100" s="8">
        <v>5262290.74</v>
      </c>
      <c r="T4100" s="8">
        <v>2694391.4</v>
      </c>
      <c r="U4100" s="8">
        <v>113226.35</v>
      </c>
      <c r="V4100" s="8">
        <v>0</v>
      </c>
      <c r="W4100" s="8">
        <v>14432.210000000001</v>
      </c>
      <c r="X4100" s="8">
        <v>0</v>
      </c>
      <c r="Y4100" s="8">
        <v>0</v>
      </c>
      <c r="Z4100" s="8">
        <v>0</v>
      </c>
      <c r="AA4100" s="8">
        <v>609711.57999999996</v>
      </c>
      <c r="AB4100" s="8">
        <v>160171.83000000002</v>
      </c>
      <c r="AC4100" s="9">
        <f t="shared" si="388"/>
        <v>449539.74999999994</v>
      </c>
      <c r="AD4100" s="5" t="str">
        <f>$C4100&amp;" "&amp;VLOOKUP(C4100,Tegevusalad!$A$1:$B$89,2,FALSE)</f>
        <v>50 VEETRANSPORT</v>
      </c>
      <c r="AE4100" s="6">
        <f t="shared" si="384"/>
        <v>15057122.359999999</v>
      </c>
      <c r="AF4100" s="6">
        <f t="shared" si="385"/>
        <v>11818649.360000003</v>
      </c>
      <c r="AG4100" s="6">
        <f t="shared" si="386"/>
        <v>36937799.469999999</v>
      </c>
      <c r="AH4100" s="6">
        <f t="shared" si="387"/>
        <v>17596561.350000001</v>
      </c>
      <c r="AI4100" s="6">
        <f t="shared" si="389"/>
        <v>36937799.469999999</v>
      </c>
      <c r="AJ4100" s="10"/>
    </row>
    <row r="4101" spans="1:36" s="3" customFormat="1">
      <c r="A4101" s="3">
        <v>2018</v>
      </c>
      <c r="B4101" s="3">
        <v>1</v>
      </c>
      <c r="C4101" s="4">
        <v>51</v>
      </c>
      <c r="D4101" s="8">
        <v>40</v>
      </c>
      <c r="E4101" s="8">
        <v>3782670.9299999992</v>
      </c>
      <c r="F4101" s="8">
        <v>1901.55</v>
      </c>
      <c r="G4101" s="8">
        <v>16197328.239999996</v>
      </c>
      <c r="H4101" s="8">
        <v>5791830.5700000003</v>
      </c>
      <c r="I4101" s="8">
        <v>0</v>
      </c>
      <c r="J4101" s="8">
        <v>0</v>
      </c>
      <c r="K4101" s="8">
        <v>0</v>
      </c>
      <c r="L4101" s="8">
        <v>756705.33</v>
      </c>
      <c r="M4101" s="8">
        <v>0</v>
      </c>
      <c r="N4101" s="8">
        <v>885221.27999999991</v>
      </c>
      <c r="O4101" s="8">
        <v>10554.57</v>
      </c>
      <c r="P4101" s="8">
        <v>1297.6500000000001</v>
      </c>
      <c r="Q4101" s="8">
        <v>782.22</v>
      </c>
      <c r="R4101" s="8">
        <v>2879.93</v>
      </c>
      <c r="S4101" s="8">
        <v>2902100.2800000003</v>
      </c>
      <c r="T4101" s="8">
        <v>24262.25</v>
      </c>
      <c r="U4101" s="8">
        <v>3107.6600000000003</v>
      </c>
      <c r="V4101" s="8">
        <v>0</v>
      </c>
      <c r="W4101" s="8">
        <v>10904</v>
      </c>
      <c r="X4101" s="8">
        <v>0</v>
      </c>
      <c r="Y4101" s="8">
        <v>0</v>
      </c>
      <c r="Z4101" s="8">
        <v>0</v>
      </c>
      <c r="AA4101" s="8">
        <v>95149.669999999984</v>
      </c>
      <c r="AB4101" s="8">
        <v>223665.62000000002</v>
      </c>
      <c r="AC4101" s="9">
        <f t="shared" si="388"/>
        <v>-128515.95000000004</v>
      </c>
      <c r="AD4101" s="5" t="str">
        <f>$C4101&amp;" "&amp;VLOOKUP(C4101,Tegevusalad!$A$1:$B$89,2,FALSE)</f>
        <v>51 ÕHUTRANSPORT</v>
      </c>
      <c r="AE4101" s="6">
        <f t="shared" si="384"/>
        <v>879364.53999999864</v>
      </c>
      <c r="AF4101" s="6">
        <f t="shared" si="385"/>
        <v>1482525.26</v>
      </c>
      <c r="AG4101" s="6">
        <f t="shared" si="386"/>
        <v>17076692.779999994</v>
      </c>
      <c r="AH4101" s="6">
        <f t="shared" si="387"/>
        <v>4440506.05</v>
      </c>
      <c r="AI4101" s="6">
        <f t="shared" si="389"/>
        <v>17076692.779999994</v>
      </c>
      <c r="AJ4101" s="10"/>
    </row>
    <row r="4102" spans="1:36" s="3" customFormat="1">
      <c r="A4102" s="3">
        <v>2018</v>
      </c>
      <c r="B4102" s="3">
        <v>1</v>
      </c>
      <c r="C4102" s="4">
        <v>52</v>
      </c>
      <c r="D4102" s="8">
        <v>1377</v>
      </c>
      <c r="E4102" s="8">
        <v>85241990.449999884</v>
      </c>
      <c r="F4102" s="8">
        <v>21208.870000000003</v>
      </c>
      <c r="G4102" s="8">
        <v>120433365.9999999</v>
      </c>
      <c r="H4102" s="8">
        <v>23973818.620000008</v>
      </c>
      <c r="I4102" s="8">
        <v>1323649.1499999999</v>
      </c>
      <c r="J4102" s="8">
        <v>1423253.14</v>
      </c>
      <c r="K4102" s="8">
        <v>0</v>
      </c>
      <c r="L4102" s="8">
        <v>17050306.939999998</v>
      </c>
      <c r="M4102" s="8">
        <v>222169.53000000003</v>
      </c>
      <c r="N4102" s="8">
        <v>16807342.889999978</v>
      </c>
      <c r="O4102" s="8">
        <v>318998.99000000005</v>
      </c>
      <c r="P4102" s="8">
        <v>1033035.68</v>
      </c>
      <c r="Q4102" s="8">
        <v>28645.960000000006</v>
      </c>
      <c r="R4102" s="8">
        <v>47797.32</v>
      </c>
      <c r="S4102" s="8">
        <v>21862760.470000006</v>
      </c>
      <c r="T4102" s="8">
        <v>5575461.4699999988</v>
      </c>
      <c r="U4102" s="8">
        <v>2066072.67</v>
      </c>
      <c r="V4102" s="8">
        <v>14531.169999999996</v>
      </c>
      <c r="W4102" s="8">
        <v>796438.24</v>
      </c>
      <c r="X4102" s="8">
        <v>62199.51</v>
      </c>
      <c r="Y4102" s="8">
        <v>0</v>
      </c>
      <c r="Z4102" s="8">
        <v>2573.62</v>
      </c>
      <c r="AA4102" s="8">
        <v>3657526.9700000011</v>
      </c>
      <c r="AB4102" s="8">
        <v>3194967.0100000007</v>
      </c>
      <c r="AC4102" s="9">
        <f t="shared" si="388"/>
        <v>462559.96000000043</v>
      </c>
      <c r="AD4102" s="5" t="str">
        <f>$C4102&amp;" "&amp;VLOOKUP(C4102,Tegevusalad!$A$1:$B$89,2,FALSE)</f>
        <v>52 LAONDUS JA VEONDUST ABISTAVAD TEGEVUSALAD</v>
      </c>
      <c r="AE4102" s="6">
        <f t="shared" si="384"/>
        <v>61396565.689999886</v>
      </c>
      <c r="AF4102" s="6">
        <f t="shared" si="385"/>
        <v>58766404.129999883</v>
      </c>
      <c r="AG4102" s="6">
        <f t="shared" si="386"/>
        <v>181829931.68999976</v>
      </c>
      <c r="AH4102" s="6">
        <f t="shared" si="387"/>
        <v>84275701.049999893</v>
      </c>
      <c r="AI4102" s="6">
        <f t="shared" si="389"/>
        <v>181767732.17999977</v>
      </c>
      <c r="AJ4102" s="10"/>
    </row>
    <row r="4103" spans="1:36" s="3" customFormat="1">
      <c r="A4103" s="3">
        <v>2018</v>
      </c>
      <c r="B4103" s="3">
        <v>1</v>
      </c>
      <c r="C4103" s="4">
        <v>53</v>
      </c>
      <c r="D4103" s="8">
        <v>144</v>
      </c>
      <c r="E4103" s="8">
        <v>13382533.500000004</v>
      </c>
      <c r="F4103" s="8">
        <v>135118.37</v>
      </c>
      <c r="G4103" s="8">
        <v>5290990.68</v>
      </c>
      <c r="H4103" s="8">
        <v>1938689.35</v>
      </c>
      <c r="I4103" s="8">
        <v>13681.880000000001</v>
      </c>
      <c r="J4103" s="8">
        <v>13596.57</v>
      </c>
      <c r="K4103" s="8">
        <v>0</v>
      </c>
      <c r="L4103" s="8">
        <v>2688667.350000001</v>
      </c>
      <c r="M4103" s="8">
        <v>0</v>
      </c>
      <c r="N4103" s="8">
        <v>1891231.3000000017</v>
      </c>
      <c r="O4103" s="8">
        <v>26898.29</v>
      </c>
      <c r="P4103" s="8">
        <v>261401.12999999998</v>
      </c>
      <c r="Q4103" s="8">
        <v>15015.09</v>
      </c>
      <c r="R4103" s="8">
        <v>3285.6399999999994</v>
      </c>
      <c r="S4103" s="8">
        <v>871224.74999999988</v>
      </c>
      <c r="T4103" s="8">
        <v>27251.870000000003</v>
      </c>
      <c r="U4103" s="8">
        <v>1982798.78</v>
      </c>
      <c r="V4103" s="8">
        <v>0</v>
      </c>
      <c r="W4103" s="8">
        <v>1557767.8</v>
      </c>
      <c r="X4103" s="8">
        <v>0</v>
      </c>
      <c r="Y4103" s="8">
        <v>0</v>
      </c>
      <c r="Z4103" s="8">
        <v>0</v>
      </c>
      <c r="AA4103" s="8">
        <v>859859.70000000042</v>
      </c>
      <c r="AB4103" s="8">
        <v>62423.650000000009</v>
      </c>
      <c r="AC4103" s="9">
        <f t="shared" si="388"/>
        <v>797436.0500000004</v>
      </c>
      <c r="AD4103" s="5" t="str">
        <f>$C4103&amp;" "&amp;VLOOKUP(C4103,Tegevusalad!$A$1:$B$89,2,FALSE)</f>
        <v>53 POSTI- JA KULLERITEENISTUS</v>
      </c>
      <c r="AE4103" s="6">
        <f t="shared" si="384"/>
        <v>10663628.340000004</v>
      </c>
      <c r="AF4103" s="6">
        <f t="shared" si="385"/>
        <v>6484069.7200000072</v>
      </c>
      <c r="AG4103" s="6">
        <f t="shared" si="386"/>
        <v>15954619.020000005</v>
      </c>
      <c r="AH4103" s="6">
        <f t="shared" si="387"/>
        <v>9472584.7000000067</v>
      </c>
      <c r="AI4103" s="6">
        <f t="shared" si="389"/>
        <v>15954619.020000005</v>
      </c>
      <c r="AJ4103" s="10"/>
    </row>
    <row r="4104" spans="1:36" s="3" customFormat="1">
      <c r="A4104" s="3">
        <v>2018</v>
      </c>
      <c r="B4104" s="3">
        <v>1</v>
      </c>
      <c r="C4104" s="4">
        <v>55</v>
      </c>
      <c r="D4104" s="8">
        <v>876</v>
      </c>
      <c r="E4104" s="8">
        <v>9362811.9200000037</v>
      </c>
      <c r="F4104" s="8">
        <v>12511357.12000001</v>
      </c>
      <c r="G4104" s="8">
        <v>509547.02999999991</v>
      </c>
      <c r="H4104" s="8">
        <v>177842.75000000003</v>
      </c>
      <c r="I4104" s="8">
        <v>11570</v>
      </c>
      <c r="J4104" s="8">
        <v>1411.41</v>
      </c>
      <c r="K4104" s="8">
        <v>1411.41</v>
      </c>
      <c r="L4104" s="8">
        <v>2998584.5400000005</v>
      </c>
      <c r="M4104" s="8">
        <v>0</v>
      </c>
      <c r="N4104" s="8">
        <v>3002371.4699999983</v>
      </c>
      <c r="O4104" s="8">
        <v>2262.65</v>
      </c>
      <c r="P4104" s="8">
        <v>307253.94</v>
      </c>
      <c r="Q4104" s="8">
        <v>20886.91</v>
      </c>
      <c r="R4104" s="8">
        <v>7194.2699999999986</v>
      </c>
      <c r="S4104" s="8">
        <v>1150757.5800000008</v>
      </c>
      <c r="T4104" s="8">
        <v>117080.04999999999</v>
      </c>
      <c r="U4104" s="8">
        <v>32295.970000000005</v>
      </c>
      <c r="V4104" s="8">
        <v>58.25</v>
      </c>
      <c r="W4104" s="8">
        <v>980649.38999999978</v>
      </c>
      <c r="X4104" s="8">
        <v>2422.75</v>
      </c>
      <c r="Y4104" s="8">
        <v>568.59</v>
      </c>
      <c r="Z4104" s="8">
        <v>0.01</v>
      </c>
      <c r="AA4104" s="8">
        <v>610205.46999999962</v>
      </c>
      <c r="AB4104" s="8">
        <v>613423.86000000034</v>
      </c>
      <c r="AC4104" s="9">
        <f t="shared" si="388"/>
        <v>-3218.3900000007125</v>
      </c>
      <c r="AD4104" s="5" t="str">
        <f>$C4104&amp;" "&amp;VLOOKUP(C4104,Tegevusalad!$A$1:$B$89,2,FALSE)</f>
        <v>55 MAJUTUS</v>
      </c>
      <c r="AE4104" s="6">
        <f t="shared" si="384"/>
        <v>20693538.240000013</v>
      </c>
      <c r="AF4104" s="6">
        <f t="shared" si="385"/>
        <v>13853520.149999991</v>
      </c>
      <c r="AG4104" s="6">
        <f t="shared" si="386"/>
        <v>21203085.270000014</v>
      </c>
      <c r="AH4104" s="6">
        <f t="shared" si="387"/>
        <v>15047828.699999992</v>
      </c>
      <c r="AI4104" s="6">
        <f t="shared" si="389"/>
        <v>21200662.520000014</v>
      </c>
      <c r="AJ4104" s="10"/>
    </row>
    <row r="4105" spans="1:36" s="3" customFormat="1">
      <c r="A4105" s="3">
        <v>2018</v>
      </c>
      <c r="B4105" s="3">
        <v>1</v>
      </c>
      <c r="C4105" s="4">
        <v>56</v>
      </c>
      <c r="D4105" s="8">
        <v>2202</v>
      </c>
      <c r="E4105" s="8">
        <v>45138327.609999903</v>
      </c>
      <c r="F4105" s="8">
        <v>440227.36999999994</v>
      </c>
      <c r="G4105" s="8">
        <v>368254.85</v>
      </c>
      <c r="H4105" s="8">
        <v>108419.47000000002</v>
      </c>
      <c r="I4105" s="8">
        <v>28176.110000000004</v>
      </c>
      <c r="J4105" s="8">
        <v>441.1</v>
      </c>
      <c r="K4105" s="8">
        <v>0</v>
      </c>
      <c r="L4105" s="8">
        <v>9067286.2599999867</v>
      </c>
      <c r="M4105" s="8">
        <v>0</v>
      </c>
      <c r="N4105" s="8">
        <v>6012886.2600000007</v>
      </c>
      <c r="O4105" s="8">
        <v>1652.4199999999998</v>
      </c>
      <c r="P4105" s="8">
        <v>169345.14999999994</v>
      </c>
      <c r="Q4105" s="8">
        <v>21816.55</v>
      </c>
      <c r="R4105" s="8">
        <v>11449.280000000002</v>
      </c>
      <c r="S4105" s="8">
        <v>1309305.01</v>
      </c>
      <c r="T4105" s="8">
        <v>1000188.6700000002</v>
      </c>
      <c r="U4105" s="8">
        <v>138133.81</v>
      </c>
      <c r="V4105" s="8">
        <v>458.24</v>
      </c>
      <c r="W4105" s="8">
        <v>304706.77999999991</v>
      </c>
      <c r="X4105" s="8">
        <v>7091.5000000000009</v>
      </c>
      <c r="Y4105" s="8">
        <v>1348.54</v>
      </c>
      <c r="Z4105" s="8">
        <v>0.04</v>
      </c>
      <c r="AA4105" s="8">
        <v>3304296.2499999981</v>
      </c>
      <c r="AB4105" s="8">
        <v>248547.75</v>
      </c>
      <c r="AC4105" s="9">
        <f t="shared" si="388"/>
        <v>3055748.4999999981</v>
      </c>
      <c r="AD4105" s="5" t="str">
        <f>$C4105&amp;" "&amp;VLOOKUP(C4105,Tegevusalad!$A$1:$B$89,2,FALSE)</f>
        <v>56 TOIDU JA JOOGI SERVEERIMINE</v>
      </c>
      <c r="AE4105" s="6">
        <f t="shared" si="384"/>
        <v>44138207.6599999</v>
      </c>
      <c r="AF4105" s="6">
        <f t="shared" si="385"/>
        <v>28666435.020000003</v>
      </c>
      <c r="AG4105" s="6">
        <f t="shared" si="386"/>
        <v>44506462.509999901</v>
      </c>
      <c r="AH4105" s="6">
        <f t="shared" si="387"/>
        <v>30121677.700000003</v>
      </c>
      <c r="AI4105" s="6">
        <f t="shared" si="389"/>
        <v>44499371.009999901</v>
      </c>
      <c r="AJ4105" s="10"/>
    </row>
    <row r="4106" spans="1:36" s="3" customFormat="1">
      <c r="A4106" s="3">
        <v>2018</v>
      </c>
      <c r="B4106" s="3">
        <v>1</v>
      </c>
      <c r="C4106" s="4">
        <v>58</v>
      </c>
      <c r="D4106" s="8">
        <v>506</v>
      </c>
      <c r="E4106" s="8">
        <v>5195017.1299999971</v>
      </c>
      <c r="F4106" s="8">
        <v>5289006.6900000004</v>
      </c>
      <c r="G4106" s="8">
        <v>2288102.7599999998</v>
      </c>
      <c r="H4106" s="8">
        <v>1059358.99</v>
      </c>
      <c r="I4106" s="8">
        <v>111588.24</v>
      </c>
      <c r="J4106" s="8">
        <v>323342.36</v>
      </c>
      <c r="K4106" s="8">
        <v>0</v>
      </c>
      <c r="L4106" s="8">
        <v>1515014.0600000003</v>
      </c>
      <c r="M4106" s="8">
        <v>0</v>
      </c>
      <c r="N4106" s="8">
        <v>1299199.2899999984</v>
      </c>
      <c r="O4106" s="8">
        <v>6988.7900000000009</v>
      </c>
      <c r="P4106" s="8">
        <v>12537.269999999999</v>
      </c>
      <c r="Q4106" s="8">
        <v>5123.9800000000005</v>
      </c>
      <c r="R4106" s="8">
        <v>5870.7300000000005</v>
      </c>
      <c r="S4106" s="8">
        <v>782127.60999999987</v>
      </c>
      <c r="T4106" s="8">
        <v>176536.47</v>
      </c>
      <c r="U4106" s="8">
        <v>526437.84000000008</v>
      </c>
      <c r="V4106" s="8">
        <v>0</v>
      </c>
      <c r="W4106" s="8">
        <v>2934.2499999999995</v>
      </c>
      <c r="X4106" s="8">
        <v>0</v>
      </c>
      <c r="Y4106" s="8">
        <v>2.67</v>
      </c>
      <c r="Z4106" s="8">
        <v>0</v>
      </c>
      <c r="AA4106" s="8">
        <v>362517.98</v>
      </c>
      <c r="AB4106" s="8">
        <v>146690.77000000028</v>
      </c>
      <c r="AC4106" s="9">
        <f t="shared" si="388"/>
        <v>215827.2099999997</v>
      </c>
      <c r="AD4106" s="5" t="str">
        <f>$C4106&amp;" "&amp;VLOOKUP(C4106,Tegevusalad!$A$1:$B$89,2,FALSE)</f>
        <v>58 KIRJASTAMINE</v>
      </c>
      <c r="AE4106" s="6">
        <f t="shared" si="384"/>
        <v>9175458.3699999973</v>
      </c>
      <c r="AF4106" s="6">
        <f t="shared" si="385"/>
        <v>5181840.6999999918</v>
      </c>
      <c r="AG4106" s="6">
        <f t="shared" si="386"/>
        <v>11463561.129999997</v>
      </c>
      <c r="AH4106" s="6">
        <f t="shared" si="387"/>
        <v>6525350.0999999912</v>
      </c>
      <c r="AI4106" s="6">
        <f t="shared" si="389"/>
        <v>11463561.129999997</v>
      </c>
      <c r="AJ4106" s="10"/>
    </row>
    <row r="4107" spans="1:36" s="3" customFormat="1">
      <c r="A4107" s="3">
        <v>2018</v>
      </c>
      <c r="B4107" s="3">
        <v>1</v>
      </c>
      <c r="C4107" s="4">
        <v>59</v>
      </c>
      <c r="D4107" s="8">
        <v>570</v>
      </c>
      <c r="E4107" s="8">
        <v>7225114.5100000035</v>
      </c>
      <c r="F4107" s="8">
        <v>2458.84</v>
      </c>
      <c r="G4107" s="8">
        <v>767835.57000000007</v>
      </c>
      <c r="H4107" s="8">
        <v>614269.9800000001</v>
      </c>
      <c r="I4107" s="8">
        <v>13442.769999999999</v>
      </c>
      <c r="J4107" s="8">
        <v>-3.06</v>
      </c>
      <c r="K4107" s="8">
        <v>0</v>
      </c>
      <c r="L4107" s="8">
        <v>1445244.2799999996</v>
      </c>
      <c r="M4107" s="8">
        <v>0</v>
      </c>
      <c r="N4107" s="8">
        <v>1031996.1099999999</v>
      </c>
      <c r="O4107" s="8">
        <v>3982.66</v>
      </c>
      <c r="P4107" s="8">
        <v>64470.71</v>
      </c>
      <c r="Q4107" s="8">
        <v>13715.220000000001</v>
      </c>
      <c r="R4107" s="8">
        <v>2924.3399999999997</v>
      </c>
      <c r="S4107" s="8">
        <v>760437.55</v>
      </c>
      <c r="T4107" s="8">
        <v>276022.71000000002</v>
      </c>
      <c r="U4107" s="8">
        <v>143758.85</v>
      </c>
      <c r="V4107" s="8">
        <v>94.8</v>
      </c>
      <c r="W4107" s="8">
        <v>9377.4500000000007</v>
      </c>
      <c r="X4107" s="8">
        <v>344.23</v>
      </c>
      <c r="Y4107" s="8">
        <v>0</v>
      </c>
      <c r="Z4107" s="8">
        <v>1532.35</v>
      </c>
      <c r="AA4107" s="8">
        <v>571006.26</v>
      </c>
      <c r="AB4107" s="8">
        <v>159290.44</v>
      </c>
      <c r="AC4107" s="9">
        <f t="shared" si="388"/>
        <v>411715.82</v>
      </c>
      <c r="AD4107" s="5" t="str">
        <f>$C4107&amp;" "&amp;VLOOKUP(C4107,Tegevusalad!$A$1:$B$89,2,FALSE)</f>
        <v>59 KINOFILMIDE, VIDEOTE JA TELESAADETE TOOTMINE; HELISALVESTISTE JA MUUSIKA KIRJASTAMINE</v>
      </c>
      <c r="AE4107" s="6">
        <f t="shared" si="384"/>
        <v>6323721.1800000034</v>
      </c>
      <c r="AF4107" s="6">
        <f t="shared" si="385"/>
        <v>4250587.3499999987</v>
      </c>
      <c r="AG4107" s="6">
        <f t="shared" si="386"/>
        <v>7091556.7500000037</v>
      </c>
      <c r="AH4107" s="6">
        <f t="shared" si="387"/>
        <v>5174602.2499999991</v>
      </c>
      <c r="AI4107" s="6">
        <f t="shared" si="389"/>
        <v>7091212.5200000033</v>
      </c>
      <c r="AJ4107" s="10"/>
    </row>
    <row r="4108" spans="1:36" s="3" customFormat="1">
      <c r="A4108" s="3">
        <v>2018</v>
      </c>
      <c r="B4108" s="3">
        <v>1</v>
      </c>
      <c r="C4108" s="4">
        <v>60</v>
      </c>
      <c r="D4108" s="8">
        <v>28</v>
      </c>
      <c r="E4108" s="8">
        <v>179343.18</v>
      </c>
      <c r="F4108" s="8">
        <v>43.77</v>
      </c>
      <c r="G4108" s="8">
        <v>40522.130000000005</v>
      </c>
      <c r="H4108" s="8">
        <v>28000</v>
      </c>
      <c r="I4108" s="8">
        <v>0</v>
      </c>
      <c r="J4108" s="8">
        <v>0</v>
      </c>
      <c r="K4108" s="8">
        <v>0</v>
      </c>
      <c r="L4108" s="8">
        <v>35872.579999999987</v>
      </c>
      <c r="M4108" s="8">
        <v>0</v>
      </c>
      <c r="N4108" s="8">
        <v>22479.350000000002</v>
      </c>
      <c r="O4108" s="8">
        <v>0</v>
      </c>
      <c r="P4108" s="8">
        <v>0</v>
      </c>
      <c r="Q4108" s="8">
        <v>106.12</v>
      </c>
      <c r="R4108" s="8">
        <v>329.26</v>
      </c>
      <c r="S4108" s="8">
        <v>8872.4599999999991</v>
      </c>
      <c r="T4108" s="8">
        <v>262.49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15235.679999999998</v>
      </c>
      <c r="AB4108" s="8">
        <v>1842.4499999999998</v>
      </c>
      <c r="AC4108" s="9">
        <f t="shared" si="388"/>
        <v>13393.23</v>
      </c>
      <c r="AD4108" s="5" t="str">
        <f>$C4108&amp;" "&amp;VLOOKUP(C4108,Tegevusalad!$A$1:$B$89,2,FALSE)</f>
        <v>60 PROGRAMMID JA RINGHÄÄLING</v>
      </c>
      <c r="AE4108" s="6">
        <f t="shared" si="384"/>
        <v>170514.49</v>
      </c>
      <c r="AF4108" s="6">
        <f t="shared" si="385"/>
        <v>105170.59</v>
      </c>
      <c r="AG4108" s="6">
        <f t="shared" si="386"/>
        <v>211036.62</v>
      </c>
      <c r="AH4108" s="6">
        <f t="shared" si="387"/>
        <v>114043.05</v>
      </c>
      <c r="AI4108" s="6">
        <f t="shared" si="389"/>
        <v>211036.62</v>
      </c>
      <c r="AJ4108" s="10"/>
    </row>
    <row r="4109" spans="1:36" s="3" customFormat="1">
      <c r="A4109" s="3">
        <v>2018</v>
      </c>
      <c r="B4109" s="3">
        <v>1</v>
      </c>
      <c r="C4109" s="4">
        <v>61</v>
      </c>
      <c r="D4109" s="8">
        <v>195</v>
      </c>
      <c r="E4109" s="8">
        <v>69057282.50999999</v>
      </c>
      <c r="F4109" s="8">
        <v>0</v>
      </c>
      <c r="G4109" s="8">
        <v>10836549.82</v>
      </c>
      <c r="H4109" s="8">
        <v>8214390.2300000004</v>
      </c>
      <c r="I4109" s="8">
        <v>57021.060000000005</v>
      </c>
      <c r="J4109" s="8">
        <v>32983.96</v>
      </c>
      <c r="K4109" s="8">
        <v>19757.27</v>
      </c>
      <c r="L4109" s="8">
        <v>13811456.459999999</v>
      </c>
      <c r="M4109" s="8">
        <v>0</v>
      </c>
      <c r="N4109" s="8">
        <v>7766945.5599999949</v>
      </c>
      <c r="O4109" s="8">
        <v>141852.47999999995</v>
      </c>
      <c r="P4109" s="8">
        <v>307373.67000000004</v>
      </c>
      <c r="Q4109" s="8">
        <v>3064.73</v>
      </c>
      <c r="R4109" s="8">
        <v>8521.0099999999984</v>
      </c>
      <c r="S4109" s="8">
        <v>22313652.129999988</v>
      </c>
      <c r="T4109" s="8">
        <v>9313825.5300000012</v>
      </c>
      <c r="U4109" s="8">
        <v>1491333.07</v>
      </c>
      <c r="V4109" s="8">
        <v>14.67</v>
      </c>
      <c r="W4109" s="8">
        <v>1212274.9400000002</v>
      </c>
      <c r="X4109" s="8">
        <v>64.2</v>
      </c>
      <c r="Y4109" s="8">
        <v>5070.01</v>
      </c>
      <c r="Z4109" s="8">
        <v>0</v>
      </c>
      <c r="AA4109" s="8">
        <v>6285114.5699999975</v>
      </c>
      <c r="AB4109" s="8">
        <v>235533.66000000003</v>
      </c>
      <c r="AC4109" s="9">
        <f t="shared" si="388"/>
        <v>6049580.9099999974</v>
      </c>
      <c r="AD4109" s="5" t="str">
        <f>$C4109&amp;" "&amp;VLOOKUP(C4109,Tegevusalad!$A$1:$B$89,2,FALSE)</f>
        <v>61 TELEKOMMUNIKATSIOON</v>
      </c>
      <c r="AE4109" s="6">
        <f t="shared" si="384"/>
        <v>45252361.510000005</v>
      </c>
      <c r="AF4109" s="6">
        <f t="shared" si="385"/>
        <v>14363099.919999985</v>
      </c>
      <c r="AG4109" s="6">
        <f t="shared" si="386"/>
        <v>56088911.329999998</v>
      </c>
      <c r="AH4109" s="6">
        <f t="shared" si="387"/>
        <v>38877332.849999972</v>
      </c>
      <c r="AI4109" s="6">
        <f t="shared" si="389"/>
        <v>56088847.129999995</v>
      </c>
      <c r="AJ4109" s="10"/>
    </row>
    <row r="4110" spans="1:36" s="3" customFormat="1">
      <c r="A4110" s="3">
        <v>2018</v>
      </c>
      <c r="B4110" s="3">
        <v>1</v>
      </c>
      <c r="C4110" s="4">
        <v>62</v>
      </c>
      <c r="D4110" s="8">
        <v>3405</v>
      </c>
      <c r="E4110" s="8">
        <v>40865914.369999938</v>
      </c>
      <c r="F4110" s="8">
        <v>16535.54</v>
      </c>
      <c r="G4110" s="8">
        <v>52252112.530000009</v>
      </c>
      <c r="H4110" s="8">
        <v>27812020.109999985</v>
      </c>
      <c r="I4110" s="8">
        <v>2837003.17</v>
      </c>
      <c r="J4110" s="8">
        <v>2086651.5499999998</v>
      </c>
      <c r="K4110" s="8">
        <v>0</v>
      </c>
      <c r="L4110" s="8">
        <v>8174671.2899999972</v>
      </c>
      <c r="M4110" s="8">
        <v>0</v>
      </c>
      <c r="N4110" s="8">
        <v>6434144.6699999636</v>
      </c>
      <c r="O4110" s="8">
        <v>152031.87000000008</v>
      </c>
      <c r="P4110" s="8">
        <v>287030.7900000001</v>
      </c>
      <c r="Q4110" s="8">
        <v>18828.41</v>
      </c>
      <c r="R4110" s="8">
        <v>61253.000000000015</v>
      </c>
      <c r="S4110" s="8">
        <v>7964791.0200000061</v>
      </c>
      <c r="T4110" s="8">
        <v>1693275.5599999998</v>
      </c>
      <c r="U4110" s="8">
        <v>3880499.1999999997</v>
      </c>
      <c r="V4110" s="8">
        <v>64661.810000000005</v>
      </c>
      <c r="W4110" s="8">
        <v>885526.87000000011</v>
      </c>
      <c r="X4110" s="8">
        <v>85.89</v>
      </c>
      <c r="Y4110" s="8">
        <v>433.36</v>
      </c>
      <c r="Z4110" s="8">
        <v>720.05</v>
      </c>
      <c r="AA4110" s="8">
        <v>3810687.7699999996</v>
      </c>
      <c r="AB4110" s="8">
        <v>2070447.8400000087</v>
      </c>
      <c r="AC4110" s="9">
        <f t="shared" si="388"/>
        <v>1740239.9299999909</v>
      </c>
      <c r="AD4110" s="5" t="str">
        <f>$C4110&amp;" "&amp;VLOOKUP(C4110,Tegevusalad!$A$1:$B$89,2,FALSE)</f>
        <v>62 PROGRAMMEERIMINE, KONSULTATSIOONID JMS TEGEVUSED</v>
      </c>
      <c r="AE4110" s="6">
        <f t="shared" si="384"/>
        <v>29037245.579999931</v>
      </c>
      <c r="AF4110" s="6">
        <f t="shared" si="385"/>
        <v>19936200.58999981</v>
      </c>
      <c r="AG4110" s="6">
        <f t="shared" si="386"/>
        <v>81289358.109999925</v>
      </c>
      <c r="AH4110" s="6">
        <f t="shared" si="387"/>
        <v>32476988.349999815</v>
      </c>
      <c r="AI4110" s="6">
        <f t="shared" si="389"/>
        <v>81289272.219999939</v>
      </c>
      <c r="AJ4110" s="10"/>
    </row>
    <row r="4111" spans="1:36" s="3" customFormat="1">
      <c r="A4111" s="3">
        <v>2018</v>
      </c>
      <c r="B4111" s="3">
        <v>1</v>
      </c>
      <c r="C4111" s="4">
        <v>63</v>
      </c>
      <c r="D4111" s="8">
        <v>794</v>
      </c>
      <c r="E4111" s="8">
        <v>10540727.870000005</v>
      </c>
      <c r="F4111" s="8">
        <v>46729.26</v>
      </c>
      <c r="G4111" s="8">
        <v>9647483.0199999996</v>
      </c>
      <c r="H4111" s="8">
        <v>3405351.2099999981</v>
      </c>
      <c r="I4111" s="8">
        <v>148984.10999999999</v>
      </c>
      <c r="J4111" s="8">
        <v>105308.46</v>
      </c>
      <c r="K4111" s="8">
        <v>0</v>
      </c>
      <c r="L4111" s="8">
        <v>2112351.3000000003</v>
      </c>
      <c r="M4111" s="8">
        <v>0</v>
      </c>
      <c r="N4111" s="8">
        <v>1601158.6099999999</v>
      </c>
      <c r="O4111" s="8">
        <v>2705.79</v>
      </c>
      <c r="P4111" s="8">
        <v>85489.139999999985</v>
      </c>
      <c r="Q4111" s="8">
        <v>5531.1100000000006</v>
      </c>
      <c r="R4111" s="8">
        <v>5269.64</v>
      </c>
      <c r="S4111" s="8">
        <v>2766278.8099999991</v>
      </c>
      <c r="T4111" s="8">
        <v>201123.68000000002</v>
      </c>
      <c r="U4111" s="8">
        <v>2263274.4400000004</v>
      </c>
      <c r="V4111" s="8">
        <v>193.05</v>
      </c>
      <c r="W4111" s="8">
        <v>1273911.49</v>
      </c>
      <c r="X4111" s="8">
        <v>0</v>
      </c>
      <c r="Y4111" s="8">
        <v>0.01</v>
      </c>
      <c r="Z4111" s="8">
        <v>19.900000000000002</v>
      </c>
      <c r="AA4111" s="8">
        <v>669724.42999999982</v>
      </c>
      <c r="AB4111" s="8">
        <v>158551.63000000015</v>
      </c>
      <c r="AC4111" s="9">
        <f t="shared" si="388"/>
        <v>511172.7999999997</v>
      </c>
      <c r="AD4111" s="5" t="str">
        <f>$C4111&amp;" "&amp;VLOOKUP(C4111,Tegevusalad!$A$1:$B$89,2,FALSE)</f>
        <v>63 INFOALANE TEGEVUS</v>
      </c>
      <c r="AE4111" s="6">
        <f t="shared" si="384"/>
        <v>5557903.8800000045</v>
      </c>
      <c r="AF4111" s="6">
        <f t="shared" si="385"/>
        <v>2989252.0999999978</v>
      </c>
      <c r="AG4111" s="6">
        <f t="shared" si="386"/>
        <v>15205386.900000006</v>
      </c>
      <c r="AH4111" s="6">
        <f t="shared" si="387"/>
        <v>8032141.2499999981</v>
      </c>
      <c r="AI4111" s="6">
        <f t="shared" si="389"/>
        <v>15205386.900000006</v>
      </c>
      <c r="AJ4111" s="10"/>
    </row>
    <row r="4112" spans="1:36" s="3" customFormat="1">
      <c r="A4112" s="3">
        <v>2018</v>
      </c>
      <c r="B4112" s="3">
        <v>1</v>
      </c>
      <c r="C4112" s="4">
        <v>64</v>
      </c>
      <c r="D4112" s="8">
        <v>481</v>
      </c>
      <c r="E4112" s="8">
        <v>145686323.72999999</v>
      </c>
      <c r="F4112" s="8">
        <v>1359.06</v>
      </c>
      <c r="G4112" s="8">
        <v>7257111.9400000004</v>
      </c>
      <c r="H4112" s="8">
        <v>6806700.3099999996</v>
      </c>
      <c r="I4112" s="8">
        <v>570258.22</v>
      </c>
      <c r="J4112" s="8">
        <v>48938.3</v>
      </c>
      <c r="K4112" s="8">
        <v>0</v>
      </c>
      <c r="L4112" s="8">
        <v>29137387.040000007</v>
      </c>
      <c r="M4112" s="8">
        <v>0</v>
      </c>
      <c r="N4112" s="8">
        <v>28358956.059999999</v>
      </c>
      <c r="O4112" s="8">
        <v>962.66</v>
      </c>
      <c r="P4112" s="8">
        <v>107652.23999999999</v>
      </c>
      <c r="Q4112" s="8">
        <v>14884.24</v>
      </c>
      <c r="R4112" s="8">
        <v>36927.060000000012</v>
      </c>
      <c r="S4112" s="8">
        <v>10058743</v>
      </c>
      <c r="T4112" s="8">
        <v>6336713.2600000007</v>
      </c>
      <c r="U4112" s="8">
        <v>1381244.2300000004</v>
      </c>
      <c r="V4112" s="8">
        <v>1068.76</v>
      </c>
      <c r="W4112" s="8">
        <v>81784906.080000028</v>
      </c>
      <c r="X4112" s="8">
        <v>3933727.64</v>
      </c>
      <c r="Y4112" s="8">
        <v>1333.94</v>
      </c>
      <c r="Z4112" s="8">
        <v>236796.76</v>
      </c>
      <c r="AA4112" s="8">
        <v>2516156.4499999997</v>
      </c>
      <c r="AB4112" s="8">
        <v>1973188.2899999998</v>
      </c>
      <c r="AC4112" s="9">
        <f t="shared" si="388"/>
        <v>542968.15999999992</v>
      </c>
      <c r="AD4112" s="5" t="str">
        <f>$C4112&amp;" "&amp;VLOOKUP(C4112,Tegevusalad!$A$1:$B$89,2,FALSE)</f>
        <v>64 FINANTSTEENUSTE OSUTAMINE, V.A KINDLUSTUS JA PENSIONIFONDID</v>
      </c>
      <c r="AE4112" s="6">
        <f t="shared" si="384"/>
        <v>138181423.19999999</v>
      </c>
      <c r="AF4112" s="6">
        <f t="shared" si="385"/>
        <v>130535683.82999998</v>
      </c>
      <c r="AG4112" s="6">
        <f t="shared" si="386"/>
        <v>145438535.13999999</v>
      </c>
      <c r="AH4112" s="6">
        <f t="shared" si="387"/>
        <v>141979415.59999996</v>
      </c>
      <c r="AI4112" s="6">
        <f t="shared" si="389"/>
        <v>141504807.5</v>
      </c>
      <c r="AJ4112" s="10"/>
    </row>
    <row r="4113" spans="1:36" s="3" customFormat="1">
      <c r="A4113" s="3">
        <v>2018</v>
      </c>
      <c r="B4113" s="3">
        <v>1</v>
      </c>
      <c r="C4113" s="4">
        <v>65</v>
      </c>
      <c r="D4113" s="8">
        <v>17</v>
      </c>
      <c r="E4113" s="8">
        <v>712921.2300000001</v>
      </c>
      <c r="F4113" s="8">
        <v>0</v>
      </c>
      <c r="G4113" s="8">
        <v>2810.5</v>
      </c>
      <c r="H4113" s="8">
        <v>2810.5</v>
      </c>
      <c r="I4113" s="8">
        <v>0</v>
      </c>
      <c r="J4113" s="8">
        <v>0</v>
      </c>
      <c r="K4113" s="8">
        <v>0</v>
      </c>
      <c r="L4113" s="8">
        <v>142584.26</v>
      </c>
      <c r="M4113" s="8">
        <v>0</v>
      </c>
      <c r="N4113" s="8">
        <v>10524.710000000001</v>
      </c>
      <c r="O4113" s="8">
        <v>0</v>
      </c>
      <c r="P4113" s="8">
        <v>0</v>
      </c>
      <c r="Q4113" s="8">
        <v>24.18</v>
      </c>
      <c r="R4113" s="8">
        <v>0</v>
      </c>
      <c r="S4113" s="8">
        <v>547090.24</v>
      </c>
      <c r="T4113" s="8">
        <v>8682.94</v>
      </c>
      <c r="U4113" s="8">
        <v>8624.36</v>
      </c>
      <c r="V4113" s="8">
        <v>0</v>
      </c>
      <c r="W4113" s="8">
        <v>39350988.509999998</v>
      </c>
      <c r="X4113" s="8">
        <v>0</v>
      </c>
      <c r="Y4113" s="8">
        <v>0</v>
      </c>
      <c r="Z4113" s="8">
        <v>0</v>
      </c>
      <c r="AA4113" s="8">
        <v>132059.55000000002</v>
      </c>
      <c r="AB4113" s="8">
        <v>0</v>
      </c>
      <c r="AC4113" s="9">
        <f t="shared" si="388"/>
        <v>132059.55000000002</v>
      </c>
      <c r="AD4113" s="5" t="str">
        <f>$C4113&amp;" "&amp;VLOOKUP(C4113,Tegevusalad!$A$1:$B$89,2,FALSE)</f>
        <v>65 KINDLUSTUS, EDASIKINDLUSTUS JA PENSIONIFONDID, V.A KOHUSTUSLIK SOTSIAALKINDLUSTUS</v>
      </c>
      <c r="AE4113" s="6">
        <f t="shared" si="384"/>
        <v>157206.63000000012</v>
      </c>
      <c r="AF4113" s="6">
        <f t="shared" si="385"/>
        <v>-503091.05</v>
      </c>
      <c r="AG4113" s="6">
        <f t="shared" si="386"/>
        <v>160017.13000000012</v>
      </c>
      <c r="AH4113" s="6">
        <f t="shared" si="387"/>
        <v>52623.55</v>
      </c>
      <c r="AI4113" s="6">
        <f t="shared" si="389"/>
        <v>160017.13000000012</v>
      </c>
      <c r="AJ4113" s="10"/>
    </row>
    <row r="4114" spans="1:36" s="3" customFormat="1">
      <c r="A4114" s="3">
        <v>2018</v>
      </c>
      <c r="B4114" s="3">
        <v>1</v>
      </c>
      <c r="C4114" s="4">
        <v>66</v>
      </c>
      <c r="D4114" s="8">
        <v>325</v>
      </c>
      <c r="E4114" s="8">
        <v>3708991.46</v>
      </c>
      <c r="F4114" s="8">
        <v>13.76</v>
      </c>
      <c r="G4114" s="8">
        <v>1040818.5800000003</v>
      </c>
      <c r="H4114" s="8">
        <v>456000.03</v>
      </c>
      <c r="I4114" s="8">
        <v>20188.04</v>
      </c>
      <c r="J4114" s="8">
        <v>1143</v>
      </c>
      <c r="K4114" s="8">
        <v>0</v>
      </c>
      <c r="L4114" s="8">
        <v>741799.52</v>
      </c>
      <c r="M4114" s="8">
        <v>0</v>
      </c>
      <c r="N4114" s="8">
        <v>384512.57000000007</v>
      </c>
      <c r="O4114" s="8">
        <v>1661.0900000000001</v>
      </c>
      <c r="P4114" s="8">
        <v>2397.6299999999997</v>
      </c>
      <c r="Q4114" s="8">
        <v>1988.9800000000002</v>
      </c>
      <c r="R4114" s="8">
        <v>1674.2599999999998</v>
      </c>
      <c r="S4114" s="8">
        <v>1251250.4099999999</v>
      </c>
      <c r="T4114" s="8">
        <v>13916.5</v>
      </c>
      <c r="U4114" s="8">
        <v>295916.28999999998</v>
      </c>
      <c r="V4114" s="8">
        <v>1078.4000000000001</v>
      </c>
      <c r="W4114" s="8">
        <v>9777480.8499999996</v>
      </c>
      <c r="X4114" s="8">
        <v>38923.25</v>
      </c>
      <c r="Y4114" s="8">
        <v>19.98</v>
      </c>
      <c r="Z4114" s="8">
        <v>2168.2400000000002</v>
      </c>
      <c r="AA4114" s="8">
        <v>429815.07</v>
      </c>
      <c r="AB4114" s="8">
        <v>74676.37999999999</v>
      </c>
      <c r="AC4114" s="9">
        <f t="shared" si="388"/>
        <v>355138.69</v>
      </c>
      <c r="AD4114" s="5" t="str">
        <f>$C4114&amp;" "&amp;VLOOKUP(C4114,Tegevusalad!$A$1:$B$89,2,FALSE)</f>
        <v>66 FINANTSTEENUSTE JA KINDLUSTUSTEGEVUSE ABITEGEVUSALAD</v>
      </c>
      <c r="AE4114" s="6">
        <f t="shared" si="384"/>
        <v>2200761.7699999996</v>
      </c>
      <c r="AF4114" s="6">
        <f t="shared" si="385"/>
        <v>376540.40000000031</v>
      </c>
      <c r="AG4114" s="6">
        <f t="shared" si="386"/>
        <v>3241580.3499999996</v>
      </c>
      <c r="AH4114" s="6">
        <f t="shared" si="387"/>
        <v>1930934.1500000004</v>
      </c>
      <c r="AI4114" s="6">
        <f t="shared" si="389"/>
        <v>3202657.0999999996</v>
      </c>
      <c r="AJ4114" s="10"/>
    </row>
    <row r="4115" spans="1:36" s="3" customFormat="1">
      <c r="A4115" s="3">
        <v>2018</v>
      </c>
      <c r="B4115" s="3">
        <v>1</v>
      </c>
      <c r="C4115" s="4">
        <v>68</v>
      </c>
      <c r="D4115" s="8">
        <v>6665</v>
      </c>
      <c r="E4115" s="8">
        <v>167913843.78000006</v>
      </c>
      <c r="F4115" s="8">
        <v>467951.36999999994</v>
      </c>
      <c r="G4115" s="8">
        <v>7313983.1899999995</v>
      </c>
      <c r="H4115" s="8">
        <v>3027687.53</v>
      </c>
      <c r="I4115" s="8">
        <v>2114340.6300000004</v>
      </c>
      <c r="J4115" s="8">
        <v>843793.86999999988</v>
      </c>
      <c r="K4115" s="8">
        <v>0</v>
      </c>
      <c r="L4115" s="8">
        <v>33624884.270000137</v>
      </c>
      <c r="M4115" s="8">
        <v>0</v>
      </c>
      <c r="N4115" s="8">
        <v>28129169.220000073</v>
      </c>
      <c r="O4115" s="8">
        <v>188055.71000000002</v>
      </c>
      <c r="P4115" s="8">
        <v>6537696.9300000016</v>
      </c>
      <c r="Q4115" s="8">
        <v>80643.760000000038</v>
      </c>
      <c r="R4115" s="8">
        <v>69767.770000000048</v>
      </c>
      <c r="S4115" s="8">
        <v>10061876.810000006</v>
      </c>
      <c r="T4115" s="8">
        <v>3593656.3399999994</v>
      </c>
      <c r="U4115" s="8">
        <v>12721471.040000001</v>
      </c>
      <c r="V4115" s="8">
        <v>12573400.300000003</v>
      </c>
      <c r="W4115" s="8">
        <v>16888117.239999991</v>
      </c>
      <c r="X4115" s="8">
        <v>12432778.58</v>
      </c>
      <c r="Y4115" s="8">
        <v>92282.59</v>
      </c>
      <c r="Z4115" s="8">
        <v>8756.0400000000009</v>
      </c>
      <c r="AA4115" s="8">
        <v>15402827.79999998</v>
      </c>
      <c r="AB4115" s="8">
        <v>9823586.2000000086</v>
      </c>
      <c r="AC4115" s="9">
        <f t="shared" si="388"/>
        <v>5579241.5999999717</v>
      </c>
      <c r="AD4115" s="5" t="str">
        <f>$C4115&amp;" "&amp;VLOOKUP(C4115,Tegevusalad!$A$1:$B$89,2,FALSE)</f>
        <v>68 KINNISVARAALANE TEGEVUS</v>
      </c>
      <c r="AE4115" s="6">
        <f t="shared" si="384"/>
        <v>158031225.88000005</v>
      </c>
      <c r="AF4115" s="6">
        <f t="shared" si="385"/>
        <v>129844458.85000037</v>
      </c>
      <c r="AG4115" s="6">
        <f t="shared" si="386"/>
        <v>165345209.07000005</v>
      </c>
      <c r="AH4115" s="6">
        <f t="shared" si="387"/>
        <v>140994684.95000035</v>
      </c>
      <c r="AI4115" s="6">
        <f t="shared" si="389"/>
        <v>152912430.49000007</v>
      </c>
      <c r="AJ4115" s="10"/>
    </row>
    <row r="4116" spans="1:36" s="3" customFormat="1">
      <c r="A4116" s="3">
        <v>2018</v>
      </c>
      <c r="B4116" s="3">
        <v>1</v>
      </c>
      <c r="C4116" s="4">
        <v>69</v>
      </c>
      <c r="D4116" s="8">
        <v>3102</v>
      </c>
      <c r="E4116" s="8">
        <v>21361404.779999975</v>
      </c>
      <c r="F4116" s="8">
        <v>13262.559999999998</v>
      </c>
      <c r="G4116" s="8">
        <v>4286935.9899999993</v>
      </c>
      <c r="H4116" s="8">
        <v>2364135.6399999997</v>
      </c>
      <c r="I4116" s="8">
        <v>26366.07</v>
      </c>
      <c r="J4116" s="8">
        <v>17879.91</v>
      </c>
      <c r="K4116" s="8">
        <v>0</v>
      </c>
      <c r="L4116" s="8">
        <v>4273474.6700000064</v>
      </c>
      <c r="M4116" s="8">
        <v>0</v>
      </c>
      <c r="N4116" s="8">
        <v>1571171.679999999</v>
      </c>
      <c r="O4116" s="8">
        <v>2791.9400000000005</v>
      </c>
      <c r="P4116" s="8">
        <v>108482.91000000003</v>
      </c>
      <c r="Q4116" s="8">
        <v>81250.27</v>
      </c>
      <c r="R4116" s="8">
        <v>35297.970000000016</v>
      </c>
      <c r="S4116" s="8">
        <v>1277728.4999999998</v>
      </c>
      <c r="T4116" s="8">
        <v>419565.68999999994</v>
      </c>
      <c r="U4116" s="8">
        <v>124989.84000000001</v>
      </c>
      <c r="V4116" s="8">
        <v>9055.3700000000008</v>
      </c>
      <c r="W4116" s="8">
        <v>297083.50999999995</v>
      </c>
      <c r="X4116" s="8">
        <v>72.88</v>
      </c>
      <c r="Y4116" s="8">
        <v>3651.71</v>
      </c>
      <c r="Z4116" s="8">
        <v>4728.1099999999997</v>
      </c>
      <c r="AA4116" s="8">
        <v>2879743.3400000003</v>
      </c>
      <c r="AB4116" s="8">
        <v>178516.74999999988</v>
      </c>
      <c r="AC4116" s="9">
        <f t="shared" si="388"/>
        <v>2701226.5900000003</v>
      </c>
      <c r="AD4116" s="5" t="str">
        <f>$C4116&amp;" "&amp;VLOOKUP(C4116,Tegevusalad!$A$1:$B$89,2,FALSE)</f>
        <v>69 JURIIDILISED TOIMINGUD JA ARVEPIDAMINE</v>
      </c>
      <c r="AE4116" s="6">
        <f t="shared" si="384"/>
        <v>19972021.879999973</v>
      </c>
      <c r="AF4116" s="6">
        <f t="shared" si="385"/>
        <v>6624725.5799999954</v>
      </c>
      <c r="AG4116" s="6">
        <f t="shared" si="386"/>
        <v>24258957.869999971</v>
      </c>
      <c r="AH4116" s="6">
        <f t="shared" si="387"/>
        <v>8032348.2499999944</v>
      </c>
      <c r="AI4116" s="6">
        <f t="shared" si="389"/>
        <v>24258884.989999972</v>
      </c>
      <c r="AJ4116" s="10"/>
    </row>
    <row r="4117" spans="1:36" s="3" customFormat="1">
      <c r="A4117" s="3">
        <v>2018</v>
      </c>
      <c r="B4117" s="3">
        <v>1</v>
      </c>
      <c r="C4117" s="4">
        <v>70</v>
      </c>
      <c r="D4117" s="8">
        <v>3098</v>
      </c>
      <c r="E4117" s="8">
        <v>25188319.37000002</v>
      </c>
      <c r="F4117" s="8">
        <v>30976.69</v>
      </c>
      <c r="G4117" s="8">
        <v>26638506.069999997</v>
      </c>
      <c r="H4117" s="8">
        <v>14610005.310000012</v>
      </c>
      <c r="I4117" s="8">
        <v>6637683.3099999987</v>
      </c>
      <c r="J4117" s="8">
        <v>4802197.3500000006</v>
      </c>
      <c r="K4117" s="8">
        <v>623.33000000000004</v>
      </c>
      <c r="L4117" s="8">
        <v>5040451.8699999992</v>
      </c>
      <c r="M4117" s="8">
        <v>981</v>
      </c>
      <c r="N4117" s="8">
        <v>3672335.0399999735</v>
      </c>
      <c r="O4117" s="8">
        <v>48115.73</v>
      </c>
      <c r="P4117" s="8">
        <v>309318.83999999997</v>
      </c>
      <c r="Q4117" s="8">
        <v>52860.65999999996</v>
      </c>
      <c r="R4117" s="8">
        <v>36996.239999999983</v>
      </c>
      <c r="S4117" s="8">
        <v>4109327.8600000031</v>
      </c>
      <c r="T4117" s="8">
        <v>981511.52</v>
      </c>
      <c r="U4117" s="8">
        <v>528917.81000000006</v>
      </c>
      <c r="V4117" s="8">
        <v>182266.15000000002</v>
      </c>
      <c r="W4117" s="8">
        <v>1110906.8300000003</v>
      </c>
      <c r="X4117" s="8">
        <v>1499198.46</v>
      </c>
      <c r="Y4117" s="8">
        <v>5022.38</v>
      </c>
      <c r="Z4117" s="8">
        <v>2043.69</v>
      </c>
      <c r="AA4117" s="8">
        <v>1926599.350000001</v>
      </c>
      <c r="AB4117" s="8">
        <v>554522.82999999798</v>
      </c>
      <c r="AC4117" s="9">
        <f t="shared" si="388"/>
        <v>1372076.520000003</v>
      </c>
      <c r="AD4117" s="5" t="str">
        <f>$C4117&amp;" "&amp;VLOOKUP(C4117,Tegevusalad!$A$1:$B$89,2,FALSE)</f>
        <v>70 PEAKONTORITE TEGEVUS; JUHTIMISALANE NÕUSTAMINE</v>
      </c>
      <c r="AE4117" s="6">
        <f t="shared" si="384"/>
        <v>22080248.850000016</v>
      </c>
      <c r="AF4117" s="6">
        <f t="shared" si="385"/>
        <v>13850098.229999863</v>
      </c>
      <c r="AG4117" s="6">
        <f t="shared" si="386"/>
        <v>48718754.920000017</v>
      </c>
      <c r="AH4117" s="6">
        <f t="shared" si="387"/>
        <v>18546656.399999864</v>
      </c>
      <c r="AI4117" s="6">
        <f t="shared" si="389"/>
        <v>47219556.460000016</v>
      </c>
      <c r="AJ4117" s="10"/>
    </row>
    <row r="4118" spans="1:36" s="3" customFormat="1">
      <c r="A4118" s="3">
        <v>2018</v>
      </c>
      <c r="B4118" s="3">
        <v>1</v>
      </c>
      <c r="C4118" s="4">
        <v>71</v>
      </c>
      <c r="D4118" s="8">
        <v>2208</v>
      </c>
      <c r="E4118" s="8">
        <v>21892693.62999998</v>
      </c>
      <c r="F4118" s="8">
        <v>5603.4600000000009</v>
      </c>
      <c r="G4118" s="8">
        <v>5260253.7</v>
      </c>
      <c r="H4118" s="8">
        <v>3438064.19</v>
      </c>
      <c r="I4118" s="8">
        <v>860910.8</v>
      </c>
      <c r="J4118" s="8">
        <v>105035</v>
      </c>
      <c r="K4118" s="8">
        <v>0</v>
      </c>
      <c r="L4118" s="8">
        <v>4379043.1499999948</v>
      </c>
      <c r="M4118" s="8">
        <v>0</v>
      </c>
      <c r="N4118" s="8">
        <v>2445204.3699999978</v>
      </c>
      <c r="O4118" s="8">
        <v>14862.420000000002</v>
      </c>
      <c r="P4118" s="8">
        <v>66998.150000000009</v>
      </c>
      <c r="Q4118" s="8">
        <v>56364.120000000017</v>
      </c>
      <c r="R4118" s="8">
        <v>52780.360000000022</v>
      </c>
      <c r="S4118" s="8">
        <v>1796743.6600000001</v>
      </c>
      <c r="T4118" s="8">
        <v>1168600.32</v>
      </c>
      <c r="U4118" s="8">
        <v>152959.58000000002</v>
      </c>
      <c r="V4118" s="8">
        <v>17187.759999999998</v>
      </c>
      <c r="W4118" s="8">
        <v>350813.25999999995</v>
      </c>
      <c r="X4118" s="8">
        <v>57.93</v>
      </c>
      <c r="Y4118" s="8">
        <v>23204.42</v>
      </c>
      <c r="Z4118" s="8">
        <v>611</v>
      </c>
      <c r="AA4118" s="8">
        <v>2399755.5399999972</v>
      </c>
      <c r="AB4118" s="8">
        <v>443323.34000000014</v>
      </c>
      <c r="AC4118" s="9">
        <f t="shared" si="388"/>
        <v>1956432.1999999972</v>
      </c>
      <c r="AD4118" s="5" t="str">
        <f>$C4118&amp;" "&amp;VLOOKUP(C4118,Tegevusalad!$A$1:$B$89,2,FALSE)</f>
        <v>71 ARHITEKTI- JA INSENERITEGEVUSED; TEIMIMINE JA ANALÜÜS</v>
      </c>
      <c r="AE4118" s="6">
        <f t="shared" si="384"/>
        <v>19948651.779999979</v>
      </c>
      <c r="AF4118" s="6">
        <f t="shared" si="385"/>
        <v>10483096.069999987</v>
      </c>
      <c r="AG4118" s="6">
        <f t="shared" si="386"/>
        <v>25208905.479999982</v>
      </c>
      <c r="AH4118" s="6">
        <f t="shared" si="387"/>
        <v>12489923.649999987</v>
      </c>
      <c r="AI4118" s="6">
        <f t="shared" si="389"/>
        <v>25208847.549999982</v>
      </c>
      <c r="AJ4118" s="10"/>
    </row>
    <row r="4119" spans="1:36" s="3" customFormat="1">
      <c r="A4119" s="3">
        <v>2018</v>
      </c>
      <c r="B4119" s="3">
        <v>1</v>
      </c>
      <c r="C4119" s="4">
        <v>72</v>
      </c>
      <c r="D4119" s="8">
        <v>294</v>
      </c>
      <c r="E4119" s="8">
        <v>1472006.1500000001</v>
      </c>
      <c r="F4119" s="8">
        <v>8910.0300000000007</v>
      </c>
      <c r="G4119" s="8">
        <v>3208466.5200000005</v>
      </c>
      <c r="H4119" s="8">
        <v>2222663.83</v>
      </c>
      <c r="I4119" s="8">
        <v>39862.770000000004</v>
      </c>
      <c r="J4119" s="8">
        <v>34318.910000000003</v>
      </c>
      <c r="K4119" s="8">
        <v>0</v>
      </c>
      <c r="L4119" s="8">
        <v>295203.10999999993</v>
      </c>
      <c r="M4119" s="8">
        <v>0</v>
      </c>
      <c r="N4119" s="8">
        <v>381449.01000000013</v>
      </c>
      <c r="O4119" s="8">
        <v>10843.4</v>
      </c>
      <c r="P4119" s="8">
        <v>21008.48</v>
      </c>
      <c r="Q4119" s="8">
        <v>7993.2699999999995</v>
      </c>
      <c r="R4119" s="8">
        <v>3446.26</v>
      </c>
      <c r="S4119" s="8">
        <v>534946.18000000017</v>
      </c>
      <c r="T4119" s="8">
        <v>191500.72000000003</v>
      </c>
      <c r="U4119" s="8">
        <v>58522.250000000015</v>
      </c>
      <c r="V4119" s="8">
        <v>30.64</v>
      </c>
      <c r="W4119" s="8">
        <v>57331.3</v>
      </c>
      <c r="X4119" s="8">
        <v>0</v>
      </c>
      <c r="Y4119" s="8">
        <v>0</v>
      </c>
      <c r="Z4119" s="8">
        <v>0</v>
      </c>
      <c r="AA4119" s="8">
        <v>83638.25999999998</v>
      </c>
      <c r="AB4119" s="8">
        <v>169884.16</v>
      </c>
      <c r="AC4119" s="9">
        <f t="shared" si="388"/>
        <v>-86245.900000000023</v>
      </c>
      <c r="AD4119" s="5" t="str">
        <f>$C4119&amp;" "&amp;VLOOKUP(C4119,Tegevusalad!$A$1:$B$89,2,FALSE)</f>
        <v>72 TEADUS- JA ARENDUSTEGEVUS</v>
      </c>
      <c r="AE4119" s="6">
        <f t="shared" si="384"/>
        <v>887447.75</v>
      </c>
      <c r="AF4119" s="6">
        <f t="shared" si="385"/>
        <v>1276821.5600000003</v>
      </c>
      <c r="AG4119" s="6">
        <f t="shared" si="386"/>
        <v>4095914.2700000009</v>
      </c>
      <c r="AH4119" s="6">
        <f t="shared" si="387"/>
        <v>1924476.3500000006</v>
      </c>
      <c r="AI4119" s="6">
        <f t="shared" si="389"/>
        <v>4095914.2700000009</v>
      </c>
      <c r="AJ4119" s="10"/>
    </row>
    <row r="4120" spans="1:36" s="3" customFormat="1">
      <c r="A4120" s="3">
        <v>2018</v>
      </c>
      <c r="B4120" s="3">
        <v>1</v>
      </c>
      <c r="C4120" s="4">
        <v>73</v>
      </c>
      <c r="D4120" s="8">
        <v>1237</v>
      </c>
      <c r="E4120" s="8">
        <v>24656444.589999985</v>
      </c>
      <c r="F4120" s="8">
        <v>1578981.4899999998</v>
      </c>
      <c r="G4120" s="8">
        <v>13751045.709999992</v>
      </c>
      <c r="H4120" s="8">
        <v>7626775.3200000022</v>
      </c>
      <c r="I4120" s="8">
        <v>902559.57000000018</v>
      </c>
      <c r="J4120" s="8">
        <v>589896.01</v>
      </c>
      <c r="K4120" s="8">
        <v>0</v>
      </c>
      <c r="L4120" s="8">
        <v>5073397.3900000006</v>
      </c>
      <c r="M4120" s="8">
        <v>0</v>
      </c>
      <c r="N4120" s="8">
        <v>4190656.2299999991</v>
      </c>
      <c r="O4120" s="8">
        <v>31125.799999999996</v>
      </c>
      <c r="P4120" s="8">
        <v>108743.26</v>
      </c>
      <c r="Q4120" s="8">
        <v>18308.800000000007</v>
      </c>
      <c r="R4120" s="8">
        <v>15662.869999999992</v>
      </c>
      <c r="S4120" s="8">
        <v>7760734.1400000025</v>
      </c>
      <c r="T4120" s="8">
        <v>1363104.2199999997</v>
      </c>
      <c r="U4120" s="8">
        <v>1187656.81</v>
      </c>
      <c r="V4120" s="8">
        <v>4384.1400000000003</v>
      </c>
      <c r="W4120" s="8">
        <v>163504.50999999998</v>
      </c>
      <c r="X4120" s="8">
        <v>3811.8500000000004</v>
      </c>
      <c r="Y4120" s="8">
        <v>490.72</v>
      </c>
      <c r="Z4120" s="8">
        <v>0.04</v>
      </c>
      <c r="AA4120" s="8">
        <v>1279804.1500000001</v>
      </c>
      <c r="AB4120" s="8">
        <v>396572.31000000006</v>
      </c>
      <c r="AC4120" s="9">
        <f t="shared" si="388"/>
        <v>883231.84000000008</v>
      </c>
      <c r="AD4120" s="5" t="str">
        <f>$C4120&amp;" "&amp;VLOOKUP(C4120,Tegevusalad!$A$1:$B$89,2,FALSE)</f>
        <v>73 REKLAAMINDUS JA TURU-UURINGUD</v>
      </c>
      <c r="AE4120" s="6">
        <f t="shared" si="384"/>
        <v>17290846.979999982</v>
      </c>
      <c r="AF4120" s="6">
        <f t="shared" si="385"/>
        <v>11931959.68999999</v>
      </c>
      <c r="AG4120" s="6">
        <f t="shared" si="386"/>
        <v>31041892.689999975</v>
      </c>
      <c r="AH4120" s="6">
        <f t="shared" si="387"/>
        <v>21031595.499999993</v>
      </c>
      <c r="AI4120" s="6">
        <f t="shared" si="389"/>
        <v>31038080.839999974</v>
      </c>
      <c r="AJ4120" s="10"/>
    </row>
    <row r="4121" spans="1:36" s="3" customFormat="1">
      <c r="A4121" s="3">
        <v>2018</v>
      </c>
      <c r="B4121" s="3">
        <v>1</v>
      </c>
      <c r="C4121" s="4">
        <v>74</v>
      </c>
      <c r="D4121" s="8">
        <v>2128</v>
      </c>
      <c r="E4121" s="8">
        <v>8047224.3600000013</v>
      </c>
      <c r="F4121" s="8">
        <v>32272.690000000002</v>
      </c>
      <c r="G4121" s="8">
        <v>4569786.4499999974</v>
      </c>
      <c r="H4121" s="8">
        <v>2881207.4000000004</v>
      </c>
      <c r="I4121" s="8">
        <v>477674.99</v>
      </c>
      <c r="J4121" s="8">
        <v>250003.00999999995</v>
      </c>
      <c r="K4121" s="8">
        <v>0</v>
      </c>
      <c r="L4121" s="8">
        <v>1612349.4700000004</v>
      </c>
      <c r="M4121" s="8">
        <v>489.74</v>
      </c>
      <c r="N4121" s="8">
        <v>1134992.4800000009</v>
      </c>
      <c r="O4121" s="8">
        <v>47027.089999999989</v>
      </c>
      <c r="P4121" s="8">
        <v>64317.610000000008</v>
      </c>
      <c r="Q4121" s="8">
        <v>24265.979999999985</v>
      </c>
      <c r="R4121" s="8">
        <v>10783.320000000002</v>
      </c>
      <c r="S4121" s="8">
        <v>1431912.5100000005</v>
      </c>
      <c r="T4121" s="8">
        <v>565483.66999999993</v>
      </c>
      <c r="U4121" s="8">
        <v>51902.249999999993</v>
      </c>
      <c r="V4121" s="8">
        <v>2771.1499999999996</v>
      </c>
      <c r="W4121" s="8">
        <v>55261.270000000004</v>
      </c>
      <c r="X4121" s="8">
        <v>0</v>
      </c>
      <c r="Y4121" s="8">
        <v>0.04</v>
      </c>
      <c r="Z4121" s="8">
        <v>2614.4499999999998</v>
      </c>
      <c r="AA4121" s="8">
        <v>796204.62999999826</v>
      </c>
      <c r="AB4121" s="8">
        <v>320972.31999999966</v>
      </c>
      <c r="AC4121" s="9">
        <f t="shared" si="388"/>
        <v>475232.3099999986</v>
      </c>
      <c r="AD4121" s="5" t="str">
        <f>$C4121&amp;" "&amp;VLOOKUP(C4121,Tegevusalad!$A$1:$B$89,2,FALSE)</f>
        <v>74 MUU KUTSE-, TEADUS- JA TEHNIKAALANE TEGEVUS</v>
      </c>
      <c r="AE4121" s="6">
        <f t="shared" ref="AE4121:AE4184" si="390">(E4121+F4121+X4121)-(S4121+U4121)</f>
        <v>6595682.290000001</v>
      </c>
      <c r="AF4121" s="6">
        <f t="shared" ref="AF4121:AF4184" si="391">((N4121+R4121-O4121)/0.2)-S4121-(U4121-V4121)</f>
        <v>4012699.9400000037</v>
      </c>
      <c r="AG4121" s="6">
        <f t="shared" ref="AG4121:AG4184" si="392">(E4121+F4121+G4121+X4121)-(S4121+U4121)</f>
        <v>11165468.74</v>
      </c>
      <c r="AH4121" s="6">
        <f t="shared" ref="AH4121:AH4184" si="393">(N4121+R4121)/0.2</f>
        <v>5728879.0000000047</v>
      </c>
      <c r="AI4121" s="6">
        <f t="shared" si="389"/>
        <v>11165468.74</v>
      </c>
      <c r="AJ4121" s="10"/>
    </row>
    <row r="4122" spans="1:36" s="3" customFormat="1">
      <c r="A4122" s="3">
        <v>2018</v>
      </c>
      <c r="B4122" s="3">
        <v>1</v>
      </c>
      <c r="C4122" s="4">
        <v>75</v>
      </c>
      <c r="D4122" s="8">
        <v>135</v>
      </c>
      <c r="E4122" s="8">
        <v>1088275.2400000002</v>
      </c>
      <c r="F4122" s="8">
        <v>363967.59999999992</v>
      </c>
      <c r="G4122" s="8">
        <v>3175.14</v>
      </c>
      <c r="H4122" s="8">
        <v>945.47</v>
      </c>
      <c r="I4122" s="8">
        <v>209</v>
      </c>
      <c r="J4122" s="8">
        <v>194</v>
      </c>
      <c r="K4122" s="8">
        <v>0</v>
      </c>
      <c r="L4122" s="8">
        <v>250412.10000000009</v>
      </c>
      <c r="M4122" s="8">
        <v>0</v>
      </c>
      <c r="N4122" s="8">
        <v>165351.33999999994</v>
      </c>
      <c r="O4122" s="8">
        <v>161.93</v>
      </c>
      <c r="P4122" s="8">
        <v>15242.569999999998</v>
      </c>
      <c r="Q4122" s="8">
        <v>2147.1499999999996</v>
      </c>
      <c r="R4122" s="8">
        <v>2561.9600000000005</v>
      </c>
      <c r="S4122" s="8">
        <v>23965.939999999995</v>
      </c>
      <c r="T4122" s="8">
        <v>14714.219999999998</v>
      </c>
      <c r="U4122" s="8">
        <v>320.99</v>
      </c>
      <c r="V4122" s="8">
        <v>0</v>
      </c>
      <c r="W4122" s="8">
        <v>61045.49</v>
      </c>
      <c r="X4122" s="8">
        <v>0</v>
      </c>
      <c r="Y4122" s="8">
        <v>0</v>
      </c>
      <c r="Z4122" s="8">
        <v>0</v>
      </c>
      <c r="AA4122" s="8">
        <v>106203.58000000002</v>
      </c>
      <c r="AB4122" s="8">
        <v>21142.820000000003</v>
      </c>
      <c r="AC4122" s="9">
        <f t="shared" si="388"/>
        <v>85060.760000000009</v>
      </c>
      <c r="AD4122" s="5" t="str">
        <f>$C4122&amp;" "&amp;VLOOKUP(C4122,Tegevusalad!$A$1:$B$89,2,FALSE)</f>
        <v>75 VETERINAARIA</v>
      </c>
      <c r="AE4122" s="6">
        <f t="shared" si="390"/>
        <v>1427955.9100000001</v>
      </c>
      <c r="AF4122" s="6">
        <f t="shared" si="391"/>
        <v>814469.91999999969</v>
      </c>
      <c r="AG4122" s="6">
        <f t="shared" si="392"/>
        <v>1431131.05</v>
      </c>
      <c r="AH4122" s="6">
        <f t="shared" si="393"/>
        <v>839566.49999999965</v>
      </c>
      <c r="AI4122" s="6">
        <f t="shared" si="389"/>
        <v>1431131.05</v>
      </c>
      <c r="AJ4122" s="10"/>
    </row>
    <row r="4123" spans="1:36" s="3" customFormat="1">
      <c r="A4123" s="3">
        <v>2018</v>
      </c>
      <c r="B4123" s="3">
        <v>1</v>
      </c>
      <c r="C4123" s="4">
        <v>77</v>
      </c>
      <c r="D4123" s="8">
        <v>1430</v>
      </c>
      <c r="E4123" s="8">
        <v>27336165.51000002</v>
      </c>
      <c r="F4123" s="8">
        <v>38400.6</v>
      </c>
      <c r="G4123" s="8">
        <v>12405007.850000005</v>
      </c>
      <c r="H4123" s="8">
        <v>8383546.8299999991</v>
      </c>
      <c r="I4123" s="8">
        <v>1974542.6499999997</v>
      </c>
      <c r="J4123" s="8">
        <v>448588.12</v>
      </c>
      <c r="K4123" s="8">
        <v>0</v>
      </c>
      <c r="L4123" s="8">
        <v>5470689.1700000027</v>
      </c>
      <c r="M4123" s="8">
        <v>0</v>
      </c>
      <c r="N4123" s="8">
        <v>4921488</v>
      </c>
      <c r="O4123" s="8">
        <v>111340.94</v>
      </c>
      <c r="P4123" s="8">
        <v>1257430.48</v>
      </c>
      <c r="Q4123" s="8">
        <v>117581.81000000003</v>
      </c>
      <c r="R4123" s="8">
        <v>17443.759999999991</v>
      </c>
      <c r="S4123" s="8">
        <v>4922245.1400000006</v>
      </c>
      <c r="T4123" s="8">
        <v>2989214.0500000003</v>
      </c>
      <c r="U4123" s="8">
        <v>191806.37</v>
      </c>
      <c r="V4123" s="8">
        <v>19000.730000000003</v>
      </c>
      <c r="W4123" s="8">
        <v>759343.47</v>
      </c>
      <c r="X4123" s="8">
        <v>52549.919999999998</v>
      </c>
      <c r="Y4123" s="8">
        <v>1201.47</v>
      </c>
      <c r="Z4123" s="8">
        <v>1495.33</v>
      </c>
      <c r="AA4123" s="8">
        <v>1682825.8599999999</v>
      </c>
      <c r="AB4123" s="8">
        <v>1133918.55</v>
      </c>
      <c r="AC4123" s="9">
        <f t="shared" si="388"/>
        <v>548907.30999999982</v>
      </c>
      <c r="AD4123" s="5" t="str">
        <f>$C4123&amp;" "&amp;VLOOKUP(C4123,Tegevusalad!$A$1:$B$89,2,FALSE)</f>
        <v>77 RENTIMINE JA KASUTUSRENT</v>
      </c>
      <c r="AE4123" s="6">
        <f t="shared" si="390"/>
        <v>22313064.520000022</v>
      </c>
      <c r="AF4123" s="6">
        <f t="shared" si="391"/>
        <v>19042903.319999993</v>
      </c>
      <c r="AG4123" s="6">
        <f t="shared" si="392"/>
        <v>34718072.370000027</v>
      </c>
      <c r="AH4123" s="6">
        <f t="shared" si="393"/>
        <v>24694658.799999997</v>
      </c>
      <c r="AI4123" s="6">
        <f t="shared" si="389"/>
        <v>34665522.450000025</v>
      </c>
      <c r="AJ4123" s="10"/>
    </row>
    <row r="4124" spans="1:36" s="3" customFormat="1">
      <c r="A4124" s="3">
        <v>2018</v>
      </c>
      <c r="B4124" s="3">
        <v>1</v>
      </c>
      <c r="C4124" s="4">
        <v>78</v>
      </c>
      <c r="D4124" s="8">
        <v>606</v>
      </c>
      <c r="E4124" s="8">
        <v>12638265.670000004</v>
      </c>
      <c r="F4124" s="8">
        <v>1406.24</v>
      </c>
      <c r="G4124" s="8">
        <v>7592512.5899999989</v>
      </c>
      <c r="H4124" s="8">
        <v>6737272.4299999997</v>
      </c>
      <c r="I4124" s="8">
        <v>76973.59</v>
      </c>
      <c r="J4124" s="8">
        <v>75825.69</v>
      </c>
      <c r="K4124" s="8">
        <v>0</v>
      </c>
      <c r="L4124" s="8">
        <v>2527779.7099999986</v>
      </c>
      <c r="M4124" s="8">
        <v>0</v>
      </c>
      <c r="N4124" s="8">
        <v>880443.45000000054</v>
      </c>
      <c r="O4124" s="8">
        <v>0.55000000000000004</v>
      </c>
      <c r="P4124" s="8">
        <v>24992.89</v>
      </c>
      <c r="Q4124" s="8">
        <v>16292.86</v>
      </c>
      <c r="R4124" s="8">
        <v>5396.42</v>
      </c>
      <c r="S4124" s="8">
        <v>1352071.34</v>
      </c>
      <c r="T4124" s="8">
        <v>9252.8900000000012</v>
      </c>
      <c r="U4124" s="8">
        <v>11638.3</v>
      </c>
      <c r="V4124" s="8">
        <v>757.24</v>
      </c>
      <c r="W4124" s="8">
        <v>23277.61</v>
      </c>
      <c r="X4124" s="8">
        <v>4825.04</v>
      </c>
      <c r="Y4124" s="8">
        <v>49.81</v>
      </c>
      <c r="Z4124" s="8">
        <v>3099.29</v>
      </c>
      <c r="AA4124" s="8">
        <v>1990230.7199999988</v>
      </c>
      <c r="AB4124" s="8">
        <v>345943.93999999983</v>
      </c>
      <c r="AC4124" s="9">
        <f t="shared" si="388"/>
        <v>1644286.7799999989</v>
      </c>
      <c r="AD4124" s="5" t="str">
        <f>$C4124&amp;" "&amp;VLOOKUP(C4124,Tegevusalad!$A$1:$B$89,2,FALSE)</f>
        <v>78 TÖÖHÕIVE</v>
      </c>
      <c r="AE4124" s="6">
        <f t="shared" si="390"/>
        <v>11280787.310000002</v>
      </c>
      <c r="AF4124" s="6">
        <f t="shared" si="391"/>
        <v>3066244.2000000025</v>
      </c>
      <c r="AG4124" s="6">
        <f t="shared" si="392"/>
        <v>18873299.900000002</v>
      </c>
      <c r="AH4124" s="6">
        <f t="shared" si="393"/>
        <v>4429199.3500000024</v>
      </c>
      <c r="AI4124" s="6">
        <f t="shared" si="389"/>
        <v>18868474.860000003</v>
      </c>
      <c r="AJ4124" s="10"/>
    </row>
    <row r="4125" spans="1:36" s="3" customFormat="1">
      <c r="A4125" s="3">
        <v>2018</v>
      </c>
      <c r="B4125" s="3">
        <v>1</v>
      </c>
      <c r="C4125" s="4">
        <v>79</v>
      </c>
      <c r="D4125" s="8">
        <v>366</v>
      </c>
      <c r="E4125" s="8">
        <v>3215635.3100000015</v>
      </c>
      <c r="F4125" s="8">
        <v>98180.72</v>
      </c>
      <c r="G4125" s="8">
        <v>6216004.3000000007</v>
      </c>
      <c r="H4125" s="8">
        <v>822406.77</v>
      </c>
      <c r="I4125" s="8">
        <v>411.91</v>
      </c>
      <c r="J4125" s="8">
        <v>0</v>
      </c>
      <c r="K4125" s="8">
        <v>710.15</v>
      </c>
      <c r="L4125" s="8">
        <v>651963.38000000047</v>
      </c>
      <c r="M4125" s="8">
        <v>0</v>
      </c>
      <c r="N4125" s="8">
        <v>496435.7</v>
      </c>
      <c r="O4125" s="8">
        <v>762.6400000000001</v>
      </c>
      <c r="P4125" s="8">
        <v>29220.639999999999</v>
      </c>
      <c r="Q4125" s="8">
        <v>1812.9199999999998</v>
      </c>
      <c r="R4125" s="8">
        <v>2470.2600000000007</v>
      </c>
      <c r="S4125" s="8">
        <v>543634.4800000001</v>
      </c>
      <c r="T4125" s="8">
        <v>120542.76999999999</v>
      </c>
      <c r="U4125" s="8">
        <v>45530.899999999994</v>
      </c>
      <c r="V4125" s="8">
        <v>0</v>
      </c>
      <c r="W4125" s="8">
        <v>161114.48000000001</v>
      </c>
      <c r="X4125" s="8">
        <v>0</v>
      </c>
      <c r="Y4125" s="8">
        <v>33.56</v>
      </c>
      <c r="Z4125" s="8">
        <v>85.53</v>
      </c>
      <c r="AA4125" s="8">
        <v>253479.51000000004</v>
      </c>
      <c r="AB4125" s="8">
        <v>98003.799999999959</v>
      </c>
      <c r="AC4125" s="9">
        <f t="shared" si="388"/>
        <v>155475.71000000008</v>
      </c>
      <c r="AD4125" s="5" t="str">
        <f>$C4125&amp;" "&amp;VLOOKUP(C4125,Tegevusalad!$A$1:$B$89,2,FALSE)</f>
        <v>79 REISIBÜROODE JA REISIKORRALDAJATE TEGEVUS, RESERVEERIMINE NING SELLEGA SEOTUD TEGEVUS</v>
      </c>
      <c r="AE4125" s="6">
        <f t="shared" si="390"/>
        <v>2724650.6500000013</v>
      </c>
      <c r="AF4125" s="6">
        <f t="shared" si="391"/>
        <v>1901551.2200000002</v>
      </c>
      <c r="AG4125" s="6">
        <f t="shared" si="392"/>
        <v>8940654.9500000011</v>
      </c>
      <c r="AH4125" s="6">
        <f t="shared" si="393"/>
        <v>2494529.7999999998</v>
      </c>
      <c r="AI4125" s="6">
        <f t="shared" si="389"/>
        <v>8940654.9500000011</v>
      </c>
      <c r="AJ4125" s="10"/>
    </row>
    <row r="4126" spans="1:36" s="3" customFormat="1">
      <c r="A4126" s="3">
        <v>2018</v>
      </c>
      <c r="B4126" s="3">
        <v>1</v>
      </c>
      <c r="C4126" s="4">
        <v>80</v>
      </c>
      <c r="D4126" s="8">
        <v>120</v>
      </c>
      <c r="E4126" s="8">
        <v>11953819.689999999</v>
      </c>
      <c r="F4126" s="8">
        <v>10720.4</v>
      </c>
      <c r="G4126" s="8">
        <v>428560.55</v>
      </c>
      <c r="H4126" s="8">
        <v>231338.32</v>
      </c>
      <c r="I4126" s="8">
        <v>70022.209999999992</v>
      </c>
      <c r="J4126" s="8">
        <v>0</v>
      </c>
      <c r="K4126" s="8">
        <v>0</v>
      </c>
      <c r="L4126" s="8">
        <v>2391728.7599999998</v>
      </c>
      <c r="M4126" s="8">
        <v>0</v>
      </c>
      <c r="N4126" s="8">
        <v>634584.78999999992</v>
      </c>
      <c r="O4126" s="8">
        <v>24810.07</v>
      </c>
      <c r="P4126" s="8">
        <v>13732.52</v>
      </c>
      <c r="Q4126" s="8">
        <v>33120.880000000005</v>
      </c>
      <c r="R4126" s="8">
        <v>12817.679999999998</v>
      </c>
      <c r="S4126" s="8">
        <v>495886.7099999999</v>
      </c>
      <c r="T4126" s="8">
        <v>462603.19</v>
      </c>
      <c r="U4126" s="8">
        <v>123693.12</v>
      </c>
      <c r="V4126" s="8">
        <v>3469.15</v>
      </c>
      <c r="W4126" s="8">
        <v>120527.3</v>
      </c>
      <c r="X4126" s="8">
        <v>29902.799999999999</v>
      </c>
      <c r="Y4126" s="8">
        <v>0</v>
      </c>
      <c r="Z4126" s="8">
        <v>2.11</v>
      </c>
      <c r="AA4126" s="8">
        <v>1780563.3400000003</v>
      </c>
      <c r="AB4126" s="8">
        <v>23421.480000000003</v>
      </c>
      <c r="AC4126" s="9">
        <f t="shared" si="388"/>
        <v>1757141.8600000003</v>
      </c>
      <c r="AD4126" s="5" t="str">
        <f>$C4126&amp;" "&amp;VLOOKUP(C4126,Tegevusalad!$A$1:$B$89,2,FALSE)</f>
        <v>80 TURVATÖÖ JA JUURDLUS</v>
      </c>
      <c r="AE4126" s="6">
        <f t="shared" si="390"/>
        <v>11374863.060000001</v>
      </c>
      <c r="AF4126" s="6">
        <f t="shared" si="391"/>
        <v>2496851.3199999998</v>
      </c>
      <c r="AG4126" s="6">
        <f t="shared" si="392"/>
        <v>11803423.610000001</v>
      </c>
      <c r="AH4126" s="6">
        <f t="shared" si="393"/>
        <v>3237012.3499999996</v>
      </c>
      <c r="AI4126" s="6">
        <f t="shared" si="389"/>
        <v>11773520.810000001</v>
      </c>
      <c r="AJ4126" s="10"/>
    </row>
    <row r="4127" spans="1:36" s="3" customFormat="1">
      <c r="A4127" s="3">
        <v>2018</v>
      </c>
      <c r="B4127" s="3">
        <v>1</v>
      </c>
      <c r="C4127" s="4">
        <v>81</v>
      </c>
      <c r="D4127" s="8">
        <v>1182</v>
      </c>
      <c r="E4127" s="8">
        <v>19627935.080000013</v>
      </c>
      <c r="F4127" s="8">
        <v>6655.01</v>
      </c>
      <c r="G4127" s="8">
        <v>441385.26000000007</v>
      </c>
      <c r="H4127" s="8">
        <v>326499.79000000004</v>
      </c>
      <c r="I4127" s="8">
        <v>8181.37</v>
      </c>
      <c r="J4127" s="8">
        <v>10029.800000000001</v>
      </c>
      <c r="K4127" s="8">
        <v>0</v>
      </c>
      <c r="L4127" s="8">
        <v>3926185.9600000032</v>
      </c>
      <c r="M4127" s="8">
        <v>0</v>
      </c>
      <c r="N4127" s="8">
        <v>2104510.7099999967</v>
      </c>
      <c r="O4127" s="8">
        <v>10666.230000000001</v>
      </c>
      <c r="P4127" s="8">
        <v>190306.80999999997</v>
      </c>
      <c r="Q4127" s="8">
        <v>39126.570000000014</v>
      </c>
      <c r="R4127" s="8">
        <v>12946.13</v>
      </c>
      <c r="S4127" s="8">
        <v>250754.3</v>
      </c>
      <c r="T4127" s="8">
        <v>126452.72999999998</v>
      </c>
      <c r="U4127" s="8">
        <v>54838.97</v>
      </c>
      <c r="V4127" s="8">
        <v>30950.799999999999</v>
      </c>
      <c r="W4127" s="8">
        <v>633681.35</v>
      </c>
      <c r="X4127" s="8">
        <v>300645.10000000003</v>
      </c>
      <c r="Y4127" s="8">
        <v>1729.8600000000001</v>
      </c>
      <c r="Z4127" s="8">
        <v>1707.76</v>
      </c>
      <c r="AA4127" s="8">
        <v>2058886.6000000003</v>
      </c>
      <c r="AB4127" s="8">
        <v>237189.25000000017</v>
      </c>
      <c r="AC4127" s="9">
        <f t="shared" si="388"/>
        <v>1821697.35</v>
      </c>
      <c r="AD4127" s="5" t="str">
        <f>$C4127&amp;" "&amp;VLOOKUP(C4127,Tegevusalad!$A$1:$B$89,2,FALSE)</f>
        <v>81 HOONETE JA MAASTIKE HOOLDUS</v>
      </c>
      <c r="AE4127" s="6">
        <f t="shared" si="390"/>
        <v>19629641.920000017</v>
      </c>
      <c r="AF4127" s="6">
        <f t="shared" si="391"/>
        <v>10259310.579999981</v>
      </c>
      <c r="AG4127" s="6">
        <f t="shared" si="392"/>
        <v>20071027.180000018</v>
      </c>
      <c r="AH4127" s="6">
        <f t="shared" si="393"/>
        <v>10587284.199999982</v>
      </c>
      <c r="AI4127" s="6">
        <f t="shared" si="389"/>
        <v>19770382.080000017</v>
      </c>
      <c r="AJ4127" s="10"/>
    </row>
    <row r="4128" spans="1:36" s="3" customFormat="1">
      <c r="A4128" s="3">
        <v>2018</v>
      </c>
      <c r="B4128" s="3">
        <v>1</v>
      </c>
      <c r="C4128" s="4">
        <v>82</v>
      </c>
      <c r="D4128" s="8">
        <v>1159</v>
      </c>
      <c r="E4128" s="8">
        <v>11907350.699999996</v>
      </c>
      <c r="F4128" s="8">
        <v>176580.02000000002</v>
      </c>
      <c r="G4128" s="8">
        <v>7753976.6699999981</v>
      </c>
      <c r="H4128" s="8">
        <v>6342620.0599999987</v>
      </c>
      <c r="I4128" s="8">
        <v>115417.37000000001</v>
      </c>
      <c r="J4128" s="8">
        <v>299220.17</v>
      </c>
      <c r="K4128" s="8">
        <v>0</v>
      </c>
      <c r="L4128" s="8">
        <v>2397362.2700000009</v>
      </c>
      <c r="M4128" s="8">
        <v>0</v>
      </c>
      <c r="N4128" s="8">
        <v>1776963.159999999</v>
      </c>
      <c r="O4128" s="8">
        <v>18974.61</v>
      </c>
      <c r="P4128" s="8">
        <v>81213.08</v>
      </c>
      <c r="Q4128" s="8">
        <v>24860.26</v>
      </c>
      <c r="R4128" s="8">
        <v>24722.079999999991</v>
      </c>
      <c r="S4128" s="8">
        <v>2079049.2399999993</v>
      </c>
      <c r="T4128" s="8">
        <v>1409760.2</v>
      </c>
      <c r="U4128" s="8">
        <v>540873.37</v>
      </c>
      <c r="V4128" s="8">
        <v>504819.67</v>
      </c>
      <c r="W4128" s="8">
        <v>532142.37999999989</v>
      </c>
      <c r="X4128" s="8">
        <v>36434.920000000006</v>
      </c>
      <c r="Y4128" s="8">
        <v>0</v>
      </c>
      <c r="Z4128" s="8">
        <v>3571.08</v>
      </c>
      <c r="AA4128" s="8">
        <v>998679.14999999874</v>
      </c>
      <c r="AB4128" s="8">
        <v>381851.11999999976</v>
      </c>
      <c r="AC4128" s="9">
        <f t="shared" si="388"/>
        <v>616828.02999999898</v>
      </c>
      <c r="AD4128" s="5" t="str">
        <f>$C4128&amp;" "&amp;VLOOKUP(C4128,Tegevusalad!$A$1:$B$89,2,FALSE)</f>
        <v>82 BÜROOHALDUS, BÜROODE JA MUU ÄRITEGEVUSE ABITEGEVUSED</v>
      </c>
      <c r="AE4128" s="6">
        <f t="shared" si="390"/>
        <v>9500443.0299999956</v>
      </c>
      <c r="AF4128" s="6">
        <f t="shared" si="391"/>
        <v>6798450.2099999953</v>
      </c>
      <c r="AG4128" s="6">
        <f t="shared" si="392"/>
        <v>17254419.699999996</v>
      </c>
      <c r="AH4128" s="6">
        <f t="shared" si="393"/>
        <v>9008426.1999999955</v>
      </c>
      <c r="AI4128" s="6">
        <f t="shared" si="389"/>
        <v>17217984.779999994</v>
      </c>
      <c r="AJ4128" s="10"/>
    </row>
    <row r="4129" spans="1:36" s="3" customFormat="1">
      <c r="A4129" s="3">
        <v>2018</v>
      </c>
      <c r="B4129" s="3">
        <v>1</v>
      </c>
      <c r="C4129" s="4">
        <v>84</v>
      </c>
      <c r="D4129" s="8">
        <v>81</v>
      </c>
      <c r="E4129" s="8">
        <v>25411212.480000012</v>
      </c>
      <c r="F4129" s="8">
        <v>8960.7300000000014</v>
      </c>
      <c r="G4129" s="8">
        <v>229851.93000000002</v>
      </c>
      <c r="H4129" s="8">
        <v>228422.11000000002</v>
      </c>
      <c r="I4129" s="8">
        <v>184194.08000000002</v>
      </c>
      <c r="J4129" s="8">
        <v>0</v>
      </c>
      <c r="K4129" s="8">
        <v>0</v>
      </c>
      <c r="L4129" s="8">
        <v>5083048.97</v>
      </c>
      <c r="M4129" s="8">
        <v>0</v>
      </c>
      <c r="N4129" s="8">
        <v>2243421.4299999997</v>
      </c>
      <c r="O4129" s="8">
        <v>175.54</v>
      </c>
      <c r="P4129" s="8">
        <v>442085.29000000004</v>
      </c>
      <c r="Q4129" s="8">
        <v>26.54</v>
      </c>
      <c r="R4129" s="8">
        <v>857.84</v>
      </c>
      <c r="S4129" s="8">
        <v>2890607.8200000003</v>
      </c>
      <c r="T4129" s="8">
        <v>2108980.16</v>
      </c>
      <c r="U4129" s="8">
        <v>415605.94</v>
      </c>
      <c r="V4129" s="8">
        <v>0</v>
      </c>
      <c r="W4129" s="8">
        <v>1048917.1700000004</v>
      </c>
      <c r="X4129" s="8">
        <v>14253.66</v>
      </c>
      <c r="Y4129" s="8">
        <v>0</v>
      </c>
      <c r="Z4129" s="8">
        <v>0</v>
      </c>
      <c r="AA4129" s="8">
        <v>2965084.8300000005</v>
      </c>
      <c r="AB4129" s="8">
        <v>125457.28999999998</v>
      </c>
      <c r="AC4129" s="9">
        <f t="shared" si="388"/>
        <v>2839627.5400000005</v>
      </c>
      <c r="AD4129" s="5" t="str">
        <f>$C4129&amp;" "&amp;VLOOKUP(C4129,Tegevusalad!$A$1:$B$89,2,FALSE)</f>
        <v>84 AVALIK HALDUS JA RIIGIKAITSE; KOHUSTUSLIK SOTSIAALKINDLUSTUS</v>
      </c>
      <c r="AE4129" s="6">
        <f t="shared" si="390"/>
        <v>22128213.110000011</v>
      </c>
      <c r="AF4129" s="6">
        <f t="shared" si="391"/>
        <v>7914304.8899999959</v>
      </c>
      <c r="AG4129" s="6">
        <f t="shared" si="392"/>
        <v>22358065.04000001</v>
      </c>
      <c r="AH4129" s="6">
        <f t="shared" si="393"/>
        <v>11221396.349999998</v>
      </c>
      <c r="AI4129" s="6">
        <f t="shared" si="389"/>
        <v>22343811.38000001</v>
      </c>
      <c r="AJ4129" s="10"/>
    </row>
    <row r="4130" spans="1:36" s="3" customFormat="1">
      <c r="A4130" s="3">
        <v>2018</v>
      </c>
      <c r="B4130" s="3">
        <v>1</v>
      </c>
      <c r="C4130" s="4">
        <v>85</v>
      </c>
      <c r="D4130" s="8">
        <v>991</v>
      </c>
      <c r="E4130" s="8">
        <v>8531982.8199999984</v>
      </c>
      <c r="F4130" s="8">
        <v>170504.7</v>
      </c>
      <c r="G4130" s="8">
        <v>669346.55999999994</v>
      </c>
      <c r="H4130" s="8">
        <v>319336.42</v>
      </c>
      <c r="I4130" s="8">
        <v>5985.14</v>
      </c>
      <c r="J4130" s="8">
        <v>32009.32</v>
      </c>
      <c r="K4130" s="8">
        <v>0</v>
      </c>
      <c r="L4130" s="8">
        <v>1721741.9800000004</v>
      </c>
      <c r="M4130" s="8">
        <v>0</v>
      </c>
      <c r="N4130" s="8">
        <v>824854.09999999835</v>
      </c>
      <c r="O4130" s="8">
        <v>4113.1799999999994</v>
      </c>
      <c r="P4130" s="8">
        <v>52405</v>
      </c>
      <c r="Q4130" s="8">
        <v>30079.290000000008</v>
      </c>
      <c r="R4130" s="8">
        <v>6116.2800000000034</v>
      </c>
      <c r="S4130" s="8">
        <v>792612.24999999988</v>
      </c>
      <c r="T4130" s="8">
        <v>287596.87</v>
      </c>
      <c r="U4130" s="8">
        <v>113275.60999999999</v>
      </c>
      <c r="V4130" s="8">
        <v>6311.9699999999993</v>
      </c>
      <c r="W4130" s="8">
        <v>10335730.75</v>
      </c>
      <c r="X4130" s="8">
        <v>143.03</v>
      </c>
      <c r="Y4130" s="8">
        <v>1757.6799999999998</v>
      </c>
      <c r="Z4130" s="8">
        <v>144.86000000000001</v>
      </c>
      <c r="AA4130" s="8">
        <v>998270.50000000035</v>
      </c>
      <c r="AB4130" s="8">
        <v>99769.81</v>
      </c>
      <c r="AC4130" s="9">
        <f t="shared" si="388"/>
        <v>898500.69000000041</v>
      </c>
      <c r="AD4130" s="5" t="str">
        <f>$C4130&amp;" "&amp;VLOOKUP(C4130,Tegevusalad!$A$1:$B$89,2,FALSE)</f>
        <v>85 HARIDUS</v>
      </c>
      <c r="AE4130" s="6">
        <f t="shared" si="390"/>
        <v>7796742.6899999976</v>
      </c>
      <c r="AF4130" s="6">
        <f t="shared" si="391"/>
        <v>3234710.1099999915</v>
      </c>
      <c r="AG4130" s="6">
        <f t="shared" si="392"/>
        <v>8466089.2499999981</v>
      </c>
      <c r="AH4130" s="6">
        <f t="shared" si="393"/>
        <v>4154851.8999999915</v>
      </c>
      <c r="AI4130" s="6">
        <f t="shared" si="389"/>
        <v>8465946.2199999988</v>
      </c>
      <c r="AJ4130" s="10"/>
    </row>
    <row r="4131" spans="1:36" s="3" customFormat="1">
      <c r="A4131" s="3">
        <v>2018</v>
      </c>
      <c r="B4131" s="3">
        <v>1</v>
      </c>
      <c r="C4131" s="4">
        <v>86</v>
      </c>
      <c r="D4131" s="8">
        <v>314</v>
      </c>
      <c r="E4131" s="8">
        <v>3182191.4899999998</v>
      </c>
      <c r="F4131" s="8">
        <v>899926.2200000002</v>
      </c>
      <c r="G4131" s="8">
        <v>421804.66999999993</v>
      </c>
      <c r="H4131" s="8">
        <v>164297.62</v>
      </c>
      <c r="I4131" s="8">
        <v>7324.12</v>
      </c>
      <c r="J4131" s="8">
        <v>68337</v>
      </c>
      <c r="K4131" s="8">
        <v>0</v>
      </c>
      <c r="L4131" s="8">
        <v>717431.69</v>
      </c>
      <c r="M4131" s="8">
        <v>0</v>
      </c>
      <c r="N4131" s="8">
        <v>295336.89999999991</v>
      </c>
      <c r="O4131" s="8">
        <v>3201.0899999999997</v>
      </c>
      <c r="P4131" s="8">
        <v>9497.1099999999988</v>
      </c>
      <c r="Q4131" s="8">
        <v>2999.3799999999997</v>
      </c>
      <c r="R4131" s="8">
        <v>1415.8600000000001</v>
      </c>
      <c r="S4131" s="8">
        <v>1350936.6999999997</v>
      </c>
      <c r="T4131" s="8">
        <v>1130696.7399999998</v>
      </c>
      <c r="U4131" s="8">
        <v>181618.44</v>
      </c>
      <c r="V4131" s="8">
        <v>184.5</v>
      </c>
      <c r="W4131" s="8">
        <v>73653379.460000008</v>
      </c>
      <c r="X4131" s="8">
        <v>226.3</v>
      </c>
      <c r="Y4131" s="8">
        <v>2847.42</v>
      </c>
      <c r="Z4131" s="8">
        <v>1.52</v>
      </c>
      <c r="AA4131" s="8">
        <v>451603.10000000021</v>
      </c>
      <c r="AB4131" s="8">
        <v>26662.410000000011</v>
      </c>
      <c r="AC4131" s="9">
        <f t="shared" si="388"/>
        <v>424940.69000000018</v>
      </c>
      <c r="AD4131" s="5" t="str">
        <f>$C4131&amp;" "&amp;VLOOKUP(C4131,Tegevusalad!$A$1:$B$89,2,FALSE)</f>
        <v>86 TERVISHOID</v>
      </c>
      <c r="AE4131" s="6">
        <f t="shared" si="390"/>
        <v>2549788.87</v>
      </c>
      <c r="AF4131" s="6">
        <f t="shared" si="391"/>
        <v>-64612.290000000561</v>
      </c>
      <c r="AG4131" s="6">
        <f t="shared" si="392"/>
        <v>2971593.54</v>
      </c>
      <c r="AH4131" s="6">
        <f t="shared" si="393"/>
        <v>1483763.7999999993</v>
      </c>
      <c r="AI4131" s="6">
        <f t="shared" si="389"/>
        <v>2971367.24</v>
      </c>
      <c r="AJ4131" s="10"/>
    </row>
    <row r="4132" spans="1:36" s="3" customFormat="1">
      <c r="A4132" s="3">
        <v>2018</v>
      </c>
      <c r="B4132" s="3">
        <v>1</v>
      </c>
      <c r="C4132" s="4">
        <v>87</v>
      </c>
      <c r="D4132" s="8">
        <v>37</v>
      </c>
      <c r="E4132" s="8">
        <v>252917.74000000002</v>
      </c>
      <c r="F4132" s="8">
        <v>22484.63</v>
      </c>
      <c r="G4132" s="8">
        <v>968.37</v>
      </c>
      <c r="H4132" s="8">
        <v>0</v>
      </c>
      <c r="I4132" s="8">
        <v>0</v>
      </c>
      <c r="J4132" s="8">
        <v>0</v>
      </c>
      <c r="K4132" s="8">
        <v>0</v>
      </c>
      <c r="L4132" s="8">
        <v>52607.19000000001</v>
      </c>
      <c r="M4132" s="8">
        <v>0</v>
      </c>
      <c r="N4132" s="8">
        <v>44290.83</v>
      </c>
      <c r="O4132" s="8">
        <v>194.47</v>
      </c>
      <c r="P4132" s="8">
        <v>16031.51</v>
      </c>
      <c r="Q4132" s="8">
        <v>176.92</v>
      </c>
      <c r="R4132" s="8">
        <v>44.12</v>
      </c>
      <c r="S4132" s="8">
        <v>4.6900000000000004</v>
      </c>
      <c r="T4132" s="8">
        <v>0</v>
      </c>
      <c r="U4132" s="8">
        <v>6</v>
      </c>
      <c r="V4132" s="8">
        <v>6</v>
      </c>
      <c r="W4132" s="8">
        <v>3612291.59</v>
      </c>
      <c r="X4132" s="8">
        <v>0</v>
      </c>
      <c r="Y4132" s="8">
        <v>0</v>
      </c>
      <c r="Z4132" s="8">
        <v>0</v>
      </c>
      <c r="AA4132" s="8">
        <v>29872.080000000002</v>
      </c>
      <c r="AB4132" s="8">
        <v>21555.72</v>
      </c>
      <c r="AC4132" s="9">
        <f t="shared" si="388"/>
        <v>8316.36</v>
      </c>
      <c r="AD4132" s="5" t="str">
        <f>$C4132&amp;" "&amp;VLOOKUP(C4132,Tegevusalad!$A$1:$B$89,2,FALSE)</f>
        <v>87 HOOLEKANDEASUTUSTE TEGEVUS</v>
      </c>
      <c r="AE4132" s="6">
        <f t="shared" si="390"/>
        <v>275391.68</v>
      </c>
      <c r="AF4132" s="6">
        <f t="shared" si="391"/>
        <v>220697.71</v>
      </c>
      <c r="AG4132" s="6">
        <f t="shared" si="392"/>
        <v>276360.05</v>
      </c>
      <c r="AH4132" s="6">
        <f t="shared" si="393"/>
        <v>221674.75</v>
      </c>
      <c r="AI4132" s="6">
        <f t="shared" si="389"/>
        <v>276360.05</v>
      </c>
      <c r="AJ4132" s="10"/>
    </row>
    <row r="4133" spans="1:36" s="3" customFormat="1">
      <c r="A4133" s="3">
        <v>2018</v>
      </c>
      <c r="B4133" s="3">
        <v>1</v>
      </c>
      <c r="C4133" s="4">
        <v>88</v>
      </c>
      <c r="D4133" s="8">
        <v>46</v>
      </c>
      <c r="E4133" s="8">
        <v>157511.87</v>
      </c>
      <c r="F4133" s="8">
        <v>30400.46</v>
      </c>
      <c r="G4133" s="8">
        <v>150730.70000000001</v>
      </c>
      <c r="H4133" s="8">
        <v>0</v>
      </c>
      <c r="I4133" s="8">
        <v>0</v>
      </c>
      <c r="J4133" s="8">
        <v>29455.7</v>
      </c>
      <c r="K4133" s="8">
        <v>0</v>
      </c>
      <c r="L4133" s="8">
        <v>34238.439999999995</v>
      </c>
      <c r="M4133" s="8">
        <v>0</v>
      </c>
      <c r="N4133" s="8">
        <v>15183.86</v>
      </c>
      <c r="O4133" s="8">
        <v>0</v>
      </c>
      <c r="P4133" s="8">
        <v>333.33</v>
      </c>
      <c r="Q4133" s="8">
        <v>267.85000000000002</v>
      </c>
      <c r="R4133" s="8">
        <v>25.55</v>
      </c>
      <c r="S4133" s="8">
        <v>22395.350000000002</v>
      </c>
      <c r="T4133" s="8">
        <v>12623.16</v>
      </c>
      <c r="U4133" s="8">
        <v>0</v>
      </c>
      <c r="V4133" s="8">
        <v>0</v>
      </c>
      <c r="W4133" s="8">
        <v>179684.96</v>
      </c>
      <c r="X4133" s="8">
        <v>0</v>
      </c>
      <c r="Y4133" s="8">
        <v>0</v>
      </c>
      <c r="Z4133" s="8">
        <v>0</v>
      </c>
      <c r="AA4133" s="8">
        <v>21367.379999999997</v>
      </c>
      <c r="AB4133" s="8">
        <v>2312.8000000000002</v>
      </c>
      <c r="AC4133" s="9">
        <f t="shared" si="388"/>
        <v>19054.579999999998</v>
      </c>
      <c r="AD4133" s="5" t="str">
        <f>$C4133&amp;" "&amp;VLOOKUP(C4133,Tegevusalad!$A$1:$B$89,2,FALSE)</f>
        <v>88 SOTSIAALHOOLEKANNE MAJUTUSETA</v>
      </c>
      <c r="AE4133" s="6">
        <f t="shared" si="390"/>
        <v>165516.97999999998</v>
      </c>
      <c r="AF4133" s="6">
        <f t="shared" si="391"/>
        <v>53651.699999999983</v>
      </c>
      <c r="AG4133" s="6">
        <f t="shared" si="392"/>
        <v>316247.68000000005</v>
      </c>
      <c r="AH4133" s="6">
        <f t="shared" si="393"/>
        <v>76047.049999999988</v>
      </c>
      <c r="AI4133" s="6">
        <f t="shared" si="389"/>
        <v>316247.68000000005</v>
      </c>
      <c r="AJ4133" s="10"/>
    </row>
    <row r="4134" spans="1:36" s="3" customFormat="1">
      <c r="A4134" s="3">
        <v>2018</v>
      </c>
      <c r="B4134" s="3">
        <v>1</v>
      </c>
      <c r="C4134" s="4">
        <v>90</v>
      </c>
      <c r="D4134" s="8">
        <v>1097</v>
      </c>
      <c r="E4134" s="8">
        <v>5892817.5800000047</v>
      </c>
      <c r="F4134" s="8">
        <v>28217.67</v>
      </c>
      <c r="G4134" s="8">
        <v>697521.40000000014</v>
      </c>
      <c r="H4134" s="8">
        <v>421444.5</v>
      </c>
      <c r="I4134" s="8">
        <v>89061.47</v>
      </c>
      <c r="J4134" s="8">
        <v>44401.86</v>
      </c>
      <c r="K4134" s="8">
        <v>0</v>
      </c>
      <c r="L4134" s="8">
        <v>1181103.0899999999</v>
      </c>
      <c r="M4134" s="8">
        <v>0</v>
      </c>
      <c r="N4134" s="8">
        <v>862108.65999999957</v>
      </c>
      <c r="O4134" s="8">
        <v>10593.92</v>
      </c>
      <c r="P4134" s="8">
        <v>70267.460000000006</v>
      </c>
      <c r="Q4134" s="8">
        <v>19574.239999999994</v>
      </c>
      <c r="R4134" s="8">
        <v>4657.0099999999993</v>
      </c>
      <c r="S4134" s="8">
        <v>397372.56999999983</v>
      </c>
      <c r="T4134" s="8">
        <v>212865.97</v>
      </c>
      <c r="U4134" s="8">
        <v>-13736.150000000003</v>
      </c>
      <c r="V4134" s="8">
        <v>2144.1600000000003</v>
      </c>
      <c r="W4134" s="8">
        <v>91443.439999999988</v>
      </c>
      <c r="X4134" s="8">
        <v>0</v>
      </c>
      <c r="Y4134" s="8">
        <v>40.39</v>
      </c>
      <c r="Z4134" s="8">
        <v>0</v>
      </c>
      <c r="AA4134" s="8">
        <v>522514.83000000042</v>
      </c>
      <c r="AB4134" s="8">
        <v>203480.01000000004</v>
      </c>
      <c r="AC4134" s="9">
        <f t="shared" si="388"/>
        <v>319034.82000000041</v>
      </c>
      <c r="AD4134" s="5" t="str">
        <f>$C4134&amp;" "&amp;VLOOKUP(C4134,Tegevusalad!$A$1:$B$89,2,FALSE)</f>
        <v>90 LOOME-, KUNSTI- JA MEELELAHUTUSTEGEVUS</v>
      </c>
      <c r="AE4134" s="6">
        <f t="shared" si="390"/>
        <v>5537398.8300000047</v>
      </c>
      <c r="AF4134" s="6">
        <f t="shared" si="391"/>
        <v>3899366.4899999974</v>
      </c>
      <c r="AG4134" s="6">
        <f t="shared" si="392"/>
        <v>6234920.2300000051</v>
      </c>
      <c r="AH4134" s="6">
        <f t="shared" si="393"/>
        <v>4333828.3499999978</v>
      </c>
      <c r="AI4134" s="6">
        <f t="shared" si="389"/>
        <v>6234920.2300000051</v>
      </c>
      <c r="AJ4134" s="10"/>
    </row>
    <row r="4135" spans="1:36" s="3" customFormat="1">
      <c r="A4135" s="3">
        <v>2018</v>
      </c>
      <c r="B4135" s="3">
        <v>1</v>
      </c>
      <c r="C4135" s="4">
        <v>91</v>
      </c>
      <c r="D4135" s="8">
        <v>83</v>
      </c>
      <c r="E4135" s="8">
        <v>1237467.1199999994</v>
      </c>
      <c r="F4135" s="8">
        <v>31409.249999999996</v>
      </c>
      <c r="G4135" s="8">
        <v>429.32000000000005</v>
      </c>
      <c r="H4135" s="8">
        <v>306.32</v>
      </c>
      <c r="I4135" s="8">
        <v>70.8</v>
      </c>
      <c r="J4135" s="8">
        <v>0</v>
      </c>
      <c r="K4135" s="8">
        <v>0</v>
      </c>
      <c r="L4135" s="8">
        <v>250320.29000000004</v>
      </c>
      <c r="M4135" s="8">
        <v>0</v>
      </c>
      <c r="N4135" s="8">
        <v>581672.75000000012</v>
      </c>
      <c r="O4135" s="8">
        <v>0</v>
      </c>
      <c r="P4135" s="8">
        <v>296660.29000000004</v>
      </c>
      <c r="Q4135" s="8">
        <v>817.42</v>
      </c>
      <c r="R4135" s="8">
        <v>535.14</v>
      </c>
      <c r="S4135" s="8">
        <v>61682.62</v>
      </c>
      <c r="T4135" s="8">
        <v>11595.96</v>
      </c>
      <c r="U4135" s="8">
        <v>97529.61</v>
      </c>
      <c r="V4135" s="8">
        <v>34.46</v>
      </c>
      <c r="W4135" s="8">
        <v>12588.350000000002</v>
      </c>
      <c r="X4135" s="8">
        <v>0</v>
      </c>
      <c r="Y4135" s="8">
        <v>0</v>
      </c>
      <c r="Z4135" s="8">
        <v>0</v>
      </c>
      <c r="AA4135" s="8">
        <v>94112.919999999984</v>
      </c>
      <c r="AB4135" s="8">
        <v>425465.37999999995</v>
      </c>
      <c r="AC4135" s="9">
        <f t="shared" si="388"/>
        <v>-331352.45999999996</v>
      </c>
      <c r="AD4135" s="5" t="str">
        <f>$C4135&amp;" "&amp;VLOOKUP(C4135,Tegevusalad!$A$1:$B$89,2,FALSE)</f>
        <v>91 RAAMATUKOGUDE, ARHIIVIDE, MUUSEUMIDE JA MUUDE KULTUURIASUTUSTE TEGEVUS</v>
      </c>
      <c r="AE4135" s="6">
        <f t="shared" si="390"/>
        <v>1109664.1399999994</v>
      </c>
      <c r="AF4135" s="6">
        <f t="shared" si="391"/>
        <v>2751861.6800000006</v>
      </c>
      <c r="AG4135" s="6">
        <f t="shared" si="392"/>
        <v>1110093.4599999995</v>
      </c>
      <c r="AH4135" s="6">
        <f t="shared" si="393"/>
        <v>2911039.4500000007</v>
      </c>
      <c r="AI4135" s="6">
        <f t="shared" si="389"/>
        <v>1110093.4599999995</v>
      </c>
      <c r="AJ4135" s="10"/>
    </row>
    <row r="4136" spans="1:36" s="3" customFormat="1">
      <c r="A4136" s="3">
        <v>2018</v>
      </c>
      <c r="B4136" s="3">
        <v>1</v>
      </c>
      <c r="C4136" s="4">
        <v>92</v>
      </c>
      <c r="D4136" s="8">
        <v>14</v>
      </c>
      <c r="E4136" s="8">
        <v>563205.5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112641.09999999999</v>
      </c>
      <c r="M4136" s="8">
        <v>0</v>
      </c>
      <c r="N4136" s="8">
        <v>11649.390000000001</v>
      </c>
      <c r="O4136" s="8">
        <v>0</v>
      </c>
      <c r="P4136" s="8">
        <v>0</v>
      </c>
      <c r="Q4136" s="8">
        <v>0</v>
      </c>
      <c r="R4136" s="8">
        <v>0</v>
      </c>
      <c r="S4136" s="8">
        <v>387739.03</v>
      </c>
      <c r="T4136" s="8">
        <v>148526.94</v>
      </c>
      <c r="U4136" s="8">
        <v>77535.960000000006</v>
      </c>
      <c r="V4136" s="8">
        <v>0</v>
      </c>
      <c r="W4136" s="8">
        <v>10923395.66</v>
      </c>
      <c r="X4136" s="8">
        <v>0</v>
      </c>
      <c r="Y4136" s="8">
        <v>0.1</v>
      </c>
      <c r="Z4136" s="8">
        <v>0</v>
      </c>
      <c r="AA4136" s="8">
        <v>100991.80999999998</v>
      </c>
      <c r="AB4136" s="8">
        <v>0</v>
      </c>
      <c r="AC4136" s="9">
        <f t="shared" si="388"/>
        <v>100991.80999999998</v>
      </c>
      <c r="AD4136" s="5" t="str">
        <f>$C4136&amp;" "&amp;VLOOKUP(C4136,Tegevusalad!$A$1:$B$89,2,FALSE)</f>
        <v>92 HASARTMÄNGUDE JA KIHLVEDUDE KORRALDAMINE</v>
      </c>
      <c r="AE4136" s="6">
        <f t="shared" si="390"/>
        <v>97930.509999999951</v>
      </c>
      <c r="AF4136" s="6">
        <f t="shared" si="391"/>
        <v>-407028.04000000004</v>
      </c>
      <c r="AG4136" s="6">
        <f t="shared" si="392"/>
        <v>97930.509999999951</v>
      </c>
      <c r="AH4136" s="6">
        <f t="shared" si="393"/>
        <v>58246.950000000004</v>
      </c>
      <c r="AI4136" s="6">
        <f t="shared" si="389"/>
        <v>97930.509999999951</v>
      </c>
      <c r="AJ4136" s="10"/>
    </row>
    <row r="4137" spans="1:36" s="3" customFormat="1">
      <c r="A4137" s="3">
        <v>2018</v>
      </c>
      <c r="B4137" s="3">
        <v>1</v>
      </c>
      <c r="C4137" s="4">
        <v>93</v>
      </c>
      <c r="D4137" s="8">
        <v>1139</v>
      </c>
      <c r="E4137" s="8">
        <v>11465194.580000009</v>
      </c>
      <c r="F4137" s="8">
        <v>158509.99</v>
      </c>
      <c r="G4137" s="8">
        <v>1653312.5899999999</v>
      </c>
      <c r="H4137" s="8">
        <v>1412686.2799999998</v>
      </c>
      <c r="I4137" s="8">
        <v>183915.24</v>
      </c>
      <c r="J4137" s="8">
        <v>17937.890000000003</v>
      </c>
      <c r="K4137" s="8">
        <v>0</v>
      </c>
      <c r="L4137" s="8">
        <v>2307304.709999999</v>
      </c>
      <c r="M4137" s="8">
        <v>0</v>
      </c>
      <c r="N4137" s="8">
        <v>1791880.3800000008</v>
      </c>
      <c r="O4137" s="8">
        <v>8675.76</v>
      </c>
      <c r="P4137" s="8">
        <v>245731.53000000006</v>
      </c>
      <c r="Q4137" s="8">
        <v>17126.63</v>
      </c>
      <c r="R4137" s="8">
        <v>8589.65</v>
      </c>
      <c r="S4137" s="8">
        <v>887232.1</v>
      </c>
      <c r="T4137" s="8">
        <v>280206.39999999991</v>
      </c>
      <c r="U4137" s="8">
        <v>271364.36</v>
      </c>
      <c r="V4137" s="8">
        <v>743.36999999999989</v>
      </c>
      <c r="W4137" s="8">
        <v>535113.3600000001</v>
      </c>
      <c r="X4137" s="8">
        <v>1744.55</v>
      </c>
      <c r="Y4137" s="8">
        <v>1356</v>
      </c>
      <c r="Z4137" s="8">
        <v>151.80000000000001</v>
      </c>
      <c r="AA4137" s="8">
        <v>987584.31000000122</v>
      </c>
      <c r="AB4137" s="8">
        <v>470955.77999999997</v>
      </c>
      <c r="AC4137" s="9">
        <f t="shared" si="388"/>
        <v>516628.53000000125</v>
      </c>
      <c r="AD4137" s="5" t="str">
        <f>$C4137&amp;" "&amp;VLOOKUP(C4137,Tegevusalad!$A$1:$B$89,2,FALSE)</f>
        <v>93 SPORDITEGEVUS NING LÕBUSTUS- JA VABA AJA TEGEVUSED</v>
      </c>
      <c r="AE4137" s="6">
        <f t="shared" si="390"/>
        <v>10466852.660000011</v>
      </c>
      <c r="AF4137" s="6">
        <f t="shared" si="391"/>
        <v>7801118.2600000035</v>
      </c>
      <c r="AG4137" s="6">
        <f t="shared" si="392"/>
        <v>12120165.250000011</v>
      </c>
      <c r="AH4137" s="6">
        <f t="shared" si="393"/>
        <v>9002350.1500000022</v>
      </c>
      <c r="AI4137" s="6">
        <f t="shared" si="389"/>
        <v>12118420.70000001</v>
      </c>
      <c r="AJ4137" s="10"/>
    </row>
    <row r="4138" spans="1:36" s="3" customFormat="1">
      <c r="A4138" s="3">
        <v>2018</v>
      </c>
      <c r="B4138" s="3">
        <v>1</v>
      </c>
      <c r="C4138" s="4">
        <v>94</v>
      </c>
      <c r="D4138" s="8">
        <v>272</v>
      </c>
      <c r="E4138" s="8">
        <v>2015158.8399999987</v>
      </c>
      <c r="F4138" s="8">
        <v>73240.970000000016</v>
      </c>
      <c r="G4138" s="8">
        <v>64456.920000000006</v>
      </c>
      <c r="H4138" s="8">
        <v>31930.74</v>
      </c>
      <c r="I4138" s="8">
        <v>0</v>
      </c>
      <c r="J4138" s="8">
        <v>0</v>
      </c>
      <c r="K4138" s="8">
        <v>0</v>
      </c>
      <c r="L4138" s="8">
        <v>409623.40000000008</v>
      </c>
      <c r="M4138" s="8">
        <v>0</v>
      </c>
      <c r="N4138" s="8">
        <v>239314.19999999995</v>
      </c>
      <c r="O4138" s="8">
        <v>350.98</v>
      </c>
      <c r="P4138" s="8">
        <v>8209.7200000000012</v>
      </c>
      <c r="Q4138" s="8">
        <v>676.09000000000015</v>
      </c>
      <c r="R4138" s="8">
        <v>570.32999999999993</v>
      </c>
      <c r="S4138" s="8">
        <v>251439.19999999998</v>
      </c>
      <c r="T4138" s="8">
        <v>428.34000000000003</v>
      </c>
      <c r="U4138" s="8">
        <v>5936.73</v>
      </c>
      <c r="V4138" s="8">
        <v>0</v>
      </c>
      <c r="W4138" s="8">
        <v>190153.82000000004</v>
      </c>
      <c r="X4138" s="8">
        <v>620.85</v>
      </c>
      <c r="Y4138" s="8">
        <v>2012.53</v>
      </c>
      <c r="Z4138" s="8">
        <v>0</v>
      </c>
      <c r="AA4138" s="8">
        <v>250981.22000000006</v>
      </c>
      <c r="AB4138" s="8">
        <v>78659.490000000034</v>
      </c>
      <c r="AC4138" s="9">
        <f t="shared" si="388"/>
        <v>172321.73000000004</v>
      </c>
      <c r="AD4138" s="5" t="str">
        <f>$C4138&amp;" "&amp;VLOOKUP(C4138,Tegevusalad!$A$1:$B$89,2,FALSE)</f>
        <v>94 ORGANISATSIOONIDE TEGEVUS</v>
      </c>
      <c r="AE4138" s="6">
        <f t="shared" si="390"/>
        <v>1831644.7299999988</v>
      </c>
      <c r="AF4138" s="6">
        <f t="shared" si="391"/>
        <v>940291.8199999996</v>
      </c>
      <c r="AG4138" s="6">
        <f t="shared" si="392"/>
        <v>1896101.6499999987</v>
      </c>
      <c r="AH4138" s="6">
        <f t="shared" si="393"/>
        <v>1199422.6499999997</v>
      </c>
      <c r="AI4138" s="6">
        <f t="shared" si="389"/>
        <v>1895480.7999999986</v>
      </c>
      <c r="AJ4138" s="10"/>
    </row>
    <row r="4139" spans="1:36" s="3" customFormat="1">
      <c r="A4139" s="3">
        <v>2018</v>
      </c>
      <c r="B4139" s="3">
        <v>1</v>
      </c>
      <c r="C4139" s="4">
        <v>95</v>
      </c>
      <c r="D4139" s="8">
        <v>304</v>
      </c>
      <c r="E4139" s="8">
        <v>2069234.4399999995</v>
      </c>
      <c r="F4139" s="8">
        <v>571.09</v>
      </c>
      <c r="G4139" s="8">
        <v>413058.88000000006</v>
      </c>
      <c r="H4139" s="8">
        <v>369712.57000000007</v>
      </c>
      <c r="I4139" s="8">
        <v>54487.079999999994</v>
      </c>
      <c r="J4139" s="8">
        <v>11057.86</v>
      </c>
      <c r="K4139" s="8">
        <v>0</v>
      </c>
      <c r="L4139" s="8">
        <v>413898.27000000019</v>
      </c>
      <c r="M4139" s="8">
        <v>0</v>
      </c>
      <c r="N4139" s="8">
        <v>261389.19000000009</v>
      </c>
      <c r="O4139" s="8">
        <v>9902.81</v>
      </c>
      <c r="P4139" s="8">
        <v>3796.73</v>
      </c>
      <c r="Q4139" s="8">
        <v>2946.55</v>
      </c>
      <c r="R4139" s="8">
        <v>1073.98</v>
      </c>
      <c r="S4139" s="8">
        <v>454083.06000000011</v>
      </c>
      <c r="T4139" s="8">
        <v>379335.22000000015</v>
      </c>
      <c r="U4139" s="8">
        <v>75.960000000000008</v>
      </c>
      <c r="V4139" s="8">
        <v>75.960000000000008</v>
      </c>
      <c r="W4139" s="8">
        <v>555.34</v>
      </c>
      <c r="X4139" s="8">
        <v>133.44</v>
      </c>
      <c r="Y4139" s="8">
        <v>12.3</v>
      </c>
      <c r="Z4139" s="8">
        <v>0</v>
      </c>
      <c r="AA4139" s="8">
        <v>175126.20000000013</v>
      </c>
      <c r="AB4139" s="8">
        <v>22604.820000000003</v>
      </c>
      <c r="AC4139" s="9">
        <f t="shared" si="388"/>
        <v>152521.38000000012</v>
      </c>
      <c r="AD4139" s="5" t="str">
        <f>$C4139&amp;" "&amp;VLOOKUP(C4139,Tegevusalad!$A$1:$B$89,2,FALSE)</f>
        <v>95 ARVUTITE NING TARBEESEMETE JA KODUTARVETE PARANDUS</v>
      </c>
      <c r="AE4139" s="6">
        <f t="shared" si="390"/>
        <v>1615779.9499999993</v>
      </c>
      <c r="AF4139" s="6">
        <f t="shared" si="391"/>
        <v>808718.74000000046</v>
      </c>
      <c r="AG4139" s="6">
        <f t="shared" si="392"/>
        <v>2028838.8299999996</v>
      </c>
      <c r="AH4139" s="6">
        <f t="shared" si="393"/>
        <v>1312315.8500000003</v>
      </c>
      <c r="AI4139" s="6">
        <f t="shared" si="389"/>
        <v>2028705.3899999997</v>
      </c>
      <c r="AJ4139" s="10"/>
    </row>
    <row r="4140" spans="1:36" s="3" customFormat="1">
      <c r="A4140" s="3">
        <v>2018</v>
      </c>
      <c r="B4140" s="3">
        <v>1</v>
      </c>
      <c r="C4140" s="4">
        <v>96</v>
      </c>
      <c r="D4140" s="8">
        <v>1714</v>
      </c>
      <c r="E4140" s="8">
        <v>11393132.609999996</v>
      </c>
      <c r="F4140" s="8">
        <v>108811.74999999999</v>
      </c>
      <c r="G4140" s="8">
        <v>2276311.0900000008</v>
      </c>
      <c r="H4140" s="8">
        <v>1716105.5799999998</v>
      </c>
      <c r="I4140" s="8">
        <v>680442.85</v>
      </c>
      <c r="J4140" s="8">
        <v>90987.31</v>
      </c>
      <c r="K4140" s="8">
        <v>0</v>
      </c>
      <c r="L4140" s="8">
        <v>2288419.5099999988</v>
      </c>
      <c r="M4140" s="8">
        <v>0</v>
      </c>
      <c r="N4140" s="8">
        <v>1562321.8800000008</v>
      </c>
      <c r="O4140" s="8">
        <v>23779.730000000003</v>
      </c>
      <c r="P4140" s="8">
        <v>69030.290000000023</v>
      </c>
      <c r="Q4140" s="8">
        <v>21286.490000000005</v>
      </c>
      <c r="R4140" s="8">
        <v>9962.3800000000047</v>
      </c>
      <c r="S4140" s="8">
        <v>1332700.7200000004</v>
      </c>
      <c r="T4140" s="8">
        <v>864688.7</v>
      </c>
      <c r="U4140" s="8">
        <v>8032.71</v>
      </c>
      <c r="V4140" s="8">
        <v>6678.8</v>
      </c>
      <c r="W4140" s="8">
        <v>177050.61</v>
      </c>
      <c r="X4140" s="8">
        <v>41973.9</v>
      </c>
      <c r="Y4140" s="8">
        <v>529.11</v>
      </c>
      <c r="Z4140" s="8">
        <v>6.0000000000000005E-2</v>
      </c>
      <c r="AA4140" s="8">
        <v>991890.76000000106</v>
      </c>
      <c r="AB4140" s="8">
        <v>265264.07999999984</v>
      </c>
      <c r="AC4140" s="9">
        <f t="shared" si="388"/>
        <v>726626.68000000122</v>
      </c>
      <c r="AD4140" s="5" t="str">
        <f>$C4140&amp;" "&amp;VLOOKUP(C4140,Tegevusalad!$A$1:$B$89,2,FALSE)</f>
        <v>96 MUU TEENINDUS</v>
      </c>
      <c r="AE4140" s="6">
        <f t="shared" si="390"/>
        <v>10203184.829999996</v>
      </c>
      <c r="AF4140" s="6">
        <f t="shared" si="391"/>
        <v>6408468.0200000023</v>
      </c>
      <c r="AG4140" s="6">
        <f t="shared" si="392"/>
        <v>12479495.919999996</v>
      </c>
      <c r="AH4140" s="6">
        <f t="shared" si="393"/>
        <v>7861421.3000000035</v>
      </c>
      <c r="AI4140" s="6">
        <f t="shared" si="389"/>
        <v>12437522.019999996</v>
      </c>
      <c r="AJ4140" s="10"/>
    </row>
    <row r="4141" spans="1:36" s="3" customFormat="1">
      <c r="A4141" s="3">
        <v>2018</v>
      </c>
      <c r="B4141" s="3">
        <v>1</v>
      </c>
      <c r="C4141" s="4">
        <v>98</v>
      </c>
      <c r="D4141" s="8">
        <v>2</v>
      </c>
      <c r="E4141" s="8">
        <v>4137.01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827.4</v>
      </c>
      <c r="M4141" s="8">
        <v>0</v>
      </c>
      <c r="N4141" s="8">
        <v>690.93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236.52</v>
      </c>
      <c r="AB4141" s="8">
        <v>100.05</v>
      </c>
      <c r="AC4141" s="9">
        <f t="shared" si="388"/>
        <v>136.47000000000003</v>
      </c>
      <c r="AD4141" s="5" t="str">
        <f>$C4141&amp;" "&amp;VLOOKUP(C4141,Tegevusalad!$A$1:$B$89,2,FALSE)</f>
        <v>98 KODUMAJAPIDAMISTE OMA TARBEKS MÕELDUD ERISTAMATA KAUPADE TOOTMINE JA TEENUSTE OSUTAMINE</v>
      </c>
      <c r="AE4141" s="6">
        <f t="shared" si="390"/>
        <v>4137.01</v>
      </c>
      <c r="AF4141" s="6">
        <f t="shared" si="391"/>
        <v>3454.6499999999996</v>
      </c>
      <c r="AG4141" s="6">
        <f t="shared" si="392"/>
        <v>4137.01</v>
      </c>
      <c r="AH4141" s="6">
        <f t="shared" si="393"/>
        <v>3454.6499999999996</v>
      </c>
      <c r="AI4141" s="6">
        <f t="shared" si="389"/>
        <v>4137.01</v>
      </c>
      <c r="AJ4141" s="10"/>
    </row>
    <row r="4142" spans="1:36" s="3" customFormat="1">
      <c r="A4142" s="3">
        <v>2018</v>
      </c>
      <c r="B4142" s="3">
        <v>1</v>
      </c>
      <c r="C4142" s="4">
        <v>99</v>
      </c>
      <c r="D4142" s="8">
        <v>1</v>
      </c>
      <c r="E4142" s="8">
        <v>1704.2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340.84000000000003</v>
      </c>
      <c r="M4142" s="8">
        <v>0</v>
      </c>
      <c r="N4142" s="8">
        <v>254.41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86.43</v>
      </c>
      <c r="AB4142" s="8">
        <v>0</v>
      </c>
      <c r="AC4142" s="9">
        <f t="shared" si="388"/>
        <v>86.43</v>
      </c>
      <c r="AD4142" s="5" t="str">
        <f>$C4142&amp;" "&amp;VLOOKUP(C4142,Tegevusalad!$A$1:$B$89,2,FALSE)</f>
        <v>99 EKSTERRITORIAALSETE ORGANISATSIOONIDE JA ÜKSUSTE TEGEVUS</v>
      </c>
      <c r="AE4142" s="6">
        <f t="shared" si="390"/>
        <v>1704.2</v>
      </c>
      <c r="AF4142" s="6">
        <f t="shared" si="391"/>
        <v>1272.05</v>
      </c>
      <c r="AG4142" s="6">
        <f t="shared" si="392"/>
        <v>1704.2</v>
      </c>
      <c r="AH4142" s="6">
        <f t="shared" si="393"/>
        <v>1272.05</v>
      </c>
      <c r="AI4142" s="6">
        <f t="shared" si="389"/>
        <v>1704.2</v>
      </c>
      <c r="AJ4142" s="10"/>
    </row>
    <row r="4143" spans="1:36" s="3" customFormat="1">
      <c r="A4143" s="3">
        <v>2018</v>
      </c>
      <c r="B4143" s="3">
        <v>2</v>
      </c>
      <c r="C4143" s="4"/>
      <c r="D4143" s="8">
        <v>493</v>
      </c>
      <c r="E4143" s="8">
        <v>15143646.460000006</v>
      </c>
      <c r="F4143" s="8">
        <v>207001.16000000003</v>
      </c>
      <c r="G4143" s="8">
        <v>4509469.8200000012</v>
      </c>
      <c r="H4143" s="8">
        <v>3970123.8000000012</v>
      </c>
      <c r="I4143" s="8">
        <v>3364395.600000001</v>
      </c>
      <c r="J4143" s="8">
        <v>132151.25000000003</v>
      </c>
      <c r="K4143" s="8">
        <v>737.17</v>
      </c>
      <c r="L4143" s="8">
        <v>3047359.48</v>
      </c>
      <c r="M4143" s="8">
        <v>13903.779999999999</v>
      </c>
      <c r="N4143" s="8">
        <v>2891323.1199999992</v>
      </c>
      <c r="O4143" s="8">
        <v>157198.70999999996</v>
      </c>
      <c r="P4143" s="8">
        <v>90647.97</v>
      </c>
      <c r="Q4143" s="8">
        <v>3017.6100000000006</v>
      </c>
      <c r="R4143" s="8">
        <v>4732.8099999999995</v>
      </c>
      <c r="S4143" s="8">
        <v>2838266.29</v>
      </c>
      <c r="T4143" s="8">
        <v>2561378.8200000003</v>
      </c>
      <c r="U4143" s="8">
        <v>2742390.5999999992</v>
      </c>
      <c r="V4143" s="8">
        <v>2707412.4799999995</v>
      </c>
      <c r="W4143" s="8">
        <v>1959624.07</v>
      </c>
      <c r="X4143" s="8">
        <v>4715896.91</v>
      </c>
      <c r="Y4143" s="8">
        <v>72</v>
      </c>
      <c r="Z4143" s="8">
        <v>111.45</v>
      </c>
      <c r="AA4143" s="8">
        <v>677084.0900000002</v>
      </c>
      <c r="AB4143" s="8">
        <v>507183.39999999997</v>
      </c>
      <c r="AC4143" s="9">
        <f t="shared" si="388"/>
        <v>169900.69000000024</v>
      </c>
      <c r="AD4143" s="5" t="e">
        <f>$C4143&amp;" "&amp;VLOOKUP(C4143,Tegevusalad!$A$1:$B$89,2,FALSE)</f>
        <v>#N/A</v>
      </c>
      <c r="AE4143" s="6">
        <f t="shared" si="390"/>
        <v>14485887.64000001</v>
      </c>
      <c r="AF4143" s="6">
        <f t="shared" si="391"/>
        <v>10821041.689999996</v>
      </c>
      <c r="AG4143" s="6">
        <f t="shared" si="392"/>
        <v>18995357.460000008</v>
      </c>
      <c r="AH4143" s="6">
        <f t="shared" si="393"/>
        <v>14480279.649999995</v>
      </c>
      <c r="AI4143" s="6">
        <f t="shared" si="389"/>
        <v>14279460.55000001</v>
      </c>
      <c r="AJ4143" s="10"/>
    </row>
    <row r="4144" spans="1:36" s="3" customFormat="1">
      <c r="A4144" s="3">
        <v>2018</v>
      </c>
      <c r="B4144" s="3">
        <v>2</v>
      </c>
      <c r="C4144" s="4">
        <v>1</v>
      </c>
      <c r="D4144" s="8">
        <v>4657</v>
      </c>
      <c r="E4144" s="8">
        <v>51675880.02000007</v>
      </c>
      <c r="F4144" s="8">
        <v>91626.110000000015</v>
      </c>
      <c r="G4144" s="8">
        <v>2636819.4400000004</v>
      </c>
      <c r="H4144" s="8">
        <v>2364607.58</v>
      </c>
      <c r="I4144" s="8">
        <v>2147386.5599999996</v>
      </c>
      <c r="J4144" s="8">
        <v>48932.479999999996</v>
      </c>
      <c r="K4144" s="8">
        <v>0</v>
      </c>
      <c r="L4144" s="8">
        <v>10343422.209999979</v>
      </c>
      <c r="M4144" s="8">
        <v>0</v>
      </c>
      <c r="N4144" s="8">
        <v>10257500.649999999</v>
      </c>
      <c r="O4144" s="8">
        <v>24096.78</v>
      </c>
      <c r="P4144" s="8">
        <v>1957611.19</v>
      </c>
      <c r="Q4144" s="8">
        <v>42901.690000000031</v>
      </c>
      <c r="R4144" s="8">
        <v>34266.609999999986</v>
      </c>
      <c r="S4144" s="8">
        <v>1865616.4800000004</v>
      </c>
      <c r="T4144" s="8">
        <v>1619826.17</v>
      </c>
      <c r="U4144" s="8">
        <v>75564.489999999991</v>
      </c>
      <c r="V4144" s="8">
        <v>42695.719999999994</v>
      </c>
      <c r="W4144" s="8">
        <v>785992.87000000011</v>
      </c>
      <c r="X4144" s="8">
        <v>100264.59000000004</v>
      </c>
      <c r="Y4144" s="8">
        <v>2869.6800000000003</v>
      </c>
      <c r="Z4144" s="8">
        <v>4092.8500000000004</v>
      </c>
      <c r="AA4144" s="8">
        <v>3485660.8400000008</v>
      </c>
      <c r="AB4144" s="8">
        <v>3400962.4599999995</v>
      </c>
      <c r="AC4144" s="9">
        <f t="shared" si="388"/>
        <v>84698.380000001285</v>
      </c>
      <c r="AD4144" s="5" t="str">
        <f>$C4144&amp;" "&amp;VLOOKUP(C4144,Tegevusalad!$A$1:$B$89,2,FALSE)</f>
        <v>1 TAIME- JA LOOMAKASVATUS, JAHINDUS JA NEID TEENINDAVAD TEGEVUSALAD</v>
      </c>
      <c r="AE4144" s="6">
        <f t="shared" si="390"/>
        <v>49926589.750000075</v>
      </c>
      <c r="AF4144" s="6">
        <f t="shared" si="391"/>
        <v>49439867.149999984</v>
      </c>
      <c r="AG4144" s="6">
        <f t="shared" si="392"/>
        <v>52563409.190000072</v>
      </c>
      <c r="AH4144" s="6">
        <f t="shared" si="393"/>
        <v>51458836.29999999</v>
      </c>
      <c r="AI4144" s="6">
        <f t="shared" si="389"/>
        <v>52463144.600000069</v>
      </c>
      <c r="AJ4144" s="10"/>
    </row>
    <row r="4145" spans="1:36" s="3" customFormat="1">
      <c r="A4145" s="3">
        <v>2018</v>
      </c>
      <c r="B4145" s="3">
        <v>2</v>
      </c>
      <c r="C4145" s="4">
        <v>2</v>
      </c>
      <c r="D4145" s="8">
        <v>1888</v>
      </c>
      <c r="E4145" s="8">
        <v>52508471.740000017</v>
      </c>
      <c r="F4145" s="8">
        <v>5606.28</v>
      </c>
      <c r="G4145" s="8">
        <v>3737402.8199999994</v>
      </c>
      <c r="H4145" s="8">
        <v>2325028.9499999993</v>
      </c>
      <c r="I4145" s="8">
        <v>2013456.9599999997</v>
      </c>
      <c r="J4145" s="8">
        <v>894199.04999999993</v>
      </c>
      <c r="K4145" s="8">
        <v>0</v>
      </c>
      <c r="L4145" s="8">
        <v>10502198.999999985</v>
      </c>
      <c r="M4145" s="8">
        <v>0</v>
      </c>
      <c r="N4145" s="8">
        <v>7174348.7599999961</v>
      </c>
      <c r="O4145" s="8">
        <v>10511.27</v>
      </c>
      <c r="P4145" s="8">
        <v>996560.86999999976</v>
      </c>
      <c r="Q4145" s="8">
        <v>41829.040000000001</v>
      </c>
      <c r="R4145" s="8">
        <v>8573.9299999999967</v>
      </c>
      <c r="S4145" s="8">
        <v>647049.5199999999</v>
      </c>
      <c r="T4145" s="8">
        <v>513359.97</v>
      </c>
      <c r="U4145" s="8">
        <v>22013.88</v>
      </c>
      <c r="V4145" s="8">
        <v>10323.740000000002</v>
      </c>
      <c r="W4145" s="8">
        <v>1167069.68</v>
      </c>
      <c r="X4145" s="8">
        <v>708.46</v>
      </c>
      <c r="Y4145" s="8">
        <v>18.73</v>
      </c>
      <c r="Z4145" s="8">
        <v>2.73</v>
      </c>
      <c r="AA4145" s="8">
        <v>4742990.4800000004</v>
      </c>
      <c r="AB4145" s="8">
        <v>1415124.2400000009</v>
      </c>
      <c r="AC4145" s="9">
        <f t="shared" si="388"/>
        <v>3327866.2399999993</v>
      </c>
      <c r="AD4145" s="5" t="str">
        <f>$C4145&amp;" "&amp;VLOOKUP(C4145,Tegevusalad!$A$1:$B$89,2,FALSE)</f>
        <v>2 METSAMAJANDUS JA METSAVARUMINE</v>
      </c>
      <c r="AE4145" s="6">
        <f t="shared" si="390"/>
        <v>51845723.080000021</v>
      </c>
      <c r="AF4145" s="6">
        <f t="shared" si="391"/>
        <v>35203317.439999975</v>
      </c>
      <c r="AG4145" s="6">
        <f t="shared" si="392"/>
        <v>55583125.900000021</v>
      </c>
      <c r="AH4145" s="6">
        <f t="shared" si="393"/>
        <v>35914613.449999973</v>
      </c>
      <c r="AI4145" s="6">
        <f t="shared" si="389"/>
        <v>55582417.44000002</v>
      </c>
      <c r="AJ4145" s="10"/>
    </row>
    <row r="4146" spans="1:36" s="3" customFormat="1">
      <c r="A4146" s="3">
        <v>2018</v>
      </c>
      <c r="B4146" s="3">
        <v>2</v>
      </c>
      <c r="C4146" s="4">
        <v>3</v>
      </c>
      <c r="D4146" s="8">
        <v>257</v>
      </c>
      <c r="E4146" s="8">
        <v>1778578.8899999994</v>
      </c>
      <c r="F4146" s="8">
        <v>718.11</v>
      </c>
      <c r="G4146" s="8">
        <v>247033.04</v>
      </c>
      <c r="H4146" s="8">
        <v>233607.15000000002</v>
      </c>
      <c r="I4146" s="8">
        <v>125880.20000000001</v>
      </c>
      <c r="J4146" s="8">
        <v>6440</v>
      </c>
      <c r="K4146" s="8">
        <v>0</v>
      </c>
      <c r="L4146" s="8">
        <v>355780.43000000017</v>
      </c>
      <c r="M4146" s="8">
        <v>0</v>
      </c>
      <c r="N4146" s="8">
        <v>172581.40000000002</v>
      </c>
      <c r="O4146" s="8">
        <v>2227.4</v>
      </c>
      <c r="P4146" s="8">
        <v>23517.5</v>
      </c>
      <c r="Q4146" s="8">
        <v>1795.1299999999999</v>
      </c>
      <c r="R4146" s="8">
        <v>580.32999999999993</v>
      </c>
      <c r="S4146" s="8">
        <v>101919.12000000001</v>
      </c>
      <c r="T4146" s="8">
        <v>98010.540000000008</v>
      </c>
      <c r="U4146" s="8">
        <v>4214.9299999999994</v>
      </c>
      <c r="V4146" s="8">
        <v>613.93000000000006</v>
      </c>
      <c r="W4146" s="8">
        <v>43542.32</v>
      </c>
      <c r="X4146" s="8">
        <v>0</v>
      </c>
      <c r="Y4146" s="8">
        <v>0</v>
      </c>
      <c r="Z4146" s="8">
        <v>0</v>
      </c>
      <c r="AA4146" s="8">
        <v>242269.51</v>
      </c>
      <c r="AB4146" s="8">
        <v>59070.480000000032</v>
      </c>
      <c r="AC4146" s="9">
        <f t="shared" si="388"/>
        <v>183199.02999999997</v>
      </c>
      <c r="AD4146" s="5" t="str">
        <f>$C4146&amp;" "&amp;VLOOKUP(C4146,Tegevusalad!$A$1:$B$89,2,FALSE)</f>
        <v>3 KALAPÜÜK JA VESIVILJELUS</v>
      </c>
      <c r="AE4146" s="6">
        <f t="shared" si="390"/>
        <v>1673162.9499999995</v>
      </c>
      <c r="AF4146" s="6">
        <f t="shared" si="391"/>
        <v>749151.53</v>
      </c>
      <c r="AG4146" s="6">
        <f t="shared" si="392"/>
        <v>1920195.9899999995</v>
      </c>
      <c r="AH4146" s="6">
        <f t="shared" si="393"/>
        <v>865808.65</v>
      </c>
      <c r="AI4146" s="6">
        <f t="shared" si="389"/>
        <v>1920195.9899999995</v>
      </c>
      <c r="AJ4146" s="10"/>
    </row>
    <row r="4147" spans="1:36" s="3" customFormat="1">
      <c r="A4147" s="3">
        <v>2018</v>
      </c>
      <c r="B4147" s="3">
        <v>2</v>
      </c>
      <c r="C4147" s="4">
        <v>6</v>
      </c>
      <c r="D4147" s="8">
        <v>1</v>
      </c>
      <c r="E4147" s="8">
        <v>0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632.76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632.76</v>
      </c>
      <c r="AC4147" s="9">
        <f t="shared" si="388"/>
        <v>-632.76</v>
      </c>
      <c r="AD4147" s="5" t="str">
        <f>$C4147&amp;" "&amp;VLOOKUP(C4147,Tegevusalad!$A$1:$B$89,2,FALSE)</f>
        <v>6 TOORNAFTA JA MAAGAASI TOOTMINE</v>
      </c>
      <c r="AE4147" s="6">
        <f t="shared" si="390"/>
        <v>0</v>
      </c>
      <c r="AF4147" s="6">
        <f t="shared" si="391"/>
        <v>3163.7999999999997</v>
      </c>
      <c r="AG4147" s="6">
        <f t="shared" si="392"/>
        <v>0</v>
      </c>
      <c r="AH4147" s="6">
        <f t="shared" si="393"/>
        <v>3163.7999999999997</v>
      </c>
      <c r="AI4147" s="6">
        <f t="shared" si="389"/>
        <v>0</v>
      </c>
      <c r="AJ4147" s="10"/>
    </row>
    <row r="4148" spans="1:36" s="3" customFormat="1">
      <c r="A4148" s="3">
        <v>2018</v>
      </c>
      <c r="B4148" s="3">
        <v>2</v>
      </c>
      <c r="C4148" s="4">
        <v>8</v>
      </c>
      <c r="D4148" s="8">
        <v>136</v>
      </c>
      <c r="E4148" s="8">
        <v>7587164.2799999993</v>
      </c>
      <c r="F4148" s="8">
        <v>2076.16</v>
      </c>
      <c r="G4148" s="8">
        <v>7186525.0499999998</v>
      </c>
      <c r="H4148" s="8">
        <v>5298793.5900000008</v>
      </c>
      <c r="I4148" s="8">
        <v>5248144.91</v>
      </c>
      <c r="J4148" s="8">
        <v>1867251.29</v>
      </c>
      <c r="K4148" s="8">
        <v>0</v>
      </c>
      <c r="L4148" s="8">
        <v>1517619.6800000004</v>
      </c>
      <c r="M4148" s="8">
        <v>0</v>
      </c>
      <c r="N4148" s="8">
        <v>1947026.05</v>
      </c>
      <c r="O4148" s="8">
        <v>10998.34</v>
      </c>
      <c r="P4148" s="8">
        <v>280638.82</v>
      </c>
      <c r="Q4148" s="8">
        <v>19732.650000000009</v>
      </c>
      <c r="R4148" s="8">
        <v>9442.4600000000009</v>
      </c>
      <c r="S4148" s="8">
        <v>753343.62</v>
      </c>
      <c r="T4148" s="8">
        <v>596672.52999999991</v>
      </c>
      <c r="U4148" s="8">
        <v>26154.809999999998</v>
      </c>
      <c r="V4148" s="8">
        <v>24711.629999999997</v>
      </c>
      <c r="W4148" s="8">
        <v>10514.13</v>
      </c>
      <c r="X4148" s="8">
        <v>25035.13</v>
      </c>
      <c r="Y4148" s="8">
        <v>0</v>
      </c>
      <c r="Z4148" s="8">
        <v>0</v>
      </c>
      <c r="AA4148" s="8">
        <v>253073.60000000006</v>
      </c>
      <c r="AB4148" s="8">
        <v>682479.97</v>
      </c>
      <c r="AC4148" s="9">
        <f t="shared" si="388"/>
        <v>-429406.36999999988</v>
      </c>
      <c r="AD4148" s="5" t="str">
        <f>$C4148&amp;" "&amp;VLOOKUP(C4148,Tegevusalad!$A$1:$B$89,2,FALSE)</f>
        <v>8 MUU KAEVANDAMINE</v>
      </c>
      <c r="AE4148" s="6">
        <f t="shared" si="390"/>
        <v>6834777.1399999997</v>
      </c>
      <c r="AF4148" s="6">
        <f t="shared" si="391"/>
        <v>8972564.0500000007</v>
      </c>
      <c r="AG4148" s="6">
        <f t="shared" si="392"/>
        <v>14021302.189999999</v>
      </c>
      <c r="AH4148" s="6">
        <f t="shared" si="393"/>
        <v>9782342.5499999989</v>
      </c>
      <c r="AI4148" s="6">
        <f t="shared" si="389"/>
        <v>13996267.059999999</v>
      </c>
      <c r="AJ4148" s="10"/>
    </row>
    <row r="4149" spans="1:36" s="3" customFormat="1">
      <c r="A4149" s="3">
        <v>2018</v>
      </c>
      <c r="B4149" s="3">
        <v>2</v>
      </c>
      <c r="C4149" s="4">
        <v>9</v>
      </c>
      <c r="D4149" s="8">
        <v>22</v>
      </c>
      <c r="E4149" s="8">
        <v>163593.59999999998</v>
      </c>
      <c r="F4149" s="8">
        <v>0</v>
      </c>
      <c r="G4149" s="8">
        <v>32138.400000000001</v>
      </c>
      <c r="H4149" s="8">
        <v>30675.65</v>
      </c>
      <c r="I4149" s="8">
        <v>10520</v>
      </c>
      <c r="J4149" s="8">
        <v>0</v>
      </c>
      <c r="K4149" s="8">
        <v>0</v>
      </c>
      <c r="L4149" s="8">
        <v>32718.720000000001</v>
      </c>
      <c r="M4149" s="8">
        <v>0</v>
      </c>
      <c r="N4149" s="8">
        <v>56536.65</v>
      </c>
      <c r="O4149" s="8">
        <v>0</v>
      </c>
      <c r="P4149" s="8">
        <v>32800</v>
      </c>
      <c r="Q4149" s="8">
        <v>599.56999999999994</v>
      </c>
      <c r="R4149" s="8">
        <v>230.69000000000003</v>
      </c>
      <c r="S4149" s="8">
        <v>11689.03</v>
      </c>
      <c r="T4149" s="8">
        <v>10814.03</v>
      </c>
      <c r="U4149" s="8">
        <v>0</v>
      </c>
      <c r="V4149" s="8">
        <v>0</v>
      </c>
      <c r="W4149" s="8">
        <v>8257.4700000000012</v>
      </c>
      <c r="X4149" s="8">
        <v>0</v>
      </c>
      <c r="Y4149" s="8">
        <v>0</v>
      </c>
      <c r="Z4149" s="8">
        <v>0</v>
      </c>
      <c r="AA4149" s="8">
        <v>12803.380000000001</v>
      </c>
      <c r="AB4149" s="8">
        <v>36621.310000000005</v>
      </c>
      <c r="AC4149" s="9">
        <f t="shared" si="388"/>
        <v>-23817.930000000004</v>
      </c>
      <c r="AD4149" s="5" t="str">
        <f>$C4149&amp;" "&amp;VLOOKUP(C4149,Tegevusalad!$A$1:$B$89,2,FALSE)</f>
        <v>9 KAEVANDAMIST ABISTAVAD TEGEVUSALAD</v>
      </c>
      <c r="AE4149" s="6">
        <f t="shared" si="390"/>
        <v>151904.56999999998</v>
      </c>
      <c r="AF4149" s="6">
        <f t="shared" si="391"/>
        <v>272147.67</v>
      </c>
      <c r="AG4149" s="6">
        <f t="shared" si="392"/>
        <v>184042.96999999997</v>
      </c>
      <c r="AH4149" s="6">
        <f t="shared" si="393"/>
        <v>283836.7</v>
      </c>
      <c r="AI4149" s="6">
        <f t="shared" si="389"/>
        <v>184042.96999999997</v>
      </c>
      <c r="AJ4149" s="10"/>
    </row>
    <row r="4150" spans="1:36" s="3" customFormat="1">
      <c r="A4150" s="3">
        <v>2018</v>
      </c>
      <c r="B4150" s="3">
        <v>2</v>
      </c>
      <c r="C4150" s="4">
        <v>10</v>
      </c>
      <c r="D4150" s="8">
        <v>611</v>
      </c>
      <c r="E4150" s="8">
        <v>118476825.27999997</v>
      </c>
      <c r="F4150" s="8">
        <v>2990.21</v>
      </c>
      <c r="G4150" s="8">
        <v>42517480.339999989</v>
      </c>
      <c r="H4150" s="8">
        <v>34938963.539999984</v>
      </c>
      <c r="I4150" s="8">
        <v>34288070.759999983</v>
      </c>
      <c r="J4150" s="8">
        <v>7066042.1200000001</v>
      </c>
      <c r="K4150" s="8">
        <v>6376.32</v>
      </c>
      <c r="L4150" s="8">
        <v>23695634.249999959</v>
      </c>
      <c r="M4150" s="8">
        <v>152636.14000000001</v>
      </c>
      <c r="N4150" s="8">
        <v>21776657.820000004</v>
      </c>
      <c r="O4150" s="8">
        <v>533982.42000000004</v>
      </c>
      <c r="P4150" s="8">
        <v>1229164.7600000005</v>
      </c>
      <c r="Q4150" s="8">
        <v>22276.41</v>
      </c>
      <c r="R4150" s="8">
        <v>19970.41</v>
      </c>
      <c r="S4150" s="8">
        <v>28971130.369999994</v>
      </c>
      <c r="T4150" s="8">
        <v>25888693.119999997</v>
      </c>
      <c r="U4150" s="8">
        <v>244751.69</v>
      </c>
      <c r="V4150" s="8">
        <v>15496.680000000002</v>
      </c>
      <c r="W4150" s="8">
        <v>46155.670000000006</v>
      </c>
      <c r="X4150" s="8">
        <v>11540.9</v>
      </c>
      <c r="Y4150" s="8">
        <v>0.01</v>
      </c>
      <c r="Z4150" s="8">
        <v>0.35000000000000003</v>
      </c>
      <c r="AA4150" s="8">
        <v>4610801.2900000038</v>
      </c>
      <c r="AB4150" s="8">
        <v>2539189.0599999996</v>
      </c>
      <c r="AC4150" s="9">
        <f t="shared" si="388"/>
        <v>2071612.2300000042</v>
      </c>
      <c r="AD4150" s="5" t="str">
        <f>$C4150&amp;" "&amp;VLOOKUP(C4150,Tegevusalad!$A$1:$B$89,2,FALSE)</f>
        <v>10 TOIDUAINETE TOOTMINE</v>
      </c>
      <c r="AE4150" s="6">
        <f t="shared" si="390"/>
        <v>89275474.329999983</v>
      </c>
      <c r="AF4150" s="6">
        <f t="shared" si="391"/>
        <v>77112843.670000017</v>
      </c>
      <c r="AG4150" s="6">
        <f t="shared" si="392"/>
        <v>131792954.66999996</v>
      </c>
      <c r="AH4150" s="6">
        <f t="shared" si="393"/>
        <v>108983141.15000002</v>
      </c>
      <c r="AI4150" s="6">
        <f t="shared" si="389"/>
        <v>131781413.76999995</v>
      </c>
      <c r="AJ4150" s="10"/>
    </row>
    <row r="4151" spans="1:36" s="3" customFormat="1">
      <c r="A4151" s="3">
        <v>2018</v>
      </c>
      <c r="B4151" s="3">
        <v>2</v>
      </c>
      <c r="C4151" s="4">
        <v>11</v>
      </c>
      <c r="D4151" s="8">
        <v>107</v>
      </c>
      <c r="E4151" s="8">
        <v>18834007.389999997</v>
      </c>
      <c r="F4151" s="8">
        <v>540.79</v>
      </c>
      <c r="G4151" s="8">
        <v>4254000.870000001</v>
      </c>
      <c r="H4151" s="8">
        <v>3494105.34</v>
      </c>
      <c r="I4151" s="8">
        <v>3369721.14</v>
      </c>
      <c r="J4151" s="8">
        <v>452522.94999999995</v>
      </c>
      <c r="K4151" s="8">
        <v>0</v>
      </c>
      <c r="L4151" s="8">
        <v>3766850.17</v>
      </c>
      <c r="M4151" s="8">
        <v>0</v>
      </c>
      <c r="N4151" s="8">
        <v>2353325.84</v>
      </c>
      <c r="O4151" s="8">
        <v>132287.91</v>
      </c>
      <c r="P4151" s="8">
        <v>118209.54000000002</v>
      </c>
      <c r="Q4151" s="8">
        <v>2679.0600000000004</v>
      </c>
      <c r="R4151" s="8">
        <v>6121.5</v>
      </c>
      <c r="S4151" s="8">
        <v>4143378.600000001</v>
      </c>
      <c r="T4151" s="8">
        <v>3701021.7500000005</v>
      </c>
      <c r="U4151" s="8">
        <v>23045.8</v>
      </c>
      <c r="V4151" s="8">
        <v>21050</v>
      </c>
      <c r="W4151" s="8">
        <v>75490.640000000014</v>
      </c>
      <c r="X4151" s="8">
        <v>2564.65</v>
      </c>
      <c r="Y4151" s="8">
        <v>0</v>
      </c>
      <c r="Z4151" s="8">
        <v>0</v>
      </c>
      <c r="AA4151" s="8">
        <v>1467605.0199999998</v>
      </c>
      <c r="AB4151" s="8">
        <v>54080.69</v>
      </c>
      <c r="AC4151" s="9">
        <f t="shared" si="388"/>
        <v>1413524.3299999998</v>
      </c>
      <c r="AD4151" s="5" t="str">
        <f>$C4151&amp;" "&amp;VLOOKUP(C4151,Tegevusalad!$A$1:$B$89,2,FALSE)</f>
        <v>11 JOOGITOOTMINE</v>
      </c>
      <c r="AE4151" s="6">
        <f t="shared" si="390"/>
        <v>14670688.429999994</v>
      </c>
      <c r="AF4151" s="6">
        <f t="shared" si="391"/>
        <v>6990422.7499999972</v>
      </c>
      <c r="AG4151" s="6">
        <f t="shared" si="392"/>
        <v>18924689.299999993</v>
      </c>
      <c r="AH4151" s="6">
        <f t="shared" si="393"/>
        <v>11797236.699999999</v>
      </c>
      <c r="AI4151" s="6">
        <f t="shared" si="389"/>
        <v>18922124.649999995</v>
      </c>
      <c r="AJ4151" s="10"/>
    </row>
    <row r="4152" spans="1:36" s="3" customFormat="1">
      <c r="A4152" s="3">
        <v>2018</v>
      </c>
      <c r="B4152" s="3">
        <v>2</v>
      </c>
      <c r="C4152" s="4">
        <v>12</v>
      </c>
      <c r="D4152" s="8">
        <v>1</v>
      </c>
      <c r="E4152" s="8">
        <v>181.24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36.25</v>
      </c>
      <c r="M4152" s="8">
        <v>0</v>
      </c>
      <c r="N4152" s="8">
        <v>16.25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20</v>
      </c>
      <c r="AB4152" s="8">
        <v>0</v>
      </c>
      <c r="AC4152" s="9">
        <f t="shared" si="388"/>
        <v>20</v>
      </c>
      <c r="AD4152" s="5" t="str">
        <f>$C4152&amp;" "&amp;VLOOKUP(C4152,Tegevusalad!$A$1:$B$89,2,FALSE)</f>
        <v>12 TUBAKATOODETE TOOTMINE</v>
      </c>
      <c r="AE4152" s="6">
        <f t="shared" si="390"/>
        <v>181.24</v>
      </c>
      <c r="AF4152" s="6">
        <f t="shared" si="391"/>
        <v>81.25</v>
      </c>
      <c r="AG4152" s="6">
        <f t="shared" si="392"/>
        <v>181.24</v>
      </c>
      <c r="AH4152" s="6">
        <f t="shared" si="393"/>
        <v>81.25</v>
      </c>
      <c r="AI4152" s="6">
        <f t="shared" si="389"/>
        <v>181.24</v>
      </c>
      <c r="AJ4152" s="10"/>
    </row>
    <row r="4153" spans="1:36" s="3" customFormat="1">
      <c r="A4153" s="3">
        <v>2018</v>
      </c>
      <c r="B4153" s="3">
        <v>2</v>
      </c>
      <c r="C4153" s="4">
        <v>13</v>
      </c>
      <c r="D4153" s="8">
        <v>272</v>
      </c>
      <c r="E4153" s="8">
        <v>13588587.400000002</v>
      </c>
      <c r="F4153" s="8">
        <v>47.63</v>
      </c>
      <c r="G4153" s="8">
        <v>23152662.880000003</v>
      </c>
      <c r="H4153" s="8">
        <v>19863977.25</v>
      </c>
      <c r="I4153" s="8">
        <v>18521064.420000002</v>
      </c>
      <c r="J4153" s="8">
        <v>2967096.61</v>
      </c>
      <c r="K4153" s="8">
        <v>44</v>
      </c>
      <c r="L4153" s="8">
        <v>2717721.7299999986</v>
      </c>
      <c r="M4153" s="8">
        <v>538879.19000000006</v>
      </c>
      <c r="N4153" s="8">
        <v>4067280.0399999986</v>
      </c>
      <c r="O4153" s="8">
        <v>771788.17</v>
      </c>
      <c r="P4153" s="8">
        <v>138164.32</v>
      </c>
      <c r="Q4153" s="8">
        <v>6168.4</v>
      </c>
      <c r="R4153" s="8">
        <v>3374.49</v>
      </c>
      <c r="S4153" s="8">
        <v>8076766.4400000032</v>
      </c>
      <c r="T4153" s="8">
        <v>7636162.2600000016</v>
      </c>
      <c r="U4153" s="8">
        <v>60970.830000000009</v>
      </c>
      <c r="V4153" s="8">
        <v>140.94</v>
      </c>
      <c r="W4153" s="8">
        <v>25692.83</v>
      </c>
      <c r="X4153" s="8">
        <v>71047.12999999999</v>
      </c>
      <c r="Y4153" s="8">
        <v>350.21</v>
      </c>
      <c r="Z4153" s="8">
        <v>0</v>
      </c>
      <c r="AA4153" s="8">
        <v>544944.3600000001</v>
      </c>
      <c r="AB4153" s="8">
        <v>1355273.2700000007</v>
      </c>
      <c r="AC4153" s="9">
        <f t="shared" si="388"/>
        <v>-810328.91000000061</v>
      </c>
      <c r="AD4153" s="5" t="str">
        <f>$C4153&amp;" "&amp;VLOOKUP(C4153,Tegevusalad!$A$1:$B$89,2,FALSE)</f>
        <v>13 TEKSTIILITOOTMINE</v>
      </c>
      <c r="AE4153" s="6">
        <f t="shared" si="390"/>
        <v>5521944.8900000006</v>
      </c>
      <c r="AF4153" s="6">
        <f t="shared" si="391"/>
        <v>8356735.4699999904</v>
      </c>
      <c r="AG4153" s="6">
        <f t="shared" si="392"/>
        <v>28674607.770000003</v>
      </c>
      <c r="AH4153" s="6">
        <f t="shared" si="393"/>
        <v>20353272.649999995</v>
      </c>
      <c r="AI4153" s="6">
        <f t="shared" si="389"/>
        <v>28603560.640000001</v>
      </c>
      <c r="AJ4153" s="10"/>
    </row>
    <row r="4154" spans="1:36" s="3" customFormat="1">
      <c r="A4154" s="3">
        <v>2018</v>
      </c>
      <c r="B4154" s="3">
        <v>2</v>
      </c>
      <c r="C4154" s="4">
        <v>14</v>
      </c>
      <c r="D4154" s="8">
        <v>364</v>
      </c>
      <c r="E4154" s="8">
        <v>7636459.950000002</v>
      </c>
      <c r="F4154" s="8">
        <v>2103.7600000000002</v>
      </c>
      <c r="G4154" s="8">
        <v>8938229.1700000018</v>
      </c>
      <c r="H4154" s="8">
        <v>6475669.46</v>
      </c>
      <c r="I4154" s="8">
        <v>3470311.37</v>
      </c>
      <c r="J4154" s="8">
        <v>1665157.79</v>
      </c>
      <c r="K4154" s="8">
        <v>22293.020000000004</v>
      </c>
      <c r="L4154" s="8">
        <v>1527481.34</v>
      </c>
      <c r="M4154" s="8">
        <v>67997.45</v>
      </c>
      <c r="N4154" s="8">
        <v>1724624.4599999995</v>
      </c>
      <c r="O4154" s="8">
        <v>257783.44999999998</v>
      </c>
      <c r="P4154" s="8">
        <v>30728.960000000006</v>
      </c>
      <c r="Q4154" s="8">
        <v>1622.9399999999998</v>
      </c>
      <c r="R4154" s="8">
        <v>4441.7000000000007</v>
      </c>
      <c r="S4154" s="8">
        <v>3109081.4800000009</v>
      </c>
      <c r="T4154" s="8">
        <v>2677570.6999999997</v>
      </c>
      <c r="U4154" s="8">
        <v>4729.84</v>
      </c>
      <c r="V4154" s="8">
        <v>108.5</v>
      </c>
      <c r="W4154" s="8">
        <v>70300.659999999989</v>
      </c>
      <c r="X4154" s="8">
        <v>1431.21</v>
      </c>
      <c r="Y4154" s="8">
        <v>0</v>
      </c>
      <c r="Z4154" s="8">
        <v>0</v>
      </c>
      <c r="AA4154" s="8">
        <v>379257.95999999985</v>
      </c>
      <c r="AB4154" s="8">
        <v>508403.62999999995</v>
      </c>
      <c r="AC4154" s="9">
        <f t="shared" si="388"/>
        <v>-129145.6700000001</v>
      </c>
      <c r="AD4154" s="5" t="str">
        <f>$C4154&amp;" "&amp;VLOOKUP(C4154,Tegevusalad!$A$1:$B$89,2,FALSE)</f>
        <v>14 RÕIVATOOTMINE</v>
      </c>
      <c r="AE4154" s="6">
        <f t="shared" si="390"/>
        <v>4526183.6000000015</v>
      </c>
      <c r="AF4154" s="6">
        <f t="shared" si="391"/>
        <v>4242710.7299999967</v>
      </c>
      <c r="AG4154" s="6">
        <f t="shared" si="392"/>
        <v>13464412.770000003</v>
      </c>
      <c r="AH4154" s="6">
        <f t="shared" si="393"/>
        <v>8645330.799999997</v>
      </c>
      <c r="AI4154" s="6">
        <f t="shared" si="389"/>
        <v>13462981.560000002</v>
      </c>
      <c r="AJ4154" s="10"/>
    </row>
    <row r="4155" spans="1:36" s="3" customFormat="1">
      <c r="A4155" s="3">
        <v>2018</v>
      </c>
      <c r="B4155" s="3">
        <v>2</v>
      </c>
      <c r="C4155" s="4">
        <v>15</v>
      </c>
      <c r="D4155" s="8">
        <v>67</v>
      </c>
      <c r="E4155" s="8">
        <v>1698158.2399999998</v>
      </c>
      <c r="F4155" s="8">
        <v>6992.89</v>
      </c>
      <c r="G4155" s="8">
        <v>1824001.9400000006</v>
      </c>
      <c r="H4155" s="8">
        <v>1102845.4099999999</v>
      </c>
      <c r="I4155" s="8">
        <v>686019.06</v>
      </c>
      <c r="J4155" s="8">
        <v>535495.99</v>
      </c>
      <c r="K4155" s="8">
        <v>0</v>
      </c>
      <c r="L4155" s="8">
        <v>340261.04</v>
      </c>
      <c r="M4155" s="8">
        <v>13786.51</v>
      </c>
      <c r="N4155" s="8">
        <v>368287.85000000015</v>
      </c>
      <c r="O4155" s="8">
        <v>20803.400000000001</v>
      </c>
      <c r="P4155" s="8">
        <v>5071.51</v>
      </c>
      <c r="Q4155" s="8">
        <v>223.17</v>
      </c>
      <c r="R4155" s="8">
        <v>4434.2200000000012</v>
      </c>
      <c r="S4155" s="8">
        <v>961251.34999999986</v>
      </c>
      <c r="T4155" s="8">
        <v>803309.59</v>
      </c>
      <c r="U4155" s="8">
        <v>12613.1</v>
      </c>
      <c r="V4155" s="8">
        <v>15.8</v>
      </c>
      <c r="W4155" s="8">
        <v>3620.63</v>
      </c>
      <c r="X4155" s="8">
        <v>943.5</v>
      </c>
      <c r="Y4155" s="8">
        <v>0</v>
      </c>
      <c r="Z4155" s="8">
        <v>0</v>
      </c>
      <c r="AA4155" s="8">
        <v>65962.429999999993</v>
      </c>
      <c r="AB4155" s="8">
        <v>80202.729999999967</v>
      </c>
      <c r="AC4155" s="9">
        <f t="shared" si="388"/>
        <v>-14240.299999999974</v>
      </c>
      <c r="AD4155" s="5" t="str">
        <f>$C4155&amp;" "&amp;VLOOKUP(C4155,Tegevusalad!$A$1:$B$89,2,FALSE)</f>
        <v>15 NAHATÖÖTLEMINE JA NAHKTOODETE TOOTMINE</v>
      </c>
      <c r="AE4155" s="6">
        <f t="shared" si="390"/>
        <v>732230.17999999982</v>
      </c>
      <c r="AF4155" s="6">
        <f t="shared" si="391"/>
        <v>785744.70000000088</v>
      </c>
      <c r="AG4155" s="6">
        <f t="shared" si="392"/>
        <v>2556232.1200000006</v>
      </c>
      <c r="AH4155" s="6">
        <f t="shared" si="393"/>
        <v>1863610.3500000008</v>
      </c>
      <c r="AI4155" s="6">
        <f t="shared" si="389"/>
        <v>2555288.6200000006</v>
      </c>
      <c r="AJ4155" s="10"/>
    </row>
    <row r="4156" spans="1:36" s="3" customFormat="1">
      <c r="A4156" s="3">
        <v>2018</v>
      </c>
      <c r="B4156" s="3">
        <v>2</v>
      </c>
      <c r="C4156" s="4">
        <v>16</v>
      </c>
      <c r="D4156" s="8">
        <v>1091</v>
      </c>
      <c r="E4156" s="8">
        <v>105669159.50999999</v>
      </c>
      <c r="F4156" s="8">
        <v>6270.54</v>
      </c>
      <c r="G4156" s="8">
        <v>110150987.04999998</v>
      </c>
      <c r="H4156" s="8">
        <v>82149086.829999998</v>
      </c>
      <c r="I4156" s="8">
        <v>76432605.870000035</v>
      </c>
      <c r="J4156" s="8">
        <v>27222784.760000002</v>
      </c>
      <c r="K4156" s="8">
        <v>0</v>
      </c>
      <c r="L4156" s="8">
        <v>21134396.159999982</v>
      </c>
      <c r="M4156" s="8">
        <v>798842.65000000014</v>
      </c>
      <c r="N4156" s="8">
        <v>33100439.250000019</v>
      </c>
      <c r="O4156" s="8">
        <v>1906587.92</v>
      </c>
      <c r="P4156" s="8">
        <v>1958486.3199999998</v>
      </c>
      <c r="Q4156" s="8">
        <v>31078.799999999996</v>
      </c>
      <c r="R4156" s="8">
        <v>27142.309999999994</v>
      </c>
      <c r="S4156" s="8">
        <v>30430588.030000016</v>
      </c>
      <c r="T4156" s="8">
        <v>26851806.320000008</v>
      </c>
      <c r="U4156" s="8">
        <v>956864.5199999999</v>
      </c>
      <c r="V4156" s="8">
        <v>361237.77</v>
      </c>
      <c r="W4156" s="8">
        <v>129452.65000000001</v>
      </c>
      <c r="X4156" s="8">
        <v>438115.04999999993</v>
      </c>
      <c r="Y4156" s="8">
        <v>0.01</v>
      </c>
      <c r="Z4156" s="8">
        <v>82.51</v>
      </c>
      <c r="AA4156" s="8">
        <v>2008795.9499999983</v>
      </c>
      <c r="AB4156" s="8">
        <v>13176078.889999986</v>
      </c>
      <c r="AC4156" s="9">
        <f t="shared" si="388"/>
        <v>-11167282.939999986</v>
      </c>
      <c r="AD4156" s="5" t="str">
        <f>$C4156&amp;" "&amp;VLOOKUP(C4156,Tegevusalad!$A$1:$B$89,2,FALSE)</f>
        <v>16 PUIDUTÖÖTLEMINE NING PUIT- JA KORKTOODETE TOOTMINE, V.A MÖÖBEL; ÕLEST JA PUNUMISMATERJALIST TOODETE TOOTMINE</v>
      </c>
      <c r="AE4156" s="6">
        <f t="shared" si="390"/>
        <v>74726092.549999982</v>
      </c>
      <c r="AF4156" s="6">
        <f t="shared" si="391"/>
        <v>125078753.42000006</v>
      </c>
      <c r="AG4156" s="6">
        <f t="shared" si="392"/>
        <v>184877079.59999996</v>
      </c>
      <c r="AH4156" s="6">
        <f t="shared" si="393"/>
        <v>165637907.80000007</v>
      </c>
      <c r="AI4156" s="6">
        <f t="shared" si="389"/>
        <v>184438964.54999995</v>
      </c>
      <c r="AJ4156" s="10"/>
    </row>
    <row r="4157" spans="1:36" s="3" customFormat="1">
      <c r="A4157" s="3">
        <v>2018</v>
      </c>
      <c r="B4157" s="3">
        <v>2</v>
      </c>
      <c r="C4157" s="4">
        <v>17</v>
      </c>
      <c r="D4157" s="8">
        <v>57</v>
      </c>
      <c r="E4157" s="8">
        <v>9205764.1999999974</v>
      </c>
      <c r="F4157" s="8">
        <v>0</v>
      </c>
      <c r="G4157" s="8">
        <v>15911126.719999997</v>
      </c>
      <c r="H4157" s="8">
        <v>10417196.57</v>
      </c>
      <c r="I4157" s="8">
        <v>10331834.49</v>
      </c>
      <c r="J4157" s="8">
        <v>5489054.0500000007</v>
      </c>
      <c r="K4157" s="8">
        <v>0</v>
      </c>
      <c r="L4157" s="8">
        <v>1841152.83</v>
      </c>
      <c r="M4157" s="8">
        <v>5238.6400000000003</v>
      </c>
      <c r="N4157" s="8">
        <v>3044544.76</v>
      </c>
      <c r="O4157" s="8">
        <v>144945.31</v>
      </c>
      <c r="P4157" s="8">
        <v>138803.1</v>
      </c>
      <c r="Q4157" s="8">
        <v>1916.36</v>
      </c>
      <c r="R4157" s="8">
        <v>2721.87</v>
      </c>
      <c r="S4157" s="8">
        <v>5057651.1400000006</v>
      </c>
      <c r="T4157" s="8">
        <v>4192677.3499999996</v>
      </c>
      <c r="U4157" s="8">
        <v>12700.27</v>
      </c>
      <c r="V4157" s="8">
        <v>2586.4</v>
      </c>
      <c r="W4157" s="8">
        <v>1112.45</v>
      </c>
      <c r="X4157" s="8">
        <v>476.36</v>
      </c>
      <c r="Y4157" s="8">
        <v>0</v>
      </c>
      <c r="Z4157" s="8">
        <v>0</v>
      </c>
      <c r="AA4157" s="8">
        <v>366160.65000000008</v>
      </c>
      <c r="AB4157" s="8">
        <v>1564313.9399999997</v>
      </c>
      <c r="AC4157" s="9">
        <f t="shared" si="388"/>
        <v>-1198153.2899999996</v>
      </c>
      <c r="AD4157" s="5" t="str">
        <f>$C4157&amp;" "&amp;VLOOKUP(C4157,Tegevusalad!$A$1:$B$89,2,FALSE)</f>
        <v>17 PABERI JA PABERTOODETE TOOTMINE</v>
      </c>
      <c r="AE4157" s="6">
        <f t="shared" si="390"/>
        <v>4135889.1499999966</v>
      </c>
      <c r="AF4157" s="6">
        <f t="shared" si="391"/>
        <v>9443841.589999998</v>
      </c>
      <c r="AG4157" s="6">
        <f t="shared" si="392"/>
        <v>20047015.869999994</v>
      </c>
      <c r="AH4157" s="6">
        <f t="shared" si="393"/>
        <v>15236333.149999999</v>
      </c>
      <c r="AI4157" s="6">
        <f t="shared" si="389"/>
        <v>20046539.509999994</v>
      </c>
      <c r="AJ4157" s="10"/>
    </row>
    <row r="4158" spans="1:36" s="3" customFormat="1">
      <c r="A4158" s="3">
        <v>2018</v>
      </c>
      <c r="B4158" s="3">
        <v>2</v>
      </c>
      <c r="C4158" s="4">
        <v>18</v>
      </c>
      <c r="D4158" s="8">
        <v>364</v>
      </c>
      <c r="E4158" s="8">
        <v>15660763.030000001</v>
      </c>
      <c r="F4158" s="8">
        <v>130988.20999999999</v>
      </c>
      <c r="G4158" s="8">
        <v>8079442.0700000003</v>
      </c>
      <c r="H4158" s="8">
        <v>6744594.7899999991</v>
      </c>
      <c r="I4158" s="8">
        <v>5265967.55</v>
      </c>
      <c r="J4158" s="8">
        <v>1110273.95</v>
      </c>
      <c r="K4158" s="8">
        <v>0</v>
      </c>
      <c r="L4158" s="8">
        <v>3143941.6499999994</v>
      </c>
      <c r="M4158" s="8">
        <v>0</v>
      </c>
      <c r="N4158" s="8">
        <v>2823043.19</v>
      </c>
      <c r="O4158" s="8">
        <v>32926.410000000003</v>
      </c>
      <c r="P4158" s="8">
        <v>279220.32999999996</v>
      </c>
      <c r="Q4158" s="8">
        <v>6563.8299999999981</v>
      </c>
      <c r="R4158" s="8">
        <v>6750.5199999999986</v>
      </c>
      <c r="S4158" s="8">
        <v>4917581.9499999983</v>
      </c>
      <c r="T4158" s="8">
        <v>4418046.5999999987</v>
      </c>
      <c r="U4158" s="8">
        <v>16499.400000000001</v>
      </c>
      <c r="V4158" s="8">
        <v>895.08</v>
      </c>
      <c r="W4158" s="8">
        <v>10201.129999999999</v>
      </c>
      <c r="X4158" s="8">
        <v>75547.970000000016</v>
      </c>
      <c r="Y4158" s="8">
        <v>0</v>
      </c>
      <c r="Z4158" s="8">
        <v>0.04</v>
      </c>
      <c r="AA4158" s="8">
        <v>802255.18000000017</v>
      </c>
      <c r="AB4158" s="8">
        <v>481356.76999999996</v>
      </c>
      <c r="AC4158" s="9">
        <f t="shared" si="388"/>
        <v>320898.41000000021</v>
      </c>
      <c r="AD4158" s="5" t="str">
        <f>$C4158&amp;" "&amp;VLOOKUP(C4158,Tegevusalad!$A$1:$B$89,2,FALSE)</f>
        <v>18 TRÜKINDUS JA SALVESTISTE PALJUNDUS</v>
      </c>
      <c r="AE4158" s="6">
        <f t="shared" si="390"/>
        <v>10933217.860000003</v>
      </c>
      <c r="AF4158" s="6">
        <f t="shared" si="391"/>
        <v>9051150.2300000004</v>
      </c>
      <c r="AG4158" s="6">
        <f t="shared" si="392"/>
        <v>19012659.930000003</v>
      </c>
      <c r="AH4158" s="6">
        <f t="shared" si="393"/>
        <v>14148968.549999999</v>
      </c>
      <c r="AI4158" s="6">
        <f t="shared" si="389"/>
        <v>18937111.960000005</v>
      </c>
      <c r="AJ4158" s="10"/>
    </row>
    <row r="4159" spans="1:36" s="3" customFormat="1">
      <c r="A4159" s="3">
        <v>2018</v>
      </c>
      <c r="B4159" s="3">
        <v>2</v>
      </c>
      <c r="C4159" s="4">
        <v>19</v>
      </c>
      <c r="D4159" s="8">
        <v>8</v>
      </c>
      <c r="E4159" s="8">
        <v>9749338.9399999995</v>
      </c>
      <c r="F4159" s="8">
        <v>0</v>
      </c>
      <c r="G4159" s="8">
        <v>2418773.21</v>
      </c>
      <c r="H4159" s="8">
        <v>374146.12</v>
      </c>
      <c r="I4159" s="8">
        <v>374146.12</v>
      </c>
      <c r="J4159" s="8">
        <v>186992.22</v>
      </c>
      <c r="K4159" s="8">
        <v>0</v>
      </c>
      <c r="L4159" s="8">
        <v>1949867.7799999998</v>
      </c>
      <c r="M4159" s="8">
        <v>0</v>
      </c>
      <c r="N4159" s="8">
        <v>2074711.3</v>
      </c>
      <c r="O4159" s="8">
        <v>625.27</v>
      </c>
      <c r="P4159" s="8">
        <v>148015.58000000002</v>
      </c>
      <c r="Q4159" s="8">
        <v>259.01</v>
      </c>
      <c r="R4159" s="8">
        <v>659.86</v>
      </c>
      <c r="S4159" s="8">
        <v>8721883.5599999987</v>
      </c>
      <c r="T4159" s="8">
        <v>8691483.5599999987</v>
      </c>
      <c r="U4159" s="8">
        <v>13346.1</v>
      </c>
      <c r="V4159" s="8">
        <v>13346.1</v>
      </c>
      <c r="W4159" s="8">
        <v>3174.52</v>
      </c>
      <c r="X4159" s="8">
        <v>9728.44</v>
      </c>
      <c r="Y4159" s="8">
        <v>106.09</v>
      </c>
      <c r="Z4159" s="8">
        <v>0</v>
      </c>
      <c r="AA4159" s="8">
        <v>67212.25</v>
      </c>
      <c r="AB4159" s="8">
        <v>191949.68000000002</v>
      </c>
      <c r="AC4159" s="9">
        <f t="shared" si="388"/>
        <v>-124737.43000000002</v>
      </c>
      <c r="AD4159" s="5" t="str">
        <f>$C4159&amp;" "&amp;VLOOKUP(C4159,Tegevusalad!$A$1:$B$89,2,FALSE)</f>
        <v>19 KOKSI JA PUHASTATUD NAFTATOODETE TOOTMINE</v>
      </c>
      <c r="AE4159" s="6">
        <f t="shared" si="390"/>
        <v>1023837.7200000007</v>
      </c>
      <c r="AF4159" s="6">
        <f t="shared" si="391"/>
        <v>1651845.8900000006</v>
      </c>
      <c r="AG4159" s="6">
        <f t="shared" si="392"/>
        <v>3442610.9299999997</v>
      </c>
      <c r="AH4159" s="6">
        <f t="shared" si="393"/>
        <v>10376855.800000001</v>
      </c>
      <c r="AI4159" s="6">
        <f t="shared" si="389"/>
        <v>3432882.49</v>
      </c>
      <c r="AJ4159" s="10"/>
    </row>
    <row r="4160" spans="1:36" s="3" customFormat="1">
      <c r="A4160" s="3">
        <v>2018</v>
      </c>
      <c r="B4160" s="3">
        <v>2</v>
      </c>
      <c r="C4160" s="4">
        <v>20</v>
      </c>
      <c r="D4160" s="8">
        <v>126</v>
      </c>
      <c r="E4160" s="8">
        <v>29042268.070000011</v>
      </c>
      <c r="F4160" s="8">
        <v>34733.760000000002</v>
      </c>
      <c r="G4160" s="8">
        <v>40968889.099999987</v>
      </c>
      <c r="H4160" s="8">
        <v>19858426.360000003</v>
      </c>
      <c r="I4160" s="8">
        <v>18558907.149999999</v>
      </c>
      <c r="J4160" s="8">
        <v>19832272.969999999</v>
      </c>
      <c r="K4160" s="8">
        <v>0</v>
      </c>
      <c r="L4160" s="8">
        <v>5811579.6599999992</v>
      </c>
      <c r="M4160" s="8">
        <v>235596.05</v>
      </c>
      <c r="N4160" s="8">
        <v>6244102.5700000003</v>
      </c>
      <c r="O4160" s="8">
        <v>886976.17</v>
      </c>
      <c r="P4160" s="8">
        <v>34722.75</v>
      </c>
      <c r="Q4160" s="8">
        <v>2563.12</v>
      </c>
      <c r="R4160" s="8">
        <v>6775.5900000000011</v>
      </c>
      <c r="S4160" s="8">
        <v>14527906.99</v>
      </c>
      <c r="T4160" s="8">
        <v>14074693.529999997</v>
      </c>
      <c r="U4160" s="8">
        <v>136458.96</v>
      </c>
      <c r="V4160" s="8">
        <v>4204.2400000000007</v>
      </c>
      <c r="W4160" s="8">
        <v>93122.37000000001</v>
      </c>
      <c r="X4160" s="8">
        <v>1311.5600000000002</v>
      </c>
      <c r="Y4160" s="8">
        <v>0</v>
      </c>
      <c r="Z4160" s="8">
        <v>0.01</v>
      </c>
      <c r="AA4160" s="8">
        <v>1146423.51</v>
      </c>
      <c r="AB4160" s="8">
        <v>1343350.3800000004</v>
      </c>
      <c r="AC4160" s="9">
        <f t="shared" si="388"/>
        <v>-196926.87000000034</v>
      </c>
      <c r="AD4160" s="5" t="str">
        <f>$C4160&amp;" "&amp;VLOOKUP(C4160,Tegevusalad!$A$1:$B$89,2,FALSE)</f>
        <v>20 KEMIKAALIDE JA KEEMIATOODETE TOOTMINE</v>
      </c>
      <c r="AE4160" s="6">
        <f t="shared" si="390"/>
        <v>14413947.440000011</v>
      </c>
      <c r="AF4160" s="6">
        <f t="shared" si="391"/>
        <v>12159348.239999998</v>
      </c>
      <c r="AG4160" s="6">
        <f t="shared" si="392"/>
        <v>55382836.540000007</v>
      </c>
      <c r="AH4160" s="6">
        <f t="shared" si="393"/>
        <v>31254390.800000001</v>
      </c>
      <c r="AI4160" s="6">
        <f t="shared" si="389"/>
        <v>55381524.980000004</v>
      </c>
      <c r="AJ4160" s="10"/>
    </row>
    <row r="4161" spans="1:36" s="3" customFormat="1">
      <c r="A4161" s="3">
        <v>2018</v>
      </c>
      <c r="B4161" s="3">
        <v>2</v>
      </c>
      <c r="C4161" s="4">
        <v>21</v>
      </c>
      <c r="D4161" s="8">
        <v>16</v>
      </c>
      <c r="E4161" s="8">
        <v>1191915.05</v>
      </c>
      <c r="F4161" s="8">
        <v>307643.63</v>
      </c>
      <c r="G4161" s="8">
        <v>2213610.7400000002</v>
      </c>
      <c r="H4161" s="8">
        <v>1599823.51</v>
      </c>
      <c r="I4161" s="8">
        <v>1506817.56</v>
      </c>
      <c r="J4161" s="8">
        <v>511519.44</v>
      </c>
      <c r="K4161" s="8">
        <v>0</v>
      </c>
      <c r="L4161" s="8">
        <v>266070.95000000007</v>
      </c>
      <c r="M4161" s="8">
        <v>2400</v>
      </c>
      <c r="N4161" s="8">
        <v>320895.17999999993</v>
      </c>
      <c r="O4161" s="8">
        <v>54272.939999999995</v>
      </c>
      <c r="P4161" s="8">
        <v>2895.4</v>
      </c>
      <c r="Q4161" s="8">
        <v>131.38999999999999</v>
      </c>
      <c r="R4161" s="8">
        <v>1147.73</v>
      </c>
      <c r="S4161" s="8">
        <v>727827.87</v>
      </c>
      <c r="T4161" s="8">
        <v>487533.06000000006</v>
      </c>
      <c r="U4161" s="8">
        <v>3745.1099999999997</v>
      </c>
      <c r="V4161" s="8">
        <v>1422.91</v>
      </c>
      <c r="W4161" s="8">
        <v>8438.36</v>
      </c>
      <c r="X4161" s="8">
        <v>0</v>
      </c>
      <c r="Y4161" s="8">
        <v>0</v>
      </c>
      <c r="Z4161" s="8">
        <v>0.64</v>
      </c>
      <c r="AA4161" s="8">
        <v>88872.48</v>
      </c>
      <c r="AB4161" s="8">
        <v>141297.35</v>
      </c>
      <c r="AC4161" s="9">
        <f t="shared" si="388"/>
        <v>-52424.87000000001</v>
      </c>
      <c r="AD4161" s="5" t="str">
        <f>$C4161&amp;" "&amp;VLOOKUP(C4161,Tegevusalad!$A$1:$B$89,2,FALSE)</f>
        <v>21 PÕHIFARMAATSIATOODETE JA RAVIMPREPARAATIDE TOOTMINE</v>
      </c>
      <c r="AE4161" s="6">
        <f t="shared" si="390"/>
        <v>767985.70000000019</v>
      </c>
      <c r="AF4161" s="6">
        <f t="shared" si="391"/>
        <v>608699.77999999945</v>
      </c>
      <c r="AG4161" s="6">
        <f t="shared" si="392"/>
        <v>2981596.4400000004</v>
      </c>
      <c r="AH4161" s="6">
        <f t="shared" si="393"/>
        <v>1610214.5499999996</v>
      </c>
      <c r="AI4161" s="6">
        <f t="shared" si="389"/>
        <v>2981596.4400000004</v>
      </c>
      <c r="AJ4161" s="10"/>
    </row>
    <row r="4162" spans="1:36" s="3" customFormat="1">
      <c r="A4162" s="3">
        <v>2018</v>
      </c>
      <c r="B4162" s="3">
        <v>2</v>
      </c>
      <c r="C4162" s="4">
        <v>22</v>
      </c>
      <c r="D4162" s="8">
        <v>204</v>
      </c>
      <c r="E4162" s="8">
        <v>29831103.979999997</v>
      </c>
      <c r="F4162" s="8">
        <v>679</v>
      </c>
      <c r="G4162" s="8">
        <v>22273713.390000012</v>
      </c>
      <c r="H4162" s="8">
        <v>15304967.020000001</v>
      </c>
      <c r="I4162" s="8">
        <v>14688636.890000001</v>
      </c>
      <c r="J4162" s="8">
        <v>4665759.08</v>
      </c>
      <c r="K4162" s="8">
        <v>0</v>
      </c>
      <c r="L4162" s="8">
        <v>5966281.8900000006</v>
      </c>
      <c r="M4162" s="8">
        <v>307640.21999999997</v>
      </c>
      <c r="N4162" s="8">
        <v>5486816.2400000012</v>
      </c>
      <c r="O4162" s="8">
        <v>395746.06</v>
      </c>
      <c r="P4162" s="8">
        <v>165774.1</v>
      </c>
      <c r="Q4162" s="8">
        <v>8340.1200000000008</v>
      </c>
      <c r="R4162" s="8">
        <v>16195.93</v>
      </c>
      <c r="S4162" s="8">
        <v>15723669.650000006</v>
      </c>
      <c r="T4162" s="8">
        <v>15162664.960000003</v>
      </c>
      <c r="U4162" s="8">
        <v>186462.62000000005</v>
      </c>
      <c r="V4162" s="8">
        <v>14031.950000000003</v>
      </c>
      <c r="W4162" s="8">
        <v>4953.6100000000006</v>
      </c>
      <c r="X4162" s="8">
        <v>1278.17</v>
      </c>
      <c r="Y4162" s="8">
        <v>0.03</v>
      </c>
      <c r="Z4162" s="8">
        <v>0</v>
      </c>
      <c r="AA4162" s="8">
        <v>1307231.4300000002</v>
      </c>
      <c r="AB4162" s="8">
        <v>520125.52999999985</v>
      </c>
      <c r="AC4162" s="9">
        <f t="shared" si="388"/>
        <v>787105.90000000037</v>
      </c>
      <c r="AD4162" s="5" t="str">
        <f>$C4162&amp;" "&amp;VLOOKUP(C4162,Tegevusalad!$A$1:$B$89,2,FALSE)</f>
        <v>22 KUMMI- JA PLASTTOODETE TOOTMINE</v>
      </c>
      <c r="AE4162" s="6">
        <f t="shared" si="390"/>
        <v>13922928.879999993</v>
      </c>
      <c r="AF4162" s="6">
        <f t="shared" si="391"/>
        <v>9640230.2299999986</v>
      </c>
      <c r="AG4162" s="6">
        <f t="shared" si="392"/>
        <v>36196642.270000003</v>
      </c>
      <c r="AH4162" s="6">
        <f t="shared" si="393"/>
        <v>27515060.850000001</v>
      </c>
      <c r="AI4162" s="6">
        <f t="shared" si="389"/>
        <v>36195364.100000001</v>
      </c>
      <c r="AJ4162" s="10"/>
    </row>
    <row r="4163" spans="1:36" s="3" customFormat="1">
      <c r="A4163" s="3">
        <v>2018</v>
      </c>
      <c r="B4163" s="3">
        <v>2</v>
      </c>
      <c r="C4163" s="4">
        <v>23</v>
      </c>
      <c r="D4163" s="8">
        <v>244</v>
      </c>
      <c r="E4163" s="8">
        <v>28611419.830000006</v>
      </c>
      <c r="F4163" s="8">
        <v>419.25</v>
      </c>
      <c r="G4163" s="8">
        <v>19902770.93999999</v>
      </c>
      <c r="H4163" s="8">
        <v>17229978.399999987</v>
      </c>
      <c r="I4163" s="8">
        <v>15805653.569999998</v>
      </c>
      <c r="J4163" s="8">
        <v>1085079.33</v>
      </c>
      <c r="K4163" s="8">
        <v>0</v>
      </c>
      <c r="L4163" s="8">
        <v>5722321.709999999</v>
      </c>
      <c r="M4163" s="8">
        <v>397.6</v>
      </c>
      <c r="N4163" s="8">
        <v>5329279.9700000035</v>
      </c>
      <c r="O4163" s="8">
        <v>170501.13</v>
      </c>
      <c r="P4163" s="8">
        <v>160355.05999999997</v>
      </c>
      <c r="Q4163" s="8">
        <v>9201.9999999999982</v>
      </c>
      <c r="R4163" s="8">
        <v>14756.480000000003</v>
      </c>
      <c r="S4163" s="8">
        <v>7209045.9900000002</v>
      </c>
      <c r="T4163" s="8">
        <v>6660820.9299999988</v>
      </c>
      <c r="U4163" s="8">
        <v>1021108.2200000003</v>
      </c>
      <c r="V4163" s="8">
        <v>874268.66000000027</v>
      </c>
      <c r="W4163" s="8">
        <v>5745.89</v>
      </c>
      <c r="X4163" s="8">
        <v>162165.82999999999</v>
      </c>
      <c r="Y4163" s="8">
        <v>0</v>
      </c>
      <c r="Z4163" s="8">
        <v>0</v>
      </c>
      <c r="AA4163" s="8">
        <v>1160682.2500000005</v>
      </c>
      <c r="AB4163" s="8">
        <v>767242.90999999968</v>
      </c>
      <c r="AC4163" s="9">
        <f t="shared" ref="AC4163:AC4226" si="394">AA4163-AB4163</f>
        <v>393439.34000000078</v>
      </c>
      <c r="AD4163" s="5" t="str">
        <f>$C4163&amp;" "&amp;VLOOKUP(C4163,Tegevusalad!$A$1:$B$89,2,FALSE)</f>
        <v>23 MUUDE MITTEMETALSETEST MINERAALIDEST TOODETE TOOTMINE</v>
      </c>
      <c r="AE4163" s="6">
        <f t="shared" si="390"/>
        <v>20543850.700000003</v>
      </c>
      <c r="AF4163" s="6">
        <f t="shared" si="391"/>
        <v>18511791.050000023</v>
      </c>
      <c r="AG4163" s="6">
        <f t="shared" si="392"/>
        <v>40446621.639999993</v>
      </c>
      <c r="AH4163" s="6">
        <f t="shared" si="393"/>
        <v>26720182.250000019</v>
      </c>
      <c r="AI4163" s="6">
        <f t="shared" ref="AI4163:AI4226" si="395">(E4163+F4163+G4163)-(S4163+U4163)</f>
        <v>40284455.809999995</v>
      </c>
      <c r="AJ4163" s="10"/>
    </row>
    <row r="4164" spans="1:36" s="3" customFormat="1">
      <c r="A4164" s="3">
        <v>2018</v>
      </c>
      <c r="B4164" s="3">
        <v>2</v>
      </c>
      <c r="C4164" s="4">
        <v>24</v>
      </c>
      <c r="D4164" s="8">
        <v>24</v>
      </c>
      <c r="E4164" s="8">
        <v>3158872.4699999997</v>
      </c>
      <c r="F4164" s="8">
        <v>0</v>
      </c>
      <c r="G4164" s="8">
        <v>3200945.6300000004</v>
      </c>
      <c r="H4164" s="8">
        <v>2630129.4200000004</v>
      </c>
      <c r="I4164" s="8">
        <v>2498452.81</v>
      </c>
      <c r="J4164" s="8">
        <v>519395.41000000003</v>
      </c>
      <c r="K4164" s="8">
        <v>0</v>
      </c>
      <c r="L4164" s="8">
        <v>631774.49</v>
      </c>
      <c r="M4164" s="8">
        <v>152468.88</v>
      </c>
      <c r="N4164" s="8">
        <v>792128.25000000012</v>
      </c>
      <c r="O4164" s="8">
        <v>162014.45000000001</v>
      </c>
      <c r="P4164" s="8">
        <v>17592.82</v>
      </c>
      <c r="Q4164" s="8">
        <v>594.93000000000006</v>
      </c>
      <c r="R4164" s="8">
        <v>356.02</v>
      </c>
      <c r="S4164" s="8">
        <v>2014940.4500000002</v>
      </c>
      <c r="T4164" s="8">
        <v>1254651.3900000001</v>
      </c>
      <c r="U4164" s="8">
        <v>196553.94000000006</v>
      </c>
      <c r="V4164" s="8">
        <v>196553.94000000006</v>
      </c>
      <c r="W4164" s="8">
        <v>0</v>
      </c>
      <c r="X4164" s="8">
        <v>371806.14</v>
      </c>
      <c r="Y4164" s="8">
        <v>0</v>
      </c>
      <c r="Z4164" s="8">
        <v>0</v>
      </c>
      <c r="AA4164" s="8">
        <v>114959.09</v>
      </c>
      <c r="AB4164" s="8">
        <v>122843.97</v>
      </c>
      <c r="AC4164" s="9">
        <f t="shared" si="394"/>
        <v>-7884.8800000000047</v>
      </c>
      <c r="AD4164" s="5" t="str">
        <f>$C4164&amp;" "&amp;VLOOKUP(C4164,Tegevusalad!$A$1:$B$89,2,FALSE)</f>
        <v>24 METALLITOOTMINE</v>
      </c>
      <c r="AE4164" s="6">
        <f t="shared" si="390"/>
        <v>1319184.2199999997</v>
      </c>
      <c r="AF4164" s="6">
        <f t="shared" si="391"/>
        <v>1137408.6499999999</v>
      </c>
      <c r="AG4164" s="6">
        <f t="shared" si="392"/>
        <v>4520129.8499999996</v>
      </c>
      <c r="AH4164" s="6">
        <f t="shared" si="393"/>
        <v>3962421.3500000006</v>
      </c>
      <c r="AI4164" s="6">
        <f t="shared" si="395"/>
        <v>4148323.7099999995</v>
      </c>
      <c r="AJ4164" s="10"/>
    </row>
    <row r="4165" spans="1:36" s="3" customFormat="1">
      <c r="A4165" s="3">
        <v>2018</v>
      </c>
      <c r="B4165" s="3">
        <v>2</v>
      </c>
      <c r="C4165" s="4">
        <v>25</v>
      </c>
      <c r="D4165" s="8">
        <v>1304</v>
      </c>
      <c r="E4165" s="8">
        <v>73902873.189999983</v>
      </c>
      <c r="F4165" s="8">
        <v>469.13000000000005</v>
      </c>
      <c r="G4165" s="8">
        <v>56898377.869999975</v>
      </c>
      <c r="H4165" s="8">
        <v>50820038.909999982</v>
      </c>
      <c r="I4165" s="8">
        <v>46297264.089999981</v>
      </c>
      <c r="J4165" s="8">
        <v>4992011.5899999989</v>
      </c>
      <c r="K4165" s="8">
        <v>0</v>
      </c>
      <c r="L4165" s="8">
        <v>14780616.879999999</v>
      </c>
      <c r="M4165" s="8">
        <v>116739.69</v>
      </c>
      <c r="N4165" s="8">
        <v>15266226.360000001</v>
      </c>
      <c r="O4165" s="8">
        <v>403026.14</v>
      </c>
      <c r="P4165" s="8">
        <v>665233.57000000007</v>
      </c>
      <c r="Q4165" s="8">
        <v>35998.740000000005</v>
      </c>
      <c r="R4165" s="8">
        <v>35886.60000000002</v>
      </c>
      <c r="S4165" s="8">
        <v>19846044.969999995</v>
      </c>
      <c r="T4165" s="8">
        <v>17563701.639999982</v>
      </c>
      <c r="U4165" s="8">
        <v>14128452.650000013</v>
      </c>
      <c r="V4165" s="8">
        <v>12949055.350000015</v>
      </c>
      <c r="W4165" s="8">
        <v>392958.6</v>
      </c>
      <c r="X4165" s="8">
        <v>5346168.8199999994</v>
      </c>
      <c r="Y4165" s="8">
        <v>4865.1500000000005</v>
      </c>
      <c r="Z4165" s="8">
        <v>763.39</v>
      </c>
      <c r="AA4165" s="8">
        <v>3522154.9500000016</v>
      </c>
      <c r="AB4165" s="8">
        <v>3886922.98</v>
      </c>
      <c r="AC4165" s="9">
        <f t="shared" si="394"/>
        <v>-364768.0299999984</v>
      </c>
      <c r="AD4165" s="5" t="str">
        <f>$C4165&amp;" "&amp;VLOOKUP(C4165,Tegevusalad!$A$1:$B$89,2,FALSE)</f>
        <v>25 METALLTOODETE TOOTMINE, V.A MASINAD JA SEADMED</v>
      </c>
      <c r="AE4165" s="6">
        <f t="shared" si="390"/>
        <v>45275013.519999966</v>
      </c>
      <c r="AF4165" s="6">
        <f t="shared" si="391"/>
        <v>53469991.829999998</v>
      </c>
      <c r="AG4165" s="6">
        <f t="shared" si="392"/>
        <v>102173391.38999996</v>
      </c>
      <c r="AH4165" s="6">
        <f t="shared" si="393"/>
        <v>76510564.799999997</v>
      </c>
      <c r="AI4165" s="6">
        <f t="shared" si="395"/>
        <v>96827222.569999948</v>
      </c>
      <c r="AJ4165" s="10"/>
    </row>
    <row r="4166" spans="1:36" s="3" customFormat="1">
      <c r="A4166" s="3">
        <v>2018</v>
      </c>
      <c r="B4166" s="3">
        <v>2</v>
      </c>
      <c r="C4166" s="4">
        <v>26</v>
      </c>
      <c r="D4166" s="8">
        <v>145</v>
      </c>
      <c r="E4166" s="8">
        <v>53521851.630000003</v>
      </c>
      <c r="F4166" s="8">
        <v>0</v>
      </c>
      <c r="G4166" s="8">
        <v>90988460.110000014</v>
      </c>
      <c r="H4166" s="8">
        <v>72656343.640000015</v>
      </c>
      <c r="I4166" s="8">
        <v>69757380.200000003</v>
      </c>
      <c r="J4166" s="8">
        <v>17344060.669999994</v>
      </c>
      <c r="K4166" s="8">
        <v>0</v>
      </c>
      <c r="L4166" s="8">
        <v>10704370.290000003</v>
      </c>
      <c r="M4166" s="8">
        <v>3486641.19</v>
      </c>
      <c r="N4166" s="8">
        <v>15328607.689999999</v>
      </c>
      <c r="O4166" s="8">
        <v>3652331.8500000006</v>
      </c>
      <c r="P4166" s="8">
        <v>94742.61</v>
      </c>
      <c r="Q4166" s="8">
        <v>1284.54</v>
      </c>
      <c r="R4166" s="8">
        <v>1910.13</v>
      </c>
      <c r="S4166" s="8">
        <v>46040244.789999984</v>
      </c>
      <c r="T4166" s="8">
        <v>44959253.459999986</v>
      </c>
      <c r="U4166" s="8">
        <v>572093.66</v>
      </c>
      <c r="V4166" s="8">
        <v>83577.070000000007</v>
      </c>
      <c r="W4166" s="8">
        <v>668.19</v>
      </c>
      <c r="X4166" s="8">
        <v>49921.490000000005</v>
      </c>
      <c r="Y4166" s="8">
        <v>0</v>
      </c>
      <c r="Z4166" s="8">
        <v>0</v>
      </c>
      <c r="AA4166" s="8">
        <v>513769.97</v>
      </c>
      <c r="AB4166" s="8">
        <v>1651366.1800000004</v>
      </c>
      <c r="AC4166" s="9">
        <f t="shared" si="394"/>
        <v>-1137596.2100000004</v>
      </c>
      <c r="AD4166" s="5" t="str">
        <f>$C4166&amp;" "&amp;VLOOKUP(C4166,Tegevusalad!$A$1:$B$89,2,FALSE)</f>
        <v>26 ARVUTITE, ELEKTROONIKA- JA OPTIKASEADMETE TOOTMINE</v>
      </c>
      <c r="AE4166" s="6">
        <f t="shared" si="390"/>
        <v>6959434.6700000241</v>
      </c>
      <c r="AF4166" s="6">
        <f t="shared" si="391"/>
        <v>11862168.47000001</v>
      </c>
      <c r="AG4166" s="6">
        <f t="shared" si="392"/>
        <v>97947894.780000031</v>
      </c>
      <c r="AH4166" s="6">
        <f t="shared" si="393"/>
        <v>76652589.099999994</v>
      </c>
      <c r="AI4166" s="6">
        <f t="shared" si="395"/>
        <v>97897973.290000021</v>
      </c>
      <c r="AJ4166" s="10"/>
    </row>
    <row r="4167" spans="1:36" s="3" customFormat="1">
      <c r="A4167" s="3">
        <v>2018</v>
      </c>
      <c r="B4167" s="3">
        <v>2</v>
      </c>
      <c r="C4167" s="4">
        <v>27</v>
      </c>
      <c r="D4167" s="8">
        <v>137</v>
      </c>
      <c r="E4167" s="8">
        <v>40769471.199999988</v>
      </c>
      <c r="F4167" s="8">
        <v>0</v>
      </c>
      <c r="G4167" s="8">
        <v>60057406.829999998</v>
      </c>
      <c r="H4167" s="8">
        <v>48638771.969999991</v>
      </c>
      <c r="I4167" s="8">
        <v>43459427.93999999</v>
      </c>
      <c r="J4167" s="8">
        <v>10564799.99</v>
      </c>
      <c r="K4167" s="8">
        <v>0</v>
      </c>
      <c r="L4167" s="8">
        <v>8153894.2300000023</v>
      </c>
      <c r="M4167" s="8">
        <v>671754.99</v>
      </c>
      <c r="N4167" s="8">
        <v>10894633.92</v>
      </c>
      <c r="O4167" s="8">
        <v>1583542.4200000004</v>
      </c>
      <c r="P4167" s="8">
        <v>57960.380000000005</v>
      </c>
      <c r="Q4167" s="8">
        <v>7975.85</v>
      </c>
      <c r="R4167" s="8">
        <v>10269.42</v>
      </c>
      <c r="S4167" s="8">
        <v>27218520.359999999</v>
      </c>
      <c r="T4167" s="8">
        <v>22164548.050000001</v>
      </c>
      <c r="U4167" s="8">
        <v>3188486.03</v>
      </c>
      <c r="V4167" s="8">
        <v>133451.58000000002</v>
      </c>
      <c r="W4167" s="8">
        <v>15523.44</v>
      </c>
      <c r="X4167" s="8">
        <v>2911005.83</v>
      </c>
      <c r="Y4167" s="8">
        <v>0</v>
      </c>
      <c r="Z4167" s="8">
        <v>0</v>
      </c>
      <c r="AA4167" s="8">
        <v>739922.46000000031</v>
      </c>
      <c r="AB4167" s="8">
        <v>2808907.1599999997</v>
      </c>
      <c r="AC4167" s="9">
        <f t="shared" si="394"/>
        <v>-2068984.6999999993</v>
      </c>
      <c r="AD4167" s="5" t="str">
        <f>$C4167&amp;" "&amp;VLOOKUP(C4167,Tegevusalad!$A$1:$B$89,2,FALSE)</f>
        <v>27 ELEKTRISEADMETE TOOTMINE</v>
      </c>
      <c r="AE4167" s="6">
        <f t="shared" si="390"/>
        <v>13273470.639999986</v>
      </c>
      <c r="AF4167" s="6">
        <f t="shared" si="391"/>
        <v>16333249.789999995</v>
      </c>
      <c r="AG4167" s="6">
        <f t="shared" si="392"/>
        <v>73330877.469999984</v>
      </c>
      <c r="AH4167" s="6">
        <f t="shared" si="393"/>
        <v>54524516.699999996</v>
      </c>
      <c r="AI4167" s="6">
        <f t="shared" si="395"/>
        <v>70419871.639999986</v>
      </c>
      <c r="AJ4167" s="10"/>
    </row>
    <row r="4168" spans="1:36" s="3" customFormat="1">
      <c r="A4168" s="3">
        <v>2018</v>
      </c>
      <c r="B4168" s="3">
        <v>2</v>
      </c>
      <c r="C4168" s="4">
        <v>28</v>
      </c>
      <c r="D4168" s="8">
        <v>209</v>
      </c>
      <c r="E4168" s="8">
        <v>15642101.220000001</v>
      </c>
      <c r="F4168" s="8">
        <v>0</v>
      </c>
      <c r="G4168" s="8">
        <v>19242740.230000004</v>
      </c>
      <c r="H4168" s="8">
        <v>14729700.710000001</v>
      </c>
      <c r="I4168" s="8">
        <v>13637296.500000002</v>
      </c>
      <c r="J4168" s="8">
        <v>4295590.8899999997</v>
      </c>
      <c r="K4168" s="8">
        <v>0</v>
      </c>
      <c r="L4168" s="8">
        <v>3128420.17</v>
      </c>
      <c r="M4168" s="8">
        <v>45702.450000000004</v>
      </c>
      <c r="N4168" s="8">
        <v>4731775.1600000011</v>
      </c>
      <c r="O4168" s="8">
        <v>127248.77000000003</v>
      </c>
      <c r="P4168" s="8">
        <v>140917.14000000001</v>
      </c>
      <c r="Q4168" s="8">
        <v>3096.4900000000007</v>
      </c>
      <c r="R4168" s="8">
        <v>6459.49</v>
      </c>
      <c r="S4168" s="8">
        <v>5916747.879999999</v>
      </c>
      <c r="T4168" s="8">
        <v>5565590.3499999996</v>
      </c>
      <c r="U4168" s="8">
        <v>2633583.8700000006</v>
      </c>
      <c r="V4168" s="8">
        <v>2628036.1700000004</v>
      </c>
      <c r="W4168" s="8">
        <v>18743.099999999999</v>
      </c>
      <c r="X4168" s="8">
        <v>197416.65</v>
      </c>
      <c r="Y4168" s="8">
        <v>0</v>
      </c>
      <c r="Z4168" s="8">
        <v>0</v>
      </c>
      <c r="AA4168" s="8">
        <v>383284.52000000008</v>
      </c>
      <c r="AB4168" s="8">
        <v>1940937.0599999994</v>
      </c>
      <c r="AC4168" s="9">
        <f t="shared" si="394"/>
        <v>-1557652.5399999993</v>
      </c>
      <c r="AD4168" s="5" t="str">
        <f>$C4168&amp;" "&amp;VLOOKUP(C4168,Tegevusalad!$A$1:$B$89,2,FALSE)</f>
        <v>28 MUJAL LIIGITAMATA MASINATE JA SEADMETE TOOTMINE</v>
      </c>
      <c r="AE4168" s="6">
        <f t="shared" si="390"/>
        <v>7289186.120000001</v>
      </c>
      <c r="AF4168" s="6">
        <f t="shared" si="391"/>
        <v>17132633.820000004</v>
      </c>
      <c r="AG4168" s="6">
        <f t="shared" si="392"/>
        <v>26531926.350000001</v>
      </c>
      <c r="AH4168" s="6">
        <f t="shared" si="393"/>
        <v>23691173.250000004</v>
      </c>
      <c r="AI4168" s="6">
        <f t="shared" si="395"/>
        <v>26334509.700000003</v>
      </c>
      <c r="AJ4168" s="10"/>
    </row>
    <row r="4169" spans="1:36" s="3" customFormat="1">
      <c r="A4169" s="3">
        <v>2018</v>
      </c>
      <c r="B4169" s="3">
        <v>2</v>
      </c>
      <c r="C4169" s="4">
        <v>29</v>
      </c>
      <c r="D4169" s="8">
        <v>85</v>
      </c>
      <c r="E4169" s="8">
        <v>16393437.440000005</v>
      </c>
      <c r="F4169" s="8">
        <v>0</v>
      </c>
      <c r="G4169" s="8">
        <v>21439150.989999995</v>
      </c>
      <c r="H4169" s="8">
        <v>17920599.329999998</v>
      </c>
      <c r="I4169" s="8">
        <v>16822658.969999995</v>
      </c>
      <c r="J4169" s="8">
        <v>3319292.3400000003</v>
      </c>
      <c r="K4169" s="8">
        <v>0</v>
      </c>
      <c r="L4169" s="8">
        <v>3278687.4700000016</v>
      </c>
      <c r="M4169" s="8">
        <v>196217.73</v>
      </c>
      <c r="N4169" s="8">
        <v>4154351.1800000011</v>
      </c>
      <c r="O4169" s="8">
        <v>225751.47999999998</v>
      </c>
      <c r="P4169" s="8">
        <v>134818.88</v>
      </c>
      <c r="Q4169" s="8">
        <v>2629.01</v>
      </c>
      <c r="R4169" s="8">
        <v>3686.37</v>
      </c>
      <c r="S4169" s="8">
        <v>11774857.820000004</v>
      </c>
      <c r="T4169" s="8">
        <v>8666348.5300000031</v>
      </c>
      <c r="U4169" s="8">
        <v>1611612.6699999997</v>
      </c>
      <c r="V4169" s="8">
        <v>1586916.5099999998</v>
      </c>
      <c r="W4169" s="8">
        <v>81827.75</v>
      </c>
      <c r="X4169" s="8">
        <v>243388.11</v>
      </c>
      <c r="Y4169" s="8">
        <v>0</v>
      </c>
      <c r="Z4169" s="8">
        <v>0</v>
      </c>
      <c r="AA4169" s="8">
        <v>199380.90000000002</v>
      </c>
      <c r="AB4169" s="8">
        <v>878826.87999999977</v>
      </c>
      <c r="AC4169" s="9">
        <f t="shared" si="394"/>
        <v>-679445.97999999975</v>
      </c>
      <c r="AD4169" s="5" t="str">
        <f>$C4169&amp;" "&amp;VLOOKUP(C4169,Tegevusalad!$A$1:$B$89,2,FALSE)</f>
        <v>29 MOOTORSÕIDUKITE, HAAGISTE JA POOLHAAGISTE TOOTMINE</v>
      </c>
      <c r="AE4169" s="6">
        <f t="shared" si="390"/>
        <v>3250355.0600000005</v>
      </c>
      <c r="AF4169" s="6">
        <f t="shared" si="391"/>
        <v>7861876.370000001</v>
      </c>
      <c r="AG4169" s="6">
        <f t="shared" si="392"/>
        <v>24689506.049999997</v>
      </c>
      <c r="AH4169" s="6">
        <f t="shared" si="393"/>
        <v>20790187.750000004</v>
      </c>
      <c r="AI4169" s="6">
        <f t="shared" si="395"/>
        <v>24446117.939999998</v>
      </c>
      <c r="AJ4169" s="10"/>
    </row>
    <row r="4170" spans="1:36" s="3" customFormat="1">
      <c r="A4170" s="3">
        <v>2018</v>
      </c>
      <c r="B4170" s="3">
        <v>2</v>
      </c>
      <c r="C4170" s="4">
        <v>30</v>
      </c>
      <c r="D4170" s="8">
        <v>92</v>
      </c>
      <c r="E4170" s="8">
        <v>2540347.5500000003</v>
      </c>
      <c r="F4170" s="8">
        <v>3376</v>
      </c>
      <c r="G4170" s="8">
        <v>2473445.9699999997</v>
      </c>
      <c r="H4170" s="8">
        <v>1609866.96</v>
      </c>
      <c r="I4170" s="8">
        <v>1389889.24</v>
      </c>
      <c r="J4170" s="8">
        <v>600102.94999999995</v>
      </c>
      <c r="K4170" s="8">
        <v>0</v>
      </c>
      <c r="L4170" s="8">
        <v>508373.34999999992</v>
      </c>
      <c r="M4170" s="8">
        <v>0</v>
      </c>
      <c r="N4170" s="8">
        <v>979798.82999999984</v>
      </c>
      <c r="O4170" s="8">
        <v>61369.440000000002</v>
      </c>
      <c r="P4170" s="8">
        <v>32306.689999999995</v>
      </c>
      <c r="Q4170" s="8">
        <v>1565.23</v>
      </c>
      <c r="R4170" s="8">
        <v>1930.3899999999999</v>
      </c>
      <c r="S4170" s="8">
        <v>1891465.0399999998</v>
      </c>
      <c r="T4170" s="8">
        <v>1087523.4300000002</v>
      </c>
      <c r="U4170" s="8">
        <v>19068.86</v>
      </c>
      <c r="V4170" s="8">
        <v>19068.86</v>
      </c>
      <c r="W4170" s="8">
        <v>14570.74</v>
      </c>
      <c r="X4170" s="8">
        <v>2968.5</v>
      </c>
      <c r="Y4170" s="8">
        <v>1938.41</v>
      </c>
      <c r="Z4170" s="8">
        <v>0</v>
      </c>
      <c r="AA4170" s="8">
        <v>23395.22</v>
      </c>
      <c r="AB4170" s="8">
        <v>492882.29</v>
      </c>
      <c r="AC4170" s="9">
        <f t="shared" si="394"/>
        <v>-469487.06999999995</v>
      </c>
      <c r="AD4170" s="5" t="str">
        <f>$C4170&amp;" "&amp;VLOOKUP(C4170,Tegevusalad!$A$1:$B$89,2,FALSE)</f>
        <v>30 MUUDE TRANSPORDIVAHENDITE TOOTMINE</v>
      </c>
      <c r="AE4170" s="6">
        <f t="shared" si="390"/>
        <v>636158.15000000037</v>
      </c>
      <c r="AF4170" s="6">
        <f t="shared" si="391"/>
        <v>2710333.8599999985</v>
      </c>
      <c r="AG4170" s="6">
        <f t="shared" si="392"/>
        <v>3109604.1199999996</v>
      </c>
      <c r="AH4170" s="6">
        <f t="shared" si="393"/>
        <v>4908646.0999999987</v>
      </c>
      <c r="AI4170" s="6">
        <f t="shared" si="395"/>
        <v>3106635.6199999996</v>
      </c>
      <c r="AJ4170" s="10"/>
    </row>
    <row r="4171" spans="1:36" s="3" customFormat="1">
      <c r="A4171" s="3">
        <v>2018</v>
      </c>
      <c r="B4171" s="3">
        <v>2</v>
      </c>
      <c r="C4171" s="4">
        <v>31</v>
      </c>
      <c r="D4171" s="8">
        <v>703</v>
      </c>
      <c r="E4171" s="8">
        <v>25118803.190000009</v>
      </c>
      <c r="F4171" s="8">
        <v>450</v>
      </c>
      <c r="G4171" s="8">
        <v>28863664.52999999</v>
      </c>
      <c r="H4171" s="8">
        <v>25014847.249999989</v>
      </c>
      <c r="I4171" s="8">
        <v>24552410.689999986</v>
      </c>
      <c r="J4171" s="8">
        <v>3018517.1500000004</v>
      </c>
      <c r="K4171" s="8">
        <v>0</v>
      </c>
      <c r="L4171" s="8">
        <v>5023801.2200000016</v>
      </c>
      <c r="M4171" s="8">
        <v>46966.52</v>
      </c>
      <c r="N4171" s="8">
        <v>6340580.8300000019</v>
      </c>
      <c r="O4171" s="8">
        <v>206261.66000000003</v>
      </c>
      <c r="P4171" s="8">
        <v>162325.95000000001</v>
      </c>
      <c r="Q4171" s="8">
        <v>17157.839999999993</v>
      </c>
      <c r="R4171" s="8">
        <v>9930.6200000000026</v>
      </c>
      <c r="S4171" s="8">
        <v>9561665.4800000004</v>
      </c>
      <c r="T4171" s="8">
        <v>8913326.8599999994</v>
      </c>
      <c r="U4171" s="8">
        <v>205799.86000000004</v>
      </c>
      <c r="V4171" s="8">
        <v>194957.58</v>
      </c>
      <c r="W4171" s="8">
        <v>8755.7099999999991</v>
      </c>
      <c r="X4171" s="8">
        <v>157687.5</v>
      </c>
      <c r="Y4171" s="8">
        <v>0.06</v>
      </c>
      <c r="Z4171" s="8">
        <v>0</v>
      </c>
      <c r="AA4171" s="8">
        <v>910814.09000000055</v>
      </c>
      <c r="AB4171" s="8">
        <v>2180627.1200000015</v>
      </c>
      <c r="AC4171" s="9">
        <f t="shared" si="394"/>
        <v>-1269813.030000001</v>
      </c>
      <c r="AD4171" s="5" t="str">
        <f>$C4171&amp;" "&amp;VLOOKUP(C4171,Tegevusalad!$A$1:$B$89,2,FALSE)</f>
        <v>31 MÖÖBLITOOTMINE</v>
      </c>
      <c r="AE4171" s="6">
        <f t="shared" si="390"/>
        <v>15509475.350000009</v>
      </c>
      <c r="AF4171" s="6">
        <f t="shared" si="391"/>
        <v>21148741.190000005</v>
      </c>
      <c r="AG4171" s="6">
        <f t="shared" si="392"/>
        <v>44373139.879999995</v>
      </c>
      <c r="AH4171" s="6">
        <f t="shared" si="393"/>
        <v>31752557.250000007</v>
      </c>
      <c r="AI4171" s="6">
        <f t="shared" si="395"/>
        <v>44215452.379999995</v>
      </c>
      <c r="AJ4171" s="10"/>
    </row>
    <row r="4172" spans="1:36" s="3" customFormat="1">
      <c r="A4172" s="3">
        <v>2018</v>
      </c>
      <c r="B4172" s="3">
        <v>2</v>
      </c>
      <c r="C4172" s="4">
        <v>32</v>
      </c>
      <c r="D4172" s="8">
        <v>317</v>
      </c>
      <c r="E4172" s="8">
        <v>7847890.5300000003</v>
      </c>
      <c r="F4172" s="8">
        <v>227765.98</v>
      </c>
      <c r="G4172" s="8">
        <v>10848386.370000001</v>
      </c>
      <c r="H4172" s="8">
        <v>9739924.5700000003</v>
      </c>
      <c r="I4172" s="8">
        <v>8050178.8600000013</v>
      </c>
      <c r="J4172" s="8">
        <v>866691.05</v>
      </c>
      <c r="K4172" s="8">
        <v>0</v>
      </c>
      <c r="L4172" s="8">
        <v>1590077.1400000006</v>
      </c>
      <c r="M4172" s="8">
        <v>26581.960000000003</v>
      </c>
      <c r="N4172" s="8">
        <v>2258599.15</v>
      </c>
      <c r="O4172" s="8">
        <v>532398.03</v>
      </c>
      <c r="P4172" s="8">
        <v>40392.399999999994</v>
      </c>
      <c r="Q4172" s="8">
        <v>4289.8900000000003</v>
      </c>
      <c r="R4172" s="8">
        <v>2719.62</v>
      </c>
      <c r="S4172" s="8">
        <v>3761386.4100000006</v>
      </c>
      <c r="T4172" s="8">
        <v>3419585.07</v>
      </c>
      <c r="U4172" s="8">
        <v>439495.27</v>
      </c>
      <c r="V4172" s="8">
        <v>61400.149999999987</v>
      </c>
      <c r="W4172" s="8">
        <v>193932.10000000003</v>
      </c>
      <c r="X4172" s="8">
        <v>319446.25000000006</v>
      </c>
      <c r="Y4172" s="8">
        <v>96.33</v>
      </c>
      <c r="Z4172" s="8">
        <v>0</v>
      </c>
      <c r="AA4172" s="8">
        <v>359081.14999999991</v>
      </c>
      <c r="AB4172" s="8">
        <v>1000924.8700000003</v>
      </c>
      <c r="AC4172" s="9">
        <f t="shared" si="394"/>
        <v>-641843.72000000044</v>
      </c>
      <c r="AD4172" s="5" t="str">
        <f>$C4172&amp;" "&amp;VLOOKUP(C4172,Tegevusalad!$A$1:$B$89,2,FALSE)</f>
        <v>32 MUU TOOTMINE</v>
      </c>
      <c r="AE4172" s="6">
        <f t="shared" si="390"/>
        <v>4194221.080000001</v>
      </c>
      <c r="AF4172" s="6">
        <f t="shared" si="391"/>
        <v>4505122.169999999</v>
      </c>
      <c r="AG4172" s="6">
        <f t="shared" si="392"/>
        <v>15042607.450000003</v>
      </c>
      <c r="AH4172" s="6">
        <f t="shared" si="393"/>
        <v>11306593.85</v>
      </c>
      <c r="AI4172" s="6">
        <f t="shared" si="395"/>
        <v>14723161.200000003</v>
      </c>
      <c r="AJ4172" s="10"/>
    </row>
    <row r="4173" spans="1:36" s="3" customFormat="1">
      <c r="A4173" s="3">
        <v>2018</v>
      </c>
      <c r="B4173" s="3">
        <v>2</v>
      </c>
      <c r="C4173" s="4">
        <v>33</v>
      </c>
      <c r="D4173" s="8">
        <v>698</v>
      </c>
      <c r="E4173" s="8">
        <v>16075226.759999998</v>
      </c>
      <c r="F4173" s="8">
        <v>108</v>
      </c>
      <c r="G4173" s="8">
        <v>25323981.640000001</v>
      </c>
      <c r="H4173" s="8">
        <v>6496200.6100000022</v>
      </c>
      <c r="I4173" s="8">
        <v>2502851.0199999996</v>
      </c>
      <c r="J4173" s="8">
        <v>222494.12000000002</v>
      </c>
      <c r="K4173" s="8">
        <v>0</v>
      </c>
      <c r="L4173" s="8">
        <v>3215055.1000000015</v>
      </c>
      <c r="M4173" s="8">
        <v>5426.57</v>
      </c>
      <c r="N4173" s="8">
        <v>2910299.0100000021</v>
      </c>
      <c r="O4173" s="8">
        <v>67909.69</v>
      </c>
      <c r="P4173" s="8">
        <v>76664.000000000029</v>
      </c>
      <c r="Q4173" s="8">
        <v>41561.649999999972</v>
      </c>
      <c r="R4173" s="8">
        <v>13375.410000000002</v>
      </c>
      <c r="S4173" s="8">
        <v>5473926.879999999</v>
      </c>
      <c r="T4173" s="8">
        <v>3607895.3099999996</v>
      </c>
      <c r="U4173" s="8">
        <v>934736.15000000049</v>
      </c>
      <c r="V4173" s="8">
        <v>334223.00999999989</v>
      </c>
      <c r="W4173" s="8">
        <v>10882.44</v>
      </c>
      <c r="X4173" s="8">
        <v>28392.22</v>
      </c>
      <c r="Y4173" s="8">
        <v>80.900000000000006</v>
      </c>
      <c r="Z4173" s="8">
        <v>0</v>
      </c>
      <c r="AA4173" s="8">
        <v>1052444.7899999996</v>
      </c>
      <c r="AB4173" s="8">
        <v>742181.22999999986</v>
      </c>
      <c r="AC4173" s="9">
        <f t="shared" si="394"/>
        <v>310263.55999999971</v>
      </c>
      <c r="AD4173" s="5" t="str">
        <f>$C4173&amp;" "&amp;VLOOKUP(C4173,Tegevusalad!$A$1:$B$89,2,FALSE)</f>
        <v>33 MASINATE JA SEADMETE REMONT JA PAIGALDUS</v>
      </c>
      <c r="AE4173" s="6">
        <f t="shared" si="390"/>
        <v>9695063.9499999993</v>
      </c>
      <c r="AF4173" s="6">
        <f t="shared" si="391"/>
        <v>8204383.630000012</v>
      </c>
      <c r="AG4173" s="6">
        <f t="shared" si="392"/>
        <v>35019045.589999996</v>
      </c>
      <c r="AH4173" s="6">
        <f t="shared" si="393"/>
        <v>14618372.100000011</v>
      </c>
      <c r="AI4173" s="6">
        <f t="shared" si="395"/>
        <v>34990653.369999997</v>
      </c>
      <c r="AJ4173" s="10"/>
    </row>
    <row r="4174" spans="1:36" s="3" customFormat="1">
      <c r="A4174" s="3">
        <v>2018</v>
      </c>
      <c r="B4174" s="3">
        <v>2</v>
      </c>
      <c r="C4174" s="4">
        <v>35</v>
      </c>
      <c r="D4174" s="8">
        <v>256</v>
      </c>
      <c r="E4174" s="8">
        <v>220710574.75000006</v>
      </c>
      <c r="F4174" s="8">
        <v>1606.92</v>
      </c>
      <c r="G4174" s="8">
        <v>14609318.26</v>
      </c>
      <c r="H4174" s="8">
        <v>6308829.7299999995</v>
      </c>
      <c r="I4174" s="8">
        <v>3463353.14</v>
      </c>
      <c r="J4174" s="8">
        <v>14772.85</v>
      </c>
      <c r="K4174" s="8">
        <v>0</v>
      </c>
      <c r="L4174" s="8">
        <v>44142259.570000008</v>
      </c>
      <c r="M4174" s="8">
        <v>0</v>
      </c>
      <c r="N4174" s="8">
        <v>30199732.929999996</v>
      </c>
      <c r="O4174" s="8">
        <v>99469.759999999995</v>
      </c>
      <c r="P4174" s="8">
        <v>2465976.1100000003</v>
      </c>
      <c r="Q4174" s="8">
        <v>12655.140000000001</v>
      </c>
      <c r="R4174" s="8">
        <v>9972.74</v>
      </c>
      <c r="S4174" s="8">
        <v>13558123.310000001</v>
      </c>
      <c r="T4174" s="8">
        <v>1266766.1399999997</v>
      </c>
      <c r="U4174" s="8">
        <v>51701544.449999996</v>
      </c>
      <c r="V4174" s="8">
        <v>407086.25</v>
      </c>
      <c r="W4174" s="8">
        <v>308871.99999999994</v>
      </c>
      <c r="X4174" s="8">
        <v>534033.80000000005</v>
      </c>
      <c r="Y4174" s="8">
        <v>0.02</v>
      </c>
      <c r="Z4174" s="8">
        <v>192.3</v>
      </c>
      <c r="AA4174" s="8">
        <v>14282447.51</v>
      </c>
      <c r="AB4174" s="8">
        <v>340113.15</v>
      </c>
      <c r="AC4174" s="9">
        <f t="shared" si="394"/>
        <v>13942334.359999999</v>
      </c>
      <c r="AD4174" s="5" t="str">
        <f>$C4174&amp;" "&amp;VLOOKUP(C4174,Tegevusalad!$A$1:$B$89,2,FALSE)</f>
        <v>35 ELEKTRIENERGIA, GAASI, AURU JA KONDITSIONEERITUD ÕHUGA VARUSTAMINE</v>
      </c>
      <c r="AE4174" s="6">
        <f t="shared" si="390"/>
        <v>155986547.71000007</v>
      </c>
      <c r="AF4174" s="6">
        <f t="shared" si="391"/>
        <v>85698598.039999962</v>
      </c>
      <c r="AG4174" s="6">
        <f t="shared" si="392"/>
        <v>170595865.97000006</v>
      </c>
      <c r="AH4174" s="6">
        <f t="shared" si="393"/>
        <v>151048528.34999996</v>
      </c>
      <c r="AI4174" s="6">
        <f t="shared" si="395"/>
        <v>170061832.17000005</v>
      </c>
      <c r="AJ4174" s="10"/>
    </row>
    <row r="4175" spans="1:36" s="3" customFormat="1">
      <c r="A4175" s="3">
        <v>2018</v>
      </c>
      <c r="B4175" s="3">
        <v>2</v>
      </c>
      <c r="C4175" s="4">
        <v>36</v>
      </c>
      <c r="D4175" s="8">
        <v>55</v>
      </c>
      <c r="E4175" s="8">
        <v>5170952.01</v>
      </c>
      <c r="F4175" s="8">
        <v>0</v>
      </c>
      <c r="G4175" s="8">
        <v>5030.5</v>
      </c>
      <c r="H4175" s="8">
        <v>2095</v>
      </c>
      <c r="I4175" s="8">
        <v>955</v>
      </c>
      <c r="J4175" s="8">
        <v>900</v>
      </c>
      <c r="K4175" s="8">
        <v>0</v>
      </c>
      <c r="L4175" s="8">
        <v>1034190.3800000002</v>
      </c>
      <c r="M4175" s="8">
        <v>0</v>
      </c>
      <c r="N4175" s="8">
        <v>334462.08000000013</v>
      </c>
      <c r="O4175" s="8">
        <v>0</v>
      </c>
      <c r="P4175" s="8">
        <v>76983.08</v>
      </c>
      <c r="Q4175" s="8">
        <v>339.54999999999995</v>
      </c>
      <c r="R4175" s="8">
        <v>893.76</v>
      </c>
      <c r="S4175" s="8">
        <v>86696.860000000015</v>
      </c>
      <c r="T4175" s="8">
        <v>17191.98</v>
      </c>
      <c r="U4175" s="8">
        <v>355.6</v>
      </c>
      <c r="V4175" s="8">
        <v>355.6</v>
      </c>
      <c r="W4175" s="8">
        <v>24743.93</v>
      </c>
      <c r="X4175" s="8">
        <v>722.36</v>
      </c>
      <c r="Y4175" s="8">
        <v>0</v>
      </c>
      <c r="Z4175" s="8">
        <v>104.29</v>
      </c>
      <c r="AA4175" s="8">
        <v>709956.94000000018</v>
      </c>
      <c r="AB4175" s="8">
        <v>10332.93</v>
      </c>
      <c r="AC4175" s="9">
        <f t="shared" si="394"/>
        <v>699624.01000000013</v>
      </c>
      <c r="AD4175" s="5" t="str">
        <f>$C4175&amp;" "&amp;VLOOKUP(C4175,Tegevusalad!$A$1:$B$89,2,FALSE)</f>
        <v>36 VEEKOGUMINE, -TÖÖTLUS JA -VARUSTUS</v>
      </c>
      <c r="AE4175" s="6">
        <f t="shared" si="390"/>
        <v>5084621.91</v>
      </c>
      <c r="AF4175" s="6">
        <f t="shared" si="391"/>
        <v>1590082.3400000005</v>
      </c>
      <c r="AG4175" s="6">
        <f t="shared" si="392"/>
        <v>5089652.41</v>
      </c>
      <c r="AH4175" s="6">
        <f t="shared" si="393"/>
        <v>1676779.2000000007</v>
      </c>
      <c r="AI4175" s="6">
        <f t="shared" si="395"/>
        <v>5088930.05</v>
      </c>
      <c r="AJ4175" s="10"/>
    </row>
    <row r="4176" spans="1:36" s="3" customFormat="1">
      <c r="A4176" s="3">
        <v>2018</v>
      </c>
      <c r="B4176" s="3">
        <v>2</v>
      </c>
      <c r="C4176" s="4">
        <v>37</v>
      </c>
      <c r="D4176" s="8">
        <v>85</v>
      </c>
      <c r="E4176" s="8">
        <v>5400076.9000000004</v>
      </c>
      <c r="F4176" s="8">
        <v>619.26</v>
      </c>
      <c r="G4176" s="8">
        <v>48692.869999999995</v>
      </c>
      <c r="H4176" s="8">
        <v>19588.190000000002</v>
      </c>
      <c r="I4176" s="8">
        <v>0</v>
      </c>
      <c r="J4176" s="8">
        <v>0</v>
      </c>
      <c r="K4176" s="8">
        <v>0</v>
      </c>
      <c r="L4176" s="8">
        <v>1080071.0900000001</v>
      </c>
      <c r="M4176" s="8">
        <v>0</v>
      </c>
      <c r="N4176" s="8">
        <v>698073.28999999992</v>
      </c>
      <c r="O4176" s="8">
        <v>643.08000000000004</v>
      </c>
      <c r="P4176" s="8">
        <v>220412.76</v>
      </c>
      <c r="Q4176" s="8">
        <v>4495.92</v>
      </c>
      <c r="R4176" s="8">
        <v>1046.99</v>
      </c>
      <c r="S4176" s="8">
        <v>52495.16</v>
      </c>
      <c r="T4176" s="8">
        <v>50763.960000000006</v>
      </c>
      <c r="U4176" s="8">
        <v>1725.5400000000002</v>
      </c>
      <c r="V4176" s="8">
        <v>1725.5400000000002</v>
      </c>
      <c r="W4176" s="8">
        <v>1809.8500000000001</v>
      </c>
      <c r="X4176" s="8">
        <v>825.03</v>
      </c>
      <c r="Y4176" s="8">
        <v>0</v>
      </c>
      <c r="Z4176" s="8">
        <v>0</v>
      </c>
      <c r="AA4176" s="8">
        <v>506791.6399999999</v>
      </c>
      <c r="AB4176" s="8">
        <v>124793.83999999998</v>
      </c>
      <c r="AC4176" s="9">
        <f t="shared" si="394"/>
        <v>381997.79999999993</v>
      </c>
      <c r="AD4176" s="5" t="str">
        <f>$C4176&amp;" "&amp;VLOOKUP(C4176,Tegevusalad!$A$1:$B$89,2,FALSE)</f>
        <v>37 KANALISATSIOON</v>
      </c>
      <c r="AE4176" s="6">
        <f t="shared" si="390"/>
        <v>5347300.49</v>
      </c>
      <c r="AF4176" s="6">
        <f t="shared" si="391"/>
        <v>3439890.8399999994</v>
      </c>
      <c r="AG4176" s="6">
        <f t="shared" si="392"/>
        <v>5395993.3600000003</v>
      </c>
      <c r="AH4176" s="6">
        <f t="shared" si="393"/>
        <v>3495601.3999999994</v>
      </c>
      <c r="AI4176" s="6">
        <f t="shared" si="395"/>
        <v>5395168.3300000001</v>
      </c>
      <c r="AJ4176" s="10"/>
    </row>
    <row r="4177" spans="1:36" s="3" customFormat="1">
      <c r="A4177" s="3">
        <v>2018</v>
      </c>
      <c r="B4177" s="3">
        <v>2</v>
      </c>
      <c r="C4177" s="4">
        <v>38</v>
      </c>
      <c r="D4177" s="8">
        <v>153</v>
      </c>
      <c r="E4177" s="8">
        <v>22803787.759999998</v>
      </c>
      <c r="F4177" s="8">
        <v>0</v>
      </c>
      <c r="G4177" s="8">
        <v>20400308.709999997</v>
      </c>
      <c r="H4177" s="8">
        <v>11453662.600000001</v>
      </c>
      <c r="I4177" s="8">
        <v>10997098.900000002</v>
      </c>
      <c r="J4177" s="8">
        <v>8329229.46</v>
      </c>
      <c r="K4177" s="8">
        <v>0</v>
      </c>
      <c r="L4177" s="8">
        <v>4560757.55</v>
      </c>
      <c r="M4177" s="8">
        <v>164175.03000000003</v>
      </c>
      <c r="N4177" s="8">
        <v>4924653.7500000009</v>
      </c>
      <c r="O4177" s="8">
        <v>342814.45</v>
      </c>
      <c r="P4177" s="8">
        <v>92493.75</v>
      </c>
      <c r="Q4177" s="8">
        <v>2854.5699999999997</v>
      </c>
      <c r="R4177" s="8">
        <v>5957.3899999999994</v>
      </c>
      <c r="S4177" s="8">
        <v>8091182.4600000009</v>
      </c>
      <c r="T4177" s="8">
        <v>7262842.3000000007</v>
      </c>
      <c r="U4177" s="8">
        <v>5629756.5800000001</v>
      </c>
      <c r="V4177" s="8">
        <v>5629015.4900000002</v>
      </c>
      <c r="W4177" s="8">
        <v>1180.27</v>
      </c>
      <c r="X4177" s="8">
        <v>1882207.7399999995</v>
      </c>
      <c r="Y4177" s="8">
        <v>0</v>
      </c>
      <c r="Z4177" s="8">
        <v>0</v>
      </c>
      <c r="AA4177" s="8">
        <v>411585.03000000009</v>
      </c>
      <c r="AB4177" s="8">
        <v>611306.20000000007</v>
      </c>
      <c r="AC4177" s="9">
        <f t="shared" si="394"/>
        <v>-199721.16999999998</v>
      </c>
      <c r="AD4177" s="5" t="str">
        <f>$C4177&amp;" "&amp;VLOOKUP(C4177,Tegevusalad!$A$1:$B$89,2,FALSE)</f>
        <v>38 JÄÄTMEKOGUMINE, -TÖÖTLUS JA -KÕRVALDUS; MATERJALIDE TAASKASUTUSELE VÕTMINE</v>
      </c>
      <c r="AE4177" s="6">
        <f t="shared" si="390"/>
        <v>10965056.459999995</v>
      </c>
      <c r="AF4177" s="6">
        <f t="shared" si="391"/>
        <v>14847059.899999999</v>
      </c>
      <c r="AG4177" s="6">
        <f t="shared" si="392"/>
        <v>31365365.170000002</v>
      </c>
      <c r="AH4177" s="6">
        <f t="shared" si="393"/>
        <v>24653055.700000003</v>
      </c>
      <c r="AI4177" s="6">
        <f t="shared" si="395"/>
        <v>29483157.43</v>
      </c>
      <c r="AJ4177" s="10"/>
    </row>
    <row r="4178" spans="1:36" s="3" customFormat="1">
      <c r="A4178" s="3">
        <v>2018</v>
      </c>
      <c r="B4178" s="3">
        <v>2</v>
      </c>
      <c r="C4178" s="4">
        <v>39</v>
      </c>
      <c r="D4178" s="8">
        <v>11</v>
      </c>
      <c r="E4178" s="8">
        <v>916202.10000000009</v>
      </c>
      <c r="F4178" s="8">
        <v>0</v>
      </c>
      <c r="G4178" s="8">
        <v>3540.95</v>
      </c>
      <c r="H4178" s="8">
        <v>3540.95</v>
      </c>
      <c r="I4178" s="8">
        <v>40.950000000000003</v>
      </c>
      <c r="J4178" s="8">
        <v>0</v>
      </c>
      <c r="K4178" s="8">
        <v>0</v>
      </c>
      <c r="L4178" s="8">
        <v>183240.42</v>
      </c>
      <c r="M4178" s="8">
        <v>0</v>
      </c>
      <c r="N4178" s="8">
        <v>70341.440000000002</v>
      </c>
      <c r="O4178" s="8">
        <v>232.4</v>
      </c>
      <c r="P4178" s="8">
        <v>3000</v>
      </c>
      <c r="Q4178" s="8">
        <v>1455.1200000000001</v>
      </c>
      <c r="R4178" s="8">
        <v>5.39</v>
      </c>
      <c r="S4178" s="8">
        <v>256.26</v>
      </c>
      <c r="T4178" s="8">
        <v>0</v>
      </c>
      <c r="U4178" s="8">
        <v>1496.21</v>
      </c>
      <c r="V4178" s="8">
        <v>1496.21</v>
      </c>
      <c r="W4178" s="8">
        <v>630</v>
      </c>
      <c r="X4178" s="8">
        <v>16420.599999999999</v>
      </c>
      <c r="Y4178" s="8">
        <v>0</v>
      </c>
      <c r="Z4178" s="8">
        <v>0</v>
      </c>
      <c r="AA4178" s="8">
        <v>116211.51000000002</v>
      </c>
      <c r="AB4178" s="8">
        <v>3312.53</v>
      </c>
      <c r="AC4178" s="9">
        <f t="shared" si="394"/>
        <v>112898.98000000003</v>
      </c>
      <c r="AD4178" s="5" t="str">
        <f>$C4178&amp;" "&amp;VLOOKUP(C4178,Tegevusalad!$A$1:$B$89,2,FALSE)</f>
        <v>39 SAASTEKÄITLUS JA MUUD JÄÄTMEKÄITLUSTEGEVUSED</v>
      </c>
      <c r="AE4178" s="6">
        <f t="shared" si="390"/>
        <v>930870.2300000001</v>
      </c>
      <c r="AF4178" s="6">
        <f t="shared" si="391"/>
        <v>350315.89</v>
      </c>
      <c r="AG4178" s="6">
        <f t="shared" si="392"/>
        <v>934411.18</v>
      </c>
      <c r="AH4178" s="6">
        <f t="shared" si="393"/>
        <v>351734.14999999997</v>
      </c>
      <c r="AI4178" s="6">
        <f t="shared" si="395"/>
        <v>917990.58000000007</v>
      </c>
      <c r="AJ4178" s="10"/>
    </row>
    <row r="4179" spans="1:36" s="3" customFormat="1">
      <c r="A4179" s="3">
        <v>2018</v>
      </c>
      <c r="B4179" s="3">
        <v>2</v>
      </c>
      <c r="C4179" s="4">
        <v>41</v>
      </c>
      <c r="D4179" s="8">
        <v>4052</v>
      </c>
      <c r="E4179" s="8">
        <v>161774734.4199999</v>
      </c>
      <c r="F4179" s="8">
        <v>48679.46</v>
      </c>
      <c r="G4179" s="8">
        <v>14632741.499999998</v>
      </c>
      <c r="H4179" s="8">
        <v>7101937.7700000033</v>
      </c>
      <c r="I4179" s="8">
        <v>1523854.5000000005</v>
      </c>
      <c r="J4179" s="8">
        <v>3737775.46</v>
      </c>
      <c r="K4179" s="8">
        <v>47.21</v>
      </c>
      <c r="L4179" s="8">
        <v>32359327.909999933</v>
      </c>
      <c r="M4179" s="8">
        <v>6158.74</v>
      </c>
      <c r="N4179" s="8">
        <v>29113196.909999944</v>
      </c>
      <c r="O4179" s="8">
        <v>47122.21</v>
      </c>
      <c r="P4179" s="8">
        <v>447551.91999999993</v>
      </c>
      <c r="Q4179" s="8">
        <v>131900.93</v>
      </c>
      <c r="R4179" s="8">
        <v>65644.739999999991</v>
      </c>
      <c r="S4179" s="8">
        <v>3352665.5500000007</v>
      </c>
      <c r="T4179" s="8">
        <v>2591927.600000001</v>
      </c>
      <c r="U4179" s="8">
        <v>2017629.3799999997</v>
      </c>
      <c r="V4179" s="8">
        <v>1852444.1699999995</v>
      </c>
      <c r="W4179" s="8">
        <v>765180.14</v>
      </c>
      <c r="X4179" s="8">
        <v>1405653.8699999996</v>
      </c>
      <c r="Y4179" s="8">
        <v>1446.5</v>
      </c>
      <c r="Z4179" s="8">
        <v>0</v>
      </c>
      <c r="AA4179" s="8">
        <v>8001158.8500000015</v>
      </c>
      <c r="AB4179" s="8">
        <v>4747422.6099999975</v>
      </c>
      <c r="AC4179" s="9">
        <f t="shared" si="394"/>
        <v>3253736.2400000039</v>
      </c>
      <c r="AD4179" s="5" t="str">
        <f>$C4179&amp;" "&amp;VLOOKUP(C4179,Tegevusalad!$A$1:$B$89,2,FALSE)</f>
        <v>41 HOONETE EHITUS</v>
      </c>
      <c r="AE4179" s="6">
        <f t="shared" si="390"/>
        <v>157858772.8199999</v>
      </c>
      <c r="AF4179" s="6">
        <f t="shared" si="391"/>
        <v>142140746.43999967</v>
      </c>
      <c r="AG4179" s="6">
        <f t="shared" si="392"/>
        <v>172491514.3199999</v>
      </c>
      <c r="AH4179" s="6">
        <f t="shared" si="393"/>
        <v>145894208.2499997</v>
      </c>
      <c r="AI4179" s="6">
        <f t="shared" si="395"/>
        <v>171085860.4499999</v>
      </c>
      <c r="AJ4179" s="10"/>
    </row>
    <row r="4180" spans="1:36" s="3" customFormat="1">
      <c r="A4180" s="3">
        <v>2018</v>
      </c>
      <c r="B4180" s="3">
        <v>2</v>
      </c>
      <c r="C4180" s="4">
        <v>42</v>
      </c>
      <c r="D4180" s="8">
        <v>929</v>
      </c>
      <c r="E4180" s="8">
        <v>48852370.610000044</v>
      </c>
      <c r="F4180" s="8">
        <v>1381.54</v>
      </c>
      <c r="G4180" s="8">
        <v>1613944.7499999998</v>
      </c>
      <c r="H4180" s="8">
        <v>916477.6100000001</v>
      </c>
      <c r="I4180" s="8">
        <v>333079.84000000003</v>
      </c>
      <c r="J4180" s="8">
        <v>17800</v>
      </c>
      <c r="K4180" s="8">
        <v>0</v>
      </c>
      <c r="L4180" s="8">
        <v>9770598.4700000081</v>
      </c>
      <c r="M4180" s="8">
        <v>0</v>
      </c>
      <c r="N4180" s="8">
        <v>7807045.0299999928</v>
      </c>
      <c r="O4180" s="8">
        <v>53417.720000000008</v>
      </c>
      <c r="P4180" s="8">
        <v>380544.43000000005</v>
      </c>
      <c r="Q4180" s="8">
        <v>41888.639999999985</v>
      </c>
      <c r="R4180" s="8">
        <v>38175.630000000012</v>
      </c>
      <c r="S4180" s="8">
        <v>2124985.1700000004</v>
      </c>
      <c r="T4180" s="8">
        <v>1630140.0499999998</v>
      </c>
      <c r="U4180" s="8">
        <v>4827057.8599999994</v>
      </c>
      <c r="V4180" s="8">
        <v>4711304.3099999987</v>
      </c>
      <c r="W4180" s="8">
        <v>141278.09999999998</v>
      </c>
      <c r="X4180" s="8">
        <v>138150.34000000003</v>
      </c>
      <c r="Y4180" s="8">
        <v>238</v>
      </c>
      <c r="Z4180" s="8">
        <v>0</v>
      </c>
      <c r="AA4180" s="8">
        <v>2679144.31</v>
      </c>
      <c r="AB4180" s="8">
        <v>715352.88000000012</v>
      </c>
      <c r="AC4180" s="9">
        <f t="shared" si="394"/>
        <v>1963791.43</v>
      </c>
      <c r="AD4180" s="5" t="str">
        <f>$C4180&amp;" "&amp;VLOOKUP(C4180,Tegevusalad!$A$1:$B$89,2,FALSE)</f>
        <v>42 RAJATISTE EHITUS</v>
      </c>
      <c r="AE4180" s="6">
        <f t="shared" si="390"/>
        <v>42039859.460000046</v>
      </c>
      <c r="AF4180" s="6">
        <f t="shared" si="391"/>
        <v>36718275.979999959</v>
      </c>
      <c r="AG4180" s="6">
        <f t="shared" si="392"/>
        <v>43653804.210000046</v>
      </c>
      <c r="AH4180" s="6">
        <f t="shared" si="393"/>
        <v>39226103.29999996</v>
      </c>
      <c r="AI4180" s="6">
        <f t="shared" si="395"/>
        <v>43515653.870000042</v>
      </c>
      <c r="AJ4180" s="10"/>
    </row>
    <row r="4181" spans="1:36" s="3" customFormat="1">
      <c r="A4181" s="3">
        <v>2018</v>
      </c>
      <c r="B4181" s="3">
        <v>2</v>
      </c>
      <c r="C4181" s="4">
        <v>43</v>
      </c>
      <c r="D4181" s="8">
        <v>5562</v>
      </c>
      <c r="E4181" s="8">
        <v>99496710.019999892</v>
      </c>
      <c r="F4181" s="8">
        <v>21262.199999999997</v>
      </c>
      <c r="G4181" s="8">
        <v>8503531.4999999981</v>
      </c>
      <c r="H4181" s="8">
        <v>5655364.9400000032</v>
      </c>
      <c r="I4181" s="8">
        <v>1490646.8699999996</v>
      </c>
      <c r="J4181" s="8">
        <v>316660.75000000006</v>
      </c>
      <c r="K4181" s="8">
        <v>750</v>
      </c>
      <c r="L4181" s="8">
        <v>19901255.569999997</v>
      </c>
      <c r="M4181" s="8">
        <v>8432.4699999999993</v>
      </c>
      <c r="N4181" s="8">
        <v>14126737.219999954</v>
      </c>
      <c r="O4181" s="8">
        <v>69329.570000000036</v>
      </c>
      <c r="P4181" s="8">
        <v>545625.98</v>
      </c>
      <c r="Q4181" s="8">
        <v>133885.3900000001</v>
      </c>
      <c r="R4181" s="8">
        <v>52731.239999999969</v>
      </c>
      <c r="S4181" s="8">
        <v>8258781.3800000008</v>
      </c>
      <c r="T4181" s="8">
        <v>6107450.3500000015</v>
      </c>
      <c r="U4181" s="8">
        <v>2052331.5000000002</v>
      </c>
      <c r="V4181" s="8">
        <v>1708445.4900000005</v>
      </c>
      <c r="W4181" s="8">
        <v>249846.11999999997</v>
      </c>
      <c r="X4181" s="8">
        <v>264489.81000000006</v>
      </c>
      <c r="Y4181" s="8">
        <v>4819.08</v>
      </c>
      <c r="Z4181" s="8">
        <v>0.01</v>
      </c>
      <c r="AA4181" s="8">
        <v>7255408.0599999949</v>
      </c>
      <c r="AB4181" s="8">
        <v>1467638.1800000011</v>
      </c>
      <c r="AC4181" s="9">
        <f t="shared" si="394"/>
        <v>5787769.8799999934</v>
      </c>
      <c r="AD4181" s="5" t="str">
        <f>$C4181&amp;" "&amp;VLOOKUP(C4181,Tegevusalad!$A$1:$B$89,2,FALSE)</f>
        <v>43 ERIEHITUSTÖÖD</v>
      </c>
      <c r="AE4181" s="6">
        <f t="shared" si="390"/>
        <v>89471349.149999902</v>
      </c>
      <c r="AF4181" s="6">
        <f t="shared" si="391"/>
        <v>61948027.059999764</v>
      </c>
      <c r="AG4181" s="6">
        <f t="shared" si="392"/>
        <v>97974880.649999902</v>
      </c>
      <c r="AH4181" s="6">
        <f t="shared" si="393"/>
        <v>70897342.299999774</v>
      </c>
      <c r="AI4181" s="6">
        <f t="shared" si="395"/>
        <v>97710390.839999899</v>
      </c>
      <c r="AJ4181" s="10"/>
    </row>
    <row r="4182" spans="1:36" s="3" customFormat="1">
      <c r="A4182" s="3">
        <v>2018</v>
      </c>
      <c r="B4182" s="3">
        <v>2</v>
      </c>
      <c r="C4182" s="4">
        <v>45</v>
      </c>
      <c r="D4182" s="8">
        <v>3336</v>
      </c>
      <c r="E4182" s="8">
        <v>292473410.67999989</v>
      </c>
      <c r="F4182" s="8">
        <v>5795.0199999999986</v>
      </c>
      <c r="G4182" s="8">
        <v>49841334.75</v>
      </c>
      <c r="H4182" s="8">
        <v>44497878.810000002</v>
      </c>
      <c r="I4182" s="8">
        <v>40518971.149999991</v>
      </c>
      <c r="J4182" s="8">
        <v>3263748.0500000003</v>
      </c>
      <c r="K4182" s="8">
        <v>79639.11</v>
      </c>
      <c r="L4182" s="8">
        <v>58495204.019999981</v>
      </c>
      <c r="M4182" s="8">
        <v>227623.32</v>
      </c>
      <c r="N4182" s="8">
        <v>41994113.460000031</v>
      </c>
      <c r="O4182" s="8">
        <v>1377898.7699999998</v>
      </c>
      <c r="P4182" s="8">
        <v>335547.10000000003</v>
      </c>
      <c r="Q4182" s="8">
        <v>138719.59000000011</v>
      </c>
      <c r="R4182" s="8">
        <v>46847.109999999986</v>
      </c>
      <c r="S4182" s="8">
        <v>116181028.99999999</v>
      </c>
      <c r="T4182" s="8">
        <v>112128687.52999997</v>
      </c>
      <c r="U4182" s="8">
        <v>3601870.4200000004</v>
      </c>
      <c r="V4182" s="8">
        <v>24074.220000000008</v>
      </c>
      <c r="W4182" s="8">
        <v>496371.22999999986</v>
      </c>
      <c r="X4182" s="8">
        <v>258219.70999999996</v>
      </c>
      <c r="Y4182" s="8">
        <v>494.28</v>
      </c>
      <c r="Z4182" s="8">
        <v>3128.0299999999997</v>
      </c>
      <c r="AA4182" s="8">
        <v>18417270.570000008</v>
      </c>
      <c r="AB4182" s="8">
        <v>1691190.4399999985</v>
      </c>
      <c r="AC4182" s="9">
        <f t="shared" si="394"/>
        <v>16726080.13000001</v>
      </c>
      <c r="AD4182" s="5" t="str">
        <f>$C4182&amp;" "&amp;VLOOKUP(C4182,Tegevusalad!$A$1:$B$89,2,FALSE)</f>
        <v>45 MOOTORSÕIDUKITE JA MOOTORRATASTE HULGI- JA JAEMÜÜK NING REMONT</v>
      </c>
      <c r="AE4182" s="6">
        <f t="shared" si="390"/>
        <v>172954525.98999986</v>
      </c>
      <c r="AF4182" s="6">
        <f t="shared" si="391"/>
        <v>83556483.800000131</v>
      </c>
      <c r="AG4182" s="6">
        <f t="shared" si="392"/>
        <v>222795860.73999986</v>
      </c>
      <c r="AH4182" s="6">
        <f t="shared" si="393"/>
        <v>210204802.85000014</v>
      </c>
      <c r="AI4182" s="6">
        <f t="shared" si="395"/>
        <v>222537641.02999988</v>
      </c>
      <c r="AJ4182" s="10"/>
    </row>
    <row r="4183" spans="1:36" s="3" customFormat="1">
      <c r="A4183" s="3">
        <v>2018</v>
      </c>
      <c r="B4183" s="3">
        <v>2</v>
      </c>
      <c r="C4183" s="4">
        <v>46</v>
      </c>
      <c r="D4183" s="8">
        <v>8266</v>
      </c>
      <c r="E4183" s="8">
        <v>902979788.0899986</v>
      </c>
      <c r="F4183" s="8">
        <v>70724948.88000001</v>
      </c>
      <c r="G4183" s="8">
        <v>442516546.75999993</v>
      </c>
      <c r="H4183" s="8">
        <v>182133020.15000013</v>
      </c>
      <c r="I4183" s="8">
        <v>162144601.29000017</v>
      </c>
      <c r="J4183" s="8">
        <v>93689004.530000061</v>
      </c>
      <c r="K4183" s="8">
        <v>100442.48</v>
      </c>
      <c r="L4183" s="8">
        <v>186961202.90999925</v>
      </c>
      <c r="M4183" s="8">
        <v>4037773.95</v>
      </c>
      <c r="N4183" s="8">
        <v>147675969.35999954</v>
      </c>
      <c r="O4183" s="8">
        <v>13669166.700000005</v>
      </c>
      <c r="P4183" s="8">
        <v>975578.62000000034</v>
      </c>
      <c r="Q4183" s="8">
        <v>176677.31999999998</v>
      </c>
      <c r="R4183" s="8">
        <v>270553.17999999941</v>
      </c>
      <c r="S4183" s="8">
        <v>376189603.98999971</v>
      </c>
      <c r="T4183" s="8">
        <v>347229065.44000047</v>
      </c>
      <c r="U4183" s="8">
        <v>20353621.039999999</v>
      </c>
      <c r="V4183" s="8">
        <v>8324487.21</v>
      </c>
      <c r="W4183" s="8">
        <v>6689976.1400000006</v>
      </c>
      <c r="X4183" s="8">
        <v>24824019.840000004</v>
      </c>
      <c r="Y4183" s="8">
        <v>4371.8</v>
      </c>
      <c r="Z4183" s="8">
        <v>56.760000000000005</v>
      </c>
      <c r="AA4183" s="8">
        <v>57764909.7299999</v>
      </c>
      <c r="AB4183" s="8">
        <v>14437587.190000018</v>
      </c>
      <c r="AC4183" s="9">
        <f t="shared" si="394"/>
        <v>43327322.53999988</v>
      </c>
      <c r="AD4183" s="5" t="str">
        <f>$C4183&amp;" "&amp;VLOOKUP(C4183,Tegevusalad!$A$1:$B$89,2,FALSE)</f>
        <v>46 HULGIKAUBANDUS, V.A MOOTORSÕIDUKID JA MOOTORRATTAD</v>
      </c>
      <c r="AE4183" s="6">
        <f t="shared" si="390"/>
        <v>601985531.7799989</v>
      </c>
      <c r="AF4183" s="6">
        <f t="shared" si="391"/>
        <v>283168041.37999785</v>
      </c>
      <c r="AG4183" s="6">
        <f t="shared" si="392"/>
        <v>1044502078.5399988</v>
      </c>
      <c r="AH4183" s="6">
        <f t="shared" si="393"/>
        <v>739732612.69999766</v>
      </c>
      <c r="AI4183" s="6">
        <f t="shared" si="395"/>
        <v>1019678058.6999989</v>
      </c>
      <c r="AJ4183" s="10"/>
    </row>
    <row r="4184" spans="1:36" s="3" customFormat="1">
      <c r="A4184" s="3">
        <v>2018</v>
      </c>
      <c r="B4184" s="3">
        <v>2</v>
      </c>
      <c r="C4184" s="4">
        <v>47</v>
      </c>
      <c r="D4184" s="8">
        <v>6361</v>
      </c>
      <c r="E4184" s="8">
        <v>545451919.84000039</v>
      </c>
      <c r="F4184" s="8">
        <v>27543745.91</v>
      </c>
      <c r="G4184" s="8">
        <v>28668380.529999983</v>
      </c>
      <c r="H4184" s="8">
        <v>14938120.980000012</v>
      </c>
      <c r="I4184" s="8">
        <v>12247171.180000007</v>
      </c>
      <c r="J4184" s="8">
        <v>7428783.9200000009</v>
      </c>
      <c r="K4184" s="8">
        <v>1678751.7100000011</v>
      </c>
      <c r="L4184" s="8">
        <v>111569321.44000004</v>
      </c>
      <c r="M4184" s="8">
        <v>7816.84</v>
      </c>
      <c r="N4184" s="8">
        <v>81935909.259999886</v>
      </c>
      <c r="O4184" s="8">
        <v>1129615.2500000007</v>
      </c>
      <c r="P4184" s="8">
        <v>1081813.8499999996</v>
      </c>
      <c r="Q4184" s="8">
        <v>69799.499999999927</v>
      </c>
      <c r="R4184" s="8">
        <v>56905.579999999965</v>
      </c>
      <c r="S4184" s="8">
        <v>98064337.749999955</v>
      </c>
      <c r="T4184" s="8">
        <v>90114160.490000084</v>
      </c>
      <c r="U4184" s="8">
        <v>5931582.8599999994</v>
      </c>
      <c r="V4184" s="8">
        <v>407630.69</v>
      </c>
      <c r="W4184" s="8">
        <v>8372735.040000001</v>
      </c>
      <c r="X4184" s="8">
        <v>329502.16000000003</v>
      </c>
      <c r="Y4184" s="8">
        <v>4393.2400000000007</v>
      </c>
      <c r="Z4184" s="8">
        <v>870.31</v>
      </c>
      <c r="AA4184" s="8">
        <v>31175077.170000043</v>
      </c>
      <c r="AB4184" s="8">
        <v>1530325.2400000028</v>
      </c>
      <c r="AC4184" s="9">
        <f t="shared" si="394"/>
        <v>29644751.930000041</v>
      </c>
      <c r="AD4184" s="5" t="str">
        <f>$C4184&amp;" "&amp;VLOOKUP(C4184,Tegevusalad!$A$1:$B$89,2,FALSE)</f>
        <v>47 JAEKAUBANDUS, V.A MOOTORSÕIDUKID JA MOOTORRATTAD</v>
      </c>
      <c r="AE4184" s="6">
        <f t="shared" si="390"/>
        <v>469329247.30000037</v>
      </c>
      <c r="AF4184" s="6">
        <f t="shared" si="391"/>
        <v>300727708.02999943</v>
      </c>
      <c r="AG4184" s="6">
        <f t="shared" si="392"/>
        <v>497997627.83000034</v>
      </c>
      <c r="AH4184" s="6">
        <f t="shared" si="393"/>
        <v>409964074.19999939</v>
      </c>
      <c r="AI4184" s="6">
        <f t="shared" si="395"/>
        <v>497668125.67000037</v>
      </c>
      <c r="AJ4184" s="10"/>
    </row>
    <row r="4185" spans="1:36" s="3" customFormat="1">
      <c r="A4185" s="3">
        <v>2018</v>
      </c>
      <c r="B4185" s="3">
        <v>2</v>
      </c>
      <c r="C4185" s="4">
        <v>49</v>
      </c>
      <c r="D4185" s="8">
        <v>3996</v>
      </c>
      <c r="E4185" s="8">
        <v>93796341.59999986</v>
      </c>
      <c r="F4185" s="8">
        <v>28312.530000000002</v>
      </c>
      <c r="G4185" s="8">
        <v>55552306.95000004</v>
      </c>
      <c r="H4185" s="8">
        <v>29408964.199999992</v>
      </c>
      <c r="I4185" s="8">
        <v>1047691.1100000001</v>
      </c>
      <c r="J4185" s="8">
        <v>1092297.01</v>
      </c>
      <c r="K4185" s="8">
        <v>1924.17</v>
      </c>
      <c r="L4185" s="8">
        <v>18761816.589999974</v>
      </c>
      <c r="M4185" s="8">
        <v>0</v>
      </c>
      <c r="N4185" s="8">
        <v>17561203.220000014</v>
      </c>
      <c r="O4185" s="8">
        <v>111517.34</v>
      </c>
      <c r="P4185" s="8">
        <v>2693584.6500000004</v>
      </c>
      <c r="Q4185" s="8">
        <v>153080.91000000015</v>
      </c>
      <c r="R4185" s="8">
        <v>18528.61</v>
      </c>
      <c r="S4185" s="8">
        <v>14904475.890000017</v>
      </c>
      <c r="T4185" s="8">
        <v>3670767.2800000017</v>
      </c>
      <c r="U4185" s="8">
        <v>1109791.8599999999</v>
      </c>
      <c r="V4185" s="8">
        <v>770932.33999999985</v>
      </c>
      <c r="W4185" s="8">
        <v>333377.15000000008</v>
      </c>
      <c r="X4185" s="8">
        <v>346365.88999999996</v>
      </c>
      <c r="Y4185" s="8">
        <v>129.93</v>
      </c>
      <c r="Z4185" s="8">
        <v>115.6</v>
      </c>
      <c r="AA4185" s="8">
        <v>5104800.8700000122</v>
      </c>
      <c r="AB4185" s="8">
        <v>3904173.170000005</v>
      </c>
      <c r="AC4185" s="9">
        <f t="shared" si="394"/>
        <v>1200627.7000000072</v>
      </c>
      <c r="AD4185" s="5" t="str">
        <f>$C4185&amp;" "&amp;VLOOKUP(C4185,Tegevusalad!$A$1:$B$89,2,FALSE)</f>
        <v>49 MAISMAAVEONDUS JA TORUTRANSPORT</v>
      </c>
      <c r="AE4185" s="6">
        <f t="shared" ref="AE4185:AE4248" si="396">(E4185+F4185+X4185)-(S4185+U4185)</f>
        <v>78156752.269999847</v>
      </c>
      <c r="AF4185" s="6">
        <f t="shared" ref="AF4185:AF4248" si="397">((N4185+R4185-O4185)/0.2)-S4185-(U4185-V4185)</f>
        <v>72097737.040000051</v>
      </c>
      <c r="AG4185" s="6">
        <f t="shared" ref="AG4185:AG4248" si="398">(E4185+F4185+G4185+X4185)-(S4185+U4185)</f>
        <v>133709059.21999986</v>
      </c>
      <c r="AH4185" s="6">
        <f t="shared" ref="AH4185:AH4248" si="399">(N4185+R4185)/0.2</f>
        <v>87898659.150000066</v>
      </c>
      <c r="AI4185" s="6">
        <f t="shared" si="395"/>
        <v>133362693.32999988</v>
      </c>
      <c r="AJ4185" s="10"/>
    </row>
    <row r="4186" spans="1:36" s="3" customFormat="1">
      <c r="A4186" s="3">
        <v>2018</v>
      </c>
      <c r="B4186" s="3">
        <v>2</v>
      </c>
      <c r="C4186" s="4">
        <v>50</v>
      </c>
      <c r="D4186" s="8">
        <v>72</v>
      </c>
      <c r="E4186" s="8">
        <v>17031893.900000002</v>
      </c>
      <c r="F4186" s="8">
        <v>1086830.77</v>
      </c>
      <c r="G4186" s="8">
        <v>18141271.449999999</v>
      </c>
      <c r="H4186" s="8">
        <v>4313938.0600000005</v>
      </c>
      <c r="I4186" s="8">
        <v>664637.30000000005</v>
      </c>
      <c r="J4186" s="8">
        <v>86182.27</v>
      </c>
      <c r="K4186" s="8">
        <v>0</v>
      </c>
      <c r="L4186" s="8">
        <v>3504193.55</v>
      </c>
      <c r="M4186" s="8">
        <v>0</v>
      </c>
      <c r="N4186" s="8">
        <v>2833842.4799999995</v>
      </c>
      <c r="O4186" s="8">
        <v>51723.54</v>
      </c>
      <c r="P4186" s="8">
        <v>141688.56</v>
      </c>
      <c r="Q4186" s="8">
        <v>199.37</v>
      </c>
      <c r="R4186" s="8">
        <v>2265.1600000000003</v>
      </c>
      <c r="S4186" s="8">
        <v>5792501.7999999998</v>
      </c>
      <c r="T4186" s="8">
        <v>3441403.1999999997</v>
      </c>
      <c r="U4186" s="8">
        <v>47473.31</v>
      </c>
      <c r="V4186" s="8">
        <v>0</v>
      </c>
      <c r="W4186" s="8">
        <v>5791.11</v>
      </c>
      <c r="X4186" s="8">
        <v>0</v>
      </c>
      <c r="Y4186" s="8">
        <v>0</v>
      </c>
      <c r="Z4186" s="8">
        <v>0</v>
      </c>
      <c r="AA4186" s="8">
        <v>823826.41</v>
      </c>
      <c r="AB4186" s="8">
        <v>153475.34</v>
      </c>
      <c r="AC4186" s="9">
        <f t="shared" si="394"/>
        <v>670351.07000000007</v>
      </c>
      <c r="AD4186" s="5" t="str">
        <f>$C4186&amp;" "&amp;VLOOKUP(C4186,Tegevusalad!$A$1:$B$89,2,FALSE)</f>
        <v>50 VEETRANSPORT</v>
      </c>
      <c r="AE4186" s="6">
        <f t="shared" si="396"/>
        <v>12278749.560000002</v>
      </c>
      <c r="AF4186" s="6">
        <f t="shared" si="397"/>
        <v>8081945.3899999987</v>
      </c>
      <c r="AG4186" s="6">
        <f t="shared" si="398"/>
        <v>30420021.010000005</v>
      </c>
      <c r="AH4186" s="6">
        <f t="shared" si="399"/>
        <v>14180538.199999997</v>
      </c>
      <c r="AI4186" s="6">
        <f t="shared" si="395"/>
        <v>30420021.010000005</v>
      </c>
      <c r="AJ4186" s="10"/>
    </row>
    <row r="4187" spans="1:36" s="3" customFormat="1">
      <c r="A4187" s="3">
        <v>2018</v>
      </c>
      <c r="B4187" s="3">
        <v>2</v>
      </c>
      <c r="C4187" s="4">
        <v>51</v>
      </c>
      <c r="D4187" s="8">
        <v>40</v>
      </c>
      <c r="E4187" s="8">
        <v>3757957.92</v>
      </c>
      <c r="F4187" s="8">
        <v>6103.91</v>
      </c>
      <c r="G4187" s="8">
        <v>17343272.189999998</v>
      </c>
      <c r="H4187" s="8">
        <v>5912995.9000000004</v>
      </c>
      <c r="I4187" s="8">
        <v>335662.38</v>
      </c>
      <c r="J4187" s="8">
        <v>2485</v>
      </c>
      <c r="K4187" s="8">
        <v>0</v>
      </c>
      <c r="L4187" s="8">
        <v>752140.96</v>
      </c>
      <c r="M4187" s="8">
        <v>0</v>
      </c>
      <c r="N4187" s="8">
        <v>868764.60000000033</v>
      </c>
      <c r="O4187" s="8">
        <v>1564.19</v>
      </c>
      <c r="P4187" s="8">
        <v>0</v>
      </c>
      <c r="Q4187" s="8">
        <v>1270.07</v>
      </c>
      <c r="R4187" s="8">
        <v>917.17000000000007</v>
      </c>
      <c r="S4187" s="8">
        <v>2836086.5500000003</v>
      </c>
      <c r="T4187" s="8">
        <v>950.4</v>
      </c>
      <c r="U4187" s="8">
        <v>72072.100000000006</v>
      </c>
      <c r="V4187" s="8">
        <v>0</v>
      </c>
      <c r="W4187" s="8">
        <v>1634</v>
      </c>
      <c r="X4187" s="8">
        <v>0</v>
      </c>
      <c r="Y4187" s="8">
        <v>0</v>
      </c>
      <c r="Z4187" s="8">
        <v>0</v>
      </c>
      <c r="AA4187" s="8">
        <v>101542.82</v>
      </c>
      <c r="AB4187" s="8">
        <v>218166.46000000002</v>
      </c>
      <c r="AC4187" s="9">
        <f t="shared" si="394"/>
        <v>-116623.64000000001</v>
      </c>
      <c r="AD4187" s="5" t="str">
        <f>$C4187&amp;" "&amp;VLOOKUP(C4187,Tegevusalad!$A$1:$B$89,2,FALSE)</f>
        <v>51 ÕHUTRANSPORT</v>
      </c>
      <c r="AE4187" s="6">
        <f t="shared" si="396"/>
        <v>855903.1799999997</v>
      </c>
      <c r="AF4187" s="6">
        <f t="shared" si="397"/>
        <v>1432429.2500000019</v>
      </c>
      <c r="AG4187" s="6">
        <f t="shared" si="398"/>
        <v>18199175.369999997</v>
      </c>
      <c r="AH4187" s="6">
        <f t="shared" si="399"/>
        <v>4348408.8500000015</v>
      </c>
      <c r="AI4187" s="6">
        <f t="shared" si="395"/>
        <v>18199175.369999997</v>
      </c>
      <c r="AJ4187" s="10"/>
    </row>
    <row r="4188" spans="1:36" s="3" customFormat="1">
      <c r="A4188" s="3">
        <v>2018</v>
      </c>
      <c r="B4188" s="3">
        <v>2</v>
      </c>
      <c r="C4188" s="4">
        <v>52</v>
      </c>
      <c r="D4188" s="8">
        <v>1380</v>
      </c>
      <c r="E4188" s="8">
        <v>82086431.299999908</v>
      </c>
      <c r="F4188" s="8">
        <v>24490.200000000004</v>
      </c>
      <c r="G4188" s="8">
        <v>120143140.32999992</v>
      </c>
      <c r="H4188" s="8">
        <v>25432170.690000005</v>
      </c>
      <c r="I4188" s="8">
        <v>1136665.28</v>
      </c>
      <c r="J4188" s="8">
        <v>1605057.36</v>
      </c>
      <c r="K4188" s="8">
        <v>0</v>
      </c>
      <c r="L4188" s="8">
        <v>16419490.420000002</v>
      </c>
      <c r="M4188" s="8">
        <v>556041.15</v>
      </c>
      <c r="N4188" s="8">
        <v>17684485.180000003</v>
      </c>
      <c r="O4188" s="8">
        <v>635468.18000000028</v>
      </c>
      <c r="P4188" s="8">
        <v>2158829.3500000006</v>
      </c>
      <c r="Q4188" s="8">
        <v>26425.22</v>
      </c>
      <c r="R4188" s="8">
        <v>43781.429999999986</v>
      </c>
      <c r="S4188" s="8">
        <v>22330860.129999995</v>
      </c>
      <c r="T4188" s="8">
        <v>4974885.2500000019</v>
      </c>
      <c r="U4188" s="8">
        <v>1525647.8099999998</v>
      </c>
      <c r="V4188" s="8">
        <v>4759.3</v>
      </c>
      <c r="W4188" s="8">
        <v>2315185.79</v>
      </c>
      <c r="X4188" s="8">
        <v>277815.88000000006</v>
      </c>
      <c r="Y4188" s="8">
        <v>0</v>
      </c>
      <c r="Z4188" s="8">
        <v>15.32</v>
      </c>
      <c r="AA4188" s="8">
        <v>2641821.1900000009</v>
      </c>
      <c r="AB4188" s="8">
        <v>3350790.120000001</v>
      </c>
      <c r="AC4188" s="9">
        <f t="shared" si="394"/>
        <v>-708968.93000000017</v>
      </c>
      <c r="AD4188" s="5" t="str">
        <f>$C4188&amp;" "&amp;VLOOKUP(C4188,Tegevusalad!$A$1:$B$89,2,FALSE)</f>
        <v>52 LAONDUS JA VEONDUST ABISTAVAD TEGEVUSALAD</v>
      </c>
      <c r="AE4188" s="6">
        <f t="shared" si="396"/>
        <v>58532229.439999908</v>
      </c>
      <c r="AF4188" s="6">
        <f t="shared" si="397"/>
        <v>61612243.510000013</v>
      </c>
      <c r="AG4188" s="6">
        <f t="shared" si="398"/>
        <v>178675369.76999983</v>
      </c>
      <c r="AH4188" s="6">
        <f t="shared" si="399"/>
        <v>88641333.050000012</v>
      </c>
      <c r="AI4188" s="6">
        <f t="shared" si="395"/>
        <v>178397553.88999984</v>
      </c>
      <c r="AJ4188" s="10"/>
    </row>
    <row r="4189" spans="1:36" s="3" customFormat="1">
      <c r="A4189" s="3">
        <v>2018</v>
      </c>
      <c r="B4189" s="3">
        <v>2</v>
      </c>
      <c r="C4189" s="4">
        <v>53</v>
      </c>
      <c r="D4189" s="8">
        <v>144</v>
      </c>
      <c r="E4189" s="8">
        <v>12042852.380000003</v>
      </c>
      <c r="F4189" s="8">
        <v>75245.31</v>
      </c>
      <c r="G4189" s="8">
        <v>4358468.3099999996</v>
      </c>
      <c r="H4189" s="8">
        <v>1725799.2300000002</v>
      </c>
      <c r="I4189" s="8">
        <v>1618.89</v>
      </c>
      <c r="J4189" s="8">
        <v>1732.82</v>
      </c>
      <c r="K4189" s="8">
        <v>0</v>
      </c>
      <c r="L4189" s="8">
        <v>2415342.5299999989</v>
      </c>
      <c r="M4189" s="8">
        <v>0</v>
      </c>
      <c r="N4189" s="8">
        <v>1872869.2000000002</v>
      </c>
      <c r="O4189" s="8">
        <v>0</v>
      </c>
      <c r="P4189" s="8">
        <v>299671.99999999994</v>
      </c>
      <c r="Q4189" s="8">
        <v>12196.35</v>
      </c>
      <c r="R4189" s="8">
        <v>3281.3100000000004</v>
      </c>
      <c r="S4189" s="8">
        <v>1071914.5200000003</v>
      </c>
      <c r="T4189" s="8">
        <v>99413.040000000008</v>
      </c>
      <c r="U4189" s="8">
        <v>1716041.29</v>
      </c>
      <c r="V4189" s="8">
        <v>0</v>
      </c>
      <c r="W4189" s="8">
        <v>1509109.66</v>
      </c>
      <c r="X4189" s="8">
        <v>0</v>
      </c>
      <c r="Y4189" s="8">
        <v>0</v>
      </c>
      <c r="Z4189" s="8">
        <v>0</v>
      </c>
      <c r="AA4189" s="8">
        <v>560937.21999999974</v>
      </c>
      <c r="AB4189" s="8">
        <v>18463.89</v>
      </c>
      <c r="AC4189" s="9">
        <f t="shared" si="394"/>
        <v>542473.32999999973</v>
      </c>
      <c r="AD4189" s="5" t="str">
        <f>$C4189&amp;" "&amp;VLOOKUP(C4189,Tegevusalad!$A$1:$B$89,2,FALSE)</f>
        <v>53 POSTI- JA KULLERITEENISTUS</v>
      </c>
      <c r="AE4189" s="6">
        <f t="shared" si="396"/>
        <v>9330141.8800000027</v>
      </c>
      <c r="AF4189" s="6">
        <f t="shared" si="397"/>
        <v>6592796.7400000002</v>
      </c>
      <c r="AG4189" s="6">
        <f t="shared" si="398"/>
        <v>13688610.190000003</v>
      </c>
      <c r="AH4189" s="6">
        <f t="shared" si="399"/>
        <v>9380752.5500000007</v>
      </c>
      <c r="AI4189" s="6">
        <f t="shared" si="395"/>
        <v>13688610.190000003</v>
      </c>
      <c r="AJ4189" s="10"/>
    </row>
    <row r="4190" spans="1:36" s="3" customFormat="1">
      <c r="A4190" s="3">
        <v>2018</v>
      </c>
      <c r="B4190" s="3">
        <v>2</v>
      </c>
      <c r="C4190" s="4">
        <v>55</v>
      </c>
      <c r="D4190" s="8">
        <v>870</v>
      </c>
      <c r="E4190" s="8">
        <v>9103247.6699999925</v>
      </c>
      <c r="F4190" s="8">
        <v>11816973.599999998</v>
      </c>
      <c r="G4190" s="8">
        <v>377197.18000000011</v>
      </c>
      <c r="H4190" s="8">
        <v>111071.95999999999</v>
      </c>
      <c r="I4190" s="8">
        <v>12250.12</v>
      </c>
      <c r="J4190" s="8">
        <v>991.75</v>
      </c>
      <c r="K4190" s="8">
        <v>991.75</v>
      </c>
      <c r="L4190" s="8">
        <v>2884177.1900000018</v>
      </c>
      <c r="M4190" s="8">
        <v>0</v>
      </c>
      <c r="N4190" s="8">
        <v>2853834.1900000037</v>
      </c>
      <c r="O4190" s="8">
        <v>5963.3</v>
      </c>
      <c r="P4190" s="8">
        <v>346136.62999999995</v>
      </c>
      <c r="Q4190" s="8">
        <v>10053.190000000002</v>
      </c>
      <c r="R4190" s="8">
        <v>6151.9399999999987</v>
      </c>
      <c r="S4190" s="8">
        <v>822037.95000000019</v>
      </c>
      <c r="T4190" s="8">
        <v>136276.02000000005</v>
      </c>
      <c r="U4190" s="8">
        <v>15500.22</v>
      </c>
      <c r="V4190" s="8">
        <v>372.62000000000006</v>
      </c>
      <c r="W4190" s="8">
        <v>774905.68</v>
      </c>
      <c r="X4190" s="8">
        <v>1450722</v>
      </c>
      <c r="Y4190" s="8">
        <v>1322.86</v>
      </c>
      <c r="Z4190" s="8">
        <v>0.01</v>
      </c>
      <c r="AA4190" s="8">
        <v>598828.70000000054</v>
      </c>
      <c r="AB4190" s="8">
        <v>567162.87999999966</v>
      </c>
      <c r="AC4190" s="9">
        <f t="shared" si="394"/>
        <v>31665.82000000088</v>
      </c>
      <c r="AD4190" s="5" t="str">
        <f>$C4190&amp;" "&amp;VLOOKUP(C4190,Tegevusalad!$A$1:$B$89,2,FALSE)</f>
        <v>55 MAJUTUS</v>
      </c>
      <c r="AE4190" s="6">
        <f t="shared" si="396"/>
        <v>21533405.099999987</v>
      </c>
      <c r="AF4190" s="6">
        <f t="shared" si="397"/>
        <v>13432948.600000018</v>
      </c>
      <c r="AG4190" s="6">
        <f t="shared" si="398"/>
        <v>21910602.279999986</v>
      </c>
      <c r="AH4190" s="6">
        <f t="shared" si="399"/>
        <v>14299930.650000017</v>
      </c>
      <c r="AI4190" s="6">
        <f t="shared" si="395"/>
        <v>20459880.279999986</v>
      </c>
      <c r="AJ4190" s="10"/>
    </row>
    <row r="4191" spans="1:36" s="3" customFormat="1">
      <c r="A4191" s="3">
        <v>2018</v>
      </c>
      <c r="B4191" s="3">
        <v>2</v>
      </c>
      <c r="C4191" s="4">
        <v>56</v>
      </c>
      <c r="D4191" s="8">
        <v>2183</v>
      </c>
      <c r="E4191" s="8">
        <v>41911197.529999949</v>
      </c>
      <c r="F4191" s="8">
        <v>320554.21000000002</v>
      </c>
      <c r="G4191" s="8">
        <v>526505.22999999986</v>
      </c>
      <c r="H4191" s="8">
        <v>174136.91</v>
      </c>
      <c r="I4191" s="8">
        <v>85011.510000000009</v>
      </c>
      <c r="J4191" s="8">
        <v>13142</v>
      </c>
      <c r="K4191" s="8">
        <v>0</v>
      </c>
      <c r="L4191" s="8">
        <v>8411089.5300000031</v>
      </c>
      <c r="M4191" s="8">
        <v>0</v>
      </c>
      <c r="N4191" s="8">
        <v>5698714.3400000026</v>
      </c>
      <c r="O4191" s="8">
        <v>626937.99</v>
      </c>
      <c r="P4191" s="8">
        <v>267825.56</v>
      </c>
      <c r="Q4191" s="8">
        <v>16704.48</v>
      </c>
      <c r="R4191" s="8">
        <v>9921.9300000000021</v>
      </c>
      <c r="S4191" s="8">
        <v>1094692.0399999991</v>
      </c>
      <c r="T4191" s="8">
        <v>832453.45000000042</v>
      </c>
      <c r="U4191" s="8">
        <v>124933.42000000001</v>
      </c>
      <c r="V4191" s="8">
        <v>848.26</v>
      </c>
      <c r="W4191" s="8">
        <v>66125.250000000015</v>
      </c>
      <c r="X4191" s="8">
        <v>247.05</v>
      </c>
      <c r="Y4191" s="8">
        <v>0</v>
      </c>
      <c r="Z4191" s="8">
        <v>0.01</v>
      </c>
      <c r="AA4191" s="8">
        <v>3098961.5100000007</v>
      </c>
      <c r="AB4191" s="8">
        <v>386586.33</v>
      </c>
      <c r="AC4191" s="9">
        <f t="shared" si="394"/>
        <v>2712375.1800000006</v>
      </c>
      <c r="AD4191" s="5" t="str">
        <f>$C4191&amp;" "&amp;VLOOKUP(C4191,Tegevusalad!$A$1:$B$89,2,FALSE)</f>
        <v>56 TOIDU JA JOOGI SERVEERIMINE</v>
      </c>
      <c r="AE4191" s="6">
        <f t="shared" si="396"/>
        <v>41012373.329999946</v>
      </c>
      <c r="AF4191" s="6">
        <f t="shared" si="397"/>
        <v>24189714.20000001</v>
      </c>
      <c r="AG4191" s="6">
        <f t="shared" si="398"/>
        <v>41538878.559999943</v>
      </c>
      <c r="AH4191" s="6">
        <f t="shared" si="399"/>
        <v>28543181.350000009</v>
      </c>
      <c r="AI4191" s="6">
        <f t="shared" si="395"/>
        <v>41538631.509999946</v>
      </c>
      <c r="AJ4191" s="10"/>
    </row>
    <row r="4192" spans="1:36" s="3" customFormat="1">
      <c r="A4192" s="3">
        <v>2018</v>
      </c>
      <c r="B4192" s="3">
        <v>2</v>
      </c>
      <c r="C4192" s="4">
        <v>58</v>
      </c>
      <c r="D4192" s="8">
        <v>521</v>
      </c>
      <c r="E4192" s="8">
        <v>6719899.4999999981</v>
      </c>
      <c r="F4192" s="8">
        <v>4509633.46</v>
      </c>
      <c r="G4192" s="8">
        <v>2051641.6899999995</v>
      </c>
      <c r="H4192" s="8">
        <v>1067898.8699999999</v>
      </c>
      <c r="I4192" s="8">
        <v>42518.009999999995</v>
      </c>
      <c r="J4192" s="8">
        <v>198636.53</v>
      </c>
      <c r="K4192" s="8">
        <v>0</v>
      </c>
      <c r="L4192" s="8">
        <v>1749846.88</v>
      </c>
      <c r="M4192" s="8">
        <v>0</v>
      </c>
      <c r="N4192" s="8">
        <v>1272280.0599999989</v>
      </c>
      <c r="O4192" s="8">
        <v>14440.21</v>
      </c>
      <c r="P4192" s="8">
        <v>17653.170000000002</v>
      </c>
      <c r="Q4192" s="8">
        <v>4498.37</v>
      </c>
      <c r="R4192" s="8">
        <v>4212.0199999999995</v>
      </c>
      <c r="S4192" s="8">
        <v>1212316.1400000001</v>
      </c>
      <c r="T4192" s="8">
        <v>135870.32999999999</v>
      </c>
      <c r="U4192" s="8">
        <v>624108.61999999988</v>
      </c>
      <c r="V4192" s="8">
        <v>0</v>
      </c>
      <c r="W4192" s="8">
        <v>341546.52</v>
      </c>
      <c r="X4192" s="8">
        <v>0</v>
      </c>
      <c r="Y4192" s="8">
        <v>11.25</v>
      </c>
      <c r="Z4192" s="8">
        <v>0</v>
      </c>
      <c r="AA4192" s="8">
        <v>554525.22999999986</v>
      </c>
      <c r="AB4192" s="8">
        <v>76947.160000000134</v>
      </c>
      <c r="AC4192" s="9">
        <f t="shared" si="394"/>
        <v>477578.06999999972</v>
      </c>
      <c r="AD4192" s="5" t="str">
        <f>$C4192&amp;" "&amp;VLOOKUP(C4192,Tegevusalad!$A$1:$B$89,2,FALSE)</f>
        <v>58 KIRJASTAMINE</v>
      </c>
      <c r="AE4192" s="6">
        <f t="shared" si="396"/>
        <v>9393108.1999999974</v>
      </c>
      <c r="AF4192" s="6">
        <f t="shared" si="397"/>
        <v>4473834.5899999933</v>
      </c>
      <c r="AG4192" s="6">
        <f t="shared" si="398"/>
        <v>11444749.889999997</v>
      </c>
      <c r="AH4192" s="6">
        <f t="shared" si="399"/>
        <v>6382460.3999999939</v>
      </c>
      <c r="AI4192" s="6">
        <f t="shared" si="395"/>
        <v>11444749.889999997</v>
      </c>
      <c r="AJ4192" s="10"/>
    </row>
    <row r="4193" spans="1:36" s="3" customFormat="1">
      <c r="A4193" s="3">
        <v>2018</v>
      </c>
      <c r="B4193" s="3">
        <v>2</v>
      </c>
      <c r="C4193" s="4">
        <v>59</v>
      </c>
      <c r="D4193" s="8">
        <v>568</v>
      </c>
      <c r="E4193" s="8">
        <v>7081703.7800000012</v>
      </c>
      <c r="F4193" s="8">
        <v>4493.2</v>
      </c>
      <c r="G4193" s="8">
        <v>1209468.8699999999</v>
      </c>
      <c r="H4193" s="8">
        <v>841315.39</v>
      </c>
      <c r="I4193" s="8">
        <v>13212.01</v>
      </c>
      <c r="J4193" s="8">
        <v>63221.060000000005</v>
      </c>
      <c r="K4193" s="8">
        <v>0</v>
      </c>
      <c r="L4193" s="8">
        <v>1416745.1600000015</v>
      </c>
      <c r="M4193" s="8">
        <v>0</v>
      </c>
      <c r="N4193" s="8">
        <v>1035308.6799999996</v>
      </c>
      <c r="O4193" s="8">
        <v>1077.18</v>
      </c>
      <c r="P4193" s="8">
        <v>72138.39</v>
      </c>
      <c r="Q4193" s="8">
        <v>8181.25</v>
      </c>
      <c r="R4193" s="8">
        <v>3639.7500000000005</v>
      </c>
      <c r="S4193" s="8">
        <v>637606.67999999982</v>
      </c>
      <c r="T4193" s="8">
        <v>133994.20000000001</v>
      </c>
      <c r="U4193" s="8">
        <v>408667.43000000005</v>
      </c>
      <c r="V4193" s="8">
        <v>1996</v>
      </c>
      <c r="W4193" s="8">
        <v>7338.33</v>
      </c>
      <c r="X4193" s="8">
        <v>0</v>
      </c>
      <c r="Y4193" s="8">
        <v>0</v>
      </c>
      <c r="Z4193" s="8">
        <v>627.45999999999992</v>
      </c>
      <c r="AA4193" s="8">
        <v>604996.09000000032</v>
      </c>
      <c r="AB4193" s="8">
        <v>224187.07000000007</v>
      </c>
      <c r="AC4193" s="9">
        <f t="shared" si="394"/>
        <v>380809.02000000025</v>
      </c>
      <c r="AD4193" s="5" t="str">
        <f>$C4193&amp;" "&amp;VLOOKUP(C4193,Tegevusalad!$A$1:$B$89,2,FALSE)</f>
        <v>59 KINOFILMIDE, VIDEOTE JA TELESAADETE TOOTMINE; HELISALVESTISTE JA MUUSIKA KIRJASTAMINE</v>
      </c>
      <c r="AE4193" s="6">
        <f t="shared" si="396"/>
        <v>6039922.870000001</v>
      </c>
      <c r="AF4193" s="6">
        <f t="shared" si="397"/>
        <v>4145078.1399999973</v>
      </c>
      <c r="AG4193" s="6">
        <f t="shared" si="398"/>
        <v>7249391.7400000021</v>
      </c>
      <c r="AH4193" s="6">
        <f t="shared" si="399"/>
        <v>5194742.1499999976</v>
      </c>
      <c r="AI4193" s="6">
        <f t="shared" si="395"/>
        <v>7249391.7400000021</v>
      </c>
      <c r="AJ4193" s="10"/>
    </row>
    <row r="4194" spans="1:36" s="3" customFormat="1">
      <c r="A4194" s="3">
        <v>2018</v>
      </c>
      <c r="B4194" s="3">
        <v>2</v>
      </c>
      <c r="C4194" s="4">
        <v>60</v>
      </c>
      <c r="D4194" s="8">
        <v>28</v>
      </c>
      <c r="E4194" s="8">
        <v>219803.67</v>
      </c>
      <c r="F4194" s="8">
        <v>0</v>
      </c>
      <c r="G4194" s="8">
        <v>39454.07</v>
      </c>
      <c r="H4194" s="8">
        <v>28000</v>
      </c>
      <c r="I4194" s="8">
        <v>0</v>
      </c>
      <c r="J4194" s="8">
        <v>0</v>
      </c>
      <c r="K4194" s="8">
        <v>0</v>
      </c>
      <c r="L4194" s="8">
        <v>43960.719999999987</v>
      </c>
      <c r="M4194" s="8">
        <v>0</v>
      </c>
      <c r="N4194" s="8">
        <v>28662.010000000006</v>
      </c>
      <c r="O4194" s="8">
        <v>0</v>
      </c>
      <c r="P4194" s="8">
        <v>590.26</v>
      </c>
      <c r="Q4194" s="8">
        <v>260.63</v>
      </c>
      <c r="R4194" s="8">
        <v>143.85999999999999</v>
      </c>
      <c r="S4194" s="8">
        <v>10289.119999999999</v>
      </c>
      <c r="T4194" s="8">
        <v>236.18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17339.53</v>
      </c>
      <c r="AB4194" s="8">
        <v>2040.8200000000002</v>
      </c>
      <c r="AC4194" s="9">
        <f t="shared" si="394"/>
        <v>15298.71</v>
      </c>
      <c r="AD4194" s="5" t="str">
        <f>$C4194&amp;" "&amp;VLOOKUP(C4194,Tegevusalad!$A$1:$B$89,2,FALSE)</f>
        <v>60 PROGRAMMID JA RINGHÄÄLING</v>
      </c>
      <c r="AE4194" s="6">
        <f t="shared" si="396"/>
        <v>209514.55000000002</v>
      </c>
      <c r="AF4194" s="6">
        <f t="shared" si="397"/>
        <v>133740.23000000004</v>
      </c>
      <c r="AG4194" s="6">
        <f t="shared" si="398"/>
        <v>248968.62000000002</v>
      </c>
      <c r="AH4194" s="6">
        <f t="shared" si="399"/>
        <v>144029.35000000003</v>
      </c>
      <c r="AI4194" s="6">
        <f t="shared" si="395"/>
        <v>248968.62000000002</v>
      </c>
      <c r="AJ4194" s="10"/>
    </row>
    <row r="4195" spans="1:36" s="3" customFormat="1">
      <c r="A4195" s="3">
        <v>2018</v>
      </c>
      <c r="B4195" s="3">
        <v>2</v>
      </c>
      <c r="C4195" s="4">
        <v>61</v>
      </c>
      <c r="D4195" s="8">
        <v>197</v>
      </c>
      <c r="E4195" s="8">
        <v>63907114.229999997</v>
      </c>
      <c r="F4195" s="8">
        <v>0</v>
      </c>
      <c r="G4195" s="8">
        <v>7859058.7200000007</v>
      </c>
      <c r="H4195" s="8">
        <v>5849640.9900000002</v>
      </c>
      <c r="I4195" s="8">
        <v>224505.89</v>
      </c>
      <c r="J4195" s="8">
        <v>94041.010000000009</v>
      </c>
      <c r="K4195" s="8">
        <v>10447.35</v>
      </c>
      <c r="L4195" s="8">
        <v>12781422.809999993</v>
      </c>
      <c r="M4195" s="8">
        <v>0</v>
      </c>
      <c r="N4195" s="8">
        <v>7267858.4100000039</v>
      </c>
      <c r="O4195" s="8">
        <v>206870.29000000004</v>
      </c>
      <c r="P4195" s="8">
        <v>268622.44999999995</v>
      </c>
      <c r="Q4195" s="8">
        <v>4613.91</v>
      </c>
      <c r="R4195" s="8">
        <v>8353.2999999999993</v>
      </c>
      <c r="S4195" s="8">
        <v>18563309.879999999</v>
      </c>
      <c r="T4195" s="8">
        <v>7904689.6099999975</v>
      </c>
      <c r="U4195" s="8">
        <v>1508829.1600000004</v>
      </c>
      <c r="V4195" s="8">
        <v>1877.08</v>
      </c>
      <c r="W4195" s="8">
        <v>322962.2</v>
      </c>
      <c r="X4195" s="8">
        <v>4780.0200000000004</v>
      </c>
      <c r="Y4195" s="8">
        <v>0</v>
      </c>
      <c r="Z4195" s="8">
        <v>4.16</v>
      </c>
      <c r="AA4195" s="8">
        <v>5796123.6900000013</v>
      </c>
      <c r="AB4195" s="8">
        <v>282563.45</v>
      </c>
      <c r="AC4195" s="9">
        <f t="shared" si="394"/>
        <v>5513560.2400000012</v>
      </c>
      <c r="AD4195" s="5" t="str">
        <f>$C4195&amp;" "&amp;VLOOKUP(C4195,Tegevusalad!$A$1:$B$89,2,FALSE)</f>
        <v>61 TELEKOMMUNIKATSIOON</v>
      </c>
      <c r="AE4195" s="6">
        <f t="shared" si="396"/>
        <v>43839755.210000001</v>
      </c>
      <c r="AF4195" s="6">
        <f t="shared" si="397"/>
        <v>15276445.140000017</v>
      </c>
      <c r="AG4195" s="6">
        <f t="shared" si="398"/>
        <v>51698813.93</v>
      </c>
      <c r="AH4195" s="6">
        <f t="shared" si="399"/>
        <v>36381058.550000019</v>
      </c>
      <c r="AI4195" s="6">
        <f t="shared" si="395"/>
        <v>51694033.910000004</v>
      </c>
      <c r="AJ4195" s="10"/>
    </row>
    <row r="4196" spans="1:36" s="3" customFormat="1">
      <c r="A4196" s="3">
        <v>2018</v>
      </c>
      <c r="B4196" s="3">
        <v>2</v>
      </c>
      <c r="C4196" s="4">
        <v>62</v>
      </c>
      <c r="D4196" s="8">
        <v>3431</v>
      </c>
      <c r="E4196" s="8">
        <v>40534811.479999997</v>
      </c>
      <c r="F4196" s="8">
        <v>4046.5800000000004</v>
      </c>
      <c r="G4196" s="8">
        <v>51222521.369999953</v>
      </c>
      <c r="H4196" s="8">
        <v>27312666.200000003</v>
      </c>
      <c r="I4196" s="8">
        <v>4281277.1000000006</v>
      </c>
      <c r="J4196" s="8">
        <v>1331292.8999999999</v>
      </c>
      <c r="K4196" s="8">
        <v>0</v>
      </c>
      <c r="L4196" s="8">
        <v>8106094.0500000035</v>
      </c>
      <c r="M4196" s="8">
        <v>0</v>
      </c>
      <c r="N4196" s="8">
        <v>6271697.6799999569</v>
      </c>
      <c r="O4196" s="8">
        <v>109061.57</v>
      </c>
      <c r="P4196" s="8">
        <v>266006.77999999997</v>
      </c>
      <c r="Q4196" s="8">
        <v>24206.370000000006</v>
      </c>
      <c r="R4196" s="8">
        <v>34772.590000000004</v>
      </c>
      <c r="S4196" s="8">
        <v>8202905.9700000072</v>
      </c>
      <c r="T4196" s="8">
        <v>1731082.3800000004</v>
      </c>
      <c r="U4196" s="8">
        <v>3845739.2600000002</v>
      </c>
      <c r="V4196" s="8">
        <v>1796.5400000000002</v>
      </c>
      <c r="W4196" s="8">
        <v>1362303.86</v>
      </c>
      <c r="X4196" s="8">
        <v>0</v>
      </c>
      <c r="Y4196" s="8">
        <v>37708.130000000005</v>
      </c>
      <c r="Z4196" s="8">
        <v>145.83000000000001</v>
      </c>
      <c r="AA4196" s="8">
        <v>3654340.6099999975</v>
      </c>
      <c r="AB4196" s="8">
        <v>1781149.3600000143</v>
      </c>
      <c r="AC4196" s="9">
        <f t="shared" si="394"/>
        <v>1873191.2499999832</v>
      </c>
      <c r="AD4196" s="5" t="str">
        <f>$C4196&amp;" "&amp;VLOOKUP(C4196,Tegevusalad!$A$1:$B$89,2,FALSE)</f>
        <v>62 PROGRAMMEERIMINE, KONSULTATSIOONID JMS TEGEVUSED</v>
      </c>
      <c r="AE4196" s="6">
        <f t="shared" si="396"/>
        <v>28490212.829999987</v>
      </c>
      <c r="AF4196" s="6">
        <f t="shared" si="397"/>
        <v>18940194.809999775</v>
      </c>
      <c r="AG4196" s="6">
        <f t="shared" si="398"/>
        <v>79712734.199999943</v>
      </c>
      <c r="AH4196" s="6">
        <f t="shared" si="399"/>
        <v>31532351.349999782</v>
      </c>
      <c r="AI4196" s="6">
        <f t="shared" si="395"/>
        <v>79712734.199999943</v>
      </c>
      <c r="AJ4196" s="10"/>
    </row>
    <row r="4197" spans="1:36" s="3" customFormat="1">
      <c r="A4197" s="3">
        <v>2018</v>
      </c>
      <c r="B4197" s="3">
        <v>2</v>
      </c>
      <c r="C4197" s="4">
        <v>63</v>
      </c>
      <c r="D4197" s="8">
        <v>796</v>
      </c>
      <c r="E4197" s="8">
        <v>10156620.80000001</v>
      </c>
      <c r="F4197" s="8">
        <v>38739.65</v>
      </c>
      <c r="G4197" s="8">
        <v>8175723.2000000002</v>
      </c>
      <c r="H4197" s="8">
        <v>2730339.0100000007</v>
      </c>
      <c r="I4197" s="8">
        <v>115622.32</v>
      </c>
      <c r="J4197" s="8">
        <v>121681.98000000001</v>
      </c>
      <c r="K4197" s="8">
        <v>0</v>
      </c>
      <c r="L4197" s="8">
        <v>2034810.7999999982</v>
      </c>
      <c r="M4197" s="8">
        <v>0</v>
      </c>
      <c r="N4197" s="8">
        <v>1511951.5299999996</v>
      </c>
      <c r="O4197" s="8">
        <v>3684.83</v>
      </c>
      <c r="P4197" s="8">
        <v>47507.560000000005</v>
      </c>
      <c r="Q4197" s="8">
        <v>6114.0899999999992</v>
      </c>
      <c r="R4197" s="8">
        <v>4800.29</v>
      </c>
      <c r="S4197" s="8">
        <v>3380270.37</v>
      </c>
      <c r="T4197" s="8">
        <v>157117.91999999998</v>
      </c>
      <c r="U4197" s="8">
        <v>1310513.68</v>
      </c>
      <c r="V4197" s="8">
        <v>0</v>
      </c>
      <c r="W4197" s="8">
        <v>1607856.93</v>
      </c>
      <c r="X4197" s="8">
        <v>0</v>
      </c>
      <c r="Y4197" s="8">
        <v>0</v>
      </c>
      <c r="Z4197" s="8">
        <v>0.21</v>
      </c>
      <c r="AA4197" s="8">
        <v>692091.55999999982</v>
      </c>
      <c r="AB4197" s="8">
        <v>169232.50000000023</v>
      </c>
      <c r="AC4197" s="9">
        <f t="shared" si="394"/>
        <v>522859.05999999959</v>
      </c>
      <c r="AD4197" s="5" t="str">
        <f>$C4197&amp;" "&amp;VLOOKUP(C4197,Tegevusalad!$A$1:$B$89,2,FALSE)</f>
        <v>63 INFOALANE TEGEVUS</v>
      </c>
      <c r="AE4197" s="6">
        <f t="shared" si="396"/>
        <v>5504576.4000000106</v>
      </c>
      <c r="AF4197" s="6">
        <f t="shared" si="397"/>
        <v>2874550.8999999976</v>
      </c>
      <c r="AG4197" s="6">
        <f t="shared" si="398"/>
        <v>13680299.600000009</v>
      </c>
      <c r="AH4197" s="6">
        <f t="shared" si="399"/>
        <v>7583759.0999999978</v>
      </c>
      <c r="AI4197" s="6">
        <f t="shared" si="395"/>
        <v>13680299.600000009</v>
      </c>
      <c r="AJ4197" s="10"/>
    </row>
    <row r="4198" spans="1:36" s="3" customFormat="1">
      <c r="A4198" s="3">
        <v>2018</v>
      </c>
      <c r="B4198" s="3">
        <v>2</v>
      </c>
      <c r="C4198" s="4">
        <v>64</v>
      </c>
      <c r="D4198" s="8">
        <v>487</v>
      </c>
      <c r="E4198" s="8">
        <v>133288816.47999999</v>
      </c>
      <c r="F4198" s="8">
        <v>458.33000000000004</v>
      </c>
      <c r="G4198" s="8">
        <v>3830451.7900000005</v>
      </c>
      <c r="H4198" s="8">
        <v>3261805.06</v>
      </c>
      <c r="I4198" s="8">
        <v>230386.08000000002</v>
      </c>
      <c r="J4198" s="8">
        <v>8140</v>
      </c>
      <c r="K4198" s="8">
        <v>0</v>
      </c>
      <c r="L4198" s="8">
        <v>26657804.57</v>
      </c>
      <c r="M4198" s="8">
        <v>0</v>
      </c>
      <c r="N4198" s="8">
        <v>24400372.189999994</v>
      </c>
      <c r="O4198" s="8">
        <v>2888</v>
      </c>
      <c r="P4198" s="8">
        <v>114858.57</v>
      </c>
      <c r="Q4198" s="8">
        <v>17574.629999999997</v>
      </c>
      <c r="R4198" s="8">
        <v>13628.130000000003</v>
      </c>
      <c r="S4198" s="8">
        <v>6042286.3199999994</v>
      </c>
      <c r="T4198" s="8">
        <v>3130724.16</v>
      </c>
      <c r="U4198" s="8">
        <v>318144.62999999995</v>
      </c>
      <c r="V4198" s="8">
        <v>573.02</v>
      </c>
      <c r="W4198" s="8">
        <v>92399462.200000003</v>
      </c>
      <c r="X4198" s="8">
        <v>525035.52000000002</v>
      </c>
      <c r="Y4198" s="8">
        <v>298.62</v>
      </c>
      <c r="Z4198" s="8">
        <v>0</v>
      </c>
      <c r="AA4198" s="8">
        <v>3002603.5500000017</v>
      </c>
      <c r="AB4198" s="8">
        <v>744872.54999999993</v>
      </c>
      <c r="AC4198" s="9">
        <f t="shared" si="394"/>
        <v>2257731.0000000019</v>
      </c>
      <c r="AD4198" s="5" t="str">
        <f>$C4198&amp;" "&amp;VLOOKUP(C4198,Tegevusalad!$A$1:$B$89,2,FALSE)</f>
        <v>64 FINANTSTEENUSTE OSUTAMINE, V.A KINDLUSTUS JA PENSIONIFONDID</v>
      </c>
      <c r="AE4198" s="6">
        <f t="shared" si="396"/>
        <v>127453879.37999998</v>
      </c>
      <c r="AF4198" s="6">
        <f t="shared" si="397"/>
        <v>115695703.66999997</v>
      </c>
      <c r="AG4198" s="6">
        <f t="shared" si="398"/>
        <v>131284331.17</v>
      </c>
      <c r="AH4198" s="6">
        <f t="shared" si="399"/>
        <v>122070001.59999996</v>
      </c>
      <c r="AI4198" s="6">
        <f t="shared" si="395"/>
        <v>130759295.64999999</v>
      </c>
      <c r="AJ4198" s="10"/>
    </row>
    <row r="4199" spans="1:36" s="3" customFormat="1">
      <c r="A4199" s="3">
        <v>2018</v>
      </c>
      <c r="B4199" s="3">
        <v>2</v>
      </c>
      <c r="C4199" s="4">
        <v>65</v>
      </c>
      <c r="D4199" s="8">
        <v>17</v>
      </c>
      <c r="E4199" s="8">
        <v>567234.60000000009</v>
      </c>
      <c r="F4199" s="8">
        <v>0</v>
      </c>
      <c r="G4199" s="8">
        <v>253960.62</v>
      </c>
      <c r="H4199" s="8">
        <v>183796.92</v>
      </c>
      <c r="I4199" s="8">
        <v>0</v>
      </c>
      <c r="J4199" s="8">
        <v>0</v>
      </c>
      <c r="K4199" s="8">
        <v>0</v>
      </c>
      <c r="L4199" s="8">
        <v>113446.93</v>
      </c>
      <c r="M4199" s="8">
        <v>0</v>
      </c>
      <c r="N4199" s="8">
        <v>10583.65</v>
      </c>
      <c r="O4199" s="8">
        <v>0</v>
      </c>
      <c r="P4199" s="8">
        <v>0</v>
      </c>
      <c r="Q4199" s="8">
        <v>290.97000000000003</v>
      </c>
      <c r="R4199" s="8">
        <v>0</v>
      </c>
      <c r="S4199" s="8">
        <v>491844.91000000003</v>
      </c>
      <c r="T4199" s="8">
        <v>17941.13</v>
      </c>
      <c r="U4199" s="8">
        <v>10498.1</v>
      </c>
      <c r="V4199" s="8">
        <v>0</v>
      </c>
      <c r="W4199" s="8">
        <v>24215625.270000003</v>
      </c>
      <c r="X4199" s="8">
        <v>0</v>
      </c>
      <c r="Y4199" s="8">
        <v>0</v>
      </c>
      <c r="Z4199" s="8">
        <v>0</v>
      </c>
      <c r="AA4199" s="8">
        <v>103124.21</v>
      </c>
      <c r="AB4199" s="8">
        <v>260.93</v>
      </c>
      <c r="AC4199" s="9">
        <f t="shared" si="394"/>
        <v>102863.28000000001</v>
      </c>
      <c r="AD4199" s="5" t="str">
        <f>$C4199&amp;" "&amp;VLOOKUP(C4199,Tegevusalad!$A$1:$B$89,2,FALSE)</f>
        <v>65 KINDLUSTUS, EDASIKINDLUSTUS JA PENSIONIFONDID, V.A KOHUSTUSLIK SOTSIAALKINDLUSTUS</v>
      </c>
      <c r="AE4199" s="6">
        <f t="shared" si="396"/>
        <v>64891.590000000084</v>
      </c>
      <c r="AF4199" s="6">
        <f t="shared" si="397"/>
        <v>-449424.76</v>
      </c>
      <c r="AG4199" s="6">
        <f t="shared" si="398"/>
        <v>318852.21000000008</v>
      </c>
      <c r="AH4199" s="6">
        <f t="shared" si="399"/>
        <v>52918.249999999993</v>
      </c>
      <c r="AI4199" s="6">
        <f t="shared" si="395"/>
        <v>318852.21000000008</v>
      </c>
      <c r="AJ4199" s="10"/>
    </row>
    <row r="4200" spans="1:36" s="3" customFormat="1">
      <c r="A4200" s="3">
        <v>2018</v>
      </c>
      <c r="B4200" s="3">
        <v>2</v>
      </c>
      <c r="C4200" s="4">
        <v>66</v>
      </c>
      <c r="D4200" s="8">
        <v>323</v>
      </c>
      <c r="E4200" s="8">
        <v>3117674.9599999986</v>
      </c>
      <c r="F4200" s="8">
        <v>62.050000000000004</v>
      </c>
      <c r="G4200" s="8">
        <v>1609340.19</v>
      </c>
      <c r="H4200" s="8">
        <v>814903.45000000007</v>
      </c>
      <c r="I4200" s="8">
        <v>12265</v>
      </c>
      <c r="J4200" s="8">
        <v>0</v>
      </c>
      <c r="K4200" s="8">
        <v>0</v>
      </c>
      <c r="L4200" s="8">
        <v>623540.56999999983</v>
      </c>
      <c r="M4200" s="8">
        <v>0</v>
      </c>
      <c r="N4200" s="8">
        <v>403916.08999999997</v>
      </c>
      <c r="O4200" s="8">
        <v>380.48</v>
      </c>
      <c r="P4200" s="8">
        <v>5597.14</v>
      </c>
      <c r="Q4200" s="8">
        <v>5319.329999999999</v>
      </c>
      <c r="R4200" s="8">
        <v>1296.6100000000001</v>
      </c>
      <c r="S4200" s="8">
        <v>1365202.0499999996</v>
      </c>
      <c r="T4200" s="8">
        <v>58006.05</v>
      </c>
      <c r="U4200" s="8">
        <v>203203.12999999998</v>
      </c>
      <c r="V4200" s="8">
        <v>0</v>
      </c>
      <c r="W4200" s="8">
        <v>7264452.9100000001</v>
      </c>
      <c r="X4200" s="8">
        <v>58414.590000000004</v>
      </c>
      <c r="Y4200" s="8">
        <v>27.98</v>
      </c>
      <c r="Z4200" s="8">
        <v>0.3</v>
      </c>
      <c r="AA4200" s="8">
        <v>291565.01999999996</v>
      </c>
      <c r="AB4200" s="8">
        <v>71912.86000000003</v>
      </c>
      <c r="AC4200" s="9">
        <f t="shared" si="394"/>
        <v>219652.15999999992</v>
      </c>
      <c r="AD4200" s="5" t="str">
        <f>$C4200&amp;" "&amp;VLOOKUP(C4200,Tegevusalad!$A$1:$B$89,2,FALSE)</f>
        <v>66 FINANTSTEENUSTE JA KINDLUSTUSTEGEVUSE ABITEGEVUSALAD</v>
      </c>
      <c r="AE4200" s="6">
        <f t="shared" si="396"/>
        <v>1607746.4199999988</v>
      </c>
      <c r="AF4200" s="6">
        <f t="shared" si="397"/>
        <v>455755.92000000027</v>
      </c>
      <c r="AG4200" s="6">
        <f t="shared" si="398"/>
        <v>3217086.6099999985</v>
      </c>
      <c r="AH4200" s="6">
        <f t="shared" si="399"/>
        <v>2026063.4999999998</v>
      </c>
      <c r="AI4200" s="6">
        <f t="shared" si="395"/>
        <v>3158672.0199999986</v>
      </c>
      <c r="AJ4200" s="10"/>
    </row>
    <row r="4201" spans="1:36" s="3" customFormat="1">
      <c r="A4201" s="3">
        <v>2018</v>
      </c>
      <c r="B4201" s="3">
        <v>2</v>
      </c>
      <c r="C4201" s="4">
        <v>68</v>
      </c>
      <c r="D4201" s="8">
        <v>6647</v>
      </c>
      <c r="E4201" s="8">
        <v>199771882.68999982</v>
      </c>
      <c r="F4201" s="8">
        <v>358034.11000000016</v>
      </c>
      <c r="G4201" s="8">
        <v>6868527.3200000003</v>
      </c>
      <c r="H4201" s="8">
        <v>3437885.87</v>
      </c>
      <c r="I4201" s="8">
        <v>2599274.34</v>
      </c>
      <c r="J4201" s="8">
        <v>1100031.0900000001</v>
      </c>
      <c r="K4201" s="8">
        <v>11100</v>
      </c>
      <c r="L4201" s="8">
        <v>39986599.890000068</v>
      </c>
      <c r="M4201" s="8">
        <v>0</v>
      </c>
      <c r="N4201" s="8">
        <v>31939419.03000002</v>
      </c>
      <c r="O4201" s="8">
        <v>231345.31000000006</v>
      </c>
      <c r="P4201" s="8">
        <v>4427784.9899999993</v>
      </c>
      <c r="Q4201" s="8">
        <v>97653.9</v>
      </c>
      <c r="R4201" s="8">
        <v>58018.829999999994</v>
      </c>
      <c r="S4201" s="8">
        <v>6027977.2899999991</v>
      </c>
      <c r="T4201" s="8">
        <v>3745522.1200000015</v>
      </c>
      <c r="U4201" s="8">
        <v>41710181.079999991</v>
      </c>
      <c r="V4201" s="8">
        <v>43186634.439999998</v>
      </c>
      <c r="W4201" s="8">
        <v>18577623.350000013</v>
      </c>
      <c r="X4201" s="8">
        <v>46780758.850000001</v>
      </c>
      <c r="Y4201" s="8">
        <v>23487.249999999996</v>
      </c>
      <c r="Z4201" s="8">
        <v>4589.96</v>
      </c>
      <c r="AA4201" s="8">
        <v>16200373.729999984</v>
      </c>
      <c r="AB4201" s="8">
        <v>8134295.5900000092</v>
      </c>
      <c r="AC4201" s="9">
        <f t="shared" si="394"/>
        <v>8066078.1399999745</v>
      </c>
      <c r="AD4201" s="5" t="str">
        <f>$C4201&amp;" "&amp;VLOOKUP(C4201,Tegevusalad!$A$1:$B$89,2,FALSE)</f>
        <v>68 KINNISVARAALANE TEGEVUS</v>
      </c>
      <c r="AE4201" s="6">
        <f t="shared" si="396"/>
        <v>199172517.27999985</v>
      </c>
      <c r="AF4201" s="6">
        <f t="shared" si="397"/>
        <v>154278938.82000011</v>
      </c>
      <c r="AG4201" s="6">
        <f t="shared" si="398"/>
        <v>206041044.59999985</v>
      </c>
      <c r="AH4201" s="6">
        <f t="shared" si="399"/>
        <v>159987189.30000007</v>
      </c>
      <c r="AI4201" s="6">
        <f t="shared" si="395"/>
        <v>159260285.74999982</v>
      </c>
      <c r="AJ4201" s="10"/>
    </row>
    <row r="4202" spans="1:36" s="3" customFormat="1">
      <c r="A4202" s="3">
        <v>2018</v>
      </c>
      <c r="B4202" s="3">
        <v>2</v>
      </c>
      <c r="C4202" s="4">
        <v>69</v>
      </c>
      <c r="D4202" s="8">
        <v>3066</v>
      </c>
      <c r="E4202" s="8">
        <v>20713093.939999964</v>
      </c>
      <c r="F4202" s="8">
        <v>9292.67</v>
      </c>
      <c r="G4202" s="8">
        <v>4387074.5999999987</v>
      </c>
      <c r="H4202" s="8">
        <v>2893837.7700000005</v>
      </c>
      <c r="I4202" s="8">
        <v>39773.21</v>
      </c>
      <c r="J4202" s="8">
        <v>44866.239999999998</v>
      </c>
      <c r="K4202" s="8">
        <v>0</v>
      </c>
      <c r="L4202" s="8">
        <v>4143455.3800000083</v>
      </c>
      <c r="M4202" s="8">
        <v>0</v>
      </c>
      <c r="N4202" s="8">
        <v>1459067.7400000014</v>
      </c>
      <c r="O4202" s="8">
        <v>2386.2599999999998</v>
      </c>
      <c r="P4202" s="8">
        <v>105632.01000000001</v>
      </c>
      <c r="Q4202" s="8">
        <v>52891.760000000024</v>
      </c>
      <c r="R4202" s="8">
        <v>35996.849999999969</v>
      </c>
      <c r="S4202" s="8">
        <v>913149.25999999966</v>
      </c>
      <c r="T4202" s="8">
        <v>191286.74</v>
      </c>
      <c r="U4202" s="8">
        <v>101153.82</v>
      </c>
      <c r="V4202" s="8">
        <v>0</v>
      </c>
      <c r="W4202" s="8">
        <v>285571.29999999993</v>
      </c>
      <c r="X4202" s="8">
        <v>216.29</v>
      </c>
      <c r="Y4202" s="8">
        <v>481.65999999999997</v>
      </c>
      <c r="Z4202" s="8">
        <v>6.9999999999999993E-2</v>
      </c>
      <c r="AA4202" s="8">
        <v>2851978.2499999953</v>
      </c>
      <c r="AB4202" s="8">
        <v>167109.01999999996</v>
      </c>
      <c r="AC4202" s="9">
        <f t="shared" si="394"/>
        <v>2684869.2299999953</v>
      </c>
      <c r="AD4202" s="5" t="str">
        <f>$C4202&amp;" "&amp;VLOOKUP(C4202,Tegevusalad!$A$1:$B$89,2,FALSE)</f>
        <v>69 JURIIDILISED TOIMINGUD JA ARVEPIDAMINE</v>
      </c>
      <c r="AE4202" s="6">
        <f t="shared" si="396"/>
        <v>19708299.819999967</v>
      </c>
      <c r="AF4202" s="6">
        <f t="shared" si="397"/>
        <v>6449088.5700000059</v>
      </c>
      <c r="AG4202" s="6">
        <f t="shared" si="398"/>
        <v>24095374.419999965</v>
      </c>
      <c r="AH4202" s="6">
        <f t="shared" si="399"/>
        <v>7475322.9500000058</v>
      </c>
      <c r="AI4202" s="6">
        <f t="shared" si="395"/>
        <v>24095158.129999965</v>
      </c>
      <c r="AJ4202" s="10"/>
    </row>
    <row r="4203" spans="1:36" s="3" customFormat="1">
      <c r="A4203" s="3">
        <v>2018</v>
      </c>
      <c r="B4203" s="3">
        <v>2</v>
      </c>
      <c r="C4203" s="4">
        <v>70</v>
      </c>
      <c r="D4203" s="8">
        <v>3105</v>
      </c>
      <c r="E4203" s="8">
        <v>25540931.289999992</v>
      </c>
      <c r="F4203" s="8">
        <v>9150.84</v>
      </c>
      <c r="G4203" s="8">
        <v>20166873.849999987</v>
      </c>
      <c r="H4203" s="8">
        <v>8588073.7599999961</v>
      </c>
      <c r="I4203" s="8">
        <v>2471858.3300000005</v>
      </c>
      <c r="J4203" s="8">
        <v>5526825.0200000005</v>
      </c>
      <c r="K4203" s="8">
        <v>368.91</v>
      </c>
      <c r="L4203" s="8">
        <v>5108253.3599999938</v>
      </c>
      <c r="M4203" s="8">
        <v>0</v>
      </c>
      <c r="N4203" s="8">
        <v>4029561.3899999801</v>
      </c>
      <c r="O4203" s="8">
        <v>14451.819999999998</v>
      </c>
      <c r="P4203" s="8">
        <v>355686.14999999985</v>
      </c>
      <c r="Q4203" s="8">
        <v>52764.739999999991</v>
      </c>
      <c r="R4203" s="8">
        <v>51972.61</v>
      </c>
      <c r="S4203" s="8">
        <v>3946150.7099999981</v>
      </c>
      <c r="T4203" s="8">
        <v>1114583.5500000005</v>
      </c>
      <c r="U4203" s="8">
        <v>327558.69000000012</v>
      </c>
      <c r="V4203" s="8">
        <v>39294.29</v>
      </c>
      <c r="W4203" s="8">
        <v>2027105.5599999996</v>
      </c>
      <c r="X4203" s="8">
        <v>118575.09</v>
      </c>
      <c r="Y4203" s="8">
        <v>2674.25</v>
      </c>
      <c r="Z4203" s="8">
        <v>4049.67</v>
      </c>
      <c r="AA4203" s="8">
        <v>1800256.4999999974</v>
      </c>
      <c r="AB4203" s="8">
        <v>722876.2499999986</v>
      </c>
      <c r="AC4203" s="9">
        <f t="shared" si="394"/>
        <v>1077380.2499999988</v>
      </c>
      <c r="AD4203" s="5" t="str">
        <f>$C4203&amp;" "&amp;VLOOKUP(C4203,Tegevusalad!$A$1:$B$89,2,FALSE)</f>
        <v>70 PEAKONTORITE TEGEVUS; JUHTIMISALANE NÕUSTAMINE</v>
      </c>
      <c r="AE4203" s="6">
        <f t="shared" si="396"/>
        <v>21394947.819999993</v>
      </c>
      <c r="AF4203" s="6">
        <f t="shared" si="397"/>
        <v>16100995.7899999</v>
      </c>
      <c r="AG4203" s="6">
        <f t="shared" si="398"/>
        <v>41561821.669999979</v>
      </c>
      <c r="AH4203" s="6">
        <f t="shared" si="399"/>
        <v>20407669.999999899</v>
      </c>
      <c r="AI4203" s="6">
        <f t="shared" si="395"/>
        <v>41443246.579999976</v>
      </c>
      <c r="AJ4203" s="10"/>
    </row>
    <row r="4204" spans="1:36" s="3" customFormat="1">
      <c r="A4204" s="3">
        <v>2018</v>
      </c>
      <c r="B4204" s="3">
        <v>2</v>
      </c>
      <c r="C4204" s="4">
        <v>71</v>
      </c>
      <c r="D4204" s="8">
        <v>2201</v>
      </c>
      <c r="E4204" s="8">
        <v>21041989.899999995</v>
      </c>
      <c r="F4204" s="8">
        <v>3604.22</v>
      </c>
      <c r="G4204" s="8">
        <v>5096271.4700000025</v>
      </c>
      <c r="H4204" s="8">
        <v>3116732.64</v>
      </c>
      <c r="I4204" s="8">
        <v>826455.5199999999</v>
      </c>
      <c r="J4204" s="8">
        <v>200337</v>
      </c>
      <c r="K4204" s="8">
        <v>0</v>
      </c>
      <c r="L4204" s="8">
        <v>4208722.4100000029</v>
      </c>
      <c r="M4204" s="8">
        <v>0</v>
      </c>
      <c r="N4204" s="8">
        <v>2327307.5599999996</v>
      </c>
      <c r="O4204" s="8">
        <v>24901.59</v>
      </c>
      <c r="P4204" s="8">
        <v>62688.279999999992</v>
      </c>
      <c r="Q4204" s="8">
        <v>53262.300000000047</v>
      </c>
      <c r="R4204" s="8">
        <v>35114.629999999976</v>
      </c>
      <c r="S4204" s="8">
        <v>1575881.4699999997</v>
      </c>
      <c r="T4204" s="8">
        <v>929877.45</v>
      </c>
      <c r="U4204" s="8">
        <v>233986.33000000002</v>
      </c>
      <c r="V4204" s="8">
        <v>27223.920000000002</v>
      </c>
      <c r="W4204" s="8">
        <v>523312.36999999994</v>
      </c>
      <c r="X4204" s="8">
        <v>3234.1000000000004</v>
      </c>
      <c r="Y4204" s="8">
        <v>682.06</v>
      </c>
      <c r="Z4204" s="8">
        <v>0</v>
      </c>
      <c r="AA4204" s="8">
        <v>2305841.9699999951</v>
      </c>
      <c r="AB4204" s="8">
        <v>423745.05999999994</v>
      </c>
      <c r="AC4204" s="9">
        <f t="shared" si="394"/>
        <v>1882096.909999995</v>
      </c>
      <c r="AD4204" s="5" t="str">
        <f>$C4204&amp;" "&amp;VLOOKUP(C4204,Tegevusalad!$A$1:$B$89,2,FALSE)</f>
        <v>71 ARHITEKTI- JA INSENERITEGEVUSED; TEIMIMINE JA ANALÜÜS</v>
      </c>
      <c r="AE4204" s="6">
        <f t="shared" si="396"/>
        <v>19238960.419999994</v>
      </c>
      <c r="AF4204" s="6">
        <f t="shared" si="397"/>
        <v>9904959.1199999973</v>
      </c>
      <c r="AG4204" s="6">
        <f t="shared" si="398"/>
        <v>24335231.889999997</v>
      </c>
      <c r="AH4204" s="6">
        <f t="shared" si="399"/>
        <v>11812110.949999997</v>
      </c>
      <c r="AI4204" s="6">
        <f t="shared" si="395"/>
        <v>24331997.789999995</v>
      </c>
      <c r="AJ4204" s="10"/>
    </row>
    <row r="4205" spans="1:36" s="3" customFormat="1">
      <c r="A4205" s="3">
        <v>2018</v>
      </c>
      <c r="B4205" s="3">
        <v>2</v>
      </c>
      <c r="C4205" s="4">
        <v>72</v>
      </c>
      <c r="D4205" s="8">
        <v>289</v>
      </c>
      <c r="E4205" s="8">
        <v>1942484.4100000004</v>
      </c>
      <c r="F4205" s="8">
        <v>7290.34</v>
      </c>
      <c r="G4205" s="8">
        <v>3163082.6500000008</v>
      </c>
      <c r="H4205" s="8">
        <v>2137485.4300000002</v>
      </c>
      <c r="I4205" s="8">
        <v>89611.16</v>
      </c>
      <c r="J4205" s="8">
        <v>46093.770000000004</v>
      </c>
      <c r="K4205" s="8">
        <v>0</v>
      </c>
      <c r="L4205" s="8">
        <v>389153.02999999985</v>
      </c>
      <c r="M4205" s="8">
        <v>0</v>
      </c>
      <c r="N4205" s="8">
        <v>392767.28</v>
      </c>
      <c r="O4205" s="8">
        <v>19627.199999999997</v>
      </c>
      <c r="P4205" s="8">
        <v>30754.010000000002</v>
      </c>
      <c r="Q4205" s="8">
        <v>3377.88</v>
      </c>
      <c r="R4205" s="8">
        <v>3936.63</v>
      </c>
      <c r="S4205" s="8">
        <v>902543.08999999985</v>
      </c>
      <c r="T4205" s="8">
        <v>460802.49999999994</v>
      </c>
      <c r="U4205" s="8">
        <v>161882.21000000002</v>
      </c>
      <c r="V4205" s="8">
        <v>26.05</v>
      </c>
      <c r="W4205" s="8">
        <v>65252.919999999991</v>
      </c>
      <c r="X4205" s="8">
        <v>0</v>
      </c>
      <c r="Y4205" s="8">
        <v>0</v>
      </c>
      <c r="Z4205" s="8">
        <v>0</v>
      </c>
      <c r="AA4205" s="8">
        <v>173533.94000000003</v>
      </c>
      <c r="AB4205" s="8">
        <v>177148.19000000009</v>
      </c>
      <c r="AC4205" s="9">
        <f t="shared" si="394"/>
        <v>-3614.2500000000582</v>
      </c>
      <c r="AD4205" s="5" t="str">
        <f>$C4205&amp;" "&amp;VLOOKUP(C4205,Tegevusalad!$A$1:$B$89,2,FALSE)</f>
        <v>72 TEADUS- JA ARENDUSTEGEVUS</v>
      </c>
      <c r="AE4205" s="6">
        <f t="shared" si="396"/>
        <v>885349.45000000065</v>
      </c>
      <c r="AF4205" s="6">
        <f t="shared" si="397"/>
        <v>820984.30000000016</v>
      </c>
      <c r="AG4205" s="6">
        <f t="shared" si="398"/>
        <v>4048432.1000000015</v>
      </c>
      <c r="AH4205" s="6">
        <f t="shared" si="399"/>
        <v>1983519.55</v>
      </c>
      <c r="AI4205" s="6">
        <f t="shared" si="395"/>
        <v>4048432.1000000015</v>
      </c>
      <c r="AJ4205" s="10"/>
    </row>
    <row r="4206" spans="1:36" s="3" customFormat="1">
      <c r="A4206" s="3">
        <v>2018</v>
      </c>
      <c r="B4206" s="3">
        <v>2</v>
      </c>
      <c r="C4206" s="4">
        <v>73</v>
      </c>
      <c r="D4206" s="8">
        <v>1235</v>
      </c>
      <c r="E4206" s="8">
        <v>26355247.949999999</v>
      </c>
      <c r="F4206" s="8">
        <v>2189281.62</v>
      </c>
      <c r="G4206" s="8">
        <v>13896772.500000007</v>
      </c>
      <c r="H4206" s="8">
        <v>9113500.0400000028</v>
      </c>
      <c r="I4206" s="8">
        <v>1089368.51</v>
      </c>
      <c r="J4206" s="8">
        <v>405787.09000000008</v>
      </c>
      <c r="K4206" s="8">
        <v>0</v>
      </c>
      <c r="L4206" s="8">
        <v>5468084.8800000092</v>
      </c>
      <c r="M4206" s="8">
        <v>0</v>
      </c>
      <c r="N4206" s="8">
        <v>4192537.5799999959</v>
      </c>
      <c r="O4206" s="8">
        <v>17297.060000000001</v>
      </c>
      <c r="P4206" s="8">
        <v>56936.170000000027</v>
      </c>
      <c r="Q4206" s="8">
        <v>22498.299999999988</v>
      </c>
      <c r="R4206" s="8">
        <v>15531.769999999995</v>
      </c>
      <c r="S4206" s="8">
        <v>7213781.7400000012</v>
      </c>
      <c r="T4206" s="8">
        <v>2156833.6200000006</v>
      </c>
      <c r="U4206" s="8">
        <v>1030447.2899999999</v>
      </c>
      <c r="V4206" s="8">
        <v>3585.97</v>
      </c>
      <c r="W4206" s="8">
        <v>63959.87</v>
      </c>
      <c r="X4206" s="8">
        <v>4040.2200000000003</v>
      </c>
      <c r="Y4206" s="8">
        <v>0</v>
      </c>
      <c r="Z4206" s="8">
        <v>0</v>
      </c>
      <c r="AA4206" s="8">
        <v>1661707.5599999991</v>
      </c>
      <c r="AB4206" s="8">
        <v>386160.26000000018</v>
      </c>
      <c r="AC4206" s="9">
        <f t="shared" si="394"/>
        <v>1275547.2999999989</v>
      </c>
      <c r="AD4206" s="5" t="str">
        <f>$C4206&amp;" "&amp;VLOOKUP(C4206,Tegevusalad!$A$1:$B$89,2,FALSE)</f>
        <v>73 REKLAAMINDUS JA TURU-UURINGUD</v>
      </c>
      <c r="AE4206" s="6">
        <f t="shared" si="396"/>
        <v>20304340.759999998</v>
      </c>
      <c r="AF4206" s="6">
        <f t="shared" si="397"/>
        <v>12713218.389999975</v>
      </c>
      <c r="AG4206" s="6">
        <f t="shared" si="398"/>
        <v>34201113.260000005</v>
      </c>
      <c r="AH4206" s="6">
        <f t="shared" si="399"/>
        <v>21040346.749999978</v>
      </c>
      <c r="AI4206" s="6">
        <f t="shared" si="395"/>
        <v>34197073.040000007</v>
      </c>
      <c r="AJ4206" s="10"/>
    </row>
    <row r="4207" spans="1:36" s="3" customFormat="1">
      <c r="A4207" s="3">
        <v>2018</v>
      </c>
      <c r="B4207" s="3">
        <v>2</v>
      </c>
      <c r="C4207" s="4">
        <v>74</v>
      </c>
      <c r="D4207" s="8">
        <v>2109</v>
      </c>
      <c r="E4207" s="8">
        <v>8469531.3100000061</v>
      </c>
      <c r="F4207" s="8">
        <v>21569.010000000009</v>
      </c>
      <c r="G4207" s="8">
        <v>4629564.68</v>
      </c>
      <c r="H4207" s="8">
        <v>3014373.0100000002</v>
      </c>
      <c r="I4207" s="8">
        <v>716082.68000000017</v>
      </c>
      <c r="J4207" s="8">
        <v>171854.91</v>
      </c>
      <c r="K4207" s="8">
        <v>0</v>
      </c>
      <c r="L4207" s="8">
        <v>1695847.4899999993</v>
      </c>
      <c r="M4207" s="8">
        <v>0</v>
      </c>
      <c r="N4207" s="8">
        <v>1152230.3800000041</v>
      </c>
      <c r="O4207" s="8">
        <v>31649.209999999995</v>
      </c>
      <c r="P4207" s="8">
        <v>90709.930000000022</v>
      </c>
      <c r="Q4207" s="8">
        <v>28935.620000000021</v>
      </c>
      <c r="R4207" s="8">
        <v>12946.96</v>
      </c>
      <c r="S4207" s="8">
        <v>1502708.1799999995</v>
      </c>
      <c r="T4207" s="8">
        <v>567545.85000000009</v>
      </c>
      <c r="U4207" s="8">
        <v>58125.46</v>
      </c>
      <c r="V4207" s="8">
        <v>1472.71</v>
      </c>
      <c r="W4207" s="8">
        <v>14854947.92</v>
      </c>
      <c r="X4207" s="8">
        <v>664.87</v>
      </c>
      <c r="Y4207" s="8">
        <v>0.03</v>
      </c>
      <c r="Z4207" s="8">
        <v>252.76</v>
      </c>
      <c r="AA4207" s="8">
        <v>847129.41000000027</v>
      </c>
      <c r="AB4207" s="8">
        <v>303765.02999999997</v>
      </c>
      <c r="AC4207" s="9">
        <f t="shared" si="394"/>
        <v>543364.38000000035</v>
      </c>
      <c r="AD4207" s="5" t="str">
        <f>$C4207&amp;" "&amp;VLOOKUP(C4207,Tegevusalad!$A$1:$B$89,2,FALSE)</f>
        <v>74 MUU KUTSE-, TEADUS- JA TEHNIKAALANE TEGEVUS</v>
      </c>
      <c r="AE4207" s="6">
        <f t="shared" si="396"/>
        <v>6930931.5500000054</v>
      </c>
      <c r="AF4207" s="6">
        <f t="shared" si="397"/>
        <v>4108279.7200000202</v>
      </c>
      <c r="AG4207" s="6">
        <f t="shared" si="398"/>
        <v>11560496.230000006</v>
      </c>
      <c r="AH4207" s="6">
        <f t="shared" si="399"/>
        <v>5825886.7000000197</v>
      </c>
      <c r="AI4207" s="6">
        <f t="shared" si="395"/>
        <v>11559831.360000007</v>
      </c>
      <c r="AJ4207" s="10"/>
    </row>
    <row r="4208" spans="1:36" s="3" customFormat="1">
      <c r="A4208" s="3">
        <v>2018</v>
      </c>
      <c r="B4208" s="3">
        <v>2</v>
      </c>
      <c r="C4208" s="4">
        <v>75</v>
      </c>
      <c r="D4208" s="8">
        <v>134</v>
      </c>
      <c r="E4208" s="8">
        <v>1007920.6800000003</v>
      </c>
      <c r="F4208" s="8">
        <v>328566.56000000011</v>
      </c>
      <c r="G4208" s="8">
        <v>5984.33</v>
      </c>
      <c r="H4208" s="8">
        <v>356.89</v>
      </c>
      <c r="I4208" s="8">
        <v>135.39000000000001</v>
      </c>
      <c r="J4208" s="8">
        <v>131.19999999999999</v>
      </c>
      <c r="K4208" s="8">
        <v>131.19999999999999</v>
      </c>
      <c r="L4208" s="8">
        <v>231155.13999999998</v>
      </c>
      <c r="M4208" s="8">
        <v>0</v>
      </c>
      <c r="N4208" s="8">
        <v>146289.69</v>
      </c>
      <c r="O4208" s="8">
        <v>151.26</v>
      </c>
      <c r="P4208" s="8">
        <v>10349.630000000001</v>
      </c>
      <c r="Q4208" s="8">
        <v>1337.2199999999996</v>
      </c>
      <c r="R4208" s="8">
        <v>1318.4999999999998</v>
      </c>
      <c r="S4208" s="8">
        <v>21788.359999999993</v>
      </c>
      <c r="T4208" s="8">
        <v>9328.9699999999993</v>
      </c>
      <c r="U4208" s="8">
        <v>1325.21</v>
      </c>
      <c r="V4208" s="8">
        <v>0</v>
      </c>
      <c r="W4208" s="8">
        <v>2554.34</v>
      </c>
      <c r="X4208" s="8">
        <v>0</v>
      </c>
      <c r="Y4208" s="8">
        <v>0</v>
      </c>
      <c r="Z4208" s="8">
        <v>0</v>
      </c>
      <c r="AA4208" s="8">
        <v>105955.11000000003</v>
      </c>
      <c r="AB4208" s="8">
        <v>21089.660000000003</v>
      </c>
      <c r="AC4208" s="9">
        <f t="shared" si="394"/>
        <v>84865.450000000026</v>
      </c>
      <c r="AD4208" s="5" t="str">
        <f>$C4208&amp;" "&amp;VLOOKUP(C4208,Tegevusalad!$A$1:$B$89,2,FALSE)</f>
        <v>75 VETERINAARIA</v>
      </c>
      <c r="AE4208" s="6">
        <f t="shared" si="396"/>
        <v>1313373.6700000004</v>
      </c>
      <c r="AF4208" s="6">
        <f t="shared" si="397"/>
        <v>714171.08</v>
      </c>
      <c r="AG4208" s="6">
        <f t="shared" si="398"/>
        <v>1319358.0000000005</v>
      </c>
      <c r="AH4208" s="6">
        <f t="shared" si="399"/>
        <v>738040.95</v>
      </c>
      <c r="AI4208" s="6">
        <f t="shared" si="395"/>
        <v>1319358.0000000005</v>
      </c>
      <c r="AJ4208" s="10"/>
    </row>
    <row r="4209" spans="1:36" s="3" customFormat="1">
      <c r="A4209" s="3">
        <v>2018</v>
      </c>
      <c r="B4209" s="3">
        <v>2</v>
      </c>
      <c r="C4209" s="4">
        <v>77</v>
      </c>
      <c r="D4209" s="8">
        <v>1430</v>
      </c>
      <c r="E4209" s="8">
        <v>26398603.799999982</v>
      </c>
      <c r="F4209" s="8">
        <v>34232.22</v>
      </c>
      <c r="G4209" s="8">
        <v>11310979.289999997</v>
      </c>
      <c r="H4209" s="8">
        <v>7088380.8499999987</v>
      </c>
      <c r="I4209" s="8">
        <v>1766462.3900000001</v>
      </c>
      <c r="J4209" s="8">
        <v>209365.72</v>
      </c>
      <c r="K4209" s="8">
        <v>0</v>
      </c>
      <c r="L4209" s="8">
        <v>5282801.6200000029</v>
      </c>
      <c r="M4209" s="8">
        <v>0</v>
      </c>
      <c r="N4209" s="8">
        <v>4983175.7600000016</v>
      </c>
      <c r="O4209" s="8">
        <v>33820.1</v>
      </c>
      <c r="P4209" s="8">
        <v>1050082.6099999999</v>
      </c>
      <c r="Q4209" s="8">
        <v>82958.769999999975</v>
      </c>
      <c r="R4209" s="8">
        <v>15734.36</v>
      </c>
      <c r="S4209" s="8">
        <v>5787878.3600000022</v>
      </c>
      <c r="T4209" s="8">
        <v>3470238.75</v>
      </c>
      <c r="U4209" s="8">
        <v>361323.71999999991</v>
      </c>
      <c r="V4209" s="8">
        <v>8903.17</v>
      </c>
      <c r="W4209" s="8">
        <v>593683.00000000012</v>
      </c>
      <c r="X4209" s="8">
        <v>36039.26</v>
      </c>
      <c r="Y4209" s="8">
        <v>0</v>
      </c>
      <c r="Z4209" s="8">
        <v>0</v>
      </c>
      <c r="AA4209" s="8">
        <v>1428376.4100000011</v>
      </c>
      <c r="AB4209" s="8">
        <v>1128750.5500000012</v>
      </c>
      <c r="AC4209" s="9">
        <f t="shared" si="394"/>
        <v>299625.85999999987</v>
      </c>
      <c r="AD4209" s="5" t="str">
        <f>$C4209&amp;" "&amp;VLOOKUP(C4209,Tegevusalad!$A$1:$B$89,2,FALSE)</f>
        <v>77 RENTIMINE JA KASUTUSRENT</v>
      </c>
      <c r="AE4209" s="6">
        <f t="shared" si="396"/>
        <v>20319673.199999981</v>
      </c>
      <c r="AF4209" s="6">
        <f t="shared" si="397"/>
        <v>18685151.190000005</v>
      </c>
      <c r="AG4209" s="6">
        <f t="shared" si="398"/>
        <v>31630652.489999976</v>
      </c>
      <c r="AH4209" s="6">
        <f t="shared" si="399"/>
        <v>24994550.600000009</v>
      </c>
      <c r="AI4209" s="6">
        <f t="shared" si="395"/>
        <v>31594613.229999978</v>
      </c>
      <c r="AJ4209" s="10"/>
    </row>
    <row r="4210" spans="1:36" s="3" customFormat="1">
      <c r="A4210" s="3">
        <v>2018</v>
      </c>
      <c r="B4210" s="3">
        <v>2</v>
      </c>
      <c r="C4210" s="4">
        <v>78</v>
      </c>
      <c r="D4210" s="8">
        <v>606</v>
      </c>
      <c r="E4210" s="8">
        <v>12433612.720000004</v>
      </c>
      <c r="F4210" s="8">
        <v>128.59</v>
      </c>
      <c r="G4210" s="8">
        <v>8453196.8099999968</v>
      </c>
      <c r="H4210" s="8">
        <v>7481257.4900000012</v>
      </c>
      <c r="I4210" s="8">
        <v>115049.96</v>
      </c>
      <c r="J4210" s="8">
        <v>66948.41</v>
      </c>
      <c r="K4210" s="8">
        <v>0</v>
      </c>
      <c r="L4210" s="8">
        <v>2486734.0999999992</v>
      </c>
      <c r="M4210" s="8">
        <v>0</v>
      </c>
      <c r="N4210" s="8">
        <v>868205.22000000009</v>
      </c>
      <c r="O4210" s="8">
        <v>0</v>
      </c>
      <c r="P4210" s="8">
        <v>42875.9</v>
      </c>
      <c r="Q4210" s="8">
        <v>8612.6999999999971</v>
      </c>
      <c r="R4210" s="8">
        <v>5509.25</v>
      </c>
      <c r="S4210" s="8">
        <v>1441050.0399999998</v>
      </c>
      <c r="T4210" s="8">
        <v>17203.57</v>
      </c>
      <c r="U4210" s="8">
        <v>14750.1</v>
      </c>
      <c r="V4210" s="8">
        <v>1122.1600000000001</v>
      </c>
      <c r="W4210" s="8">
        <v>19828.39</v>
      </c>
      <c r="X4210" s="8">
        <v>7998.77</v>
      </c>
      <c r="Y4210" s="8">
        <v>322.13</v>
      </c>
      <c r="Z4210" s="8">
        <v>0</v>
      </c>
      <c r="AA4210" s="8">
        <v>1946734.2799999998</v>
      </c>
      <c r="AB4210" s="8">
        <v>327883.27000000014</v>
      </c>
      <c r="AC4210" s="9">
        <f t="shared" si="394"/>
        <v>1618851.0099999998</v>
      </c>
      <c r="AD4210" s="5" t="str">
        <f>$C4210&amp;" "&amp;VLOOKUP(C4210,Tegevusalad!$A$1:$B$89,2,FALSE)</f>
        <v>78 TÖÖHÕIVE</v>
      </c>
      <c r="AE4210" s="6">
        <f t="shared" si="396"/>
        <v>10985939.940000003</v>
      </c>
      <c r="AF4210" s="6">
        <f t="shared" si="397"/>
        <v>2913894.3700000006</v>
      </c>
      <c r="AG4210" s="6">
        <f t="shared" si="398"/>
        <v>19439136.75</v>
      </c>
      <c r="AH4210" s="6">
        <f t="shared" si="399"/>
        <v>4368572.3500000006</v>
      </c>
      <c r="AI4210" s="6">
        <f t="shared" si="395"/>
        <v>19431137.98</v>
      </c>
      <c r="AJ4210" s="10"/>
    </row>
    <row r="4211" spans="1:36" s="3" customFormat="1">
      <c r="A4211" s="3">
        <v>2018</v>
      </c>
      <c r="B4211" s="3">
        <v>2</v>
      </c>
      <c r="C4211" s="4">
        <v>79</v>
      </c>
      <c r="D4211" s="8">
        <v>364</v>
      </c>
      <c r="E4211" s="8">
        <v>3730355.6000000006</v>
      </c>
      <c r="F4211" s="8">
        <v>95428.859999999986</v>
      </c>
      <c r="G4211" s="8">
        <v>6103118.6199999992</v>
      </c>
      <c r="H4211" s="8">
        <v>884530.32</v>
      </c>
      <c r="I4211" s="8">
        <v>2151.6800000000003</v>
      </c>
      <c r="J4211" s="8">
        <v>1110.5</v>
      </c>
      <c r="K4211" s="8">
        <v>1110.5</v>
      </c>
      <c r="L4211" s="8">
        <v>754659.74999999977</v>
      </c>
      <c r="M4211" s="8">
        <v>0</v>
      </c>
      <c r="N4211" s="8">
        <v>552762.8000000004</v>
      </c>
      <c r="O4211" s="8">
        <v>0</v>
      </c>
      <c r="P4211" s="8">
        <v>22610.73</v>
      </c>
      <c r="Q4211" s="8">
        <v>13854.47</v>
      </c>
      <c r="R4211" s="8">
        <v>2313.9999999999995</v>
      </c>
      <c r="S4211" s="8">
        <v>775297.17999999982</v>
      </c>
      <c r="T4211" s="8">
        <v>168863.09</v>
      </c>
      <c r="U4211" s="8">
        <v>92721.04</v>
      </c>
      <c r="V4211" s="8">
        <v>0</v>
      </c>
      <c r="W4211" s="8">
        <v>190803.37000000002</v>
      </c>
      <c r="X4211" s="8">
        <v>0</v>
      </c>
      <c r="Y4211" s="8">
        <v>17.690000000000001</v>
      </c>
      <c r="Z4211" s="8">
        <v>0</v>
      </c>
      <c r="AA4211" s="8">
        <v>300625.87000000011</v>
      </c>
      <c r="AB4211" s="8">
        <v>98711.23000000001</v>
      </c>
      <c r="AC4211" s="9">
        <f t="shared" si="394"/>
        <v>201914.6400000001</v>
      </c>
      <c r="AD4211" s="5" t="str">
        <f>$C4211&amp;" "&amp;VLOOKUP(C4211,Tegevusalad!$A$1:$B$89,2,FALSE)</f>
        <v>79 REISIBÜROODE JA REISIKORRALDAJATE TEGEVUS, RESERVEERIMINE NING SELLEGA SEOTUD TEGEVUS</v>
      </c>
      <c r="AE4211" s="6">
        <f t="shared" si="396"/>
        <v>2957766.2400000007</v>
      </c>
      <c r="AF4211" s="6">
        <f t="shared" si="397"/>
        <v>1907365.7800000021</v>
      </c>
      <c r="AG4211" s="6">
        <f t="shared" si="398"/>
        <v>9060884.8599999994</v>
      </c>
      <c r="AH4211" s="6">
        <f t="shared" si="399"/>
        <v>2775384.0000000019</v>
      </c>
      <c r="AI4211" s="6">
        <f t="shared" si="395"/>
        <v>9060884.8599999994</v>
      </c>
      <c r="AJ4211" s="10"/>
    </row>
    <row r="4212" spans="1:36" s="3" customFormat="1">
      <c r="A4212" s="3">
        <v>2018</v>
      </c>
      <c r="B4212" s="3">
        <v>2</v>
      </c>
      <c r="C4212" s="4">
        <v>80</v>
      </c>
      <c r="D4212" s="8">
        <v>119</v>
      </c>
      <c r="E4212" s="8">
        <v>10453231.710000003</v>
      </c>
      <c r="F4212" s="8">
        <v>8183.68</v>
      </c>
      <c r="G4212" s="8">
        <v>363329.95</v>
      </c>
      <c r="H4212" s="8">
        <v>142951.97</v>
      </c>
      <c r="I4212" s="8">
        <v>50676.130000000005</v>
      </c>
      <c r="J4212" s="8">
        <v>0</v>
      </c>
      <c r="K4212" s="8">
        <v>0</v>
      </c>
      <c r="L4212" s="8">
        <v>2091382.88</v>
      </c>
      <c r="M4212" s="8">
        <v>0</v>
      </c>
      <c r="N4212" s="8">
        <v>685051.65000000014</v>
      </c>
      <c r="O4212" s="8">
        <v>50480.5</v>
      </c>
      <c r="P4212" s="8">
        <v>5604.28</v>
      </c>
      <c r="Q4212" s="8">
        <v>35076.980000000003</v>
      </c>
      <c r="R4212" s="8">
        <v>11617.93</v>
      </c>
      <c r="S4212" s="8">
        <v>445085.86</v>
      </c>
      <c r="T4212" s="8">
        <v>424472.29</v>
      </c>
      <c r="U4212" s="8">
        <v>83828.69</v>
      </c>
      <c r="V4212" s="8">
        <v>0</v>
      </c>
      <c r="W4212" s="8">
        <v>113190.98000000001</v>
      </c>
      <c r="X4212" s="8">
        <v>0</v>
      </c>
      <c r="Y4212" s="8">
        <v>0</v>
      </c>
      <c r="Z4212" s="8">
        <v>12</v>
      </c>
      <c r="AA4212" s="8">
        <v>1428788.2700000003</v>
      </c>
      <c r="AB4212" s="8">
        <v>22469.040000000001</v>
      </c>
      <c r="AC4212" s="9">
        <f t="shared" si="394"/>
        <v>1406319.2300000002</v>
      </c>
      <c r="AD4212" s="5" t="str">
        <f>$C4212&amp;" "&amp;VLOOKUP(C4212,Tegevusalad!$A$1:$B$89,2,FALSE)</f>
        <v>80 TURVATÖÖ JA JUURDLUS</v>
      </c>
      <c r="AE4212" s="6">
        <f t="shared" si="396"/>
        <v>9932500.8400000017</v>
      </c>
      <c r="AF4212" s="6">
        <f t="shared" si="397"/>
        <v>2702030.850000001</v>
      </c>
      <c r="AG4212" s="6">
        <f t="shared" si="398"/>
        <v>10295830.790000001</v>
      </c>
      <c r="AH4212" s="6">
        <f t="shared" si="399"/>
        <v>3483347.9000000008</v>
      </c>
      <c r="AI4212" s="6">
        <f t="shared" si="395"/>
        <v>10295830.790000001</v>
      </c>
      <c r="AJ4212" s="10"/>
    </row>
    <row r="4213" spans="1:36" s="3" customFormat="1">
      <c r="A4213" s="3">
        <v>2018</v>
      </c>
      <c r="B4213" s="3">
        <v>2</v>
      </c>
      <c r="C4213" s="4">
        <v>81</v>
      </c>
      <c r="D4213" s="8">
        <v>1171</v>
      </c>
      <c r="E4213" s="8">
        <v>20555798.590000026</v>
      </c>
      <c r="F4213" s="8">
        <v>8448.4</v>
      </c>
      <c r="G4213" s="8">
        <v>483501.50999999995</v>
      </c>
      <c r="H4213" s="8">
        <v>328219.80000000005</v>
      </c>
      <c r="I4213" s="8">
        <v>12317.71</v>
      </c>
      <c r="J4213" s="8">
        <v>14908.650000000001</v>
      </c>
      <c r="K4213" s="8">
        <v>0</v>
      </c>
      <c r="L4213" s="8">
        <v>4111920.1300000022</v>
      </c>
      <c r="M4213" s="8">
        <v>0</v>
      </c>
      <c r="N4213" s="8">
        <v>2097700.1400000043</v>
      </c>
      <c r="O4213" s="8">
        <v>0</v>
      </c>
      <c r="P4213" s="8">
        <v>174432.33000000002</v>
      </c>
      <c r="Q4213" s="8">
        <v>38977.940000000024</v>
      </c>
      <c r="R4213" s="8">
        <v>8600.8400000000038</v>
      </c>
      <c r="S4213" s="8">
        <v>313881.72000000009</v>
      </c>
      <c r="T4213" s="8">
        <v>204488.21</v>
      </c>
      <c r="U4213" s="8">
        <v>40417.380000000005</v>
      </c>
      <c r="V4213" s="8">
        <v>24299.57</v>
      </c>
      <c r="W4213" s="8">
        <v>593411.48</v>
      </c>
      <c r="X4213" s="8">
        <v>1038</v>
      </c>
      <c r="Y4213" s="8">
        <v>330.02</v>
      </c>
      <c r="Z4213" s="8">
        <v>0</v>
      </c>
      <c r="AA4213" s="8">
        <v>2205871.989999997</v>
      </c>
      <c r="AB4213" s="8">
        <v>191321.97999999986</v>
      </c>
      <c r="AC4213" s="9">
        <f t="shared" si="394"/>
        <v>2014550.009999997</v>
      </c>
      <c r="AD4213" s="5" t="str">
        <f>$C4213&amp;" "&amp;VLOOKUP(C4213,Tegevusalad!$A$1:$B$89,2,FALSE)</f>
        <v>81 HOONETE JA MAASTIKE HOOLDUS</v>
      </c>
      <c r="AE4213" s="6">
        <f t="shared" si="396"/>
        <v>20210985.890000023</v>
      </c>
      <c r="AF4213" s="6">
        <f t="shared" si="397"/>
        <v>10201505.37000002</v>
      </c>
      <c r="AG4213" s="6">
        <f t="shared" si="398"/>
        <v>20694487.400000025</v>
      </c>
      <c r="AH4213" s="6">
        <f t="shared" si="399"/>
        <v>10531504.900000021</v>
      </c>
      <c r="AI4213" s="6">
        <f t="shared" si="395"/>
        <v>20693449.400000025</v>
      </c>
      <c r="AJ4213" s="10"/>
    </row>
    <row r="4214" spans="1:36" s="3" customFormat="1">
      <c r="A4214" s="3">
        <v>2018</v>
      </c>
      <c r="B4214" s="3">
        <v>2</v>
      </c>
      <c r="C4214" s="4">
        <v>82</v>
      </c>
      <c r="D4214" s="8">
        <v>1153</v>
      </c>
      <c r="E4214" s="8">
        <v>11381545.300000004</v>
      </c>
      <c r="F4214" s="8">
        <v>189807.51</v>
      </c>
      <c r="G4214" s="8">
        <v>8281101.5000000037</v>
      </c>
      <c r="H4214" s="8">
        <v>6653221.5300000021</v>
      </c>
      <c r="I4214" s="8">
        <v>813975.56</v>
      </c>
      <c r="J4214" s="8">
        <v>12115.25</v>
      </c>
      <c r="K4214" s="8">
        <v>0</v>
      </c>
      <c r="L4214" s="8">
        <v>2293391.67</v>
      </c>
      <c r="M4214" s="8">
        <v>0</v>
      </c>
      <c r="N4214" s="8">
        <v>2310580.890000002</v>
      </c>
      <c r="O4214" s="8">
        <v>7820.3399999999992</v>
      </c>
      <c r="P4214" s="8">
        <v>173048.62</v>
      </c>
      <c r="Q4214" s="8">
        <v>25836.509999999995</v>
      </c>
      <c r="R4214" s="8">
        <v>16446.57</v>
      </c>
      <c r="S4214" s="8">
        <v>2519011.0500000012</v>
      </c>
      <c r="T4214" s="8">
        <v>1916722.9300000004</v>
      </c>
      <c r="U4214" s="8">
        <v>43140.25</v>
      </c>
      <c r="V4214" s="8">
        <v>8582.5</v>
      </c>
      <c r="W4214" s="8">
        <v>279745.62</v>
      </c>
      <c r="X4214" s="8">
        <v>4688.55</v>
      </c>
      <c r="Y4214" s="8">
        <v>0</v>
      </c>
      <c r="Z4214" s="8">
        <v>7.0000000000000007E-2</v>
      </c>
      <c r="AA4214" s="8">
        <v>1008113.2099999998</v>
      </c>
      <c r="AB4214" s="8">
        <v>1025302.5000000002</v>
      </c>
      <c r="AC4214" s="9">
        <f t="shared" si="394"/>
        <v>-17189.290000000386</v>
      </c>
      <c r="AD4214" s="5" t="str">
        <f>$C4214&amp;" "&amp;VLOOKUP(C4214,Tegevusalad!$A$1:$B$89,2,FALSE)</f>
        <v>82 BÜROOHALDUS, BÜROODE JA MUU ÄRITEGEVUSE ABITEGEVUSED</v>
      </c>
      <c r="AE4214" s="6">
        <f t="shared" si="396"/>
        <v>9013890.0600000042</v>
      </c>
      <c r="AF4214" s="6">
        <f t="shared" si="397"/>
        <v>9042466.8000000082</v>
      </c>
      <c r="AG4214" s="6">
        <f t="shared" si="398"/>
        <v>17294991.56000001</v>
      </c>
      <c r="AH4214" s="6">
        <f t="shared" si="399"/>
        <v>11635137.300000008</v>
      </c>
      <c r="AI4214" s="6">
        <f t="shared" si="395"/>
        <v>17290303.010000009</v>
      </c>
      <c r="AJ4214" s="10"/>
    </row>
    <row r="4215" spans="1:36" s="3" customFormat="1">
      <c r="A4215" s="3">
        <v>2018</v>
      </c>
      <c r="B4215" s="3">
        <v>2</v>
      </c>
      <c r="C4215" s="4">
        <v>84</v>
      </c>
      <c r="D4215" s="8">
        <v>83</v>
      </c>
      <c r="E4215" s="8">
        <v>20012394.369999982</v>
      </c>
      <c r="F4215" s="8">
        <v>15029.07</v>
      </c>
      <c r="G4215" s="8">
        <v>143244.91</v>
      </c>
      <c r="H4215" s="8">
        <v>141679.73000000001</v>
      </c>
      <c r="I4215" s="8">
        <v>126264.04000000001</v>
      </c>
      <c r="J4215" s="8">
        <v>0</v>
      </c>
      <c r="K4215" s="8">
        <v>0</v>
      </c>
      <c r="L4215" s="8">
        <v>4003831.4900000007</v>
      </c>
      <c r="M4215" s="8">
        <v>0</v>
      </c>
      <c r="N4215" s="8">
        <v>2222707.5500000003</v>
      </c>
      <c r="O4215" s="8">
        <v>779.6</v>
      </c>
      <c r="P4215" s="8">
        <v>397487.33999999997</v>
      </c>
      <c r="Q4215" s="8">
        <v>40.450000000000003</v>
      </c>
      <c r="R4215" s="8">
        <v>1771.88</v>
      </c>
      <c r="S4215" s="8">
        <v>1450058.25</v>
      </c>
      <c r="T4215" s="8">
        <v>1101875.76</v>
      </c>
      <c r="U4215" s="8">
        <v>74032.289999999994</v>
      </c>
      <c r="V4215" s="8">
        <v>13.61</v>
      </c>
      <c r="W4215" s="8">
        <v>452237.56</v>
      </c>
      <c r="X4215" s="8">
        <v>3613.5</v>
      </c>
      <c r="Y4215" s="8">
        <v>0</v>
      </c>
      <c r="Z4215" s="8">
        <v>0</v>
      </c>
      <c r="AA4215" s="8">
        <v>1945361.5999999999</v>
      </c>
      <c r="AB4215" s="8">
        <v>164237.66000000003</v>
      </c>
      <c r="AC4215" s="9">
        <f t="shared" si="394"/>
        <v>1781123.94</v>
      </c>
      <c r="AD4215" s="5" t="str">
        <f>$C4215&amp;" "&amp;VLOOKUP(C4215,Tegevusalad!$A$1:$B$89,2,FALSE)</f>
        <v>84 AVALIK HALDUS JA RIIGIKAITSE; KOHUSTUSLIK SOTSIAALKINDLUSTUS</v>
      </c>
      <c r="AE4215" s="6">
        <f t="shared" si="396"/>
        <v>18506946.399999984</v>
      </c>
      <c r="AF4215" s="6">
        <f t="shared" si="397"/>
        <v>9594422.2200000007</v>
      </c>
      <c r="AG4215" s="6">
        <f t="shared" si="398"/>
        <v>18650191.309999984</v>
      </c>
      <c r="AH4215" s="6">
        <f t="shared" si="399"/>
        <v>11122397.15</v>
      </c>
      <c r="AI4215" s="6">
        <f t="shared" si="395"/>
        <v>18646577.809999984</v>
      </c>
      <c r="AJ4215" s="10"/>
    </row>
    <row r="4216" spans="1:36" s="3" customFormat="1">
      <c r="A4216" s="3">
        <v>2018</v>
      </c>
      <c r="B4216" s="3">
        <v>2</v>
      </c>
      <c r="C4216" s="4">
        <v>85</v>
      </c>
      <c r="D4216" s="8">
        <v>965</v>
      </c>
      <c r="E4216" s="8">
        <v>7712477.6000000015</v>
      </c>
      <c r="F4216" s="8">
        <v>170364.02</v>
      </c>
      <c r="G4216" s="8">
        <v>622621.21</v>
      </c>
      <c r="H4216" s="8">
        <v>298102.96999999997</v>
      </c>
      <c r="I4216" s="8">
        <v>2929.67</v>
      </c>
      <c r="J4216" s="8">
        <v>11538.93</v>
      </c>
      <c r="K4216" s="8">
        <v>0</v>
      </c>
      <c r="L4216" s="8">
        <v>1557828.3300000008</v>
      </c>
      <c r="M4216" s="8">
        <v>0</v>
      </c>
      <c r="N4216" s="8">
        <v>760627.96999999986</v>
      </c>
      <c r="O4216" s="8">
        <v>2382.96</v>
      </c>
      <c r="P4216" s="8">
        <v>47829.11</v>
      </c>
      <c r="Q4216" s="8">
        <v>37026.839999999997</v>
      </c>
      <c r="R4216" s="8">
        <v>7543.2099999999991</v>
      </c>
      <c r="S4216" s="8">
        <v>855637.6399999999</v>
      </c>
      <c r="T4216" s="8">
        <v>353697.81</v>
      </c>
      <c r="U4216" s="8">
        <v>106676.78</v>
      </c>
      <c r="V4216" s="8">
        <v>4357.8300000000008</v>
      </c>
      <c r="W4216" s="8">
        <v>12532070.5</v>
      </c>
      <c r="X4216" s="8">
        <v>1870.2800000000002</v>
      </c>
      <c r="Y4216" s="8">
        <v>961.11</v>
      </c>
      <c r="Z4216" s="8">
        <v>179.94</v>
      </c>
      <c r="AA4216" s="8">
        <v>871389.79999999923</v>
      </c>
      <c r="AB4216" s="8">
        <v>73408.26999999999</v>
      </c>
      <c r="AC4216" s="9">
        <f t="shared" si="394"/>
        <v>797981.52999999921</v>
      </c>
      <c r="AD4216" s="5" t="str">
        <f>$C4216&amp;" "&amp;VLOOKUP(C4216,Tegevusalad!$A$1:$B$89,2,FALSE)</f>
        <v>85 HARIDUS</v>
      </c>
      <c r="AE4216" s="6">
        <f t="shared" si="396"/>
        <v>6922397.4800000014</v>
      </c>
      <c r="AF4216" s="6">
        <f t="shared" si="397"/>
        <v>2870984.5099999988</v>
      </c>
      <c r="AG4216" s="6">
        <f t="shared" si="398"/>
        <v>7545018.6900000013</v>
      </c>
      <c r="AH4216" s="6">
        <f t="shared" si="399"/>
        <v>3840855.899999999</v>
      </c>
      <c r="AI4216" s="6">
        <f t="shared" si="395"/>
        <v>7543148.410000002</v>
      </c>
      <c r="AJ4216" s="10"/>
    </row>
    <row r="4217" spans="1:36" s="3" customFormat="1">
      <c r="A4217" s="3">
        <v>2018</v>
      </c>
      <c r="B4217" s="3">
        <v>2</v>
      </c>
      <c r="C4217" s="4">
        <v>86</v>
      </c>
      <c r="D4217" s="8">
        <v>305</v>
      </c>
      <c r="E4217" s="8">
        <v>3066749.5899999994</v>
      </c>
      <c r="F4217" s="8">
        <v>623559.63000000012</v>
      </c>
      <c r="G4217" s="8">
        <v>374983.75</v>
      </c>
      <c r="H4217" s="8">
        <v>196771.15</v>
      </c>
      <c r="I4217" s="8">
        <v>61309.350000000006</v>
      </c>
      <c r="J4217" s="8">
        <v>13842.24</v>
      </c>
      <c r="K4217" s="8">
        <v>0</v>
      </c>
      <c r="L4217" s="8">
        <v>669470.28999999957</v>
      </c>
      <c r="M4217" s="8">
        <v>0</v>
      </c>
      <c r="N4217" s="8">
        <v>312428.73999999976</v>
      </c>
      <c r="O4217" s="8">
        <v>1205.26</v>
      </c>
      <c r="P4217" s="8">
        <v>31834.87</v>
      </c>
      <c r="Q4217" s="8">
        <v>2738.6700000000005</v>
      </c>
      <c r="R4217" s="8">
        <v>2427.3199999999993</v>
      </c>
      <c r="S4217" s="8">
        <v>920991.07000000053</v>
      </c>
      <c r="T4217" s="8">
        <v>751792.92000000027</v>
      </c>
      <c r="U4217" s="8">
        <v>214154.03999999998</v>
      </c>
      <c r="V4217" s="8">
        <v>51.230000000000004</v>
      </c>
      <c r="W4217" s="8">
        <v>69490660.729999974</v>
      </c>
      <c r="X4217" s="8">
        <v>144.28</v>
      </c>
      <c r="Y4217" s="8">
        <v>3301.11</v>
      </c>
      <c r="Z4217" s="8">
        <v>91.66</v>
      </c>
      <c r="AA4217" s="8">
        <v>397597.45000000007</v>
      </c>
      <c r="AB4217" s="8">
        <v>37346.450000000004</v>
      </c>
      <c r="AC4217" s="9">
        <f t="shared" si="394"/>
        <v>360251.00000000006</v>
      </c>
      <c r="AD4217" s="5" t="str">
        <f>$C4217&amp;" "&amp;VLOOKUP(C4217,Tegevusalad!$A$1:$B$89,2,FALSE)</f>
        <v>86 TERVISHOID</v>
      </c>
      <c r="AE4217" s="6">
        <f t="shared" si="396"/>
        <v>2555308.3899999987</v>
      </c>
      <c r="AF4217" s="6">
        <f t="shared" si="397"/>
        <v>433160.11999999813</v>
      </c>
      <c r="AG4217" s="6">
        <f t="shared" si="398"/>
        <v>2930292.1399999987</v>
      </c>
      <c r="AH4217" s="6">
        <f t="shared" si="399"/>
        <v>1574280.2999999986</v>
      </c>
      <c r="AI4217" s="6">
        <f t="shared" si="395"/>
        <v>2930147.8599999994</v>
      </c>
      <c r="AJ4217" s="10"/>
    </row>
    <row r="4218" spans="1:36" s="3" customFormat="1">
      <c r="A4218" s="3">
        <v>2018</v>
      </c>
      <c r="B4218" s="3">
        <v>2</v>
      </c>
      <c r="C4218" s="4">
        <v>87</v>
      </c>
      <c r="D4218" s="8">
        <v>34</v>
      </c>
      <c r="E4218" s="8">
        <v>271527.05000000005</v>
      </c>
      <c r="F4218" s="8">
        <v>22746.93</v>
      </c>
      <c r="G4218" s="8">
        <v>900</v>
      </c>
      <c r="H4218" s="8">
        <v>0</v>
      </c>
      <c r="I4218" s="8">
        <v>0</v>
      </c>
      <c r="J4218" s="8">
        <v>0</v>
      </c>
      <c r="K4218" s="8">
        <v>0</v>
      </c>
      <c r="L4218" s="8">
        <v>56352.640000000014</v>
      </c>
      <c r="M4218" s="8">
        <v>0</v>
      </c>
      <c r="N4218" s="8">
        <v>23823.46</v>
      </c>
      <c r="O4218" s="8">
        <v>0</v>
      </c>
      <c r="P4218" s="8">
        <v>3020.9</v>
      </c>
      <c r="Q4218" s="8">
        <v>106.63000000000001</v>
      </c>
      <c r="R4218" s="8">
        <v>3.48</v>
      </c>
      <c r="S4218" s="8">
        <v>34.19</v>
      </c>
      <c r="T4218" s="8">
        <v>0</v>
      </c>
      <c r="U4218" s="8">
        <v>0</v>
      </c>
      <c r="V4218" s="8">
        <v>0</v>
      </c>
      <c r="W4218" s="8">
        <v>3432300.26</v>
      </c>
      <c r="X4218" s="8">
        <v>0</v>
      </c>
      <c r="Y4218" s="8">
        <v>0</v>
      </c>
      <c r="Z4218" s="8">
        <v>0</v>
      </c>
      <c r="AA4218" s="8">
        <v>37938.970000000008</v>
      </c>
      <c r="AB4218" s="8">
        <v>5409.7900000000009</v>
      </c>
      <c r="AC4218" s="9">
        <f t="shared" si="394"/>
        <v>32529.180000000008</v>
      </c>
      <c r="AD4218" s="5" t="str">
        <f>$C4218&amp;" "&amp;VLOOKUP(C4218,Tegevusalad!$A$1:$B$89,2,FALSE)</f>
        <v>87 HOOLEKANDEASUTUSTE TEGEVUS</v>
      </c>
      <c r="AE4218" s="6">
        <f t="shared" si="396"/>
        <v>294239.79000000004</v>
      </c>
      <c r="AF4218" s="6">
        <f t="shared" si="397"/>
        <v>119100.50999999998</v>
      </c>
      <c r="AG4218" s="6">
        <f t="shared" si="398"/>
        <v>295139.79000000004</v>
      </c>
      <c r="AH4218" s="6">
        <f t="shared" si="399"/>
        <v>119134.69999999998</v>
      </c>
      <c r="AI4218" s="6">
        <f t="shared" si="395"/>
        <v>295139.79000000004</v>
      </c>
      <c r="AJ4218" s="10"/>
    </row>
    <row r="4219" spans="1:36" s="3" customFormat="1">
      <c r="A4219" s="3">
        <v>2018</v>
      </c>
      <c r="B4219" s="3">
        <v>2</v>
      </c>
      <c r="C4219" s="4">
        <v>88</v>
      </c>
      <c r="D4219" s="8">
        <v>44</v>
      </c>
      <c r="E4219" s="8">
        <v>134561.68000000002</v>
      </c>
      <c r="F4219" s="8">
        <v>29633.4</v>
      </c>
      <c r="G4219" s="8">
        <v>122419</v>
      </c>
      <c r="H4219" s="8">
        <v>0</v>
      </c>
      <c r="I4219" s="8">
        <v>0</v>
      </c>
      <c r="J4219" s="8">
        <v>0</v>
      </c>
      <c r="K4219" s="8">
        <v>0</v>
      </c>
      <c r="L4219" s="8">
        <v>29579.35</v>
      </c>
      <c r="M4219" s="8">
        <v>0</v>
      </c>
      <c r="N4219" s="8">
        <v>14096.810000000001</v>
      </c>
      <c r="O4219" s="8">
        <v>0</v>
      </c>
      <c r="P4219" s="8">
        <v>221.57</v>
      </c>
      <c r="Q4219" s="8">
        <v>384.80999999999995</v>
      </c>
      <c r="R4219" s="8">
        <v>13.860000000000001</v>
      </c>
      <c r="S4219" s="8">
        <v>25447.65</v>
      </c>
      <c r="T4219" s="8">
        <v>15706.890000000001</v>
      </c>
      <c r="U4219" s="8">
        <v>0</v>
      </c>
      <c r="V4219" s="8">
        <v>0</v>
      </c>
      <c r="W4219" s="8">
        <v>192658.14</v>
      </c>
      <c r="X4219" s="8">
        <v>0</v>
      </c>
      <c r="Y4219" s="8">
        <v>0</v>
      </c>
      <c r="Z4219" s="8">
        <v>0</v>
      </c>
      <c r="AA4219" s="8">
        <v>18828.12</v>
      </c>
      <c r="AB4219" s="8">
        <v>3345.58</v>
      </c>
      <c r="AC4219" s="9">
        <f t="shared" si="394"/>
        <v>15482.539999999999</v>
      </c>
      <c r="AD4219" s="5" t="str">
        <f>$C4219&amp;" "&amp;VLOOKUP(C4219,Tegevusalad!$A$1:$B$89,2,FALSE)</f>
        <v>88 SOTSIAALHOOLEKANNE MAJUTUSETA</v>
      </c>
      <c r="AE4219" s="6">
        <f t="shared" si="396"/>
        <v>138747.43000000002</v>
      </c>
      <c r="AF4219" s="6">
        <f t="shared" si="397"/>
        <v>45105.700000000004</v>
      </c>
      <c r="AG4219" s="6">
        <f t="shared" si="398"/>
        <v>261166.43000000002</v>
      </c>
      <c r="AH4219" s="6">
        <f t="shared" si="399"/>
        <v>70553.350000000006</v>
      </c>
      <c r="AI4219" s="6">
        <f t="shared" si="395"/>
        <v>261166.43000000002</v>
      </c>
      <c r="AJ4219" s="10"/>
    </row>
    <row r="4220" spans="1:36" s="3" customFormat="1">
      <c r="A4220" s="3">
        <v>2018</v>
      </c>
      <c r="B4220" s="3">
        <v>2</v>
      </c>
      <c r="C4220" s="4">
        <v>90</v>
      </c>
      <c r="D4220" s="8">
        <v>1085</v>
      </c>
      <c r="E4220" s="8">
        <v>6169146.6799999988</v>
      </c>
      <c r="F4220" s="8">
        <v>24965.530000000002</v>
      </c>
      <c r="G4220" s="8">
        <v>1014375.4500000001</v>
      </c>
      <c r="H4220" s="8">
        <v>428773.36</v>
      </c>
      <c r="I4220" s="8">
        <v>23448.600000000002</v>
      </c>
      <c r="J4220" s="8">
        <v>73029.540000000008</v>
      </c>
      <c r="K4220" s="8">
        <v>0</v>
      </c>
      <c r="L4220" s="8">
        <v>1236076.1799999995</v>
      </c>
      <c r="M4220" s="8">
        <v>0</v>
      </c>
      <c r="N4220" s="8">
        <v>917334.3399999995</v>
      </c>
      <c r="O4220" s="8">
        <v>4794.12</v>
      </c>
      <c r="P4220" s="8">
        <v>107581.01999999999</v>
      </c>
      <c r="Q4220" s="8">
        <v>12372.119999999988</v>
      </c>
      <c r="R4220" s="8">
        <v>6865.8099999999986</v>
      </c>
      <c r="S4220" s="8">
        <v>539429.53000000014</v>
      </c>
      <c r="T4220" s="8">
        <v>259082.54000000007</v>
      </c>
      <c r="U4220" s="8">
        <v>-11841.03</v>
      </c>
      <c r="V4220" s="8">
        <v>1138</v>
      </c>
      <c r="W4220" s="8">
        <v>50984.42</v>
      </c>
      <c r="X4220" s="8">
        <v>2920</v>
      </c>
      <c r="Y4220" s="8">
        <v>29.07</v>
      </c>
      <c r="Z4220" s="8">
        <v>0</v>
      </c>
      <c r="AA4220" s="8">
        <v>555748.92000000004</v>
      </c>
      <c r="AB4220" s="8">
        <v>236978.02000000008</v>
      </c>
      <c r="AC4220" s="9">
        <f t="shared" si="394"/>
        <v>318770.89999999997</v>
      </c>
      <c r="AD4220" s="5" t="str">
        <f>$C4220&amp;" "&amp;VLOOKUP(C4220,Tegevusalad!$A$1:$B$89,2,FALSE)</f>
        <v>90 LOOME-, KUNSTI- JA MEELELAHUTUSTEGEVUS</v>
      </c>
      <c r="AE4220" s="6">
        <f t="shared" si="396"/>
        <v>5669443.709999999</v>
      </c>
      <c r="AF4220" s="6">
        <f t="shared" si="397"/>
        <v>4070579.6499999971</v>
      </c>
      <c r="AG4220" s="6">
        <f t="shared" si="398"/>
        <v>6683819.1599999992</v>
      </c>
      <c r="AH4220" s="6">
        <f t="shared" si="399"/>
        <v>4621000.7499999972</v>
      </c>
      <c r="AI4220" s="6">
        <f t="shared" si="395"/>
        <v>6680899.1599999992</v>
      </c>
      <c r="AJ4220" s="10"/>
    </row>
    <row r="4221" spans="1:36" s="3" customFormat="1">
      <c r="A4221" s="3">
        <v>2018</v>
      </c>
      <c r="B4221" s="3">
        <v>2</v>
      </c>
      <c r="C4221" s="4">
        <v>91</v>
      </c>
      <c r="D4221" s="8">
        <v>83</v>
      </c>
      <c r="E4221" s="8">
        <v>926984.54</v>
      </c>
      <c r="F4221" s="8">
        <v>24822.26</v>
      </c>
      <c r="G4221" s="8">
        <v>334.57</v>
      </c>
      <c r="H4221" s="8">
        <v>322.52</v>
      </c>
      <c r="I4221" s="8">
        <v>87</v>
      </c>
      <c r="J4221" s="8">
        <v>0</v>
      </c>
      <c r="K4221" s="8">
        <v>0</v>
      </c>
      <c r="L4221" s="8">
        <v>187630.89000000004</v>
      </c>
      <c r="M4221" s="8">
        <v>0</v>
      </c>
      <c r="N4221" s="8">
        <v>657331.6100000001</v>
      </c>
      <c r="O4221" s="8">
        <v>31.41</v>
      </c>
      <c r="P4221" s="8">
        <v>301732.03000000003</v>
      </c>
      <c r="Q4221" s="8">
        <v>913.69</v>
      </c>
      <c r="R4221" s="8">
        <v>510.86000000000007</v>
      </c>
      <c r="S4221" s="8">
        <v>22063.480000000003</v>
      </c>
      <c r="T4221" s="8">
        <v>11140.37</v>
      </c>
      <c r="U4221" s="8">
        <v>11038.84</v>
      </c>
      <c r="V4221" s="8">
        <v>210.18</v>
      </c>
      <c r="W4221" s="8">
        <v>16577.07</v>
      </c>
      <c r="X4221" s="8">
        <v>0</v>
      </c>
      <c r="Y4221" s="8">
        <v>0</v>
      </c>
      <c r="Z4221" s="8">
        <v>0.01</v>
      </c>
      <c r="AA4221" s="8">
        <v>36337.410000000003</v>
      </c>
      <c r="AB4221" s="8">
        <v>506038.13999999996</v>
      </c>
      <c r="AC4221" s="9">
        <f t="shared" si="394"/>
        <v>-469700.73</v>
      </c>
      <c r="AD4221" s="5" t="str">
        <f>$C4221&amp;" "&amp;VLOOKUP(C4221,Tegevusalad!$A$1:$B$89,2,FALSE)</f>
        <v>91 RAAMATUKOGUDE, ARHIIVIDE, MUUSEUMIDE JA MUUDE KULTUURIASUTUSTE TEGEVUS</v>
      </c>
      <c r="AE4221" s="6">
        <f t="shared" si="396"/>
        <v>918704.48</v>
      </c>
      <c r="AF4221" s="6">
        <f t="shared" si="397"/>
        <v>3256163.16</v>
      </c>
      <c r="AG4221" s="6">
        <f t="shared" si="398"/>
        <v>919039.05</v>
      </c>
      <c r="AH4221" s="6">
        <f t="shared" si="399"/>
        <v>3289212.35</v>
      </c>
      <c r="AI4221" s="6">
        <f t="shared" si="395"/>
        <v>919039.05</v>
      </c>
      <c r="AJ4221" s="10"/>
    </row>
    <row r="4222" spans="1:36" s="3" customFormat="1">
      <c r="A4222" s="3">
        <v>2018</v>
      </c>
      <c r="B4222" s="3">
        <v>2</v>
      </c>
      <c r="C4222" s="4">
        <v>92</v>
      </c>
      <c r="D4222" s="8">
        <v>14</v>
      </c>
      <c r="E4222" s="8">
        <v>668831.34999999986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133766.26999999999</v>
      </c>
      <c r="M4222" s="8">
        <v>0</v>
      </c>
      <c r="N4222" s="8">
        <v>10868.07</v>
      </c>
      <c r="O4222" s="8">
        <v>0</v>
      </c>
      <c r="P4222" s="8">
        <v>0</v>
      </c>
      <c r="Q4222" s="8">
        <v>0</v>
      </c>
      <c r="R4222" s="8">
        <v>0</v>
      </c>
      <c r="S4222" s="8">
        <v>327963.27999999997</v>
      </c>
      <c r="T4222" s="8">
        <v>48956.770000000004</v>
      </c>
      <c r="U4222" s="8">
        <v>112952.97</v>
      </c>
      <c r="V4222" s="8">
        <v>0</v>
      </c>
      <c r="W4222" s="8">
        <v>10257445.41</v>
      </c>
      <c r="X4222" s="8">
        <v>0</v>
      </c>
      <c r="Y4222" s="8">
        <v>0.08</v>
      </c>
      <c r="Z4222" s="8">
        <v>0</v>
      </c>
      <c r="AA4222" s="8">
        <v>122898.28000000001</v>
      </c>
      <c r="AB4222" s="8">
        <v>0</v>
      </c>
      <c r="AC4222" s="9">
        <f t="shared" si="394"/>
        <v>122898.28000000001</v>
      </c>
      <c r="AD4222" s="5" t="str">
        <f>$C4222&amp;" "&amp;VLOOKUP(C4222,Tegevusalad!$A$1:$B$89,2,FALSE)</f>
        <v>92 HASARTMÄNGUDE JA KIHLVEDUDE KORRALDAMINE</v>
      </c>
      <c r="AE4222" s="6">
        <f t="shared" si="396"/>
        <v>227915.09999999986</v>
      </c>
      <c r="AF4222" s="6">
        <f t="shared" si="397"/>
        <v>-386575.9</v>
      </c>
      <c r="AG4222" s="6">
        <f t="shared" si="398"/>
        <v>227915.09999999986</v>
      </c>
      <c r="AH4222" s="6">
        <f t="shared" si="399"/>
        <v>54340.35</v>
      </c>
      <c r="AI4222" s="6">
        <f t="shared" si="395"/>
        <v>227915.09999999986</v>
      </c>
      <c r="AJ4222" s="10"/>
    </row>
    <row r="4223" spans="1:36" s="3" customFormat="1">
      <c r="A4223" s="3">
        <v>2018</v>
      </c>
      <c r="B4223" s="3">
        <v>2</v>
      </c>
      <c r="C4223" s="4">
        <v>93</v>
      </c>
      <c r="D4223" s="8">
        <v>1124</v>
      </c>
      <c r="E4223" s="8">
        <v>11708792.080000009</v>
      </c>
      <c r="F4223" s="8">
        <v>155105.87</v>
      </c>
      <c r="G4223" s="8">
        <v>3599327.7</v>
      </c>
      <c r="H4223" s="8">
        <v>1016117.6</v>
      </c>
      <c r="I4223" s="8">
        <v>95739.459999999992</v>
      </c>
      <c r="J4223" s="8">
        <v>165973.70000000001</v>
      </c>
      <c r="K4223" s="8">
        <v>0</v>
      </c>
      <c r="L4223" s="8">
        <v>2355718.0000000009</v>
      </c>
      <c r="M4223" s="8">
        <v>0</v>
      </c>
      <c r="N4223" s="8">
        <v>1849379.6399999983</v>
      </c>
      <c r="O4223" s="8">
        <v>10425.459999999999</v>
      </c>
      <c r="P4223" s="8">
        <v>290140.18999999994</v>
      </c>
      <c r="Q4223" s="8">
        <v>15764.740000000002</v>
      </c>
      <c r="R4223" s="8">
        <v>5204.8199999999979</v>
      </c>
      <c r="S4223" s="8">
        <v>1166831.46</v>
      </c>
      <c r="T4223" s="8">
        <v>316365.44000000012</v>
      </c>
      <c r="U4223" s="8">
        <v>266121.45999999996</v>
      </c>
      <c r="V4223" s="8">
        <v>3100.2200000000003</v>
      </c>
      <c r="W4223" s="8">
        <v>549531.82000000018</v>
      </c>
      <c r="X4223" s="8">
        <v>1847.7</v>
      </c>
      <c r="Y4223" s="8">
        <v>437.62</v>
      </c>
      <c r="Z4223" s="8">
        <v>260.23</v>
      </c>
      <c r="AA4223" s="8">
        <v>954971.9599999995</v>
      </c>
      <c r="AB4223" s="8">
        <v>448456.21000000008</v>
      </c>
      <c r="AC4223" s="9">
        <f t="shared" si="394"/>
        <v>506515.74999999942</v>
      </c>
      <c r="AD4223" s="5" t="str">
        <f>$C4223&amp;" "&amp;VLOOKUP(C4223,Tegevusalad!$A$1:$B$89,2,FALSE)</f>
        <v>93 SPORDITEGEVUS NING LÕBUSTUS- JA VABA AJA TEGEVUSED</v>
      </c>
      <c r="AE4223" s="6">
        <f t="shared" si="396"/>
        <v>10432792.730000008</v>
      </c>
      <c r="AF4223" s="6">
        <f t="shared" si="397"/>
        <v>7790942.2999999905</v>
      </c>
      <c r="AG4223" s="6">
        <f t="shared" si="398"/>
        <v>14032120.430000009</v>
      </c>
      <c r="AH4223" s="6">
        <f t="shared" si="399"/>
        <v>9272922.2999999914</v>
      </c>
      <c r="AI4223" s="6">
        <f t="shared" si="395"/>
        <v>14030272.73000001</v>
      </c>
      <c r="AJ4223" s="10"/>
    </row>
    <row r="4224" spans="1:36" s="3" customFormat="1">
      <c r="A4224" s="3">
        <v>2018</v>
      </c>
      <c r="B4224" s="3">
        <v>2</v>
      </c>
      <c r="C4224" s="4">
        <v>94</v>
      </c>
      <c r="D4224" s="8">
        <v>267</v>
      </c>
      <c r="E4224" s="8">
        <v>3695880.4400000004</v>
      </c>
      <c r="F4224" s="8">
        <v>50741.05</v>
      </c>
      <c r="G4224" s="8">
        <v>72535.67</v>
      </c>
      <c r="H4224" s="8">
        <v>35110.18</v>
      </c>
      <c r="I4224" s="8">
        <v>0</v>
      </c>
      <c r="J4224" s="8">
        <v>0</v>
      </c>
      <c r="K4224" s="8">
        <v>0</v>
      </c>
      <c r="L4224" s="8">
        <v>743742.80000000016</v>
      </c>
      <c r="M4224" s="8">
        <v>0</v>
      </c>
      <c r="N4224" s="8">
        <v>299062.89999999967</v>
      </c>
      <c r="O4224" s="8">
        <v>1261.1599999999999</v>
      </c>
      <c r="P4224" s="8">
        <v>12811.99</v>
      </c>
      <c r="Q4224" s="8">
        <v>537.63000000000011</v>
      </c>
      <c r="R4224" s="8">
        <v>481.29000000000008</v>
      </c>
      <c r="S4224" s="8">
        <v>154786.62999999998</v>
      </c>
      <c r="T4224" s="8">
        <v>41306.229999999996</v>
      </c>
      <c r="U4224" s="8">
        <v>11318.71</v>
      </c>
      <c r="V4224" s="8">
        <v>0</v>
      </c>
      <c r="W4224" s="8">
        <v>231569.79000000004</v>
      </c>
      <c r="X4224" s="8">
        <v>281.5</v>
      </c>
      <c r="Y4224" s="8">
        <v>2756.3</v>
      </c>
      <c r="Z4224" s="8">
        <v>0</v>
      </c>
      <c r="AA4224" s="8">
        <v>513472.04000000015</v>
      </c>
      <c r="AB4224" s="8">
        <v>66035.839999999997</v>
      </c>
      <c r="AC4224" s="9">
        <f t="shared" si="394"/>
        <v>447436.20000000019</v>
      </c>
      <c r="AD4224" s="5" t="str">
        <f>$C4224&amp;" "&amp;VLOOKUP(C4224,Tegevusalad!$A$1:$B$89,2,FALSE)</f>
        <v>94 ORGANISATSIOONIDE TEGEVUS</v>
      </c>
      <c r="AE4224" s="6">
        <f t="shared" si="396"/>
        <v>3580797.6500000004</v>
      </c>
      <c r="AF4224" s="6">
        <f t="shared" si="397"/>
        <v>1325309.8099999984</v>
      </c>
      <c r="AG4224" s="6">
        <f t="shared" si="398"/>
        <v>3653333.3200000003</v>
      </c>
      <c r="AH4224" s="6">
        <f t="shared" si="399"/>
        <v>1497720.9499999981</v>
      </c>
      <c r="AI4224" s="6">
        <f t="shared" si="395"/>
        <v>3653051.8200000003</v>
      </c>
      <c r="AJ4224" s="10"/>
    </row>
    <row r="4225" spans="1:36" s="3" customFormat="1">
      <c r="A4225" s="3">
        <v>2018</v>
      </c>
      <c r="B4225" s="3">
        <v>2</v>
      </c>
      <c r="C4225" s="4">
        <v>95</v>
      </c>
      <c r="D4225" s="8">
        <v>298</v>
      </c>
      <c r="E4225" s="8">
        <v>1841401.4499999997</v>
      </c>
      <c r="F4225" s="8">
        <v>102.1</v>
      </c>
      <c r="G4225" s="8">
        <v>418985.56</v>
      </c>
      <c r="H4225" s="8">
        <v>379702.82</v>
      </c>
      <c r="I4225" s="8">
        <v>41230.380000000005</v>
      </c>
      <c r="J4225" s="8">
        <v>14508.529999999999</v>
      </c>
      <c r="K4225" s="8">
        <v>0</v>
      </c>
      <c r="L4225" s="8">
        <v>368289.49000000005</v>
      </c>
      <c r="M4225" s="8">
        <v>0</v>
      </c>
      <c r="N4225" s="8">
        <v>225330.05999999994</v>
      </c>
      <c r="O4225" s="8">
        <v>1652.6799999999998</v>
      </c>
      <c r="P4225" s="8">
        <v>640.52</v>
      </c>
      <c r="Q4225" s="8">
        <v>2759.4500000000003</v>
      </c>
      <c r="R4225" s="8">
        <v>1196.53</v>
      </c>
      <c r="S4225" s="8">
        <v>301737.60999999993</v>
      </c>
      <c r="T4225" s="8">
        <v>285247.49</v>
      </c>
      <c r="U4225" s="8">
        <v>485.77</v>
      </c>
      <c r="V4225" s="8">
        <v>0</v>
      </c>
      <c r="W4225" s="8">
        <v>0</v>
      </c>
      <c r="X4225" s="8">
        <v>0</v>
      </c>
      <c r="Y4225" s="8">
        <v>2.2200000000000002</v>
      </c>
      <c r="Z4225" s="8">
        <v>0</v>
      </c>
      <c r="AA4225" s="8">
        <v>157768.76</v>
      </c>
      <c r="AB4225" s="8">
        <v>14807.11</v>
      </c>
      <c r="AC4225" s="9">
        <f t="shared" si="394"/>
        <v>142961.65000000002</v>
      </c>
      <c r="AD4225" s="5" t="str">
        <f>$C4225&amp;" "&amp;VLOOKUP(C4225,Tegevusalad!$A$1:$B$89,2,FALSE)</f>
        <v>95 ARVUTITE NING TARBEESEMETE JA KODUTARVETE PARANDUS</v>
      </c>
      <c r="AE4225" s="6">
        <f t="shared" si="396"/>
        <v>1539280.17</v>
      </c>
      <c r="AF4225" s="6">
        <f t="shared" si="397"/>
        <v>822146.16999999969</v>
      </c>
      <c r="AG4225" s="6">
        <f t="shared" si="398"/>
        <v>1958265.73</v>
      </c>
      <c r="AH4225" s="6">
        <f t="shared" si="399"/>
        <v>1132632.9499999997</v>
      </c>
      <c r="AI4225" s="6">
        <f t="shared" si="395"/>
        <v>1958265.73</v>
      </c>
      <c r="AJ4225" s="10"/>
    </row>
    <row r="4226" spans="1:36" s="3" customFormat="1">
      <c r="A4226" s="3">
        <v>2018</v>
      </c>
      <c r="B4226" s="3">
        <v>2</v>
      </c>
      <c r="C4226" s="4">
        <v>96</v>
      </c>
      <c r="D4226" s="8">
        <v>1662</v>
      </c>
      <c r="E4226" s="8">
        <v>10906956.410000006</v>
      </c>
      <c r="F4226" s="8">
        <v>123042.23000000001</v>
      </c>
      <c r="G4226" s="8">
        <v>2748669.53</v>
      </c>
      <c r="H4226" s="8">
        <v>2140852.9499999988</v>
      </c>
      <c r="I4226" s="8">
        <v>1047581.3500000002</v>
      </c>
      <c r="J4226" s="8">
        <v>158865.75</v>
      </c>
      <c r="K4226" s="8">
        <v>0</v>
      </c>
      <c r="L4226" s="8">
        <v>2192465.1699999962</v>
      </c>
      <c r="M4226" s="8">
        <v>0</v>
      </c>
      <c r="N4226" s="8">
        <v>1449437.8499999989</v>
      </c>
      <c r="O4226" s="8">
        <v>44312.630000000005</v>
      </c>
      <c r="P4226" s="8">
        <v>51323.57</v>
      </c>
      <c r="Q4226" s="8">
        <v>19111.829999999987</v>
      </c>
      <c r="R4226" s="8">
        <v>5734.0999999999958</v>
      </c>
      <c r="S4226" s="8">
        <v>1167306.6600000001</v>
      </c>
      <c r="T4226" s="8">
        <v>803101.04999999981</v>
      </c>
      <c r="U4226" s="8">
        <v>30144.58</v>
      </c>
      <c r="V4226" s="8">
        <v>4967.09</v>
      </c>
      <c r="W4226" s="8">
        <v>144621.83000000002</v>
      </c>
      <c r="X4226" s="8">
        <v>20720.88</v>
      </c>
      <c r="Y4226" s="8">
        <v>0.01</v>
      </c>
      <c r="Z4226" s="8">
        <v>278.64</v>
      </c>
      <c r="AA4226" s="8">
        <v>1021605.9699999996</v>
      </c>
      <c r="AB4226" s="8">
        <v>278857.27999999991</v>
      </c>
      <c r="AC4226" s="9">
        <f t="shared" si="394"/>
        <v>742748.68999999971</v>
      </c>
      <c r="AD4226" s="5" t="str">
        <f>$C4226&amp;" "&amp;VLOOKUP(C4226,Tegevusalad!$A$1:$B$89,2,FALSE)</f>
        <v>96 MUU TEENINDUS</v>
      </c>
      <c r="AE4226" s="6">
        <f t="shared" si="396"/>
        <v>9853268.2800000068</v>
      </c>
      <c r="AF4226" s="6">
        <f t="shared" si="397"/>
        <v>5861812.4499999937</v>
      </c>
      <c r="AG4226" s="6">
        <f t="shared" si="398"/>
        <v>12601937.810000006</v>
      </c>
      <c r="AH4226" s="6">
        <f t="shared" si="399"/>
        <v>7275859.7499999944</v>
      </c>
      <c r="AI4226" s="6">
        <f t="shared" si="395"/>
        <v>12581216.930000005</v>
      </c>
      <c r="AJ4226" s="10"/>
    </row>
    <row r="4227" spans="1:36" s="3" customFormat="1">
      <c r="A4227" s="3">
        <v>2018</v>
      </c>
      <c r="B4227" s="3">
        <v>2</v>
      </c>
      <c r="C4227" s="4">
        <v>98</v>
      </c>
      <c r="D4227" s="8">
        <v>2</v>
      </c>
      <c r="E4227" s="8">
        <v>2434.0699999999997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486.81000000000006</v>
      </c>
      <c r="M4227" s="8">
        <v>0</v>
      </c>
      <c r="N4227" s="8">
        <v>173.60000000000002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313.20999999999998</v>
      </c>
      <c r="AB4227" s="8">
        <v>0</v>
      </c>
      <c r="AC4227" s="9">
        <f t="shared" ref="AC4227:AC4290" si="400">AA4227-AB4227</f>
        <v>313.20999999999998</v>
      </c>
      <c r="AD4227" s="5" t="str">
        <f>$C4227&amp;" "&amp;VLOOKUP(C4227,Tegevusalad!$A$1:$B$89,2,FALSE)</f>
        <v>98 KODUMAJAPIDAMISTE OMA TARBEKS MÕELDUD ERISTAMATA KAUPADE TOOTMINE JA TEENUSTE OSUTAMINE</v>
      </c>
      <c r="AE4227" s="6">
        <f t="shared" si="396"/>
        <v>2434.0699999999997</v>
      </c>
      <c r="AF4227" s="6">
        <f t="shared" si="397"/>
        <v>868.00000000000011</v>
      </c>
      <c r="AG4227" s="6">
        <f t="shared" si="398"/>
        <v>2434.0699999999997</v>
      </c>
      <c r="AH4227" s="6">
        <f t="shared" si="399"/>
        <v>868.00000000000011</v>
      </c>
      <c r="AI4227" s="6">
        <f t="shared" ref="AI4227:AI4290" si="401">(E4227+F4227+G4227)-(S4227+U4227)</f>
        <v>2434.0699999999997</v>
      </c>
      <c r="AJ4227" s="10"/>
    </row>
    <row r="4228" spans="1:36" s="3" customFormat="1">
      <c r="A4228" s="3">
        <v>2018</v>
      </c>
      <c r="B4228" s="3">
        <v>2</v>
      </c>
      <c r="C4228" s="4">
        <v>99</v>
      </c>
      <c r="D4228" s="8">
        <v>1</v>
      </c>
      <c r="E4228" s="8">
        <v>397.2</v>
      </c>
      <c r="F4228" s="8">
        <v>0</v>
      </c>
      <c r="G4228" s="8">
        <v>30</v>
      </c>
      <c r="H4228" s="8">
        <v>0</v>
      </c>
      <c r="I4228" s="8">
        <v>0</v>
      </c>
      <c r="J4228" s="8">
        <v>0</v>
      </c>
      <c r="K4228" s="8">
        <v>0</v>
      </c>
      <c r="L4228" s="8">
        <v>79.44</v>
      </c>
      <c r="M4228" s="8">
        <v>0</v>
      </c>
      <c r="N4228" s="8">
        <v>147.35</v>
      </c>
      <c r="O4228" s="8">
        <v>0</v>
      </c>
      <c r="P4228" s="8">
        <v>0</v>
      </c>
      <c r="Q4228" s="8">
        <v>0</v>
      </c>
      <c r="R4228" s="8">
        <v>0</v>
      </c>
      <c r="S4228" s="8">
        <v>318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67.91</v>
      </c>
      <c r="AC4228" s="9">
        <f t="shared" si="400"/>
        <v>-67.91</v>
      </c>
      <c r="AD4228" s="5" t="str">
        <f>$C4228&amp;" "&amp;VLOOKUP(C4228,Tegevusalad!$A$1:$B$89,2,FALSE)</f>
        <v>99 EKSTERRITORIAALSETE ORGANISATSIOONIDE JA ÜKSUSTE TEGEVUS</v>
      </c>
      <c r="AE4228" s="6">
        <f t="shared" si="396"/>
        <v>79.199999999999989</v>
      </c>
      <c r="AF4228" s="6">
        <f t="shared" si="397"/>
        <v>418.74999999999989</v>
      </c>
      <c r="AG4228" s="6">
        <f t="shared" si="398"/>
        <v>109.19999999999999</v>
      </c>
      <c r="AH4228" s="6">
        <f t="shared" si="399"/>
        <v>736.74999999999989</v>
      </c>
      <c r="AI4228" s="6">
        <f t="shared" si="401"/>
        <v>109.19999999999999</v>
      </c>
      <c r="AJ4228" s="10"/>
    </row>
    <row r="4229" spans="1:36" s="3" customFormat="1">
      <c r="A4229" s="3">
        <v>2018</v>
      </c>
      <c r="B4229" s="3">
        <v>3</v>
      </c>
      <c r="C4229" s="4"/>
      <c r="D4229" s="8">
        <v>498</v>
      </c>
      <c r="E4229" s="8">
        <v>18669533.820000004</v>
      </c>
      <c r="F4229" s="8">
        <v>168432.36</v>
      </c>
      <c r="G4229" s="8">
        <v>7167582.0299999993</v>
      </c>
      <c r="H4229" s="8">
        <v>6138769.9799999986</v>
      </c>
      <c r="I4229" s="8">
        <v>5787203.830000001</v>
      </c>
      <c r="J4229" s="8">
        <v>622700.73</v>
      </c>
      <c r="K4229" s="8">
        <v>434.83</v>
      </c>
      <c r="L4229" s="8">
        <v>3749065.580000001</v>
      </c>
      <c r="M4229" s="8">
        <v>33676.550000000003</v>
      </c>
      <c r="N4229" s="8">
        <v>3324456.24</v>
      </c>
      <c r="O4229" s="8">
        <v>160149.92000000001</v>
      </c>
      <c r="P4229" s="8">
        <v>366539.82</v>
      </c>
      <c r="Q4229" s="8">
        <v>2680.5400000000004</v>
      </c>
      <c r="R4229" s="8">
        <v>4813.880000000001</v>
      </c>
      <c r="S4229" s="8">
        <v>2825514.4700000007</v>
      </c>
      <c r="T4229" s="8">
        <v>2481055.16</v>
      </c>
      <c r="U4229" s="8">
        <v>3326481.100000001</v>
      </c>
      <c r="V4229" s="8">
        <v>3283178.9000000008</v>
      </c>
      <c r="W4229" s="8">
        <v>947724.87</v>
      </c>
      <c r="X4229" s="8">
        <v>2552759.34</v>
      </c>
      <c r="Y4229" s="8">
        <v>0.01</v>
      </c>
      <c r="Z4229" s="8">
        <v>4949.91</v>
      </c>
      <c r="AA4229" s="8">
        <v>909838.42</v>
      </c>
      <c r="AB4229" s="8">
        <v>456502.43000000017</v>
      </c>
      <c r="AC4229" s="9">
        <f t="shared" si="400"/>
        <v>453335.98999999987</v>
      </c>
      <c r="AD4229" s="5" t="e">
        <f>$C4229&amp;" "&amp;VLOOKUP(C4229,Tegevusalad!$A$1:$B$89,2,FALSE)</f>
        <v>#N/A</v>
      </c>
      <c r="AE4229" s="6">
        <f t="shared" si="396"/>
        <v>15238729.950000001</v>
      </c>
      <c r="AF4229" s="6">
        <f t="shared" si="397"/>
        <v>12976784.329999998</v>
      </c>
      <c r="AG4229" s="6">
        <f t="shared" si="398"/>
        <v>22406311.979999997</v>
      </c>
      <c r="AH4229" s="6">
        <f t="shared" si="399"/>
        <v>16646350.6</v>
      </c>
      <c r="AI4229" s="6">
        <f t="shared" si="401"/>
        <v>19853552.640000001</v>
      </c>
      <c r="AJ4229" s="10"/>
    </row>
    <row r="4230" spans="1:36" s="3" customFormat="1">
      <c r="A4230" s="3">
        <v>2018</v>
      </c>
      <c r="B4230" s="3">
        <v>3</v>
      </c>
      <c r="C4230" s="4">
        <v>1</v>
      </c>
      <c r="D4230" s="8">
        <v>4674</v>
      </c>
      <c r="E4230" s="8">
        <v>59677046.519999929</v>
      </c>
      <c r="F4230" s="8">
        <v>96020.420000000027</v>
      </c>
      <c r="G4230" s="8">
        <v>2990926.1000000015</v>
      </c>
      <c r="H4230" s="8">
        <v>2783040.7400000012</v>
      </c>
      <c r="I4230" s="8">
        <v>2179939.9400000013</v>
      </c>
      <c r="J4230" s="8">
        <v>141160</v>
      </c>
      <c r="K4230" s="8">
        <v>0</v>
      </c>
      <c r="L4230" s="8">
        <v>11944051.210000021</v>
      </c>
      <c r="M4230" s="8">
        <v>0</v>
      </c>
      <c r="N4230" s="8">
        <v>13221460.319999952</v>
      </c>
      <c r="O4230" s="8">
        <v>27600.57</v>
      </c>
      <c r="P4230" s="8">
        <v>3062832.0899999994</v>
      </c>
      <c r="Q4230" s="8">
        <v>43296.80000000001</v>
      </c>
      <c r="R4230" s="8">
        <v>23996.82</v>
      </c>
      <c r="S4230" s="8">
        <v>2549089.3199999994</v>
      </c>
      <c r="T4230" s="8">
        <v>2144760.62</v>
      </c>
      <c r="U4230" s="8">
        <v>117654.14</v>
      </c>
      <c r="V4230" s="8">
        <v>31228.619999999995</v>
      </c>
      <c r="W4230" s="8">
        <v>3163426.4</v>
      </c>
      <c r="X4230" s="8">
        <v>39405.269999999997</v>
      </c>
      <c r="Y4230" s="8">
        <v>2410.7200000000003</v>
      </c>
      <c r="Z4230" s="8">
        <v>345.04</v>
      </c>
      <c r="AA4230" s="8">
        <v>3505958.1800000048</v>
      </c>
      <c r="AB4230" s="8">
        <v>4781301.610000005</v>
      </c>
      <c r="AC4230" s="9">
        <f t="shared" si="400"/>
        <v>-1275343.4300000002</v>
      </c>
      <c r="AD4230" s="5" t="str">
        <f>$C4230&amp;" "&amp;VLOOKUP(C4230,Tegevusalad!$A$1:$B$89,2,FALSE)</f>
        <v>1 TAIME- JA LOOMAKASVATUS, JAHINDUS JA NEID TEENINDAVAD TEGEVUSALAD</v>
      </c>
      <c r="AE4230" s="6">
        <f t="shared" si="396"/>
        <v>57145728.749999933</v>
      </c>
      <c r="AF4230" s="6">
        <f t="shared" si="397"/>
        <v>63453768.009999752</v>
      </c>
      <c r="AG4230" s="6">
        <f t="shared" si="398"/>
        <v>60136654.849999934</v>
      </c>
      <c r="AH4230" s="6">
        <f t="shared" si="399"/>
        <v>66227285.699999757</v>
      </c>
      <c r="AI4230" s="6">
        <f t="shared" si="401"/>
        <v>60097249.579999931</v>
      </c>
      <c r="AJ4230" s="10"/>
    </row>
    <row r="4231" spans="1:36" s="3" customFormat="1">
      <c r="A4231" s="3">
        <v>2018</v>
      </c>
      <c r="B4231" s="3">
        <v>3</v>
      </c>
      <c r="C4231" s="4">
        <v>2</v>
      </c>
      <c r="D4231" s="8">
        <v>1894</v>
      </c>
      <c r="E4231" s="8">
        <v>65336701.759999938</v>
      </c>
      <c r="F4231" s="8">
        <v>4425.5600000000004</v>
      </c>
      <c r="G4231" s="8">
        <v>4709154.0100000016</v>
      </c>
      <c r="H4231" s="8">
        <v>2736454.0199999996</v>
      </c>
      <c r="I4231" s="8">
        <v>2237672.88</v>
      </c>
      <c r="J4231" s="8">
        <v>1292662.3500000001</v>
      </c>
      <c r="K4231" s="8">
        <v>0</v>
      </c>
      <c r="L4231" s="8">
        <v>13067738.709999997</v>
      </c>
      <c r="M4231" s="8">
        <v>0</v>
      </c>
      <c r="N4231" s="8">
        <v>8311798.7899999991</v>
      </c>
      <c r="O4231" s="8">
        <v>850.85</v>
      </c>
      <c r="P4231" s="8">
        <v>727148.49000000011</v>
      </c>
      <c r="Q4231" s="8">
        <v>49068.319999999992</v>
      </c>
      <c r="R4231" s="8">
        <v>10583.200000000003</v>
      </c>
      <c r="S4231" s="8">
        <v>742623.89000000013</v>
      </c>
      <c r="T4231" s="8">
        <v>475790.11000000004</v>
      </c>
      <c r="U4231" s="8">
        <v>59148.52</v>
      </c>
      <c r="V4231" s="8">
        <v>11140.16</v>
      </c>
      <c r="W4231" s="8">
        <v>8552140.6499999985</v>
      </c>
      <c r="X4231" s="8">
        <v>1523.8999999999999</v>
      </c>
      <c r="Y4231" s="8">
        <v>28865.38</v>
      </c>
      <c r="Z4231" s="8">
        <v>9.5399999999999991</v>
      </c>
      <c r="AA4231" s="8">
        <v>5854486.3099999968</v>
      </c>
      <c r="AB4231" s="8">
        <v>1069690.5499999998</v>
      </c>
      <c r="AC4231" s="9">
        <f t="shared" si="400"/>
        <v>4784795.759999997</v>
      </c>
      <c r="AD4231" s="5" t="str">
        <f>$C4231&amp;" "&amp;VLOOKUP(C4231,Tegevusalad!$A$1:$B$89,2,FALSE)</f>
        <v>2 METSAMAJANDUS JA METSAVARUMINE</v>
      </c>
      <c r="AE4231" s="6">
        <f t="shared" si="396"/>
        <v>64540878.809999943</v>
      </c>
      <c r="AF4231" s="6">
        <f t="shared" si="397"/>
        <v>40817023.449999996</v>
      </c>
      <c r="AG4231" s="6">
        <f t="shared" si="398"/>
        <v>69250032.819999948</v>
      </c>
      <c r="AH4231" s="6">
        <f t="shared" si="399"/>
        <v>41611909.949999996</v>
      </c>
      <c r="AI4231" s="6">
        <f t="shared" si="401"/>
        <v>69248508.919999942</v>
      </c>
      <c r="AJ4231" s="10"/>
    </row>
    <row r="4232" spans="1:36" s="3" customFormat="1">
      <c r="A4232" s="3">
        <v>2018</v>
      </c>
      <c r="B4232" s="3">
        <v>3</v>
      </c>
      <c r="C4232" s="4">
        <v>3</v>
      </c>
      <c r="D4232" s="8">
        <v>262</v>
      </c>
      <c r="E4232" s="8">
        <v>2181639.560000001</v>
      </c>
      <c r="F4232" s="8">
        <v>2286.21</v>
      </c>
      <c r="G4232" s="8">
        <v>292003.32</v>
      </c>
      <c r="H4232" s="8">
        <v>146130.09000000003</v>
      </c>
      <c r="I4232" s="8">
        <v>55530.810000000005</v>
      </c>
      <c r="J4232" s="8">
        <v>20252</v>
      </c>
      <c r="K4232" s="8">
        <v>0</v>
      </c>
      <c r="L4232" s="8">
        <v>436533.64000000007</v>
      </c>
      <c r="M4232" s="8">
        <v>0</v>
      </c>
      <c r="N4232" s="8">
        <v>259386.53000000012</v>
      </c>
      <c r="O4232" s="8">
        <v>0</v>
      </c>
      <c r="P4232" s="8">
        <v>37338.620000000003</v>
      </c>
      <c r="Q4232" s="8">
        <v>1645.6300000000003</v>
      </c>
      <c r="R4232" s="8">
        <v>2476.46</v>
      </c>
      <c r="S4232" s="8">
        <v>364140.86</v>
      </c>
      <c r="T4232" s="8">
        <v>113983.09999999999</v>
      </c>
      <c r="U4232" s="8">
        <v>3090.88</v>
      </c>
      <c r="V4232" s="8">
        <v>166.07999999999998</v>
      </c>
      <c r="W4232" s="8">
        <v>56598.229999999996</v>
      </c>
      <c r="X4232" s="8">
        <v>4536.3500000000004</v>
      </c>
      <c r="Y4232" s="8">
        <v>0</v>
      </c>
      <c r="Z4232" s="8">
        <v>0</v>
      </c>
      <c r="AA4232" s="8">
        <v>252596.83000000007</v>
      </c>
      <c r="AB4232" s="8">
        <v>75449.719999999987</v>
      </c>
      <c r="AC4232" s="9">
        <f t="shared" si="400"/>
        <v>177147.1100000001</v>
      </c>
      <c r="AD4232" s="5" t="str">
        <f>$C4232&amp;" "&amp;VLOOKUP(C4232,Tegevusalad!$A$1:$B$89,2,FALSE)</f>
        <v>3 KALAPÜÜK JA VESIVILJELUS</v>
      </c>
      <c r="AE4232" s="6">
        <f t="shared" si="396"/>
        <v>1821230.3800000011</v>
      </c>
      <c r="AF4232" s="6">
        <f t="shared" si="397"/>
        <v>942249.29000000039</v>
      </c>
      <c r="AG4232" s="6">
        <f t="shared" si="398"/>
        <v>2113233.7000000011</v>
      </c>
      <c r="AH4232" s="6">
        <f t="shared" si="399"/>
        <v>1309314.9500000004</v>
      </c>
      <c r="AI4232" s="6">
        <f t="shared" si="401"/>
        <v>2108697.3500000006</v>
      </c>
      <c r="AJ4232" s="10"/>
    </row>
    <row r="4233" spans="1:36" s="3" customFormat="1">
      <c r="A4233" s="3">
        <v>2018</v>
      </c>
      <c r="B4233" s="3">
        <v>3</v>
      </c>
      <c r="C4233" s="4">
        <v>6</v>
      </c>
      <c r="D4233" s="8">
        <v>1</v>
      </c>
      <c r="E4233" s="8">
        <v>0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64.36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64.36</v>
      </c>
      <c r="AC4233" s="9">
        <f t="shared" si="400"/>
        <v>-64.36</v>
      </c>
      <c r="AD4233" s="5" t="str">
        <f>$C4233&amp;" "&amp;VLOOKUP(C4233,Tegevusalad!$A$1:$B$89,2,FALSE)</f>
        <v>6 TOORNAFTA JA MAAGAASI TOOTMINE</v>
      </c>
      <c r="AE4233" s="6">
        <f t="shared" si="396"/>
        <v>0</v>
      </c>
      <c r="AF4233" s="6">
        <f t="shared" si="397"/>
        <v>321.79999999999995</v>
      </c>
      <c r="AG4233" s="6">
        <f t="shared" si="398"/>
        <v>0</v>
      </c>
      <c r="AH4233" s="6">
        <f t="shared" si="399"/>
        <v>321.79999999999995</v>
      </c>
      <c r="AI4233" s="6">
        <f t="shared" si="401"/>
        <v>0</v>
      </c>
      <c r="AJ4233" s="10"/>
    </row>
    <row r="4234" spans="1:36" s="3" customFormat="1">
      <c r="A4234" s="3">
        <v>2018</v>
      </c>
      <c r="B4234" s="3">
        <v>3</v>
      </c>
      <c r="C4234" s="4">
        <v>8</v>
      </c>
      <c r="D4234" s="8">
        <v>136</v>
      </c>
      <c r="E4234" s="8">
        <v>9448387.9299999997</v>
      </c>
      <c r="F4234" s="8">
        <v>2262.83</v>
      </c>
      <c r="G4234" s="8">
        <v>7651742.75</v>
      </c>
      <c r="H4234" s="8">
        <v>5516038.0100000007</v>
      </c>
      <c r="I4234" s="8">
        <v>5429661.7700000005</v>
      </c>
      <c r="J4234" s="8">
        <v>2130574.5500000003</v>
      </c>
      <c r="K4234" s="8">
        <v>0</v>
      </c>
      <c r="L4234" s="8">
        <v>1889881.2399999993</v>
      </c>
      <c r="M4234" s="8">
        <v>0</v>
      </c>
      <c r="N4234" s="8">
        <v>2213167.5000000005</v>
      </c>
      <c r="O4234" s="8">
        <v>6346.15</v>
      </c>
      <c r="P4234" s="8">
        <v>433396.89</v>
      </c>
      <c r="Q4234" s="8">
        <v>5250.3200000000015</v>
      </c>
      <c r="R4234" s="8">
        <v>7409.1999999999989</v>
      </c>
      <c r="S4234" s="8">
        <v>1051759.92</v>
      </c>
      <c r="T4234" s="8">
        <v>634629.82000000007</v>
      </c>
      <c r="U4234" s="8">
        <v>36957.69000000001</v>
      </c>
      <c r="V4234" s="8">
        <v>36957.69000000001</v>
      </c>
      <c r="W4234" s="8">
        <v>102284.38</v>
      </c>
      <c r="X4234" s="8">
        <v>22838.38</v>
      </c>
      <c r="Y4234" s="8">
        <v>0</v>
      </c>
      <c r="Z4234" s="8">
        <v>0</v>
      </c>
      <c r="AA4234" s="8">
        <v>371036.4499999999</v>
      </c>
      <c r="AB4234" s="8">
        <v>694322.71</v>
      </c>
      <c r="AC4234" s="9">
        <f t="shared" si="400"/>
        <v>-323286.26000000007</v>
      </c>
      <c r="AD4234" s="5" t="str">
        <f>$C4234&amp;" "&amp;VLOOKUP(C4234,Tegevusalad!$A$1:$B$89,2,FALSE)</f>
        <v>8 MUU KAEVANDAMINE</v>
      </c>
      <c r="AE4234" s="6">
        <f t="shared" si="396"/>
        <v>8384771.5300000012</v>
      </c>
      <c r="AF4234" s="6">
        <f t="shared" si="397"/>
        <v>10019392.830000004</v>
      </c>
      <c r="AG4234" s="6">
        <f t="shared" si="398"/>
        <v>16036514.279999997</v>
      </c>
      <c r="AH4234" s="6">
        <f t="shared" si="399"/>
        <v>11102883.500000002</v>
      </c>
      <c r="AI4234" s="6">
        <f t="shared" si="401"/>
        <v>16013675.899999999</v>
      </c>
      <c r="AJ4234" s="10"/>
    </row>
    <row r="4235" spans="1:36" s="3" customFormat="1">
      <c r="A4235" s="3">
        <v>2018</v>
      </c>
      <c r="B4235" s="3">
        <v>3</v>
      </c>
      <c r="C4235" s="4">
        <v>9</v>
      </c>
      <c r="D4235" s="8">
        <v>22</v>
      </c>
      <c r="E4235" s="8">
        <v>240394.04</v>
      </c>
      <c r="F4235" s="8">
        <v>0</v>
      </c>
      <c r="G4235" s="8">
        <v>51036.81</v>
      </c>
      <c r="H4235" s="8">
        <v>17309.810000000001</v>
      </c>
      <c r="I4235" s="8">
        <v>11060</v>
      </c>
      <c r="J4235" s="8">
        <v>0</v>
      </c>
      <c r="K4235" s="8">
        <v>0</v>
      </c>
      <c r="L4235" s="8">
        <v>48078.799999999996</v>
      </c>
      <c r="M4235" s="8">
        <v>0</v>
      </c>
      <c r="N4235" s="8">
        <v>37494.630000000005</v>
      </c>
      <c r="O4235" s="8">
        <v>0</v>
      </c>
      <c r="P4235" s="8">
        <v>8200</v>
      </c>
      <c r="Q4235" s="8">
        <v>812.5</v>
      </c>
      <c r="R4235" s="8">
        <v>306.03999999999996</v>
      </c>
      <c r="S4235" s="8">
        <v>39923.800000000003</v>
      </c>
      <c r="T4235" s="8">
        <v>39678.800000000003</v>
      </c>
      <c r="U4235" s="8">
        <v>0</v>
      </c>
      <c r="V4235" s="8">
        <v>0</v>
      </c>
      <c r="W4235" s="8">
        <v>9892.18</v>
      </c>
      <c r="X4235" s="8">
        <v>0</v>
      </c>
      <c r="Y4235" s="8">
        <v>0</v>
      </c>
      <c r="Z4235" s="8">
        <v>0</v>
      </c>
      <c r="AA4235" s="8">
        <v>16819.84</v>
      </c>
      <c r="AB4235" s="8">
        <v>6235.670000000001</v>
      </c>
      <c r="AC4235" s="9">
        <f t="shared" si="400"/>
        <v>10584.169999999998</v>
      </c>
      <c r="AD4235" s="5" t="str">
        <f>$C4235&amp;" "&amp;VLOOKUP(C4235,Tegevusalad!$A$1:$B$89,2,FALSE)</f>
        <v>9 KAEVANDAMIST ABISTAVAD TEGEVUSALAD</v>
      </c>
      <c r="AE4235" s="6">
        <f t="shared" si="396"/>
        <v>200470.24</v>
      </c>
      <c r="AF4235" s="6">
        <f t="shared" si="397"/>
        <v>149079.54999999999</v>
      </c>
      <c r="AG4235" s="6">
        <f t="shared" si="398"/>
        <v>251507.05</v>
      </c>
      <c r="AH4235" s="6">
        <f t="shared" si="399"/>
        <v>189003.35</v>
      </c>
      <c r="AI4235" s="6">
        <f t="shared" si="401"/>
        <v>251507.05</v>
      </c>
      <c r="AJ4235" s="10"/>
    </row>
    <row r="4236" spans="1:36" s="3" customFormat="1">
      <c r="A4236" s="3">
        <v>2018</v>
      </c>
      <c r="B4236" s="3">
        <v>3</v>
      </c>
      <c r="C4236" s="4">
        <v>10</v>
      </c>
      <c r="D4236" s="8">
        <v>608</v>
      </c>
      <c r="E4236" s="8">
        <v>127898307.89000002</v>
      </c>
      <c r="F4236" s="8">
        <v>5128.9100000000008</v>
      </c>
      <c r="G4236" s="8">
        <v>48261325.119999968</v>
      </c>
      <c r="H4236" s="8">
        <v>40670542.789999977</v>
      </c>
      <c r="I4236" s="8">
        <v>39673520.43999999</v>
      </c>
      <c r="J4236" s="8">
        <v>6844421.620000001</v>
      </c>
      <c r="K4236" s="8">
        <v>0</v>
      </c>
      <c r="L4236" s="8">
        <v>25580123.200000025</v>
      </c>
      <c r="M4236" s="8">
        <v>109960.28</v>
      </c>
      <c r="N4236" s="8">
        <v>23504394.630000025</v>
      </c>
      <c r="O4236" s="8">
        <v>459548.1399999999</v>
      </c>
      <c r="P4236" s="8">
        <v>1290262.74</v>
      </c>
      <c r="Q4236" s="8">
        <v>17180.030000000006</v>
      </c>
      <c r="R4236" s="8">
        <v>24692.599999999995</v>
      </c>
      <c r="S4236" s="8">
        <v>29106415.679999981</v>
      </c>
      <c r="T4236" s="8">
        <v>26495799.259999998</v>
      </c>
      <c r="U4236" s="8">
        <v>211033.49000000002</v>
      </c>
      <c r="V4236" s="8">
        <v>13614.34</v>
      </c>
      <c r="W4236" s="8">
        <v>112975.36999999998</v>
      </c>
      <c r="X4236" s="8">
        <v>7726.4600000000009</v>
      </c>
      <c r="Y4236" s="8">
        <v>0</v>
      </c>
      <c r="Z4236" s="8">
        <v>0.37</v>
      </c>
      <c r="AA4236" s="8">
        <v>5198448.9399999995</v>
      </c>
      <c r="AB4236" s="8">
        <v>3012760.46</v>
      </c>
      <c r="AC4236" s="9">
        <f t="shared" si="400"/>
        <v>2185688.4799999995</v>
      </c>
      <c r="AD4236" s="5" t="str">
        <f>$C4236&amp;" "&amp;VLOOKUP(C4236,Tegevusalad!$A$1:$B$89,2,FALSE)</f>
        <v>10 TOIDUAINETE TOOTMINE</v>
      </c>
      <c r="AE4236" s="6">
        <f t="shared" si="396"/>
        <v>98593714.090000033</v>
      </c>
      <c r="AF4236" s="6">
        <f t="shared" si="397"/>
        <v>86043860.620000139</v>
      </c>
      <c r="AG4236" s="6">
        <f t="shared" si="398"/>
        <v>146855039.21000001</v>
      </c>
      <c r="AH4236" s="6">
        <f t="shared" si="399"/>
        <v>117645436.15000013</v>
      </c>
      <c r="AI4236" s="6">
        <f t="shared" si="401"/>
        <v>146847312.75</v>
      </c>
      <c r="AJ4236" s="10"/>
    </row>
    <row r="4237" spans="1:36" s="3" customFormat="1">
      <c r="A4237" s="3">
        <v>2018</v>
      </c>
      <c r="B4237" s="3">
        <v>3</v>
      </c>
      <c r="C4237" s="4">
        <v>11</v>
      </c>
      <c r="D4237" s="8">
        <v>110</v>
      </c>
      <c r="E4237" s="8">
        <v>22091891.889999993</v>
      </c>
      <c r="F4237" s="8">
        <v>187.12</v>
      </c>
      <c r="G4237" s="8">
        <v>5951460.7200000007</v>
      </c>
      <c r="H4237" s="8">
        <v>4672804.83</v>
      </c>
      <c r="I4237" s="8">
        <v>4556277.17</v>
      </c>
      <c r="J4237" s="8">
        <v>720572.57000000007</v>
      </c>
      <c r="K4237" s="8">
        <v>0</v>
      </c>
      <c r="L4237" s="8">
        <v>4418395.17</v>
      </c>
      <c r="M4237" s="8">
        <v>0</v>
      </c>
      <c r="N4237" s="8">
        <v>2591079.7399999988</v>
      </c>
      <c r="O4237" s="8">
        <v>59107.200000000004</v>
      </c>
      <c r="P4237" s="8">
        <v>86743.23</v>
      </c>
      <c r="Q4237" s="8">
        <v>2558.9400000000005</v>
      </c>
      <c r="R4237" s="8">
        <v>6363.7400000000007</v>
      </c>
      <c r="S4237" s="8">
        <v>4678786.830000001</v>
      </c>
      <c r="T4237" s="8">
        <v>4262961.7900000019</v>
      </c>
      <c r="U4237" s="8">
        <v>42608.43</v>
      </c>
      <c r="V4237" s="8">
        <v>31676.76</v>
      </c>
      <c r="W4237" s="8">
        <v>77171.62999999999</v>
      </c>
      <c r="X4237" s="8">
        <v>7587.3</v>
      </c>
      <c r="Y4237" s="8">
        <v>0</v>
      </c>
      <c r="Z4237" s="8">
        <v>0</v>
      </c>
      <c r="AA4237" s="8">
        <v>1880118.29</v>
      </c>
      <c r="AB4237" s="8">
        <v>52802.860000000015</v>
      </c>
      <c r="AC4237" s="9">
        <f t="shared" si="400"/>
        <v>1827315.43</v>
      </c>
      <c r="AD4237" s="5" t="str">
        <f>$C4237&amp;" "&amp;VLOOKUP(C4237,Tegevusalad!$A$1:$B$89,2,FALSE)</f>
        <v>11 JOOGITOOTMINE</v>
      </c>
      <c r="AE4237" s="6">
        <f t="shared" si="396"/>
        <v>17378271.049999993</v>
      </c>
      <c r="AF4237" s="6">
        <f t="shared" si="397"/>
        <v>8001962.899999992</v>
      </c>
      <c r="AG4237" s="6">
        <f t="shared" si="398"/>
        <v>23329731.769999996</v>
      </c>
      <c r="AH4237" s="6">
        <f t="shared" si="399"/>
        <v>12987217.399999995</v>
      </c>
      <c r="AI4237" s="6">
        <f t="shared" si="401"/>
        <v>23322144.469999995</v>
      </c>
      <c r="AJ4237" s="10"/>
    </row>
    <row r="4238" spans="1:36" s="3" customFormat="1">
      <c r="A4238" s="3">
        <v>2018</v>
      </c>
      <c r="B4238" s="3">
        <v>3</v>
      </c>
      <c r="C4238" s="4">
        <v>12</v>
      </c>
      <c r="D4238" s="8">
        <v>1</v>
      </c>
      <c r="E4238" s="8">
        <v>199.6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39.92</v>
      </c>
      <c r="M4238" s="8">
        <v>0</v>
      </c>
      <c r="N4238" s="8">
        <v>19.920000000000002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20</v>
      </c>
      <c r="AB4238" s="8">
        <v>0</v>
      </c>
      <c r="AC4238" s="9">
        <f t="shared" si="400"/>
        <v>20</v>
      </c>
      <c r="AD4238" s="5" t="str">
        <f>$C4238&amp;" "&amp;VLOOKUP(C4238,Tegevusalad!$A$1:$B$89,2,FALSE)</f>
        <v>12 TUBAKATOODETE TOOTMINE</v>
      </c>
      <c r="AE4238" s="6">
        <f t="shared" si="396"/>
        <v>199.6</v>
      </c>
      <c r="AF4238" s="6">
        <f t="shared" si="397"/>
        <v>99.600000000000009</v>
      </c>
      <c r="AG4238" s="6">
        <f t="shared" si="398"/>
        <v>199.6</v>
      </c>
      <c r="AH4238" s="6">
        <f t="shared" si="399"/>
        <v>99.600000000000009</v>
      </c>
      <c r="AI4238" s="6">
        <f t="shared" si="401"/>
        <v>199.6</v>
      </c>
      <c r="AJ4238" s="10"/>
    </row>
    <row r="4239" spans="1:36" s="3" customFormat="1">
      <c r="A4239" s="3">
        <v>2018</v>
      </c>
      <c r="B4239" s="3">
        <v>3</v>
      </c>
      <c r="C4239" s="4">
        <v>13</v>
      </c>
      <c r="D4239" s="8">
        <v>270</v>
      </c>
      <c r="E4239" s="8">
        <v>14234175.45000001</v>
      </c>
      <c r="F4239" s="8">
        <v>66.47</v>
      </c>
      <c r="G4239" s="8">
        <v>23553495.059999987</v>
      </c>
      <c r="H4239" s="8">
        <v>20637926.469999991</v>
      </c>
      <c r="I4239" s="8">
        <v>19053104.899999991</v>
      </c>
      <c r="J4239" s="8">
        <v>2580565.2899999996</v>
      </c>
      <c r="K4239" s="8">
        <v>180.77</v>
      </c>
      <c r="L4239" s="8">
        <v>2846841.0000000028</v>
      </c>
      <c r="M4239" s="8">
        <v>866190.77</v>
      </c>
      <c r="N4239" s="8">
        <v>4527621.1500000032</v>
      </c>
      <c r="O4239" s="8">
        <v>1120481.4600000002</v>
      </c>
      <c r="P4239" s="8">
        <v>125550.06999999999</v>
      </c>
      <c r="Q4239" s="8">
        <v>10046.309999999998</v>
      </c>
      <c r="R4239" s="8">
        <v>3593.119999999999</v>
      </c>
      <c r="S4239" s="8">
        <v>8398200.1400000025</v>
      </c>
      <c r="T4239" s="8">
        <v>7870978.2600000026</v>
      </c>
      <c r="U4239" s="8">
        <v>37138.700000000004</v>
      </c>
      <c r="V4239" s="8">
        <v>4632.6099999999997</v>
      </c>
      <c r="W4239" s="8">
        <v>20540.239999999998</v>
      </c>
      <c r="X4239" s="8">
        <v>3441.7500000000005</v>
      </c>
      <c r="Y4239" s="8">
        <v>0</v>
      </c>
      <c r="Z4239" s="8">
        <v>0</v>
      </c>
      <c r="AA4239" s="8">
        <v>561457.99999999965</v>
      </c>
      <c r="AB4239" s="8">
        <v>1376047.3799999997</v>
      </c>
      <c r="AC4239" s="9">
        <f t="shared" si="400"/>
        <v>-814589.38</v>
      </c>
      <c r="AD4239" s="5" t="str">
        <f>$C4239&amp;" "&amp;VLOOKUP(C4239,Tegevusalad!$A$1:$B$89,2,FALSE)</f>
        <v>13 TEKSTIILITOOTMINE</v>
      </c>
      <c r="AE4239" s="6">
        <f t="shared" si="396"/>
        <v>5802344.8300000094</v>
      </c>
      <c r="AF4239" s="6">
        <f t="shared" si="397"/>
        <v>8622957.8200000133</v>
      </c>
      <c r="AG4239" s="6">
        <f t="shared" si="398"/>
        <v>29355839.889999993</v>
      </c>
      <c r="AH4239" s="6">
        <f t="shared" si="399"/>
        <v>22656071.350000016</v>
      </c>
      <c r="AI4239" s="6">
        <f t="shared" si="401"/>
        <v>29352398.139999993</v>
      </c>
      <c r="AJ4239" s="10"/>
    </row>
    <row r="4240" spans="1:36" s="3" customFormat="1">
      <c r="A4240" s="3">
        <v>2018</v>
      </c>
      <c r="B4240" s="3">
        <v>3</v>
      </c>
      <c r="C4240" s="4">
        <v>14</v>
      </c>
      <c r="D4240" s="8">
        <v>367</v>
      </c>
      <c r="E4240" s="8">
        <v>7248363.450000003</v>
      </c>
      <c r="F4240" s="8">
        <v>2875.1</v>
      </c>
      <c r="G4240" s="8">
        <v>10191926.969999997</v>
      </c>
      <c r="H4240" s="8">
        <v>6768849.6000000006</v>
      </c>
      <c r="I4240" s="8">
        <v>3604509.8400000003</v>
      </c>
      <c r="J4240" s="8">
        <v>2602505.9400000004</v>
      </c>
      <c r="K4240" s="8">
        <v>23583.489999999998</v>
      </c>
      <c r="L4240" s="8">
        <v>1449931.44</v>
      </c>
      <c r="M4240" s="8">
        <v>69736.34</v>
      </c>
      <c r="N4240" s="8">
        <v>1675229.0600000005</v>
      </c>
      <c r="O4240" s="8">
        <v>285259.47000000003</v>
      </c>
      <c r="P4240" s="8">
        <v>25376.310000000005</v>
      </c>
      <c r="Q4240" s="8">
        <v>2526.8900000000003</v>
      </c>
      <c r="R4240" s="8">
        <v>5855.83</v>
      </c>
      <c r="S4240" s="8">
        <v>2669922.1199999996</v>
      </c>
      <c r="T4240" s="8">
        <v>2195870.19</v>
      </c>
      <c r="U4240" s="8">
        <v>4655.8599999999997</v>
      </c>
      <c r="V4240" s="8">
        <v>43.2</v>
      </c>
      <c r="W4240" s="8">
        <v>51857.060000000005</v>
      </c>
      <c r="X4240" s="8">
        <v>0</v>
      </c>
      <c r="Y4240" s="8">
        <v>0.03</v>
      </c>
      <c r="Z4240" s="8">
        <v>0</v>
      </c>
      <c r="AA4240" s="8">
        <v>425356.78000000014</v>
      </c>
      <c r="AB4240" s="8">
        <v>580918.03000000038</v>
      </c>
      <c r="AC4240" s="9">
        <f t="shared" si="400"/>
        <v>-155561.25000000023</v>
      </c>
      <c r="AD4240" s="5" t="str">
        <f>$C4240&amp;" "&amp;VLOOKUP(C4240,Tegevusalad!$A$1:$B$89,2,FALSE)</f>
        <v>14 RÕIVATOOTMINE</v>
      </c>
      <c r="AE4240" s="6">
        <f t="shared" si="396"/>
        <v>4576660.5700000031</v>
      </c>
      <c r="AF4240" s="6">
        <f t="shared" si="397"/>
        <v>4304592.3200000022</v>
      </c>
      <c r="AG4240" s="6">
        <f t="shared" si="398"/>
        <v>14768587.539999999</v>
      </c>
      <c r="AH4240" s="6">
        <f t="shared" si="399"/>
        <v>8405424.450000003</v>
      </c>
      <c r="AI4240" s="6">
        <f t="shared" si="401"/>
        <v>14768587.539999999</v>
      </c>
      <c r="AJ4240" s="10"/>
    </row>
    <row r="4241" spans="1:36" s="3" customFormat="1">
      <c r="A4241" s="3">
        <v>2018</v>
      </c>
      <c r="B4241" s="3">
        <v>3</v>
      </c>
      <c r="C4241" s="4">
        <v>15</v>
      </c>
      <c r="D4241" s="8">
        <v>67</v>
      </c>
      <c r="E4241" s="8">
        <v>1723374.86</v>
      </c>
      <c r="F4241" s="8">
        <v>340.23</v>
      </c>
      <c r="G4241" s="8">
        <v>1950361.3000000005</v>
      </c>
      <c r="H4241" s="8">
        <v>1098056.6500000001</v>
      </c>
      <c r="I4241" s="8">
        <v>628840.15</v>
      </c>
      <c r="J4241" s="8">
        <v>850983.64999999991</v>
      </c>
      <c r="K4241" s="8">
        <v>165</v>
      </c>
      <c r="L4241" s="8">
        <v>344705.63000000012</v>
      </c>
      <c r="M4241" s="8">
        <v>7065.9400000000005</v>
      </c>
      <c r="N4241" s="8">
        <v>400719.2300000001</v>
      </c>
      <c r="O4241" s="8">
        <v>15910.320000000002</v>
      </c>
      <c r="P4241" s="8">
        <v>17191.64</v>
      </c>
      <c r="Q4241" s="8">
        <v>388.61</v>
      </c>
      <c r="R4241" s="8">
        <v>1107.3799999999999</v>
      </c>
      <c r="S4241" s="8">
        <v>975801.14999999991</v>
      </c>
      <c r="T4241" s="8">
        <v>845519.81999999983</v>
      </c>
      <c r="U4241" s="8">
        <v>2194.77</v>
      </c>
      <c r="V4241" s="8">
        <v>0</v>
      </c>
      <c r="W4241" s="8">
        <v>311683.90999999997</v>
      </c>
      <c r="X4241" s="8">
        <v>4120.0599999999995</v>
      </c>
      <c r="Y4241" s="8">
        <v>0</v>
      </c>
      <c r="Z4241" s="8">
        <v>0</v>
      </c>
      <c r="AA4241" s="8">
        <v>51990.460000000006</v>
      </c>
      <c r="AB4241" s="8">
        <v>100938.12000000001</v>
      </c>
      <c r="AC4241" s="9">
        <f t="shared" si="400"/>
        <v>-48947.66</v>
      </c>
      <c r="AD4241" s="5" t="str">
        <f>$C4241&amp;" "&amp;VLOOKUP(C4241,Tegevusalad!$A$1:$B$89,2,FALSE)</f>
        <v>15 NAHATÖÖTLEMINE JA NAHKTOODETE TOOTMINE</v>
      </c>
      <c r="AE4241" s="6">
        <f t="shared" si="396"/>
        <v>749839.23000000021</v>
      </c>
      <c r="AF4241" s="6">
        <f t="shared" si="397"/>
        <v>951585.53000000049</v>
      </c>
      <c r="AG4241" s="6">
        <f t="shared" si="398"/>
        <v>2700200.5300000007</v>
      </c>
      <c r="AH4241" s="6">
        <f t="shared" si="399"/>
        <v>2009133.0500000005</v>
      </c>
      <c r="AI4241" s="6">
        <f t="shared" si="401"/>
        <v>2696080.4700000007</v>
      </c>
      <c r="AJ4241" s="10"/>
    </row>
    <row r="4242" spans="1:36" s="3" customFormat="1">
      <c r="A4242" s="3">
        <v>2018</v>
      </c>
      <c r="B4242" s="3">
        <v>3</v>
      </c>
      <c r="C4242" s="4">
        <v>16</v>
      </c>
      <c r="D4242" s="8">
        <v>1089</v>
      </c>
      <c r="E4242" s="8">
        <v>116111298.16000015</v>
      </c>
      <c r="F4242" s="8">
        <v>7335.33</v>
      </c>
      <c r="G4242" s="8">
        <v>127075964.30000003</v>
      </c>
      <c r="H4242" s="8">
        <v>92623884.939999953</v>
      </c>
      <c r="I4242" s="8">
        <v>87946439.219999999</v>
      </c>
      <c r="J4242" s="8">
        <v>33702120.409999996</v>
      </c>
      <c r="K4242" s="8">
        <v>0</v>
      </c>
      <c r="L4242" s="8">
        <v>23222919.75</v>
      </c>
      <c r="M4242" s="8">
        <v>909024.83</v>
      </c>
      <c r="N4242" s="8">
        <v>35940035.400000021</v>
      </c>
      <c r="O4242" s="8">
        <v>2103069.4999999991</v>
      </c>
      <c r="P4242" s="8">
        <v>2708093.3500000006</v>
      </c>
      <c r="Q4242" s="8">
        <v>24088.839999999997</v>
      </c>
      <c r="R4242" s="8">
        <v>26715.299999999996</v>
      </c>
      <c r="S4242" s="8">
        <v>31967716.240000006</v>
      </c>
      <c r="T4242" s="8">
        <v>27839977.270000014</v>
      </c>
      <c r="U4242" s="8">
        <v>460751.43000000005</v>
      </c>
      <c r="V4242" s="8">
        <v>202455.22999999995</v>
      </c>
      <c r="W4242" s="8">
        <v>249752.96000000002</v>
      </c>
      <c r="X4242" s="8">
        <v>411273.33999999997</v>
      </c>
      <c r="Y4242" s="8">
        <v>0.03</v>
      </c>
      <c r="Z4242" s="8">
        <v>73.000000000000014</v>
      </c>
      <c r="AA4242" s="8">
        <v>2299687.4</v>
      </c>
      <c r="AB4242" s="8">
        <v>14107851.189999994</v>
      </c>
      <c r="AC4242" s="9">
        <f t="shared" si="400"/>
        <v>-11808163.789999994</v>
      </c>
      <c r="AD4242" s="5" t="str">
        <f>$C4242&amp;" "&amp;VLOOKUP(C4242,Tegevusalad!$A$1:$B$89,2,FALSE)</f>
        <v>16 PUIDUTÖÖTLEMINE NING PUIT- JA KORKTOODETE TOOTMINE, V.A MÖÖBEL; ÕLEST JA PUNUMISMATERJALIST TOODETE TOOTMINE</v>
      </c>
      <c r="AE4242" s="6">
        <f t="shared" si="396"/>
        <v>84101439.160000145</v>
      </c>
      <c r="AF4242" s="6">
        <f t="shared" si="397"/>
        <v>137092393.56000009</v>
      </c>
      <c r="AG4242" s="6">
        <f t="shared" si="398"/>
        <v>211177403.46000016</v>
      </c>
      <c r="AH4242" s="6">
        <f t="shared" si="399"/>
        <v>179833753.50000009</v>
      </c>
      <c r="AI4242" s="6">
        <f t="shared" si="401"/>
        <v>210766130.12000015</v>
      </c>
      <c r="AJ4242" s="10"/>
    </row>
    <row r="4243" spans="1:36" s="3" customFormat="1">
      <c r="A4243" s="3">
        <v>2018</v>
      </c>
      <c r="B4243" s="3">
        <v>3</v>
      </c>
      <c r="C4243" s="4">
        <v>17</v>
      </c>
      <c r="D4243" s="8">
        <v>59</v>
      </c>
      <c r="E4243" s="8">
        <v>11113901.930000003</v>
      </c>
      <c r="F4243" s="8">
        <v>0</v>
      </c>
      <c r="G4243" s="8">
        <v>17577626.989999998</v>
      </c>
      <c r="H4243" s="8">
        <v>12031230.699999999</v>
      </c>
      <c r="I4243" s="8">
        <v>11810769.029999999</v>
      </c>
      <c r="J4243" s="8">
        <v>5546160.6900000013</v>
      </c>
      <c r="K4243" s="8">
        <v>0</v>
      </c>
      <c r="L4243" s="8">
        <v>2222780.3899999992</v>
      </c>
      <c r="M4243" s="8">
        <v>32001.480000000003</v>
      </c>
      <c r="N4243" s="8">
        <v>3483854.87</v>
      </c>
      <c r="O4243" s="8">
        <v>183629.36000000002</v>
      </c>
      <c r="P4243" s="8">
        <v>49880.82</v>
      </c>
      <c r="Q4243" s="8">
        <v>580.08999999999992</v>
      </c>
      <c r="R4243" s="8">
        <v>2864.7099999999996</v>
      </c>
      <c r="S4243" s="8">
        <v>5387887.0500000007</v>
      </c>
      <c r="T4243" s="8">
        <v>4537630.4100000011</v>
      </c>
      <c r="U4243" s="8">
        <v>22189.59</v>
      </c>
      <c r="V4243" s="8">
        <v>4987.2700000000004</v>
      </c>
      <c r="W4243" s="8">
        <v>0</v>
      </c>
      <c r="X4243" s="8">
        <v>0</v>
      </c>
      <c r="Y4243" s="8">
        <v>0</v>
      </c>
      <c r="Z4243" s="8">
        <v>0</v>
      </c>
      <c r="AA4243" s="8">
        <v>336946.9200000001</v>
      </c>
      <c r="AB4243" s="8">
        <v>1566019.9200000002</v>
      </c>
      <c r="AC4243" s="9">
        <f t="shared" si="400"/>
        <v>-1229073</v>
      </c>
      <c r="AD4243" s="5" t="str">
        <f>$C4243&amp;" "&amp;VLOOKUP(C4243,Tegevusalad!$A$1:$B$89,2,FALSE)</f>
        <v>17 PABERI JA PABERTOODETE TOOTMINE</v>
      </c>
      <c r="AE4243" s="6">
        <f t="shared" si="396"/>
        <v>5703825.2900000028</v>
      </c>
      <c r="AF4243" s="6">
        <f t="shared" si="397"/>
        <v>11110361.729999999</v>
      </c>
      <c r="AG4243" s="6">
        <f t="shared" si="398"/>
        <v>23281452.280000001</v>
      </c>
      <c r="AH4243" s="6">
        <f t="shared" si="399"/>
        <v>17433597.899999999</v>
      </c>
      <c r="AI4243" s="6">
        <f t="shared" si="401"/>
        <v>23281452.280000001</v>
      </c>
      <c r="AJ4243" s="10"/>
    </row>
    <row r="4244" spans="1:36" s="3" customFormat="1">
      <c r="A4244" s="3">
        <v>2018</v>
      </c>
      <c r="B4244" s="3">
        <v>3</v>
      </c>
      <c r="C4244" s="4">
        <v>18</v>
      </c>
      <c r="D4244" s="8">
        <v>362</v>
      </c>
      <c r="E4244" s="8">
        <v>18559410.27</v>
      </c>
      <c r="F4244" s="8">
        <v>71781.279999999999</v>
      </c>
      <c r="G4244" s="8">
        <v>9333340.0600000024</v>
      </c>
      <c r="H4244" s="8">
        <v>7690233.9500000011</v>
      </c>
      <c r="I4244" s="8">
        <v>5893998.1400000006</v>
      </c>
      <c r="J4244" s="8">
        <v>1352605.6300000001</v>
      </c>
      <c r="K4244" s="8">
        <v>0</v>
      </c>
      <c r="L4244" s="8">
        <v>3718342.4499999983</v>
      </c>
      <c r="M4244" s="8">
        <v>0</v>
      </c>
      <c r="N4244" s="8">
        <v>3286237.79</v>
      </c>
      <c r="O4244" s="8">
        <v>110965.99</v>
      </c>
      <c r="P4244" s="8">
        <v>464369.44000000006</v>
      </c>
      <c r="Q4244" s="8">
        <v>6280.4500000000007</v>
      </c>
      <c r="R4244" s="8">
        <v>8078.0199999999986</v>
      </c>
      <c r="S4244" s="8">
        <v>5599849.2800000021</v>
      </c>
      <c r="T4244" s="8">
        <v>5317067.5100000016</v>
      </c>
      <c r="U4244" s="8">
        <v>13145.08</v>
      </c>
      <c r="V4244" s="8">
        <v>211.99999999999997</v>
      </c>
      <c r="W4244" s="8">
        <v>13583.039999999999</v>
      </c>
      <c r="X4244" s="8">
        <v>53952.75</v>
      </c>
      <c r="Y4244" s="8">
        <v>0</v>
      </c>
      <c r="Z4244" s="8">
        <v>0.08</v>
      </c>
      <c r="AA4244" s="8">
        <v>823097.71000000008</v>
      </c>
      <c r="AB4244" s="8">
        <v>390993.13</v>
      </c>
      <c r="AC4244" s="9">
        <f t="shared" si="400"/>
        <v>432104.58000000007</v>
      </c>
      <c r="AD4244" s="5" t="str">
        <f>$C4244&amp;" "&amp;VLOOKUP(C4244,Tegevusalad!$A$1:$B$89,2,FALSE)</f>
        <v>18 TRÜKINDUS JA SALVESTISTE PALJUNDUS</v>
      </c>
      <c r="AE4244" s="6">
        <f t="shared" si="396"/>
        <v>13072149.939999998</v>
      </c>
      <c r="AF4244" s="6">
        <f t="shared" si="397"/>
        <v>10303966.739999996</v>
      </c>
      <c r="AG4244" s="6">
        <f t="shared" si="398"/>
        <v>22405490</v>
      </c>
      <c r="AH4244" s="6">
        <f t="shared" si="399"/>
        <v>16471579.049999999</v>
      </c>
      <c r="AI4244" s="6">
        <f t="shared" si="401"/>
        <v>22351537.25</v>
      </c>
      <c r="AJ4244" s="10"/>
    </row>
    <row r="4245" spans="1:36" s="3" customFormat="1">
      <c r="A4245" s="3">
        <v>2018</v>
      </c>
      <c r="B4245" s="3">
        <v>3</v>
      </c>
      <c r="C4245" s="4">
        <v>19</v>
      </c>
      <c r="D4245" s="8">
        <v>8</v>
      </c>
      <c r="E4245" s="8">
        <v>4524482.3699999992</v>
      </c>
      <c r="F4245" s="8">
        <v>0</v>
      </c>
      <c r="G4245" s="8">
        <v>2447364.44</v>
      </c>
      <c r="H4245" s="8">
        <v>258352.47000000003</v>
      </c>
      <c r="I4245" s="8">
        <v>258352.47000000003</v>
      </c>
      <c r="J4245" s="8">
        <v>150678.28</v>
      </c>
      <c r="K4245" s="8">
        <v>0</v>
      </c>
      <c r="L4245" s="8">
        <v>904896.48</v>
      </c>
      <c r="M4245" s="8">
        <v>0</v>
      </c>
      <c r="N4245" s="8">
        <v>1038848.5199999999</v>
      </c>
      <c r="O4245" s="8">
        <v>567.57000000000005</v>
      </c>
      <c r="P4245" s="8">
        <v>145839.20000000001</v>
      </c>
      <c r="Q4245" s="8">
        <v>298.49</v>
      </c>
      <c r="R4245" s="8">
        <v>648.1</v>
      </c>
      <c r="S4245" s="8">
        <v>3148352.9899999998</v>
      </c>
      <c r="T4245" s="8">
        <v>3144182.9899999998</v>
      </c>
      <c r="U4245" s="8">
        <v>11089.65</v>
      </c>
      <c r="V4245" s="8">
        <v>11089.65</v>
      </c>
      <c r="W4245" s="8">
        <v>43482.26</v>
      </c>
      <c r="X4245" s="8">
        <v>21692.39</v>
      </c>
      <c r="Y4245" s="8">
        <v>122.88</v>
      </c>
      <c r="Z4245" s="8">
        <v>0</v>
      </c>
      <c r="AA4245" s="8">
        <v>66384.59</v>
      </c>
      <c r="AB4245" s="8">
        <v>200213.75</v>
      </c>
      <c r="AC4245" s="9">
        <f t="shared" si="400"/>
        <v>-133829.16</v>
      </c>
      <c r="AD4245" s="5" t="str">
        <f>$C4245&amp;" "&amp;VLOOKUP(C4245,Tegevusalad!$A$1:$B$89,2,FALSE)</f>
        <v>19 KOKSI JA PUHASTATUD NAFTATOODETE TOOTMINE</v>
      </c>
      <c r="AE4245" s="6">
        <f t="shared" si="396"/>
        <v>1386732.1199999992</v>
      </c>
      <c r="AF4245" s="6">
        <f t="shared" si="397"/>
        <v>2046292.2599999993</v>
      </c>
      <c r="AG4245" s="6">
        <f t="shared" si="398"/>
        <v>3834096.5599999987</v>
      </c>
      <c r="AH4245" s="6">
        <f t="shared" si="399"/>
        <v>5197483.0999999987</v>
      </c>
      <c r="AI4245" s="6">
        <f t="shared" si="401"/>
        <v>3812404.169999999</v>
      </c>
      <c r="AJ4245" s="10"/>
    </row>
    <row r="4246" spans="1:36" s="3" customFormat="1">
      <c r="A4246" s="3">
        <v>2018</v>
      </c>
      <c r="B4246" s="3">
        <v>3</v>
      </c>
      <c r="C4246" s="4">
        <v>20</v>
      </c>
      <c r="D4246" s="8">
        <v>124</v>
      </c>
      <c r="E4246" s="8">
        <v>33785980.750000015</v>
      </c>
      <c r="F4246" s="8">
        <v>50774.82</v>
      </c>
      <c r="G4246" s="8">
        <v>45849039.5</v>
      </c>
      <c r="H4246" s="8">
        <v>20951086.979999993</v>
      </c>
      <c r="I4246" s="8">
        <v>19437628.039999995</v>
      </c>
      <c r="J4246" s="8">
        <v>23634904.790000003</v>
      </c>
      <c r="K4246" s="8">
        <v>0</v>
      </c>
      <c r="L4246" s="8">
        <v>6761765.879999999</v>
      </c>
      <c r="M4246" s="8">
        <v>419041.55000000005</v>
      </c>
      <c r="N4246" s="8">
        <v>7110004.5599999996</v>
      </c>
      <c r="O4246" s="8">
        <v>664665.52000000014</v>
      </c>
      <c r="P4246" s="8">
        <v>60951.450000000004</v>
      </c>
      <c r="Q4246" s="8">
        <v>4230.1200000000008</v>
      </c>
      <c r="R4246" s="8">
        <v>6555.5800000000008</v>
      </c>
      <c r="S4246" s="8">
        <v>18501994.360000003</v>
      </c>
      <c r="T4246" s="8">
        <v>17716747.720000006</v>
      </c>
      <c r="U4246" s="8">
        <v>147171.57999999999</v>
      </c>
      <c r="V4246" s="8">
        <v>795.28</v>
      </c>
      <c r="W4246" s="8">
        <v>209753.14</v>
      </c>
      <c r="X4246" s="8">
        <v>1325.8999999999999</v>
      </c>
      <c r="Y4246" s="8">
        <v>0</v>
      </c>
      <c r="Z4246" s="8">
        <v>0.01</v>
      </c>
      <c r="AA4246" s="8">
        <v>1458975.8199999998</v>
      </c>
      <c r="AB4246" s="8">
        <v>1388172.9600000002</v>
      </c>
      <c r="AC4246" s="9">
        <f t="shared" si="400"/>
        <v>70802.859999999637</v>
      </c>
      <c r="AD4246" s="5" t="str">
        <f>$C4246&amp;" "&amp;VLOOKUP(C4246,Tegevusalad!$A$1:$B$89,2,FALSE)</f>
        <v>20 KEMIKAALIDE JA KEEMIATOODETE TOOTMINE</v>
      </c>
      <c r="AE4246" s="6">
        <f t="shared" si="396"/>
        <v>15188915.530000012</v>
      </c>
      <c r="AF4246" s="6">
        <f t="shared" si="397"/>
        <v>13611102.43999999</v>
      </c>
      <c r="AG4246" s="6">
        <f t="shared" si="398"/>
        <v>61037955.030000031</v>
      </c>
      <c r="AH4246" s="6">
        <f t="shared" si="399"/>
        <v>35582800.699999996</v>
      </c>
      <c r="AI4246" s="6">
        <f t="shared" si="401"/>
        <v>61036629.130000025</v>
      </c>
      <c r="AJ4246" s="10"/>
    </row>
    <row r="4247" spans="1:36" s="3" customFormat="1">
      <c r="A4247" s="3">
        <v>2018</v>
      </c>
      <c r="B4247" s="3">
        <v>3</v>
      </c>
      <c r="C4247" s="4">
        <v>21</v>
      </c>
      <c r="D4247" s="8">
        <v>16</v>
      </c>
      <c r="E4247" s="8">
        <v>2511206.3799999994</v>
      </c>
      <c r="F4247" s="8">
        <v>399710.24</v>
      </c>
      <c r="G4247" s="8">
        <v>2652543.56</v>
      </c>
      <c r="H4247" s="8">
        <v>1668536.9500000002</v>
      </c>
      <c r="I4247" s="8">
        <v>1549976.33</v>
      </c>
      <c r="J4247" s="8">
        <v>1166985.78</v>
      </c>
      <c r="K4247" s="8">
        <v>0</v>
      </c>
      <c r="L4247" s="8">
        <v>538215.21</v>
      </c>
      <c r="M4247" s="8">
        <v>0</v>
      </c>
      <c r="N4247" s="8">
        <v>614729.83999999985</v>
      </c>
      <c r="O4247" s="8">
        <v>87918.49</v>
      </c>
      <c r="P4247" s="8">
        <v>4213.32</v>
      </c>
      <c r="Q4247" s="8">
        <v>204.36</v>
      </c>
      <c r="R4247" s="8">
        <v>1603.76</v>
      </c>
      <c r="S4247" s="8">
        <v>2092689.58</v>
      </c>
      <c r="T4247" s="8">
        <v>2033591.53</v>
      </c>
      <c r="U4247" s="8">
        <v>106.66000000000001</v>
      </c>
      <c r="V4247" s="8">
        <v>7.3100000000000005</v>
      </c>
      <c r="W4247" s="8">
        <v>9342.4699999999993</v>
      </c>
      <c r="X4247" s="8">
        <v>0</v>
      </c>
      <c r="Y4247" s="8">
        <v>0.68</v>
      </c>
      <c r="Z4247" s="8">
        <v>0</v>
      </c>
      <c r="AA4247" s="8">
        <v>84532.19</v>
      </c>
      <c r="AB4247" s="8">
        <v>161046.14000000004</v>
      </c>
      <c r="AC4247" s="9">
        <f t="shared" si="400"/>
        <v>-76513.950000000041</v>
      </c>
      <c r="AD4247" s="5" t="str">
        <f>$C4247&amp;" "&amp;VLOOKUP(C4247,Tegevusalad!$A$1:$B$89,2,FALSE)</f>
        <v>21 PÕHIFARMAATSIATOODETE JA RAVIMPREPARAATIDE TOOTMINE</v>
      </c>
      <c r="AE4247" s="6">
        <f t="shared" si="396"/>
        <v>818120.37999999919</v>
      </c>
      <c r="AF4247" s="6">
        <f t="shared" si="397"/>
        <v>549286.6199999993</v>
      </c>
      <c r="AG4247" s="6">
        <f t="shared" si="398"/>
        <v>3470663.9399999995</v>
      </c>
      <c r="AH4247" s="6">
        <f t="shared" si="399"/>
        <v>3081667.9999999991</v>
      </c>
      <c r="AI4247" s="6">
        <f t="shared" si="401"/>
        <v>3470663.9399999995</v>
      </c>
      <c r="AJ4247" s="10"/>
    </row>
    <row r="4248" spans="1:36" s="3" customFormat="1">
      <c r="A4248" s="3">
        <v>2018</v>
      </c>
      <c r="B4248" s="3">
        <v>3</v>
      </c>
      <c r="C4248" s="4">
        <v>22</v>
      </c>
      <c r="D4248" s="8">
        <v>206</v>
      </c>
      <c r="E4248" s="8">
        <v>30137997.560000002</v>
      </c>
      <c r="F4248" s="8">
        <v>7704.8799999999992</v>
      </c>
      <c r="G4248" s="8">
        <v>23486983.319999997</v>
      </c>
      <c r="H4248" s="8">
        <v>16774136.849999998</v>
      </c>
      <c r="I4248" s="8">
        <v>15282875.76</v>
      </c>
      <c r="J4248" s="8">
        <v>3568065.25</v>
      </c>
      <c r="K4248" s="8">
        <v>0</v>
      </c>
      <c r="L4248" s="8">
        <v>6028292.9899999993</v>
      </c>
      <c r="M4248" s="8">
        <v>197633.57</v>
      </c>
      <c r="N4248" s="8">
        <v>5690974.5</v>
      </c>
      <c r="O4248" s="8">
        <v>308980.98000000004</v>
      </c>
      <c r="P4248" s="8">
        <v>170748.79</v>
      </c>
      <c r="Q4248" s="8">
        <v>10880.54</v>
      </c>
      <c r="R4248" s="8">
        <v>11425.550000000007</v>
      </c>
      <c r="S4248" s="8">
        <v>15965833.780000005</v>
      </c>
      <c r="T4248" s="8">
        <v>14691532.59</v>
      </c>
      <c r="U4248" s="8">
        <v>159667.43</v>
      </c>
      <c r="V4248" s="8">
        <v>21978.270000000008</v>
      </c>
      <c r="W4248" s="8">
        <v>414827.15</v>
      </c>
      <c r="X4248" s="8">
        <v>5790.29</v>
      </c>
      <c r="Y4248" s="8">
        <v>0</v>
      </c>
      <c r="Z4248" s="8">
        <v>0</v>
      </c>
      <c r="AA4248" s="8">
        <v>1141311.8999999997</v>
      </c>
      <c r="AB4248" s="8">
        <v>606359.8400000002</v>
      </c>
      <c r="AC4248" s="9">
        <f t="shared" si="400"/>
        <v>534952.05999999947</v>
      </c>
      <c r="AD4248" s="5" t="str">
        <f>$C4248&amp;" "&amp;VLOOKUP(C4248,Tegevusalad!$A$1:$B$89,2,FALSE)</f>
        <v>22 KUMMI- JA PLASTTOODETE TOOTMINE</v>
      </c>
      <c r="AE4248" s="6">
        <f t="shared" si="396"/>
        <v>14025991.519999996</v>
      </c>
      <c r="AF4248" s="6">
        <f t="shared" si="397"/>
        <v>10863572.409999989</v>
      </c>
      <c r="AG4248" s="6">
        <f t="shared" si="398"/>
        <v>37512974.839999989</v>
      </c>
      <c r="AH4248" s="6">
        <f t="shared" si="399"/>
        <v>28512000.249999996</v>
      </c>
      <c r="AI4248" s="6">
        <f t="shared" si="401"/>
        <v>37507184.549999997</v>
      </c>
      <c r="AJ4248" s="10"/>
    </row>
    <row r="4249" spans="1:36" s="3" customFormat="1">
      <c r="A4249" s="3">
        <v>2018</v>
      </c>
      <c r="B4249" s="3">
        <v>3</v>
      </c>
      <c r="C4249" s="4">
        <v>23</v>
      </c>
      <c r="D4249" s="8">
        <v>246</v>
      </c>
      <c r="E4249" s="8">
        <v>33983733.049999982</v>
      </c>
      <c r="F4249" s="8">
        <v>3811.9</v>
      </c>
      <c r="G4249" s="8">
        <v>19919598.140000004</v>
      </c>
      <c r="H4249" s="8">
        <v>17709185.660000004</v>
      </c>
      <c r="I4249" s="8">
        <v>16738283.870000003</v>
      </c>
      <c r="J4249" s="8">
        <v>503945.56999999989</v>
      </c>
      <c r="K4249" s="8">
        <v>0</v>
      </c>
      <c r="L4249" s="8">
        <v>6797089.7099999934</v>
      </c>
      <c r="M4249" s="8">
        <v>0</v>
      </c>
      <c r="N4249" s="8">
        <v>6295054.7100000018</v>
      </c>
      <c r="O4249" s="8">
        <v>234409.25000000003</v>
      </c>
      <c r="P4249" s="8">
        <v>169630.47999999998</v>
      </c>
      <c r="Q4249" s="8">
        <v>15731.809999999998</v>
      </c>
      <c r="R4249" s="8">
        <v>12336.490000000003</v>
      </c>
      <c r="S4249" s="8">
        <v>10019928.059999999</v>
      </c>
      <c r="T4249" s="8">
        <v>8870181.4699999988</v>
      </c>
      <c r="U4249" s="8">
        <v>1043762.1599999997</v>
      </c>
      <c r="V4249" s="8">
        <v>941808.29999999981</v>
      </c>
      <c r="W4249" s="8">
        <v>23039.870000000003</v>
      </c>
      <c r="X4249" s="8">
        <v>187026.63</v>
      </c>
      <c r="Y4249" s="8">
        <v>0</v>
      </c>
      <c r="Z4249" s="8">
        <v>0</v>
      </c>
      <c r="AA4249" s="8">
        <v>1337521.4900000009</v>
      </c>
      <c r="AB4249" s="8">
        <v>835486.49000000022</v>
      </c>
      <c r="AC4249" s="9">
        <f t="shared" si="400"/>
        <v>502035.0000000007</v>
      </c>
      <c r="AD4249" s="5" t="str">
        <f>$C4249&amp;" "&amp;VLOOKUP(C4249,Tegevusalad!$A$1:$B$89,2,FALSE)</f>
        <v>23 MUUDE MITTEMETALSETEST MINERAALIDEST TOODETE TOOTMINE</v>
      </c>
      <c r="AE4249" s="6">
        <f t="shared" ref="AE4249:AE4312" si="402">(E4249+F4249+X4249)-(S4249+U4249)</f>
        <v>23110881.359999985</v>
      </c>
      <c r="AF4249" s="6">
        <f t="shared" ref="AF4249:AF4312" si="403">((N4249+R4249-O4249)/0.2)-S4249-(U4249-V4249)</f>
        <v>20243027.830000009</v>
      </c>
      <c r="AG4249" s="6">
        <f t="shared" ref="AG4249:AG4312" si="404">(E4249+F4249+G4249+X4249)-(S4249+U4249)</f>
        <v>43030479.499999993</v>
      </c>
      <c r="AH4249" s="6">
        <f t="shared" ref="AH4249:AH4312" si="405">(N4249+R4249)/0.2</f>
        <v>31536956.000000007</v>
      </c>
      <c r="AI4249" s="6">
        <f t="shared" si="401"/>
        <v>42843452.86999999</v>
      </c>
      <c r="AJ4249" s="10"/>
    </row>
    <row r="4250" spans="1:36" s="3" customFormat="1">
      <c r="A4250" s="3">
        <v>2018</v>
      </c>
      <c r="B4250" s="3">
        <v>3</v>
      </c>
      <c r="C4250" s="4">
        <v>24</v>
      </c>
      <c r="D4250" s="8">
        <v>24</v>
      </c>
      <c r="E4250" s="8">
        <v>3129359.32</v>
      </c>
      <c r="F4250" s="8">
        <v>0</v>
      </c>
      <c r="G4250" s="8">
        <v>3524927.5200000009</v>
      </c>
      <c r="H4250" s="8">
        <v>2968771.9600000004</v>
      </c>
      <c r="I4250" s="8">
        <v>2792736.7300000004</v>
      </c>
      <c r="J4250" s="8">
        <v>508729.80000000005</v>
      </c>
      <c r="K4250" s="8">
        <v>0</v>
      </c>
      <c r="L4250" s="8">
        <v>625871.86</v>
      </c>
      <c r="M4250" s="8">
        <v>127384.98</v>
      </c>
      <c r="N4250" s="8">
        <v>754943.69000000018</v>
      </c>
      <c r="O4250" s="8">
        <v>130178.39</v>
      </c>
      <c r="P4250" s="8">
        <v>5423.46</v>
      </c>
      <c r="Q4250" s="8">
        <v>1131.24</v>
      </c>
      <c r="R4250" s="8">
        <v>482.64000000000004</v>
      </c>
      <c r="S4250" s="8">
        <v>1998737.43</v>
      </c>
      <c r="T4250" s="8">
        <v>1831356.6900000002</v>
      </c>
      <c r="U4250" s="8">
        <v>247716.08</v>
      </c>
      <c r="V4250" s="8">
        <v>246765.37000000002</v>
      </c>
      <c r="W4250" s="8">
        <v>0</v>
      </c>
      <c r="X4250" s="8">
        <v>484256.51999999996</v>
      </c>
      <c r="Y4250" s="8">
        <v>0</v>
      </c>
      <c r="Z4250" s="8">
        <v>0</v>
      </c>
      <c r="AA4250" s="8">
        <v>92918.6</v>
      </c>
      <c r="AB4250" s="8">
        <v>94605.45</v>
      </c>
      <c r="AC4250" s="9">
        <f t="shared" si="400"/>
        <v>-1686.8499999999913</v>
      </c>
      <c r="AD4250" s="5" t="str">
        <f>$C4250&amp;" "&amp;VLOOKUP(C4250,Tegevusalad!$A$1:$B$89,2,FALSE)</f>
        <v>24 METALLITOOTMINE</v>
      </c>
      <c r="AE4250" s="6">
        <f t="shared" si="402"/>
        <v>1367162.33</v>
      </c>
      <c r="AF4250" s="6">
        <f t="shared" si="403"/>
        <v>1126551.5600000008</v>
      </c>
      <c r="AG4250" s="6">
        <f t="shared" si="404"/>
        <v>4892089.8500000006</v>
      </c>
      <c r="AH4250" s="6">
        <f t="shared" si="405"/>
        <v>3777131.6500000008</v>
      </c>
      <c r="AI4250" s="6">
        <f t="shared" si="401"/>
        <v>4407833.330000001</v>
      </c>
      <c r="AJ4250" s="10"/>
    </row>
    <row r="4251" spans="1:36" s="3" customFormat="1">
      <c r="A4251" s="3">
        <v>2018</v>
      </c>
      <c r="B4251" s="3">
        <v>3</v>
      </c>
      <c r="C4251" s="4">
        <v>25</v>
      </c>
      <c r="D4251" s="8">
        <v>1314</v>
      </c>
      <c r="E4251" s="8">
        <v>86019347.430000067</v>
      </c>
      <c r="F4251" s="8">
        <v>2916.3199999999997</v>
      </c>
      <c r="G4251" s="8">
        <v>65299776.770000041</v>
      </c>
      <c r="H4251" s="8">
        <v>57289701.630000032</v>
      </c>
      <c r="I4251" s="8">
        <v>52113653.000000015</v>
      </c>
      <c r="J4251" s="8">
        <v>6928463.2499999991</v>
      </c>
      <c r="K4251" s="8">
        <v>0</v>
      </c>
      <c r="L4251" s="8">
        <v>17204131.980000004</v>
      </c>
      <c r="M4251" s="8">
        <v>97520.99000000002</v>
      </c>
      <c r="N4251" s="8">
        <v>17420977.819999985</v>
      </c>
      <c r="O4251" s="8">
        <v>519670.17999999993</v>
      </c>
      <c r="P4251" s="8">
        <v>770148.17999999993</v>
      </c>
      <c r="Q4251" s="8">
        <v>32069.930000000004</v>
      </c>
      <c r="R4251" s="8">
        <v>33947.380000000012</v>
      </c>
      <c r="S4251" s="8">
        <v>25612793.920000002</v>
      </c>
      <c r="T4251" s="8">
        <v>22907520.259999994</v>
      </c>
      <c r="U4251" s="8">
        <v>15954690.550000003</v>
      </c>
      <c r="V4251" s="8">
        <v>14923544.249999998</v>
      </c>
      <c r="W4251" s="8">
        <v>111335.46999999999</v>
      </c>
      <c r="X4251" s="8">
        <v>6052728.5600000024</v>
      </c>
      <c r="Y4251" s="8">
        <v>27.39</v>
      </c>
      <c r="Z4251" s="8">
        <v>1088.19</v>
      </c>
      <c r="AA4251" s="8">
        <v>3684639.950000002</v>
      </c>
      <c r="AB4251" s="8">
        <v>3805025.6000000006</v>
      </c>
      <c r="AC4251" s="9">
        <f t="shared" si="400"/>
        <v>-120385.64999999851</v>
      </c>
      <c r="AD4251" s="5" t="str">
        <f>$C4251&amp;" "&amp;VLOOKUP(C4251,Tegevusalad!$A$1:$B$89,2,FALSE)</f>
        <v>25 METALLTOODETE TOOTMINE, V.A MASINAD JA SEADMED</v>
      </c>
      <c r="AE4251" s="6">
        <f t="shared" si="402"/>
        <v>50507507.840000056</v>
      </c>
      <c r="AF4251" s="6">
        <f t="shared" si="403"/>
        <v>58032334.879999913</v>
      </c>
      <c r="AG4251" s="6">
        <f t="shared" si="404"/>
        <v>115807284.6100001</v>
      </c>
      <c r="AH4251" s="6">
        <f t="shared" si="405"/>
        <v>87274625.999999911</v>
      </c>
      <c r="AI4251" s="6">
        <f t="shared" si="401"/>
        <v>109754556.0500001</v>
      </c>
      <c r="AJ4251" s="10"/>
    </row>
    <row r="4252" spans="1:36" s="3" customFormat="1">
      <c r="A4252" s="3">
        <v>2018</v>
      </c>
      <c r="B4252" s="3">
        <v>3</v>
      </c>
      <c r="C4252" s="4">
        <v>26</v>
      </c>
      <c r="D4252" s="8">
        <v>143</v>
      </c>
      <c r="E4252" s="8">
        <v>55618982.289999984</v>
      </c>
      <c r="F4252" s="8">
        <v>0</v>
      </c>
      <c r="G4252" s="8">
        <v>103810669.50999999</v>
      </c>
      <c r="H4252" s="8">
        <v>73330549.109999999</v>
      </c>
      <c r="I4252" s="8">
        <v>69975492.480000004</v>
      </c>
      <c r="J4252" s="8">
        <v>30233370.169999998</v>
      </c>
      <c r="K4252" s="8">
        <v>0</v>
      </c>
      <c r="L4252" s="8">
        <v>11123796.490000002</v>
      </c>
      <c r="M4252" s="8">
        <v>4617944.46</v>
      </c>
      <c r="N4252" s="8">
        <v>17545332.350000001</v>
      </c>
      <c r="O4252" s="8">
        <v>4772278.37</v>
      </c>
      <c r="P4252" s="8">
        <v>162529.74000000002</v>
      </c>
      <c r="Q4252" s="8">
        <v>762.58</v>
      </c>
      <c r="R4252" s="8">
        <v>3133.5499999999997</v>
      </c>
      <c r="S4252" s="8">
        <v>48237170.769999988</v>
      </c>
      <c r="T4252" s="8">
        <v>46895207.79999999</v>
      </c>
      <c r="U4252" s="8">
        <v>527237.50000000012</v>
      </c>
      <c r="V4252" s="8">
        <v>70741.95</v>
      </c>
      <c r="W4252" s="8">
        <v>694.78</v>
      </c>
      <c r="X4252" s="8">
        <v>66900.44</v>
      </c>
      <c r="Y4252" s="8">
        <v>0</v>
      </c>
      <c r="Z4252" s="8">
        <v>0</v>
      </c>
      <c r="AA4252" s="8">
        <v>301467.41000000009</v>
      </c>
      <c r="AB4252" s="8">
        <v>2105058.8099999991</v>
      </c>
      <c r="AC4252" s="9">
        <f t="shared" si="400"/>
        <v>-1803591.399999999</v>
      </c>
      <c r="AD4252" s="5" t="str">
        <f>$C4252&amp;" "&amp;VLOOKUP(C4252,Tegevusalad!$A$1:$B$89,2,FALSE)</f>
        <v>26 ARVUTITE, ELEKTROONIKA- JA OPTIKASEADMETE TOOTMINE</v>
      </c>
      <c r="AE4252" s="6">
        <f t="shared" si="402"/>
        <v>6921474.4599999934</v>
      </c>
      <c r="AF4252" s="6">
        <f t="shared" si="403"/>
        <v>15187271.330000017</v>
      </c>
      <c r="AG4252" s="6">
        <f t="shared" si="404"/>
        <v>110732143.97</v>
      </c>
      <c r="AH4252" s="6">
        <f t="shared" si="405"/>
        <v>87742329.5</v>
      </c>
      <c r="AI4252" s="6">
        <f t="shared" si="401"/>
        <v>110665243.53</v>
      </c>
      <c r="AJ4252" s="10"/>
    </row>
    <row r="4253" spans="1:36" s="3" customFormat="1">
      <c r="A4253" s="3">
        <v>2018</v>
      </c>
      <c r="B4253" s="3">
        <v>3</v>
      </c>
      <c r="C4253" s="4">
        <v>27</v>
      </c>
      <c r="D4253" s="8">
        <v>137</v>
      </c>
      <c r="E4253" s="8">
        <v>49218148.520000018</v>
      </c>
      <c r="F4253" s="8">
        <v>10.5</v>
      </c>
      <c r="G4253" s="8">
        <v>61476026.460000001</v>
      </c>
      <c r="H4253" s="8">
        <v>48508268.349999987</v>
      </c>
      <c r="I4253" s="8">
        <v>42973407.399999991</v>
      </c>
      <c r="J4253" s="8">
        <v>11179687.710000001</v>
      </c>
      <c r="K4253" s="8">
        <v>0</v>
      </c>
      <c r="L4253" s="8">
        <v>9843630.6399999987</v>
      </c>
      <c r="M4253" s="8">
        <v>663577.59999999998</v>
      </c>
      <c r="N4253" s="8">
        <v>12190785.550000001</v>
      </c>
      <c r="O4253" s="8">
        <v>1595777.32</v>
      </c>
      <c r="P4253" s="8">
        <v>128853.74999999999</v>
      </c>
      <c r="Q4253" s="8">
        <v>5820.909999999998</v>
      </c>
      <c r="R4253" s="8">
        <v>11062.72</v>
      </c>
      <c r="S4253" s="8">
        <v>33516488.879999999</v>
      </c>
      <c r="T4253" s="8">
        <v>26799861.979999997</v>
      </c>
      <c r="U4253" s="8">
        <v>2246674.65</v>
      </c>
      <c r="V4253" s="8">
        <v>152528.12</v>
      </c>
      <c r="W4253" s="8">
        <v>14547.57</v>
      </c>
      <c r="X4253" s="8">
        <v>3026241.6400000006</v>
      </c>
      <c r="Y4253" s="8">
        <v>0</v>
      </c>
      <c r="Z4253" s="8">
        <v>0</v>
      </c>
      <c r="AA4253" s="8">
        <v>1026208.8799999999</v>
      </c>
      <c r="AB4253" s="8">
        <v>2709786.1900000009</v>
      </c>
      <c r="AC4253" s="9">
        <f t="shared" si="400"/>
        <v>-1683577.310000001</v>
      </c>
      <c r="AD4253" s="5" t="str">
        <f>$C4253&amp;" "&amp;VLOOKUP(C4253,Tegevusalad!$A$1:$B$89,2,FALSE)</f>
        <v>27 ELEKTRISEADMETE TOOTMINE</v>
      </c>
      <c r="AE4253" s="6">
        <f t="shared" si="402"/>
        <v>16481237.130000018</v>
      </c>
      <c r="AF4253" s="6">
        <f t="shared" si="403"/>
        <v>17419719.34</v>
      </c>
      <c r="AG4253" s="6">
        <f t="shared" si="404"/>
        <v>77957263.590000018</v>
      </c>
      <c r="AH4253" s="6">
        <f t="shared" si="405"/>
        <v>61009241.350000001</v>
      </c>
      <c r="AI4253" s="6">
        <f t="shared" si="401"/>
        <v>74931021.950000018</v>
      </c>
      <c r="AJ4253" s="10"/>
    </row>
    <row r="4254" spans="1:36" s="3" customFormat="1">
      <c r="A4254" s="3">
        <v>2018</v>
      </c>
      <c r="B4254" s="3">
        <v>3</v>
      </c>
      <c r="C4254" s="4">
        <v>28</v>
      </c>
      <c r="D4254" s="8">
        <v>207</v>
      </c>
      <c r="E4254" s="8">
        <v>20310309.140000001</v>
      </c>
      <c r="F4254" s="8">
        <v>0</v>
      </c>
      <c r="G4254" s="8">
        <v>31195525.100000009</v>
      </c>
      <c r="H4254" s="8">
        <v>17622282.939999998</v>
      </c>
      <c r="I4254" s="8">
        <v>16711559.369999999</v>
      </c>
      <c r="J4254" s="8">
        <v>13297566.830000002</v>
      </c>
      <c r="K4254" s="8">
        <v>0</v>
      </c>
      <c r="L4254" s="8">
        <v>4062061.8099999991</v>
      </c>
      <c r="M4254" s="8">
        <v>43690.080000000002</v>
      </c>
      <c r="N4254" s="8">
        <v>6233880.8199999984</v>
      </c>
      <c r="O4254" s="8">
        <v>152696.43999999997</v>
      </c>
      <c r="P4254" s="8">
        <v>164521.27000000002</v>
      </c>
      <c r="Q4254" s="8">
        <v>9953.42</v>
      </c>
      <c r="R4254" s="8">
        <v>5384.2200000000012</v>
      </c>
      <c r="S4254" s="8">
        <v>10194136.000000006</v>
      </c>
      <c r="T4254" s="8">
        <v>9817088.0000000037</v>
      </c>
      <c r="U4254" s="8">
        <v>2910701.0400000005</v>
      </c>
      <c r="V4254" s="8">
        <v>2874480.26</v>
      </c>
      <c r="W4254" s="8">
        <v>18353.190000000002</v>
      </c>
      <c r="X4254" s="8">
        <v>217195.94999999998</v>
      </c>
      <c r="Y4254" s="8">
        <v>0</v>
      </c>
      <c r="Z4254" s="8">
        <v>0</v>
      </c>
      <c r="AA4254" s="8">
        <v>513157.48000000016</v>
      </c>
      <c r="AB4254" s="8">
        <v>2641286.41</v>
      </c>
      <c r="AC4254" s="9">
        <f t="shared" si="400"/>
        <v>-2128128.9300000002</v>
      </c>
      <c r="AD4254" s="5" t="str">
        <f>$C4254&amp;" "&amp;VLOOKUP(C4254,Tegevusalad!$A$1:$B$89,2,FALSE)</f>
        <v>28 MUJAL LIIGITAMATA MASINATE JA SEADMETE TOOTMINE</v>
      </c>
      <c r="AE4254" s="6">
        <f t="shared" si="402"/>
        <v>7422668.0499999933</v>
      </c>
      <c r="AF4254" s="6">
        <f t="shared" si="403"/>
        <v>20202486.219999984</v>
      </c>
      <c r="AG4254" s="6">
        <f t="shared" si="404"/>
        <v>38618193.150000006</v>
      </c>
      <c r="AH4254" s="6">
        <f t="shared" si="405"/>
        <v>31196325.199999988</v>
      </c>
      <c r="AI4254" s="6">
        <f t="shared" si="401"/>
        <v>38400997.200000003</v>
      </c>
      <c r="AJ4254" s="10"/>
    </row>
    <row r="4255" spans="1:36" s="3" customFormat="1">
      <c r="A4255" s="3">
        <v>2018</v>
      </c>
      <c r="B4255" s="3">
        <v>3</v>
      </c>
      <c r="C4255" s="4">
        <v>29</v>
      </c>
      <c r="D4255" s="8">
        <v>85</v>
      </c>
      <c r="E4255" s="8">
        <v>18162567.260000013</v>
      </c>
      <c r="F4255" s="8">
        <v>60.760000000000005</v>
      </c>
      <c r="G4255" s="8">
        <v>24076940.43</v>
      </c>
      <c r="H4255" s="8">
        <v>19627266.929999996</v>
      </c>
      <c r="I4255" s="8">
        <v>18434831.170000002</v>
      </c>
      <c r="J4255" s="8">
        <v>4267342.330000001</v>
      </c>
      <c r="K4255" s="8">
        <v>0</v>
      </c>
      <c r="L4255" s="8">
        <v>3632518.8800000008</v>
      </c>
      <c r="M4255" s="8">
        <v>867182.21000000008</v>
      </c>
      <c r="N4255" s="8">
        <v>5444648.7899999972</v>
      </c>
      <c r="O4255" s="8">
        <v>994898.38</v>
      </c>
      <c r="P4255" s="8">
        <v>159993.84999999998</v>
      </c>
      <c r="Q4255" s="8">
        <v>3090.1100000000006</v>
      </c>
      <c r="R4255" s="8">
        <v>5511.77</v>
      </c>
      <c r="S4255" s="8">
        <v>13273240.550000003</v>
      </c>
      <c r="T4255" s="8">
        <v>8871020.6699999999</v>
      </c>
      <c r="U4255" s="8">
        <v>1899268.8199999998</v>
      </c>
      <c r="V4255" s="8">
        <v>1897378.7699999998</v>
      </c>
      <c r="W4255" s="8">
        <v>86226.25</v>
      </c>
      <c r="X4255" s="8">
        <v>1060086.45</v>
      </c>
      <c r="Y4255" s="8">
        <v>0</v>
      </c>
      <c r="Z4255" s="8">
        <v>0</v>
      </c>
      <c r="AA4255" s="8">
        <v>206486.45999999996</v>
      </c>
      <c r="AB4255" s="8">
        <v>1151434.1600000004</v>
      </c>
      <c r="AC4255" s="9">
        <f t="shared" si="400"/>
        <v>-944947.70000000042</v>
      </c>
      <c r="AD4255" s="5" t="str">
        <f>$C4255&amp;" "&amp;VLOOKUP(C4255,Tegevusalad!$A$1:$B$89,2,FALSE)</f>
        <v>29 MOOTORSÕIDUKITE, HAAGISTE JA POOLHAAGISTE TOOTMINE</v>
      </c>
      <c r="AE4255" s="6">
        <f t="shared" si="402"/>
        <v>4050205.1000000108</v>
      </c>
      <c r="AF4255" s="6">
        <f t="shared" si="403"/>
        <v>9001180.2999999803</v>
      </c>
      <c r="AG4255" s="6">
        <f t="shared" si="404"/>
        <v>28127145.530000016</v>
      </c>
      <c r="AH4255" s="6">
        <f t="shared" si="405"/>
        <v>27250802.799999982</v>
      </c>
      <c r="AI4255" s="6">
        <f t="shared" si="401"/>
        <v>27067059.080000013</v>
      </c>
      <c r="AJ4255" s="10"/>
    </row>
    <row r="4256" spans="1:36" s="3" customFormat="1">
      <c r="A4256" s="3">
        <v>2018</v>
      </c>
      <c r="B4256" s="3">
        <v>3</v>
      </c>
      <c r="C4256" s="4">
        <v>30</v>
      </c>
      <c r="D4256" s="8">
        <v>91</v>
      </c>
      <c r="E4256" s="8">
        <v>2332559.4900000007</v>
      </c>
      <c r="F4256" s="8">
        <v>4272</v>
      </c>
      <c r="G4256" s="8">
        <v>2493308.04</v>
      </c>
      <c r="H4256" s="8">
        <v>1208358.07</v>
      </c>
      <c r="I4256" s="8">
        <v>887617.07000000007</v>
      </c>
      <c r="J4256" s="8">
        <v>904792.03</v>
      </c>
      <c r="K4256" s="8">
        <v>0</v>
      </c>
      <c r="L4256" s="8">
        <v>466896.39999999991</v>
      </c>
      <c r="M4256" s="8">
        <v>0</v>
      </c>
      <c r="N4256" s="8">
        <v>881958.06</v>
      </c>
      <c r="O4256" s="8">
        <v>70514.820000000007</v>
      </c>
      <c r="P4256" s="8">
        <v>22468.940000000002</v>
      </c>
      <c r="Q4256" s="8">
        <v>1806.26</v>
      </c>
      <c r="R4256" s="8">
        <v>1681.23</v>
      </c>
      <c r="S4256" s="8">
        <v>1549557.0000000002</v>
      </c>
      <c r="T4256" s="8">
        <v>1094334.1199999999</v>
      </c>
      <c r="U4256" s="8">
        <v>24462.190000000002</v>
      </c>
      <c r="V4256" s="8">
        <v>24463.090000000004</v>
      </c>
      <c r="W4256" s="8">
        <v>12279.210000000001</v>
      </c>
      <c r="X4256" s="8">
        <v>3594.05</v>
      </c>
      <c r="Y4256" s="8">
        <v>1313.95</v>
      </c>
      <c r="Z4256" s="8">
        <v>0</v>
      </c>
      <c r="AA4256" s="8">
        <v>26031.160000000003</v>
      </c>
      <c r="AB4256" s="8">
        <v>439778.86999999994</v>
      </c>
      <c r="AC4256" s="9">
        <f t="shared" si="400"/>
        <v>-413747.70999999996</v>
      </c>
      <c r="AD4256" s="5" t="str">
        <f>$C4256&amp;" "&amp;VLOOKUP(C4256,Tegevusalad!$A$1:$B$89,2,FALSE)</f>
        <v>30 MUUDE TRANSPORDIVAHENDITE TOOTMINE</v>
      </c>
      <c r="AE4256" s="6">
        <f t="shared" si="402"/>
        <v>766406.35000000033</v>
      </c>
      <c r="AF4256" s="6">
        <f t="shared" si="403"/>
        <v>2516066.2499999995</v>
      </c>
      <c r="AG4256" s="6">
        <f t="shared" si="404"/>
        <v>3259714.3900000006</v>
      </c>
      <c r="AH4256" s="6">
        <f t="shared" si="405"/>
        <v>4418196.45</v>
      </c>
      <c r="AI4256" s="6">
        <f t="shared" si="401"/>
        <v>3256120.3400000008</v>
      </c>
      <c r="AJ4256" s="10"/>
    </row>
    <row r="4257" spans="1:36" s="3" customFormat="1">
      <c r="A4257" s="3">
        <v>2018</v>
      </c>
      <c r="B4257" s="3">
        <v>3</v>
      </c>
      <c r="C4257" s="4">
        <v>31</v>
      </c>
      <c r="D4257" s="8">
        <v>705</v>
      </c>
      <c r="E4257" s="8">
        <v>26546648.830000024</v>
      </c>
      <c r="F4257" s="8">
        <v>0</v>
      </c>
      <c r="G4257" s="8">
        <v>31075149.409999996</v>
      </c>
      <c r="H4257" s="8">
        <v>26865172.429999996</v>
      </c>
      <c r="I4257" s="8">
        <v>26092743.539999999</v>
      </c>
      <c r="J4257" s="8">
        <v>3407256.8200000008</v>
      </c>
      <c r="K4257" s="8">
        <v>0</v>
      </c>
      <c r="L4257" s="8">
        <v>5309329.7599999923</v>
      </c>
      <c r="M4257" s="8">
        <v>25951.160000000003</v>
      </c>
      <c r="N4257" s="8">
        <v>6822715.9099999992</v>
      </c>
      <c r="O4257" s="8">
        <v>185780.76000000004</v>
      </c>
      <c r="P4257" s="8">
        <v>427242.59999999992</v>
      </c>
      <c r="Q4257" s="8">
        <v>25716.719999999994</v>
      </c>
      <c r="R4257" s="8">
        <v>11277.709999999994</v>
      </c>
      <c r="S4257" s="8">
        <v>9441263.9400000032</v>
      </c>
      <c r="T4257" s="8">
        <v>8744322.110000005</v>
      </c>
      <c r="U4257" s="8">
        <v>330469.74999999994</v>
      </c>
      <c r="V4257" s="8">
        <v>327375.66999999987</v>
      </c>
      <c r="W4257" s="8">
        <v>102115.31000000001</v>
      </c>
      <c r="X4257" s="8">
        <v>132678.89000000001</v>
      </c>
      <c r="Y4257" s="8">
        <v>0</v>
      </c>
      <c r="Z4257" s="8">
        <v>0.05</v>
      </c>
      <c r="AA4257" s="8">
        <v>800833.2300000001</v>
      </c>
      <c r="AB4257" s="8">
        <v>2288268.2700000028</v>
      </c>
      <c r="AC4257" s="9">
        <f t="shared" si="400"/>
        <v>-1487435.0400000028</v>
      </c>
      <c r="AD4257" s="5" t="str">
        <f>$C4257&amp;" "&amp;VLOOKUP(C4257,Tegevusalad!$A$1:$B$89,2,FALSE)</f>
        <v>31 MÖÖBLITOOTMINE</v>
      </c>
      <c r="AE4257" s="6">
        <f t="shared" si="402"/>
        <v>16907594.030000024</v>
      </c>
      <c r="AF4257" s="6">
        <f t="shared" si="403"/>
        <v>23796706.279999994</v>
      </c>
      <c r="AG4257" s="6">
        <f t="shared" si="404"/>
        <v>47982743.44000002</v>
      </c>
      <c r="AH4257" s="6">
        <f t="shared" si="405"/>
        <v>34169968.099999994</v>
      </c>
      <c r="AI4257" s="6">
        <f t="shared" si="401"/>
        <v>47850064.550000019</v>
      </c>
      <c r="AJ4257" s="10"/>
    </row>
    <row r="4258" spans="1:36" s="3" customFormat="1">
      <c r="A4258" s="3">
        <v>2018</v>
      </c>
      <c r="B4258" s="3">
        <v>3</v>
      </c>
      <c r="C4258" s="4">
        <v>32</v>
      </c>
      <c r="D4258" s="8">
        <v>317</v>
      </c>
      <c r="E4258" s="8">
        <v>8755079.0700000022</v>
      </c>
      <c r="F4258" s="8">
        <v>349290.01000000007</v>
      </c>
      <c r="G4258" s="8">
        <v>11721231.51</v>
      </c>
      <c r="H4258" s="8">
        <v>10620635.98</v>
      </c>
      <c r="I4258" s="8">
        <v>8938868.8600000013</v>
      </c>
      <c r="J4258" s="8">
        <v>1037626.99</v>
      </c>
      <c r="K4258" s="8">
        <v>416.42</v>
      </c>
      <c r="L4258" s="8">
        <v>1782451.9199999997</v>
      </c>
      <c r="M4258" s="8">
        <v>22681.18</v>
      </c>
      <c r="N4258" s="8">
        <v>2761332.3300000019</v>
      </c>
      <c r="O4258" s="8">
        <v>801931.74000000022</v>
      </c>
      <c r="P4258" s="8">
        <v>28337.940000000002</v>
      </c>
      <c r="Q4258" s="8">
        <v>12163.830000000004</v>
      </c>
      <c r="R4258" s="8">
        <v>6957.6900000000023</v>
      </c>
      <c r="S4258" s="8">
        <v>4483904.379999999</v>
      </c>
      <c r="T4258" s="8">
        <v>4017714.16</v>
      </c>
      <c r="U4258" s="8">
        <v>461460.31</v>
      </c>
      <c r="V4258" s="8">
        <v>455277.99</v>
      </c>
      <c r="W4258" s="8">
        <v>236459.80999999997</v>
      </c>
      <c r="X4258" s="8">
        <v>403438.33999999997</v>
      </c>
      <c r="Y4258" s="8">
        <v>93.26</v>
      </c>
      <c r="Z4258" s="8">
        <v>0</v>
      </c>
      <c r="AA4258" s="8">
        <v>345494.55999999971</v>
      </c>
      <c r="AB4258" s="8">
        <v>1301600.5399999998</v>
      </c>
      <c r="AC4258" s="9">
        <f t="shared" si="400"/>
        <v>-956105.9800000001</v>
      </c>
      <c r="AD4258" s="5" t="str">
        <f>$C4258&amp;" "&amp;VLOOKUP(C4258,Tegevusalad!$A$1:$B$89,2,FALSE)</f>
        <v>32 MUU TOOTMINE</v>
      </c>
      <c r="AE4258" s="6">
        <f t="shared" si="402"/>
        <v>4562442.7300000032</v>
      </c>
      <c r="AF4258" s="6">
        <f t="shared" si="403"/>
        <v>5341704.7000000086</v>
      </c>
      <c r="AG4258" s="6">
        <f t="shared" si="404"/>
        <v>16283674.240000006</v>
      </c>
      <c r="AH4258" s="6">
        <f t="shared" si="405"/>
        <v>13841450.100000009</v>
      </c>
      <c r="AI4258" s="6">
        <f t="shared" si="401"/>
        <v>15880235.900000006</v>
      </c>
      <c r="AJ4258" s="10"/>
    </row>
    <row r="4259" spans="1:36" s="3" customFormat="1">
      <c r="A4259" s="3">
        <v>2018</v>
      </c>
      <c r="B4259" s="3">
        <v>3</v>
      </c>
      <c r="C4259" s="4">
        <v>33</v>
      </c>
      <c r="D4259" s="8">
        <v>700</v>
      </c>
      <c r="E4259" s="8">
        <v>34876184.56000001</v>
      </c>
      <c r="F4259" s="8">
        <v>453.90000000000003</v>
      </c>
      <c r="G4259" s="8">
        <v>32335241.840000011</v>
      </c>
      <c r="H4259" s="8">
        <v>5166131.78</v>
      </c>
      <c r="I4259" s="8">
        <v>533067.41999999993</v>
      </c>
      <c r="J4259" s="8">
        <v>186545.5</v>
      </c>
      <c r="K4259" s="8">
        <v>0</v>
      </c>
      <c r="L4259" s="8">
        <v>6975277.7700000005</v>
      </c>
      <c r="M4259" s="8">
        <v>10532.76</v>
      </c>
      <c r="N4259" s="8">
        <v>6862176.5399999963</v>
      </c>
      <c r="O4259" s="8">
        <v>105063.84</v>
      </c>
      <c r="P4259" s="8">
        <v>95420.500000000015</v>
      </c>
      <c r="Q4259" s="8">
        <v>20580.91</v>
      </c>
      <c r="R4259" s="8">
        <v>19355.71</v>
      </c>
      <c r="S4259" s="8">
        <v>24151862.609999981</v>
      </c>
      <c r="T4259" s="8">
        <v>21958822.249999989</v>
      </c>
      <c r="U4259" s="8">
        <v>1111574.5099999998</v>
      </c>
      <c r="V4259" s="8">
        <v>110746.07999999994</v>
      </c>
      <c r="W4259" s="8">
        <v>9692.869999999999</v>
      </c>
      <c r="X4259" s="8">
        <v>19490.920000000002</v>
      </c>
      <c r="Y4259" s="8">
        <v>0</v>
      </c>
      <c r="Z4259" s="8">
        <v>0</v>
      </c>
      <c r="AA4259" s="8">
        <v>992426.23000000056</v>
      </c>
      <c r="AB4259" s="8">
        <v>868792.23999999976</v>
      </c>
      <c r="AC4259" s="9">
        <f t="shared" si="400"/>
        <v>123633.99000000081</v>
      </c>
      <c r="AD4259" s="5" t="str">
        <f>$C4259&amp;" "&amp;VLOOKUP(C4259,Tegevusalad!$A$1:$B$89,2,FALSE)</f>
        <v>33 MASINATE JA SEADMETE REMONT JA PAIGALDUS</v>
      </c>
      <c r="AE4259" s="6">
        <f t="shared" si="402"/>
        <v>9632692.2600000277</v>
      </c>
      <c r="AF4259" s="6">
        <f t="shared" si="403"/>
        <v>8729651.0100000016</v>
      </c>
      <c r="AG4259" s="6">
        <f t="shared" si="404"/>
        <v>41967934.100000031</v>
      </c>
      <c r="AH4259" s="6">
        <f t="shared" si="405"/>
        <v>34407661.249999978</v>
      </c>
      <c r="AI4259" s="6">
        <f t="shared" si="401"/>
        <v>41948443.18000003</v>
      </c>
      <c r="AJ4259" s="10"/>
    </row>
    <row r="4260" spans="1:36" s="3" customFormat="1">
      <c r="A4260" s="3">
        <v>2018</v>
      </c>
      <c r="B4260" s="3">
        <v>3</v>
      </c>
      <c r="C4260" s="4">
        <v>35</v>
      </c>
      <c r="D4260" s="8">
        <v>259</v>
      </c>
      <c r="E4260" s="8">
        <v>236333260.64999998</v>
      </c>
      <c r="F4260" s="8">
        <v>1720.2900000000002</v>
      </c>
      <c r="G4260" s="8">
        <v>34269518.440000005</v>
      </c>
      <c r="H4260" s="8">
        <v>24997681.220000003</v>
      </c>
      <c r="I4260" s="8">
        <v>698629.75</v>
      </c>
      <c r="J4260" s="8">
        <v>70666.7</v>
      </c>
      <c r="K4260" s="8">
        <v>0</v>
      </c>
      <c r="L4260" s="8">
        <v>47266806.969999962</v>
      </c>
      <c r="M4260" s="8">
        <v>59875.200000000004</v>
      </c>
      <c r="N4260" s="8">
        <v>35098069.110000007</v>
      </c>
      <c r="O4260" s="8">
        <v>177288.26</v>
      </c>
      <c r="P4260" s="8">
        <v>3516463.0000000005</v>
      </c>
      <c r="Q4260" s="8">
        <v>15138.369999999999</v>
      </c>
      <c r="R4260" s="8">
        <v>7517.45</v>
      </c>
      <c r="S4260" s="8">
        <v>32091140.890000001</v>
      </c>
      <c r="T4260" s="8">
        <v>1331860.8</v>
      </c>
      <c r="U4260" s="8">
        <v>47033562.089999989</v>
      </c>
      <c r="V4260" s="8">
        <v>252684.25</v>
      </c>
      <c r="W4260" s="8">
        <v>1323799.2600000005</v>
      </c>
      <c r="X4260" s="8">
        <v>120885.01000000001</v>
      </c>
      <c r="Y4260" s="8">
        <v>0.1</v>
      </c>
      <c r="Z4260" s="8">
        <v>0</v>
      </c>
      <c r="AA4260" s="8">
        <v>12845091.670000002</v>
      </c>
      <c r="AB4260" s="8">
        <v>616478.50999999966</v>
      </c>
      <c r="AC4260" s="9">
        <f t="shared" si="400"/>
        <v>12228613.160000002</v>
      </c>
      <c r="AD4260" s="5" t="str">
        <f>$C4260&amp;" "&amp;VLOOKUP(C4260,Tegevusalad!$A$1:$B$89,2,FALSE)</f>
        <v>35 ELEKTRIENERGIA, GAASI, AURU JA KONDITSIONEERITUD ÕHUGA VARUSTAMINE</v>
      </c>
      <c r="AE4260" s="6">
        <f t="shared" si="402"/>
        <v>157331162.96999997</v>
      </c>
      <c r="AF4260" s="6">
        <f t="shared" si="403"/>
        <v>95769472.770000085</v>
      </c>
      <c r="AG4260" s="6">
        <f t="shared" si="404"/>
        <v>191600681.41</v>
      </c>
      <c r="AH4260" s="6">
        <f t="shared" si="405"/>
        <v>175527932.80000004</v>
      </c>
      <c r="AI4260" s="6">
        <f t="shared" si="401"/>
        <v>191479796.40000001</v>
      </c>
      <c r="AJ4260" s="10"/>
    </row>
    <row r="4261" spans="1:36" s="3" customFormat="1">
      <c r="A4261" s="3">
        <v>2018</v>
      </c>
      <c r="B4261" s="3">
        <v>3</v>
      </c>
      <c r="C4261" s="4">
        <v>36</v>
      </c>
      <c r="D4261" s="8">
        <v>55</v>
      </c>
      <c r="E4261" s="8">
        <v>6333004.7400000012</v>
      </c>
      <c r="F4261" s="8">
        <v>0</v>
      </c>
      <c r="G4261" s="8">
        <v>5747.4000000000005</v>
      </c>
      <c r="H4261" s="8">
        <v>5334.4400000000005</v>
      </c>
      <c r="I4261" s="8">
        <v>4587.95</v>
      </c>
      <c r="J4261" s="8">
        <v>0</v>
      </c>
      <c r="K4261" s="8">
        <v>0</v>
      </c>
      <c r="L4261" s="8">
        <v>1266600.9400000009</v>
      </c>
      <c r="M4261" s="8">
        <v>0</v>
      </c>
      <c r="N4261" s="8">
        <v>361561.71999999986</v>
      </c>
      <c r="O4261" s="8">
        <v>0</v>
      </c>
      <c r="P4261" s="8">
        <v>52446.97</v>
      </c>
      <c r="Q4261" s="8">
        <v>598.36</v>
      </c>
      <c r="R4261" s="8">
        <v>979.7399999999999</v>
      </c>
      <c r="S4261" s="8">
        <v>248003.25000000003</v>
      </c>
      <c r="T4261" s="8">
        <v>24069.63</v>
      </c>
      <c r="U4261" s="8">
        <v>808.55000000000007</v>
      </c>
      <c r="V4261" s="8">
        <v>808.55000000000007</v>
      </c>
      <c r="W4261" s="8">
        <v>724.76</v>
      </c>
      <c r="X4261" s="8">
        <v>0</v>
      </c>
      <c r="Y4261" s="8">
        <v>0</v>
      </c>
      <c r="Z4261" s="8">
        <v>137.22999999999999</v>
      </c>
      <c r="AA4261" s="8">
        <v>906674.16</v>
      </c>
      <c r="AB4261" s="8">
        <v>1772.17</v>
      </c>
      <c r="AC4261" s="9">
        <f t="shared" si="400"/>
        <v>904901.99</v>
      </c>
      <c r="AD4261" s="5" t="str">
        <f>$C4261&amp;" "&amp;VLOOKUP(C4261,Tegevusalad!$A$1:$B$89,2,FALSE)</f>
        <v>36 VEEKOGUMINE, -TÖÖTLUS JA -VARUSTUS</v>
      </c>
      <c r="AE4261" s="6">
        <f t="shared" si="402"/>
        <v>6084192.9400000013</v>
      </c>
      <c r="AF4261" s="6">
        <f t="shared" si="403"/>
        <v>1564704.0499999991</v>
      </c>
      <c r="AG4261" s="6">
        <f t="shared" si="404"/>
        <v>6089940.3400000017</v>
      </c>
      <c r="AH4261" s="6">
        <f t="shared" si="405"/>
        <v>1812707.2999999991</v>
      </c>
      <c r="AI4261" s="6">
        <f t="shared" si="401"/>
        <v>6089940.3400000017</v>
      </c>
      <c r="AJ4261" s="10"/>
    </row>
    <row r="4262" spans="1:36" s="3" customFormat="1">
      <c r="A4262" s="3">
        <v>2018</v>
      </c>
      <c r="B4262" s="3">
        <v>3</v>
      </c>
      <c r="C4262" s="4">
        <v>37</v>
      </c>
      <c r="D4262" s="8">
        <v>85</v>
      </c>
      <c r="E4262" s="8">
        <v>6743992.040000001</v>
      </c>
      <c r="F4262" s="8">
        <v>665.14</v>
      </c>
      <c r="G4262" s="8">
        <v>48193.970000000008</v>
      </c>
      <c r="H4262" s="8">
        <v>18474.86</v>
      </c>
      <c r="I4262" s="8">
        <v>0</v>
      </c>
      <c r="J4262" s="8">
        <v>0</v>
      </c>
      <c r="K4262" s="8">
        <v>0</v>
      </c>
      <c r="L4262" s="8">
        <v>1348858.27</v>
      </c>
      <c r="M4262" s="8">
        <v>0</v>
      </c>
      <c r="N4262" s="8">
        <v>777902.9500000003</v>
      </c>
      <c r="O4262" s="8">
        <v>135</v>
      </c>
      <c r="P4262" s="8">
        <v>196020.81999999995</v>
      </c>
      <c r="Q4262" s="8">
        <v>1827.07</v>
      </c>
      <c r="R4262" s="8">
        <v>1137.67</v>
      </c>
      <c r="S4262" s="8">
        <v>88866.98000000001</v>
      </c>
      <c r="T4262" s="8">
        <v>83047.88</v>
      </c>
      <c r="U4262" s="8">
        <v>614.23</v>
      </c>
      <c r="V4262" s="8">
        <v>614.23</v>
      </c>
      <c r="W4262" s="8">
        <v>1534.76</v>
      </c>
      <c r="X4262" s="8">
        <v>2400.4</v>
      </c>
      <c r="Y4262" s="8">
        <v>0</v>
      </c>
      <c r="Z4262" s="8">
        <v>0</v>
      </c>
      <c r="AA4262" s="8">
        <v>659406.10000000009</v>
      </c>
      <c r="AB4262" s="8">
        <v>88450.78</v>
      </c>
      <c r="AC4262" s="9">
        <f t="shared" si="400"/>
        <v>570955.32000000007</v>
      </c>
      <c r="AD4262" s="5" t="str">
        <f>$C4262&amp;" "&amp;VLOOKUP(C4262,Tegevusalad!$A$1:$B$89,2,FALSE)</f>
        <v>37 KANALISATSIOON</v>
      </c>
      <c r="AE4262" s="6">
        <f t="shared" si="402"/>
        <v>6657576.370000001</v>
      </c>
      <c r="AF4262" s="6">
        <f t="shared" si="403"/>
        <v>3805661.1200000015</v>
      </c>
      <c r="AG4262" s="6">
        <f t="shared" si="404"/>
        <v>6705770.3400000008</v>
      </c>
      <c r="AH4262" s="6">
        <f t="shared" si="405"/>
        <v>3895203.1000000015</v>
      </c>
      <c r="AI4262" s="6">
        <f t="shared" si="401"/>
        <v>6703369.9400000004</v>
      </c>
      <c r="AJ4262" s="10"/>
    </row>
    <row r="4263" spans="1:36" s="3" customFormat="1">
      <c r="A4263" s="3">
        <v>2018</v>
      </c>
      <c r="B4263" s="3">
        <v>3</v>
      </c>
      <c r="C4263" s="4">
        <v>38</v>
      </c>
      <c r="D4263" s="8">
        <v>151</v>
      </c>
      <c r="E4263" s="8">
        <v>21203791.25999999</v>
      </c>
      <c r="F4263" s="8">
        <v>0</v>
      </c>
      <c r="G4263" s="8">
        <v>10745789.249999998</v>
      </c>
      <c r="H4263" s="8">
        <v>5241055.7299999986</v>
      </c>
      <c r="I4263" s="8">
        <v>4761157.0199999986</v>
      </c>
      <c r="J4263" s="8">
        <v>5378407.1400000006</v>
      </c>
      <c r="K4263" s="8">
        <v>0</v>
      </c>
      <c r="L4263" s="8">
        <v>4240758.2899999991</v>
      </c>
      <c r="M4263" s="8">
        <v>67010.19</v>
      </c>
      <c r="N4263" s="8">
        <v>4198910.1899999976</v>
      </c>
      <c r="O4263" s="8">
        <v>313504.89</v>
      </c>
      <c r="P4263" s="8">
        <v>83768.26999999999</v>
      </c>
      <c r="Q4263" s="8">
        <v>3460.7999999999997</v>
      </c>
      <c r="R4263" s="8">
        <v>4591.0699999999979</v>
      </c>
      <c r="S4263" s="8">
        <v>6498907.7199999997</v>
      </c>
      <c r="T4263" s="8">
        <v>5857755.6099999994</v>
      </c>
      <c r="U4263" s="8">
        <v>3906650.9200000004</v>
      </c>
      <c r="V4263" s="8">
        <v>3903067.8400000003</v>
      </c>
      <c r="W4263" s="8">
        <v>315922.01</v>
      </c>
      <c r="X4263" s="8">
        <v>2644541.6300000004</v>
      </c>
      <c r="Y4263" s="8">
        <v>0</v>
      </c>
      <c r="Z4263" s="8">
        <v>0</v>
      </c>
      <c r="AA4263" s="8">
        <v>847171.85000000009</v>
      </c>
      <c r="AB4263" s="8">
        <v>738313.55999999994</v>
      </c>
      <c r="AC4263" s="9">
        <f t="shared" si="400"/>
        <v>108858.29000000015</v>
      </c>
      <c r="AD4263" s="5" t="str">
        <f>$C4263&amp;" "&amp;VLOOKUP(C4263,Tegevusalad!$A$1:$B$89,2,FALSE)</f>
        <v>38 JÄÄTMEKOGUMINE, -TÖÖTLUS JA -KÕRVALDUS; MATERJALIDE TAASKASUTUSELE VÕTMINE</v>
      </c>
      <c r="AE4263" s="6">
        <f t="shared" si="402"/>
        <v>13442774.249999989</v>
      </c>
      <c r="AF4263" s="6">
        <f t="shared" si="403"/>
        <v>12947491.049999988</v>
      </c>
      <c r="AG4263" s="6">
        <f t="shared" si="404"/>
        <v>24188563.499999993</v>
      </c>
      <c r="AH4263" s="6">
        <f t="shared" si="405"/>
        <v>21017506.29999999</v>
      </c>
      <c r="AI4263" s="6">
        <f t="shared" si="401"/>
        <v>21544021.86999999</v>
      </c>
      <c r="AJ4263" s="10"/>
    </row>
    <row r="4264" spans="1:36" s="3" customFormat="1">
      <c r="A4264" s="3">
        <v>2018</v>
      </c>
      <c r="B4264" s="3">
        <v>3</v>
      </c>
      <c r="C4264" s="4">
        <v>39</v>
      </c>
      <c r="D4264" s="8">
        <v>11</v>
      </c>
      <c r="E4264" s="8">
        <v>275722.65000000002</v>
      </c>
      <c r="F4264" s="8">
        <v>0</v>
      </c>
      <c r="G4264" s="8">
        <v>5303.5</v>
      </c>
      <c r="H4264" s="8">
        <v>5303.5</v>
      </c>
      <c r="I4264" s="8">
        <v>1803.5</v>
      </c>
      <c r="J4264" s="8">
        <v>0</v>
      </c>
      <c r="K4264" s="8">
        <v>0</v>
      </c>
      <c r="L4264" s="8">
        <v>55144.529999999992</v>
      </c>
      <c r="M4264" s="8">
        <v>0</v>
      </c>
      <c r="N4264" s="8">
        <v>40966.5</v>
      </c>
      <c r="O4264" s="8">
        <v>4030</v>
      </c>
      <c r="P4264" s="8">
        <v>2308.16</v>
      </c>
      <c r="Q4264" s="8">
        <v>889.85000000000014</v>
      </c>
      <c r="R4264" s="8">
        <v>7.54</v>
      </c>
      <c r="S4264" s="8">
        <v>345.51</v>
      </c>
      <c r="T4264" s="8">
        <v>263.67</v>
      </c>
      <c r="U4264" s="8">
        <v>5649.2</v>
      </c>
      <c r="V4264" s="8">
        <v>5649.2</v>
      </c>
      <c r="W4264" s="8">
        <v>580</v>
      </c>
      <c r="X4264" s="8">
        <v>35892.58</v>
      </c>
      <c r="Y4264" s="8">
        <v>0</v>
      </c>
      <c r="Z4264" s="8">
        <v>0</v>
      </c>
      <c r="AA4264" s="8">
        <v>14232.23</v>
      </c>
      <c r="AB4264" s="8">
        <v>54.2</v>
      </c>
      <c r="AC4264" s="9">
        <f t="shared" si="400"/>
        <v>14178.029999999999</v>
      </c>
      <c r="AD4264" s="5" t="str">
        <f>$C4264&amp;" "&amp;VLOOKUP(C4264,Tegevusalad!$A$1:$B$89,2,FALSE)</f>
        <v>39 SAASTEKÄITLUS JA MUUD JÄÄTMEKÄITLUSTEGEVUSED</v>
      </c>
      <c r="AE4264" s="6">
        <f t="shared" si="402"/>
        <v>305620.52</v>
      </c>
      <c r="AF4264" s="6">
        <f t="shared" si="403"/>
        <v>184374.68999999997</v>
      </c>
      <c r="AG4264" s="6">
        <f t="shared" si="404"/>
        <v>310924.02</v>
      </c>
      <c r="AH4264" s="6">
        <f t="shared" si="405"/>
        <v>204870.19999999998</v>
      </c>
      <c r="AI4264" s="6">
        <f t="shared" si="401"/>
        <v>275031.44</v>
      </c>
      <c r="AJ4264" s="10"/>
    </row>
    <row r="4265" spans="1:36" s="3" customFormat="1">
      <c r="A4265" s="3">
        <v>2018</v>
      </c>
      <c r="B4265" s="3">
        <v>3</v>
      </c>
      <c r="C4265" s="4">
        <v>41</v>
      </c>
      <c r="D4265" s="8">
        <v>4051</v>
      </c>
      <c r="E4265" s="8">
        <v>185026871.37000003</v>
      </c>
      <c r="F4265" s="8">
        <v>32062.85</v>
      </c>
      <c r="G4265" s="8">
        <v>13087181.259999994</v>
      </c>
      <c r="H4265" s="8">
        <v>6638204.5600000015</v>
      </c>
      <c r="I4265" s="8">
        <v>1785533.800000001</v>
      </c>
      <c r="J4265" s="8">
        <v>2579760.54</v>
      </c>
      <c r="K4265" s="8">
        <v>261.37</v>
      </c>
      <c r="L4265" s="8">
        <v>37008259.819999948</v>
      </c>
      <c r="M4265" s="8">
        <v>5036.8900000000003</v>
      </c>
      <c r="N4265" s="8">
        <v>31166106.620000053</v>
      </c>
      <c r="O4265" s="8">
        <v>41340.870000000003</v>
      </c>
      <c r="P4265" s="8">
        <v>470921.13000000006</v>
      </c>
      <c r="Q4265" s="8">
        <v>131400.76999999999</v>
      </c>
      <c r="R4265" s="8">
        <v>84090.229999999938</v>
      </c>
      <c r="S4265" s="8">
        <v>2690465.370000001</v>
      </c>
      <c r="T4265" s="8">
        <v>1982028.6900000002</v>
      </c>
      <c r="U4265" s="8">
        <v>2023983.6900000013</v>
      </c>
      <c r="V4265" s="8">
        <v>1914623.2500000014</v>
      </c>
      <c r="W4265" s="8">
        <v>370862.20999999996</v>
      </c>
      <c r="X4265" s="8">
        <v>162347.62000000002</v>
      </c>
      <c r="Y4265" s="8">
        <v>11384.9</v>
      </c>
      <c r="Z4265" s="8">
        <v>3508.42</v>
      </c>
      <c r="AA4265" s="8">
        <v>9989810.520000007</v>
      </c>
      <c r="AB4265" s="8">
        <v>4134743.9700000053</v>
      </c>
      <c r="AC4265" s="9">
        <f t="shared" si="400"/>
        <v>5855066.5500000017</v>
      </c>
      <c r="AD4265" s="5" t="str">
        <f>$C4265&amp;" "&amp;VLOOKUP(C4265,Tegevusalad!$A$1:$B$89,2,FALSE)</f>
        <v>41 HOONETE EHITUS</v>
      </c>
      <c r="AE4265" s="6">
        <f t="shared" si="402"/>
        <v>180506832.78000003</v>
      </c>
      <c r="AF4265" s="6">
        <f t="shared" si="403"/>
        <v>153244454.09000024</v>
      </c>
      <c r="AG4265" s="6">
        <f t="shared" si="404"/>
        <v>193594014.04000002</v>
      </c>
      <c r="AH4265" s="6">
        <f t="shared" si="405"/>
        <v>156250984.25000027</v>
      </c>
      <c r="AI4265" s="6">
        <f t="shared" si="401"/>
        <v>193431666.42000002</v>
      </c>
      <c r="AJ4265" s="10"/>
    </row>
    <row r="4266" spans="1:36" s="3" customFormat="1">
      <c r="A4266" s="3">
        <v>2018</v>
      </c>
      <c r="B4266" s="3">
        <v>3</v>
      </c>
      <c r="C4266" s="4">
        <v>42</v>
      </c>
      <c r="D4266" s="8">
        <v>930</v>
      </c>
      <c r="E4266" s="8">
        <v>49132775.689999998</v>
      </c>
      <c r="F4266" s="8">
        <v>995.83</v>
      </c>
      <c r="G4266" s="8">
        <v>1654644.9600000002</v>
      </c>
      <c r="H4266" s="8">
        <v>1153372.27</v>
      </c>
      <c r="I4266" s="8">
        <v>580047.03</v>
      </c>
      <c r="J4266" s="8">
        <v>108775.85</v>
      </c>
      <c r="K4266" s="8">
        <v>0</v>
      </c>
      <c r="L4266" s="8">
        <v>9826644.7300000042</v>
      </c>
      <c r="M4266" s="8">
        <v>0</v>
      </c>
      <c r="N4266" s="8">
        <v>8501778.5199999977</v>
      </c>
      <c r="O4266" s="8">
        <v>65229.919999999998</v>
      </c>
      <c r="P4266" s="8">
        <v>550088.29</v>
      </c>
      <c r="Q4266" s="8">
        <v>48992.850000000006</v>
      </c>
      <c r="R4266" s="8">
        <v>37946.809999999983</v>
      </c>
      <c r="S4266" s="8">
        <v>2138245.9600000009</v>
      </c>
      <c r="T4266" s="8">
        <v>1769029.35</v>
      </c>
      <c r="U4266" s="8">
        <v>997991.02</v>
      </c>
      <c r="V4266" s="8">
        <v>856096.5</v>
      </c>
      <c r="W4266" s="8">
        <v>613296.22</v>
      </c>
      <c r="X4266" s="8">
        <v>51863.530000000006</v>
      </c>
      <c r="Y4266" s="8">
        <v>1502.79</v>
      </c>
      <c r="Z4266" s="8">
        <v>0</v>
      </c>
      <c r="AA4266" s="8">
        <v>2338468.0399999977</v>
      </c>
      <c r="AB4266" s="8">
        <v>1012099.0399999996</v>
      </c>
      <c r="AC4266" s="9">
        <f t="shared" si="400"/>
        <v>1326368.9999999981</v>
      </c>
      <c r="AD4266" s="5" t="str">
        <f>$C4266&amp;" "&amp;VLOOKUP(C4266,Tegevusalad!$A$1:$B$89,2,FALSE)</f>
        <v>42 RAJATISTE EHITUS</v>
      </c>
      <c r="AE4266" s="6">
        <f t="shared" si="402"/>
        <v>46049398.069999993</v>
      </c>
      <c r="AF4266" s="6">
        <f t="shared" si="403"/>
        <v>40092336.569999985</v>
      </c>
      <c r="AG4266" s="6">
        <f t="shared" si="404"/>
        <v>47704043.029999994</v>
      </c>
      <c r="AH4266" s="6">
        <f t="shared" si="405"/>
        <v>42698626.649999991</v>
      </c>
      <c r="AI4266" s="6">
        <f t="shared" si="401"/>
        <v>47652179.499999993</v>
      </c>
      <c r="AJ4266" s="10"/>
    </row>
    <row r="4267" spans="1:36" s="3" customFormat="1">
      <c r="A4267" s="3">
        <v>2018</v>
      </c>
      <c r="B4267" s="3">
        <v>3</v>
      </c>
      <c r="C4267" s="4">
        <v>43</v>
      </c>
      <c r="D4267" s="8">
        <v>5574</v>
      </c>
      <c r="E4267" s="8">
        <v>108191474.18000002</v>
      </c>
      <c r="F4267" s="8">
        <v>51709.439999999988</v>
      </c>
      <c r="G4267" s="8">
        <v>11393107.209999992</v>
      </c>
      <c r="H4267" s="8">
        <v>6087299.5300000049</v>
      </c>
      <c r="I4267" s="8">
        <v>1532240.66</v>
      </c>
      <c r="J4267" s="8">
        <v>2545342.0799999996</v>
      </c>
      <c r="K4267" s="8">
        <v>0</v>
      </c>
      <c r="L4267" s="8">
        <v>21642948.650000006</v>
      </c>
      <c r="M4267" s="8">
        <v>10154.540000000001</v>
      </c>
      <c r="N4267" s="8">
        <v>15717486.810000014</v>
      </c>
      <c r="O4267" s="8">
        <v>124499.16</v>
      </c>
      <c r="P4267" s="8">
        <v>876279.08000000019</v>
      </c>
      <c r="Q4267" s="8">
        <v>143420.73000000004</v>
      </c>
      <c r="R4267" s="8">
        <v>61333.090000000011</v>
      </c>
      <c r="S4267" s="8">
        <v>7567749.1900000041</v>
      </c>
      <c r="T4267" s="8">
        <v>5785122.3600000013</v>
      </c>
      <c r="U4267" s="8">
        <v>1642928.9500000002</v>
      </c>
      <c r="V4267" s="8">
        <v>1523784.0800000003</v>
      </c>
      <c r="W4267" s="8">
        <v>437101.8</v>
      </c>
      <c r="X4267" s="8">
        <v>303037.80000000005</v>
      </c>
      <c r="Y4267" s="8">
        <v>17.970000000000002</v>
      </c>
      <c r="Z4267" s="8">
        <v>155.81</v>
      </c>
      <c r="AA4267" s="8">
        <v>7736086.6899999902</v>
      </c>
      <c r="AB4267" s="8">
        <v>1800608.1499999987</v>
      </c>
      <c r="AC4267" s="9">
        <f t="shared" si="400"/>
        <v>5935478.5399999917</v>
      </c>
      <c r="AD4267" s="5" t="str">
        <f>$C4267&amp;" "&amp;VLOOKUP(C4267,Tegevusalad!$A$1:$B$89,2,FALSE)</f>
        <v>43 ERIEHITUSTÖÖD</v>
      </c>
      <c r="AE4267" s="6">
        <f t="shared" si="402"/>
        <v>99335543.280000016</v>
      </c>
      <c r="AF4267" s="6">
        <f t="shared" si="403"/>
        <v>70584709.64000006</v>
      </c>
      <c r="AG4267" s="6">
        <f t="shared" si="404"/>
        <v>110728650.49000001</v>
      </c>
      <c r="AH4267" s="6">
        <f t="shared" si="405"/>
        <v>78894099.50000006</v>
      </c>
      <c r="AI4267" s="6">
        <f t="shared" si="401"/>
        <v>110425612.69000001</v>
      </c>
      <c r="AJ4267" s="10"/>
    </row>
    <row r="4268" spans="1:36" s="3" customFormat="1">
      <c r="A4268" s="3">
        <v>2018</v>
      </c>
      <c r="B4268" s="3">
        <v>3</v>
      </c>
      <c r="C4268" s="4">
        <v>45</v>
      </c>
      <c r="D4268" s="8">
        <v>3333</v>
      </c>
      <c r="E4268" s="8">
        <v>339219515.73000038</v>
      </c>
      <c r="F4268" s="8">
        <v>11851.8</v>
      </c>
      <c r="G4268" s="8">
        <v>53774176.620000005</v>
      </c>
      <c r="H4268" s="8">
        <v>48028858.969999984</v>
      </c>
      <c r="I4268" s="8">
        <v>43573677.249999978</v>
      </c>
      <c r="J4268" s="8">
        <v>3248235.34</v>
      </c>
      <c r="K4268" s="8">
        <v>114121.3</v>
      </c>
      <c r="L4268" s="8">
        <v>67844969.650000021</v>
      </c>
      <c r="M4268" s="8">
        <v>268971.00000000006</v>
      </c>
      <c r="N4268" s="8">
        <v>48140867.53999988</v>
      </c>
      <c r="O4268" s="8">
        <v>1888815.64</v>
      </c>
      <c r="P4268" s="8">
        <v>502081.31000000029</v>
      </c>
      <c r="Q4268" s="8">
        <v>151535.19000000006</v>
      </c>
      <c r="R4268" s="8">
        <v>47417.669999999976</v>
      </c>
      <c r="S4268" s="8">
        <v>135229710.08000007</v>
      </c>
      <c r="T4268" s="8">
        <v>129780474.09999998</v>
      </c>
      <c r="U4268" s="8">
        <v>5072659.71</v>
      </c>
      <c r="V4268" s="8">
        <v>22655.33</v>
      </c>
      <c r="W4268" s="8">
        <v>369899.11</v>
      </c>
      <c r="X4268" s="8">
        <v>272162.02000000008</v>
      </c>
      <c r="Y4268" s="8">
        <v>4258.0400000000009</v>
      </c>
      <c r="Z4268" s="8">
        <v>10606.9</v>
      </c>
      <c r="AA4268" s="8">
        <v>21448496.039999999</v>
      </c>
      <c r="AB4268" s="8">
        <v>1481771.790000001</v>
      </c>
      <c r="AC4268" s="9">
        <f t="shared" si="400"/>
        <v>19966724.25</v>
      </c>
      <c r="AD4268" s="5" t="str">
        <f>$C4268&amp;" "&amp;VLOOKUP(C4268,Tegevusalad!$A$1:$B$89,2,FALSE)</f>
        <v>45 MOOTORSÕIDUKITE JA MOOTORRATASTE HULGI- JA JAEMÜÜK NING REMONT</v>
      </c>
      <c r="AE4268" s="6">
        <f t="shared" si="402"/>
        <v>199201159.76000029</v>
      </c>
      <c r="AF4268" s="6">
        <f t="shared" si="403"/>
        <v>91217633.38999933</v>
      </c>
      <c r="AG4268" s="6">
        <f t="shared" si="404"/>
        <v>252975336.38000029</v>
      </c>
      <c r="AH4268" s="6">
        <f t="shared" si="405"/>
        <v>240941426.04999939</v>
      </c>
      <c r="AI4268" s="6">
        <f t="shared" si="401"/>
        <v>252703174.36000031</v>
      </c>
      <c r="AJ4268" s="10"/>
    </row>
    <row r="4269" spans="1:36" s="3" customFormat="1">
      <c r="A4269" s="3">
        <v>2018</v>
      </c>
      <c r="B4269" s="3">
        <v>3</v>
      </c>
      <c r="C4269" s="4">
        <v>46</v>
      </c>
      <c r="D4269" s="8">
        <v>8274</v>
      </c>
      <c r="E4269" s="8">
        <v>1072028563.2700024</v>
      </c>
      <c r="F4269" s="8">
        <v>75940365.510000035</v>
      </c>
      <c r="G4269" s="8">
        <v>433632314.11999995</v>
      </c>
      <c r="H4269" s="8">
        <v>211250816.11000013</v>
      </c>
      <c r="I4269" s="8">
        <v>182825372.43000004</v>
      </c>
      <c r="J4269" s="8">
        <v>60177454.600000009</v>
      </c>
      <c r="K4269" s="8">
        <v>105804.48</v>
      </c>
      <c r="L4269" s="8">
        <v>221240345.61999974</v>
      </c>
      <c r="M4269" s="8">
        <v>2390153.9200000009</v>
      </c>
      <c r="N4269" s="8">
        <v>170049252.71999949</v>
      </c>
      <c r="O4269" s="8">
        <v>11678543.270000005</v>
      </c>
      <c r="P4269" s="8">
        <v>1272846.2100000007</v>
      </c>
      <c r="Q4269" s="8">
        <v>211213.76999999993</v>
      </c>
      <c r="R4269" s="8">
        <v>243086.59</v>
      </c>
      <c r="S4269" s="8">
        <v>455978667.34000051</v>
      </c>
      <c r="T4269" s="8">
        <v>423790268.70000029</v>
      </c>
      <c r="U4269" s="8">
        <v>27733217.629999992</v>
      </c>
      <c r="V4269" s="8">
        <v>10053614.459999995</v>
      </c>
      <c r="W4269" s="8">
        <v>4702044.1999999993</v>
      </c>
      <c r="X4269" s="8">
        <v>26426966</v>
      </c>
      <c r="Y4269" s="8">
        <v>738.43000000000006</v>
      </c>
      <c r="Z4269" s="8">
        <v>4022.4100000000008</v>
      </c>
      <c r="AA4269" s="8">
        <v>69442479.100000188</v>
      </c>
      <c r="AB4269" s="8">
        <v>15864516.269999992</v>
      </c>
      <c r="AC4269" s="9">
        <f t="shared" si="400"/>
        <v>53577962.830000192</v>
      </c>
      <c r="AD4269" s="5" t="str">
        <f>$C4269&amp;" "&amp;VLOOKUP(C4269,Tegevusalad!$A$1:$B$89,2,FALSE)</f>
        <v>46 HULGIKAUBANDUS, V.A MOOTORSÕIDUKID JA MOOTORRATTAD</v>
      </c>
      <c r="AE4269" s="6">
        <f t="shared" si="402"/>
        <v>690684009.81000185</v>
      </c>
      <c r="AF4269" s="6">
        <f t="shared" si="403"/>
        <v>319410709.6899969</v>
      </c>
      <c r="AG4269" s="6">
        <f t="shared" si="404"/>
        <v>1124316323.9300017</v>
      </c>
      <c r="AH4269" s="6">
        <f t="shared" si="405"/>
        <v>851461696.54999745</v>
      </c>
      <c r="AI4269" s="6">
        <f t="shared" si="401"/>
        <v>1097889357.9300017</v>
      </c>
      <c r="AJ4269" s="10"/>
    </row>
    <row r="4270" spans="1:36" s="3" customFormat="1">
      <c r="A4270" s="3">
        <v>2018</v>
      </c>
      <c r="B4270" s="3">
        <v>3</v>
      </c>
      <c r="C4270" s="4">
        <v>47</v>
      </c>
      <c r="D4270" s="8">
        <v>6348</v>
      </c>
      <c r="E4270" s="8">
        <v>629698938.13000011</v>
      </c>
      <c r="F4270" s="8">
        <v>30826249.130000018</v>
      </c>
      <c r="G4270" s="8">
        <v>29202550.239999998</v>
      </c>
      <c r="H4270" s="8">
        <v>17955629.02</v>
      </c>
      <c r="I4270" s="8">
        <v>14439345.219999999</v>
      </c>
      <c r="J4270" s="8">
        <v>6093023.150000005</v>
      </c>
      <c r="K4270" s="8">
        <v>1545781.0799999994</v>
      </c>
      <c r="L4270" s="8">
        <v>128714150.24000007</v>
      </c>
      <c r="M4270" s="8">
        <v>9358.98</v>
      </c>
      <c r="N4270" s="8">
        <v>93001258.009999871</v>
      </c>
      <c r="O4270" s="8">
        <v>1211674.82</v>
      </c>
      <c r="P4270" s="8">
        <v>1510281.7500000005</v>
      </c>
      <c r="Q4270" s="8">
        <v>78209.609999999957</v>
      </c>
      <c r="R4270" s="8">
        <v>65928.319999999949</v>
      </c>
      <c r="S4270" s="8">
        <v>113931685.96999998</v>
      </c>
      <c r="T4270" s="8">
        <v>104388819.21999994</v>
      </c>
      <c r="U4270" s="8">
        <v>7259399.9900000012</v>
      </c>
      <c r="V4270" s="8">
        <v>463969.59999999969</v>
      </c>
      <c r="W4270" s="8">
        <v>9609123.6900000032</v>
      </c>
      <c r="X4270" s="8">
        <v>16130091.719999997</v>
      </c>
      <c r="Y4270" s="8">
        <v>1563.7499999999998</v>
      </c>
      <c r="Z4270" s="8">
        <v>9972.65</v>
      </c>
      <c r="AA4270" s="8">
        <v>37129940.030000016</v>
      </c>
      <c r="AB4270" s="8">
        <v>1416097.7199999995</v>
      </c>
      <c r="AC4270" s="9">
        <f t="shared" si="400"/>
        <v>35713842.310000017</v>
      </c>
      <c r="AD4270" s="5" t="str">
        <f>$C4270&amp;" "&amp;VLOOKUP(C4270,Tegevusalad!$A$1:$B$89,2,FALSE)</f>
        <v>47 JAEKAUBANDUS, V.A MOOTORSÕIDUKID JA MOOTORRATTAD</v>
      </c>
      <c r="AE4270" s="6">
        <f t="shared" si="402"/>
        <v>555464193.02000022</v>
      </c>
      <c r="AF4270" s="6">
        <f t="shared" si="403"/>
        <v>338550441.1899994</v>
      </c>
      <c r="AG4270" s="6">
        <f t="shared" si="404"/>
        <v>584666743.26000023</v>
      </c>
      <c r="AH4270" s="6">
        <f t="shared" si="405"/>
        <v>465335931.64999932</v>
      </c>
      <c r="AI4270" s="6">
        <f t="shared" si="401"/>
        <v>568536651.5400002</v>
      </c>
      <c r="AJ4270" s="10"/>
    </row>
    <row r="4271" spans="1:36" s="3" customFormat="1">
      <c r="A4271" s="3">
        <v>2018</v>
      </c>
      <c r="B4271" s="3">
        <v>3</v>
      </c>
      <c r="C4271" s="4">
        <v>49</v>
      </c>
      <c r="D4271" s="8">
        <v>4008</v>
      </c>
      <c r="E4271" s="8">
        <v>102852250.35000013</v>
      </c>
      <c r="F4271" s="8">
        <v>25193.02</v>
      </c>
      <c r="G4271" s="8">
        <v>58835756.350000009</v>
      </c>
      <c r="H4271" s="8">
        <v>32001762.62999998</v>
      </c>
      <c r="I4271" s="8">
        <v>1682158.3400000005</v>
      </c>
      <c r="J4271" s="8">
        <v>1202760.69</v>
      </c>
      <c r="K4271" s="8">
        <v>895.17000000000007</v>
      </c>
      <c r="L4271" s="8">
        <v>20572717.550000016</v>
      </c>
      <c r="M4271" s="8">
        <v>0</v>
      </c>
      <c r="N4271" s="8">
        <v>19428499.310000025</v>
      </c>
      <c r="O4271" s="8">
        <v>89115.33</v>
      </c>
      <c r="P4271" s="8">
        <v>3920232.65</v>
      </c>
      <c r="Q4271" s="8">
        <v>154743.13999999987</v>
      </c>
      <c r="R4271" s="8">
        <v>19623.989999999998</v>
      </c>
      <c r="S4271" s="8">
        <v>17586621.699999988</v>
      </c>
      <c r="T4271" s="8">
        <v>5599229.3699999992</v>
      </c>
      <c r="U4271" s="8">
        <v>396314.47000000015</v>
      </c>
      <c r="V4271" s="8">
        <v>129338.17</v>
      </c>
      <c r="W4271" s="8">
        <v>609732.10999999975</v>
      </c>
      <c r="X4271" s="8">
        <v>275230.86000000004</v>
      </c>
      <c r="Y4271" s="8">
        <v>0</v>
      </c>
      <c r="Z4271" s="8">
        <v>233.7</v>
      </c>
      <c r="AA4271" s="8">
        <v>5854160.6300000167</v>
      </c>
      <c r="AB4271" s="8">
        <v>4710176.0899999933</v>
      </c>
      <c r="AC4271" s="9">
        <f t="shared" si="400"/>
        <v>1143984.5400000233</v>
      </c>
      <c r="AD4271" s="5" t="str">
        <f>$C4271&amp;" "&amp;VLOOKUP(C4271,Tegevusalad!$A$1:$B$89,2,FALSE)</f>
        <v>49 MAISMAAVEONDUS JA TORUTRANSPORT</v>
      </c>
      <c r="AE4271" s="6">
        <f t="shared" si="402"/>
        <v>85169738.060000136</v>
      </c>
      <c r="AF4271" s="6">
        <f t="shared" si="403"/>
        <v>78941441.850000128</v>
      </c>
      <c r="AG4271" s="6">
        <f t="shared" si="404"/>
        <v>144005494.41000018</v>
      </c>
      <c r="AH4271" s="6">
        <f t="shared" si="405"/>
        <v>97240616.500000104</v>
      </c>
      <c r="AI4271" s="6">
        <f t="shared" si="401"/>
        <v>143730263.55000016</v>
      </c>
      <c r="AJ4271" s="10"/>
    </row>
    <row r="4272" spans="1:36" s="3" customFormat="1">
      <c r="A4272" s="3">
        <v>2018</v>
      </c>
      <c r="B4272" s="3">
        <v>3</v>
      </c>
      <c r="C4272" s="4">
        <v>50</v>
      </c>
      <c r="D4272" s="8">
        <v>76</v>
      </c>
      <c r="E4272" s="8">
        <v>22031832.620000001</v>
      </c>
      <c r="F4272" s="8">
        <v>1219339.2100000002</v>
      </c>
      <c r="G4272" s="8">
        <v>20833726.780000001</v>
      </c>
      <c r="H4272" s="8">
        <v>5096451.0600000005</v>
      </c>
      <c r="I4272" s="8">
        <v>1004329.9</v>
      </c>
      <c r="J4272" s="8">
        <v>108294.82</v>
      </c>
      <c r="K4272" s="8">
        <v>645.72</v>
      </c>
      <c r="L4272" s="8">
        <v>4516107.0799999991</v>
      </c>
      <c r="M4272" s="8">
        <v>0</v>
      </c>
      <c r="N4272" s="8">
        <v>3478168.2900000005</v>
      </c>
      <c r="O4272" s="8">
        <v>69047</v>
      </c>
      <c r="P4272" s="8">
        <v>45726.600000000006</v>
      </c>
      <c r="Q4272" s="8">
        <v>547.51</v>
      </c>
      <c r="R4272" s="8">
        <v>2241.87</v>
      </c>
      <c r="S4272" s="8">
        <v>9884314.5299999993</v>
      </c>
      <c r="T4272" s="8">
        <v>4039231.53</v>
      </c>
      <c r="U4272" s="8">
        <v>101399.28</v>
      </c>
      <c r="V4272" s="8">
        <v>0</v>
      </c>
      <c r="W4272" s="8">
        <v>19227.810000000001</v>
      </c>
      <c r="X4272" s="8">
        <v>0</v>
      </c>
      <c r="Y4272" s="8">
        <v>0</v>
      </c>
      <c r="Z4272" s="8">
        <v>0</v>
      </c>
      <c r="AA4272" s="8">
        <v>1217729.1100000001</v>
      </c>
      <c r="AB4272" s="8">
        <v>179790.32000000004</v>
      </c>
      <c r="AC4272" s="9">
        <f t="shared" si="400"/>
        <v>1037938.79</v>
      </c>
      <c r="AD4272" s="5" t="str">
        <f>$C4272&amp;" "&amp;VLOOKUP(C4272,Tegevusalad!$A$1:$B$89,2,FALSE)</f>
        <v>50 VEETRANSPORT</v>
      </c>
      <c r="AE4272" s="6">
        <f t="shared" si="402"/>
        <v>13265458.020000003</v>
      </c>
      <c r="AF4272" s="6">
        <f t="shared" si="403"/>
        <v>7071101.9900000012</v>
      </c>
      <c r="AG4272" s="6">
        <f t="shared" si="404"/>
        <v>34099184.799999997</v>
      </c>
      <c r="AH4272" s="6">
        <f t="shared" si="405"/>
        <v>17402050.800000001</v>
      </c>
      <c r="AI4272" s="6">
        <f t="shared" si="401"/>
        <v>34099184.799999997</v>
      </c>
      <c r="AJ4272" s="10"/>
    </row>
    <row r="4273" spans="1:36" s="3" customFormat="1">
      <c r="A4273" s="3">
        <v>2018</v>
      </c>
      <c r="B4273" s="3">
        <v>3</v>
      </c>
      <c r="C4273" s="4">
        <v>51</v>
      </c>
      <c r="D4273" s="8">
        <v>41</v>
      </c>
      <c r="E4273" s="8">
        <v>4865771.9600000018</v>
      </c>
      <c r="F4273" s="8">
        <v>4294.33</v>
      </c>
      <c r="G4273" s="8">
        <v>15839504.810000004</v>
      </c>
      <c r="H4273" s="8">
        <v>5035627.74</v>
      </c>
      <c r="I4273" s="8">
        <v>0</v>
      </c>
      <c r="J4273" s="8">
        <v>3977.55</v>
      </c>
      <c r="K4273" s="8">
        <v>0</v>
      </c>
      <c r="L4273" s="8">
        <v>973540.88000000012</v>
      </c>
      <c r="M4273" s="8">
        <v>0</v>
      </c>
      <c r="N4273" s="8">
        <v>967608.09000000043</v>
      </c>
      <c r="O4273" s="8">
        <v>449.41</v>
      </c>
      <c r="P4273" s="8">
        <v>0</v>
      </c>
      <c r="Q4273" s="8">
        <v>1249.78</v>
      </c>
      <c r="R4273" s="8">
        <v>890.11000000000013</v>
      </c>
      <c r="S4273" s="8">
        <v>3699270.8200000003</v>
      </c>
      <c r="T4273" s="8">
        <v>9380.0300000000007</v>
      </c>
      <c r="U4273" s="8">
        <v>6644.5400000000009</v>
      </c>
      <c r="V4273" s="8">
        <v>109.01</v>
      </c>
      <c r="W4273" s="8">
        <v>6000</v>
      </c>
      <c r="X4273" s="8">
        <v>0</v>
      </c>
      <c r="Y4273" s="8">
        <v>0</v>
      </c>
      <c r="Z4273" s="8">
        <v>0</v>
      </c>
      <c r="AA4273" s="8">
        <v>137362.25</v>
      </c>
      <c r="AB4273" s="8">
        <v>131429.46000000002</v>
      </c>
      <c r="AC4273" s="9">
        <f t="shared" si="400"/>
        <v>5932.789999999979</v>
      </c>
      <c r="AD4273" s="5" t="str">
        <f>$C4273&amp;" "&amp;VLOOKUP(C4273,Tegevusalad!$A$1:$B$89,2,FALSE)</f>
        <v>51 ÕHUTRANSPORT</v>
      </c>
      <c r="AE4273" s="6">
        <f t="shared" si="402"/>
        <v>1164150.9300000016</v>
      </c>
      <c r="AF4273" s="6">
        <f t="shared" si="403"/>
        <v>1134437.6000000017</v>
      </c>
      <c r="AG4273" s="6">
        <f t="shared" si="404"/>
        <v>17003655.740000006</v>
      </c>
      <c r="AH4273" s="6">
        <f t="shared" si="405"/>
        <v>4842491.0000000019</v>
      </c>
      <c r="AI4273" s="6">
        <f t="shared" si="401"/>
        <v>17003655.740000006</v>
      </c>
      <c r="AJ4273" s="10"/>
    </row>
    <row r="4274" spans="1:36" s="3" customFormat="1">
      <c r="A4274" s="3">
        <v>2018</v>
      </c>
      <c r="B4274" s="3">
        <v>3</v>
      </c>
      <c r="C4274" s="4">
        <v>52</v>
      </c>
      <c r="D4274" s="8">
        <v>1376</v>
      </c>
      <c r="E4274" s="8">
        <v>98990245.220000014</v>
      </c>
      <c r="F4274" s="8">
        <v>17772.07</v>
      </c>
      <c r="G4274" s="8">
        <v>139253857.32999983</v>
      </c>
      <c r="H4274" s="8">
        <v>28604345.079999998</v>
      </c>
      <c r="I4274" s="8">
        <v>1282209.9999999998</v>
      </c>
      <c r="J4274" s="8">
        <v>2997329.74</v>
      </c>
      <c r="K4274" s="8">
        <v>0</v>
      </c>
      <c r="L4274" s="8">
        <v>19799648.369999997</v>
      </c>
      <c r="M4274" s="8">
        <v>1160.55</v>
      </c>
      <c r="N4274" s="8">
        <v>20510925.499999996</v>
      </c>
      <c r="O4274" s="8">
        <v>63987.42</v>
      </c>
      <c r="P4274" s="8">
        <v>1979921.8</v>
      </c>
      <c r="Q4274" s="8">
        <v>25991.700000000004</v>
      </c>
      <c r="R4274" s="8">
        <v>61767.510000000009</v>
      </c>
      <c r="S4274" s="8">
        <v>29323018.919999998</v>
      </c>
      <c r="T4274" s="8">
        <v>7762695.4800000004</v>
      </c>
      <c r="U4274" s="8">
        <v>2146154.5299999998</v>
      </c>
      <c r="V4274" s="8">
        <v>19353.09</v>
      </c>
      <c r="W4274" s="8">
        <v>1337593.19</v>
      </c>
      <c r="X4274" s="8">
        <v>206509.69</v>
      </c>
      <c r="Y4274" s="8">
        <v>392.97</v>
      </c>
      <c r="Z4274" s="8">
        <v>7694.93</v>
      </c>
      <c r="AA4274" s="8">
        <v>3211810.3299999959</v>
      </c>
      <c r="AB4274" s="8">
        <v>3929228.870000001</v>
      </c>
      <c r="AC4274" s="9">
        <f t="shared" si="400"/>
        <v>-717418.54000000516</v>
      </c>
      <c r="AD4274" s="5" t="str">
        <f>$C4274&amp;" "&amp;VLOOKUP(C4274,Tegevusalad!$A$1:$B$89,2,FALSE)</f>
        <v>52 LAONDUS JA VEONDUST ABISTAVAD TEGEVUSALAD</v>
      </c>
      <c r="AE4274" s="6">
        <f t="shared" si="402"/>
        <v>67745353.530000001</v>
      </c>
      <c r="AF4274" s="6">
        <f t="shared" si="403"/>
        <v>71093707.589999974</v>
      </c>
      <c r="AG4274" s="6">
        <f t="shared" si="404"/>
        <v>206999210.85999984</v>
      </c>
      <c r="AH4274" s="6">
        <f t="shared" si="405"/>
        <v>102863465.04999998</v>
      </c>
      <c r="AI4274" s="6">
        <f t="shared" si="401"/>
        <v>206792701.16999984</v>
      </c>
      <c r="AJ4274" s="10"/>
    </row>
    <row r="4275" spans="1:36" s="3" customFormat="1">
      <c r="A4275" s="3">
        <v>2018</v>
      </c>
      <c r="B4275" s="3">
        <v>3</v>
      </c>
      <c r="C4275" s="4">
        <v>53</v>
      </c>
      <c r="D4275" s="8">
        <v>146</v>
      </c>
      <c r="E4275" s="8">
        <v>13816123.310000002</v>
      </c>
      <c r="F4275" s="8">
        <v>151106.95000000001</v>
      </c>
      <c r="G4275" s="8">
        <v>5407894.0300000003</v>
      </c>
      <c r="H4275" s="8">
        <v>1933664.1800000002</v>
      </c>
      <c r="I4275" s="8">
        <v>6697.03</v>
      </c>
      <c r="J4275" s="8">
        <v>8639.44</v>
      </c>
      <c r="K4275" s="8">
        <v>0</v>
      </c>
      <c r="L4275" s="8">
        <v>2776824.299999998</v>
      </c>
      <c r="M4275" s="8">
        <v>0</v>
      </c>
      <c r="N4275" s="8">
        <v>2137668.6399999983</v>
      </c>
      <c r="O4275" s="8">
        <v>0</v>
      </c>
      <c r="P4275" s="8">
        <v>316048.10000000003</v>
      </c>
      <c r="Q4275" s="8">
        <v>18249.330000000002</v>
      </c>
      <c r="R4275" s="8">
        <v>7454.3900000000021</v>
      </c>
      <c r="S4275" s="8">
        <v>1197862.8999999999</v>
      </c>
      <c r="T4275" s="8">
        <v>138.40999999999997</v>
      </c>
      <c r="U4275" s="8">
        <v>2651799.2599999998</v>
      </c>
      <c r="V4275" s="8">
        <v>0</v>
      </c>
      <c r="W4275" s="8">
        <v>1954628.0400000003</v>
      </c>
      <c r="X4275" s="8">
        <v>0</v>
      </c>
      <c r="Y4275" s="8">
        <v>0</v>
      </c>
      <c r="Z4275" s="8">
        <v>0</v>
      </c>
      <c r="AA4275" s="8">
        <v>649795.1399999999</v>
      </c>
      <c r="AB4275" s="8">
        <v>10639.48</v>
      </c>
      <c r="AC4275" s="9">
        <f t="shared" si="400"/>
        <v>639155.65999999992</v>
      </c>
      <c r="AD4275" s="5" t="str">
        <f>$C4275&amp;" "&amp;VLOOKUP(C4275,Tegevusalad!$A$1:$B$89,2,FALSE)</f>
        <v>53 POSTI- JA KULLERITEENISTUS</v>
      </c>
      <c r="AE4275" s="6">
        <f t="shared" si="402"/>
        <v>10117568.100000001</v>
      </c>
      <c r="AF4275" s="6">
        <f t="shared" si="403"/>
        <v>6875952.9899999909</v>
      </c>
      <c r="AG4275" s="6">
        <f t="shared" si="404"/>
        <v>15525462.130000003</v>
      </c>
      <c r="AH4275" s="6">
        <f t="shared" si="405"/>
        <v>10725615.149999991</v>
      </c>
      <c r="AI4275" s="6">
        <f t="shared" si="401"/>
        <v>15525462.130000003</v>
      </c>
      <c r="AJ4275" s="10"/>
    </row>
    <row r="4276" spans="1:36" s="3" customFormat="1">
      <c r="A4276" s="3">
        <v>2018</v>
      </c>
      <c r="B4276" s="3">
        <v>3</v>
      </c>
      <c r="C4276" s="4">
        <v>55</v>
      </c>
      <c r="D4276" s="8">
        <v>873</v>
      </c>
      <c r="E4276" s="8">
        <v>10147178.280000003</v>
      </c>
      <c r="F4276" s="8">
        <v>13595618.819999993</v>
      </c>
      <c r="G4276" s="8">
        <v>436072.07</v>
      </c>
      <c r="H4276" s="8">
        <v>117677.01</v>
      </c>
      <c r="I4276" s="8">
        <v>1144.67</v>
      </c>
      <c r="J4276" s="8">
        <v>1264.4099999999999</v>
      </c>
      <c r="K4276" s="8">
        <v>795.41</v>
      </c>
      <c r="L4276" s="8">
        <v>3253041.4300000016</v>
      </c>
      <c r="M4276" s="8">
        <v>0</v>
      </c>
      <c r="N4276" s="8">
        <v>3349229.4699999988</v>
      </c>
      <c r="O4276" s="8">
        <v>4619.9799999999996</v>
      </c>
      <c r="P4276" s="8">
        <v>445989.01000000007</v>
      </c>
      <c r="Q4276" s="8">
        <v>13173.959999999994</v>
      </c>
      <c r="R4276" s="8">
        <v>4259.4900000000007</v>
      </c>
      <c r="S4276" s="8">
        <v>979060.73999999964</v>
      </c>
      <c r="T4276" s="8">
        <v>244668.41000000006</v>
      </c>
      <c r="U4276" s="8">
        <v>133078.27000000002</v>
      </c>
      <c r="V4276" s="8">
        <v>87240.23</v>
      </c>
      <c r="W4276" s="8">
        <v>1236931.9000000001</v>
      </c>
      <c r="X4276" s="8">
        <v>126783.55</v>
      </c>
      <c r="Y4276" s="8">
        <v>1896.39</v>
      </c>
      <c r="Z4276" s="8">
        <v>15.33</v>
      </c>
      <c r="AA4276" s="8">
        <v>694132.5400000005</v>
      </c>
      <c r="AB4276" s="8">
        <v>788439.55000000028</v>
      </c>
      <c r="AC4276" s="9">
        <f t="shared" si="400"/>
        <v>-94307.009999999776</v>
      </c>
      <c r="AD4276" s="5" t="str">
        <f>$C4276&amp;" "&amp;VLOOKUP(C4276,Tegevusalad!$A$1:$B$89,2,FALSE)</f>
        <v>55 MAJUTUS</v>
      </c>
      <c r="AE4276" s="6">
        <f t="shared" si="402"/>
        <v>22757441.639999993</v>
      </c>
      <c r="AF4276" s="6">
        <f t="shared" si="403"/>
        <v>15719446.119999995</v>
      </c>
      <c r="AG4276" s="6">
        <f t="shared" si="404"/>
        <v>23193513.709999993</v>
      </c>
      <c r="AH4276" s="6">
        <f t="shared" si="405"/>
        <v>16767444.799999995</v>
      </c>
      <c r="AI4276" s="6">
        <f t="shared" si="401"/>
        <v>23066730.159999996</v>
      </c>
      <c r="AJ4276" s="10"/>
    </row>
    <row r="4277" spans="1:36" s="3" customFormat="1">
      <c r="A4277" s="3">
        <v>2018</v>
      </c>
      <c r="B4277" s="3">
        <v>3</v>
      </c>
      <c r="C4277" s="4">
        <v>56</v>
      </c>
      <c r="D4277" s="8">
        <v>2184</v>
      </c>
      <c r="E4277" s="8">
        <v>47873600.029999979</v>
      </c>
      <c r="F4277" s="8">
        <v>429642.81999999995</v>
      </c>
      <c r="G4277" s="8">
        <v>526564.70000000007</v>
      </c>
      <c r="H4277" s="8">
        <v>179553.06</v>
      </c>
      <c r="I4277" s="8">
        <v>76779.22</v>
      </c>
      <c r="J4277" s="8">
        <v>3312</v>
      </c>
      <c r="K4277" s="8">
        <v>0</v>
      </c>
      <c r="L4277" s="8">
        <v>9613388.0399999935</v>
      </c>
      <c r="M4277" s="8">
        <v>0</v>
      </c>
      <c r="N4277" s="8">
        <v>6281633.7199999867</v>
      </c>
      <c r="O4277" s="8">
        <v>13203.259999999998</v>
      </c>
      <c r="P4277" s="8">
        <v>213514.04</v>
      </c>
      <c r="Q4277" s="8">
        <v>24344.740000000005</v>
      </c>
      <c r="R4277" s="8">
        <v>10751.949999999993</v>
      </c>
      <c r="S4277" s="8">
        <v>1545395.5300000003</v>
      </c>
      <c r="T4277" s="8">
        <v>1098944.0500000007</v>
      </c>
      <c r="U4277" s="8">
        <v>139072.44</v>
      </c>
      <c r="V4277" s="8">
        <v>759.18000000000018</v>
      </c>
      <c r="W4277" s="8">
        <v>75015.389999999985</v>
      </c>
      <c r="X4277" s="8">
        <v>127.4</v>
      </c>
      <c r="Y4277" s="8">
        <v>0.01</v>
      </c>
      <c r="Z4277" s="8">
        <v>0</v>
      </c>
      <c r="AA4277" s="8">
        <v>3642135.1700000004</v>
      </c>
      <c r="AB4277" s="8">
        <v>310380.83999999985</v>
      </c>
      <c r="AC4277" s="9">
        <f t="shared" si="400"/>
        <v>3331754.3300000005</v>
      </c>
      <c r="AD4277" s="5" t="str">
        <f>$C4277&amp;" "&amp;VLOOKUP(C4277,Tegevusalad!$A$1:$B$89,2,FALSE)</f>
        <v>56 TOIDU JA JOOGI SERVEERIMINE</v>
      </c>
      <c r="AE4277" s="6">
        <f t="shared" si="402"/>
        <v>46618902.279999979</v>
      </c>
      <c r="AF4277" s="6">
        <f t="shared" si="403"/>
        <v>29712203.259999931</v>
      </c>
      <c r="AG4277" s="6">
        <f t="shared" si="404"/>
        <v>47145466.979999982</v>
      </c>
      <c r="AH4277" s="6">
        <f t="shared" si="405"/>
        <v>31461928.349999934</v>
      </c>
      <c r="AI4277" s="6">
        <f t="shared" si="401"/>
        <v>47145339.579999983</v>
      </c>
      <c r="AJ4277" s="10"/>
    </row>
    <row r="4278" spans="1:36" s="3" customFormat="1">
      <c r="A4278" s="3">
        <v>2018</v>
      </c>
      <c r="B4278" s="3">
        <v>3</v>
      </c>
      <c r="C4278" s="4">
        <v>58</v>
      </c>
      <c r="D4278" s="8">
        <v>534</v>
      </c>
      <c r="E4278" s="8">
        <v>6718106.1800000044</v>
      </c>
      <c r="F4278" s="8">
        <v>5053061.4200000009</v>
      </c>
      <c r="G4278" s="8">
        <v>2194808.8800000004</v>
      </c>
      <c r="H4278" s="8">
        <v>1015802.5700000002</v>
      </c>
      <c r="I4278" s="8">
        <v>101736.29999999999</v>
      </c>
      <c r="J4278" s="8">
        <v>176221.12</v>
      </c>
      <c r="K4278" s="8">
        <v>0</v>
      </c>
      <c r="L4278" s="8">
        <v>1798396.8300000003</v>
      </c>
      <c r="M4278" s="8">
        <v>0</v>
      </c>
      <c r="N4278" s="8">
        <v>1322989.7399999998</v>
      </c>
      <c r="O4278" s="8">
        <v>2226.33</v>
      </c>
      <c r="P4278" s="8">
        <v>32324.379999999997</v>
      </c>
      <c r="Q4278" s="8">
        <v>10060.32</v>
      </c>
      <c r="R4278" s="8">
        <v>5020.0699999999979</v>
      </c>
      <c r="S4278" s="8">
        <v>854405.09999999986</v>
      </c>
      <c r="T4278" s="8">
        <v>62371.03</v>
      </c>
      <c r="U4278" s="8">
        <v>340120.21</v>
      </c>
      <c r="V4278" s="8">
        <v>0</v>
      </c>
      <c r="W4278" s="8">
        <v>14244.95</v>
      </c>
      <c r="X4278" s="8">
        <v>0</v>
      </c>
      <c r="Y4278" s="8">
        <v>0</v>
      </c>
      <c r="Z4278" s="8">
        <v>0</v>
      </c>
      <c r="AA4278" s="8">
        <v>570989.19000000018</v>
      </c>
      <c r="AB4278" s="8">
        <v>95582.150000000271</v>
      </c>
      <c r="AC4278" s="9">
        <f t="shared" si="400"/>
        <v>475407.03999999992</v>
      </c>
      <c r="AD4278" s="5" t="str">
        <f>$C4278&amp;" "&amp;VLOOKUP(C4278,Tegevusalad!$A$1:$B$89,2,FALSE)</f>
        <v>58 KIRJASTAMINE</v>
      </c>
      <c r="AE4278" s="6">
        <f t="shared" si="402"/>
        <v>10576642.290000005</v>
      </c>
      <c r="AF4278" s="6">
        <f t="shared" si="403"/>
        <v>5434392.0899999989</v>
      </c>
      <c r="AG4278" s="6">
        <f t="shared" si="404"/>
        <v>12771451.170000006</v>
      </c>
      <c r="AH4278" s="6">
        <f t="shared" si="405"/>
        <v>6640049.0499999989</v>
      </c>
      <c r="AI4278" s="6">
        <f t="shared" si="401"/>
        <v>12771451.170000006</v>
      </c>
      <c r="AJ4278" s="10"/>
    </row>
    <row r="4279" spans="1:36" s="3" customFormat="1">
      <c r="A4279" s="3">
        <v>2018</v>
      </c>
      <c r="B4279" s="3">
        <v>3</v>
      </c>
      <c r="C4279" s="4">
        <v>59</v>
      </c>
      <c r="D4279" s="8">
        <v>562</v>
      </c>
      <c r="E4279" s="8">
        <v>8141489.0699999975</v>
      </c>
      <c r="F4279" s="8">
        <v>2721.5</v>
      </c>
      <c r="G4279" s="8">
        <v>1300201.9799999997</v>
      </c>
      <c r="H4279" s="8">
        <v>917189.84000000008</v>
      </c>
      <c r="I4279" s="8">
        <v>12900.87</v>
      </c>
      <c r="J4279" s="8">
        <v>41337.090000000004</v>
      </c>
      <c r="K4279" s="8">
        <v>0</v>
      </c>
      <c r="L4279" s="8">
        <v>1628542.7699999984</v>
      </c>
      <c r="M4279" s="8">
        <v>0</v>
      </c>
      <c r="N4279" s="8">
        <v>1063589.3900000001</v>
      </c>
      <c r="O4279" s="8">
        <v>554.80000000000007</v>
      </c>
      <c r="P4279" s="8">
        <v>71818.080000000045</v>
      </c>
      <c r="Q4279" s="8">
        <v>8405.4599999999991</v>
      </c>
      <c r="R4279" s="8">
        <v>7585.9600000000009</v>
      </c>
      <c r="S4279" s="8">
        <v>735972.65999999992</v>
      </c>
      <c r="T4279" s="8">
        <v>200790.16000000003</v>
      </c>
      <c r="U4279" s="8">
        <v>171316.77</v>
      </c>
      <c r="V4279" s="8">
        <v>21.03</v>
      </c>
      <c r="W4279" s="8">
        <v>19232.43</v>
      </c>
      <c r="X4279" s="8">
        <v>0</v>
      </c>
      <c r="Y4279" s="8">
        <v>0.18</v>
      </c>
      <c r="Z4279" s="8">
        <v>1859.59</v>
      </c>
      <c r="AA4279" s="8">
        <v>704797.9099999998</v>
      </c>
      <c r="AB4279" s="8">
        <v>141703.94000000009</v>
      </c>
      <c r="AC4279" s="9">
        <f t="shared" si="400"/>
        <v>563093.96999999974</v>
      </c>
      <c r="AD4279" s="5" t="str">
        <f>$C4279&amp;" "&amp;VLOOKUP(C4279,Tegevusalad!$A$1:$B$89,2,FALSE)</f>
        <v>59 KINOFILMIDE, VIDEOTE JA TELESAADETE TOOTMINE; HELISALVESTISTE JA MUUSIKA KIRJASTAMINE</v>
      </c>
      <c r="AE4279" s="6">
        <f t="shared" si="402"/>
        <v>7236921.1399999978</v>
      </c>
      <c r="AF4279" s="6">
        <f t="shared" si="403"/>
        <v>4445834.3499999996</v>
      </c>
      <c r="AG4279" s="6">
        <f t="shared" si="404"/>
        <v>8537123.1199999973</v>
      </c>
      <c r="AH4279" s="6">
        <f t="shared" si="405"/>
        <v>5355876.75</v>
      </c>
      <c r="AI4279" s="6">
        <f t="shared" si="401"/>
        <v>8537123.1199999973</v>
      </c>
      <c r="AJ4279" s="10"/>
    </row>
    <row r="4280" spans="1:36" s="3" customFormat="1">
      <c r="A4280" s="3">
        <v>2018</v>
      </c>
      <c r="B4280" s="3">
        <v>3</v>
      </c>
      <c r="C4280" s="4">
        <v>60</v>
      </c>
      <c r="D4280" s="8">
        <v>28</v>
      </c>
      <c r="E4280" s="8">
        <v>224767.55000000002</v>
      </c>
      <c r="F4280" s="8">
        <v>0</v>
      </c>
      <c r="G4280" s="8">
        <v>47445.78</v>
      </c>
      <c r="H4280" s="8">
        <v>25520</v>
      </c>
      <c r="I4280" s="8">
        <v>0</v>
      </c>
      <c r="J4280" s="8">
        <v>0</v>
      </c>
      <c r="K4280" s="8">
        <v>0</v>
      </c>
      <c r="L4280" s="8">
        <v>44953.51</v>
      </c>
      <c r="M4280" s="8">
        <v>0</v>
      </c>
      <c r="N4280" s="8">
        <v>29240.89</v>
      </c>
      <c r="O4280" s="8">
        <v>0</v>
      </c>
      <c r="P4280" s="8">
        <v>0</v>
      </c>
      <c r="Q4280" s="8">
        <v>445.28</v>
      </c>
      <c r="R4280" s="8">
        <v>197.45000000000002</v>
      </c>
      <c r="S4280" s="8">
        <v>14185.039999999999</v>
      </c>
      <c r="T4280" s="8">
        <v>13.08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0</v>
      </c>
      <c r="AA4280" s="8">
        <v>18109.46</v>
      </c>
      <c r="AB4280" s="8">
        <v>2396.84</v>
      </c>
      <c r="AC4280" s="9">
        <f t="shared" si="400"/>
        <v>15712.619999999999</v>
      </c>
      <c r="AD4280" s="5" t="str">
        <f>$C4280&amp;" "&amp;VLOOKUP(C4280,Tegevusalad!$A$1:$B$89,2,FALSE)</f>
        <v>60 PROGRAMMID JA RINGHÄÄLING</v>
      </c>
      <c r="AE4280" s="6">
        <f t="shared" si="402"/>
        <v>210582.51</v>
      </c>
      <c r="AF4280" s="6">
        <f t="shared" si="403"/>
        <v>133006.65999999997</v>
      </c>
      <c r="AG4280" s="6">
        <f t="shared" si="404"/>
        <v>258028.29</v>
      </c>
      <c r="AH4280" s="6">
        <f t="shared" si="405"/>
        <v>147191.69999999998</v>
      </c>
      <c r="AI4280" s="6">
        <f t="shared" si="401"/>
        <v>258028.29</v>
      </c>
      <c r="AJ4280" s="10"/>
    </row>
    <row r="4281" spans="1:36" s="3" customFormat="1">
      <c r="A4281" s="3">
        <v>2018</v>
      </c>
      <c r="B4281" s="3">
        <v>3</v>
      </c>
      <c r="C4281" s="4">
        <v>61</v>
      </c>
      <c r="D4281" s="8">
        <v>199</v>
      </c>
      <c r="E4281" s="8">
        <v>71128640.519999996</v>
      </c>
      <c r="F4281" s="8">
        <v>162.39000000000001</v>
      </c>
      <c r="G4281" s="8">
        <v>11576761.009999998</v>
      </c>
      <c r="H4281" s="8">
        <v>9191888.1599999983</v>
      </c>
      <c r="I4281" s="8">
        <v>136951.40000000002</v>
      </c>
      <c r="J4281" s="8">
        <v>25566.97</v>
      </c>
      <c r="K4281" s="8">
        <v>3079.91</v>
      </c>
      <c r="L4281" s="8">
        <v>14225742.769999998</v>
      </c>
      <c r="M4281" s="8">
        <v>0</v>
      </c>
      <c r="N4281" s="8">
        <v>8434052.5600000005</v>
      </c>
      <c r="O4281" s="8">
        <v>82672.060000000012</v>
      </c>
      <c r="P4281" s="8">
        <v>397867.33999999997</v>
      </c>
      <c r="Q4281" s="8">
        <v>4424.76</v>
      </c>
      <c r="R4281" s="8">
        <v>8425.5500000000029</v>
      </c>
      <c r="S4281" s="8">
        <v>22928466.900000006</v>
      </c>
      <c r="T4281" s="8">
        <v>10796113.469999997</v>
      </c>
      <c r="U4281" s="8">
        <v>1288629.1100000001</v>
      </c>
      <c r="V4281" s="8">
        <v>930</v>
      </c>
      <c r="W4281" s="8">
        <v>316268.11999999994</v>
      </c>
      <c r="X4281" s="8">
        <v>491.1</v>
      </c>
      <c r="Y4281" s="8">
        <v>0</v>
      </c>
      <c r="Z4281" s="8">
        <v>0.38</v>
      </c>
      <c r="AA4281" s="8">
        <v>6110177.7900000075</v>
      </c>
      <c r="AB4281" s="8">
        <v>318487.96000000002</v>
      </c>
      <c r="AC4281" s="9">
        <f t="shared" si="400"/>
        <v>5791689.8300000075</v>
      </c>
      <c r="AD4281" s="5" t="str">
        <f>$C4281&amp;" "&amp;VLOOKUP(C4281,Tegevusalad!$A$1:$B$89,2,FALSE)</f>
        <v>61 TELEKOMMUNIKATSIOON</v>
      </c>
      <c r="AE4281" s="6">
        <f t="shared" si="402"/>
        <v>46912197.999999985</v>
      </c>
      <c r="AF4281" s="6">
        <f t="shared" si="403"/>
        <v>17582864.240000002</v>
      </c>
      <c r="AG4281" s="6">
        <f t="shared" si="404"/>
        <v>58488959.009999976</v>
      </c>
      <c r="AH4281" s="6">
        <f t="shared" si="405"/>
        <v>42212390.550000004</v>
      </c>
      <c r="AI4281" s="6">
        <f t="shared" si="401"/>
        <v>58488467.909999982</v>
      </c>
      <c r="AJ4281" s="10"/>
    </row>
    <row r="4282" spans="1:36" s="3" customFormat="1">
      <c r="A4282" s="3">
        <v>2018</v>
      </c>
      <c r="B4282" s="3">
        <v>3</v>
      </c>
      <c r="C4282" s="4">
        <v>62</v>
      </c>
      <c r="D4282" s="8">
        <v>3470</v>
      </c>
      <c r="E4282" s="8">
        <v>43506669.429999933</v>
      </c>
      <c r="F4282" s="8">
        <v>5113.84</v>
      </c>
      <c r="G4282" s="8">
        <v>62148747.330000035</v>
      </c>
      <c r="H4282" s="8">
        <v>28822778.760000013</v>
      </c>
      <c r="I4282" s="8">
        <v>2862540.2000000016</v>
      </c>
      <c r="J4282" s="8">
        <v>2598853.5099999998</v>
      </c>
      <c r="K4282" s="8">
        <v>0</v>
      </c>
      <c r="L4282" s="8">
        <v>8701794.2299999837</v>
      </c>
      <c r="M4282" s="8">
        <v>0</v>
      </c>
      <c r="N4282" s="8">
        <v>6416591.799999943</v>
      </c>
      <c r="O4282" s="8">
        <v>65099.639999999992</v>
      </c>
      <c r="P4282" s="8">
        <v>328349.89999999991</v>
      </c>
      <c r="Q4282" s="8">
        <v>18429.109999999993</v>
      </c>
      <c r="R4282" s="8">
        <v>35593.359999999979</v>
      </c>
      <c r="S4282" s="8">
        <v>10135082.510000011</v>
      </c>
      <c r="T4282" s="8">
        <v>1879273.7700000003</v>
      </c>
      <c r="U4282" s="8">
        <v>3662952.27</v>
      </c>
      <c r="V4282" s="8">
        <v>791.44</v>
      </c>
      <c r="W4282" s="8">
        <v>521393.14000000007</v>
      </c>
      <c r="X4282" s="8">
        <v>100</v>
      </c>
      <c r="Y4282" s="8">
        <v>1596.1100000000001</v>
      </c>
      <c r="Z4282" s="8">
        <v>0.02</v>
      </c>
      <c r="AA4282" s="8">
        <v>3864504.5300000017</v>
      </c>
      <c r="AB4282" s="8">
        <v>1577706.0100000103</v>
      </c>
      <c r="AC4282" s="9">
        <f t="shared" si="400"/>
        <v>2286798.5199999912</v>
      </c>
      <c r="AD4282" s="5" t="str">
        <f>$C4282&amp;" "&amp;VLOOKUP(C4282,Tegevusalad!$A$1:$B$89,2,FALSE)</f>
        <v>62 PROGRAMMEERIMINE, KONSULTATSIOONID JMS TEGEVUSED</v>
      </c>
      <c r="AE4282" s="6">
        <f t="shared" si="402"/>
        <v>29713848.489999928</v>
      </c>
      <c r="AF4282" s="6">
        <f t="shared" si="403"/>
        <v>18138184.259999707</v>
      </c>
      <c r="AG4282" s="6">
        <f t="shared" si="404"/>
        <v>91862595.819999948</v>
      </c>
      <c r="AH4282" s="6">
        <f t="shared" si="405"/>
        <v>32260925.799999714</v>
      </c>
      <c r="AI4282" s="6">
        <f t="shared" si="401"/>
        <v>91862495.819999948</v>
      </c>
      <c r="AJ4282" s="10"/>
    </row>
    <row r="4283" spans="1:36" s="3" customFormat="1">
      <c r="A4283" s="3">
        <v>2018</v>
      </c>
      <c r="B4283" s="3">
        <v>3</v>
      </c>
      <c r="C4283" s="4">
        <v>63</v>
      </c>
      <c r="D4283" s="8">
        <v>809</v>
      </c>
      <c r="E4283" s="8">
        <v>10239921.650000006</v>
      </c>
      <c r="F4283" s="8">
        <v>50862.91</v>
      </c>
      <c r="G4283" s="8">
        <v>10062183.150000002</v>
      </c>
      <c r="H4283" s="8">
        <v>3145179.8600000008</v>
      </c>
      <c r="I4283" s="8">
        <v>74974.87000000001</v>
      </c>
      <c r="J4283" s="8">
        <v>120080.87</v>
      </c>
      <c r="K4283" s="8">
        <v>0</v>
      </c>
      <c r="L4283" s="8">
        <v>2052562.0200000005</v>
      </c>
      <c r="M4283" s="8">
        <v>0</v>
      </c>
      <c r="N4283" s="8">
        <v>1424369.9599999997</v>
      </c>
      <c r="O4283" s="8">
        <v>8372.5300000000007</v>
      </c>
      <c r="P4283" s="8">
        <v>24660.049999999996</v>
      </c>
      <c r="Q4283" s="8">
        <v>5953.2799999999988</v>
      </c>
      <c r="R4283" s="8">
        <v>5140.5599999999995</v>
      </c>
      <c r="S4283" s="8">
        <v>2703025.2500000009</v>
      </c>
      <c r="T4283" s="8">
        <v>426643.45999999996</v>
      </c>
      <c r="U4283" s="8">
        <v>1508807.7399999998</v>
      </c>
      <c r="V4283" s="8">
        <v>2076.54</v>
      </c>
      <c r="W4283" s="8">
        <v>1027167.78</v>
      </c>
      <c r="X4283" s="8">
        <v>0</v>
      </c>
      <c r="Y4283" s="8">
        <v>0</v>
      </c>
      <c r="Z4283" s="8">
        <v>0.22</v>
      </c>
      <c r="AA4283" s="8">
        <v>810621.00000000058</v>
      </c>
      <c r="AB4283" s="8">
        <v>182429.15999999992</v>
      </c>
      <c r="AC4283" s="9">
        <f t="shared" si="400"/>
        <v>628191.84000000067</v>
      </c>
      <c r="AD4283" s="5" t="str">
        <f>$C4283&amp;" "&amp;VLOOKUP(C4283,Tegevusalad!$A$1:$B$89,2,FALSE)</f>
        <v>63 INFOALANE TEGEVUS</v>
      </c>
      <c r="AE4283" s="6">
        <f t="shared" si="402"/>
        <v>6078951.5700000059</v>
      </c>
      <c r="AF4283" s="6">
        <f t="shared" si="403"/>
        <v>2895933.4999999977</v>
      </c>
      <c r="AG4283" s="6">
        <f t="shared" si="404"/>
        <v>16141134.720000008</v>
      </c>
      <c r="AH4283" s="6">
        <f t="shared" si="405"/>
        <v>7147552.5999999987</v>
      </c>
      <c r="AI4283" s="6">
        <f t="shared" si="401"/>
        <v>16141134.720000008</v>
      </c>
      <c r="AJ4283" s="10"/>
    </row>
    <row r="4284" spans="1:36" s="3" customFormat="1">
      <c r="A4284" s="3">
        <v>2018</v>
      </c>
      <c r="B4284" s="3">
        <v>3</v>
      </c>
      <c r="C4284" s="4">
        <v>64</v>
      </c>
      <c r="D4284" s="8">
        <v>489</v>
      </c>
      <c r="E4284" s="8">
        <v>152080154.6800001</v>
      </c>
      <c r="F4284" s="8">
        <v>557.07000000000005</v>
      </c>
      <c r="G4284" s="8">
        <v>4245284</v>
      </c>
      <c r="H4284" s="8">
        <v>3479448.46</v>
      </c>
      <c r="I4284" s="8">
        <v>288718.88</v>
      </c>
      <c r="J4284" s="8">
        <v>20328.960000000003</v>
      </c>
      <c r="K4284" s="8">
        <v>0</v>
      </c>
      <c r="L4284" s="8">
        <v>30416081.119999994</v>
      </c>
      <c r="M4284" s="8">
        <v>0</v>
      </c>
      <c r="N4284" s="8">
        <v>29316805.060000002</v>
      </c>
      <c r="O4284" s="8">
        <v>24300</v>
      </c>
      <c r="P4284" s="8">
        <v>1231038.95</v>
      </c>
      <c r="Q4284" s="8">
        <v>17050.45</v>
      </c>
      <c r="R4284" s="8">
        <v>10406.679999999995</v>
      </c>
      <c r="S4284" s="8">
        <v>8028325.9800000004</v>
      </c>
      <c r="T4284" s="8">
        <v>3169293.7800000003</v>
      </c>
      <c r="U4284" s="8">
        <v>401049.53</v>
      </c>
      <c r="V4284" s="8">
        <v>289.48</v>
      </c>
      <c r="W4284" s="8">
        <v>122736347.21999997</v>
      </c>
      <c r="X4284" s="8">
        <v>1051655.8699999999</v>
      </c>
      <c r="Y4284" s="8">
        <v>848.78000000000009</v>
      </c>
      <c r="Z4284" s="8">
        <v>0</v>
      </c>
      <c r="AA4284" s="8">
        <v>1834644.6999999997</v>
      </c>
      <c r="AB4284" s="8">
        <v>734519.86</v>
      </c>
      <c r="AC4284" s="9">
        <f t="shared" si="400"/>
        <v>1100124.8399999999</v>
      </c>
      <c r="AD4284" s="5" t="str">
        <f>$C4284&amp;" "&amp;VLOOKUP(C4284,Tegevusalad!$A$1:$B$89,2,FALSE)</f>
        <v>64 FINANTSTEENUSTE OSUTAMINE, V.A KINDLUSTUS JA PENSIONIFONDID</v>
      </c>
      <c r="AE4284" s="6">
        <f t="shared" si="402"/>
        <v>144702992.1100001</v>
      </c>
      <c r="AF4284" s="6">
        <f t="shared" si="403"/>
        <v>138085472.66999999</v>
      </c>
      <c r="AG4284" s="6">
        <f t="shared" si="404"/>
        <v>148948276.1100001</v>
      </c>
      <c r="AH4284" s="6">
        <f t="shared" si="405"/>
        <v>146636058.69999999</v>
      </c>
      <c r="AI4284" s="6">
        <f t="shared" si="401"/>
        <v>147896620.2400001</v>
      </c>
      <c r="AJ4284" s="10"/>
    </row>
    <row r="4285" spans="1:36" s="3" customFormat="1">
      <c r="A4285" s="3">
        <v>2018</v>
      </c>
      <c r="B4285" s="3">
        <v>3</v>
      </c>
      <c r="C4285" s="4">
        <v>65</v>
      </c>
      <c r="D4285" s="8">
        <v>17</v>
      </c>
      <c r="E4285" s="8">
        <v>408541.00000000006</v>
      </c>
      <c r="F4285" s="8">
        <v>89.89</v>
      </c>
      <c r="G4285" s="8">
        <v>245486.37</v>
      </c>
      <c r="H4285" s="8">
        <v>177551.51</v>
      </c>
      <c r="I4285" s="8">
        <v>0</v>
      </c>
      <c r="J4285" s="8">
        <v>0</v>
      </c>
      <c r="K4285" s="8">
        <v>0</v>
      </c>
      <c r="L4285" s="8">
        <v>81716.280000000013</v>
      </c>
      <c r="M4285" s="8">
        <v>0</v>
      </c>
      <c r="N4285" s="8">
        <v>2818.57</v>
      </c>
      <c r="O4285" s="8">
        <v>0</v>
      </c>
      <c r="P4285" s="8">
        <v>0</v>
      </c>
      <c r="Q4285" s="8">
        <v>0</v>
      </c>
      <c r="R4285" s="8">
        <v>0</v>
      </c>
      <c r="S4285" s="8">
        <v>309434.13000000006</v>
      </c>
      <c r="T4285" s="8">
        <v>15128.71</v>
      </c>
      <c r="U4285" s="8">
        <v>15076.62</v>
      </c>
      <c r="V4285" s="8">
        <v>0</v>
      </c>
      <c r="W4285" s="8">
        <v>30184677.579999998</v>
      </c>
      <c r="X4285" s="8">
        <v>0</v>
      </c>
      <c r="Y4285" s="8">
        <v>0</v>
      </c>
      <c r="Z4285" s="8">
        <v>0</v>
      </c>
      <c r="AA4285" s="8">
        <v>78897.710000000006</v>
      </c>
      <c r="AB4285" s="8">
        <v>0</v>
      </c>
      <c r="AC4285" s="9">
        <f t="shared" si="400"/>
        <v>78897.710000000006</v>
      </c>
      <c r="AD4285" s="5" t="str">
        <f>$C4285&amp;" "&amp;VLOOKUP(C4285,Tegevusalad!$A$1:$B$89,2,FALSE)</f>
        <v>65 KINDLUSTUS, EDASIKINDLUSTUS JA PENSIONIFONDID, V.A KOHUSTUSLIK SOTSIAALKINDLUSTUS</v>
      </c>
      <c r="AE4285" s="6">
        <f t="shared" si="402"/>
        <v>84120.140000000014</v>
      </c>
      <c r="AF4285" s="6">
        <f t="shared" si="403"/>
        <v>-310417.90000000008</v>
      </c>
      <c r="AG4285" s="6">
        <f t="shared" si="404"/>
        <v>329606.50999999995</v>
      </c>
      <c r="AH4285" s="6">
        <f t="shared" si="405"/>
        <v>14092.85</v>
      </c>
      <c r="AI4285" s="6">
        <f t="shared" si="401"/>
        <v>329606.50999999995</v>
      </c>
      <c r="AJ4285" s="10"/>
    </row>
    <row r="4286" spans="1:36" s="3" customFormat="1">
      <c r="A4286" s="3">
        <v>2018</v>
      </c>
      <c r="B4286" s="3">
        <v>3</v>
      </c>
      <c r="C4286" s="4">
        <v>66</v>
      </c>
      <c r="D4286" s="8">
        <v>326</v>
      </c>
      <c r="E4286" s="8">
        <v>4331212.6399999987</v>
      </c>
      <c r="F4286" s="8">
        <v>0</v>
      </c>
      <c r="G4286" s="8">
        <v>1996230.6</v>
      </c>
      <c r="H4286" s="8">
        <v>1148094.1999999997</v>
      </c>
      <c r="I4286" s="8">
        <v>9625</v>
      </c>
      <c r="J4286" s="8">
        <v>7515.5</v>
      </c>
      <c r="K4286" s="8">
        <v>0</v>
      </c>
      <c r="L4286" s="8">
        <v>866242.51000000036</v>
      </c>
      <c r="M4286" s="8">
        <v>0</v>
      </c>
      <c r="N4286" s="8">
        <v>568671.62999999966</v>
      </c>
      <c r="O4286" s="8">
        <v>5096.1900000000005</v>
      </c>
      <c r="P4286" s="8">
        <v>58655.26</v>
      </c>
      <c r="Q4286" s="8">
        <v>6731.46</v>
      </c>
      <c r="R4286" s="8">
        <v>1717.18</v>
      </c>
      <c r="S4286" s="8">
        <v>1445692.5199999998</v>
      </c>
      <c r="T4286" s="8">
        <v>114852.62</v>
      </c>
      <c r="U4286" s="8">
        <v>511434.83000000013</v>
      </c>
      <c r="V4286" s="8">
        <v>14685.2</v>
      </c>
      <c r="W4286" s="8">
        <v>8989101.6300000008</v>
      </c>
      <c r="X4286" s="8">
        <v>42582.559999999998</v>
      </c>
      <c r="Y4286" s="8">
        <v>18.900000000000002</v>
      </c>
      <c r="Z4286" s="8">
        <v>0.27</v>
      </c>
      <c r="AA4286" s="8">
        <v>397810.12000000005</v>
      </c>
      <c r="AB4286" s="8">
        <v>100220.61000000002</v>
      </c>
      <c r="AC4286" s="9">
        <f t="shared" si="400"/>
        <v>297589.51</v>
      </c>
      <c r="AD4286" s="5" t="str">
        <f>$C4286&amp;" "&amp;VLOOKUP(C4286,Tegevusalad!$A$1:$B$89,2,FALSE)</f>
        <v>66 FINANTSTEENUSTE JA KINDLUSTUSTEGEVUSE ABITEGEVUSALAD</v>
      </c>
      <c r="AE4286" s="6">
        <f t="shared" si="402"/>
        <v>2416667.8499999987</v>
      </c>
      <c r="AF4286" s="6">
        <f t="shared" si="403"/>
        <v>884020.94999999879</v>
      </c>
      <c r="AG4286" s="6">
        <f t="shared" si="404"/>
        <v>4412898.4499999983</v>
      </c>
      <c r="AH4286" s="6">
        <f t="shared" si="405"/>
        <v>2851944.0499999984</v>
      </c>
      <c r="AI4286" s="6">
        <f t="shared" si="401"/>
        <v>4370315.8899999987</v>
      </c>
      <c r="AJ4286" s="10"/>
    </row>
    <row r="4287" spans="1:36" s="3" customFormat="1">
      <c r="A4287" s="3">
        <v>2018</v>
      </c>
      <c r="B4287" s="3">
        <v>3</v>
      </c>
      <c r="C4287" s="4">
        <v>68</v>
      </c>
      <c r="D4287" s="8">
        <v>6650</v>
      </c>
      <c r="E4287" s="8">
        <v>189908450.43000054</v>
      </c>
      <c r="F4287" s="8">
        <v>409264.96999999986</v>
      </c>
      <c r="G4287" s="8">
        <v>11911586.77</v>
      </c>
      <c r="H4287" s="8">
        <v>4551629.3299999982</v>
      </c>
      <c r="I4287" s="8">
        <v>2690450.31</v>
      </c>
      <c r="J4287" s="8">
        <v>3372759.6699999995</v>
      </c>
      <c r="K4287" s="8">
        <v>0</v>
      </c>
      <c r="L4287" s="8">
        <v>38018523.87000002</v>
      </c>
      <c r="M4287" s="8">
        <v>0</v>
      </c>
      <c r="N4287" s="8">
        <v>33679926.629999973</v>
      </c>
      <c r="O4287" s="8">
        <v>298057.17000000004</v>
      </c>
      <c r="P4287" s="8">
        <v>10522789.379999995</v>
      </c>
      <c r="Q4287" s="8">
        <v>76044.039999999921</v>
      </c>
      <c r="R4287" s="8">
        <v>71558.219999999943</v>
      </c>
      <c r="S4287" s="8">
        <v>6746215.7200000025</v>
      </c>
      <c r="T4287" s="8">
        <v>5327886.4900000021</v>
      </c>
      <c r="U4287" s="8">
        <v>28266636.740000002</v>
      </c>
      <c r="V4287" s="8">
        <v>28183316.390000004</v>
      </c>
      <c r="W4287" s="8">
        <v>19172153.859999977</v>
      </c>
      <c r="X4287" s="8">
        <v>13535068.930000002</v>
      </c>
      <c r="Y4287" s="8">
        <v>74582.19</v>
      </c>
      <c r="Z4287" s="8">
        <v>7846.6900000000005</v>
      </c>
      <c r="AA4287" s="8">
        <v>16226453.160000034</v>
      </c>
      <c r="AB4287" s="8">
        <v>11821120.430000011</v>
      </c>
      <c r="AC4287" s="9">
        <f t="shared" si="400"/>
        <v>4405332.7300000228</v>
      </c>
      <c r="AD4287" s="5" t="str">
        <f>$C4287&amp;" "&amp;VLOOKUP(C4287,Tegevusalad!$A$1:$B$89,2,FALSE)</f>
        <v>68 KINNISVARAALANE TEGEVUS</v>
      </c>
      <c r="AE4287" s="6">
        <f t="shared" si="402"/>
        <v>168839931.87000054</v>
      </c>
      <c r="AF4287" s="6">
        <f t="shared" si="403"/>
        <v>160437602.32999983</v>
      </c>
      <c r="AG4287" s="6">
        <f t="shared" si="404"/>
        <v>180751518.64000055</v>
      </c>
      <c r="AH4287" s="6">
        <f t="shared" si="405"/>
        <v>168757424.24999985</v>
      </c>
      <c r="AI4287" s="6">
        <f t="shared" si="401"/>
        <v>167216449.71000054</v>
      </c>
      <c r="AJ4287" s="10"/>
    </row>
    <row r="4288" spans="1:36" s="3" customFormat="1">
      <c r="A4288" s="3">
        <v>2018</v>
      </c>
      <c r="B4288" s="3">
        <v>3</v>
      </c>
      <c r="C4288" s="4">
        <v>69</v>
      </c>
      <c r="D4288" s="8">
        <v>3056</v>
      </c>
      <c r="E4288" s="8">
        <v>23319571.040000007</v>
      </c>
      <c r="F4288" s="8">
        <v>10534.650000000001</v>
      </c>
      <c r="G4288" s="8">
        <v>7101534.9399999967</v>
      </c>
      <c r="H4288" s="8">
        <v>4412642.2300000014</v>
      </c>
      <c r="I4288" s="8">
        <v>37059.800000000003</v>
      </c>
      <c r="J4288" s="8">
        <v>11790</v>
      </c>
      <c r="K4288" s="8">
        <v>0</v>
      </c>
      <c r="L4288" s="8">
        <v>4664862.2700000023</v>
      </c>
      <c r="M4288" s="8">
        <v>0</v>
      </c>
      <c r="N4288" s="8">
        <v>1666507.0399999986</v>
      </c>
      <c r="O4288" s="8">
        <v>770.24</v>
      </c>
      <c r="P4288" s="8">
        <v>112115.78000000004</v>
      </c>
      <c r="Q4288" s="8">
        <v>40146.580000000031</v>
      </c>
      <c r="R4288" s="8">
        <v>55093.150000000038</v>
      </c>
      <c r="S4288" s="8">
        <v>1541279.5299999998</v>
      </c>
      <c r="T4288" s="8">
        <v>230969.95</v>
      </c>
      <c r="U4288" s="8">
        <v>46770.719999999994</v>
      </c>
      <c r="V4288" s="8">
        <v>19.2</v>
      </c>
      <c r="W4288" s="8">
        <v>216946.57000000004</v>
      </c>
      <c r="X4288" s="8">
        <v>399.12</v>
      </c>
      <c r="Y4288" s="8">
        <v>0.04</v>
      </c>
      <c r="Z4288" s="8">
        <v>1835.5800000000002</v>
      </c>
      <c r="AA4288" s="8">
        <v>3146099.3399999966</v>
      </c>
      <c r="AB4288" s="8">
        <v>149579.65000000011</v>
      </c>
      <c r="AC4288" s="9">
        <f t="shared" si="400"/>
        <v>2996519.6899999967</v>
      </c>
      <c r="AD4288" s="5" t="str">
        <f>$C4288&amp;" "&amp;VLOOKUP(C4288,Tegevusalad!$A$1:$B$89,2,FALSE)</f>
        <v>69 JURIIDILISED TOIMINGUD JA ARVEPIDAMINE</v>
      </c>
      <c r="AE4288" s="6">
        <f t="shared" si="402"/>
        <v>21742454.560000006</v>
      </c>
      <c r="AF4288" s="6">
        <f t="shared" si="403"/>
        <v>7016118.6999999937</v>
      </c>
      <c r="AG4288" s="6">
        <f t="shared" si="404"/>
        <v>28843989.500000004</v>
      </c>
      <c r="AH4288" s="6">
        <f t="shared" si="405"/>
        <v>8608000.9499999937</v>
      </c>
      <c r="AI4288" s="6">
        <f t="shared" si="401"/>
        <v>28843590.380000003</v>
      </c>
      <c r="AJ4288" s="10"/>
    </row>
    <row r="4289" spans="1:36" s="3" customFormat="1">
      <c r="A4289" s="3">
        <v>2018</v>
      </c>
      <c r="B4289" s="3">
        <v>3</v>
      </c>
      <c r="C4289" s="4">
        <v>70</v>
      </c>
      <c r="D4289" s="8">
        <v>3138</v>
      </c>
      <c r="E4289" s="8">
        <v>30423475.790000003</v>
      </c>
      <c r="F4289" s="8">
        <v>14971.88</v>
      </c>
      <c r="G4289" s="8">
        <v>27104555.140000012</v>
      </c>
      <c r="H4289" s="8">
        <v>14630527.509999996</v>
      </c>
      <c r="I4289" s="8">
        <v>446392.46999999991</v>
      </c>
      <c r="J4289" s="8">
        <v>6825697.6399999997</v>
      </c>
      <c r="K4289" s="8">
        <v>555.09</v>
      </c>
      <c r="L4289" s="8">
        <v>6086042.5899999905</v>
      </c>
      <c r="M4289" s="8">
        <v>834.6</v>
      </c>
      <c r="N4289" s="8">
        <v>4621125.5499999607</v>
      </c>
      <c r="O4289" s="8">
        <v>14180.91</v>
      </c>
      <c r="P4289" s="8">
        <v>461449.76</v>
      </c>
      <c r="Q4289" s="8">
        <v>61899.650000000031</v>
      </c>
      <c r="R4289" s="8">
        <v>39892.97000000003</v>
      </c>
      <c r="S4289" s="8">
        <v>8640677.1300000008</v>
      </c>
      <c r="T4289" s="8">
        <v>4197235.1100000003</v>
      </c>
      <c r="U4289" s="8">
        <v>411863.80999999994</v>
      </c>
      <c r="V4289" s="8">
        <v>32827.24</v>
      </c>
      <c r="W4289" s="8">
        <v>2466695.5500000003</v>
      </c>
      <c r="X4289" s="8">
        <v>70419.38</v>
      </c>
      <c r="Y4289" s="8">
        <v>8089.77</v>
      </c>
      <c r="Z4289" s="8">
        <v>0</v>
      </c>
      <c r="AA4289" s="8">
        <v>2000111.6500000006</v>
      </c>
      <c r="AB4289" s="8">
        <v>526270.2399999979</v>
      </c>
      <c r="AC4289" s="9">
        <f t="shared" si="400"/>
        <v>1473841.4100000027</v>
      </c>
      <c r="AD4289" s="5" t="str">
        <f>$C4289&amp;" "&amp;VLOOKUP(C4289,Tegevusalad!$A$1:$B$89,2,FALSE)</f>
        <v>70 PEAKONTORITE TEGEVUS; JUHTIMISALANE NÕUSTAMINE</v>
      </c>
      <c r="AE4289" s="6">
        <f t="shared" si="402"/>
        <v>21456326.109999999</v>
      </c>
      <c r="AF4289" s="6">
        <f t="shared" si="403"/>
        <v>14214474.349999798</v>
      </c>
      <c r="AG4289" s="6">
        <f t="shared" si="404"/>
        <v>48560881.250000015</v>
      </c>
      <c r="AH4289" s="6">
        <f t="shared" si="405"/>
        <v>23305092.5999998</v>
      </c>
      <c r="AI4289" s="6">
        <f t="shared" si="401"/>
        <v>48490461.87000002</v>
      </c>
      <c r="AJ4289" s="10"/>
    </row>
    <row r="4290" spans="1:36" s="3" customFormat="1">
      <c r="A4290" s="3">
        <v>2018</v>
      </c>
      <c r="B4290" s="3">
        <v>3</v>
      </c>
      <c r="C4290" s="4">
        <v>71</v>
      </c>
      <c r="D4290" s="8">
        <v>2211</v>
      </c>
      <c r="E4290" s="8">
        <v>26834506.289999988</v>
      </c>
      <c r="F4290" s="8">
        <v>4253.3100000000004</v>
      </c>
      <c r="G4290" s="8">
        <v>5425461.1500000013</v>
      </c>
      <c r="H4290" s="8">
        <v>3498248.8200000003</v>
      </c>
      <c r="I4290" s="8">
        <v>898333.74999999988</v>
      </c>
      <c r="J4290" s="8">
        <v>139156.75</v>
      </c>
      <c r="K4290" s="8">
        <v>0</v>
      </c>
      <c r="L4290" s="8">
        <v>5367284.0400000028</v>
      </c>
      <c r="M4290" s="8">
        <v>0</v>
      </c>
      <c r="N4290" s="8">
        <v>2759277.4799999991</v>
      </c>
      <c r="O4290" s="8">
        <v>31008.879999999997</v>
      </c>
      <c r="P4290" s="8">
        <v>97069.980000000054</v>
      </c>
      <c r="Q4290" s="8">
        <v>63031.650000000009</v>
      </c>
      <c r="R4290" s="8">
        <v>37289.640000000007</v>
      </c>
      <c r="S4290" s="8">
        <v>1823450.0200000003</v>
      </c>
      <c r="T4290" s="8">
        <v>1132559.0899999999</v>
      </c>
      <c r="U4290" s="8">
        <v>207304.15999999997</v>
      </c>
      <c r="V4290" s="8">
        <v>18123.41</v>
      </c>
      <c r="W4290" s="8">
        <v>108417.73000000003</v>
      </c>
      <c r="X4290" s="8">
        <v>3261.77</v>
      </c>
      <c r="Y4290" s="8">
        <v>243.07000000000002</v>
      </c>
      <c r="Z4290" s="8">
        <v>0</v>
      </c>
      <c r="AA4290" s="8">
        <v>3069154.9899999974</v>
      </c>
      <c r="AB4290" s="8">
        <v>460905.36000000039</v>
      </c>
      <c r="AC4290" s="9">
        <f t="shared" si="400"/>
        <v>2608249.6299999971</v>
      </c>
      <c r="AD4290" s="5" t="str">
        <f>$C4290&amp;" "&amp;VLOOKUP(C4290,Tegevusalad!$A$1:$B$89,2,FALSE)</f>
        <v>71 ARHITEKTI- JA INSENERITEGEVUSED; TEIMIMINE JA ANALÜÜS</v>
      </c>
      <c r="AE4290" s="6">
        <f t="shared" si="402"/>
        <v>24811267.189999986</v>
      </c>
      <c r="AF4290" s="6">
        <f t="shared" si="403"/>
        <v>11815160.429999996</v>
      </c>
      <c r="AG4290" s="6">
        <f t="shared" si="404"/>
        <v>30236728.339999989</v>
      </c>
      <c r="AH4290" s="6">
        <f t="shared" si="405"/>
        <v>13982835.599999996</v>
      </c>
      <c r="AI4290" s="6">
        <f t="shared" si="401"/>
        <v>30233466.569999989</v>
      </c>
      <c r="AJ4290" s="10"/>
    </row>
    <row r="4291" spans="1:36" s="3" customFormat="1">
      <c r="A4291" s="3">
        <v>2018</v>
      </c>
      <c r="B4291" s="3">
        <v>3</v>
      </c>
      <c r="C4291" s="4">
        <v>72</v>
      </c>
      <c r="D4291" s="8">
        <v>288</v>
      </c>
      <c r="E4291" s="8">
        <v>2157538.5799999991</v>
      </c>
      <c r="F4291" s="8">
        <v>4688.16</v>
      </c>
      <c r="G4291" s="8">
        <v>4042320.23</v>
      </c>
      <c r="H4291" s="8">
        <v>2075447.5500000003</v>
      </c>
      <c r="I4291" s="8">
        <v>121176.79000000001</v>
      </c>
      <c r="J4291" s="8">
        <v>33489.43</v>
      </c>
      <c r="K4291" s="8">
        <v>0</v>
      </c>
      <c r="L4291" s="8">
        <v>431929.65000000008</v>
      </c>
      <c r="M4291" s="8">
        <v>0</v>
      </c>
      <c r="N4291" s="8">
        <v>407018.40000000008</v>
      </c>
      <c r="O4291" s="8">
        <v>18650.34</v>
      </c>
      <c r="P4291" s="8">
        <v>20753.32</v>
      </c>
      <c r="Q4291" s="8">
        <v>1759.1800000000003</v>
      </c>
      <c r="R4291" s="8">
        <v>5725.1399999999994</v>
      </c>
      <c r="S4291" s="8">
        <v>670485.38</v>
      </c>
      <c r="T4291" s="8">
        <v>187793.09</v>
      </c>
      <c r="U4291" s="8">
        <v>104160.59000000003</v>
      </c>
      <c r="V4291" s="8">
        <v>0</v>
      </c>
      <c r="W4291" s="8">
        <v>49140.7</v>
      </c>
      <c r="X4291" s="8">
        <v>0</v>
      </c>
      <c r="Y4291" s="8">
        <v>0</v>
      </c>
      <c r="Z4291" s="8">
        <v>0</v>
      </c>
      <c r="AA4291" s="8">
        <v>194595.45000000004</v>
      </c>
      <c r="AB4291" s="8">
        <v>169684.19999999998</v>
      </c>
      <c r="AC4291" s="9">
        <f t="shared" ref="AC4291:AC4354" si="406">AA4291-AB4291</f>
        <v>24911.250000000058</v>
      </c>
      <c r="AD4291" s="5" t="str">
        <f>$C4291&amp;" "&amp;VLOOKUP(C4291,Tegevusalad!$A$1:$B$89,2,FALSE)</f>
        <v>72 TEADUS- JA ARENDUSTEGEVUS</v>
      </c>
      <c r="AE4291" s="6">
        <f t="shared" si="402"/>
        <v>1387580.7699999993</v>
      </c>
      <c r="AF4291" s="6">
        <f t="shared" si="403"/>
        <v>1195820.03</v>
      </c>
      <c r="AG4291" s="6">
        <f t="shared" si="404"/>
        <v>5429900.9999999991</v>
      </c>
      <c r="AH4291" s="6">
        <f t="shared" si="405"/>
        <v>2063717.7000000004</v>
      </c>
      <c r="AI4291" s="6">
        <f t="shared" ref="AI4291:AI4354" si="407">(E4291+F4291+G4291)-(S4291+U4291)</f>
        <v>5429900.9999999991</v>
      </c>
      <c r="AJ4291" s="10"/>
    </row>
    <row r="4292" spans="1:36" s="3" customFormat="1">
      <c r="A4292" s="3">
        <v>2018</v>
      </c>
      <c r="B4292" s="3">
        <v>3</v>
      </c>
      <c r="C4292" s="4">
        <v>73</v>
      </c>
      <c r="D4292" s="8">
        <v>1240</v>
      </c>
      <c r="E4292" s="8">
        <v>31376818.66</v>
      </c>
      <c r="F4292" s="8">
        <v>2175698.79</v>
      </c>
      <c r="G4292" s="8">
        <v>14976311.370000003</v>
      </c>
      <c r="H4292" s="8">
        <v>9940749.8499999996</v>
      </c>
      <c r="I4292" s="8">
        <v>701217.82000000007</v>
      </c>
      <c r="J4292" s="8">
        <v>770942.56999999983</v>
      </c>
      <c r="K4292" s="8">
        <v>0</v>
      </c>
      <c r="L4292" s="8">
        <v>6471176.7399999946</v>
      </c>
      <c r="M4292" s="8">
        <v>0</v>
      </c>
      <c r="N4292" s="8">
        <v>5151859.8999999985</v>
      </c>
      <c r="O4292" s="8">
        <v>10559.58</v>
      </c>
      <c r="P4292" s="8">
        <v>97433.390000000014</v>
      </c>
      <c r="Q4292" s="8">
        <v>23505.570000000011</v>
      </c>
      <c r="R4292" s="8">
        <v>19919.510000000002</v>
      </c>
      <c r="S4292" s="8">
        <v>8776463.2400000002</v>
      </c>
      <c r="T4292" s="8">
        <v>1623587.5200000007</v>
      </c>
      <c r="U4292" s="8">
        <v>1421195.04</v>
      </c>
      <c r="V4292" s="8">
        <v>8694.869999999999</v>
      </c>
      <c r="W4292" s="8">
        <v>30145.589999999997</v>
      </c>
      <c r="X4292" s="8">
        <v>8629.0499999999993</v>
      </c>
      <c r="Y4292" s="8">
        <v>0.01</v>
      </c>
      <c r="Z4292" s="8">
        <v>0.01</v>
      </c>
      <c r="AA4292" s="8">
        <v>1754033.2500000002</v>
      </c>
      <c r="AB4292" s="8">
        <v>434716.41000000015</v>
      </c>
      <c r="AC4292" s="9">
        <f t="shared" si="406"/>
        <v>1319316.8400000001</v>
      </c>
      <c r="AD4292" s="5" t="str">
        <f>$C4292&amp;" "&amp;VLOOKUP(C4292,Tegevusalad!$A$1:$B$89,2,FALSE)</f>
        <v>73 REKLAAMINDUS JA TURU-UURINGUD</v>
      </c>
      <c r="AE4292" s="6">
        <f t="shared" si="402"/>
        <v>23363488.219999999</v>
      </c>
      <c r="AF4292" s="6">
        <f t="shared" si="403"/>
        <v>15617135.739999989</v>
      </c>
      <c r="AG4292" s="6">
        <f t="shared" si="404"/>
        <v>38339799.589999996</v>
      </c>
      <c r="AH4292" s="6">
        <f t="shared" si="405"/>
        <v>25858897.04999999</v>
      </c>
      <c r="AI4292" s="6">
        <f t="shared" si="407"/>
        <v>38331170.539999999</v>
      </c>
      <c r="AJ4292" s="10"/>
    </row>
    <row r="4293" spans="1:36" s="3" customFormat="1">
      <c r="A4293" s="3">
        <v>2018</v>
      </c>
      <c r="B4293" s="3">
        <v>3</v>
      </c>
      <c r="C4293" s="4">
        <v>74</v>
      </c>
      <c r="D4293" s="8">
        <v>2120</v>
      </c>
      <c r="E4293" s="8">
        <v>9551210.0500000082</v>
      </c>
      <c r="F4293" s="8">
        <v>13602.249999999998</v>
      </c>
      <c r="G4293" s="8">
        <v>6523258.2899999991</v>
      </c>
      <c r="H4293" s="8">
        <v>3988195.459999999</v>
      </c>
      <c r="I4293" s="8">
        <v>622100.26000000024</v>
      </c>
      <c r="J4293" s="8">
        <v>97962.470000000016</v>
      </c>
      <c r="K4293" s="8">
        <v>0</v>
      </c>
      <c r="L4293" s="8">
        <v>1911466.3699999973</v>
      </c>
      <c r="M4293" s="8">
        <v>10427.19</v>
      </c>
      <c r="N4293" s="8">
        <v>1412000.3800000018</v>
      </c>
      <c r="O4293" s="8">
        <v>57704.340000000004</v>
      </c>
      <c r="P4293" s="8">
        <v>170143.31999999998</v>
      </c>
      <c r="Q4293" s="8">
        <v>24428.910000000022</v>
      </c>
      <c r="R4293" s="8">
        <v>11323.250000000007</v>
      </c>
      <c r="S4293" s="8">
        <v>1765884.5599999989</v>
      </c>
      <c r="T4293" s="8">
        <v>787064.04</v>
      </c>
      <c r="U4293" s="8">
        <v>85250.14</v>
      </c>
      <c r="V4293" s="8">
        <v>7882.13</v>
      </c>
      <c r="W4293" s="8">
        <v>85843.470000000016</v>
      </c>
      <c r="X4293" s="8">
        <v>0</v>
      </c>
      <c r="Y4293" s="8">
        <v>817.16</v>
      </c>
      <c r="Z4293" s="8">
        <v>32.119999999999997</v>
      </c>
      <c r="AA4293" s="8">
        <v>958051.70999999892</v>
      </c>
      <c r="AB4293" s="8">
        <v>447373.48999999883</v>
      </c>
      <c r="AC4293" s="9">
        <f t="shared" si="406"/>
        <v>510678.22000000009</v>
      </c>
      <c r="AD4293" s="5" t="str">
        <f>$C4293&amp;" "&amp;VLOOKUP(C4293,Tegevusalad!$A$1:$B$89,2,FALSE)</f>
        <v>74 MUU KUTSE-, TEADUS- JA TEHNIKAALANE TEGEVUS</v>
      </c>
      <c r="AE4293" s="6">
        <f t="shared" si="402"/>
        <v>7713677.6000000089</v>
      </c>
      <c r="AF4293" s="6">
        <f t="shared" si="403"/>
        <v>4984843.8800000092</v>
      </c>
      <c r="AG4293" s="6">
        <f t="shared" si="404"/>
        <v>14236935.890000008</v>
      </c>
      <c r="AH4293" s="6">
        <f t="shared" si="405"/>
        <v>7116618.1500000088</v>
      </c>
      <c r="AI4293" s="6">
        <f t="shared" si="407"/>
        <v>14236935.890000008</v>
      </c>
      <c r="AJ4293" s="10"/>
    </row>
    <row r="4294" spans="1:36" s="3" customFormat="1">
      <c r="A4294" s="3">
        <v>2018</v>
      </c>
      <c r="B4294" s="3">
        <v>3</v>
      </c>
      <c r="C4294" s="4">
        <v>75</v>
      </c>
      <c r="D4294" s="8">
        <v>133</v>
      </c>
      <c r="E4294" s="8">
        <v>1123233.4800000002</v>
      </c>
      <c r="F4294" s="8">
        <v>385894.43000000023</v>
      </c>
      <c r="G4294" s="8">
        <v>9530.61</v>
      </c>
      <c r="H4294" s="8">
        <v>4212.3100000000004</v>
      </c>
      <c r="I4294" s="8">
        <v>1629.02</v>
      </c>
      <c r="J4294" s="8">
        <v>73.58</v>
      </c>
      <c r="K4294" s="8">
        <v>73.58</v>
      </c>
      <c r="L4294" s="8">
        <v>259377.18999999994</v>
      </c>
      <c r="M4294" s="8">
        <v>0</v>
      </c>
      <c r="N4294" s="8">
        <v>155122.69</v>
      </c>
      <c r="O4294" s="8">
        <v>376.62</v>
      </c>
      <c r="P4294" s="8">
        <v>6024.1900000000005</v>
      </c>
      <c r="Q4294" s="8">
        <v>2266.9100000000003</v>
      </c>
      <c r="R4294" s="8">
        <v>1349.1900000000003</v>
      </c>
      <c r="S4294" s="8">
        <v>31655.91</v>
      </c>
      <c r="T4294" s="8">
        <v>17543.689999999999</v>
      </c>
      <c r="U4294" s="8">
        <v>0</v>
      </c>
      <c r="V4294" s="8">
        <v>0</v>
      </c>
      <c r="W4294" s="8">
        <v>2472.17</v>
      </c>
      <c r="X4294" s="8">
        <v>0</v>
      </c>
      <c r="Y4294" s="8">
        <v>0</v>
      </c>
      <c r="Z4294" s="8">
        <v>0</v>
      </c>
      <c r="AA4294" s="8">
        <v>118078.39999999998</v>
      </c>
      <c r="AB4294" s="8">
        <v>13823.900000000001</v>
      </c>
      <c r="AC4294" s="9">
        <f t="shared" si="406"/>
        <v>104254.49999999997</v>
      </c>
      <c r="AD4294" s="5" t="str">
        <f>$C4294&amp;" "&amp;VLOOKUP(C4294,Tegevusalad!$A$1:$B$89,2,FALSE)</f>
        <v>75 VETERINAARIA</v>
      </c>
      <c r="AE4294" s="6">
        <f t="shared" si="402"/>
        <v>1477472.0000000005</v>
      </c>
      <c r="AF4294" s="6">
        <f t="shared" si="403"/>
        <v>748820.39</v>
      </c>
      <c r="AG4294" s="6">
        <f t="shared" si="404"/>
        <v>1487002.6100000006</v>
      </c>
      <c r="AH4294" s="6">
        <f t="shared" si="405"/>
        <v>782359.4</v>
      </c>
      <c r="AI4294" s="6">
        <f t="shared" si="407"/>
        <v>1487002.6100000006</v>
      </c>
      <c r="AJ4294" s="10"/>
    </row>
    <row r="4295" spans="1:36" s="3" customFormat="1">
      <c r="A4295" s="3">
        <v>2018</v>
      </c>
      <c r="B4295" s="3">
        <v>3</v>
      </c>
      <c r="C4295" s="4">
        <v>77</v>
      </c>
      <c r="D4295" s="8">
        <v>1423</v>
      </c>
      <c r="E4295" s="8">
        <v>28454622.160000008</v>
      </c>
      <c r="F4295" s="8">
        <v>52913.979999999996</v>
      </c>
      <c r="G4295" s="8">
        <v>12007500.189999998</v>
      </c>
      <c r="H4295" s="8">
        <v>7925112.3100000024</v>
      </c>
      <c r="I4295" s="8">
        <v>2254939.08</v>
      </c>
      <c r="J4295" s="8">
        <v>364735.59</v>
      </c>
      <c r="K4295" s="8">
        <v>0</v>
      </c>
      <c r="L4295" s="8">
        <v>5695686.7400000002</v>
      </c>
      <c r="M4295" s="8">
        <v>0</v>
      </c>
      <c r="N4295" s="8">
        <v>5057868.1500000134</v>
      </c>
      <c r="O4295" s="8">
        <v>139894.40000000002</v>
      </c>
      <c r="P4295" s="8">
        <v>1406999.3499999999</v>
      </c>
      <c r="Q4295" s="8">
        <v>99686.930000000037</v>
      </c>
      <c r="R4295" s="8">
        <v>20811.53</v>
      </c>
      <c r="S4295" s="8">
        <v>7384520.5099999998</v>
      </c>
      <c r="T4295" s="8">
        <v>5414692.0299999984</v>
      </c>
      <c r="U4295" s="8">
        <v>222045.22</v>
      </c>
      <c r="V4295" s="8">
        <v>15649.869999999999</v>
      </c>
      <c r="W4295" s="8">
        <v>696205.02999999991</v>
      </c>
      <c r="X4295" s="8">
        <v>2823.4500000000003</v>
      </c>
      <c r="Y4295" s="8">
        <v>0</v>
      </c>
      <c r="Z4295" s="8">
        <v>4508.21</v>
      </c>
      <c r="AA4295" s="8">
        <v>1522355.459999999</v>
      </c>
      <c r="AB4295" s="8">
        <v>889045.08000000042</v>
      </c>
      <c r="AC4295" s="9">
        <f t="shared" si="406"/>
        <v>633310.37999999861</v>
      </c>
      <c r="AD4295" s="5" t="str">
        <f>$C4295&amp;" "&amp;VLOOKUP(C4295,Tegevusalad!$A$1:$B$89,2,FALSE)</f>
        <v>77 RENTIMINE JA KASUTUSRENT</v>
      </c>
      <c r="AE4295" s="6">
        <f t="shared" si="402"/>
        <v>20903793.860000007</v>
      </c>
      <c r="AF4295" s="6">
        <f t="shared" si="403"/>
        <v>17103010.540000066</v>
      </c>
      <c r="AG4295" s="6">
        <f t="shared" si="404"/>
        <v>32911294.050000008</v>
      </c>
      <c r="AH4295" s="6">
        <f t="shared" si="405"/>
        <v>25393398.400000066</v>
      </c>
      <c r="AI4295" s="6">
        <f t="shared" si="407"/>
        <v>32908470.600000005</v>
      </c>
      <c r="AJ4295" s="10"/>
    </row>
    <row r="4296" spans="1:36" s="3" customFormat="1">
      <c r="A4296" s="3">
        <v>2018</v>
      </c>
      <c r="B4296" s="3">
        <v>3</v>
      </c>
      <c r="C4296" s="4">
        <v>78</v>
      </c>
      <c r="D4296" s="8">
        <v>613</v>
      </c>
      <c r="E4296" s="8">
        <v>13869760.720000003</v>
      </c>
      <c r="F4296" s="8">
        <v>990.30000000000007</v>
      </c>
      <c r="G4296" s="8">
        <v>9253314.9799999967</v>
      </c>
      <c r="H4296" s="8">
        <v>7971409.4199999999</v>
      </c>
      <c r="I4296" s="8">
        <v>321241.26</v>
      </c>
      <c r="J4296" s="8">
        <v>111613.04</v>
      </c>
      <c r="K4296" s="8">
        <v>0</v>
      </c>
      <c r="L4296" s="8">
        <v>2774041.2600000012</v>
      </c>
      <c r="M4296" s="8">
        <v>0</v>
      </c>
      <c r="N4296" s="8">
        <v>978468.29999999946</v>
      </c>
      <c r="O4296" s="8">
        <v>181.68</v>
      </c>
      <c r="P4296" s="8">
        <v>64624.970000000008</v>
      </c>
      <c r="Q4296" s="8">
        <v>17541.920000000002</v>
      </c>
      <c r="R4296" s="8">
        <v>4175.88</v>
      </c>
      <c r="S4296" s="8">
        <v>1566309.4500000007</v>
      </c>
      <c r="T4296" s="8">
        <v>42392.33</v>
      </c>
      <c r="U4296" s="8">
        <v>14077.7</v>
      </c>
      <c r="V4296" s="8">
        <v>1153.78</v>
      </c>
      <c r="W4296" s="8">
        <v>21715.48</v>
      </c>
      <c r="X4296" s="8">
        <v>159.45000000000002</v>
      </c>
      <c r="Y4296" s="8">
        <v>49.580000000000005</v>
      </c>
      <c r="Z4296" s="8">
        <v>0</v>
      </c>
      <c r="AA4296" s="8">
        <v>2114862.3699999996</v>
      </c>
      <c r="AB4296" s="8">
        <v>319239.83</v>
      </c>
      <c r="AC4296" s="9">
        <f t="shared" si="406"/>
        <v>1795622.5399999996</v>
      </c>
      <c r="AD4296" s="5" t="str">
        <f>$C4296&amp;" "&amp;VLOOKUP(C4296,Tegevusalad!$A$1:$B$89,2,FALSE)</f>
        <v>78 TÖÖHÕIVE</v>
      </c>
      <c r="AE4296" s="6">
        <f t="shared" si="402"/>
        <v>12290523.320000002</v>
      </c>
      <c r="AF4296" s="6">
        <f t="shared" si="403"/>
        <v>3333079.1299999966</v>
      </c>
      <c r="AG4296" s="6">
        <f t="shared" si="404"/>
        <v>21543838.299999997</v>
      </c>
      <c r="AH4296" s="6">
        <f t="shared" si="405"/>
        <v>4913220.8999999966</v>
      </c>
      <c r="AI4296" s="6">
        <f t="shared" si="407"/>
        <v>21543678.849999998</v>
      </c>
      <c r="AJ4296" s="10"/>
    </row>
    <row r="4297" spans="1:36" s="3" customFormat="1">
      <c r="A4297" s="3">
        <v>2018</v>
      </c>
      <c r="B4297" s="3">
        <v>3</v>
      </c>
      <c r="C4297" s="4">
        <v>79</v>
      </c>
      <c r="D4297" s="8">
        <v>364</v>
      </c>
      <c r="E4297" s="8">
        <v>3987383.87</v>
      </c>
      <c r="F4297" s="8">
        <v>127510.24000000002</v>
      </c>
      <c r="G4297" s="8">
        <v>7154643.8199999975</v>
      </c>
      <c r="H4297" s="8">
        <v>1651783.04</v>
      </c>
      <c r="I4297" s="8">
        <v>700</v>
      </c>
      <c r="J4297" s="8">
        <v>758.05000000000007</v>
      </c>
      <c r="K4297" s="8">
        <v>758.05000000000007</v>
      </c>
      <c r="L4297" s="8">
        <v>808952.64999999979</v>
      </c>
      <c r="M4297" s="8">
        <v>0</v>
      </c>
      <c r="N4297" s="8">
        <v>727589.74999999907</v>
      </c>
      <c r="O4297" s="8">
        <v>9932.64</v>
      </c>
      <c r="P4297" s="8">
        <v>24413.070000000003</v>
      </c>
      <c r="Q4297" s="8">
        <v>2821.1399999999994</v>
      </c>
      <c r="R4297" s="8">
        <v>4934.2499999999991</v>
      </c>
      <c r="S4297" s="8">
        <v>867808.63000000012</v>
      </c>
      <c r="T4297" s="8">
        <v>180961.22999999998</v>
      </c>
      <c r="U4297" s="8">
        <v>92960.279999999984</v>
      </c>
      <c r="V4297" s="8">
        <v>0</v>
      </c>
      <c r="W4297" s="8">
        <v>129098.60000000002</v>
      </c>
      <c r="X4297" s="8">
        <v>0</v>
      </c>
      <c r="Y4297" s="8">
        <v>16.12</v>
      </c>
      <c r="Z4297" s="8">
        <v>0.01</v>
      </c>
      <c r="AA4297" s="8">
        <v>250048.87</v>
      </c>
      <c r="AB4297" s="8">
        <v>168669.86000000007</v>
      </c>
      <c r="AC4297" s="9">
        <f t="shared" si="406"/>
        <v>81379.009999999922</v>
      </c>
      <c r="AD4297" s="5" t="str">
        <f>$C4297&amp;" "&amp;VLOOKUP(C4297,Tegevusalad!$A$1:$B$89,2,FALSE)</f>
        <v>79 REISIBÜROODE JA REISIKORRALDAJATE TEGEVUS, RESERVEERIMINE NING SELLEGA SEOTUD TEGEVUS</v>
      </c>
      <c r="AE4297" s="6">
        <f t="shared" si="402"/>
        <v>3154125.2</v>
      </c>
      <c r="AF4297" s="6">
        <f t="shared" si="403"/>
        <v>2652187.8899999955</v>
      </c>
      <c r="AG4297" s="6">
        <f t="shared" si="404"/>
        <v>10308769.019999998</v>
      </c>
      <c r="AH4297" s="6">
        <f t="shared" si="405"/>
        <v>3662619.9999999953</v>
      </c>
      <c r="AI4297" s="6">
        <f t="shared" si="407"/>
        <v>10308769.019999998</v>
      </c>
      <c r="AJ4297" s="10"/>
    </row>
    <row r="4298" spans="1:36" s="3" customFormat="1">
      <c r="A4298" s="3">
        <v>2018</v>
      </c>
      <c r="B4298" s="3">
        <v>3</v>
      </c>
      <c r="C4298" s="4">
        <v>80</v>
      </c>
      <c r="D4298" s="8">
        <v>120</v>
      </c>
      <c r="E4298" s="8">
        <v>11358439.139999999</v>
      </c>
      <c r="F4298" s="8">
        <v>9764.02</v>
      </c>
      <c r="G4298" s="8">
        <v>376003.30000000005</v>
      </c>
      <c r="H4298" s="8">
        <v>169552.63</v>
      </c>
      <c r="I4298" s="8">
        <v>54373.07</v>
      </c>
      <c r="J4298" s="8">
        <v>0</v>
      </c>
      <c r="K4298" s="8">
        <v>0</v>
      </c>
      <c r="L4298" s="8">
        <v>2272566.58</v>
      </c>
      <c r="M4298" s="8">
        <v>0</v>
      </c>
      <c r="N4298" s="8">
        <v>751755.2699999999</v>
      </c>
      <c r="O4298" s="8">
        <v>21870.53</v>
      </c>
      <c r="P4298" s="8">
        <v>28649.89</v>
      </c>
      <c r="Q4298" s="8">
        <v>36516.07</v>
      </c>
      <c r="R4298" s="8">
        <v>13610.51</v>
      </c>
      <c r="S4298" s="8">
        <v>821372.41</v>
      </c>
      <c r="T4298" s="8">
        <v>785809.61</v>
      </c>
      <c r="U4298" s="8">
        <v>126958.11</v>
      </c>
      <c r="V4298" s="8">
        <v>12</v>
      </c>
      <c r="W4298" s="8">
        <v>120090.59</v>
      </c>
      <c r="X4298" s="8">
        <v>33408.92</v>
      </c>
      <c r="Y4298" s="8">
        <v>0</v>
      </c>
      <c r="Z4298" s="8">
        <v>0</v>
      </c>
      <c r="AA4298" s="8">
        <v>1532732.45</v>
      </c>
      <c r="AB4298" s="8">
        <v>11921.14</v>
      </c>
      <c r="AC4298" s="9">
        <f t="shared" si="406"/>
        <v>1520811.31</v>
      </c>
      <c r="AD4298" s="5" t="str">
        <f>$C4298&amp;" "&amp;VLOOKUP(C4298,Tegevusalad!$A$1:$B$89,2,FALSE)</f>
        <v>80 TURVATÖÖ JA JUURDLUS</v>
      </c>
      <c r="AE4298" s="6">
        <f t="shared" si="402"/>
        <v>10453281.559999999</v>
      </c>
      <c r="AF4298" s="6">
        <f t="shared" si="403"/>
        <v>2769157.7299999991</v>
      </c>
      <c r="AG4298" s="6">
        <f t="shared" si="404"/>
        <v>10829284.859999999</v>
      </c>
      <c r="AH4298" s="6">
        <f t="shared" si="405"/>
        <v>3826828.8999999994</v>
      </c>
      <c r="AI4298" s="6">
        <f t="shared" si="407"/>
        <v>10795875.939999999</v>
      </c>
      <c r="AJ4298" s="10"/>
    </row>
    <row r="4299" spans="1:36" s="3" customFormat="1">
      <c r="A4299" s="3">
        <v>2018</v>
      </c>
      <c r="B4299" s="3">
        <v>3</v>
      </c>
      <c r="C4299" s="4">
        <v>81</v>
      </c>
      <c r="D4299" s="8">
        <v>1173</v>
      </c>
      <c r="E4299" s="8">
        <v>20421387.020000026</v>
      </c>
      <c r="F4299" s="8">
        <v>6085.76</v>
      </c>
      <c r="G4299" s="8">
        <v>798514.82999999984</v>
      </c>
      <c r="H4299" s="8">
        <v>406417.65</v>
      </c>
      <c r="I4299" s="8">
        <v>37906.15</v>
      </c>
      <c r="J4299" s="8">
        <v>9811.5</v>
      </c>
      <c r="K4299" s="8">
        <v>0</v>
      </c>
      <c r="L4299" s="8">
        <v>4084825.2000000053</v>
      </c>
      <c r="M4299" s="8">
        <v>0</v>
      </c>
      <c r="N4299" s="8">
        <v>2182105.9200000032</v>
      </c>
      <c r="O4299" s="8">
        <v>528.51</v>
      </c>
      <c r="P4299" s="8">
        <v>231946.99000000002</v>
      </c>
      <c r="Q4299" s="8">
        <v>43164.969999999994</v>
      </c>
      <c r="R4299" s="8">
        <v>8596.9199999999983</v>
      </c>
      <c r="S4299" s="8">
        <v>499371.7</v>
      </c>
      <c r="T4299" s="8">
        <v>277285.99</v>
      </c>
      <c r="U4299" s="8">
        <v>28609.180000000004</v>
      </c>
      <c r="V4299" s="8">
        <v>20780.440000000006</v>
      </c>
      <c r="W4299" s="8">
        <v>986456.86</v>
      </c>
      <c r="X4299" s="8">
        <v>3529.58</v>
      </c>
      <c r="Y4299" s="8">
        <v>0.32</v>
      </c>
      <c r="Z4299" s="8">
        <v>0</v>
      </c>
      <c r="AA4299" s="8">
        <v>2099252.7699999986</v>
      </c>
      <c r="AB4299" s="8">
        <v>196533.16999999993</v>
      </c>
      <c r="AC4299" s="9">
        <f t="shared" si="406"/>
        <v>1902719.5999999987</v>
      </c>
      <c r="AD4299" s="5" t="str">
        <f>$C4299&amp;" "&amp;VLOOKUP(C4299,Tegevusalad!$A$1:$B$89,2,FALSE)</f>
        <v>81 HOONETE JA MAASTIKE HOOLDUS</v>
      </c>
      <c r="AE4299" s="6">
        <f t="shared" si="402"/>
        <v>19903021.480000027</v>
      </c>
      <c r="AF4299" s="6">
        <f t="shared" si="403"/>
        <v>10443671.210000016</v>
      </c>
      <c r="AG4299" s="6">
        <f t="shared" si="404"/>
        <v>20701536.310000025</v>
      </c>
      <c r="AH4299" s="6">
        <f t="shared" si="405"/>
        <v>10953514.200000014</v>
      </c>
      <c r="AI4299" s="6">
        <f t="shared" si="407"/>
        <v>20698006.730000027</v>
      </c>
      <c r="AJ4299" s="10"/>
    </row>
    <row r="4300" spans="1:36" s="3" customFormat="1">
      <c r="A4300" s="3">
        <v>2018</v>
      </c>
      <c r="B4300" s="3">
        <v>3</v>
      </c>
      <c r="C4300" s="4">
        <v>82</v>
      </c>
      <c r="D4300" s="8">
        <v>1160</v>
      </c>
      <c r="E4300" s="8">
        <v>15340660.310000012</v>
      </c>
      <c r="F4300" s="8">
        <v>181171.74</v>
      </c>
      <c r="G4300" s="8">
        <v>8602831.7000000011</v>
      </c>
      <c r="H4300" s="8">
        <v>7347507.3600000013</v>
      </c>
      <c r="I4300" s="8">
        <v>250834.65999999997</v>
      </c>
      <c r="J4300" s="8">
        <v>6140.75</v>
      </c>
      <c r="K4300" s="8">
        <v>0</v>
      </c>
      <c r="L4300" s="8">
        <v>3084437.5000000005</v>
      </c>
      <c r="M4300" s="8">
        <v>0</v>
      </c>
      <c r="N4300" s="8">
        <v>1849536.9600000014</v>
      </c>
      <c r="O4300" s="8">
        <v>20208.07</v>
      </c>
      <c r="P4300" s="8">
        <v>85274.880000000005</v>
      </c>
      <c r="Q4300" s="8">
        <v>17438.039999999997</v>
      </c>
      <c r="R4300" s="8">
        <v>28372.679999999993</v>
      </c>
      <c r="S4300" s="8">
        <v>2687948.6700000004</v>
      </c>
      <c r="T4300" s="8">
        <v>1537125.8400000005</v>
      </c>
      <c r="U4300" s="8">
        <v>57515.47</v>
      </c>
      <c r="V4300" s="8">
        <v>8111.68</v>
      </c>
      <c r="W4300" s="8">
        <v>553896.81000000006</v>
      </c>
      <c r="X4300" s="8">
        <v>12651.5</v>
      </c>
      <c r="Y4300" s="8">
        <v>0</v>
      </c>
      <c r="Z4300" s="8">
        <v>32.299999999999997</v>
      </c>
      <c r="AA4300" s="8">
        <v>1614652.3699999989</v>
      </c>
      <c r="AB4300" s="8">
        <v>379784.13000000006</v>
      </c>
      <c r="AC4300" s="9">
        <f t="shared" si="406"/>
        <v>1234868.2399999988</v>
      </c>
      <c r="AD4300" s="5" t="str">
        <f>$C4300&amp;" "&amp;VLOOKUP(C4300,Tegevusalad!$A$1:$B$89,2,FALSE)</f>
        <v>82 BÜROOHALDUS, BÜROODE JA MUU ÄRITEGEVUSE ABITEGEVUSED</v>
      </c>
      <c r="AE4300" s="6">
        <f t="shared" si="402"/>
        <v>12789019.410000011</v>
      </c>
      <c r="AF4300" s="6">
        <f t="shared" si="403"/>
        <v>6551155.3900000053</v>
      </c>
      <c r="AG4300" s="6">
        <f t="shared" si="404"/>
        <v>21391851.110000014</v>
      </c>
      <c r="AH4300" s="6">
        <f t="shared" si="405"/>
        <v>9389548.2000000067</v>
      </c>
      <c r="AI4300" s="6">
        <f t="shared" si="407"/>
        <v>21379199.610000014</v>
      </c>
      <c r="AJ4300" s="10"/>
    </row>
    <row r="4301" spans="1:36" s="3" customFormat="1">
      <c r="A4301" s="3">
        <v>2018</v>
      </c>
      <c r="B4301" s="3">
        <v>3</v>
      </c>
      <c r="C4301" s="4">
        <v>84</v>
      </c>
      <c r="D4301" s="8">
        <v>85</v>
      </c>
      <c r="E4301" s="8">
        <v>22367917.06000001</v>
      </c>
      <c r="F4301" s="8">
        <v>16797.240000000002</v>
      </c>
      <c r="G4301" s="8">
        <v>368038.42</v>
      </c>
      <c r="H4301" s="8">
        <v>337002.47</v>
      </c>
      <c r="I4301" s="8">
        <v>321125.93</v>
      </c>
      <c r="J4301" s="8">
        <v>0</v>
      </c>
      <c r="K4301" s="8">
        <v>0</v>
      </c>
      <c r="L4301" s="8">
        <v>4475095.1899999995</v>
      </c>
      <c r="M4301" s="8">
        <v>0</v>
      </c>
      <c r="N4301" s="8">
        <v>2374977.8500000006</v>
      </c>
      <c r="O4301" s="8">
        <v>492.41</v>
      </c>
      <c r="P4301" s="8">
        <v>354113.77999999997</v>
      </c>
      <c r="Q4301" s="8">
        <v>1101.44</v>
      </c>
      <c r="R4301" s="8">
        <v>843.13</v>
      </c>
      <c r="S4301" s="8">
        <v>1419385.1700000002</v>
      </c>
      <c r="T4301" s="8">
        <v>917539.71</v>
      </c>
      <c r="U4301" s="8">
        <v>214783.19000000003</v>
      </c>
      <c r="V4301" s="8">
        <v>1605.22</v>
      </c>
      <c r="W4301" s="8">
        <v>721647.47000000009</v>
      </c>
      <c r="X4301" s="8">
        <v>1759.0500000000002</v>
      </c>
      <c r="Y4301" s="8">
        <v>0</v>
      </c>
      <c r="Z4301" s="8">
        <v>0</v>
      </c>
      <c r="AA4301" s="8">
        <v>2257048.6899999995</v>
      </c>
      <c r="AB4301" s="8">
        <v>156931.35</v>
      </c>
      <c r="AC4301" s="9">
        <f t="shared" si="406"/>
        <v>2100117.3399999994</v>
      </c>
      <c r="AD4301" s="5" t="str">
        <f>$C4301&amp;" "&amp;VLOOKUP(C4301,Tegevusalad!$A$1:$B$89,2,FALSE)</f>
        <v>84 AVALIK HALDUS JA RIIGIKAITSE; KOHUSTUSLIK SOTSIAALKINDLUSTUS</v>
      </c>
      <c r="AE4301" s="6">
        <f t="shared" si="402"/>
        <v>20752304.99000001</v>
      </c>
      <c r="AF4301" s="6">
        <f t="shared" si="403"/>
        <v>10244079.710000001</v>
      </c>
      <c r="AG4301" s="6">
        <f t="shared" si="404"/>
        <v>21120343.410000011</v>
      </c>
      <c r="AH4301" s="6">
        <f t="shared" si="405"/>
        <v>11879104.900000002</v>
      </c>
      <c r="AI4301" s="6">
        <f t="shared" si="407"/>
        <v>21118584.360000011</v>
      </c>
      <c r="AJ4301" s="10"/>
    </row>
    <row r="4302" spans="1:36" s="3" customFormat="1">
      <c r="A4302" s="3">
        <v>2018</v>
      </c>
      <c r="B4302" s="3">
        <v>3</v>
      </c>
      <c r="C4302" s="4">
        <v>85</v>
      </c>
      <c r="D4302" s="8">
        <v>961</v>
      </c>
      <c r="E4302" s="8">
        <v>9470255.7899999991</v>
      </c>
      <c r="F4302" s="8">
        <v>175376.73000000004</v>
      </c>
      <c r="G4302" s="8">
        <v>913549.75999999978</v>
      </c>
      <c r="H4302" s="8">
        <v>467600.0500000001</v>
      </c>
      <c r="I4302" s="8">
        <v>43333.89</v>
      </c>
      <c r="J4302" s="8">
        <v>24494.6</v>
      </c>
      <c r="K4302" s="8">
        <v>0</v>
      </c>
      <c r="L4302" s="8">
        <v>1909835.0799999991</v>
      </c>
      <c r="M4302" s="8">
        <v>0</v>
      </c>
      <c r="N4302" s="8">
        <v>894025.73000000021</v>
      </c>
      <c r="O4302" s="8">
        <v>8499.26</v>
      </c>
      <c r="P4302" s="8">
        <v>50951.27</v>
      </c>
      <c r="Q4302" s="8">
        <v>32056.349999999991</v>
      </c>
      <c r="R4302" s="8">
        <v>8720.16</v>
      </c>
      <c r="S4302" s="8">
        <v>1210834.9300000002</v>
      </c>
      <c r="T4302" s="8">
        <v>715478.53</v>
      </c>
      <c r="U4302" s="8">
        <v>125838.1</v>
      </c>
      <c r="V4302" s="8">
        <v>15650.82</v>
      </c>
      <c r="W4302" s="8">
        <v>11035445.92</v>
      </c>
      <c r="X4302" s="8">
        <v>349.74</v>
      </c>
      <c r="Y4302" s="8">
        <v>970.76</v>
      </c>
      <c r="Z4302" s="8">
        <v>100.41</v>
      </c>
      <c r="AA4302" s="8">
        <v>1116236.939999999</v>
      </c>
      <c r="AB4302" s="8">
        <v>99557.240000000034</v>
      </c>
      <c r="AC4302" s="9">
        <f t="shared" si="406"/>
        <v>1016679.699999999</v>
      </c>
      <c r="AD4302" s="5" t="str">
        <f>$C4302&amp;" "&amp;VLOOKUP(C4302,Tegevusalad!$A$1:$B$89,2,FALSE)</f>
        <v>85 HARIDUS</v>
      </c>
      <c r="AE4302" s="6">
        <f t="shared" si="402"/>
        <v>8309309.2299999995</v>
      </c>
      <c r="AF4302" s="6">
        <f t="shared" si="403"/>
        <v>3150210.9400000013</v>
      </c>
      <c r="AG4302" s="6">
        <f t="shared" si="404"/>
        <v>9222858.9899999984</v>
      </c>
      <c r="AH4302" s="6">
        <f t="shared" si="405"/>
        <v>4513729.4500000011</v>
      </c>
      <c r="AI4302" s="6">
        <f t="shared" si="407"/>
        <v>9222509.25</v>
      </c>
      <c r="AJ4302" s="10"/>
    </row>
    <row r="4303" spans="1:36" s="3" customFormat="1">
      <c r="A4303" s="3">
        <v>2018</v>
      </c>
      <c r="B4303" s="3">
        <v>3</v>
      </c>
      <c r="C4303" s="4">
        <v>86</v>
      </c>
      <c r="D4303" s="8">
        <v>307</v>
      </c>
      <c r="E4303" s="8">
        <v>3091375.2600000002</v>
      </c>
      <c r="F4303" s="8">
        <v>798382.2899999998</v>
      </c>
      <c r="G4303" s="8">
        <v>367655.0500000001</v>
      </c>
      <c r="H4303" s="8">
        <v>186775.27000000002</v>
      </c>
      <c r="I4303" s="8">
        <v>39244.550000000003</v>
      </c>
      <c r="J4303" s="8">
        <v>25313.95</v>
      </c>
      <c r="K4303" s="8">
        <v>0</v>
      </c>
      <c r="L4303" s="8">
        <v>690129.50000000023</v>
      </c>
      <c r="M4303" s="8">
        <v>0</v>
      </c>
      <c r="N4303" s="8">
        <v>318103.60000000009</v>
      </c>
      <c r="O4303" s="8">
        <v>4495.8100000000004</v>
      </c>
      <c r="P4303" s="8">
        <v>13690.53</v>
      </c>
      <c r="Q4303" s="8">
        <v>2824.1299999999997</v>
      </c>
      <c r="R4303" s="8">
        <v>1400.0199999999998</v>
      </c>
      <c r="S4303" s="8">
        <v>943226.06</v>
      </c>
      <c r="T4303" s="8">
        <v>789899.27000000014</v>
      </c>
      <c r="U4303" s="8">
        <v>71428.66</v>
      </c>
      <c r="V4303" s="8">
        <v>453.21000000000004</v>
      </c>
      <c r="W4303" s="8">
        <v>80697251.74000001</v>
      </c>
      <c r="X4303" s="8">
        <v>755.42</v>
      </c>
      <c r="Y4303" s="8">
        <v>1590.9</v>
      </c>
      <c r="Z4303" s="8">
        <v>0</v>
      </c>
      <c r="AA4303" s="8">
        <v>414090.97000000003</v>
      </c>
      <c r="AB4303" s="8">
        <v>40474.17</v>
      </c>
      <c r="AC4303" s="9">
        <f t="shared" si="406"/>
        <v>373616.80000000005</v>
      </c>
      <c r="AD4303" s="5" t="str">
        <f>$C4303&amp;" "&amp;VLOOKUP(C4303,Tegevusalad!$A$1:$B$89,2,FALSE)</f>
        <v>86 TERVISHOID</v>
      </c>
      <c r="AE4303" s="6">
        <f t="shared" si="402"/>
        <v>2875858.2499999995</v>
      </c>
      <c r="AF4303" s="6">
        <f t="shared" si="403"/>
        <v>560837.5400000005</v>
      </c>
      <c r="AG4303" s="6">
        <f t="shared" si="404"/>
        <v>3243513.2999999993</v>
      </c>
      <c r="AH4303" s="6">
        <f t="shared" si="405"/>
        <v>1597518.1000000006</v>
      </c>
      <c r="AI4303" s="6">
        <f t="shared" si="407"/>
        <v>3242757.8799999994</v>
      </c>
      <c r="AJ4303" s="10"/>
    </row>
    <row r="4304" spans="1:36" s="3" customFormat="1">
      <c r="A4304" s="3">
        <v>2018</v>
      </c>
      <c r="B4304" s="3">
        <v>3</v>
      </c>
      <c r="C4304" s="4">
        <v>87</v>
      </c>
      <c r="D4304" s="8">
        <v>34</v>
      </c>
      <c r="E4304" s="8">
        <v>321976.38</v>
      </c>
      <c r="F4304" s="8">
        <v>22813.1</v>
      </c>
      <c r="G4304" s="8">
        <v>900</v>
      </c>
      <c r="H4304" s="8">
        <v>0</v>
      </c>
      <c r="I4304" s="8">
        <v>0</v>
      </c>
      <c r="J4304" s="8">
        <v>0</v>
      </c>
      <c r="K4304" s="8">
        <v>0</v>
      </c>
      <c r="L4304" s="8">
        <v>66448.479999999996</v>
      </c>
      <c r="M4304" s="8">
        <v>0</v>
      </c>
      <c r="N4304" s="8">
        <v>30996.69</v>
      </c>
      <c r="O4304" s="8">
        <v>0</v>
      </c>
      <c r="P4304" s="8">
        <v>4617.04</v>
      </c>
      <c r="Q4304" s="8">
        <v>112.58</v>
      </c>
      <c r="R4304" s="8">
        <v>3.29</v>
      </c>
      <c r="S4304" s="8">
        <v>547.55999999999995</v>
      </c>
      <c r="T4304" s="8">
        <v>0</v>
      </c>
      <c r="U4304" s="8">
        <v>0</v>
      </c>
      <c r="V4304" s="8">
        <v>0</v>
      </c>
      <c r="W4304" s="8">
        <v>3457801.4699999997</v>
      </c>
      <c r="X4304" s="8">
        <v>0</v>
      </c>
      <c r="Y4304" s="8">
        <v>0</v>
      </c>
      <c r="Z4304" s="8">
        <v>0</v>
      </c>
      <c r="AA4304" s="8">
        <v>43353.560000000005</v>
      </c>
      <c r="AB4304" s="8">
        <v>7901.77</v>
      </c>
      <c r="AC4304" s="9">
        <f t="shared" si="406"/>
        <v>35451.790000000008</v>
      </c>
      <c r="AD4304" s="5" t="str">
        <f>$C4304&amp;" "&amp;VLOOKUP(C4304,Tegevusalad!$A$1:$B$89,2,FALSE)</f>
        <v>87 HOOLEKANDEASUTUSTE TEGEVUS</v>
      </c>
      <c r="AE4304" s="6">
        <f t="shared" si="402"/>
        <v>344241.91999999998</v>
      </c>
      <c r="AF4304" s="6">
        <f t="shared" si="403"/>
        <v>154452.34</v>
      </c>
      <c r="AG4304" s="6">
        <f t="shared" si="404"/>
        <v>345141.92</v>
      </c>
      <c r="AH4304" s="6">
        <f t="shared" si="405"/>
        <v>154999.9</v>
      </c>
      <c r="AI4304" s="6">
        <f t="shared" si="407"/>
        <v>345141.92</v>
      </c>
      <c r="AJ4304" s="10"/>
    </row>
    <row r="4305" spans="1:36" s="3" customFormat="1">
      <c r="A4305" s="3">
        <v>2018</v>
      </c>
      <c r="B4305" s="3">
        <v>3</v>
      </c>
      <c r="C4305" s="4">
        <v>88</v>
      </c>
      <c r="D4305" s="8">
        <v>41</v>
      </c>
      <c r="E4305" s="8">
        <v>138891.54999999999</v>
      </c>
      <c r="F4305" s="8">
        <v>16371.37</v>
      </c>
      <c r="G4305" s="8">
        <v>124912</v>
      </c>
      <c r="H4305" s="8">
        <v>0</v>
      </c>
      <c r="I4305" s="8">
        <v>0</v>
      </c>
      <c r="J4305" s="8">
        <v>0</v>
      </c>
      <c r="K4305" s="8">
        <v>0</v>
      </c>
      <c r="L4305" s="8">
        <v>29251.749999999996</v>
      </c>
      <c r="M4305" s="8">
        <v>0</v>
      </c>
      <c r="N4305" s="8">
        <v>12572.26</v>
      </c>
      <c r="O4305" s="8">
        <v>0</v>
      </c>
      <c r="P4305" s="8">
        <v>156.5</v>
      </c>
      <c r="Q4305" s="8">
        <v>404.17000000000007</v>
      </c>
      <c r="R4305" s="8">
        <v>21.25</v>
      </c>
      <c r="S4305" s="8">
        <v>9616.09</v>
      </c>
      <c r="T4305" s="8">
        <v>368.29</v>
      </c>
      <c r="U4305" s="8">
        <v>0</v>
      </c>
      <c r="V4305" s="8">
        <v>0</v>
      </c>
      <c r="W4305" s="8">
        <v>197727.99</v>
      </c>
      <c r="X4305" s="8">
        <v>0</v>
      </c>
      <c r="Y4305" s="8">
        <v>0</v>
      </c>
      <c r="Z4305" s="8">
        <v>0</v>
      </c>
      <c r="AA4305" s="8">
        <v>20040.390000000003</v>
      </c>
      <c r="AB4305" s="8">
        <v>3360.9</v>
      </c>
      <c r="AC4305" s="9">
        <f t="shared" si="406"/>
        <v>16679.490000000002</v>
      </c>
      <c r="AD4305" s="5" t="str">
        <f>$C4305&amp;" "&amp;VLOOKUP(C4305,Tegevusalad!$A$1:$B$89,2,FALSE)</f>
        <v>88 SOTSIAALHOOLEKANNE MAJUTUSETA</v>
      </c>
      <c r="AE4305" s="6">
        <f t="shared" si="402"/>
        <v>145646.82999999999</v>
      </c>
      <c r="AF4305" s="6">
        <f t="shared" si="403"/>
        <v>53351.459999999992</v>
      </c>
      <c r="AG4305" s="6">
        <f t="shared" si="404"/>
        <v>270558.82999999996</v>
      </c>
      <c r="AH4305" s="6">
        <f t="shared" si="405"/>
        <v>62967.549999999996</v>
      </c>
      <c r="AI4305" s="6">
        <f t="shared" si="407"/>
        <v>270558.82999999996</v>
      </c>
      <c r="AJ4305" s="10"/>
    </row>
    <row r="4306" spans="1:36" s="3" customFormat="1">
      <c r="A4306" s="3">
        <v>2018</v>
      </c>
      <c r="B4306" s="3">
        <v>3</v>
      </c>
      <c r="C4306" s="4">
        <v>90</v>
      </c>
      <c r="D4306" s="8">
        <v>1083</v>
      </c>
      <c r="E4306" s="8">
        <v>6318856.7299999977</v>
      </c>
      <c r="F4306" s="8">
        <v>56889.760000000002</v>
      </c>
      <c r="G4306" s="8">
        <v>945231.06999999983</v>
      </c>
      <c r="H4306" s="8">
        <v>466596.66</v>
      </c>
      <c r="I4306" s="8">
        <v>27000.95</v>
      </c>
      <c r="J4306" s="8">
        <v>103161.51000000001</v>
      </c>
      <c r="K4306" s="8">
        <v>0</v>
      </c>
      <c r="L4306" s="8">
        <v>1268891.4300000013</v>
      </c>
      <c r="M4306" s="8">
        <v>0</v>
      </c>
      <c r="N4306" s="8">
        <v>960122.64000000025</v>
      </c>
      <c r="O4306" s="8">
        <v>3885.35</v>
      </c>
      <c r="P4306" s="8">
        <v>95460.870000000024</v>
      </c>
      <c r="Q4306" s="8">
        <v>18107.220000000012</v>
      </c>
      <c r="R4306" s="8">
        <v>3980.0199999999986</v>
      </c>
      <c r="S4306" s="8">
        <v>608138.67000000004</v>
      </c>
      <c r="T4306" s="8">
        <v>104451.08999999997</v>
      </c>
      <c r="U4306" s="8">
        <v>-12454.060000000001</v>
      </c>
      <c r="V4306" s="8">
        <v>814.19</v>
      </c>
      <c r="W4306" s="8">
        <v>77271.599999999991</v>
      </c>
      <c r="X4306" s="8">
        <v>0</v>
      </c>
      <c r="Y4306" s="8">
        <v>1957.61</v>
      </c>
      <c r="Z4306" s="8">
        <v>68.66</v>
      </c>
      <c r="AA4306" s="8">
        <v>507447.05000000005</v>
      </c>
      <c r="AB4306" s="8">
        <v>196789.30999999994</v>
      </c>
      <c r="AC4306" s="9">
        <f t="shared" si="406"/>
        <v>310657.74000000011</v>
      </c>
      <c r="AD4306" s="5" t="str">
        <f>$C4306&amp;" "&amp;VLOOKUP(C4306,Tegevusalad!$A$1:$B$89,2,FALSE)</f>
        <v>90 LOOME-, KUNSTI- JA MEELELAHUTUSTEGEVUS</v>
      </c>
      <c r="AE4306" s="6">
        <f t="shared" si="402"/>
        <v>5780061.8799999971</v>
      </c>
      <c r="AF4306" s="6">
        <f t="shared" si="403"/>
        <v>4206216.1300000008</v>
      </c>
      <c r="AG4306" s="6">
        <f t="shared" si="404"/>
        <v>6725292.9499999965</v>
      </c>
      <c r="AH4306" s="6">
        <f t="shared" si="405"/>
        <v>4820513.3000000007</v>
      </c>
      <c r="AI4306" s="6">
        <f t="shared" si="407"/>
        <v>6725292.9499999965</v>
      </c>
      <c r="AJ4306" s="10"/>
    </row>
    <row r="4307" spans="1:36" s="3" customFormat="1">
      <c r="A4307" s="3">
        <v>2018</v>
      </c>
      <c r="B4307" s="3">
        <v>3</v>
      </c>
      <c r="C4307" s="4">
        <v>91</v>
      </c>
      <c r="D4307" s="8">
        <v>83</v>
      </c>
      <c r="E4307" s="8">
        <v>1380878.5400000005</v>
      </c>
      <c r="F4307" s="8">
        <v>33964.79</v>
      </c>
      <c r="G4307" s="8">
        <v>4813.38</v>
      </c>
      <c r="H4307" s="8">
        <v>1358.98</v>
      </c>
      <c r="I4307" s="8">
        <v>0</v>
      </c>
      <c r="J4307" s="8">
        <v>0</v>
      </c>
      <c r="K4307" s="8">
        <v>0</v>
      </c>
      <c r="L4307" s="8">
        <v>279232.53999999998</v>
      </c>
      <c r="M4307" s="8">
        <v>0</v>
      </c>
      <c r="N4307" s="8">
        <v>557691.6599999998</v>
      </c>
      <c r="O4307" s="8">
        <v>17976.59</v>
      </c>
      <c r="P4307" s="8">
        <v>172851.07000000004</v>
      </c>
      <c r="Q4307" s="8">
        <v>735.5</v>
      </c>
      <c r="R4307" s="8">
        <v>578.42000000000007</v>
      </c>
      <c r="S4307" s="8">
        <v>105247.14</v>
      </c>
      <c r="T4307" s="8">
        <v>69373.73</v>
      </c>
      <c r="U4307" s="8">
        <v>117451.22000000002</v>
      </c>
      <c r="V4307" s="8">
        <v>817.26</v>
      </c>
      <c r="W4307" s="8">
        <v>14622.829999999996</v>
      </c>
      <c r="X4307" s="8">
        <v>0</v>
      </c>
      <c r="Y4307" s="8">
        <v>0</v>
      </c>
      <c r="Z4307" s="8">
        <v>0.01</v>
      </c>
      <c r="AA4307" s="8">
        <v>74199.62000000001</v>
      </c>
      <c r="AB4307" s="8">
        <v>352658.74999999994</v>
      </c>
      <c r="AC4307" s="9">
        <f t="shared" si="406"/>
        <v>-278459.12999999995</v>
      </c>
      <c r="AD4307" s="5" t="str">
        <f>$C4307&amp;" "&amp;VLOOKUP(C4307,Tegevusalad!$A$1:$B$89,2,FALSE)</f>
        <v>91 RAAMATUKOGUDE, ARHIIVIDE, MUUSEUMIDE JA MUUDE KULTUURIASUTUSTE TEGEVUS</v>
      </c>
      <c r="AE4307" s="6">
        <f t="shared" si="402"/>
        <v>1192144.9700000004</v>
      </c>
      <c r="AF4307" s="6">
        <f t="shared" si="403"/>
        <v>2479586.3499999992</v>
      </c>
      <c r="AG4307" s="6">
        <f t="shared" si="404"/>
        <v>1196958.3500000003</v>
      </c>
      <c r="AH4307" s="6">
        <f t="shared" si="405"/>
        <v>2791350.399999999</v>
      </c>
      <c r="AI4307" s="6">
        <f t="shared" si="407"/>
        <v>1196958.3500000003</v>
      </c>
      <c r="AJ4307" s="10"/>
    </row>
    <row r="4308" spans="1:36" s="3" customFormat="1">
      <c r="A4308" s="3">
        <v>2018</v>
      </c>
      <c r="B4308" s="3">
        <v>3</v>
      </c>
      <c r="C4308" s="4">
        <v>92</v>
      </c>
      <c r="D4308" s="8">
        <v>16</v>
      </c>
      <c r="E4308" s="8">
        <v>814577.51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162915.50000000003</v>
      </c>
      <c r="M4308" s="8">
        <v>0</v>
      </c>
      <c r="N4308" s="8">
        <v>11813.210000000001</v>
      </c>
      <c r="O4308" s="8">
        <v>0</v>
      </c>
      <c r="P4308" s="8">
        <v>0</v>
      </c>
      <c r="Q4308" s="8">
        <v>0</v>
      </c>
      <c r="R4308" s="8">
        <v>0</v>
      </c>
      <c r="S4308" s="8">
        <v>508365.32999999996</v>
      </c>
      <c r="T4308" s="8">
        <v>125055.61000000002</v>
      </c>
      <c r="U4308" s="8">
        <v>115578.28</v>
      </c>
      <c r="V4308" s="8">
        <v>0</v>
      </c>
      <c r="W4308" s="8">
        <v>10787009.93</v>
      </c>
      <c r="X4308" s="8">
        <v>0</v>
      </c>
      <c r="Y4308" s="8">
        <v>0.12</v>
      </c>
      <c r="Z4308" s="8">
        <v>0</v>
      </c>
      <c r="AA4308" s="8">
        <v>151535.41</v>
      </c>
      <c r="AB4308" s="8">
        <v>433</v>
      </c>
      <c r="AC4308" s="9">
        <f t="shared" si="406"/>
        <v>151102.41</v>
      </c>
      <c r="AD4308" s="5" t="str">
        <f>$C4308&amp;" "&amp;VLOOKUP(C4308,Tegevusalad!$A$1:$B$89,2,FALSE)</f>
        <v>92 HASARTMÄNGUDE JA KIHLVEDUDE KORRALDAMINE</v>
      </c>
      <c r="AE4308" s="6">
        <f t="shared" si="402"/>
        <v>190633.90000000002</v>
      </c>
      <c r="AF4308" s="6">
        <f t="shared" si="403"/>
        <v>-564877.55999999994</v>
      </c>
      <c r="AG4308" s="6">
        <f t="shared" si="404"/>
        <v>190633.90000000002</v>
      </c>
      <c r="AH4308" s="6">
        <f t="shared" si="405"/>
        <v>59066.05</v>
      </c>
      <c r="AI4308" s="6">
        <f t="shared" si="407"/>
        <v>190633.90000000002</v>
      </c>
      <c r="AJ4308" s="10"/>
    </row>
    <row r="4309" spans="1:36" s="3" customFormat="1">
      <c r="A4309" s="3">
        <v>2018</v>
      </c>
      <c r="B4309" s="3">
        <v>3</v>
      </c>
      <c r="C4309" s="4">
        <v>93</v>
      </c>
      <c r="D4309" s="8">
        <v>1128</v>
      </c>
      <c r="E4309" s="8">
        <v>13607604.410000017</v>
      </c>
      <c r="F4309" s="8">
        <v>376405.65</v>
      </c>
      <c r="G4309" s="8">
        <v>1852491.49</v>
      </c>
      <c r="H4309" s="8">
        <v>1456837.3399999999</v>
      </c>
      <c r="I4309" s="8">
        <v>266778.7</v>
      </c>
      <c r="J4309" s="8">
        <v>138825.1</v>
      </c>
      <c r="K4309" s="8">
        <v>0</v>
      </c>
      <c r="L4309" s="8">
        <v>2755397.3599999971</v>
      </c>
      <c r="M4309" s="8">
        <v>0</v>
      </c>
      <c r="N4309" s="8">
        <v>2204497.0699999984</v>
      </c>
      <c r="O4309" s="8">
        <v>2388.56</v>
      </c>
      <c r="P4309" s="8">
        <v>275238.34000000003</v>
      </c>
      <c r="Q4309" s="8">
        <v>22265.839999999997</v>
      </c>
      <c r="R4309" s="8">
        <v>6012.5399999999991</v>
      </c>
      <c r="S4309" s="8">
        <v>2600576.5600000019</v>
      </c>
      <c r="T4309" s="8">
        <v>1587445.4100000004</v>
      </c>
      <c r="U4309" s="8">
        <v>121748.54000000001</v>
      </c>
      <c r="V4309" s="8">
        <v>8603.3799999999992</v>
      </c>
      <c r="W4309" s="8">
        <v>593112.5900000002</v>
      </c>
      <c r="X4309" s="8">
        <v>5910.58</v>
      </c>
      <c r="Y4309" s="8">
        <v>167.2</v>
      </c>
      <c r="Z4309" s="8">
        <v>0</v>
      </c>
      <c r="AA4309" s="8">
        <v>1051441.9499999995</v>
      </c>
      <c r="AB4309" s="8">
        <v>500374.45999999961</v>
      </c>
      <c r="AC4309" s="9">
        <f t="shared" si="406"/>
        <v>551067.48999999987</v>
      </c>
      <c r="AD4309" s="5" t="str">
        <f>$C4309&amp;" "&amp;VLOOKUP(C4309,Tegevusalad!$A$1:$B$89,2,FALSE)</f>
        <v>93 SPORDITEGEVUS NING LÕBUSTUS- JA VABA AJA TEGEVUSED</v>
      </c>
      <c r="AE4309" s="6">
        <f t="shared" si="402"/>
        <v>11267595.540000016</v>
      </c>
      <c r="AF4309" s="6">
        <f t="shared" si="403"/>
        <v>8326883.5299999882</v>
      </c>
      <c r="AG4309" s="6">
        <f t="shared" si="404"/>
        <v>13120087.030000016</v>
      </c>
      <c r="AH4309" s="6">
        <f t="shared" si="405"/>
        <v>11052548.049999991</v>
      </c>
      <c r="AI4309" s="6">
        <f t="shared" si="407"/>
        <v>13114176.450000016</v>
      </c>
      <c r="AJ4309" s="10"/>
    </row>
    <row r="4310" spans="1:36" s="3" customFormat="1">
      <c r="A4310" s="3">
        <v>2018</v>
      </c>
      <c r="B4310" s="3">
        <v>3</v>
      </c>
      <c r="C4310" s="4">
        <v>94</v>
      </c>
      <c r="D4310" s="8">
        <v>267</v>
      </c>
      <c r="E4310" s="8">
        <v>2276790.4899999988</v>
      </c>
      <c r="F4310" s="8">
        <v>41846.590000000004</v>
      </c>
      <c r="G4310" s="8">
        <v>73670.62</v>
      </c>
      <c r="H4310" s="8">
        <v>26767.599999999999</v>
      </c>
      <c r="I4310" s="8">
        <v>0</v>
      </c>
      <c r="J4310" s="8">
        <v>0</v>
      </c>
      <c r="K4310" s="8">
        <v>0</v>
      </c>
      <c r="L4310" s="8">
        <v>459124.2900000001</v>
      </c>
      <c r="M4310" s="8">
        <v>0</v>
      </c>
      <c r="N4310" s="8">
        <v>338885.31000000011</v>
      </c>
      <c r="O4310" s="8">
        <v>0</v>
      </c>
      <c r="P4310" s="8">
        <v>20517.25</v>
      </c>
      <c r="Q4310" s="8">
        <v>638.16</v>
      </c>
      <c r="R4310" s="8">
        <v>793.41</v>
      </c>
      <c r="S4310" s="8">
        <v>150661.98000000001</v>
      </c>
      <c r="T4310" s="8">
        <v>19572.97</v>
      </c>
      <c r="U4310" s="8">
        <v>5118.01</v>
      </c>
      <c r="V4310" s="8">
        <v>7.68</v>
      </c>
      <c r="W4310" s="8">
        <v>239334.44000000003</v>
      </c>
      <c r="X4310" s="8">
        <v>727</v>
      </c>
      <c r="Y4310" s="8">
        <v>1576.66</v>
      </c>
      <c r="Z4310" s="8">
        <v>0</v>
      </c>
      <c r="AA4310" s="8">
        <v>198511.31000000011</v>
      </c>
      <c r="AB4310" s="8">
        <v>76695.670000000013</v>
      </c>
      <c r="AC4310" s="9">
        <f t="shared" si="406"/>
        <v>121815.6400000001</v>
      </c>
      <c r="AD4310" s="5" t="str">
        <f>$C4310&amp;" "&amp;VLOOKUP(C4310,Tegevusalad!$A$1:$B$89,2,FALSE)</f>
        <v>94 ORGANISATSIOONIDE TEGEVUS</v>
      </c>
      <c r="AE4310" s="6">
        <f t="shared" si="402"/>
        <v>2163584.0899999985</v>
      </c>
      <c r="AF4310" s="6">
        <f t="shared" si="403"/>
        <v>1542621.2900000003</v>
      </c>
      <c r="AG4310" s="6">
        <f t="shared" si="404"/>
        <v>2237254.7099999986</v>
      </c>
      <c r="AH4310" s="6">
        <f t="shared" si="405"/>
        <v>1698393.6000000003</v>
      </c>
      <c r="AI4310" s="6">
        <f t="shared" si="407"/>
        <v>2236527.7099999986</v>
      </c>
      <c r="AJ4310" s="10"/>
    </row>
    <row r="4311" spans="1:36" s="3" customFormat="1">
      <c r="A4311" s="3">
        <v>2018</v>
      </c>
      <c r="B4311" s="3">
        <v>3</v>
      </c>
      <c r="C4311" s="4">
        <v>95</v>
      </c>
      <c r="D4311" s="8">
        <v>296</v>
      </c>
      <c r="E4311" s="8">
        <v>1954485.0199999991</v>
      </c>
      <c r="F4311" s="8">
        <v>754.07</v>
      </c>
      <c r="G4311" s="8">
        <v>346149.16</v>
      </c>
      <c r="H4311" s="8">
        <v>277708.87</v>
      </c>
      <c r="I4311" s="8">
        <v>6694.06</v>
      </c>
      <c r="J4311" s="8">
        <v>36490.839999999997</v>
      </c>
      <c r="K4311" s="8">
        <v>0</v>
      </c>
      <c r="L4311" s="8">
        <v>390964.87999999995</v>
      </c>
      <c r="M4311" s="8">
        <v>0</v>
      </c>
      <c r="N4311" s="8">
        <v>224499.87999999992</v>
      </c>
      <c r="O4311" s="8">
        <v>2972.8399999999997</v>
      </c>
      <c r="P4311" s="8">
        <v>2263.9</v>
      </c>
      <c r="Q4311" s="8">
        <v>3030.4599999999996</v>
      </c>
      <c r="R4311" s="8">
        <v>1114.6000000000001</v>
      </c>
      <c r="S4311" s="8">
        <v>235382.16</v>
      </c>
      <c r="T4311" s="8">
        <v>215572.68</v>
      </c>
      <c r="U4311" s="8">
        <v>104.30000000000001</v>
      </c>
      <c r="V4311" s="8">
        <v>68</v>
      </c>
      <c r="W4311" s="8">
        <v>820.17</v>
      </c>
      <c r="X4311" s="8">
        <v>105.15</v>
      </c>
      <c r="Y4311" s="8">
        <v>3.27</v>
      </c>
      <c r="Z4311" s="8">
        <v>0</v>
      </c>
      <c r="AA4311" s="8">
        <v>179234.19</v>
      </c>
      <c r="AB4311" s="8">
        <v>12765.920000000002</v>
      </c>
      <c r="AC4311" s="9">
        <f t="shared" si="406"/>
        <v>166468.26999999999</v>
      </c>
      <c r="AD4311" s="5" t="str">
        <f>$C4311&amp;" "&amp;VLOOKUP(C4311,Tegevusalad!$A$1:$B$89,2,FALSE)</f>
        <v>95 ARVUTITE NING TARBEESEMETE JA KODUTARVETE PARANDUS</v>
      </c>
      <c r="AE4311" s="6">
        <f t="shared" si="402"/>
        <v>1719857.7799999991</v>
      </c>
      <c r="AF4311" s="6">
        <f t="shared" si="403"/>
        <v>877789.73999999941</v>
      </c>
      <c r="AG4311" s="6">
        <f t="shared" si="404"/>
        <v>2066006.939999999</v>
      </c>
      <c r="AH4311" s="6">
        <f t="shared" si="405"/>
        <v>1128072.3999999994</v>
      </c>
      <c r="AI4311" s="6">
        <f t="shared" si="407"/>
        <v>2065901.7899999991</v>
      </c>
      <c r="AJ4311" s="10"/>
    </row>
    <row r="4312" spans="1:36" s="3" customFormat="1">
      <c r="A4312" s="3">
        <v>2018</v>
      </c>
      <c r="B4312" s="3">
        <v>3</v>
      </c>
      <c r="C4312" s="4">
        <v>96</v>
      </c>
      <c r="D4312" s="8">
        <v>1661</v>
      </c>
      <c r="E4312" s="8">
        <v>12494477.989999998</v>
      </c>
      <c r="F4312" s="8">
        <v>106223.73000000001</v>
      </c>
      <c r="G4312" s="8">
        <v>2857188.0799999991</v>
      </c>
      <c r="H4312" s="8">
        <v>2204389.65</v>
      </c>
      <c r="I4312" s="8">
        <v>956538.87</v>
      </c>
      <c r="J4312" s="8">
        <v>138811.18000000002</v>
      </c>
      <c r="K4312" s="8">
        <v>0</v>
      </c>
      <c r="L4312" s="8">
        <v>2508455.5700000003</v>
      </c>
      <c r="M4312" s="8">
        <v>0</v>
      </c>
      <c r="N4312" s="8">
        <v>1662722.9999999984</v>
      </c>
      <c r="O4312" s="8">
        <v>39240.57</v>
      </c>
      <c r="P4312" s="8">
        <v>86546.84</v>
      </c>
      <c r="Q4312" s="8">
        <v>31787.78000000001</v>
      </c>
      <c r="R4312" s="8">
        <v>9429.6400000000067</v>
      </c>
      <c r="S4312" s="8">
        <v>1555268.9199999995</v>
      </c>
      <c r="T4312" s="8">
        <v>1230284.0500000003</v>
      </c>
      <c r="U4312" s="8">
        <v>13816.67</v>
      </c>
      <c r="V4312" s="8">
        <v>5767.14</v>
      </c>
      <c r="W4312" s="8">
        <v>119091.05</v>
      </c>
      <c r="X4312" s="8">
        <v>9312.5500000000011</v>
      </c>
      <c r="Y4312" s="8">
        <v>0.01</v>
      </c>
      <c r="Z4312" s="8">
        <v>78.66</v>
      </c>
      <c r="AA4312" s="8">
        <v>1160250.5800000024</v>
      </c>
      <c r="AB4312" s="8">
        <v>314596.66000000027</v>
      </c>
      <c r="AC4312" s="9">
        <f t="shared" si="406"/>
        <v>845653.92000000214</v>
      </c>
      <c r="AD4312" s="5" t="str">
        <f>$C4312&amp;" "&amp;VLOOKUP(C4312,Tegevusalad!$A$1:$B$89,2,FALSE)</f>
        <v>96 MUU TEENINDUS</v>
      </c>
      <c r="AE4312" s="6">
        <f t="shared" si="402"/>
        <v>11040928.68</v>
      </c>
      <c r="AF4312" s="6">
        <f t="shared" si="403"/>
        <v>6601241.8999999901</v>
      </c>
      <c r="AG4312" s="6">
        <f t="shared" si="404"/>
        <v>13898116.759999998</v>
      </c>
      <c r="AH4312" s="6">
        <f t="shared" si="405"/>
        <v>8360763.1999999909</v>
      </c>
      <c r="AI4312" s="6">
        <f t="shared" si="407"/>
        <v>13888804.209999997</v>
      </c>
      <c r="AJ4312" s="10"/>
    </row>
    <row r="4313" spans="1:36" s="3" customFormat="1">
      <c r="A4313" s="3">
        <v>2018</v>
      </c>
      <c r="B4313" s="3">
        <v>3</v>
      </c>
      <c r="C4313" s="4">
        <v>98</v>
      </c>
      <c r="D4313" s="8">
        <v>2</v>
      </c>
      <c r="E4313" s="8">
        <v>12076.53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2415.31</v>
      </c>
      <c r="M4313" s="8">
        <v>0</v>
      </c>
      <c r="N4313" s="8">
        <v>494.77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1939.54</v>
      </c>
      <c r="AB4313" s="8">
        <v>19</v>
      </c>
      <c r="AC4313" s="9">
        <f t="shared" si="406"/>
        <v>1920.54</v>
      </c>
      <c r="AD4313" s="5" t="str">
        <f>$C4313&amp;" "&amp;VLOOKUP(C4313,Tegevusalad!$A$1:$B$89,2,FALSE)</f>
        <v>98 KODUMAJAPIDAMISTE OMA TARBEKS MÕELDUD ERISTAMATA KAUPADE TOOTMINE JA TEENUSTE OSUTAMINE</v>
      </c>
      <c r="AE4313" s="6">
        <f t="shared" ref="AE4313:AE4376" si="408">(E4313+F4313+X4313)-(S4313+U4313)</f>
        <v>12076.53</v>
      </c>
      <c r="AF4313" s="6">
        <f t="shared" ref="AF4313:AF4376" si="409">((N4313+R4313-O4313)/0.2)-S4313-(U4313-V4313)</f>
        <v>2473.85</v>
      </c>
      <c r="AG4313" s="6">
        <f t="shared" ref="AG4313:AG4376" si="410">(E4313+F4313+G4313+X4313)-(S4313+U4313)</f>
        <v>12076.53</v>
      </c>
      <c r="AH4313" s="6">
        <f t="shared" ref="AH4313:AH4376" si="411">(N4313+R4313)/0.2</f>
        <v>2473.85</v>
      </c>
      <c r="AI4313" s="6">
        <f t="shared" si="407"/>
        <v>12076.53</v>
      </c>
      <c r="AJ4313" s="10"/>
    </row>
    <row r="4314" spans="1:36" s="3" customFormat="1">
      <c r="A4314" s="3">
        <v>2018</v>
      </c>
      <c r="B4314" s="3">
        <v>3</v>
      </c>
      <c r="C4314" s="4">
        <v>99</v>
      </c>
      <c r="D4314" s="8">
        <v>1</v>
      </c>
      <c r="E4314" s="8">
        <v>25781.8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5156.3599999999997</v>
      </c>
      <c r="M4314" s="8">
        <v>0</v>
      </c>
      <c r="N4314" s="8">
        <v>169.66</v>
      </c>
      <c r="O4314" s="8">
        <v>0</v>
      </c>
      <c r="P4314" s="8">
        <v>0</v>
      </c>
      <c r="Q4314" s="8">
        <v>0</v>
      </c>
      <c r="R4314" s="8">
        <v>0</v>
      </c>
      <c r="S4314" s="8">
        <v>30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4986.7</v>
      </c>
      <c r="AB4314" s="8">
        <v>0</v>
      </c>
      <c r="AC4314" s="9">
        <f t="shared" si="406"/>
        <v>4986.7</v>
      </c>
      <c r="AD4314" s="5" t="str">
        <f>$C4314&amp;" "&amp;VLOOKUP(C4314,Tegevusalad!$A$1:$B$89,2,FALSE)</f>
        <v>99 EKSTERRITORIAALSETE ORGANISATSIOONIDE JA ÜKSUSTE TEGEVUS</v>
      </c>
      <c r="AE4314" s="6">
        <f t="shared" si="408"/>
        <v>25751.8</v>
      </c>
      <c r="AF4314" s="6">
        <f t="shared" si="409"/>
        <v>818.3</v>
      </c>
      <c r="AG4314" s="6">
        <f t="shared" si="410"/>
        <v>25751.8</v>
      </c>
      <c r="AH4314" s="6">
        <f t="shared" si="411"/>
        <v>848.3</v>
      </c>
      <c r="AI4314" s="6">
        <f t="shared" si="407"/>
        <v>25751.8</v>
      </c>
      <c r="AJ4314" s="10"/>
    </row>
    <row r="4315" spans="1:36" s="3" customFormat="1">
      <c r="A4315" s="3">
        <v>2018</v>
      </c>
      <c r="B4315" s="3">
        <v>4</v>
      </c>
      <c r="C4315" s="4"/>
      <c r="D4315" s="8">
        <v>500</v>
      </c>
      <c r="E4315" s="8">
        <v>17167151.759999998</v>
      </c>
      <c r="F4315" s="8">
        <v>179027.48</v>
      </c>
      <c r="G4315" s="8">
        <v>5009866.6700000009</v>
      </c>
      <c r="H4315" s="8">
        <v>4127049.7600000002</v>
      </c>
      <c r="I4315" s="8">
        <v>3523951.18</v>
      </c>
      <c r="J4315" s="8">
        <v>643056.30000000005</v>
      </c>
      <c r="K4315" s="8">
        <v>0</v>
      </c>
      <c r="L4315" s="8">
        <v>3449542.7600000012</v>
      </c>
      <c r="M4315" s="8">
        <v>24121.13</v>
      </c>
      <c r="N4315" s="8">
        <v>3148587.6199999992</v>
      </c>
      <c r="O4315" s="8">
        <v>176047.18999999997</v>
      </c>
      <c r="P4315" s="8">
        <v>221463.46</v>
      </c>
      <c r="Q4315" s="8">
        <v>2676.69</v>
      </c>
      <c r="R4315" s="8">
        <v>9119.52</v>
      </c>
      <c r="S4315" s="8">
        <v>3005750.6000000006</v>
      </c>
      <c r="T4315" s="8">
        <v>2624882.63</v>
      </c>
      <c r="U4315" s="8">
        <v>2606368.2900000005</v>
      </c>
      <c r="V4315" s="8">
        <v>2585870.61</v>
      </c>
      <c r="W4315" s="8">
        <v>350310.33999999997</v>
      </c>
      <c r="X4315" s="8">
        <v>6334821.4600000009</v>
      </c>
      <c r="Y4315" s="8">
        <v>0</v>
      </c>
      <c r="Z4315" s="8">
        <v>0</v>
      </c>
      <c r="AA4315" s="8">
        <v>954595.14999999991</v>
      </c>
      <c r="AB4315" s="8">
        <v>629518.88000000024</v>
      </c>
      <c r="AC4315" s="9">
        <f t="shared" si="406"/>
        <v>325076.26999999967</v>
      </c>
      <c r="AD4315" s="5" t="e">
        <f>$C4315&amp;" "&amp;VLOOKUP(C4315,Tegevusalad!$A$1:$B$89,2,FALSE)</f>
        <v>#N/A</v>
      </c>
      <c r="AE4315" s="6">
        <f t="shared" si="408"/>
        <v>18068881.809999999</v>
      </c>
      <c r="AF4315" s="6">
        <f t="shared" si="409"/>
        <v>11882051.469999995</v>
      </c>
      <c r="AG4315" s="6">
        <f t="shared" si="410"/>
        <v>23078748.48</v>
      </c>
      <c r="AH4315" s="6">
        <f t="shared" si="411"/>
        <v>15788535.699999996</v>
      </c>
      <c r="AI4315" s="6">
        <f t="shared" si="407"/>
        <v>16743927.02</v>
      </c>
      <c r="AJ4315" s="10"/>
    </row>
    <row r="4316" spans="1:36" s="3" customFormat="1">
      <c r="A4316" s="3">
        <v>2018</v>
      </c>
      <c r="B4316" s="3">
        <v>4</v>
      </c>
      <c r="C4316" s="4">
        <v>1</v>
      </c>
      <c r="D4316" s="8">
        <v>4677</v>
      </c>
      <c r="E4316" s="8">
        <v>62641589.780000038</v>
      </c>
      <c r="F4316" s="8">
        <v>81624.260000000009</v>
      </c>
      <c r="G4316" s="8">
        <v>4968586.3699999992</v>
      </c>
      <c r="H4316" s="8">
        <v>4310397.6999999983</v>
      </c>
      <c r="I4316" s="8">
        <v>3564559.709999999</v>
      </c>
      <c r="J4316" s="8">
        <v>551307.30000000005</v>
      </c>
      <c r="K4316" s="8">
        <v>0</v>
      </c>
      <c r="L4316" s="8">
        <v>12535664.300000008</v>
      </c>
      <c r="M4316" s="8">
        <v>0</v>
      </c>
      <c r="N4316" s="8">
        <v>19356982.420000054</v>
      </c>
      <c r="O4316" s="8">
        <v>35303.049999999988</v>
      </c>
      <c r="P4316" s="8">
        <v>4897647.6199999982</v>
      </c>
      <c r="Q4316" s="8">
        <v>39691.869999999995</v>
      </c>
      <c r="R4316" s="8">
        <v>24844.190000000017</v>
      </c>
      <c r="S4316" s="8">
        <v>2199466.3000000003</v>
      </c>
      <c r="T4316" s="8">
        <v>1966853.1900000009</v>
      </c>
      <c r="U4316" s="8">
        <v>68802.61</v>
      </c>
      <c r="V4316" s="8">
        <v>42531.72</v>
      </c>
      <c r="W4316" s="8">
        <v>2320165.2799999998</v>
      </c>
      <c r="X4316" s="8">
        <v>54458.770000000011</v>
      </c>
      <c r="Y4316" s="8">
        <v>2818.42</v>
      </c>
      <c r="Z4316" s="8">
        <v>211.18</v>
      </c>
      <c r="AA4316" s="8">
        <v>2508176.8600000003</v>
      </c>
      <c r="AB4316" s="8">
        <v>9326887.7399999909</v>
      </c>
      <c r="AC4316" s="9">
        <f t="shared" si="406"/>
        <v>-6818710.8799999906</v>
      </c>
      <c r="AD4316" s="5" t="str">
        <f>$C4316&amp;" "&amp;VLOOKUP(C4316,Tegevusalad!$A$1:$B$89,2,FALSE)</f>
        <v>1 TAIME- JA LOOMAKASVATUS, JAHINDUS JA NEID TEENINDAVAD TEGEVUSALAD</v>
      </c>
      <c r="AE4316" s="6">
        <f t="shared" si="408"/>
        <v>60509403.900000036</v>
      </c>
      <c r="AF4316" s="6">
        <f t="shared" si="409"/>
        <v>94506880.610000268</v>
      </c>
      <c r="AG4316" s="6">
        <f t="shared" si="410"/>
        <v>65477990.270000041</v>
      </c>
      <c r="AH4316" s="6">
        <f t="shared" si="411"/>
        <v>96909133.050000265</v>
      </c>
      <c r="AI4316" s="6">
        <f t="shared" si="407"/>
        <v>65423531.500000045</v>
      </c>
      <c r="AJ4316" s="10"/>
    </row>
    <row r="4317" spans="1:36" s="3" customFormat="1">
      <c r="A4317" s="3">
        <v>2018</v>
      </c>
      <c r="B4317" s="3">
        <v>4</v>
      </c>
      <c r="C4317" s="4">
        <v>2</v>
      </c>
      <c r="D4317" s="8">
        <v>1883</v>
      </c>
      <c r="E4317" s="8">
        <v>39281463.549999967</v>
      </c>
      <c r="F4317" s="8">
        <v>7910.59</v>
      </c>
      <c r="G4317" s="8">
        <v>5038368.6999999993</v>
      </c>
      <c r="H4317" s="8">
        <v>3480691.2499999991</v>
      </c>
      <c r="I4317" s="8">
        <v>2866770.8400000003</v>
      </c>
      <c r="J4317" s="8">
        <v>787226.14</v>
      </c>
      <c r="K4317" s="8">
        <v>0</v>
      </c>
      <c r="L4317" s="8">
        <v>7857004.7500000009</v>
      </c>
      <c r="M4317" s="8">
        <v>0</v>
      </c>
      <c r="N4317" s="8">
        <v>6934451.0200000042</v>
      </c>
      <c r="O4317" s="8">
        <v>16545.88</v>
      </c>
      <c r="P4317" s="8">
        <v>891062.10000000009</v>
      </c>
      <c r="Q4317" s="8">
        <v>47590.259999999987</v>
      </c>
      <c r="R4317" s="8">
        <v>28733.47</v>
      </c>
      <c r="S4317" s="8">
        <v>808546.98999999976</v>
      </c>
      <c r="T4317" s="8">
        <v>642207.44999999984</v>
      </c>
      <c r="U4317" s="8">
        <v>42167.37</v>
      </c>
      <c r="V4317" s="8">
        <v>21823.91</v>
      </c>
      <c r="W4317" s="8">
        <v>2450736.19</v>
      </c>
      <c r="X4317" s="8">
        <v>2792.58</v>
      </c>
      <c r="Y4317" s="8">
        <v>877.55000000000007</v>
      </c>
      <c r="Z4317" s="8">
        <v>6398.7000000000007</v>
      </c>
      <c r="AA4317" s="8">
        <v>2642325.6300000041</v>
      </c>
      <c r="AB4317" s="8">
        <v>1725293.0500000003</v>
      </c>
      <c r="AC4317" s="9">
        <f t="shared" si="406"/>
        <v>917032.5800000038</v>
      </c>
      <c r="AD4317" s="5" t="str">
        <f>$C4317&amp;" "&amp;VLOOKUP(C4317,Tegevusalad!$A$1:$B$89,2,FALSE)</f>
        <v>2 METSAMAJANDUS JA METSAVARUMINE</v>
      </c>
      <c r="AE4317" s="6">
        <f t="shared" si="408"/>
        <v>38441452.35999997</v>
      </c>
      <c r="AF4317" s="6">
        <f t="shared" si="409"/>
        <v>33904302.600000016</v>
      </c>
      <c r="AG4317" s="6">
        <f t="shared" si="410"/>
        <v>43479821.059999973</v>
      </c>
      <c r="AH4317" s="6">
        <f t="shared" si="411"/>
        <v>34815922.450000018</v>
      </c>
      <c r="AI4317" s="6">
        <f t="shared" si="407"/>
        <v>43477028.479999974</v>
      </c>
      <c r="AJ4317" s="10"/>
    </row>
    <row r="4318" spans="1:36" s="3" customFormat="1">
      <c r="A4318" s="3">
        <v>2018</v>
      </c>
      <c r="B4318" s="3">
        <v>4</v>
      </c>
      <c r="C4318" s="4">
        <v>3</v>
      </c>
      <c r="D4318" s="8">
        <v>255</v>
      </c>
      <c r="E4318" s="8">
        <v>2789685.939999999</v>
      </c>
      <c r="F4318" s="8">
        <v>3324.86</v>
      </c>
      <c r="G4318" s="8">
        <v>653010.23</v>
      </c>
      <c r="H4318" s="8">
        <v>179054.34</v>
      </c>
      <c r="I4318" s="8">
        <v>103458.37000000001</v>
      </c>
      <c r="J4318" s="8">
        <v>0</v>
      </c>
      <c r="K4318" s="8">
        <v>0</v>
      </c>
      <c r="L4318" s="8">
        <v>558236.41</v>
      </c>
      <c r="M4318" s="8">
        <v>0</v>
      </c>
      <c r="N4318" s="8">
        <v>334145.01999999996</v>
      </c>
      <c r="O4318" s="8">
        <v>4142.2700000000004</v>
      </c>
      <c r="P4318" s="8">
        <v>42737.25</v>
      </c>
      <c r="Q4318" s="8">
        <v>8009.4699999999975</v>
      </c>
      <c r="R4318" s="8">
        <v>700.57</v>
      </c>
      <c r="S4318" s="8">
        <v>224000.54</v>
      </c>
      <c r="T4318" s="8">
        <v>186156.16</v>
      </c>
      <c r="U4318" s="8">
        <v>189474.72</v>
      </c>
      <c r="V4318" s="8">
        <v>652.09</v>
      </c>
      <c r="W4318" s="8">
        <v>42429.880000000005</v>
      </c>
      <c r="X4318" s="8">
        <v>3569.6</v>
      </c>
      <c r="Y4318" s="8">
        <v>0</v>
      </c>
      <c r="Z4318" s="8">
        <v>0</v>
      </c>
      <c r="AA4318" s="8">
        <v>286228.67999999988</v>
      </c>
      <c r="AB4318" s="8">
        <v>62137.290000000023</v>
      </c>
      <c r="AC4318" s="9">
        <f t="shared" si="406"/>
        <v>224091.38999999984</v>
      </c>
      <c r="AD4318" s="5" t="str">
        <f>$C4318&amp;" "&amp;VLOOKUP(C4318,Tegevusalad!$A$1:$B$89,2,FALSE)</f>
        <v>3 KALAPÜÜK JA VESIVILJELUS</v>
      </c>
      <c r="AE4318" s="6">
        <f t="shared" si="408"/>
        <v>2383105.1399999987</v>
      </c>
      <c r="AF4318" s="6">
        <f t="shared" si="409"/>
        <v>1240693.4299999997</v>
      </c>
      <c r="AG4318" s="6">
        <f t="shared" si="410"/>
        <v>3036115.3699999992</v>
      </c>
      <c r="AH4318" s="6">
        <f t="shared" si="411"/>
        <v>1674227.9499999997</v>
      </c>
      <c r="AI4318" s="6">
        <f t="shared" si="407"/>
        <v>3032545.7699999986</v>
      </c>
      <c r="AJ4318" s="10"/>
    </row>
    <row r="4319" spans="1:36" s="3" customFormat="1">
      <c r="A4319" s="3">
        <v>2018</v>
      </c>
      <c r="B4319" s="3">
        <v>4</v>
      </c>
      <c r="C4319" s="4">
        <v>6</v>
      </c>
      <c r="D4319" s="8">
        <v>1</v>
      </c>
      <c r="E4319" s="8">
        <v>15000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3000</v>
      </c>
      <c r="M4319" s="8">
        <v>0</v>
      </c>
      <c r="N4319" s="8">
        <v>3034.76</v>
      </c>
      <c r="O4319" s="8">
        <v>0</v>
      </c>
      <c r="P4319" s="8">
        <v>0</v>
      </c>
      <c r="Q4319" s="8">
        <v>0</v>
      </c>
      <c r="R4319" s="8">
        <v>0</v>
      </c>
      <c r="S4319" s="8">
        <v>15000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  <c r="Y4319" s="8">
        <v>0</v>
      </c>
      <c r="Z4319" s="8">
        <v>0</v>
      </c>
      <c r="AA4319" s="8">
        <v>0</v>
      </c>
      <c r="AB4319" s="8">
        <v>34.76</v>
      </c>
      <c r="AC4319" s="9">
        <f t="shared" si="406"/>
        <v>-34.76</v>
      </c>
      <c r="AD4319" s="5" t="str">
        <f>$C4319&amp;" "&amp;VLOOKUP(C4319,Tegevusalad!$A$1:$B$89,2,FALSE)</f>
        <v>6 TOORNAFTA JA MAAGAASI TOOTMINE</v>
      </c>
      <c r="AE4319" s="6">
        <f t="shared" si="408"/>
        <v>0</v>
      </c>
      <c r="AF4319" s="6">
        <f t="shared" si="409"/>
        <v>173.80000000000109</v>
      </c>
      <c r="AG4319" s="6">
        <f t="shared" si="410"/>
        <v>0</v>
      </c>
      <c r="AH4319" s="6">
        <f t="shared" si="411"/>
        <v>15173.800000000001</v>
      </c>
      <c r="AI4319" s="6">
        <f t="shared" si="407"/>
        <v>0</v>
      </c>
      <c r="AJ4319" s="10"/>
    </row>
    <row r="4320" spans="1:36" s="3" customFormat="1">
      <c r="A4320" s="3">
        <v>2018</v>
      </c>
      <c r="B4320" s="3">
        <v>4</v>
      </c>
      <c r="C4320" s="4">
        <v>8</v>
      </c>
      <c r="D4320" s="8">
        <v>136</v>
      </c>
      <c r="E4320" s="8">
        <v>11112376.330000004</v>
      </c>
      <c r="F4320" s="8">
        <v>1567.92</v>
      </c>
      <c r="G4320" s="8">
        <v>7601691.5299999993</v>
      </c>
      <c r="H4320" s="8">
        <v>5777510.6599999983</v>
      </c>
      <c r="I4320" s="8">
        <v>5664514.25</v>
      </c>
      <c r="J4320" s="8">
        <v>1823930.0299999998</v>
      </c>
      <c r="K4320" s="8">
        <v>0</v>
      </c>
      <c r="L4320" s="8">
        <v>2222616.3899999992</v>
      </c>
      <c r="M4320" s="8">
        <v>8890.7900000000009</v>
      </c>
      <c r="N4320" s="8">
        <v>2440024.46</v>
      </c>
      <c r="O4320" s="8">
        <v>14606.32</v>
      </c>
      <c r="P4320" s="8">
        <v>649625.77</v>
      </c>
      <c r="Q4320" s="8">
        <v>5155.8600000000006</v>
      </c>
      <c r="R4320" s="8">
        <v>5159.5000000000009</v>
      </c>
      <c r="S4320" s="8">
        <v>1243069.1000000003</v>
      </c>
      <c r="T4320" s="8">
        <v>1030016.8699999998</v>
      </c>
      <c r="U4320" s="8">
        <v>29879.94</v>
      </c>
      <c r="V4320" s="8">
        <v>29879.94</v>
      </c>
      <c r="W4320" s="8">
        <v>309693.81999999995</v>
      </c>
      <c r="X4320" s="8">
        <v>22133.069999999996</v>
      </c>
      <c r="Y4320" s="8">
        <v>0</v>
      </c>
      <c r="Z4320" s="8">
        <v>0</v>
      </c>
      <c r="AA4320" s="8">
        <v>610100.33000000007</v>
      </c>
      <c r="AB4320" s="8">
        <v>818617.61</v>
      </c>
      <c r="AC4320" s="9">
        <f t="shared" si="406"/>
        <v>-208517.27999999991</v>
      </c>
      <c r="AD4320" s="5" t="str">
        <f>$C4320&amp;" "&amp;VLOOKUP(C4320,Tegevusalad!$A$1:$B$89,2,FALSE)</f>
        <v>8 MUU KAEVANDAMINE</v>
      </c>
      <c r="AE4320" s="6">
        <f t="shared" si="408"/>
        <v>9863128.2800000031</v>
      </c>
      <c r="AF4320" s="6">
        <f t="shared" si="409"/>
        <v>10909819.1</v>
      </c>
      <c r="AG4320" s="6">
        <f t="shared" si="410"/>
        <v>17464819.810000002</v>
      </c>
      <c r="AH4320" s="6">
        <f t="shared" si="411"/>
        <v>12225919.799999999</v>
      </c>
      <c r="AI4320" s="6">
        <f t="shared" si="407"/>
        <v>17442686.740000002</v>
      </c>
      <c r="AJ4320" s="10"/>
    </row>
    <row r="4321" spans="1:36" s="3" customFormat="1">
      <c r="A4321" s="3">
        <v>2018</v>
      </c>
      <c r="B4321" s="3">
        <v>4</v>
      </c>
      <c r="C4321" s="4">
        <v>9</v>
      </c>
      <c r="D4321" s="8">
        <v>22</v>
      </c>
      <c r="E4321" s="8">
        <v>389284.81999999995</v>
      </c>
      <c r="F4321" s="8">
        <v>0</v>
      </c>
      <c r="G4321" s="8">
        <v>24857.98</v>
      </c>
      <c r="H4321" s="8">
        <v>24786.98</v>
      </c>
      <c r="I4321" s="8">
        <v>10520</v>
      </c>
      <c r="J4321" s="8">
        <v>0</v>
      </c>
      <c r="K4321" s="8">
        <v>0</v>
      </c>
      <c r="L4321" s="8">
        <v>77856.960000000006</v>
      </c>
      <c r="M4321" s="8">
        <v>0</v>
      </c>
      <c r="N4321" s="8">
        <v>31407.789999999997</v>
      </c>
      <c r="O4321" s="8">
        <v>0</v>
      </c>
      <c r="P4321" s="8">
        <v>0</v>
      </c>
      <c r="Q4321" s="8">
        <v>1209.7</v>
      </c>
      <c r="R4321" s="8">
        <v>227.64000000000001</v>
      </c>
      <c r="S4321" s="8">
        <v>34797.629999999997</v>
      </c>
      <c r="T4321" s="8">
        <v>34587.629999999997</v>
      </c>
      <c r="U4321" s="8">
        <v>0</v>
      </c>
      <c r="V4321" s="8">
        <v>0</v>
      </c>
      <c r="W4321" s="8">
        <v>8694.43</v>
      </c>
      <c r="X4321" s="8">
        <v>0</v>
      </c>
      <c r="Y4321" s="8">
        <v>0</v>
      </c>
      <c r="Z4321" s="8">
        <v>0</v>
      </c>
      <c r="AA4321" s="8">
        <v>47082.789999999994</v>
      </c>
      <c r="AB4321" s="8">
        <v>633.62</v>
      </c>
      <c r="AC4321" s="9">
        <f t="shared" si="406"/>
        <v>46449.169999999991</v>
      </c>
      <c r="AD4321" s="5" t="str">
        <f>$C4321&amp;" "&amp;VLOOKUP(C4321,Tegevusalad!$A$1:$B$89,2,FALSE)</f>
        <v>9 KAEVANDAMIST ABISTAVAD TEGEVUSALAD</v>
      </c>
      <c r="AE4321" s="6">
        <f t="shared" si="408"/>
        <v>354487.18999999994</v>
      </c>
      <c r="AF4321" s="6">
        <f t="shared" si="409"/>
        <v>123379.51999999996</v>
      </c>
      <c r="AG4321" s="6">
        <f t="shared" si="410"/>
        <v>379345.16999999993</v>
      </c>
      <c r="AH4321" s="6">
        <f t="shared" si="411"/>
        <v>158177.14999999997</v>
      </c>
      <c r="AI4321" s="6">
        <f t="shared" si="407"/>
        <v>379345.16999999993</v>
      </c>
      <c r="AJ4321" s="10"/>
    </row>
    <row r="4322" spans="1:36" s="3" customFormat="1">
      <c r="A4322" s="3">
        <v>2018</v>
      </c>
      <c r="B4322" s="3">
        <v>4</v>
      </c>
      <c r="C4322" s="4">
        <v>10</v>
      </c>
      <c r="D4322" s="8">
        <v>610</v>
      </c>
      <c r="E4322" s="8">
        <v>128756961.06000005</v>
      </c>
      <c r="F4322" s="8">
        <v>5767.46</v>
      </c>
      <c r="G4322" s="8">
        <v>48048827.609999992</v>
      </c>
      <c r="H4322" s="8">
        <v>40327338.990000024</v>
      </c>
      <c r="I4322" s="8">
        <v>39885135.460000016</v>
      </c>
      <c r="J4322" s="8">
        <v>7042474.3199999984</v>
      </c>
      <c r="K4322" s="8">
        <v>0</v>
      </c>
      <c r="L4322" s="8">
        <v>25751911.320000011</v>
      </c>
      <c r="M4322" s="8">
        <v>217529.69</v>
      </c>
      <c r="N4322" s="8">
        <v>24575752.349999994</v>
      </c>
      <c r="O4322" s="8">
        <v>622022.46999999986</v>
      </c>
      <c r="P4322" s="8">
        <v>1394032.5999999999</v>
      </c>
      <c r="Q4322" s="8">
        <v>42681.29</v>
      </c>
      <c r="R4322" s="8">
        <v>25460.239999999994</v>
      </c>
      <c r="S4322" s="8">
        <v>33001656.95000001</v>
      </c>
      <c r="T4322" s="8">
        <v>29517813.319999993</v>
      </c>
      <c r="U4322" s="8">
        <v>1930314.54</v>
      </c>
      <c r="V4322" s="8">
        <v>1834495.91</v>
      </c>
      <c r="W4322" s="8">
        <v>202551.91999999998</v>
      </c>
      <c r="X4322" s="8">
        <v>1851505.86</v>
      </c>
      <c r="Y4322" s="8">
        <v>0</v>
      </c>
      <c r="Z4322" s="8">
        <v>0.1</v>
      </c>
      <c r="AA4322" s="8">
        <v>4295353.4799999949</v>
      </c>
      <c r="AB4322" s="8">
        <v>2901664.9199999995</v>
      </c>
      <c r="AC4322" s="9">
        <f t="shared" si="406"/>
        <v>1393688.5599999954</v>
      </c>
      <c r="AD4322" s="5" t="str">
        <f>$C4322&amp;" "&amp;VLOOKUP(C4322,Tegevusalad!$A$1:$B$89,2,FALSE)</f>
        <v>10 TOIDUAINETE TOOTMINE</v>
      </c>
      <c r="AE4322" s="6">
        <f t="shared" si="408"/>
        <v>95682262.89000003</v>
      </c>
      <c r="AF4322" s="6">
        <f t="shared" si="409"/>
        <v>86798475.019999951</v>
      </c>
      <c r="AG4322" s="6">
        <f t="shared" si="410"/>
        <v>143731090.50000003</v>
      </c>
      <c r="AH4322" s="6">
        <f t="shared" si="411"/>
        <v>123006062.94999996</v>
      </c>
      <c r="AI4322" s="6">
        <f t="shared" si="407"/>
        <v>141879584.64000002</v>
      </c>
      <c r="AJ4322" s="10"/>
    </row>
    <row r="4323" spans="1:36" s="3" customFormat="1">
      <c r="A4323" s="3">
        <v>2018</v>
      </c>
      <c r="B4323" s="3">
        <v>4</v>
      </c>
      <c r="C4323" s="4">
        <v>11</v>
      </c>
      <c r="D4323" s="8">
        <v>113</v>
      </c>
      <c r="E4323" s="8">
        <v>25386340.109999996</v>
      </c>
      <c r="F4323" s="8">
        <v>214.66</v>
      </c>
      <c r="G4323" s="8">
        <v>6953957.629999999</v>
      </c>
      <c r="H4323" s="8">
        <v>4871994.8299999991</v>
      </c>
      <c r="I4323" s="8">
        <v>4741686.84</v>
      </c>
      <c r="J4323" s="8">
        <v>1453326.08</v>
      </c>
      <c r="K4323" s="8">
        <v>0</v>
      </c>
      <c r="L4323" s="8">
        <v>5077287.3199999994</v>
      </c>
      <c r="M4323" s="8">
        <v>0</v>
      </c>
      <c r="N4323" s="8">
        <v>2903561.1399999987</v>
      </c>
      <c r="O4323" s="8">
        <v>132492.66</v>
      </c>
      <c r="P4323" s="8">
        <v>94611.930000000008</v>
      </c>
      <c r="Q4323" s="8">
        <v>3730.55</v>
      </c>
      <c r="R4323" s="8">
        <v>4880.7700000000013</v>
      </c>
      <c r="S4323" s="8">
        <v>4997047.8099999996</v>
      </c>
      <c r="T4323" s="8">
        <v>4330100.9000000004</v>
      </c>
      <c r="U4323" s="8">
        <v>94007.48000000001</v>
      </c>
      <c r="V4323" s="8">
        <v>31625.52</v>
      </c>
      <c r="W4323" s="8">
        <v>77888.550000000017</v>
      </c>
      <c r="X4323" s="8">
        <v>781.04</v>
      </c>
      <c r="Y4323" s="8">
        <v>0</v>
      </c>
      <c r="Z4323" s="8">
        <v>0</v>
      </c>
      <c r="AA4323" s="8">
        <v>2231159</v>
      </c>
      <c r="AB4323" s="8">
        <v>57432.820000000007</v>
      </c>
      <c r="AC4323" s="9">
        <f t="shared" si="406"/>
        <v>2173726.1800000002</v>
      </c>
      <c r="AD4323" s="5" t="str">
        <f>$C4323&amp;" "&amp;VLOOKUP(C4323,Tegevusalad!$A$1:$B$89,2,FALSE)</f>
        <v>11 JOOGITOOTMINE</v>
      </c>
      <c r="AE4323" s="6">
        <f t="shared" si="408"/>
        <v>20296280.519999996</v>
      </c>
      <c r="AF4323" s="6">
        <f t="shared" si="409"/>
        <v>8820316.479999993</v>
      </c>
      <c r="AG4323" s="6">
        <f t="shared" si="410"/>
        <v>27250238.149999995</v>
      </c>
      <c r="AH4323" s="6">
        <f t="shared" si="411"/>
        <v>14542209.549999993</v>
      </c>
      <c r="AI4323" s="6">
        <f t="shared" si="407"/>
        <v>27249457.109999996</v>
      </c>
      <c r="AJ4323" s="10"/>
    </row>
    <row r="4324" spans="1:36" s="3" customFormat="1">
      <c r="A4324" s="3">
        <v>2018</v>
      </c>
      <c r="B4324" s="3">
        <v>4</v>
      </c>
      <c r="C4324" s="4">
        <v>12</v>
      </c>
      <c r="D4324" s="8">
        <v>1</v>
      </c>
      <c r="E4324" s="8">
        <v>206.20000000000002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41.24</v>
      </c>
      <c r="M4324" s="8">
        <v>0</v>
      </c>
      <c r="N4324" s="8">
        <v>21.240000000000002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</v>
      </c>
      <c r="AA4324" s="8">
        <v>20</v>
      </c>
      <c r="AB4324" s="8">
        <v>0</v>
      </c>
      <c r="AC4324" s="9">
        <f t="shared" si="406"/>
        <v>20</v>
      </c>
      <c r="AD4324" s="5" t="str">
        <f>$C4324&amp;" "&amp;VLOOKUP(C4324,Tegevusalad!$A$1:$B$89,2,FALSE)</f>
        <v>12 TUBAKATOODETE TOOTMINE</v>
      </c>
      <c r="AE4324" s="6">
        <f t="shared" si="408"/>
        <v>206.20000000000002</v>
      </c>
      <c r="AF4324" s="6">
        <f t="shared" si="409"/>
        <v>106.2</v>
      </c>
      <c r="AG4324" s="6">
        <f t="shared" si="410"/>
        <v>206.20000000000002</v>
      </c>
      <c r="AH4324" s="6">
        <f t="shared" si="411"/>
        <v>106.2</v>
      </c>
      <c r="AI4324" s="6">
        <f t="shared" si="407"/>
        <v>206.20000000000002</v>
      </c>
      <c r="AJ4324" s="10"/>
    </row>
    <row r="4325" spans="1:36" s="3" customFormat="1">
      <c r="A4325" s="3">
        <v>2018</v>
      </c>
      <c r="B4325" s="3">
        <v>4</v>
      </c>
      <c r="C4325" s="4">
        <v>13</v>
      </c>
      <c r="D4325" s="8">
        <v>269</v>
      </c>
      <c r="E4325" s="8">
        <v>15319649.800000012</v>
      </c>
      <c r="F4325" s="8">
        <v>25.17</v>
      </c>
      <c r="G4325" s="8">
        <v>25399531.899999999</v>
      </c>
      <c r="H4325" s="8">
        <v>21032213.759999998</v>
      </c>
      <c r="I4325" s="8">
        <v>19592701.169999998</v>
      </c>
      <c r="J4325" s="8">
        <v>4207416.2300000004</v>
      </c>
      <c r="K4325" s="8">
        <v>0</v>
      </c>
      <c r="L4325" s="8">
        <v>3063932.2600000002</v>
      </c>
      <c r="M4325" s="8">
        <v>505469.93</v>
      </c>
      <c r="N4325" s="8">
        <v>4215340.4099999983</v>
      </c>
      <c r="O4325" s="8">
        <v>749555.07</v>
      </c>
      <c r="P4325" s="8">
        <v>209221.55999999997</v>
      </c>
      <c r="Q4325" s="8">
        <v>7385.7299999999987</v>
      </c>
      <c r="R4325" s="8">
        <v>5246.0199999999995</v>
      </c>
      <c r="S4325" s="8">
        <v>8297857.820000004</v>
      </c>
      <c r="T4325" s="8">
        <v>7865579.8400000026</v>
      </c>
      <c r="U4325" s="8">
        <v>65576.240000000005</v>
      </c>
      <c r="V4325" s="8">
        <v>4821.6600000000008</v>
      </c>
      <c r="W4325" s="8">
        <v>7302.8</v>
      </c>
      <c r="X4325" s="8">
        <v>1676.4700000000003</v>
      </c>
      <c r="Y4325" s="8">
        <v>0.01</v>
      </c>
      <c r="Z4325" s="8">
        <v>0</v>
      </c>
      <c r="AA4325" s="8">
        <v>723780.5</v>
      </c>
      <c r="AB4325" s="8">
        <v>1369718.71</v>
      </c>
      <c r="AC4325" s="9">
        <f t="shared" si="406"/>
        <v>-645938.21</v>
      </c>
      <c r="AD4325" s="5" t="str">
        <f>$C4325&amp;" "&amp;VLOOKUP(C4325,Tegevusalad!$A$1:$B$89,2,FALSE)</f>
        <v>13 TEKSTIILITOOTMINE</v>
      </c>
      <c r="AE4325" s="6">
        <f t="shared" si="408"/>
        <v>6957917.3800000083</v>
      </c>
      <c r="AF4325" s="6">
        <f t="shared" si="409"/>
        <v>8996544.3999999855</v>
      </c>
      <c r="AG4325" s="6">
        <f t="shared" si="410"/>
        <v>32357449.280000009</v>
      </c>
      <c r="AH4325" s="6">
        <f t="shared" si="411"/>
        <v>21102932.149999987</v>
      </c>
      <c r="AI4325" s="6">
        <f t="shared" si="407"/>
        <v>32355772.81000001</v>
      </c>
      <c r="AJ4325" s="10"/>
    </row>
    <row r="4326" spans="1:36" s="3" customFormat="1">
      <c r="A4326" s="3">
        <v>2018</v>
      </c>
      <c r="B4326" s="3">
        <v>4</v>
      </c>
      <c r="C4326" s="4">
        <v>14</v>
      </c>
      <c r="D4326" s="8">
        <v>368</v>
      </c>
      <c r="E4326" s="8">
        <v>7441908.4300000034</v>
      </c>
      <c r="F4326" s="8">
        <v>1825.02</v>
      </c>
      <c r="G4326" s="8">
        <v>9592884.7400000002</v>
      </c>
      <c r="H4326" s="8">
        <v>6044514.5299999984</v>
      </c>
      <c r="I4326" s="8">
        <v>3270324.08</v>
      </c>
      <c r="J4326" s="8">
        <v>2448970.5699999998</v>
      </c>
      <c r="K4326" s="8">
        <v>16388.8</v>
      </c>
      <c r="L4326" s="8">
        <v>1488545.9600000009</v>
      </c>
      <c r="M4326" s="8">
        <v>88687.19</v>
      </c>
      <c r="N4326" s="8">
        <v>1818167.9800000002</v>
      </c>
      <c r="O4326" s="8">
        <v>372200.20000000007</v>
      </c>
      <c r="P4326" s="8">
        <v>21846.05</v>
      </c>
      <c r="Q4326" s="8">
        <v>2690.09</v>
      </c>
      <c r="R4326" s="8">
        <v>4574.2599999999993</v>
      </c>
      <c r="S4326" s="8">
        <v>2931736.7399999993</v>
      </c>
      <c r="T4326" s="8">
        <v>2421405.9899999993</v>
      </c>
      <c r="U4326" s="8">
        <v>1943.69</v>
      </c>
      <c r="V4326" s="8">
        <v>113.76</v>
      </c>
      <c r="W4326" s="8">
        <v>8598.75</v>
      </c>
      <c r="X4326" s="8">
        <v>578.89</v>
      </c>
      <c r="Y4326" s="8">
        <v>0.03</v>
      </c>
      <c r="Z4326" s="8">
        <v>98.64</v>
      </c>
      <c r="AA4326" s="8">
        <v>414447.46</v>
      </c>
      <c r="AB4326" s="8">
        <v>655480.90000000014</v>
      </c>
      <c r="AC4326" s="9">
        <f t="shared" si="406"/>
        <v>-241033.44000000012</v>
      </c>
      <c r="AD4326" s="5" t="str">
        <f>$C4326&amp;" "&amp;VLOOKUP(C4326,Tegevusalad!$A$1:$B$89,2,FALSE)</f>
        <v>14 RÕIVATOOTMINE</v>
      </c>
      <c r="AE4326" s="6">
        <f t="shared" si="408"/>
        <v>4510631.9100000039</v>
      </c>
      <c r="AF4326" s="6">
        <f t="shared" si="409"/>
        <v>4319143.5300000012</v>
      </c>
      <c r="AG4326" s="6">
        <f t="shared" si="410"/>
        <v>14103516.650000006</v>
      </c>
      <c r="AH4326" s="6">
        <f t="shared" si="411"/>
        <v>9113711.2000000011</v>
      </c>
      <c r="AI4326" s="6">
        <f t="shared" si="407"/>
        <v>14102937.760000005</v>
      </c>
      <c r="AJ4326" s="10"/>
    </row>
    <row r="4327" spans="1:36" s="3" customFormat="1">
      <c r="A4327" s="3">
        <v>2018</v>
      </c>
      <c r="B4327" s="3">
        <v>4</v>
      </c>
      <c r="C4327" s="4">
        <v>15</v>
      </c>
      <c r="D4327" s="8">
        <v>67</v>
      </c>
      <c r="E4327" s="8">
        <v>1831500.58</v>
      </c>
      <c r="F4327" s="8">
        <v>621.05000000000007</v>
      </c>
      <c r="G4327" s="8">
        <v>1933569.5</v>
      </c>
      <c r="H4327" s="8">
        <v>1220391.4999999998</v>
      </c>
      <c r="I4327" s="8">
        <v>633494.55000000005</v>
      </c>
      <c r="J4327" s="8">
        <v>562560.83000000007</v>
      </c>
      <c r="K4327" s="8">
        <v>0</v>
      </c>
      <c r="L4327" s="8">
        <v>366356.00000000012</v>
      </c>
      <c r="M4327" s="8">
        <v>9461.75</v>
      </c>
      <c r="N4327" s="8">
        <v>447051.72</v>
      </c>
      <c r="O4327" s="8">
        <v>40874.07</v>
      </c>
      <c r="P4327" s="8">
        <v>979.6</v>
      </c>
      <c r="Q4327" s="8">
        <v>258.68</v>
      </c>
      <c r="R4327" s="8">
        <v>1261.79</v>
      </c>
      <c r="S4327" s="8">
        <v>1176356.2899999998</v>
      </c>
      <c r="T4327" s="8">
        <v>1086561.3900000004</v>
      </c>
      <c r="U4327" s="8">
        <v>509.15000000000003</v>
      </c>
      <c r="V4327" s="8">
        <v>27.41</v>
      </c>
      <c r="W4327" s="8">
        <v>4124.67</v>
      </c>
      <c r="X4327" s="8">
        <v>3113.67</v>
      </c>
      <c r="Y4327" s="8">
        <v>0</v>
      </c>
      <c r="Z4327" s="8">
        <v>0</v>
      </c>
      <c r="AA4327" s="8">
        <v>59287.880000000019</v>
      </c>
      <c r="AB4327" s="8">
        <v>130521.85</v>
      </c>
      <c r="AC4327" s="9">
        <f t="shared" si="406"/>
        <v>-71233.969999999987</v>
      </c>
      <c r="AD4327" s="5" t="str">
        <f>$C4327&amp;" "&amp;VLOOKUP(C4327,Tegevusalad!$A$1:$B$89,2,FALSE)</f>
        <v>15 NAHATÖÖTLEMINE JA NAHKTOODETE TOOTMINE</v>
      </c>
      <c r="AE4327" s="6">
        <f t="shared" si="408"/>
        <v>658369.86000000034</v>
      </c>
      <c r="AF4327" s="6">
        <f t="shared" si="409"/>
        <v>860359.16999999993</v>
      </c>
      <c r="AG4327" s="6">
        <f t="shared" si="410"/>
        <v>2591939.3600000003</v>
      </c>
      <c r="AH4327" s="6">
        <f t="shared" si="411"/>
        <v>2241567.5499999998</v>
      </c>
      <c r="AI4327" s="6">
        <f t="shared" si="407"/>
        <v>2588825.6900000004</v>
      </c>
      <c r="AJ4327" s="10"/>
    </row>
    <row r="4328" spans="1:36" s="3" customFormat="1">
      <c r="A4328" s="3">
        <v>2018</v>
      </c>
      <c r="B4328" s="3">
        <v>4</v>
      </c>
      <c r="C4328" s="4">
        <v>16</v>
      </c>
      <c r="D4328" s="8">
        <v>1091</v>
      </c>
      <c r="E4328" s="8">
        <v>116919843.90000001</v>
      </c>
      <c r="F4328" s="8">
        <v>10005.509999999998</v>
      </c>
      <c r="G4328" s="8">
        <v>126893032.43999998</v>
      </c>
      <c r="H4328" s="8">
        <v>94185894.199999958</v>
      </c>
      <c r="I4328" s="8">
        <v>89793585.459999964</v>
      </c>
      <c r="J4328" s="8">
        <v>31898060.77</v>
      </c>
      <c r="K4328" s="8">
        <v>323368.34000000003</v>
      </c>
      <c r="L4328" s="8">
        <v>23384869.419999994</v>
      </c>
      <c r="M4328" s="8">
        <v>1172942.3999999997</v>
      </c>
      <c r="N4328" s="8">
        <v>34069222.899999984</v>
      </c>
      <c r="O4328" s="8">
        <v>2600167.1899999995</v>
      </c>
      <c r="P4328" s="8">
        <v>1529911.8499999996</v>
      </c>
      <c r="Q4328" s="8">
        <v>29281.009999999987</v>
      </c>
      <c r="R4328" s="8">
        <v>40151.039999999994</v>
      </c>
      <c r="S4328" s="8">
        <v>31789189.390000001</v>
      </c>
      <c r="T4328" s="8">
        <v>27221753.469999988</v>
      </c>
      <c r="U4328" s="8">
        <v>761896.75999999989</v>
      </c>
      <c r="V4328" s="8">
        <v>338172.93000000011</v>
      </c>
      <c r="W4328" s="8">
        <v>95143.709999999977</v>
      </c>
      <c r="X4328" s="8">
        <v>209006.27</v>
      </c>
      <c r="Y4328" s="8">
        <v>0.04</v>
      </c>
      <c r="Z4328" s="8">
        <v>16.860000000000003</v>
      </c>
      <c r="AA4328" s="8">
        <v>3440454.2099999972</v>
      </c>
      <c r="AB4328" s="8">
        <v>12951882.109999999</v>
      </c>
      <c r="AC4328" s="9">
        <f t="shared" si="406"/>
        <v>-9511427.9000000022</v>
      </c>
      <c r="AD4328" s="5" t="str">
        <f>$C4328&amp;" "&amp;VLOOKUP(C4328,Tegevusalad!$A$1:$B$89,2,FALSE)</f>
        <v>16 PUIDUTÖÖTLEMINE NING PUIT- JA KORKTOODETE TOOTMINE, V.A MÖÖBEL; ÕLEST JA PUNUMISMATERJALIST TOODETE TOOTMINE</v>
      </c>
      <c r="AE4328" s="6">
        <f t="shared" si="408"/>
        <v>84587769.530000001</v>
      </c>
      <c r="AF4328" s="6">
        <f t="shared" si="409"/>
        <v>125333120.52999991</v>
      </c>
      <c r="AG4328" s="6">
        <f t="shared" si="410"/>
        <v>211480801.97</v>
      </c>
      <c r="AH4328" s="6">
        <f t="shared" si="411"/>
        <v>170546869.6999999</v>
      </c>
      <c r="AI4328" s="6">
        <f t="shared" si="407"/>
        <v>211271795.69999999</v>
      </c>
      <c r="AJ4328" s="10"/>
    </row>
    <row r="4329" spans="1:36" s="3" customFormat="1">
      <c r="A4329" s="3">
        <v>2018</v>
      </c>
      <c r="B4329" s="3">
        <v>4</v>
      </c>
      <c r="C4329" s="4">
        <v>17</v>
      </c>
      <c r="D4329" s="8">
        <v>59</v>
      </c>
      <c r="E4329" s="8">
        <v>10248119.059999999</v>
      </c>
      <c r="F4329" s="8">
        <v>0</v>
      </c>
      <c r="G4329" s="8">
        <v>17136744.329999998</v>
      </c>
      <c r="H4329" s="8">
        <v>11777410.52</v>
      </c>
      <c r="I4329" s="8">
        <v>11652062.449999999</v>
      </c>
      <c r="J4329" s="8">
        <v>5357452.6100000003</v>
      </c>
      <c r="K4329" s="8">
        <v>0</v>
      </c>
      <c r="L4329" s="8">
        <v>2049623.8100000005</v>
      </c>
      <c r="M4329" s="8">
        <v>34028.15</v>
      </c>
      <c r="N4329" s="8">
        <v>3147142.9099999988</v>
      </c>
      <c r="O4329" s="8">
        <v>149005.30000000002</v>
      </c>
      <c r="P4329" s="8">
        <v>124227.6</v>
      </c>
      <c r="Q4329" s="8">
        <v>554.6</v>
      </c>
      <c r="R4329" s="8">
        <v>3383.33</v>
      </c>
      <c r="S4329" s="8">
        <v>5688536.1399999997</v>
      </c>
      <c r="T4329" s="8">
        <v>4328070.28</v>
      </c>
      <c r="U4329" s="8">
        <v>27876.110000000004</v>
      </c>
      <c r="V4329" s="8">
        <v>2711.0000000000005</v>
      </c>
      <c r="W4329" s="8">
        <v>1782</v>
      </c>
      <c r="X4329" s="8">
        <v>8595.2000000000007</v>
      </c>
      <c r="Y4329" s="8">
        <v>0</v>
      </c>
      <c r="Z4329" s="8">
        <v>0</v>
      </c>
      <c r="AA4329" s="8">
        <v>366464.58000000013</v>
      </c>
      <c r="AB4329" s="8">
        <v>1429955.5300000005</v>
      </c>
      <c r="AC4329" s="9">
        <f t="shared" si="406"/>
        <v>-1063490.9500000004</v>
      </c>
      <c r="AD4329" s="5" t="str">
        <f>$C4329&amp;" "&amp;VLOOKUP(C4329,Tegevusalad!$A$1:$B$89,2,FALSE)</f>
        <v>17 PABERI JA PABERTOODETE TOOTMINE</v>
      </c>
      <c r="AE4329" s="6">
        <f t="shared" si="408"/>
        <v>4540302.0099999979</v>
      </c>
      <c r="AF4329" s="6">
        <f t="shared" si="409"/>
        <v>9293903.4499999955</v>
      </c>
      <c r="AG4329" s="6">
        <f t="shared" si="410"/>
        <v>21677046.339999996</v>
      </c>
      <c r="AH4329" s="6">
        <f t="shared" si="411"/>
        <v>15752631.199999994</v>
      </c>
      <c r="AI4329" s="6">
        <f t="shared" si="407"/>
        <v>21668451.139999997</v>
      </c>
      <c r="AJ4329" s="10"/>
    </row>
    <row r="4330" spans="1:36" s="3" customFormat="1">
      <c r="A4330" s="3">
        <v>2018</v>
      </c>
      <c r="B4330" s="3">
        <v>4</v>
      </c>
      <c r="C4330" s="4">
        <v>18</v>
      </c>
      <c r="D4330" s="8">
        <v>360</v>
      </c>
      <c r="E4330" s="8">
        <v>17606118.120000005</v>
      </c>
      <c r="F4330" s="8">
        <v>140308.31999999998</v>
      </c>
      <c r="G4330" s="8">
        <v>8748656.4700000025</v>
      </c>
      <c r="H4330" s="8">
        <v>7384679.0800000019</v>
      </c>
      <c r="I4330" s="8">
        <v>5874097.3800000008</v>
      </c>
      <c r="J4330" s="8">
        <v>1067811.0299999998</v>
      </c>
      <c r="K4330" s="8">
        <v>0</v>
      </c>
      <c r="L4330" s="8">
        <v>3533851.4100000025</v>
      </c>
      <c r="M4330" s="8">
        <v>0</v>
      </c>
      <c r="N4330" s="8">
        <v>3354515.7300000037</v>
      </c>
      <c r="O4330" s="8">
        <v>46893.51</v>
      </c>
      <c r="P4330" s="8">
        <v>658709.03</v>
      </c>
      <c r="Q4330" s="8">
        <v>10059.159999999998</v>
      </c>
      <c r="R4330" s="8">
        <v>10983.719999999994</v>
      </c>
      <c r="S4330" s="8">
        <v>4943024.49</v>
      </c>
      <c r="T4330" s="8">
        <v>4597926.0100000007</v>
      </c>
      <c r="U4330" s="8">
        <v>15656.04</v>
      </c>
      <c r="V4330" s="8">
        <v>1438.6100000000001</v>
      </c>
      <c r="W4330" s="8">
        <v>15823.14</v>
      </c>
      <c r="X4330" s="8">
        <v>61940.600000000013</v>
      </c>
      <c r="Y4330" s="8">
        <v>0.01</v>
      </c>
      <c r="Z4330" s="8">
        <v>0</v>
      </c>
      <c r="AA4330" s="8">
        <v>784806.2699999999</v>
      </c>
      <c r="AB4330" s="8">
        <v>605470.59000000008</v>
      </c>
      <c r="AC4330" s="9">
        <f t="shared" si="406"/>
        <v>179335.67999999982</v>
      </c>
      <c r="AD4330" s="5" t="str">
        <f>$C4330&amp;" "&amp;VLOOKUP(C4330,Tegevusalad!$A$1:$B$89,2,FALSE)</f>
        <v>18 TRÜKINDUS JA SALVESTISTE PALJUNDUS</v>
      </c>
      <c r="AE4330" s="6">
        <f t="shared" si="408"/>
        <v>12849686.510000005</v>
      </c>
      <c r="AF4330" s="6">
        <f t="shared" si="409"/>
        <v>11635787.78000002</v>
      </c>
      <c r="AG4330" s="6">
        <f t="shared" si="410"/>
        <v>21598342.980000008</v>
      </c>
      <c r="AH4330" s="6">
        <f t="shared" si="411"/>
        <v>16827497.250000019</v>
      </c>
      <c r="AI4330" s="6">
        <f t="shared" si="407"/>
        <v>21536402.380000006</v>
      </c>
      <c r="AJ4330" s="10"/>
    </row>
    <row r="4331" spans="1:36" s="3" customFormat="1">
      <c r="A4331" s="3">
        <v>2018</v>
      </c>
      <c r="B4331" s="3">
        <v>4</v>
      </c>
      <c r="C4331" s="4">
        <v>19</v>
      </c>
      <c r="D4331" s="8">
        <v>8</v>
      </c>
      <c r="E4331" s="8">
        <v>14186831.689999999</v>
      </c>
      <c r="F4331" s="8">
        <v>0</v>
      </c>
      <c r="G4331" s="8">
        <v>3002541.48</v>
      </c>
      <c r="H4331" s="8">
        <v>581545.82000000007</v>
      </c>
      <c r="I4331" s="8">
        <v>581545.82000000007</v>
      </c>
      <c r="J4331" s="8">
        <v>328351.89</v>
      </c>
      <c r="K4331" s="8">
        <v>0</v>
      </c>
      <c r="L4331" s="8">
        <v>2837366.3500000006</v>
      </c>
      <c r="M4331" s="8">
        <v>0</v>
      </c>
      <c r="N4331" s="8">
        <v>2889853.0400000005</v>
      </c>
      <c r="O4331" s="8">
        <v>7139.41</v>
      </c>
      <c r="P4331" s="8">
        <v>93188.150000000009</v>
      </c>
      <c r="Q4331" s="8">
        <v>319.71000000000004</v>
      </c>
      <c r="R4331" s="8">
        <v>752.16000000000008</v>
      </c>
      <c r="S4331" s="8">
        <v>12675680.43</v>
      </c>
      <c r="T4331" s="8">
        <v>12674030.43</v>
      </c>
      <c r="U4331" s="8">
        <v>8950.5299999999988</v>
      </c>
      <c r="V4331" s="8">
        <v>8950.5299999999988</v>
      </c>
      <c r="W4331" s="8">
        <v>3146.12</v>
      </c>
      <c r="X4331" s="8">
        <v>12275.7</v>
      </c>
      <c r="Y4331" s="8">
        <v>124.05</v>
      </c>
      <c r="Z4331" s="8">
        <v>0</v>
      </c>
      <c r="AA4331" s="8">
        <v>188424.32000000001</v>
      </c>
      <c r="AB4331" s="8">
        <v>240786.96000000002</v>
      </c>
      <c r="AC4331" s="9">
        <f t="shared" si="406"/>
        <v>-52362.640000000014</v>
      </c>
      <c r="AD4331" s="5" t="str">
        <f>$C4331&amp;" "&amp;VLOOKUP(C4331,Tegevusalad!$A$1:$B$89,2,FALSE)</f>
        <v>19 KOKSI JA PUHASTATUD NAFTATOODETE TOOTMINE</v>
      </c>
      <c r="AE4331" s="6">
        <f t="shared" si="408"/>
        <v>1514476.4299999997</v>
      </c>
      <c r="AF4331" s="6">
        <f t="shared" si="409"/>
        <v>1741648.5200000014</v>
      </c>
      <c r="AG4331" s="6">
        <f t="shared" si="410"/>
        <v>4517017.9099999983</v>
      </c>
      <c r="AH4331" s="6">
        <f t="shared" si="411"/>
        <v>14453026.000000002</v>
      </c>
      <c r="AI4331" s="6">
        <f t="shared" si="407"/>
        <v>4504742.209999999</v>
      </c>
      <c r="AJ4331" s="10"/>
    </row>
    <row r="4332" spans="1:36" s="3" customFormat="1">
      <c r="A4332" s="3">
        <v>2018</v>
      </c>
      <c r="B4332" s="3">
        <v>4</v>
      </c>
      <c r="C4332" s="4">
        <v>20</v>
      </c>
      <c r="D4332" s="8">
        <v>125</v>
      </c>
      <c r="E4332" s="8">
        <v>34917113.849999987</v>
      </c>
      <c r="F4332" s="8">
        <v>41808.69</v>
      </c>
      <c r="G4332" s="8">
        <v>40176804.640000001</v>
      </c>
      <c r="H4332" s="8">
        <v>18345068.159999996</v>
      </c>
      <c r="I4332" s="8">
        <v>17173986.679999996</v>
      </c>
      <c r="J4332" s="8">
        <v>21103225.190000001</v>
      </c>
      <c r="K4332" s="8">
        <v>0</v>
      </c>
      <c r="L4332" s="8">
        <v>6987185.5499999998</v>
      </c>
      <c r="M4332" s="8">
        <v>241688.95999999999</v>
      </c>
      <c r="N4332" s="8">
        <v>7266499.7399999993</v>
      </c>
      <c r="O4332" s="8">
        <v>795400.04</v>
      </c>
      <c r="P4332" s="8">
        <v>69878.12</v>
      </c>
      <c r="Q4332" s="8">
        <v>6114.8899999999994</v>
      </c>
      <c r="R4332" s="8">
        <v>7605.1399999999994</v>
      </c>
      <c r="S4332" s="8">
        <v>20426380.290000007</v>
      </c>
      <c r="T4332" s="8">
        <v>18424741.160000004</v>
      </c>
      <c r="U4332" s="8">
        <v>121492.84000000001</v>
      </c>
      <c r="V4332" s="8">
        <v>26959.439999999999</v>
      </c>
      <c r="W4332" s="8">
        <v>95716.349999999991</v>
      </c>
      <c r="X4332" s="8">
        <v>10531.51</v>
      </c>
      <c r="Y4332" s="8">
        <v>0.01</v>
      </c>
      <c r="Z4332" s="8">
        <v>0</v>
      </c>
      <c r="AA4332" s="8">
        <v>1400457.1300000001</v>
      </c>
      <c r="AB4332" s="8">
        <v>1438082.3500000003</v>
      </c>
      <c r="AC4332" s="9">
        <f t="shared" si="406"/>
        <v>-37625.220000000205</v>
      </c>
      <c r="AD4332" s="5" t="str">
        <f>$C4332&amp;" "&amp;VLOOKUP(C4332,Tegevusalad!$A$1:$B$89,2,FALSE)</f>
        <v>20 KEMIKAALIDE JA KEEMIATOODETE TOOTMINE</v>
      </c>
      <c r="AE4332" s="6">
        <f t="shared" si="408"/>
        <v>14421580.919999976</v>
      </c>
      <c r="AF4332" s="6">
        <f t="shared" si="409"/>
        <v>11872610.509999985</v>
      </c>
      <c r="AG4332" s="6">
        <f t="shared" si="410"/>
        <v>54598385.559999973</v>
      </c>
      <c r="AH4332" s="6">
        <f t="shared" si="411"/>
        <v>36370524.399999991</v>
      </c>
      <c r="AI4332" s="6">
        <f t="shared" si="407"/>
        <v>54587854.049999967</v>
      </c>
      <c r="AJ4332" s="10"/>
    </row>
    <row r="4333" spans="1:36" s="3" customFormat="1">
      <c r="A4333" s="3">
        <v>2018</v>
      </c>
      <c r="B4333" s="3">
        <v>4</v>
      </c>
      <c r="C4333" s="4">
        <v>21</v>
      </c>
      <c r="D4333" s="8">
        <v>15</v>
      </c>
      <c r="E4333" s="8">
        <v>1601076.43</v>
      </c>
      <c r="F4333" s="8">
        <v>373604.56</v>
      </c>
      <c r="G4333" s="8">
        <v>2343519.8400000003</v>
      </c>
      <c r="H4333" s="8">
        <v>1784920.33</v>
      </c>
      <c r="I4333" s="8">
        <v>1733503.8900000001</v>
      </c>
      <c r="J4333" s="8">
        <v>557769.43000000005</v>
      </c>
      <c r="K4333" s="8">
        <v>0</v>
      </c>
      <c r="L4333" s="8">
        <v>353839.68999999994</v>
      </c>
      <c r="M4333" s="8">
        <v>0</v>
      </c>
      <c r="N4333" s="8">
        <v>444682.8000000001</v>
      </c>
      <c r="O4333" s="8">
        <v>101652.35999999999</v>
      </c>
      <c r="P4333" s="8">
        <v>4242.96</v>
      </c>
      <c r="Q4333" s="8">
        <v>173.91000000000003</v>
      </c>
      <c r="R4333" s="8">
        <v>957.4</v>
      </c>
      <c r="S4333" s="8">
        <v>1112598.6199999999</v>
      </c>
      <c r="T4333" s="8">
        <v>1073466.69</v>
      </c>
      <c r="U4333" s="8">
        <v>260.37</v>
      </c>
      <c r="V4333" s="8">
        <v>56.2</v>
      </c>
      <c r="W4333" s="8">
        <v>9041.1</v>
      </c>
      <c r="X4333" s="8">
        <v>590.70000000000005</v>
      </c>
      <c r="Y4333" s="8">
        <v>0</v>
      </c>
      <c r="Z4333" s="8">
        <v>0.36</v>
      </c>
      <c r="AA4333" s="8">
        <v>97214.35</v>
      </c>
      <c r="AB4333" s="8">
        <v>188057.82</v>
      </c>
      <c r="AC4333" s="9">
        <f t="shared" si="406"/>
        <v>-90843.47</v>
      </c>
      <c r="AD4333" s="5" t="str">
        <f>$C4333&amp;" "&amp;VLOOKUP(C4333,Tegevusalad!$A$1:$B$89,2,FALSE)</f>
        <v>21 PÕHIFARMAATSIATOODETE JA RAVIMPREPARAATIDE TOOTMINE</v>
      </c>
      <c r="AE4333" s="6">
        <f t="shared" si="408"/>
        <v>862412.7</v>
      </c>
      <c r="AF4333" s="6">
        <f t="shared" si="409"/>
        <v>607136.41000000073</v>
      </c>
      <c r="AG4333" s="6">
        <f t="shared" si="410"/>
        <v>3205932.54</v>
      </c>
      <c r="AH4333" s="6">
        <f t="shared" si="411"/>
        <v>2228201.0000000005</v>
      </c>
      <c r="AI4333" s="6">
        <f t="shared" si="407"/>
        <v>3205341.84</v>
      </c>
      <c r="AJ4333" s="10"/>
    </row>
    <row r="4334" spans="1:36" s="3" customFormat="1">
      <c r="A4334" s="3">
        <v>2018</v>
      </c>
      <c r="B4334" s="3">
        <v>4</v>
      </c>
      <c r="C4334" s="4">
        <v>22</v>
      </c>
      <c r="D4334" s="8">
        <v>205</v>
      </c>
      <c r="E4334" s="8">
        <v>29621658.579999994</v>
      </c>
      <c r="F4334" s="8">
        <v>2261.2800000000002</v>
      </c>
      <c r="G4334" s="8">
        <v>25251944.459999997</v>
      </c>
      <c r="H4334" s="8">
        <v>18072655.899999995</v>
      </c>
      <c r="I4334" s="8">
        <v>17509086.18</v>
      </c>
      <c r="J4334" s="8">
        <v>4585369.6499999994</v>
      </c>
      <c r="K4334" s="8">
        <v>0</v>
      </c>
      <c r="L4334" s="8">
        <v>5924535.2499999991</v>
      </c>
      <c r="M4334" s="8">
        <v>209147.56999999998</v>
      </c>
      <c r="N4334" s="8">
        <v>5391740.1999999983</v>
      </c>
      <c r="O4334" s="8">
        <v>373791.59</v>
      </c>
      <c r="P4334" s="8">
        <v>187031.67999999999</v>
      </c>
      <c r="Q4334" s="8">
        <v>30275.34</v>
      </c>
      <c r="R4334" s="8">
        <v>10857.88</v>
      </c>
      <c r="S4334" s="8">
        <v>14062472.919999998</v>
      </c>
      <c r="T4334" s="8">
        <v>13679057.74</v>
      </c>
      <c r="U4334" s="8">
        <v>171454.85</v>
      </c>
      <c r="V4334" s="8">
        <v>21581.960000000003</v>
      </c>
      <c r="W4334" s="8">
        <v>4848.45</v>
      </c>
      <c r="X4334" s="8">
        <v>10021.049999999999</v>
      </c>
      <c r="Y4334" s="8">
        <v>434.5</v>
      </c>
      <c r="Z4334" s="8">
        <v>0</v>
      </c>
      <c r="AA4334" s="8">
        <v>1324257.1000000003</v>
      </c>
      <c r="AB4334" s="8">
        <v>581879.97999999986</v>
      </c>
      <c r="AC4334" s="9">
        <f t="shared" si="406"/>
        <v>742377.12000000046</v>
      </c>
      <c r="AD4334" s="5" t="str">
        <f>$C4334&amp;" "&amp;VLOOKUP(C4334,Tegevusalad!$A$1:$B$89,2,FALSE)</f>
        <v>22 KUMMI- JA PLASTTOODETE TOOTMINE</v>
      </c>
      <c r="AE4334" s="6">
        <f t="shared" si="408"/>
        <v>15400013.139999999</v>
      </c>
      <c r="AF4334" s="6">
        <f t="shared" si="409"/>
        <v>10931686.639999993</v>
      </c>
      <c r="AG4334" s="6">
        <f t="shared" si="410"/>
        <v>40651957.599999994</v>
      </c>
      <c r="AH4334" s="6">
        <f t="shared" si="411"/>
        <v>27012990.399999991</v>
      </c>
      <c r="AI4334" s="6">
        <f t="shared" si="407"/>
        <v>40641936.549999997</v>
      </c>
      <c r="AJ4334" s="10"/>
    </row>
    <row r="4335" spans="1:36" s="3" customFormat="1">
      <c r="A4335" s="3">
        <v>2018</v>
      </c>
      <c r="B4335" s="3">
        <v>4</v>
      </c>
      <c r="C4335" s="4">
        <v>23</v>
      </c>
      <c r="D4335" s="8">
        <v>246</v>
      </c>
      <c r="E4335" s="8">
        <v>40263736.430000022</v>
      </c>
      <c r="F4335" s="8">
        <v>1059.6400000000001</v>
      </c>
      <c r="G4335" s="8">
        <v>20959772.689999998</v>
      </c>
      <c r="H4335" s="8">
        <v>18068406.519999996</v>
      </c>
      <c r="I4335" s="8">
        <v>16268180.869999995</v>
      </c>
      <c r="J4335" s="8">
        <v>718374.86999999988</v>
      </c>
      <c r="K4335" s="8">
        <v>0</v>
      </c>
      <c r="L4335" s="8">
        <v>8052842.620000001</v>
      </c>
      <c r="M4335" s="8">
        <v>0</v>
      </c>
      <c r="N4335" s="8">
        <v>7237805.6899999948</v>
      </c>
      <c r="O4335" s="8">
        <v>284229.77</v>
      </c>
      <c r="P4335" s="8">
        <v>353088.4499999999</v>
      </c>
      <c r="Q4335" s="8">
        <v>11380.220000000001</v>
      </c>
      <c r="R4335" s="8">
        <v>13870.060000000005</v>
      </c>
      <c r="S4335" s="8">
        <v>10692776.119999999</v>
      </c>
      <c r="T4335" s="8">
        <v>9504767.8999999966</v>
      </c>
      <c r="U4335" s="8">
        <v>1056769.4800000002</v>
      </c>
      <c r="V4335" s="8">
        <v>933281.79999999981</v>
      </c>
      <c r="W4335" s="8">
        <v>6095.97</v>
      </c>
      <c r="X4335" s="8">
        <v>196292.75000000003</v>
      </c>
      <c r="Y4335" s="8">
        <v>0</v>
      </c>
      <c r="Z4335" s="8">
        <v>0</v>
      </c>
      <c r="AA4335" s="8">
        <v>1802512.9600000002</v>
      </c>
      <c r="AB4335" s="8">
        <v>987476.03000000014</v>
      </c>
      <c r="AC4335" s="9">
        <f t="shared" si="406"/>
        <v>815036.93</v>
      </c>
      <c r="AD4335" s="5" t="str">
        <f>$C4335&amp;" "&amp;VLOOKUP(C4335,Tegevusalad!$A$1:$B$89,2,FALSE)</f>
        <v>23 MUUDE MITTEMETALSETEST MINERAALIDEST TOODETE TOOTMINE</v>
      </c>
      <c r="AE4335" s="6">
        <f t="shared" si="408"/>
        <v>28711543.220000021</v>
      </c>
      <c r="AF4335" s="6">
        <f t="shared" si="409"/>
        <v>24020966.099999972</v>
      </c>
      <c r="AG4335" s="6">
        <f t="shared" si="410"/>
        <v>49671315.910000019</v>
      </c>
      <c r="AH4335" s="6">
        <f t="shared" si="411"/>
        <v>36258378.74999997</v>
      </c>
      <c r="AI4335" s="6">
        <f t="shared" si="407"/>
        <v>49475023.160000019</v>
      </c>
      <c r="AJ4335" s="10"/>
    </row>
    <row r="4336" spans="1:36" s="3" customFormat="1">
      <c r="A4336" s="3">
        <v>2018</v>
      </c>
      <c r="B4336" s="3">
        <v>4</v>
      </c>
      <c r="C4336" s="4">
        <v>24</v>
      </c>
      <c r="D4336" s="8">
        <v>25</v>
      </c>
      <c r="E4336" s="8">
        <v>3027585.51</v>
      </c>
      <c r="F4336" s="8">
        <v>0</v>
      </c>
      <c r="G4336" s="8">
        <v>2812667.17</v>
      </c>
      <c r="H4336" s="8">
        <v>2200631.88</v>
      </c>
      <c r="I4336" s="8">
        <v>2120356.7799999998</v>
      </c>
      <c r="J4336" s="8">
        <v>560696.68000000005</v>
      </c>
      <c r="K4336" s="8">
        <v>0</v>
      </c>
      <c r="L4336" s="8">
        <v>605517.1</v>
      </c>
      <c r="M4336" s="8">
        <v>147322.49</v>
      </c>
      <c r="N4336" s="8">
        <v>803673.61</v>
      </c>
      <c r="O4336" s="8">
        <v>147399.38999999998</v>
      </c>
      <c r="P4336" s="8">
        <v>93524.959999999992</v>
      </c>
      <c r="Q4336" s="8">
        <v>1050.8800000000001</v>
      </c>
      <c r="R4336" s="8">
        <v>347.16</v>
      </c>
      <c r="S4336" s="8">
        <v>1920230.9500000002</v>
      </c>
      <c r="T4336" s="8">
        <v>1776143.69</v>
      </c>
      <c r="U4336" s="8">
        <v>160577.24999999997</v>
      </c>
      <c r="V4336" s="8">
        <v>160577.24999999997</v>
      </c>
      <c r="W4336" s="8">
        <v>0</v>
      </c>
      <c r="X4336" s="8">
        <v>285491.88999999996</v>
      </c>
      <c r="Y4336" s="8">
        <v>0</v>
      </c>
      <c r="Z4336" s="8">
        <v>0</v>
      </c>
      <c r="AA4336" s="8">
        <v>122054.51</v>
      </c>
      <c r="AB4336" s="8">
        <v>172888.53</v>
      </c>
      <c r="AC4336" s="9">
        <f t="shared" si="406"/>
        <v>-50834.020000000004</v>
      </c>
      <c r="AD4336" s="5" t="str">
        <f>$C4336&amp;" "&amp;VLOOKUP(C4336,Tegevusalad!$A$1:$B$89,2,FALSE)</f>
        <v>24 METALLITOOTMINE</v>
      </c>
      <c r="AE4336" s="6">
        <f t="shared" si="408"/>
        <v>1232269.1999999997</v>
      </c>
      <c r="AF4336" s="6">
        <f t="shared" si="409"/>
        <v>1362875.9499999997</v>
      </c>
      <c r="AG4336" s="6">
        <f t="shared" si="410"/>
        <v>4044936.3699999992</v>
      </c>
      <c r="AH4336" s="6">
        <f t="shared" si="411"/>
        <v>4020103.85</v>
      </c>
      <c r="AI4336" s="6">
        <f t="shared" si="407"/>
        <v>3759444.4799999995</v>
      </c>
      <c r="AJ4336" s="10"/>
    </row>
    <row r="4337" spans="1:36" s="3" customFormat="1">
      <c r="A4337" s="3">
        <v>2018</v>
      </c>
      <c r="B4337" s="3">
        <v>4</v>
      </c>
      <c r="C4337" s="4">
        <v>25</v>
      </c>
      <c r="D4337" s="8">
        <v>1316</v>
      </c>
      <c r="E4337" s="8">
        <v>85516081.599999905</v>
      </c>
      <c r="F4337" s="8">
        <v>3962.51</v>
      </c>
      <c r="G4337" s="8">
        <v>67146523.160000011</v>
      </c>
      <c r="H4337" s="8">
        <v>57315716.210000016</v>
      </c>
      <c r="I4337" s="8">
        <v>52561708.139999986</v>
      </c>
      <c r="J4337" s="8">
        <v>8693566.8600000013</v>
      </c>
      <c r="K4337" s="8">
        <v>1727.46</v>
      </c>
      <c r="L4337" s="8">
        <v>17103572.850000001</v>
      </c>
      <c r="M4337" s="8">
        <v>49883.759999999995</v>
      </c>
      <c r="N4337" s="8">
        <v>17588319.200000003</v>
      </c>
      <c r="O4337" s="8">
        <v>632510.73999999976</v>
      </c>
      <c r="P4337" s="8">
        <v>799990.87</v>
      </c>
      <c r="Q4337" s="8">
        <v>42217.480000000018</v>
      </c>
      <c r="R4337" s="8">
        <v>36990.92000000002</v>
      </c>
      <c r="S4337" s="8">
        <v>24302380.750000007</v>
      </c>
      <c r="T4337" s="8">
        <v>21432966.860000003</v>
      </c>
      <c r="U4337" s="8">
        <v>15799037.989999998</v>
      </c>
      <c r="V4337" s="8">
        <v>14992861.730000002</v>
      </c>
      <c r="W4337" s="8">
        <v>80505.59</v>
      </c>
      <c r="X4337" s="8">
        <v>7000869.2999999989</v>
      </c>
      <c r="Y4337" s="8">
        <v>720.19</v>
      </c>
      <c r="Z4337" s="8">
        <v>446.57</v>
      </c>
      <c r="AA4337" s="8">
        <v>3784915.9300000034</v>
      </c>
      <c r="AB4337" s="8">
        <v>4219504.9000000022</v>
      </c>
      <c r="AC4337" s="9">
        <f t="shared" si="406"/>
        <v>-434588.96999999881</v>
      </c>
      <c r="AD4337" s="5" t="str">
        <f>$C4337&amp;" "&amp;VLOOKUP(C4337,Tegevusalad!$A$1:$B$89,2,FALSE)</f>
        <v>25 METALLTOODETE TOOTMINE, V.A MASINAD JA SEADMED</v>
      </c>
      <c r="AE4337" s="6">
        <f t="shared" si="408"/>
        <v>52419494.669999897</v>
      </c>
      <c r="AF4337" s="6">
        <f t="shared" si="409"/>
        <v>59855439.890000015</v>
      </c>
      <c r="AG4337" s="6">
        <f t="shared" si="410"/>
        <v>119566017.82999992</v>
      </c>
      <c r="AH4337" s="6">
        <f t="shared" si="411"/>
        <v>88126550.600000024</v>
      </c>
      <c r="AI4337" s="6">
        <f t="shared" si="407"/>
        <v>112565148.52999991</v>
      </c>
      <c r="AJ4337" s="10"/>
    </row>
    <row r="4338" spans="1:36" s="3" customFormat="1">
      <c r="A4338" s="3">
        <v>2018</v>
      </c>
      <c r="B4338" s="3">
        <v>4</v>
      </c>
      <c r="C4338" s="4">
        <v>26</v>
      </c>
      <c r="D4338" s="8">
        <v>143</v>
      </c>
      <c r="E4338" s="8">
        <v>64457903.79999999</v>
      </c>
      <c r="F4338" s="8">
        <v>0</v>
      </c>
      <c r="G4338" s="8">
        <v>90890325.090000033</v>
      </c>
      <c r="H4338" s="8">
        <v>65964266.290000014</v>
      </c>
      <c r="I4338" s="8">
        <v>62970466.980000012</v>
      </c>
      <c r="J4338" s="8">
        <v>24400645.640000001</v>
      </c>
      <c r="K4338" s="8">
        <v>0</v>
      </c>
      <c r="L4338" s="8">
        <v>12891580.73</v>
      </c>
      <c r="M4338" s="8">
        <v>4883285.3099999996</v>
      </c>
      <c r="N4338" s="8">
        <v>19210426.859999996</v>
      </c>
      <c r="O4338" s="8">
        <v>4875792.1900000004</v>
      </c>
      <c r="P4338" s="8">
        <v>105934.6</v>
      </c>
      <c r="Q4338" s="8">
        <v>1285.3399999999999</v>
      </c>
      <c r="R4338" s="8">
        <v>2273.67</v>
      </c>
      <c r="S4338" s="8">
        <v>56161015.32</v>
      </c>
      <c r="T4338" s="8">
        <v>54236334.690000005</v>
      </c>
      <c r="U4338" s="8">
        <v>493325.89</v>
      </c>
      <c r="V4338" s="8">
        <v>83928.86</v>
      </c>
      <c r="W4338" s="8">
        <v>673.12000000000012</v>
      </c>
      <c r="X4338" s="8">
        <v>54325.57</v>
      </c>
      <c r="Y4338" s="8">
        <v>0</v>
      </c>
      <c r="Z4338" s="8">
        <v>0</v>
      </c>
      <c r="AA4338" s="8">
        <v>423229.18000000005</v>
      </c>
      <c r="AB4338" s="8">
        <v>1858790</v>
      </c>
      <c r="AC4338" s="9">
        <f t="shared" si="406"/>
        <v>-1435560.8199999998</v>
      </c>
      <c r="AD4338" s="5" t="str">
        <f>$C4338&amp;" "&amp;VLOOKUP(C4338,Tegevusalad!$A$1:$B$89,2,FALSE)</f>
        <v>26 ARVUTITE, ELEKTROONIKA- JA OPTIKASEADMETE TOOTMINE</v>
      </c>
      <c r="AE4338" s="6">
        <f t="shared" si="408"/>
        <v>7857888.159999989</v>
      </c>
      <c r="AF4338" s="6">
        <f t="shared" si="409"/>
        <v>15114129.349999974</v>
      </c>
      <c r="AG4338" s="6">
        <f t="shared" si="410"/>
        <v>98748213.25</v>
      </c>
      <c r="AH4338" s="6">
        <f t="shared" si="411"/>
        <v>96063502.649999976</v>
      </c>
      <c r="AI4338" s="6">
        <f t="shared" si="407"/>
        <v>98693887.680000007</v>
      </c>
      <c r="AJ4338" s="10"/>
    </row>
    <row r="4339" spans="1:36" s="3" customFormat="1">
      <c r="A4339" s="3">
        <v>2018</v>
      </c>
      <c r="B4339" s="3">
        <v>4</v>
      </c>
      <c r="C4339" s="4">
        <v>27</v>
      </c>
      <c r="D4339" s="8">
        <v>136</v>
      </c>
      <c r="E4339" s="8">
        <v>50851525.690000013</v>
      </c>
      <c r="F4339" s="8">
        <v>147.52000000000001</v>
      </c>
      <c r="G4339" s="8">
        <v>67396921.569999993</v>
      </c>
      <c r="H4339" s="8">
        <v>50867794.700000018</v>
      </c>
      <c r="I4339" s="8">
        <v>45574400.710000016</v>
      </c>
      <c r="J4339" s="8">
        <v>14546235.449999997</v>
      </c>
      <c r="K4339" s="8">
        <v>0</v>
      </c>
      <c r="L4339" s="8">
        <v>10170318.439999999</v>
      </c>
      <c r="M4339" s="8">
        <v>667130.69000000006</v>
      </c>
      <c r="N4339" s="8">
        <v>12263800.299999999</v>
      </c>
      <c r="O4339" s="8">
        <v>1317185.0700000003</v>
      </c>
      <c r="P4339" s="8">
        <v>88428.829999999973</v>
      </c>
      <c r="Q4339" s="8">
        <v>11020.29</v>
      </c>
      <c r="R4339" s="8">
        <v>15824.810000000005</v>
      </c>
      <c r="S4339" s="8">
        <v>33078803.559999999</v>
      </c>
      <c r="T4339" s="8">
        <v>21140496.070000011</v>
      </c>
      <c r="U4339" s="8">
        <v>3866552.1399999997</v>
      </c>
      <c r="V4339" s="8">
        <v>182061.78000000003</v>
      </c>
      <c r="W4339" s="8">
        <v>21358.57</v>
      </c>
      <c r="X4339" s="8">
        <v>1829660.1400000001</v>
      </c>
      <c r="Y4339" s="8">
        <v>0</v>
      </c>
      <c r="Z4339" s="8">
        <v>0</v>
      </c>
      <c r="AA4339" s="8">
        <v>945577.32000000018</v>
      </c>
      <c r="AB4339" s="8">
        <v>2371928.4900000002</v>
      </c>
      <c r="AC4339" s="9">
        <f t="shared" si="406"/>
        <v>-1426351.17</v>
      </c>
      <c r="AD4339" s="5" t="str">
        <f>$C4339&amp;" "&amp;VLOOKUP(C4339,Tegevusalad!$A$1:$B$89,2,FALSE)</f>
        <v>27 ELEKTRISEADMETE TOOTMINE</v>
      </c>
      <c r="AE4339" s="6">
        <f t="shared" si="408"/>
        <v>15735977.650000021</v>
      </c>
      <c r="AF4339" s="6">
        <f t="shared" si="409"/>
        <v>18048906.279999997</v>
      </c>
      <c r="AG4339" s="6">
        <f t="shared" si="410"/>
        <v>83132899.219999999</v>
      </c>
      <c r="AH4339" s="6">
        <f t="shared" si="411"/>
        <v>61398125.549999997</v>
      </c>
      <c r="AI4339" s="6">
        <f t="shared" si="407"/>
        <v>81303239.080000013</v>
      </c>
      <c r="AJ4339" s="10"/>
    </row>
    <row r="4340" spans="1:36" s="3" customFormat="1">
      <c r="A4340" s="3">
        <v>2018</v>
      </c>
      <c r="B4340" s="3">
        <v>4</v>
      </c>
      <c r="C4340" s="4">
        <v>28</v>
      </c>
      <c r="D4340" s="8">
        <v>208</v>
      </c>
      <c r="E4340" s="8">
        <v>21815551.429999996</v>
      </c>
      <c r="F4340" s="8">
        <v>0</v>
      </c>
      <c r="G4340" s="8">
        <v>30096140.210000001</v>
      </c>
      <c r="H4340" s="8">
        <v>17066559.399999999</v>
      </c>
      <c r="I4340" s="8">
        <v>15801852.950000003</v>
      </c>
      <c r="J4340" s="8">
        <v>9468837.9800000004</v>
      </c>
      <c r="K4340" s="8">
        <v>0</v>
      </c>
      <c r="L4340" s="8">
        <v>4363110.3000000007</v>
      </c>
      <c r="M4340" s="8">
        <v>4578.26</v>
      </c>
      <c r="N4340" s="8">
        <v>6276890.330000001</v>
      </c>
      <c r="O4340" s="8">
        <v>99746.150000000023</v>
      </c>
      <c r="P4340" s="8">
        <v>784542.8</v>
      </c>
      <c r="Q4340" s="8">
        <v>4504.96</v>
      </c>
      <c r="R4340" s="8">
        <v>6682.1900000000005</v>
      </c>
      <c r="S4340" s="8">
        <v>8542289.160000002</v>
      </c>
      <c r="T4340" s="8">
        <v>8159902.9399999995</v>
      </c>
      <c r="U4340" s="8">
        <v>5645810.700000002</v>
      </c>
      <c r="V4340" s="8">
        <v>5512752.1400000015</v>
      </c>
      <c r="W4340" s="8">
        <v>16574.14</v>
      </c>
      <c r="X4340" s="8">
        <v>240808.18000000005</v>
      </c>
      <c r="Y4340" s="8">
        <v>0</v>
      </c>
      <c r="Z4340" s="8">
        <v>0</v>
      </c>
      <c r="AA4340" s="8">
        <v>582855.14</v>
      </c>
      <c r="AB4340" s="8">
        <v>2492056.9100000015</v>
      </c>
      <c r="AC4340" s="9">
        <f t="shared" si="406"/>
        <v>-1909201.7700000014</v>
      </c>
      <c r="AD4340" s="5" t="str">
        <f>$C4340&amp;" "&amp;VLOOKUP(C4340,Tegevusalad!$A$1:$B$89,2,FALSE)</f>
        <v>28 MUJAL LIIGITAMATA MASINATE JA SEADMETE TOOTMINE</v>
      </c>
      <c r="AE4340" s="6">
        <f t="shared" si="408"/>
        <v>7868259.7499999925</v>
      </c>
      <c r="AF4340" s="6">
        <f t="shared" si="409"/>
        <v>22243784.130000003</v>
      </c>
      <c r="AG4340" s="6">
        <f t="shared" si="410"/>
        <v>37964399.959999993</v>
      </c>
      <c r="AH4340" s="6">
        <f t="shared" si="411"/>
        <v>31417862.600000005</v>
      </c>
      <c r="AI4340" s="6">
        <f t="shared" si="407"/>
        <v>37723591.780000001</v>
      </c>
      <c r="AJ4340" s="10"/>
    </row>
    <row r="4341" spans="1:36" s="3" customFormat="1">
      <c r="A4341" s="3">
        <v>2018</v>
      </c>
      <c r="B4341" s="3">
        <v>4</v>
      </c>
      <c r="C4341" s="4">
        <v>29</v>
      </c>
      <c r="D4341" s="8">
        <v>84</v>
      </c>
      <c r="E4341" s="8">
        <v>18244562.009999998</v>
      </c>
      <c r="F4341" s="8">
        <v>0</v>
      </c>
      <c r="G4341" s="8">
        <v>22672951.370000001</v>
      </c>
      <c r="H4341" s="8">
        <v>18677781.879999995</v>
      </c>
      <c r="I4341" s="8">
        <v>17454075.650000002</v>
      </c>
      <c r="J4341" s="8">
        <v>3834207.8599999994</v>
      </c>
      <c r="K4341" s="8">
        <v>0</v>
      </c>
      <c r="L4341" s="8">
        <v>3648912.419999999</v>
      </c>
      <c r="M4341" s="8">
        <v>254942.68</v>
      </c>
      <c r="N4341" s="8">
        <v>4762512.4099999974</v>
      </c>
      <c r="O4341" s="8">
        <v>309222.3</v>
      </c>
      <c r="P4341" s="8">
        <v>285939.83999999997</v>
      </c>
      <c r="Q4341" s="8">
        <v>3030.41</v>
      </c>
      <c r="R4341" s="8">
        <v>7162.0299999999988</v>
      </c>
      <c r="S4341" s="8">
        <v>12892325.930000002</v>
      </c>
      <c r="T4341" s="8">
        <v>9399164.2400000002</v>
      </c>
      <c r="U4341" s="8">
        <v>2212447.63</v>
      </c>
      <c r="V4341" s="8">
        <v>2175024.7599999998</v>
      </c>
      <c r="W4341" s="8">
        <v>82399.520000000004</v>
      </c>
      <c r="X4341" s="8">
        <v>264514.30000000005</v>
      </c>
      <c r="Y4341" s="8">
        <v>0</v>
      </c>
      <c r="Z4341" s="8">
        <v>0</v>
      </c>
      <c r="AA4341" s="8">
        <v>210150.63000000003</v>
      </c>
      <c r="AB4341" s="8">
        <v>1068807.94</v>
      </c>
      <c r="AC4341" s="9">
        <f t="shared" si="406"/>
        <v>-858657.30999999994</v>
      </c>
      <c r="AD4341" s="5" t="str">
        <f>$C4341&amp;" "&amp;VLOOKUP(C4341,Tegevusalad!$A$1:$B$89,2,FALSE)</f>
        <v>29 MOOTORSÕIDUKITE, HAAGISTE JA POOLHAAGISTE TOOTMINE</v>
      </c>
      <c r="AE4341" s="6">
        <f t="shared" si="408"/>
        <v>3404302.7499999963</v>
      </c>
      <c r="AF4341" s="6">
        <f t="shared" si="409"/>
        <v>9372511.8999999873</v>
      </c>
      <c r="AG4341" s="6">
        <f t="shared" si="410"/>
        <v>26077254.11999999</v>
      </c>
      <c r="AH4341" s="6">
        <f t="shared" si="411"/>
        <v>23848372.199999988</v>
      </c>
      <c r="AI4341" s="6">
        <f t="shared" si="407"/>
        <v>25812739.819999993</v>
      </c>
      <c r="AJ4341" s="10"/>
    </row>
    <row r="4342" spans="1:36" s="3" customFormat="1">
      <c r="A4342" s="3">
        <v>2018</v>
      </c>
      <c r="B4342" s="3">
        <v>4</v>
      </c>
      <c r="C4342" s="4">
        <v>30</v>
      </c>
      <c r="D4342" s="8">
        <v>92</v>
      </c>
      <c r="E4342" s="8">
        <v>4939605.0299999993</v>
      </c>
      <c r="F4342" s="8">
        <v>4096</v>
      </c>
      <c r="G4342" s="8">
        <v>5295842.62</v>
      </c>
      <c r="H4342" s="8">
        <v>4122350.58</v>
      </c>
      <c r="I4342" s="8">
        <v>3751728.42</v>
      </c>
      <c r="J4342" s="8">
        <v>633004.94000000006</v>
      </c>
      <c r="K4342" s="8">
        <v>0</v>
      </c>
      <c r="L4342" s="8">
        <v>988289.65999999992</v>
      </c>
      <c r="M4342" s="8">
        <v>0</v>
      </c>
      <c r="N4342" s="8">
        <v>913808.6999999996</v>
      </c>
      <c r="O4342" s="8">
        <v>54887.37</v>
      </c>
      <c r="P4342" s="8">
        <v>47056.4</v>
      </c>
      <c r="Q4342" s="8">
        <v>2051.87</v>
      </c>
      <c r="R4342" s="8">
        <v>1851.71</v>
      </c>
      <c r="S4342" s="8">
        <v>1130468.8599999999</v>
      </c>
      <c r="T4342" s="8">
        <v>771308.33000000007</v>
      </c>
      <c r="U4342" s="8">
        <v>48393.59</v>
      </c>
      <c r="V4342" s="8">
        <v>47743.59</v>
      </c>
      <c r="W4342" s="8">
        <v>110155.5</v>
      </c>
      <c r="X4342" s="8">
        <v>2287.2000000000003</v>
      </c>
      <c r="Y4342" s="8">
        <v>2955.87</v>
      </c>
      <c r="Z4342" s="8">
        <v>0</v>
      </c>
      <c r="AA4342" s="8">
        <v>353954.29000000004</v>
      </c>
      <c r="AB4342" s="8">
        <v>276517.45999999996</v>
      </c>
      <c r="AC4342" s="9">
        <f t="shared" si="406"/>
        <v>77436.830000000075</v>
      </c>
      <c r="AD4342" s="5" t="str">
        <f>$C4342&amp;" "&amp;VLOOKUP(C4342,Tegevusalad!$A$1:$B$89,2,FALSE)</f>
        <v>30 MUUDE TRANSPORDIVAHENDITE TOOTMINE</v>
      </c>
      <c r="AE4342" s="6">
        <f t="shared" si="408"/>
        <v>3767125.7799999993</v>
      </c>
      <c r="AF4342" s="6">
        <f t="shared" si="409"/>
        <v>3172746.3399999975</v>
      </c>
      <c r="AG4342" s="6">
        <f t="shared" si="410"/>
        <v>9062968.3999999985</v>
      </c>
      <c r="AH4342" s="6">
        <f t="shared" si="411"/>
        <v>4578302.049999998</v>
      </c>
      <c r="AI4342" s="6">
        <f t="shared" si="407"/>
        <v>9060681.1999999993</v>
      </c>
      <c r="AJ4342" s="10"/>
    </row>
    <row r="4343" spans="1:36" s="3" customFormat="1">
      <c r="A4343" s="3">
        <v>2018</v>
      </c>
      <c r="B4343" s="3">
        <v>4</v>
      </c>
      <c r="C4343" s="4">
        <v>31</v>
      </c>
      <c r="D4343" s="8">
        <v>710</v>
      </c>
      <c r="E4343" s="8">
        <v>25035960.960000008</v>
      </c>
      <c r="F4343" s="8">
        <v>0</v>
      </c>
      <c r="G4343" s="8">
        <v>29657504.230000008</v>
      </c>
      <c r="H4343" s="8">
        <v>26266087.770000011</v>
      </c>
      <c r="I4343" s="8">
        <v>25791130.189999998</v>
      </c>
      <c r="J4343" s="8">
        <v>2310072.06</v>
      </c>
      <c r="K4343" s="8">
        <v>15151.050000000001</v>
      </c>
      <c r="L4343" s="8">
        <v>5007192.120000001</v>
      </c>
      <c r="M4343" s="8">
        <v>45254.41</v>
      </c>
      <c r="N4343" s="8">
        <v>6396427.860000005</v>
      </c>
      <c r="O4343" s="8">
        <v>181040.48</v>
      </c>
      <c r="P4343" s="8">
        <v>221261.17000000007</v>
      </c>
      <c r="Q4343" s="8">
        <v>15474.92</v>
      </c>
      <c r="R4343" s="8">
        <v>11875.499999999998</v>
      </c>
      <c r="S4343" s="8">
        <v>8636303.9499999993</v>
      </c>
      <c r="T4343" s="8">
        <v>7751718.4200000046</v>
      </c>
      <c r="U4343" s="8">
        <v>336111.71</v>
      </c>
      <c r="V4343" s="8">
        <v>322569.73</v>
      </c>
      <c r="W4343" s="8">
        <v>323954.89</v>
      </c>
      <c r="X4343" s="8">
        <v>32851.189999999995</v>
      </c>
      <c r="Y4343" s="8">
        <v>0</v>
      </c>
      <c r="Z4343" s="8">
        <v>0.05</v>
      </c>
      <c r="AA4343" s="8">
        <v>934641.92000000062</v>
      </c>
      <c r="AB4343" s="8">
        <v>2278623.299999998</v>
      </c>
      <c r="AC4343" s="9">
        <f t="shared" si="406"/>
        <v>-1343981.3799999973</v>
      </c>
      <c r="AD4343" s="5" t="str">
        <f>$C4343&amp;" "&amp;VLOOKUP(C4343,Tegevusalad!$A$1:$B$89,2,FALSE)</f>
        <v>31 MÖÖBLITOOTMINE</v>
      </c>
      <c r="AE4343" s="6">
        <f t="shared" si="408"/>
        <v>16096396.49000001</v>
      </c>
      <c r="AF4343" s="6">
        <f t="shared" si="409"/>
        <v>22486468.470000021</v>
      </c>
      <c r="AG4343" s="6">
        <f t="shared" si="410"/>
        <v>45753900.720000014</v>
      </c>
      <c r="AH4343" s="6">
        <f t="shared" si="411"/>
        <v>32041516.800000023</v>
      </c>
      <c r="AI4343" s="6">
        <f t="shared" si="407"/>
        <v>45721049.530000016</v>
      </c>
      <c r="AJ4343" s="10"/>
    </row>
    <row r="4344" spans="1:36" s="3" customFormat="1">
      <c r="A4344" s="3">
        <v>2018</v>
      </c>
      <c r="B4344" s="3">
        <v>4</v>
      </c>
      <c r="C4344" s="4">
        <v>32</v>
      </c>
      <c r="D4344" s="8">
        <v>316</v>
      </c>
      <c r="E4344" s="8">
        <v>8860626.8999999985</v>
      </c>
      <c r="F4344" s="8">
        <v>454845.68</v>
      </c>
      <c r="G4344" s="8">
        <v>11808072.23</v>
      </c>
      <c r="H4344" s="8">
        <v>10721224.290000001</v>
      </c>
      <c r="I4344" s="8">
        <v>9102257.1199999992</v>
      </c>
      <c r="J4344" s="8">
        <v>1010718.09</v>
      </c>
      <c r="K4344" s="8">
        <v>286.70999999999998</v>
      </c>
      <c r="L4344" s="8">
        <v>1813061.5500000012</v>
      </c>
      <c r="M4344" s="8">
        <v>44753.070000000007</v>
      </c>
      <c r="N4344" s="8">
        <v>2571517.9900000002</v>
      </c>
      <c r="O4344" s="8">
        <v>636582.94999999995</v>
      </c>
      <c r="P4344" s="8">
        <v>74238.73000000001</v>
      </c>
      <c r="Q4344" s="8">
        <v>5120.7599999999993</v>
      </c>
      <c r="R4344" s="8">
        <v>3907.1</v>
      </c>
      <c r="S4344" s="8">
        <v>4796683.5900000008</v>
      </c>
      <c r="T4344" s="8">
        <v>4152795.3100000005</v>
      </c>
      <c r="U4344" s="8">
        <v>310424.68</v>
      </c>
      <c r="V4344" s="8">
        <v>200861.66</v>
      </c>
      <c r="W4344" s="8">
        <v>224895.07</v>
      </c>
      <c r="X4344" s="8">
        <v>61923.450000000004</v>
      </c>
      <c r="Y4344" s="8">
        <v>31.240000000000002</v>
      </c>
      <c r="Z4344" s="8">
        <v>0</v>
      </c>
      <c r="AA4344" s="8">
        <v>337611.86000000004</v>
      </c>
      <c r="AB4344" s="8">
        <v>1051284</v>
      </c>
      <c r="AC4344" s="9">
        <f t="shared" si="406"/>
        <v>-713672.1399999999</v>
      </c>
      <c r="AD4344" s="5" t="str">
        <f>$C4344&amp;" "&amp;VLOOKUP(C4344,Tegevusalad!$A$1:$B$89,2,FALSE)</f>
        <v>32 MUU TOOTMINE</v>
      </c>
      <c r="AE4344" s="6">
        <f t="shared" si="408"/>
        <v>4270287.759999997</v>
      </c>
      <c r="AF4344" s="6">
        <f t="shared" si="409"/>
        <v>4787964.0900000008</v>
      </c>
      <c r="AG4344" s="6">
        <f t="shared" si="410"/>
        <v>16078359.989999998</v>
      </c>
      <c r="AH4344" s="6">
        <f t="shared" si="411"/>
        <v>12877125.450000001</v>
      </c>
      <c r="AI4344" s="6">
        <f t="shared" si="407"/>
        <v>16016436.539999999</v>
      </c>
      <c r="AJ4344" s="10"/>
    </row>
    <row r="4345" spans="1:36" s="3" customFormat="1">
      <c r="A4345" s="3">
        <v>2018</v>
      </c>
      <c r="B4345" s="3">
        <v>4</v>
      </c>
      <c r="C4345" s="4">
        <v>33</v>
      </c>
      <c r="D4345" s="8">
        <v>704</v>
      </c>
      <c r="E4345" s="8">
        <v>17006890.31000001</v>
      </c>
      <c r="F4345" s="8">
        <v>633.20999999999992</v>
      </c>
      <c r="G4345" s="8">
        <v>16416569.710000005</v>
      </c>
      <c r="H4345" s="8">
        <v>4853789.71</v>
      </c>
      <c r="I4345" s="8">
        <v>747626.35</v>
      </c>
      <c r="J4345" s="8">
        <v>276024.89999999997</v>
      </c>
      <c r="K4345" s="8">
        <v>0</v>
      </c>
      <c r="L4345" s="8">
        <v>3401435.07</v>
      </c>
      <c r="M4345" s="8">
        <v>0</v>
      </c>
      <c r="N4345" s="8">
        <v>3047162.5399999963</v>
      </c>
      <c r="O4345" s="8">
        <v>110243.71999999997</v>
      </c>
      <c r="P4345" s="8">
        <v>78537.34</v>
      </c>
      <c r="Q4345" s="8">
        <v>30699.999999999989</v>
      </c>
      <c r="R4345" s="8">
        <v>13428.84</v>
      </c>
      <c r="S4345" s="8">
        <v>5084962.2899999991</v>
      </c>
      <c r="T4345" s="8">
        <v>3587698.9</v>
      </c>
      <c r="U4345" s="8">
        <v>1009708.7999999998</v>
      </c>
      <c r="V4345" s="8">
        <v>251048.76</v>
      </c>
      <c r="W4345" s="8">
        <v>5783.84</v>
      </c>
      <c r="X4345" s="8">
        <v>52217.860000000008</v>
      </c>
      <c r="Y4345" s="8">
        <v>0</v>
      </c>
      <c r="Z4345" s="8">
        <v>2524.19</v>
      </c>
      <c r="AA4345" s="8">
        <v>1229064.8600000006</v>
      </c>
      <c r="AB4345" s="8">
        <v>877316.52</v>
      </c>
      <c r="AC4345" s="9">
        <f t="shared" si="406"/>
        <v>351748.34000000055</v>
      </c>
      <c r="AD4345" s="5" t="str">
        <f>$C4345&amp;" "&amp;VLOOKUP(C4345,Tegevusalad!$A$1:$B$89,2,FALSE)</f>
        <v>33 MASINATE JA SEADMETE REMONT JA PAIGALDUS</v>
      </c>
      <c r="AE4345" s="6">
        <f t="shared" si="408"/>
        <v>10965070.29000001</v>
      </c>
      <c r="AF4345" s="6">
        <f t="shared" si="409"/>
        <v>8908115.9699999839</v>
      </c>
      <c r="AG4345" s="6">
        <f t="shared" si="410"/>
        <v>27381640.000000015</v>
      </c>
      <c r="AH4345" s="6">
        <f t="shared" si="411"/>
        <v>15302956.89999998</v>
      </c>
      <c r="AI4345" s="6">
        <f t="shared" si="407"/>
        <v>27329422.140000015</v>
      </c>
      <c r="AJ4345" s="10"/>
    </row>
    <row r="4346" spans="1:36" s="3" customFormat="1">
      <c r="A4346" s="3">
        <v>2018</v>
      </c>
      <c r="B4346" s="3">
        <v>4</v>
      </c>
      <c r="C4346" s="4">
        <v>35</v>
      </c>
      <c r="D4346" s="8">
        <v>262</v>
      </c>
      <c r="E4346" s="8">
        <v>159657847.47999999</v>
      </c>
      <c r="F4346" s="8">
        <v>4056.87</v>
      </c>
      <c r="G4346" s="8">
        <v>18013312.710000001</v>
      </c>
      <c r="H4346" s="8">
        <v>4465037.53</v>
      </c>
      <c r="I4346" s="8">
        <v>2397590.5699999998</v>
      </c>
      <c r="J4346" s="8">
        <v>534.34</v>
      </c>
      <c r="K4346" s="8">
        <v>0</v>
      </c>
      <c r="L4346" s="8">
        <v>31931934.639999989</v>
      </c>
      <c r="M4346" s="8">
        <v>0</v>
      </c>
      <c r="N4346" s="8">
        <v>23762100.500000007</v>
      </c>
      <c r="O4346" s="8">
        <v>47591.33</v>
      </c>
      <c r="P4346" s="8">
        <v>2426846.5000000005</v>
      </c>
      <c r="Q4346" s="8">
        <v>13530.859999999999</v>
      </c>
      <c r="R4346" s="8">
        <v>9324.630000000001</v>
      </c>
      <c r="S4346" s="8">
        <v>15639167.83</v>
      </c>
      <c r="T4346" s="8">
        <v>1480879.08</v>
      </c>
      <c r="U4346" s="8">
        <v>33240973.129999999</v>
      </c>
      <c r="V4346" s="8">
        <v>251560.61000000002</v>
      </c>
      <c r="W4346" s="8">
        <v>330799.82999999996</v>
      </c>
      <c r="X4346" s="8">
        <v>376982.2099999999</v>
      </c>
      <c r="Y4346" s="8">
        <v>0.01</v>
      </c>
      <c r="Z4346" s="8">
        <v>0.01</v>
      </c>
      <c r="AA4346" s="8">
        <v>8518976.5000000056</v>
      </c>
      <c r="AB4346" s="8">
        <v>349142.36000000004</v>
      </c>
      <c r="AC4346" s="9">
        <f t="shared" si="406"/>
        <v>8169834.1400000053</v>
      </c>
      <c r="AD4346" s="5" t="str">
        <f>$C4346&amp;" "&amp;VLOOKUP(C4346,Tegevusalad!$A$1:$B$89,2,FALSE)</f>
        <v>35 ELEKTRIENERGIA, GAASI, AURU JA KONDITSIONEERITUD ÕHUGA VARUSTAMINE</v>
      </c>
      <c r="AE4346" s="6">
        <f t="shared" si="408"/>
        <v>111158745.59999999</v>
      </c>
      <c r="AF4346" s="6">
        <f t="shared" si="409"/>
        <v>69990588.650000036</v>
      </c>
      <c r="AG4346" s="6">
        <f t="shared" si="410"/>
        <v>129172058.31</v>
      </c>
      <c r="AH4346" s="6">
        <f t="shared" si="411"/>
        <v>118857125.65000002</v>
      </c>
      <c r="AI4346" s="6">
        <f t="shared" si="407"/>
        <v>128795076.09999999</v>
      </c>
      <c r="AJ4346" s="10"/>
    </row>
    <row r="4347" spans="1:36" s="3" customFormat="1">
      <c r="A4347" s="3">
        <v>2018</v>
      </c>
      <c r="B4347" s="3">
        <v>4</v>
      </c>
      <c r="C4347" s="4">
        <v>36</v>
      </c>
      <c r="D4347" s="8">
        <v>54</v>
      </c>
      <c r="E4347" s="8">
        <v>5621274.0099999998</v>
      </c>
      <c r="F4347" s="8">
        <v>0</v>
      </c>
      <c r="G4347" s="8">
        <v>16964.2</v>
      </c>
      <c r="H4347" s="8">
        <v>7978</v>
      </c>
      <c r="I4347" s="8">
        <v>0</v>
      </c>
      <c r="J4347" s="8">
        <v>0</v>
      </c>
      <c r="K4347" s="8">
        <v>0</v>
      </c>
      <c r="L4347" s="8">
        <v>1124254.8</v>
      </c>
      <c r="M4347" s="8">
        <v>0</v>
      </c>
      <c r="N4347" s="8">
        <v>373452.20999999996</v>
      </c>
      <c r="O4347" s="8">
        <v>1092.3699999999999</v>
      </c>
      <c r="P4347" s="8">
        <v>78776.12</v>
      </c>
      <c r="Q4347" s="8">
        <v>615.57000000000005</v>
      </c>
      <c r="R4347" s="8">
        <v>1098.22</v>
      </c>
      <c r="S4347" s="8">
        <v>95455.8</v>
      </c>
      <c r="T4347" s="8">
        <v>49240.480000000003</v>
      </c>
      <c r="U4347" s="8">
        <v>739.4</v>
      </c>
      <c r="V4347" s="8">
        <v>739.4</v>
      </c>
      <c r="W4347" s="8">
        <v>535.91000000000008</v>
      </c>
      <c r="X4347" s="8">
        <v>814.49</v>
      </c>
      <c r="Y4347" s="8">
        <v>0</v>
      </c>
      <c r="Z4347" s="8">
        <v>0</v>
      </c>
      <c r="AA4347" s="8">
        <v>772281.39999999991</v>
      </c>
      <c r="AB4347" s="8">
        <v>21478.809999999998</v>
      </c>
      <c r="AC4347" s="9">
        <f t="shared" si="406"/>
        <v>750802.58999999985</v>
      </c>
      <c r="AD4347" s="5" t="str">
        <f>$C4347&amp;" "&amp;VLOOKUP(C4347,Tegevusalad!$A$1:$B$89,2,FALSE)</f>
        <v>36 VEEKOGUMINE, -TÖÖTLUS JA -VARUSTUS</v>
      </c>
      <c r="AE4347" s="6">
        <f t="shared" si="408"/>
        <v>5525893.2999999998</v>
      </c>
      <c r="AF4347" s="6">
        <f t="shared" si="409"/>
        <v>1771834.4999999995</v>
      </c>
      <c r="AG4347" s="6">
        <f t="shared" si="410"/>
        <v>5542857.5</v>
      </c>
      <c r="AH4347" s="6">
        <f t="shared" si="411"/>
        <v>1872752.1499999997</v>
      </c>
      <c r="AI4347" s="6">
        <f t="shared" si="407"/>
        <v>5542043.0099999998</v>
      </c>
      <c r="AJ4347" s="10"/>
    </row>
    <row r="4348" spans="1:36" s="3" customFormat="1">
      <c r="A4348" s="3">
        <v>2018</v>
      </c>
      <c r="B4348" s="3">
        <v>4</v>
      </c>
      <c r="C4348" s="4">
        <v>37</v>
      </c>
      <c r="D4348" s="8">
        <v>86</v>
      </c>
      <c r="E4348" s="8">
        <v>5928816.4299999988</v>
      </c>
      <c r="F4348" s="8">
        <v>206.42000000000002</v>
      </c>
      <c r="G4348" s="8">
        <v>64318.59</v>
      </c>
      <c r="H4348" s="8">
        <v>34653.29</v>
      </c>
      <c r="I4348" s="8">
        <v>2148.9900000000002</v>
      </c>
      <c r="J4348" s="8">
        <v>0</v>
      </c>
      <c r="K4348" s="8">
        <v>0</v>
      </c>
      <c r="L4348" s="8">
        <v>1185781.92</v>
      </c>
      <c r="M4348" s="8">
        <v>0</v>
      </c>
      <c r="N4348" s="8">
        <v>739271.08000000019</v>
      </c>
      <c r="O4348" s="8">
        <v>3209.7799999999997</v>
      </c>
      <c r="P4348" s="8">
        <v>310180.58999999997</v>
      </c>
      <c r="Q4348" s="8">
        <v>2812.1</v>
      </c>
      <c r="R4348" s="8">
        <v>1338.43</v>
      </c>
      <c r="S4348" s="8">
        <v>91061.110000000015</v>
      </c>
      <c r="T4348" s="8">
        <v>90944.98000000001</v>
      </c>
      <c r="U4348" s="8">
        <v>1037.23</v>
      </c>
      <c r="V4348" s="8">
        <v>1037.23</v>
      </c>
      <c r="W4348" s="8">
        <v>1592.8500000000001</v>
      </c>
      <c r="X4348" s="8">
        <v>3639.3199999999997</v>
      </c>
      <c r="Y4348" s="8">
        <v>0</v>
      </c>
      <c r="Z4348" s="8">
        <v>0</v>
      </c>
      <c r="AA4348" s="8">
        <v>561573.33000000019</v>
      </c>
      <c r="AB4348" s="8">
        <v>115062.49</v>
      </c>
      <c r="AC4348" s="9">
        <f t="shared" si="406"/>
        <v>446510.8400000002</v>
      </c>
      <c r="AD4348" s="5" t="str">
        <f>$C4348&amp;" "&amp;VLOOKUP(C4348,Tegevusalad!$A$1:$B$89,2,FALSE)</f>
        <v>37 KANALISATSIOON</v>
      </c>
      <c r="AE4348" s="6">
        <f t="shared" si="408"/>
        <v>5840563.8299999991</v>
      </c>
      <c r="AF4348" s="6">
        <f t="shared" si="409"/>
        <v>3595937.540000001</v>
      </c>
      <c r="AG4348" s="6">
        <f t="shared" si="410"/>
        <v>5904882.419999999</v>
      </c>
      <c r="AH4348" s="6">
        <f t="shared" si="411"/>
        <v>3703047.5500000012</v>
      </c>
      <c r="AI4348" s="6">
        <f t="shared" si="407"/>
        <v>5901243.0999999987</v>
      </c>
      <c r="AJ4348" s="10"/>
    </row>
    <row r="4349" spans="1:36" s="3" customFormat="1">
      <c r="A4349" s="3">
        <v>2018</v>
      </c>
      <c r="B4349" s="3">
        <v>4</v>
      </c>
      <c r="C4349" s="4">
        <v>38</v>
      </c>
      <c r="D4349" s="8">
        <v>154</v>
      </c>
      <c r="E4349" s="8">
        <v>24808828.009999994</v>
      </c>
      <c r="F4349" s="8">
        <v>15</v>
      </c>
      <c r="G4349" s="8">
        <v>25420754.430000003</v>
      </c>
      <c r="H4349" s="8">
        <v>11850155.470000003</v>
      </c>
      <c r="I4349" s="8">
        <v>11301154.620000003</v>
      </c>
      <c r="J4349" s="8">
        <v>13413798.689999999</v>
      </c>
      <c r="K4349" s="8">
        <v>0</v>
      </c>
      <c r="L4349" s="8">
        <v>4961766.9400000004</v>
      </c>
      <c r="M4349" s="8">
        <v>59396.710000000006</v>
      </c>
      <c r="N4349" s="8">
        <v>5225058.9800000014</v>
      </c>
      <c r="O4349" s="8">
        <v>408838.06</v>
      </c>
      <c r="P4349" s="8">
        <v>107335.35000000002</v>
      </c>
      <c r="Q4349" s="8">
        <v>2893.36</v>
      </c>
      <c r="R4349" s="8">
        <v>10619.78</v>
      </c>
      <c r="S4349" s="8">
        <v>5844927.9600000009</v>
      </c>
      <c r="T4349" s="8">
        <v>5283548.49</v>
      </c>
      <c r="U4349" s="8">
        <v>8373800.330000001</v>
      </c>
      <c r="V4349" s="8">
        <v>8373800.3400000008</v>
      </c>
      <c r="W4349" s="8">
        <v>27262.620000000003</v>
      </c>
      <c r="X4349" s="8">
        <v>1808748.26</v>
      </c>
      <c r="Y4349" s="8">
        <v>0</v>
      </c>
      <c r="Z4349" s="8">
        <v>0</v>
      </c>
      <c r="AA4349" s="8">
        <v>660361.16999999981</v>
      </c>
      <c r="AB4349" s="8">
        <v>864256.50000000012</v>
      </c>
      <c r="AC4349" s="9">
        <f t="shared" si="406"/>
        <v>-203895.33000000031</v>
      </c>
      <c r="AD4349" s="5" t="str">
        <f>$C4349&amp;" "&amp;VLOOKUP(C4349,Tegevusalad!$A$1:$B$89,2,FALSE)</f>
        <v>38 JÄÄTMEKOGUMINE, -TÖÖTLUS JA -KÕRVALDUS; MATERJALIDE TAASKASUTUSELE VÕTMINE</v>
      </c>
      <c r="AE4349" s="6">
        <f t="shared" si="408"/>
        <v>12398862.979999993</v>
      </c>
      <c r="AF4349" s="6">
        <f t="shared" si="409"/>
        <v>18289275.550000004</v>
      </c>
      <c r="AG4349" s="6">
        <f t="shared" si="410"/>
        <v>37819617.409999996</v>
      </c>
      <c r="AH4349" s="6">
        <f t="shared" si="411"/>
        <v>26178393.800000008</v>
      </c>
      <c r="AI4349" s="6">
        <f t="shared" si="407"/>
        <v>36010869.149999991</v>
      </c>
      <c r="AJ4349" s="10"/>
    </row>
    <row r="4350" spans="1:36" s="3" customFormat="1">
      <c r="A4350" s="3">
        <v>2018</v>
      </c>
      <c r="B4350" s="3">
        <v>4</v>
      </c>
      <c r="C4350" s="4">
        <v>39</v>
      </c>
      <c r="D4350" s="8">
        <v>11</v>
      </c>
      <c r="E4350" s="8">
        <v>299147.83</v>
      </c>
      <c r="F4350" s="8">
        <v>0</v>
      </c>
      <c r="G4350" s="8">
        <v>3500</v>
      </c>
      <c r="H4350" s="8">
        <v>3500</v>
      </c>
      <c r="I4350" s="8">
        <v>0</v>
      </c>
      <c r="J4350" s="8">
        <v>0</v>
      </c>
      <c r="K4350" s="8">
        <v>0</v>
      </c>
      <c r="L4350" s="8">
        <v>59829.560000000005</v>
      </c>
      <c r="M4350" s="8">
        <v>0</v>
      </c>
      <c r="N4350" s="8">
        <v>45905.54</v>
      </c>
      <c r="O4350" s="8">
        <v>0</v>
      </c>
      <c r="P4350" s="8">
        <v>154</v>
      </c>
      <c r="Q4350" s="8">
        <v>1694.51</v>
      </c>
      <c r="R4350" s="8">
        <v>32.33</v>
      </c>
      <c r="S4350" s="8">
        <v>19793.63</v>
      </c>
      <c r="T4350" s="8">
        <v>19793.63</v>
      </c>
      <c r="U4350" s="8">
        <v>3506.84</v>
      </c>
      <c r="V4350" s="8">
        <v>3506.84</v>
      </c>
      <c r="W4350" s="8">
        <v>780</v>
      </c>
      <c r="X4350" s="8">
        <v>31525.72</v>
      </c>
      <c r="Y4350" s="8">
        <v>0</v>
      </c>
      <c r="Z4350" s="8">
        <v>0</v>
      </c>
      <c r="AA4350" s="8">
        <v>14260.29</v>
      </c>
      <c r="AB4350" s="8">
        <v>336.27000000000004</v>
      </c>
      <c r="AC4350" s="9">
        <f t="shared" si="406"/>
        <v>13924.02</v>
      </c>
      <c r="AD4350" s="5" t="str">
        <f>$C4350&amp;" "&amp;VLOOKUP(C4350,Tegevusalad!$A$1:$B$89,2,FALSE)</f>
        <v>39 SAASTEKÄITLUS JA MUUD JÄÄTMEKÄITLUSTEGEVUSED</v>
      </c>
      <c r="AE4350" s="6">
        <f t="shared" si="408"/>
        <v>307373.08000000007</v>
      </c>
      <c r="AF4350" s="6">
        <f t="shared" si="409"/>
        <v>209895.72</v>
      </c>
      <c r="AG4350" s="6">
        <f t="shared" si="410"/>
        <v>310873.08000000007</v>
      </c>
      <c r="AH4350" s="6">
        <f t="shared" si="411"/>
        <v>229689.35</v>
      </c>
      <c r="AI4350" s="6">
        <f t="shared" si="407"/>
        <v>279347.36</v>
      </c>
      <c r="AJ4350" s="10"/>
    </row>
    <row r="4351" spans="1:36" s="3" customFormat="1">
      <c r="A4351" s="3">
        <v>2018</v>
      </c>
      <c r="B4351" s="3">
        <v>4</v>
      </c>
      <c r="C4351" s="4">
        <v>41</v>
      </c>
      <c r="D4351" s="8">
        <v>4059</v>
      </c>
      <c r="E4351" s="8">
        <v>189171938.10999972</v>
      </c>
      <c r="F4351" s="8">
        <v>23850.42</v>
      </c>
      <c r="G4351" s="8">
        <v>14030604.610000001</v>
      </c>
      <c r="H4351" s="8">
        <v>7306074.7799999993</v>
      </c>
      <c r="I4351" s="8">
        <v>1626566.9400000006</v>
      </c>
      <c r="J4351" s="8">
        <v>2799169.9199999995</v>
      </c>
      <c r="K4351" s="8">
        <v>124</v>
      </c>
      <c r="L4351" s="8">
        <v>37836534.199999928</v>
      </c>
      <c r="M4351" s="8">
        <v>4055.64</v>
      </c>
      <c r="N4351" s="8">
        <v>33606284.559999965</v>
      </c>
      <c r="O4351" s="8">
        <v>71419.760000000024</v>
      </c>
      <c r="P4351" s="8">
        <v>567786.4599999995</v>
      </c>
      <c r="Q4351" s="8">
        <v>147480.73000000001</v>
      </c>
      <c r="R4351" s="8">
        <v>82008.769999999975</v>
      </c>
      <c r="S4351" s="8">
        <v>3248687.87</v>
      </c>
      <c r="T4351" s="8">
        <v>2225275.4699999997</v>
      </c>
      <c r="U4351" s="8">
        <v>2528854.3800000018</v>
      </c>
      <c r="V4351" s="8">
        <v>2422013.3400000017</v>
      </c>
      <c r="W4351" s="8">
        <v>1539206.5499999998</v>
      </c>
      <c r="X4351" s="8">
        <v>2111688.56</v>
      </c>
      <c r="Y4351" s="8">
        <v>2046.18</v>
      </c>
      <c r="Z4351" s="8">
        <v>69.44</v>
      </c>
      <c r="AA4351" s="8">
        <v>8992909.5499999914</v>
      </c>
      <c r="AB4351" s="8">
        <v>4756627.53</v>
      </c>
      <c r="AC4351" s="9">
        <f t="shared" si="406"/>
        <v>4236282.0199999912</v>
      </c>
      <c r="AD4351" s="5" t="str">
        <f>$C4351&amp;" "&amp;VLOOKUP(C4351,Tegevusalad!$A$1:$B$89,2,FALSE)</f>
        <v>41 HOONETE EHITUS</v>
      </c>
      <c r="AE4351" s="6">
        <f t="shared" si="408"/>
        <v>185529934.83999971</v>
      </c>
      <c r="AF4351" s="6">
        <f t="shared" si="409"/>
        <v>164728838.93999985</v>
      </c>
      <c r="AG4351" s="6">
        <f t="shared" si="410"/>
        <v>199560539.44999972</v>
      </c>
      <c r="AH4351" s="6">
        <f t="shared" si="411"/>
        <v>168441466.64999983</v>
      </c>
      <c r="AI4351" s="6">
        <f t="shared" si="407"/>
        <v>197448850.88999972</v>
      </c>
      <c r="AJ4351" s="10"/>
    </row>
    <row r="4352" spans="1:36" s="3" customFormat="1">
      <c r="A4352" s="3">
        <v>2018</v>
      </c>
      <c r="B4352" s="3">
        <v>4</v>
      </c>
      <c r="C4352" s="4">
        <v>42</v>
      </c>
      <c r="D4352" s="8">
        <v>943</v>
      </c>
      <c r="E4352" s="8">
        <v>65724580.059999973</v>
      </c>
      <c r="F4352" s="8">
        <v>1396.9599999999998</v>
      </c>
      <c r="G4352" s="8">
        <v>2153294.1500000004</v>
      </c>
      <c r="H4352" s="8">
        <v>1318255.53</v>
      </c>
      <c r="I4352" s="8">
        <v>583939.41999999993</v>
      </c>
      <c r="J4352" s="8">
        <v>60678.42</v>
      </c>
      <c r="K4352" s="8">
        <v>0</v>
      </c>
      <c r="L4352" s="8">
        <v>13145041.639999988</v>
      </c>
      <c r="M4352" s="8">
        <v>0</v>
      </c>
      <c r="N4352" s="8">
        <v>11386588.670000013</v>
      </c>
      <c r="O4352" s="8">
        <v>57043.360000000001</v>
      </c>
      <c r="P4352" s="8">
        <v>965887.05999999994</v>
      </c>
      <c r="Q4352" s="8">
        <v>48556.97</v>
      </c>
      <c r="R4352" s="8">
        <v>39849.58</v>
      </c>
      <c r="S4352" s="8">
        <v>3917122.0900000008</v>
      </c>
      <c r="T4352" s="8">
        <v>3333744.06</v>
      </c>
      <c r="U4352" s="8">
        <v>875345.49999999965</v>
      </c>
      <c r="V4352" s="8">
        <v>629852.91</v>
      </c>
      <c r="W4352" s="8">
        <v>88137.150000000023</v>
      </c>
      <c r="X4352" s="8">
        <v>66206.689999999988</v>
      </c>
      <c r="Y4352" s="8">
        <v>966</v>
      </c>
      <c r="Z4352" s="8">
        <v>1001.12</v>
      </c>
      <c r="AA4352" s="8">
        <v>3274412.910000002</v>
      </c>
      <c r="AB4352" s="8">
        <v>1515995.0599999994</v>
      </c>
      <c r="AC4352" s="9">
        <f t="shared" si="406"/>
        <v>1758417.8500000027</v>
      </c>
      <c r="AD4352" s="5" t="str">
        <f>$C4352&amp;" "&amp;VLOOKUP(C4352,Tegevusalad!$A$1:$B$89,2,FALSE)</f>
        <v>42 RAJATISTE EHITUS</v>
      </c>
      <c r="AE4352" s="6">
        <f t="shared" si="408"/>
        <v>60999716.119999968</v>
      </c>
      <c r="AF4352" s="6">
        <f t="shared" si="409"/>
        <v>52684359.770000063</v>
      </c>
      <c r="AG4352" s="6">
        <f t="shared" si="410"/>
        <v>63153010.269999966</v>
      </c>
      <c r="AH4352" s="6">
        <f t="shared" si="411"/>
        <v>57132191.25000006</v>
      </c>
      <c r="AI4352" s="6">
        <f t="shared" si="407"/>
        <v>63086803.579999968</v>
      </c>
      <c r="AJ4352" s="10"/>
    </row>
    <row r="4353" spans="1:36" s="3" customFormat="1">
      <c r="A4353" s="3">
        <v>2018</v>
      </c>
      <c r="B4353" s="3">
        <v>4</v>
      </c>
      <c r="C4353" s="4">
        <v>43</v>
      </c>
      <c r="D4353" s="8">
        <v>5592</v>
      </c>
      <c r="E4353" s="8">
        <v>115854811.93000002</v>
      </c>
      <c r="F4353" s="8">
        <v>11699.68</v>
      </c>
      <c r="G4353" s="8">
        <v>10540722.18999999</v>
      </c>
      <c r="H4353" s="8">
        <v>7310511.7899999944</v>
      </c>
      <c r="I4353" s="8">
        <v>1453141.99</v>
      </c>
      <c r="J4353" s="8">
        <v>405474.95999999996</v>
      </c>
      <c r="K4353" s="8">
        <v>0</v>
      </c>
      <c r="L4353" s="8">
        <v>23172015.610000044</v>
      </c>
      <c r="M4353" s="8">
        <v>276.51</v>
      </c>
      <c r="N4353" s="8">
        <v>17001170.949999992</v>
      </c>
      <c r="O4353" s="8">
        <v>145210.5100000001</v>
      </c>
      <c r="P4353" s="8">
        <v>644014.72000000044</v>
      </c>
      <c r="Q4353" s="8">
        <v>211848.5000000002</v>
      </c>
      <c r="R4353" s="8">
        <v>79331.239999999962</v>
      </c>
      <c r="S4353" s="8">
        <v>9539368.1700000092</v>
      </c>
      <c r="T4353" s="8">
        <v>6617362.8199999975</v>
      </c>
      <c r="U4353" s="8">
        <v>1825281.8800000006</v>
      </c>
      <c r="V4353" s="8">
        <v>1742537.9500000004</v>
      </c>
      <c r="W4353" s="8">
        <v>331772.33</v>
      </c>
      <c r="X4353" s="8">
        <v>435078.35</v>
      </c>
      <c r="Y4353" s="8">
        <v>6836.03</v>
      </c>
      <c r="Z4353" s="8">
        <v>0</v>
      </c>
      <c r="AA4353" s="8">
        <v>7840527.4799999995</v>
      </c>
      <c r="AB4353" s="8">
        <v>1662570.2799999993</v>
      </c>
      <c r="AC4353" s="9">
        <f t="shared" si="406"/>
        <v>6177957.2000000002</v>
      </c>
      <c r="AD4353" s="5" t="str">
        <f>$C4353&amp;" "&amp;VLOOKUP(C4353,Tegevusalad!$A$1:$B$89,2,FALSE)</f>
        <v>43 ERIEHITUSTÖÖD</v>
      </c>
      <c r="AE4353" s="6">
        <f t="shared" si="408"/>
        <v>104936939.91000001</v>
      </c>
      <c r="AF4353" s="6">
        <f t="shared" si="409"/>
        <v>75054346.299999923</v>
      </c>
      <c r="AG4353" s="6">
        <f t="shared" si="410"/>
        <v>115477662.09999999</v>
      </c>
      <c r="AH4353" s="6">
        <f t="shared" si="411"/>
        <v>85402510.949999943</v>
      </c>
      <c r="AI4353" s="6">
        <f t="shared" si="407"/>
        <v>115042583.75</v>
      </c>
      <c r="AJ4353" s="10"/>
    </row>
    <row r="4354" spans="1:36" s="3" customFormat="1">
      <c r="A4354" s="3">
        <v>2018</v>
      </c>
      <c r="B4354" s="3">
        <v>4</v>
      </c>
      <c r="C4354" s="4">
        <v>45</v>
      </c>
      <c r="D4354" s="8">
        <v>3341</v>
      </c>
      <c r="E4354" s="8">
        <v>362182176.09999967</v>
      </c>
      <c r="F4354" s="8">
        <v>9545.61</v>
      </c>
      <c r="G4354" s="8">
        <v>58920459.689999983</v>
      </c>
      <c r="H4354" s="8">
        <v>53613340.529999994</v>
      </c>
      <c r="I4354" s="8">
        <v>48680009.169999987</v>
      </c>
      <c r="J4354" s="8">
        <v>4040928.4499999993</v>
      </c>
      <c r="K4354" s="8">
        <v>152034.48000000001</v>
      </c>
      <c r="L4354" s="8">
        <v>72437294.399999976</v>
      </c>
      <c r="M4354" s="8">
        <v>262335.53999999998</v>
      </c>
      <c r="N4354" s="8">
        <v>49674963.250000067</v>
      </c>
      <c r="O4354" s="8">
        <v>2093858.4799999997</v>
      </c>
      <c r="P4354" s="8">
        <v>406622.55999999988</v>
      </c>
      <c r="Q4354" s="8">
        <v>220930.86000000002</v>
      </c>
      <c r="R4354" s="8">
        <v>57519.799999999996</v>
      </c>
      <c r="S4354" s="8">
        <v>131710118.00000007</v>
      </c>
      <c r="T4354" s="8">
        <v>127183642.32000005</v>
      </c>
      <c r="U4354" s="8">
        <v>4338988.8899999997</v>
      </c>
      <c r="V4354" s="8">
        <v>53788.71</v>
      </c>
      <c r="W4354" s="8">
        <v>510747.4099999998</v>
      </c>
      <c r="X4354" s="8">
        <v>1720461.5000000005</v>
      </c>
      <c r="Y4354" s="8">
        <v>4931.13</v>
      </c>
      <c r="Z4354" s="8">
        <v>12258.390000000001</v>
      </c>
      <c r="AA4354" s="8">
        <v>24698537.42999997</v>
      </c>
      <c r="AB4354" s="8">
        <v>1681197.9999999991</v>
      </c>
      <c r="AC4354" s="9">
        <f t="shared" si="406"/>
        <v>23017339.42999997</v>
      </c>
      <c r="AD4354" s="5" t="str">
        <f>$C4354&amp;" "&amp;VLOOKUP(C4354,Tegevusalad!$A$1:$B$89,2,FALSE)</f>
        <v>45 MOOTORSÕIDUKITE JA MOOTORRATASTE HULGI- JA JAEMÜÜK NING REMONT</v>
      </c>
      <c r="AE4354" s="6">
        <f t="shared" si="408"/>
        <v>227863076.31999961</v>
      </c>
      <c r="AF4354" s="6">
        <f t="shared" si="409"/>
        <v>102197804.67000026</v>
      </c>
      <c r="AG4354" s="6">
        <f t="shared" si="410"/>
        <v>286783536.00999963</v>
      </c>
      <c r="AH4354" s="6">
        <f t="shared" si="411"/>
        <v>248662415.2500003</v>
      </c>
      <c r="AI4354" s="6">
        <f t="shared" si="407"/>
        <v>285063074.50999963</v>
      </c>
      <c r="AJ4354" s="10"/>
    </row>
    <row r="4355" spans="1:36" s="3" customFormat="1">
      <c r="A4355" s="3">
        <v>2018</v>
      </c>
      <c r="B4355" s="3">
        <v>4</v>
      </c>
      <c r="C4355" s="4">
        <v>46</v>
      </c>
      <c r="D4355" s="8">
        <v>8313</v>
      </c>
      <c r="E4355" s="8">
        <v>1108183174.4500041</v>
      </c>
      <c r="F4355" s="8">
        <v>80553434.839999989</v>
      </c>
      <c r="G4355" s="8">
        <v>471021970.72999901</v>
      </c>
      <c r="H4355" s="8">
        <v>226977306.65000042</v>
      </c>
      <c r="I4355" s="8">
        <v>191346476.48000032</v>
      </c>
      <c r="J4355" s="8">
        <v>80629321.780000001</v>
      </c>
      <c r="K4355" s="8">
        <v>163007.83999999997</v>
      </c>
      <c r="L4355" s="8">
        <v>228886444.2299999</v>
      </c>
      <c r="M4355" s="8">
        <v>4074275.5900000008</v>
      </c>
      <c r="N4355" s="8">
        <v>171556021.16999909</v>
      </c>
      <c r="O4355" s="8">
        <v>14519602.760000004</v>
      </c>
      <c r="P4355" s="8">
        <v>983735.82000000018</v>
      </c>
      <c r="Q4355" s="8">
        <v>214521.1300000003</v>
      </c>
      <c r="R4355" s="8">
        <v>288243.15000000026</v>
      </c>
      <c r="S4355" s="8">
        <v>458115824.42000157</v>
      </c>
      <c r="T4355" s="8">
        <v>431107956.25000155</v>
      </c>
      <c r="U4355" s="8">
        <v>34334820.819999993</v>
      </c>
      <c r="V4355" s="8">
        <v>8373415.0599999987</v>
      </c>
      <c r="W4355" s="8">
        <v>4311072.6500000013</v>
      </c>
      <c r="X4355" s="8">
        <v>27900595.339999992</v>
      </c>
      <c r="Y4355" s="8">
        <v>1297.02</v>
      </c>
      <c r="Z4355" s="8">
        <v>1049.6299999999999</v>
      </c>
      <c r="AA4355" s="8">
        <v>76615179.009999663</v>
      </c>
      <c r="AB4355" s="8">
        <v>15210232.979999982</v>
      </c>
      <c r="AC4355" s="9">
        <f t="shared" ref="AC4355:AC4418" si="412">AA4355-AB4355</f>
        <v>61404946.029999681</v>
      </c>
      <c r="AD4355" s="5" t="str">
        <f>$C4355&amp;" "&amp;VLOOKUP(C4355,Tegevusalad!$A$1:$B$89,2,FALSE)</f>
        <v>46 HULGIKAUBANDUS, V.A MOOTORSÕIDUKID JA MOOTORRATTAD</v>
      </c>
      <c r="AE4355" s="6">
        <f t="shared" si="408"/>
        <v>724186559.39000237</v>
      </c>
      <c r="AF4355" s="6">
        <f t="shared" si="409"/>
        <v>302546077.61999398</v>
      </c>
      <c r="AG4355" s="6">
        <f t="shared" si="410"/>
        <v>1195208530.1200013</v>
      </c>
      <c r="AH4355" s="6">
        <f t="shared" si="411"/>
        <v>859221321.59999549</v>
      </c>
      <c r="AI4355" s="6">
        <f t="shared" ref="AI4355:AI4418" si="413">(E4355+F4355+G4355)-(S4355+U4355)</f>
        <v>1167307934.7800016</v>
      </c>
      <c r="AJ4355" s="10"/>
    </row>
    <row r="4356" spans="1:36" s="3" customFormat="1">
      <c r="A4356" s="3">
        <v>2018</v>
      </c>
      <c r="B4356" s="3">
        <v>4</v>
      </c>
      <c r="C4356" s="4">
        <v>47</v>
      </c>
      <c r="D4356" s="8">
        <v>6361</v>
      </c>
      <c r="E4356" s="8">
        <v>635976783.93000031</v>
      </c>
      <c r="F4356" s="8">
        <v>29352546.730000012</v>
      </c>
      <c r="G4356" s="8">
        <v>28698143.770000022</v>
      </c>
      <c r="H4356" s="8">
        <v>16857115.299999993</v>
      </c>
      <c r="I4356" s="8">
        <v>9706466.4700000044</v>
      </c>
      <c r="J4356" s="8">
        <v>5462450.5900000045</v>
      </c>
      <c r="K4356" s="8">
        <v>1112497.8600000001</v>
      </c>
      <c r="L4356" s="8">
        <v>129837086.23999991</v>
      </c>
      <c r="M4356" s="8">
        <v>20264.489999999998</v>
      </c>
      <c r="N4356" s="8">
        <v>94111804.670000046</v>
      </c>
      <c r="O4356" s="8">
        <v>1761131.0600000005</v>
      </c>
      <c r="P4356" s="8">
        <v>1770410.0000000005</v>
      </c>
      <c r="Q4356" s="8">
        <v>81950.490000000063</v>
      </c>
      <c r="R4356" s="8">
        <v>68148.55</v>
      </c>
      <c r="S4356" s="8">
        <v>105359670.93999983</v>
      </c>
      <c r="T4356" s="8">
        <v>95773432.749999896</v>
      </c>
      <c r="U4356" s="8">
        <v>14111076.960000001</v>
      </c>
      <c r="V4356" s="8">
        <v>647953.23999999987</v>
      </c>
      <c r="W4356" s="8">
        <v>6149276.6799999988</v>
      </c>
      <c r="X4356" s="8">
        <v>490265.78999999992</v>
      </c>
      <c r="Y4356" s="8">
        <v>4004.6200000000003</v>
      </c>
      <c r="Z4356" s="8">
        <v>181.88</v>
      </c>
      <c r="AA4356" s="8">
        <v>37608689.599999987</v>
      </c>
      <c r="AB4356" s="8">
        <v>1859320.7999999993</v>
      </c>
      <c r="AC4356" s="9">
        <f t="shared" si="412"/>
        <v>35749368.79999999</v>
      </c>
      <c r="AD4356" s="5" t="str">
        <f>$C4356&amp;" "&amp;VLOOKUP(C4356,Tegevusalad!$A$1:$B$89,2,FALSE)</f>
        <v>47 JAEKAUBANDUS, V.A MOOTORSÕIDUKID JA MOOTORRATTAD</v>
      </c>
      <c r="AE4356" s="6">
        <f t="shared" si="408"/>
        <v>546348848.55000043</v>
      </c>
      <c r="AF4356" s="6">
        <f t="shared" si="409"/>
        <v>343271316.14000034</v>
      </c>
      <c r="AG4356" s="6">
        <f t="shared" si="410"/>
        <v>575046992.32000041</v>
      </c>
      <c r="AH4356" s="6">
        <f t="shared" si="411"/>
        <v>470899766.1000002</v>
      </c>
      <c r="AI4356" s="6">
        <f t="shared" si="413"/>
        <v>574556726.53000045</v>
      </c>
      <c r="AJ4356" s="10"/>
    </row>
    <row r="4357" spans="1:36" s="3" customFormat="1">
      <c r="A4357" s="3">
        <v>2018</v>
      </c>
      <c r="B4357" s="3">
        <v>4</v>
      </c>
      <c r="C4357" s="4">
        <v>49</v>
      </c>
      <c r="D4357" s="8">
        <v>4016</v>
      </c>
      <c r="E4357" s="8">
        <v>104874156.65999994</v>
      </c>
      <c r="F4357" s="8">
        <v>28275.5</v>
      </c>
      <c r="G4357" s="8">
        <v>58392825.210000031</v>
      </c>
      <c r="H4357" s="8">
        <v>31024489.930000018</v>
      </c>
      <c r="I4357" s="8">
        <v>1267833.94</v>
      </c>
      <c r="J4357" s="8">
        <v>874927.58</v>
      </c>
      <c r="K4357" s="8">
        <v>1503.34</v>
      </c>
      <c r="L4357" s="8">
        <v>20977376.370000042</v>
      </c>
      <c r="M4357" s="8">
        <v>0</v>
      </c>
      <c r="N4357" s="8">
        <v>19472923.859999966</v>
      </c>
      <c r="O4357" s="8">
        <v>162013.65999999997</v>
      </c>
      <c r="P4357" s="8">
        <v>3329467.9200000004</v>
      </c>
      <c r="Q4357" s="8">
        <v>175660.89999999997</v>
      </c>
      <c r="R4357" s="8">
        <v>28160.150000000009</v>
      </c>
      <c r="S4357" s="8">
        <v>15476840.050000004</v>
      </c>
      <c r="T4357" s="8">
        <v>4923485.7800000058</v>
      </c>
      <c r="U4357" s="8">
        <v>867072.01</v>
      </c>
      <c r="V4357" s="8">
        <v>97361.719999999987</v>
      </c>
      <c r="W4357" s="8">
        <v>567016.85</v>
      </c>
      <c r="X4357" s="8">
        <v>326984.01999999996</v>
      </c>
      <c r="Y4357" s="8">
        <v>0.01</v>
      </c>
      <c r="Z4357" s="8">
        <v>278.48</v>
      </c>
      <c r="AA4357" s="8">
        <v>5753437.2600000044</v>
      </c>
      <c r="AB4357" s="8">
        <v>4249263.2199999988</v>
      </c>
      <c r="AC4357" s="9">
        <f t="shared" si="412"/>
        <v>1504174.0400000056</v>
      </c>
      <c r="AD4357" s="5" t="str">
        <f>$C4357&amp;" "&amp;VLOOKUP(C4357,Tegevusalad!$A$1:$B$89,2,FALSE)</f>
        <v>49 MAISMAAVEONDUS JA TORUTRANSPORT</v>
      </c>
      <c r="AE4357" s="6">
        <f t="shared" si="408"/>
        <v>88885504.11999993</v>
      </c>
      <c r="AF4357" s="6">
        <f t="shared" si="409"/>
        <v>80448801.409999803</v>
      </c>
      <c r="AG4357" s="6">
        <f t="shared" si="410"/>
        <v>147278329.32999998</v>
      </c>
      <c r="AH4357" s="6">
        <f t="shared" si="411"/>
        <v>97505420.049999818</v>
      </c>
      <c r="AI4357" s="6">
        <f t="shared" si="413"/>
        <v>146951345.30999997</v>
      </c>
      <c r="AJ4357" s="10"/>
    </row>
    <row r="4358" spans="1:36" s="3" customFormat="1">
      <c r="A4358" s="3">
        <v>2018</v>
      </c>
      <c r="B4358" s="3">
        <v>4</v>
      </c>
      <c r="C4358" s="4">
        <v>50</v>
      </c>
      <c r="D4358" s="8">
        <v>77</v>
      </c>
      <c r="E4358" s="8">
        <v>25632639.150000002</v>
      </c>
      <c r="F4358" s="8">
        <v>1360861.1600000001</v>
      </c>
      <c r="G4358" s="8">
        <v>27320444.390000001</v>
      </c>
      <c r="H4358" s="8">
        <v>4547977.0199999996</v>
      </c>
      <c r="I4358" s="8">
        <v>734447.36</v>
      </c>
      <c r="J4358" s="8">
        <v>135997.63</v>
      </c>
      <c r="K4358" s="8">
        <v>493.24</v>
      </c>
      <c r="L4358" s="8">
        <v>5249005.34</v>
      </c>
      <c r="M4358" s="8">
        <v>0</v>
      </c>
      <c r="N4358" s="8">
        <v>3661639.2099999995</v>
      </c>
      <c r="O4358" s="8">
        <v>69238.23</v>
      </c>
      <c r="P4358" s="8">
        <v>14055.03</v>
      </c>
      <c r="Q4358" s="8">
        <v>697.64</v>
      </c>
      <c r="R4358" s="8">
        <v>2614.38</v>
      </c>
      <c r="S4358" s="8">
        <v>8289378.2100000009</v>
      </c>
      <c r="T4358" s="8">
        <v>2956014.76</v>
      </c>
      <c r="U4358" s="8">
        <v>134213.87000000002</v>
      </c>
      <c r="V4358" s="8">
        <v>0</v>
      </c>
      <c r="W4358" s="8">
        <v>8929.94</v>
      </c>
      <c r="X4358" s="8">
        <v>0</v>
      </c>
      <c r="Y4358" s="8">
        <v>0</v>
      </c>
      <c r="Z4358" s="8">
        <v>0</v>
      </c>
      <c r="AA4358" s="8">
        <v>1683540.33</v>
      </c>
      <c r="AB4358" s="8">
        <v>96174.2</v>
      </c>
      <c r="AC4358" s="9">
        <f t="shared" si="412"/>
        <v>1587366.1300000001</v>
      </c>
      <c r="AD4358" s="5" t="str">
        <f>$C4358&amp;" "&amp;VLOOKUP(C4358,Tegevusalad!$A$1:$B$89,2,FALSE)</f>
        <v>50 VEETRANSPORT</v>
      </c>
      <c r="AE4358" s="6">
        <f t="shared" si="408"/>
        <v>18569908.230000004</v>
      </c>
      <c r="AF4358" s="6">
        <f t="shared" si="409"/>
        <v>9551484.7199999969</v>
      </c>
      <c r="AG4358" s="6">
        <f t="shared" si="410"/>
        <v>45890352.620000005</v>
      </c>
      <c r="AH4358" s="6">
        <f t="shared" si="411"/>
        <v>18321267.949999996</v>
      </c>
      <c r="AI4358" s="6">
        <f t="shared" si="413"/>
        <v>45890352.620000005</v>
      </c>
      <c r="AJ4358" s="10"/>
    </row>
    <row r="4359" spans="1:36" s="3" customFormat="1">
      <c r="A4359" s="3">
        <v>2018</v>
      </c>
      <c r="B4359" s="3">
        <v>4</v>
      </c>
      <c r="C4359" s="4">
        <v>51</v>
      </c>
      <c r="D4359" s="8">
        <v>42</v>
      </c>
      <c r="E4359" s="8">
        <v>4828008.2700000005</v>
      </c>
      <c r="F4359" s="8">
        <v>16533.89</v>
      </c>
      <c r="G4359" s="8">
        <v>21083016.020000003</v>
      </c>
      <c r="H4359" s="8">
        <v>8382590.3100000005</v>
      </c>
      <c r="I4359" s="8">
        <v>0</v>
      </c>
      <c r="J4359" s="8">
        <v>0</v>
      </c>
      <c r="K4359" s="8">
        <v>0</v>
      </c>
      <c r="L4359" s="8">
        <v>967089.72000000009</v>
      </c>
      <c r="M4359" s="8">
        <v>0</v>
      </c>
      <c r="N4359" s="8">
        <v>1248738.4199999997</v>
      </c>
      <c r="O4359" s="8">
        <v>735.24</v>
      </c>
      <c r="P4359" s="8">
        <v>209</v>
      </c>
      <c r="Q4359" s="8">
        <v>974.02</v>
      </c>
      <c r="R4359" s="8">
        <v>1118.8500000000001</v>
      </c>
      <c r="S4359" s="8">
        <v>3643469.4100000006</v>
      </c>
      <c r="T4359" s="8">
        <v>11771.9</v>
      </c>
      <c r="U4359" s="8">
        <v>95536.22</v>
      </c>
      <c r="V4359" s="8">
        <v>81.900000000000006</v>
      </c>
      <c r="W4359" s="8">
        <v>0</v>
      </c>
      <c r="X4359" s="8">
        <v>0</v>
      </c>
      <c r="Y4359" s="8">
        <v>0</v>
      </c>
      <c r="Z4359" s="8">
        <v>0</v>
      </c>
      <c r="AA4359" s="8">
        <v>138042.97</v>
      </c>
      <c r="AB4359" s="8">
        <v>419691.66999999993</v>
      </c>
      <c r="AC4359" s="9">
        <f t="shared" si="412"/>
        <v>-281648.69999999995</v>
      </c>
      <c r="AD4359" s="5" t="str">
        <f>$C4359&amp;" "&amp;VLOOKUP(C4359,Tegevusalad!$A$1:$B$89,2,FALSE)</f>
        <v>51 ÕHUTRANSPORT</v>
      </c>
      <c r="AE4359" s="6">
        <f t="shared" si="408"/>
        <v>1105536.5299999993</v>
      </c>
      <c r="AF4359" s="6">
        <f t="shared" si="409"/>
        <v>2506686.4199999981</v>
      </c>
      <c r="AG4359" s="6">
        <f t="shared" si="410"/>
        <v>22188552.550000004</v>
      </c>
      <c r="AH4359" s="6">
        <f t="shared" si="411"/>
        <v>6249286.3499999987</v>
      </c>
      <c r="AI4359" s="6">
        <f t="shared" si="413"/>
        <v>22188552.550000004</v>
      </c>
      <c r="AJ4359" s="10"/>
    </row>
    <row r="4360" spans="1:36" s="3" customFormat="1">
      <c r="A4360" s="3">
        <v>2018</v>
      </c>
      <c r="B4360" s="3">
        <v>4</v>
      </c>
      <c r="C4360" s="4">
        <v>52</v>
      </c>
      <c r="D4360" s="8">
        <v>1382</v>
      </c>
      <c r="E4360" s="8">
        <v>99000426.220000088</v>
      </c>
      <c r="F4360" s="8">
        <v>40398.14</v>
      </c>
      <c r="G4360" s="8">
        <v>151154449.50999993</v>
      </c>
      <c r="H4360" s="8">
        <v>27937129.290000007</v>
      </c>
      <c r="I4360" s="8">
        <v>977643.54</v>
      </c>
      <c r="J4360" s="8">
        <v>2603580.34</v>
      </c>
      <c r="K4360" s="8">
        <v>0</v>
      </c>
      <c r="L4360" s="8">
        <v>19803721.079999998</v>
      </c>
      <c r="M4360" s="8">
        <v>274026.77999999997</v>
      </c>
      <c r="N4360" s="8">
        <v>20087771.010000024</v>
      </c>
      <c r="O4360" s="8">
        <v>345525.72000000003</v>
      </c>
      <c r="P4360" s="8">
        <v>1441057.27</v>
      </c>
      <c r="Q4360" s="8">
        <v>36401.94000000001</v>
      </c>
      <c r="R4360" s="8">
        <v>52176.460000000014</v>
      </c>
      <c r="S4360" s="8">
        <v>28587376.079999994</v>
      </c>
      <c r="T4360" s="8">
        <v>7051662.2499999953</v>
      </c>
      <c r="U4360" s="8">
        <v>4837114.0200000005</v>
      </c>
      <c r="V4360" s="8">
        <v>2238751.6500000004</v>
      </c>
      <c r="W4360" s="8">
        <v>964316.07000000018</v>
      </c>
      <c r="X4360" s="8">
        <v>2230528.4499999997</v>
      </c>
      <c r="Y4360" s="8">
        <v>8884.42</v>
      </c>
      <c r="Z4360" s="8">
        <v>18.27</v>
      </c>
      <c r="AA4360" s="8">
        <v>3269679.3700000024</v>
      </c>
      <c r="AB4360" s="8">
        <v>3270836.370000001</v>
      </c>
      <c r="AC4360" s="9">
        <f t="shared" si="412"/>
        <v>-1156.999999998603</v>
      </c>
      <c r="AD4360" s="5" t="str">
        <f>$C4360&amp;" "&amp;VLOOKUP(C4360,Tegevusalad!$A$1:$B$89,2,FALSE)</f>
        <v>52 LAONDUS JA VEONDUST ABISTAVAD TEGEVUSALAD</v>
      </c>
      <c r="AE4360" s="6">
        <f t="shared" si="408"/>
        <v>67846862.710000098</v>
      </c>
      <c r="AF4360" s="6">
        <f t="shared" si="409"/>
        <v>67786370.300000116</v>
      </c>
      <c r="AG4360" s="6">
        <f t="shared" si="410"/>
        <v>219001312.22</v>
      </c>
      <c r="AH4360" s="6">
        <f t="shared" si="411"/>
        <v>100699737.35000011</v>
      </c>
      <c r="AI4360" s="6">
        <f t="shared" si="413"/>
        <v>216770783.77000001</v>
      </c>
      <c r="AJ4360" s="10"/>
    </row>
    <row r="4361" spans="1:36" s="3" customFormat="1">
      <c r="A4361" s="3">
        <v>2018</v>
      </c>
      <c r="B4361" s="3">
        <v>4</v>
      </c>
      <c r="C4361" s="4">
        <v>53</v>
      </c>
      <c r="D4361" s="8">
        <v>144</v>
      </c>
      <c r="E4361" s="8">
        <v>14218805.200000014</v>
      </c>
      <c r="F4361" s="8">
        <v>75687.09</v>
      </c>
      <c r="G4361" s="8">
        <v>6226552.5599999996</v>
      </c>
      <c r="H4361" s="8">
        <v>2162444.7600000002</v>
      </c>
      <c r="I4361" s="8">
        <v>2950.74</v>
      </c>
      <c r="J4361" s="8">
        <v>9330.4600000000009</v>
      </c>
      <c r="K4361" s="8">
        <v>0</v>
      </c>
      <c r="L4361" s="8">
        <v>2850572.88</v>
      </c>
      <c r="M4361" s="8">
        <v>0</v>
      </c>
      <c r="N4361" s="8">
        <v>2099026.3800000004</v>
      </c>
      <c r="O4361" s="8">
        <v>0</v>
      </c>
      <c r="P4361" s="8">
        <v>334560.68999999994</v>
      </c>
      <c r="Q4361" s="8">
        <v>11108.060000000003</v>
      </c>
      <c r="R4361" s="8">
        <v>3861.170000000001</v>
      </c>
      <c r="S4361" s="8">
        <v>1220441.7499999998</v>
      </c>
      <c r="T4361" s="8">
        <v>98605.23</v>
      </c>
      <c r="U4361" s="8">
        <v>2354438.77</v>
      </c>
      <c r="V4361" s="8">
        <v>0</v>
      </c>
      <c r="W4361" s="8">
        <v>1944180.17</v>
      </c>
      <c r="X4361" s="8">
        <v>94.350000000000009</v>
      </c>
      <c r="Y4361" s="8">
        <v>0</v>
      </c>
      <c r="Z4361" s="8">
        <v>0</v>
      </c>
      <c r="AA4361" s="8">
        <v>788311.60999999917</v>
      </c>
      <c r="AB4361" s="8">
        <v>36765.11</v>
      </c>
      <c r="AC4361" s="9">
        <f t="shared" si="412"/>
        <v>751546.49999999919</v>
      </c>
      <c r="AD4361" s="5" t="str">
        <f>$C4361&amp;" "&amp;VLOOKUP(C4361,Tegevusalad!$A$1:$B$89,2,FALSE)</f>
        <v>53 POSTI- JA KULLERITEENISTUS</v>
      </c>
      <c r="AE4361" s="6">
        <f t="shared" si="408"/>
        <v>10719706.120000014</v>
      </c>
      <c r="AF4361" s="6">
        <f t="shared" si="409"/>
        <v>6939557.2300000004</v>
      </c>
      <c r="AG4361" s="6">
        <f t="shared" si="410"/>
        <v>16946258.680000015</v>
      </c>
      <c r="AH4361" s="6">
        <f t="shared" si="411"/>
        <v>10514437.75</v>
      </c>
      <c r="AI4361" s="6">
        <f t="shared" si="413"/>
        <v>16946164.330000013</v>
      </c>
      <c r="AJ4361" s="10"/>
    </row>
    <row r="4362" spans="1:36" s="3" customFormat="1">
      <c r="A4362" s="3">
        <v>2018</v>
      </c>
      <c r="B4362" s="3">
        <v>4</v>
      </c>
      <c r="C4362" s="4">
        <v>55</v>
      </c>
      <c r="D4362" s="8">
        <v>872</v>
      </c>
      <c r="E4362" s="8">
        <v>10579752.770000005</v>
      </c>
      <c r="F4362" s="8">
        <v>15303558.350000009</v>
      </c>
      <c r="G4362" s="8">
        <v>464404.67000000004</v>
      </c>
      <c r="H4362" s="8">
        <v>144248.46000000002</v>
      </c>
      <c r="I4362" s="8">
        <v>1320</v>
      </c>
      <c r="J4362" s="8">
        <v>20520</v>
      </c>
      <c r="K4362" s="8">
        <v>420</v>
      </c>
      <c r="L4362" s="8">
        <v>3493270.819999998</v>
      </c>
      <c r="M4362" s="8">
        <v>0</v>
      </c>
      <c r="N4362" s="8">
        <v>3312054.4999999977</v>
      </c>
      <c r="O4362" s="8">
        <v>1411.8200000000002</v>
      </c>
      <c r="P4362" s="8">
        <v>423161.24000000005</v>
      </c>
      <c r="Q4362" s="8">
        <v>12036.439999999995</v>
      </c>
      <c r="R4362" s="8">
        <v>5547.2300000000005</v>
      </c>
      <c r="S4362" s="8">
        <v>1400745.18</v>
      </c>
      <c r="T4362" s="8">
        <v>338642.83</v>
      </c>
      <c r="U4362" s="8">
        <v>37300.030000000006</v>
      </c>
      <c r="V4362" s="8">
        <v>205.73000000000002</v>
      </c>
      <c r="W4362" s="8">
        <v>925430.58000000031</v>
      </c>
      <c r="X4362" s="8">
        <v>750.33999999999992</v>
      </c>
      <c r="Y4362" s="8">
        <v>157.19999999999999</v>
      </c>
      <c r="Z4362" s="8">
        <v>8.82</v>
      </c>
      <c r="AA4362" s="8">
        <v>809361.63999999978</v>
      </c>
      <c r="AB4362" s="8">
        <v>627996.97999999986</v>
      </c>
      <c r="AC4362" s="9">
        <f t="shared" si="412"/>
        <v>181364.65999999992</v>
      </c>
      <c r="AD4362" s="5" t="str">
        <f>$C4362&amp;" "&amp;VLOOKUP(C4362,Tegevusalad!$A$1:$B$89,2,FALSE)</f>
        <v>55 MAJUTUS</v>
      </c>
      <c r="AE4362" s="6">
        <f t="shared" si="408"/>
        <v>24446016.250000011</v>
      </c>
      <c r="AF4362" s="6">
        <f t="shared" si="409"/>
        <v>15143110.069999987</v>
      </c>
      <c r="AG4362" s="6">
        <f t="shared" si="410"/>
        <v>24910420.920000013</v>
      </c>
      <c r="AH4362" s="6">
        <f t="shared" si="411"/>
        <v>16588008.649999987</v>
      </c>
      <c r="AI4362" s="6">
        <f t="shared" si="413"/>
        <v>24909670.580000013</v>
      </c>
      <c r="AJ4362" s="10"/>
    </row>
    <row r="4363" spans="1:36" s="3" customFormat="1">
      <c r="A4363" s="3">
        <v>2018</v>
      </c>
      <c r="B4363" s="3">
        <v>4</v>
      </c>
      <c r="C4363" s="4">
        <v>56</v>
      </c>
      <c r="D4363" s="8">
        <v>2198</v>
      </c>
      <c r="E4363" s="8">
        <v>48234320.859999985</v>
      </c>
      <c r="F4363" s="8">
        <v>467234.74000000011</v>
      </c>
      <c r="G4363" s="8">
        <v>504588.39</v>
      </c>
      <c r="H4363" s="8">
        <v>141776.96999999997</v>
      </c>
      <c r="I4363" s="8">
        <v>16902.109999999997</v>
      </c>
      <c r="J4363" s="8">
        <v>12775.01</v>
      </c>
      <c r="K4363" s="8">
        <v>0</v>
      </c>
      <c r="L4363" s="8">
        <v>9688915.5499999858</v>
      </c>
      <c r="M4363" s="8">
        <v>0</v>
      </c>
      <c r="N4363" s="8">
        <v>6436279.2800000012</v>
      </c>
      <c r="O4363" s="8">
        <v>1219.71</v>
      </c>
      <c r="P4363" s="8">
        <v>245119.82</v>
      </c>
      <c r="Q4363" s="8">
        <v>24890.27</v>
      </c>
      <c r="R4363" s="8">
        <v>17291.459999999995</v>
      </c>
      <c r="S4363" s="8">
        <v>1371610.0400000003</v>
      </c>
      <c r="T4363" s="8">
        <v>928924.31999999983</v>
      </c>
      <c r="U4363" s="8">
        <v>141154.13000000003</v>
      </c>
      <c r="V4363" s="8">
        <v>3034.88</v>
      </c>
      <c r="W4363" s="8">
        <v>58955.649999999994</v>
      </c>
      <c r="X4363" s="8">
        <v>945.9</v>
      </c>
      <c r="Y4363" s="8">
        <v>151.62</v>
      </c>
      <c r="Z4363" s="8">
        <v>0.01</v>
      </c>
      <c r="AA4363" s="8">
        <v>3599612.0099999933</v>
      </c>
      <c r="AB4363" s="8">
        <v>346824.13000000018</v>
      </c>
      <c r="AC4363" s="9">
        <f t="shared" si="412"/>
        <v>3252787.8799999929</v>
      </c>
      <c r="AD4363" s="5" t="str">
        <f>$C4363&amp;" "&amp;VLOOKUP(C4363,Tegevusalad!$A$1:$B$89,2,FALSE)</f>
        <v>56 TOIDU JA JOOGI SERVEERIMINE</v>
      </c>
      <c r="AE4363" s="6">
        <f t="shared" si="408"/>
        <v>47189737.329999983</v>
      </c>
      <c r="AF4363" s="6">
        <f t="shared" si="409"/>
        <v>30752025.860000007</v>
      </c>
      <c r="AG4363" s="6">
        <f t="shared" si="410"/>
        <v>47694325.719999984</v>
      </c>
      <c r="AH4363" s="6">
        <f t="shared" si="411"/>
        <v>32267853.700000003</v>
      </c>
      <c r="AI4363" s="6">
        <f t="shared" si="413"/>
        <v>47693379.819999985</v>
      </c>
      <c r="AJ4363" s="10"/>
    </row>
    <row r="4364" spans="1:36" s="3" customFormat="1">
      <c r="A4364" s="3">
        <v>2018</v>
      </c>
      <c r="B4364" s="3">
        <v>4</v>
      </c>
      <c r="C4364" s="4">
        <v>58</v>
      </c>
      <c r="D4364" s="8">
        <v>545</v>
      </c>
      <c r="E4364" s="8">
        <v>7505755.9899999993</v>
      </c>
      <c r="F4364" s="8">
        <v>4515248.7999999989</v>
      </c>
      <c r="G4364" s="8">
        <v>2088867.7299999991</v>
      </c>
      <c r="H4364" s="8">
        <v>1054201.21</v>
      </c>
      <c r="I4364" s="8">
        <v>108900.51999999999</v>
      </c>
      <c r="J4364" s="8">
        <v>187024.46</v>
      </c>
      <c r="K4364" s="8">
        <v>0</v>
      </c>
      <c r="L4364" s="8">
        <v>1907523.6499999997</v>
      </c>
      <c r="M4364" s="8">
        <v>0</v>
      </c>
      <c r="N4364" s="8">
        <v>1429984.2000000002</v>
      </c>
      <c r="O4364" s="8">
        <v>28458.48</v>
      </c>
      <c r="P4364" s="8">
        <v>14711.199999999999</v>
      </c>
      <c r="Q4364" s="8">
        <v>5990.25</v>
      </c>
      <c r="R4364" s="8">
        <v>5636.1999999999989</v>
      </c>
      <c r="S4364" s="8">
        <v>1215685.4899999998</v>
      </c>
      <c r="T4364" s="8">
        <v>125492.15</v>
      </c>
      <c r="U4364" s="8">
        <v>411355.39999999997</v>
      </c>
      <c r="V4364" s="8">
        <v>0</v>
      </c>
      <c r="W4364" s="8">
        <v>12287.69</v>
      </c>
      <c r="X4364" s="8">
        <v>0</v>
      </c>
      <c r="Y4364" s="8">
        <v>0</v>
      </c>
      <c r="Z4364" s="8">
        <v>0.69000000000000006</v>
      </c>
      <c r="AA4364" s="8">
        <v>577293.44000000006</v>
      </c>
      <c r="AB4364" s="8">
        <v>99754.700000000317</v>
      </c>
      <c r="AC4364" s="9">
        <f t="shared" si="412"/>
        <v>477538.73999999976</v>
      </c>
      <c r="AD4364" s="5" t="str">
        <f>$C4364&amp;" "&amp;VLOOKUP(C4364,Tegevusalad!$A$1:$B$89,2,FALSE)</f>
        <v>58 KIRJASTAMINE</v>
      </c>
      <c r="AE4364" s="6">
        <f t="shared" si="408"/>
        <v>10393963.899999999</v>
      </c>
      <c r="AF4364" s="6">
        <f t="shared" si="409"/>
        <v>5408768.7100000009</v>
      </c>
      <c r="AG4364" s="6">
        <f t="shared" si="410"/>
        <v>12482831.629999999</v>
      </c>
      <c r="AH4364" s="6">
        <f t="shared" si="411"/>
        <v>7178102</v>
      </c>
      <c r="AI4364" s="6">
        <f t="shared" si="413"/>
        <v>12482831.629999999</v>
      </c>
      <c r="AJ4364" s="10"/>
    </row>
    <row r="4365" spans="1:36" s="3" customFormat="1">
      <c r="A4365" s="3">
        <v>2018</v>
      </c>
      <c r="B4365" s="3">
        <v>4</v>
      </c>
      <c r="C4365" s="4">
        <v>59</v>
      </c>
      <c r="D4365" s="8">
        <v>559</v>
      </c>
      <c r="E4365" s="8">
        <v>8057813.5500000063</v>
      </c>
      <c r="F4365" s="8">
        <v>2283.3200000000002</v>
      </c>
      <c r="G4365" s="8">
        <v>1357407.69</v>
      </c>
      <c r="H4365" s="8">
        <v>951246.74000000011</v>
      </c>
      <c r="I4365" s="8">
        <v>7148.76</v>
      </c>
      <c r="J4365" s="8">
        <v>300</v>
      </c>
      <c r="K4365" s="8">
        <v>0</v>
      </c>
      <c r="L4365" s="8">
        <v>1611768.2300000004</v>
      </c>
      <c r="M4365" s="8">
        <v>0</v>
      </c>
      <c r="N4365" s="8">
        <v>1138050.7500000007</v>
      </c>
      <c r="O4365" s="8">
        <v>214.29999999999998</v>
      </c>
      <c r="P4365" s="8">
        <v>35953.730000000003</v>
      </c>
      <c r="Q4365" s="8">
        <v>12870.279999999999</v>
      </c>
      <c r="R4365" s="8">
        <v>3304.0300000000011</v>
      </c>
      <c r="S4365" s="8">
        <v>688094.9099999998</v>
      </c>
      <c r="T4365" s="8">
        <v>105598.63</v>
      </c>
      <c r="U4365" s="8">
        <v>180891.74</v>
      </c>
      <c r="V4365" s="8">
        <v>3951.9500000000003</v>
      </c>
      <c r="W4365" s="8">
        <v>6463.3799999999992</v>
      </c>
      <c r="X4365" s="8">
        <v>0</v>
      </c>
      <c r="Y4365" s="8">
        <v>629.65</v>
      </c>
      <c r="Z4365" s="8">
        <v>390.65</v>
      </c>
      <c r="AA4365" s="8">
        <v>612236.43999999994</v>
      </c>
      <c r="AB4365" s="8">
        <v>138279.96000000005</v>
      </c>
      <c r="AC4365" s="9">
        <f t="shared" si="412"/>
        <v>473956.47999999986</v>
      </c>
      <c r="AD4365" s="5" t="str">
        <f>$C4365&amp;" "&amp;VLOOKUP(C4365,Tegevusalad!$A$1:$B$89,2,FALSE)</f>
        <v>59 KINOFILMIDE, VIDEOTE JA TELESAADETE TOOTMINE; HELISALVESTISTE JA MUUSIKA KIRJASTAMINE</v>
      </c>
      <c r="AE4365" s="6">
        <f t="shared" si="408"/>
        <v>7191110.2200000072</v>
      </c>
      <c r="AF4365" s="6">
        <f t="shared" si="409"/>
        <v>4840667.700000003</v>
      </c>
      <c r="AG4365" s="6">
        <f t="shared" si="410"/>
        <v>8548517.9100000057</v>
      </c>
      <c r="AH4365" s="6">
        <f t="shared" si="411"/>
        <v>5706773.9000000032</v>
      </c>
      <c r="AI4365" s="6">
        <f t="shared" si="413"/>
        <v>8548517.9100000057</v>
      </c>
      <c r="AJ4365" s="10"/>
    </row>
    <row r="4366" spans="1:36" s="3" customFormat="1">
      <c r="A4366" s="3">
        <v>2018</v>
      </c>
      <c r="B4366" s="3">
        <v>4</v>
      </c>
      <c r="C4366" s="4">
        <v>60</v>
      </c>
      <c r="D4366" s="8">
        <v>28</v>
      </c>
      <c r="E4366" s="8">
        <v>239238.15</v>
      </c>
      <c r="F4366" s="8">
        <v>9.59</v>
      </c>
      <c r="G4366" s="8">
        <v>41351.49</v>
      </c>
      <c r="H4366" s="8">
        <v>695</v>
      </c>
      <c r="I4366" s="8">
        <v>0</v>
      </c>
      <c r="J4366" s="8">
        <v>0</v>
      </c>
      <c r="K4366" s="8">
        <v>0</v>
      </c>
      <c r="L4366" s="8">
        <v>47848.479999999996</v>
      </c>
      <c r="M4366" s="8">
        <v>0</v>
      </c>
      <c r="N4366" s="8">
        <v>34526.81</v>
      </c>
      <c r="O4366" s="8">
        <v>0</v>
      </c>
      <c r="P4366" s="8">
        <v>435.67</v>
      </c>
      <c r="Q4366" s="8">
        <v>227.48000000000002</v>
      </c>
      <c r="R4366" s="8">
        <v>335.3</v>
      </c>
      <c r="S4366" s="8">
        <v>36361.599999999999</v>
      </c>
      <c r="T4366" s="8">
        <v>5780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15286.070000000003</v>
      </c>
      <c r="AB4366" s="8">
        <v>1964.4</v>
      </c>
      <c r="AC4366" s="9">
        <f t="shared" si="412"/>
        <v>13321.670000000004</v>
      </c>
      <c r="AD4366" s="5" t="str">
        <f>$C4366&amp;" "&amp;VLOOKUP(C4366,Tegevusalad!$A$1:$B$89,2,FALSE)</f>
        <v>60 PROGRAMMID JA RINGHÄÄLING</v>
      </c>
      <c r="AE4366" s="6">
        <f t="shared" si="408"/>
        <v>202886.13999999998</v>
      </c>
      <c r="AF4366" s="6">
        <f t="shared" si="409"/>
        <v>137948.94999999998</v>
      </c>
      <c r="AG4366" s="6">
        <f t="shared" si="410"/>
        <v>244237.62999999998</v>
      </c>
      <c r="AH4366" s="6">
        <f t="shared" si="411"/>
        <v>174310.55</v>
      </c>
      <c r="AI4366" s="6">
        <f t="shared" si="413"/>
        <v>244237.62999999998</v>
      </c>
      <c r="AJ4366" s="10"/>
    </row>
    <row r="4367" spans="1:36" s="3" customFormat="1">
      <c r="A4367" s="3">
        <v>2018</v>
      </c>
      <c r="B4367" s="3">
        <v>4</v>
      </c>
      <c r="C4367" s="4">
        <v>61</v>
      </c>
      <c r="D4367" s="8">
        <v>200</v>
      </c>
      <c r="E4367" s="8">
        <v>67145162.220000014</v>
      </c>
      <c r="F4367" s="8">
        <v>0</v>
      </c>
      <c r="G4367" s="8">
        <v>11026004.480000002</v>
      </c>
      <c r="H4367" s="8">
        <v>7939381.4800000014</v>
      </c>
      <c r="I4367" s="8">
        <v>177199.91</v>
      </c>
      <c r="J4367" s="8">
        <v>31138.479999999996</v>
      </c>
      <c r="K4367" s="8">
        <v>3279.17</v>
      </c>
      <c r="L4367" s="8">
        <v>13429032.439999998</v>
      </c>
      <c r="M4367" s="8">
        <v>0</v>
      </c>
      <c r="N4367" s="8">
        <v>7878808.5999999987</v>
      </c>
      <c r="O4367" s="8">
        <v>189121.58000000005</v>
      </c>
      <c r="P4367" s="8">
        <v>196551.78999999998</v>
      </c>
      <c r="Q4367" s="8">
        <v>3629.4000000000005</v>
      </c>
      <c r="R4367" s="8">
        <v>11346.92</v>
      </c>
      <c r="S4367" s="8">
        <v>20204311.290000003</v>
      </c>
      <c r="T4367" s="8">
        <v>8014447.3700000001</v>
      </c>
      <c r="U4367" s="8">
        <v>1223144.1299999997</v>
      </c>
      <c r="V4367" s="8">
        <v>952.15000000000009</v>
      </c>
      <c r="W4367" s="8">
        <v>2411876.9099999997</v>
      </c>
      <c r="X4367" s="8">
        <v>339.48</v>
      </c>
      <c r="Y4367" s="8">
        <v>15913.06</v>
      </c>
      <c r="Z4367" s="8">
        <v>0</v>
      </c>
      <c r="AA4367" s="8">
        <v>5824983.129999998</v>
      </c>
      <c r="AB4367" s="8">
        <v>258846.23</v>
      </c>
      <c r="AC4367" s="9">
        <f t="shared" si="412"/>
        <v>5566136.8999999976</v>
      </c>
      <c r="AD4367" s="5" t="str">
        <f>$C4367&amp;" "&amp;VLOOKUP(C4367,Tegevusalad!$A$1:$B$89,2,FALSE)</f>
        <v>61 TELEKOMMUNIKATSIOON</v>
      </c>
      <c r="AE4367" s="6">
        <f t="shared" si="408"/>
        <v>45718046.280000016</v>
      </c>
      <c r="AF4367" s="6">
        <f t="shared" si="409"/>
        <v>17078666.429999985</v>
      </c>
      <c r="AG4367" s="6">
        <f t="shared" si="410"/>
        <v>56744050.76000002</v>
      </c>
      <c r="AH4367" s="6">
        <f t="shared" si="411"/>
        <v>39450777.599999994</v>
      </c>
      <c r="AI4367" s="6">
        <f t="shared" si="413"/>
        <v>56743711.280000016</v>
      </c>
      <c r="AJ4367" s="10"/>
    </row>
    <row r="4368" spans="1:36" s="3" customFormat="1">
      <c r="A4368" s="3">
        <v>2018</v>
      </c>
      <c r="B4368" s="3">
        <v>4</v>
      </c>
      <c r="C4368" s="4">
        <v>62</v>
      </c>
      <c r="D4368" s="8">
        <v>3487</v>
      </c>
      <c r="E4368" s="8">
        <v>47360997.819999911</v>
      </c>
      <c r="F4368" s="8">
        <v>11164.739999999998</v>
      </c>
      <c r="G4368" s="8">
        <v>55744549.589999959</v>
      </c>
      <c r="H4368" s="8">
        <v>26386985.409999985</v>
      </c>
      <c r="I4368" s="8">
        <v>1872183.9500000002</v>
      </c>
      <c r="J4368" s="8">
        <v>65077.94</v>
      </c>
      <c r="K4368" s="8">
        <v>14852</v>
      </c>
      <c r="L4368" s="8">
        <v>9473204.4799999967</v>
      </c>
      <c r="M4368" s="8">
        <v>0</v>
      </c>
      <c r="N4368" s="8">
        <v>6965855.4699999653</v>
      </c>
      <c r="O4368" s="8">
        <v>102105.22000000002</v>
      </c>
      <c r="P4368" s="8">
        <v>443813.33000000007</v>
      </c>
      <c r="Q4368" s="8">
        <v>25660.89</v>
      </c>
      <c r="R4368" s="8">
        <v>40278.899999999958</v>
      </c>
      <c r="S4368" s="8">
        <v>11593174.790000014</v>
      </c>
      <c r="T4368" s="8">
        <v>2787619.5799999991</v>
      </c>
      <c r="U4368" s="8">
        <v>4204166.8900000006</v>
      </c>
      <c r="V4368" s="8">
        <v>152.38999999999999</v>
      </c>
      <c r="W4368" s="8">
        <v>557995.61000000022</v>
      </c>
      <c r="X4368" s="8">
        <v>-15803.940000000002</v>
      </c>
      <c r="Y4368" s="8">
        <v>27770.21</v>
      </c>
      <c r="Z4368" s="8">
        <v>1585.77</v>
      </c>
      <c r="AA4368" s="8">
        <v>3986227.1900000018</v>
      </c>
      <c r="AB4368" s="8">
        <v>1452693.7400000182</v>
      </c>
      <c r="AC4368" s="9">
        <f t="shared" si="412"/>
        <v>2533533.4499999834</v>
      </c>
      <c r="AD4368" s="5" t="str">
        <f>$C4368&amp;" "&amp;VLOOKUP(C4368,Tegevusalad!$A$1:$B$89,2,FALSE)</f>
        <v>62 PROGRAMMEERIMINE, KONSULTATSIOONID JMS TEGEVUSED</v>
      </c>
      <c r="AE4368" s="6">
        <f t="shared" si="408"/>
        <v>31559016.939999901</v>
      </c>
      <c r="AF4368" s="6">
        <f t="shared" si="409"/>
        <v>18722956.459999815</v>
      </c>
      <c r="AG4368" s="6">
        <f t="shared" si="410"/>
        <v>87303566.529999852</v>
      </c>
      <c r="AH4368" s="6">
        <f t="shared" si="411"/>
        <v>35030671.849999823</v>
      </c>
      <c r="AI4368" s="6">
        <f t="shared" si="413"/>
        <v>87319370.46999985</v>
      </c>
      <c r="AJ4368" s="10"/>
    </row>
    <row r="4369" spans="1:36" s="3" customFormat="1">
      <c r="A4369" s="3">
        <v>2018</v>
      </c>
      <c r="B4369" s="3">
        <v>4</v>
      </c>
      <c r="C4369" s="4">
        <v>63</v>
      </c>
      <c r="D4369" s="8">
        <v>809</v>
      </c>
      <c r="E4369" s="8">
        <v>11607653.269999998</v>
      </c>
      <c r="F4369" s="8">
        <v>33629.72</v>
      </c>
      <c r="G4369" s="8">
        <v>10957447.039999997</v>
      </c>
      <c r="H4369" s="8">
        <v>3961031.4999999986</v>
      </c>
      <c r="I4369" s="8">
        <v>115900.35</v>
      </c>
      <c r="J4369" s="8">
        <v>199521.76</v>
      </c>
      <c r="K4369" s="8">
        <v>0</v>
      </c>
      <c r="L4369" s="8">
        <v>2324557.4000000004</v>
      </c>
      <c r="M4369" s="8">
        <v>0</v>
      </c>
      <c r="N4369" s="8">
        <v>1658218.46</v>
      </c>
      <c r="O4369" s="8">
        <v>2931.74</v>
      </c>
      <c r="P4369" s="8">
        <v>28391.079999999998</v>
      </c>
      <c r="Q4369" s="8">
        <v>8465.7800000000007</v>
      </c>
      <c r="R4369" s="8">
        <v>5972.8600000000006</v>
      </c>
      <c r="S4369" s="8">
        <v>2930363.1100000003</v>
      </c>
      <c r="T4369" s="8">
        <v>441986.49000000005</v>
      </c>
      <c r="U4369" s="8">
        <v>2749171.7200000011</v>
      </c>
      <c r="V4369" s="8">
        <v>136.70000000000002</v>
      </c>
      <c r="W4369" s="8">
        <v>829592.27</v>
      </c>
      <c r="X4369" s="8">
        <v>217.31</v>
      </c>
      <c r="Y4369" s="8">
        <v>0</v>
      </c>
      <c r="Z4369" s="8">
        <v>0.21000000000000002</v>
      </c>
      <c r="AA4369" s="8">
        <v>824936.40999999933</v>
      </c>
      <c r="AB4369" s="8">
        <v>158597.68000000008</v>
      </c>
      <c r="AC4369" s="9">
        <f t="shared" si="412"/>
        <v>666338.72999999928</v>
      </c>
      <c r="AD4369" s="5" t="str">
        <f>$C4369&amp;" "&amp;VLOOKUP(C4369,Tegevusalad!$A$1:$B$89,2,FALSE)</f>
        <v>63 INFOALANE TEGEVUS</v>
      </c>
      <c r="AE4369" s="6">
        <f t="shared" si="408"/>
        <v>5961965.4699999969</v>
      </c>
      <c r="AF4369" s="6">
        <f t="shared" si="409"/>
        <v>2626899.7699999991</v>
      </c>
      <c r="AG4369" s="6">
        <f t="shared" si="410"/>
        <v>16919412.50999999</v>
      </c>
      <c r="AH4369" s="6">
        <f t="shared" si="411"/>
        <v>8320956.5999999996</v>
      </c>
      <c r="AI4369" s="6">
        <f t="shared" si="413"/>
        <v>16919195.199999992</v>
      </c>
      <c r="AJ4369" s="10"/>
    </row>
    <row r="4370" spans="1:36" s="3" customFormat="1">
      <c r="A4370" s="3">
        <v>2018</v>
      </c>
      <c r="B4370" s="3">
        <v>4</v>
      </c>
      <c r="C4370" s="4">
        <v>64</v>
      </c>
      <c r="D4370" s="8">
        <v>495</v>
      </c>
      <c r="E4370" s="8">
        <v>161750486.03</v>
      </c>
      <c r="F4370" s="8">
        <v>626.90000000000009</v>
      </c>
      <c r="G4370" s="8">
        <v>5254836.78</v>
      </c>
      <c r="H4370" s="8">
        <v>4227042.4099999992</v>
      </c>
      <c r="I4370" s="8">
        <v>481494.88</v>
      </c>
      <c r="J4370" s="8">
        <v>1032.03</v>
      </c>
      <c r="K4370" s="8">
        <v>0</v>
      </c>
      <c r="L4370" s="8">
        <v>32350153.630000006</v>
      </c>
      <c r="M4370" s="8">
        <v>0</v>
      </c>
      <c r="N4370" s="8">
        <v>32299516.560000006</v>
      </c>
      <c r="O4370" s="8">
        <v>2689.12</v>
      </c>
      <c r="P4370" s="8">
        <v>437102.37</v>
      </c>
      <c r="Q4370" s="8">
        <v>18449.560000000001</v>
      </c>
      <c r="R4370" s="8">
        <v>11468.550000000001</v>
      </c>
      <c r="S4370" s="8">
        <v>12687221.139999997</v>
      </c>
      <c r="T4370" s="8">
        <v>8225177.9900000021</v>
      </c>
      <c r="U4370" s="8">
        <v>844502.22999999986</v>
      </c>
      <c r="V4370" s="8">
        <v>226.05</v>
      </c>
      <c r="W4370" s="8">
        <v>73247349.75</v>
      </c>
      <c r="X4370" s="8">
        <v>48969.270000000004</v>
      </c>
      <c r="Y4370" s="8">
        <v>1194.56</v>
      </c>
      <c r="Z4370" s="8">
        <v>0</v>
      </c>
      <c r="AA4370" s="8">
        <v>1684904.67</v>
      </c>
      <c r="AB4370" s="8">
        <v>1633073.04</v>
      </c>
      <c r="AC4370" s="9">
        <f t="shared" si="412"/>
        <v>51831.629999999888</v>
      </c>
      <c r="AD4370" s="5" t="str">
        <f>$C4370&amp;" "&amp;VLOOKUP(C4370,Tegevusalad!$A$1:$B$89,2,FALSE)</f>
        <v>64 FINANTSTEENUSTE OSUTAMINE, V.A KINDLUSTUS JA PENSIONIFONDID</v>
      </c>
      <c r="AE4370" s="6">
        <f t="shared" si="408"/>
        <v>148268358.83000001</v>
      </c>
      <c r="AF4370" s="6">
        <f t="shared" si="409"/>
        <v>148009982.63000003</v>
      </c>
      <c r="AG4370" s="6">
        <f t="shared" si="410"/>
        <v>153523195.61000001</v>
      </c>
      <c r="AH4370" s="6">
        <f t="shared" si="411"/>
        <v>161554925.55000001</v>
      </c>
      <c r="AI4370" s="6">
        <f t="shared" si="413"/>
        <v>153474226.34</v>
      </c>
      <c r="AJ4370" s="10"/>
    </row>
    <row r="4371" spans="1:36" s="3" customFormat="1">
      <c r="A4371" s="3">
        <v>2018</v>
      </c>
      <c r="B4371" s="3">
        <v>4</v>
      </c>
      <c r="C4371" s="4">
        <v>65</v>
      </c>
      <c r="D4371" s="8">
        <v>17</v>
      </c>
      <c r="E4371" s="8">
        <v>474131</v>
      </c>
      <c r="F4371" s="8">
        <v>0</v>
      </c>
      <c r="G4371" s="8">
        <v>264303.09000000003</v>
      </c>
      <c r="H4371" s="8">
        <v>189053.33000000002</v>
      </c>
      <c r="I4371" s="8">
        <v>0</v>
      </c>
      <c r="J4371" s="8">
        <v>0</v>
      </c>
      <c r="K4371" s="8">
        <v>0</v>
      </c>
      <c r="L4371" s="8">
        <v>94826.2</v>
      </c>
      <c r="M4371" s="8">
        <v>0</v>
      </c>
      <c r="N4371" s="8">
        <v>2069.61</v>
      </c>
      <c r="O4371" s="8">
        <v>71.600000000000009</v>
      </c>
      <c r="P4371" s="8">
        <v>0</v>
      </c>
      <c r="Q4371" s="8">
        <v>76.75</v>
      </c>
      <c r="R4371" s="8">
        <v>0</v>
      </c>
      <c r="S4371" s="8">
        <v>383358.05</v>
      </c>
      <c r="T4371" s="8">
        <v>15825.560000000001</v>
      </c>
      <c r="U4371" s="8">
        <v>7268.54</v>
      </c>
      <c r="V4371" s="8">
        <v>0</v>
      </c>
      <c r="W4371" s="8">
        <v>29575566.370000001</v>
      </c>
      <c r="X4371" s="8">
        <v>0</v>
      </c>
      <c r="Y4371" s="8">
        <v>0</v>
      </c>
      <c r="Z4371" s="8">
        <v>0</v>
      </c>
      <c r="AA4371" s="8">
        <v>92833.34</v>
      </c>
      <c r="AB4371" s="8">
        <v>76.75</v>
      </c>
      <c r="AC4371" s="9">
        <f t="shared" si="412"/>
        <v>92756.59</v>
      </c>
      <c r="AD4371" s="5" t="str">
        <f>$C4371&amp;" "&amp;VLOOKUP(C4371,Tegevusalad!$A$1:$B$89,2,FALSE)</f>
        <v>65 KINDLUSTUS, EDASIKINDLUSTUS JA PENSIONIFONDID, V.A KOHUSTUSLIK SOTSIAALKINDLUSTUS</v>
      </c>
      <c r="AE4371" s="6">
        <f t="shared" si="408"/>
        <v>83504.410000000033</v>
      </c>
      <c r="AF4371" s="6">
        <f t="shared" si="409"/>
        <v>-380636.54</v>
      </c>
      <c r="AG4371" s="6">
        <f t="shared" si="410"/>
        <v>347807.50000000012</v>
      </c>
      <c r="AH4371" s="6">
        <f t="shared" si="411"/>
        <v>10348.049999999999</v>
      </c>
      <c r="AI4371" s="6">
        <f t="shared" si="413"/>
        <v>347807.50000000012</v>
      </c>
      <c r="AJ4371" s="10"/>
    </row>
    <row r="4372" spans="1:36" s="3" customFormat="1">
      <c r="A4372" s="3">
        <v>2018</v>
      </c>
      <c r="B4372" s="3">
        <v>4</v>
      </c>
      <c r="C4372" s="4">
        <v>66</v>
      </c>
      <c r="D4372" s="8">
        <v>327</v>
      </c>
      <c r="E4372" s="8">
        <v>5243930.5</v>
      </c>
      <c r="F4372" s="8">
        <v>0</v>
      </c>
      <c r="G4372" s="8">
        <v>1923855.79</v>
      </c>
      <c r="H4372" s="8">
        <v>1081200.8000000003</v>
      </c>
      <c r="I4372" s="8">
        <v>23171</v>
      </c>
      <c r="J4372" s="8">
        <v>0</v>
      </c>
      <c r="K4372" s="8">
        <v>0</v>
      </c>
      <c r="L4372" s="8">
        <v>1048786.1400000001</v>
      </c>
      <c r="M4372" s="8">
        <v>0</v>
      </c>
      <c r="N4372" s="8">
        <v>678136.84</v>
      </c>
      <c r="O4372" s="8">
        <v>5655.9400000000005</v>
      </c>
      <c r="P4372" s="8">
        <v>9131.7899999999991</v>
      </c>
      <c r="Q4372" s="8">
        <v>2492.4600000000005</v>
      </c>
      <c r="R4372" s="8">
        <v>2594.2100000000005</v>
      </c>
      <c r="S4372" s="8">
        <v>1428491.8899999994</v>
      </c>
      <c r="T4372" s="8">
        <v>29590.45</v>
      </c>
      <c r="U4372" s="8">
        <v>1579885.97</v>
      </c>
      <c r="V4372" s="8">
        <v>1417950</v>
      </c>
      <c r="W4372" s="8">
        <v>8897932.4900000002</v>
      </c>
      <c r="X4372" s="8">
        <v>42947.8</v>
      </c>
      <c r="Y4372" s="8">
        <v>25.54</v>
      </c>
      <c r="Z4372" s="8">
        <v>0.02</v>
      </c>
      <c r="AA4372" s="8">
        <v>444814.25</v>
      </c>
      <c r="AB4372" s="8">
        <v>74139.429999999978</v>
      </c>
      <c r="AC4372" s="9">
        <f t="shared" si="412"/>
        <v>370674.82</v>
      </c>
      <c r="AD4372" s="5" t="str">
        <f>$C4372&amp;" "&amp;VLOOKUP(C4372,Tegevusalad!$A$1:$B$89,2,FALSE)</f>
        <v>66 FINANTSTEENUSTE JA KINDLUSTUSTEGEVUSE ABITEGEVUSALAD</v>
      </c>
      <c r="AE4372" s="6">
        <f t="shared" si="408"/>
        <v>2278500.4400000004</v>
      </c>
      <c r="AF4372" s="6">
        <f t="shared" si="409"/>
        <v>1784947.6900000004</v>
      </c>
      <c r="AG4372" s="6">
        <f t="shared" si="410"/>
        <v>4202356.2300000004</v>
      </c>
      <c r="AH4372" s="6">
        <f t="shared" si="411"/>
        <v>3403655.2499999995</v>
      </c>
      <c r="AI4372" s="6">
        <f t="shared" si="413"/>
        <v>4159408.4300000006</v>
      </c>
      <c r="AJ4372" s="10"/>
    </row>
    <row r="4373" spans="1:36" s="3" customFormat="1">
      <c r="A4373" s="3">
        <v>2018</v>
      </c>
      <c r="B4373" s="3">
        <v>4</v>
      </c>
      <c r="C4373" s="4">
        <v>68</v>
      </c>
      <c r="D4373" s="8">
        <v>6671</v>
      </c>
      <c r="E4373" s="8">
        <v>172254939.44</v>
      </c>
      <c r="F4373" s="8">
        <v>417987.84999999986</v>
      </c>
      <c r="G4373" s="8">
        <v>11083781.959999999</v>
      </c>
      <c r="H4373" s="8">
        <v>4056864.9799999995</v>
      </c>
      <c r="I4373" s="8">
        <v>2914400.6799999992</v>
      </c>
      <c r="J4373" s="8">
        <v>3286191.49</v>
      </c>
      <c r="K4373" s="8">
        <v>0</v>
      </c>
      <c r="L4373" s="8">
        <v>34488606.779999971</v>
      </c>
      <c r="M4373" s="8">
        <v>0</v>
      </c>
      <c r="N4373" s="8">
        <v>30739924.940000162</v>
      </c>
      <c r="O4373" s="8">
        <v>509074.63</v>
      </c>
      <c r="P4373" s="8">
        <v>7495778.8399999999</v>
      </c>
      <c r="Q4373" s="8">
        <v>109602.92000000004</v>
      </c>
      <c r="R4373" s="8">
        <v>107632.48000000003</v>
      </c>
      <c r="S4373" s="8">
        <v>5441955.1600000039</v>
      </c>
      <c r="T4373" s="8">
        <v>4003963.01</v>
      </c>
      <c r="U4373" s="8">
        <v>23316188.060000002</v>
      </c>
      <c r="V4373" s="8">
        <v>23192541.080000006</v>
      </c>
      <c r="W4373" s="8">
        <v>17129646.460000001</v>
      </c>
      <c r="X4373" s="8">
        <v>51931601.770000011</v>
      </c>
      <c r="Y4373" s="8">
        <v>68336.34</v>
      </c>
      <c r="Z4373" s="8">
        <v>328.11</v>
      </c>
      <c r="AA4373" s="8">
        <v>14915724.60999999</v>
      </c>
      <c r="AB4373" s="8">
        <v>11099034.540000005</v>
      </c>
      <c r="AC4373" s="9">
        <f t="shared" si="412"/>
        <v>3816690.0699999854</v>
      </c>
      <c r="AD4373" s="5" t="str">
        <f>$C4373&amp;" "&amp;VLOOKUP(C4373,Tegevusalad!$A$1:$B$89,2,FALSE)</f>
        <v>68 KINNISVARAALANE TEGEVUS</v>
      </c>
      <c r="AE4373" s="6">
        <f t="shared" si="408"/>
        <v>195846385.84</v>
      </c>
      <c r="AF4373" s="6">
        <f t="shared" si="409"/>
        <v>146126811.81000081</v>
      </c>
      <c r="AG4373" s="6">
        <f t="shared" si="410"/>
        <v>206930167.80000001</v>
      </c>
      <c r="AH4373" s="6">
        <f t="shared" si="411"/>
        <v>154237787.1000008</v>
      </c>
      <c r="AI4373" s="6">
        <f t="shared" si="413"/>
        <v>154998566.03</v>
      </c>
      <c r="AJ4373" s="10"/>
    </row>
    <row r="4374" spans="1:36" s="3" customFormat="1">
      <c r="A4374" s="3">
        <v>2018</v>
      </c>
      <c r="B4374" s="3">
        <v>4</v>
      </c>
      <c r="C4374" s="4">
        <v>69</v>
      </c>
      <c r="D4374" s="8">
        <v>3053</v>
      </c>
      <c r="E4374" s="8">
        <v>23992164.129999977</v>
      </c>
      <c r="F4374" s="8">
        <v>18747.25</v>
      </c>
      <c r="G4374" s="8">
        <v>4984987.57</v>
      </c>
      <c r="H4374" s="8">
        <v>3258741.7100000004</v>
      </c>
      <c r="I4374" s="8">
        <v>5514.39</v>
      </c>
      <c r="J4374" s="8">
        <v>8292.65</v>
      </c>
      <c r="K4374" s="8">
        <v>231.39000000000001</v>
      </c>
      <c r="L4374" s="8">
        <v>4800120.120000001</v>
      </c>
      <c r="M4374" s="8">
        <v>0</v>
      </c>
      <c r="N4374" s="8">
        <v>1613949.7300000009</v>
      </c>
      <c r="O4374" s="8">
        <v>737.18999999999994</v>
      </c>
      <c r="P4374" s="8">
        <v>118021.74</v>
      </c>
      <c r="Q4374" s="8">
        <v>74998.480000000025</v>
      </c>
      <c r="R4374" s="8">
        <v>48468.270000000019</v>
      </c>
      <c r="S4374" s="8">
        <v>1310196.9099999999</v>
      </c>
      <c r="T4374" s="8">
        <v>220339.77999999994</v>
      </c>
      <c r="U4374" s="8">
        <v>92365.760000000009</v>
      </c>
      <c r="V4374" s="8">
        <v>20972.969999999998</v>
      </c>
      <c r="W4374" s="8">
        <v>222189.49000000002</v>
      </c>
      <c r="X4374" s="8">
        <v>91.7</v>
      </c>
      <c r="Y4374" s="8">
        <v>0.04</v>
      </c>
      <c r="Z4374" s="8">
        <v>1311.22</v>
      </c>
      <c r="AA4374" s="8">
        <v>3339701.42</v>
      </c>
      <c r="AB4374" s="8">
        <v>154842.20999999996</v>
      </c>
      <c r="AC4374" s="9">
        <f t="shared" si="412"/>
        <v>3184859.21</v>
      </c>
      <c r="AD4374" s="5" t="str">
        <f>$C4374&amp;" "&amp;VLOOKUP(C4374,Tegevusalad!$A$1:$B$89,2,FALSE)</f>
        <v>69 JURIIDILISED TOIMINGUD JA ARVEPIDAMINE</v>
      </c>
      <c r="AE4374" s="6">
        <f t="shared" si="408"/>
        <v>22608440.409999974</v>
      </c>
      <c r="AF4374" s="6">
        <f t="shared" si="409"/>
        <v>6926814.3500000043</v>
      </c>
      <c r="AG4374" s="6">
        <f t="shared" si="410"/>
        <v>27593427.979999974</v>
      </c>
      <c r="AH4374" s="6">
        <f t="shared" si="411"/>
        <v>8312090.0000000047</v>
      </c>
      <c r="AI4374" s="6">
        <f t="shared" si="413"/>
        <v>27593336.279999979</v>
      </c>
      <c r="AJ4374" s="10"/>
    </row>
    <row r="4375" spans="1:36" s="3" customFormat="1">
      <c r="A4375" s="3">
        <v>2018</v>
      </c>
      <c r="B4375" s="3">
        <v>4</v>
      </c>
      <c r="C4375" s="4">
        <v>70</v>
      </c>
      <c r="D4375" s="8">
        <v>3164</v>
      </c>
      <c r="E4375" s="8">
        <v>28061942.590000007</v>
      </c>
      <c r="F4375" s="8">
        <v>19418.009999999995</v>
      </c>
      <c r="G4375" s="8">
        <v>22402228.869999997</v>
      </c>
      <c r="H4375" s="8">
        <v>14166474.789999999</v>
      </c>
      <c r="I4375" s="8">
        <v>6892572.0999999987</v>
      </c>
      <c r="J4375" s="8">
        <v>1771243.55</v>
      </c>
      <c r="K4375" s="8">
        <v>852.62</v>
      </c>
      <c r="L4375" s="8">
        <v>5614136.129999999</v>
      </c>
      <c r="M4375" s="8">
        <v>0</v>
      </c>
      <c r="N4375" s="8">
        <v>4368927.7899999544</v>
      </c>
      <c r="O4375" s="8">
        <v>17506.18</v>
      </c>
      <c r="P4375" s="8">
        <v>822028.72</v>
      </c>
      <c r="Q4375" s="8">
        <v>63403.590000000026</v>
      </c>
      <c r="R4375" s="8">
        <v>49665.32999999998</v>
      </c>
      <c r="S4375" s="8">
        <v>6734974.8600000013</v>
      </c>
      <c r="T4375" s="8">
        <v>2101425.7599999998</v>
      </c>
      <c r="U4375" s="8">
        <v>135418.27000000008</v>
      </c>
      <c r="V4375" s="8">
        <v>21638.69</v>
      </c>
      <c r="W4375" s="8">
        <v>2030417.5100000005</v>
      </c>
      <c r="X4375" s="8">
        <v>135399.28</v>
      </c>
      <c r="Y4375" s="8">
        <v>183.16</v>
      </c>
      <c r="Z4375" s="8">
        <v>13.02</v>
      </c>
      <c r="AA4375" s="8">
        <v>2145623.2800000012</v>
      </c>
      <c r="AB4375" s="8">
        <v>900244.79999999609</v>
      </c>
      <c r="AC4375" s="9">
        <f t="shared" si="412"/>
        <v>1245378.4800000051</v>
      </c>
      <c r="AD4375" s="5" t="str">
        <f>$C4375&amp;" "&amp;VLOOKUP(C4375,Tegevusalad!$A$1:$B$89,2,FALSE)</f>
        <v>70 PEAKONTORITE TEGEVUS; JUHTIMISALANE NÕUSTAMINE</v>
      </c>
      <c r="AE4375" s="6">
        <f t="shared" si="408"/>
        <v>21346366.750000007</v>
      </c>
      <c r="AF4375" s="6">
        <f t="shared" si="409"/>
        <v>15156680.259999771</v>
      </c>
      <c r="AG4375" s="6">
        <f t="shared" si="410"/>
        <v>43748595.620000005</v>
      </c>
      <c r="AH4375" s="6">
        <f t="shared" si="411"/>
        <v>22092965.599999771</v>
      </c>
      <c r="AI4375" s="6">
        <f t="shared" si="413"/>
        <v>43613196.340000004</v>
      </c>
      <c r="AJ4375" s="10"/>
    </row>
    <row r="4376" spans="1:36" s="3" customFormat="1">
      <c r="A4376" s="3">
        <v>2018</v>
      </c>
      <c r="B4376" s="3">
        <v>4</v>
      </c>
      <c r="C4376" s="4">
        <v>71</v>
      </c>
      <c r="D4376" s="8">
        <v>2204</v>
      </c>
      <c r="E4376" s="8">
        <v>26091239.960000005</v>
      </c>
      <c r="F4376" s="8">
        <v>4223.3500000000004</v>
      </c>
      <c r="G4376" s="8">
        <v>5240437.8499999978</v>
      </c>
      <c r="H4376" s="8">
        <v>3632585.3200000012</v>
      </c>
      <c r="I4376" s="8">
        <v>986405.58</v>
      </c>
      <c r="J4376" s="8">
        <v>109108.3</v>
      </c>
      <c r="K4376" s="8">
        <v>0</v>
      </c>
      <c r="L4376" s="8">
        <v>5218628.05</v>
      </c>
      <c r="M4376" s="8">
        <v>0</v>
      </c>
      <c r="N4376" s="8">
        <v>2963596.9900000035</v>
      </c>
      <c r="O4376" s="8">
        <v>45990.289999999994</v>
      </c>
      <c r="P4376" s="8">
        <v>119681.23000000001</v>
      </c>
      <c r="Q4376" s="8">
        <v>83168.989999999903</v>
      </c>
      <c r="R4376" s="8">
        <v>63005.389999999956</v>
      </c>
      <c r="S4376" s="8">
        <v>1987743.0899999999</v>
      </c>
      <c r="T4376" s="8">
        <v>1478048.2600000002</v>
      </c>
      <c r="U4376" s="8">
        <v>211070.14999999997</v>
      </c>
      <c r="V4376" s="8">
        <v>39367.619999999995</v>
      </c>
      <c r="W4376" s="8">
        <v>183931.85999999996</v>
      </c>
      <c r="X4376" s="8">
        <v>22768.48</v>
      </c>
      <c r="Y4376" s="8">
        <v>243.06</v>
      </c>
      <c r="Z4376" s="8">
        <v>168.4</v>
      </c>
      <c r="AA4376" s="8">
        <v>2755766.5000000009</v>
      </c>
      <c r="AB4376" s="8">
        <v>500660.78</v>
      </c>
      <c r="AC4376" s="9">
        <f t="shared" si="412"/>
        <v>2255105.7200000007</v>
      </c>
      <c r="AD4376" s="5" t="str">
        <f>$C4376&amp;" "&amp;VLOOKUP(C4376,Tegevusalad!$A$1:$B$89,2,FALSE)</f>
        <v>71 ARHITEKTI- JA INSENERITEGEVUSED; TEIMIMINE JA ANALÜÜS</v>
      </c>
      <c r="AE4376" s="6">
        <f t="shared" si="408"/>
        <v>23919418.550000008</v>
      </c>
      <c r="AF4376" s="6">
        <f t="shared" si="409"/>
        <v>12743614.830000019</v>
      </c>
      <c r="AG4376" s="6">
        <f t="shared" si="410"/>
        <v>29159856.400000006</v>
      </c>
      <c r="AH4376" s="6">
        <f t="shared" si="411"/>
        <v>15133011.900000017</v>
      </c>
      <c r="AI4376" s="6">
        <f t="shared" si="413"/>
        <v>29137087.920000006</v>
      </c>
      <c r="AJ4376" s="10"/>
    </row>
    <row r="4377" spans="1:36" s="3" customFormat="1">
      <c r="A4377" s="3">
        <v>2018</v>
      </c>
      <c r="B4377" s="3">
        <v>4</v>
      </c>
      <c r="C4377" s="4">
        <v>72</v>
      </c>
      <c r="D4377" s="8">
        <v>285</v>
      </c>
      <c r="E4377" s="8">
        <v>2561051.02</v>
      </c>
      <c r="F4377" s="8">
        <v>4955.53</v>
      </c>
      <c r="G4377" s="8">
        <v>4021055.01</v>
      </c>
      <c r="H4377" s="8">
        <v>2704388.16</v>
      </c>
      <c r="I4377" s="8">
        <v>73177.569999999992</v>
      </c>
      <c r="J4377" s="8">
        <v>10074.26</v>
      </c>
      <c r="K4377" s="8">
        <v>0</v>
      </c>
      <c r="L4377" s="8">
        <v>512656.22000000026</v>
      </c>
      <c r="M4377" s="8">
        <v>0</v>
      </c>
      <c r="N4377" s="8">
        <v>531310.08999999973</v>
      </c>
      <c r="O4377" s="8">
        <v>13882.25</v>
      </c>
      <c r="P4377" s="8">
        <v>34912.44</v>
      </c>
      <c r="Q4377" s="8">
        <v>1778.71</v>
      </c>
      <c r="R4377" s="8">
        <v>3781.9300000000003</v>
      </c>
      <c r="S4377" s="8">
        <v>981842.49999999988</v>
      </c>
      <c r="T4377" s="8">
        <v>321927.28000000003</v>
      </c>
      <c r="U4377" s="8">
        <v>125336.15</v>
      </c>
      <c r="V4377" s="8">
        <v>87.3</v>
      </c>
      <c r="W4377" s="8">
        <v>53697.48</v>
      </c>
      <c r="X4377" s="8">
        <v>0</v>
      </c>
      <c r="Y4377" s="8">
        <v>0</v>
      </c>
      <c r="Z4377" s="8">
        <v>0</v>
      </c>
      <c r="AA4377" s="8">
        <v>191391.94999999998</v>
      </c>
      <c r="AB4377" s="8">
        <v>210045.82</v>
      </c>
      <c r="AC4377" s="9">
        <f t="shared" si="412"/>
        <v>-18653.870000000024</v>
      </c>
      <c r="AD4377" s="5" t="str">
        <f>$C4377&amp;" "&amp;VLOOKUP(C4377,Tegevusalad!$A$1:$B$89,2,FALSE)</f>
        <v>72 TEADUS- JA ARENDUSTEGEVUS</v>
      </c>
      <c r="AE4377" s="6">
        <f t="shared" ref="AE4377:AE4440" si="414">(E4377+F4377+X4377)-(S4377+U4377)</f>
        <v>1458827.9</v>
      </c>
      <c r="AF4377" s="6">
        <f t="shared" ref="AF4377:AF4440" si="415">((N4377+R4377-O4377)/0.2)-S4377-(U4377-V4377)</f>
        <v>1498957.4999999986</v>
      </c>
      <c r="AG4377" s="6">
        <f t="shared" ref="AG4377:AG4440" si="416">(E4377+F4377+G4377+X4377)-(S4377+U4377)</f>
        <v>5479882.9100000001</v>
      </c>
      <c r="AH4377" s="6">
        <f t="shared" ref="AH4377:AH4440" si="417">(N4377+R4377)/0.2</f>
        <v>2675460.0999999987</v>
      </c>
      <c r="AI4377" s="6">
        <f t="shared" si="413"/>
        <v>5479882.9100000001</v>
      </c>
      <c r="AJ4377" s="10"/>
    </row>
    <row r="4378" spans="1:36" s="3" customFormat="1">
      <c r="A4378" s="3">
        <v>2018</v>
      </c>
      <c r="B4378" s="3">
        <v>4</v>
      </c>
      <c r="C4378" s="4">
        <v>73</v>
      </c>
      <c r="D4378" s="8">
        <v>1249</v>
      </c>
      <c r="E4378" s="8">
        <v>33581989.499999993</v>
      </c>
      <c r="F4378" s="8">
        <v>1355663.71</v>
      </c>
      <c r="G4378" s="8">
        <v>16478216.289999988</v>
      </c>
      <c r="H4378" s="8">
        <v>12083154.869999995</v>
      </c>
      <c r="I4378" s="8">
        <v>746635.57000000007</v>
      </c>
      <c r="J4378" s="8">
        <v>149716.21000000002</v>
      </c>
      <c r="K4378" s="8">
        <v>0</v>
      </c>
      <c r="L4378" s="8">
        <v>6838407.6599999974</v>
      </c>
      <c r="M4378" s="8">
        <v>0</v>
      </c>
      <c r="N4378" s="8">
        <v>5489321.799999998</v>
      </c>
      <c r="O4378" s="8">
        <v>34478.760000000009</v>
      </c>
      <c r="P4378" s="8">
        <v>95511.239999999991</v>
      </c>
      <c r="Q4378" s="8">
        <v>26635.34999999998</v>
      </c>
      <c r="R4378" s="8">
        <v>23408.720000000008</v>
      </c>
      <c r="S4378" s="8">
        <v>9362854.4100000001</v>
      </c>
      <c r="T4378" s="8">
        <v>1232147.8999999999</v>
      </c>
      <c r="U4378" s="8">
        <v>1527394.32</v>
      </c>
      <c r="V4378" s="8">
        <v>2913.9799999999996</v>
      </c>
      <c r="W4378" s="8">
        <v>44190.2</v>
      </c>
      <c r="X4378" s="8">
        <v>5836.76</v>
      </c>
      <c r="Y4378" s="8">
        <v>76.27</v>
      </c>
      <c r="Z4378" s="8">
        <v>0</v>
      </c>
      <c r="AA4378" s="8">
        <v>1759848.6999999993</v>
      </c>
      <c r="AB4378" s="8">
        <v>410686.56999999995</v>
      </c>
      <c r="AC4378" s="9">
        <f t="shared" si="412"/>
        <v>1349162.1299999994</v>
      </c>
      <c r="AD4378" s="5" t="str">
        <f>$C4378&amp;" "&amp;VLOOKUP(C4378,Tegevusalad!$A$1:$B$89,2,FALSE)</f>
        <v>73 REKLAAMINDUS JA TURU-UURINGUD</v>
      </c>
      <c r="AE4378" s="6">
        <f t="shared" si="414"/>
        <v>24053241.239999991</v>
      </c>
      <c r="AF4378" s="6">
        <f t="shared" si="415"/>
        <v>16503924.04999999</v>
      </c>
      <c r="AG4378" s="6">
        <f t="shared" si="416"/>
        <v>40531457.529999986</v>
      </c>
      <c r="AH4378" s="6">
        <f t="shared" si="417"/>
        <v>27563652.599999987</v>
      </c>
      <c r="AI4378" s="6">
        <f t="shared" si="413"/>
        <v>40525620.769999981</v>
      </c>
      <c r="AJ4378" s="10"/>
    </row>
    <row r="4379" spans="1:36" s="3" customFormat="1">
      <c r="A4379" s="3">
        <v>2018</v>
      </c>
      <c r="B4379" s="3">
        <v>4</v>
      </c>
      <c r="C4379" s="4">
        <v>74</v>
      </c>
      <c r="D4379" s="8">
        <v>2123</v>
      </c>
      <c r="E4379" s="8">
        <v>10224586.17000002</v>
      </c>
      <c r="F4379" s="8">
        <v>21442.009999999995</v>
      </c>
      <c r="G4379" s="8">
        <v>6975528.6699999971</v>
      </c>
      <c r="H4379" s="8">
        <v>2981275.7899999986</v>
      </c>
      <c r="I4379" s="8">
        <v>492668.33000000007</v>
      </c>
      <c r="J4379" s="8">
        <v>184436.50999999995</v>
      </c>
      <c r="K4379" s="8">
        <v>0</v>
      </c>
      <c r="L4379" s="8">
        <v>2046847.2299999972</v>
      </c>
      <c r="M4379" s="8">
        <v>5302.58</v>
      </c>
      <c r="N4379" s="8">
        <v>1413004.7600000016</v>
      </c>
      <c r="O4379" s="8">
        <v>50242.65</v>
      </c>
      <c r="P4379" s="8">
        <v>123441.41999999998</v>
      </c>
      <c r="Q4379" s="8">
        <v>33057.170000000006</v>
      </c>
      <c r="R4379" s="8">
        <v>9505.2600000000039</v>
      </c>
      <c r="S4379" s="8">
        <v>1968013.0000000005</v>
      </c>
      <c r="T4379" s="8">
        <v>943399.02999999991</v>
      </c>
      <c r="U4379" s="8">
        <v>82285.86</v>
      </c>
      <c r="V4379" s="8">
        <v>3814.2099999999996</v>
      </c>
      <c r="W4379" s="8">
        <v>66592.740000000005</v>
      </c>
      <c r="X4379" s="8">
        <v>816.41</v>
      </c>
      <c r="Y4379" s="8">
        <v>364.51</v>
      </c>
      <c r="Z4379" s="8">
        <v>26.11</v>
      </c>
      <c r="AA4379" s="8">
        <v>967832.23999999941</v>
      </c>
      <c r="AB4379" s="8">
        <v>328348.78999999963</v>
      </c>
      <c r="AC4379" s="9">
        <f t="shared" si="412"/>
        <v>639483.44999999972</v>
      </c>
      <c r="AD4379" s="5" t="str">
        <f>$C4379&amp;" "&amp;VLOOKUP(C4379,Tegevusalad!$A$1:$B$89,2,FALSE)</f>
        <v>74 MUU KUTSE-, TEADUS- JA TEHNIKAALANE TEGEVUS</v>
      </c>
      <c r="AE4379" s="6">
        <f t="shared" si="414"/>
        <v>8196545.73000002</v>
      </c>
      <c r="AF4379" s="6">
        <f t="shared" si="415"/>
        <v>4814852.2000000067</v>
      </c>
      <c r="AG4379" s="6">
        <f t="shared" si="416"/>
        <v>15172074.400000015</v>
      </c>
      <c r="AH4379" s="6">
        <f t="shared" si="417"/>
        <v>7112550.100000008</v>
      </c>
      <c r="AI4379" s="6">
        <f t="shared" si="413"/>
        <v>15171257.990000015</v>
      </c>
      <c r="AJ4379" s="10"/>
    </row>
    <row r="4380" spans="1:36" s="3" customFormat="1">
      <c r="A4380" s="3">
        <v>2018</v>
      </c>
      <c r="B4380" s="3">
        <v>4</v>
      </c>
      <c r="C4380" s="4">
        <v>75</v>
      </c>
      <c r="D4380" s="8">
        <v>133</v>
      </c>
      <c r="E4380" s="8">
        <v>1150026.1000000001</v>
      </c>
      <c r="F4380" s="8">
        <v>509581.75</v>
      </c>
      <c r="G4380" s="8">
        <v>30264.16</v>
      </c>
      <c r="H4380" s="8">
        <v>8684.82</v>
      </c>
      <c r="I4380" s="8">
        <v>416</v>
      </c>
      <c r="J4380" s="8">
        <v>0</v>
      </c>
      <c r="K4380" s="8">
        <v>0</v>
      </c>
      <c r="L4380" s="8">
        <v>275867.59999999992</v>
      </c>
      <c r="M4380" s="8">
        <v>0</v>
      </c>
      <c r="N4380" s="8">
        <v>166694.25999999992</v>
      </c>
      <c r="O4380" s="8">
        <v>80.06</v>
      </c>
      <c r="P4380" s="8">
        <v>15003.91</v>
      </c>
      <c r="Q4380" s="8">
        <v>1423.9499999999998</v>
      </c>
      <c r="R4380" s="8">
        <v>1617.4900000000002</v>
      </c>
      <c r="S4380" s="8">
        <v>38640.639999999992</v>
      </c>
      <c r="T4380" s="8">
        <v>15389.73</v>
      </c>
      <c r="U4380" s="8">
        <v>0</v>
      </c>
      <c r="V4380" s="8">
        <v>0</v>
      </c>
      <c r="W4380" s="8">
        <v>1974.52</v>
      </c>
      <c r="X4380" s="8">
        <v>0</v>
      </c>
      <c r="Y4380" s="8">
        <v>0</v>
      </c>
      <c r="Z4380" s="8">
        <v>0</v>
      </c>
      <c r="AA4380" s="8">
        <v>125283.01999999997</v>
      </c>
      <c r="AB4380" s="8">
        <v>16109.68</v>
      </c>
      <c r="AC4380" s="9">
        <f t="shared" si="412"/>
        <v>109173.33999999997</v>
      </c>
      <c r="AD4380" s="5" t="str">
        <f>$C4380&amp;" "&amp;VLOOKUP(C4380,Tegevusalad!$A$1:$B$89,2,FALSE)</f>
        <v>75 VETERINAARIA</v>
      </c>
      <c r="AE4380" s="6">
        <f t="shared" si="414"/>
        <v>1620967.2100000002</v>
      </c>
      <c r="AF4380" s="6">
        <f t="shared" si="415"/>
        <v>802517.80999999947</v>
      </c>
      <c r="AG4380" s="6">
        <f t="shared" si="416"/>
        <v>1651231.37</v>
      </c>
      <c r="AH4380" s="6">
        <f t="shared" si="417"/>
        <v>841558.74999999953</v>
      </c>
      <c r="AI4380" s="6">
        <f t="shared" si="413"/>
        <v>1651231.37</v>
      </c>
      <c r="AJ4380" s="10"/>
    </row>
    <row r="4381" spans="1:36" s="3" customFormat="1">
      <c r="A4381" s="3">
        <v>2018</v>
      </c>
      <c r="B4381" s="3">
        <v>4</v>
      </c>
      <c r="C4381" s="4">
        <v>77</v>
      </c>
      <c r="D4381" s="8">
        <v>1423</v>
      </c>
      <c r="E4381" s="8">
        <v>28927408.199999969</v>
      </c>
      <c r="F4381" s="8">
        <v>43470.44</v>
      </c>
      <c r="G4381" s="8">
        <v>11194784.639999999</v>
      </c>
      <c r="H4381" s="8">
        <v>7400145.1799999988</v>
      </c>
      <c r="I4381" s="8">
        <v>1892661.4700000002</v>
      </c>
      <c r="J4381" s="8">
        <v>37934.5</v>
      </c>
      <c r="K4381" s="8">
        <v>0</v>
      </c>
      <c r="L4381" s="8">
        <v>5789393.959999999</v>
      </c>
      <c r="M4381" s="8">
        <v>0</v>
      </c>
      <c r="N4381" s="8">
        <v>5227558.93</v>
      </c>
      <c r="O4381" s="8">
        <v>94941.63</v>
      </c>
      <c r="P4381" s="8">
        <v>1383529.5200000003</v>
      </c>
      <c r="Q4381" s="8">
        <v>130280.95999999998</v>
      </c>
      <c r="R4381" s="8">
        <v>16096.570000000009</v>
      </c>
      <c r="S4381" s="8">
        <v>6450869.2599999988</v>
      </c>
      <c r="T4381" s="8">
        <v>4477263.7399999984</v>
      </c>
      <c r="U4381" s="8">
        <v>325469.89999999997</v>
      </c>
      <c r="V4381" s="8">
        <v>18044.09</v>
      </c>
      <c r="W4381" s="8">
        <v>595313.17999999993</v>
      </c>
      <c r="X4381" s="8">
        <v>19975.550000000003</v>
      </c>
      <c r="Y4381" s="8">
        <v>9374.02</v>
      </c>
      <c r="Z4381" s="8">
        <v>0</v>
      </c>
      <c r="AA4381" s="8">
        <v>1872825.9599999983</v>
      </c>
      <c r="AB4381" s="8">
        <v>1301616.9099999999</v>
      </c>
      <c r="AC4381" s="9">
        <f t="shared" si="412"/>
        <v>571209.04999999842</v>
      </c>
      <c r="AD4381" s="5" t="str">
        <f>$C4381&amp;" "&amp;VLOOKUP(C4381,Tegevusalad!$A$1:$B$89,2,FALSE)</f>
        <v>77 RENTIMINE JA KASUTUSRENT</v>
      </c>
      <c r="AE4381" s="6">
        <f t="shared" si="414"/>
        <v>22214515.029999971</v>
      </c>
      <c r="AF4381" s="6">
        <f t="shared" si="415"/>
        <v>18985274.280000001</v>
      </c>
      <c r="AG4381" s="6">
        <f t="shared" si="416"/>
        <v>33409299.669999968</v>
      </c>
      <c r="AH4381" s="6">
        <f t="shared" si="417"/>
        <v>26218277.5</v>
      </c>
      <c r="AI4381" s="6">
        <f t="shared" si="413"/>
        <v>33389324.119999971</v>
      </c>
      <c r="AJ4381" s="10"/>
    </row>
    <row r="4382" spans="1:36" s="3" customFormat="1">
      <c r="A4382" s="3">
        <v>2018</v>
      </c>
      <c r="B4382" s="3">
        <v>4</v>
      </c>
      <c r="C4382" s="4">
        <v>78</v>
      </c>
      <c r="D4382" s="8">
        <v>617</v>
      </c>
      <c r="E4382" s="8">
        <v>13880622.370000003</v>
      </c>
      <c r="F4382" s="8">
        <v>5848.9</v>
      </c>
      <c r="G4382" s="8">
        <v>9566760.570000004</v>
      </c>
      <c r="H4382" s="8">
        <v>7874052.7699999996</v>
      </c>
      <c r="I4382" s="8">
        <v>42373.99</v>
      </c>
      <c r="J4382" s="8">
        <v>152517.84</v>
      </c>
      <c r="K4382" s="8">
        <v>0</v>
      </c>
      <c r="L4382" s="8">
        <v>2776650.9199999971</v>
      </c>
      <c r="M4382" s="8">
        <v>0</v>
      </c>
      <c r="N4382" s="8">
        <v>913496.79000000015</v>
      </c>
      <c r="O4382" s="8">
        <v>0</v>
      </c>
      <c r="P4382" s="8">
        <v>10156.290000000001</v>
      </c>
      <c r="Q4382" s="8">
        <v>9548.7300000000032</v>
      </c>
      <c r="R4382" s="8">
        <v>6828.58</v>
      </c>
      <c r="S4382" s="8">
        <v>1458768.0000000007</v>
      </c>
      <c r="T4382" s="8">
        <v>64742.679999999993</v>
      </c>
      <c r="U4382" s="8">
        <v>11265.83</v>
      </c>
      <c r="V4382" s="8">
        <v>4684.75</v>
      </c>
      <c r="W4382" s="8">
        <v>26530.28</v>
      </c>
      <c r="X4382" s="8">
        <v>7570.85</v>
      </c>
      <c r="Y4382" s="8">
        <v>81.84</v>
      </c>
      <c r="Z4382" s="8">
        <v>0</v>
      </c>
      <c r="AA4382" s="8">
        <v>2146113.3500000006</v>
      </c>
      <c r="AB4382" s="8">
        <v>282877.38</v>
      </c>
      <c r="AC4382" s="9">
        <f t="shared" si="412"/>
        <v>1863235.9700000007</v>
      </c>
      <c r="AD4382" s="5" t="str">
        <f>$C4382&amp;" "&amp;VLOOKUP(C4382,Tegevusalad!$A$1:$B$89,2,FALSE)</f>
        <v>78 TÖÖHÕIVE</v>
      </c>
      <c r="AE4382" s="6">
        <f t="shared" si="414"/>
        <v>12424008.290000003</v>
      </c>
      <c r="AF4382" s="6">
        <f t="shared" si="415"/>
        <v>3136277.7699999996</v>
      </c>
      <c r="AG4382" s="6">
        <f t="shared" si="416"/>
        <v>21990768.860000007</v>
      </c>
      <c r="AH4382" s="6">
        <f t="shared" si="417"/>
        <v>4601626.8500000006</v>
      </c>
      <c r="AI4382" s="6">
        <f t="shared" si="413"/>
        <v>21983198.010000005</v>
      </c>
      <c r="AJ4382" s="10"/>
    </row>
    <row r="4383" spans="1:36" s="3" customFormat="1">
      <c r="A4383" s="3">
        <v>2018</v>
      </c>
      <c r="B4383" s="3">
        <v>4</v>
      </c>
      <c r="C4383" s="4">
        <v>79</v>
      </c>
      <c r="D4383" s="8">
        <v>362</v>
      </c>
      <c r="E4383" s="8">
        <v>4538334.8900000015</v>
      </c>
      <c r="F4383" s="8">
        <v>438442.86</v>
      </c>
      <c r="G4383" s="8">
        <v>6608542.2100000018</v>
      </c>
      <c r="H4383" s="8">
        <v>860162.21</v>
      </c>
      <c r="I4383" s="8">
        <v>1158</v>
      </c>
      <c r="J4383" s="8">
        <v>0</v>
      </c>
      <c r="K4383" s="8">
        <v>846</v>
      </c>
      <c r="L4383" s="8">
        <v>947126.96000000078</v>
      </c>
      <c r="M4383" s="8">
        <v>0</v>
      </c>
      <c r="N4383" s="8">
        <v>782298.27</v>
      </c>
      <c r="O4383" s="8">
        <v>1720.0900000000001</v>
      </c>
      <c r="P4383" s="8">
        <v>143979.07999999999</v>
      </c>
      <c r="Q4383" s="8">
        <v>8988.0800000000017</v>
      </c>
      <c r="R4383" s="8">
        <v>2669.8399999999997</v>
      </c>
      <c r="S4383" s="8">
        <v>887621.67999999982</v>
      </c>
      <c r="T4383" s="8">
        <v>224688.05000000002</v>
      </c>
      <c r="U4383" s="8">
        <v>60239.180000000008</v>
      </c>
      <c r="V4383" s="8">
        <v>0</v>
      </c>
      <c r="W4383" s="8">
        <v>144896.31000000003</v>
      </c>
      <c r="X4383" s="8">
        <v>0</v>
      </c>
      <c r="Y4383" s="8">
        <v>28.79</v>
      </c>
      <c r="Z4383" s="8">
        <v>256.57</v>
      </c>
      <c r="AA4383" s="8">
        <v>352879.20999999985</v>
      </c>
      <c r="AB4383" s="8">
        <v>188278.30000000005</v>
      </c>
      <c r="AC4383" s="9">
        <f t="shared" si="412"/>
        <v>164600.9099999998</v>
      </c>
      <c r="AD4383" s="5" t="str">
        <f>$C4383&amp;" "&amp;VLOOKUP(C4383,Tegevusalad!$A$1:$B$89,2,FALSE)</f>
        <v>79 REISIBÜROODE JA REISIKORRALDAJATE TEGEVUS, RESERVEERIMINE NING SELLEGA SEOTUD TEGEVUS</v>
      </c>
      <c r="AE4383" s="6">
        <f t="shared" si="414"/>
        <v>4028916.890000002</v>
      </c>
      <c r="AF4383" s="6">
        <f t="shared" si="415"/>
        <v>2968379.24</v>
      </c>
      <c r="AG4383" s="6">
        <f t="shared" si="416"/>
        <v>10637459.100000005</v>
      </c>
      <c r="AH4383" s="6">
        <f t="shared" si="417"/>
        <v>3924840.55</v>
      </c>
      <c r="AI4383" s="6">
        <f t="shared" si="413"/>
        <v>10637459.100000005</v>
      </c>
      <c r="AJ4383" s="10"/>
    </row>
    <row r="4384" spans="1:36" s="3" customFormat="1">
      <c r="A4384" s="3">
        <v>2018</v>
      </c>
      <c r="B4384" s="3">
        <v>4</v>
      </c>
      <c r="C4384" s="4">
        <v>80</v>
      </c>
      <c r="D4384" s="8">
        <v>120</v>
      </c>
      <c r="E4384" s="8">
        <v>13169631.279999999</v>
      </c>
      <c r="F4384" s="8">
        <v>8968.39</v>
      </c>
      <c r="G4384" s="8">
        <v>563041.28000000003</v>
      </c>
      <c r="H4384" s="8">
        <v>225505.53</v>
      </c>
      <c r="I4384" s="8">
        <v>56276.62</v>
      </c>
      <c r="J4384" s="8">
        <v>0</v>
      </c>
      <c r="K4384" s="8">
        <v>0</v>
      </c>
      <c r="L4384" s="8">
        <v>2634733.3800000004</v>
      </c>
      <c r="M4384" s="8">
        <v>0</v>
      </c>
      <c r="N4384" s="8">
        <v>906379.91000000027</v>
      </c>
      <c r="O4384" s="8">
        <v>16607.79</v>
      </c>
      <c r="P4384" s="8">
        <v>13323.630000000001</v>
      </c>
      <c r="Q4384" s="8">
        <v>34318.31</v>
      </c>
      <c r="R4384" s="8">
        <v>12968.990000000002</v>
      </c>
      <c r="S4384" s="8">
        <v>1129944.04</v>
      </c>
      <c r="T4384" s="8">
        <v>566272.75</v>
      </c>
      <c r="U4384" s="8">
        <v>122528.23999999999</v>
      </c>
      <c r="V4384" s="8">
        <v>116.87</v>
      </c>
      <c r="W4384" s="8">
        <v>120735.41</v>
      </c>
      <c r="X4384" s="8">
        <v>154.34</v>
      </c>
      <c r="Y4384" s="8">
        <v>0</v>
      </c>
      <c r="Z4384" s="8">
        <v>11.36</v>
      </c>
      <c r="AA4384" s="8">
        <v>1741429.7100000002</v>
      </c>
      <c r="AB4384" s="8">
        <v>13087.600000000002</v>
      </c>
      <c r="AC4384" s="9">
        <f t="shared" si="412"/>
        <v>1728342.11</v>
      </c>
      <c r="AD4384" s="5" t="str">
        <f>$C4384&amp;" "&amp;VLOOKUP(C4384,Tegevusalad!$A$1:$B$89,2,FALSE)</f>
        <v>80 TURVATÖÖ JA JUURDLUS</v>
      </c>
      <c r="AE4384" s="6">
        <f t="shared" si="414"/>
        <v>11926281.73</v>
      </c>
      <c r="AF4384" s="6">
        <f t="shared" si="415"/>
        <v>3261350.1400000006</v>
      </c>
      <c r="AG4384" s="6">
        <f t="shared" si="416"/>
        <v>12489323.01</v>
      </c>
      <c r="AH4384" s="6">
        <f t="shared" si="417"/>
        <v>4596744.5000000009</v>
      </c>
      <c r="AI4384" s="6">
        <f t="shared" si="413"/>
        <v>12489168.67</v>
      </c>
      <c r="AJ4384" s="10"/>
    </row>
    <row r="4385" spans="1:36" s="3" customFormat="1">
      <c r="A4385" s="3">
        <v>2018</v>
      </c>
      <c r="B4385" s="3">
        <v>4</v>
      </c>
      <c r="C4385" s="4">
        <v>81</v>
      </c>
      <c r="D4385" s="8">
        <v>1170</v>
      </c>
      <c r="E4385" s="8">
        <v>20911677.710000005</v>
      </c>
      <c r="F4385" s="8">
        <v>7075.06</v>
      </c>
      <c r="G4385" s="8">
        <v>993687.61</v>
      </c>
      <c r="H4385" s="8">
        <v>622911.40999999992</v>
      </c>
      <c r="I4385" s="8">
        <v>10367.380000000001</v>
      </c>
      <c r="J4385" s="8">
        <v>14965.7</v>
      </c>
      <c r="K4385" s="8">
        <v>0</v>
      </c>
      <c r="L4385" s="8">
        <v>4182972.4400000065</v>
      </c>
      <c r="M4385" s="8">
        <v>0</v>
      </c>
      <c r="N4385" s="8">
        <v>2474768.0699999994</v>
      </c>
      <c r="O4385" s="8">
        <v>2620.52</v>
      </c>
      <c r="P4385" s="8">
        <v>428863.66000000003</v>
      </c>
      <c r="Q4385" s="8">
        <v>37671.650000000023</v>
      </c>
      <c r="R4385" s="8">
        <v>8661.8200000000033</v>
      </c>
      <c r="S4385" s="8">
        <v>391396.54999999993</v>
      </c>
      <c r="T4385" s="8">
        <v>192006.83000000002</v>
      </c>
      <c r="U4385" s="8">
        <v>145010.77999999997</v>
      </c>
      <c r="V4385" s="8">
        <v>132375.86000000002</v>
      </c>
      <c r="W4385" s="8">
        <v>605656.0199999999</v>
      </c>
      <c r="X4385" s="8">
        <v>4485.37</v>
      </c>
      <c r="Y4385" s="8">
        <v>0</v>
      </c>
      <c r="Z4385" s="8">
        <v>0</v>
      </c>
      <c r="AA4385" s="8">
        <v>2127823.7299999995</v>
      </c>
      <c r="AB4385" s="8">
        <v>419619.36000000004</v>
      </c>
      <c r="AC4385" s="9">
        <f t="shared" si="412"/>
        <v>1708204.3699999994</v>
      </c>
      <c r="AD4385" s="5" t="str">
        <f>$C4385&amp;" "&amp;VLOOKUP(C4385,Tegevusalad!$A$1:$B$89,2,FALSE)</f>
        <v>81 HOONETE JA MAASTIKE HOOLDUS</v>
      </c>
      <c r="AE4385" s="6">
        <f t="shared" si="414"/>
        <v>20386830.810000006</v>
      </c>
      <c r="AF4385" s="6">
        <f t="shared" si="415"/>
        <v>12000015.379999995</v>
      </c>
      <c r="AG4385" s="6">
        <f t="shared" si="416"/>
        <v>21380518.420000006</v>
      </c>
      <c r="AH4385" s="6">
        <f t="shared" si="417"/>
        <v>12417149.449999996</v>
      </c>
      <c r="AI4385" s="6">
        <f t="shared" si="413"/>
        <v>21376033.050000004</v>
      </c>
      <c r="AJ4385" s="10"/>
    </row>
    <row r="4386" spans="1:36" s="3" customFormat="1">
      <c r="A4386" s="3">
        <v>2018</v>
      </c>
      <c r="B4386" s="3">
        <v>4</v>
      </c>
      <c r="C4386" s="4">
        <v>82</v>
      </c>
      <c r="D4386" s="8">
        <v>1160</v>
      </c>
      <c r="E4386" s="8">
        <v>14082323.130000012</v>
      </c>
      <c r="F4386" s="8">
        <v>287378.15999999997</v>
      </c>
      <c r="G4386" s="8">
        <v>8335513.7000000039</v>
      </c>
      <c r="H4386" s="8">
        <v>6985981.7900000028</v>
      </c>
      <c r="I4386" s="8">
        <v>394159.47</v>
      </c>
      <c r="J4386" s="8">
        <v>14162.67</v>
      </c>
      <c r="K4386" s="8">
        <v>0</v>
      </c>
      <c r="L4386" s="8">
        <v>2842328.689999999</v>
      </c>
      <c r="M4386" s="8">
        <v>0</v>
      </c>
      <c r="N4386" s="8">
        <v>1978044.0900000008</v>
      </c>
      <c r="O4386" s="8">
        <v>12335.27</v>
      </c>
      <c r="P4386" s="8">
        <v>59471.700000000004</v>
      </c>
      <c r="Q4386" s="8">
        <v>21052.830000000005</v>
      </c>
      <c r="R4386" s="8">
        <v>14796.899999999998</v>
      </c>
      <c r="S4386" s="8">
        <v>2894881.6500000004</v>
      </c>
      <c r="T4386" s="8">
        <v>1849083.6999999997</v>
      </c>
      <c r="U4386" s="8">
        <v>124357.1</v>
      </c>
      <c r="V4386" s="8">
        <v>19961.310000000001</v>
      </c>
      <c r="W4386" s="8">
        <v>283294.3</v>
      </c>
      <c r="X4386" s="8">
        <v>21485.330000000005</v>
      </c>
      <c r="Y4386" s="8">
        <v>10.71</v>
      </c>
      <c r="Z4386" s="8">
        <v>0</v>
      </c>
      <c r="AA4386" s="8">
        <v>1257617.9000000001</v>
      </c>
      <c r="AB4386" s="8">
        <v>393322.58999999973</v>
      </c>
      <c r="AC4386" s="9">
        <f t="shared" si="412"/>
        <v>864295.31000000041</v>
      </c>
      <c r="AD4386" s="5" t="str">
        <f>$C4386&amp;" "&amp;VLOOKUP(C4386,Tegevusalad!$A$1:$B$89,2,FALSE)</f>
        <v>82 BÜROOHALDUS, BÜROODE JA MUU ÄRITEGEVUSE ABITEGEVUSED</v>
      </c>
      <c r="AE4386" s="6">
        <f t="shared" si="414"/>
        <v>11371947.870000012</v>
      </c>
      <c r="AF4386" s="6">
        <f t="shared" si="415"/>
        <v>6903251.1600000029</v>
      </c>
      <c r="AG4386" s="6">
        <f t="shared" si="416"/>
        <v>19707461.570000015</v>
      </c>
      <c r="AH4386" s="6">
        <f t="shared" si="417"/>
        <v>9964204.950000003</v>
      </c>
      <c r="AI4386" s="6">
        <f t="shared" si="413"/>
        <v>19685976.240000017</v>
      </c>
      <c r="AJ4386" s="10"/>
    </row>
    <row r="4387" spans="1:36" s="3" customFormat="1">
      <c r="A4387" s="3">
        <v>2018</v>
      </c>
      <c r="B4387" s="3">
        <v>4</v>
      </c>
      <c r="C4387" s="4">
        <v>84</v>
      </c>
      <c r="D4387" s="8">
        <v>87</v>
      </c>
      <c r="E4387" s="8">
        <v>18556105.490000002</v>
      </c>
      <c r="F4387" s="8">
        <v>14628.640000000001</v>
      </c>
      <c r="G4387" s="8">
        <v>327543.48</v>
      </c>
      <c r="H4387" s="8">
        <v>326743.38</v>
      </c>
      <c r="I4387" s="8">
        <v>324521.76</v>
      </c>
      <c r="J4387" s="8">
        <v>0</v>
      </c>
      <c r="K4387" s="8">
        <v>0</v>
      </c>
      <c r="L4387" s="8">
        <v>3712537.6700000004</v>
      </c>
      <c r="M4387" s="8">
        <v>0</v>
      </c>
      <c r="N4387" s="8">
        <v>1944609.5800000005</v>
      </c>
      <c r="O4387" s="8">
        <v>451.96000000000004</v>
      </c>
      <c r="P4387" s="8">
        <v>245121.57</v>
      </c>
      <c r="Q4387" s="8">
        <v>198.94</v>
      </c>
      <c r="R4387" s="8">
        <v>730.58</v>
      </c>
      <c r="S4387" s="8">
        <v>2149848.89</v>
      </c>
      <c r="T4387" s="8">
        <v>1423330.8800000001</v>
      </c>
      <c r="U4387" s="8">
        <v>208167.8</v>
      </c>
      <c r="V4387" s="8">
        <v>53</v>
      </c>
      <c r="W4387" s="8">
        <v>683063.40000000026</v>
      </c>
      <c r="X4387" s="8">
        <v>1963.31</v>
      </c>
      <c r="Y4387" s="8">
        <v>0</v>
      </c>
      <c r="Z4387" s="8">
        <v>0</v>
      </c>
      <c r="AA4387" s="8">
        <v>1972613.5600000008</v>
      </c>
      <c r="AB4387" s="8">
        <v>204685.47</v>
      </c>
      <c r="AC4387" s="9">
        <f t="shared" si="412"/>
        <v>1767928.0900000008</v>
      </c>
      <c r="AD4387" s="5" t="str">
        <f>$C4387&amp;" "&amp;VLOOKUP(C4387,Tegevusalad!$A$1:$B$89,2,FALSE)</f>
        <v>84 AVALIK HALDUS JA RIIGIKAITSE; KOHUSTUSLIK SOTSIAALKINDLUSTUS</v>
      </c>
      <c r="AE4387" s="6">
        <f t="shared" si="414"/>
        <v>16214680.750000002</v>
      </c>
      <c r="AF4387" s="6">
        <f t="shared" si="415"/>
        <v>7366477.3100000015</v>
      </c>
      <c r="AG4387" s="6">
        <f t="shared" si="416"/>
        <v>16542224.230000002</v>
      </c>
      <c r="AH4387" s="6">
        <f t="shared" si="417"/>
        <v>9726700.8000000026</v>
      </c>
      <c r="AI4387" s="6">
        <f t="shared" si="413"/>
        <v>16540260.920000004</v>
      </c>
      <c r="AJ4387" s="10"/>
    </row>
    <row r="4388" spans="1:36" s="3" customFormat="1">
      <c r="A4388" s="3">
        <v>2018</v>
      </c>
      <c r="B4388" s="3">
        <v>4</v>
      </c>
      <c r="C4388" s="4">
        <v>85</v>
      </c>
      <c r="D4388" s="8">
        <v>961</v>
      </c>
      <c r="E4388" s="8">
        <v>9419782.2500000037</v>
      </c>
      <c r="F4388" s="8">
        <v>203244.23</v>
      </c>
      <c r="G4388" s="8">
        <v>1188050.6899999997</v>
      </c>
      <c r="H4388" s="8">
        <v>537799.19999999995</v>
      </c>
      <c r="I4388" s="8">
        <v>24771.359999999997</v>
      </c>
      <c r="J4388" s="8">
        <v>4283.53</v>
      </c>
      <c r="K4388" s="8">
        <v>0</v>
      </c>
      <c r="L4388" s="8">
        <v>1902248.5499999984</v>
      </c>
      <c r="M4388" s="8">
        <v>0</v>
      </c>
      <c r="N4388" s="8">
        <v>966266.05</v>
      </c>
      <c r="O4388" s="8">
        <v>4642.57</v>
      </c>
      <c r="P4388" s="8">
        <v>112424.86000000002</v>
      </c>
      <c r="Q4388" s="8">
        <v>43619.439999999995</v>
      </c>
      <c r="R4388" s="8">
        <v>6783.2500000000009</v>
      </c>
      <c r="S4388" s="8">
        <v>1104826.1500000001</v>
      </c>
      <c r="T4388" s="8">
        <v>491070.13</v>
      </c>
      <c r="U4388" s="8">
        <v>186556</v>
      </c>
      <c r="V4388" s="8">
        <v>102798.37999999999</v>
      </c>
      <c r="W4388" s="8">
        <v>10984873.709999999</v>
      </c>
      <c r="X4388" s="8">
        <v>1073.51</v>
      </c>
      <c r="Y4388" s="8">
        <v>940.43000000000006</v>
      </c>
      <c r="Z4388" s="8">
        <v>120.72000000000001</v>
      </c>
      <c r="AA4388" s="8">
        <v>1121570.5300000005</v>
      </c>
      <c r="AB4388" s="8">
        <v>184768.32000000007</v>
      </c>
      <c r="AC4388" s="9">
        <f t="shared" si="412"/>
        <v>936802.21000000043</v>
      </c>
      <c r="AD4388" s="5" t="str">
        <f>$C4388&amp;" "&amp;VLOOKUP(C4388,Tegevusalad!$A$1:$B$89,2,FALSE)</f>
        <v>85 HARIDUS</v>
      </c>
      <c r="AE4388" s="6">
        <f t="shared" si="414"/>
        <v>8332717.8400000036</v>
      </c>
      <c r="AF4388" s="6">
        <f t="shared" si="415"/>
        <v>3653449.88</v>
      </c>
      <c r="AG4388" s="6">
        <f t="shared" si="416"/>
        <v>9520768.5300000031</v>
      </c>
      <c r="AH4388" s="6">
        <f t="shared" si="417"/>
        <v>4865246.5</v>
      </c>
      <c r="AI4388" s="6">
        <f t="shared" si="413"/>
        <v>9519695.0200000033</v>
      </c>
      <c r="AJ4388" s="10"/>
    </row>
    <row r="4389" spans="1:36" s="3" customFormat="1">
      <c r="A4389" s="3">
        <v>2018</v>
      </c>
      <c r="B4389" s="3">
        <v>4</v>
      </c>
      <c r="C4389" s="4">
        <v>86</v>
      </c>
      <c r="D4389" s="8">
        <v>303</v>
      </c>
      <c r="E4389" s="8">
        <v>3383506.399999998</v>
      </c>
      <c r="F4389" s="8">
        <v>809821.34000000008</v>
      </c>
      <c r="G4389" s="8">
        <v>468067.81</v>
      </c>
      <c r="H4389" s="8">
        <v>259602.67000000004</v>
      </c>
      <c r="I4389" s="8">
        <v>56952.89</v>
      </c>
      <c r="J4389" s="8">
        <v>16670.64</v>
      </c>
      <c r="K4389" s="8">
        <v>0</v>
      </c>
      <c r="L4389" s="8">
        <v>749585.13000000059</v>
      </c>
      <c r="M4389" s="8">
        <v>0</v>
      </c>
      <c r="N4389" s="8">
        <v>333784.57000000007</v>
      </c>
      <c r="O4389" s="8">
        <v>6665.5400000000009</v>
      </c>
      <c r="P4389" s="8">
        <v>15170.749999999998</v>
      </c>
      <c r="Q4389" s="8">
        <v>2630.9399999999996</v>
      </c>
      <c r="R4389" s="8">
        <v>2401.3900000000003</v>
      </c>
      <c r="S4389" s="8">
        <v>1213664.8100000003</v>
      </c>
      <c r="T4389" s="8">
        <v>1074390.29</v>
      </c>
      <c r="U4389" s="8">
        <v>358313.38000000006</v>
      </c>
      <c r="V4389" s="8">
        <v>190.97</v>
      </c>
      <c r="W4389" s="8">
        <v>79566900.329999954</v>
      </c>
      <c r="X4389" s="8">
        <v>485.94000000000005</v>
      </c>
      <c r="Y4389" s="8">
        <v>3014.87</v>
      </c>
      <c r="Z4389" s="8">
        <v>0</v>
      </c>
      <c r="AA4389" s="8">
        <v>465760.13999999972</v>
      </c>
      <c r="AB4389" s="8">
        <v>46944.709999999992</v>
      </c>
      <c r="AC4389" s="9">
        <f t="shared" si="412"/>
        <v>418815.4299999997</v>
      </c>
      <c r="AD4389" s="5" t="str">
        <f>$C4389&amp;" "&amp;VLOOKUP(C4389,Tegevusalad!$A$1:$B$89,2,FALSE)</f>
        <v>86 TERVISHOID</v>
      </c>
      <c r="AE4389" s="6">
        <f t="shared" si="414"/>
        <v>2621835.4899999979</v>
      </c>
      <c r="AF4389" s="6">
        <f t="shared" si="415"/>
        <v>75814.879999999946</v>
      </c>
      <c r="AG4389" s="6">
        <f t="shared" si="416"/>
        <v>3089903.299999998</v>
      </c>
      <c r="AH4389" s="6">
        <f t="shared" si="417"/>
        <v>1680929.8000000003</v>
      </c>
      <c r="AI4389" s="6">
        <f t="shared" si="413"/>
        <v>3089417.3599999975</v>
      </c>
      <c r="AJ4389" s="10"/>
    </row>
    <row r="4390" spans="1:36" s="3" customFormat="1">
      <c r="A4390" s="3">
        <v>2018</v>
      </c>
      <c r="B4390" s="3">
        <v>4</v>
      </c>
      <c r="C4390" s="4">
        <v>87</v>
      </c>
      <c r="D4390" s="8">
        <v>34</v>
      </c>
      <c r="E4390" s="8">
        <v>341904.83000000007</v>
      </c>
      <c r="F4390" s="8">
        <v>24847.24</v>
      </c>
      <c r="G4390" s="8">
        <v>1350.4</v>
      </c>
      <c r="H4390" s="8">
        <v>417.40000000000003</v>
      </c>
      <c r="I4390" s="8">
        <v>417.40000000000003</v>
      </c>
      <c r="J4390" s="8">
        <v>0</v>
      </c>
      <c r="K4390" s="8">
        <v>0</v>
      </c>
      <c r="L4390" s="8">
        <v>70617.210000000006</v>
      </c>
      <c r="M4390" s="8">
        <v>0</v>
      </c>
      <c r="N4390" s="8">
        <v>34802.130000000012</v>
      </c>
      <c r="O4390" s="8">
        <v>203.06</v>
      </c>
      <c r="P4390" s="8">
        <v>6071.26</v>
      </c>
      <c r="Q4390" s="8">
        <v>122.77000000000001</v>
      </c>
      <c r="R4390" s="8">
        <v>5.83</v>
      </c>
      <c r="S4390" s="8">
        <v>1387.45</v>
      </c>
      <c r="T4390" s="8">
        <v>1232.4100000000001</v>
      </c>
      <c r="U4390" s="8">
        <v>0</v>
      </c>
      <c r="V4390" s="8">
        <v>0</v>
      </c>
      <c r="W4390" s="8">
        <v>3507641.9899999998</v>
      </c>
      <c r="X4390" s="8">
        <v>45.9</v>
      </c>
      <c r="Y4390" s="8">
        <v>0</v>
      </c>
      <c r="Z4390" s="8">
        <v>0</v>
      </c>
      <c r="AA4390" s="8">
        <v>45357.439999999995</v>
      </c>
      <c r="AB4390" s="8">
        <v>9542.36</v>
      </c>
      <c r="AC4390" s="9">
        <f t="shared" si="412"/>
        <v>35815.079999999994</v>
      </c>
      <c r="AD4390" s="5" t="str">
        <f>$C4390&amp;" "&amp;VLOOKUP(C4390,Tegevusalad!$A$1:$B$89,2,FALSE)</f>
        <v>87 HOOLEKANDEASUTUSTE TEGEVUS</v>
      </c>
      <c r="AE4390" s="6">
        <f t="shared" si="414"/>
        <v>365410.52000000008</v>
      </c>
      <c r="AF4390" s="6">
        <f t="shared" si="415"/>
        <v>171637.05000000005</v>
      </c>
      <c r="AG4390" s="6">
        <f t="shared" si="416"/>
        <v>366760.9200000001</v>
      </c>
      <c r="AH4390" s="6">
        <f t="shared" si="417"/>
        <v>174039.80000000005</v>
      </c>
      <c r="AI4390" s="6">
        <f t="shared" si="413"/>
        <v>366715.02000000008</v>
      </c>
      <c r="AJ4390" s="10"/>
    </row>
    <row r="4391" spans="1:36" s="3" customFormat="1">
      <c r="A4391" s="3">
        <v>2018</v>
      </c>
      <c r="B4391" s="3">
        <v>4</v>
      </c>
      <c r="C4391" s="4">
        <v>88</v>
      </c>
      <c r="D4391" s="8">
        <v>40</v>
      </c>
      <c r="E4391" s="8">
        <v>143618.41999999998</v>
      </c>
      <c r="F4391" s="8">
        <v>13126.970000000001</v>
      </c>
      <c r="G4391" s="8">
        <v>120448.2</v>
      </c>
      <c r="H4391" s="8">
        <v>0</v>
      </c>
      <c r="I4391" s="8">
        <v>0</v>
      </c>
      <c r="J4391" s="8">
        <v>0</v>
      </c>
      <c r="K4391" s="8">
        <v>0</v>
      </c>
      <c r="L4391" s="8">
        <v>29905.110000000004</v>
      </c>
      <c r="M4391" s="8">
        <v>0</v>
      </c>
      <c r="N4391" s="8">
        <v>14162.150000000003</v>
      </c>
      <c r="O4391" s="8">
        <v>28.46</v>
      </c>
      <c r="P4391" s="8">
        <v>274.61</v>
      </c>
      <c r="Q4391" s="8">
        <v>335.67</v>
      </c>
      <c r="R4391" s="8">
        <v>780.11</v>
      </c>
      <c r="S4391" s="8">
        <v>15778.7</v>
      </c>
      <c r="T4391" s="8">
        <v>6051.4400000000005</v>
      </c>
      <c r="U4391" s="8">
        <v>310.56</v>
      </c>
      <c r="V4391" s="8">
        <v>0</v>
      </c>
      <c r="W4391" s="8">
        <v>211514.25</v>
      </c>
      <c r="X4391" s="8">
        <v>0</v>
      </c>
      <c r="Y4391" s="8">
        <v>0</v>
      </c>
      <c r="Z4391" s="8">
        <v>0</v>
      </c>
      <c r="AA4391" s="8">
        <v>19160.299999999996</v>
      </c>
      <c r="AB4391" s="8">
        <v>3417.34</v>
      </c>
      <c r="AC4391" s="9">
        <f t="shared" si="412"/>
        <v>15742.959999999995</v>
      </c>
      <c r="AD4391" s="5" t="str">
        <f>$C4391&amp;" "&amp;VLOOKUP(C4391,Tegevusalad!$A$1:$B$89,2,FALSE)</f>
        <v>88 SOTSIAALHOOLEKANNE MAJUTUSETA</v>
      </c>
      <c r="AE4391" s="6">
        <f t="shared" si="414"/>
        <v>140656.12999999998</v>
      </c>
      <c r="AF4391" s="6">
        <f t="shared" si="415"/>
        <v>58479.74000000002</v>
      </c>
      <c r="AG4391" s="6">
        <f t="shared" si="416"/>
        <v>261104.32999999996</v>
      </c>
      <c r="AH4391" s="6">
        <f t="shared" si="417"/>
        <v>74711.300000000017</v>
      </c>
      <c r="AI4391" s="6">
        <f t="shared" si="413"/>
        <v>261104.32999999996</v>
      </c>
      <c r="AJ4391" s="10"/>
    </row>
    <row r="4392" spans="1:36" s="3" customFormat="1">
      <c r="A4392" s="3">
        <v>2018</v>
      </c>
      <c r="B4392" s="3">
        <v>4</v>
      </c>
      <c r="C4392" s="4">
        <v>90</v>
      </c>
      <c r="D4392" s="8">
        <v>1075</v>
      </c>
      <c r="E4392" s="8">
        <v>6699176.8900000015</v>
      </c>
      <c r="F4392" s="8">
        <v>254873.5</v>
      </c>
      <c r="G4392" s="8">
        <v>1170122.5200000003</v>
      </c>
      <c r="H4392" s="8">
        <v>748675.46</v>
      </c>
      <c r="I4392" s="8">
        <v>97081.4</v>
      </c>
      <c r="J4392" s="8">
        <v>46766.139999999992</v>
      </c>
      <c r="K4392" s="8">
        <v>0</v>
      </c>
      <c r="L4392" s="8">
        <v>1362773.97</v>
      </c>
      <c r="M4392" s="8">
        <v>0</v>
      </c>
      <c r="N4392" s="8">
        <v>1045647.9399999996</v>
      </c>
      <c r="O4392" s="8">
        <v>13189.75</v>
      </c>
      <c r="P4392" s="8">
        <v>78466.23</v>
      </c>
      <c r="Q4392" s="8">
        <v>20686.490000000005</v>
      </c>
      <c r="R4392" s="8">
        <v>4998.9799999999987</v>
      </c>
      <c r="S4392" s="8">
        <v>560139.50999999978</v>
      </c>
      <c r="T4392" s="8">
        <v>246306.25999999998</v>
      </c>
      <c r="U4392" s="8">
        <v>-14638.050000000001</v>
      </c>
      <c r="V4392" s="8">
        <v>843.79</v>
      </c>
      <c r="W4392" s="8">
        <v>37821.899999999994</v>
      </c>
      <c r="X4392" s="8">
        <v>0</v>
      </c>
      <c r="Y4392" s="8">
        <v>87.33</v>
      </c>
      <c r="Z4392" s="8">
        <v>0</v>
      </c>
      <c r="AA4392" s="8">
        <v>528964.09999999974</v>
      </c>
      <c r="AB4392" s="8">
        <v>211750.73999999993</v>
      </c>
      <c r="AC4392" s="9">
        <f t="shared" si="412"/>
        <v>317213.35999999981</v>
      </c>
      <c r="AD4392" s="5" t="str">
        <f>$C4392&amp;" "&amp;VLOOKUP(C4392,Tegevusalad!$A$1:$B$89,2,FALSE)</f>
        <v>90 LOOME-, KUNSTI- JA MEELELAHUTUSTEGEVUS</v>
      </c>
      <c r="AE4392" s="6">
        <f t="shared" si="414"/>
        <v>6408548.9300000016</v>
      </c>
      <c r="AF4392" s="6">
        <f t="shared" si="415"/>
        <v>4642628.1799999978</v>
      </c>
      <c r="AG4392" s="6">
        <f t="shared" si="416"/>
        <v>7578671.450000002</v>
      </c>
      <c r="AH4392" s="6">
        <f t="shared" si="417"/>
        <v>5253234.5999999978</v>
      </c>
      <c r="AI4392" s="6">
        <f t="shared" si="413"/>
        <v>7578671.450000002</v>
      </c>
      <c r="AJ4392" s="10"/>
    </row>
    <row r="4393" spans="1:36" s="3" customFormat="1">
      <c r="A4393" s="3">
        <v>2018</v>
      </c>
      <c r="B4393" s="3">
        <v>4</v>
      </c>
      <c r="C4393" s="4">
        <v>91</v>
      </c>
      <c r="D4393" s="8">
        <v>86</v>
      </c>
      <c r="E4393" s="8">
        <v>1469155.1299999994</v>
      </c>
      <c r="F4393" s="8">
        <v>29717.31</v>
      </c>
      <c r="G4393" s="8">
        <v>25560.620000000003</v>
      </c>
      <c r="H4393" s="8">
        <v>7210.25</v>
      </c>
      <c r="I4393" s="8">
        <v>0</v>
      </c>
      <c r="J4393" s="8">
        <v>0</v>
      </c>
      <c r="K4393" s="8">
        <v>0</v>
      </c>
      <c r="L4393" s="8">
        <v>296505.56999999995</v>
      </c>
      <c r="M4393" s="8">
        <v>0</v>
      </c>
      <c r="N4393" s="8">
        <v>684342.28</v>
      </c>
      <c r="O4393" s="8">
        <v>4.8</v>
      </c>
      <c r="P4393" s="8">
        <v>354568.58</v>
      </c>
      <c r="Q4393" s="8">
        <v>3178.1299999999997</v>
      </c>
      <c r="R4393" s="8">
        <v>495.67</v>
      </c>
      <c r="S4393" s="8">
        <v>54802.95</v>
      </c>
      <c r="T4393" s="8">
        <v>16118.650000000001</v>
      </c>
      <c r="U4393" s="8">
        <v>125225.36</v>
      </c>
      <c r="V4393" s="8">
        <v>0</v>
      </c>
      <c r="W4393" s="8">
        <v>13334.15</v>
      </c>
      <c r="X4393" s="8">
        <v>0</v>
      </c>
      <c r="Y4393" s="8">
        <v>0</v>
      </c>
      <c r="Z4393" s="8">
        <v>0</v>
      </c>
      <c r="AA4393" s="8">
        <v>73803.350000000006</v>
      </c>
      <c r="AB4393" s="8">
        <v>461640.05999999994</v>
      </c>
      <c r="AC4393" s="9">
        <f t="shared" si="412"/>
        <v>-387836.70999999996</v>
      </c>
      <c r="AD4393" s="5" t="str">
        <f>$C4393&amp;" "&amp;VLOOKUP(C4393,Tegevusalad!$A$1:$B$89,2,FALSE)</f>
        <v>91 RAAMATUKOGUDE, ARHIIVIDE, MUUSEUMIDE JA MUUDE KULTUURIASUTUSTE TEGEVUS</v>
      </c>
      <c r="AE4393" s="6">
        <f t="shared" si="414"/>
        <v>1318844.1299999994</v>
      </c>
      <c r="AF4393" s="6">
        <f t="shared" si="415"/>
        <v>3244137.44</v>
      </c>
      <c r="AG4393" s="6">
        <f t="shared" si="416"/>
        <v>1344404.7499999995</v>
      </c>
      <c r="AH4393" s="6">
        <f t="shared" si="417"/>
        <v>3424189.75</v>
      </c>
      <c r="AI4393" s="6">
        <f t="shared" si="413"/>
        <v>1344404.7499999995</v>
      </c>
      <c r="AJ4393" s="10"/>
    </row>
    <row r="4394" spans="1:36" s="3" customFormat="1">
      <c r="A4394" s="3">
        <v>2018</v>
      </c>
      <c r="B4394" s="3">
        <v>4</v>
      </c>
      <c r="C4394" s="4">
        <v>92</v>
      </c>
      <c r="D4394" s="8">
        <v>16</v>
      </c>
      <c r="E4394" s="8">
        <v>1507314.8699999999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301462.97000000009</v>
      </c>
      <c r="M4394" s="8">
        <v>0</v>
      </c>
      <c r="N4394" s="8">
        <v>128270.52</v>
      </c>
      <c r="O4394" s="8">
        <v>0</v>
      </c>
      <c r="P4394" s="8">
        <v>0</v>
      </c>
      <c r="Q4394" s="8">
        <v>0</v>
      </c>
      <c r="R4394" s="8">
        <v>4.5</v>
      </c>
      <c r="S4394" s="8">
        <v>1264500.1199999999</v>
      </c>
      <c r="T4394" s="8">
        <v>354781.06</v>
      </c>
      <c r="U4394" s="8">
        <v>88403.079999999987</v>
      </c>
      <c r="V4394" s="8">
        <v>0</v>
      </c>
      <c r="W4394" s="8">
        <v>9527448.8399999999</v>
      </c>
      <c r="X4394" s="8">
        <v>0</v>
      </c>
      <c r="Y4394" s="8">
        <v>0.01</v>
      </c>
      <c r="Z4394" s="8">
        <v>0</v>
      </c>
      <c r="AA4394" s="8">
        <v>175151.96000000002</v>
      </c>
      <c r="AB4394" s="8">
        <v>1959.5</v>
      </c>
      <c r="AC4394" s="9">
        <f t="shared" si="412"/>
        <v>173192.46000000002</v>
      </c>
      <c r="AD4394" s="5" t="str">
        <f>$C4394&amp;" "&amp;VLOOKUP(C4394,Tegevusalad!$A$1:$B$89,2,FALSE)</f>
        <v>92 HASARTMÄNGUDE JA KIHLVEDUDE KORRALDAMINE</v>
      </c>
      <c r="AE4394" s="6">
        <f t="shared" si="414"/>
        <v>154411.66999999993</v>
      </c>
      <c r="AF4394" s="6">
        <f t="shared" si="415"/>
        <v>-711528.09999999986</v>
      </c>
      <c r="AG4394" s="6">
        <f t="shared" si="416"/>
        <v>154411.66999999993</v>
      </c>
      <c r="AH4394" s="6">
        <f t="shared" si="417"/>
        <v>641375.1</v>
      </c>
      <c r="AI4394" s="6">
        <f t="shared" si="413"/>
        <v>154411.66999999993</v>
      </c>
      <c r="AJ4394" s="10"/>
    </row>
    <row r="4395" spans="1:36" s="3" customFormat="1">
      <c r="A4395" s="3">
        <v>2018</v>
      </c>
      <c r="B4395" s="3">
        <v>4</v>
      </c>
      <c r="C4395" s="4">
        <v>93</v>
      </c>
      <c r="D4395" s="8">
        <v>1128</v>
      </c>
      <c r="E4395" s="8">
        <v>12889502.320000008</v>
      </c>
      <c r="F4395" s="8">
        <v>131815.76</v>
      </c>
      <c r="G4395" s="8">
        <v>2236211.5900000003</v>
      </c>
      <c r="H4395" s="8">
        <v>1943909.6099999999</v>
      </c>
      <c r="I4395" s="8">
        <v>50657.06</v>
      </c>
      <c r="J4395" s="8">
        <v>9877.1299999999992</v>
      </c>
      <c r="K4395" s="8">
        <v>0</v>
      </c>
      <c r="L4395" s="8">
        <v>2589763.9100000006</v>
      </c>
      <c r="M4395" s="8">
        <v>0</v>
      </c>
      <c r="N4395" s="8">
        <v>2312446.7500000023</v>
      </c>
      <c r="O4395" s="8">
        <v>7246.23</v>
      </c>
      <c r="P4395" s="8">
        <v>480705.1399999999</v>
      </c>
      <c r="Q4395" s="8">
        <v>13424.099999999989</v>
      </c>
      <c r="R4395" s="8">
        <v>6930.8799999999992</v>
      </c>
      <c r="S4395" s="8">
        <v>1692725.1600000004</v>
      </c>
      <c r="T4395" s="8">
        <v>634154.68999999994</v>
      </c>
      <c r="U4395" s="8">
        <v>115169.45000000001</v>
      </c>
      <c r="V4395" s="8">
        <v>42182.270000000011</v>
      </c>
      <c r="W4395" s="8">
        <v>546343.43000000005</v>
      </c>
      <c r="X4395" s="8">
        <v>1656.96</v>
      </c>
      <c r="Y4395" s="8">
        <v>256.18</v>
      </c>
      <c r="Z4395" s="8">
        <v>30</v>
      </c>
      <c r="AA4395" s="8">
        <v>904823.21999999951</v>
      </c>
      <c r="AB4395" s="8">
        <v>627279.8899999999</v>
      </c>
      <c r="AC4395" s="9">
        <f t="shared" si="412"/>
        <v>277543.32999999961</v>
      </c>
      <c r="AD4395" s="5" t="str">
        <f>$C4395&amp;" "&amp;VLOOKUP(C4395,Tegevusalad!$A$1:$B$89,2,FALSE)</f>
        <v>93 SPORDITEGEVUS NING LÕBUSTUS- JA VABA AJA TEGEVUSED</v>
      </c>
      <c r="AE4395" s="6">
        <f t="shared" si="414"/>
        <v>11215080.430000007</v>
      </c>
      <c r="AF4395" s="6">
        <f t="shared" si="415"/>
        <v>9794944.6600000113</v>
      </c>
      <c r="AG4395" s="6">
        <f t="shared" si="416"/>
        <v>13451292.020000007</v>
      </c>
      <c r="AH4395" s="6">
        <f t="shared" si="417"/>
        <v>11596888.15000001</v>
      </c>
      <c r="AI4395" s="6">
        <f t="shared" si="413"/>
        <v>13449635.060000006</v>
      </c>
      <c r="AJ4395" s="10"/>
    </row>
    <row r="4396" spans="1:36" s="3" customFormat="1">
      <c r="A4396" s="3">
        <v>2018</v>
      </c>
      <c r="B4396" s="3">
        <v>4</v>
      </c>
      <c r="C4396" s="4">
        <v>94</v>
      </c>
      <c r="D4396" s="8">
        <v>268</v>
      </c>
      <c r="E4396" s="8">
        <v>2243140.2999999993</v>
      </c>
      <c r="F4396" s="8">
        <v>47709.84</v>
      </c>
      <c r="G4396" s="8">
        <v>54745.7</v>
      </c>
      <c r="H4396" s="8">
        <v>12672.49</v>
      </c>
      <c r="I4396" s="8">
        <v>3084.74</v>
      </c>
      <c r="J4396" s="8">
        <v>1117.8</v>
      </c>
      <c r="K4396" s="8">
        <v>0</v>
      </c>
      <c r="L4396" s="8">
        <v>452921.94000000035</v>
      </c>
      <c r="M4396" s="8">
        <v>0</v>
      </c>
      <c r="N4396" s="8">
        <v>341703.95999999996</v>
      </c>
      <c r="O4396" s="8">
        <v>590.77</v>
      </c>
      <c r="P4396" s="8">
        <v>35922.239999999998</v>
      </c>
      <c r="Q4396" s="8">
        <v>721.54000000000008</v>
      </c>
      <c r="R4396" s="8">
        <v>845.0100000000001</v>
      </c>
      <c r="S4396" s="8">
        <v>272416.40000000002</v>
      </c>
      <c r="T4396" s="8">
        <v>32911.460000000006</v>
      </c>
      <c r="U4396" s="8">
        <v>7572.5000000000009</v>
      </c>
      <c r="V4396" s="8">
        <v>40.800000000000004</v>
      </c>
      <c r="W4396" s="8">
        <v>532929.6100000001</v>
      </c>
      <c r="X4396" s="8">
        <v>1400000</v>
      </c>
      <c r="Y4396" s="8">
        <v>5164.38</v>
      </c>
      <c r="Z4396" s="8">
        <v>170.66</v>
      </c>
      <c r="AA4396" s="8">
        <v>213407.98999999996</v>
      </c>
      <c r="AB4396" s="8">
        <v>97196.289999999964</v>
      </c>
      <c r="AC4396" s="9">
        <f t="shared" si="412"/>
        <v>116211.7</v>
      </c>
      <c r="AD4396" s="5" t="str">
        <f>$C4396&amp;" "&amp;VLOOKUP(C4396,Tegevusalad!$A$1:$B$89,2,FALSE)</f>
        <v>94 ORGANISATSIOONIDE TEGEVUS</v>
      </c>
      <c r="AE4396" s="6">
        <f t="shared" si="414"/>
        <v>3410861.2399999993</v>
      </c>
      <c r="AF4396" s="6">
        <f t="shared" si="415"/>
        <v>1429842.8999999997</v>
      </c>
      <c r="AG4396" s="6">
        <f t="shared" si="416"/>
        <v>3465606.9399999995</v>
      </c>
      <c r="AH4396" s="6">
        <f t="shared" si="417"/>
        <v>1712744.8499999999</v>
      </c>
      <c r="AI4396" s="6">
        <f t="shared" si="413"/>
        <v>2065606.9399999995</v>
      </c>
      <c r="AJ4396" s="10"/>
    </row>
    <row r="4397" spans="1:36" s="3" customFormat="1">
      <c r="A4397" s="3">
        <v>2018</v>
      </c>
      <c r="B4397" s="3">
        <v>4</v>
      </c>
      <c r="C4397" s="4">
        <v>95</v>
      </c>
      <c r="D4397" s="8">
        <v>294</v>
      </c>
      <c r="E4397" s="8">
        <v>1866398.7899999991</v>
      </c>
      <c r="F4397" s="8">
        <v>1316.38</v>
      </c>
      <c r="G4397" s="8">
        <v>344288.92000000004</v>
      </c>
      <c r="H4397" s="8">
        <v>291643.41000000003</v>
      </c>
      <c r="I4397" s="8">
        <v>89811.730000000025</v>
      </c>
      <c r="J4397" s="8">
        <v>13023.93</v>
      </c>
      <c r="K4397" s="8">
        <v>0</v>
      </c>
      <c r="L4397" s="8">
        <v>373398.26000000013</v>
      </c>
      <c r="M4397" s="8">
        <v>0</v>
      </c>
      <c r="N4397" s="8">
        <v>231214.79000000012</v>
      </c>
      <c r="O4397" s="8">
        <v>1750.8500000000001</v>
      </c>
      <c r="P4397" s="8">
        <v>9118.84</v>
      </c>
      <c r="Q4397" s="8">
        <v>3414.8500000000004</v>
      </c>
      <c r="R4397" s="8">
        <v>2077.6000000000004</v>
      </c>
      <c r="S4397" s="8">
        <v>292441.8600000001</v>
      </c>
      <c r="T4397" s="8">
        <v>276996.99000000011</v>
      </c>
      <c r="U4397" s="8">
        <v>358.54</v>
      </c>
      <c r="V4397" s="8">
        <v>203</v>
      </c>
      <c r="W4397" s="8">
        <v>641.25</v>
      </c>
      <c r="X4397" s="8">
        <v>0</v>
      </c>
      <c r="Y4397" s="8">
        <v>0</v>
      </c>
      <c r="Z4397" s="8">
        <v>0</v>
      </c>
      <c r="AA4397" s="8">
        <v>158951.01999999996</v>
      </c>
      <c r="AB4397" s="8">
        <v>16767.55</v>
      </c>
      <c r="AC4397" s="9">
        <f t="shared" si="412"/>
        <v>142183.46999999997</v>
      </c>
      <c r="AD4397" s="5" t="str">
        <f>$C4397&amp;" "&amp;VLOOKUP(C4397,Tegevusalad!$A$1:$B$89,2,FALSE)</f>
        <v>95 ARVUTITE NING TARBEESEMETE JA KODUTARVETE PARANDUS</v>
      </c>
      <c r="AE4397" s="6">
        <f t="shared" si="414"/>
        <v>1574914.7699999989</v>
      </c>
      <c r="AF4397" s="6">
        <f t="shared" si="415"/>
        <v>865110.30000000051</v>
      </c>
      <c r="AG4397" s="6">
        <f t="shared" si="416"/>
        <v>1919203.6899999988</v>
      </c>
      <c r="AH4397" s="6">
        <f t="shared" si="417"/>
        <v>1166461.9500000007</v>
      </c>
      <c r="AI4397" s="6">
        <f t="shared" si="413"/>
        <v>1919203.6899999988</v>
      </c>
      <c r="AJ4397" s="10"/>
    </row>
    <row r="4398" spans="1:36" s="3" customFormat="1">
      <c r="A4398" s="3">
        <v>2018</v>
      </c>
      <c r="B4398" s="3">
        <v>4</v>
      </c>
      <c r="C4398" s="4">
        <v>96</v>
      </c>
      <c r="D4398" s="8">
        <v>1656</v>
      </c>
      <c r="E4398" s="8">
        <v>11897053.979999993</v>
      </c>
      <c r="F4398" s="8">
        <v>92447.370000000024</v>
      </c>
      <c r="G4398" s="8">
        <v>3134680.8300000005</v>
      </c>
      <c r="H4398" s="8">
        <v>2571699.4899999993</v>
      </c>
      <c r="I4398" s="8">
        <v>1273313.1700000002</v>
      </c>
      <c r="J4398" s="8">
        <v>116169.75</v>
      </c>
      <c r="K4398" s="8">
        <v>0</v>
      </c>
      <c r="L4398" s="8">
        <v>2387731.0300000007</v>
      </c>
      <c r="M4398" s="8">
        <v>0</v>
      </c>
      <c r="N4398" s="8">
        <v>1717758.4699999974</v>
      </c>
      <c r="O4398" s="8">
        <v>41813.019999999997</v>
      </c>
      <c r="P4398" s="8">
        <v>83553.25999999998</v>
      </c>
      <c r="Q4398" s="8">
        <v>16350.919999999995</v>
      </c>
      <c r="R4398" s="8">
        <v>7118.13</v>
      </c>
      <c r="S4398" s="8">
        <v>1286191.45</v>
      </c>
      <c r="T4398" s="8">
        <v>877653.6999999996</v>
      </c>
      <c r="U4398" s="8">
        <v>447403.49</v>
      </c>
      <c r="V4398" s="8">
        <v>321727.99</v>
      </c>
      <c r="W4398" s="8">
        <v>157258.76999999999</v>
      </c>
      <c r="X4398" s="8">
        <v>38493.75</v>
      </c>
      <c r="Y4398" s="8">
        <v>0.57999999999999996</v>
      </c>
      <c r="Z4398" s="8">
        <v>99.289999999999992</v>
      </c>
      <c r="AA4398" s="8">
        <v>1010924.1299999985</v>
      </c>
      <c r="AB4398" s="8">
        <v>341050.28000000049</v>
      </c>
      <c r="AC4398" s="9">
        <f t="shared" si="412"/>
        <v>669873.849999998</v>
      </c>
      <c r="AD4398" s="5" t="str">
        <f>$C4398&amp;" "&amp;VLOOKUP(C4398,Tegevusalad!$A$1:$B$89,2,FALSE)</f>
        <v>96 MUU TEENINDUS</v>
      </c>
      <c r="AE4398" s="6">
        <f t="shared" si="414"/>
        <v>10294400.159999993</v>
      </c>
      <c r="AF4398" s="6">
        <f t="shared" si="415"/>
        <v>7003450.9499999853</v>
      </c>
      <c r="AG4398" s="6">
        <f t="shared" si="416"/>
        <v>13429080.989999993</v>
      </c>
      <c r="AH4398" s="6">
        <f t="shared" si="417"/>
        <v>8624382.9999999851</v>
      </c>
      <c r="AI4398" s="6">
        <f t="shared" si="413"/>
        <v>13390587.239999993</v>
      </c>
      <c r="AJ4398" s="10"/>
    </row>
    <row r="4399" spans="1:36" s="3" customFormat="1">
      <c r="A4399" s="3">
        <v>2018</v>
      </c>
      <c r="B4399" s="3">
        <v>4</v>
      </c>
      <c r="C4399" s="4">
        <v>98</v>
      </c>
      <c r="D4399" s="8">
        <v>2</v>
      </c>
      <c r="E4399" s="8">
        <v>3080.5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616.1</v>
      </c>
      <c r="M4399" s="8">
        <v>0</v>
      </c>
      <c r="N4399" s="8">
        <v>646.03000000000009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133.92000000000002</v>
      </c>
      <c r="AB4399" s="8">
        <v>163.85</v>
      </c>
      <c r="AC4399" s="9">
        <f t="shared" si="412"/>
        <v>-29.929999999999978</v>
      </c>
      <c r="AD4399" s="5" t="str">
        <f>$C4399&amp;" "&amp;VLOOKUP(C4399,Tegevusalad!$A$1:$B$89,2,FALSE)</f>
        <v>98 KODUMAJAPIDAMISTE OMA TARBEKS MÕELDUD ERISTAMATA KAUPADE TOOTMINE JA TEENUSTE OSUTAMINE</v>
      </c>
      <c r="AE4399" s="6">
        <f t="shared" si="414"/>
        <v>3080.5</v>
      </c>
      <c r="AF4399" s="6">
        <f t="shared" si="415"/>
        <v>3230.15</v>
      </c>
      <c r="AG4399" s="6">
        <f t="shared" si="416"/>
        <v>3080.5</v>
      </c>
      <c r="AH4399" s="6">
        <f t="shared" si="417"/>
        <v>3230.15</v>
      </c>
      <c r="AI4399" s="6">
        <f t="shared" si="413"/>
        <v>3080.5</v>
      </c>
      <c r="AJ4399" s="10"/>
    </row>
    <row r="4400" spans="1:36" s="3" customFormat="1">
      <c r="A4400" s="3">
        <v>2018</v>
      </c>
      <c r="B4400" s="3">
        <v>4</v>
      </c>
      <c r="C4400" s="4">
        <v>99</v>
      </c>
      <c r="D4400" s="8">
        <v>1</v>
      </c>
      <c r="E4400" s="8">
        <v>17970.05</v>
      </c>
      <c r="F4400" s="8">
        <v>0</v>
      </c>
      <c r="G4400" s="8">
        <v>1732.5</v>
      </c>
      <c r="H4400" s="8">
        <v>1732.5</v>
      </c>
      <c r="I4400" s="8">
        <v>0</v>
      </c>
      <c r="J4400" s="8">
        <v>0</v>
      </c>
      <c r="K4400" s="8">
        <v>0</v>
      </c>
      <c r="L4400" s="8">
        <v>3594.01</v>
      </c>
      <c r="M4400" s="8">
        <v>0</v>
      </c>
      <c r="N4400" s="8">
        <v>215.86</v>
      </c>
      <c r="O4400" s="8">
        <v>0</v>
      </c>
      <c r="P4400" s="8">
        <v>0</v>
      </c>
      <c r="Q4400" s="8">
        <v>0</v>
      </c>
      <c r="R4400" s="8">
        <v>0</v>
      </c>
      <c r="S4400" s="8">
        <v>12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3378.15</v>
      </c>
      <c r="AB4400" s="8">
        <v>0</v>
      </c>
      <c r="AC4400" s="9">
        <f t="shared" si="412"/>
        <v>3378.15</v>
      </c>
      <c r="AD4400" s="5" t="str">
        <f>$C4400&amp;" "&amp;VLOOKUP(C4400,Tegevusalad!$A$1:$B$89,2,FALSE)</f>
        <v>99 EKSTERRITORIAALSETE ORGANISATSIOONIDE JA ÜKSUSTE TEGEVUS</v>
      </c>
      <c r="AE4400" s="6">
        <f t="shared" si="414"/>
        <v>17958.05</v>
      </c>
      <c r="AF4400" s="6">
        <f t="shared" si="415"/>
        <v>1067.3</v>
      </c>
      <c r="AG4400" s="6">
        <f t="shared" si="416"/>
        <v>19690.55</v>
      </c>
      <c r="AH4400" s="6">
        <f t="shared" si="417"/>
        <v>1079.3</v>
      </c>
      <c r="AI4400" s="6">
        <f t="shared" si="413"/>
        <v>19690.55</v>
      </c>
      <c r="AJ4400" s="10"/>
    </row>
    <row r="4401" spans="1:36" s="3" customFormat="1">
      <c r="A4401" s="3">
        <v>2018</v>
      </c>
      <c r="B4401" s="3">
        <v>5</v>
      </c>
      <c r="C4401" s="4"/>
      <c r="D4401" s="8">
        <v>507</v>
      </c>
      <c r="E4401" s="8">
        <v>17583604.639999997</v>
      </c>
      <c r="F4401" s="8">
        <v>158798.90000000002</v>
      </c>
      <c r="G4401" s="8">
        <v>5628110.2700000005</v>
      </c>
      <c r="H4401" s="8">
        <v>4863489.7700000005</v>
      </c>
      <c r="I4401" s="8">
        <v>4223710.7399999993</v>
      </c>
      <c r="J4401" s="8">
        <v>546927.69000000006</v>
      </c>
      <c r="K4401" s="8">
        <v>0</v>
      </c>
      <c r="L4401" s="8">
        <v>3531012.870000002</v>
      </c>
      <c r="M4401" s="8">
        <v>10615.7</v>
      </c>
      <c r="N4401" s="8">
        <v>3358304.609999998</v>
      </c>
      <c r="O4401" s="8">
        <v>194329.50000000003</v>
      </c>
      <c r="P4401" s="8">
        <v>218467.66</v>
      </c>
      <c r="Q4401" s="8">
        <v>2608.2900000000004</v>
      </c>
      <c r="R4401" s="8">
        <v>4685.3</v>
      </c>
      <c r="S4401" s="8">
        <v>2899359.09</v>
      </c>
      <c r="T4401" s="8">
        <v>2628520.7300000004</v>
      </c>
      <c r="U4401" s="8">
        <v>4248876.790000001</v>
      </c>
      <c r="V4401" s="8">
        <v>4227090.0600000015</v>
      </c>
      <c r="W4401" s="8">
        <v>177723.45</v>
      </c>
      <c r="X4401" s="8">
        <v>1274937.32</v>
      </c>
      <c r="Y4401" s="8">
        <v>5054.5600000000004</v>
      </c>
      <c r="Z4401" s="8">
        <v>0</v>
      </c>
      <c r="AA4401" s="8">
        <v>856996.88</v>
      </c>
      <c r="AB4401" s="8">
        <v>668618.35999999987</v>
      </c>
      <c r="AC4401" s="9">
        <f t="shared" si="412"/>
        <v>188378.52000000014</v>
      </c>
      <c r="AD4401" s="5" t="e">
        <f>$C4401&amp;" "&amp;VLOOKUP(C4401,Tegevusalad!$A$1:$B$89,2,FALSE)</f>
        <v>#N/A</v>
      </c>
      <c r="AE4401" s="6">
        <f t="shared" si="414"/>
        <v>11869104.979999995</v>
      </c>
      <c r="AF4401" s="6">
        <f t="shared" si="415"/>
        <v>12922156.229999989</v>
      </c>
      <c r="AG4401" s="6">
        <f t="shared" si="416"/>
        <v>17497215.249999993</v>
      </c>
      <c r="AH4401" s="6">
        <f t="shared" si="417"/>
        <v>16814949.54999999</v>
      </c>
      <c r="AI4401" s="6">
        <f t="shared" si="413"/>
        <v>16222277.929999994</v>
      </c>
      <c r="AJ4401" s="10"/>
    </row>
    <row r="4402" spans="1:36" s="3" customFormat="1">
      <c r="A4402" s="3">
        <v>2018</v>
      </c>
      <c r="B4402" s="3">
        <v>5</v>
      </c>
      <c r="C4402" s="4">
        <v>1</v>
      </c>
      <c r="D4402" s="8">
        <v>4693</v>
      </c>
      <c r="E4402" s="8">
        <v>68774449.420000017</v>
      </c>
      <c r="F4402" s="8">
        <v>120795.77000000003</v>
      </c>
      <c r="G4402" s="8">
        <v>3769889.8599999994</v>
      </c>
      <c r="H4402" s="8">
        <v>3469002.2699999991</v>
      </c>
      <c r="I4402" s="8">
        <v>3009625.55</v>
      </c>
      <c r="J4402" s="8">
        <v>228893.18000000002</v>
      </c>
      <c r="K4402" s="8">
        <v>0</v>
      </c>
      <c r="L4402" s="8">
        <v>13765761.709999986</v>
      </c>
      <c r="M4402" s="8">
        <v>0</v>
      </c>
      <c r="N4402" s="8">
        <v>18985655.710000012</v>
      </c>
      <c r="O4402" s="8">
        <v>68041.149999999994</v>
      </c>
      <c r="P4402" s="8">
        <v>5552945.0599999996</v>
      </c>
      <c r="Q4402" s="8">
        <v>37512.169999999991</v>
      </c>
      <c r="R4402" s="8">
        <v>38245.230000000003</v>
      </c>
      <c r="S4402" s="8">
        <v>2345622.2900000005</v>
      </c>
      <c r="T4402" s="8">
        <v>1948911.8899999992</v>
      </c>
      <c r="U4402" s="8">
        <v>78837.440000000046</v>
      </c>
      <c r="V4402" s="8">
        <v>71350.60000000002</v>
      </c>
      <c r="W4402" s="8">
        <v>1626102.1999999997</v>
      </c>
      <c r="X4402" s="8">
        <v>36741.26</v>
      </c>
      <c r="Y4402" s="8">
        <v>1625.3100000000002</v>
      </c>
      <c r="Z4402" s="8">
        <v>0.03</v>
      </c>
      <c r="AA4402" s="8">
        <v>3480924.8999999943</v>
      </c>
      <c r="AB4402" s="8">
        <v>8699193.6200000122</v>
      </c>
      <c r="AC4402" s="9">
        <f t="shared" si="412"/>
        <v>-5218268.7200000174</v>
      </c>
      <c r="AD4402" s="5" t="str">
        <f>$C4402&amp;" "&amp;VLOOKUP(C4402,Tegevusalad!$A$1:$B$89,2,FALSE)</f>
        <v>1 TAIME- JA LOOMAKASVATUS, JAHINDUS JA NEID TEENINDAVAD TEGEVUSALAD</v>
      </c>
      <c r="AE4402" s="6">
        <f t="shared" si="414"/>
        <v>66507526.720000014</v>
      </c>
      <c r="AF4402" s="6">
        <f t="shared" si="415"/>
        <v>92426189.820000052</v>
      </c>
      <c r="AG4402" s="6">
        <f t="shared" si="416"/>
        <v>70277416.580000013</v>
      </c>
      <c r="AH4402" s="6">
        <f t="shared" si="417"/>
        <v>95119504.700000063</v>
      </c>
      <c r="AI4402" s="6">
        <f t="shared" si="413"/>
        <v>70240675.320000008</v>
      </c>
      <c r="AJ4402" s="10"/>
    </row>
    <row r="4403" spans="1:36" s="3" customFormat="1">
      <c r="A4403" s="3">
        <v>2018</v>
      </c>
      <c r="B4403" s="3">
        <v>5</v>
      </c>
      <c r="C4403" s="4">
        <v>2</v>
      </c>
      <c r="D4403" s="8">
        <v>1885</v>
      </c>
      <c r="E4403" s="8">
        <v>55788929.879999995</v>
      </c>
      <c r="F4403" s="8">
        <v>11662.930000000002</v>
      </c>
      <c r="G4403" s="8">
        <v>6752216.0399999963</v>
      </c>
      <c r="H4403" s="8">
        <v>4825374.7199999988</v>
      </c>
      <c r="I4403" s="8">
        <v>3953882.4899999993</v>
      </c>
      <c r="J4403" s="8">
        <v>413030.83</v>
      </c>
      <c r="K4403" s="8">
        <v>0</v>
      </c>
      <c r="L4403" s="8">
        <v>11158835.599999975</v>
      </c>
      <c r="M4403" s="8">
        <v>0</v>
      </c>
      <c r="N4403" s="8">
        <v>8221813.7400000021</v>
      </c>
      <c r="O4403" s="8">
        <v>3731.93</v>
      </c>
      <c r="P4403" s="8">
        <v>1004636.3999999993</v>
      </c>
      <c r="Q4403" s="8">
        <v>45655.450000000041</v>
      </c>
      <c r="R4403" s="8">
        <v>9509.6999999999989</v>
      </c>
      <c r="S4403" s="8">
        <v>937120.83999999962</v>
      </c>
      <c r="T4403" s="8">
        <v>793087.22</v>
      </c>
      <c r="U4403" s="8">
        <v>442389.88999999996</v>
      </c>
      <c r="V4403" s="8">
        <v>436110.89999999997</v>
      </c>
      <c r="W4403" s="8">
        <v>2089739.84</v>
      </c>
      <c r="X4403" s="8">
        <v>2419573.6999999993</v>
      </c>
      <c r="Y4403" s="8">
        <v>1299.54</v>
      </c>
      <c r="Z4403" s="8">
        <v>21.939999999999998</v>
      </c>
      <c r="AA4403" s="8">
        <v>4404103.5000000019</v>
      </c>
      <c r="AB4403" s="8">
        <v>1465804.040000001</v>
      </c>
      <c r="AC4403" s="9">
        <f t="shared" si="412"/>
        <v>2938299.4600000009</v>
      </c>
      <c r="AD4403" s="5" t="str">
        <f>$C4403&amp;" "&amp;VLOOKUP(C4403,Tegevusalad!$A$1:$B$89,2,FALSE)</f>
        <v>2 METSAMAJANDUS JA METSAVARUMINE</v>
      </c>
      <c r="AE4403" s="6">
        <f t="shared" si="414"/>
        <v>56840655.779999994</v>
      </c>
      <c r="AF4403" s="6">
        <f t="shared" si="415"/>
        <v>40194557.720000014</v>
      </c>
      <c r="AG4403" s="6">
        <f t="shared" si="416"/>
        <v>63592871.82</v>
      </c>
      <c r="AH4403" s="6">
        <f t="shared" si="417"/>
        <v>41156617.20000001</v>
      </c>
      <c r="AI4403" s="6">
        <f t="shared" si="413"/>
        <v>61173298.119999997</v>
      </c>
      <c r="AJ4403" s="10"/>
    </row>
    <row r="4404" spans="1:36" s="3" customFormat="1">
      <c r="A4404" s="3">
        <v>2018</v>
      </c>
      <c r="B4404" s="3">
        <v>5</v>
      </c>
      <c r="C4404" s="4">
        <v>3</v>
      </c>
      <c r="D4404" s="8">
        <v>255</v>
      </c>
      <c r="E4404" s="8">
        <v>2443147.04</v>
      </c>
      <c r="F4404" s="8">
        <v>2197.2399999999998</v>
      </c>
      <c r="G4404" s="8">
        <v>328134.31000000006</v>
      </c>
      <c r="H4404" s="8">
        <v>302364.63</v>
      </c>
      <c r="I4404" s="8">
        <v>215274.6</v>
      </c>
      <c r="J4404" s="8">
        <v>12880</v>
      </c>
      <c r="K4404" s="8">
        <v>0</v>
      </c>
      <c r="L4404" s="8">
        <v>488827.2</v>
      </c>
      <c r="M4404" s="8">
        <v>0</v>
      </c>
      <c r="N4404" s="8">
        <v>351419.50999999989</v>
      </c>
      <c r="O4404" s="8">
        <v>0</v>
      </c>
      <c r="P4404" s="8">
        <v>56987.270000000004</v>
      </c>
      <c r="Q4404" s="8">
        <v>1648.3700000000001</v>
      </c>
      <c r="R4404" s="8">
        <v>855.92</v>
      </c>
      <c r="S4404" s="8">
        <v>190563.27000000002</v>
      </c>
      <c r="T4404" s="8">
        <v>167795.28000000003</v>
      </c>
      <c r="U4404" s="8">
        <v>146258.73000000001</v>
      </c>
      <c r="V4404" s="8">
        <v>1427.48</v>
      </c>
      <c r="W4404" s="8">
        <v>43587</v>
      </c>
      <c r="X4404" s="8">
        <v>6020.3</v>
      </c>
      <c r="Y4404" s="8">
        <v>0</v>
      </c>
      <c r="Z4404" s="8">
        <v>0</v>
      </c>
      <c r="AA4404" s="8">
        <v>235380.96000000005</v>
      </c>
      <c r="AB4404" s="8">
        <v>97973.270000000048</v>
      </c>
      <c r="AC4404" s="9">
        <f t="shared" si="412"/>
        <v>137407.69</v>
      </c>
      <c r="AD4404" s="5" t="str">
        <f>$C4404&amp;" "&amp;VLOOKUP(C4404,Tegevusalad!$A$1:$B$89,2,FALSE)</f>
        <v>3 KALAPÜÜK JA VESIVILJELUS</v>
      </c>
      <c r="AE4404" s="6">
        <f t="shared" si="414"/>
        <v>2114542.58</v>
      </c>
      <c r="AF4404" s="6">
        <f t="shared" si="415"/>
        <v>1425982.6299999992</v>
      </c>
      <c r="AG4404" s="6">
        <f t="shared" si="416"/>
        <v>2442676.89</v>
      </c>
      <c r="AH4404" s="6">
        <f t="shared" si="417"/>
        <v>1761377.1499999992</v>
      </c>
      <c r="AI4404" s="6">
        <f t="shared" si="413"/>
        <v>2436656.5900000003</v>
      </c>
      <c r="AJ4404" s="10"/>
    </row>
    <row r="4405" spans="1:36" s="3" customFormat="1">
      <c r="A4405" s="3">
        <v>2018</v>
      </c>
      <c r="B4405" s="3">
        <v>5</v>
      </c>
      <c r="C4405" s="4">
        <v>6</v>
      </c>
      <c r="D4405" s="8">
        <v>1</v>
      </c>
      <c r="E4405" s="8">
        <v>0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400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400</v>
      </c>
      <c r="AC4405" s="9">
        <f t="shared" si="412"/>
        <v>-400</v>
      </c>
      <c r="AD4405" s="5" t="str">
        <f>$C4405&amp;" "&amp;VLOOKUP(C4405,Tegevusalad!$A$1:$B$89,2,FALSE)</f>
        <v>6 TOORNAFTA JA MAAGAASI TOOTMINE</v>
      </c>
      <c r="AE4405" s="6">
        <f t="shared" si="414"/>
        <v>0</v>
      </c>
      <c r="AF4405" s="6">
        <f t="shared" si="415"/>
        <v>2000</v>
      </c>
      <c r="AG4405" s="6">
        <f t="shared" si="416"/>
        <v>0</v>
      </c>
      <c r="AH4405" s="6">
        <f t="shared" si="417"/>
        <v>2000</v>
      </c>
      <c r="AI4405" s="6">
        <f t="shared" si="413"/>
        <v>0</v>
      </c>
      <c r="AJ4405" s="10"/>
    </row>
    <row r="4406" spans="1:36" s="3" customFormat="1">
      <c r="A4406" s="3">
        <v>2018</v>
      </c>
      <c r="B4406" s="3">
        <v>5</v>
      </c>
      <c r="C4406" s="4">
        <v>8</v>
      </c>
      <c r="D4406" s="8">
        <v>135</v>
      </c>
      <c r="E4406" s="8">
        <v>14344944.520000003</v>
      </c>
      <c r="F4406" s="8">
        <v>2299.48</v>
      </c>
      <c r="G4406" s="8">
        <v>7937325</v>
      </c>
      <c r="H4406" s="8">
        <v>5438952.6600000011</v>
      </c>
      <c r="I4406" s="8">
        <v>5394686.6000000006</v>
      </c>
      <c r="J4406" s="8">
        <v>2580942.7999999998</v>
      </c>
      <c r="K4406" s="8">
        <v>0</v>
      </c>
      <c r="L4406" s="8">
        <v>2869195.87</v>
      </c>
      <c r="M4406" s="8">
        <v>0</v>
      </c>
      <c r="N4406" s="8">
        <v>2986600.46</v>
      </c>
      <c r="O4406" s="8">
        <v>33572.97</v>
      </c>
      <c r="P4406" s="8">
        <v>449170.04000000004</v>
      </c>
      <c r="Q4406" s="8">
        <v>5390.8099999999995</v>
      </c>
      <c r="R4406" s="8">
        <v>5762.7000000000007</v>
      </c>
      <c r="S4406" s="8">
        <v>1226955.6199999999</v>
      </c>
      <c r="T4406" s="8">
        <v>986384.16</v>
      </c>
      <c r="U4406" s="8">
        <v>98321.010000000009</v>
      </c>
      <c r="V4406" s="8">
        <v>32398.83</v>
      </c>
      <c r="W4406" s="8">
        <v>32436.980000000007</v>
      </c>
      <c r="X4406" s="8">
        <v>28945.109999999997</v>
      </c>
      <c r="Y4406" s="8">
        <v>0</v>
      </c>
      <c r="Z4406" s="8">
        <v>0</v>
      </c>
      <c r="AA4406" s="8">
        <v>834770.90000000014</v>
      </c>
      <c r="AB4406" s="8">
        <v>952175.49000000022</v>
      </c>
      <c r="AC4406" s="9">
        <f t="shared" si="412"/>
        <v>-117404.59000000008</v>
      </c>
      <c r="AD4406" s="5" t="str">
        <f>$C4406&amp;" "&amp;VLOOKUP(C4406,Tegevusalad!$A$1:$B$89,2,FALSE)</f>
        <v>8 MUU KAEVANDAMINE</v>
      </c>
      <c r="AE4406" s="6">
        <f t="shared" si="414"/>
        <v>13050912.480000004</v>
      </c>
      <c r="AF4406" s="6">
        <f t="shared" si="415"/>
        <v>13501073.15</v>
      </c>
      <c r="AG4406" s="6">
        <f t="shared" si="416"/>
        <v>20988237.480000004</v>
      </c>
      <c r="AH4406" s="6">
        <f t="shared" si="417"/>
        <v>14961815.800000001</v>
      </c>
      <c r="AI4406" s="6">
        <f t="shared" si="413"/>
        <v>20959292.370000005</v>
      </c>
      <c r="AJ4406" s="10"/>
    </row>
    <row r="4407" spans="1:36" s="3" customFormat="1">
      <c r="A4407" s="3">
        <v>2018</v>
      </c>
      <c r="B4407" s="3">
        <v>5</v>
      </c>
      <c r="C4407" s="4">
        <v>9</v>
      </c>
      <c r="D4407" s="8">
        <v>21</v>
      </c>
      <c r="E4407" s="8">
        <v>367156.66000000003</v>
      </c>
      <c r="F4407" s="8">
        <v>0</v>
      </c>
      <c r="G4407" s="8">
        <v>54273.240000000005</v>
      </c>
      <c r="H4407" s="8">
        <v>54273.240000000005</v>
      </c>
      <c r="I4407" s="8">
        <v>21580</v>
      </c>
      <c r="J4407" s="8">
        <v>0</v>
      </c>
      <c r="K4407" s="8">
        <v>0</v>
      </c>
      <c r="L4407" s="8">
        <v>73431.34</v>
      </c>
      <c r="M4407" s="8">
        <v>0</v>
      </c>
      <c r="N4407" s="8">
        <v>45575.19</v>
      </c>
      <c r="O4407" s="8">
        <v>0</v>
      </c>
      <c r="P4407" s="8">
        <v>0</v>
      </c>
      <c r="Q4407" s="8">
        <v>1441.71</v>
      </c>
      <c r="R4407" s="8">
        <v>207.03</v>
      </c>
      <c r="S4407" s="8">
        <v>11996.17</v>
      </c>
      <c r="T4407" s="8">
        <v>8716.25</v>
      </c>
      <c r="U4407" s="8">
        <v>0</v>
      </c>
      <c r="V4407" s="8">
        <v>0</v>
      </c>
      <c r="W4407" s="8">
        <v>7824.29</v>
      </c>
      <c r="X4407" s="8">
        <v>0</v>
      </c>
      <c r="Y4407" s="8">
        <v>0</v>
      </c>
      <c r="Z4407" s="8">
        <v>0</v>
      </c>
      <c r="AA4407" s="8">
        <v>34793.29</v>
      </c>
      <c r="AB4407" s="8">
        <v>6937.1399999999994</v>
      </c>
      <c r="AC4407" s="9">
        <f t="shared" si="412"/>
        <v>27856.15</v>
      </c>
      <c r="AD4407" s="5" t="str">
        <f>$C4407&amp;" "&amp;VLOOKUP(C4407,Tegevusalad!$A$1:$B$89,2,FALSE)</f>
        <v>9 KAEVANDAMIST ABISTAVAD TEGEVUSALAD</v>
      </c>
      <c r="AE4407" s="6">
        <f t="shared" si="414"/>
        <v>355160.49000000005</v>
      </c>
      <c r="AF4407" s="6">
        <f t="shared" si="415"/>
        <v>216914.93</v>
      </c>
      <c r="AG4407" s="6">
        <f t="shared" si="416"/>
        <v>409433.73000000004</v>
      </c>
      <c r="AH4407" s="6">
        <f t="shared" si="417"/>
        <v>228911.1</v>
      </c>
      <c r="AI4407" s="6">
        <f t="shared" si="413"/>
        <v>409433.73000000004</v>
      </c>
      <c r="AJ4407" s="10"/>
    </row>
    <row r="4408" spans="1:36" s="3" customFormat="1">
      <c r="A4408" s="3">
        <v>2018</v>
      </c>
      <c r="B4408" s="3">
        <v>5</v>
      </c>
      <c r="C4408" s="4">
        <v>10</v>
      </c>
      <c r="D4408" s="8">
        <v>612</v>
      </c>
      <c r="E4408" s="8">
        <v>137661833.17999989</v>
      </c>
      <c r="F4408" s="8">
        <v>13301.82</v>
      </c>
      <c r="G4408" s="8">
        <v>51411617.980000012</v>
      </c>
      <c r="H4408" s="8">
        <v>43022617.910000011</v>
      </c>
      <c r="I4408" s="8">
        <v>42653810.150000006</v>
      </c>
      <c r="J4408" s="8">
        <v>7607896.370000001</v>
      </c>
      <c r="K4408" s="8">
        <v>1209.6000000000001</v>
      </c>
      <c r="L4408" s="8">
        <v>27533563.770000003</v>
      </c>
      <c r="M4408" s="8">
        <v>220573.94999999998</v>
      </c>
      <c r="N4408" s="8">
        <v>25125545.699999988</v>
      </c>
      <c r="O4408" s="8">
        <v>637086.83000000007</v>
      </c>
      <c r="P4408" s="8">
        <v>1399278.8799999997</v>
      </c>
      <c r="Q4408" s="8">
        <v>25810.669999999995</v>
      </c>
      <c r="R4408" s="8">
        <v>32236.95</v>
      </c>
      <c r="S4408" s="8">
        <v>33300364.669999991</v>
      </c>
      <c r="T4408" s="8">
        <v>30075239.829999998</v>
      </c>
      <c r="U4408" s="8">
        <v>210933.7</v>
      </c>
      <c r="V4408" s="8">
        <v>15513.83</v>
      </c>
      <c r="W4408" s="8">
        <v>71842.540000000008</v>
      </c>
      <c r="X4408" s="8">
        <v>359222.76</v>
      </c>
      <c r="Y4408" s="8">
        <v>0</v>
      </c>
      <c r="Z4408" s="8">
        <v>686.63</v>
      </c>
      <c r="AA4408" s="8">
        <v>5817449.1300000027</v>
      </c>
      <c r="AB4408" s="8">
        <v>3189543.74</v>
      </c>
      <c r="AC4408" s="9">
        <f t="shared" si="412"/>
        <v>2627905.3900000025</v>
      </c>
      <c r="AD4408" s="5" t="str">
        <f>$C4408&amp;" "&amp;VLOOKUP(C4408,Tegevusalad!$A$1:$B$89,2,FALSE)</f>
        <v>10 TOIDUAINETE TOOTMINE</v>
      </c>
      <c r="AE4408" s="6">
        <f t="shared" si="414"/>
        <v>104523059.38999988</v>
      </c>
      <c r="AF4408" s="6">
        <f t="shared" si="415"/>
        <v>89107694.559999928</v>
      </c>
      <c r="AG4408" s="6">
        <f t="shared" si="416"/>
        <v>155934677.36999989</v>
      </c>
      <c r="AH4408" s="6">
        <f t="shared" si="417"/>
        <v>125788913.24999993</v>
      </c>
      <c r="AI4408" s="6">
        <f t="shared" si="413"/>
        <v>155575454.6099999</v>
      </c>
      <c r="AJ4408" s="10"/>
    </row>
    <row r="4409" spans="1:36" s="3" customFormat="1">
      <c r="A4409" s="3">
        <v>2018</v>
      </c>
      <c r="B4409" s="3">
        <v>5</v>
      </c>
      <c r="C4409" s="4">
        <v>11</v>
      </c>
      <c r="D4409" s="8">
        <v>113</v>
      </c>
      <c r="E4409" s="8">
        <v>37397963.340000004</v>
      </c>
      <c r="F4409" s="8">
        <v>256.86</v>
      </c>
      <c r="G4409" s="8">
        <v>8825070.1799999997</v>
      </c>
      <c r="H4409" s="8">
        <v>6473157.1700000009</v>
      </c>
      <c r="I4409" s="8">
        <v>6307925.1500000013</v>
      </c>
      <c r="J4409" s="8">
        <v>1390857.29</v>
      </c>
      <c r="K4409" s="8">
        <v>0</v>
      </c>
      <c r="L4409" s="8">
        <v>7479615.7899999991</v>
      </c>
      <c r="M4409" s="8">
        <v>0</v>
      </c>
      <c r="N4409" s="8">
        <v>4007854.0700000008</v>
      </c>
      <c r="O4409" s="8">
        <v>81127.58</v>
      </c>
      <c r="P4409" s="8">
        <v>99698.82</v>
      </c>
      <c r="Q4409" s="8">
        <v>3821.3900000000008</v>
      </c>
      <c r="R4409" s="8">
        <v>5266.2000000000007</v>
      </c>
      <c r="S4409" s="8">
        <v>7208147.8900000006</v>
      </c>
      <c r="T4409" s="8">
        <v>6734840.0799999991</v>
      </c>
      <c r="U4409" s="8">
        <v>22096.7</v>
      </c>
      <c r="V4409" s="8">
        <v>21058.420000000002</v>
      </c>
      <c r="W4409" s="8">
        <v>77779.50999999998</v>
      </c>
      <c r="X4409" s="8">
        <v>4932.7000000000007</v>
      </c>
      <c r="Y4409" s="8">
        <v>0</v>
      </c>
      <c r="Z4409" s="8">
        <v>0</v>
      </c>
      <c r="AA4409" s="8">
        <v>3505949.1100000003</v>
      </c>
      <c r="AB4409" s="8">
        <v>34187.39</v>
      </c>
      <c r="AC4409" s="9">
        <f t="shared" si="412"/>
        <v>3471761.72</v>
      </c>
      <c r="AD4409" s="5" t="str">
        <f>$C4409&amp;" "&amp;VLOOKUP(C4409,Tegevusalad!$A$1:$B$89,2,FALSE)</f>
        <v>11 JOOGITOOTMINE</v>
      </c>
      <c r="AE4409" s="6">
        <f t="shared" si="414"/>
        <v>30172908.310000006</v>
      </c>
      <c r="AF4409" s="6">
        <f t="shared" si="415"/>
        <v>12450777.280000003</v>
      </c>
      <c r="AG4409" s="6">
        <f t="shared" si="416"/>
        <v>38997978.490000002</v>
      </c>
      <c r="AH4409" s="6">
        <f t="shared" si="417"/>
        <v>20065601.350000005</v>
      </c>
      <c r="AI4409" s="6">
        <f t="shared" si="413"/>
        <v>38993045.789999999</v>
      </c>
      <c r="AJ4409" s="10"/>
    </row>
    <row r="4410" spans="1:36" s="3" customFormat="1">
      <c r="A4410" s="3">
        <v>2018</v>
      </c>
      <c r="B4410" s="3">
        <v>5</v>
      </c>
      <c r="C4410" s="4">
        <v>12</v>
      </c>
      <c r="D4410" s="8">
        <v>1</v>
      </c>
      <c r="E4410" s="8">
        <v>184.38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36.880000000000003</v>
      </c>
      <c r="M4410" s="8">
        <v>0</v>
      </c>
      <c r="N4410" s="8">
        <v>16.88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20</v>
      </c>
      <c r="AB4410" s="8">
        <v>0</v>
      </c>
      <c r="AC4410" s="9">
        <f t="shared" si="412"/>
        <v>20</v>
      </c>
      <c r="AD4410" s="5" t="str">
        <f>$C4410&amp;" "&amp;VLOOKUP(C4410,Tegevusalad!$A$1:$B$89,2,FALSE)</f>
        <v>12 TUBAKATOODETE TOOTMINE</v>
      </c>
      <c r="AE4410" s="6">
        <f t="shared" si="414"/>
        <v>184.38</v>
      </c>
      <c r="AF4410" s="6">
        <f t="shared" si="415"/>
        <v>84.399999999999991</v>
      </c>
      <c r="AG4410" s="6">
        <f t="shared" si="416"/>
        <v>184.38</v>
      </c>
      <c r="AH4410" s="6">
        <f t="shared" si="417"/>
        <v>84.399999999999991</v>
      </c>
      <c r="AI4410" s="6">
        <f t="shared" si="413"/>
        <v>184.38</v>
      </c>
      <c r="AJ4410" s="10"/>
    </row>
    <row r="4411" spans="1:36" s="3" customFormat="1">
      <c r="A4411" s="3">
        <v>2018</v>
      </c>
      <c r="B4411" s="3">
        <v>5</v>
      </c>
      <c r="C4411" s="4">
        <v>13</v>
      </c>
      <c r="D4411" s="8">
        <v>267</v>
      </c>
      <c r="E4411" s="8">
        <v>16446048.369999997</v>
      </c>
      <c r="F4411" s="8">
        <v>4.04</v>
      </c>
      <c r="G4411" s="8">
        <v>23877369.179999996</v>
      </c>
      <c r="H4411" s="8">
        <v>20957934.110000003</v>
      </c>
      <c r="I4411" s="8">
        <v>18986245.09</v>
      </c>
      <c r="J4411" s="8">
        <v>3567708.47</v>
      </c>
      <c r="K4411" s="8">
        <v>88.09</v>
      </c>
      <c r="L4411" s="8">
        <v>3289210.0700000003</v>
      </c>
      <c r="M4411" s="8">
        <v>853966.26</v>
      </c>
      <c r="N4411" s="8">
        <v>4988779.8199999994</v>
      </c>
      <c r="O4411" s="8">
        <v>1095082.7900000003</v>
      </c>
      <c r="P4411" s="8">
        <v>207347.93</v>
      </c>
      <c r="Q4411" s="8">
        <v>7831.2999999999993</v>
      </c>
      <c r="R4411" s="8">
        <v>8104.4699999999993</v>
      </c>
      <c r="S4411" s="8">
        <v>9869304.1700000018</v>
      </c>
      <c r="T4411" s="8">
        <v>9035349.3399999999</v>
      </c>
      <c r="U4411" s="8">
        <v>58403.63</v>
      </c>
      <c r="V4411" s="8">
        <v>2674.56</v>
      </c>
      <c r="W4411" s="8">
        <v>7696.8600000000006</v>
      </c>
      <c r="X4411" s="8">
        <v>7833.84</v>
      </c>
      <c r="Y4411" s="8">
        <v>14.25</v>
      </c>
      <c r="Z4411" s="8">
        <v>0</v>
      </c>
      <c r="AA4411" s="8">
        <v>598620.17000000004</v>
      </c>
      <c r="AB4411" s="8">
        <v>1444209.4100000011</v>
      </c>
      <c r="AC4411" s="9">
        <f t="shared" si="412"/>
        <v>-845589.24000000104</v>
      </c>
      <c r="AD4411" s="5" t="str">
        <f>$C4411&amp;" "&amp;VLOOKUP(C4411,Tegevusalad!$A$1:$B$89,2,FALSE)</f>
        <v>13 TEKSTIILITOOTMINE</v>
      </c>
      <c r="AE4411" s="6">
        <f t="shared" si="414"/>
        <v>6526178.4499999937</v>
      </c>
      <c r="AF4411" s="6">
        <f t="shared" si="415"/>
        <v>9583974.2599999905</v>
      </c>
      <c r="AG4411" s="6">
        <f t="shared" si="416"/>
        <v>30403547.629999988</v>
      </c>
      <c r="AH4411" s="6">
        <f t="shared" si="417"/>
        <v>24984421.449999996</v>
      </c>
      <c r="AI4411" s="6">
        <f t="shared" si="413"/>
        <v>30395713.789999984</v>
      </c>
      <c r="AJ4411" s="10"/>
    </row>
    <row r="4412" spans="1:36" s="3" customFormat="1">
      <c r="A4412" s="3">
        <v>2018</v>
      </c>
      <c r="B4412" s="3">
        <v>5</v>
      </c>
      <c r="C4412" s="4">
        <v>14</v>
      </c>
      <c r="D4412" s="8">
        <v>367</v>
      </c>
      <c r="E4412" s="8">
        <v>8268640.7700000023</v>
      </c>
      <c r="F4412" s="8">
        <v>1153.18</v>
      </c>
      <c r="G4412" s="8">
        <v>9308352.709999999</v>
      </c>
      <c r="H4412" s="8">
        <v>6578945.709999999</v>
      </c>
      <c r="I4412" s="8">
        <v>3068525.02</v>
      </c>
      <c r="J4412" s="8">
        <v>2132600.4300000002</v>
      </c>
      <c r="K4412" s="8">
        <v>19583.890000000003</v>
      </c>
      <c r="L4412" s="8">
        <v>1653831.9999999991</v>
      </c>
      <c r="M4412" s="8">
        <v>90207.99</v>
      </c>
      <c r="N4412" s="8">
        <v>1960399.2999999993</v>
      </c>
      <c r="O4412" s="8">
        <v>342897.96</v>
      </c>
      <c r="P4412" s="8">
        <v>22371.01</v>
      </c>
      <c r="Q4412" s="8">
        <v>6341.9600000000009</v>
      </c>
      <c r="R4412" s="8">
        <v>4715.2299999999996</v>
      </c>
      <c r="S4412" s="8">
        <v>3538162.9100000011</v>
      </c>
      <c r="T4412" s="8">
        <v>3083057.5500000007</v>
      </c>
      <c r="U4412" s="8">
        <v>1475.2300000000002</v>
      </c>
      <c r="V4412" s="8">
        <v>134.12</v>
      </c>
      <c r="W4412" s="8">
        <v>8672.09</v>
      </c>
      <c r="X4412" s="8">
        <v>212.41000000000003</v>
      </c>
      <c r="Y4412" s="8">
        <v>0.01</v>
      </c>
      <c r="Z4412" s="8">
        <v>4.6900000000000004</v>
      </c>
      <c r="AA4412" s="8">
        <v>462100.81000000035</v>
      </c>
      <c r="AB4412" s="8">
        <v>678464.79999999993</v>
      </c>
      <c r="AC4412" s="9">
        <f t="shared" si="412"/>
        <v>-216363.98999999958</v>
      </c>
      <c r="AD4412" s="5" t="str">
        <f>$C4412&amp;" "&amp;VLOOKUP(C4412,Tegevusalad!$A$1:$B$89,2,FALSE)</f>
        <v>14 RÕIVATOOTMINE</v>
      </c>
      <c r="AE4412" s="6">
        <f t="shared" si="414"/>
        <v>4730368.2200000007</v>
      </c>
      <c r="AF4412" s="6">
        <f t="shared" si="415"/>
        <v>4571578.8299999954</v>
      </c>
      <c r="AG4412" s="6">
        <f t="shared" si="416"/>
        <v>14038720.93</v>
      </c>
      <c r="AH4412" s="6">
        <f t="shared" si="417"/>
        <v>9825572.6499999966</v>
      </c>
      <c r="AI4412" s="6">
        <f t="shared" si="413"/>
        <v>14038508.52</v>
      </c>
      <c r="AJ4412" s="10"/>
    </row>
    <row r="4413" spans="1:36" s="3" customFormat="1">
      <c r="A4413" s="3">
        <v>2018</v>
      </c>
      <c r="B4413" s="3">
        <v>5</v>
      </c>
      <c r="C4413" s="4">
        <v>15</v>
      </c>
      <c r="D4413" s="8">
        <v>67</v>
      </c>
      <c r="E4413" s="8">
        <v>1785475.6300000001</v>
      </c>
      <c r="F4413" s="8">
        <v>923.78</v>
      </c>
      <c r="G4413" s="8">
        <v>1744551.95</v>
      </c>
      <c r="H4413" s="8">
        <v>1123741.5</v>
      </c>
      <c r="I4413" s="8">
        <v>641917.19999999995</v>
      </c>
      <c r="J4413" s="8">
        <v>506201.19000000006</v>
      </c>
      <c r="K4413" s="8">
        <v>0</v>
      </c>
      <c r="L4413" s="8">
        <v>357178.26000000007</v>
      </c>
      <c r="M4413" s="8">
        <v>16229.470000000001</v>
      </c>
      <c r="N4413" s="8">
        <v>440021.17999999988</v>
      </c>
      <c r="O4413" s="8">
        <v>35291.449999999997</v>
      </c>
      <c r="P4413" s="8">
        <v>18207.849999999999</v>
      </c>
      <c r="Q4413" s="8">
        <v>484.67</v>
      </c>
      <c r="R4413" s="8">
        <v>1444.65</v>
      </c>
      <c r="S4413" s="8">
        <v>961888.54999999993</v>
      </c>
      <c r="T4413" s="8">
        <v>834858.19000000006</v>
      </c>
      <c r="U4413" s="8">
        <v>1039.81</v>
      </c>
      <c r="V4413" s="8">
        <v>0</v>
      </c>
      <c r="W4413" s="8">
        <v>4119.49</v>
      </c>
      <c r="X4413" s="8">
        <v>3236.76</v>
      </c>
      <c r="Y4413" s="8">
        <v>0</v>
      </c>
      <c r="Z4413" s="8">
        <v>32.660000000000004</v>
      </c>
      <c r="AA4413" s="8">
        <v>75554.62999999999</v>
      </c>
      <c r="AB4413" s="8">
        <v>142200.74</v>
      </c>
      <c r="AC4413" s="9">
        <f t="shared" si="412"/>
        <v>-66646.11</v>
      </c>
      <c r="AD4413" s="5" t="str">
        <f>$C4413&amp;" "&amp;VLOOKUP(C4413,Tegevusalad!$A$1:$B$89,2,FALSE)</f>
        <v>15 NAHATÖÖTLEMINE JA NAHKTOODETE TOOTMINE</v>
      </c>
      <c r="AE4413" s="6">
        <f t="shared" si="414"/>
        <v>826707.81000000017</v>
      </c>
      <c r="AF4413" s="6">
        <f t="shared" si="415"/>
        <v>1067943.5399999996</v>
      </c>
      <c r="AG4413" s="6">
        <f t="shared" si="416"/>
        <v>2571259.7600000002</v>
      </c>
      <c r="AH4413" s="6">
        <f t="shared" si="417"/>
        <v>2207329.1499999994</v>
      </c>
      <c r="AI4413" s="6">
        <f t="shared" si="413"/>
        <v>2568023.0000000005</v>
      </c>
      <c r="AJ4413" s="10"/>
    </row>
    <row r="4414" spans="1:36" s="3" customFormat="1">
      <c r="A4414" s="3">
        <v>2018</v>
      </c>
      <c r="B4414" s="3">
        <v>5</v>
      </c>
      <c r="C4414" s="4">
        <v>16</v>
      </c>
      <c r="D4414" s="8">
        <v>1085</v>
      </c>
      <c r="E4414" s="8">
        <v>130313681.28000003</v>
      </c>
      <c r="F4414" s="8">
        <v>8895.7799999999988</v>
      </c>
      <c r="G4414" s="8">
        <v>141530143.12999994</v>
      </c>
      <c r="H4414" s="8">
        <v>104933806.18000002</v>
      </c>
      <c r="I4414" s="8">
        <v>97558053.840000004</v>
      </c>
      <c r="J4414" s="8">
        <v>35549024.660000004</v>
      </c>
      <c r="K4414" s="8">
        <v>0</v>
      </c>
      <c r="L4414" s="8">
        <v>26063536.82</v>
      </c>
      <c r="M4414" s="8">
        <v>935888.91000000015</v>
      </c>
      <c r="N4414" s="8">
        <v>37698024.439999953</v>
      </c>
      <c r="O4414" s="8">
        <v>2364958.1199999996</v>
      </c>
      <c r="P4414" s="8">
        <v>2900100.77</v>
      </c>
      <c r="Q4414" s="8">
        <v>31738.550000000036</v>
      </c>
      <c r="R4414" s="8">
        <v>27073.260000000002</v>
      </c>
      <c r="S4414" s="8">
        <v>38124835.299999967</v>
      </c>
      <c r="T4414" s="8">
        <v>32040884.439999986</v>
      </c>
      <c r="U4414" s="8">
        <v>664094.0499999997</v>
      </c>
      <c r="V4414" s="8">
        <v>225283.27999999997</v>
      </c>
      <c r="W4414" s="8">
        <v>105137.65000000001</v>
      </c>
      <c r="X4414" s="8">
        <v>145274.70000000004</v>
      </c>
      <c r="Y4414" s="8">
        <v>0</v>
      </c>
      <c r="Z4414" s="8">
        <v>8.1</v>
      </c>
      <c r="AA4414" s="8">
        <v>2699936.9300000011</v>
      </c>
      <c r="AB4414" s="8">
        <v>13398543.74</v>
      </c>
      <c r="AC4414" s="9">
        <f t="shared" si="412"/>
        <v>-10698606.809999999</v>
      </c>
      <c r="AD4414" s="5" t="str">
        <f>$C4414&amp;" "&amp;VLOOKUP(C4414,Tegevusalad!$A$1:$B$89,2,FALSE)</f>
        <v>16 PUIDUTÖÖTLEMINE NING PUIT- JA KORKTOODETE TOOTMINE, V.A MÖÖBEL; ÕLEST JA PUNUMISMATERJALIST TOODETE TOOTMINE</v>
      </c>
      <c r="AE4414" s="6">
        <f t="shared" si="414"/>
        <v>91678922.410000071</v>
      </c>
      <c r="AF4414" s="6">
        <f t="shared" si="415"/>
        <v>138237051.82999977</v>
      </c>
      <c r="AG4414" s="6">
        <f t="shared" si="416"/>
        <v>233209065.53999996</v>
      </c>
      <c r="AH4414" s="6">
        <f t="shared" si="417"/>
        <v>188625488.49999973</v>
      </c>
      <c r="AI4414" s="6">
        <f t="shared" si="413"/>
        <v>233063790.83999997</v>
      </c>
      <c r="AJ4414" s="10"/>
    </row>
    <row r="4415" spans="1:36" s="3" customFormat="1">
      <c r="A4415" s="3">
        <v>2018</v>
      </c>
      <c r="B4415" s="3">
        <v>5</v>
      </c>
      <c r="C4415" s="4">
        <v>17</v>
      </c>
      <c r="D4415" s="8">
        <v>59</v>
      </c>
      <c r="E4415" s="8">
        <v>10723096.830000002</v>
      </c>
      <c r="F4415" s="8">
        <v>63</v>
      </c>
      <c r="G4415" s="8">
        <v>16826970.140000001</v>
      </c>
      <c r="H4415" s="8">
        <v>11286153.93</v>
      </c>
      <c r="I4415" s="8">
        <v>11202100.049999999</v>
      </c>
      <c r="J4415" s="8">
        <v>5540142.3900000006</v>
      </c>
      <c r="K4415" s="8">
        <v>0</v>
      </c>
      <c r="L4415" s="8">
        <v>2144625.0300000007</v>
      </c>
      <c r="M4415" s="8">
        <v>31611.53</v>
      </c>
      <c r="N4415" s="8">
        <v>3637614.4499999997</v>
      </c>
      <c r="O4415" s="8">
        <v>192392.90000000002</v>
      </c>
      <c r="P4415" s="8">
        <v>154394.74000000002</v>
      </c>
      <c r="Q4415" s="8">
        <v>717.25</v>
      </c>
      <c r="R4415" s="8">
        <v>2959.82</v>
      </c>
      <c r="S4415" s="8">
        <v>5992028.3999999994</v>
      </c>
      <c r="T4415" s="8">
        <v>4678524.6399999997</v>
      </c>
      <c r="U4415" s="8">
        <v>31125.21</v>
      </c>
      <c r="V4415" s="8">
        <v>5014.0999999999995</v>
      </c>
      <c r="W4415" s="8">
        <v>0</v>
      </c>
      <c r="X4415" s="8">
        <v>29508.400000000001</v>
      </c>
      <c r="Y4415" s="8">
        <v>0</v>
      </c>
      <c r="Z4415" s="8">
        <v>0</v>
      </c>
      <c r="AA4415" s="8">
        <v>400357.78</v>
      </c>
      <c r="AB4415" s="8">
        <v>1861735.67</v>
      </c>
      <c r="AC4415" s="9">
        <f t="shared" si="412"/>
        <v>-1461377.89</v>
      </c>
      <c r="AD4415" s="5" t="str">
        <f>$C4415&amp;" "&amp;VLOOKUP(C4415,Tegevusalad!$A$1:$B$89,2,FALSE)</f>
        <v>17 PABERI JA PABERTOODETE TOOTMINE</v>
      </c>
      <c r="AE4415" s="6">
        <f t="shared" si="414"/>
        <v>4729514.6200000029</v>
      </c>
      <c r="AF4415" s="6">
        <f t="shared" si="415"/>
        <v>11222767.34</v>
      </c>
      <c r="AG4415" s="6">
        <f t="shared" si="416"/>
        <v>21556484.760000002</v>
      </c>
      <c r="AH4415" s="6">
        <f t="shared" si="417"/>
        <v>18202871.349999998</v>
      </c>
      <c r="AI4415" s="6">
        <f t="shared" si="413"/>
        <v>21526976.360000003</v>
      </c>
      <c r="AJ4415" s="10"/>
    </row>
    <row r="4416" spans="1:36" s="3" customFormat="1">
      <c r="A4416" s="3">
        <v>2018</v>
      </c>
      <c r="B4416" s="3">
        <v>5</v>
      </c>
      <c r="C4416" s="4">
        <v>18</v>
      </c>
      <c r="D4416" s="8">
        <v>360</v>
      </c>
      <c r="E4416" s="8">
        <v>17771775.359999999</v>
      </c>
      <c r="F4416" s="8">
        <v>179202.49999999997</v>
      </c>
      <c r="G4416" s="8">
        <v>9387475.6899999976</v>
      </c>
      <c r="H4416" s="8">
        <v>8220737.1499999966</v>
      </c>
      <c r="I4416" s="8">
        <v>6318040.9599999981</v>
      </c>
      <c r="J4416" s="8">
        <v>975066.59999999986</v>
      </c>
      <c r="K4416" s="8">
        <v>0</v>
      </c>
      <c r="L4416" s="8">
        <v>3570483.3200000003</v>
      </c>
      <c r="M4416" s="8">
        <v>0</v>
      </c>
      <c r="N4416" s="8">
        <v>3145843.4999999991</v>
      </c>
      <c r="O4416" s="8">
        <v>35287.9</v>
      </c>
      <c r="P4416" s="8">
        <v>280175.98</v>
      </c>
      <c r="Q4416" s="8">
        <v>8228.75</v>
      </c>
      <c r="R4416" s="8">
        <v>8478.84</v>
      </c>
      <c r="S4416" s="8">
        <v>5597011.4199999999</v>
      </c>
      <c r="T4416" s="8">
        <v>5324784.4800000004</v>
      </c>
      <c r="U4416" s="8">
        <v>14033.23</v>
      </c>
      <c r="V4416" s="8">
        <v>36.17</v>
      </c>
      <c r="W4416" s="8">
        <v>11401.69</v>
      </c>
      <c r="X4416" s="8">
        <v>100796.44</v>
      </c>
      <c r="Y4416" s="8">
        <v>0.01</v>
      </c>
      <c r="Z4416" s="8">
        <v>0</v>
      </c>
      <c r="AA4416" s="8">
        <v>783716.93999999983</v>
      </c>
      <c r="AB4416" s="8">
        <v>359077.1100000001</v>
      </c>
      <c r="AC4416" s="9">
        <f t="shared" si="412"/>
        <v>424639.82999999973</v>
      </c>
      <c r="AD4416" s="5" t="str">
        <f>$C4416&amp;" "&amp;VLOOKUP(C4416,Tegevusalad!$A$1:$B$89,2,FALSE)</f>
        <v>18 TRÜKINDUS JA SALVESTISTE PALJUNDUS</v>
      </c>
      <c r="AE4416" s="6">
        <f t="shared" si="414"/>
        <v>12440729.65</v>
      </c>
      <c r="AF4416" s="6">
        <f t="shared" si="415"/>
        <v>9984163.7199999932</v>
      </c>
      <c r="AG4416" s="6">
        <f t="shared" si="416"/>
        <v>21828205.339999996</v>
      </c>
      <c r="AH4416" s="6">
        <f t="shared" si="417"/>
        <v>15771611.699999994</v>
      </c>
      <c r="AI4416" s="6">
        <f t="shared" si="413"/>
        <v>21727408.899999999</v>
      </c>
      <c r="AJ4416" s="10"/>
    </row>
    <row r="4417" spans="1:36" s="3" customFormat="1">
      <c r="A4417" s="3">
        <v>2018</v>
      </c>
      <c r="B4417" s="3">
        <v>5</v>
      </c>
      <c r="C4417" s="4">
        <v>19</v>
      </c>
      <c r="D4417" s="8">
        <v>8</v>
      </c>
      <c r="E4417" s="8">
        <v>13920544.369999999</v>
      </c>
      <c r="F4417" s="8">
        <v>0</v>
      </c>
      <c r="G4417" s="8">
        <v>3838708.88</v>
      </c>
      <c r="H4417" s="8">
        <v>773962.46000000008</v>
      </c>
      <c r="I4417" s="8">
        <v>773962.46000000008</v>
      </c>
      <c r="J4417" s="8">
        <v>207682.55000000002</v>
      </c>
      <c r="K4417" s="8">
        <v>0</v>
      </c>
      <c r="L4417" s="8">
        <v>2784108.8800000004</v>
      </c>
      <c r="M4417" s="8">
        <v>0</v>
      </c>
      <c r="N4417" s="8">
        <v>1981018.1600000001</v>
      </c>
      <c r="O4417" s="8">
        <v>1984</v>
      </c>
      <c r="P4417" s="8">
        <v>15703.720000000001</v>
      </c>
      <c r="Q4417" s="8">
        <v>207.29000000000002</v>
      </c>
      <c r="R4417" s="8">
        <v>1098.6400000000001</v>
      </c>
      <c r="S4417" s="8">
        <v>8693542.3999999985</v>
      </c>
      <c r="T4417" s="8">
        <v>8688315.4399999976</v>
      </c>
      <c r="U4417" s="8">
        <v>7594.77</v>
      </c>
      <c r="V4417" s="8">
        <v>7594.77</v>
      </c>
      <c r="W4417" s="8">
        <v>3131.86</v>
      </c>
      <c r="X4417" s="8">
        <v>2188.15</v>
      </c>
      <c r="Y4417" s="8">
        <v>109.07000000000001</v>
      </c>
      <c r="Z4417" s="8">
        <v>0</v>
      </c>
      <c r="AA4417" s="8">
        <v>929866.06</v>
      </c>
      <c r="AB4417" s="8">
        <v>126666.26999999999</v>
      </c>
      <c r="AC4417" s="9">
        <f t="shared" si="412"/>
        <v>803199.79</v>
      </c>
      <c r="AD4417" s="5" t="str">
        <f>$C4417&amp;" "&amp;VLOOKUP(C4417,Tegevusalad!$A$1:$B$89,2,FALSE)</f>
        <v>19 KOKSI JA PUHASTATUD NAFTATOODETE TOOTMINE</v>
      </c>
      <c r="AE4417" s="6">
        <f t="shared" si="414"/>
        <v>5221595.3500000015</v>
      </c>
      <c r="AF4417" s="6">
        <f t="shared" si="415"/>
        <v>1207121.6000000015</v>
      </c>
      <c r="AG4417" s="6">
        <f t="shared" si="416"/>
        <v>9060304.2300000004</v>
      </c>
      <c r="AH4417" s="6">
        <f t="shared" si="417"/>
        <v>9910584</v>
      </c>
      <c r="AI4417" s="6">
        <f t="shared" si="413"/>
        <v>9058116.0800000019</v>
      </c>
      <c r="AJ4417" s="10"/>
    </row>
    <row r="4418" spans="1:36" s="3" customFormat="1">
      <c r="A4418" s="3">
        <v>2018</v>
      </c>
      <c r="B4418" s="3">
        <v>5</v>
      </c>
      <c r="C4418" s="4">
        <v>20</v>
      </c>
      <c r="D4418" s="8">
        <v>127</v>
      </c>
      <c r="E4418" s="8">
        <v>39436667.439999998</v>
      </c>
      <c r="F4418" s="8">
        <v>45572.66</v>
      </c>
      <c r="G4418" s="8">
        <v>52380860.079999983</v>
      </c>
      <c r="H4418" s="8">
        <v>21234913.999999996</v>
      </c>
      <c r="I4418" s="8">
        <v>20058337.399999999</v>
      </c>
      <c r="J4418" s="8">
        <v>29629191.890000001</v>
      </c>
      <c r="K4418" s="8">
        <v>0</v>
      </c>
      <c r="L4418" s="8">
        <v>7891435.0599999987</v>
      </c>
      <c r="M4418" s="8">
        <v>298479.03000000003</v>
      </c>
      <c r="N4418" s="8">
        <v>8423752.5299999993</v>
      </c>
      <c r="O4418" s="8">
        <v>964343.41999999993</v>
      </c>
      <c r="P4418" s="8">
        <v>63230.469999999994</v>
      </c>
      <c r="Q4418" s="8">
        <v>4792.05</v>
      </c>
      <c r="R4418" s="8">
        <v>7845.8</v>
      </c>
      <c r="S4418" s="8">
        <v>21381592.990000002</v>
      </c>
      <c r="T4418" s="8">
        <v>20506835.629999999</v>
      </c>
      <c r="U4418" s="8">
        <v>185625.65999999997</v>
      </c>
      <c r="V4418" s="8">
        <v>20294.53</v>
      </c>
      <c r="W4418" s="8">
        <v>98536.209999999992</v>
      </c>
      <c r="X4418" s="8">
        <v>11040.140000000001</v>
      </c>
      <c r="Y4418" s="8">
        <v>0</v>
      </c>
      <c r="Z4418" s="8">
        <v>0.01</v>
      </c>
      <c r="AA4418" s="8">
        <v>1732585.56</v>
      </c>
      <c r="AB4418" s="8">
        <v>1966424.01</v>
      </c>
      <c r="AC4418" s="9">
        <f t="shared" si="412"/>
        <v>-233838.44999999995</v>
      </c>
      <c r="AD4418" s="5" t="str">
        <f>$C4418&amp;" "&amp;VLOOKUP(C4418,Tegevusalad!$A$1:$B$89,2,FALSE)</f>
        <v>20 KEMIKAALIDE JA KEEMIATOODETE TOOTMINE</v>
      </c>
      <c r="AE4418" s="6">
        <f t="shared" si="414"/>
        <v>17926061.589999992</v>
      </c>
      <c r="AF4418" s="6">
        <f t="shared" si="415"/>
        <v>15789350.429999994</v>
      </c>
      <c r="AG4418" s="6">
        <f t="shared" si="416"/>
        <v>70306921.669999972</v>
      </c>
      <c r="AH4418" s="6">
        <f t="shared" si="417"/>
        <v>42157991.649999999</v>
      </c>
      <c r="AI4418" s="6">
        <f t="shared" si="413"/>
        <v>70295881.529999971</v>
      </c>
      <c r="AJ4418" s="10"/>
    </row>
    <row r="4419" spans="1:36" s="3" customFormat="1">
      <c r="A4419" s="3">
        <v>2018</v>
      </c>
      <c r="B4419" s="3">
        <v>5</v>
      </c>
      <c r="C4419" s="4">
        <v>21</v>
      </c>
      <c r="D4419" s="8">
        <v>15</v>
      </c>
      <c r="E4419" s="8">
        <v>1616475.7000000002</v>
      </c>
      <c r="F4419" s="8">
        <v>318168.91000000003</v>
      </c>
      <c r="G4419" s="8">
        <v>3614402.1</v>
      </c>
      <c r="H4419" s="8">
        <v>1723574.7</v>
      </c>
      <c r="I4419" s="8">
        <v>1537881.21</v>
      </c>
      <c r="J4419" s="8">
        <v>1924772.78</v>
      </c>
      <c r="K4419" s="8">
        <v>0</v>
      </c>
      <c r="L4419" s="8">
        <v>351930.35000000003</v>
      </c>
      <c r="M4419" s="8">
        <v>10160</v>
      </c>
      <c r="N4419" s="8">
        <v>394283.08</v>
      </c>
      <c r="O4419" s="8">
        <v>46564.830000000009</v>
      </c>
      <c r="P4419" s="8">
        <v>13431.119999999999</v>
      </c>
      <c r="Q4419" s="8">
        <v>171.22</v>
      </c>
      <c r="R4419" s="8">
        <v>876.33</v>
      </c>
      <c r="S4419" s="8">
        <v>1152398.3799999999</v>
      </c>
      <c r="T4419" s="8">
        <v>1071904.47</v>
      </c>
      <c r="U4419" s="8">
        <v>6635.83</v>
      </c>
      <c r="V4419" s="8">
        <v>5.45</v>
      </c>
      <c r="W4419" s="8">
        <v>9342.4699999999993</v>
      </c>
      <c r="X4419" s="8">
        <v>0</v>
      </c>
      <c r="Y4419" s="8">
        <v>0</v>
      </c>
      <c r="Z4419" s="8">
        <v>0</v>
      </c>
      <c r="AA4419" s="8">
        <v>88742.19</v>
      </c>
      <c r="AB4419" s="8">
        <v>120934.92000000001</v>
      </c>
      <c r="AC4419" s="9">
        <f t="shared" ref="AC4419:AC4482" si="418">AA4419-AB4419</f>
        <v>-32192.73000000001</v>
      </c>
      <c r="AD4419" s="5" t="str">
        <f>$C4419&amp;" "&amp;VLOOKUP(C4419,Tegevusalad!$A$1:$B$89,2,FALSE)</f>
        <v>21 PÕHIFARMAATSIATOODETE JA RAVIMPREPARAATIDE TOOTMINE</v>
      </c>
      <c r="AE4419" s="6">
        <f t="shared" si="414"/>
        <v>775610.40000000037</v>
      </c>
      <c r="AF4419" s="6">
        <f t="shared" si="415"/>
        <v>583944.14</v>
      </c>
      <c r="AG4419" s="6">
        <f t="shared" si="416"/>
        <v>4390012.5000000009</v>
      </c>
      <c r="AH4419" s="6">
        <f t="shared" si="417"/>
        <v>1975797.05</v>
      </c>
      <c r="AI4419" s="6">
        <f t="shared" ref="AI4419:AI4482" si="419">(E4419+F4419+G4419)-(S4419+U4419)</f>
        <v>4390012.5000000009</v>
      </c>
      <c r="AJ4419" s="10"/>
    </row>
    <row r="4420" spans="1:36" s="3" customFormat="1">
      <c r="A4420" s="3">
        <v>2018</v>
      </c>
      <c r="B4420" s="3">
        <v>5</v>
      </c>
      <c r="C4420" s="4">
        <v>22</v>
      </c>
      <c r="D4420" s="8">
        <v>205</v>
      </c>
      <c r="E4420" s="8">
        <v>38023622.20000001</v>
      </c>
      <c r="F4420" s="8">
        <v>1504.63</v>
      </c>
      <c r="G4420" s="8">
        <v>25495293.729999993</v>
      </c>
      <c r="H4420" s="8">
        <v>19471034.610000003</v>
      </c>
      <c r="I4420" s="8">
        <v>18896743.280000005</v>
      </c>
      <c r="J4420" s="8">
        <v>3437626.0399999991</v>
      </c>
      <c r="K4420" s="8">
        <v>0</v>
      </c>
      <c r="L4420" s="8">
        <v>7604859.8400000008</v>
      </c>
      <c r="M4420" s="8">
        <v>218654.23</v>
      </c>
      <c r="N4420" s="8">
        <v>7004391.4800000004</v>
      </c>
      <c r="O4420" s="8">
        <v>393930.65</v>
      </c>
      <c r="P4420" s="8">
        <v>199170.09999999995</v>
      </c>
      <c r="Q4420" s="8">
        <v>10555.309999999998</v>
      </c>
      <c r="R4420" s="8">
        <v>8173.1400000000021</v>
      </c>
      <c r="S4420" s="8">
        <v>19378012.210000001</v>
      </c>
      <c r="T4420" s="8">
        <v>19033696.879999995</v>
      </c>
      <c r="U4420" s="8">
        <v>157022.11999999997</v>
      </c>
      <c r="V4420" s="8">
        <v>24999.360000000001</v>
      </c>
      <c r="W4420" s="8">
        <v>3240.8599999999997</v>
      </c>
      <c r="X4420" s="8">
        <v>10249.89</v>
      </c>
      <c r="Y4420" s="8">
        <v>0</v>
      </c>
      <c r="Z4420" s="8">
        <v>0</v>
      </c>
      <c r="AA4420" s="8">
        <v>1494017.1600000001</v>
      </c>
      <c r="AB4420" s="8">
        <v>674894.57</v>
      </c>
      <c r="AC4420" s="9">
        <f t="shared" si="418"/>
        <v>819122.5900000002</v>
      </c>
      <c r="AD4420" s="5" t="str">
        <f>$C4420&amp;" "&amp;VLOOKUP(C4420,Tegevusalad!$A$1:$B$89,2,FALSE)</f>
        <v>22 KUMMI- JA PLASTTOODETE TOOTMINE</v>
      </c>
      <c r="AE4420" s="6">
        <f t="shared" si="414"/>
        <v>18500342.390000012</v>
      </c>
      <c r="AF4420" s="6">
        <f t="shared" si="415"/>
        <v>13583134.879999997</v>
      </c>
      <c r="AG4420" s="6">
        <f t="shared" si="416"/>
        <v>43995636.120000005</v>
      </c>
      <c r="AH4420" s="6">
        <f t="shared" si="417"/>
        <v>35062823.100000001</v>
      </c>
      <c r="AI4420" s="6">
        <f t="shared" si="419"/>
        <v>43985386.230000004</v>
      </c>
      <c r="AJ4420" s="10"/>
    </row>
    <row r="4421" spans="1:36" s="3" customFormat="1">
      <c r="A4421" s="3">
        <v>2018</v>
      </c>
      <c r="B4421" s="3">
        <v>5</v>
      </c>
      <c r="C4421" s="4">
        <v>23</v>
      </c>
      <c r="D4421" s="8">
        <v>245</v>
      </c>
      <c r="E4421" s="8">
        <v>53433707.899999991</v>
      </c>
      <c r="F4421" s="8">
        <v>3339.37</v>
      </c>
      <c r="G4421" s="8">
        <v>23658744.910000008</v>
      </c>
      <c r="H4421" s="8">
        <v>20437630.140000008</v>
      </c>
      <c r="I4421" s="8">
        <v>19523261.090000004</v>
      </c>
      <c r="J4421" s="8">
        <v>913387.83000000007</v>
      </c>
      <c r="K4421" s="8">
        <v>0</v>
      </c>
      <c r="L4421" s="8">
        <v>10687042.1</v>
      </c>
      <c r="M4421" s="8">
        <v>0</v>
      </c>
      <c r="N4421" s="8">
        <v>8563703.1999999993</v>
      </c>
      <c r="O4421" s="8">
        <v>362177.01</v>
      </c>
      <c r="P4421" s="8">
        <v>219080.46999999997</v>
      </c>
      <c r="Q4421" s="8">
        <v>7025.95</v>
      </c>
      <c r="R4421" s="8">
        <v>17123.409999999993</v>
      </c>
      <c r="S4421" s="8">
        <v>12257460.740000004</v>
      </c>
      <c r="T4421" s="8">
        <v>10883032.439999999</v>
      </c>
      <c r="U4421" s="8">
        <v>1341688.0300000003</v>
      </c>
      <c r="V4421" s="8">
        <v>1163377.1900000002</v>
      </c>
      <c r="W4421" s="8">
        <v>8832.6200000000008</v>
      </c>
      <c r="X4421" s="8">
        <v>209399.4</v>
      </c>
      <c r="Y4421" s="8">
        <v>0</v>
      </c>
      <c r="Z4421" s="8">
        <v>0</v>
      </c>
      <c r="AA4421" s="8">
        <v>2806602.59</v>
      </c>
      <c r="AB4421" s="8">
        <v>683263.69000000018</v>
      </c>
      <c r="AC4421" s="9">
        <f t="shared" si="418"/>
        <v>2123338.8999999994</v>
      </c>
      <c r="AD4421" s="5" t="str">
        <f>$C4421&amp;" "&amp;VLOOKUP(C4421,Tegevusalad!$A$1:$B$89,2,FALSE)</f>
        <v>23 MUUDE MITTEMETALSETEST MINERAALIDEST TOODETE TOOTMINE</v>
      </c>
      <c r="AE4421" s="6">
        <f t="shared" si="414"/>
        <v>40047297.899999984</v>
      </c>
      <c r="AF4421" s="6">
        <f t="shared" si="415"/>
        <v>28657476.419999991</v>
      </c>
      <c r="AG4421" s="6">
        <f t="shared" si="416"/>
        <v>63706042.809999995</v>
      </c>
      <c r="AH4421" s="6">
        <f t="shared" si="417"/>
        <v>42904133.049999997</v>
      </c>
      <c r="AI4421" s="6">
        <f t="shared" si="419"/>
        <v>63496643.409999989</v>
      </c>
      <c r="AJ4421" s="10"/>
    </row>
    <row r="4422" spans="1:36" s="3" customFormat="1">
      <c r="A4422" s="3">
        <v>2018</v>
      </c>
      <c r="B4422" s="3">
        <v>5</v>
      </c>
      <c r="C4422" s="4">
        <v>24</v>
      </c>
      <c r="D4422" s="8">
        <v>25</v>
      </c>
      <c r="E4422" s="8">
        <v>2924339.6799999997</v>
      </c>
      <c r="F4422" s="8">
        <v>0</v>
      </c>
      <c r="G4422" s="8">
        <v>3166556.8299999996</v>
      </c>
      <c r="H4422" s="8">
        <v>2428280.6599999997</v>
      </c>
      <c r="I4422" s="8">
        <v>2353515.8499999996</v>
      </c>
      <c r="J4422" s="8">
        <v>670406.29</v>
      </c>
      <c r="K4422" s="8">
        <v>0</v>
      </c>
      <c r="L4422" s="8">
        <v>584867.95000000007</v>
      </c>
      <c r="M4422" s="8">
        <v>83746.990000000005</v>
      </c>
      <c r="N4422" s="8">
        <v>660524.81999999995</v>
      </c>
      <c r="O4422" s="8">
        <v>84443.930000000008</v>
      </c>
      <c r="P4422" s="8">
        <v>10237.23</v>
      </c>
      <c r="Q4422" s="8">
        <v>1200.3499999999999</v>
      </c>
      <c r="R4422" s="8">
        <v>334.51</v>
      </c>
      <c r="S4422" s="8">
        <v>1664173.6600000001</v>
      </c>
      <c r="T4422" s="8">
        <v>1552496.58</v>
      </c>
      <c r="U4422" s="8">
        <v>317058.42000000004</v>
      </c>
      <c r="V4422" s="8">
        <v>317058.42000000004</v>
      </c>
      <c r="W4422" s="8">
        <v>0</v>
      </c>
      <c r="X4422" s="8">
        <v>448625.39</v>
      </c>
      <c r="Y4422" s="8">
        <v>0</v>
      </c>
      <c r="Z4422" s="8">
        <v>0</v>
      </c>
      <c r="AA4422" s="8">
        <v>116822.45</v>
      </c>
      <c r="AB4422" s="8">
        <v>108732.32999999999</v>
      </c>
      <c r="AC4422" s="9">
        <f t="shared" si="418"/>
        <v>8090.1200000000099</v>
      </c>
      <c r="AD4422" s="5" t="str">
        <f>$C4422&amp;" "&amp;VLOOKUP(C4422,Tegevusalad!$A$1:$B$89,2,FALSE)</f>
        <v>24 METALLITOOTMINE</v>
      </c>
      <c r="AE4422" s="6">
        <f t="shared" si="414"/>
        <v>1391732.9899999998</v>
      </c>
      <c r="AF4422" s="6">
        <f t="shared" si="415"/>
        <v>1217903.3399999994</v>
      </c>
      <c r="AG4422" s="6">
        <f t="shared" si="416"/>
        <v>4558289.8199999994</v>
      </c>
      <c r="AH4422" s="6">
        <f t="shared" si="417"/>
        <v>3304296.6499999994</v>
      </c>
      <c r="AI4422" s="6">
        <f t="shared" si="419"/>
        <v>4109664.4299999997</v>
      </c>
      <c r="AJ4422" s="10"/>
    </row>
    <row r="4423" spans="1:36" s="3" customFormat="1">
      <c r="A4423" s="3">
        <v>2018</v>
      </c>
      <c r="B4423" s="3">
        <v>5</v>
      </c>
      <c r="C4423" s="4">
        <v>25</v>
      </c>
      <c r="D4423" s="8">
        <v>1319</v>
      </c>
      <c r="E4423" s="8">
        <v>91538293.300000057</v>
      </c>
      <c r="F4423" s="8">
        <v>1367.92</v>
      </c>
      <c r="G4423" s="8">
        <v>68695823.200000003</v>
      </c>
      <c r="H4423" s="8">
        <v>60573649.140000008</v>
      </c>
      <c r="I4423" s="8">
        <v>55161513.090000041</v>
      </c>
      <c r="J4423" s="8">
        <v>7024924.1900000023</v>
      </c>
      <c r="K4423" s="8">
        <v>0</v>
      </c>
      <c r="L4423" s="8">
        <v>18307781.840000011</v>
      </c>
      <c r="M4423" s="8">
        <v>32501.160000000003</v>
      </c>
      <c r="N4423" s="8">
        <v>17912109.489999998</v>
      </c>
      <c r="O4423" s="8">
        <v>566929.77999999991</v>
      </c>
      <c r="P4423" s="8">
        <v>732755.99999999988</v>
      </c>
      <c r="Q4423" s="8">
        <v>51335.219999999994</v>
      </c>
      <c r="R4423" s="8">
        <v>42069.26999999999</v>
      </c>
      <c r="S4423" s="8">
        <v>24317246.119999986</v>
      </c>
      <c r="T4423" s="8">
        <v>22202389.029999994</v>
      </c>
      <c r="U4423" s="8">
        <v>16071727.290000012</v>
      </c>
      <c r="V4423" s="8">
        <v>15325924.750000013</v>
      </c>
      <c r="W4423" s="8">
        <v>58189.16</v>
      </c>
      <c r="X4423" s="8">
        <v>6752190.129999999</v>
      </c>
      <c r="Y4423" s="8">
        <v>553.53000000000009</v>
      </c>
      <c r="Z4423" s="8">
        <v>0.75</v>
      </c>
      <c r="AA4423" s="8">
        <v>4483058.6700000009</v>
      </c>
      <c r="AB4423" s="8">
        <v>4054332.3800000031</v>
      </c>
      <c r="AC4423" s="9">
        <f t="shared" si="418"/>
        <v>428726.28999999771</v>
      </c>
      <c r="AD4423" s="5" t="str">
        <f>$C4423&amp;" "&amp;VLOOKUP(C4423,Tegevusalad!$A$1:$B$89,2,FALSE)</f>
        <v>25 METALLTOODETE TOOTMINE, V.A MASINAD JA SEADMED</v>
      </c>
      <c r="AE4423" s="6">
        <f t="shared" si="414"/>
        <v>57902877.940000057</v>
      </c>
      <c r="AF4423" s="6">
        <f t="shared" si="415"/>
        <v>61873196.239999987</v>
      </c>
      <c r="AG4423" s="6">
        <f t="shared" si="416"/>
        <v>126598701.14000008</v>
      </c>
      <c r="AH4423" s="6">
        <f t="shared" si="417"/>
        <v>89770893.799999982</v>
      </c>
      <c r="AI4423" s="6">
        <f t="shared" si="419"/>
        <v>119846511.01000008</v>
      </c>
      <c r="AJ4423" s="10"/>
    </row>
    <row r="4424" spans="1:36" s="3" customFormat="1">
      <c r="A4424" s="3">
        <v>2018</v>
      </c>
      <c r="B4424" s="3">
        <v>5</v>
      </c>
      <c r="C4424" s="4">
        <v>26</v>
      </c>
      <c r="D4424" s="8">
        <v>144</v>
      </c>
      <c r="E4424" s="8">
        <v>66734007.280000016</v>
      </c>
      <c r="F4424" s="8">
        <v>0</v>
      </c>
      <c r="G4424" s="8">
        <v>90852353.270000026</v>
      </c>
      <c r="H4424" s="8">
        <v>59987998.56000001</v>
      </c>
      <c r="I4424" s="8">
        <v>56414772.610000007</v>
      </c>
      <c r="J4424" s="8">
        <v>30639066.240000002</v>
      </c>
      <c r="K4424" s="8">
        <v>0</v>
      </c>
      <c r="L4424" s="8">
        <v>13346801.459999997</v>
      </c>
      <c r="M4424" s="8">
        <v>4832576.57</v>
      </c>
      <c r="N4424" s="8">
        <v>19866963.850000001</v>
      </c>
      <c r="O4424" s="8">
        <v>5052923.8400000008</v>
      </c>
      <c r="P4424" s="8">
        <v>212119.94</v>
      </c>
      <c r="Q4424" s="8">
        <v>1068.08</v>
      </c>
      <c r="R4424" s="8">
        <v>3879.3</v>
      </c>
      <c r="S4424" s="8">
        <v>59975033.799999997</v>
      </c>
      <c r="T4424" s="8">
        <v>58330558.949999996</v>
      </c>
      <c r="U4424" s="8">
        <v>505618.87</v>
      </c>
      <c r="V4424" s="8">
        <v>63093.479999999996</v>
      </c>
      <c r="W4424" s="8">
        <v>608.07000000000005</v>
      </c>
      <c r="X4424" s="8">
        <v>87279.73000000001</v>
      </c>
      <c r="Y4424" s="8">
        <v>0</v>
      </c>
      <c r="Z4424" s="8">
        <v>0</v>
      </c>
      <c r="AA4424" s="8">
        <v>298390.30999999994</v>
      </c>
      <c r="AB4424" s="8">
        <v>1985976.1300000001</v>
      </c>
      <c r="AC4424" s="9">
        <f t="shared" si="418"/>
        <v>-1687585.8200000003</v>
      </c>
      <c r="AD4424" s="5" t="str">
        <f>$C4424&amp;" "&amp;VLOOKUP(C4424,Tegevusalad!$A$1:$B$89,2,FALSE)</f>
        <v>26 ARVUTITE, ELEKTROONIKA- JA OPTIKASEADMETE TOOTMINE</v>
      </c>
      <c r="AE4424" s="6">
        <f t="shared" si="414"/>
        <v>6340634.3400000185</v>
      </c>
      <c r="AF4424" s="6">
        <f t="shared" si="415"/>
        <v>13672037.360000014</v>
      </c>
      <c r="AG4424" s="6">
        <f t="shared" si="416"/>
        <v>97192987.610000044</v>
      </c>
      <c r="AH4424" s="6">
        <f t="shared" si="417"/>
        <v>99354215.75</v>
      </c>
      <c r="AI4424" s="6">
        <f t="shared" si="419"/>
        <v>97105707.880000055</v>
      </c>
      <c r="AJ4424" s="10"/>
    </row>
    <row r="4425" spans="1:36" s="3" customFormat="1">
      <c r="A4425" s="3">
        <v>2018</v>
      </c>
      <c r="B4425" s="3">
        <v>5</v>
      </c>
      <c r="C4425" s="4">
        <v>27</v>
      </c>
      <c r="D4425" s="8">
        <v>135</v>
      </c>
      <c r="E4425" s="8">
        <v>47145515.280000031</v>
      </c>
      <c r="F4425" s="8">
        <v>7</v>
      </c>
      <c r="G4425" s="8">
        <v>69147567.520000041</v>
      </c>
      <c r="H4425" s="8">
        <v>52576593.540000014</v>
      </c>
      <c r="I4425" s="8">
        <v>47220962.920000002</v>
      </c>
      <c r="J4425" s="8">
        <v>15746045.339999998</v>
      </c>
      <c r="K4425" s="8">
        <v>0</v>
      </c>
      <c r="L4425" s="8">
        <v>9429103.6900000032</v>
      </c>
      <c r="M4425" s="8">
        <v>534355.58000000007</v>
      </c>
      <c r="N4425" s="8">
        <v>11894777.750000004</v>
      </c>
      <c r="O4425" s="8">
        <v>1424101.22</v>
      </c>
      <c r="P4425" s="8">
        <v>77608.420000000013</v>
      </c>
      <c r="Q4425" s="8">
        <v>8061.18</v>
      </c>
      <c r="R4425" s="8">
        <v>11960.060000000003</v>
      </c>
      <c r="S4425" s="8">
        <v>29358999.909999996</v>
      </c>
      <c r="T4425" s="8">
        <v>24090260.07</v>
      </c>
      <c r="U4425" s="8">
        <v>3903553.8099999996</v>
      </c>
      <c r="V4425" s="8">
        <v>3129126.9499999988</v>
      </c>
      <c r="W4425" s="8">
        <v>13695.17</v>
      </c>
      <c r="X4425" s="8">
        <v>3061663.0700000003</v>
      </c>
      <c r="Y4425" s="8">
        <v>0</v>
      </c>
      <c r="Z4425" s="8">
        <v>0</v>
      </c>
      <c r="AA4425" s="8">
        <v>1052034.1600000001</v>
      </c>
      <c r="AB4425" s="8">
        <v>2983352.6400000006</v>
      </c>
      <c r="AC4425" s="9">
        <f t="shared" si="418"/>
        <v>-1931318.4800000004</v>
      </c>
      <c r="AD4425" s="5" t="str">
        <f>$C4425&amp;" "&amp;VLOOKUP(C4425,Tegevusalad!$A$1:$B$89,2,FALSE)</f>
        <v>27 ELEKTRISEADMETE TOOTMINE</v>
      </c>
      <c r="AE4425" s="6">
        <f t="shared" si="414"/>
        <v>16944631.630000036</v>
      </c>
      <c r="AF4425" s="6">
        <f t="shared" si="415"/>
        <v>22279756.180000022</v>
      </c>
      <c r="AG4425" s="6">
        <f t="shared" si="416"/>
        <v>86092199.150000066</v>
      </c>
      <c r="AH4425" s="6">
        <f t="shared" si="417"/>
        <v>59533689.050000019</v>
      </c>
      <c r="AI4425" s="6">
        <f t="shared" si="419"/>
        <v>83030536.080000073</v>
      </c>
      <c r="AJ4425" s="10"/>
    </row>
    <row r="4426" spans="1:36" s="3" customFormat="1">
      <c r="A4426" s="3">
        <v>2018</v>
      </c>
      <c r="B4426" s="3">
        <v>5</v>
      </c>
      <c r="C4426" s="4">
        <v>28</v>
      </c>
      <c r="D4426" s="8">
        <v>210</v>
      </c>
      <c r="E4426" s="8">
        <v>17412889.069999997</v>
      </c>
      <c r="F4426" s="8">
        <v>0</v>
      </c>
      <c r="G4426" s="8">
        <v>33169932.97000001</v>
      </c>
      <c r="H4426" s="8">
        <v>18762579.789999999</v>
      </c>
      <c r="I4426" s="8">
        <v>17829630.330000002</v>
      </c>
      <c r="J4426" s="8">
        <v>14321782.23</v>
      </c>
      <c r="K4426" s="8">
        <v>0</v>
      </c>
      <c r="L4426" s="8">
        <v>3482577.8000000007</v>
      </c>
      <c r="M4426" s="8">
        <v>64092.200000000004</v>
      </c>
      <c r="N4426" s="8">
        <v>5634751.7100000028</v>
      </c>
      <c r="O4426" s="8">
        <v>235289.43</v>
      </c>
      <c r="P4426" s="8">
        <v>174360.55</v>
      </c>
      <c r="Q4426" s="8">
        <v>12321.079999999998</v>
      </c>
      <c r="R4426" s="8">
        <v>6039.9900000000007</v>
      </c>
      <c r="S4426" s="8">
        <v>6997037.04</v>
      </c>
      <c r="T4426" s="8">
        <v>6646828.9299999997</v>
      </c>
      <c r="U4426" s="8">
        <v>3014511.62</v>
      </c>
      <c r="V4426" s="8">
        <v>2913456.96</v>
      </c>
      <c r="W4426" s="8">
        <v>13848.759999999998</v>
      </c>
      <c r="X4426" s="8">
        <v>171496.71999999994</v>
      </c>
      <c r="Y4426" s="8">
        <v>0</v>
      </c>
      <c r="Z4426" s="8">
        <v>0</v>
      </c>
      <c r="AA4426" s="8">
        <v>435980.46999999991</v>
      </c>
      <c r="AB4426" s="8">
        <v>2524062.1799999997</v>
      </c>
      <c r="AC4426" s="9">
        <f t="shared" si="418"/>
        <v>-2088081.7099999997</v>
      </c>
      <c r="AD4426" s="5" t="str">
        <f>$C4426&amp;" "&amp;VLOOKUP(C4426,Tegevusalad!$A$1:$B$89,2,FALSE)</f>
        <v>28 MUJAL LIIGITAMATA MASINATE JA SEADMETE TOOTMINE</v>
      </c>
      <c r="AE4426" s="6">
        <f t="shared" si="414"/>
        <v>7572837.1299999952</v>
      </c>
      <c r="AF4426" s="6">
        <f t="shared" si="415"/>
        <v>19929419.650000017</v>
      </c>
      <c r="AG4426" s="6">
        <f t="shared" si="416"/>
        <v>40742770.100000009</v>
      </c>
      <c r="AH4426" s="6">
        <f t="shared" si="417"/>
        <v>28203958.500000015</v>
      </c>
      <c r="AI4426" s="6">
        <f t="shared" si="419"/>
        <v>40571273.38000001</v>
      </c>
      <c r="AJ4426" s="10"/>
    </row>
    <row r="4427" spans="1:36" s="3" customFormat="1">
      <c r="A4427" s="3">
        <v>2018</v>
      </c>
      <c r="B4427" s="3">
        <v>5</v>
      </c>
      <c r="C4427" s="4">
        <v>29</v>
      </c>
      <c r="D4427" s="8">
        <v>84</v>
      </c>
      <c r="E4427" s="8">
        <v>19205859.600000001</v>
      </c>
      <c r="F4427" s="8">
        <v>0</v>
      </c>
      <c r="G4427" s="8">
        <v>24548713.749999996</v>
      </c>
      <c r="H4427" s="8">
        <v>20178166.68</v>
      </c>
      <c r="I4427" s="8">
        <v>18680220.649999999</v>
      </c>
      <c r="J4427" s="8">
        <v>4213016.1300000008</v>
      </c>
      <c r="K4427" s="8">
        <v>0</v>
      </c>
      <c r="L4427" s="8">
        <v>3841171.92</v>
      </c>
      <c r="M4427" s="8">
        <v>240237.66999999998</v>
      </c>
      <c r="N4427" s="8">
        <v>4727366.6599999974</v>
      </c>
      <c r="O4427" s="8">
        <v>298238.84000000003</v>
      </c>
      <c r="P4427" s="8">
        <v>198237.29</v>
      </c>
      <c r="Q4427" s="8">
        <v>3598.03</v>
      </c>
      <c r="R4427" s="8">
        <v>4008.8199999999997</v>
      </c>
      <c r="S4427" s="8">
        <v>13560395.319999995</v>
      </c>
      <c r="T4427" s="8">
        <v>9962274.1599999964</v>
      </c>
      <c r="U4427" s="8">
        <v>1833686.9699999997</v>
      </c>
      <c r="V4427" s="8">
        <v>1825340.34</v>
      </c>
      <c r="W4427" s="8">
        <v>88714.41</v>
      </c>
      <c r="X4427" s="8">
        <v>276659.52999999997</v>
      </c>
      <c r="Y4427" s="8">
        <v>0</v>
      </c>
      <c r="Z4427" s="8">
        <v>1782.0900000000001</v>
      </c>
      <c r="AA4427" s="8">
        <v>277329.2099999999</v>
      </c>
      <c r="AB4427" s="8">
        <v>925068.37000000011</v>
      </c>
      <c r="AC4427" s="9">
        <f t="shared" si="418"/>
        <v>-647739.16000000015</v>
      </c>
      <c r="AD4427" s="5" t="str">
        <f>$C4427&amp;" "&amp;VLOOKUP(C4427,Tegevusalad!$A$1:$B$89,2,FALSE)</f>
        <v>29 MOOTORSÕIDUKITE, HAAGISTE JA POOLHAAGISTE TOOTMINE</v>
      </c>
      <c r="AE4427" s="6">
        <f t="shared" si="414"/>
        <v>4088436.8400000073</v>
      </c>
      <c r="AF4427" s="6">
        <f t="shared" si="415"/>
        <v>8596941.2499999944</v>
      </c>
      <c r="AG4427" s="6">
        <f t="shared" si="416"/>
        <v>28637150.59</v>
      </c>
      <c r="AH4427" s="6">
        <f t="shared" si="417"/>
        <v>23656877.399999987</v>
      </c>
      <c r="AI4427" s="6">
        <f t="shared" si="419"/>
        <v>28360491.059999999</v>
      </c>
      <c r="AJ4427" s="10"/>
    </row>
    <row r="4428" spans="1:36" s="3" customFormat="1">
      <c r="A4428" s="3">
        <v>2018</v>
      </c>
      <c r="B4428" s="3">
        <v>5</v>
      </c>
      <c r="C4428" s="4">
        <v>30</v>
      </c>
      <c r="D4428" s="8">
        <v>89</v>
      </c>
      <c r="E4428" s="8">
        <v>6829594.5300000012</v>
      </c>
      <c r="F4428" s="8">
        <v>3504</v>
      </c>
      <c r="G4428" s="8">
        <v>4186671.1</v>
      </c>
      <c r="H4428" s="8">
        <v>3289005.1</v>
      </c>
      <c r="I4428" s="8">
        <v>2874346.54</v>
      </c>
      <c r="J4428" s="8">
        <v>388439.64999999997</v>
      </c>
      <c r="K4428" s="8">
        <v>0</v>
      </c>
      <c r="L4428" s="8">
        <v>1366234.2699999996</v>
      </c>
      <c r="M4428" s="8">
        <v>0</v>
      </c>
      <c r="N4428" s="8">
        <v>1062125.21</v>
      </c>
      <c r="O4428" s="8">
        <v>39567.800000000003</v>
      </c>
      <c r="P4428" s="8">
        <v>61728.4</v>
      </c>
      <c r="Q4428" s="8">
        <v>2335.7900000000004</v>
      </c>
      <c r="R4428" s="8">
        <v>11751.589999999998</v>
      </c>
      <c r="S4428" s="8">
        <v>1817667.5099999998</v>
      </c>
      <c r="T4428" s="8">
        <v>824919.34</v>
      </c>
      <c r="U4428" s="8">
        <v>27091</v>
      </c>
      <c r="V4428" s="8">
        <v>27091</v>
      </c>
      <c r="W4428" s="8">
        <v>15910.74</v>
      </c>
      <c r="X4428" s="8">
        <v>3405.5</v>
      </c>
      <c r="Y4428" s="8">
        <v>985.84</v>
      </c>
      <c r="Z4428" s="8">
        <v>0</v>
      </c>
      <c r="AA4428" s="8">
        <v>551549.97000000009</v>
      </c>
      <c r="AB4428" s="8">
        <v>246455.06999999998</v>
      </c>
      <c r="AC4428" s="9">
        <f t="shared" si="418"/>
        <v>305094.90000000014</v>
      </c>
      <c r="AD4428" s="5" t="str">
        <f>$C4428&amp;" "&amp;VLOOKUP(C4428,Tegevusalad!$A$1:$B$89,2,FALSE)</f>
        <v>30 MUUDE TRANSPORDIVAHENDITE TOOTMINE</v>
      </c>
      <c r="AE4428" s="6">
        <f t="shared" si="414"/>
        <v>4991745.5200000014</v>
      </c>
      <c r="AF4428" s="6">
        <f t="shared" si="415"/>
        <v>3353877.49</v>
      </c>
      <c r="AG4428" s="6">
        <f t="shared" si="416"/>
        <v>9178416.620000001</v>
      </c>
      <c r="AH4428" s="6">
        <f t="shared" si="417"/>
        <v>5369384</v>
      </c>
      <c r="AI4428" s="6">
        <f t="shared" si="419"/>
        <v>9175011.120000001</v>
      </c>
      <c r="AJ4428" s="10"/>
    </row>
    <row r="4429" spans="1:36" s="3" customFormat="1">
      <c r="A4429" s="3">
        <v>2018</v>
      </c>
      <c r="B4429" s="3">
        <v>5</v>
      </c>
      <c r="C4429" s="4">
        <v>31</v>
      </c>
      <c r="D4429" s="8">
        <v>713</v>
      </c>
      <c r="E4429" s="8">
        <v>30253794.929999977</v>
      </c>
      <c r="F4429" s="8">
        <v>22</v>
      </c>
      <c r="G4429" s="8">
        <v>28742366.419999998</v>
      </c>
      <c r="H4429" s="8">
        <v>25302322.939999994</v>
      </c>
      <c r="I4429" s="8">
        <v>24548540.849999994</v>
      </c>
      <c r="J4429" s="8">
        <v>2581767.41</v>
      </c>
      <c r="K4429" s="8">
        <v>0</v>
      </c>
      <c r="L4429" s="8">
        <v>6050761.0900000017</v>
      </c>
      <c r="M4429" s="8">
        <v>91223.88</v>
      </c>
      <c r="N4429" s="8">
        <v>7544756.1800000006</v>
      </c>
      <c r="O4429" s="8">
        <v>237948.34000000003</v>
      </c>
      <c r="P4429" s="8">
        <v>486530.53000000014</v>
      </c>
      <c r="Q4429" s="8">
        <v>21220.98000000001</v>
      </c>
      <c r="R4429" s="8">
        <v>13965.459999999997</v>
      </c>
      <c r="S4429" s="8">
        <v>10737772.560000001</v>
      </c>
      <c r="T4429" s="8">
        <v>10027362.220000004</v>
      </c>
      <c r="U4429" s="8">
        <v>459487.86</v>
      </c>
      <c r="V4429" s="8">
        <v>447614.76</v>
      </c>
      <c r="W4429" s="8">
        <v>65295.47</v>
      </c>
      <c r="X4429" s="8">
        <v>33102.520000000004</v>
      </c>
      <c r="Y4429" s="8">
        <v>0</v>
      </c>
      <c r="Z4429" s="8">
        <v>0.05</v>
      </c>
      <c r="AA4429" s="8">
        <v>1158984.6599999992</v>
      </c>
      <c r="AB4429" s="8">
        <v>2561755.9200000004</v>
      </c>
      <c r="AC4429" s="9">
        <f t="shared" si="418"/>
        <v>-1402771.2600000012</v>
      </c>
      <c r="AD4429" s="5" t="str">
        <f>$C4429&amp;" "&amp;VLOOKUP(C4429,Tegevusalad!$A$1:$B$89,2,FALSE)</f>
        <v>31 MÖÖBLITOOTMINE</v>
      </c>
      <c r="AE4429" s="6">
        <f t="shared" si="414"/>
        <v>19089659.029999979</v>
      </c>
      <c r="AF4429" s="6">
        <f t="shared" si="415"/>
        <v>25854220.839999996</v>
      </c>
      <c r="AG4429" s="6">
        <f t="shared" si="416"/>
        <v>47832025.449999981</v>
      </c>
      <c r="AH4429" s="6">
        <f t="shared" si="417"/>
        <v>37793608.200000003</v>
      </c>
      <c r="AI4429" s="6">
        <f t="shared" si="419"/>
        <v>47798922.929999977</v>
      </c>
      <c r="AJ4429" s="10"/>
    </row>
    <row r="4430" spans="1:36" s="3" customFormat="1">
      <c r="A4430" s="3">
        <v>2018</v>
      </c>
      <c r="B4430" s="3">
        <v>5</v>
      </c>
      <c r="C4430" s="4">
        <v>32</v>
      </c>
      <c r="D4430" s="8">
        <v>322</v>
      </c>
      <c r="E4430" s="8">
        <v>9523176.689999992</v>
      </c>
      <c r="F4430" s="8">
        <v>424934.73000000004</v>
      </c>
      <c r="G4430" s="8">
        <v>11599151.679999998</v>
      </c>
      <c r="H4430" s="8">
        <v>10581458.259999998</v>
      </c>
      <c r="I4430" s="8">
        <v>8662953.1599999983</v>
      </c>
      <c r="J4430" s="8">
        <v>949457.78999999992</v>
      </c>
      <c r="K4430" s="8">
        <v>170.21</v>
      </c>
      <c r="L4430" s="8">
        <v>1942879.53</v>
      </c>
      <c r="M4430" s="8">
        <v>33152.119999999995</v>
      </c>
      <c r="N4430" s="8">
        <v>2412622.1199999996</v>
      </c>
      <c r="O4430" s="8">
        <v>475340.64</v>
      </c>
      <c r="P4430" s="8">
        <v>61527.73</v>
      </c>
      <c r="Q4430" s="8">
        <v>5161.9999999999991</v>
      </c>
      <c r="R4430" s="8">
        <v>4046.5000000000005</v>
      </c>
      <c r="S4430" s="8">
        <v>4699365.830000001</v>
      </c>
      <c r="T4430" s="8">
        <v>4533396.660000002</v>
      </c>
      <c r="U4430" s="8">
        <v>281305.56</v>
      </c>
      <c r="V4430" s="8">
        <v>91117.179999999978</v>
      </c>
      <c r="W4430" s="8">
        <v>260903.34000000005</v>
      </c>
      <c r="X4430" s="8">
        <v>111228.76</v>
      </c>
      <c r="Y4430" s="8">
        <v>16.309999999999999</v>
      </c>
      <c r="Z4430" s="8">
        <v>0</v>
      </c>
      <c r="AA4430" s="8">
        <v>458237.05</v>
      </c>
      <c r="AB4430" s="8">
        <v>894811.20999999985</v>
      </c>
      <c r="AC4430" s="9">
        <f t="shared" si="418"/>
        <v>-436574.15999999986</v>
      </c>
      <c r="AD4430" s="5" t="str">
        <f>$C4430&amp;" "&amp;VLOOKUP(C4430,Tegevusalad!$A$1:$B$89,2,FALSE)</f>
        <v>32 MUU TOOTMINE</v>
      </c>
      <c r="AE4430" s="6">
        <f t="shared" si="414"/>
        <v>5078668.7899999917</v>
      </c>
      <c r="AF4430" s="6">
        <f t="shared" si="415"/>
        <v>4817085.6899999958</v>
      </c>
      <c r="AG4430" s="6">
        <f t="shared" si="416"/>
        <v>16677820.469999991</v>
      </c>
      <c r="AH4430" s="6">
        <f t="shared" si="417"/>
        <v>12083343.099999998</v>
      </c>
      <c r="AI4430" s="6">
        <f t="shared" si="419"/>
        <v>16566591.70999999</v>
      </c>
      <c r="AJ4430" s="10"/>
    </row>
    <row r="4431" spans="1:36" s="3" customFormat="1">
      <c r="A4431" s="3">
        <v>2018</v>
      </c>
      <c r="B4431" s="3">
        <v>5</v>
      </c>
      <c r="C4431" s="4">
        <v>33</v>
      </c>
      <c r="D4431" s="8">
        <v>709</v>
      </c>
      <c r="E4431" s="8">
        <v>17745172.149999995</v>
      </c>
      <c r="F4431" s="8">
        <v>1484.96</v>
      </c>
      <c r="G4431" s="8">
        <v>19230974.199999996</v>
      </c>
      <c r="H4431" s="8">
        <v>5532685.1099999994</v>
      </c>
      <c r="I4431" s="8">
        <v>875095.84</v>
      </c>
      <c r="J4431" s="8">
        <v>351154.14</v>
      </c>
      <c r="K4431" s="8">
        <v>0</v>
      </c>
      <c r="L4431" s="8">
        <v>3549168.0599999996</v>
      </c>
      <c r="M4431" s="8">
        <v>6694.46</v>
      </c>
      <c r="N4431" s="8">
        <v>3198331.6099999961</v>
      </c>
      <c r="O4431" s="8">
        <v>67263.78</v>
      </c>
      <c r="P4431" s="8">
        <v>118680.79999999999</v>
      </c>
      <c r="Q4431" s="8">
        <v>37792.790000000015</v>
      </c>
      <c r="R4431" s="8">
        <v>16730.189999999991</v>
      </c>
      <c r="S4431" s="8">
        <v>5587092.7799999984</v>
      </c>
      <c r="T4431" s="8">
        <v>3734692.5399999991</v>
      </c>
      <c r="U4431" s="8">
        <v>953699.03</v>
      </c>
      <c r="V4431" s="8">
        <v>229650.87999999995</v>
      </c>
      <c r="W4431" s="8">
        <v>5995.31</v>
      </c>
      <c r="X4431" s="8">
        <v>190883.24000000005</v>
      </c>
      <c r="Y4431" s="8">
        <v>0</v>
      </c>
      <c r="Z4431" s="8">
        <v>27.37</v>
      </c>
      <c r="AA4431" s="8">
        <v>1141621.7599999998</v>
      </c>
      <c r="AB4431" s="8">
        <v>784118.21999999939</v>
      </c>
      <c r="AC4431" s="9">
        <f t="shared" si="418"/>
        <v>357503.54000000039</v>
      </c>
      <c r="AD4431" s="5" t="str">
        <f>$C4431&amp;" "&amp;VLOOKUP(C4431,Tegevusalad!$A$1:$B$89,2,FALSE)</f>
        <v>33 MASINATE JA SEADMETE REMONT JA PAIGALDUS</v>
      </c>
      <c r="AE4431" s="6">
        <f t="shared" si="414"/>
        <v>11396748.539999995</v>
      </c>
      <c r="AF4431" s="6">
        <f t="shared" si="415"/>
        <v>9427849.1699999813</v>
      </c>
      <c r="AG4431" s="6">
        <f t="shared" si="416"/>
        <v>30627722.739999991</v>
      </c>
      <c r="AH4431" s="6">
        <f t="shared" si="417"/>
        <v>16075308.99999998</v>
      </c>
      <c r="AI4431" s="6">
        <f t="shared" si="419"/>
        <v>30436839.499999989</v>
      </c>
      <c r="AJ4431" s="10"/>
    </row>
    <row r="4432" spans="1:36" s="3" customFormat="1">
      <c r="A4432" s="3">
        <v>2018</v>
      </c>
      <c r="B4432" s="3">
        <v>5</v>
      </c>
      <c r="C4432" s="4">
        <v>35</v>
      </c>
      <c r="D4432" s="8">
        <v>261</v>
      </c>
      <c r="E4432" s="8">
        <v>142292567.39999998</v>
      </c>
      <c r="F4432" s="8">
        <v>6528.57</v>
      </c>
      <c r="G4432" s="8">
        <v>14202151.43</v>
      </c>
      <c r="H4432" s="8">
        <v>3495988.2700000005</v>
      </c>
      <c r="I4432" s="8">
        <v>1661963.71</v>
      </c>
      <c r="J4432" s="8">
        <v>40370.949999999997</v>
      </c>
      <c r="K4432" s="8">
        <v>0</v>
      </c>
      <c r="L4432" s="8">
        <v>28459101.090000011</v>
      </c>
      <c r="M4432" s="8">
        <v>0</v>
      </c>
      <c r="N4432" s="8">
        <v>23955005.170000006</v>
      </c>
      <c r="O4432" s="8">
        <v>38388.76</v>
      </c>
      <c r="P4432" s="8">
        <v>4605102.05</v>
      </c>
      <c r="Q4432" s="8">
        <v>17180.11</v>
      </c>
      <c r="R4432" s="8">
        <v>8683.74</v>
      </c>
      <c r="S4432" s="8">
        <v>19714826.509999998</v>
      </c>
      <c r="T4432" s="8">
        <v>2587310.0200000005</v>
      </c>
      <c r="U4432" s="8">
        <v>29618804.309999995</v>
      </c>
      <c r="V4432" s="8">
        <v>168161.37999999998</v>
      </c>
      <c r="W4432" s="8">
        <v>266703.57999999996</v>
      </c>
      <c r="X4432" s="8">
        <v>627866.09</v>
      </c>
      <c r="Y4432" s="8">
        <v>0.11</v>
      </c>
      <c r="Z4432" s="8">
        <v>0</v>
      </c>
      <c r="AA4432" s="8">
        <v>5003931.83</v>
      </c>
      <c r="AB4432" s="8">
        <v>499835.80000000005</v>
      </c>
      <c r="AC4432" s="9">
        <f t="shared" si="418"/>
        <v>4504096.03</v>
      </c>
      <c r="AD4432" s="5" t="str">
        <f>$C4432&amp;" "&amp;VLOOKUP(C4432,Tegevusalad!$A$1:$B$89,2,FALSE)</f>
        <v>35 ELEKTRIENERGIA, GAASI, AURU JA KONDITSIONEERITUD ÕHUGA VARUSTAMINE</v>
      </c>
      <c r="AE4432" s="6">
        <f t="shared" si="414"/>
        <v>93593331.23999998</v>
      </c>
      <c r="AF4432" s="6">
        <f t="shared" si="415"/>
        <v>70461031.310000017</v>
      </c>
      <c r="AG4432" s="6">
        <f t="shared" si="416"/>
        <v>107795482.66999999</v>
      </c>
      <c r="AH4432" s="6">
        <f t="shared" si="417"/>
        <v>119818444.55000001</v>
      </c>
      <c r="AI4432" s="6">
        <f t="shared" si="419"/>
        <v>107167616.57999998</v>
      </c>
      <c r="AJ4432" s="10"/>
    </row>
    <row r="4433" spans="1:36" s="3" customFormat="1">
      <c r="A4433" s="3">
        <v>2018</v>
      </c>
      <c r="B4433" s="3">
        <v>5</v>
      </c>
      <c r="C4433" s="4">
        <v>36</v>
      </c>
      <c r="D4433" s="8">
        <v>55</v>
      </c>
      <c r="E4433" s="8">
        <v>6258889.0800000001</v>
      </c>
      <c r="F4433" s="8">
        <v>0</v>
      </c>
      <c r="G4433" s="8">
        <v>13000.31</v>
      </c>
      <c r="H4433" s="8">
        <v>6464.3099999999995</v>
      </c>
      <c r="I4433" s="8">
        <v>-565.70000000000005</v>
      </c>
      <c r="J4433" s="8">
        <v>0</v>
      </c>
      <c r="K4433" s="8">
        <v>0</v>
      </c>
      <c r="L4433" s="8">
        <v>1251777.8299999996</v>
      </c>
      <c r="M4433" s="8">
        <v>0</v>
      </c>
      <c r="N4433" s="8">
        <v>640783.68000000005</v>
      </c>
      <c r="O4433" s="8">
        <v>21.96</v>
      </c>
      <c r="P4433" s="8">
        <v>332313.74</v>
      </c>
      <c r="Q4433" s="8">
        <v>570.46</v>
      </c>
      <c r="R4433" s="8">
        <v>8493.2800000000007</v>
      </c>
      <c r="S4433" s="8">
        <v>110442.21</v>
      </c>
      <c r="T4433" s="8">
        <v>45664.43</v>
      </c>
      <c r="U4433" s="8">
        <v>1074.1500000000001</v>
      </c>
      <c r="V4433" s="8">
        <v>1074.1500000000001</v>
      </c>
      <c r="W4433" s="8">
        <v>361.23</v>
      </c>
      <c r="X4433" s="8">
        <v>946.68000000000006</v>
      </c>
      <c r="Y4433" s="8">
        <v>0</v>
      </c>
      <c r="Z4433" s="8">
        <v>0</v>
      </c>
      <c r="AA4433" s="8">
        <v>695209.36000000022</v>
      </c>
      <c r="AB4433" s="8">
        <v>84215.21</v>
      </c>
      <c r="AC4433" s="9">
        <f t="shared" si="418"/>
        <v>610994.15000000026</v>
      </c>
      <c r="AD4433" s="5" t="str">
        <f>$C4433&amp;" "&amp;VLOOKUP(C4433,Tegevusalad!$A$1:$B$89,2,FALSE)</f>
        <v>36 VEEKOGUMINE, -TÖÖTLUS JA -VARUSTUS</v>
      </c>
      <c r="AE4433" s="6">
        <f t="shared" si="414"/>
        <v>6148319.3999999994</v>
      </c>
      <c r="AF4433" s="6">
        <f t="shared" si="415"/>
        <v>3135832.7900000005</v>
      </c>
      <c r="AG4433" s="6">
        <f t="shared" si="416"/>
        <v>6161319.709999999</v>
      </c>
      <c r="AH4433" s="6">
        <f t="shared" si="417"/>
        <v>3246384.8000000003</v>
      </c>
      <c r="AI4433" s="6">
        <f t="shared" si="419"/>
        <v>6160373.0299999993</v>
      </c>
      <c r="AJ4433" s="10"/>
    </row>
    <row r="4434" spans="1:36" s="3" customFormat="1">
      <c r="A4434" s="3">
        <v>2018</v>
      </c>
      <c r="B4434" s="3">
        <v>5</v>
      </c>
      <c r="C4434" s="4">
        <v>37</v>
      </c>
      <c r="D4434" s="8">
        <v>86</v>
      </c>
      <c r="E4434" s="8">
        <v>6511500.2500000009</v>
      </c>
      <c r="F4434" s="8">
        <v>642.20000000000005</v>
      </c>
      <c r="G4434" s="8">
        <v>190727.19</v>
      </c>
      <c r="H4434" s="8">
        <v>166390.47</v>
      </c>
      <c r="I4434" s="8">
        <v>112800</v>
      </c>
      <c r="J4434" s="8">
        <v>0</v>
      </c>
      <c r="K4434" s="8">
        <v>0</v>
      </c>
      <c r="L4434" s="8">
        <v>1302357.8500000003</v>
      </c>
      <c r="M4434" s="8">
        <v>0</v>
      </c>
      <c r="N4434" s="8">
        <v>1018811.3099999998</v>
      </c>
      <c r="O4434" s="8">
        <v>94</v>
      </c>
      <c r="P4434" s="8">
        <v>465420.97999999992</v>
      </c>
      <c r="Q4434" s="8">
        <v>1495.04</v>
      </c>
      <c r="R4434" s="8">
        <v>1567.1</v>
      </c>
      <c r="S4434" s="8">
        <v>172633.59</v>
      </c>
      <c r="T4434" s="8">
        <v>158814.82</v>
      </c>
      <c r="U4434" s="8">
        <v>2080.4900000000002</v>
      </c>
      <c r="V4434" s="8">
        <v>2080.4900000000002</v>
      </c>
      <c r="W4434" s="8">
        <v>1915.7600000000002</v>
      </c>
      <c r="X4434" s="8">
        <v>1090.05</v>
      </c>
      <c r="Y4434" s="8">
        <v>0</v>
      </c>
      <c r="Z4434" s="8">
        <v>0</v>
      </c>
      <c r="AA4434" s="8">
        <v>486395.06</v>
      </c>
      <c r="AB4434" s="8">
        <v>202848.52000000002</v>
      </c>
      <c r="AC4434" s="9">
        <f t="shared" si="418"/>
        <v>283546.53999999998</v>
      </c>
      <c r="AD4434" s="5" t="str">
        <f>$C4434&amp;" "&amp;VLOOKUP(C4434,Tegevusalad!$A$1:$B$89,2,FALSE)</f>
        <v>37 KANALISATSIOON</v>
      </c>
      <c r="AE4434" s="6">
        <f t="shared" si="414"/>
        <v>6338518.4200000009</v>
      </c>
      <c r="AF4434" s="6">
        <f t="shared" si="415"/>
        <v>4928788.459999999</v>
      </c>
      <c r="AG4434" s="6">
        <f t="shared" si="416"/>
        <v>6529245.6100000013</v>
      </c>
      <c r="AH4434" s="6">
        <f t="shared" si="417"/>
        <v>5101892.0499999989</v>
      </c>
      <c r="AI4434" s="6">
        <f t="shared" si="419"/>
        <v>6528155.5600000015</v>
      </c>
      <c r="AJ4434" s="10"/>
    </row>
    <row r="4435" spans="1:36" s="3" customFormat="1">
      <c r="A4435" s="3">
        <v>2018</v>
      </c>
      <c r="B4435" s="3">
        <v>5</v>
      </c>
      <c r="C4435" s="4">
        <v>38</v>
      </c>
      <c r="D4435" s="8">
        <v>152</v>
      </c>
      <c r="E4435" s="8">
        <v>26149612.299999986</v>
      </c>
      <c r="F4435" s="8">
        <v>5</v>
      </c>
      <c r="G4435" s="8">
        <v>11155340.580000004</v>
      </c>
      <c r="H4435" s="8">
        <v>10060378.180000003</v>
      </c>
      <c r="I4435" s="8">
        <v>9516666.2000000011</v>
      </c>
      <c r="J4435" s="8">
        <v>889284.04</v>
      </c>
      <c r="K4435" s="8">
        <v>0</v>
      </c>
      <c r="L4435" s="8">
        <v>5229922.92</v>
      </c>
      <c r="M4435" s="8">
        <v>18516.41</v>
      </c>
      <c r="N4435" s="8">
        <v>5126447.8599999975</v>
      </c>
      <c r="O4435" s="8">
        <v>315392.78000000003</v>
      </c>
      <c r="P4435" s="8">
        <v>159372.73999999996</v>
      </c>
      <c r="Q4435" s="8">
        <v>5903.170000000001</v>
      </c>
      <c r="R4435" s="8">
        <v>10059.929999999998</v>
      </c>
      <c r="S4435" s="8">
        <v>8540113.4600000009</v>
      </c>
      <c r="T4435" s="8">
        <v>7869983.1300000018</v>
      </c>
      <c r="U4435" s="8">
        <v>4356701.169999999</v>
      </c>
      <c r="V4435" s="8">
        <v>4356563.1799999988</v>
      </c>
      <c r="W4435" s="8">
        <v>118616.55</v>
      </c>
      <c r="X4435" s="8">
        <v>3033417.8299999996</v>
      </c>
      <c r="Y4435" s="8">
        <v>0</v>
      </c>
      <c r="Z4435" s="8">
        <v>0</v>
      </c>
      <c r="AA4435" s="8">
        <v>949381.27999999991</v>
      </c>
      <c r="AB4435" s="8">
        <v>827389.81</v>
      </c>
      <c r="AC4435" s="9">
        <f t="shared" si="418"/>
        <v>121991.46999999986</v>
      </c>
      <c r="AD4435" s="5" t="str">
        <f>$C4435&amp;" "&amp;VLOOKUP(C4435,Tegevusalad!$A$1:$B$89,2,FALSE)</f>
        <v>38 JÄÄTMEKOGUMINE, -TÖÖTLUS JA -KÕRVALDUS; MATERJALIDE TAASKASUTUSELE VÕTMINE</v>
      </c>
      <c r="AE4435" s="6">
        <f t="shared" si="414"/>
        <v>16286220.499999985</v>
      </c>
      <c r="AF4435" s="6">
        <f t="shared" si="415"/>
        <v>15565323.599999981</v>
      </c>
      <c r="AG4435" s="6">
        <f t="shared" si="416"/>
        <v>27441561.079999987</v>
      </c>
      <c r="AH4435" s="6">
        <f t="shared" si="417"/>
        <v>25682538.949999984</v>
      </c>
      <c r="AI4435" s="6">
        <f t="shared" si="419"/>
        <v>24408143.249999989</v>
      </c>
      <c r="AJ4435" s="10"/>
    </row>
    <row r="4436" spans="1:36" s="3" customFormat="1">
      <c r="A4436" s="3">
        <v>2018</v>
      </c>
      <c r="B4436" s="3">
        <v>5</v>
      </c>
      <c r="C4436" s="4">
        <v>39</v>
      </c>
      <c r="D4436" s="8">
        <v>11</v>
      </c>
      <c r="E4436" s="8">
        <v>317474.58</v>
      </c>
      <c r="F4436" s="8">
        <v>137.61000000000001</v>
      </c>
      <c r="G4436" s="8">
        <v>20844</v>
      </c>
      <c r="H4436" s="8">
        <v>3500</v>
      </c>
      <c r="I4436" s="8">
        <v>0</v>
      </c>
      <c r="J4436" s="8">
        <v>17344</v>
      </c>
      <c r="K4436" s="8">
        <v>0</v>
      </c>
      <c r="L4436" s="8">
        <v>63507.290000000008</v>
      </c>
      <c r="M4436" s="8">
        <v>0</v>
      </c>
      <c r="N4436" s="8">
        <v>57948.459999999992</v>
      </c>
      <c r="O4436" s="8">
        <v>0</v>
      </c>
      <c r="P4436" s="8">
        <v>13904.210000000001</v>
      </c>
      <c r="Q4436" s="8">
        <v>1925.6400000000003</v>
      </c>
      <c r="R4436" s="8">
        <v>21.240000000000002</v>
      </c>
      <c r="S4436" s="8">
        <v>0</v>
      </c>
      <c r="T4436" s="8">
        <v>0</v>
      </c>
      <c r="U4436" s="8">
        <v>8252.42</v>
      </c>
      <c r="V4436" s="8">
        <v>8252.42</v>
      </c>
      <c r="W4436" s="8">
        <v>480</v>
      </c>
      <c r="X4436" s="8">
        <v>168913.42</v>
      </c>
      <c r="Y4436" s="8">
        <v>78.930000000000007</v>
      </c>
      <c r="Z4436" s="8">
        <v>0</v>
      </c>
      <c r="AA4436" s="8">
        <v>7042.0100000000011</v>
      </c>
      <c r="AB4436" s="8">
        <v>1404.25</v>
      </c>
      <c r="AC4436" s="9">
        <f t="shared" si="418"/>
        <v>5637.7600000000011</v>
      </c>
      <c r="AD4436" s="5" t="str">
        <f>$C4436&amp;" "&amp;VLOOKUP(C4436,Tegevusalad!$A$1:$B$89,2,FALSE)</f>
        <v>39 SAASTEKÄITLUS JA MUUD JÄÄTMEKÄITLUSTEGEVUSED</v>
      </c>
      <c r="AE4436" s="6">
        <f t="shared" si="414"/>
        <v>478273.19</v>
      </c>
      <c r="AF4436" s="6">
        <f t="shared" si="415"/>
        <v>289848.49999999994</v>
      </c>
      <c r="AG4436" s="6">
        <f t="shared" si="416"/>
        <v>499117.19</v>
      </c>
      <c r="AH4436" s="6">
        <f t="shared" si="417"/>
        <v>289848.49999999994</v>
      </c>
      <c r="AI4436" s="6">
        <f t="shared" si="419"/>
        <v>330203.77</v>
      </c>
      <c r="AJ4436" s="10"/>
    </row>
    <row r="4437" spans="1:36" s="3" customFormat="1">
      <c r="A4437" s="3">
        <v>2018</v>
      </c>
      <c r="B4437" s="3">
        <v>5</v>
      </c>
      <c r="C4437" s="4">
        <v>41</v>
      </c>
      <c r="D4437" s="8">
        <v>4071</v>
      </c>
      <c r="E4437" s="8">
        <v>233012929.35000014</v>
      </c>
      <c r="F4437" s="8">
        <v>27608.39</v>
      </c>
      <c r="G4437" s="8">
        <v>18008535.590000015</v>
      </c>
      <c r="H4437" s="8">
        <v>8945560.9099999983</v>
      </c>
      <c r="I4437" s="8">
        <v>2076822.0599999994</v>
      </c>
      <c r="J4437" s="8">
        <v>5375636.9200000009</v>
      </c>
      <c r="K4437" s="8">
        <v>117.75</v>
      </c>
      <c r="L4437" s="8">
        <v>46605070.549999975</v>
      </c>
      <c r="M4437" s="8">
        <v>3078.9500000000003</v>
      </c>
      <c r="N4437" s="8">
        <v>40726134.050000042</v>
      </c>
      <c r="O4437" s="8">
        <v>57472.840000000011</v>
      </c>
      <c r="P4437" s="8">
        <v>672408.52999999968</v>
      </c>
      <c r="Q4437" s="8">
        <v>176888.14999999985</v>
      </c>
      <c r="R4437" s="8">
        <v>68747.539999999979</v>
      </c>
      <c r="S4437" s="8">
        <v>3429523.8000000021</v>
      </c>
      <c r="T4437" s="8">
        <v>2577362.1399999997</v>
      </c>
      <c r="U4437" s="8">
        <v>2635736.4799999991</v>
      </c>
      <c r="V4437" s="8">
        <v>2441361.7099999995</v>
      </c>
      <c r="W4437" s="8">
        <v>1198862.97</v>
      </c>
      <c r="X4437" s="8">
        <v>542674.20000000007</v>
      </c>
      <c r="Y4437" s="8">
        <v>21975.200000000001</v>
      </c>
      <c r="Z4437" s="8">
        <v>584.01</v>
      </c>
      <c r="AA4437" s="8">
        <v>10893335.449999999</v>
      </c>
      <c r="AB4437" s="8">
        <v>4989928.8099999931</v>
      </c>
      <c r="AC4437" s="9">
        <f t="shared" si="418"/>
        <v>5903406.6400000062</v>
      </c>
      <c r="AD4437" s="5" t="str">
        <f>$C4437&amp;" "&amp;VLOOKUP(C4437,Tegevusalad!$A$1:$B$89,2,FALSE)</f>
        <v>41 HOONETE EHITUS</v>
      </c>
      <c r="AE4437" s="6">
        <f t="shared" si="414"/>
        <v>227517951.66000012</v>
      </c>
      <c r="AF4437" s="6">
        <f t="shared" si="415"/>
        <v>200063145.18000016</v>
      </c>
      <c r="AG4437" s="6">
        <f t="shared" si="416"/>
        <v>245526487.25000012</v>
      </c>
      <c r="AH4437" s="6">
        <f t="shared" si="417"/>
        <v>203974407.9500002</v>
      </c>
      <c r="AI4437" s="6">
        <f t="shared" si="419"/>
        <v>244983813.05000013</v>
      </c>
      <c r="AJ4437" s="10"/>
    </row>
    <row r="4438" spans="1:36" s="3" customFormat="1">
      <c r="A4438" s="3">
        <v>2018</v>
      </c>
      <c r="B4438" s="3">
        <v>5</v>
      </c>
      <c r="C4438" s="4">
        <v>42</v>
      </c>
      <c r="D4438" s="8">
        <v>946</v>
      </c>
      <c r="E4438" s="8">
        <v>105108430.87999995</v>
      </c>
      <c r="F4438" s="8">
        <v>1823.6900000000003</v>
      </c>
      <c r="G4438" s="8">
        <v>2424525.1099999994</v>
      </c>
      <c r="H4438" s="8">
        <v>1800480.06</v>
      </c>
      <c r="I4438" s="8">
        <v>882995.85000000009</v>
      </c>
      <c r="J4438" s="8">
        <v>45871.11</v>
      </c>
      <c r="K4438" s="8">
        <v>0</v>
      </c>
      <c r="L4438" s="8">
        <v>21021850.25999999</v>
      </c>
      <c r="M4438" s="8">
        <v>0</v>
      </c>
      <c r="N4438" s="8">
        <v>17605883.840000004</v>
      </c>
      <c r="O4438" s="8">
        <v>67161.81</v>
      </c>
      <c r="P4438" s="8">
        <v>750037.92</v>
      </c>
      <c r="Q4438" s="8">
        <v>60476.119999999988</v>
      </c>
      <c r="R4438" s="8">
        <v>57444.490000000013</v>
      </c>
      <c r="S4438" s="8">
        <v>3342575.060000001</v>
      </c>
      <c r="T4438" s="8">
        <v>2655538.23</v>
      </c>
      <c r="U4438" s="8">
        <v>573797.71000000008</v>
      </c>
      <c r="V4438" s="8">
        <v>427054.77</v>
      </c>
      <c r="W4438" s="8">
        <v>300391.32999999996</v>
      </c>
      <c r="X4438" s="8">
        <v>171096.39999999997</v>
      </c>
      <c r="Y4438" s="8">
        <v>0</v>
      </c>
      <c r="Z4438" s="8">
        <v>0</v>
      </c>
      <c r="AA4438" s="8">
        <v>5019803.8999999976</v>
      </c>
      <c r="AB4438" s="8">
        <v>1603837.4799999995</v>
      </c>
      <c r="AC4438" s="9">
        <f t="shared" si="418"/>
        <v>3415966.4199999981</v>
      </c>
      <c r="AD4438" s="5" t="str">
        <f>$C4438&amp;" "&amp;VLOOKUP(C4438,Tegevusalad!$A$1:$B$89,2,FALSE)</f>
        <v>42 RAJATISTE EHITUS</v>
      </c>
      <c r="AE4438" s="6">
        <f t="shared" si="414"/>
        <v>101364978.19999996</v>
      </c>
      <c r="AF4438" s="6">
        <f t="shared" si="415"/>
        <v>84491514.600000009</v>
      </c>
      <c r="AG4438" s="6">
        <f t="shared" si="416"/>
        <v>103789503.30999996</v>
      </c>
      <c r="AH4438" s="6">
        <f t="shared" si="417"/>
        <v>88316641.650000006</v>
      </c>
      <c r="AI4438" s="6">
        <f t="shared" si="419"/>
        <v>103618406.90999995</v>
      </c>
      <c r="AJ4438" s="10"/>
    </row>
    <row r="4439" spans="1:36" s="3" customFormat="1">
      <c r="A4439" s="3">
        <v>2018</v>
      </c>
      <c r="B4439" s="3">
        <v>5</v>
      </c>
      <c r="C4439" s="4">
        <v>43</v>
      </c>
      <c r="D4439" s="8">
        <v>5605</v>
      </c>
      <c r="E4439" s="8">
        <v>146681490.97999972</v>
      </c>
      <c r="F4439" s="8">
        <v>29058.210000000003</v>
      </c>
      <c r="G4439" s="8">
        <v>10402513.289999995</v>
      </c>
      <c r="H4439" s="8">
        <v>5954094.1600000001</v>
      </c>
      <c r="I4439" s="8">
        <v>1527072.96</v>
      </c>
      <c r="J4439" s="8">
        <v>311959.94000000006</v>
      </c>
      <c r="K4439" s="8">
        <v>0</v>
      </c>
      <c r="L4439" s="8">
        <v>29338913.660000008</v>
      </c>
      <c r="M4439" s="8">
        <v>10763.800000000001</v>
      </c>
      <c r="N4439" s="8">
        <v>19626753.049999937</v>
      </c>
      <c r="O4439" s="8">
        <v>64376.809999999983</v>
      </c>
      <c r="P4439" s="8">
        <v>693118.09000000008</v>
      </c>
      <c r="Q4439" s="8">
        <v>187535.38999999984</v>
      </c>
      <c r="R4439" s="8">
        <v>72625.25</v>
      </c>
      <c r="S4439" s="8">
        <v>8481772.769999994</v>
      </c>
      <c r="T4439" s="8">
        <v>5716962.799999997</v>
      </c>
      <c r="U4439" s="8">
        <v>1667215.7800000007</v>
      </c>
      <c r="V4439" s="8">
        <v>1442491.9299999997</v>
      </c>
      <c r="W4439" s="8">
        <v>262933.88000000006</v>
      </c>
      <c r="X4439" s="8">
        <v>344114.20000000007</v>
      </c>
      <c r="Y4439" s="8">
        <v>31.97</v>
      </c>
      <c r="Z4439" s="8">
        <v>0.04</v>
      </c>
      <c r="AA4439" s="8">
        <v>11551607.059999982</v>
      </c>
      <c r="AB4439" s="8">
        <v>1828650.7299999991</v>
      </c>
      <c r="AC4439" s="9">
        <f t="shared" si="418"/>
        <v>9722956.3299999833</v>
      </c>
      <c r="AD4439" s="5" t="str">
        <f>$C4439&amp;" "&amp;VLOOKUP(C4439,Tegevusalad!$A$1:$B$89,2,FALSE)</f>
        <v>43 ERIEHITUSTÖÖD</v>
      </c>
      <c r="AE4439" s="6">
        <f t="shared" si="414"/>
        <v>136905674.83999974</v>
      </c>
      <c r="AF4439" s="6">
        <f t="shared" si="415"/>
        <v>89468510.8299997</v>
      </c>
      <c r="AG4439" s="6">
        <f t="shared" si="416"/>
        <v>147308188.12999973</v>
      </c>
      <c r="AH4439" s="6">
        <f t="shared" si="417"/>
        <v>98496891.499999687</v>
      </c>
      <c r="AI4439" s="6">
        <f t="shared" si="419"/>
        <v>146964073.92999974</v>
      </c>
      <c r="AJ4439" s="10"/>
    </row>
    <row r="4440" spans="1:36" s="3" customFormat="1">
      <c r="A4440" s="3">
        <v>2018</v>
      </c>
      <c r="B4440" s="3">
        <v>5</v>
      </c>
      <c r="C4440" s="4">
        <v>45</v>
      </c>
      <c r="D4440" s="8">
        <v>3347</v>
      </c>
      <c r="E4440" s="8">
        <v>359416551.19999969</v>
      </c>
      <c r="F4440" s="8">
        <v>26900.29</v>
      </c>
      <c r="G4440" s="8">
        <v>64822878.37999998</v>
      </c>
      <c r="H4440" s="8">
        <v>59126665.579999991</v>
      </c>
      <c r="I4440" s="8">
        <v>54103138.599999994</v>
      </c>
      <c r="J4440" s="8">
        <v>3866674.85</v>
      </c>
      <c r="K4440" s="8">
        <v>103305.95999999999</v>
      </c>
      <c r="L4440" s="8">
        <v>71885731.330000028</v>
      </c>
      <c r="M4440" s="8">
        <v>313100.64</v>
      </c>
      <c r="N4440" s="8">
        <v>48753293.900000058</v>
      </c>
      <c r="O4440" s="8">
        <v>1924630.56</v>
      </c>
      <c r="P4440" s="8">
        <v>646762.88000000012</v>
      </c>
      <c r="Q4440" s="8">
        <v>210117.16999999993</v>
      </c>
      <c r="R4440" s="8">
        <v>58010.939999999995</v>
      </c>
      <c r="S4440" s="8">
        <v>127437914.76999989</v>
      </c>
      <c r="T4440" s="8">
        <v>119888636.29999998</v>
      </c>
      <c r="U4440" s="8">
        <v>3781924.1</v>
      </c>
      <c r="V4440" s="8">
        <v>39562.659999999996</v>
      </c>
      <c r="W4440" s="8">
        <v>819095.88000000035</v>
      </c>
      <c r="X4440" s="8">
        <v>2478464.0799999977</v>
      </c>
      <c r="Y4440" s="8">
        <v>3005.7599999999998</v>
      </c>
      <c r="Z4440" s="8">
        <v>15365.74</v>
      </c>
      <c r="AA4440" s="8">
        <v>24920896.560000014</v>
      </c>
      <c r="AB4440" s="8">
        <v>1487718.4700000014</v>
      </c>
      <c r="AC4440" s="9">
        <f t="shared" si="418"/>
        <v>23433178.090000011</v>
      </c>
      <c r="AD4440" s="5" t="str">
        <f>$C4440&amp;" "&amp;VLOOKUP(C4440,Tegevusalad!$A$1:$B$89,2,FALSE)</f>
        <v>45 MOOTORSÕIDUKITE JA MOOTORRATASTE HULGI- JA JAEMÜÜK NING REMONT</v>
      </c>
      <c r="AE4440" s="6">
        <f t="shared" si="414"/>
        <v>230702076.69999981</v>
      </c>
      <c r="AF4440" s="6">
        <f t="shared" si="415"/>
        <v>103253095.19000036</v>
      </c>
      <c r="AG4440" s="6">
        <f t="shared" si="416"/>
        <v>295524955.0799998</v>
      </c>
      <c r="AH4440" s="6">
        <f t="shared" si="417"/>
        <v>244056524.20000026</v>
      </c>
      <c r="AI4440" s="6">
        <f t="shared" si="419"/>
        <v>293046490.99999982</v>
      </c>
      <c r="AJ4440" s="10"/>
    </row>
    <row r="4441" spans="1:36" s="3" customFormat="1">
      <c r="A4441" s="3">
        <v>2018</v>
      </c>
      <c r="B4441" s="3">
        <v>5</v>
      </c>
      <c r="C4441" s="4">
        <v>46</v>
      </c>
      <c r="D4441" s="8">
        <v>8321</v>
      </c>
      <c r="E4441" s="8">
        <v>1193196591.9499984</v>
      </c>
      <c r="F4441" s="8">
        <v>76719679.319999978</v>
      </c>
      <c r="G4441" s="8">
        <v>478237030.70000005</v>
      </c>
      <c r="H4441" s="8">
        <v>208235441.13000014</v>
      </c>
      <c r="I4441" s="8">
        <v>189453007.63999999</v>
      </c>
      <c r="J4441" s="8">
        <v>99336143.550000042</v>
      </c>
      <c r="K4441" s="8">
        <v>97499.660000000018</v>
      </c>
      <c r="L4441" s="8">
        <v>245544089.42999947</v>
      </c>
      <c r="M4441" s="8">
        <v>3302351.05</v>
      </c>
      <c r="N4441" s="8">
        <v>182057005.06000009</v>
      </c>
      <c r="O4441" s="8">
        <v>12677202.029999988</v>
      </c>
      <c r="P4441" s="8">
        <v>1593686.0299999993</v>
      </c>
      <c r="Q4441" s="8">
        <v>275651.79999999958</v>
      </c>
      <c r="R4441" s="8">
        <v>302036.4499999992</v>
      </c>
      <c r="S4441" s="8">
        <v>480593419.16999888</v>
      </c>
      <c r="T4441" s="8">
        <v>443239407.19999969</v>
      </c>
      <c r="U4441" s="8">
        <v>35433836.030000001</v>
      </c>
      <c r="V4441" s="8">
        <v>11861799.859999996</v>
      </c>
      <c r="W4441" s="8">
        <v>4367152.1199999982</v>
      </c>
      <c r="X4441" s="8">
        <v>27967724.290000003</v>
      </c>
      <c r="Y4441" s="8">
        <v>19274.620000000003</v>
      </c>
      <c r="Z4441" s="8">
        <v>233.18</v>
      </c>
      <c r="AA4441" s="8">
        <v>81949521.059999853</v>
      </c>
      <c r="AB4441" s="8">
        <v>15141044.220000057</v>
      </c>
      <c r="AC4441" s="9">
        <f t="shared" si="418"/>
        <v>66808476.839999795</v>
      </c>
      <c r="AD4441" s="5" t="str">
        <f>$C4441&amp;" "&amp;VLOOKUP(C4441,Tegevusalad!$A$1:$B$89,2,FALSE)</f>
        <v>46 HULGIKAUBANDUS, V.A MOOTORSÕIDUKID JA MOOTORRATTAD</v>
      </c>
      <c r="AE4441" s="6">
        <f t="shared" ref="AE4441:AE4504" si="420">(E4441+F4441+X4441)-(S4441+U4441)</f>
        <v>781856740.35999942</v>
      </c>
      <c r="AF4441" s="6">
        <f t="shared" ref="AF4441:AF4504" si="421">((N4441+R4441-O4441)/0.2)-S4441-(U4441-V4441)</f>
        <v>344243742.06000143</v>
      </c>
      <c r="AG4441" s="6">
        <f t="shared" ref="AG4441:AG4504" si="422">(E4441+F4441+G4441+X4441)-(S4441+U4441)</f>
        <v>1260093771.0599995</v>
      </c>
      <c r="AH4441" s="6">
        <f t="shared" ref="AH4441:AH4504" si="423">(N4441+R4441)/0.2</f>
        <v>911795207.55000031</v>
      </c>
      <c r="AI4441" s="6">
        <f t="shared" si="419"/>
        <v>1232126046.7699995</v>
      </c>
      <c r="AJ4441" s="10"/>
    </row>
    <row r="4442" spans="1:36" s="3" customFormat="1">
      <c r="A4442" s="3">
        <v>2018</v>
      </c>
      <c r="B4442" s="3">
        <v>5</v>
      </c>
      <c r="C4442" s="4">
        <v>47</v>
      </c>
      <c r="D4442" s="8">
        <v>6369</v>
      </c>
      <c r="E4442" s="8">
        <v>682091886.68999982</v>
      </c>
      <c r="F4442" s="8">
        <v>29848038.219999991</v>
      </c>
      <c r="G4442" s="8">
        <v>33280424.28000002</v>
      </c>
      <c r="H4442" s="8">
        <v>19300631.940000005</v>
      </c>
      <c r="I4442" s="8">
        <v>10403715.379999999</v>
      </c>
      <c r="J4442" s="8">
        <v>7464087.0400000019</v>
      </c>
      <c r="K4442" s="8">
        <v>1330489.3799999997</v>
      </c>
      <c r="L4442" s="8">
        <v>139104701.00999999</v>
      </c>
      <c r="M4442" s="8">
        <v>20958.830000000002</v>
      </c>
      <c r="N4442" s="8">
        <v>99427466.450000063</v>
      </c>
      <c r="O4442" s="8">
        <v>1469690.4899999991</v>
      </c>
      <c r="P4442" s="8">
        <v>1570825.2700000003</v>
      </c>
      <c r="Q4442" s="8">
        <v>128621.83000000007</v>
      </c>
      <c r="R4442" s="8">
        <v>82772.27999999997</v>
      </c>
      <c r="S4442" s="8">
        <v>103159019.03000009</v>
      </c>
      <c r="T4442" s="8">
        <v>93470061.990000129</v>
      </c>
      <c r="U4442" s="8">
        <v>5527390.5099999998</v>
      </c>
      <c r="V4442" s="8">
        <v>813898.7699999999</v>
      </c>
      <c r="W4442" s="8">
        <v>10296315.299999999</v>
      </c>
      <c r="X4442" s="8">
        <v>842085.47999999963</v>
      </c>
      <c r="Y4442" s="8">
        <v>7303.99</v>
      </c>
      <c r="Z4442" s="8">
        <v>362.93999999999994</v>
      </c>
      <c r="AA4442" s="8">
        <v>41044433.210000016</v>
      </c>
      <c r="AB4442" s="8">
        <v>1339298.7799999989</v>
      </c>
      <c r="AC4442" s="9">
        <f t="shared" si="418"/>
        <v>39705134.430000015</v>
      </c>
      <c r="AD4442" s="5" t="str">
        <f>$C4442&amp;" "&amp;VLOOKUP(C4442,Tegevusalad!$A$1:$B$89,2,FALSE)</f>
        <v>47 JAEKAUBANDUS, V.A MOOTORSÕIDUKID JA MOOTORRATTAD</v>
      </c>
      <c r="AE4442" s="6">
        <f t="shared" si="420"/>
        <v>604095600.84999979</v>
      </c>
      <c r="AF4442" s="6">
        <f t="shared" si="421"/>
        <v>382330230.43000025</v>
      </c>
      <c r="AG4442" s="6">
        <f t="shared" si="422"/>
        <v>637376025.12999976</v>
      </c>
      <c r="AH4442" s="6">
        <f t="shared" si="423"/>
        <v>497551193.65000027</v>
      </c>
      <c r="AI4442" s="6">
        <f t="shared" si="419"/>
        <v>636533939.64999974</v>
      </c>
      <c r="AJ4442" s="10"/>
    </row>
    <row r="4443" spans="1:36" s="3" customFormat="1">
      <c r="A4443" s="3">
        <v>2018</v>
      </c>
      <c r="B4443" s="3">
        <v>5</v>
      </c>
      <c r="C4443" s="4">
        <v>49</v>
      </c>
      <c r="D4443" s="8">
        <v>4019</v>
      </c>
      <c r="E4443" s="8">
        <v>116180707.57999977</v>
      </c>
      <c r="F4443" s="8">
        <v>37051.18</v>
      </c>
      <c r="G4443" s="8">
        <v>60239284.799999982</v>
      </c>
      <c r="H4443" s="8">
        <v>33224013.089999985</v>
      </c>
      <c r="I4443" s="8">
        <v>1146785.2600000002</v>
      </c>
      <c r="J4443" s="8">
        <v>337625.77999999997</v>
      </c>
      <c r="K4443" s="8">
        <v>4911.67</v>
      </c>
      <c r="L4443" s="8">
        <v>23239476.149999928</v>
      </c>
      <c r="M4443" s="8">
        <v>0</v>
      </c>
      <c r="N4443" s="8">
        <v>19856986.309999943</v>
      </c>
      <c r="O4443" s="8">
        <v>107938.94</v>
      </c>
      <c r="P4443" s="8">
        <v>2933361.4399999976</v>
      </c>
      <c r="Q4443" s="8">
        <v>184923.83</v>
      </c>
      <c r="R4443" s="8">
        <v>22309.059999999961</v>
      </c>
      <c r="S4443" s="8">
        <v>15704014.660000006</v>
      </c>
      <c r="T4443" s="8">
        <v>3681825.1000000006</v>
      </c>
      <c r="U4443" s="8">
        <v>370382.18999999994</v>
      </c>
      <c r="V4443" s="8">
        <v>96522.750000000044</v>
      </c>
      <c r="W4443" s="8">
        <v>607990.47999999986</v>
      </c>
      <c r="X4443" s="8">
        <v>193871.05000000002</v>
      </c>
      <c r="Y4443" s="8">
        <v>5334</v>
      </c>
      <c r="Z4443" s="8">
        <v>540.79</v>
      </c>
      <c r="AA4443" s="8">
        <v>6725314.9299999941</v>
      </c>
      <c r="AB4443" s="8">
        <v>3338031.8800000073</v>
      </c>
      <c r="AC4443" s="9">
        <f t="shared" si="418"/>
        <v>3387283.0499999868</v>
      </c>
      <c r="AD4443" s="5" t="str">
        <f>$C4443&amp;" "&amp;VLOOKUP(C4443,Tegevusalad!$A$1:$B$89,2,FALSE)</f>
        <v>49 MAISMAAVEONDUS JA TORUTRANSPORT</v>
      </c>
      <c r="AE4443" s="6">
        <f t="shared" si="420"/>
        <v>100337232.95999977</v>
      </c>
      <c r="AF4443" s="6">
        <f t="shared" si="421"/>
        <v>82878908.049999684</v>
      </c>
      <c r="AG4443" s="6">
        <f t="shared" si="422"/>
        <v>160576517.75999978</v>
      </c>
      <c r="AH4443" s="6">
        <f t="shared" si="423"/>
        <v>99396476.849999696</v>
      </c>
      <c r="AI4443" s="6">
        <f t="shared" si="419"/>
        <v>160382646.70999977</v>
      </c>
      <c r="AJ4443" s="10"/>
    </row>
    <row r="4444" spans="1:36" s="3" customFormat="1">
      <c r="A4444" s="3">
        <v>2018</v>
      </c>
      <c r="B4444" s="3">
        <v>5</v>
      </c>
      <c r="C4444" s="4">
        <v>50</v>
      </c>
      <c r="D4444" s="8">
        <v>77</v>
      </c>
      <c r="E4444" s="8">
        <v>24397928.859999999</v>
      </c>
      <c r="F4444" s="8">
        <v>1806224.36</v>
      </c>
      <c r="G4444" s="8">
        <v>27308153.879999999</v>
      </c>
      <c r="H4444" s="8">
        <v>6090714.5199999996</v>
      </c>
      <c r="I4444" s="8">
        <v>1210796.3799999999</v>
      </c>
      <c r="J4444" s="8">
        <v>137884.31000000003</v>
      </c>
      <c r="K4444" s="8">
        <v>1401.73</v>
      </c>
      <c r="L4444" s="8">
        <v>5042145.96</v>
      </c>
      <c r="M4444" s="8">
        <v>0</v>
      </c>
      <c r="N4444" s="8">
        <v>3303594.7600000002</v>
      </c>
      <c r="O4444" s="8">
        <v>75287.62</v>
      </c>
      <c r="P4444" s="8">
        <v>84068.3</v>
      </c>
      <c r="Q4444" s="8">
        <v>858.36</v>
      </c>
      <c r="R4444" s="8">
        <v>2389.98</v>
      </c>
      <c r="S4444" s="8">
        <v>5465836.2300000004</v>
      </c>
      <c r="T4444" s="8">
        <v>3912403.87</v>
      </c>
      <c r="U4444" s="8">
        <v>54288.38</v>
      </c>
      <c r="V4444" s="8">
        <v>0</v>
      </c>
      <c r="W4444" s="8">
        <v>13065.67</v>
      </c>
      <c r="X4444" s="8">
        <v>1466.17</v>
      </c>
      <c r="Y4444" s="8">
        <v>0</v>
      </c>
      <c r="Z4444" s="8">
        <v>0</v>
      </c>
      <c r="AA4444" s="8">
        <v>1866440.58</v>
      </c>
      <c r="AB4444" s="8">
        <v>127889.38000000002</v>
      </c>
      <c r="AC4444" s="9">
        <f t="shared" si="418"/>
        <v>1738551.2</v>
      </c>
      <c r="AD4444" s="5" t="str">
        <f>$C4444&amp;" "&amp;VLOOKUP(C4444,Tegevusalad!$A$1:$B$89,2,FALSE)</f>
        <v>50 VEETRANSPORT</v>
      </c>
      <c r="AE4444" s="6">
        <f t="shared" si="420"/>
        <v>20685494.780000001</v>
      </c>
      <c r="AF4444" s="6">
        <f t="shared" si="421"/>
        <v>10633360.989999998</v>
      </c>
      <c r="AG4444" s="6">
        <f t="shared" si="422"/>
        <v>47993648.659999996</v>
      </c>
      <c r="AH4444" s="6">
        <f t="shared" si="423"/>
        <v>16529923.700000001</v>
      </c>
      <c r="AI4444" s="6">
        <f t="shared" si="419"/>
        <v>47992182.489999995</v>
      </c>
      <c r="AJ4444" s="10"/>
    </row>
    <row r="4445" spans="1:36" s="3" customFormat="1">
      <c r="A4445" s="3">
        <v>2018</v>
      </c>
      <c r="B4445" s="3">
        <v>5</v>
      </c>
      <c r="C4445" s="4">
        <v>51</v>
      </c>
      <c r="D4445" s="8">
        <v>43</v>
      </c>
      <c r="E4445" s="8">
        <v>4131607.4399999995</v>
      </c>
      <c r="F4445" s="8">
        <v>7042.4400000000005</v>
      </c>
      <c r="G4445" s="8">
        <v>22175832.350000005</v>
      </c>
      <c r="H4445" s="8">
        <v>5767328.0899999999</v>
      </c>
      <c r="I4445" s="8">
        <v>53834</v>
      </c>
      <c r="J4445" s="8">
        <v>0</v>
      </c>
      <c r="K4445" s="8">
        <v>0</v>
      </c>
      <c r="L4445" s="8">
        <v>826955.32000000018</v>
      </c>
      <c r="M4445" s="8">
        <v>0</v>
      </c>
      <c r="N4445" s="8">
        <v>996631.48999999987</v>
      </c>
      <c r="O4445" s="8">
        <v>3633.7200000000003</v>
      </c>
      <c r="P4445" s="8">
        <v>0</v>
      </c>
      <c r="Q4445" s="8">
        <v>1086.3399999999999</v>
      </c>
      <c r="R4445" s="8">
        <v>864.94999999999993</v>
      </c>
      <c r="S4445" s="8">
        <v>3076274.68</v>
      </c>
      <c r="T4445" s="8">
        <v>29445.97</v>
      </c>
      <c r="U4445" s="8">
        <v>42580.05</v>
      </c>
      <c r="V4445" s="8">
        <v>0</v>
      </c>
      <c r="W4445" s="8">
        <v>4587.9400000000005</v>
      </c>
      <c r="X4445" s="8">
        <v>0</v>
      </c>
      <c r="Y4445" s="8">
        <v>0</v>
      </c>
      <c r="Z4445" s="8">
        <v>0</v>
      </c>
      <c r="AA4445" s="8">
        <v>125749.32</v>
      </c>
      <c r="AB4445" s="8">
        <v>295425.49</v>
      </c>
      <c r="AC4445" s="9">
        <f t="shared" si="418"/>
        <v>-169676.16999999998</v>
      </c>
      <c r="AD4445" s="5" t="str">
        <f>$C4445&amp;" "&amp;VLOOKUP(C4445,Tegevusalad!$A$1:$B$89,2,FALSE)</f>
        <v>51 ÕHUTRANSPORT</v>
      </c>
      <c r="AE4445" s="6">
        <f t="shared" si="420"/>
        <v>1019795.1499999994</v>
      </c>
      <c r="AF4445" s="6">
        <f t="shared" si="421"/>
        <v>1850458.8699999985</v>
      </c>
      <c r="AG4445" s="6">
        <f t="shared" si="422"/>
        <v>23195627.500000004</v>
      </c>
      <c r="AH4445" s="6">
        <f t="shared" si="423"/>
        <v>4987482.1999999993</v>
      </c>
      <c r="AI4445" s="6">
        <f t="shared" si="419"/>
        <v>23195627.500000004</v>
      </c>
      <c r="AJ4445" s="10"/>
    </row>
    <row r="4446" spans="1:36" s="3" customFormat="1">
      <c r="A4446" s="3">
        <v>2018</v>
      </c>
      <c r="B4446" s="3">
        <v>5</v>
      </c>
      <c r="C4446" s="4">
        <v>52</v>
      </c>
      <c r="D4446" s="8">
        <v>1383</v>
      </c>
      <c r="E4446" s="8">
        <v>105430345.28000006</v>
      </c>
      <c r="F4446" s="8">
        <v>32633.750000000004</v>
      </c>
      <c r="G4446" s="8">
        <v>150350921.99000016</v>
      </c>
      <c r="H4446" s="8">
        <v>30538852.250000004</v>
      </c>
      <c r="I4446" s="8">
        <v>1219547.6199999999</v>
      </c>
      <c r="J4446" s="8">
        <v>2592582.8400000003</v>
      </c>
      <c r="K4446" s="8">
        <v>0</v>
      </c>
      <c r="L4446" s="8">
        <v>21089006.080000002</v>
      </c>
      <c r="M4446" s="8">
        <v>1108951.3600000001</v>
      </c>
      <c r="N4446" s="8">
        <v>23002956.779999983</v>
      </c>
      <c r="O4446" s="8">
        <v>1175986.69</v>
      </c>
      <c r="P4446" s="8">
        <v>3817507.8900000006</v>
      </c>
      <c r="Q4446" s="8">
        <v>32273.19</v>
      </c>
      <c r="R4446" s="8">
        <v>52283.77</v>
      </c>
      <c r="S4446" s="8">
        <v>31260604.489999983</v>
      </c>
      <c r="T4446" s="8">
        <v>8910694.4300000034</v>
      </c>
      <c r="U4446" s="8">
        <v>1956360.4900000002</v>
      </c>
      <c r="V4446" s="8">
        <v>68397.210000000006</v>
      </c>
      <c r="W4446" s="8">
        <v>1088387.5900000001</v>
      </c>
      <c r="X4446" s="8">
        <v>37798.370000000003</v>
      </c>
      <c r="Y4446" s="8">
        <v>0</v>
      </c>
      <c r="Z4446" s="8">
        <v>27.98</v>
      </c>
      <c r="AA4446" s="8">
        <v>3175370.5499999984</v>
      </c>
      <c r="AB4446" s="8">
        <v>3980397.8699999992</v>
      </c>
      <c r="AC4446" s="9">
        <f t="shared" si="418"/>
        <v>-805027.32000000076</v>
      </c>
      <c r="AD4446" s="5" t="str">
        <f>$C4446&amp;" "&amp;VLOOKUP(C4446,Tegevusalad!$A$1:$B$89,2,FALSE)</f>
        <v>52 LAONDUS JA VEONDUST ABISTAVAD TEGEVUSALAD</v>
      </c>
      <c r="AE4446" s="6">
        <f t="shared" si="420"/>
        <v>72283812.420000076</v>
      </c>
      <c r="AF4446" s="6">
        <f t="shared" si="421"/>
        <v>76247701.529999912</v>
      </c>
      <c r="AG4446" s="6">
        <f t="shared" si="422"/>
        <v>222634734.41000023</v>
      </c>
      <c r="AH4446" s="6">
        <f t="shared" si="423"/>
        <v>115276202.74999991</v>
      </c>
      <c r="AI4446" s="6">
        <f t="shared" si="419"/>
        <v>222596936.04000023</v>
      </c>
      <c r="AJ4446" s="10"/>
    </row>
    <row r="4447" spans="1:36" s="3" customFormat="1">
      <c r="A4447" s="3">
        <v>2018</v>
      </c>
      <c r="B4447" s="3">
        <v>5</v>
      </c>
      <c r="C4447" s="4">
        <v>53</v>
      </c>
      <c r="D4447" s="8">
        <v>144</v>
      </c>
      <c r="E4447" s="8">
        <v>15610161.089999998</v>
      </c>
      <c r="F4447" s="8">
        <v>77402.180000000008</v>
      </c>
      <c r="G4447" s="8">
        <v>5659765.9800000004</v>
      </c>
      <c r="H4447" s="8">
        <v>2456557.58</v>
      </c>
      <c r="I4447" s="8">
        <v>32135.06</v>
      </c>
      <c r="J4447" s="8">
        <v>9662.84</v>
      </c>
      <c r="K4447" s="8">
        <v>0</v>
      </c>
      <c r="L4447" s="8">
        <v>3128998.4299999992</v>
      </c>
      <c r="M4447" s="8">
        <v>0</v>
      </c>
      <c r="N4447" s="8">
        <v>2529983.3300000015</v>
      </c>
      <c r="O4447" s="8">
        <v>863.51</v>
      </c>
      <c r="P4447" s="8">
        <v>692363.11</v>
      </c>
      <c r="Q4447" s="8">
        <v>10959.9</v>
      </c>
      <c r="R4447" s="8">
        <v>3342.17</v>
      </c>
      <c r="S4447" s="8">
        <v>2899202.4499999997</v>
      </c>
      <c r="T4447" s="8">
        <v>1673763.1199999999</v>
      </c>
      <c r="U4447" s="8">
        <v>1896202.5699999998</v>
      </c>
      <c r="V4447" s="8">
        <v>0</v>
      </c>
      <c r="W4447" s="8">
        <v>1629498.7800000003</v>
      </c>
      <c r="X4447" s="8">
        <v>0</v>
      </c>
      <c r="Y4447" s="8">
        <v>0</v>
      </c>
      <c r="Z4447" s="8">
        <v>0</v>
      </c>
      <c r="AA4447" s="8">
        <v>628335.49</v>
      </c>
      <c r="AB4447" s="8">
        <v>29320.39</v>
      </c>
      <c r="AC4447" s="9">
        <f t="shared" si="418"/>
        <v>599015.1</v>
      </c>
      <c r="AD4447" s="5" t="str">
        <f>$C4447&amp;" "&amp;VLOOKUP(C4447,Tegevusalad!$A$1:$B$89,2,FALSE)</f>
        <v>53 POSTI- JA KULLERITEENISTUS</v>
      </c>
      <c r="AE4447" s="6">
        <f t="shared" si="420"/>
        <v>10892158.249999998</v>
      </c>
      <c r="AF4447" s="6">
        <f t="shared" si="421"/>
        <v>7866904.9300000072</v>
      </c>
      <c r="AG4447" s="6">
        <f t="shared" si="422"/>
        <v>16551924.23</v>
      </c>
      <c r="AH4447" s="6">
        <f t="shared" si="423"/>
        <v>12666627.500000006</v>
      </c>
      <c r="AI4447" s="6">
        <f t="shared" si="419"/>
        <v>16551924.23</v>
      </c>
      <c r="AJ4447" s="10"/>
    </row>
    <row r="4448" spans="1:36" s="3" customFormat="1">
      <c r="A4448" s="3">
        <v>2018</v>
      </c>
      <c r="B4448" s="3">
        <v>5</v>
      </c>
      <c r="C4448" s="4">
        <v>55</v>
      </c>
      <c r="D4448" s="8">
        <v>873</v>
      </c>
      <c r="E4448" s="8">
        <v>11650107.090000002</v>
      </c>
      <c r="F4448" s="8">
        <v>20507375.019999992</v>
      </c>
      <c r="G4448" s="8">
        <v>289096.21000000008</v>
      </c>
      <c r="H4448" s="8">
        <v>106458.05</v>
      </c>
      <c r="I4448" s="8">
        <v>28180.82</v>
      </c>
      <c r="J4448" s="8">
        <v>3654.1800000000003</v>
      </c>
      <c r="K4448" s="8">
        <v>1102.68</v>
      </c>
      <c r="L4448" s="8">
        <v>4175685.1900000027</v>
      </c>
      <c r="M4448" s="8">
        <v>0</v>
      </c>
      <c r="N4448" s="8">
        <v>3827542.919999999</v>
      </c>
      <c r="O4448" s="8">
        <v>2813.31</v>
      </c>
      <c r="P4448" s="8">
        <v>516221.61000000004</v>
      </c>
      <c r="Q4448" s="8">
        <v>13523.309999999994</v>
      </c>
      <c r="R4448" s="8">
        <v>5749.1800000000012</v>
      </c>
      <c r="S4448" s="8">
        <v>1902254.310000001</v>
      </c>
      <c r="T4448" s="8">
        <v>491753.99</v>
      </c>
      <c r="U4448" s="8">
        <v>212975.56999999995</v>
      </c>
      <c r="V4448" s="8">
        <v>132415.60999999999</v>
      </c>
      <c r="W4448" s="8">
        <v>981462.05999999982</v>
      </c>
      <c r="X4448" s="8">
        <v>145521.23000000001</v>
      </c>
      <c r="Y4448" s="8">
        <v>203.89000000000001</v>
      </c>
      <c r="Z4448" s="8">
        <v>8.9</v>
      </c>
      <c r="AA4448" s="8">
        <v>1061539.9100000001</v>
      </c>
      <c r="AB4448" s="8">
        <v>713202.69000000006</v>
      </c>
      <c r="AC4448" s="9">
        <f t="shared" si="418"/>
        <v>348337.22000000009</v>
      </c>
      <c r="AD4448" s="5" t="str">
        <f>$C4448&amp;" "&amp;VLOOKUP(C4448,Tegevusalad!$A$1:$B$89,2,FALSE)</f>
        <v>55 MAJUTUS</v>
      </c>
      <c r="AE4448" s="6">
        <f t="shared" si="420"/>
        <v>30187773.459999993</v>
      </c>
      <c r="AF4448" s="6">
        <f t="shared" si="421"/>
        <v>17169579.679999992</v>
      </c>
      <c r="AG4448" s="6">
        <f t="shared" si="422"/>
        <v>30476869.669999994</v>
      </c>
      <c r="AH4448" s="6">
        <f t="shared" si="423"/>
        <v>19166460.499999996</v>
      </c>
      <c r="AI4448" s="6">
        <f t="shared" si="419"/>
        <v>30331348.43999999</v>
      </c>
      <c r="AJ4448" s="10"/>
    </row>
    <row r="4449" spans="1:36" s="3" customFormat="1">
      <c r="A4449" s="3">
        <v>2018</v>
      </c>
      <c r="B4449" s="3">
        <v>5</v>
      </c>
      <c r="C4449" s="4">
        <v>56</v>
      </c>
      <c r="D4449" s="8">
        <v>2196</v>
      </c>
      <c r="E4449" s="8">
        <v>55374823.68999999</v>
      </c>
      <c r="F4449" s="8">
        <v>628603.27999999968</v>
      </c>
      <c r="G4449" s="8">
        <v>672522.84999999986</v>
      </c>
      <c r="H4449" s="8">
        <v>297966.15999999997</v>
      </c>
      <c r="I4449" s="8">
        <v>24168.9</v>
      </c>
      <c r="J4449" s="8">
        <v>1118.3399999999999</v>
      </c>
      <c r="K4449" s="8">
        <v>0</v>
      </c>
      <c r="L4449" s="8">
        <v>11131539.12000001</v>
      </c>
      <c r="M4449" s="8">
        <v>0</v>
      </c>
      <c r="N4449" s="8">
        <v>7504394.3500000052</v>
      </c>
      <c r="O4449" s="8">
        <v>11901.039999999999</v>
      </c>
      <c r="P4449" s="8">
        <v>217491.98000000004</v>
      </c>
      <c r="Q4449" s="8">
        <v>23699.469999999998</v>
      </c>
      <c r="R4449" s="8">
        <v>10652.239999999994</v>
      </c>
      <c r="S4449" s="8">
        <v>1780473.4400000004</v>
      </c>
      <c r="T4449" s="8">
        <v>1177150.54</v>
      </c>
      <c r="U4449" s="8">
        <v>137525.86000000002</v>
      </c>
      <c r="V4449" s="8">
        <v>7098.3899999999994</v>
      </c>
      <c r="W4449" s="8">
        <v>54412.930000000008</v>
      </c>
      <c r="X4449" s="8">
        <v>2248.1999999999998</v>
      </c>
      <c r="Y4449" s="8">
        <v>0</v>
      </c>
      <c r="Z4449" s="8">
        <v>0</v>
      </c>
      <c r="AA4449" s="8">
        <v>4041530.5799999936</v>
      </c>
      <c r="AB4449" s="8">
        <v>414385.81000000017</v>
      </c>
      <c r="AC4449" s="9">
        <f t="shared" si="418"/>
        <v>3627144.7699999935</v>
      </c>
      <c r="AD4449" s="5" t="str">
        <f>$C4449&amp;" "&amp;VLOOKUP(C4449,Tegevusalad!$A$1:$B$89,2,FALSE)</f>
        <v>56 TOIDU JA JOOGI SERVEERIMINE</v>
      </c>
      <c r="AE4449" s="6">
        <f t="shared" si="420"/>
        <v>54087675.869999997</v>
      </c>
      <c r="AF4449" s="6">
        <f t="shared" si="421"/>
        <v>35604826.840000026</v>
      </c>
      <c r="AG4449" s="6">
        <f t="shared" si="422"/>
        <v>54760198.719999999</v>
      </c>
      <c r="AH4449" s="6">
        <f t="shared" si="423"/>
        <v>37575232.950000025</v>
      </c>
      <c r="AI4449" s="6">
        <f t="shared" si="419"/>
        <v>54757950.519999996</v>
      </c>
      <c r="AJ4449" s="10"/>
    </row>
    <row r="4450" spans="1:36" s="3" customFormat="1">
      <c r="A4450" s="3">
        <v>2018</v>
      </c>
      <c r="B4450" s="3">
        <v>5</v>
      </c>
      <c r="C4450" s="4">
        <v>58</v>
      </c>
      <c r="D4450" s="8">
        <v>555</v>
      </c>
      <c r="E4450" s="8">
        <v>7799697.4399999995</v>
      </c>
      <c r="F4450" s="8">
        <v>5604231.3899999987</v>
      </c>
      <c r="G4450" s="8">
        <v>2261098.6900000004</v>
      </c>
      <c r="H4450" s="8">
        <v>983775.71</v>
      </c>
      <c r="I4450" s="8">
        <v>113000.82</v>
      </c>
      <c r="J4450" s="8">
        <v>184097.53000000003</v>
      </c>
      <c r="K4450" s="8">
        <v>0</v>
      </c>
      <c r="L4450" s="8">
        <v>2064320.3399999999</v>
      </c>
      <c r="M4450" s="8">
        <v>0</v>
      </c>
      <c r="N4450" s="8">
        <v>1371752.69</v>
      </c>
      <c r="O4450" s="8">
        <v>22891.129999999997</v>
      </c>
      <c r="P4450" s="8">
        <v>13236.45</v>
      </c>
      <c r="Q4450" s="8">
        <v>6792.0300000000007</v>
      </c>
      <c r="R4450" s="8">
        <v>5425.9999999999991</v>
      </c>
      <c r="S4450" s="8">
        <v>970111.01999999979</v>
      </c>
      <c r="T4450" s="8">
        <v>158346.58000000002</v>
      </c>
      <c r="U4450" s="8">
        <v>524856.02</v>
      </c>
      <c r="V4450" s="8">
        <v>15.92</v>
      </c>
      <c r="W4450" s="8">
        <v>140204.35</v>
      </c>
      <c r="X4450" s="8">
        <v>0</v>
      </c>
      <c r="Y4450" s="8">
        <v>0</v>
      </c>
      <c r="Z4450" s="8">
        <v>0</v>
      </c>
      <c r="AA4450" s="8">
        <v>775054.34000000008</v>
      </c>
      <c r="AB4450" s="8">
        <v>82486.710000000283</v>
      </c>
      <c r="AC4450" s="9">
        <f t="shared" si="418"/>
        <v>692567.62999999977</v>
      </c>
      <c r="AD4450" s="5" t="str">
        <f>$C4450&amp;" "&amp;VLOOKUP(C4450,Tegevusalad!$A$1:$B$89,2,FALSE)</f>
        <v>58 KIRJASTAMINE</v>
      </c>
      <c r="AE4450" s="6">
        <f t="shared" si="420"/>
        <v>11908961.789999999</v>
      </c>
      <c r="AF4450" s="6">
        <f t="shared" si="421"/>
        <v>5276486.6800000006</v>
      </c>
      <c r="AG4450" s="6">
        <f t="shared" si="422"/>
        <v>14170060.48</v>
      </c>
      <c r="AH4450" s="6">
        <f t="shared" si="423"/>
        <v>6885893.4499999993</v>
      </c>
      <c r="AI4450" s="6">
        <f t="shared" si="419"/>
        <v>14170060.48</v>
      </c>
      <c r="AJ4450" s="10"/>
    </row>
    <row r="4451" spans="1:36" s="3" customFormat="1">
      <c r="A4451" s="3">
        <v>2018</v>
      </c>
      <c r="B4451" s="3">
        <v>5</v>
      </c>
      <c r="C4451" s="4">
        <v>59</v>
      </c>
      <c r="D4451" s="8">
        <v>563</v>
      </c>
      <c r="E4451" s="8">
        <v>6531129.2899999972</v>
      </c>
      <c r="F4451" s="8">
        <v>8100.880000000001</v>
      </c>
      <c r="G4451" s="8">
        <v>2227527.4699999997</v>
      </c>
      <c r="H4451" s="8">
        <v>1897033.6600000004</v>
      </c>
      <c r="I4451" s="8">
        <v>61378.16</v>
      </c>
      <c r="J4451" s="8">
        <v>4220</v>
      </c>
      <c r="K4451" s="8">
        <v>0</v>
      </c>
      <c r="L4451" s="8">
        <v>1306954.95</v>
      </c>
      <c r="M4451" s="8">
        <v>0</v>
      </c>
      <c r="N4451" s="8">
        <v>1008910.9899999993</v>
      </c>
      <c r="O4451" s="8">
        <v>5081.2400000000007</v>
      </c>
      <c r="P4451" s="8">
        <v>75398.48</v>
      </c>
      <c r="Q4451" s="8">
        <v>16658.730000000003</v>
      </c>
      <c r="R4451" s="8">
        <v>3373.2900000000009</v>
      </c>
      <c r="S4451" s="8">
        <v>575950.92000000004</v>
      </c>
      <c r="T4451" s="8">
        <v>186493.64999999997</v>
      </c>
      <c r="U4451" s="8">
        <v>307997.43000000005</v>
      </c>
      <c r="V4451" s="8">
        <v>133.32</v>
      </c>
      <c r="W4451" s="8">
        <v>9035.07</v>
      </c>
      <c r="X4451" s="8">
        <v>0</v>
      </c>
      <c r="Y4451" s="8">
        <v>266.44</v>
      </c>
      <c r="Z4451" s="8">
        <v>253.11</v>
      </c>
      <c r="AA4451" s="8">
        <v>524230.59</v>
      </c>
      <c r="AB4451" s="8">
        <v>226173.29999999987</v>
      </c>
      <c r="AC4451" s="9">
        <f t="shared" si="418"/>
        <v>298057.29000000015</v>
      </c>
      <c r="AD4451" s="5" t="str">
        <f>$C4451&amp;" "&amp;VLOOKUP(C4451,Tegevusalad!$A$1:$B$89,2,FALSE)</f>
        <v>59 KINOFILMIDE, VIDEOTE JA TELESAADETE TOOTMINE; HELISALVESTISTE JA MUUSIKA KIRJASTAMINE</v>
      </c>
      <c r="AE4451" s="6">
        <f t="shared" si="420"/>
        <v>5655281.8199999966</v>
      </c>
      <c r="AF4451" s="6">
        <f t="shared" si="421"/>
        <v>4152200.1699999967</v>
      </c>
      <c r="AG4451" s="6">
        <f t="shared" si="422"/>
        <v>7882809.2899999972</v>
      </c>
      <c r="AH4451" s="6">
        <f t="shared" si="423"/>
        <v>5061421.3999999966</v>
      </c>
      <c r="AI4451" s="6">
        <f t="shared" si="419"/>
        <v>7882809.2899999972</v>
      </c>
      <c r="AJ4451" s="10"/>
    </row>
    <row r="4452" spans="1:36" s="3" customFormat="1">
      <c r="A4452" s="3">
        <v>2018</v>
      </c>
      <c r="B4452" s="3">
        <v>5</v>
      </c>
      <c r="C4452" s="4">
        <v>60</v>
      </c>
      <c r="D4452" s="8">
        <v>29</v>
      </c>
      <c r="E4452" s="8">
        <v>221107.62999999995</v>
      </c>
      <c r="F4452" s="8">
        <v>0</v>
      </c>
      <c r="G4452" s="8">
        <v>33967.199999999997</v>
      </c>
      <c r="H4452" s="8">
        <v>21500</v>
      </c>
      <c r="I4452" s="8">
        <v>0</v>
      </c>
      <c r="J4452" s="8">
        <v>0</v>
      </c>
      <c r="K4452" s="8">
        <v>0</v>
      </c>
      <c r="L4452" s="8">
        <v>44221.530000000006</v>
      </c>
      <c r="M4452" s="8">
        <v>0</v>
      </c>
      <c r="N4452" s="8">
        <v>31674.009999999991</v>
      </c>
      <c r="O4452" s="8">
        <v>0</v>
      </c>
      <c r="P4452" s="8">
        <v>0</v>
      </c>
      <c r="Q4452" s="8">
        <v>201.23000000000002</v>
      </c>
      <c r="R4452" s="8">
        <v>193.04000000000002</v>
      </c>
      <c r="S4452" s="8">
        <v>16405.739999999998</v>
      </c>
      <c r="T4452" s="8">
        <v>5425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17250.16</v>
      </c>
      <c r="AB4452" s="8">
        <v>4702.6400000000003</v>
      </c>
      <c r="AC4452" s="9">
        <f t="shared" si="418"/>
        <v>12547.52</v>
      </c>
      <c r="AD4452" s="5" t="str">
        <f>$C4452&amp;" "&amp;VLOOKUP(C4452,Tegevusalad!$A$1:$B$89,2,FALSE)</f>
        <v>60 PROGRAMMID JA RINGHÄÄLING</v>
      </c>
      <c r="AE4452" s="6">
        <f t="shared" si="420"/>
        <v>204701.88999999996</v>
      </c>
      <c r="AF4452" s="6">
        <f t="shared" si="421"/>
        <v>142929.50999999995</v>
      </c>
      <c r="AG4452" s="6">
        <f t="shared" si="422"/>
        <v>238669.08999999997</v>
      </c>
      <c r="AH4452" s="6">
        <f t="shared" si="423"/>
        <v>159335.24999999994</v>
      </c>
      <c r="AI4452" s="6">
        <f t="shared" si="419"/>
        <v>238669.08999999997</v>
      </c>
      <c r="AJ4452" s="10"/>
    </row>
    <row r="4453" spans="1:36" s="3" customFormat="1">
      <c r="A4453" s="3">
        <v>2018</v>
      </c>
      <c r="B4453" s="3">
        <v>5</v>
      </c>
      <c r="C4453" s="4">
        <v>61</v>
      </c>
      <c r="D4453" s="8">
        <v>201</v>
      </c>
      <c r="E4453" s="8">
        <v>63714658.460000016</v>
      </c>
      <c r="F4453" s="8">
        <v>0</v>
      </c>
      <c r="G4453" s="8">
        <v>10171261.100000001</v>
      </c>
      <c r="H4453" s="8">
        <v>7396465.2799999975</v>
      </c>
      <c r="I4453" s="8">
        <v>240931.53</v>
      </c>
      <c r="J4453" s="8">
        <v>48325.17</v>
      </c>
      <c r="K4453" s="8">
        <v>1668.08</v>
      </c>
      <c r="L4453" s="8">
        <v>12742931.700000007</v>
      </c>
      <c r="M4453" s="8">
        <v>0</v>
      </c>
      <c r="N4453" s="8">
        <v>7291574.7399999946</v>
      </c>
      <c r="O4453" s="8">
        <v>284912.8299999999</v>
      </c>
      <c r="P4453" s="8">
        <v>71342.060000000012</v>
      </c>
      <c r="Q4453" s="8">
        <v>5106.5000000000009</v>
      </c>
      <c r="R4453" s="8">
        <v>10298.09</v>
      </c>
      <c r="S4453" s="8">
        <v>15958781.709999997</v>
      </c>
      <c r="T4453" s="8">
        <v>6976131.9099999992</v>
      </c>
      <c r="U4453" s="8">
        <v>1871912.9100000001</v>
      </c>
      <c r="V4453" s="8">
        <v>931.07</v>
      </c>
      <c r="W4453" s="8">
        <v>484304.51999999996</v>
      </c>
      <c r="X4453" s="8">
        <v>2244.4</v>
      </c>
      <c r="Y4453" s="8">
        <v>3410.84</v>
      </c>
      <c r="Z4453" s="8">
        <v>0</v>
      </c>
      <c r="AA4453" s="8">
        <v>5634969.8100000033</v>
      </c>
      <c r="AB4453" s="8">
        <v>180202.00999999995</v>
      </c>
      <c r="AC4453" s="9">
        <f t="shared" si="418"/>
        <v>5454767.8000000035</v>
      </c>
      <c r="AD4453" s="5" t="str">
        <f>$C4453&amp;" "&amp;VLOOKUP(C4453,Tegevusalad!$A$1:$B$89,2,FALSE)</f>
        <v>61 TELEKOMMUNIKATSIOON</v>
      </c>
      <c r="AE4453" s="6">
        <f t="shared" si="420"/>
        <v>45886208.240000017</v>
      </c>
      <c r="AF4453" s="6">
        <f t="shared" si="421"/>
        <v>17255036.449999973</v>
      </c>
      <c r="AG4453" s="6">
        <f t="shared" si="422"/>
        <v>56057469.340000026</v>
      </c>
      <c r="AH4453" s="6">
        <f t="shared" si="423"/>
        <v>36509364.149999969</v>
      </c>
      <c r="AI4453" s="6">
        <f t="shared" si="419"/>
        <v>56055224.94000002</v>
      </c>
      <c r="AJ4453" s="10"/>
    </row>
    <row r="4454" spans="1:36" s="3" customFormat="1">
      <c r="A4454" s="3">
        <v>2018</v>
      </c>
      <c r="B4454" s="3">
        <v>5</v>
      </c>
      <c r="C4454" s="4">
        <v>62</v>
      </c>
      <c r="D4454" s="8">
        <v>3533</v>
      </c>
      <c r="E4454" s="8">
        <v>48936002.580000028</v>
      </c>
      <c r="F4454" s="8">
        <v>12952.56</v>
      </c>
      <c r="G4454" s="8">
        <v>60904213.460000001</v>
      </c>
      <c r="H4454" s="8">
        <v>29087832.420000009</v>
      </c>
      <c r="I4454" s="8">
        <v>2756284.7400000007</v>
      </c>
      <c r="J4454" s="8">
        <v>3034838.2099999995</v>
      </c>
      <c r="K4454" s="8">
        <v>0</v>
      </c>
      <c r="L4454" s="8">
        <v>9788366.4399999883</v>
      </c>
      <c r="M4454" s="8">
        <v>0</v>
      </c>
      <c r="N4454" s="8">
        <v>7287513.4899999471</v>
      </c>
      <c r="O4454" s="8">
        <v>574972.41000000015</v>
      </c>
      <c r="P4454" s="8">
        <v>817468.27999999991</v>
      </c>
      <c r="Q4454" s="8">
        <v>33137.769999999982</v>
      </c>
      <c r="R4454" s="8">
        <v>51465.630000000012</v>
      </c>
      <c r="S4454" s="8">
        <v>11899443.720000008</v>
      </c>
      <c r="T4454" s="8">
        <v>2685271.6499999994</v>
      </c>
      <c r="U4454" s="8">
        <v>4066233.0500000003</v>
      </c>
      <c r="V4454" s="8">
        <v>2426.46</v>
      </c>
      <c r="W4454" s="8">
        <v>1270123.1399999999</v>
      </c>
      <c r="X4454" s="8">
        <v>326.13</v>
      </c>
      <c r="Y4454" s="8">
        <v>10977.27</v>
      </c>
      <c r="Z4454" s="8">
        <v>1041.6199999999999</v>
      </c>
      <c r="AA4454" s="8">
        <v>4406100.099999994</v>
      </c>
      <c r="AB4454" s="8">
        <v>1895311.5000000165</v>
      </c>
      <c r="AC4454" s="9">
        <f t="shared" si="418"/>
        <v>2510788.5999999773</v>
      </c>
      <c r="AD4454" s="5" t="str">
        <f>$C4454&amp;" "&amp;VLOOKUP(C4454,Tegevusalad!$A$1:$B$89,2,FALSE)</f>
        <v>62 PROGRAMMEERIMINE, KONSULTATSIOONID JMS TEGEVUSED</v>
      </c>
      <c r="AE4454" s="6">
        <f t="shared" si="420"/>
        <v>32983604.500000022</v>
      </c>
      <c r="AF4454" s="6">
        <f t="shared" si="421"/>
        <v>17856783.239999723</v>
      </c>
      <c r="AG4454" s="6">
        <f t="shared" si="422"/>
        <v>93887817.960000008</v>
      </c>
      <c r="AH4454" s="6">
        <f t="shared" si="423"/>
        <v>36694895.599999733</v>
      </c>
      <c r="AI4454" s="6">
        <f t="shared" si="419"/>
        <v>93887491.830000013</v>
      </c>
      <c r="AJ4454" s="10"/>
    </row>
    <row r="4455" spans="1:36" s="3" customFormat="1">
      <c r="A4455" s="3">
        <v>2018</v>
      </c>
      <c r="B4455" s="3">
        <v>5</v>
      </c>
      <c r="C4455" s="4">
        <v>63</v>
      </c>
      <c r="D4455" s="8">
        <v>815</v>
      </c>
      <c r="E4455" s="8">
        <v>11437006.510000002</v>
      </c>
      <c r="F4455" s="8">
        <v>37766.22</v>
      </c>
      <c r="G4455" s="8">
        <v>11243195.190000003</v>
      </c>
      <c r="H4455" s="8">
        <v>3885682.3100000005</v>
      </c>
      <c r="I4455" s="8">
        <v>118284.62999999999</v>
      </c>
      <c r="J4455" s="8">
        <v>133387.22</v>
      </c>
      <c r="K4455" s="8">
        <v>0</v>
      </c>
      <c r="L4455" s="8">
        <v>2290800.2800000012</v>
      </c>
      <c r="M4455" s="8">
        <v>0</v>
      </c>
      <c r="N4455" s="8">
        <v>1699005.0899999989</v>
      </c>
      <c r="O4455" s="8">
        <v>6164.6600000000008</v>
      </c>
      <c r="P4455" s="8">
        <v>52333.400000000009</v>
      </c>
      <c r="Q4455" s="8">
        <v>4975.0600000000004</v>
      </c>
      <c r="R4455" s="8">
        <v>9227.7300000000014</v>
      </c>
      <c r="S4455" s="8">
        <v>2862064.0000000014</v>
      </c>
      <c r="T4455" s="8">
        <v>228557.09</v>
      </c>
      <c r="U4455" s="8">
        <v>2565439.1100000008</v>
      </c>
      <c r="V4455" s="8">
        <v>0</v>
      </c>
      <c r="W4455" s="8">
        <v>1014976.97</v>
      </c>
      <c r="X4455" s="8">
        <v>0</v>
      </c>
      <c r="Y4455" s="8">
        <v>0</v>
      </c>
      <c r="Z4455" s="8">
        <v>0.16</v>
      </c>
      <c r="AA4455" s="8">
        <v>806823.54999999958</v>
      </c>
      <c r="AB4455" s="8">
        <v>215028.52000000014</v>
      </c>
      <c r="AC4455" s="9">
        <f t="shared" si="418"/>
        <v>591795.02999999945</v>
      </c>
      <c r="AD4455" s="5" t="str">
        <f>$C4455&amp;" "&amp;VLOOKUP(C4455,Tegevusalad!$A$1:$B$89,2,FALSE)</f>
        <v>63 INFOALANE TEGEVUS</v>
      </c>
      <c r="AE4455" s="6">
        <f t="shared" si="420"/>
        <v>6047269.6200000001</v>
      </c>
      <c r="AF4455" s="6">
        <f t="shared" si="421"/>
        <v>3082837.6899999925</v>
      </c>
      <c r="AG4455" s="6">
        <f t="shared" si="422"/>
        <v>17290464.810000002</v>
      </c>
      <c r="AH4455" s="6">
        <f t="shared" si="423"/>
        <v>8541164.099999994</v>
      </c>
      <c r="AI4455" s="6">
        <f t="shared" si="419"/>
        <v>17290464.810000002</v>
      </c>
      <c r="AJ4455" s="10"/>
    </row>
    <row r="4456" spans="1:36" s="3" customFormat="1">
      <c r="A4456" s="3">
        <v>2018</v>
      </c>
      <c r="B4456" s="3">
        <v>5</v>
      </c>
      <c r="C4456" s="4">
        <v>64</v>
      </c>
      <c r="D4456" s="8">
        <v>490</v>
      </c>
      <c r="E4456" s="8">
        <v>153296110.34999999</v>
      </c>
      <c r="F4456" s="8">
        <v>745.81</v>
      </c>
      <c r="G4456" s="8">
        <v>3970635.97</v>
      </c>
      <c r="H4456" s="8">
        <v>3522775.23</v>
      </c>
      <c r="I4456" s="8">
        <v>156214.84000000003</v>
      </c>
      <c r="J4456" s="8">
        <v>3313.7000000000003</v>
      </c>
      <c r="K4456" s="8">
        <v>0</v>
      </c>
      <c r="L4456" s="8">
        <v>30659289.210000001</v>
      </c>
      <c r="M4456" s="8">
        <v>0</v>
      </c>
      <c r="N4456" s="8">
        <v>34916597.139999993</v>
      </c>
      <c r="O4456" s="8">
        <v>24300</v>
      </c>
      <c r="P4456" s="8">
        <v>1465420.42</v>
      </c>
      <c r="Q4456" s="8">
        <v>21777.56</v>
      </c>
      <c r="R4456" s="8">
        <v>13110.740000000002</v>
      </c>
      <c r="S4456" s="8">
        <v>10340871.300000001</v>
      </c>
      <c r="T4456" s="8">
        <v>5994610.2300000004</v>
      </c>
      <c r="U4456" s="8">
        <v>337996.8000000001</v>
      </c>
      <c r="V4456" s="8">
        <v>561.82999999999993</v>
      </c>
      <c r="W4456" s="8">
        <v>86774057.270000026</v>
      </c>
      <c r="X4456" s="8">
        <v>31563.600000000002</v>
      </c>
      <c r="Y4456" s="8">
        <v>956.99</v>
      </c>
      <c r="Z4456" s="8">
        <v>0</v>
      </c>
      <c r="AA4456" s="8">
        <v>1007570.1900000001</v>
      </c>
      <c r="AB4456" s="8">
        <v>5263921.129999998</v>
      </c>
      <c r="AC4456" s="9">
        <f t="shared" si="418"/>
        <v>-4256350.9399999976</v>
      </c>
      <c r="AD4456" s="5" t="str">
        <f>$C4456&amp;" "&amp;VLOOKUP(C4456,Tegevusalad!$A$1:$B$89,2,FALSE)</f>
        <v>64 FINANTSTEENUSTE OSUTAMINE, V.A KINDLUSTUS JA PENSIONIFONDID</v>
      </c>
      <c r="AE4456" s="6">
        <f t="shared" si="420"/>
        <v>142649551.66</v>
      </c>
      <c r="AF4456" s="6">
        <f t="shared" si="421"/>
        <v>163848733.12999997</v>
      </c>
      <c r="AG4456" s="6">
        <f t="shared" si="422"/>
        <v>146620187.63</v>
      </c>
      <c r="AH4456" s="6">
        <f t="shared" si="423"/>
        <v>174648539.39999998</v>
      </c>
      <c r="AI4456" s="6">
        <f t="shared" si="419"/>
        <v>146588624.03</v>
      </c>
      <c r="AJ4456" s="10"/>
    </row>
    <row r="4457" spans="1:36" s="3" customFormat="1">
      <c r="A4457" s="3">
        <v>2018</v>
      </c>
      <c r="B4457" s="3">
        <v>5</v>
      </c>
      <c r="C4457" s="4">
        <v>65</v>
      </c>
      <c r="D4457" s="8">
        <v>17</v>
      </c>
      <c r="E4457" s="8">
        <v>329748.21999999997</v>
      </c>
      <c r="F4457" s="8">
        <v>0</v>
      </c>
      <c r="G4457" s="8">
        <v>275103.69</v>
      </c>
      <c r="H4457" s="8">
        <v>194084.4</v>
      </c>
      <c r="I4457" s="8">
        <v>0</v>
      </c>
      <c r="J4457" s="8">
        <v>0</v>
      </c>
      <c r="K4457" s="8">
        <v>0</v>
      </c>
      <c r="L4457" s="8">
        <v>65949.63</v>
      </c>
      <c r="M4457" s="8">
        <v>0</v>
      </c>
      <c r="N4457" s="8">
        <v>2818.3800000000006</v>
      </c>
      <c r="O4457" s="8">
        <v>0</v>
      </c>
      <c r="P4457" s="8">
        <v>0</v>
      </c>
      <c r="Q4457" s="8">
        <v>117.13</v>
      </c>
      <c r="R4457" s="8">
        <v>0</v>
      </c>
      <c r="S4457" s="8">
        <v>242696.81</v>
      </c>
      <c r="T4457" s="8">
        <v>11084.84</v>
      </c>
      <c r="U4457" s="8">
        <v>38845.85</v>
      </c>
      <c r="V4457" s="8">
        <v>0</v>
      </c>
      <c r="W4457" s="8">
        <v>25956733.080000002</v>
      </c>
      <c r="X4457" s="8">
        <v>0</v>
      </c>
      <c r="Y4457" s="8">
        <v>0</v>
      </c>
      <c r="Z4457" s="8">
        <v>0</v>
      </c>
      <c r="AA4457" s="8">
        <v>63231.71</v>
      </c>
      <c r="AB4457" s="8">
        <v>100.46000000000001</v>
      </c>
      <c r="AC4457" s="9">
        <f t="shared" si="418"/>
        <v>63131.25</v>
      </c>
      <c r="AD4457" s="5" t="str">
        <f>$C4457&amp;" "&amp;VLOOKUP(C4457,Tegevusalad!$A$1:$B$89,2,FALSE)</f>
        <v>65 KINDLUSTUS, EDASIKINDLUSTUS JA PENSIONIFONDID, V.A KOHUSTUSLIK SOTSIAALKINDLUSTUS</v>
      </c>
      <c r="AE4457" s="6">
        <f t="shared" si="420"/>
        <v>48205.56</v>
      </c>
      <c r="AF4457" s="6">
        <f t="shared" si="421"/>
        <v>-267450.76</v>
      </c>
      <c r="AG4457" s="6">
        <f t="shared" si="422"/>
        <v>323309.24999999994</v>
      </c>
      <c r="AH4457" s="6">
        <f t="shared" si="423"/>
        <v>14091.900000000001</v>
      </c>
      <c r="AI4457" s="6">
        <f t="shared" si="419"/>
        <v>323309.24999999994</v>
      </c>
      <c r="AJ4457" s="10"/>
    </row>
    <row r="4458" spans="1:36" s="3" customFormat="1">
      <c r="A4458" s="3">
        <v>2018</v>
      </c>
      <c r="B4458" s="3">
        <v>5</v>
      </c>
      <c r="C4458" s="4">
        <v>66</v>
      </c>
      <c r="D4458" s="8">
        <v>326</v>
      </c>
      <c r="E4458" s="8">
        <v>3699876.99</v>
      </c>
      <c r="F4458" s="8">
        <v>0</v>
      </c>
      <c r="G4458" s="8">
        <v>1392921.44</v>
      </c>
      <c r="H4458" s="8">
        <v>476634.52</v>
      </c>
      <c r="I4458" s="8">
        <v>11233</v>
      </c>
      <c r="J4458" s="8">
        <v>6.04</v>
      </c>
      <c r="K4458" s="8">
        <v>0</v>
      </c>
      <c r="L4458" s="8">
        <v>739975.39</v>
      </c>
      <c r="M4458" s="8">
        <v>0</v>
      </c>
      <c r="N4458" s="8">
        <v>461790.97999999992</v>
      </c>
      <c r="O4458" s="8">
        <v>174.38</v>
      </c>
      <c r="P4458" s="8">
        <v>5569.08</v>
      </c>
      <c r="Q4458" s="8">
        <v>3048.3799999999997</v>
      </c>
      <c r="R4458" s="8">
        <v>2381.1300000000006</v>
      </c>
      <c r="S4458" s="8">
        <v>1333469.7000000002</v>
      </c>
      <c r="T4458" s="8">
        <v>619.47</v>
      </c>
      <c r="U4458" s="8">
        <v>242386.00999999998</v>
      </c>
      <c r="V4458" s="8">
        <v>484.40000000000003</v>
      </c>
      <c r="W4458" s="8">
        <v>9027121.2200000007</v>
      </c>
      <c r="X4458" s="8">
        <v>30081.9</v>
      </c>
      <c r="Y4458" s="8">
        <v>20.59</v>
      </c>
      <c r="Z4458" s="8">
        <v>0</v>
      </c>
      <c r="AA4458" s="8">
        <v>388481.06000000006</v>
      </c>
      <c r="AB4458" s="8">
        <v>110276.06</v>
      </c>
      <c r="AC4458" s="9">
        <f t="shared" si="418"/>
        <v>278205.00000000006</v>
      </c>
      <c r="AD4458" s="5" t="str">
        <f>$C4458&amp;" "&amp;VLOOKUP(C4458,Tegevusalad!$A$1:$B$89,2,FALSE)</f>
        <v>66 FINANTSTEENUSTE JA KINDLUSTUSTEGEVUSE ABITEGEVUSALAD</v>
      </c>
      <c r="AE4458" s="6">
        <f t="shared" si="420"/>
        <v>2154103.1799999997</v>
      </c>
      <c r="AF4458" s="6">
        <f t="shared" si="421"/>
        <v>744617.33999999927</v>
      </c>
      <c r="AG4458" s="6">
        <f t="shared" si="422"/>
        <v>3547024.62</v>
      </c>
      <c r="AH4458" s="6">
        <f t="shared" si="423"/>
        <v>2320860.5499999993</v>
      </c>
      <c r="AI4458" s="6">
        <f t="shared" si="419"/>
        <v>3516942.7199999997</v>
      </c>
      <c r="AJ4458" s="10"/>
    </row>
    <row r="4459" spans="1:36" s="3" customFormat="1">
      <c r="A4459" s="3">
        <v>2018</v>
      </c>
      <c r="B4459" s="3">
        <v>5</v>
      </c>
      <c r="C4459" s="4">
        <v>68</v>
      </c>
      <c r="D4459" s="8">
        <v>6678</v>
      </c>
      <c r="E4459" s="8">
        <v>182676082.46999949</v>
      </c>
      <c r="F4459" s="8">
        <v>466323.05999999994</v>
      </c>
      <c r="G4459" s="8">
        <v>11772226.249999998</v>
      </c>
      <c r="H4459" s="8">
        <v>3593179.58</v>
      </c>
      <c r="I4459" s="8">
        <v>2331592.3000000003</v>
      </c>
      <c r="J4459" s="8">
        <v>234401.37</v>
      </c>
      <c r="K4459" s="8">
        <v>0</v>
      </c>
      <c r="L4459" s="8">
        <v>36577185.58000014</v>
      </c>
      <c r="M4459" s="8">
        <v>0</v>
      </c>
      <c r="N4459" s="8">
        <v>33042318.280000009</v>
      </c>
      <c r="O4459" s="8">
        <v>405681.20000000019</v>
      </c>
      <c r="P4459" s="8">
        <v>11278875.509999998</v>
      </c>
      <c r="Q4459" s="8">
        <v>81629.960000000021</v>
      </c>
      <c r="R4459" s="8">
        <v>98278.990000000063</v>
      </c>
      <c r="S4459" s="8">
        <v>9263268.2200000025</v>
      </c>
      <c r="T4459" s="8">
        <v>8248232.7800000049</v>
      </c>
      <c r="U4459" s="8">
        <v>27211678.939999998</v>
      </c>
      <c r="V4459" s="8">
        <v>27142636.280000001</v>
      </c>
      <c r="W4459" s="8">
        <v>18520788.460000008</v>
      </c>
      <c r="X4459" s="8">
        <v>27705101.580000006</v>
      </c>
      <c r="Y4459" s="8">
        <v>117531.13999999998</v>
      </c>
      <c r="Z4459" s="8">
        <v>5762.14</v>
      </c>
      <c r="AA4459" s="8">
        <v>14601466.569999969</v>
      </c>
      <c r="AB4459" s="8">
        <v>10954830.269999985</v>
      </c>
      <c r="AC4459" s="9">
        <f t="shared" si="418"/>
        <v>3646636.299999984</v>
      </c>
      <c r="AD4459" s="5" t="str">
        <f>$C4459&amp;" "&amp;VLOOKUP(C4459,Tegevusalad!$A$1:$B$89,2,FALSE)</f>
        <v>68 KINNISVARAALANE TEGEVUS</v>
      </c>
      <c r="AE4459" s="6">
        <f t="shared" si="420"/>
        <v>174372559.94999951</v>
      </c>
      <c r="AF4459" s="6">
        <f t="shared" si="421"/>
        <v>154342269.47000003</v>
      </c>
      <c r="AG4459" s="6">
        <f t="shared" si="422"/>
        <v>186144786.19999951</v>
      </c>
      <c r="AH4459" s="6">
        <f t="shared" si="423"/>
        <v>165702986.35000002</v>
      </c>
      <c r="AI4459" s="6">
        <f t="shared" si="419"/>
        <v>158439684.6199995</v>
      </c>
      <c r="AJ4459" s="10"/>
    </row>
    <row r="4460" spans="1:36" s="3" customFormat="1">
      <c r="A4460" s="3">
        <v>2018</v>
      </c>
      <c r="B4460" s="3">
        <v>5</v>
      </c>
      <c r="C4460" s="4">
        <v>69</v>
      </c>
      <c r="D4460" s="8">
        <v>3055</v>
      </c>
      <c r="E4460" s="8">
        <v>25153025.159999982</v>
      </c>
      <c r="F4460" s="8">
        <v>11694.360000000002</v>
      </c>
      <c r="G4460" s="8">
        <v>5383600.4800000004</v>
      </c>
      <c r="H4460" s="8">
        <v>3056905.0100000002</v>
      </c>
      <c r="I4460" s="8">
        <v>93544.37</v>
      </c>
      <c r="J4460" s="8">
        <v>11362</v>
      </c>
      <c r="K4460" s="8">
        <v>0</v>
      </c>
      <c r="L4460" s="8">
        <v>5031657.6300000083</v>
      </c>
      <c r="M4460" s="8">
        <v>0</v>
      </c>
      <c r="N4460" s="8">
        <v>1706470.0899999996</v>
      </c>
      <c r="O4460" s="8">
        <v>2538.7600000000002</v>
      </c>
      <c r="P4460" s="8">
        <v>208404.38</v>
      </c>
      <c r="Q4460" s="8">
        <v>42577.939999999973</v>
      </c>
      <c r="R4460" s="8">
        <v>49146.409999999953</v>
      </c>
      <c r="S4460" s="8">
        <v>1269821.5599999991</v>
      </c>
      <c r="T4460" s="8">
        <v>396600.82</v>
      </c>
      <c r="U4460" s="8">
        <v>85760.639999999999</v>
      </c>
      <c r="V4460" s="8">
        <v>304.49</v>
      </c>
      <c r="W4460" s="8">
        <v>253047.77999999997</v>
      </c>
      <c r="X4460" s="8">
        <v>29.3</v>
      </c>
      <c r="Y4460" s="8">
        <v>0.04</v>
      </c>
      <c r="Z4460" s="8">
        <v>84.52000000000001</v>
      </c>
      <c r="AA4460" s="8">
        <v>3548677.6300000041</v>
      </c>
      <c r="AB4460" s="8">
        <v>223574.58000000013</v>
      </c>
      <c r="AC4460" s="9">
        <f t="shared" si="418"/>
        <v>3325103.050000004</v>
      </c>
      <c r="AD4460" s="5" t="str">
        <f>$C4460&amp;" "&amp;VLOOKUP(C4460,Tegevusalad!$A$1:$B$89,2,FALSE)</f>
        <v>69 JURIIDILISED TOIMINGUD JA ARVEPIDAMINE</v>
      </c>
      <c r="AE4460" s="6">
        <f t="shared" si="420"/>
        <v>23809166.619999982</v>
      </c>
      <c r="AF4460" s="6">
        <f t="shared" si="421"/>
        <v>7410110.9899999984</v>
      </c>
      <c r="AG4460" s="6">
        <f t="shared" si="422"/>
        <v>29192767.099999983</v>
      </c>
      <c r="AH4460" s="6">
        <f t="shared" si="423"/>
        <v>8778082.4999999963</v>
      </c>
      <c r="AI4460" s="6">
        <f t="shared" si="419"/>
        <v>29192737.799999982</v>
      </c>
      <c r="AJ4460" s="10"/>
    </row>
    <row r="4461" spans="1:36" s="3" customFormat="1">
      <c r="A4461" s="3">
        <v>2018</v>
      </c>
      <c r="B4461" s="3">
        <v>5</v>
      </c>
      <c r="C4461" s="4">
        <v>70</v>
      </c>
      <c r="D4461" s="8">
        <v>3180</v>
      </c>
      <c r="E4461" s="8">
        <v>26422006.720000017</v>
      </c>
      <c r="F4461" s="8">
        <v>26021.759999999995</v>
      </c>
      <c r="G4461" s="8">
        <v>30265825.679999996</v>
      </c>
      <c r="H4461" s="8">
        <v>8129047.1100000031</v>
      </c>
      <c r="I4461" s="8">
        <v>1403699.4899999998</v>
      </c>
      <c r="J4461" s="8">
        <v>14578304.119999999</v>
      </c>
      <c r="K4461" s="8">
        <v>770.2</v>
      </c>
      <c r="L4461" s="8">
        <v>5286743.3700000029</v>
      </c>
      <c r="M4461" s="8">
        <v>1935.48</v>
      </c>
      <c r="N4461" s="8">
        <v>5146592.3699999489</v>
      </c>
      <c r="O4461" s="8">
        <v>7424.23</v>
      </c>
      <c r="P4461" s="8">
        <v>779917.29000000027</v>
      </c>
      <c r="Q4461" s="8">
        <v>70765.150000000023</v>
      </c>
      <c r="R4461" s="8">
        <v>58568.47999999996</v>
      </c>
      <c r="S4461" s="8">
        <v>5973431.3900000025</v>
      </c>
      <c r="T4461" s="8">
        <v>2442977.9400000004</v>
      </c>
      <c r="U4461" s="8">
        <v>482728.59000000008</v>
      </c>
      <c r="V4461" s="8">
        <v>51689.74</v>
      </c>
      <c r="W4461" s="8">
        <v>1889198.5500000003</v>
      </c>
      <c r="X4461" s="8">
        <v>185851.62</v>
      </c>
      <c r="Y4461" s="8">
        <v>16478.55</v>
      </c>
      <c r="Z4461" s="8">
        <v>2446.69</v>
      </c>
      <c r="AA4461" s="8">
        <v>1926424.1799999983</v>
      </c>
      <c r="AB4461" s="8">
        <v>1770305.8400000152</v>
      </c>
      <c r="AC4461" s="9">
        <f t="shared" si="418"/>
        <v>156118.33999998309</v>
      </c>
      <c r="AD4461" s="5" t="str">
        <f>$C4461&amp;" "&amp;VLOOKUP(C4461,Tegevusalad!$A$1:$B$89,2,FALSE)</f>
        <v>70 PEAKONTORITE TEGEVUS; JUHTIMISALANE NÕUSTAMINE</v>
      </c>
      <c r="AE4461" s="6">
        <f t="shared" si="420"/>
        <v>20177720.12000002</v>
      </c>
      <c r="AF4461" s="6">
        <f t="shared" si="421"/>
        <v>19584212.859999731</v>
      </c>
      <c r="AG4461" s="6">
        <f t="shared" si="422"/>
        <v>50443545.800000004</v>
      </c>
      <c r="AH4461" s="6">
        <f t="shared" si="423"/>
        <v>26025804.249999739</v>
      </c>
      <c r="AI4461" s="6">
        <f t="shared" si="419"/>
        <v>50257694.180000007</v>
      </c>
      <c r="AJ4461" s="10"/>
    </row>
    <row r="4462" spans="1:36" s="3" customFormat="1">
      <c r="A4462" s="3">
        <v>2018</v>
      </c>
      <c r="B4462" s="3">
        <v>5</v>
      </c>
      <c r="C4462" s="4">
        <v>71</v>
      </c>
      <c r="D4462" s="8">
        <v>2213</v>
      </c>
      <c r="E4462" s="8">
        <v>29620700.309999999</v>
      </c>
      <c r="F4462" s="8">
        <v>4635.8500000000004</v>
      </c>
      <c r="G4462" s="8">
        <v>6007313.7899999982</v>
      </c>
      <c r="H4462" s="8">
        <v>4076429.8099999996</v>
      </c>
      <c r="I4462" s="8">
        <v>1091633.3200000003</v>
      </c>
      <c r="J4462" s="8">
        <v>113811.26000000001</v>
      </c>
      <c r="K4462" s="8">
        <v>0</v>
      </c>
      <c r="L4462" s="8">
        <v>5924557.3199999994</v>
      </c>
      <c r="M4462" s="8">
        <v>0</v>
      </c>
      <c r="N4462" s="8">
        <v>3056112.5299999984</v>
      </c>
      <c r="O4462" s="8">
        <v>43615.71</v>
      </c>
      <c r="P4462" s="8">
        <v>108782.04000000001</v>
      </c>
      <c r="Q4462" s="8">
        <v>79143.800000000032</v>
      </c>
      <c r="R4462" s="8">
        <v>49649.750000000029</v>
      </c>
      <c r="S4462" s="8">
        <v>2023222.2199999995</v>
      </c>
      <c r="T4462" s="8">
        <v>1342481.9600000004</v>
      </c>
      <c r="U4462" s="8">
        <v>213192.11000000002</v>
      </c>
      <c r="V4462" s="8">
        <v>22126.35</v>
      </c>
      <c r="W4462" s="8">
        <v>115048.41000000002</v>
      </c>
      <c r="X4462" s="8">
        <v>612.48</v>
      </c>
      <c r="Y4462" s="8">
        <v>243.07000000000002</v>
      </c>
      <c r="Z4462" s="8">
        <v>0</v>
      </c>
      <c r="AA4462" s="8">
        <v>3307178.9599999986</v>
      </c>
      <c r="AB4462" s="8">
        <v>438491.09999999992</v>
      </c>
      <c r="AC4462" s="9">
        <f t="shared" si="418"/>
        <v>2868687.8599999985</v>
      </c>
      <c r="AD4462" s="5" t="str">
        <f>$C4462&amp;" "&amp;VLOOKUP(C4462,Tegevusalad!$A$1:$B$89,2,FALSE)</f>
        <v>71 ARHITEKTI- JA INSENERITEGEVUSED; TEIMIMINE JA ANALÜÜS</v>
      </c>
      <c r="AE4462" s="6">
        <f t="shared" si="420"/>
        <v>27389534.310000002</v>
      </c>
      <c r="AF4462" s="6">
        <f t="shared" si="421"/>
        <v>13096444.869999994</v>
      </c>
      <c r="AG4462" s="6">
        <f t="shared" si="422"/>
        <v>33396848.099999994</v>
      </c>
      <c r="AH4462" s="6">
        <f t="shared" si="423"/>
        <v>15528811.399999991</v>
      </c>
      <c r="AI4462" s="6">
        <f t="shared" si="419"/>
        <v>33396235.619999997</v>
      </c>
      <c r="AJ4462" s="10"/>
    </row>
    <row r="4463" spans="1:36" s="3" customFormat="1">
      <c r="A4463" s="3">
        <v>2018</v>
      </c>
      <c r="B4463" s="3">
        <v>5</v>
      </c>
      <c r="C4463" s="4">
        <v>72</v>
      </c>
      <c r="D4463" s="8">
        <v>291</v>
      </c>
      <c r="E4463" s="8">
        <v>2757775.29</v>
      </c>
      <c r="F4463" s="8">
        <v>4611.01</v>
      </c>
      <c r="G4463" s="8">
        <v>4172325.42</v>
      </c>
      <c r="H4463" s="8">
        <v>2798936.8399999994</v>
      </c>
      <c r="I4463" s="8">
        <v>43976.920000000006</v>
      </c>
      <c r="J4463" s="8">
        <v>66939.7</v>
      </c>
      <c r="K4463" s="8">
        <v>0</v>
      </c>
      <c r="L4463" s="8">
        <v>551970.02000000014</v>
      </c>
      <c r="M4463" s="8">
        <v>0</v>
      </c>
      <c r="N4463" s="8">
        <v>473609.48999999982</v>
      </c>
      <c r="O4463" s="8">
        <v>8376.630000000001</v>
      </c>
      <c r="P4463" s="8">
        <v>22693.530000000013</v>
      </c>
      <c r="Q4463" s="8">
        <v>3434.8900000000008</v>
      </c>
      <c r="R4463" s="8">
        <v>3480.3200000000006</v>
      </c>
      <c r="S4463" s="8">
        <v>953132.94000000006</v>
      </c>
      <c r="T4463" s="8">
        <v>342992.35</v>
      </c>
      <c r="U4463" s="8">
        <v>158381.05000000002</v>
      </c>
      <c r="V4463" s="8">
        <v>0</v>
      </c>
      <c r="W4463" s="8">
        <v>93869.319999999992</v>
      </c>
      <c r="X4463" s="8">
        <v>0</v>
      </c>
      <c r="Y4463" s="8">
        <v>0</v>
      </c>
      <c r="Z4463" s="8">
        <v>0</v>
      </c>
      <c r="AA4463" s="8">
        <v>244215.57</v>
      </c>
      <c r="AB4463" s="8">
        <v>165855.03999999995</v>
      </c>
      <c r="AC4463" s="9">
        <f t="shared" si="418"/>
        <v>78360.530000000057</v>
      </c>
      <c r="AD4463" s="5" t="str">
        <f>$C4463&amp;" "&amp;VLOOKUP(C4463,Tegevusalad!$A$1:$B$89,2,FALSE)</f>
        <v>72 TEADUS- JA ARENDUSTEGEVUS</v>
      </c>
      <c r="AE4463" s="6">
        <f t="shared" si="420"/>
        <v>1650872.3099999998</v>
      </c>
      <c r="AF4463" s="6">
        <f t="shared" si="421"/>
        <v>1232051.909999999</v>
      </c>
      <c r="AG4463" s="6">
        <f t="shared" si="422"/>
        <v>5823197.7299999995</v>
      </c>
      <c r="AH4463" s="6">
        <f t="shared" si="423"/>
        <v>2385449.0499999989</v>
      </c>
      <c r="AI4463" s="6">
        <f t="shared" si="419"/>
        <v>5823197.7299999995</v>
      </c>
      <c r="AJ4463" s="10"/>
    </row>
    <row r="4464" spans="1:36" s="3" customFormat="1">
      <c r="A4464" s="3">
        <v>2018</v>
      </c>
      <c r="B4464" s="3">
        <v>5</v>
      </c>
      <c r="C4464" s="4">
        <v>73</v>
      </c>
      <c r="D4464" s="8">
        <v>1252</v>
      </c>
      <c r="E4464" s="8">
        <v>34112188.260000005</v>
      </c>
      <c r="F4464" s="8">
        <v>1887506.32</v>
      </c>
      <c r="G4464" s="8">
        <v>13491911.600000001</v>
      </c>
      <c r="H4464" s="8">
        <v>8987170.5800000001</v>
      </c>
      <c r="I4464" s="8">
        <v>798334.67000000016</v>
      </c>
      <c r="J4464" s="8">
        <v>656297.4800000001</v>
      </c>
      <c r="K4464" s="8">
        <v>0</v>
      </c>
      <c r="L4464" s="8">
        <v>6992313.2300000042</v>
      </c>
      <c r="M4464" s="8">
        <v>0</v>
      </c>
      <c r="N4464" s="8">
        <v>5234705.6299999962</v>
      </c>
      <c r="O4464" s="8">
        <v>21754.91</v>
      </c>
      <c r="P4464" s="8">
        <v>140482.03000000003</v>
      </c>
      <c r="Q4464" s="8">
        <v>23843.910000000014</v>
      </c>
      <c r="R4464" s="8">
        <v>22307.090000000011</v>
      </c>
      <c r="S4464" s="8">
        <v>7431563.7399999993</v>
      </c>
      <c r="T4464" s="8">
        <v>1650496.4200000002</v>
      </c>
      <c r="U4464" s="8">
        <v>1551009.7100000002</v>
      </c>
      <c r="V4464" s="8">
        <v>19831.129999999997</v>
      </c>
      <c r="W4464" s="8">
        <v>34447.910000000003</v>
      </c>
      <c r="X4464" s="8">
        <v>5253.88</v>
      </c>
      <c r="Y4464" s="8">
        <v>0.01</v>
      </c>
      <c r="Z4464" s="8">
        <v>1416.66</v>
      </c>
      <c r="AA4464" s="8">
        <v>2189625.7500000005</v>
      </c>
      <c r="AB4464" s="8">
        <v>433434.80000000045</v>
      </c>
      <c r="AC4464" s="9">
        <f t="shared" si="418"/>
        <v>1756190.95</v>
      </c>
      <c r="AD4464" s="5" t="str">
        <f>$C4464&amp;" "&amp;VLOOKUP(C4464,Tegevusalad!$A$1:$B$89,2,FALSE)</f>
        <v>73 REKLAAMINDUS JA TURU-UURINGUD</v>
      </c>
      <c r="AE4464" s="6">
        <f t="shared" si="420"/>
        <v>27022375.010000009</v>
      </c>
      <c r="AF4464" s="6">
        <f t="shared" si="421"/>
        <v>17213546.729999978</v>
      </c>
      <c r="AG4464" s="6">
        <f t="shared" si="422"/>
        <v>40514286.610000014</v>
      </c>
      <c r="AH4464" s="6">
        <f t="shared" si="423"/>
        <v>26285063.599999979</v>
      </c>
      <c r="AI4464" s="6">
        <f t="shared" si="419"/>
        <v>40509032.730000004</v>
      </c>
      <c r="AJ4464" s="10"/>
    </row>
    <row r="4465" spans="1:36" s="3" customFormat="1">
      <c r="A4465" s="3">
        <v>2018</v>
      </c>
      <c r="B4465" s="3">
        <v>5</v>
      </c>
      <c r="C4465" s="4">
        <v>74</v>
      </c>
      <c r="D4465" s="8">
        <v>2118</v>
      </c>
      <c r="E4465" s="8">
        <v>11333030.480000004</v>
      </c>
      <c r="F4465" s="8">
        <v>20699.97</v>
      </c>
      <c r="G4465" s="8">
        <v>5494199.1100000031</v>
      </c>
      <c r="H4465" s="8">
        <v>3060992.7699999991</v>
      </c>
      <c r="I4465" s="8">
        <v>548312.92999999993</v>
      </c>
      <c r="J4465" s="8">
        <v>195408.23</v>
      </c>
      <c r="K4465" s="8">
        <v>0</v>
      </c>
      <c r="L4465" s="8">
        <v>2268469.2399999984</v>
      </c>
      <c r="M4465" s="8">
        <v>0</v>
      </c>
      <c r="N4465" s="8">
        <v>1522309.7100000039</v>
      </c>
      <c r="O4465" s="8">
        <v>52951.7</v>
      </c>
      <c r="P4465" s="8">
        <v>80684.179999999978</v>
      </c>
      <c r="Q4465" s="8">
        <v>22870.87000000001</v>
      </c>
      <c r="R4465" s="8">
        <v>12027.190000000011</v>
      </c>
      <c r="S4465" s="8">
        <v>2172752.8000000017</v>
      </c>
      <c r="T4465" s="8">
        <v>925345.00000000023</v>
      </c>
      <c r="U4465" s="8">
        <v>99491.66</v>
      </c>
      <c r="V4465" s="8">
        <v>2761.4700000000003</v>
      </c>
      <c r="W4465" s="8">
        <v>49314.26</v>
      </c>
      <c r="X4465" s="8">
        <v>0</v>
      </c>
      <c r="Y4465" s="8">
        <v>0.02</v>
      </c>
      <c r="Z4465" s="8">
        <v>13.07</v>
      </c>
      <c r="AA4465" s="8">
        <v>1076773.5</v>
      </c>
      <c r="AB4465" s="8">
        <v>330627.0199999992</v>
      </c>
      <c r="AC4465" s="9">
        <f t="shared" si="418"/>
        <v>746146.4800000008</v>
      </c>
      <c r="AD4465" s="5" t="str">
        <f>$C4465&amp;" "&amp;VLOOKUP(C4465,Tegevusalad!$A$1:$B$89,2,FALSE)</f>
        <v>74 MUU KUTSE-, TEADUS- JA TEHNIKAALANE TEGEVUS</v>
      </c>
      <c r="AE4465" s="6">
        <f t="shared" si="420"/>
        <v>9081485.9900000021</v>
      </c>
      <c r="AF4465" s="6">
        <f t="shared" si="421"/>
        <v>5137443.0100000175</v>
      </c>
      <c r="AG4465" s="6">
        <f t="shared" si="422"/>
        <v>14575685.100000009</v>
      </c>
      <c r="AH4465" s="6">
        <f t="shared" si="423"/>
        <v>7671684.5000000186</v>
      </c>
      <c r="AI4465" s="6">
        <f t="shared" si="419"/>
        <v>14575685.100000009</v>
      </c>
      <c r="AJ4465" s="10"/>
    </row>
    <row r="4466" spans="1:36" s="3" customFormat="1">
      <c r="A4466" s="3">
        <v>2018</v>
      </c>
      <c r="B4466" s="3">
        <v>5</v>
      </c>
      <c r="C4466" s="4">
        <v>75</v>
      </c>
      <c r="D4466" s="8">
        <v>133</v>
      </c>
      <c r="E4466" s="8">
        <v>1155294.4900000002</v>
      </c>
      <c r="F4466" s="8">
        <v>523477.18000000005</v>
      </c>
      <c r="G4466" s="8">
        <v>12454.36</v>
      </c>
      <c r="H4466" s="8">
        <v>5634.36</v>
      </c>
      <c r="I4466" s="8">
        <v>438.77</v>
      </c>
      <c r="J4466" s="8">
        <v>0</v>
      </c>
      <c r="K4466" s="8">
        <v>0</v>
      </c>
      <c r="L4466" s="8">
        <v>278171.87999999995</v>
      </c>
      <c r="M4466" s="8">
        <v>0</v>
      </c>
      <c r="N4466" s="8">
        <v>166110.55000000002</v>
      </c>
      <c r="O4466" s="8">
        <v>167.47</v>
      </c>
      <c r="P4466" s="8">
        <v>6462.8600000000006</v>
      </c>
      <c r="Q4466" s="8">
        <v>1638.15</v>
      </c>
      <c r="R4466" s="8">
        <v>1447.7600000000002</v>
      </c>
      <c r="S4466" s="8">
        <v>43384.779999999992</v>
      </c>
      <c r="T4466" s="8">
        <v>21007.900000000005</v>
      </c>
      <c r="U4466" s="8">
        <v>1476.5800000000002</v>
      </c>
      <c r="V4466" s="8">
        <v>0</v>
      </c>
      <c r="W4466" s="8">
        <v>26178</v>
      </c>
      <c r="X4466" s="8">
        <v>0</v>
      </c>
      <c r="Y4466" s="8">
        <v>0</v>
      </c>
      <c r="Z4466" s="8">
        <v>0</v>
      </c>
      <c r="AA4466" s="8">
        <v>118884.37000000007</v>
      </c>
      <c r="AB4466" s="8">
        <v>6823.0400000000018</v>
      </c>
      <c r="AC4466" s="9">
        <f t="shared" si="418"/>
        <v>112061.33000000006</v>
      </c>
      <c r="AD4466" s="5" t="str">
        <f>$C4466&amp;" "&amp;VLOOKUP(C4466,Tegevusalad!$A$1:$B$89,2,FALSE)</f>
        <v>75 VETERINAARIA</v>
      </c>
      <c r="AE4466" s="6">
        <f t="shared" si="420"/>
        <v>1633910.3100000003</v>
      </c>
      <c r="AF4466" s="6">
        <f t="shared" si="421"/>
        <v>792092.84000000008</v>
      </c>
      <c r="AG4466" s="6">
        <f t="shared" si="422"/>
        <v>1646364.6700000004</v>
      </c>
      <c r="AH4466" s="6">
        <f t="shared" si="423"/>
        <v>837791.55</v>
      </c>
      <c r="AI4466" s="6">
        <f t="shared" si="419"/>
        <v>1646364.6700000004</v>
      </c>
      <c r="AJ4466" s="10"/>
    </row>
    <row r="4467" spans="1:36" s="3" customFormat="1">
      <c r="A4467" s="3">
        <v>2018</v>
      </c>
      <c r="B4467" s="3">
        <v>5</v>
      </c>
      <c r="C4467" s="4">
        <v>77</v>
      </c>
      <c r="D4467" s="8">
        <v>1421</v>
      </c>
      <c r="E4467" s="8">
        <v>36965397.520000033</v>
      </c>
      <c r="F4467" s="8">
        <v>38047.96</v>
      </c>
      <c r="G4467" s="8">
        <v>14774195.77999999</v>
      </c>
      <c r="H4467" s="8">
        <v>10214929.809999995</v>
      </c>
      <c r="I4467" s="8">
        <v>2352468.0800000005</v>
      </c>
      <c r="J4467" s="8">
        <v>196282.13</v>
      </c>
      <c r="K4467" s="8">
        <v>0</v>
      </c>
      <c r="L4467" s="8">
        <v>7396503.7400000049</v>
      </c>
      <c r="M4467" s="8">
        <v>0</v>
      </c>
      <c r="N4467" s="8">
        <v>7076152.439999992</v>
      </c>
      <c r="O4467" s="8">
        <v>86395.55</v>
      </c>
      <c r="P4467" s="8">
        <v>1683857.8599999994</v>
      </c>
      <c r="Q4467" s="8">
        <v>156676.4899999999</v>
      </c>
      <c r="R4467" s="8">
        <v>22268.11</v>
      </c>
      <c r="S4467" s="8">
        <v>10936375.460000003</v>
      </c>
      <c r="T4467" s="8">
        <v>5824765.9300000025</v>
      </c>
      <c r="U4467" s="8">
        <v>177778.94000000003</v>
      </c>
      <c r="V4467" s="8">
        <v>15599.02</v>
      </c>
      <c r="W4467" s="8">
        <v>551811.96999999986</v>
      </c>
      <c r="X4467" s="8">
        <v>6790.41</v>
      </c>
      <c r="Y4467" s="8">
        <v>15060</v>
      </c>
      <c r="Z4467" s="8">
        <v>12.25</v>
      </c>
      <c r="AA4467" s="8">
        <v>1560560.4400000004</v>
      </c>
      <c r="AB4467" s="8">
        <v>1225161.3899999999</v>
      </c>
      <c r="AC4467" s="9">
        <f t="shared" si="418"/>
        <v>335399.05000000051</v>
      </c>
      <c r="AD4467" s="5" t="str">
        <f>$C4467&amp;" "&amp;VLOOKUP(C4467,Tegevusalad!$A$1:$B$89,2,FALSE)</f>
        <v>77 RENTIMINE JA KASUTUSRENT</v>
      </c>
      <c r="AE4467" s="6">
        <f t="shared" si="420"/>
        <v>25896081.490000028</v>
      </c>
      <c r="AF4467" s="6">
        <f t="shared" si="421"/>
        <v>23961569.61999996</v>
      </c>
      <c r="AG4467" s="6">
        <f t="shared" si="422"/>
        <v>40670277.270000011</v>
      </c>
      <c r="AH4467" s="6">
        <f t="shared" si="423"/>
        <v>35492102.749999963</v>
      </c>
      <c r="AI4467" s="6">
        <f t="shared" si="419"/>
        <v>40663486.860000014</v>
      </c>
      <c r="AJ4467" s="10"/>
    </row>
    <row r="4468" spans="1:36" s="3" customFormat="1">
      <c r="A4468" s="3">
        <v>2018</v>
      </c>
      <c r="B4468" s="3">
        <v>5</v>
      </c>
      <c r="C4468" s="4">
        <v>78</v>
      </c>
      <c r="D4468" s="8">
        <v>619</v>
      </c>
      <c r="E4468" s="8">
        <v>15013780.239999998</v>
      </c>
      <c r="F4468" s="8">
        <v>389.44</v>
      </c>
      <c r="G4468" s="8">
        <v>8946724.6900000032</v>
      </c>
      <c r="H4468" s="8">
        <v>7706130.8599999985</v>
      </c>
      <c r="I4468" s="8">
        <v>18517.660000000003</v>
      </c>
      <c r="J4468" s="8">
        <v>139925.93</v>
      </c>
      <c r="K4468" s="8">
        <v>0</v>
      </c>
      <c r="L4468" s="8">
        <v>3002791.0699999994</v>
      </c>
      <c r="M4468" s="8">
        <v>0</v>
      </c>
      <c r="N4468" s="8">
        <v>987080.94999999972</v>
      </c>
      <c r="O4468" s="8">
        <v>929.38</v>
      </c>
      <c r="P4468" s="8">
        <v>17333.22</v>
      </c>
      <c r="Q4468" s="8">
        <v>10702.309999999998</v>
      </c>
      <c r="R4468" s="8">
        <v>7230.079999999999</v>
      </c>
      <c r="S4468" s="8">
        <v>1496723.7100000002</v>
      </c>
      <c r="T4468" s="8">
        <v>40131.53</v>
      </c>
      <c r="U4468" s="8">
        <v>13497.960000000003</v>
      </c>
      <c r="V4468" s="8">
        <v>1782.36</v>
      </c>
      <c r="W4468" s="8">
        <v>26014.45</v>
      </c>
      <c r="X4468" s="8">
        <v>0</v>
      </c>
      <c r="Y4468" s="8">
        <v>32.370000000000005</v>
      </c>
      <c r="Z4468" s="8">
        <v>0</v>
      </c>
      <c r="AA4468" s="8">
        <v>2319842.5199999991</v>
      </c>
      <c r="AB4468" s="8">
        <v>304100.02999999991</v>
      </c>
      <c r="AC4468" s="9">
        <f t="shared" si="418"/>
        <v>2015742.4899999993</v>
      </c>
      <c r="AD4468" s="5" t="str">
        <f>$C4468&amp;" "&amp;VLOOKUP(C4468,Tegevusalad!$A$1:$B$89,2,FALSE)</f>
        <v>78 TÖÖHÕIVE</v>
      </c>
      <c r="AE4468" s="6">
        <f t="shared" si="420"/>
        <v>13503948.009999998</v>
      </c>
      <c r="AF4468" s="6">
        <f t="shared" si="421"/>
        <v>3458468.9399999981</v>
      </c>
      <c r="AG4468" s="6">
        <f t="shared" si="422"/>
        <v>22450672.699999999</v>
      </c>
      <c r="AH4468" s="6">
        <f t="shared" si="423"/>
        <v>4971555.1499999985</v>
      </c>
      <c r="AI4468" s="6">
        <f t="shared" si="419"/>
        <v>22450672.699999999</v>
      </c>
      <c r="AJ4468" s="10"/>
    </row>
    <row r="4469" spans="1:36" s="3" customFormat="1">
      <c r="A4469" s="3">
        <v>2018</v>
      </c>
      <c r="B4469" s="3">
        <v>5</v>
      </c>
      <c r="C4469" s="4">
        <v>79</v>
      </c>
      <c r="D4469" s="8">
        <v>361</v>
      </c>
      <c r="E4469" s="8">
        <v>5789562.5399999972</v>
      </c>
      <c r="F4469" s="8">
        <v>742418.22999999975</v>
      </c>
      <c r="G4469" s="8">
        <v>8082107.719999996</v>
      </c>
      <c r="H4469" s="8">
        <v>1309933.42</v>
      </c>
      <c r="I4469" s="8">
        <v>2703</v>
      </c>
      <c r="J4469" s="8">
        <v>246.3</v>
      </c>
      <c r="K4469" s="8">
        <v>0</v>
      </c>
      <c r="L4469" s="8">
        <v>1224730.090000001</v>
      </c>
      <c r="M4469" s="8">
        <v>0</v>
      </c>
      <c r="N4469" s="8">
        <v>1004449.2600000004</v>
      </c>
      <c r="O4469" s="8">
        <v>1956.05</v>
      </c>
      <c r="P4469" s="8">
        <v>92442.389999999985</v>
      </c>
      <c r="Q4469" s="8">
        <v>3743.69</v>
      </c>
      <c r="R4469" s="8">
        <v>5086.45</v>
      </c>
      <c r="S4469" s="8">
        <v>884332.03</v>
      </c>
      <c r="T4469" s="8">
        <v>329049.25999999995</v>
      </c>
      <c r="U4469" s="8">
        <v>63176.33</v>
      </c>
      <c r="V4469" s="8">
        <v>0</v>
      </c>
      <c r="W4469" s="8">
        <v>128407.79999999994</v>
      </c>
      <c r="X4469" s="8">
        <v>0</v>
      </c>
      <c r="Y4469" s="8">
        <v>15.55</v>
      </c>
      <c r="Z4469" s="8">
        <v>541.79999999999995</v>
      </c>
      <c r="AA4469" s="8">
        <v>444300.79</v>
      </c>
      <c r="AB4469" s="8">
        <v>224546.20999999988</v>
      </c>
      <c r="AC4469" s="9">
        <f t="shared" si="418"/>
        <v>219754.5800000001</v>
      </c>
      <c r="AD4469" s="5" t="str">
        <f>$C4469&amp;" "&amp;VLOOKUP(C4469,Tegevusalad!$A$1:$B$89,2,FALSE)</f>
        <v>79 REISIBÜROODE JA REISIKORRALDAJATE TEGEVUS, RESERVEERIMINE NING SELLEGA SEOTUD TEGEVUS</v>
      </c>
      <c r="AE4469" s="6">
        <f t="shared" si="420"/>
        <v>5584472.4099999964</v>
      </c>
      <c r="AF4469" s="6">
        <f t="shared" si="421"/>
        <v>4090389.9400000004</v>
      </c>
      <c r="AG4469" s="6">
        <f t="shared" si="422"/>
        <v>13666580.129999993</v>
      </c>
      <c r="AH4469" s="6">
        <f t="shared" si="423"/>
        <v>5047678.5500000017</v>
      </c>
      <c r="AI4469" s="6">
        <f t="shared" si="419"/>
        <v>13666580.129999993</v>
      </c>
      <c r="AJ4469" s="10"/>
    </row>
    <row r="4470" spans="1:36" s="3" customFormat="1">
      <c r="A4470" s="3">
        <v>2018</v>
      </c>
      <c r="B4470" s="3">
        <v>5</v>
      </c>
      <c r="C4470" s="4">
        <v>80</v>
      </c>
      <c r="D4470" s="8">
        <v>120</v>
      </c>
      <c r="E4470" s="8">
        <v>11561406.950000001</v>
      </c>
      <c r="F4470" s="8">
        <v>6244.71</v>
      </c>
      <c r="G4470" s="8">
        <v>491979.4</v>
      </c>
      <c r="H4470" s="8">
        <v>250658.34999999998</v>
      </c>
      <c r="I4470" s="8">
        <v>60323.490000000005</v>
      </c>
      <c r="J4470" s="8">
        <v>265.84000000000003</v>
      </c>
      <c r="K4470" s="8">
        <v>0</v>
      </c>
      <c r="L4470" s="8">
        <v>2312843.4399999995</v>
      </c>
      <c r="M4470" s="8">
        <v>0</v>
      </c>
      <c r="N4470" s="8">
        <v>698944.78999999992</v>
      </c>
      <c r="O4470" s="8">
        <v>24062.55</v>
      </c>
      <c r="P4470" s="8">
        <v>12060.61</v>
      </c>
      <c r="Q4470" s="8">
        <v>34159.43</v>
      </c>
      <c r="R4470" s="8">
        <v>12920.76</v>
      </c>
      <c r="S4470" s="8">
        <v>553067.85</v>
      </c>
      <c r="T4470" s="8">
        <v>528972.43999999994</v>
      </c>
      <c r="U4470" s="8">
        <v>102953.78</v>
      </c>
      <c r="V4470" s="8">
        <v>523.98</v>
      </c>
      <c r="W4470" s="8">
        <v>115797.93</v>
      </c>
      <c r="X4470" s="8">
        <v>0</v>
      </c>
      <c r="Y4470" s="8">
        <v>0</v>
      </c>
      <c r="Z4470" s="8">
        <v>6.11</v>
      </c>
      <c r="AA4470" s="8">
        <v>1642970.16</v>
      </c>
      <c r="AB4470" s="8">
        <v>29077.619999999995</v>
      </c>
      <c r="AC4470" s="9">
        <f t="shared" si="418"/>
        <v>1613892.54</v>
      </c>
      <c r="AD4470" s="5" t="str">
        <f>$C4470&amp;" "&amp;VLOOKUP(C4470,Tegevusalad!$A$1:$B$89,2,FALSE)</f>
        <v>80 TURVATÖÖ JA JUURDLUS</v>
      </c>
      <c r="AE4470" s="6">
        <f t="shared" si="420"/>
        <v>10911630.030000001</v>
      </c>
      <c r="AF4470" s="6">
        <f t="shared" si="421"/>
        <v>2783517.3499999992</v>
      </c>
      <c r="AG4470" s="6">
        <f t="shared" si="422"/>
        <v>11403609.430000002</v>
      </c>
      <c r="AH4470" s="6">
        <f t="shared" si="423"/>
        <v>3559327.7499999995</v>
      </c>
      <c r="AI4470" s="6">
        <f t="shared" si="419"/>
        <v>11403609.430000002</v>
      </c>
      <c r="AJ4470" s="10"/>
    </row>
    <row r="4471" spans="1:36" s="3" customFormat="1">
      <c r="A4471" s="3">
        <v>2018</v>
      </c>
      <c r="B4471" s="3">
        <v>5</v>
      </c>
      <c r="C4471" s="4">
        <v>81</v>
      </c>
      <c r="D4471" s="8">
        <v>1174</v>
      </c>
      <c r="E4471" s="8">
        <v>23703808.179999992</v>
      </c>
      <c r="F4471" s="8">
        <v>10380.140000000003</v>
      </c>
      <c r="G4471" s="8">
        <v>1130563.5600000003</v>
      </c>
      <c r="H4471" s="8">
        <v>881803.09000000008</v>
      </c>
      <c r="I4471" s="8">
        <v>62014.14</v>
      </c>
      <c r="J4471" s="8">
        <v>9854.25</v>
      </c>
      <c r="K4471" s="8">
        <v>0</v>
      </c>
      <c r="L4471" s="8">
        <v>4741695.9399999985</v>
      </c>
      <c r="M4471" s="8">
        <v>0</v>
      </c>
      <c r="N4471" s="8">
        <v>2796677.8700000034</v>
      </c>
      <c r="O4471" s="8">
        <v>75362.11</v>
      </c>
      <c r="P4471" s="8">
        <v>312823.41000000021</v>
      </c>
      <c r="Q4471" s="8">
        <v>48513.149999999972</v>
      </c>
      <c r="R4471" s="8">
        <v>9944.99</v>
      </c>
      <c r="S4471" s="8">
        <v>425831.55999999994</v>
      </c>
      <c r="T4471" s="8">
        <v>288048.82999999996</v>
      </c>
      <c r="U4471" s="8">
        <v>109779.32999999999</v>
      </c>
      <c r="V4471" s="8">
        <v>41067.240000000013</v>
      </c>
      <c r="W4471" s="8">
        <v>621517.71000000008</v>
      </c>
      <c r="X4471" s="8">
        <v>3561.56</v>
      </c>
      <c r="Y4471" s="8">
        <v>0</v>
      </c>
      <c r="Z4471" s="8">
        <v>0</v>
      </c>
      <c r="AA4471" s="8">
        <v>2296728.7600000007</v>
      </c>
      <c r="AB4471" s="8">
        <v>351710.69000000012</v>
      </c>
      <c r="AC4471" s="9">
        <f t="shared" si="418"/>
        <v>1945018.0700000005</v>
      </c>
      <c r="AD4471" s="5" t="str">
        <f>$C4471&amp;" "&amp;VLOOKUP(C4471,Tegevusalad!$A$1:$B$89,2,FALSE)</f>
        <v>81 HOONETE JA MAASTIKE HOOLDUS</v>
      </c>
      <c r="AE4471" s="6">
        <f t="shared" si="420"/>
        <v>23182138.989999991</v>
      </c>
      <c r="AF4471" s="6">
        <f t="shared" si="421"/>
        <v>13161760.100000018</v>
      </c>
      <c r="AG4471" s="6">
        <f t="shared" si="422"/>
        <v>24312702.54999999</v>
      </c>
      <c r="AH4471" s="6">
        <f t="shared" si="423"/>
        <v>14033114.300000018</v>
      </c>
      <c r="AI4471" s="6">
        <f t="shared" si="419"/>
        <v>24309140.989999991</v>
      </c>
      <c r="AJ4471" s="10"/>
    </row>
    <row r="4472" spans="1:36" s="3" customFormat="1">
      <c r="A4472" s="3">
        <v>2018</v>
      </c>
      <c r="B4472" s="3">
        <v>5</v>
      </c>
      <c r="C4472" s="4">
        <v>82</v>
      </c>
      <c r="D4472" s="8">
        <v>1170</v>
      </c>
      <c r="E4472" s="8">
        <v>16755593.949999996</v>
      </c>
      <c r="F4472" s="8">
        <v>294754.21000000002</v>
      </c>
      <c r="G4472" s="8">
        <v>8582506.8600000031</v>
      </c>
      <c r="H4472" s="8">
        <v>6956303.4300000006</v>
      </c>
      <c r="I4472" s="8">
        <v>266620.88000000012</v>
      </c>
      <c r="J4472" s="8">
        <v>7029.07</v>
      </c>
      <c r="K4472" s="8">
        <v>0</v>
      </c>
      <c r="L4472" s="8">
        <v>3377646.7400000026</v>
      </c>
      <c r="M4472" s="8">
        <v>0</v>
      </c>
      <c r="N4472" s="8">
        <v>2549068.2200000011</v>
      </c>
      <c r="O4472" s="8">
        <v>12397.09</v>
      </c>
      <c r="P4472" s="8">
        <v>141661.24</v>
      </c>
      <c r="Q4472" s="8">
        <v>26611.420000000002</v>
      </c>
      <c r="R4472" s="8">
        <v>16988.629999999994</v>
      </c>
      <c r="S4472" s="8">
        <v>3859040.47</v>
      </c>
      <c r="T4472" s="8">
        <v>2646420.3800000004</v>
      </c>
      <c r="U4472" s="8">
        <v>149009.21</v>
      </c>
      <c r="V4472" s="8">
        <v>76025.02</v>
      </c>
      <c r="W4472" s="8">
        <v>389231.95</v>
      </c>
      <c r="X4472" s="8">
        <v>31131.4</v>
      </c>
      <c r="Y4472" s="8">
        <v>1512.3</v>
      </c>
      <c r="Z4472" s="8">
        <v>0.04</v>
      </c>
      <c r="AA4472" s="8">
        <v>1353812.2799999991</v>
      </c>
      <c r="AB4472" s="8">
        <v>523721.50000000012</v>
      </c>
      <c r="AC4472" s="9">
        <f t="shared" si="418"/>
        <v>830090.77999999898</v>
      </c>
      <c r="AD4472" s="5" t="str">
        <f>$C4472&amp;" "&amp;VLOOKUP(C4472,Tegevusalad!$A$1:$B$89,2,FALSE)</f>
        <v>82 BÜROOHALDUS, BÜROODE JA MUU ÄRITEGEVUSE ABITEGEVUSED</v>
      </c>
      <c r="AE4472" s="6">
        <f t="shared" si="420"/>
        <v>13073429.879999995</v>
      </c>
      <c r="AF4472" s="6">
        <f t="shared" si="421"/>
        <v>8836274.1400000043</v>
      </c>
      <c r="AG4472" s="6">
        <f t="shared" si="422"/>
        <v>21655936.739999998</v>
      </c>
      <c r="AH4472" s="6">
        <f t="shared" si="423"/>
        <v>12830284.250000004</v>
      </c>
      <c r="AI4472" s="6">
        <f t="shared" si="419"/>
        <v>21624805.34</v>
      </c>
      <c r="AJ4472" s="10"/>
    </row>
    <row r="4473" spans="1:36" s="3" customFormat="1">
      <c r="A4473" s="3">
        <v>2018</v>
      </c>
      <c r="B4473" s="3">
        <v>5</v>
      </c>
      <c r="C4473" s="4">
        <v>84</v>
      </c>
      <c r="D4473" s="8">
        <v>86</v>
      </c>
      <c r="E4473" s="8">
        <v>38012306.780000009</v>
      </c>
      <c r="F4473" s="8">
        <v>24195.47</v>
      </c>
      <c r="G4473" s="8">
        <v>622585.49</v>
      </c>
      <c r="H4473" s="8">
        <v>618680.43000000005</v>
      </c>
      <c r="I4473" s="8">
        <v>606620.05000000005</v>
      </c>
      <c r="J4473" s="8">
        <v>0</v>
      </c>
      <c r="K4473" s="8">
        <v>0</v>
      </c>
      <c r="L4473" s="8">
        <v>7604638.9600000018</v>
      </c>
      <c r="M4473" s="8">
        <v>0</v>
      </c>
      <c r="N4473" s="8">
        <v>1820841.1499999997</v>
      </c>
      <c r="O4473" s="8">
        <v>319.53000000000003</v>
      </c>
      <c r="P4473" s="8">
        <v>296761.21999999997</v>
      </c>
      <c r="Q4473" s="8">
        <v>357.22999999999996</v>
      </c>
      <c r="R4473" s="8">
        <v>1388.5700000000002</v>
      </c>
      <c r="S4473" s="8">
        <v>17778037.460000001</v>
      </c>
      <c r="T4473" s="8">
        <v>16987962.43</v>
      </c>
      <c r="U4473" s="8">
        <v>32559.71</v>
      </c>
      <c r="V4473" s="8">
        <v>658.68999999999994</v>
      </c>
      <c r="W4473" s="8">
        <v>741826.26000000013</v>
      </c>
      <c r="X4473" s="8">
        <v>763.3</v>
      </c>
      <c r="Y4473" s="8">
        <v>0</v>
      </c>
      <c r="Z4473" s="8">
        <v>0</v>
      </c>
      <c r="AA4473" s="8">
        <v>6014915.120000001</v>
      </c>
      <c r="AB4473" s="8">
        <v>231117.31</v>
      </c>
      <c r="AC4473" s="9">
        <f t="shared" si="418"/>
        <v>5783797.8100000015</v>
      </c>
      <c r="AD4473" s="5" t="str">
        <f>$C4473&amp;" "&amp;VLOOKUP(C4473,Tegevusalad!$A$1:$B$89,2,FALSE)</f>
        <v>84 AVALIK HALDUS JA RIIGIKAITSE; KOHUSTUSLIK SOTSIAALKINDLUSTUS</v>
      </c>
      <c r="AE4473" s="6">
        <f t="shared" si="420"/>
        <v>20226668.380000003</v>
      </c>
      <c r="AF4473" s="6">
        <f t="shared" si="421"/>
        <v>-8700387.5300000031</v>
      </c>
      <c r="AG4473" s="6">
        <f t="shared" si="422"/>
        <v>20849253.870000005</v>
      </c>
      <c r="AH4473" s="6">
        <f t="shared" si="423"/>
        <v>9111148.5999999978</v>
      </c>
      <c r="AI4473" s="6">
        <f t="shared" si="419"/>
        <v>20848490.570000008</v>
      </c>
      <c r="AJ4473" s="10"/>
    </row>
    <row r="4474" spans="1:36" s="3" customFormat="1">
      <c r="A4474" s="3">
        <v>2018</v>
      </c>
      <c r="B4474" s="3">
        <v>5</v>
      </c>
      <c r="C4474" s="4">
        <v>85</v>
      </c>
      <c r="D4474" s="8">
        <v>951</v>
      </c>
      <c r="E4474" s="8">
        <v>9707358.97000001</v>
      </c>
      <c r="F4474" s="8">
        <v>232040.73</v>
      </c>
      <c r="G4474" s="8">
        <v>1409842.2100000002</v>
      </c>
      <c r="H4474" s="8">
        <v>483175.69000000006</v>
      </c>
      <c r="I4474" s="8">
        <v>58407.700000000004</v>
      </c>
      <c r="J4474" s="8">
        <v>159483.58000000002</v>
      </c>
      <c r="K4474" s="8">
        <v>0</v>
      </c>
      <c r="L4474" s="8">
        <v>1962355.5099999995</v>
      </c>
      <c r="M4474" s="8">
        <v>0</v>
      </c>
      <c r="N4474" s="8">
        <v>931870.38999999955</v>
      </c>
      <c r="O4474" s="8">
        <v>2938.6</v>
      </c>
      <c r="P4474" s="8">
        <v>106498.95000000001</v>
      </c>
      <c r="Q4474" s="8">
        <v>39483.970000000008</v>
      </c>
      <c r="R4474" s="8">
        <v>7276.5800000000008</v>
      </c>
      <c r="S4474" s="8">
        <v>751900.06</v>
      </c>
      <c r="T4474" s="8">
        <v>303014.30999999994</v>
      </c>
      <c r="U4474" s="8">
        <v>70592.169999999984</v>
      </c>
      <c r="V4474" s="8">
        <v>4899.6000000000004</v>
      </c>
      <c r="W4474" s="8">
        <v>16874099.250000007</v>
      </c>
      <c r="X4474" s="8">
        <v>1474.0200000000002</v>
      </c>
      <c r="Y4474" s="8">
        <v>960.58</v>
      </c>
      <c r="Z4474" s="8">
        <v>129.28</v>
      </c>
      <c r="AA4474" s="8">
        <v>1152500.6799999995</v>
      </c>
      <c r="AB4474" s="8">
        <v>121184.25999999997</v>
      </c>
      <c r="AC4474" s="9">
        <f t="shared" si="418"/>
        <v>1031316.4199999995</v>
      </c>
      <c r="AD4474" s="5" t="str">
        <f>$C4474&amp;" "&amp;VLOOKUP(C4474,Tegevusalad!$A$1:$B$89,2,FALSE)</f>
        <v>85 HARIDUS</v>
      </c>
      <c r="AE4474" s="6">
        <f t="shared" si="420"/>
        <v>9118381.4900000095</v>
      </c>
      <c r="AF4474" s="6">
        <f t="shared" si="421"/>
        <v>3863449.2199999979</v>
      </c>
      <c r="AG4474" s="6">
        <f t="shared" si="422"/>
        <v>10528223.70000001</v>
      </c>
      <c r="AH4474" s="6">
        <f t="shared" si="423"/>
        <v>4695734.8499999968</v>
      </c>
      <c r="AI4474" s="6">
        <f t="shared" si="419"/>
        <v>10526749.680000011</v>
      </c>
      <c r="AJ4474" s="10"/>
    </row>
    <row r="4475" spans="1:36" s="3" customFormat="1">
      <c r="A4475" s="3">
        <v>2018</v>
      </c>
      <c r="B4475" s="3">
        <v>5</v>
      </c>
      <c r="C4475" s="4">
        <v>86</v>
      </c>
      <c r="D4475" s="8">
        <v>306</v>
      </c>
      <c r="E4475" s="8">
        <v>3157469.3099999996</v>
      </c>
      <c r="F4475" s="8">
        <v>959145.69000000029</v>
      </c>
      <c r="G4475" s="8">
        <v>602081.76</v>
      </c>
      <c r="H4475" s="8">
        <v>243987.86</v>
      </c>
      <c r="I4475" s="8">
        <v>100196.70000000001</v>
      </c>
      <c r="J4475" s="8">
        <v>142836.40000000002</v>
      </c>
      <c r="K4475" s="8">
        <v>0</v>
      </c>
      <c r="L4475" s="8">
        <v>717817.0399999998</v>
      </c>
      <c r="M4475" s="8">
        <v>0</v>
      </c>
      <c r="N4475" s="8">
        <v>364833.91</v>
      </c>
      <c r="O4475" s="8">
        <v>1314.0900000000001</v>
      </c>
      <c r="P4475" s="8">
        <v>46534.799999999996</v>
      </c>
      <c r="Q4475" s="8">
        <v>4101.13</v>
      </c>
      <c r="R4475" s="8">
        <v>1524.1399999999994</v>
      </c>
      <c r="S4475" s="8">
        <v>1253678.4200000004</v>
      </c>
      <c r="T4475" s="8">
        <v>1062860.1400000004</v>
      </c>
      <c r="U4475" s="8">
        <v>81719.750000000015</v>
      </c>
      <c r="V4475" s="8">
        <v>588.34</v>
      </c>
      <c r="W4475" s="8">
        <v>80077465.969999984</v>
      </c>
      <c r="X4475" s="8">
        <v>81.14</v>
      </c>
      <c r="Y4475" s="8">
        <v>1606.11</v>
      </c>
      <c r="Z4475" s="8">
        <v>6.84</v>
      </c>
      <c r="AA4475" s="8">
        <v>424269.52999999997</v>
      </c>
      <c r="AB4475" s="8">
        <v>69687.13</v>
      </c>
      <c r="AC4475" s="9">
        <f t="shared" si="418"/>
        <v>354582.39999999997</v>
      </c>
      <c r="AD4475" s="5" t="str">
        <f>$C4475&amp;" "&amp;VLOOKUP(C4475,Tegevusalad!$A$1:$B$89,2,FALSE)</f>
        <v>86 TERVISHOID</v>
      </c>
      <c r="AE4475" s="6">
        <f t="shared" si="420"/>
        <v>2781297.9699999997</v>
      </c>
      <c r="AF4475" s="6">
        <f t="shared" si="421"/>
        <v>490409.96999999939</v>
      </c>
      <c r="AG4475" s="6">
        <f t="shared" si="422"/>
        <v>3383379.7299999991</v>
      </c>
      <c r="AH4475" s="6">
        <f t="shared" si="423"/>
        <v>1831790.2499999998</v>
      </c>
      <c r="AI4475" s="6">
        <f t="shared" si="419"/>
        <v>3383298.5899999994</v>
      </c>
      <c r="AJ4475" s="10"/>
    </row>
    <row r="4476" spans="1:36" s="3" customFormat="1">
      <c r="A4476" s="3">
        <v>2018</v>
      </c>
      <c r="B4476" s="3">
        <v>5</v>
      </c>
      <c r="C4476" s="4">
        <v>87</v>
      </c>
      <c r="D4476" s="8">
        <v>34</v>
      </c>
      <c r="E4476" s="8">
        <v>364709.92</v>
      </c>
      <c r="F4476" s="8">
        <v>24595.18</v>
      </c>
      <c r="G4476" s="8">
        <v>1420.99</v>
      </c>
      <c r="H4476" s="8">
        <v>500</v>
      </c>
      <c r="I4476" s="8">
        <v>500</v>
      </c>
      <c r="J4476" s="8">
        <v>0</v>
      </c>
      <c r="K4476" s="8">
        <v>0</v>
      </c>
      <c r="L4476" s="8">
        <v>75155.56</v>
      </c>
      <c r="M4476" s="8">
        <v>0</v>
      </c>
      <c r="N4476" s="8">
        <v>36550.500000000007</v>
      </c>
      <c r="O4476" s="8">
        <v>0</v>
      </c>
      <c r="P4476" s="8">
        <v>7230.98</v>
      </c>
      <c r="Q4476" s="8">
        <v>316</v>
      </c>
      <c r="R4476" s="8">
        <v>3.95</v>
      </c>
      <c r="S4476" s="8">
        <v>623.98</v>
      </c>
      <c r="T4476" s="8">
        <v>486.40000000000003</v>
      </c>
      <c r="U4476" s="8">
        <v>0</v>
      </c>
      <c r="V4476" s="8">
        <v>0</v>
      </c>
      <c r="W4476" s="8">
        <v>3505800.04</v>
      </c>
      <c r="X4476" s="8">
        <v>0</v>
      </c>
      <c r="Y4476" s="8">
        <v>0</v>
      </c>
      <c r="Z4476" s="8">
        <v>0</v>
      </c>
      <c r="AA4476" s="8">
        <v>51228.960000000006</v>
      </c>
      <c r="AB4476" s="8">
        <v>12623.9</v>
      </c>
      <c r="AC4476" s="9">
        <f t="shared" si="418"/>
        <v>38605.060000000005</v>
      </c>
      <c r="AD4476" s="5" t="str">
        <f>$C4476&amp;" "&amp;VLOOKUP(C4476,Tegevusalad!$A$1:$B$89,2,FALSE)</f>
        <v>87 HOOLEKANDEASUTUSTE TEGEVUS</v>
      </c>
      <c r="AE4476" s="6">
        <f t="shared" si="420"/>
        <v>388681.12</v>
      </c>
      <c r="AF4476" s="6">
        <f t="shared" si="421"/>
        <v>182148.27</v>
      </c>
      <c r="AG4476" s="6">
        <f t="shared" si="422"/>
        <v>390102.11</v>
      </c>
      <c r="AH4476" s="6">
        <f t="shared" si="423"/>
        <v>182772.25</v>
      </c>
      <c r="AI4476" s="6">
        <f t="shared" si="419"/>
        <v>390102.11</v>
      </c>
      <c r="AJ4476" s="10"/>
    </row>
    <row r="4477" spans="1:36" s="3" customFormat="1">
      <c r="A4477" s="3">
        <v>2018</v>
      </c>
      <c r="B4477" s="3">
        <v>5</v>
      </c>
      <c r="C4477" s="4">
        <v>88</v>
      </c>
      <c r="D4477" s="8">
        <v>39</v>
      </c>
      <c r="E4477" s="8">
        <v>127298.93999999999</v>
      </c>
      <c r="F4477" s="8">
        <v>35067.68</v>
      </c>
      <c r="G4477" s="8">
        <v>121010.82</v>
      </c>
      <c r="H4477" s="8">
        <v>0</v>
      </c>
      <c r="I4477" s="8">
        <v>0</v>
      </c>
      <c r="J4477" s="8">
        <v>0</v>
      </c>
      <c r="K4477" s="8">
        <v>0</v>
      </c>
      <c r="L4477" s="8">
        <v>28615.890000000003</v>
      </c>
      <c r="M4477" s="8">
        <v>0</v>
      </c>
      <c r="N4477" s="8">
        <v>15918.710000000001</v>
      </c>
      <c r="O4477" s="8">
        <v>0</v>
      </c>
      <c r="P4477" s="8">
        <v>1166.67</v>
      </c>
      <c r="Q4477" s="8">
        <v>365.34999999999997</v>
      </c>
      <c r="R4477" s="8">
        <v>60.000000000000007</v>
      </c>
      <c r="S4477" s="8">
        <v>24261.540000000005</v>
      </c>
      <c r="T4477" s="8">
        <v>14614.510000000002</v>
      </c>
      <c r="U4477" s="8">
        <v>0</v>
      </c>
      <c r="V4477" s="8">
        <v>0</v>
      </c>
      <c r="W4477" s="8">
        <v>217446.80000000002</v>
      </c>
      <c r="X4477" s="8">
        <v>68.400000000000006</v>
      </c>
      <c r="Y4477" s="8">
        <v>0</v>
      </c>
      <c r="Z4477" s="8">
        <v>0</v>
      </c>
      <c r="AA4477" s="8">
        <v>16786.170000000002</v>
      </c>
      <c r="AB4477" s="8">
        <v>4088.9900000000002</v>
      </c>
      <c r="AC4477" s="9">
        <f t="shared" si="418"/>
        <v>12697.180000000002</v>
      </c>
      <c r="AD4477" s="5" t="str">
        <f>$C4477&amp;" "&amp;VLOOKUP(C4477,Tegevusalad!$A$1:$B$89,2,FALSE)</f>
        <v>88 SOTSIAALHOOLEKANNE MAJUTUSETA</v>
      </c>
      <c r="AE4477" s="6">
        <f t="shared" si="420"/>
        <v>138173.47999999998</v>
      </c>
      <c r="AF4477" s="6">
        <f t="shared" si="421"/>
        <v>55632.009999999995</v>
      </c>
      <c r="AG4477" s="6">
        <f t="shared" si="422"/>
        <v>259184.30000000002</v>
      </c>
      <c r="AH4477" s="6">
        <f t="shared" si="423"/>
        <v>79893.55</v>
      </c>
      <c r="AI4477" s="6">
        <f t="shared" si="419"/>
        <v>259115.9</v>
      </c>
      <c r="AJ4477" s="10"/>
    </row>
    <row r="4478" spans="1:36" s="3" customFormat="1">
      <c r="A4478" s="3">
        <v>2018</v>
      </c>
      <c r="B4478" s="3">
        <v>5</v>
      </c>
      <c r="C4478" s="4">
        <v>90</v>
      </c>
      <c r="D4478" s="8">
        <v>1078</v>
      </c>
      <c r="E4478" s="8">
        <v>6512374.7900000028</v>
      </c>
      <c r="F4478" s="8">
        <v>48456.18</v>
      </c>
      <c r="G4478" s="8">
        <v>1001000.7100000003</v>
      </c>
      <c r="H4478" s="8">
        <v>728268.21000000008</v>
      </c>
      <c r="I4478" s="8">
        <v>8260.5499999999993</v>
      </c>
      <c r="J4478" s="8">
        <v>20144.18</v>
      </c>
      <c r="K4478" s="8">
        <v>0</v>
      </c>
      <c r="L4478" s="8">
        <v>1306836.0200000003</v>
      </c>
      <c r="M4478" s="8">
        <v>0</v>
      </c>
      <c r="N4478" s="8">
        <v>1003302.5600000008</v>
      </c>
      <c r="O4478" s="8">
        <v>4268.0300000000007</v>
      </c>
      <c r="P4478" s="8">
        <v>62341.529999999992</v>
      </c>
      <c r="Q4478" s="8">
        <v>25380.879999999997</v>
      </c>
      <c r="R4478" s="8">
        <v>6600.1399999999994</v>
      </c>
      <c r="S4478" s="8">
        <v>919256.47999999986</v>
      </c>
      <c r="T4478" s="8">
        <v>220017.12999999995</v>
      </c>
      <c r="U4478" s="8">
        <v>21616.530000000002</v>
      </c>
      <c r="V4478" s="8">
        <v>952.79</v>
      </c>
      <c r="W4478" s="8">
        <v>116100.65999999999</v>
      </c>
      <c r="X4478" s="8">
        <v>0</v>
      </c>
      <c r="Y4478" s="8">
        <v>557.45000000000005</v>
      </c>
      <c r="Z4478" s="8">
        <v>0</v>
      </c>
      <c r="AA4478" s="8">
        <v>501499.89999999927</v>
      </c>
      <c r="AB4478" s="8">
        <v>197408.99</v>
      </c>
      <c r="AC4478" s="9">
        <f t="shared" si="418"/>
        <v>304090.90999999928</v>
      </c>
      <c r="AD4478" s="5" t="str">
        <f>$C4478&amp;" "&amp;VLOOKUP(C4478,Tegevusalad!$A$1:$B$89,2,FALSE)</f>
        <v>90 LOOME-, KUNSTI- JA MEELELAHUTUSTEGEVUS</v>
      </c>
      <c r="AE4478" s="6">
        <f t="shared" si="420"/>
        <v>5619957.9600000028</v>
      </c>
      <c r="AF4478" s="6">
        <f t="shared" si="421"/>
        <v>4088253.1300000031</v>
      </c>
      <c r="AG4478" s="6">
        <f t="shared" si="422"/>
        <v>6620958.6700000027</v>
      </c>
      <c r="AH4478" s="6">
        <f t="shared" si="423"/>
        <v>5049513.5000000037</v>
      </c>
      <c r="AI4478" s="6">
        <f t="shared" si="419"/>
        <v>6620958.6700000027</v>
      </c>
      <c r="AJ4478" s="10"/>
    </row>
    <row r="4479" spans="1:36" s="3" customFormat="1">
      <c r="A4479" s="3">
        <v>2018</v>
      </c>
      <c r="B4479" s="3">
        <v>5</v>
      </c>
      <c r="C4479" s="4">
        <v>91</v>
      </c>
      <c r="D4479" s="8">
        <v>82</v>
      </c>
      <c r="E4479" s="8">
        <v>1977251.7899999998</v>
      </c>
      <c r="F4479" s="8">
        <v>38680.310000000005</v>
      </c>
      <c r="G4479" s="8">
        <v>36955.449999999997</v>
      </c>
      <c r="H4479" s="8">
        <v>579.85</v>
      </c>
      <c r="I4479" s="8">
        <v>0</v>
      </c>
      <c r="J4479" s="8">
        <v>0</v>
      </c>
      <c r="K4479" s="8">
        <v>0</v>
      </c>
      <c r="L4479" s="8">
        <v>398931.57</v>
      </c>
      <c r="M4479" s="8">
        <v>0</v>
      </c>
      <c r="N4479" s="8">
        <v>733481.6</v>
      </c>
      <c r="O4479" s="8">
        <v>1064.6400000000001</v>
      </c>
      <c r="P4479" s="8">
        <v>327546.48</v>
      </c>
      <c r="Q4479" s="8">
        <v>9431.9299999999985</v>
      </c>
      <c r="R4479" s="8">
        <v>342.35</v>
      </c>
      <c r="S4479" s="8">
        <v>80273.989999999991</v>
      </c>
      <c r="T4479" s="8">
        <v>43527.33</v>
      </c>
      <c r="U4479" s="8">
        <v>17333.54</v>
      </c>
      <c r="V4479" s="8">
        <v>10.200000000000001</v>
      </c>
      <c r="W4479" s="8">
        <v>21630.780000000002</v>
      </c>
      <c r="X4479" s="8">
        <v>0</v>
      </c>
      <c r="Y4479" s="8">
        <v>0.05</v>
      </c>
      <c r="Z4479" s="8">
        <v>0</v>
      </c>
      <c r="AA4479" s="8">
        <v>111405.92</v>
      </c>
      <c r="AB4479" s="8">
        <v>445955.9</v>
      </c>
      <c r="AC4479" s="9">
        <f t="shared" si="418"/>
        <v>-334549.98000000004</v>
      </c>
      <c r="AD4479" s="5" t="str">
        <f>$C4479&amp;" "&amp;VLOOKUP(C4479,Tegevusalad!$A$1:$B$89,2,FALSE)</f>
        <v>91 RAAMATUKOGUDE, ARHIIVIDE, MUUSEUMIDE JA MUUDE KULTUURIASUTUSTE TEGEVUS</v>
      </c>
      <c r="AE4479" s="6">
        <f t="shared" si="420"/>
        <v>1918324.5699999998</v>
      </c>
      <c r="AF4479" s="6">
        <f t="shared" si="421"/>
        <v>3566199.2199999997</v>
      </c>
      <c r="AG4479" s="6">
        <f t="shared" si="422"/>
        <v>1955280.0199999998</v>
      </c>
      <c r="AH4479" s="6">
        <f t="shared" si="423"/>
        <v>3669119.7499999995</v>
      </c>
      <c r="AI4479" s="6">
        <f t="shared" si="419"/>
        <v>1955280.0199999998</v>
      </c>
      <c r="AJ4479" s="10"/>
    </row>
    <row r="4480" spans="1:36" s="3" customFormat="1">
      <c r="A4480" s="3">
        <v>2018</v>
      </c>
      <c r="B4480" s="3">
        <v>5</v>
      </c>
      <c r="C4480" s="4">
        <v>92</v>
      </c>
      <c r="D4480" s="8">
        <v>16</v>
      </c>
      <c r="E4480" s="8">
        <v>8880317.8000000007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1776063.5800000003</v>
      </c>
      <c r="M4480" s="8">
        <v>0</v>
      </c>
      <c r="N4480" s="8">
        <v>1637866.2700000003</v>
      </c>
      <c r="O4480" s="8">
        <v>0</v>
      </c>
      <c r="P4480" s="8">
        <v>0</v>
      </c>
      <c r="Q4480" s="8">
        <v>0</v>
      </c>
      <c r="R4480" s="8">
        <v>9.7799999999999994</v>
      </c>
      <c r="S4480" s="8">
        <v>8533868.209999999</v>
      </c>
      <c r="T4480" s="8">
        <v>91390.5</v>
      </c>
      <c r="U4480" s="8">
        <v>104639.09</v>
      </c>
      <c r="V4480" s="8">
        <v>0</v>
      </c>
      <c r="W4480" s="8">
        <v>9993722.8300000001</v>
      </c>
      <c r="X4480" s="8">
        <v>0</v>
      </c>
      <c r="Y4480" s="8">
        <v>0.03</v>
      </c>
      <c r="Z4480" s="8">
        <v>0</v>
      </c>
      <c r="AA4480" s="8">
        <v>141020.95000000001</v>
      </c>
      <c r="AB4480" s="8">
        <v>2823.61</v>
      </c>
      <c r="AC4480" s="9">
        <f t="shared" si="418"/>
        <v>138197.34000000003</v>
      </c>
      <c r="AD4480" s="5" t="str">
        <f>$C4480&amp;" "&amp;VLOOKUP(C4480,Tegevusalad!$A$1:$B$89,2,FALSE)</f>
        <v>92 HASARTMÄNGUDE JA KIHLVEDUDE KORRALDAMINE</v>
      </c>
      <c r="AE4480" s="6">
        <f t="shared" si="420"/>
        <v>241810.50000000186</v>
      </c>
      <c r="AF4480" s="6">
        <f t="shared" si="421"/>
        <v>-449127.04999999807</v>
      </c>
      <c r="AG4480" s="6">
        <f t="shared" si="422"/>
        <v>241810.50000000186</v>
      </c>
      <c r="AH4480" s="6">
        <f t="shared" si="423"/>
        <v>8189380.2500000009</v>
      </c>
      <c r="AI4480" s="6">
        <f t="shared" si="419"/>
        <v>241810.50000000186</v>
      </c>
      <c r="AJ4480" s="10"/>
    </row>
    <row r="4481" spans="1:36" s="3" customFormat="1">
      <c r="A4481" s="3">
        <v>2018</v>
      </c>
      <c r="B4481" s="3">
        <v>5</v>
      </c>
      <c r="C4481" s="4">
        <v>93</v>
      </c>
      <c r="D4481" s="8">
        <v>1132</v>
      </c>
      <c r="E4481" s="8">
        <v>14090355.589999996</v>
      </c>
      <c r="F4481" s="8">
        <v>198542.38000000009</v>
      </c>
      <c r="G4481" s="8">
        <v>1771178.56</v>
      </c>
      <c r="H4481" s="8">
        <v>1218514.81</v>
      </c>
      <c r="I4481" s="8">
        <v>101605.86</v>
      </c>
      <c r="J4481" s="8">
        <v>71953.600000000006</v>
      </c>
      <c r="K4481" s="8">
        <v>0</v>
      </c>
      <c r="L4481" s="8">
        <v>2835939.9599999981</v>
      </c>
      <c r="M4481" s="8">
        <v>0</v>
      </c>
      <c r="N4481" s="8">
        <v>2762508.8700000057</v>
      </c>
      <c r="O4481" s="8">
        <v>55579.14</v>
      </c>
      <c r="P4481" s="8">
        <v>702078.19000000029</v>
      </c>
      <c r="Q4481" s="8">
        <v>16063.059999999996</v>
      </c>
      <c r="R4481" s="8">
        <v>7098.659999999998</v>
      </c>
      <c r="S4481" s="8">
        <v>1820017.9200000004</v>
      </c>
      <c r="T4481" s="8">
        <v>312976.83</v>
      </c>
      <c r="U4481" s="8">
        <v>525708.25</v>
      </c>
      <c r="V4481" s="8">
        <v>819.06000000000017</v>
      </c>
      <c r="W4481" s="8">
        <v>528181.03000000014</v>
      </c>
      <c r="X4481" s="8">
        <v>1954.42</v>
      </c>
      <c r="Y4481" s="8">
        <v>0</v>
      </c>
      <c r="Z4481" s="8">
        <v>0</v>
      </c>
      <c r="AA4481" s="8">
        <v>998692.18999999948</v>
      </c>
      <c r="AB4481" s="8">
        <v>925261.10000000033</v>
      </c>
      <c r="AC4481" s="9">
        <f t="shared" si="418"/>
        <v>73431.089999999152</v>
      </c>
      <c r="AD4481" s="5" t="str">
        <f>$C4481&amp;" "&amp;VLOOKUP(C4481,Tegevusalad!$A$1:$B$89,2,FALSE)</f>
        <v>93 SPORDITEGEVUS NING LÕBUSTUS- JA VABA AJA TEGEVUSED</v>
      </c>
      <c r="AE4481" s="6">
        <f t="shared" si="420"/>
        <v>11945126.219999997</v>
      </c>
      <c r="AF4481" s="6">
        <f t="shared" si="421"/>
        <v>11225234.840000028</v>
      </c>
      <c r="AG4481" s="6">
        <f t="shared" si="422"/>
        <v>13716304.779999997</v>
      </c>
      <c r="AH4481" s="6">
        <f t="shared" si="423"/>
        <v>13848037.650000028</v>
      </c>
      <c r="AI4481" s="6">
        <f t="shared" si="419"/>
        <v>13714350.359999998</v>
      </c>
      <c r="AJ4481" s="10"/>
    </row>
    <row r="4482" spans="1:36" s="3" customFormat="1">
      <c r="A4482" s="3">
        <v>2018</v>
      </c>
      <c r="B4482" s="3">
        <v>5</v>
      </c>
      <c r="C4482" s="4">
        <v>94</v>
      </c>
      <c r="D4482" s="8">
        <v>264</v>
      </c>
      <c r="E4482" s="8">
        <v>1987590.1699999995</v>
      </c>
      <c r="F4482" s="8">
        <v>44008.94</v>
      </c>
      <c r="G4482" s="8">
        <v>60886.68</v>
      </c>
      <c r="H4482" s="8">
        <v>7804.26</v>
      </c>
      <c r="I4482" s="8">
        <v>0</v>
      </c>
      <c r="J4482" s="8">
        <v>0</v>
      </c>
      <c r="K4482" s="8">
        <v>0</v>
      </c>
      <c r="L4482" s="8">
        <v>401478.83000000007</v>
      </c>
      <c r="M4482" s="8">
        <v>0</v>
      </c>
      <c r="N4482" s="8">
        <v>416789.08000000013</v>
      </c>
      <c r="O4482" s="8">
        <v>0</v>
      </c>
      <c r="P4482" s="8">
        <v>46914.810000000005</v>
      </c>
      <c r="Q4482" s="8">
        <v>683.6</v>
      </c>
      <c r="R4482" s="8">
        <v>775.45</v>
      </c>
      <c r="S4482" s="8">
        <v>33078.799999999996</v>
      </c>
      <c r="T4482" s="8">
        <v>3136.83</v>
      </c>
      <c r="U4482" s="8">
        <v>2716.7</v>
      </c>
      <c r="V4482" s="8">
        <v>796.36</v>
      </c>
      <c r="W4482" s="8">
        <v>185995.80000000002</v>
      </c>
      <c r="X4482" s="8">
        <v>1248.5999999999999</v>
      </c>
      <c r="Y4482" s="8">
        <v>2089.17</v>
      </c>
      <c r="Z4482" s="8">
        <v>0</v>
      </c>
      <c r="AA4482" s="8">
        <v>143261.96000000005</v>
      </c>
      <c r="AB4482" s="8">
        <v>156483.03999999998</v>
      </c>
      <c r="AC4482" s="9">
        <f t="shared" si="418"/>
        <v>-13221.079999999929</v>
      </c>
      <c r="AD4482" s="5" t="str">
        <f>$C4482&amp;" "&amp;VLOOKUP(C4482,Tegevusalad!$A$1:$B$89,2,FALSE)</f>
        <v>94 ORGANISATSIOONIDE TEGEVUS</v>
      </c>
      <c r="AE4482" s="6">
        <f t="shared" si="420"/>
        <v>1997052.2099999995</v>
      </c>
      <c r="AF4482" s="6">
        <f t="shared" si="421"/>
        <v>2052823.5100000005</v>
      </c>
      <c r="AG4482" s="6">
        <f t="shared" si="422"/>
        <v>2057938.8899999994</v>
      </c>
      <c r="AH4482" s="6">
        <f t="shared" si="423"/>
        <v>2087822.6500000006</v>
      </c>
      <c r="AI4482" s="6">
        <f t="shared" si="419"/>
        <v>2056690.2899999993</v>
      </c>
      <c r="AJ4482" s="10"/>
    </row>
    <row r="4483" spans="1:36" s="3" customFormat="1">
      <c r="A4483" s="3">
        <v>2018</v>
      </c>
      <c r="B4483" s="3">
        <v>5</v>
      </c>
      <c r="C4483" s="4">
        <v>95</v>
      </c>
      <c r="D4483" s="8">
        <v>293</v>
      </c>
      <c r="E4483" s="8">
        <v>1966230.3699999989</v>
      </c>
      <c r="F4483" s="8">
        <v>206.28</v>
      </c>
      <c r="G4483" s="8">
        <v>346326.81</v>
      </c>
      <c r="H4483" s="8">
        <v>310171.53999999998</v>
      </c>
      <c r="I4483" s="8">
        <v>66078.5</v>
      </c>
      <c r="J4483" s="8">
        <v>12180.779999999999</v>
      </c>
      <c r="K4483" s="8">
        <v>0</v>
      </c>
      <c r="L4483" s="8">
        <v>393264.63000000018</v>
      </c>
      <c r="M4483" s="8">
        <v>0</v>
      </c>
      <c r="N4483" s="8">
        <v>231252.4800000001</v>
      </c>
      <c r="O4483" s="8">
        <v>2327.69</v>
      </c>
      <c r="P4483" s="8">
        <v>6683.98</v>
      </c>
      <c r="Q4483" s="8">
        <v>3414.36</v>
      </c>
      <c r="R4483" s="8">
        <v>2198.96</v>
      </c>
      <c r="S4483" s="8">
        <v>287801.2900000001</v>
      </c>
      <c r="T4483" s="8">
        <v>269248.30000000005</v>
      </c>
      <c r="U4483" s="8">
        <v>276.25</v>
      </c>
      <c r="V4483" s="8">
        <v>46.08</v>
      </c>
      <c r="W4483" s="8">
        <v>583.65000000000009</v>
      </c>
      <c r="X4483" s="8">
        <v>148.18</v>
      </c>
      <c r="Y4483" s="8">
        <v>22.71</v>
      </c>
      <c r="Z4483" s="8">
        <v>0</v>
      </c>
      <c r="AA4483" s="8">
        <v>177887.27</v>
      </c>
      <c r="AB4483" s="8">
        <v>15852.41</v>
      </c>
      <c r="AC4483" s="9">
        <f t="shared" ref="AC4483:AC4546" si="424">AA4483-AB4483</f>
        <v>162034.85999999999</v>
      </c>
      <c r="AD4483" s="5" t="str">
        <f>$C4483&amp;" "&amp;VLOOKUP(C4483,Tegevusalad!$A$1:$B$89,2,FALSE)</f>
        <v>95 ARVUTITE NING TARBEESEMETE JA KODUTARVETE PARANDUS</v>
      </c>
      <c r="AE4483" s="6">
        <f t="shared" si="420"/>
        <v>1678507.2899999989</v>
      </c>
      <c r="AF4483" s="6">
        <f t="shared" si="421"/>
        <v>867587.29000000039</v>
      </c>
      <c r="AG4483" s="6">
        <f t="shared" si="422"/>
        <v>2024834.0999999992</v>
      </c>
      <c r="AH4483" s="6">
        <f t="shared" si="423"/>
        <v>1167257.2000000004</v>
      </c>
      <c r="AI4483" s="6">
        <f t="shared" ref="AI4483:AI4546" si="425">(E4483+F4483+G4483)-(S4483+U4483)</f>
        <v>2024685.919999999</v>
      </c>
      <c r="AJ4483" s="10"/>
    </row>
    <row r="4484" spans="1:36" s="3" customFormat="1">
      <c r="A4484" s="3">
        <v>2018</v>
      </c>
      <c r="B4484" s="3">
        <v>5</v>
      </c>
      <c r="C4484" s="4">
        <v>96</v>
      </c>
      <c r="D4484" s="8">
        <v>1658</v>
      </c>
      <c r="E4484" s="8">
        <v>12321907.829999994</v>
      </c>
      <c r="F4484" s="8">
        <v>111722.49000000002</v>
      </c>
      <c r="G4484" s="8">
        <v>3061920.5200000009</v>
      </c>
      <c r="H4484" s="8">
        <v>2288870.96</v>
      </c>
      <c r="I4484" s="8">
        <v>979828.13</v>
      </c>
      <c r="J4484" s="8">
        <v>95657.279999999999</v>
      </c>
      <c r="K4484" s="8">
        <v>0</v>
      </c>
      <c r="L4484" s="8">
        <v>2474436.7999999998</v>
      </c>
      <c r="M4484" s="8">
        <v>0</v>
      </c>
      <c r="N4484" s="8">
        <v>1757241.9699999995</v>
      </c>
      <c r="O4484" s="8">
        <v>43308.759999999995</v>
      </c>
      <c r="P4484" s="8">
        <v>146478.51</v>
      </c>
      <c r="Q4484" s="8">
        <v>18355.62000000001</v>
      </c>
      <c r="R4484" s="8">
        <v>9431.4800000000014</v>
      </c>
      <c r="S4484" s="8">
        <v>1609679.7999999998</v>
      </c>
      <c r="T4484" s="8">
        <v>1277932.29</v>
      </c>
      <c r="U4484" s="8">
        <v>19808.52</v>
      </c>
      <c r="V4484" s="8">
        <v>14220.210000000001</v>
      </c>
      <c r="W4484" s="8">
        <v>197605.52</v>
      </c>
      <c r="X4484" s="8">
        <v>18585.34</v>
      </c>
      <c r="Y4484" s="8">
        <v>176.78</v>
      </c>
      <c r="Z4484" s="8">
        <v>55.01</v>
      </c>
      <c r="AA4484" s="8">
        <v>1084707.6800000006</v>
      </c>
      <c r="AB4484" s="8">
        <v>367391.07999999996</v>
      </c>
      <c r="AC4484" s="9">
        <f t="shared" si="424"/>
        <v>717316.60000000068</v>
      </c>
      <c r="AD4484" s="5" t="str">
        <f>$C4484&amp;" "&amp;VLOOKUP(C4484,Tegevusalad!$A$1:$B$89,2,FALSE)</f>
        <v>96 MUU TEENINDUS</v>
      </c>
      <c r="AE4484" s="6">
        <f t="shared" si="420"/>
        <v>10822727.339999994</v>
      </c>
      <c r="AF4484" s="6">
        <f t="shared" si="421"/>
        <v>7001555.339999998</v>
      </c>
      <c r="AG4484" s="6">
        <f t="shared" si="422"/>
        <v>13884647.859999996</v>
      </c>
      <c r="AH4484" s="6">
        <f t="shared" si="423"/>
        <v>8833367.2499999963</v>
      </c>
      <c r="AI4484" s="6">
        <f t="shared" si="425"/>
        <v>13866062.519999996</v>
      </c>
      <c r="AJ4484" s="10"/>
    </row>
    <row r="4485" spans="1:36" s="3" customFormat="1">
      <c r="A4485" s="3">
        <v>2018</v>
      </c>
      <c r="B4485" s="3">
        <v>5</v>
      </c>
      <c r="C4485" s="4">
        <v>98</v>
      </c>
      <c r="D4485" s="8">
        <v>2</v>
      </c>
      <c r="E4485" s="8">
        <v>587</v>
      </c>
      <c r="F4485" s="8">
        <v>0</v>
      </c>
      <c r="G4485" s="8">
        <v>876</v>
      </c>
      <c r="H4485" s="8">
        <v>876</v>
      </c>
      <c r="I4485" s="8">
        <v>876</v>
      </c>
      <c r="J4485" s="8">
        <v>0</v>
      </c>
      <c r="K4485" s="8">
        <v>0</v>
      </c>
      <c r="L4485" s="8">
        <v>117.4</v>
      </c>
      <c r="M4485" s="8">
        <v>0</v>
      </c>
      <c r="N4485" s="8">
        <v>67.69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49.71</v>
      </c>
      <c r="AB4485" s="8">
        <v>0</v>
      </c>
      <c r="AC4485" s="9">
        <f t="shared" si="424"/>
        <v>49.71</v>
      </c>
      <c r="AD4485" s="5" t="str">
        <f>$C4485&amp;" "&amp;VLOOKUP(C4485,Tegevusalad!$A$1:$B$89,2,FALSE)</f>
        <v>98 KODUMAJAPIDAMISTE OMA TARBEKS MÕELDUD ERISTAMATA KAUPADE TOOTMINE JA TEENUSTE OSUTAMINE</v>
      </c>
      <c r="AE4485" s="6">
        <f t="shared" si="420"/>
        <v>587</v>
      </c>
      <c r="AF4485" s="6">
        <f t="shared" si="421"/>
        <v>338.45</v>
      </c>
      <c r="AG4485" s="6">
        <f t="shared" si="422"/>
        <v>1463</v>
      </c>
      <c r="AH4485" s="6">
        <f t="shared" si="423"/>
        <v>338.45</v>
      </c>
      <c r="AI4485" s="6">
        <f t="shared" si="425"/>
        <v>1463</v>
      </c>
      <c r="AJ4485" s="10"/>
    </row>
    <row r="4486" spans="1:36" s="3" customFormat="1">
      <c r="A4486" s="3">
        <v>2018</v>
      </c>
      <c r="B4486" s="3">
        <v>5</v>
      </c>
      <c r="C4486" s="4">
        <v>99</v>
      </c>
      <c r="D4486" s="8">
        <v>1</v>
      </c>
      <c r="E4486" s="8">
        <v>1934.8</v>
      </c>
      <c r="F4486" s="8">
        <v>0</v>
      </c>
      <c r="G4486" s="8">
        <v>375</v>
      </c>
      <c r="H4486" s="8">
        <v>375</v>
      </c>
      <c r="I4486" s="8">
        <v>0</v>
      </c>
      <c r="J4486" s="8">
        <v>0</v>
      </c>
      <c r="K4486" s="8">
        <v>0</v>
      </c>
      <c r="L4486" s="8">
        <v>386.96000000000004</v>
      </c>
      <c r="M4486" s="8">
        <v>0</v>
      </c>
      <c r="N4486" s="8">
        <v>260.75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126.21000000000001</v>
      </c>
      <c r="AB4486" s="8">
        <v>0</v>
      </c>
      <c r="AC4486" s="9">
        <f t="shared" si="424"/>
        <v>126.21000000000001</v>
      </c>
      <c r="AD4486" s="5" t="str">
        <f>$C4486&amp;" "&amp;VLOOKUP(C4486,Tegevusalad!$A$1:$B$89,2,FALSE)</f>
        <v>99 EKSTERRITORIAALSETE ORGANISATSIOONIDE JA ÜKSUSTE TEGEVUS</v>
      </c>
      <c r="AE4486" s="6">
        <f t="shared" si="420"/>
        <v>1934.8</v>
      </c>
      <c r="AF4486" s="6">
        <f t="shared" si="421"/>
        <v>1303.75</v>
      </c>
      <c r="AG4486" s="6">
        <f t="shared" si="422"/>
        <v>2309.8000000000002</v>
      </c>
      <c r="AH4486" s="6">
        <f t="shared" si="423"/>
        <v>1303.75</v>
      </c>
      <c r="AI4486" s="6">
        <f t="shared" si="425"/>
        <v>2309.8000000000002</v>
      </c>
      <c r="AJ4486" s="10"/>
    </row>
    <row r="4487" spans="1:36" s="3" customFormat="1">
      <c r="A4487" s="3">
        <v>2018</v>
      </c>
      <c r="B4487" s="3">
        <v>6</v>
      </c>
      <c r="C4487" s="4"/>
      <c r="D4487" s="8">
        <v>521</v>
      </c>
      <c r="E4487" s="8">
        <v>18985113.959999993</v>
      </c>
      <c r="F4487" s="8">
        <v>125207.52</v>
      </c>
      <c r="G4487" s="8">
        <v>5568730.6799999997</v>
      </c>
      <c r="H4487" s="8">
        <v>4612168.7799999993</v>
      </c>
      <c r="I4487" s="8">
        <v>4131281.29</v>
      </c>
      <c r="J4487" s="8">
        <v>719890.92</v>
      </c>
      <c r="K4487" s="8">
        <v>0</v>
      </c>
      <c r="L4487" s="8">
        <v>3808291.4000000004</v>
      </c>
      <c r="M4487" s="8">
        <v>5398.1399999999994</v>
      </c>
      <c r="N4487" s="8">
        <v>3379618.4899999998</v>
      </c>
      <c r="O4487" s="8">
        <v>249909.49000000002</v>
      </c>
      <c r="P4487" s="8">
        <v>159882.30000000002</v>
      </c>
      <c r="Q4487" s="8">
        <v>3120.7400000000002</v>
      </c>
      <c r="R4487" s="8">
        <v>4234.4000000000005</v>
      </c>
      <c r="S4487" s="8">
        <v>3027542.7200000007</v>
      </c>
      <c r="T4487" s="8">
        <v>2620252.84</v>
      </c>
      <c r="U4487" s="8">
        <v>4436849.38</v>
      </c>
      <c r="V4487" s="8">
        <v>4414449.0599999996</v>
      </c>
      <c r="W4487" s="8">
        <v>104796.03</v>
      </c>
      <c r="X4487" s="8">
        <v>5654402.5299999993</v>
      </c>
      <c r="Y4487" s="8">
        <v>0</v>
      </c>
      <c r="Z4487" s="8">
        <v>0</v>
      </c>
      <c r="AA4487" s="8">
        <v>1161607.3700000001</v>
      </c>
      <c r="AB4487" s="8">
        <v>727536.31999999983</v>
      </c>
      <c r="AC4487" s="9">
        <f t="shared" si="424"/>
        <v>434071.05000000028</v>
      </c>
      <c r="AD4487" s="5" t="e">
        <f>$C4487&amp;" "&amp;VLOOKUP(C4487,Tegevusalad!$A$1:$B$89,2,FALSE)</f>
        <v>#N/A</v>
      </c>
      <c r="AE4487" s="6">
        <f t="shared" si="420"/>
        <v>17300331.909999989</v>
      </c>
      <c r="AF4487" s="6">
        <f t="shared" si="421"/>
        <v>12619773.959999995</v>
      </c>
      <c r="AG4487" s="6">
        <f t="shared" si="422"/>
        <v>22869062.589999989</v>
      </c>
      <c r="AH4487" s="6">
        <f t="shared" si="423"/>
        <v>16919264.449999996</v>
      </c>
      <c r="AI4487" s="6">
        <f t="shared" si="425"/>
        <v>17214660.059999991</v>
      </c>
      <c r="AJ4487" s="10"/>
    </row>
    <row r="4488" spans="1:36" s="3" customFormat="1">
      <c r="A4488" s="3">
        <v>2018</v>
      </c>
      <c r="B4488" s="3">
        <v>6</v>
      </c>
      <c r="C4488" s="4">
        <v>1</v>
      </c>
      <c r="D4488" s="8">
        <v>4711</v>
      </c>
      <c r="E4488" s="8">
        <v>58914631.209999934</v>
      </c>
      <c r="F4488" s="8">
        <v>115435.77000000005</v>
      </c>
      <c r="G4488" s="8">
        <v>2537778.62</v>
      </c>
      <c r="H4488" s="8">
        <v>1868412.3300000008</v>
      </c>
      <c r="I4488" s="8">
        <v>1667822.4700000002</v>
      </c>
      <c r="J4488" s="8">
        <v>587039.53</v>
      </c>
      <c r="K4488" s="8">
        <v>0</v>
      </c>
      <c r="L4488" s="8">
        <v>11793315.489999983</v>
      </c>
      <c r="M4488" s="8">
        <v>0</v>
      </c>
      <c r="N4488" s="8">
        <v>14716669.580000013</v>
      </c>
      <c r="O4488" s="8">
        <v>18289.21</v>
      </c>
      <c r="P4488" s="8">
        <v>4468602.4700000016</v>
      </c>
      <c r="Q4488" s="8">
        <v>35454.090000000011</v>
      </c>
      <c r="R4488" s="8">
        <v>26123.589999999993</v>
      </c>
      <c r="S4488" s="8">
        <v>2190899.6100000008</v>
      </c>
      <c r="T4488" s="8">
        <v>1881333.9100000004</v>
      </c>
      <c r="U4488" s="8">
        <v>41331.42000000002</v>
      </c>
      <c r="V4488" s="8">
        <v>35985.160000000018</v>
      </c>
      <c r="W4488" s="8">
        <v>888284.25999999989</v>
      </c>
      <c r="X4488" s="8">
        <v>87351.290000000008</v>
      </c>
      <c r="Y4488" s="8">
        <v>1193.25</v>
      </c>
      <c r="Z4488" s="8">
        <v>358.98</v>
      </c>
      <c r="AA4488" s="8">
        <v>3227187.5900000031</v>
      </c>
      <c r="AB4488" s="8">
        <v>6149707.4100000048</v>
      </c>
      <c r="AC4488" s="9">
        <f t="shared" si="424"/>
        <v>-2922519.8200000017</v>
      </c>
      <c r="AD4488" s="5" t="str">
        <f>$C4488&amp;" "&amp;VLOOKUP(C4488,Tegevusalad!$A$1:$B$89,2,FALSE)</f>
        <v>1 TAIME- JA LOOMAKASVATUS, JAHINDUS JA NEID TEENINDAVAD TEGEVUSALAD</v>
      </c>
      <c r="AE4488" s="6">
        <f t="shared" si="420"/>
        <v>56885187.239999935</v>
      </c>
      <c r="AF4488" s="6">
        <f t="shared" si="421"/>
        <v>71426273.930000052</v>
      </c>
      <c r="AG4488" s="6">
        <f t="shared" si="422"/>
        <v>59422965.859999932</v>
      </c>
      <c r="AH4488" s="6">
        <f t="shared" si="423"/>
        <v>73713965.850000054</v>
      </c>
      <c r="AI4488" s="6">
        <f t="shared" si="425"/>
        <v>59335614.569999933</v>
      </c>
      <c r="AJ4488" s="10"/>
    </row>
    <row r="4489" spans="1:36" s="3" customFormat="1">
      <c r="A4489" s="3">
        <v>2018</v>
      </c>
      <c r="B4489" s="3">
        <v>6</v>
      </c>
      <c r="C4489" s="4">
        <v>2</v>
      </c>
      <c r="D4489" s="8">
        <v>1889</v>
      </c>
      <c r="E4489" s="8">
        <v>50662966.949999981</v>
      </c>
      <c r="F4489" s="8">
        <v>17497.620000000003</v>
      </c>
      <c r="G4489" s="8">
        <v>6613104.1000000015</v>
      </c>
      <c r="H4489" s="8">
        <v>4395542.9400000013</v>
      </c>
      <c r="I4489" s="8">
        <v>3223447.4600000004</v>
      </c>
      <c r="J4489" s="8">
        <v>182948.61000000002</v>
      </c>
      <c r="K4489" s="8">
        <v>0</v>
      </c>
      <c r="L4489" s="8">
        <v>10134168.090000004</v>
      </c>
      <c r="M4489" s="8">
        <v>0</v>
      </c>
      <c r="N4489" s="8">
        <v>7283854.700000003</v>
      </c>
      <c r="O4489" s="8">
        <v>52.67</v>
      </c>
      <c r="P4489" s="8">
        <v>961025.08</v>
      </c>
      <c r="Q4489" s="8">
        <v>48756.92</v>
      </c>
      <c r="R4489" s="8">
        <v>6793.1699999999955</v>
      </c>
      <c r="S4489" s="8">
        <v>522862.81</v>
      </c>
      <c r="T4489" s="8">
        <v>288989.50000000006</v>
      </c>
      <c r="U4489" s="8">
        <v>30750.940000000002</v>
      </c>
      <c r="V4489" s="8">
        <v>18919.140000000003</v>
      </c>
      <c r="W4489" s="8">
        <v>2635485.9400000004</v>
      </c>
      <c r="X4489" s="8">
        <v>5531.170000000001</v>
      </c>
      <c r="Y4489" s="8">
        <v>1053.1299999999999</v>
      </c>
      <c r="Z4489" s="8">
        <v>0.6</v>
      </c>
      <c r="AA4489" s="8">
        <v>4312711.3000000045</v>
      </c>
      <c r="AB4489" s="8">
        <v>1461345.3699999999</v>
      </c>
      <c r="AC4489" s="9">
        <f t="shared" si="424"/>
        <v>2851365.9300000044</v>
      </c>
      <c r="AD4489" s="5" t="str">
        <f>$C4489&amp;" "&amp;VLOOKUP(C4489,Tegevusalad!$A$1:$B$89,2,FALSE)</f>
        <v>2 METSAMAJANDUS JA METSAVARUMINE</v>
      </c>
      <c r="AE4489" s="6">
        <f t="shared" si="420"/>
        <v>50132381.98999998</v>
      </c>
      <c r="AF4489" s="6">
        <f t="shared" si="421"/>
        <v>35918281.390000015</v>
      </c>
      <c r="AG4489" s="6">
        <f t="shared" si="422"/>
        <v>56745486.089999981</v>
      </c>
      <c r="AH4489" s="6">
        <f t="shared" si="423"/>
        <v>36453239.350000009</v>
      </c>
      <c r="AI4489" s="6">
        <f t="shared" si="425"/>
        <v>56739954.919999979</v>
      </c>
      <c r="AJ4489" s="10"/>
    </row>
    <row r="4490" spans="1:36" s="3" customFormat="1">
      <c r="A4490" s="3">
        <v>2018</v>
      </c>
      <c r="B4490" s="3">
        <v>6</v>
      </c>
      <c r="C4490" s="4">
        <v>3</v>
      </c>
      <c r="D4490" s="8">
        <v>259</v>
      </c>
      <c r="E4490" s="8">
        <v>1443246.78</v>
      </c>
      <c r="F4490" s="8">
        <v>3203.7300000000005</v>
      </c>
      <c r="G4490" s="8">
        <v>436153.48</v>
      </c>
      <c r="H4490" s="8">
        <v>137062.70000000001</v>
      </c>
      <c r="I4490" s="8">
        <v>10400</v>
      </c>
      <c r="J4490" s="8">
        <v>24988</v>
      </c>
      <c r="K4490" s="8">
        <v>0</v>
      </c>
      <c r="L4490" s="8">
        <v>288937.69999999995</v>
      </c>
      <c r="M4490" s="8">
        <v>0</v>
      </c>
      <c r="N4490" s="8">
        <v>330482.96999999991</v>
      </c>
      <c r="O4490" s="8">
        <v>0</v>
      </c>
      <c r="P4490" s="8">
        <v>59924.229999999996</v>
      </c>
      <c r="Q4490" s="8">
        <v>1894.1</v>
      </c>
      <c r="R4490" s="8">
        <v>885.51999999999987</v>
      </c>
      <c r="S4490" s="8">
        <v>157883.84</v>
      </c>
      <c r="T4490" s="8">
        <v>150928.03999999998</v>
      </c>
      <c r="U4490" s="8">
        <v>221530.3</v>
      </c>
      <c r="V4490" s="8">
        <v>471.6</v>
      </c>
      <c r="W4490" s="8">
        <v>55641.440000000002</v>
      </c>
      <c r="X4490" s="8">
        <v>4636.75</v>
      </c>
      <c r="Y4490" s="8">
        <v>0</v>
      </c>
      <c r="Z4490" s="8">
        <v>0</v>
      </c>
      <c r="AA4490" s="8">
        <v>83873.8</v>
      </c>
      <c r="AB4490" s="8">
        <v>125419.06999999993</v>
      </c>
      <c r="AC4490" s="9">
        <f t="shared" si="424"/>
        <v>-41545.269999999931</v>
      </c>
      <c r="AD4490" s="5" t="str">
        <f>$C4490&amp;" "&amp;VLOOKUP(C4490,Tegevusalad!$A$1:$B$89,2,FALSE)</f>
        <v>3 KALAPÜÜK JA VESIVILJELUS</v>
      </c>
      <c r="AE4490" s="6">
        <f t="shared" si="420"/>
        <v>1071673.1200000001</v>
      </c>
      <c r="AF4490" s="6">
        <f t="shared" si="421"/>
        <v>1277899.9099999995</v>
      </c>
      <c r="AG4490" s="6">
        <f t="shared" si="422"/>
        <v>1507826.6</v>
      </c>
      <c r="AH4490" s="6">
        <f t="shared" si="423"/>
        <v>1656842.4499999995</v>
      </c>
      <c r="AI4490" s="6">
        <f t="shared" si="425"/>
        <v>1503189.85</v>
      </c>
      <c r="AJ4490" s="10"/>
    </row>
    <row r="4491" spans="1:36" s="3" customFormat="1">
      <c r="A4491" s="3">
        <v>2018</v>
      </c>
      <c r="B4491" s="3">
        <v>6</v>
      </c>
      <c r="C4491" s="4">
        <v>6</v>
      </c>
      <c r="D4491" s="8">
        <v>1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0</v>
      </c>
      <c r="N4491" s="8">
        <v>5.5200000000000005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5.5200000000000005</v>
      </c>
      <c r="AC4491" s="9">
        <f t="shared" si="424"/>
        <v>-5.5200000000000005</v>
      </c>
      <c r="AD4491" s="5" t="str">
        <f>$C4491&amp;" "&amp;VLOOKUP(C4491,Tegevusalad!$A$1:$B$89,2,FALSE)</f>
        <v>6 TOORNAFTA JA MAAGAASI TOOTMINE</v>
      </c>
      <c r="AE4491" s="6">
        <f t="shared" si="420"/>
        <v>0</v>
      </c>
      <c r="AF4491" s="6">
        <f t="shared" si="421"/>
        <v>27.6</v>
      </c>
      <c r="AG4491" s="6">
        <f t="shared" si="422"/>
        <v>0</v>
      </c>
      <c r="AH4491" s="6">
        <f t="shared" si="423"/>
        <v>27.6</v>
      </c>
      <c r="AI4491" s="6">
        <f t="shared" si="425"/>
        <v>0</v>
      </c>
      <c r="AJ4491" s="10"/>
    </row>
    <row r="4492" spans="1:36" s="3" customFormat="1">
      <c r="A4492" s="3">
        <v>2018</v>
      </c>
      <c r="B4492" s="3">
        <v>6</v>
      </c>
      <c r="C4492" s="4">
        <v>8</v>
      </c>
      <c r="D4492" s="8">
        <v>135</v>
      </c>
      <c r="E4492" s="8">
        <v>12964034.420000002</v>
      </c>
      <c r="F4492" s="8">
        <v>1135.32</v>
      </c>
      <c r="G4492" s="8">
        <v>5851796.1299999999</v>
      </c>
      <c r="H4492" s="8">
        <v>4124042.2300000004</v>
      </c>
      <c r="I4492" s="8">
        <v>4017964.3200000003</v>
      </c>
      <c r="J4492" s="8">
        <v>1724303.49</v>
      </c>
      <c r="K4492" s="8">
        <v>0</v>
      </c>
      <c r="L4492" s="8">
        <v>2592909.0599999991</v>
      </c>
      <c r="M4492" s="8">
        <v>0</v>
      </c>
      <c r="N4492" s="8">
        <v>2481104.56</v>
      </c>
      <c r="O4492" s="8">
        <v>5538.6900000000005</v>
      </c>
      <c r="P4492" s="8">
        <v>304952.52999999997</v>
      </c>
      <c r="Q4492" s="8">
        <v>5338.3400000000011</v>
      </c>
      <c r="R4492" s="8">
        <v>11038.73</v>
      </c>
      <c r="S4492" s="8">
        <v>928409.79</v>
      </c>
      <c r="T4492" s="8">
        <v>701683.08999999985</v>
      </c>
      <c r="U4492" s="8">
        <v>42309.760000000002</v>
      </c>
      <c r="V4492" s="8">
        <v>18448.290000000005</v>
      </c>
      <c r="W4492" s="8">
        <v>76541.860000000015</v>
      </c>
      <c r="X4492" s="8">
        <v>6607.2000000000007</v>
      </c>
      <c r="Y4492" s="8">
        <v>0</v>
      </c>
      <c r="Z4492" s="8">
        <v>0</v>
      </c>
      <c r="AA4492" s="8">
        <v>1060021.74</v>
      </c>
      <c r="AB4492" s="8">
        <v>948217.24000000011</v>
      </c>
      <c r="AC4492" s="9">
        <f t="shared" si="424"/>
        <v>111804.49999999988</v>
      </c>
      <c r="AD4492" s="5" t="str">
        <f>$C4492&amp;" "&amp;VLOOKUP(C4492,Tegevusalad!$A$1:$B$89,2,FALSE)</f>
        <v>8 MUU KAEVANDAMINE</v>
      </c>
      <c r="AE4492" s="6">
        <f t="shared" si="420"/>
        <v>12001057.390000001</v>
      </c>
      <c r="AF4492" s="6">
        <f t="shared" si="421"/>
        <v>11480751.74</v>
      </c>
      <c r="AG4492" s="6">
        <f t="shared" si="422"/>
        <v>17852853.52</v>
      </c>
      <c r="AH4492" s="6">
        <f t="shared" si="423"/>
        <v>12460716.449999999</v>
      </c>
      <c r="AI4492" s="6">
        <f t="shared" si="425"/>
        <v>17846246.32</v>
      </c>
      <c r="AJ4492" s="10"/>
    </row>
    <row r="4493" spans="1:36" s="3" customFormat="1">
      <c r="A4493" s="3">
        <v>2018</v>
      </c>
      <c r="B4493" s="3">
        <v>6</v>
      </c>
      <c r="C4493" s="4">
        <v>9</v>
      </c>
      <c r="D4493" s="8">
        <v>21</v>
      </c>
      <c r="E4493" s="8">
        <v>576038.79999999993</v>
      </c>
      <c r="F4493" s="8">
        <v>0</v>
      </c>
      <c r="G4493" s="8">
        <v>15947.57</v>
      </c>
      <c r="H4493" s="8">
        <v>15947.57</v>
      </c>
      <c r="I4493" s="8">
        <v>0</v>
      </c>
      <c r="J4493" s="8">
        <v>0</v>
      </c>
      <c r="K4493" s="8">
        <v>0</v>
      </c>
      <c r="L4493" s="8">
        <v>115207.76000000001</v>
      </c>
      <c r="M4493" s="8">
        <v>0</v>
      </c>
      <c r="N4493" s="8">
        <v>65627.97</v>
      </c>
      <c r="O4493" s="8">
        <v>0</v>
      </c>
      <c r="P4493" s="8">
        <v>5894</v>
      </c>
      <c r="Q4493" s="8">
        <v>5158.09</v>
      </c>
      <c r="R4493" s="8">
        <v>314.33000000000004</v>
      </c>
      <c r="S4493" s="8">
        <v>60216.35</v>
      </c>
      <c r="T4493" s="8">
        <v>60006.35</v>
      </c>
      <c r="U4493" s="8">
        <v>0</v>
      </c>
      <c r="V4493" s="8">
        <v>0</v>
      </c>
      <c r="W4493" s="8">
        <v>7726.83</v>
      </c>
      <c r="X4493" s="8">
        <v>0</v>
      </c>
      <c r="Y4493" s="8">
        <v>0</v>
      </c>
      <c r="Z4493" s="8">
        <v>0</v>
      </c>
      <c r="AA4493" s="8">
        <v>54544.4</v>
      </c>
      <c r="AB4493" s="8">
        <v>4964.6100000000006</v>
      </c>
      <c r="AC4493" s="9">
        <f t="shared" si="424"/>
        <v>49579.79</v>
      </c>
      <c r="AD4493" s="5" t="str">
        <f>$C4493&amp;" "&amp;VLOOKUP(C4493,Tegevusalad!$A$1:$B$89,2,FALSE)</f>
        <v>9 KAEVANDAMIST ABISTAVAD TEGEVUSALAD</v>
      </c>
      <c r="AE4493" s="6">
        <f t="shared" si="420"/>
        <v>515822.44999999995</v>
      </c>
      <c r="AF4493" s="6">
        <f t="shared" si="421"/>
        <v>269495.15000000002</v>
      </c>
      <c r="AG4493" s="6">
        <f t="shared" si="422"/>
        <v>531770.0199999999</v>
      </c>
      <c r="AH4493" s="6">
        <f t="shared" si="423"/>
        <v>329711.5</v>
      </c>
      <c r="AI4493" s="6">
        <f t="shared" si="425"/>
        <v>531770.0199999999</v>
      </c>
      <c r="AJ4493" s="10"/>
    </row>
    <row r="4494" spans="1:36" s="3" customFormat="1">
      <c r="A4494" s="3">
        <v>2018</v>
      </c>
      <c r="B4494" s="3">
        <v>6</v>
      </c>
      <c r="C4494" s="4">
        <v>10</v>
      </c>
      <c r="D4494" s="8">
        <v>610</v>
      </c>
      <c r="E4494" s="8">
        <v>135492852.84000003</v>
      </c>
      <c r="F4494" s="8">
        <v>7169.9500000000007</v>
      </c>
      <c r="G4494" s="8">
        <v>48041792.410000011</v>
      </c>
      <c r="H4494" s="8">
        <v>42364376.120000005</v>
      </c>
      <c r="I4494" s="8">
        <v>41705464.579999998</v>
      </c>
      <c r="J4494" s="8">
        <v>5137682.46</v>
      </c>
      <c r="K4494" s="8">
        <v>0</v>
      </c>
      <c r="L4494" s="8">
        <v>27099215.779999994</v>
      </c>
      <c r="M4494" s="8">
        <v>289858.14</v>
      </c>
      <c r="N4494" s="8">
        <v>23920713.249999974</v>
      </c>
      <c r="O4494" s="8">
        <v>667139.94000000006</v>
      </c>
      <c r="P4494" s="8">
        <v>1057940.9400000004</v>
      </c>
      <c r="Q4494" s="8">
        <v>24065.66</v>
      </c>
      <c r="R4494" s="8">
        <v>35370.18</v>
      </c>
      <c r="S4494" s="8">
        <v>34417964.709999993</v>
      </c>
      <c r="T4494" s="8">
        <v>31570989.719999995</v>
      </c>
      <c r="U4494" s="8">
        <v>527004.04000000015</v>
      </c>
      <c r="V4494" s="8">
        <v>15726.839999999997</v>
      </c>
      <c r="W4494" s="8">
        <v>124438.53000000001</v>
      </c>
      <c r="X4494" s="8">
        <v>15032.19</v>
      </c>
      <c r="Y4494" s="8">
        <v>0</v>
      </c>
      <c r="Z4494" s="8">
        <v>0.39</v>
      </c>
      <c r="AA4494" s="8">
        <v>5773247.6900000023</v>
      </c>
      <c r="AB4494" s="8">
        <v>2304887.41</v>
      </c>
      <c r="AC4494" s="9">
        <f t="shared" si="424"/>
        <v>3468360.2800000021</v>
      </c>
      <c r="AD4494" s="5" t="str">
        <f>$C4494&amp;" "&amp;VLOOKUP(C4494,Tegevusalad!$A$1:$B$89,2,FALSE)</f>
        <v>10 TOIDUAINETE TOOTMINE</v>
      </c>
      <c r="AE4494" s="6">
        <f t="shared" si="420"/>
        <v>100570086.23000002</v>
      </c>
      <c r="AF4494" s="6">
        <f t="shared" si="421"/>
        <v>81515475.539999858</v>
      </c>
      <c r="AG4494" s="6">
        <f t="shared" si="422"/>
        <v>148611878.64000005</v>
      </c>
      <c r="AH4494" s="6">
        <f t="shared" si="423"/>
        <v>119780417.14999986</v>
      </c>
      <c r="AI4494" s="6">
        <f t="shared" si="425"/>
        <v>148596846.45000005</v>
      </c>
      <c r="AJ4494" s="10"/>
    </row>
    <row r="4495" spans="1:36" s="3" customFormat="1">
      <c r="A4495" s="3">
        <v>2018</v>
      </c>
      <c r="B4495" s="3">
        <v>6</v>
      </c>
      <c r="C4495" s="4">
        <v>11</v>
      </c>
      <c r="D4495" s="8">
        <v>113</v>
      </c>
      <c r="E4495" s="8">
        <v>35788461.029999971</v>
      </c>
      <c r="F4495" s="8">
        <v>1514.66</v>
      </c>
      <c r="G4495" s="8">
        <v>10012264.380000003</v>
      </c>
      <c r="H4495" s="8">
        <v>7241816.6200000001</v>
      </c>
      <c r="I4495" s="8">
        <v>7094910.3300000001</v>
      </c>
      <c r="J4495" s="8">
        <v>1655253.2800000003</v>
      </c>
      <c r="K4495" s="8">
        <v>0</v>
      </c>
      <c r="L4495" s="8">
        <v>7157828.5599999977</v>
      </c>
      <c r="M4495" s="8">
        <v>0</v>
      </c>
      <c r="N4495" s="8">
        <v>4012952.2599999993</v>
      </c>
      <c r="O4495" s="8">
        <v>108091.02</v>
      </c>
      <c r="P4495" s="8">
        <v>91605.56</v>
      </c>
      <c r="Q4495" s="8">
        <v>2872.4999999999995</v>
      </c>
      <c r="R4495" s="8">
        <v>6247.0400000000009</v>
      </c>
      <c r="S4495" s="8">
        <v>8040121.4000000004</v>
      </c>
      <c r="T4495" s="8">
        <v>7304670.8200000012</v>
      </c>
      <c r="U4495" s="8">
        <v>114980.98000000001</v>
      </c>
      <c r="V4495" s="8">
        <v>21828</v>
      </c>
      <c r="W4495" s="8">
        <v>83573.990000000005</v>
      </c>
      <c r="X4495" s="8">
        <v>481.32</v>
      </c>
      <c r="Y4495" s="8">
        <v>0</v>
      </c>
      <c r="Z4495" s="8">
        <v>0</v>
      </c>
      <c r="AA4495" s="8">
        <v>3201338.5100000002</v>
      </c>
      <c r="AB4495" s="8">
        <v>56462.209999999992</v>
      </c>
      <c r="AC4495" s="9">
        <f t="shared" si="424"/>
        <v>3144876.3000000003</v>
      </c>
      <c r="AD4495" s="5" t="str">
        <f>$C4495&amp;" "&amp;VLOOKUP(C4495,Tegevusalad!$A$1:$B$89,2,FALSE)</f>
        <v>11 JOOGITOOTMINE</v>
      </c>
      <c r="AE4495" s="6">
        <f t="shared" si="420"/>
        <v>27635354.629999965</v>
      </c>
      <c r="AF4495" s="6">
        <f t="shared" si="421"/>
        <v>11422267.019999994</v>
      </c>
      <c r="AG4495" s="6">
        <f t="shared" si="422"/>
        <v>37647619.009999968</v>
      </c>
      <c r="AH4495" s="6">
        <f t="shared" si="423"/>
        <v>20095996.499999996</v>
      </c>
      <c r="AI4495" s="6">
        <f t="shared" si="425"/>
        <v>37647137.689999968</v>
      </c>
      <c r="AJ4495" s="10"/>
    </row>
    <row r="4496" spans="1:36" s="3" customFormat="1">
      <c r="A4496" s="3">
        <v>2018</v>
      </c>
      <c r="B4496" s="3">
        <v>6</v>
      </c>
      <c r="C4496" s="4">
        <v>12</v>
      </c>
      <c r="D4496" s="8">
        <v>1</v>
      </c>
      <c r="E4496" s="8">
        <v>223.55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44.71</v>
      </c>
      <c r="M4496" s="8">
        <v>0</v>
      </c>
      <c r="N4496" s="8">
        <v>65.83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21.12</v>
      </c>
      <c r="AC4496" s="9">
        <f t="shared" si="424"/>
        <v>-21.12</v>
      </c>
      <c r="AD4496" s="5" t="str">
        <f>$C4496&amp;" "&amp;VLOOKUP(C4496,Tegevusalad!$A$1:$B$89,2,FALSE)</f>
        <v>12 TUBAKATOODETE TOOTMINE</v>
      </c>
      <c r="AE4496" s="6">
        <f t="shared" si="420"/>
        <v>223.55</v>
      </c>
      <c r="AF4496" s="6">
        <f t="shared" si="421"/>
        <v>329.15</v>
      </c>
      <c r="AG4496" s="6">
        <f t="shared" si="422"/>
        <v>223.55</v>
      </c>
      <c r="AH4496" s="6">
        <f t="shared" si="423"/>
        <v>329.15</v>
      </c>
      <c r="AI4496" s="6">
        <f t="shared" si="425"/>
        <v>223.55</v>
      </c>
      <c r="AJ4496" s="10"/>
    </row>
    <row r="4497" spans="1:36" s="3" customFormat="1">
      <c r="A4497" s="3">
        <v>2018</v>
      </c>
      <c r="B4497" s="3">
        <v>6</v>
      </c>
      <c r="C4497" s="4">
        <v>13</v>
      </c>
      <c r="D4497" s="8">
        <v>268</v>
      </c>
      <c r="E4497" s="8">
        <v>15563348.360000007</v>
      </c>
      <c r="F4497" s="8">
        <v>0</v>
      </c>
      <c r="G4497" s="8">
        <v>25199986.25</v>
      </c>
      <c r="H4497" s="8">
        <v>22230010.719999999</v>
      </c>
      <c r="I4497" s="8">
        <v>20882069.859999996</v>
      </c>
      <c r="J4497" s="8">
        <v>2654547.4400000009</v>
      </c>
      <c r="K4497" s="8">
        <v>95.850000000000009</v>
      </c>
      <c r="L4497" s="8">
        <v>3112669.67</v>
      </c>
      <c r="M4497" s="8">
        <v>713559.87</v>
      </c>
      <c r="N4497" s="8">
        <v>4641197.7300000004</v>
      </c>
      <c r="O4497" s="8">
        <v>980863.71</v>
      </c>
      <c r="P4497" s="8">
        <v>290231.25</v>
      </c>
      <c r="Q4497" s="8">
        <v>5486.1699999999992</v>
      </c>
      <c r="R4497" s="8">
        <v>3957.8200000000015</v>
      </c>
      <c r="S4497" s="8">
        <v>9069269.4800000023</v>
      </c>
      <c r="T4497" s="8">
        <v>8207134.0100000026</v>
      </c>
      <c r="U4497" s="8">
        <v>67664.459999999992</v>
      </c>
      <c r="V4497" s="8">
        <v>8690.11</v>
      </c>
      <c r="W4497" s="8">
        <v>6821.1400000000012</v>
      </c>
      <c r="X4497" s="8">
        <v>875.7</v>
      </c>
      <c r="Y4497" s="8">
        <v>0</v>
      </c>
      <c r="Z4497" s="8">
        <v>0.01</v>
      </c>
      <c r="AA4497" s="8">
        <v>604394.47000000044</v>
      </c>
      <c r="AB4497" s="8">
        <v>1419362.6700000009</v>
      </c>
      <c r="AC4497" s="9">
        <f t="shared" si="424"/>
        <v>-814968.20000000042</v>
      </c>
      <c r="AD4497" s="5" t="str">
        <f>$C4497&amp;" "&amp;VLOOKUP(C4497,Tegevusalad!$A$1:$B$89,2,FALSE)</f>
        <v>13 TEKSTIILITOOTMINE</v>
      </c>
      <c r="AE4497" s="6">
        <f t="shared" si="420"/>
        <v>6427290.1200000029</v>
      </c>
      <c r="AF4497" s="6">
        <f t="shared" si="421"/>
        <v>9193215.370000001</v>
      </c>
      <c r="AG4497" s="6">
        <f t="shared" si="422"/>
        <v>31627276.370000005</v>
      </c>
      <c r="AH4497" s="6">
        <f t="shared" si="423"/>
        <v>23225777.750000004</v>
      </c>
      <c r="AI4497" s="6">
        <f t="shared" si="425"/>
        <v>31626400.670000002</v>
      </c>
      <c r="AJ4497" s="10"/>
    </row>
    <row r="4498" spans="1:36" s="3" customFormat="1">
      <c r="A4498" s="3">
        <v>2018</v>
      </c>
      <c r="B4498" s="3">
        <v>6</v>
      </c>
      <c r="C4498" s="4">
        <v>14</v>
      </c>
      <c r="D4498" s="8">
        <v>367</v>
      </c>
      <c r="E4498" s="8">
        <v>7887106.7299999977</v>
      </c>
      <c r="F4498" s="8">
        <v>99.850000000000009</v>
      </c>
      <c r="G4498" s="8">
        <v>9814908.700000003</v>
      </c>
      <c r="H4498" s="8">
        <v>6763333.0599999996</v>
      </c>
      <c r="I4498" s="8">
        <v>3387705.4299999997</v>
      </c>
      <c r="J4498" s="8">
        <v>2648734.4900000007</v>
      </c>
      <c r="K4498" s="8">
        <v>26930.85</v>
      </c>
      <c r="L4498" s="8">
        <v>1577430.4800000002</v>
      </c>
      <c r="M4498" s="8">
        <v>99021.66</v>
      </c>
      <c r="N4498" s="8">
        <v>1803107.2900000007</v>
      </c>
      <c r="O4498" s="8">
        <v>319927.56000000006</v>
      </c>
      <c r="P4498" s="8">
        <v>18534.419999999998</v>
      </c>
      <c r="Q4498" s="8">
        <v>5431.0199999999995</v>
      </c>
      <c r="R4498" s="8">
        <v>4247.66</v>
      </c>
      <c r="S4498" s="8">
        <v>2844330.5599999991</v>
      </c>
      <c r="T4498" s="8">
        <v>2374566.3300000005</v>
      </c>
      <c r="U4498" s="8">
        <v>11152.48</v>
      </c>
      <c r="V4498" s="8">
        <v>792.75</v>
      </c>
      <c r="W4498" s="8">
        <v>7406.47</v>
      </c>
      <c r="X4498" s="8">
        <v>0</v>
      </c>
      <c r="Y4498" s="8">
        <v>0.01</v>
      </c>
      <c r="Z4498" s="8">
        <v>50.21</v>
      </c>
      <c r="AA4498" s="8">
        <v>499841.12</v>
      </c>
      <c r="AB4498" s="8">
        <v>626546.47</v>
      </c>
      <c r="AC4498" s="9">
        <f t="shared" si="424"/>
        <v>-126705.34999999998</v>
      </c>
      <c r="AD4498" s="5" t="str">
        <f>$C4498&amp;" "&amp;VLOOKUP(C4498,Tegevusalad!$A$1:$B$89,2,FALSE)</f>
        <v>14 RÕIVATOOTMINE</v>
      </c>
      <c r="AE4498" s="6">
        <f t="shared" si="420"/>
        <v>5031723.5399999982</v>
      </c>
      <c r="AF4498" s="6">
        <f t="shared" si="421"/>
        <v>4582446.6600000039</v>
      </c>
      <c r="AG4498" s="6">
        <f t="shared" si="422"/>
        <v>14846632.240000002</v>
      </c>
      <c r="AH4498" s="6">
        <f t="shared" si="423"/>
        <v>9036774.7500000019</v>
      </c>
      <c r="AI4498" s="6">
        <f t="shared" si="425"/>
        <v>14846632.240000002</v>
      </c>
      <c r="AJ4498" s="10"/>
    </row>
    <row r="4499" spans="1:36" s="3" customFormat="1">
      <c r="A4499" s="3">
        <v>2018</v>
      </c>
      <c r="B4499" s="3">
        <v>6</v>
      </c>
      <c r="C4499" s="4">
        <v>15</v>
      </c>
      <c r="D4499" s="8">
        <v>67</v>
      </c>
      <c r="E4499" s="8">
        <v>1833950.51</v>
      </c>
      <c r="F4499" s="8">
        <v>1353.67</v>
      </c>
      <c r="G4499" s="8">
        <v>1921501.89</v>
      </c>
      <c r="H4499" s="8">
        <v>1068343.32</v>
      </c>
      <c r="I4499" s="8">
        <v>621913.77</v>
      </c>
      <c r="J4499" s="8">
        <v>742991.37000000011</v>
      </c>
      <c r="K4499" s="8">
        <v>0</v>
      </c>
      <c r="L4499" s="8">
        <v>366911.88000000006</v>
      </c>
      <c r="M4499" s="8">
        <v>13790.49</v>
      </c>
      <c r="N4499" s="8">
        <v>411882.93999999989</v>
      </c>
      <c r="O4499" s="8">
        <v>30840.239999999998</v>
      </c>
      <c r="P4499" s="8">
        <v>6786.96</v>
      </c>
      <c r="Q4499" s="8">
        <v>428.96</v>
      </c>
      <c r="R4499" s="8">
        <v>1124.9900000000002</v>
      </c>
      <c r="S4499" s="8">
        <v>944611.98999999987</v>
      </c>
      <c r="T4499" s="8">
        <v>834681.38000000012</v>
      </c>
      <c r="U4499" s="8">
        <v>4715.6400000000003</v>
      </c>
      <c r="V4499" s="8">
        <v>0</v>
      </c>
      <c r="W4499" s="8">
        <v>4186.97</v>
      </c>
      <c r="X4499" s="8">
        <v>1430.22</v>
      </c>
      <c r="Y4499" s="8">
        <v>0</v>
      </c>
      <c r="Z4499" s="8">
        <v>0</v>
      </c>
      <c r="AA4499" s="8">
        <v>83496.69</v>
      </c>
      <c r="AB4499" s="8">
        <v>114677.25999999998</v>
      </c>
      <c r="AC4499" s="9">
        <f t="shared" si="424"/>
        <v>-31180.569999999978</v>
      </c>
      <c r="AD4499" s="5" t="str">
        <f>$C4499&amp;" "&amp;VLOOKUP(C4499,Tegevusalad!$A$1:$B$89,2,FALSE)</f>
        <v>15 NAHATÖÖTLEMINE JA NAHKTOODETE TOOTMINE</v>
      </c>
      <c r="AE4499" s="6">
        <f t="shared" si="420"/>
        <v>887406.77</v>
      </c>
      <c r="AF4499" s="6">
        <f t="shared" si="421"/>
        <v>961510.81999999937</v>
      </c>
      <c r="AG4499" s="6">
        <f t="shared" si="422"/>
        <v>2808908.66</v>
      </c>
      <c r="AH4499" s="6">
        <f t="shared" si="423"/>
        <v>2065039.6499999992</v>
      </c>
      <c r="AI4499" s="6">
        <f t="shared" si="425"/>
        <v>2807478.44</v>
      </c>
      <c r="AJ4499" s="10"/>
    </row>
    <row r="4500" spans="1:36" s="3" customFormat="1">
      <c r="A4500" s="3">
        <v>2018</v>
      </c>
      <c r="B4500" s="3">
        <v>6</v>
      </c>
      <c r="C4500" s="4">
        <v>16</v>
      </c>
      <c r="D4500" s="8">
        <v>1091</v>
      </c>
      <c r="E4500" s="8">
        <v>120385074.87000003</v>
      </c>
      <c r="F4500" s="8">
        <v>23365.350000000002</v>
      </c>
      <c r="G4500" s="8">
        <v>131237796.60000002</v>
      </c>
      <c r="H4500" s="8">
        <v>92370838.64000003</v>
      </c>
      <c r="I4500" s="8">
        <v>87555037.12999998</v>
      </c>
      <c r="J4500" s="8">
        <v>38128967.459999986</v>
      </c>
      <c r="K4500" s="8">
        <v>0</v>
      </c>
      <c r="L4500" s="8">
        <v>24079117.869999994</v>
      </c>
      <c r="M4500" s="8">
        <v>1020483.3600000003</v>
      </c>
      <c r="N4500" s="8">
        <v>33678842.489999995</v>
      </c>
      <c r="O4500" s="8">
        <v>2251393.6800000002</v>
      </c>
      <c r="P4500" s="8">
        <v>2512722.69</v>
      </c>
      <c r="Q4500" s="8">
        <v>47138.60000000002</v>
      </c>
      <c r="R4500" s="8">
        <v>30203.720000000016</v>
      </c>
      <c r="S4500" s="8">
        <v>34116795.960000016</v>
      </c>
      <c r="T4500" s="8">
        <v>29002653.410000008</v>
      </c>
      <c r="U4500" s="8">
        <v>922735.43000000028</v>
      </c>
      <c r="V4500" s="8">
        <v>556303.58000000007</v>
      </c>
      <c r="W4500" s="8">
        <v>93678.459999999992</v>
      </c>
      <c r="X4500" s="8">
        <v>544756.05999999982</v>
      </c>
      <c r="Y4500" s="8">
        <v>0.02</v>
      </c>
      <c r="Z4500" s="8">
        <v>56.58</v>
      </c>
      <c r="AA4500" s="8">
        <v>3930232.5400000033</v>
      </c>
      <c r="AB4500" s="8">
        <v>12509530.359999994</v>
      </c>
      <c r="AC4500" s="9">
        <f t="shared" si="424"/>
        <v>-8579297.819999991</v>
      </c>
      <c r="AD4500" s="5" t="str">
        <f>$C4500&amp;" "&amp;VLOOKUP(C4500,Tegevusalad!$A$1:$B$89,2,FALSE)</f>
        <v>16 PUIDUTÖÖTLEMINE NING PUIT- JA KORKTOODETE TOOTMINE, V.A MÖÖBEL; ÕLEST JA PUNUMISMATERJALIST TOODETE TOOTMINE</v>
      </c>
      <c r="AE4500" s="6">
        <f t="shared" si="420"/>
        <v>85913664.890000015</v>
      </c>
      <c r="AF4500" s="6">
        <f t="shared" si="421"/>
        <v>122805034.83999994</v>
      </c>
      <c r="AG4500" s="6">
        <f t="shared" si="422"/>
        <v>217151461.49000004</v>
      </c>
      <c r="AH4500" s="6">
        <f t="shared" si="423"/>
        <v>168545231.04999995</v>
      </c>
      <c r="AI4500" s="6">
        <f t="shared" si="425"/>
        <v>216606705.43000004</v>
      </c>
      <c r="AJ4500" s="10"/>
    </row>
    <row r="4501" spans="1:36" s="3" customFormat="1">
      <c r="A4501" s="3">
        <v>2018</v>
      </c>
      <c r="B4501" s="3">
        <v>6</v>
      </c>
      <c r="C4501" s="4">
        <v>17</v>
      </c>
      <c r="D4501" s="8">
        <v>58</v>
      </c>
      <c r="E4501" s="8">
        <v>10423338.150000002</v>
      </c>
      <c r="F4501" s="8">
        <v>0</v>
      </c>
      <c r="G4501" s="8">
        <v>16286260.580000006</v>
      </c>
      <c r="H4501" s="8">
        <v>11656806.140000001</v>
      </c>
      <c r="I4501" s="8">
        <v>11416141.020000001</v>
      </c>
      <c r="J4501" s="8">
        <v>4626060.7</v>
      </c>
      <c r="K4501" s="8">
        <v>0</v>
      </c>
      <c r="L4501" s="8">
        <v>2084667.6200000008</v>
      </c>
      <c r="M4501" s="8">
        <v>88398.27</v>
      </c>
      <c r="N4501" s="8">
        <v>3619850.2400000016</v>
      </c>
      <c r="O4501" s="8">
        <v>235127.28</v>
      </c>
      <c r="P4501" s="8">
        <v>129700.56999999999</v>
      </c>
      <c r="Q4501" s="8">
        <v>1607.3799999999999</v>
      </c>
      <c r="R4501" s="8">
        <v>4956.9900000000007</v>
      </c>
      <c r="S4501" s="8">
        <v>5470846.5900000008</v>
      </c>
      <c r="T4501" s="8">
        <v>4510259.8100000005</v>
      </c>
      <c r="U4501" s="8">
        <v>60999.039999999994</v>
      </c>
      <c r="V4501" s="8">
        <v>5460.3099999999995</v>
      </c>
      <c r="W4501" s="8">
        <v>0</v>
      </c>
      <c r="X4501" s="8">
        <v>10748.350000000002</v>
      </c>
      <c r="Y4501" s="8">
        <v>0</v>
      </c>
      <c r="Z4501" s="8">
        <v>0</v>
      </c>
      <c r="AA4501" s="8">
        <v>370296.25</v>
      </c>
      <c r="AB4501" s="8">
        <v>1817080.5999999999</v>
      </c>
      <c r="AC4501" s="9">
        <f t="shared" si="424"/>
        <v>-1446784.3499999999</v>
      </c>
      <c r="AD4501" s="5" t="str">
        <f>$C4501&amp;" "&amp;VLOOKUP(C4501,Tegevusalad!$A$1:$B$89,2,FALSE)</f>
        <v>17 PABERI JA PABERTOODETE TOOTMINE</v>
      </c>
      <c r="AE4501" s="6">
        <f t="shared" si="420"/>
        <v>4902240.870000001</v>
      </c>
      <c r="AF4501" s="6">
        <f t="shared" si="421"/>
        <v>11422014.430000007</v>
      </c>
      <c r="AG4501" s="6">
        <f t="shared" si="422"/>
        <v>21188501.45000001</v>
      </c>
      <c r="AH4501" s="6">
        <f t="shared" si="423"/>
        <v>18124036.15000001</v>
      </c>
      <c r="AI4501" s="6">
        <f t="shared" si="425"/>
        <v>21177753.100000009</v>
      </c>
      <c r="AJ4501" s="10"/>
    </row>
    <row r="4502" spans="1:36" s="3" customFormat="1">
      <c r="A4502" s="3">
        <v>2018</v>
      </c>
      <c r="B4502" s="3">
        <v>6</v>
      </c>
      <c r="C4502" s="4">
        <v>18</v>
      </c>
      <c r="D4502" s="8">
        <v>361</v>
      </c>
      <c r="E4502" s="8">
        <v>17330126.23</v>
      </c>
      <c r="F4502" s="8">
        <v>34802.47</v>
      </c>
      <c r="G4502" s="8">
        <v>8308870.7100000028</v>
      </c>
      <c r="H4502" s="8">
        <v>6804631.6100000022</v>
      </c>
      <c r="I4502" s="8">
        <v>5022132.13</v>
      </c>
      <c r="J4502" s="8">
        <v>1229236.99</v>
      </c>
      <c r="K4502" s="8">
        <v>0</v>
      </c>
      <c r="L4502" s="8">
        <v>3469157.4000000013</v>
      </c>
      <c r="M4502" s="8">
        <v>0</v>
      </c>
      <c r="N4502" s="8">
        <v>3070924.4600000004</v>
      </c>
      <c r="O4502" s="8">
        <v>52879.78</v>
      </c>
      <c r="P4502" s="8">
        <v>432998.2</v>
      </c>
      <c r="Q4502" s="8">
        <v>5570.67</v>
      </c>
      <c r="R4502" s="8">
        <v>7296.7400000000016</v>
      </c>
      <c r="S4502" s="8">
        <v>5917875.0199999996</v>
      </c>
      <c r="T4502" s="8">
        <v>5417160.8399999999</v>
      </c>
      <c r="U4502" s="8">
        <v>15917.429999999998</v>
      </c>
      <c r="V4502" s="8">
        <v>576.95000000000005</v>
      </c>
      <c r="W4502" s="8">
        <v>313822.87</v>
      </c>
      <c r="X4502" s="8">
        <v>45934.61</v>
      </c>
      <c r="Y4502" s="8">
        <v>13969.980000000001</v>
      </c>
      <c r="Z4502" s="8">
        <v>0</v>
      </c>
      <c r="AA4502" s="8">
        <v>709824.00999999966</v>
      </c>
      <c r="AB4502" s="8">
        <v>297621.09000000008</v>
      </c>
      <c r="AC4502" s="9">
        <f t="shared" si="424"/>
        <v>412202.91999999958</v>
      </c>
      <c r="AD4502" s="5" t="str">
        <f>$C4502&amp;" "&amp;VLOOKUP(C4502,Tegevusalad!$A$1:$B$89,2,FALSE)</f>
        <v>18 TRÜKINDUS JA SALVESTISTE PALJUNDUS</v>
      </c>
      <c r="AE4502" s="6">
        <f t="shared" si="420"/>
        <v>11477070.859999999</v>
      </c>
      <c r="AF4502" s="6">
        <f t="shared" si="421"/>
        <v>9193491.6000000034</v>
      </c>
      <c r="AG4502" s="6">
        <f t="shared" si="422"/>
        <v>19785941.570000004</v>
      </c>
      <c r="AH4502" s="6">
        <f t="shared" si="423"/>
        <v>15391106.000000002</v>
      </c>
      <c r="AI4502" s="6">
        <f t="shared" si="425"/>
        <v>19740006.960000005</v>
      </c>
      <c r="AJ4502" s="10"/>
    </row>
    <row r="4503" spans="1:36" s="3" customFormat="1">
      <c r="A4503" s="3">
        <v>2018</v>
      </c>
      <c r="B4503" s="3">
        <v>6</v>
      </c>
      <c r="C4503" s="4">
        <v>19</v>
      </c>
      <c r="D4503" s="8">
        <v>7</v>
      </c>
      <c r="E4503" s="8">
        <v>13704373.49</v>
      </c>
      <c r="F4503" s="8">
        <v>0</v>
      </c>
      <c r="G4503" s="8">
        <v>3502843.5900000003</v>
      </c>
      <c r="H4503" s="8">
        <v>844102.45</v>
      </c>
      <c r="I4503" s="8">
        <v>844102.45</v>
      </c>
      <c r="J4503" s="8">
        <v>297353.57</v>
      </c>
      <c r="K4503" s="8">
        <v>0</v>
      </c>
      <c r="L4503" s="8">
        <v>2740874.69</v>
      </c>
      <c r="M4503" s="8">
        <v>0</v>
      </c>
      <c r="N4503" s="8">
        <v>2146870.29</v>
      </c>
      <c r="O4503" s="8">
        <v>23571.8</v>
      </c>
      <c r="P4503" s="8">
        <v>35156.080000000002</v>
      </c>
      <c r="Q4503" s="8">
        <v>318.24</v>
      </c>
      <c r="R4503" s="8">
        <v>752.99</v>
      </c>
      <c r="S4503" s="8">
        <v>9230807.3999999985</v>
      </c>
      <c r="T4503" s="8">
        <v>9226607.3999999985</v>
      </c>
      <c r="U4503" s="8">
        <v>18531.98</v>
      </c>
      <c r="V4503" s="8">
        <v>18531.98</v>
      </c>
      <c r="W4503" s="8">
        <v>51440.94</v>
      </c>
      <c r="X4503" s="8">
        <v>9172.89</v>
      </c>
      <c r="Y4503" s="8">
        <v>108.65</v>
      </c>
      <c r="Z4503" s="8">
        <v>0</v>
      </c>
      <c r="AA4503" s="8">
        <v>839785.94000000006</v>
      </c>
      <c r="AB4503" s="8">
        <v>245672.88999999998</v>
      </c>
      <c r="AC4503" s="9">
        <f t="shared" si="424"/>
        <v>594113.05000000005</v>
      </c>
      <c r="AD4503" s="5" t="str">
        <f>$C4503&amp;" "&amp;VLOOKUP(C4503,Tegevusalad!$A$1:$B$89,2,FALSE)</f>
        <v>19 KOKSI JA PUHASTATUD NAFTATOODETE TOOTMINE</v>
      </c>
      <c r="AE4503" s="6">
        <f t="shared" si="420"/>
        <v>4464207.0000000019</v>
      </c>
      <c r="AF4503" s="6">
        <f t="shared" si="421"/>
        <v>1389450.0000000037</v>
      </c>
      <c r="AG4503" s="6">
        <f t="shared" si="422"/>
        <v>7967050.5900000036</v>
      </c>
      <c r="AH4503" s="6">
        <f t="shared" si="423"/>
        <v>10738116.4</v>
      </c>
      <c r="AI4503" s="6">
        <f t="shared" si="425"/>
        <v>7957877.700000003</v>
      </c>
      <c r="AJ4503" s="10"/>
    </row>
    <row r="4504" spans="1:36" s="3" customFormat="1">
      <c r="A4504" s="3">
        <v>2018</v>
      </c>
      <c r="B4504" s="3">
        <v>6</v>
      </c>
      <c r="C4504" s="4">
        <v>20</v>
      </c>
      <c r="D4504" s="8">
        <v>127</v>
      </c>
      <c r="E4504" s="8">
        <v>36425690.469999991</v>
      </c>
      <c r="F4504" s="8">
        <v>38169.82</v>
      </c>
      <c r="G4504" s="8">
        <v>49361933.339999996</v>
      </c>
      <c r="H4504" s="8">
        <v>19686691.919999998</v>
      </c>
      <c r="I4504" s="8">
        <v>17740735.649999995</v>
      </c>
      <c r="J4504" s="8">
        <v>28188594.939999998</v>
      </c>
      <c r="K4504" s="8">
        <v>826842.48</v>
      </c>
      <c r="L4504" s="8">
        <v>7288573.3800000008</v>
      </c>
      <c r="M4504" s="8">
        <v>329832.75</v>
      </c>
      <c r="N4504" s="8">
        <v>7542646.3800000018</v>
      </c>
      <c r="O4504" s="8">
        <v>942277.93</v>
      </c>
      <c r="P4504" s="8">
        <v>231653.42</v>
      </c>
      <c r="Q4504" s="8">
        <v>7854.66</v>
      </c>
      <c r="R4504" s="8">
        <v>13251.559999999998</v>
      </c>
      <c r="S4504" s="8">
        <v>18612392.149999999</v>
      </c>
      <c r="T4504" s="8">
        <v>15354638.220000001</v>
      </c>
      <c r="U4504" s="8">
        <v>176224.50000000003</v>
      </c>
      <c r="V4504" s="8">
        <v>1379.97</v>
      </c>
      <c r="W4504" s="8">
        <v>210934.23</v>
      </c>
      <c r="X4504" s="8">
        <v>4706.87</v>
      </c>
      <c r="Y4504" s="8">
        <v>0.01</v>
      </c>
      <c r="Z4504" s="8">
        <v>0</v>
      </c>
      <c r="AA4504" s="8">
        <v>1691023.5900000003</v>
      </c>
      <c r="AB4504" s="8">
        <v>1615263.8300000003</v>
      </c>
      <c r="AC4504" s="9">
        <f t="shared" si="424"/>
        <v>75759.760000000009</v>
      </c>
      <c r="AD4504" s="5" t="str">
        <f>$C4504&amp;" "&amp;VLOOKUP(C4504,Tegevusalad!$A$1:$B$89,2,FALSE)</f>
        <v>20 KEMIKAALIDE JA KEEMIATOODETE TOOTMINE</v>
      </c>
      <c r="AE4504" s="6">
        <f t="shared" si="420"/>
        <v>17679950.50999999</v>
      </c>
      <c r="AF4504" s="6">
        <f t="shared" si="421"/>
        <v>14280863.37000001</v>
      </c>
      <c r="AG4504" s="6">
        <f t="shared" si="422"/>
        <v>67041883.850000001</v>
      </c>
      <c r="AH4504" s="6">
        <f t="shared" si="423"/>
        <v>37779489.700000003</v>
      </c>
      <c r="AI4504" s="6">
        <f t="shared" si="425"/>
        <v>67037176.979999997</v>
      </c>
      <c r="AJ4504" s="10"/>
    </row>
    <row r="4505" spans="1:36" s="3" customFormat="1">
      <c r="A4505" s="3">
        <v>2018</v>
      </c>
      <c r="B4505" s="3">
        <v>6</v>
      </c>
      <c r="C4505" s="4">
        <v>21</v>
      </c>
      <c r="D4505" s="8">
        <v>15</v>
      </c>
      <c r="E4505" s="8">
        <v>1178587.5</v>
      </c>
      <c r="F4505" s="8">
        <v>354079.3</v>
      </c>
      <c r="G4505" s="8">
        <v>2697203.7199999997</v>
      </c>
      <c r="H4505" s="8">
        <v>2098293.5999999996</v>
      </c>
      <c r="I4505" s="8">
        <v>2069293.5999999999</v>
      </c>
      <c r="J4505" s="8">
        <v>593586.32000000007</v>
      </c>
      <c r="K4505" s="8">
        <v>0</v>
      </c>
      <c r="L4505" s="8">
        <v>267584.63</v>
      </c>
      <c r="M4505" s="8">
        <v>0</v>
      </c>
      <c r="N4505" s="8">
        <v>358396.12999999995</v>
      </c>
      <c r="O4505" s="8">
        <v>33019.129999999997</v>
      </c>
      <c r="P4505" s="8">
        <v>16368.27</v>
      </c>
      <c r="Q4505" s="8">
        <v>5048.8499999999995</v>
      </c>
      <c r="R4505" s="8">
        <v>928.99</v>
      </c>
      <c r="S4505" s="8">
        <v>939123.01</v>
      </c>
      <c r="T4505" s="8">
        <v>787887.16</v>
      </c>
      <c r="U4505" s="8">
        <v>2292.1799999999998</v>
      </c>
      <c r="V4505" s="8">
        <v>0</v>
      </c>
      <c r="W4505" s="8">
        <v>9041.1</v>
      </c>
      <c r="X4505" s="8">
        <v>0</v>
      </c>
      <c r="Y4505" s="8">
        <v>0.3</v>
      </c>
      <c r="Z4505" s="8">
        <v>0</v>
      </c>
      <c r="AA4505" s="8">
        <v>51995.44</v>
      </c>
      <c r="AB4505" s="8">
        <v>142806.64000000001</v>
      </c>
      <c r="AC4505" s="9">
        <f t="shared" si="424"/>
        <v>-90811.200000000012</v>
      </c>
      <c r="AD4505" s="5" t="str">
        <f>$C4505&amp;" "&amp;VLOOKUP(C4505,Tegevusalad!$A$1:$B$89,2,FALSE)</f>
        <v>21 PÕHIFARMAATSIATOODETE JA RAVIMPREPARAATIDE TOOTMINE</v>
      </c>
      <c r="AE4505" s="6">
        <f t="shared" ref="AE4505:AE4568" si="426">(E4505+F4505+X4505)-(S4505+U4505)</f>
        <v>591251.61</v>
      </c>
      <c r="AF4505" s="6">
        <f t="shared" ref="AF4505:AF4568" si="427">((N4505+R4505-O4505)/0.2)-S4505-(U4505-V4505)</f>
        <v>690114.75999999943</v>
      </c>
      <c r="AG4505" s="6">
        <f t="shared" ref="AG4505:AG4568" si="428">(E4505+F4505+G4505+X4505)-(S4505+U4505)</f>
        <v>3288455.3299999996</v>
      </c>
      <c r="AH4505" s="6">
        <f t="shared" ref="AH4505:AH4568" si="429">(N4505+R4505)/0.2</f>
        <v>1796625.5999999996</v>
      </c>
      <c r="AI4505" s="6">
        <f t="shared" si="425"/>
        <v>3288455.3299999996</v>
      </c>
      <c r="AJ4505" s="10"/>
    </row>
    <row r="4506" spans="1:36" s="3" customFormat="1">
      <c r="A4506" s="3">
        <v>2018</v>
      </c>
      <c r="B4506" s="3">
        <v>6</v>
      </c>
      <c r="C4506" s="4">
        <v>22</v>
      </c>
      <c r="D4506" s="8">
        <v>205</v>
      </c>
      <c r="E4506" s="8">
        <v>36055433.789999992</v>
      </c>
      <c r="F4506" s="8">
        <v>5393.4699999999993</v>
      </c>
      <c r="G4506" s="8">
        <v>26249159.819999989</v>
      </c>
      <c r="H4506" s="8">
        <v>19075138.899999999</v>
      </c>
      <c r="I4506" s="8">
        <v>18049763.099999998</v>
      </c>
      <c r="J4506" s="8">
        <v>4756970.5999999996</v>
      </c>
      <c r="K4506" s="8">
        <v>0</v>
      </c>
      <c r="L4506" s="8">
        <v>7211572.1599999983</v>
      </c>
      <c r="M4506" s="8">
        <v>257702.59999999998</v>
      </c>
      <c r="N4506" s="8">
        <v>6269851.0600000024</v>
      </c>
      <c r="O4506" s="8">
        <v>426452.1</v>
      </c>
      <c r="P4506" s="8">
        <v>257535.34</v>
      </c>
      <c r="Q4506" s="8">
        <v>9152.1799999999985</v>
      </c>
      <c r="R4506" s="8">
        <v>10362.68</v>
      </c>
      <c r="S4506" s="8">
        <v>17996529.93</v>
      </c>
      <c r="T4506" s="8">
        <v>17279910.789999992</v>
      </c>
      <c r="U4506" s="8">
        <v>237931.93</v>
      </c>
      <c r="V4506" s="8">
        <v>44451.560000000005</v>
      </c>
      <c r="W4506" s="8">
        <v>104862.08</v>
      </c>
      <c r="X4506" s="8">
        <v>14706.709999999997</v>
      </c>
      <c r="Y4506" s="8">
        <v>0</v>
      </c>
      <c r="Z4506" s="8">
        <v>210.8</v>
      </c>
      <c r="AA4506" s="8">
        <v>1763465.6199999999</v>
      </c>
      <c r="AB4506" s="8">
        <v>564252.71999999986</v>
      </c>
      <c r="AC4506" s="9">
        <f t="shared" si="424"/>
        <v>1199212.8999999999</v>
      </c>
      <c r="AD4506" s="5" t="str">
        <f>$C4506&amp;" "&amp;VLOOKUP(C4506,Tegevusalad!$A$1:$B$89,2,FALSE)</f>
        <v>22 KUMMI- JA PLASTTOODETE TOOTMINE</v>
      </c>
      <c r="AE4506" s="6">
        <f t="shared" si="426"/>
        <v>17841072.109999992</v>
      </c>
      <c r="AF4506" s="6">
        <f t="shared" si="427"/>
        <v>11078797.900000012</v>
      </c>
      <c r="AG4506" s="6">
        <f t="shared" si="428"/>
        <v>44090231.929999985</v>
      </c>
      <c r="AH4506" s="6">
        <f t="shared" si="429"/>
        <v>31401068.70000001</v>
      </c>
      <c r="AI4506" s="6">
        <f t="shared" si="425"/>
        <v>44075525.219999984</v>
      </c>
      <c r="AJ4506" s="10"/>
    </row>
    <row r="4507" spans="1:36" s="3" customFormat="1">
      <c r="A4507" s="3">
        <v>2018</v>
      </c>
      <c r="B4507" s="3">
        <v>6</v>
      </c>
      <c r="C4507" s="4">
        <v>23</v>
      </c>
      <c r="D4507" s="8">
        <v>245</v>
      </c>
      <c r="E4507" s="8">
        <v>51330427.139999986</v>
      </c>
      <c r="F4507" s="8">
        <v>1946.38</v>
      </c>
      <c r="G4507" s="8">
        <v>20912000.380000014</v>
      </c>
      <c r="H4507" s="8">
        <v>18509663.489999998</v>
      </c>
      <c r="I4507" s="8">
        <v>17433252.27</v>
      </c>
      <c r="J4507" s="8">
        <v>671872.68</v>
      </c>
      <c r="K4507" s="8">
        <v>0</v>
      </c>
      <c r="L4507" s="8">
        <v>10266260.570000008</v>
      </c>
      <c r="M4507" s="8">
        <v>0</v>
      </c>
      <c r="N4507" s="8">
        <v>8392727.7099999972</v>
      </c>
      <c r="O4507" s="8">
        <v>309855.6100000001</v>
      </c>
      <c r="P4507" s="8">
        <v>271096.55000000005</v>
      </c>
      <c r="Q4507" s="8">
        <v>8283.5300000000025</v>
      </c>
      <c r="R4507" s="8">
        <v>14602.420000000004</v>
      </c>
      <c r="S4507" s="8">
        <v>11486976.990000002</v>
      </c>
      <c r="T4507" s="8">
        <v>9337584.8199999984</v>
      </c>
      <c r="U4507" s="8">
        <v>1289857.7400000002</v>
      </c>
      <c r="V4507" s="8">
        <v>1156127.1800000004</v>
      </c>
      <c r="W4507" s="8">
        <v>5503</v>
      </c>
      <c r="X4507" s="8">
        <v>196279.75999999998</v>
      </c>
      <c r="Y4507" s="8">
        <v>0</v>
      </c>
      <c r="Z4507" s="8">
        <v>0</v>
      </c>
      <c r="AA4507" s="8">
        <v>2614177.0799999991</v>
      </c>
      <c r="AB4507" s="8">
        <v>740644.21999999986</v>
      </c>
      <c r="AC4507" s="9">
        <f t="shared" si="424"/>
        <v>1873532.8599999994</v>
      </c>
      <c r="AD4507" s="5" t="str">
        <f>$C4507&amp;" "&amp;VLOOKUP(C4507,Tegevusalad!$A$1:$B$89,2,FALSE)</f>
        <v>23 MUUDE MITTEMETALSETEST MINERAALIDEST TOODETE TOOTMINE</v>
      </c>
      <c r="AE4507" s="6">
        <f t="shared" si="426"/>
        <v>38751818.549999982</v>
      </c>
      <c r="AF4507" s="6">
        <f t="shared" si="427"/>
        <v>28866665.049999978</v>
      </c>
      <c r="AG4507" s="6">
        <f t="shared" si="428"/>
        <v>59663818.930000007</v>
      </c>
      <c r="AH4507" s="6">
        <f t="shared" si="429"/>
        <v>42036650.649999984</v>
      </c>
      <c r="AI4507" s="6">
        <f t="shared" si="425"/>
        <v>59467539.170000002</v>
      </c>
      <c r="AJ4507" s="10"/>
    </row>
    <row r="4508" spans="1:36" s="3" customFormat="1">
      <c r="A4508" s="3">
        <v>2018</v>
      </c>
      <c r="B4508" s="3">
        <v>6</v>
      </c>
      <c r="C4508" s="4">
        <v>24</v>
      </c>
      <c r="D4508" s="8">
        <v>25</v>
      </c>
      <c r="E4508" s="8">
        <v>3431004.3099999996</v>
      </c>
      <c r="F4508" s="8">
        <v>0</v>
      </c>
      <c r="G4508" s="8">
        <v>2759875.1399999997</v>
      </c>
      <c r="H4508" s="8">
        <v>2464918.3200000003</v>
      </c>
      <c r="I4508" s="8">
        <v>2401561.9300000002</v>
      </c>
      <c r="J4508" s="8">
        <v>262365.95</v>
      </c>
      <c r="K4508" s="8">
        <v>0</v>
      </c>
      <c r="L4508" s="8">
        <v>686200.85</v>
      </c>
      <c r="M4508" s="8">
        <v>166672.48000000001</v>
      </c>
      <c r="N4508" s="8">
        <v>834244.65000000014</v>
      </c>
      <c r="O4508" s="8">
        <v>167528.95000000001</v>
      </c>
      <c r="P4508" s="8">
        <v>10793.64</v>
      </c>
      <c r="Q4508" s="8">
        <v>1186.2</v>
      </c>
      <c r="R4508" s="8">
        <v>316.87</v>
      </c>
      <c r="S4508" s="8">
        <v>2261535.59</v>
      </c>
      <c r="T4508" s="8">
        <v>2121009.48</v>
      </c>
      <c r="U4508" s="8">
        <v>233123.41</v>
      </c>
      <c r="V4508" s="8">
        <v>233123.41</v>
      </c>
      <c r="W4508" s="8">
        <v>0</v>
      </c>
      <c r="X4508" s="8">
        <v>233316.23</v>
      </c>
      <c r="Y4508" s="8">
        <v>0</v>
      </c>
      <c r="Z4508" s="8">
        <v>0</v>
      </c>
      <c r="AA4508" s="8">
        <v>108044.61</v>
      </c>
      <c r="AB4508" s="8">
        <v>89415.930000000008</v>
      </c>
      <c r="AC4508" s="9">
        <f t="shared" si="424"/>
        <v>18628.679999999993</v>
      </c>
      <c r="AD4508" s="5" t="str">
        <f>$C4508&amp;" "&amp;VLOOKUP(C4508,Tegevusalad!$A$1:$B$89,2,FALSE)</f>
        <v>24 METALLITOOTMINE</v>
      </c>
      <c r="AE4508" s="6">
        <f t="shared" si="426"/>
        <v>1169661.5399999996</v>
      </c>
      <c r="AF4508" s="6">
        <f t="shared" si="427"/>
        <v>1073627.2600000002</v>
      </c>
      <c r="AG4508" s="6">
        <f t="shared" si="428"/>
        <v>3929536.6799999997</v>
      </c>
      <c r="AH4508" s="6">
        <f t="shared" si="429"/>
        <v>4172807.6000000006</v>
      </c>
      <c r="AI4508" s="6">
        <f t="shared" si="425"/>
        <v>3696220.4499999993</v>
      </c>
      <c r="AJ4508" s="10"/>
    </row>
    <row r="4509" spans="1:36" s="3" customFormat="1">
      <c r="A4509" s="3">
        <v>2018</v>
      </c>
      <c r="B4509" s="3">
        <v>6</v>
      </c>
      <c r="C4509" s="4">
        <v>25</v>
      </c>
      <c r="D4509" s="8">
        <v>1325</v>
      </c>
      <c r="E4509" s="8">
        <v>90495720.249999985</v>
      </c>
      <c r="F4509" s="8">
        <v>8851.2900000000009</v>
      </c>
      <c r="G4509" s="8">
        <v>71073179.150000006</v>
      </c>
      <c r="H4509" s="8">
        <v>61555100.500000015</v>
      </c>
      <c r="I4509" s="8">
        <v>56280554.640000023</v>
      </c>
      <c r="J4509" s="8">
        <v>8365969.7300000014</v>
      </c>
      <c r="K4509" s="8">
        <v>0</v>
      </c>
      <c r="L4509" s="8">
        <v>18099940.669999998</v>
      </c>
      <c r="M4509" s="8">
        <v>25929.1</v>
      </c>
      <c r="N4509" s="8">
        <v>18063623.309999999</v>
      </c>
      <c r="O4509" s="8">
        <v>682232.64000000025</v>
      </c>
      <c r="P4509" s="8">
        <v>1176730.2200000002</v>
      </c>
      <c r="Q4509" s="8">
        <v>40038.079999999994</v>
      </c>
      <c r="R4509" s="8">
        <v>39441.150000000016</v>
      </c>
      <c r="S4509" s="8">
        <v>25503409.189999998</v>
      </c>
      <c r="T4509" s="8">
        <v>22346608.609999985</v>
      </c>
      <c r="U4509" s="8">
        <v>14215434.769999988</v>
      </c>
      <c r="V4509" s="8">
        <v>13801782.409999991</v>
      </c>
      <c r="W4509" s="8">
        <v>78293.97</v>
      </c>
      <c r="X4509" s="8">
        <v>9291306.4600000009</v>
      </c>
      <c r="Y4509" s="8">
        <v>57.54</v>
      </c>
      <c r="Z4509" s="8">
        <v>2603.88</v>
      </c>
      <c r="AA4509" s="8">
        <v>4185997.8899999978</v>
      </c>
      <c r="AB4509" s="8">
        <v>4126297.7699999958</v>
      </c>
      <c r="AC4509" s="9">
        <f t="shared" si="424"/>
        <v>59700.120000001974</v>
      </c>
      <c r="AD4509" s="5" t="str">
        <f>$C4509&amp;" "&amp;VLOOKUP(C4509,Tegevusalad!$A$1:$B$89,2,FALSE)</f>
        <v>25 METALLTOODETE TOOTMINE, V.A MASINAD JA SEADMED</v>
      </c>
      <c r="AE4509" s="6">
        <f t="shared" si="426"/>
        <v>60077034.040000014</v>
      </c>
      <c r="AF4509" s="6">
        <f t="shared" si="427"/>
        <v>61187097.549999982</v>
      </c>
      <c r="AG4509" s="6">
        <f t="shared" si="428"/>
        <v>131150213.19000003</v>
      </c>
      <c r="AH4509" s="6">
        <f t="shared" si="429"/>
        <v>90515322.299999982</v>
      </c>
      <c r="AI4509" s="6">
        <f t="shared" si="425"/>
        <v>121858906.73000002</v>
      </c>
      <c r="AJ4509" s="10"/>
    </row>
    <row r="4510" spans="1:36" s="3" customFormat="1">
      <c r="A4510" s="3">
        <v>2018</v>
      </c>
      <c r="B4510" s="3">
        <v>6</v>
      </c>
      <c r="C4510" s="4">
        <v>26</v>
      </c>
      <c r="D4510" s="8">
        <v>145</v>
      </c>
      <c r="E4510" s="8">
        <v>56960671.419999994</v>
      </c>
      <c r="F4510" s="8">
        <v>0</v>
      </c>
      <c r="G4510" s="8">
        <v>98150881.060000017</v>
      </c>
      <c r="H4510" s="8">
        <v>63772450.490000002</v>
      </c>
      <c r="I4510" s="8">
        <v>29311655.860000003</v>
      </c>
      <c r="J4510" s="8">
        <v>33727240.640000008</v>
      </c>
      <c r="K4510" s="8">
        <v>0</v>
      </c>
      <c r="L4510" s="8">
        <v>11392134.309999997</v>
      </c>
      <c r="M4510" s="8">
        <v>5464861.2399999993</v>
      </c>
      <c r="N4510" s="8">
        <v>18564116.490000002</v>
      </c>
      <c r="O4510" s="8">
        <v>5760215.4499999993</v>
      </c>
      <c r="P4510" s="8">
        <v>195733.90000000002</v>
      </c>
      <c r="Q4510" s="8">
        <v>1579.9499999999998</v>
      </c>
      <c r="R4510" s="8">
        <v>3260.2599999999993</v>
      </c>
      <c r="S4510" s="8">
        <v>49884138.040000007</v>
      </c>
      <c r="T4510" s="8">
        <v>48522884.739999995</v>
      </c>
      <c r="U4510" s="8">
        <v>471944.29000000004</v>
      </c>
      <c r="V4510" s="8">
        <v>58346.16</v>
      </c>
      <c r="W4510" s="8">
        <v>693.7600000000001</v>
      </c>
      <c r="X4510" s="8">
        <v>52792.45</v>
      </c>
      <c r="Y4510" s="8">
        <v>0</v>
      </c>
      <c r="Z4510" s="8">
        <v>0</v>
      </c>
      <c r="AA4510" s="8">
        <v>298012.04000000004</v>
      </c>
      <c r="AB4510" s="8">
        <v>2005132.98</v>
      </c>
      <c r="AC4510" s="9">
        <f t="shared" si="424"/>
        <v>-1707120.94</v>
      </c>
      <c r="AD4510" s="5" t="str">
        <f>$C4510&amp;" "&amp;VLOOKUP(C4510,Tegevusalad!$A$1:$B$89,2,FALSE)</f>
        <v>26 ARVUTITE, ELEKTROONIKA- JA OPTIKASEADMETE TOOTMINE</v>
      </c>
      <c r="AE4510" s="6">
        <f t="shared" si="426"/>
        <v>6657381.5399999917</v>
      </c>
      <c r="AF4510" s="6">
        <f t="shared" si="427"/>
        <v>13738070.330000015</v>
      </c>
      <c r="AG4510" s="6">
        <f t="shared" si="428"/>
        <v>104808262.59999999</v>
      </c>
      <c r="AH4510" s="6">
        <f t="shared" si="429"/>
        <v>92836883.750000015</v>
      </c>
      <c r="AI4510" s="6">
        <f t="shared" si="425"/>
        <v>104755470.15000001</v>
      </c>
      <c r="AJ4510" s="10"/>
    </row>
    <row r="4511" spans="1:36" s="3" customFormat="1">
      <c r="A4511" s="3">
        <v>2018</v>
      </c>
      <c r="B4511" s="3">
        <v>6</v>
      </c>
      <c r="C4511" s="4">
        <v>27</v>
      </c>
      <c r="D4511" s="8">
        <v>134</v>
      </c>
      <c r="E4511" s="8">
        <v>55789819.670000002</v>
      </c>
      <c r="F4511" s="8">
        <v>3.5</v>
      </c>
      <c r="G4511" s="8">
        <v>66782452.330000013</v>
      </c>
      <c r="H4511" s="8">
        <v>53102088.340000033</v>
      </c>
      <c r="I4511" s="8">
        <v>47367277.330000021</v>
      </c>
      <c r="J4511" s="8">
        <v>12069175.689999998</v>
      </c>
      <c r="K4511" s="8">
        <v>0</v>
      </c>
      <c r="L4511" s="8">
        <v>11157964.23</v>
      </c>
      <c r="M4511" s="8">
        <v>572532.86</v>
      </c>
      <c r="N4511" s="8">
        <v>13637757.860000005</v>
      </c>
      <c r="O4511" s="8">
        <v>1666889.8799999997</v>
      </c>
      <c r="P4511" s="8">
        <v>159522.32999999999</v>
      </c>
      <c r="Q4511" s="8">
        <v>7329.3099999999986</v>
      </c>
      <c r="R4511" s="8">
        <v>11458.210000000001</v>
      </c>
      <c r="S4511" s="8">
        <v>37222894.070000008</v>
      </c>
      <c r="T4511" s="8">
        <v>29108568.289999999</v>
      </c>
      <c r="U4511" s="8">
        <v>4409139.6099999994</v>
      </c>
      <c r="V4511" s="8">
        <v>87563</v>
      </c>
      <c r="W4511" s="8">
        <v>-17567.14</v>
      </c>
      <c r="X4511" s="8">
        <v>3441521.07</v>
      </c>
      <c r="Y4511" s="8">
        <v>0</v>
      </c>
      <c r="Z4511" s="8">
        <v>0</v>
      </c>
      <c r="AA4511" s="8">
        <v>988087.08999999985</v>
      </c>
      <c r="AB4511" s="8">
        <v>2895347.86</v>
      </c>
      <c r="AC4511" s="9">
        <f t="shared" si="424"/>
        <v>-1907260.77</v>
      </c>
      <c r="AD4511" s="5" t="str">
        <f>$C4511&amp;" "&amp;VLOOKUP(C4511,Tegevusalad!$A$1:$B$89,2,FALSE)</f>
        <v>27 ELEKTRISEADMETE TOOTMINE</v>
      </c>
      <c r="AE4511" s="6">
        <f t="shared" si="426"/>
        <v>17599310.559999995</v>
      </c>
      <c r="AF4511" s="6">
        <f t="shared" si="427"/>
        <v>18367160.270000026</v>
      </c>
      <c r="AG4511" s="6">
        <f t="shared" si="428"/>
        <v>84381762.890000001</v>
      </c>
      <c r="AH4511" s="6">
        <f t="shared" si="429"/>
        <v>68246080.350000024</v>
      </c>
      <c r="AI4511" s="6">
        <f t="shared" si="425"/>
        <v>80940241.820000008</v>
      </c>
      <c r="AJ4511" s="10"/>
    </row>
    <row r="4512" spans="1:36" s="3" customFormat="1">
      <c r="A4512" s="3">
        <v>2018</v>
      </c>
      <c r="B4512" s="3">
        <v>6</v>
      </c>
      <c r="C4512" s="4">
        <v>28</v>
      </c>
      <c r="D4512" s="8">
        <v>214</v>
      </c>
      <c r="E4512" s="8">
        <v>17768623.500000007</v>
      </c>
      <c r="F4512" s="8">
        <v>0</v>
      </c>
      <c r="G4512" s="8">
        <v>28911495.489999991</v>
      </c>
      <c r="H4512" s="8">
        <v>20613202.229999997</v>
      </c>
      <c r="I4512" s="8">
        <v>19613583.579999998</v>
      </c>
      <c r="J4512" s="8">
        <v>8172915.450000002</v>
      </c>
      <c r="K4512" s="8">
        <v>0</v>
      </c>
      <c r="L4512" s="8">
        <v>3553724.6599999988</v>
      </c>
      <c r="M4512" s="8">
        <v>47685.53</v>
      </c>
      <c r="N4512" s="8">
        <v>5486668.8500000043</v>
      </c>
      <c r="O4512" s="8">
        <v>177468.17000000004</v>
      </c>
      <c r="P4512" s="8">
        <v>226023.93000000002</v>
      </c>
      <c r="Q4512" s="8">
        <v>2395.4999999999995</v>
      </c>
      <c r="R4512" s="8">
        <v>5403.93</v>
      </c>
      <c r="S4512" s="8">
        <v>6768524.2299999995</v>
      </c>
      <c r="T4512" s="8">
        <v>6422997.3499999987</v>
      </c>
      <c r="U4512" s="8">
        <v>2641544.7800000012</v>
      </c>
      <c r="V4512" s="8">
        <v>2607490.9100000011</v>
      </c>
      <c r="W4512" s="8">
        <v>13206.25</v>
      </c>
      <c r="X4512" s="8">
        <v>185143.58</v>
      </c>
      <c r="Y4512" s="8">
        <v>0</v>
      </c>
      <c r="Z4512" s="8">
        <v>0</v>
      </c>
      <c r="AA4512" s="8">
        <v>603412.46999999986</v>
      </c>
      <c r="AB4512" s="8">
        <v>2488671.1299999994</v>
      </c>
      <c r="AC4512" s="9">
        <f t="shared" si="424"/>
        <v>-1885258.6599999997</v>
      </c>
      <c r="AD4512" s="5" t="str">
        <f>$C4512&amp;" "&amp;VLOOKUP(C4512,Tegevusalad!$A$1:$B$89,2,FALSE)</f>
        <v>28 MUJAL LIIGITAMATA MASINATE JA SEADMETE TOOTMINE</v>
      </c>
      <c r="AE4512" s="6">
        <f t="shared" si="426"/>
        <v>8543698.070000004</v>
      </c>
      <c r="AF4512" s="6">
        <f t="shared" si="427"/>
        <v>19770444.950000018</v>
      </c>
      <c r="AG4512" s="6">
        <f t="shared" si="428"/>
        <v>37455193.559999987</v>
      </c>
      <c r="AH4512" s="6">
        <f t="shared" si="429"/>
        <v>27460363.900000017</v>
      </c>
      <c r="AI4512" s="6">
        <f t="shared" si="425"/>
        <v>37270049.979999989</v>
      </c>
      <c r="AJ4512" s="10"/>
    </row>
    <row r="4513" spans="1:36" s="3" customFormat="1">
      <c r="A4513" s="3">
        <v>2018</v>
      </c>
      <c r="B4513" s="3">
        <v>6</v>
      </c>
      <c r="C4513" s="4">
        <v>29</v>
      </c>
      <c r="D4513" s="8">
        <v>84</v>
      </c>
      <c r="E4513" s="8">
        <v>17377988.810000002</v>
      </c>
      <c r="F4513" s="8">
        <v>0</v>
      </c>
      <c r="G4513" s="8">
        <v>24541866.680000007</v>
      </c>
      <c r="H4513" s="8">
        <v>20504002.540000003</v>
      </c>
      <c r="I4513" s="8">
        <v>19043155.649999999</v>
      </c>
      <c r="J4513" s="8">
        <v>3881669.8600000003</v>
      </c>
      <c r="K4513" s="8">
        <v>0</v>
      </c>
      <c r="L4513" s="8">
        <v>3475597.7399999998</v>
      </c>
      <c r="M4513" s="8">
        <v>251737.04000000004</v>
      </c>
      <c r="N4513" s="8">
        <v>4339014.3400000008</v>
      </c>
      <c r="O4513" s="8">
        <v>302348.0400000001</v>
      </c>
      <c r="P4513" s="8">
        <v>162559.73999999996</v>
      </c>
      <c r="Q4513" s="8">
        <v>3457.6400000000003</v>
      </c>
      <c r="R4513" s="8">
        <v>3848.9700000000003</v>
      </c>
      <c r="S4513" s="8">
        <v>11912204.000000002</v>
      </c>
      <c r="T4513" s="8">
        <v>8134132.2600000016</v>
      </c>
      <c r="U4513" s="8">
        <v>1764698.2300000004</v>
      </c>
      <c r="V4513" s="8">
        <v>1763138.7000000004</v>
      </c>
      <c r="W4513" s="8">
        <v>211793.24</v>
      </c>
      <c r="X4513" s="8">
        <v>390200.20999999996</v>
      </c>
      <c r="Y4513" s="8">
        <v>0</v>
      </c>
      <c r="Z4513" s="8">
        <v>0</v>
      </c>
      <c r="AA4513" s="8">
        <v>222811.0400000001</v>
      </c>
      <c r="AB4513" s="8">
        <v>834490.60000000021</v>
      </c>
      <c r="AC4513" s="9">
        <f t="shared" si="424"/>
        <v>-611679.56000000006</v>
      </c>
      <c r="AD4513" s="5" t="str">
        <f>$C4513&amp;" "&amp;VLOOKUP(C4513,Tegevusalad!$A$1:$B$89,2,FALSE)</f>
        <v>29 MOOTORSÕIDUKITE, HAAGISTE JA POOLHAAGISTE TOOTMINE</v>
      </c>
      <c r="AE4513" s="6">
        <f t="shared" si="426"/>
        <v>4091286.790000001</v>
      </c>
      <c r="AF4513" s="6">
        <f t="shared" si="427"/>
        <v>8288812.8199999994</v>
      </c>
      <c r="AG4513" s="6">
        <f t="shared" si="428"/>
        <v>28633153.470000006</v>
      </c>
      <c r="AH4513" s="6">
        <f t="shared" si="429"/>
        <v>21714316.550000001</v>
      </c>
      <c r="AI4513" s="6">
        <f t="shared" si="425"/>
        <v>28242953.260000005</v>
      </c>
      <c r="AJ4513" s="10"/>
    </row>
    <row r="4514" spans="1:36" s="3" customFormat="1">
      <c r="A4514" s="3">
        <v>2018</v>
      </c>
      <c r="B4514" s="3">
        <v>6</v>
      </c>
      <c r="C4514" s="4">
        <v>30</v>
      </c>
      <c r="D4514" s="8">
        <v>89</v>
      </c>
      <c r="E4514" s="8">
        <v>2066058.8499999999</v>
      </c>
      <c r="F4514" s="8">
        <v>2624</v>
      </c>
      <c r="G4514" s="8">
        <v>8328252.5200000014</v>
      </c>
      <c r="H4514" s="8">
        <v>7177085.0500000007</v>
      </c>
      <c r="I4514" s="8">
        <v>6705339.0899999999</v>
      </c>
      <c r="J4514" s="8">
        <v>770243.92999999993</v>
      </c>
      <c r="K4514" s="8">
        <v>0</v>
      </c>
      <c r="L4514" s="8">
        <v>413447.92999999993</v>
      </c>
      <c r="M4514" s="8">
        <v>0</v>
      </c>
      <c r="N4514" s="8">
        <v>901925.93999999971</v>
      </c>
      <c r="O4514" s="8">
        <v>68976.950000000012</v>
      </c>
      <c r="P4514" s="8">
        <v>13760.27</v>
      </c>
      <c r="Q4514" s="8">
        <v>1784.0199999999998</v>
      </c>
      <c r="R4514" s="8">
        <v>2414.8900000000003</v>
      </c>
      <c r="S4514" s="8">
        <v>1301990.0599999998</v>
      </c>
      <c r="T4514" s="8">
        <v>417444.79000000004</v>
      </c>
      <c r="U4514" s="8">
        <v>28699.239999999998</v>
      </c>
      <c r="V4514" s="8">
        <v>28699.239999999998</v>
      </c>
      <c r="W4514" s="8">
        <v>125</v>
      </c>
      <c r="X4514" s="8">
        <v>2378.6</v>
      </c>
      <c r="Y4514" s="8">
        <v>242.07</v>
      </c>
      <c r="Z4514" s="8">
        <v>0</v>
      </c>
      <c r="AA4514" s="8">
        <v>48499.460000000006</v>
      </c>
      <c r="AB4514" s="8">
        <v>536735.4</v>
      </c>
      <c r="AC4514" s="9">
        <f t="shared" si="424"/>
        <v>-488235.94</v>
      </c>
      <c r="AD4514" s="5" t="str">
        <f>$C4514&amp;" "&amp;VLOOKUP(C4514,Tegevusalad!$A$1:$B$89,2,FALSE)</f>
        <v>30 MUUDE TRANSPORDIVAHENDITE TOOTMINE</v>
      </c>
      <c r="AE4514" s="6">
        <f t="shared" si="426"/>
        <v>740372.15000000014</v>
      </c>
      <c r="AF4514" s="6">
        <f t="shared" si="427"/>
        <v>2874829.339999998</v>
      </c>
      <c r="AG4514" s="6">
        <f t="shared" si="428"/>
        <v>9068624.6700000018</v>
      </c>
      <c r="AH4514" s="6">
        <f t="shared" si="429"/>
        <v>4521704.1499999985</v>
      </c>
      <c r="AI4514" s="6">
        <f t="shared" si="425"/>
        <v>9066246.0700000003</v>
      </c>
      <c r="AJ4514" s="10"/>
    </row>
    <row r="4515" spans="1:36" s="3" customFormat="1">
      <c r="A4515" s="3">
        <v>2018</v>
      </c>
      <c r="B4515" s="3">
        <v>6</v>
      </c>
      <c r="C4515" s="4">
        <v>31</v>
      </c>
      <c r="D4515" s="8">
        <v>710</v>
      </c>
      <c r="E4515" s="8">
        <v>26247511.160000008</v>
      </c>
      <c r="F4515" s="8">
        <v>447.09000000000003</v>
      </c>
      <c r="G4515" s="8">
        <v>28498121.479999997</v>
      </c>
      <c r="H4515" s="8">
        <v>25297176.539999984</v>
      </c>
      <c r="I4515" s="8">
        <v>24537703.27</v>
      </c>
      <c r="J4515" s="8">
        <v>2183181.67</v>
      </c>
      <c r="K4515" s="8">
        <v>0</v>
      </c>
      <c r="L4515" s="8">
        <v>5249542.5500000073</v>
      </c>
      <c r="M4515" s="8">
        <v>17878.469999999998</v>
      </c>
      <c r="N4515" s="8">
        <v>6270362.9500000142</v>
      </c>
      <c r="O4515" s="8">
        <v>131095.28</v>
      </c>
      <c r="P4515" s="8">
        <v>231873.34000000008</v>
      </c>
      <c r="Q4515" s="8">
        <v>19880.300000000014</v>
      </c>
      <c r="R4515" s="8">
        <v>16044.380000000003</v>
      </c>
      <c r="S4515" s="8">
        <v>9107971.5599999987</v>
      </c>
      <c r="T4515" s="8">
        <v>8209140.0899999999</v>
      </c>
      <c r="U4515" s="8">
        <v>380089.3</v>
      </c>
      <c r="V4515" s="8">
        <v>370549.16</v>
      </c>
      <c r="W4515" s="8">
        <v>20582.62</v>
      </c>
      <c r="X4515" s="8">
        <v>57383.43</v>
      </c>
      <c r="Y4515" s="8">
        <v>0</v>
      </c>
      <c r="Z4515" s="8">
        <v>9683.43</v>
      </c>
      <c r="AA4515" s="8">
        <v>1127181.7299999995</v>
      </c>
      <c r="AB4515" s="8">
        <v>2139807.0900000003</v>
      </c>
      <c r="AC4515" s="9">
        <f t="shared" si="424"/>
        <v>-1012625.3600000008</v>
      </c>
      <c r="AD4515" s="5" t="str">
        <f>$C4515&amp;" "&amp;VLOOKUP(C4515,Tegevusalad!$A$1:$B$89,2,FALSE)</f>
        <v>31 MÖÖBLITOOTMINE</v>
      </c>
      <c r="AE4515" s="6">
        <f t="shared" si="426"/>
        <v>16817280.820000008</v>
      </c>
      <c r="AF4515" s="6">
        <f t="shared" si="427"/>
        <v>21659048.550000068</v>
      </c>
      <c r="AG4515" s="6">
        <f t="shared" si="428"/>
        <v>45315402.300000004</v>
      </c>
      <c r="AH4515" s="6">
        <f t="shared" si="429"/>
        <v>31432036.650000069</v>
      </c>
      <c r="AI4515" s="6">
        <f t="shared" si="425"/>
        <v>45258018.870000005</v>
      </c>
      <c r="AJ4515" s="10"/>
    </row>
    <row r="4516" spans="1:36" s="3" customFormat="1">
      <c r="A4516" s="3">
        <v>2018</v>
      </c>
      <c r="B4516" s="3">
        <v>6</v>
      </c>
      <c r="C4516" s="4">
        <v>32</v>
      </c>
      <c r="D4516" s="8">
        <v>322</v>
      </c>
      <c r="E4516" s="8">
        <v>9288603.3400000054</v>
      </c>
      <c r="F4516" s="8">
        <v>382454.88</v>
      </c>
      <c r="G4516" s="8">
        <v>11933025.379999997</v>
      </c>
      <c r="H4516" s="8">
        <v>10851385.459999999</v>
      </c>
      <c r="I4516" s="8">
        <v>8914799.4700000007</v>
      </c>
      <c r="J4516" s="8">
        <v>1022810.06</v>
      </c>
      <c r="K4516" s="8">
        <v>0</v>
      </c>
      <c r="L4516" s="8">
        <v>1892141.5700000005</v>
      </c>
      <c r="M4516" s="8">
        <v>16981.38</v>
      </c>
      <c r="N4516" s="8">
        <v>2253596.4000000013</v>
      </c>
      <c r="O4516" s="8">
        <v>489212.57</v>
      </c>
      <c r="P4516" s="8">
        <v>46749.219999999994</v>
      </c>
      <c r="Q4516" s="8">
        <v>9200.7899999999972</v>
      </c>
      <c r="R4516" s="8">
        <v>3674.05</v>
      </c>
      <c r="S4516" s="8">
        <v>3955558.7</v>
      </c>
      <c r="T4516" s="8">
        <v>3863040.7600000002</v>
      </c>
      <c r="U4516" s="8">
        <v>211559.06999999998</v>
      </c>
      <c r="V4516" s="8">
        <v>175979.73</v>
      </c>
      <c r="W4516" s="8">
        <v>248316.98</v>
      </c>
      <c r="X4516" s="8">
        <v>59503.57</v>
      </c>
      <c r="Y4516" s="8">
        <v>101.53</v>
      </c>
      <c r="Z4516" s="8">
        <v>1866.67</v>
      </c>
      <c r="AA4516" s="8">
        <v>515248.78</v>
      </c>
      <c r="AB4516" s="8">
        <v>861487.37</v>
      </c>
      <c r="AC4516" s="9">
        <f t="shared" si="424"/>
        <v>-346238.58999999997</v>
      </c>
      <c r="AD4516" s="5" t="str">
        <f>$C4516&amp;" "&amp;VLOOKUP(C4516,Tegevusalad!$A$1:$B$89,2,FALSE)</f>
        <v>32 MUU TOOTMINE</v>
      </c>
      <c r="AE4516" s="6">
        <f t="shared" si="426"/>
        <v>5563444.020000007</v>
      </c>
      <c r="AF4516" s="6">
        <f t="shared" si="427"/>
        <v>4849151.3600000041</v>
      </c>
      <c r="AG4516" s="6">
        <f t="shared" si="428"/>
        <v>17496469.400000002</v>
      </c>
      <c r="AH4516" s="6">
        <f t="shared" si="429"/>
        <v>11286352.250000006</v>
      </c>
      <c r="AI4516" s="6">
        <f t="shared" si="425"/>
        <v>17436965.830000002</v>
      </c>
      <c r="AJ4516" s="10"/>
    </row>
    <row r="4517" spans="1:36" s="3" customFormat="1">
      <c r="A4517" s="3">
        <v>2018</v>
      </c>
      <c r="B4517" s="3">
        <v>6</v>
      </c>
      <c r="C4517" s="4">
        <v>33</v>
      </c>
      <c r="D4517" s="8">
        <v>712</v>
      </c>
      <c r="E4517" s="8">
        <v>19449084.260000002</v>
      </c>
      <c r="F4517" s="8">
        <v>2242.17</v>
      </c>
      <c r="G4517" s="8">
        <v>16095180.75</v>
      </c>
      <c r="H4517" s="8">
        <v>4832738.919999999</v>
      </c>
      <c r="I4517" s="8">
        <v>727725.1100000001</v>
      </c>
      <c r="J4517" s="8">
        <v>768204.38</v>
      </c>
      <c r="K4517" s="8">
        <v>0</v>
      </c>
      <c r="L4517" s="8">
        <v>3890018.6100000036</v>
      </c>
      <c r="M4517" s="8">
        <v>7858.14</v>
      </c>
      <c r="N4517" s="8">
        <v>3046498.310000001</v>
      </c>
      <c r="O4517" s="8">
        <v>74091.549999999988</v>
      </c>
      <c r="P4517" s="8">
        <v>98224.849999999991</v>
      </c>
      <c r="Q4517" s="8">
        <v>34622.939999999995</v>
      </c>
      <c r="R4517" s="8">
        <v>21613.140000000014</v>
      </c>
      <c r="S4517" s="8">
        <v>4361123.9200000037</v>
      </c>
      <c r="T4517" s="8">
        <v>3237439.5500000021</v>
      </c>
      <c r="U4517" s="8">
        <v>1786890.1500000006</v>
      </c>
      <c r="V4517" s="8">
        <v>288138.14000000007</v>
      </c>
      <c r="W4517" s="8">
        <v>6575.27</v>
      </c>
      <c r="X4517" s="8">
        <v>64853.68</v>
      </c>
      <c r="Y4517" s="8">
        <v>0</v>
      </c>
      <c r="Z4517" s="8">
        <v>405.58</v>
      </c>
      <c r="AA4517" s="8">
        <v>1568957.8800000004</v>
      </c>
      <c r="AB4517" s="8">
        <v>717985.01999999944</v>
      </c>
      <c r="AC4517" s="9">
        <f t="shared" si="424"/>
        <v>850972.86000000092</v>
      </c>
      <c r="AD4517" s="5" t="str">
        <f>$C4517&amp;" "&amp;VLOOKUP(C4517,Tegevusalad!$A$1:$B$89,2,FALSE)</f>
        <v>33 MASINATE JA SEADMETE REMONT JA PAIGALDUS</v>
      </c>
      <c r="AE4517" s="6">
        <f t="shared" si="426"/>
        <v>13368166.039999999</v>
      </c>
      <c r="AF4517" s="6">
        <f t="shared" si="427"/>
        <v>9110223.5700000022</v>
      </c>
      <c r="AG4517" s="6">
        <f t="shared" si="428"/>
        <v>29463346.790000003</v>
      </c>
      <c r="AH4517" s="6">
        <f t="shared" si="429"/>
        <v>15340557.250000006</v>
      </c>
      <c r="AI4517" s="6">
        <f t="shared" si="425"/>
        <v>29398493.110000003</v>
      </c>
      <c r="AJ4517" s="10"/>
    </row>
    <row r="4518" spans="1:36" s="3" customFormat="1">
      <c r="A4518" s="3">
        <v>2018</v>
      </c>
      <c r="B4518" s="3">
        <v>6</v>
      </c>
      <c r="C4518" s="4">
        <v>35</v>
      </c>
      <c r="D4518" s="8">
        <v>262</v>
      </c>
      <c r="E4518" s="8">
        <v>164922957.67000008</v>
      </c>
      <c r="F4518" s="8">
        <v>8544.66</v>
      </c>
      <c r="G4518" s="8">
        <v>18536816.66</v>
      </c>
      <c r="H4518" s="8">
        <v>2646520.7200000002</v>
      </c>
      <c r="I4518" s="8">
        <v>577782.79</v>
      </c>
      <c r="J4518" s="8">
        <v>12600</v>
      </c>
      <c r="K4518" s="8">
        <v>0</v>
      </c>
      <c r="L4518" s="8">
        <v>32985360.530000001</v>
      </c>
      <c r="M4518" s="8">
        <v>0</v>
      </c>
      <c r="N4518" s="8">
        <v>31499675.059999991</v>
      </c>
      <c r="O4518" s="8">
        <v>26010.57</v>
      </c>
      <c r="P4518" s="8">
        <v>7815493.879999999</v>
      </c>
      <c r="Q4518" s="8">
        <v>16761.98</v>
      </c>
      <c r="R4518" s="8">
        <v>9595.2000000000044</v>
      </c>
      <c r="S4518" s="8">
        <v>37602617.380000003</v>
      </c>
      <c r="T4518" s="8">
        <v>2825873.870000001</v>
      </c>
      <c r="U4518" s="8">
        <v>41978164.079999998</v>
      </c>
      <c r="V4518" s="8">
        <v>277728.41000000003</v>
      </c>
      <c r="W4518" s="8">
        <v>1375493.1700000002</v>
      </c>
      <c r="X4518" s="8">
        <v>2808614.8400000003</v>
      </c>
      <c r="Y4518" s="8">
        <v>0</v>
      </c>
      <c r="Z4518" s="8">
        <v>0.16</v>
      </c>
      <c r="AA4518" s="8">
        <v>4769446</v>
      </c>
      <c r="AB4518" s="8">
        <v>3283760.6899999995</v>
      </c>
      <c r="AC4518" s="9">
        <f t="shared" si="424"/>
        <v>1485685.3100000005</v>
      </c>
      <c r="AD4518" s="5" t="str">
        <f>$C4518&amp;" "&amp;VLOOKUP(C4518,Tegevusalad!$A$1:$B$89,2,FALSE)</f>
        <v>35 ELEKTRIENERGIA, GAASI, AURU JA KONDITSIONEERITUD ÕHUGA VARUSTAMINE</v>
      </c>
      <c r="AE4518" s="6">
        <f t="shared" si="426"/>
        <v>88159335.710000068</v>
      </c>
      <c r="AF4518" s="6">
        <f t="shared" si="427"/>
        <v>78113245.399999931</v>
      </c>
      <c r="AG4518" s="6">
        <f t="shared" si="428"/>
        <v>106696152.37000006</v>
      </c>
      <c r="AH4518" s="6">
        <f t="shared" si="429"/>
        <v>157546351.29999995</v>
      </c>
      <c r="AI4518" s="6">
        <f t="shared" si="425"/>
        <v>103887537.53000006</v>
      </c>
      <c r="AJ4518" s="10"/>
    </row>
    <row r="4519" spans="1:36" s="3" customFormat="1">
      <c r="A4519" s="3">
        <v>2018</v>
      </c>
      <c r="B4519" s="3">
        <v>6</v>
      </c>
      <c r="C4519" s="4">
        <v>36</v>
      </c>
      <c r="D4519" s="8">
        <v>54</v>
      </c>
      <c r="E4519" s="8">
        <v>6612475.7600000007</v>
      </c>
      <c r="F4519" s="8">
        <v>0</v>
      </c>
      <c r="G4519" s="8">
        <v>18451.48</v>
      </c>
      <c r="H4519" s="8">
        <v>8995</v>
      </c>
      <c r="I4519" s="8">
        <v>1860</v>
      </c>
      <c r="J4519" s="8">
        <v>0</v>
      </c>
      <c r="K4519" s="8">
        <v>0</v>
      </c>
      <c r="L4519" s="8">
        <v>1322495.1199999996</v>
      </c>
      <c r="M4519" s="8">
        <v>0</v>
      </c>
      <c r="N4519" s="8">
        <v>594775.68999999994</v>
      </c>
      <c r="O4519" s="8">
        <v>269.29000000000002</v>
      </c>
      <c r="P4519" s="8">
        <v>242572.77000000005</v>
      </c>
      <c r="Q4519" s="8">
        <v>683.47</v>
      </c>
      <c r="R4519" s="8">
        <v>1308.1300000000001</v>
      </c>
      <c r="S4519" s="8">
        <v>430959.08</v>
      </c>
      <c r="T4519" s="8">
        <v>95970.190000000017</v>
      </c>
      <c r="U4519" s="8">
        <v>528.25</v>
      </c>
      <c r="V4519" s="8">
        <v>528.25</v>
      </c>
      <c r="W4519" s="8">
        <v>6312.78</v>
      </c>
      <c r="X4519" s="8">
        <v>6066.88</v>
      </c>
      <c r="Y4519" s="8">
        <v>0</v>
      </c>
      <c r="Z4519" s="8">
        <v>0</v>
      </c>
      <c r="AA4519" s="8">
        <v>815095.78000000014</v>
      </c>
      <c r="AB4519" s="8">
        <v>87376.35</v>
      </c>
      <c r="AC4519" s="9">
        <f t="shared" si="424"/>
        <v>727719.43000000017</v>
      </c>
      <c r="AD4519" s="5" t="str">
        <f>$C4519&amp;" "&amp;VLOOKUP(C4519,Tegevusalad!$A$1:$B$89,2,FALSE)</f>
        <v>36 VEEKOGUMINE, -TÖÖTLUS JA -VARUSTUS</v>
      </c>
      <c r="AE4519" s="6">
        <f t="shared" si="426"/>
        <v>6187055.3100000005</v>
      </c>
      <c r="AF4519" s="6">
        <f t="shared" si="427"/>
        <v>2548113.5699999994</v>
      </c>
      <c r="AG4519" s="6">
        <f t="shared" si="428"/>
        <v>6205506.790000001</v>
      </c>
      <c r="AH4519" s="6">
        <f t="shared" si="429"/>
        <v>2980419.0999999996</v>
      </c>
      <c r="AI4519" s="6">
        <f t="shared" si="425"/>
        <v>6199439.9100000011</v>
      </c>
      <c r="AJ4519" s="10"/>
    </row>
    <row r="4520" spans="1:36" s="3" customFormat="1">
      <c r="A4520" s="3">
        <v>2018</v>
      </c>
      <c r="B4520" s="3">
        <v>6</v>
      </c>
      <c r="C4520" s="4">
        <v>37</v>
      </c>
      <c r="D4520" s="8">
        <v>85</v>
      </c>
      <c r="E4520" s="8">
        <v>7365496.0399999991</v>
      </c>
      <c r="F4520" s="8">
        <v>1376.15</v>
      </c>
      <c r="G4520" s="8">
        <v>79522.640000000014</v>
      </c>
      <c r="H4520" s="8">
        <v>47509.65</v>
      </c>
      <c r="I4520" s="8">
        <v>0</v>
      </c>
      <c r="J4520" s="8">
        <v>0</v>
      </c>
      <c r="K4520" s="8">
        <v>0</v>
      </c>
      <c r="L4520" s="8">
        <v>1473223.05</v>
      </c>
      <c r="M4520" s="8">
        <v>0</v>
      </c>
      <c r="N4520" s="8">
        <v>1008469.2299999999</v>
      </c>
      <c r="O4520" s="8">
        <v>230</v>
      </c>
      <c r="P4520" s="8">
        <v>483549.27</v>
      </c>
      <c r="Q4520" s="8">
        <v>1876.89</v>
      </c>
      <c r="R4520" s="8">
        <v>1171.1100000000004</v>
      </c>
      <c r="S4520" s="8">
        <v>101793.21</v>
      </c>
      <c r="T4520" s="8">
        <v>87256.28</v>
      </c>
      <c r="U4520" s="8">
        <v>1036.69</v>
      </c>
      <c r="V4520" s="8">
        <v>1036.69</v>
      </c>
      <c r="W4520" s="8">
        <v>1586.5600000000002</v>
      </c>
      <c r="X4520" s="8">
        <v>5478.1100000000006</v>
      </c>
      <c r="Y4520" s="8">
        <v>0</v>
      </c>
      <c r="Z4520" s="8">
        <v>0</v>
      </c>
      <c r="AA4520" s="8">
        <v>586288.48</v>
      </c>
      <c r="AB4520" s="8">
        <v>121534.65999999999</v>
      </c>
      <c r="AC4520" s="9">
        <f t="shared" si="424"/>
        <v>464753.82</v>
      </c>
      <c r="AD4520" s="5" t="str">
        <f>$C4520&amp;" "&amp;VLOOKUP(C4520,Tegevusalad!$A$1:$B$89,2,FALSE)</f>
        <v>37 KANALISATSIOON</v>
      </c>
      <c r="AE4520" s="6">
        <f t="shared" si="426"/>
        <v>7269520.3999999994</v>
      </c>
      <c r="AF4520" s="6">
        <f t="shared" si="427"/>
        <v>4945258.4899999993</v>
      </c>
      <c r="AG4520" s="6">
        <f t="shared" si="428"/>
        <v>7349043.0399999991</v>
      </c>
      <c r="AH4520" s="6">
        <f t="shared" si="429"/>
        <v>5048201.6999999993</v>
      </c>
      <c r="AI4520" s="6">
        <f t="shared" si="425"/>
        <v>7343564.9299999988</v>
      </c>
      <c r="AJ4520" s="10"/>
    </row>
    <row r="4521" spans="1:36" s="3" customFormat="1">
      <c r="A4521" s="3">
        <v>2018</v>
      </c>
      <c r="B4521" s="3">
        <v>6</v>
      </c>
      <c r="C4521" s="4">
        <v>38</v>
      </c>
      <c r="D4521" s="8">
        <v>152</v>
      </c>
      <c r="E4521" s="8">
        <v>27836077.20999999</v>
      </c>
      <c r="F4521" s="8">
        <v>0</v>
      </c>
      <c r="G4521" s="8">
        <v>21857131.43</v>
      </c>
      <c r="H4521" s="8">
        <v>9928808.2700000014</v>
      </c>
      <c r="I4521" s="8">
        <v>9564647.0200000014</v>
      </c>
      <c r="J4521" s="8">
        <v>11775033.92</v>
      </c>
      <c r="K4521" s="8">
        <v>0</v>
      </c>
      <c r="L4521" s="8">
        <v>5567215.4500000011</v>
      </c>
      <c r="M4521" s="8">
        <v>14652.16</v>
      </c>
      <c r="N4521" s="8">
        <v>5323684.7200000025</v>
      </c>
      <c r="O4521" s="8">
        <v>332799.82</v>
      </c>
      <c r="P4521" s="8">
        <v>118700.12000000001</v>
      </c>
      <c r="Q4521" s="8">
        <v>4412.9600000000009</v>
      </c>
      <c r="R4521" s="8">
        <v>9723.5199999999986</v>
      </c>
      <c r="S4521" s="8">
        <v>5206983.0099999988</v>
      </c>
      <c r="T4521" s="8">
        <v>4577304.17</v>
      </c>
      <c r="U4521" s="8">
        <v>8686082.2100000028</v>
      </c>
      <c r="V4521" s="8">
        <v>8686082.2100000028</v>
      </c>
      <c r="W4521" s="8">
        <v>8892.1</v>
      </c>
      <c r="X4521" s="8">
        <v>2905782.8200000003</v>
      </c>
      <c r="Y4521" s="8">
        <v>0</v>
      </c>
      <c r="Z4521" s="8">
        <v>0</v>
      </c>
      <c r="AA4521" s="8">
        <v>1066199.72</v>
      </c>
      <c r="AB4521" s="8">
        <v>808016.83000000007</v>
      </c>
      <c r="AC4521" s="9">
        <f t="shared" si="424"/>
        <v>258182.8899999999</v>
      </c>
      <c r="AD4521" s="5" t="str">
        <f>$C4521&amp;" "&amp;VLOOKUP(C4521,Tegevusalad!$A$1:$B$89,2,FALSE)</f>
        <v>38 JÄÄTMEKOGUMINE, -TÖÖTLUS JA -KÕRVALDUS; MATERJALIDE TAASKASUTUSELE VÕTMINE</v>
      </c>
      <c r="AE4521" s="6">
        <f t="shared" si="426"/>
        <v>16848794.809999987</v>
      </c>
      <c r="AF4521" s="6">
        <f t="shared" si="427"/>
        <v>19796059.090000011</v>
      </c>
      <c r="AG4521" s="6">
        <f t="shared" si="428"/>
        <v>38705926.23999998</v>
      </c>
      <c r="AH4521" s="6">
        <f t="shared" si="429"/>
        <v>26667041.20000001</v>
      </c>
      <c r="AI4521" s="6">
        <f t="shared" si="425"/>
        <v>35800143.419999987</v>
      </c>
      <c r="AJ4521" s="10"/>
    </row>
    <row r="4522" spans="1:36" s="3" customFormat="1">
      <c r="A4522" s="3">
        <v>2018</v>
      </c>
      <c r="B4522" s="3">
        <v>6</v>
      </c>
      <c r="C4522" s="4">
        <v>39</v>
      </c>
      <c r="D4522" s="8">
        <v>10</v>
      </c>
      <c r="E4522" s="8">
        <v>443001.56999999995</v>
      </c>
      <c r="F4522" s="8">
        <v>0</v>
      </c>
      <c r="G4522" s="8">
        <v>20742.400000000001</v>
      </c>
      <c r="H4522" s="8">
        <v>3500</v>
      </c>
      <c r="I4522" s="8">
        <v>0</v>
      </c>
      <c r="J4522" s="8">
        <v>17242.400000000001</v>
      </c>
      <c r="K4522" s="8">
        <v>0</v>
      </c>
      <c r="L4522" s="8">
        <v>88600.31</v>
      </c>
      <c r="M4522" s="8">
        <v>0</v>
      </c>
      <c r="N4522" s="8">
        <v>88431.620000000024</v>
      </c>
      <c r="O4522" s="8">
        <v>176.32</v>
      </c>
      <c r="P4522" s="8">
        <v>700</v>
      </c>
      <c r="Q4522" s="8">
        <v>1589.6000000000001</v>
      </c>
      <c r="R4522" s="8">
        <v>9.85</v>
      </c>
      <c r="S4522" s="8">
        <v>149</v>
      </c>
      <c r="T4522" s="8">
        <v>149</v>
      </c>
      <c r="U4522" s="8">
        <v>1820.56</v>
      </c>
      <c r="V4522" s="8">
        <v>1820.56</v>
      </c>
      <c r="W4522" s="8">
        <v>0</v>
      </c>
      <c r="X4522" s="8">
        <v>93706.25</v>
      </c>
      <c r="Y4522" s="8">
        <v>0</v>
      </c>
      <c r="Z4522" s="8">
        <v>0</v>
      </c>
      <c r="AA4522" s="8">
        <v>11276.07</v>
      </c>
      <c r="AB4522" s="8">
        <v>11107.380000000001</v>
      </c>
      <c r="AC4522" s="9">
        <f t="shared" si="424"/>
        <v>168.68999999999869</v>
      </c>
      <c r="AD4522" s="5" t="str">
        <f>$C4522&amp;" "&amp;VLOOKUP(C4522,Tegevusalad!$A$1:$B$89,2,FALSE)</f>
        <v>39 SAASTEKÄITLUS JA MUUD JÄÄTMEKÄITLUSTEGEVUSED</v>
      </c>
      <c r="AE4522" s="6">
        <f t="shared" si="426"/>
        <v>534738.25999999989</v>
      </c>
      <c r="AF4522" s="6">
        <f t="shared" si="427"/>
        <v>441176.75000000012</v>
      </c>
      <c r="AG4522" s="6">
        <f t="shared" si="428"/>
        <v>555480.65999999992</v>
      </c>
      <c r="AH4522" s="6">
        <f t="shared" si="429"/>
        <v>442207.35000000015</v>
      </c>
      <c r="AI4522" s="6">
        <f t="shared" si="425"/>
        <v>461774.41</v>
      </c>
      <c r="AJ4522" s="10"/>
    </row>
    <row r="4523" spans="1:36" s="3" customFormat="1">
      <c r="A4523" s="3">
        <v>2018</v>
      </c>
      <c r="B4523" s="3">
        <v>6</v>
      </c>
      <c r="C4523" s="4">
        <v>41</v>
      </c>
      <c r="D4523" s="8">
        <v>4072</v>
      </c>
      <c r="E4523" s="8">
        <v>242033686.52000007</v>
      </c>
      <c r="F4523" s="8">
        <v>85541.090000000026</v>
      </c>
      <c r="G4523" s="8">
        <v>18093482.029999994</v>
      </c>
      <c r="H4523" s="8">
        <v>8800218.0399999972</v>
      </c>
      <c r="I4523" s="8">
        <v>2233935.3800000008</v>
      </c>
      <c r="J4523" s="8">
        <v>5074860.8500000006</v>
      </c>
      <c r="K4523" s="8">
        <v>105.17</v>
      </c>
      <c r="L4523" s="8">
        <v>48414436.019999877</v>
      </c>
      <c r="M4523" s="8">
        <v>2102.04</v>
      </c>
      <c r="N4523" s="8">
        <v>39848061.15999987</v>
      </c>
      <c r="O4523" s="8">
        <v>50718.96</v>
      </c>
      <c r="P4523" s="8">
        <v>462846.91999999987</v>
      </c>
      <c r="Q4523" s="8">
        <v>152275.43999999997</v>
      </c>
      <c r="R4523" s="8">
        <v>83890.52999999997</v>
      </c>
      <c r="S4523" s="8">
        <v>3923885.8000000003</v>
      </c>
      <c r="T4523" s="8">
        <v>2984844.3099999996</v>
      </c>
      <c r="U4523" s="8">
        <v>2558493.0500000003</v>
      </c>
      <c r="V4523" s="8">
        <v>2349268.4400000018</v>
      </c>
      <c r="W4523" s="8">
        <v>1577101.6600000001</v>
      </c>
      <c r="X4523" s="8">
        <v>1933880.4000000001</v>
      </c>
      <c r="Y4523" s="8">
        <v>7761.25</v>
      </c>
      <c r="Z4523" s="8">
        <v>3683.33</v>
      </c>
      <c r="AA4523" s="8">
        <v>12879563.579999961</v>
      </c>
      <c r="AB4523" s="8">
        <v>4307008.7600000016</v>
      </c>
      <c r="AC4523" s="9">
        <f t="shared" si="424"/>
        <v>8572554.8199999593</v>
      </c>
      <c r="AD4523" s="5" t="str">
        <f>$C4523&amp;" "&amp;VLOOKUP(C4523,Tegevusalad!$A$1:$B$89,2,FALSE)</f>
        <v>41 HOONETE EHITUS</v>
      </c>
      <c r="AE4523" s="6">
        <f t="shared" si="426"/>
        <v>237570729.16000009</v>
      </c>
      <c r="AF4523" s="6">
        <f t="shared" si="427"/>
        <v>195273053.23999935</v>
      </c>
      <c r="AG4523" s="6">
        <f t="shared" si="428"/>
        <v>255664211.19000009</v>
      </c>
      <c r="AH4523" s="6">
        <f t="shared" si="429"/>
        <v>199659758.44999933</v>
      </c>
      <c r="AI4523" s="6">
        <f t="shared" si="425"/>
        <v>253730330.79000008</v>
      </c>
      <c r="AJ4523" s="10"/>
    </row>
    <row r="4524" spans="1:36" s="3" customFormat="1">
      <c r="A4524" s="3">
        <v>2018</v>
      </c>
      <c r="B4524" s="3">
        <v>6</v>
      </c>
      <c r="C4524" s="4">
        <v>42</v>
      </c>
      <c r="D4524" s="8">
        <v>948</v>
      </c>
      <c r="E4524" s="8">
        <v>126177800.80999993</v>
      </c>
      <c r="F4524" s="8">
        <v>3783.23</v>
      </c>
      <c r="G4524" s="8">
        <v>3611396.7399999998</v>
      </c>
      <c r="H4524" s="8">
        <v>2428848.0499999998</v>
      </c>
      <c r="I4524" s="8">
        <v>666657.00000000012</v>
      </c>
      <c r="J4524" s="8">
        <v>187611.40000000002</v>
      </c>
      <c r="K4524" s="8">
        <v>0</v>
      </c>
      <c r="L4524" s="8">
        <v>25235900.66</v>
      </c>
      <c r="M4524" s="8">
        <v>0</v>
      </c>
      <c r="N4524" s="8">
        <v>19393195.579999998</v>
      </c>
      <c r="O4524" s="8">
        <v>105746.71</v>
      </c>
      <c r="P4524" s="8">
        <v>942630.62</v>
      </c>
      <c r="Q4524" s="8">
        <v>45344.440000000039</v>
      </c>
      <c r="R4524" s="8">
        <v>36373.819999999985</v>
      </c>
      <c r="S4524" s="8">
        <v>4389232.9099999992</v>
      </c>
      <c r="T4524" s="8">
        <v>3490200.79</v>
      </c>
      <c r="U4524" s="8">
        <v>871116.65999999992</v>
      </c>
      <c r="V4524" s="8">
        <v>495649.37000000005</v>
      </c>
      <c r="W4524" s="8">
        <v>703069.3</v>
      </c>
      <c r="X4524" s="8">
        <v>73573.850000000006</v>
      </c>
      <c r="Y4524" s="8">
        <v>0</v>
      </c>
      <c r="Z4524" s="8">
        <v>0</v>
      </c>
      <c r="AA4524" s="8">
        <v>6899717.3400000026</v>
      </c>
      <c r="AB4524" s="8">
        <v>1057012.2600000002</v>
      </c>
      <c r="AC4524" s="9">
        <f t="shared" si="424"/>
        <v>5842705.0800000019</v>
      </c>
      <c r="AD4524" s="5" t="str">
        <f>$C4524&amp;" "&amp;VLOOKUP(C4524,Tegevusalad!$A$1:$B$89,2,FALSE)</f>
        <v>42 RAJATISTE EHITUS</v>
      </c>
      <c r="AE4524" s="6">
        <f t="shared" si="426"/>
        <v>120994808.31999993</v>
      </c>
      <c r="AF4524" s="6">
        <f t="shared" si="427"/>
        <v>91854413.249999985</v>
      </c>
      <c r="AG4524" s="6">
        <f t="shared" si="428"/>
        <v>124606205.05999993</v>
      </c>
      <c r="AH4524" s="6">
        <f t="shared" si="429"/>
        <v>97147846.999999985</v>
      </c>
      <c r="AI4524" s="6">
        <f t="shared" si="425"/>
        <v>124532631.20999993</v>
      </c>
      <c r="AJ4524" s="10"/>
    </row>
    <row r="4525" spans="1:36" s="3" customFormat="1">
      <c r="A4525" s="3">
        <v>2018</v>
      </c>
      <c r="B4525" s="3">
        <v>6</v>
      </c>
      <c r="C4525" s="4">
        <v>43</v>
      </c>
      <c r="D4525" s="8">
        <v>5628</v>
      </c>
      <c r="E4525" s="8">
        <v>136793476.04999992</v>
      </c>
      <c r="F4525" s="8">
        <v>40524</v>
      </c>
      <c r="G4525" s="8">
        <v>15424077.179999998</v>
      </c>
      <c r="H4525" s="8">
        <v>7225402.0000000056</v>
      </c>
      <c r="I4525" s="8">
        <v>1561259.4900000005</v>
      </c>
      <c r="J4525" s="8">
        <v>4624804.7</v>
      </c>
      <c r="K4525" s="8">
        <v>0</v>
      </c>
      <c r="L4525" s="8">
        <v>27362342.250000011</v>
      </c>
      <c r="M4525" s="8">
        <v>41890.770000000004</v>
      </c>
      <c r="N4525" s="8">
        <v>19086808.54000001</v>
      </c>
      <c r="O4525" s="8">
        <v>106783.96</v>
      </c>
      <c r="P4525" s="8">
        <v>753764.96000000008</v>
      </c>
      <c r="Q4525" s="8">
        <v>179668.77</v>
      </c>
      <c r="R4525" s="8">
        <v>59293.379999999983</v>
      </c>
      <c r="S4525" s="8">
        <v>9345060.089999998</v>
      </c>
      <c r="T4525" s="8">
        <v>6247242.879999999</v>
      </c>
      <c r="U4525" s="8">
        <v>1206758.8200000003</v>
      </c>
      <c r="V4525" s="8">
        <v>993358.86000000022</v>
      </c>
      <c r="W4525" s="8">
        <v>511610.71000000008</v>
      </c>
      <c r="X4525" s="8">
        <v>298462.31000000011</v>
      </c>
      <c r="Y4525" s="8">
        <v>57555.93</v>
      </c>
      <c r="Z4525" s="8">
        <v>327.07</v>
      </c>
      <c r="AA4525" s="8">
        <v>10124895.510000022</v>
      </c>
      <c r="AB4525" s="8">
        <v>1750242.1700000011</v>
      </c>
      <c r="AC4525" s="9">
        <f t="shared" si="424"/>
        <v>8374653.3400000213</v>
      </c>
      <c r="AD4525" s="5" t="str">
        <f>$C4525&amp;" "&amp;VLOOKUP(C4525,Tegevusalad!$A$1:$B$89,2,FALSE)</f>
        <v>43 ERIEHITUSTÖÖD</v>
      </c>
      <c r="AE4525" s="6">
        <f t="shared" si="426"/>
        <v>126580643.44999993</v>
      </c>
      <c r="AF4525" s="6">
        <f t="shared" si="427"/>
        <v>85638129.750000045</v>
      </c>
      <c r="AG4525" s="6">
        <f t="shared" si="428"/>
        <v>142004720.62999994</v>
      </c>
      <c r="AH4525" s="6">
        <f t="shared" si="429"/>
        <v>95730509.600000039</v>
      </c>
      <c r="AI4525" s="6">
        <f t="shared" si="425"/>
        <v>141706258.31999993</v>
      </c>
      <c r="AJ4525" s="10"/>
    </row>
    <row r="4526" spans="1:36" s="3" customFormat="1">
      <c r="A4526" s="3">
        <v>2018</v>
      </c>
      <c r="B4526" s="3">
        <v>6</v>
      </c>
      <c r="C4526" s="4">
        <v>45</v>
      </c>
      <c r="D4526" s="8">
        <v>3353</v>
      </c>
      <c r="E4526" s="8">
        <v>354000904.40000039</v>
      </c>
      <c r="F4526" s="8">
        <v>39106.57</v>
      </c>
      <c r="G4526" s="8">
        <v>57151753.589999974</v>
      </c>
      <c r="H4526" s="8">
        <v>51463029.589999974</v>
      </c>
      <c r="I4526" s="8">
        <v>46820601.629999973</v>
      </c>
      <c r="J4526" s="8">
        <v>3443588.3600000008</v>
      </c>
      <c r="K4526" s="8">
        <v>108878.39</v>
      </c>
      <c r="L4526" s="8">
        <v>70803700.459999889</v>
      </c>
      <c r="M4526" s="8">
        <v>253899.89</v>
      </c>
      <c r="N4526" s="8">
        <v>49194961.980000049</v>
      </c>
      <c r="O4526" s="8">
        <v>2083978.76</v>
      </c>
      <c r="P4526" s="8">
        <v>617376.29000000015</v>
      </c>
      <c r="Q4526" s="8">
        <v>243835.43000000008</v>
      </c>
      <c r="R4526" s="8">
        <v>46713.54</v>
      </c>
      <c r="S4526" s="8">
        <v>129154541.37000008</v>
      </c>
      <c r="T4526" s="8">
        <v>123243503.03</v>
      </c>
      <c r="U4526" s="8">
        <v>5858064.8599999994</v>
      </c>
      <c r="V4526" s="8">
        <v>744475.85000000009</v>
      </c>
      <c r="W4526" s="8">
        <v>549766.20999999985</v>
      </c>
      <c r="X4526" s="8">
        <v>282197.30000000005</v>
      </c>
      <c r="Y4526" s="8">
        <v>823.69999999999982</v>
      </c>
      <c r="Z4526" s="8">
        <v>11377.500000000002</v>
      </c>
      <c r="AA4526" s="8">
        <v>23463000.349999994</v>
      </c>
      <c r="AB4526" s="8">
        <v>1610915.7799999998</v>
      </c>
      <c r="AC4526" s="9">
        <f t="shared" si="424"/>
        <v>21852084.569999993</v>
      </c>
      <c r="AD4526" s="5" t="str">
        <f>$C4526&amp;" "&amp;VLOOKUP(C4526,Tegevusalad!$A$1:$B$89,2,FALSE)</f>
        <v>45 MOOTORSÕIDUKITE JA MOOTORRATASTE HULGI- JA JAEMÜÜK NING REMONT</v>
      </c>
      <c r="AE4526" s="6">
        <f t="shared" si="426"/>
        <v>219309602.04000032</v>
      </c>
      <c r="AF4526" s="6">
        <f t="shared" si="427"/>
        <v>101520353.42000017</v>
      </c>
      <c r="AG4526" s="6">
        <f t="shared" si="428"/>
        <v>276461355.63000029</v>
      </c>
      <c r="AH4526" s="6">
        <f t="shared" si="429"/>
        <v>246208377.60000023</v>
      </c>
      <c r="AI4526" s="6">
        <f t="shared" si="425"/>
        <v>276179158.33000028</v>
      </c>
      <c r="AJ4526" s="10"/>
    </row>
    <row r="4527" spans="1:36" s="3" customFormat="1">
      <c r="A4527" s="3">
        <v>2018</v>
      </c>
      <c r="B4527" s="3">
        <v>6</v>
      </c>
      <c r="C4527" s="4">
        <v>46</v>
      </c>
      <c r="D4527" s="8">
        <v>8312</v>
      </c>
      <c r="E4527" s="8">
        <v>1157765481.2900023</v>
      </c>
      <c r="F4527" s="8">
        <v>74663801.599999994</v>
      </c>
      <c r="G4527" s="8">
        <v>489333877.42000026</v>
      </c>
      <c r="H4527" s="8">
        <v>234369887.87999988</v>
      </c>
      <c r="I4527" s="8">
        <v>201574822.82000008</v>
      </c>
      <c r="J4527" s="8">
        <v>84020507.739999995</v>
      </c>
      <c r="K4527" s="8">
        <v>66481.459999999992</v>
      </c>
      <c r="L4527" s="8">
        <v>238272838.4699997</v>
      </c>
      <c r="M4527" s="8">
        <v>4085530.3800000008</v>
      </c>
      <c r="N4527" s="8">
        <v>181376899.40000111</v>
      </c>
      <c r="O4527" s="8">
        <v>13176245.380000014</v>
      </c>
      <c r="P4527" s="8">
        <v>1415678.6199999996</v>
      </c>
      <c r="Q4527" s="8">
        <v>215617.19999999998</v>
      </c>
      <c r="R4527" s="8">
        <v>261268.42000000013</v>
      </c>
      <c r="S4527" s="8">
        <v>507815350.53000027</v>
      </c>
      <c r="T4527" s="8">
        <v>469380731.1699996</v>
      </c>
      <c r="U4527" s="8">
        <v>30587470.269999985</v>
      </c>
      <c r="V4527" s="8">
        <v>10306564.150000004</v>
      </c>
      <c r="W4527" s="8">
        <v>5022256.3999999976</v>
      </c>
      <c r="X4527" s="8">
        <v>27180463.900000006</v>
      </c>
      <c r="Y4527" s="8">
        <v>4203.51</v>
      </c>
      <c r="Z4527" s="8">
        <v>72.440000000000012</v>
      </c>
      <c r="AA4527" s="8">
        <v>75871893.900000334</v>
      </c>
      <c r="AB4527" s="8">
        <v>14886293.389999991</v>
      </c>
      <c r="AC4527" s="9">
        <f t="shared" si="424"/>
        <v>60985600.510000341</v>
      </c>
      <c r="AD4527" s="5" t="str">
        <f>$C4527&amp;" "&amp;VLOOKUP(C4527,Tegevusalad!$A$1:$B$89,2,FALSE)</f>
        <v>46 HULGIKAUBANDUS, V.A MOOTORSÕIDUKID JA MOOTORRATTAD</v>
      </c>
      <c r="AE4527" s="6">
        <f t="shared" si="426"/>
        <v>721206925.99000204</v>
      </c>
      <c r="AF4527" s="6">
        <f t="shared" si="427"/>
        <v>314213355.55000502</v>
      </c>
      <c r="AG4527" s="6">
        <f t="shared" si="428"/>
        <v>1210540803.4100022</v>
      </c>
      <c r="AH4527" s="6">
        <f t="shared" si="429"/>
        <v>908190839.10000539</v>
      </c>
      <c r="AI4527" s="6">
        <f t="shared" si="425"/>
        <v>1183360339.5100021</v>
      </c>
      <c r="AJ4527" s="10"/>
    </row>
    <row r="4528" spans="1:36" s="3" customFormat="1">
      <c r="A4528" s="3">
        <v>2018</v>
      </c>
      <c r="B4528" s="3">
        <v>6</v>
      </c>
      <c r="C4528" s="4">
        <v>47</v>
      </c>
      <c r="D4528" s="8">
        <v>6375</v>
      </c>
      <c r="E4528" s="8">
        <v>670167033.26999879</v>
      </c>
      <c r="F4528" s="8">
        <v>28626201.51999997</v>
      </c>
      <c r="G4528" s="8">
        <v>27968497.009999998</v>
      </c>
      <c r="H4528" s="8">
        <v>15601282.609999994</v>
      </c>
      <c r="I4528" s="8">
        <v>12261412.749999996</v>
      </c>
      <c r="J4528" s="8">
        <v>7054242.2900000038</v>
      </c>
      <c r="K4528" s="8">
        <v>1267083.9000000006</v>
      </c>
      <c r="L4528" s="8">
        <v>136609764.95999995</v>
      </c>
      <c r="M4528" s="8">
        <v>23138.449999999997</v>
      </c>
      <c r="N4528" s="8">
        <v>96637579.110000134</v>
      </c>
      <c r="O4528" s="8">
        <v>1296885.6399999994</v>
      </c>
      <c r="P4528" s="8">
        <v>2028782.1800000009</v>
      </c>
      <c r="Q4528" s="8">
        <v>78790.740000000093</v>
      </c>
      <c r="R4528" s="8">
        <v>76980.210000000006</v>
      </c>
      <c r="S4528" s="8">
        <v>98535424.550000012</v>
      </c>
      <c r="T4528" s="8">
        <v>88021181.139999971</v>
      </c>
      <c r="U4528" s="8">
        <v>8619848.7600000016</v>
      </c>
      <c r="V4528" s="8">
        <v>730575.96000000031</v>
      </c>
      <c r="W4528" s="8">
        <v>7602008.9300000062</v>
      </c>
      <c r="X4528" s="8">
        <v>576066.87</v>
      </c>
      <c r="Y4528" s="8">
        <v>2260.7800000000007</v>
      </c>
      <c r="Z4528" s="8">
        <v>7246.83</v>
      </c>
      <c r="AA4528" s="8">
        <v>41180249.870000027</v>
      </c>
      <c r="AB4528" s="8">
        <v>1189911.6200000017</v>
      </c>
      <c r="AC4528" s="9">
        <f t="shared" si="424"/>
        <v>39990338.250000022</v>
      </c>
      <c r="AD4528" s="5" t="str">
        <f>$C4528&amp;" "&amp;VLOOKUP(C4528,Tegevusalad!$A$1:$B$89,2,FALSE)</f>
        <v>47 JAEKAUBANDUS, V.A MOOTORSÕIDUKID JA MOOTORRATTAD</v>
      </c>
      <c r="AE4528" s="6">
        <f t="shared" si="426"/>
        <v>592214028.34999871</v>
      </c>
      <c r="AF4528" s="6">
        <f t="shared" si="427"/>
        <v>370663671.05000061</v>
      </c>
      <c r="AG4528" s="6">
        <f t="shared" si="428"/>
        <v>620182525.3599987</v>
      </c>
      <c r="AH4528" s="6">
        <f t="shared" si="429"/>
        <v>483572796.60000062</v>
      </c>
      <c r="AI4528" s="6">
        <f t="shared" si="425"/>
        <v>619606458.4899987</v>
      </c>
      <c r="AJ4528" s="10"/>
    </row>
    <row r="4529" spans="1:36" s="3" customFormat="1">
      <c r="A4529" s="3">
        <v>2018</v>
      </c>
      <c r="B4529" s="3">
        <v>6</v>
      </c>
      <c r="C4529" s="4">
        <v>49</v>
      </c>
      <c r="D4529" s="8">
        <v>4019</v>
      </c>
      <c r="E4529" s="8">
        <v>112006384.01000009</v>
      </c>
      <c r="F4529" s="8">
        <v>47553.609999999993</v>
      </c>
      <c r="G4529" s="8">
        <v>61766965.659999944</v>
      </c>
      <c r="H4529" s="8">
        <v>32130947.240000002</v>
      </c>
      <c r="I4529" s="8">
        <v>1171785.95</v>
      </c>
      <c r="J4529" s="8">
        <v>622571.30000000005</v>
      </c>
      <c r="K4529" s="8">
        <v>34594.080000000002</v>
      </c>
      <c r="L4529" s="8">
        <v>22405556.789999988</v>
      </c>
      <c r="M4529" s="8">
        <v>0</v>
      </c>
      <c r="N4529" s="8">
        <v>19190417.08999997</v>
      </c>
      <c r="O4529" s="8">
        <v>105452.29000000001</v>
      </c>
      <c r="P4529" s="8">
        <v>2959658.0200000005</v>
      </c>
      <c r="Q4529" s="8">
        <v>173494.2</v>
      </c>
      <c r="R4529" s="8">
        <v>20008.489999999987</v>
      </c>
      <c r="S4529" s="8">
        <v>14686376.010000004</v>
      </c>
      <c r="T4529" s="8">
        <v>2583541.6800000002</v>
      </c>
      <c r="U4529" s="8">
        <v>424915.98999999993</v>
      </c>
      <c r="V4529" s="8">
        <v>60204.14</v>
      </c>
      <c r="W4529" s="8">
        <v>612288.50999999978</v>
      </c>
      <c r="X4529" s="8">
        <v>152442.80999999997</v>
      </c>
      <c r="Y4529" s="8">
        <v>1516.51</v>
      </c>
      <c r="Z4529" s="8">
        <v>449.76</v>
      </c>
      <c r="AA4529" s="8">
        <v>6854901.7199999904</v>
      </c>
      <c r="AB4529" s="8">
        <v>3638695.2700000033</v>
      </c>
      <c r="AC4529" s="9">
        <f t="shared" si="424"/>
        <v>3216206.4499999871</v>
      </c>
      <c r="AD4529" s="5" t="str">
        <f>$C4529&amp;" "&amp;VLOOKUP(C4529,Tegevusalad!$A$1:$B$89,2,FALSE)</f>
        <v>49 MAISMAAVEONDUS JA TORUTRANSPORT</v>
      </c>
      <c r="AE4529" s="6">
        <f t="shared" si="426"/>
        <v>97095088.430000097</v>
      </c>
      <c r="AF4529" s="6">
        <f t="shared" si="427"/>
        <v>80473778.58999984</v>
      </c>
      <c r="AG4529" s="6">
        <f t="shared" si="428"/>
        <v>158862054.09000003</v>
      </c>
      <c r="AH4529" s="6">
        <f t="shared" si="429"/>
        <v>96052127.899999842</v>
      </c>
      <c r="AI4529" s="6">
        <f t="shared" si="425"/>
        <v>158709611.28000003</v>
      </c>
      <c r="AJ4529" s="10"/>
    </row>
    <row r="4530" spans="1:36" s="3" customFormat="1">
      <c r="A4530" s="3">
        <v>2018</v>
      </c>
      <c r="B4530" s="3">
        <v>6</v>
      </c>
      <c r="C4530" s="4">
        <v>50</v>
      </c>
      <c r="D4530" s="8">
        <v>77</v>
      </c>
      <c r="E4530" s="8">
        <v>26719116.080000002</v>
      </c>
      <c r="F4530" s="8">
        <v>2123401.1500000004</v>
      </c>
      <c r="G4530" s="8">
        <v>28844445.399999999</v>
      </c>
      <c r="H4530" s="8">
        <v>7213358.5600000005</v>
      </c>
      <c r="I4530" s="8">
        <v>961251.9</v>
      </c>
      <c r="J4530" s="8">
        <v>67282.650000000009</v>
      </c>
      <c r="K4530" s="8">
        <v>573.52</v>
      </c>
      <c r="L4530" s="8">
        <v>5534929.3200000003</v>
      </c>
      <c r="M4530" s="8">
        <v>0</v>
      </c>
      <c r="N4530" s="8">
        <v>3901644.5000000009</v>
      </c>
      <c r="O4530" s="8">
        <v>110867.05</v>
      </c>
      <c r="P4530" s="8">
        <v>124040.76000000001</v>
      </c>
      <c r="Q4530" s="8">
        <v>616.38</v>
      </c>
      <c r="R4530" s="8">
        <v>2671.59</v>
      </c>
      <c r="S4530" s="8">
        <v>11160150.109999999</v>
      </c>
      <c r="T4530" s="8">
        <v>6094813.71</v>
      </c>
      <c r="U4530" s="8">
        <v>159922.97</v>
      </c>
      <c r="V4530" s="8">
        <v>0</v>
      </c>
      <c r="W4530" s="8">
        <v>9052.0299999999988</v>
      </c>
      <c r="X4530" s="8">
        <v>0</v>
      </c>
      <c r="Y4530" s="8">
        <v>0</v>
      </c>
      <c r="Z4530" s="8">
        <v>0</v>
      </c>
      <c r="AA4530" s="8">
        <v>1767230.04</v>
      </c>
      <c r="AB4530" s="8">
        <v>133945.22</v>
      </c>
      <c r="AC4530" s="9">
        <f t="shared" si="424"/>
        <v>1633284.82</v>
      </c>
      <c r="AD4530" s="5" t="str">
        <f>$C4530&amp;" "&amp;VLOOKUP(C4530,Tegevusalad!$A$1:$B$89,2,FALSE)</f>
        <v>50 VEETRANSPORT</v>
      </c>
      <c r="AE4530" s="6">
        <f t="shared" si="426"/>
        <v>17522444.150000006</v>
      </c>
      <c r="AF4530" s="6">
        <f t="shared" si="427"/>
        <v>7647172.1200000038</v>
      </c>
      <c r="AG4530" s="6">
        <f t="shared" si="428"/>
        <v>46366889.550000004</v>
      </c>
      <c r="AH4530" s="6">
        <f t="shared" si="429"/>
        <v>19521580.450000003</v>
      </c>
      <c r="AI4530" s="6">
        <f t="shared" si="425"/>
        <v>46366889.550000004</v>
      </c>
      <c r="AJ4530" s="10"/>
    </row>
    <row r="4531" spans="1:36" s="3" customFormat="1">
      <c r="A4531" s="3">
        <v>2018</v>
      </c>
      <c r="B4531" s="3">
        <v>6</v>
      </c>
      <c r="C4531" s="4">
        <v>51</v>
      </c>
      <c r="D4531" s="8">
        <v>43</v>
      </c>
      <c r="E4531" s="8">
        <v>4695749.379999998</v>
      </c>
      <c r="F4531" s="8">
        <v>12834.66</v>
      </c>
      <c r="G4531" s="8">
        <v>22433863.420000002</v>
      </c>
      <c r="H4531" s="8">
        <v>6625375.8600000013</v>
      </c>
      <c r="I4531" s="8">
        <v>0</v>
      </c>
      <c r="J4531" s="8">
        <v>0</v>
      </c>
      <c r="K4531" s="8">
        <v>0</v>
      </c>
      <c r="L4531" s="8">
        <v>940304.99</v>
      </c>
      <c r="M4531" s="8">
        <v>0</v>
      </c>
      <c r="N4531" s="8">
        <v>1136453.1600000004</v>
      </c>
      <c r="O4531" s="8">
        <v>3184.9100000000003</v>
      </c>
      <c r="P4531" s="8">
        <v>793.16000000000008</v>
      </c>
      <c r="Q4531" s="8">
        <v>1486.39</v>
      </c>
      <c r="R4531" s="8">
        <v>1066.6399999999999</v>
      </c>
      <c r="S4531" s="8">
        <v>3651019.37</v>
      </c>
      <c r="T4531" s="8">
        <v>2572.7800000000002</v>
      </c>
      <c r="U4531" s="8">
        <v>50851.76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120163.79000000001</v>
      </c>
      <c r="AB4531" s="8">
        <v>316311.95999999996</v>
      </c>
      <c r="AC4531" s="9">
        <f t="shared" si="424"/>
        <v>-196148.16999999995</v>
      </c>
      <c r="AD4531" s="5" t="str">
        <f>$C4531&amp;" "&amp;VLOOKUP(C4531,Tegevusalad!$A$1:$B$89,2,FALSE)</f>
        <v>51 ÕHUTRANSPORT</v>
      </c>
      <c r="AE4531" s="6">
        <f t="shared" si="426"/>
        <v>1006712.9099999983</v>
      </c>
      <c r="AF4531" s="6">
        <f t="shared" si="427"/>
        <v>1969803.320000001</v>
      </c>
      <c r="AG4531" s="6">
        <f t="shared" si="428"/>
        <v>23440576.330000002</v>
      </c>
      <c r="AH4531" s="6">
        <f t="shared" si="429"/>
        <v>5687599.0000000009</v>
      </c>
      <c r="AI4531" s="6">
        <f t="shared" si="425"/>
        <v>23440576.330000002</v>
      </c>
      <c r="AJ4531" s="10"/>
    </row>
    <row r="4532" spans="1:36" s="3" customFormat="1">
      <c r="A4532" s="3">
        <v>2018</v>
      </c>
      <c r="B4532" s="3">
        <v>6</v>
      </c>
      <c r="C4532" s="4">
        <v>52</v>
      </c>
      <c r="D4532" s="8">
        <v>1379</v>
      </c>
      <c r="E4532" s="8">
        <v>95904619.340000018</v>
      </c>
      <c r="F4532" s="8">
        <v>45936.18</v>
      </c>
      <c r="G4532" s="8">
        <v>163685666.65999991</v>
      </c>
      <c r="H4532" s="8">
        <v>29662447.620000005</v>
      </c>
      <c r="I4532" s="8">
        <v>1272501.3800000001</v>
      </c>
      <c r="J4532" s="8">
        <v>2664126.5699999994</v>
      </c>
      <c r="K4532" s="8">
        <v>0</v>
      </c>
      <c r="L4532" s="8">
        <v>19185058.159999982</v>
      </c>
      <c r="M4532" s="8">
        <v>272121.03000000003</v>
      </c>
      <c r="N4532" s="8">
        <v>20306237.429999989</v>
      </c>
      <c r="O4532" s="8">
        <v>355187.40000000008</v>
      </c>
      <c r="P4532" s="8">
        <v>2143281.8199999994</v>
      </c>
      <c r="Q4532" s="8">
        <v>28586.890000000014</v>
      </c>
      <c r="R4532" s="8">
        <v>51492.009999999995</v>
      </c>
      <c r="S4532" s="8">
        <v>28668668.559999987</v>
      </c>
      <c r="T4532" s="8">
        <v>5953294.7999999998</v>
      </c>
      <c r="U4532" s="8">
        <v>2326420.0400000014</v>
      </c>
      <c r="V4532" s="8">
        <v>21132.760000000002</v>
      </c>
      <c r="W4532" s="8">
        <v>1132010.3799999999</v>
      </c>
      <c r="X4532" s="8">
        <v>226070.25</v>
      </c>
      <c r="Y4532" s="8">
        <v>0.02</v>
      </c>
      <c r="Z4532" s="8">
        <v>64.349999999999994</v>
      </c>
      <c r="AA4532" s="8">
        <v>2949787.6600000006</v>
      </c>
      <c r="AB4532" s="8">
        <v>3798910.23</v>
      </c>
      <c r="AC4532" s="9">
        <f t="shared" si="424"/>
        <v>-849122.56999999937</v>
      </c>
      <c r="AD4532" s="5" t="str">
        <f>$C4532&amp;" "&amp;VLOOKUP(C4532,Tegevusalad!$A$1:$B$89,2,FALSE)</f>
        <v>52 LAONDUS JA VEONDUST ABISTAVAD TEGEVUSALAD</v>
      </c>
      <c r="AE4532" s="6">
        <f t="shared" si="426"/>
        <v>65181537.170000032</v>
      </c>
      <c r="AF4532" s="6">
        <f t="shared" si="427"/>
        <v>69038754.35999997</v>
      </c>
      <c r="AG4532" s="6">
        <f t="shared" si="428"/>
        <v>228867203.82999995</v>
      </c>
      <c r="AH4532" s="6">
        <f t="shared" si="429"/>
        <v>101788647.19999994</v>
      </c>
      <c r="AI4532" s="6">
        <f t="shared" si="425"/>
        <v>228641133.57999995</v>
      </c>
      <c r="AJ4532" s="10"/>
    </row>
    <row r="4533" spans="1:36" s="3" customFormat="1">
      <c r="A4533" s="3">
        <v>2018</v>
      </c>
      <c r="B4533" s="3">
        <v>6</v>
      </c>
      <c r="C4533" s="4">
        <v>53</v>
      </c>
      <c r="D4533" s="8">
        <v>145</v>
      </c>
      <c r="E4533" s="8">
        <v>13773573.560000002</v>
      </c>
      <c r="F4533" s="8">
        <v>230056.62</v>
      </c>
      <c r="G4533" s="8">
        <v>5670048.8600000013</v>
      </c>
      <c r="H4533" s="8">
        <v>2356564.89</v>
      </c>
      <c r="I4533" s="8">
        <v>2075.6999999999998</v>
      </c>
      <c r="J4533" s="8">
        <v>6371.84</v>
      </c>
      <c r="K4533" s="8">
        <v>0</v>
      </c>
      <c r="L4533" s="8">
        <v>2775419.8299999991</v>
      </c>
      <c r="M4533" s="8">
        <v>0</v>
      </c>
      <c r="N4533" s="8">
        <v>2164641.9300000002</v>
      </c>
      <c r="O4533" s="8">
        <v>0</v>
      </c>
      <c r="P4533" s="8">
        <v>267758.69</v>
      </c>
      <c r="Q4533" s="8">
        <v>9612.369999999999</v>
      </c>
      <c r="R4533" s="8">
        <v>8967.4800000000032</v>
      </c>
      <c r="S4533" s="8">
        <v>1074264.97</v>
      </c>
      <c r="T4533" s="8">
        <v>15564.550000000001</v>
      </c>
      <c r="U4533" s="8">
        <v>2559378.9700000002</v>
      </c>
      <c r="V4533" s="8">
        <v>0</v>
      </c>
      <c r="W4533" s="8">
        <v>1399847.9700000002</v>
      </c>
      <c r="X4533" s="8">
        <v>0</v>
      </c>
      <c r="Y4533" s="8">
        <v>0</v>
      </c>
      <c r="Z4533" s="8">
        <v>0</v>
      </c>
      <c r="AA4533" s="8">
        <v>634395.88000000047</v>
      </c>
      <c r="AB4533" s="8">
        <v>23617.980000000003</v>
      </c>
      <c r="AC4533" s="9">
        <f t="shared" si="424"/>
        <v>610777.90000000049</v>
      </c>
      <c r="AD4533" s="5" t="str">
        <f>$C4533&amp;" "&amp;VLOOKUP(C4533,Tegevusalad!$A$1:$B$89,2,FALSE)</f>
        <v>53 POSTI- JA KULLERITEENISTUS</v>
      </c>
      <c r="AE4533" s="6">
        <f t="shared" si="426"/>
        <v>10369986.240000002</v>
      </c>
      <c r="AF4533" s="6">
        <f t="shared" si="427"/>
        <v>7234403.1099999994</v>
      </c>
      <c r="AG4533" s="6">
        <f t="shared" si="428"/>
        <v>16040035.100000001</v>
      </c>
      <c r="AH4533" s="6">
        <f t="shared" si="429"/>
        <v>10868047.050000001</v>
      </c>
      <c r="AI4533" s="6">
        <f t="shared" si="425"/>
        <v>16040035.100000001</v>
      </c>
      <c r="AJ4533" s="10"/>
    </row>
    <row r="4534" spans="1:36" s="3" customFormat="1">
      <c r="A4534" s="3">
        <v>2018</v>
      </c>
      <c r="B4534" s="3">
        <v>6</v>
      </c>
      <c r="C4534" s="4">
        <v>55</v>
      </c>
      <c r="D4534" s="8">
        <v>881</v>
      </c>
      <c r="E4534" s="8">
        <v>11361697.16</v>
      </c>
      <c r="F4534" s="8">
        <v>23540504.149999987</v>
      </c>
      <c r="G4534" s="8">
        <v>808782.77</v>
      </c>
      <c r="H4534" s="8">
        <v>152044.41</v>
      </c>
      <c r="I4534" s="8">
        <v>3080.51</v>
      </c>
      <c r="J4534" s="8">
        <v>890.82</v>
      </c>
      <c r="K4534" s="8">
        <v>0</v>
      </c>
      <c r="L4534" s="8">
        <v>4390984.72</v>
      </c>
      <c r="M4534" s="8">
        <v>0</v>
      </c>
      <c r="N4534" s="8">
        <v>3617964.2899999958</v>
      </c>
      <c r="O4534" s="8">
        <v>2513.52</v>
      </c>
      <c r="P4534" s="8">
        <v>291422.8</v>
      </c>
      <c r="Q4534" s="8">
        <v>10999.869999999999</v>
      </c>
      <c r="R4534" s="8">
        <v>8935.6999999999989</v>
      </c>
      <c r="S4534" s="8">
        <v>1445829.639999999</v>
      </c>
      <c r="T4534" s="8">
        <v>180532.54000000004</v>
      </c>
      <c r="U4534" s="8">
        <v>44062.200000000004</v>
      </c>
      <c r="V4534" s="8">
        <v>748.2</v>
      </c>
      <c r="W4534" s="8">
        <v>642411.1399999999</v>
      </c>
      <c r="X4534" s="8">
        <v>1045.2</v>
      </c>
      <c r="Y4534" s="8">
        <v>253.44</v>
      </c>
      <c r="Z4534" s="8">
        <v>18.86</v>
      </c>
      <c r="AA4534" s="8">
        <v>1269104.26</v>
      </c>
      <c r="AB4534" s="8">
        <v>495849.30999999994</v>
      </c>
      <c r="AC4534" s="9">
        <f t="shared" si="424"/>
        <v>773254.95000000007</v>
      </c>
      <c r="AD4534" s="5" t="str">
        <f>$C4534&amp;" "&amp;VLOOKUP(C4534,Tegevusalad!$A$1:$B$89,2,FALSE)</f>
        <v>55 MAJUTUS</v>
      </c>
      <c r="AE4534" s="6">
        <f t="shared" si="426"/>
        <v>33413354.669999991</v>
      </c>
      <c r="AF4534" s="6">
        <f t="shared" si="427"/>
        <v>16632788.70999998</v>
      </c>
      <c r="AG4534" s="6">
        <f t="shared" si="428"/>
        <v>34222137.439999998</v>
      </c>
      <c r="AH4534" s="6">
        <f t="shared" si="429"/>
        <v>18134499.949999981</v>
      </c>
      <c r="AI4534" s="6">
        <f t="shared" si="425"/>
        <v>34221092.239999995</v>
      </c>
      <c r="AJ4534" s="10"/>
    </row>
    <row r="4535" spans="1:36" s="3" customFormat="1">
      <c r="A4535" s="3">
        <v>2018</v>
      </c>
      <c r="B4535" s="3">
        <v>6</v>
      </c>
      <c r="C4535" s="4">
        <v>56</v>
      </c>
      <c r="D4535" s="8">
        <v>2203</v>
      </c>
      <c r="E4535" s="8">
        <v>56553710.639999874</v>
      </c>
      <c r="F4535" s="8">
        <v>854116.59000000043</v>
      </c>
      <c r="G4535" s="8">
        <v>462500.4800000001</v>
      </c>
      <c r="H4535" s="8">
        <v>92390.950000000012</v>
      </c>
      <c r="I4535" s="8">
        <v>36828.689999999995</v>
      </c>
      <c r="J4535" s="8">
        <v>16061.59</v>
      </c>
      <c r="K4535" s="8">
        <v>0</v>
      </c>
      <c r="L4535" s="8">
        <v>11387612.659999991</v>
      </c>
      <c r="M4535" s="8">
        <v>0</v>
      </c>
      <c r="N4535" s="8">
        <v>7288092.580000001</v>
      </c>
      <c r="O4535" s="8">
        <v>18437.45</v>
      </c>
      <c r="P4535" s="8">
        <v>280192.37999999983</v>
      </c>
      <c r="Q4535" s="8">
        <v>31655.810000000012</v>
      </c>
      <c r="R4535" s="8">
        <v>11627.590000000002</v>
      </c>
      <c r="S4535" s="8">
        <v>1608663.48</v>
      </c>
      <c r="T4535" s="8">
        <v>1154020.29</v>
      </c>
      <c r="U4535" s="8">
        <v>170553.63999999996</v>
      </c>
      <c r="V4535" s="8">
        <v>2047.03</v>
      </c>
      <c r="W4535" s="8">
        <v>459662.04999999993</v>
      </c>
      <c r="X4535" s="8">
        <v>312.75</v>
      </c>
      <c r="Y4535" s="8">
        <v>1119.81</v>
      </c>
      <c r="Z4535" s="8">
        <v>7.3100000000000005</v>
      </c>
      <c r="AA4535" s="8">
        <v>4415138.3000000073</v>
      </c>
      <c r="AB4535" s="8">
        <v>314505.71999999986</v>
      </c>
      <c r="AC4535" s="9">
        <f t="shared" si="424"/>
        <v>4100632.5800000075</v>
      </c>
      <c r="AD4535" s="5" t="str">
        <f>$C4535&amp;" "&amp;VLOOKUP(C4535,Tegevusalad!$A$1:$B$89,2,FALSE)</f>
        <v>56 TOIDU JA JOOGI SERVEERIMINE</v>
      </c>
      <c r="AE4535" s="6">
        <f t="shared" si="426"/>
        <v>55628922.85999988</v>
      </c>
      <c r="AF4535" s="6">
        <f t="shared" si="427"/>
        <v>34629243.510000005</v>
      </c>
      <c r="AG4535" s="6">
        <f t="shared" si="428"/>
        <v>56091423.339999877</v>
      </c>
      <c r="AH4535" s="6">
        <f t="shared" si="429"/>
        <v>36498600.850000001</v>
      </c>
      <c r="AI4535" s="6">
        <f t="shared" si="425"/>
        <v>56091110.589999877</v>
      </c>
      <c r="AJ4535" s="10"/>
    </row>
    <row r="4536" spans="1:36" s="3" customFormat="1">
      <c r="A4536" s="3">
        <v>2018</v>
      </c>
      <c r="B4536" s="3">
        <v>6</v>
      </c>
      <c r="C4536" s="4">
        <v>58</v>
      </c>
      <c r="D4536" s="8">
        <v>568</v>
      </c>
      <c r="E4536" s="8">
        <v>6441320.6899999995</v>
      </c>
      <c r="F4536" s="8">
        <v>4045098.919999999</v>
      </c>
      <c r="G4536" s="8">
        <v>2176550.4700000002</v>
      </c>
      <c r="H4536" s="8">
        <v>1012713.9199999999</v>
      </c>
      <c r="I4536" s="8">
        <v>81274.13</v>
      </c>
      <c r="J4536" s="8">
        <v>224904.37</v>
      </c>
      <c r="K4536" s="8">
        <v>0</v>
      </c>
      <c r="L4536" s="8">
        <v>1652322.9800000007</v>
      </c>
      <c r="M4536" s="8">
        <v>0</v>
      </c>
      <c r="N4536" s="8">
        <v>1247183.1999999983</v>
      </c>
      <c r="O4536" s="8">
        <v>12064.509999999998</v>
      </c>
      <c r="P4536" s="8">
        <v>103737.52</v>
      </c>
      <c r="Q4536" s="8">
        <v>9758.1200000000026</v>
      </c>
      <c r="R4536" s="8">
        <v>4130.6799999999994</v>
      </c>
      <c r="S4536" s="8">
        <v>1075862.3499999999</v>
      </c>
      <c r="T4536" s="8">
        <v>197183.04</v>
      </c>
      <c r="U4536" s="8">
        <v>271454.09000000003</v>
      </c>
      <c r="V4536" s="8">
        <v>0</v>
      </c>
      <c r="W4536" s="8">
        <v>11373.7</v>
      </c>
      <c r="X4536" s="8">
        <v>0</v>
      </c>
      <c r="Y4536" s="8">
        <v>0</v>
      </c>
      <c r="Z4536" s="8">
        <v>0</v>
      </c>
      <c r="AA4536" s="8">
        <v>475429.44000000006</v>
      </c>
      <c r="AB4536" s="8">
        <v>70289.690000000424</v>
      </c>
      <c r="AC4536" s="9">
        <f t="shared" si="424"/>
        <v>405139.74999999965</v>
      </c>
      <c r="AD4536" s="5" t="str">
        <f>$C4536&amp;" "&amp;VLOOKUP(C4536,Tegevusalad!$A$1:$B$89,2,FALSE)</f>
        <v>58 KIRJASTAMINE</v>
      </c>
      <c r="AE4536" s="6">
        <f t="shared" si="426"/>
        <v>9139103.1699999999</v>
      </c>
      <c r="AF4536" s="6">
        <f t="shared" si="427"/>
        <v>4848930.4099999918</v>
      </c>
      <c r="AG4536" s="6">
        <f t="shared" si="428"/>
        <v>11315653.640000001</v>
      </c>
      <c r="AH4536" s="6">
        <f t="shared" si="429"/>
        <v>6256569.3999999911</v>
      </c>
      <c r="AI4536" s="6">
        <f t="shared" si="425"/>
        <v>11315653.640000001</v>
      </c>
      <c r="AJ4536" s="10"/>
    </row>
    <row r="4537" spans="1:36" s="3" customFormat="1">
      <c r="A4537" s="3">
        <v>2018</v>
      </c>
      <c r="B4537" s="3">
        <v>6</v>
      </c>
      <c r="C4537" s="4">
        <v>59</v>
      </c>
      <c r="D4537" s="8">
        <v>561</v>
      </c>
      <c r="E4537" s="8">
        <v>6534722.0100000016</v>
      </c>
      <c r="F4537" s="8">
        <v>2393.96</v>
      </c>
      <c r="G4537" s="8">
        <v>1693977.55</v>
      </c>
      <c r="H4537" s="8">
        <v>1415302.6500000001</v>
      </c>
      <c r="I4537" s="8">
        <v>26720</v>
      </c>
      <c r="J4537" s="8">
        <v>0</v>
      </c>
      <c r="K4537" s="8">
        <v>0</v>
      </c>
      <c r="L4537" s="8">
        <v>1307159.8499999999</v>
      </c>
      <c r="M4537" s="8">
        <v>0</v>
      </c>
      <c r="N4537" s="8">
        <v>1130996.8700000008</v>
      </c>
      <c r="O4537" s="8">
        <v>3712.0899999999997</v>
      </c>
      <c r="P4537" s="8">
        <v>53425.78</v>
      </c>
      <c r="Q4537" s="8">
        <v>12067.449999999995</v>
      </c>
      <c r="R4537" s="8">
        <v>6834.2999999999993</v>
      </c>
      <c r="S4537" s="8">
        <v>849025.49000000011</v>
      </c>
      <c r="T4537" s="8">
        <v>274727.84999999998</v>
      </c>
      <c r="U4537" s="8">
        <v>120190.27000000005</v>
      </c>
      <c r="V4537" s="8">
        <v>166</v>
      </c>
      <c r="W4537" s="8">
        <v>199794.73000000004</v>
      </c>
      <c r="X4537" s="8">
        <v>0</v>
      </c>
      <c r="Y4537" s="8">
        <v>0</v>
      </c>
      <c r="Z4537" s="8">
        <v>489.75</v>
      </c>
      <c r="AA4537" s="8">
        <v>521526.73000000004</v>
      </c>
      <c r="AB4537" s="8">
        <v>345853.5</v>
      </c>
      <c r="AC4537" s="9">
        <f t="shared" si="424"/>
        <v>175673.23000000004</v>
      </c>
      <c r="AD4537" s="5" t="str">
        <f>$C4537&amp;" "&amp;VLOOKUP(C4537,Tegevusalad!$A$1:$B$89,2,FALSE)</f>
        <v>59 KINOFILMIDE, VIDEOTE JA TELESAADETE TOOTMINE; HELISALVESTISTE JA MUUSIKA KIRJASTAMINE</v>
      </c>
      <c r="AE4537" s="6">
        <f t="shared" si="426"/>
        <v>5567900.2100000018</v>
      </c>
      <c r="AF4537" s="6">
        <f t="shared" si="427"/>
        <v>4701545.6400000025</v>
      </c>
      <c r="AG4537" s="6">
        <f t="shared" si="428"/>
        <v>7261877.7600000016</v>
      </c>
      <c r="AH4537" s="6">
        <f t="shared" si="429"/>
        <v>5689155.8500000043</v>
      </c>
      <c r="AI4537" s="6">
        <f t="shared" si="425"/>
        <v>7261877.7600000016</v>
      </c>
      <c r="AJ4537" s="10"/>
    </row>
    <row r="4538" spans="1:36" s="3" customFormat="1">
      <c r="A4538" s="3">
        <v>2018</v>
      </c>
      <c r="B4538" s="3">
        <v>6</v>
      </c>
      <c r="C4538" s="4">
        <v>60</v>
      </c>
      <c r="D4538" s="8">
        <v>29</v>
      </c>
      <c r="E4538" s="8">
        <v>230161.79</v>
      </c>
      <c r="F4538" s="8">
        <v>0</v>
      </c>
      <c r="G4538" s="8">
        <v>57784.66</v>
      </c>
      <c r="H4538" s="8">
        <v>41150</v>
      </c>
      <c r="I4538" s="8">
        <v>0</v>
      </c>
      <c r="J4538" s="8">
        <v>0</v>
      </c>
      <c r="K4538" s="8">
        <v>0</v>
      </c>
      <c r="L4538" s="8">
        <v>46032.360000000008</v>
      </c>
      <c r="M4538" s="8">
        <v>0</v>
      </c>
      <c r="N4538" s="8">
        <v>31431.230000000003</v>
      </c>
      <c r="O4538" s="8">
        <v>0</v>
      </c>
      <c r="P4538" s="8">
        <v>0</v>
      </c>
      <c r="Q4538" s="8">
        <v>2536.98</v>
      </c>
      <c r="R4538" s="8">
        <v>143.68</v>
      </c>
      <c r="S4538" s="8">
        <v>11958.48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18136.199999999997</v>
      </c>
      <c r="AB4538" s="8">
        <v>3535.0699999999997</v>
      </c>
      <c r="AC4538" s="9">
        <f t="shared" si="424"/>
        <v>14601.129999999997</v>
      </c>
      <c r="AD4538" s="5" t="str">
        <f>$C4538&amp;" "&amp;VLOOKUP(C4538,Tegevusalad!$A$1:$B$89,2,FALSE)</f>
        <v>60 PROGRAMMID JA RINGHÄÄLING</v>
      </c>
      <c r="AE4538" s="6">
        <f t="shared" si="426"/>
        <v>218203.31</v>
      </c>
      <c r="AF4538" s="6">
        <f t="shared" si="427"/>
        <v>145916.07</v>
      </c>
      <c r="AG4538" s="6">
        <f t="shared" si="428"/>
        <v>275987.97000000003</v>
      </c>
      <c r="AH4538" s="6">
        <f t="shared" si="429"/>
        <v>157874.55000000002</v>
      </c>
      <c r="AI4538" s="6">
        <f t="shared" si="425"/>
        <v>275987.97000000003</v>
      </c>
      <c r="AJ4538" s="10"/>
    </row>
    <row r="4539" spans="1:36" s="3" customFormat="1">
      <c r="A4539" s="3">
        <v>2018</v>
      </c>
      <c r="B4539" s="3">
        <v>6</v>
      </c>
      <c r="C4539" s="4">
        <v>61</v>
      </c>
      <c r="D4539" s="8">
        <v>197</v>
      </c>
      <c r="E4539" s="8">
        <v>70035803.289999977</v>
      </c>
      <c r="F4539" s="8">
        <v>0</v>
      </c>
      <c r="G4539" s="8">
        <v>8986275.0899999999</v>
      </c>
      <c r="H4539" s="8">
        <v>5145700.2100000009</v>
      </c>
      <c r="I4539" s="8">
        <v>50525.68</v>
      </c>
      <c r="J4539" s="8">
        <v>29990.739999999998</v>
      </c>
      <c r="K4539" s="8">
        <v>1646.67</v>
      </c>
      <c r="L4539" s="8">
        <v>14007160.659999993</v>
      </c>
      <c r="M4539" s="8">
        <v>0</v>
      </c>
      <c r="N4539" s="8">
        <v>8807394.2499999907</v>
      </c>
      <c r="O4539" s="8">
        <v>97436.840000000011</v>
      </c>
      <c r="P4539" s="8">
        <v>398609.43</v>
      </c>
      <c r="Q4539" s="8">
        <v>6755.1799999999985</v>
      </c>
      <c r="R4539" s="8">
        <v>39027.17</v>
      </c>
      <c r="S4539" s="8">
        <v>20923696.130000006</v>
      </c>
      <c r="T4539" s="8">
        <v>8145831.589999998</v>
      </c>
      <c r="U4539" s="8">
        <v>1569315.93</v>
      </c>
      <c r="V4539" s="8">
        <v>971.11</v>
      </c>
      <c r="W4539" s="8">
        <v>292608.00999999995</v>
      </c>
      <c r="X4539" s="8">
        <v>7788.3900000000012</v>
      </c>
      <c r="Y4539" s="8">
        <v>39.270000000000003</v>
      </c>
      <c r="Z4539" s="8">
        <v>0</v>
      </c>
      <c r="AA4539" s="8">
        <v>5584655.9800000032</v>
      </c>
      <c r="AB4539" s="8">
        <v>384850.3</v>
      </c>
      <c r="AC4539" s="9">
        <f t="shared" si="424"/>
        <v>5199805.6800000034</v>
      </c>
      <c r="AD4539" s="5" t="str">
        <f>$C4539&amp;" "&amp;VLOOKUP(C4539,Tegevusalad!$A$1:$B$89,2,FALSE)</f>
        <v>61 TELEKOMMUNIKATSIOON</v>
      </c>
      <c r="AE4539" s="6">
        <f t="shared" si="426"/>
        <v>47550579.619999975</v>
      </c>
      <c r="AF4539" s="6">
        <f t="shared" si="427"/>
        <v>21252881.949999947</v>
      </c>
      <c r="AG4539" s="6">
        <f t="shared" si="428"/>
        <v>56536854.709999979</v>
      </c>
      <c r="AH4539" s="6">
        <f t="shared" si="429"/>
        <v>44232107.099999949</v>
      </c>
      <c r="AI4539" s="6">
        <f t="shared" si="425"/>
        <v>56529066.319999978</v>
      </c>
      <c r="AJ4539" s="10"/>
    </row>
    <row r="4540" spans="1:36" s="3" customFormat="1">
      <c r="A4540" s="3">
        <v>2018</v>
      </c>
      <c r="B4540" s="3">
        <v>6</v>
      </c>
      <c r="C4540" s="4">
        <v>62</v>
      </c>
      <c r="D4540" s="8">
        <v>3588</v>
      </c>
      <c r="E4540" s="8">
        <v>53260006.659999952</v>
      </c>
      <c r="F4540" s="8">
        <v>19438.53</v>
      </c>
      <c r="G4540" s="8">
        <v>68131037.800000042</v>
      </c>
      <c r="H4540" s="8">
        <v>33763762.050000004</v>
      </c>
      <c r="I4540" s="8">
        <v>5356303.74</v>
      </c>
      <c r="J4540" s="8">
        <v>3383631.42</v>
      </c>
      <c r="K4540" s="8">
        <v>0</v>
      </c>
      <c r="L4540" s="8">
        <v>10653750.839999998</v>
      </c>
      <c r="M4540" s="8">
        <v>0</v>
      </c>
      <c r="N4540" s="8">
        <v>8864054.6599999256</v>
      </c>
      <c r="O4540" s="8">
        <v>1232021.5599999996</v>
      </c>
      <c r="P4540" s="8">
        <v>416050.76999999996</v>
      </c>
      <c r="Q4540" s="8">
        <v>22973.069999999989</v>
      </c>
      <c r="R4540" s="8">
        <v>45739.460000000006</v>
      </c>
      <c r="S4540" s="8">
        <v>12139162.950000014</v>
      </c>
      <c r="T4540" s="8">
        <v>1863754.6900000011</v>
      </c>
      <c r="U4540" s="8">
        <v>6103139.6599999992</v>
      </c>
      <c r="V4540" s="8">
        <v>359204.02</v>
      </c>
      <c r="W4540" s="8">
        <v>458773.81999999989</v>
      </c>
      <c r="X4540" s="8">
        <v>154.80000000000001</v>
      </c>
      <c r="Y4540" s="8">
        <v>1192.55</v>
      </c>
      <c r="Z4540" s="8">
        <v>1711.79</v>
      </c>
      <c r="AA4540" s="8">
        <v>4635833.9599999953</v>
      </c>
      <c r="AB4540" s="8">
        <v>2846657.0199999367</v>
      </c>
      <c r="AC4540" s="9">
        <f t="shared" si="424"/>
        <v>1789176.9400000586</v>
      </c>
      <c r="AD4540" s="5" t="str">
        <f>$C4540&amp;" "&amp;VLOOKUP(C4540,Tegevusalad!$A$1:$B$89,2,FALSE)</f>
        <v>62 PROGRAMMEERIMINE, KONSULTATSIOONID JMS TEGEVUSED</v>
      </c>
      <c r="AE4540" s="6">
        <f t="shared" si="426"/>
        <v>35037297.379999936</v>
      </c>
      <c r="AF4540" s="6">
        <f t="shared" si="427"/>
        <v>20505764.209999621</v>
      </c>
      <c r="AG4540" s="6">
        <f t="shared" si="428"/>
        <v>103168335.17999998</v>
      </c>
      <c r="AH4540" s="6">
        <f t="shared" si="429"/>
        <v>44548970.599999629</v>
      </c>
      <c r="AI4540" s="6">
        <f t="shared" si="425"/>
        <v>103168180.37999998</v>
      </c>
      <c r="AJ4540" s="10"/>
    </row>
    <row r="4541" spans="1:36" s="3" customFormat="1">
      <c r="A4541" s="3">
        <v>2018</v>
      </c>
      <c r="B4541" s="3">
        <v>6</v>
      </c>
      <c r="C4541" s="4">
        <v>63</v>
      </c>
      <c r="D4541" s="8">
        <v>814</v>
      </c>
      <c r="E4541" s="8">
        <v>11110924.880000003</v>
      </c>
      <c r="F4541" s="8">
        <v>53307.73</v>
      </c>
      <c r="G4541" s="8">
        <v>10285473.43</v>
      </c>
      <c r="H4541" s="8">
        <v>4036754.379999999</v>
      </c>
      <c r="I4541" s="8">
        <v>51643.89</v>
      </c>
      <c r="J4541" s="8">
        <v>130791.12</v>
      </c>
      <c r="K4541" s="8">
        <v>0</v>
      </c>
      <c r="L4541" s="8">
        <v>2226982.6799999983</v>
      </c>
      <c r="M4541" s="8">
        <v>0</v>
      </c>
      <c r="N4541" s="8">
        <v>1522265.350000001</v>
      </c>
      <c r="O4541" s="8">
        <v>5112.5700000000006</v>
      </c>
      <c r="P4541" s="8">
        <v>41262.870000000017</v>
      </c>
      <c r="Q4541" s="8">
        <v>6425.33</v>
      </c>
      <c r="R4541" s="8">
        <v>5127.7099999999973</v>
      </c>
      <c r="S4541" s="8">
        <v>2571972.1999999997</v>
      </c>
      <c r="T4541" s="8">
        <v>151923.05999999997</v>
      </c>
      <c r="U4541" s="8">
        <v>2093998.72</v>
      </c>
      <c r="V4541" s="8">
        <v>133.93</v>
      </c>
      <c r="W4541" s="8">
        <v>3088442.79</v>
      </c>
      <c r="X4541" s="8">
        <v>660.35</v>
      </c>
      <c r="Y4541" s="8">
        <v>57.050000000000004</v>
      </c>
      <c r="Z4541" s="8">
        <v>0.19</v>
      </c>
      <c r="AA4541" s="8">
        <v>866537.06</v>
      </c>
      <c r="AB4541" s="8">
        <v>161762.87000000023</v>
      </c>
      <c r="AC4541" s="9">
        <f t="shared" si="424"/>
        <v>704774.18999999983</v>
      </c>
      <c r="AD4541" s="5" t="str">
        <f>$C4541&amp;" "&amp;VLOOKUP(C4541,Tegevusalad!$A$1:$B$89,2,FALSE)</f>
        <v>63 INFOALANE TEGEVUS</v>
      </c>
      <c r="AE4541" s="6">
        <f t="shared" si="426"/>
        <v>6498922.0400000028</v>
      </c>
      <c r="AF4541" s="6">
        <f t="shared" si="427"/>
        <v>2945565.4600000037</v>
      </c>
      <c r="AG4541" s="6">
        <f t="shared" si="428"/>
        <v>16784395.470000006</v>
      </c>
      <c r="AH4541" s="6">
        <f t="shared" si="429"/>
        <v>7636965.3000000045</v>
      </c>
      <c r="AI4541" s="6">
        <f t="shared" si="425"/>
        <v>16783735.120000005</v>
      </c>
      <c r="AJ4541" s="10"/>
    </row>
    <row r="4542" spans="1:36" s="3" customFormat="1">
      <c r="A4542" s="3">
        <v>2018</v>
      </c>
      <c r="B4542" s="3">
        <v>6</v>
      </c>
      <c r="C4542" s="4">
        <v>64</v>
      </c>
      <c r="D4542" s="8">
        <v>494</v>
      </c>
      <c r="E4542" s="8">
        <v>137483265.32999992</v>
      </c>
      <c r="F4542" s="8">
        <v>969.91000000000008</v>
      </c>
      <c r="G4542" s="8">
        <v>5216607.7799999993</v>
      </c>
      <c r="H4542" s="8">
        <v>4676828.9399999995</v>
      </c>
      <c r="I4542" s="8">
        <v>188232.57</v>
      </c>
      <c r="J4542" s="8">
        <v>5666.66</v>
      </c>
      <c r="K4542" s="8">
        <v>0</v>
      </c>
      <c r="L4542" s="8">
        <v>27496740.329999991</v>
      </c>
      <c r="M4542" s="8">
        <v>0</v>
      </c>
      <c r="N4542" s="8">
        <v>30816309.040000014</v>
      </c>
      <c r="O4542" s="8">
        <v>25373.65</v>
      </c>
      <c r="P4542" s="8">
        <v>931403.58000000007</v>
      </c>
      <c r="Q4542" s="8">
        <v>30457.670000000002</v>
      </c>
      <c r="R4542" s="8">
        <v>16830.379999999997</v>
      </c>
      <c r="S4542" s="8">
        <v>8581319.7500000019</v>
      </c>
      <c r="T4542" s="8">
        <v>5723407.0299999993</v>
      </c>
      <c r="U4542" s="8">
        <v>322318.58</v>
      </c>
      <c r="V4542" s="8">
        <v>760.76</v>
      </c>
      <c r="W4542" s="8">
        <v>110115550.58</v>
      </c>
      <c r="X4542" s="8">
        <v>51453.49</v>
      </c>
      <c r="Y4542" s="8">
        <v>1068.93</v>
      </c>
      <c r="Z4542" s="8">
        <v>0</v>
      </c>
      <c r="AA4542" s="8">
        <v>1051792.6400000001</v>
      </c>
      <c r="AB4542" s="8">
        <v>4370292.419999999</v>
      </c>
      <c r="AC4542" s="9">
        <f t="shared" si="424"/>
        <v>-3318499.7799999989</v>
      </c>
      <c r="AD4542" s="5" t="str">
        <f>$C4542&amp;" "&amp;VLOOKUP(C4542,Tegevusalad!$A$1:$B$89,2,FALSE)</f>
        <v>64 FINANTSTEENUSTE OSUTAMINE, V.A KINDLUSTUS JA PENSIONIFONDID</v>
      </c>
      <c r="AE4542" s="6">
        <f t="shared" si="426"/>
        <v>128632050.39999993</v>
      </c>
      <c r="AF4542" s="6">
        <f t="shared" si="427"/>
        <v>145135951.28000006</v>
      </c>
      <c r="AG4542" s="6">
        <f t="shared" si="428"/>
        <v>133848658.17999993</v>
      </c>
      <c r="AH4542" s="6">
        <f t="shared" si="429"/>
        <v>154165697.10000005</v>
      </c>
      <c r="AI4542" s="6">
        <f t="shared" si="425"/>
        <v>133797204.68999992</v>
      </c>
      <c r="AJ4542" s="10"/>
    </row>
    <row r="4543" spans="1:36" s="3" customFormat="1">
      <c r="A4543" s="3">
        <v>2018</v>
      </c>
      <c r="B4543" s="3">
        <v>6</v>
      </c>
      <c r="C4543" s="4">
        <v>65</v>
      </c>
      <c r="D4543" s="8">
        <v>17</v>
      </c>
      <c r="E4543" s="8">
        <v>872178.40999999992</v>
      </c>
      <c r="F4543" s="8">
        <v>0</v>
      </c>
      <c r="G4543" s="8">
        <v>270504.12</v>
      </c>
      <c r="H4543" s="8">
        <v>191405.2</v>
      </c>
      <c r="I4543" s="8">
        <v>0</v>
      </c>
      <c r="J4543" s="8">
        <v>0</v>
      </c>
      <c r="K4543" s="8">
        <v>0</v>
      </c>
      <c r="L4543" s="8">
        <v>174435.66999999995</v>
      </c>
      <c r="M4543" s="8">
        <v>0</v>
      </c>
      <c r="N4543" s="8">
        <v>2279.52</v>
      </c>
      <c r="O4543" s="8">
        <v>0</v>
      </c>
      <c r="P4543" s="8">
        <v>0</v>
      </c>
      <c r="Q4543" s="8">
        <v>0</v>
      </c>
      <c r="R4543" s="8">
        <v>0</v>
      </c>
      <c r="S4543" s="8">
        <v>813191.19999999972</v>
      </c>
      <c r="T4543" s="8">
        <v>106813.88000000002</v>
      </c>
      <c r="U4543" s="8">
        <v>24035.040000000001</v>
      </c>
      <c r="V4543" s="8">
        <v>0</v>
      </c>
      <c r="W4543" s="8">
        <v>24855200.699999999</v>
      </c>
      <c r="X4543" s="8">
        <v>0</v>
      </c>
      <c r="Y4543" s="8">
        <v>0</v>
      </c>
      <c r="Z4543" s="8">
        <v>0</v>
      </c>
      <c r="AA4543" s="8">
        <v>172156.15</v>
      </c>
      <c r="AB4543" s="8">
        <v>0</v>
      </c>
      <c r="AC4543" s="9">
        <f t="shared" si="424"/>
        <v>172156.15</v>
      </c>
      <c r="AD4543" s="5" t="str">
        <f>$C4543&amp;" "&amp;VLOOKUP(C4543,Tegevusalad!$A$1:$B$89,2,FALSE)</f>
        <v>65 KINDLUSTUS, EDASIKINDLUSTUS JA PENSIONIFONDID, V.A KOHUSTUSLIK SOTSIAALKINDLUSTUS</v>
      </c>
      <c r="AE4543" s="6">
        <f t="shared" si="426"/>
        <v>34952.170000000158</v>
      </c>
      <c r="AF4543" s="6">
        <f t="shared" si="427"/>
        <v>-825828.63999999978</v>
      </c>
      <c r="AG4543" s="6">
        <f t="shared" si="428"/>
        <v>305456.29000000004</v>
      </c>
      <c r="AH4543" s="6">
        <f t="shared" si="429"/>
        <v>11397.599999999999</v>
      </c>
      <c r="AI4543" s="6">
        <f t="shared" si="425"/>
        <v>305456.29000000004</v>
      </c>
      <c r="AJ4543" s="10"/>
    </row>
    <row r="4544" spans="1:36" s="3" customFormat="1">
      <c r="A4544" s="3">
        <v>2018</v>
      </c>
      <c r="B4544" s="3">
        <v>6</v>
      </c>
      <c r="C4544" s="4">
        <v>66</v>
      </c>
      <c r="D4544" s="8">
        <v>324</v>
      </c>
      <c r="E4544" s="8">
        <v>3879905.7500000014</v>
      </c>
      <c r="F4544" s="8">
        <v>13.76</v>
      </c>
      <c r="G4544" s="8">
        <v>1518407.9700000002</v>
      </c>
      <c r="H4544" s="8">
        <v>653363.09999999986</v>
      </c>
      <c r="I4544" s="8">
        <v>20388.38</v>
      </c>
      <c r="J4544" s="8">
        <v>0</v>
      </c>
      <c r="K4544" s="8">
        <v>0</v>
      </c>
      <c r="L4544" s="8">
        <v>775982.36000000022</v>
      </c>
      <c r="M4544" s="8">
        <v>0</v>
      </c>
      <c r="N4544" s="8">
        <v>477937.77999999991</v>
      </c>
      <c r="O4544" s="8">
        <v>52</v>
      </c>
      <c r="P4544" s="8">
        <v>17458.23</v>
      </c>
      <c r="Q4544" s="8">
        <v>14053.4</v>
      </c>
      <c r="R4544" s="8">
        <v>5491.76</v>
      </c>
      <c r="S4544" s="8">
        <v>1582844.45</v>
      </c>
      <c r="T4544" s="8">
        <v>15393.6</v>
      </c>
      <c r="U4544" s="8">
        <v>311903.11</v>
      </c>
      <c r="V4544" s="8">
        <v>28770.06</v>
      </c>
      <c r="W4544" s="8">
        <v>9410261.4300000016</v>
      </c>
      <c r="X4544" s="8">
        <v>20639.560000000001</v>
      </c>
      <c r="Y4544" s="8">
        <v>22.59</v>
      </c>
      <c r="Z4544" s="8">
        <v>0</v>
      </c>
      <c r="AA4544" s="8">
        <v>372713.47999999992</v>
      </c>
      <c r="AB4544" s="8">
        <v>74646.310000000041</v>
      </c>
      <c r="AC4544" s="9">
        <f t="shared" si="424"/>
        <v>298067.16999999987</v>
      </c>
      <c r="AD4544" s="5" t="str">
        <f>$C4544&amp;" "&amp;VLOOKUP(C4544,Tegevusalad!$A$1:$B$89,2,FALSE)</f>
        <v>66 FINANTSTEENUSTE JA KINDLUSTUSTEGEVUSE ABITEGEVUSALAD</v>
      </c>
      <c r="AE4544" s="6">
        <f t="shared" si="426"/>
        <v>2005811.5100000012</v>
      </c>
      <c r="AF4544" s="6">
        <f t="shared" si="427"/>
        <v>550910.19999999925</v>
      </c>
      <c r="AG4544" s="6">
        <f t="shared" si="428"/>
        <v>3524219.4800000009</v>
      </c>
      <c r="AH4544" s="6">
        <f t="shared" si="429"/>
        <v>2417147.6999999993</v>
      </c>
      <c r="AI4544" s="6">
        <f t="shared" si="425"/>
        <v>3503579.9200000013</v>
      </c>
      <c r="AJ4544" s="10"/>
    </row>
    <row r="4545" spans="1:36" s="3" customFormat="1">
      <c r="A4545" s="3">
        <v>2018</v>
      </c>
      <c r="B4545" s="3">
        <v>6</v>
      </c>
      <c r="C4545" s="4">
        <v>68</v>
      </c>
      <c r="D4545" s="8">
        <v>6663</v>
      </c>
      <c r="E4545" s="8">
        <v>187150579.34000042</v>
      </c>
      <c r="F4545" s="8">
        <v>573708.7300000001</v>
      </c>
      <c r="G4545" s="8">
        <v>12948515.529999997</v>
      </c>
      <c r="H4545" s="8">
        <v>5268680.6700000009</v>
      </c>
      <c r="I4545" s="8">
        <v>3131137.4100000006</v>
      </c>
      <c r="J4545" s="8">
        <v>2265366.42</v>
      </c>
      <c r="K4545" s="8">
        <v>0</v>
      </c>
      <c r="L4545" s="8">
        <v>37481749.510000035</v>
      </c>
      <c r="M4545" s="8">
        <v>0</v>
      </c>
      <c r="N4545" s="8">
        <v>35889274.960000038</v>
      </c>
      <c r="O4545" s="8">
        <v>335891.35000000003</v>
      </c>
      <c r="P4545" s="8">
        <v>9853494.8600000013</v>
      </c>
      <c r="Q4545" s="8">
        <v>83477.490000000034</v>
      </c>
      <c r="R4545" s="8">
        <v>63172.089999999982</v>
      </c>
      <c r="S4545" s="8">
        <v>12068173.290000001</v>
      </c>
      <c r="T4545" s="8">
        <v>8064823.6799999988</v>
      </c>
      <c r="U4545" s="8">
        <v>34193076.300000004</v>
      </c>
      <c r="V4545" s="8">
        <v>34163421.860000007</v>
      </c>
      <c r="W4545" s="8">
        <v>20528180.79000001</v>
      </c>
      <c r="X4545" s="8">
        <v>30978012.420000002</v>
      </c>
      <c r="Y4545" s="8">
        <v>71818.260000000009</v>
      </c>
      <c r="Z4545" s="8">
        <v>26828.969999999998</v>
      </c>
      <c r="AA4545" s="8">
        <v>14931087.620000027</v>
      </c>
      <c r="AB4545" s="8">
        <v>13293623.779999986</v>
      </c>
      <c r="AC4545" s="9">
        <f t="shared" si="424"/>
        <v>1637463.8400000408</v>
      </c>
      <c r="AD4545" s="5" t="str">
        <f>$C4545&amp;" "&amp;VLOOKUP(C4545,Tegevusalad!$A$1:$B$89,2,FALSE)</f>
        <v>68 KINNISVARAALANE TEGEVUS</v>
      </c>
      <c r="AE4545" s="6">
        <f t="shared" si="426"/>
        <v>172441050.90000042</v>
      </c>
      <c r="AF4545" s="6">
        <f t="shared" si="427"/>
        <v>165984950.77000019</v>
      </c>
      <c r="AG4545" s="6">
        <f t="shared" si="428"/>
        <v>185389566.43000039</v>
      </c>
      <c r="AH4545" s="6">
        <f t="shared" si="429"/>
        <v>179762235.25000021</v>
      </c>
      <c r="AI4545" s="6">
        <f t="shared" si="425"/>
        <v>154411554.01000041</v>
      </c>
      <c r="AJ4545" s="10"/>
    </row>
    <row r="4546" spans="1:36" s="3" customFormat="1">
      <c r="A4546" s="3">
        <v>2018</v>
      </c>
      <c r="B4546" s="3">
        <v>6</v>
      </c>
      <c r="C4546" s="4">
        <v>69</v>
      </c>
      <c r="D4546" s="8">
        <v>3047</v>
      </c>
      <c r="E4546" s="8">
        <v>28415318.520000003</v>
      </c>
      <c r="F4546" s="8">
        <v>23215.059999999998</v>
      </c>
      <c r="G4546" s="8">
        <v>7875329.1700000009</v>
      </c>
      <c r="H4546" s="8">
        <v>5306514.1600000011</v>
      </c>
      <c r="I4546" s="8">
        <v>7840.66</v>
      </c>
      <c r="J4546" s="8">
        <v>6991.88</v>
      </c>
      <c r="K4546" s="8">
        <v>0</v>
      </c>
      <c r="L4546" s="8">
        <v>5685153.0800000029</v>
      </c>
      <c r="M4546" s="8">
        <v>0</v>
      </c>
      <c r="N4546" s="8">
        <v>1897256.3800000031</v>
      </c>
      <c r="O4546" s="8">
        <v>420.01000000000005</v>
      </c>
      <c r="P4546" s="8">
        <v>134669.61000000004</v>
      </c>
      <c r="Q4546" s="8">
        <v>43627.490000000013</v>
      </c>
      <c r="R4546" s="8">
        <v>40470.770000000019</v>
      </c>
      <c r="S4546" s="8">
        <v>1968232.6300000011</v>
      </c>
      <c r="T4546" s="8">
        <v>301208.56</v>
      </c>
      <c r="U4546" s="8">
        <v>57301.310000000012</v>
      </c>
      <c r="V4546" s="8">
        <v>5905.39</v>
      </c>
      <c r="W4546" s="8">
        <v>794397.96</v>
      </c>
      <c r="X4546" s="8">
        <v>472605.23</v>
      </c>
      <c r="Y4546" s="8">
        <v>1444.32</v>
      </c>
      <c r="Z4546" s="8">
        <v>0.03</v>
      </c>
      <c r="AA4546" s="8">
        <v>3968971.3199999975</v>
      </c>
      <c r="AB4546" s="8">
        <v>179630.32999999996</v>
      </c>
      <c r="AC4546" s="9">
        <f t="shared" si="424"/>
        <v>3789340.9899999974</v>
      </c>
      <c r="AD4546" s="5" t="str">
        <f>$C4546&amp;" "&amp;VLOOKUP(C4546,Tegevusalad!$A$1:$B$89,2,FALSE)</f>
        <v>69 JURIIDILISED TOIMINGUD JA ARVEPIDAMINE</v>
      </c>
      <c r="AE4546" s="6">
        <f t="shared" si="426"/>
        <v>26885604.870000001</v>
      </c>
      <c r="AF4546" s="6">
        <f t="shared" si="427"/>
        <v>7666907.1500000153</v>
      </c>
      <c r="AG4546" s="6">
        <f t="shared" si="428"/>
        <v>34760934.039999999</v>
      </c>
      <c r="AH4546" s="6">
        <f t="shared" si="429"/>
        <v>9688635.7500000149</v>
      </c>
      <c r="AI4546" s="6">
        <f t="shared" si="425"/>
        <v>34288328.810000002</v>
      </c>
      <c r="AJ4546" s="10"/>
    </row>
    <row r="4547" spans="1:36" s="3" customFormat="1">
      <c r="A4547" s="3">
        <v>2018</v>
      </c>
      <c r="B4547" s="3">
        <v>6</v>
      </c>
      <c r="C4547" s="4">
        <v>70</v>
      </c>
      <c r="D4547" s="8">
        <v>3212</v>
      </c>
      <c r="E4547" s="8">
        <v>29447637.56999997</v>
      </c>
      <c r="F4547" s="8">
        <v>36528.250000000007</v>
      </c>
      <c r="G4547" s="8">
        <v>35447183.390000001</v>
      </c>
      <c r="H4547" s="8">
        <v>19159634.970000003</v>
      </c>
      <c r="I4547" s="8">
        <v>3317826.92</v>
      </c>
      <c r="J4547" s="8">
        <v>7796860.879999999</v>
      </c>
      <c r="K4547" s="8">
        <v>630</v>
      </c>
      <c r="L4547" s="8">
        <v>5892815.1699999971</v>
      </c>
      <c r="M4547" s="8">
        <v>5288.4000000000005</v>
      </c>
      <c r="N4547" s="8">
        <v>4762781.0099999411</v>
      </c>
      <c r="O4547" s="8">
        <v>15747.650000000001</v>
      </c>
      <c r="P4547" s="8">
        <v>591370.40999999992</v>
      </c>
      <c r="Q4547" s="8">
        <v>68183.809999999954</v>
      </c>
      <c r="R4547" s="8">
        <v>45642.13999999997</v>
      </c>
      <c r="S4547" s="8">
        <v>7001499.7899999991</v>
      </c>
      <c r="T4547" s="8">
        <v>1560540.9900000002</v>
      </c>
      <c r="U4547" s="8">
        <v>967934.76</v>
      </c>
      <c r="V4547" s="8">
        <v>367691.81</v>
      </c>
      <c r="W4547" s="8">
        <v>2264916.91</v>
      </c>
      <c r="X4547" s="8">
        <v>45601.65</v>
      </c>
      <c r="Y4547" s="8">
        <v>2</v>
      </c>
      <c r="Z4547" s="8">
        <v>0</v>
      </c>
      <c r="AA4547" s="8">
        <v>2182429.4099999964</v>
      </c>
      <c r="AB4547" s="8">
        <v>1047104.8500000129</v>
      </c>
      <c r="AC4547" s="9">
        <f t="shared" ref="AC4547:AC4610" si="430">AA4547-AB4547</f>
        <v>1135324.5599999835</v>
      </c>
      <c r="AD4547" s="5" t="str">
        <f>$C4547&amp;" "&amp;VLOOKUP(C4547,Tegevusalad!$A$1:$B$89,2,FALSE)</f>
        <v>70 PEAKONTORITE TEGEVUS; JUHTIMISALANE NÕUSTAMINE</v>
      </c>
      <c r="AE4547" s="6">
        <f t="shared" si="426"/>
        <v>21560332.919999972</v>
      </c>
      <c r="AF4547" s="6">
        <f t="shared" si="427"/>
        <v>16361634.759999704</v>
      </c>
      <c r="AG4547" s="6">
        <f t="shared" si="428"/>
        <v>57007516.309999973</v>
      </c>
      <c r="AH4547" s="6">
        <f t="shared" si="429"/>
        <v>24042115.749999702</v>
      </c>
      <c r="AI4547" s="6">
        <f t="shared" ref="AI4547:AI4610" si="431">(E4547+F4547+G4547)-(S4547+U4547)</f>
        <v>56961914.659999974</v>
      </c>
      <c r="AJ4547" s="10"/>
    </row>
    <row r="4548" spans="1:36" s="3" customFormat="1">
      <c r="A4548" s="3">
        <v>2018</v>
      </c>
      <c r="B4548" s="3">
        <v>6</v>
      </c>
      <c r="C4548" s="4">
        <v>71</v>
      </c>
      <c r="D4548" s="8">
        <v>2212</v>
      </c>
      <c r="E4548" s="8">
        <v>30975197.520000033</v>
      </c>
      <c r="F4548" s="8">
        <v>9127.2900000000009</v>
      </c>
      <c r="G4548" s="8">
        <v>6891498.8400000008</v>
      </c>
      <c r="H4548" s="8">
        <v>4273724.7300000004</v>
      </c>
      <c r="I4548" s="8">
        <v>1106911.1200000001</v>
      </c>
      <c r="J4548" s="8">
        <v>104855.6</v>
      </c>
      <c r="K4548" s="8">
        <v>0</v>
      </c>
      <c r="L4548" s="8">
        <v>6195861.070000004</v>
      </c>
      <c r="M4548" s="8">
        <v>0</v>
      </c>
      <c r="N4548" s="8">
        <v>2910028.42</v>
      </c>
      <c r="O4548" s="8">
        <v>52410.94</v>
      </c>
      <c r="P4548" s="8">
        <v>-205014.34000000005</v>
      </c>
      <c r="Q4548" s="8">
        <v>59701.470000000008</v>
      </c>
      <c r="R4548" s="8">
        <v>38850.850000000006</v>
      </c>
      <c r="S4548" s="8">
        <v>2624512.310000001</v>
      </c>
      <c r="T4548" s="8">
        <v>1700813.7299999993</v>
      </c>
      <c r="U4548" s="8">
        <v>352080.07</v>
      </c>
      <c r="V4548" s="8">
        <v>11556.239999999998</v>
      </c>
      <c r="W4548" s="8">
        <v>136020.63</v>
      </c>
      <c r="X4548" s="8">
        <v>17211.02</v>
      </c>
      <c r="Y4548" s="8">
        <v>6100.6900000000005</v>
      </c>
      <c r="Z4548" s="8">
        <v>0</v>
      </c>
      <c r="AA4548" s="8">
        <v>3791802.7600000058</v>
      </c>
      <c r="AB4548" s="8">
        <v>499869.43000000011</v>
      </c>
      <c r="AC4548" s="9">
        <f t="shared" si="430"/>
        <v>3291933.3300000057</v>
      </c>
      <c r="AD4548" s="5" t="str">
        <f>$C4548&amp;" "&amp;VLOOKUP(C4548,Tegevusalad!$A$1:$B$89,2,FALSE)</f>
        <v>71 ARHITEKTI- JA INSENERITEGEVUSED; TEIMIMINE JA ANALÜÜS</v>
      </c>
      <c r="AE4548" s="6">
        <f t="shared" si="426"/>
        <v>28024943.450000033</v>
      </c>
      <c r="AF4548" s="6">
        <f t="shared" si="427"/>
        <v>11517305.51</v>
      </c>
      <c r="AG4548" s="6">
        <f t="shared" si="428"/>
        <v>34916442.290000036</v>
      </c>
      <c r="AH4548" s="6">
        <f t="shared" si="429"/>
        <v>14744396.35</v>
      </c>
      <c r="AI4548" s="6">
        <f t="shared" si="431"/>
        <v>34899231.270000033</v>
      </c>
      <c r="AJ4548" s="10"/>
    </row>
    <row r="4549" spans="1:36" s="3" customFormat="1">
      <c r="A4549" s="3">
        <v>2018</v>
      </c>
      <c r="B4549" s="3">
        <v>6</v>
      </c>
      <c r="C4549" s="4">
        <v>72</v>
      </c>
      <c r="D4549" s="8">
        <v>287</v>
      </c>
      <c r="E4549" s="8">
        <v>1968309.1499999994</v>
      </c>
      <c r="F4549" s="8">
        <v>3577.34</v>
      </c>
      <c r="G4549" s="8">
        <v>3892935.51</v>
      </c>
      <c r="H4549" s="8">
        <v>2760593.5</v>
      </c>
      <c r="I4549" s="8">
        <v>187632.66999999998</v>
      </c>
      <c r="J4549" s="8">
        <v>45740.41</v>
      </c>
      <c r="K4549" s="8">
        <v>0</v>
      </c>
      <c r="L4549" s="8">
        <v>393983.80000000005</v>
      </c>
      <c r="M4549" s="8">
        <v>0</v>
      </c>
      <c r="N4549" s="8">
        <v>539633.14999999991</v>
      </c>
      <c r="O4549" s="8">
        <v>11067.93</v>
      </c>
      <c r="P4549" s="8">
        <v>107007.24</v>
      </c>
      <c r="Q4549" s="8">
        <v>2866.54</v>
      </c>
      <c r="R4549" s="8">
        <v>3252.7400000000007</v>
      </c>
      <c r="S4549" s="8">
        <v>579420.20000000007</v>
      </c>
      <c r="T4549" s="8">
        <v>233027.15000000002</v>
      </c>
      <c r="U4549" s="8">
        <v>119950.1</v>
      </c>
      <c r="V4549" s="8">
        <v>153.55000000000001</v>
      </c>
      <c r="W4549" s="8">
        <v>34508.51</v>
      </c>
      <c r="X4549" s="8">
        <v>60</v>
      </c>
      <c r="Y4549" s="8">
        <v>0</v>
      </c>
      <c r="Z4549" s="8">
        <v>0</v>
      </c>
      <c r="AA4549" s="8">
        <v>176569.39999999991</v>
      </c>
      <c r="AB4549" s="8">
        <v>322218.75</v>
      </c>
      <c r="AC4549" s="9">
        <f t="shared" si="430"/>
        <v>-145649.35000000009</v>
      </c>
      <c r="AD4549" s="5" t="str">
        <f>$C4549&amp;" "&amp;VLOOKUP(C4549,Tegevusalad!$A$1:$B$89,2,FALSE)</f>
        <v>72 TEADUS- JA ARENDUSTEGEVUS</v>
      </c>
      <c r="AE4549" s="6">
        <f t="shared" si="426"/>
        <v>1272576.1899999995</v>
      </c>
      <c r="AF4549" s="6">
        <f t="shared" si="427"/>
        <v>1959873.0499999986</v>
      </c>
      <c r="AG4549" s="6">
        <f t="shared" si="428"/>
        <v>5165511.6999999993</v>
      </c>
      <c r="AH4549" s="6">
        <f t="shared" si="429"/>
        <v>2714429.4499999993</v>
      </c>
      <c r="AI4549" s="6">
        <f t="shared" si="431"/>
        <v>5165451.6999999993</v>
      </c>
      <c r="AJ4549" s="10"/>
    </row>
    <row r="4550" spans="1:36" s="3" customFormat="1">
      <c r="A4550" s="3">
        <v>2018</v>
      </c>
      <c r="B4550" s="3">
        <v>6</v>
      </c>
      <c r="C4550" s="4">
        <v>73</v>
      </c>
      <c r="D4550" s="8">
        <v>1260</v>
      </c>
      <c r="E4550" s="8">
        <v>31940833.050000008</v>
      </c>
      <c r="F4550" s="8">
        <v>2401694.94</v>
      </c>
      <c r="G4550" s="8">
        <v>14379659.520000001</v>
      </c>
      <c r="H4550" s="8">
        <v>9949376.6499999911</v>
      </c>
      <c r="I4550" s="8">
        <v>799620.75999999989</v>
      </c>
      <c r="J4550" s="8">
        <v>666414.53</v>
      </c>
      <c r="K4550" s="8">
        <v>0</v>
      </c>
      <c r="L4550" s="8">
        <v>6604319.3300000038</v>
      </c>
      <c r="M4550" s="8">
        <v>0</v>
      </c>
      <c r="N4550" s="8">
        <v>5273753.9799999967</v>
      </c>
      <c r="O4550" s="8">
        <v>18902.82</v>
      </c>
      <c r="P4550" s="8">
        <v>126315.61</v>
      </c>
      <c r="Q4550" s="8">
        <v>20154.720000000005</v>
      </c>
      <c r="R4550" s="8">
        <v>15158.579999999994</v>
      </c>
      <c r="S4550" s="8">
        <v>7983138.9100000011</v>
      </c>
      <c r="T4550" s="8">
        <v>1525985.42</v>
      </c>
      <c r="U4550" s="8">
        <v>1496649.56</v>
      </c>
      <c r="V4550" s="8">
        <v>3526.41</v>
      </c>
      <c r="W4550" s="8">
        <v>29084.069999999996</v>
      </c>
      <c r="X4550" s="8">
        <v>3689.6000000000004</v>
      </c>
      <c r="Y4550" s="8">
        <v>1.46</v>
      </c>
      <c r="Z4550" s="8">
        <v>0.01</v>
      </c>
      <c r="AA4550" s="8">
        <v>1901959.2100000009</v>
      </c>
      <c r="AB4550" s="8">
        <v>571392.41000000027</v>
      </c>
      <c r="AC4550" s="9">
        <f t="shared" si="430"/>
        <v>1330566.8000000007</v>
      </c>
      <c r="AD4550" s="5" t="str">
        <f>$C4550&amp;" "&amp;VLOOKUP(C4550,Tegevusalad!$A$1:$B$89,2,FALSE)</f>
        <v>73 REKLAAMINDUS JA TURU-UURINGUD</v>
      </c>
      <c r="AE4550" s="6">
        <f t="shared" si="426"/>
        <v>24866429.120000012</v>
      </c>
      <c r="AF4550" s="6">
        <f t="shared" si="427"/>
        <v>16873786.639999982</v>
      </c>
      <c r="AG4550" s="6">
        <f t="shared" si="428"/>
        <v>39246088.640000015</v>
      </c>
      <c r="AH4550" s="6">
        <f t="shared" si="429"/>
        <v>26444562.799999982</v>
      </c>
      <c r="AI4550" s="6">
        <f t="shared" si="431"/>
        <v>39242399.040000014</v>
      </c>
      <c r="AJ4550" s="10"/>
    </row>
    <row r="4551" spans="1:36" s="3" customFormat="1">
      <c r="A4551" s="3">
        <v>2018</v>
      </c>
      <c r="B4551" s="3">
        <v>6</v>
      </c>
      <c r="C4551" s="4">
        <v>74</v>
      </c>
      <c r="D4551" s="8">
        <v>2123</v>
      </c>
      <c r="E4551" s="8">
        <v>12276008.610000009</v>
      </c>
      <c r="F4551" s="8">
        <v>38447.340000000004</v>
      </c>
      <c r="G4551" s="8">
        <v>5691827.129999998</v>
      </c>
      <c r="H4551" s="8">
        <v>3072722.8700000006</v>
      </c>
      <c r="I4551" s="8">
        <v>613843.27000000014</v>
      </c>
      <c r="J4551" s="8">
        <v>110418.21000000004</v>
      </c>
      <c r="K4551" s="8">
        <v>0</v>
      </c>
      <c r="L4551" s="8">
        <v>2458662.2200000002</v>
      </c>
      <c r="M4551" s="8">
        <v>189.12</v>
      </c>
      <c r="N4551" s="8">
        <v>1660327.4000000032</v>
      </c>
      <c r="O4551" s="8">
        <v>233117.53999999998</v>
      </c>
      <c r="P4551" s="8">
        <v>116127.65999999996</v>
      </c>
      <c r="Q4551" s="8">
        <v>20923.48</v>
      </c>
      <c r="R4551" s="8">
        <v>9710.3700000000026</v>
      </c>
      <c r="S4551" s="8">
        <v>1997534.6700000002</v>
      </c>
      <c r="T4551" s="8">
        <v>1183222.7700000003</v>
      </c>
      <c r="U4551" s="8">
        <v>80363.05</v>
      </c>
      <c r="V4551" s="8">
        <v>5001.1099999999988</v>
      </c>
      <c r="W4551" s="8">
        <v>113722.27000000002</v>
      </c>
      <c r="X4551" s="8">
        <v>0</v>
      </c>
      <c r="Y4551" s="8">
        <v>103.62</v>
      </c>
      <c r="Z4551" s="8">
        <v>15</v>
      </c>
      <c r="AA4551" s="8">
        <v>1340239.8899999992</v>
      </c>
      <c r="AB4551" s="8">
        <v>541627.32999999961</v>
      </c>
      <c r="AC4551" s="9">
        <f t="shared" si="430"/>
        <v>798612.55999999959</v>
      </c>
      <c r="AD4551" s="5" t="str">
        <f>$C4551&amp;" "&amp;VLOOKUP(C4551,Tegevusalad!$A$1:$B$89,2,FALSE)</f>
        <v>74 MUU KUTSE-, TEADUS- JA TEHNIKAALANE TEGEVUS</v>
      </c>
      <c r="AE4551" s="6">
        <f t="shared" si="426"/>
        <v>10236558.230000008</v>
      </c>
      <c r="AF4551" s="6">
        <f t="shared" si="427"/>
        <v>5111704.5400000159</v>
      </c>
      <c r="AG4551" s="6">
        <f t="shared" si="428"/>
        <v>15928385.360000005</v>
      </c>
      <c r="AH4551" s="6">
        <f t="shared" si="429"/>
        <v>8350188.8500000164</v>
      </c>
      <c r="AI4551" s="6">
        <f t="shared" si="431"/>
        <v>15928385.360000005</v>
      </c>
      <c r="AJ4551" s="10"/>
    </row>
    <row r="4552" spans="1:36" s="3" customFormat="1">
      <c r="A4552" s="3">
        <v>2018</v>
      </c>
      <c r="B4552" s="3">
        <v>6</v>
      </c>
      <c r="C4552" s="4">
        <v>75</v>
      </c>
      <c r="D4552" s="8">
        <v>133</v>
      </c>
      <c r="E4552" s="8">
        <v>1067180.4400000004</v>
      </c>
      <c r="F4552" s="8">
        <v>426809.72999999992</v>
      </c>
      <c r="G4552" s="8">
        <v>11315.499999999998</v>
      </c>
      <c r="H4552" s="8">
        <v>4749.87</v>
      </c>
      <c r="I4552" s="8">
        <v>0</v>
      </c>
      <c r="J4552" s="8">
        <v>54.69</v>
      </c>
      <c r="K4552" s="8">
        <v>54.69</v>
      </c>
      <c r="L4552" s="8">
        <v>251848.97</v>
      </c>
      <c r="M4552" s="8">
        <v>0</v>
      </c>
      <c r="N4552" s="8">
        <v>140473.97999999998</v>
      </c>
      <c r="O4552" s="8">
        <v>34.76</v>
      </c>
      <c r="P4552" s="8">
        <v>6562.3600000000006</v>
      </c>
      <c r="Q4552" s="8">
        <v>1616.32</v>
      </c>
      <c r="R4552" s="8">
        <v>1292.9299999999998</v>
      </c>
      <c r="S4552" s="8">
        <v>29302.48</v>
      </c>
      <c r="T4552" s="8">
        <v>10629.990000000002</v>
      </c>
      <c r="U4552" s="8">
        <v>641.52</v>
      </c>
      <c r="V4552" s="8">
        <v>0</v>
      </c>
      <c r="W4552" s="8">
        <v>2203.15</v>
      </c>
      <c r="X4552" s="8">
        <v>0</v>
      </c>
      <c r="Y4552" s="8">
        <v>0</v>
      </c>
      <c r="Z4552" s="8">
        <v>0</v>
      </c>
      <c r="AA4552" s="8">
        <v>117327.02999999996</v>
      </c>
      <c r="AB4552" s="8">
        <v>5952.04</v>
      </c>
      <c r="AC4552" s="9">
        <f t="shared" si="430"/>
        <v>111374.98999999996</v>
      </c>
      <c r="AD4552" s="5" t="str">
        <f>$C4552&amp;" "&amp;VLOOKUP(C4552,Tegevusalad!$A$1:$B$89,2,FALSE)</f>
        <v>75 VETERINAARIA</v>
      </c>
      <c r="AE4552" s="6">
        <f t="shared" si="426"/>
        <v>1464046.1700000004</v>
      </c>
      <c r="AF4552" s="6">
        <f t="shared" si="427"/>
        <v>678716.74999999977</v>
      </c>
      <c r="AG4552" s="6">
        <f t="shared" si="428"/>
        <v>1475361.6700000004</v>
      </c>
      <c r="AH4552" s="6">
        <f t="shared" si="429"/>
        <v>708834.54999999981</v>
      </c>
      <c r="AI4552" s="6">
        <f t="shared" si="431"/>
        <v>1475361.6700000004</v>
      </c>
      <c r="AJ4552" s="10"/>
    </row>
    <row r="4553" spans="1:36" s="3" customFormat="1">
      <c r="A4553" s="3">
        <v>2018</v>
      </c>
      <c r="B4553" s="3">
        <v>6</v>
      </c>
      <c r="C4553" s="4">
        <v>77</v>
      </c>
      <c r="D4553" s="8">
        <v>1421</v>
      </c>
      <c r="E4553" s="8">
        <v>33656906.620000012</v>
      </c>
      <c r="F4553" s="8">
        <v>40147.4</v>
      </c>
      <c r="G4553" s="8">
        <v>12950313.720000001</v>
      </c>
      <c r="H4553" s="8">
        <v>9121311.5200000014</v>
      </c>
      <c r="I4553" s="8">
        <v>2177368.4499999997</v>
      </c>
      <c r="J4553" s="8">
        <v>77475.89</v>
      </c>
      <c r="K4553" s="8">
        <v>0</v>
      </c>
      <c r="L4553" s="8">
        <v>6734994.6799999941</v>
      </c>
      <c r="M4553" s="8">
        <v>0</v>
      </c>
      <c r="N4553" s="8">
        <v>5633878.8699999889</v>
      </c>
      <c r="O4553" s="8">
        <v>35179.94</v>
      </c>
      <c r="P4553" s="8">
        <v>1175669.4800000002</v>
      </c>
      <c r="Q4553" s="8">
        <v>175452.77999999982</v>
      </c>
      <c r="R4553" s="8">
        <v>21628.930000000004</v>
      </c>
      <c r="S4553" s="8">
        <v>6648075.1699999999</v>
      </c>
      <c r="T4553" s="8">
        <v>4210778.55</v>
      </c>
      <c r="U4553" s="8">
        <v>276904.69000000006</v>
      </c>
      <c r="V4553" s="8">
        <v>12050.81</v>
      </c>
      <c r="W4553" s="8">
        <v>762764.66999999993</v>
      </c>
      <c r="X4553" s="8">
        <v>25550.880000000001</v>
      </c>
      <c r="Y4553" s="8">
        <v>1722</v>
      </c>
      <c r="Z4553" s="8">
        <v>0</v>
      </c>
      <c r="AA4553" s="8">
        <v>2144551.8299999996</v>
      </c>
      <c r="AB4553" s="8">
        <v>1041714.0199999997</v>
      </c>
      <c r="AC4553" s="9">
        <f t="shared" si="430"/>
        <v>1102837.81</v>
      </c>
      <c r="AD4553" s="5" t="str">
        <f>$C4553&amp;" "&amp;VLOOKUP(C4553,Tegevusalad!$A$1:$B$89,2,FALSE)</f>
        <v>77 RENTIMINE JA KASUTUSRENT</v>
      </c>
      <c r="AE4553" s="6">
        <f t="shared" si="426"/>
        <v>26797625.040000014</v>
      </c>
      <c r="AF4553" s="6">
        <f t="shared" si="427"/>
        <v>21188710.249999944</v>
      </c>
      <c r="AG4553" s="6">
        <f t="shared" si="428"/>
        <v>39747938.760000013</v>
      </c>
      <c r="AH4553" s="6">
        <f t="shared" si="429"/>
        <v>28277538.99999994</v>
      </c>
      <c r="AI4553" s="6">
        <f t="shared" si="431"/>
        <v>39722387.88000001</v>
      </c>
      <c r="AJ4553" s="10"/>
    </row>
    <row r="4554" spans="1:36" s="3" customFormat="1">
      <c r="A4554" s="3">
        <v>2018</v>
      </c>
      <c r="B4554" s="3">
        <v>6</v>
      </c>
      <c r="C4554" s="4">
        <v>78</v>
      </c>
      <c r="D4554" s="8">
        <v>618</v>
      </c>
      <c r="E4554" s="8">
        <v>15509425.610000003</v>
      </c>
      <c r="F4554" s="8">
        <v>1840.42</v>
      </c>
      <c r="G4554" s="8">
        <v>9457599.7699999977</v>
      </c>
      <c r="H4554" s="8">
        <v>7322760.9500000002</v>
      </c>
      <c r="I4554" s="8">
        <v>174937.93000000002</v>
      </c>
      <c r="J4554" s="8">
        <v>156914.09</v>
      </c>
      <c r="K4554" s="8">
        <v>0</v>
      </c>
      <c r="L4554" s="8">
        <v>3102050.7900000005</v>
      </c>
      <c r="M4554" s="8">
        <v>0</v>
      </c>
      <c r="N4554" s="8">
        <v>1024904.5599999989</v>
      </c>
      <c r="O4554" s="8">
        <v>0</v>
      </c>
      <c r="P4554" s="8">
        <v>25836.799999999996</v>
      </c>
      <c r="Q4554" s="8">
        <v>13433.490000000002</v>
      </c>
      <c r="R4554" s="8">
        <v>3842.329999999999</v>
      </c>
      <c r="S4554" s="8">
        <v>1367936.8299999998</v>
      </c>
      <c r="T4554" s="8">
        <v>67324.31</v>
      </c>
      <c r="U4554" s="8">
        <v>10889.630000000001</v>
      </c>
      <c r="V4554" s="8">
        <v>1446.0400000000002</v>
      </c>
      <c r="W4554" s="8">
        <v>275594.44</v>
      </c>
      <c r="X4554" s="8">
        <v>0</v>
      </c>
      <c r="Y4554" s="8">
        <v>51.83</v>
      </c>
      <c r="Z4554" s="8">
        <v>0</v>
      </c>
      <c r="AA4554" s="8">
        <v>2412586.4799999981</v>
      </c>
      <c r="AB4554" s="8">
        <v>335388.42</v>
      </c>
      <c r="AC4554" s="9">
        <f t="shared" si="430"/>
        <v>2077198.0599999982</v>
      </c>
      <c r="AD4554" s="5" t="str">
        <f>$C4554&amp;" "&amp;VLOOKUP(C4554,Tegevusalad!$A$1:$B$89,2,FALSE)</f>
        <v>78 TÖÖHÕIVE</v>
      </c>
      <c r="AE4554" s="6">
        <f t="shared" si="426"/>
        <v>14132439.570000004</v>
      </c>
      <c r="AF4554" s="6">
        <f t="shared" si="427"/>
        <v>3766354.0299999937</v>
      </c>
      <c r="AG4554" s="6">
        <f t="shared" si="428"/>
        <v>23590039.34</v>
      </c>
      <c r="AH4554" s="6">
        <f t="shared" si="429"/>
        <v>5143734.4499999937</v>
      </c>
      <c r="AI4554" s="6">
        <f t="shared" si="431"/>
        <v>23590039.34</v>
      </c>
      <c r="AJ4554" s="10"/>
    </row>
    <row r="4555" spans="1:36" s="3" customFormat="1">
      <c r="A4555" s="3">
        <v>2018</v>
      </c>
      <c r="B4555" s="3">
        <v>6</v>
      </c>
      <c r="C4555" s="4">
        <v>79</v>
      </c>
      <c r="D4555" s="8">
        <v>363</v>
      </c>
      <c r="E4555" s="8">
        <v>6357730.5100000035</v>
      </c>
      <c r="F4555" s="8">
        <v>512201.89000000013</v>
      </c>
      <c r="G4555" s="8">
        <v>9090744.8499999996</v>
      </c>
      <c r="H4555" s="8">
        <v>1465744.98</v>
      </c>
      <c r="I4555" s="8">
        <v>1656</v>
      </c>
      <c r="J4555" s="8">
        <v>1603</v>
      </c>
      <c r="K4555" s="8">
        <v>475</v>
      </c>
      <c r="L4555" s="8">
        <v>1317644.3499999982</v>
      </c>
      <c r="M4555" s="8">
        <v>0</v>
      </c>
      <c r="N4555" s="8">
        <v>1107171.8700000001</v>
      </c>
      <c r="O4555" s="8">
        <v>361.67</v>
      </c>
      <c r="P4555" s="8">
        <v>10864.110000000002</v>
      </c>
      <c r="Q4555" s="8">
        <v>2591.4100000000008</v>
      </c>
      <c r="R4555" s="8">
        <v>2246.92</v>
      </c>
      <c r="S4555" s="8">
        <v>1242216.1500000001</v>
      </c>
      <c r="T4555" s="8">
        <v>387634.76</v>
      </c>
      <c r="U4555" s="8">
        <v>67763.7</v>
      </c>
      <c r="V4555" s="8">
        <v>0</v>
      </c>
      <c r="W4555" s="8">
        <v>183809.84999999992</v>
      </c>
      <c r="X4555" s="8">
        <v>344.1</v>
      </c>
      <c r="Y4555" s="8">
        <v>19.810000000000002</v>
      </c>
      <c r="Z4555" s="8">
        <v>0</v>
      </c>
      <c r="AA4555" s="8">
        <v>429036.11000000034</v>
      </c>
      <c r="AB4555" s="8">
        <v>218543.81999999992</v>
      </c>
      <c r="AC4555" s="9">
        <f t="shared" si="430"/>
        <v>210492.29000000042</v>
      </c>
      <c r="AD4555" s="5" t="str">
        <f>$C4555&amp;" "&amp;VLOOKUP(C4555,Tegevusalad!$A$1:$B$89,2,FALSE)</f>
        <v>79 REISIBÜROODE JA REISIKORRALDAJATE TEGEVUS, RESERVEERIMINE NING SELLEGA SEOTUD TEGEVUS</v>
      </c>
      <c r="AE4555" s="6">
        <f t="shared" si="426"/>
        <v>5560296.6500000041</v>
      </c>
      <c r="AF4555" s="6">
        <f t="shared" si="427"/>
        <v>4235305.75</v>
      </c>
      <c r="AG4555" s="6">
        <f t="shared" si="428"/>
        <v>14651041.500000004</v>
      </c>
      <c r="AH4555" s="6">
        <f t="shared" si="429"/>
        <v>5547093.9500000002</v>
      </c>
      <c r="AI4555" s="6">
        <f t="shared" si="431"/>
        <v>14650697.400000004</v>
      </c>
      <c r="AJ4555" s="10"/>
    </row>
    <row r="4556" spans="1:36" s="3" customFormat="1">
      <c r="A4556" s="3">
        <v>2018</v>
      </c>
      <c r="B4556" s="3">
        <v>6</v>
      </c>
      <c r="C4556" s="4">
        <v>80</v>
      </c>
      <c r="D4556" s="8">
        <v>120</v>
      </c>
      <c r="E4556" s="8">
        <v>11423396.560000001</v>
      </c>
      <c r="F4556" s="8">
        <v>8617.380000000001</v>
      </c>
      <c r="G4556" s="8">
        <v>438385.50000000006</v>
      </c>
      <c r="H4556" s="8">
        <v>254104.14999999997</v>
      </c>
      <c r="I4556" s="8">
        <v>62530.6</v>
      </c>
      <c r="J4556" s="8">
        <v>0</v>
      </c>
      <c r="K4556" s="8">
        <v>0</v>
      </c>
      <c r="L4556" s="8">
        <v>2285454.85</v>
      </c>
      <c r="M4556" s="8">
        <v>0</v>
      </c>
      <c r="N4556" s="8">
        <v>730310.67</v>
      </c>
      <c r="O4556" s="8">
        <v>29869.250000000004</v>
      </c>
      <c r="P4556" s="8">
        <v>23555.58</v>
      </c>
      <c r="Q4556" s="8">
        <v>41064.81</v>
      </c>
      <c r="R4556" s="8">
        <v>12396.740000000002</v>
      </c>
      <c r="S4556" s="8">
        <v>610444.49</v>
      </c>
      <c r="T4556" s="8">
        <v>588159.83000000007</v>
      </c>
      <c r="U4556" s="8">
        <v>97069.33</v>
      </c>
      <c r="V4556" s="8">
        <v>256.07</v>
      </c>
      <c r="W4556" s="8">
        <v>112252.68000000001</v>
      </c>
      <c r="X4556" s="8">
        <v>0</v>
      </c>
      <c r="Y4556" s="8">
        <v>0</v>
      </c>
      <c r="Z4556" s="8">
        <v>6.57</v>
      </c>
      <c r="AA4556" s="8">
        <v>1583361.0000000002</v>
      </c>
      <c r="AB4556" s="8">
        <v>28223.390000000007</v>
      </c>
      <c r="AC4556" s="9">
        <f t="shared" si="430"/>
        <v>1555137.6100000003</v>
      </c>
      <c r="AD4556" s="5" t="str">
        <f>$C4556&amp;" "&amp;VLOOKUP(C4556,Tegevusalad!$A$1:$B$89,2,FALSE)</f>
        <v>80 TURVATÖÖ JA JUURDLUS</v>
      </c>
      <c r="AE4556" s="6">
        <f t="shared" si="426"/>
        <v>10724500.120000001</v>
      </c>
      <c r="AF4556" s="6">
        <f t="shared" si="427"/>
        <v>2856933.05</v>
      </c>
      <c r="AG4556" s="6">
        <f t="shared" si="428"/>
        <v>11162885.620000001</v>
      </c>
      <c r="AH4556" s="6">
        <f t="shared" si="429"/>
        <v>3713537.05</v>
      </c>
      <c r="AI4556" s="6">
        <f t="shared" si="431"/>
        <v>11162885.620000001</v>
      </c>
      <c r="AJ4556" s="10"/>
    </row>
    <row r="4557" spans="1:36" s="3" customFormat="1">
      <c r="A4557" s="3">
        <v>2018</v>
      </c>
      <c r="B4557" s="3">
        <v>6</v>
      </c>
      <c r="C4557" s="4">
        <v>81</v>
      </c>
      <c r="D4557" s="8">
        <v>1174</v>
      </c>
      <c r="E4557" s="8">
        <v>23232526.100000028</v>
      </c>
      <c r="F4557" s="8">
        <v>18360.460000000003</v>
      </c>
      <c r="G4557" s="8">
        <v>671216.11000000022</v>
      </c>
      <c r="H4557" s="8">
        <v>469024.32</v>
      </c>
      <c r="I4557" s="8">
        <v>41738.959999999999</v>
      </c>
      <c r="J4557" s="8">
        <v>14355.800000000001</v>
      </c>
      <c r="K4557" s="8">
        <v>0</v>
      </c>
      <c r="L4557" s="8">
        <v>4648157.6599999908</v>
      </c>
      <c r="M4557" s="8">
        <v>0</v>
      </c>
      <c r="N4557" s="8">
        <v>2548620.6400000015</v>
      </c>
      <c r="O4557" s="8">
        <v>325.70999999999998</v>
      </c>
      <c r="P4557" s="8">
        <v>327112.12999999995</v>
      </c>
      <c r="Q4557" s="8">
        <v>39189.370000000003</v>
      </c>
      <c r="R4557" s="8">
        <v>8559.8800000000047</v>
      </c>
      <c r="S4557" s="8">
        <v>186292.50000000003</v>
      </c>
      <c r="T4557" s="8">
        <v>105825.04999999997</v>
      </c>
      <c r="U4557" s="8">
        <v>81135.540000000008</v>
      </c>
      <c r="V4557" s="8">
        <v>15244.379999999997</v>
      </c>
      <c r="W4557" s="8">
        <v>788143.16000000015</v>
      </c>
      <c r="X4557" s="8">
        <v>47399.93</v>
      </c>
      <c r="Y4557" s="8">
        <v>0.53</v>
      </c>
      <c r="Z4557" s="8">
        <v>0</v>
      </c>
      <c r="AA4557" s="8">
        <v>2415831.0000000014</v>
      </c>
      <c r="AB4557" s="8">
        <v>316293.4499999999</v>
      </c>
      <c r="AC4557" s="9">
        <f t="shared" si="430"/>
        <v>2099537.5500000017</v>
      </c>
      <c r="AD4557" s="5" t="str">
        <f>$C4557&amp;" "&amp;VLOOKUP(C4557,Tegevusalad!$A$1:$B$89,2,FALSE)</f>
        <v>81 HOONETE JA MAASTIKE HOOLDUS</v>
      </c>
      <c r="AE4557" s="6">
        <f t="shared" si="426"/>
        <v>23030858.450000029</v>
      </c>
      <c r="AF4557" s="6">
        <f t="shared" si="427"/>
        <v>12532090.390000006</v>
      </c>
      <c r="AG4557" s="6">
        <f t="shared" si="428"/>
        <v>23702074.560000028</v>
      </c>
      <c r="AH4557" s="6">
        <f t="shared" si="429"/>
        <v>12785902.600000007</v>
      </c>
      <c r="AI4557" s="6">
        <f t="shared" si="431"/>
        <v>23654674.630000029</v>
      </c>
      <c r="AJ4557" s="10"/>
    </row>
    <row r="4558" spans="1:36" s="3" customFormat="1">
      <c r="A4558" s="3">
        <v>2018</v>
      </c>
      <c r="B4558" s="3">
        <v>6</v>
      </c>
      <c r="C4558" s="4">
        <v>82</v>
      </c>
      <c r="D4558" s="8">
        <v>1163</v>
      </c>
      <c r="E4558" s="8">
        <v>14906746.559999991</v>
      </c>
      <c r="F4558" s="8">
        <v>354547.47000000003</v>
      </c>
      <c r="G4558" s="8">
        <v>9152598.8299999945</v>
      </c>
      <c r="H4558" s="8">
        <v>7457584.3299999991</v>
      </c>
      <c r="I4558" s="8">
        <v>242402.87000000002</v>
      </c>
      <c r="J4558" s="8">
        <v>27305.25</v>
      </c>
      <c r="K4558" s="8">
        <v>0</v>
      </c>
      <c r="L4558" s="8">
        <v>3013258.6299999994</v>
      </c>
      <c r="M4558" s="8">
        <v>0</v>
      </c>
      <c r="N4558" s="8">
        <v>1978955.2600000014</v>
      </c>
      <c r="O4558" s="8">
        <v>16687.400000000001</v>
      </c>
      <c r="P4558" s="8">
        <v>63512.829999999994</v>
      </c>
      <c r="Q4558" s="8">
        <v>24745.95</v>
      </c>
      <c r="R4558" s="8">
        <v>15059.220000000001</v>
      </c>
      <c r="S4558" s="8">
        <v>2214984.2199999997</v>
      </c>
      <c r="T4558" s="8">
        <v>1645678.4499999997</v>
      </c>
      <c r="U4558" s="8">
        <v>129270.90000000001</v>
      </c>
      <c r="V4558" s="8">
        <v>16025.78</v>
      </c>
      <c r="W4558" s="8">
        <v>659314.55000000016</v>
      </c>
      <c r="X4558" s="8">
        <v>21018.1</v>
      </c>
      <c r="Y4558" s="8">
        <v>0</v>
      </c>
      <c r="Z4558" s="8">
        <v>0.08</v>
      </c>
      <c r="AA4558" s="8">
        <v>1415847.7599999993</v>
      </c>
      <c r="AB4558" s="8">
        <v>381544.47000000015</v>
      </c>
      <c r="AC4558" s="9">
        <f t="shared" si="430"/>
        <v>1034303.2899999991</v>
      </c>
      <c r="AD4558" s="5" t="str">
        <f>$C4558&amp;" "&amp;VLOOKUP(C4558,Tegevusalad!$A$1:$B$89,2,FALSE)</f>
        <v>82 BÜROOHALDUS, BÜROODE JA MUU ÄRITEGEVUSE ABITEGEVUSED</v>
      </c>
      <c r="AE4558" s="6">
        <f t="shared" si="426"/>
        <v>12938057.009999992</v>
      </c>
      <c r="AF4558" s="6">
        <f t="shared" si="427"/>
        <v>7558406.0600000061</v>
      </c>
      <c r="AG4558" s="6">
        <f t="shared" si="428"/>
        <v>22090655.839999985</v>
      </c>
      <c r="AH4558" s="6">
        <f t="shared" si="429"/>
        <v>9970072.400000006</v>
      </c>
      <c r="AI4558" s="6">
        <f t="shared" si="431"/>
        <v>22069637.739999983</v>
      </c>
      <c r="AJ4558" s="10"/>
    </row>
    <row r="4559" spans="1:36" s="3" customFormat="1">
      <c r="A4559" s="3">
        <v>2018</v>
      </c>
      <c r="B4559" s="3">
        <v>6</v>
      </c>
      <c r="C4559" s="4">
        <v>84</v>
      </c>
      <c r="D4559" s="8">
        <v>84</v>
      </c>
      <c r="E4559" s="8">
        <v>15322158.380000005</v>
      </c>
      <c r="F4559" s="8">
        <v>45342.19</v>
      </c>
      <c r="G4559" s="8">
        <v>886283.57000000007</v>
      </c>
      <c r="H4559" s="8">
        <v>779190.38</v>
      </c>
      <c r="I4559" s="8">
        <v>763457.29</v>
      </c>
      <c r="J4559" s="8">
        <v>0</v>
      </c>
      <c r="K4559" s="8">
        <v>0</v>
      </c>
      <c r="L4559" s="8">
        <v>3068512.4799999986</v>
      </c>
      <c r="M4559" s="8">
        <v>0</v>
      </c>
      <c r="N4559" s="8">
        <v>1632475.3699999996</v>
      </c>
      <c r="O4559" s="8">
        <v>126.88000000000001</v>
      </c>
      <c r="P4559" s="8">
        <v>358943.52999999997</v>
      </c>
      <c r="Q4559" s="8">
        <v>264.23</v>
      </c>
      <c r="R4559" s="8">
        <v>864.30000000000007</v>
      </c>
      <c r="S4559" s="8">
        <v>5921867.5399999972</v>
      </c>
      <c r="T4559" s="8">
        <v>4699145.79</v>
      </c>
      <c r="U4559" s="8">
        <v>17524.999999999996</v>
      </c>
      <c r="V4559" s="8">
        <v>4366.09</v>
      </c>
      <c r="W4559" s="8">
        <v>1833878.3800000001</v>
      </c>
      <c r="X4559" s="8">
        <v>818.58</v>
      </c>
      <c r="Y4559" s="8">
        <v>89.600000000000009</v>
      </c>
      <c r="Z4559" s="8">
        <v>0</v>
      </c>
      <c r="AA4559" s="8">
        <v>1667228.7700000005</v>
      </c>
      <c r="AB4559" s="8">
        <v>231102.05999999997</v>
      </c>
      <c r="AC4559" s="9">
        <f t="shared" si="430"/>
        <v>1436126.7100000004</v>
      </c>
      <c r="AD4559" s="5" t="str">
        <f>$C4559&amp;" "&amp;VLOOKUP(C4559,Tegevusalad!$A$1:$B$89,2,FALSE)</f>
        <v>84 AVALIK HALDUS JA RIIGIKAITSE; KOHUSTUSLIK SOTSIAALKINDLUSTUS</v>
      </c>
      <c r="AE4559" s="6">
        <f t="shared" si="426"/>
        <v>9428926.6100000069</v>
      </c>
      <c r="AF4559" s="6">
        <f t="shared" si="427"/>
        <v>2231037.5000000009</v>
      </c>
      <c r="AG4559" s="6">
        <f t="shared" si="428"/>
        <v>10315210.180000007</v>
      </c>
      <c r="AH4559" s="6">
        <f t="shared" si="429"/>
        <v>8166698.3499999978</v>
      </c>
      <c r="AI4559" s="6">
        <f t="shared" si="431"/>
        <v>10314391.600000007</v>
      </c>
      <c r="AJ4559" s="10"/>
    </row>
    <row r="4560" spans="1:36" s="3" customFormat="1">
      <c r="A4560" s="3">
        <v>2018</v>
      </c>
      <c r="B4560" s="3">
        <v>6</v>
      </c>
      <c r="C4560" s="4">
        <v>85</v>
      </c>
      <c r="D4560" s="8">
        <v>958</v>
      </c>
      <c r="E4560" s="8">
        <v>9703774.5599999968</v>
      </c>
      <c r="F4560" s="8">
        <v>296315.56999999995</v>
      </c>
      <c r="G4560" s="8">
        <v>1203310.3500000001</v>
      </c>
      <c r="H4560" s="8">
        <v>525385.74</v>
      </c>
      <c r="I4560" s="8">
        <v>10604.500000000002</v>
      </c>
      <c r="J4560" s="8">
        <v>14417.15</v>
      </c>
      <c r="K4560" s="8">
        <v>0</v>
      </c>
      <c r="L4560" s="8">
        <v>1967423.2500000005</v>
      </c>
      <c r="M4560" s="8">
        <v>0</v>
      </c>
      <c r="N4560" s="8">
        <v>971198.16000000027</v>
      </c>
      <c r="O4560" s="8">
        <v>3866.6500000000005</v>
      </c>
      <c r="P4560" s="8">
        <v>125679.65000000001</v>
      </c>
      <c r="Q4560" s="8">
        <v>55028.869999999981</v>
      </c>
      <c r="R4560" s="8">
        <v>5999.1399999999994</v>
      </c>
      <c r="S4560" s="8">
        <v>1826273.2600000002</v>
      </c>
      <c r="T4560" s="8">
        <v>1096950.73</v>
      </c>
      <c r="U4560" s="8">
        <v>88285.749999999985</v>
      </c>
      <c r="V4560" s="8">
        <v>1727.5600000000004</v>
      </c>
      <c r="W4560" s="8">
        <v>10509712.779999997</v>
      </c>
      <c r="X4560" s="8">
        <v>651.99</v>
      </c>
      <c r="Y4560" s="8">
        <v>1859.0500000000002</v>
      </c>
      <c r="Z4560" s="8">
        <v>114.57000000000001</v>
      </c>
      <c r="AA4560" s="8">
        <v>1169342.4799999997</v>
      </c>
      <c r="AB4560" s="8">
        <v>171372.91000000018</v>
      </c>
      <c r="AC4560" s="9">
        <f t="shared" si="430"/>
        <v>997969.5699999996</v>
      </c>
      <c r="AD4560" s="5" t="str">
        <f>$C4560&amp;" "&amp;VLOOKUP(C4560,Tegevusalad!$A$1:$B$89,2,FALSE)</f>
        <v>85 HARIDUS</v>
      </c>
      <c r="AE4560" s="6">
        <f t="shared" si="426"/>
        <v>8086183.1099999975</v>
      </c>
      <c r="AF4560" s="6">
        <f t="shared" si="427"/>
        <v>2953821.8000000007</v>
      </c>
      <c r="AG4560" s="6">
        <f t="shared" si="428"/>
        <v>9289493.4599999972</v>
      </c>
      <c r="AH4560" s="6">
        <f t="shared" si="429"/>
        <v>4885986.5000000009</v>
      </c>
      <c r="AI4560" s="6">
        <f t="shared" si="431"/>
        <v>9288841.4699999969</v>
      </c>
      <c r="AJ4560" s="10"/>
    </row>
    <row r="4561" spans="1:36" s="3" customFormat="1">
      <c r="A4561" s="3">
        <v>2018</v>
      </c>
      <c r="B4561" s="3">
        <v>6</v>
      </c>
      <c r="C4561" s="4">
        <v>86</v>
      </c>
      <c r="D4561" s="8">
        <v>299</v>
      </c>
      <c r="E4561" s="8">
        <v>3253452.22</v>
      </c>
      <c r="F4561" s="8">
        <v>898570.19000000006</v>
      </c>
      <c r="G4561" s="8">
        <v>370236.56</v>
      </c>
      <c r="H4561" s="8">
        <v>179621.5</v>
      </c>
      <c r="I4561" s="8">
        <v>8738</v>
      </c>
      <c r="J4561" s="8">
        <v>2978</v>
      </c>
      <c r="K4561" s="8">
        <v>0</v>
      </c>
      <c r="L4561" s="8">
        <v>731561.76000000059</v>
      </c>
      <c r="M4561" s="8">
        <v>0</v>
      </c>
      <c r="N4561" s="8">
        <v>336809.54000000004</v>
      </c>
      <c r="O4561" s="8">
        <v>5982.1500000000005</v>
      </c>
      <c r="P4561" s="8">
        <v>38737.500000000015</v>
      </c>
      <c r="Q4561" s="8">
        <v>2648.6099999999997</v>
      </c>
      <c r="R4561" s="8">
        <v>4315.3799999999992</v>
      </c>
      <c r="S4561" s="8">
        <v>1413706.8600000003</v>
      </c>
      <c r="T4561" s="8">
        <v>1187662.9600000002</v>
      </c>
      <c r="U4561" s="8">
        <v>292666.39</v>
      </c>
      <c r="V4561" s="8">
        <v>333.62</v>
      </c>
      <c r="W4561" s="8">
        <v>70840433.789999977</v>
      </c>
      <c r="X4561" s="8">
        <v>1240.5900000000001</v>
      </c>
      <c r="Y4561" s="8">
        <v>2198.92</v>
      </c>
      <c r="Z4561" s="8">
        <v>0</v>
      </c>
      <c r="AA4561" s="8">
        <v>445519.69999999984</v>
      </c>
      <c r="AB4561" s="8">
        <v>48568.560000000012</v>
      </c>
      <c r="AC4561" s="9">
        <f t="shared" si="430"/>
        <v>396951.13999999984</v>
      </c>
      <c r="AD4561" s="5" t="str">
        <f>$C4561&amp;" "&amp;VLOOKUP(C4561,Tegevusalad!$A$1:$B$89,2,FALSE)</f>
        <v>86 TERVISHOID</v>
      </c>
      <c r="AE4561" s="6">
        <f t="shared" si="426"/>
        <v>2446889.7499999995</v>
      </c>
      <c r="AF4561" s="6">
        <f t="shared" si="427"/>
        <v>-30325.780000000261</v>
      </c>
      <c r="AG4561" s="6">
        <f t="shared" si="428"/>
        <v>2817126.3099999991</v>
      </c>
      <c r="AH4561" s="6">
        <f t="shared" si="429"/>
        <v>1705624.6</v>
      </c>
      <c r="AI4561" s="6">
        <f t="shared" si="431"/>
        <v>2815885.7199999993</v>
      </c>
      <c r="AJ4561" s="10"/>
    </row>
    <row r="4562" spans="1:36" s="3" customFormat="1">
      <c r="A4562" s="3">
        <v>2018</v>
      </c>
      <c r="B4562" s="3">
        <v>6</v>
      </c>
      <c r="C4562" s="4">
        <v>87</v>
      </c>
      <c r="D4562" s="8">
        <v>34</v>
      </c>
      <c r="E4562" s="8">
        <v>284618.33</v>
      </c>
      <c r="F4562" s="8">
        <v>21763.31</v>
      </c>
      <c r="G4562" s="8">
        <v>870.99</v>
      </c>
      <c r="H4562" s="8">
        <v>115</v>
      </c>
      <c r="I4562" s="8">
        <v>115</v>
      </c>
      <c r="J4562" s="8">
        <v>0</v>
      </c>
      <c r="K4562" s="8">
        <v>0</v>
      </c>
      <c r="L4562" s="8">
        <v>58882.380000000012</v>
      </c>
      <c r="M4562" s="8">
        <v>0</v>
      </c>
      <c r="N4562" s="8">
        <v>38448.449999999997</v>
      </c>
      <c r="O4562" s="8">
        <v>0</v>
      </c>
      <c r="P4562" s="8">
        <v>13391.96</v>
      </c>
      <c r="Q4562" s="8">
        <v>109.47</v>
      </c>
      <c r="R4562" s="8">
        <v>16.940000000000001</v>
      </c>
      <c r="S4562" s="8">
        <v>1082.5700000000002</v>
      </c>
      <c r="T4562" s="8">
        <v>0</v>
      </c>
      <c r="U4562" s="8">
        <v>0</v>
      </c>
      <c r="V4562" s="8">
        <v>0</v>
      </c>
      <c r="W4562" s="8">
        <v>3496331.7900000005</v>
      </c>
      <c r="X4562" s="8">
        <v>0</v>
      </c>
      <c r="Y4562" s="8">
        <v>0</v>
      </c>
      <c r="Z4562" s="8">
        <v>0</v>
      </c>
      <c r="AA4562" s="8">
        <v>39985.479999999996</v>
      </c>
      <c r="AB4562" s="8">
        <v>19551.55</v>
      </c>
      <c r="AC4562" s="9">
        <f t="shared" si="430"/>
        <v>20433.929999999997</v>
      </c>
      <c r="AD4562" s="5" t="str">
        <f>$C4562&amp;" "&amp;VLOOKUP(C4562,Tegevusalad!$A$1:$B$89,2,FALSE)</f>
        <v>87 HOOLEKANDEASUTUSTE TEGEVUS</v>
      </c>
      <c r="AE4562" s="6">
        <f t="shared" si="426"/>
        <v>305299.07</v>
      </c>
      <c r="AF4562" s="6">
        <f t="shared" si="427"/>
        <v>191244.37999999998</v>
      </c>
      <c r="AG4562" s="6">
        <f t="shared" si="428"/>
        <v>306170.06</v>
      </c>
      <c r="AH4562" s="6">
        <f t="shared" si="429"/>
        <v>192326.94999999998</v>
      </c>
      <c r="AI4562" s="6">
        <f t="shared" si="431"/>
        <v>306170.06</v>
      </c>
      <c r="AJ4562" s="10"/>
    </row>
    <row r="4563" spans="1:36" s="3" customFormat="1">
      <c r="A4563" s="3">
        <v>2018</v>
      </c>
      <c r="B4563" s="3">
        <v>6</v>
      </c>
      <c r="C4563" s="4">
        <v>88</v>
      </c>
      <c r="D4563" s="8">
        <v>39</v>
      </c>
      <c r="E4563" s="8">
        <v>140321.80000000002</v>
      </c>
      <c r="F4563" s="8">
        <v>13082.56</v>
      </c>
      <c r="G4563" s="8">
        <v>119135.5</v>
      </c>
      <c r="H4563" s="8">
        <v>38.5</v>
      </c>
      <c r="I4563" s="8">
        <v>38.5</v>
      </c>
      <c r="J4563" s="8">
        <v>0</v>
      </c>
      <c r="K4563" s="8">
        <v>0</v>
      </c>
      <c r="L4563" s="8">
        <v>29241.78</v>
      </c>
      <c r="M4563" s="8">
        <v>0</v>
      </c>
      <c r="N4563" s="8">
        <v>21675.919999999995</v>
      </c>
      <c r="O4563" s="8">
        <v>0</v>
      </c>
      <c r="P4563" s="8">
        <v>4515</v>
      </c>
      <c r="Q4563" s="8">
        <v>410.62</v>
      </c>
      <c r="R4563" s="8">
        <v>41.22</v>
      </c>
      <c r="S4563" s="8">
        <v>24057.56</v>
      </c>
      <c r="T4563" s="8">
        <v>14351.79</v>
      </c>
      <c r="U4563" s="8">
        <v>0</v>
      </c>
      <c r="V4563" s="8">
        <v>0</v>
      </c>
      <c r="W4563" s="8">
        <v>215326.36000000002</v>
      </c>
      <c r="X4563" s="8">
        <v>0</v>
      </c>
      <c r="Y4563" s="8">
        <v>0</v>
      </c>
      <c r="Z4563" s="8">
        <v>0</v>
      </c>
      <c r="AA4563" s="8">
        <v>13577.029999999999</v>
      </c>
      <c r="AB4563" s="8">
        <v>6011.17</v>
      </c>
      <c r="AC4563" s="9">
        <f t="shared" si="430"/>
        <v>7565.8599999999988</v>
      </c>
      <c r="AD4563" s="5" t="str">
        <f>$C4563&amp;" "&amp;VLOOKUP(C4563,Tegevusalad!$A$1:$B$89,2,FALSE)</f>
        <v>88 SOTSIAALHOOLEKANNE MAJUTUSETA</v>
      </c>
      <c r="AE4563" s="6">
        <f t="shared" si="426"/>
        <v>129346.80000000002</v>
      </c>
      <c r="AF4563" s="6">
        <f t="shared" si="427"/>
        <v>84528.13999999997</v>
      </c>
      <c r="AG4563" s="6">
        <f t="shared" si="428"/>
        <v>248482.3</v>
      </c>
      <c r="AH4563" s="6">
        <f t="shared" si="429"/>
        <v>108585.69999999997</v>
      </c>
      <c r="AI4563" s="6">
        <f t="shared" si="431"/>
        <v>248482.3</v>
      </c>
      <c r="AJ4563" s="10"/>
    </row>
    <row r="4564" spans="1:36" s="3" customFormat="1">
      <c r="A4564" s="3">
        <v>2018</v>
      </c>
      <c r="B4564" s="3">
        <v>6</v>
      </c>
      <c r="C4564" s="4">
        <v>90</v>
      </c>
      <c r="D4564" s="8">
        <v>1087</v>
      </c>
      <c r="E4564" s="8">
        <v>6464655.0200000051</v>
      </c>
      <c r="F4564" s="8">
        <v>38963.550000000003</v>
      </c>
      <c r="G4564" s="8">
        <v>1070541.2399999995</v>
      </c>
      <c r="H4564" s="8">
        <v>650922.1</v>
      </c>
      <c r="I4564" s="8">
        <v>18836.310000000001</v>
      </c>
      <c r="J4564" s="8">
        <v>121109.13</v>
      </c>
      <c r="K4564" s="8">
        <v>0</v>
      </c>
      <c r="L4564" s="8">
        <v>1296437.8</v>
      </c>
      <c r="M4564" s="8">
        <v>0</v>
      </c>
      <c r="N4564" s="8">
        <v>1012677.8000000004</v>
      </c>
      <c r="O4564" s="8">
        <v>16714.77</v>
      </c>
      <c r="P4564" s="8">
        <v>123948.82</v>
      </c>
      <c r="Q4564" s="8">
        <v>25305.350000000009</v>
      </c>
      <c r="R4564" s="8">
        <v>4219.38</v>
      </c>
      <c r="S4564" s="8">
        <v>351765.30999999988</v>
      </c>
      <c r="T4564" s="8">
        <v>166082.07</v>
      </c>
      <c r="U4564" s="8">
        <v>10900.419999999998</v>
      </c>
      <c r="V4564" s="8">
        <v>2013.6200000000001</v>
      </c>
      <c r="W4564" s="8">
        <v>194926.77</v>
      </c>
      <c r="X4564" s="8">
        <v>776</v>
      </c>
      <c r="Y4564" s="8">
        <v>85.87</v>
      </c>
      <c r="Z4564" s="8">
        <v>1003.36</v>
      </c>
      <c r="AA4564" s="8">
        <v>540676.8199999996</v>
      </c>
      <c r="AB4564" s="8">
        <v>257834.31</v>
      </c>
      <c r="AC4564" s="9">
        <f t="shared" si="430"/>
        <v>282842.5099999996</v>
      </c>
      <c r="AD4564" s="5" t="str">
        <f>$C4564&amp;" "&amp;VLOOKUP(C4564,Tegevusalad!$A$1:$B$89,2,FALSE)</f>
        <v>90 LOOME-, KUNSTI- JA MEELELAHUTUSTEGEVUS</v>
      </c>
      <c r="AE4564" s="6">
        <f t="shared" si="426"/>
        <v>6141728.8400000054</v>
      </c>
      <c r="AF4564" s="6">
        <f t="shared" si="427"/>
        <v>4640259.9400000023</v>
      </c>
      <c r="AG4564" s="6">
        <f t="shared" si="428"/>
        <v>7212270.0800000047</v>
      </c>
      <c r="AH4564" s="6">
        <f t="shared" si="429"/>
        <v>5084485.9000000013</v>
      </c>
      <c r="AI4564" s="6">
        <f t="shared" si="431"/>
        <v>7211494.0800000047</v>
      </c>
      <c r="AJ4564" s="10"/>
    </row>
    <row r="4565" spans="1:36" s="3" customFormat="1">
      <c r="A4565" s="3">
        <v>2018</v>
      </c>
      <c r="B4565" s="3">
        <v>6</v>
      </c>
      <c r="C4565" s="4">
        <v>91</v>
      </c>
      <c r="D4565" s="8">
        <v>78</v>
      </c>
      <c r="E4565" s="8">
        <v>2604700.17</v>
      </c>
      <c r="F4565" s="8">
        <v>53924.37</v>
      </c>
      <c r="G4565" s="8">
        <v>22007.42</v>
      </c>
      <c r="H4565" s="8">
        <v>1123.6500000000001</v>
      </c>
      <c r="I4565" s="8">
        <v>495</v>
      </c>
      <c r="J4565" s="8">
        <v>0</v>
      </c>
      <c r="K4565" s="8">
        <v>0</v>
      </c>
      <c r="L4565" s="8">
        <v>525793.25</v>
      </c>
      <c r="M4565" s="8">
        <v>0</v>
      </c>
      <c r="N4565" s="8">
        <v>800286.99</v>
      </c>
      <c r="O4565" s="8">
        <v>24581.32</v>
      </c>
      <c r="P4565" s="8">
        <v>353649.52</v>
      </c>
      <c r="Q4565" s="8">
        <v>857.07</v>
      </c>
      <c r="R4565" s="8">
        <v>423.78999999999996</v>
      </c>
      <c r="S4565" s="8">
        <v>37142.54</v>
      </c>
      <c r="T4565" s="8">
        <v>9788.3000000000011</v>
      </c>
      <c r="U4565" s="8">
        <v>66666.599999999991</v>
      </c>
      <c r="V4565" s="8">
        <v>911.9</v>
      </c>
      <c r="W4565" s="8">
        <v>60499.76</v>
      </c>
      <c r="X4565" s="8">
        <v>6399.2</v>
      </c>
      <c r="Y4565" s="8">
        <v>0.01</v>
      </c>
      <c r="Z4565" s="8">
        <v>0</v>
      </c>
      <c r="AA4565" s="8">
        <v>197286.73000000007</v>
      </c>
      <c r="AB4565" s="8">
        <v>471780.45999999985</v>
      </c>
      <c r="AC4565" s="9">
        <f t="shared" si="430"/>
        <v>-274493.72999999975</v>
      </c>
      <c r="AD4565" s="5" t="str">
        <f>$C4565&amp;" "&amp;VLOOKUP(C4565,Tegevusalad!$A$1:$B$89,2,FALSE)</f>
        <v>91 RAAMATUKOGUDE, ARHIIVIDE, MUUSEUMIDE JA MUUDE KULTUURIASUTUSTE TEGEVUS</v>
      </c>
      <c r="AE4565" s="6">
        <f t="shared" si="426"/>
        <v>2561214.6</v>
      </c>
      <c r="AF4565" s="6">
        <f t="shared" si="427"/>
        <v>3777750.06</v>
      </c>
      <c r="AG4565" s="6">
        <f t="shared" si="428"/>
        <v>2583222.02</v>
      </c>
      <c r="AH4565" s="6">
        <f t="shared" si="429"/>
        <v>4003553.9</v>
      </c>
      <c r="AI4565" s="6">
        <f t="shared" si="431"/>
        <v>2576822.8199999998</v>
      </c>
      <c r="AJ4565" s="10"/>
    </row>
    <row r="4566" spans="1:36" s="3" customFormat="1">
      <c r="A4566" s="3">
        <v>2018</v>
      </c>
      <c r="B4566" s="3">
        <v>6</v>
      </c>
      <c r="C4566" s="4">
        <v>92</v>
      </c>
      <c r="D4566" s="8">
        <v>16</v>
      </c>
      <c r="E4566" s="8">
        <v>1406032.1700000004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281206.41999999993</v>
      </c>
      <c r="M4566" s="8">
        <v>0</v>
      </c>
      <c r="N4566" s="8">
        <v>147733.40000000002</v>
      </c>
      <c r="O4566" s="8">
        <v>0</v>
      </c>
      <c r="P4566" s="8">
        <v>0</v>
      </c>
      <c r="Q4566" s="8">
        <v>0</v>
      </c>
      <c r="R4566" s="8">
        <v>3.98</v>
      </c>
      <c r="S4566" s="8">
        <v>1162779.6800000002</v>
      </c>
      <c r="T4566" s="8">
        <v>35239.700000000004</v>
      </c>
      <c r="U4566" s="8">
        <v>90276.290000000008</v>
      </c>
      <c r="V4566" s="8">
        <v>0</v>
      </c>
      <c r="W4566" s="8">
        <v>10453397.029999999</v>
      </c>
      <c r="X4566" s="8">
        <v>0</v>
      </c>
      <c r="Y4566" s="8">
        <v>0.01</v>
      </c>
      <c r="Z4566" s="8">
        <v>0</v>
      </c>
      <c r="AA4566" s="8">
        <v>155140.56000000003</v>
      </c>
      <c r="AB4566" s="8">
        <v>21667.53</v>
      </c>
      <c r="AC4566" s="9">
        <f t="shared" si="430"/>
        <v>133473.03000000003</v>
      </c>
      <c r="AD4566" s="5" t="str">
        <f>$C4566&amp;" "&amp;VLOOKUP(C4566,Tegevusalad!$A$1:$B$89,2,FALSE)</f>
        <v>92 HASARTMÄNGUDE JA KIHLVEDUDE KORRALDAMINE</v>
      </c>
      <c r="AE4566" s="6">
        <f t="shared" si="426"/>
        <v>152976.20000000019</v>
      </c>
      <c r="AF4566" s="6">
        <f t="shared" si="427"/>
        <v>-514369.07000000007</v>
      </c>
      <c r="AG4566" s="6">
        <f t="shared" si="428"/>
        <v>152976.20000000019</v>
      </c>
      <c r="AH4566" s="6">
        <f t="shared" si="429"/>
        <v>738686.90000000014</v>
      </c>
      <c r="AI4566" s="6">
        <f t="shared" si="431"/>
        <v>152976.20000000019</v>
      </c>
      <c r="AJ4566" s="10"/>
    </row>
    <row r="4567" spans="1:36" s="3" customFormat="1">
      <c r="A4567" s="3">
        <v>2018</v>
      </c>
      <c r="B4567" s="3">
        <v>6</v>
      </c>
      <c r="C4567" s="4">
        <v>93</v>
      </c>
      <c r="D4567" s="8">
        <v>1130</v>
      </c>
      <c r="E4567" s="8">
        <v>14336570.170000004</v>
      </c>
      <c r="F4567" s="8">
        <v>319562.8000000001</v>
      </c>
      <c r="G4567" s="8">
        <v>1485926.6799999997</v>
      </c>
      <c r="H4567" s="8">
        <v>936863.93000000017</v>
      </c>
      <c r="I4567" s="8">
        <v>151110.84</v>
      </c>
      <c r="J4567" s="8">
        <v>75646.81</v>
      </c>
      <c r="K4567" s="8">
        <v>0</v>
      </c>
      <c r="L4567" s="8">
        <v>2896074.6099999994</v>
      </c>
      <c r="M4567" s="8">
        <v>0</v>
      </c>
      <c r="N4567" s="8">
        <v>2726268.3999999994</v>
      </c>
      <c r="O4567" s="8">
        <v>17985.349999999999</v>
      </c>
      <c r="P4567" s="8">
        <v>699651.68</v>
      </c>
      <c r="Q4567" s="8">
        <v>17596.210000000003</v>
      </c>
      <c r="R4567" s="8">
        <v>5539.3000000000011</v>
      </c>
      <c r="S4567" s="8">
        <v>1349047.22</v>
      </c>
      <c r="T4567" s="8">
        <v>332130.99000000017</v>
      </c>
      <c r="U4567" s="8">
        <v>107296.04000000001</v>
      </c>
      <c r="V4567" s="8">
        <v>842.06999999999994</v>
      </c>
      <c r="W4567" s="8">
        <v>729778.12000000011</v>
      </c>
      <c r="X4567" s="8">
        <v>378.99</v>
      </c>
      <c r="Y4567" s="8">
        <v>382.15</v>
      </c>
      <c r="Z4567" s="8">
        <v>0</v>
      </c>
      <c r="AA4567" s="8">
        <v>1063966.6800000004</v>
      </c>
      <c r="AB4567" s="8">
        <v>893778.31000000064</v>
      </c>
      <c r="AC4567" s="9">
        <f t="shared" si="430"/>
        <v>170188.36999999976</v>
      </c>
      <c r="AD4567" s="5" t="str">
        <f>$C4567&amp;" "&amp;VLOOKUP(C4567,Tegevusalad!$A$1:$B$89,2,FALSE)</f>
        <v>93 SPORDITEGEVUS NING LÕBUSTUS- JA VABA AJA TEGEVUSED</v>
      </c>
      <c r="AE4567" s="6">
        <f t="shared" si="426"/>
        <v>13200168.700000005</v>
      </c>
      <c r="AF4567" s="6">
        <f t="shared" si="427"/>
        <v>12113610.559999993</v>
      </c>
      <c r="AG4567" s="6">
        <f t="shared" si="428"/>
        <v>14686095.380000005</v>
      </c>
      <c r="AH4567" s="6">
        <f t="shared" si="429"/>
        <v>13659038.499999996</v>
      </c>
      <c r="AI4567" s="6">
        <f t="shared" si="431"/>
        <v>14685716.390000004</v>
      </c>
      <c r="AJ4567" s="10"/>
    </row>
    <row r="4568" spans="1:36" s="3" customFormat="1">
      <c r="A4568" s="3">
        <v>2018</v>
      </c>
      <c r="B4568" s="3">
        <v>6</v>
      </c>
      <c r="C4568" s="4">
        <v>94</v>
      </c>
      <c r="D4568" s="8">
        <v>266</v>
      </c>
      <c r="E4568" s="8">
        <v>2865283.4800000004</v>
      </c>
      <c r="F4568" s="8">
        <v>95650.12999999999</v>
      </c>
      <c r="G4568" s="8">
        <v>69802.009999999995</v>
      </c>
      <c r="H4568" s="8">
        <v>27008.07</v>
      </c>
      <c r="I4568" s="8">
        <v>10373.17</v>
      </c>
      <c r="J4568" s="8">
        <v>1000</v>
      </c>
      <c r="K4568" s="8">
        <v>0</v>
      </c>
      <c r="L4568" s="8">
        <v>581665.15</v>
      </c>
      <c r="M4568" s="8">
        <v>0</v>
      </c>
      <c r="N4568" s="8">
        <v>500340.10000000027</v>
      </c>
      <c r="O4568" s="8">
        <v>2933.45</v>
      </c>
      <c r="P4568" s="8">
        <v>53739.340000000011</v>
      </c>
      <c r="Q4568" s="8">
        <v>943.71</v>
      </c>
      <c r="R4568" s="8">
        <v>1740.33</v>
      </c>
      <c r="S4568" s="8">
        <v>302784.75000000006</v>
      </c>
      <c r="T4568" s="8">
        <v>96016.05</v>
      </c>
      <c r="U4568" s="8">
        <v>4538.71</v>
      </c>
      <c r="V4568" s="8">
        <v>0</v>
      </c>
      <c r="W4568" s="8">
        <v>404816.48000000004</v>
      </c>
      <c r="X4568" s="8">
        <v>0</v>
      </c>
      <c r="Y4568" s="8">
        <v>1071.58</v>
      </c>
      <c r="Z4568" s="8">
        <v>0</v>
      </c>
      <c r="AA4568" s="8">
        <v>249664.53999999998</v>
      </c>
      <c r="AB4568" s="8">
        <v>167267.92000000007</v>
      </c>
      <c r="AC4568" s="9">
        <f t="shared" si="430"/>
        <v>82396.619999999908</v>
      </c>
      <c r="AD4568" s="5" t="str">
        <f>$C4568&amp;" "&amp;VLOOKUP(C4568,Tegevusalad!$A$1:$B$89,2,FALSE)</f>
        <v>94 ORGANISATSIOONIDE TEGEVUS</v>
      </c>
      <c r="AE4568" s="6">
        <f t="shared" si="426"/>
        <v>2653610.1500000004</v>
      </c>
      <c r="AF4568" s="6">
        <f t="shared" si="427"/>
        <v>2188411.4400000013</v>
      </c>
      <c r="AG4568" s="6">
        <f t="shared" si="428"/>
        <v>2723412.16</v>
      </c>
      <c r="AH4568" s="6">
        <f t="shared" si="429"/>
        <v>2510402.1500000013</v>
      </c>
      <c r="AI4568" s="6">
        <f t="shared" si="431"/>
        <v>2723412.16</v>
      </c>
      <c r="AJ4568" s="10"/>
    </row>
    <row r="4569" spans="1:36" s="3" customFormat="1">
      <c r="A4569" s="3">
        <v>2018</v>
      </c>
      <c r="B4569" s="3">
        <v>6</v>
      </c>
      <c r="C4569" s="4">
        <v>95</v>
      </c>
      <c r="D4569" s="8">
        <v>292</v>
      </c>
      <c r="E4569" s="8">
        <v>1901364.5900000005</v>
      </c>
      <c r="F4569" s="8">
        <v>22</v>
      </c>
      <c r="G4569" s="8">
        <v>302775.97999999992</v>
      </c>
      <c r="H4569" s="8">
        <v>270263.56999999995</v>
      </c>
      <c r="I4569" s="8">
        <v>53466.510000000009</v>
      </c>
      <c r="J4569" s="8">
        <v>16389.97</v>
      </c>
      <c r="K4569" s="8">
        <v>0</v>
      </c>
      <c r="L4569" s="8">
        <v>380274.83999999997</v>
      </c>
      <c r="M4569" s="8">
        <v>0</v>
      </c>
      <c r="N4569" s="8">
        <v>228530.37999999989</v>
      </c>
      <c r="O4569" s="8">
        <v>1895.5400000000002</v>
      </c>
      <c r="P4569" s="8">
        <v>1626.7600000000002</v>
      </c>
      <c r="Q4569" s="8">
        <v>3319.1599999999994</v>
      </c>
      <c r="R4569" s="8">
        <v>1488.1900000000005</v>
      </c>
      <c r="S4569" s="8">
        <v>309712.93000000005</v>
      </c>
      <c r="T4569" s="8">
        <v>284121.7</v>
      </c>
      <c r="U4569" s="8">
        <v>74.010000000000005</v>
      </c>
      <c r="V4569" s="8">
        <v>74.010000000000005</v>
      </c>
      <c r="W4569" s="8">
        <v>10753.380000000001</v>
      </c>
      <c r="X4569" s="8">
        <v>8.01</v>
      </c>
      <c r="Y4569" s="8">
        <v>70.59</v>
      </c>
      <c r="Z4569" s="8">
        <v>609.25</v>
      </c>
      <c r="AA4569" s="8">
        <v>166429.80999999982</v>
      </c>
      <c r="AB4569" s="8">
        <v>15224.010000000004</v>
      </c>
      <c r="AC4569" s="9">
        <f t="shared" si="430"/>
        <v>151205.79999999981</v>
      </c>
      <c r="AD4569" s="5" t="str">
        <f>$C4569&amp;" "&amp;VLOOKUP(C4569,Tegevusalad!$A$1:$B$89,2,FALSE)</f>
        <v>95 ARVUTITE NING TARBEESEMETE JA KODUTARVETE PARANDUS</v>
      </c>
      <c r="AE4569" s="6">
        <f t="shared" ref="AE4569:AE4632" si="432">(E4569+F4569+X4569)-(S4569+U4569)</f>
        <v>1591607.6600000006</v>
      </c>
      <c r="AF4569" s="6">
        <f t="shared" ref="AF4569:AF4632" si="433">((N4569+R4569-O4569)/0.2)-S4569-(U4569-V4569)</f>
        <v>830902.21999999939</v>
      </c>
      <c r="AG4569" s="6">
        <f t="shared" ref="AG4569:AG4632" si="434">(E4569+F4569+G4569+X4569)-(S4569+U4569)</f>
        <v>1894383.6400000001</v>
      </c>
      <c r="AH4569" s="6">
        <f t="shared" ref="AH4569:AH4632" si="435">(N4569+R4569)/0.2</f>
        <v>1150092.8499999994</v>
      </c>
      <c r="AI4569" s="6">
        <f t="shared" si="431"/>
        <v>1894375.6300000004</v>
      </c>
      <c r="AJ4569" s="10"/>
    </row>
    <row r="4570" spans="1:36" s="3" customFormat="1">
      <c r="A4570" s="3">
        <v>2018</v>
      </c>
      <c r="B4570" s="3">
        <v>6</v>
      </c>
      <c r="C4570" s="4">
        <v>96</v>
      </c>
      <c r="D4570" s="8">
        <v>1649</v>
      </c>
      <c r="E4570" s="8">
        <v>12116022.17</v>
      </c>
      <c r="F4570" s="8">
        <v>114951.71000000002</v>
      </c>
      <c r="G4570" s="8">
        <v>3181236.149999999</v>
      </c>
      <c r="H4570" s="8">
        <v>2331229.5399999996</v>
      </c>
      <c r="I4570" s="8">
        <v>636541.42000000016</v>
      </c>
      <c r="J4570" s="8">
        <v>104841.9</v>
      </c>
      <c r="K4570" s="8">
        <v>0</v>
      </c>
      <c r="L4570" s="8">
        <v>2433549.939999999</v>
      </c>
      <c r="M4570" s="8">
        <v>0</v>
      </c>
      <c r="N4570" s="8">
        <v>1690738.2900000028</v>
      </c>
      <c r="O4570" s="8">
        <v>19462.79</v>
      </c>
      <c r="P4570" s="8">
        <v>99339.080000000016</v>
      </c>
      <c r="Q4570" s="8">
        <v>17309.999999999996</v>
      </c>
      <c r="R4570" s="8">
        <v>13520.050000000001</v>
      </c>
      <c r="S4570" s="8">
        <v>1329132.0300000003</v>
      </c>
      <c r="T4570" s="8">
        <v>927468.52000000025</v>
      </c>
      <c r="U4570" s="8">
        <v>215106.00999999995</v>
      </c>
      <c r="V4570" s="8">
        <v>100938.28</v>
      </c>
      <c r="W4570" s="8">
        <v>287601.91999999998</v>
      </c>
      <c r="X4570" s="8">
        <v>29256.949999999997</v>
      </c>
      <c r="Y4570" s="8">
        <v>0.03</v>
      </c>
      <c r="Z4570" s="8">
        <v>28.320000000000004</v>
      </c>
      <c r="AA4570" s="8">
        <v>1066191.7999999998</v>
      </c>
      <c r="AB4570" s="8">
        <v>323408.43999999989</v>
      </c>
      <c r="AC4570" s="9">
        <f t="shared" si="430"/>
        <v>742783.35999999987</v>
      </c>
      <c r="AD4570" s="5" t="str">
        <f>$C4570&amp;" "&amp;VLOOKUP(C4570,Tegevusalad!$A$1:$B$89,2,FALSE)</f>
        <v>96 MUU TEENINDUS</v>
      </c>
      <c r="AE4570" s="6">
        <f t="shared" si="432"/>
        <v>10715992.789999999</v>
      </c>
      <c r="AF4570" s="6">
        <f t="shared" si="433"/>
        <v>6980677.9900000133</v>
      </c>
      <c r="AG4570" s="6">
        <f t="shared" si="434"/>
        <v>13897228.939999998</v>
      </c>
      <c r="AH4570" s="6">
        <f t="shared" si="435"/>
        <v>8521291.7000000142</v>
      </c>
      <c r="AI4570" s="6">
        <f t="shared" si="431"/>
        <v>13867971.989999998</v>
      </c>
      <c r="AJ4570" s="10"/>
    </row>
    <row r="4571" spans="1:36" s="3" customFormat="1">
      <c r="A4571" s="3">
        <v>2018</v>
      </c>
      <c r="B4571" s="3">
        <v>6</v>
      </c>
      <c r="C4571" s="4">
        <v>98</v>
      </c>
      <c r="D4571" s="8">
        <v>2</v>
      </c>
      <c r="E4571" s="8">
        <v>1301.26</v>
      </c>
      <c r="F4571" s="8">
        <v>0</v>
      </c>
      <c r="G4571" s="8">
        <v>2170</v>
      </c>
      <c r="H4571" s="8">
        <v>2170</v>
      </c>
      <c r="I4571" s="8">
        <v>2170</v>
      </c>
      <c r="J4571" s="8">
        <v>2170</v>
      </c>
      <c r="K4571" s="8">
        <v>0</v>
      </c>
      <c r="L4571" s="8">
        <v>260.25</v>
      </c>
      <c r="M4571" s="8">
        <v>0</v>
      </c>
      <c r="N4571" s="8">
        <v>292.61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230.64000000000001</v>
      </c>
      <c r="AB4571" s="8">
        <v>263</v>
      </c>
      <c r="AC4571" s="9">
        <f t="shared" si="430"/>
        <v>-32.359999999999985</v>
      </c>
      <c r="AD4571" s="5" t="str">
        <f>$C4571&amp;" "&amp;VLOOKUP(C4571,Tegevusalad!$A$1:$B$89,2,FALSE)</f>
        <v>98 KODUMAJAPIDAMISTE OMA TARBEKS MÕELDUD ERISTAMATA KAUPADE TOOTMINE JA TEENUSTE OSUTAMINE</v>
      </c>
      <c r="AE4571" s="6">
        <f t="shared" si="432"/>
        <v>1301.26</v>
      </c>
      <c r="AF4571" s="6">
        <f t="shared" si="433"/>
        <v>1463.05</v>
      </c>
      <c r="AG4571" s="6">
        <f t="shared" si="434"/>
        <v>3471.26</v>
      </c>
      <c r="AH4571" s="6">
        <f t="shared" si="435"/>
        <v>1463.05</v>
      </c>
      <c r="AI4571" s="6">
        <f t="shared" si="431"/>
        <v>3471.26</v>
      </c>
      <c r="AJ4571" s="10"/>
    </row>
    <row r="4572" spans="1:36" s="3" customFormat="1">
      <c r="A4572" s="3">
        <v>2018</v>
      </c>
      <c r="B4572" s="3">
        <v>6</v>
      </c>
      <c r="C4572" s="4">
        <v>99</v>
      </c>
      <c r="D4572" s="8">
        <v>1</v>
      </c>
      <c r="E4572" s="8">
        <v>3754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750.80000000000007</v>
      </c>
      <c r="M4572" s="8">
        <v>0</v>
      </c>
      <c r="N4572" s="8">
        <v>2417.23</v>
      </c>
      <c r="O4572" s="8">
        <v>0</v>
      </c>
      <c r="P4572" s="8">
        <v>0</v>
      </c>
      <c r="Q4572" s="8">
        <v>0</v>
      </c>
      <c r="R4572" s="8">
        <v>0</v>
      </c>
      <c r="S4572" s="8">
        <v>1000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1666.43</v>
      </c>
      <c r="AC4572" s="9">
        <f t="shared" si="430"/>
        <v>-1666.43</v>
      </c>
      <c r="AD4572" s="5" t="str">
        <f>$C4572&amp;" "&amp;VLOOKUP(C4572,Tegevusalad!$A$1:$B$89,2,FALSE)</f>
        <v>99 EKSTERRITORIAALSETE ORGANISATSIOONIDE JA ÜKSUSTE TEGEVUS</v>
      </c>
      <c r="AE4572" s="6">
        <f t="shared" si="432"/>
        <v>2754</v>
      </c>
      <c r="AF4572" s="6">
        <f t="shared" si="433"/>
        <v>11086.15</v>
      </c>
      <c r="AG4572" s="6">
        <f t="shared" si="434"/>
        <v>2754</v>
      </c>
      <c r="AH4572" s="6">
        <f t="shared" si="435"/>
        <v>12086.15</v>
      </c>
      <c r="AI4572" s="6">
        <f t="shared" si="431"/>
        <v>2754</v>
      </c>
      <c r="AJ4572" s="10"/>
    </row>
    <row r="4573" spans="1:36" s="3" customFormat="1">
      <c r="A4573" s="3">
        <v>2018</v>
      </c>
      <c r="B4573" s="3">
        <v>7</v>
      </c>
      <c r="C4573" s="4"/>
      <c r="D4573" s="8">
        <v>513</v>
      </c>
      <c r="E4573" s="8">
        <v>17605579.579999994</v>
      </c>
      <c r="F4573" s="8">
        <v>94010.559999999998</v>
      </c>
      <c r="G4573" s="8">
        <v>4933419.2</v>
      </c>
      <c r="H4573" s="8">
        <v>4071609.44</v>
      </c>
      <c r="I4573" s="8">
        <v>3710345.4299999997</v>
      </c>
      <c r="J4573" s="8">
        <v>691193.51</v>
      </c>
      <c r="K4573" s="8">
        <v>0</v>
      </c>
      <c r="L4573" s="8">
        <v>3529576.9399999976</v>
      </c>
      <c r="M4573" s="8">
        <v>32473.350000000002</v>
      </c>
      <c r="N4573" s="8">
        <v>3149462.8899999973</v>
      </c>
      <c r="O4573" s="8">
        <v>313913.41000000003</v>
      </c>
      <c r="P4573" s="8">
        <v>144718.07999999999</v>
      </c>
      <c r="Q4573" s="8">
        <v>2911.7200000000003</v>
      </c>
      <c r="R4573" s="8">
        <v>5888.5899999999992</v>
      </c>
      <c r="S4573" s="8">
        <v>2196477.37</v>
      </c>
      <c r="T4573" s="8">
        <v>1815486.5399999998</v>
      </c>
      <c r="U4573" s="8">
        <v>4310152.29</v>
      </c>
      <c r="V4573" s="8">
        <v>4276136.3199999994</v>
      </c>
      <c r="W4573" s="8">
        <v>182168.41000000003</v>
      </c>
      <c r="X4573" s="8">
        <v>1137112.3199999998</v>
      </c>
      <c r="Y4573" s="8">
        <v>0</v>
      </c>
      <c r="Z4573" s="8">
        <v>104.60000000000001</v>
      </c>
      <c r="AA4573" s="8">
        <v>1046506.8500000003</v>
      </c>
      <c r="AB4573" s="8">
        <v>634024.05000000028</v>
      </c>
      <c r="AC4573" s="9">
        <f t="shared" si="430"/>
        <v>412482.80000000005</v>
      </c>
      <c r="AD4573" s="5" t="e">
        <f>$C4573&amp;" "&amp;VLOOKUP(C4573,Tegevusalad!$A$1:$B$89,2,FALSE)</f>
        <v>#N/A</v>
      </c>
      <c r="AE4573" s="6">
        <f t="shared" si="432"/>
        <v>12330072.799999993</v>
      </c>
      <c r="AF4573" s="6">
        <f t="shared" si="433"/>
        <v>11976697.009999985</v>
      </c>
      <c r="AG4573" s="6">
        <f t="shared" si="434"/>
        <v>17263491.999999993</v>
      </c>
      <c r="AH4573" s="6">
        <f t="shared" si="435"/>
        <v>15776757.399999985</v>
      </c>
      <c r="AI4573" s="6">
        <f t="shared" si="431"/>
        <v>16126379.679999992</v>
      </c>
      <c r="AJ4573" s="10"/>
    </row>
    <row r="4574" spans="1:36" s="3" customFormat="1">
      <c r="A4574" s="3">
        <v>2018</v>
      </c>
      <c r="B4574" s="3">
        <v>7</v>
      </c>
      <c r="C4574" s="4">
        <v>1</v>
      </c>
      <c r="D4574" s="8">
        <v>4698</v>
      </c>
      <c r="E4574" s="8">
        <v>65078174.910000063</v>
      </c>
      <c r="F4574" s="8">
        <v>153301.15000000005</v>
      </c>
      <c r="G4574" s="8">
        <v>2979357.7500000005</v>
      </c>
      <c r="H4574" s="8">
        <v>2782936.1399999992</v>
      </c>
      <c r="I4574" s="8">
        <v>2565205.1199999996</v>
      </c>
      <c r="J4574" s="8">
        <v>47531.05</v>
      </c>
      <c r="K4574" s="8">
        <v>0</v>
      </c>
      <c r="L4574" s="8">
        <v>13029432.270000027</v>
      </c>
      <c r="M4574" s="8">
        <v>0</v>
      </c>
      <c r="N4574" s="8">
        <v>15394222.999999987</v>
      </c>
      <c r="O4574" s="8">
        <v>49515.76</v>
      </c>
      <c r="P4574" s="8">
        <v>4515919.4800000004</v>
      </c>
      <c r="Q4574" s="8">
        <v>37310.620000000017</v>
      </c>
      <c r="R4574" s="8">
        <v>37368.139999999992</v>
      </c>
      <c r="S4574" s="8">
        <v>1787780.6999999995</v>
      </c>
      <c r="T4574" s="8">
        <v>1393097.3699999992</v>
      </c>
      <c r="U4574" s="8">
        <v>147762.6</v>
      </c>
      <c r="V4574" s="8">
        <v>99481.119999999981</v>
      </c>
      <c r="W4574" s="8">
        <v>705663.96000000008</v>
      </c>
      <c r="X4574" s="8">
        <v>86335.680000000008</v>
      </c>
      <c r="Y4574" s="8">
        <v>3646.7100000000005</v>
      </c>
      <c r="Z4574" s="8">
        <v>970.45</v>
      </c>
      <c r="AA4574" s="8">
        <v>3616035.6900000018</v>
      </c>
      <c r="AB4574" s="8">
        <v>5978150.1600000076</v>
      </c>
      <c r="AC4574" s="9">
        <f t="shared" si="430"/>
        <v>-2362114.4700000058</v>
      </c>
      <c r="AD4574" s="5" t="str">
        <f>$C4574&amp;" "&amp;VLOOKUP(C4574,Tegevusalad!$A$1:$B$89,2,FALSE)</f>
        <v>1 TAIME- JA LOOMAKASVATUS, JAHINDUS JA NEID TEENINDAVAD TEGEVUSALAD</v>
      </c>
      <c r="AE4574" s="6">
        <f t="shared" si="432"/>
        <v>63382268.440000065</v>
      </c>
      <c r="AF4574" s="6">
        <f t="shared" si="433"/>
        <v>75074314.719999924</v>
      </c>
      <c r="AG4574" s="6">
        <f t="shared" si="434"/>
        <v>66361626.190000072</v>
      </c>
      <c r="AH4574" s="6">
        <f t="shared" si="435"/>
        <v>77157955.699999928</v>
      </c>
      <c r="AI4574" s="6">
        <f t="shared" si="431"/>
        <v>66275290.510000065</v>
      </c>
      <c r="AJ4574" s="10"/>
    </row>
    <row r="4575" spans="1:36" s="3" customFormat="1">
      <c r="A4575" s="3">
        <v>2018</v>
      </c>
      <c r="B4575" s="3">
        <v>7</v>
      </c>
      <c r="C4575" s="4">
        <v>2</v>
      </c>
      <c r="D4575" s="8">
        <v>1889</v>
      </c>
      <c r="E4575" s="8">
        <v>44440066.25999999</v>
      </c>
      <c r="F4575" s="8">
        <v>44100.24</v>
      </c>
      <c r="G4575" s="8">
        <v>5504968.3600000013</v>
      </c>
      <c r="H4575" s="8">
        <v>3912369.65</v>
      </c>
      <c r="I4575" s="8">
        <v>3139445.4000000004</v>
      </c>
      <c r="J4575" s="8">
        <v>490174.03</v>
      </c>
      <c r="K4575" s="8">
        <v>0</v>
      </c>
      <c r="L4575" s="8">
        <v>8891982.2599999812</v>
      </c>
      <c r="M4575" s="8">
        <v>0</v>
      </c>
      <c r="N4575" s="8">
        <v>6957722.0500000073</v>
      </c>
      <c r="O4575" s="8">
        <v>14078.210000000003</v>
      </c>
      <c r="P4575" s="8">
        <v>1027212.51</v>
      </c>
      <c r="Q4575" s="8">
        <v>52845.69000000001</v>
      </c>
      <c r="R4575" s="8">
        <v>11318.400000000001</v>
      </c>
      <c r="S4575" s="8">
        <v>704724.70000000042</v>
      </c>
      <c r="T4575" s="8">
        <v>519607.30000000005</v>
      </c>
      <c r="U4575" s="8">
        <v>38762.25</v>
      </c>
      <c r="V4575" s="8">
        <v>33526.350000000006</v>
      </c>
      <c r="W4575" s="8">
        <v>1973533.3000000003</v>
      </c>
      <c r="X4575" s="8">
        <v>19226.28</v>
      </c>
      <c r="Y4575" s="8">
        <v>74.61</v>
      </c>
      <c r="Z4575" s="8">
        <v>0.22</v>
      </c>
      <c r="AA4575" s="8">
        <v>3347130.5999999973</v>
      </c>
      <c r="AB4575" s="8">
        <v>1412795.9999999988</v>
      </c>
      <c r="AC4575" s="9">
        <f t="shared" si="430"/>
        <v>1934334.5999999985</v>
      </c>
      <c r="AD4575" s="5" t="str">
        <f>$C4575&amp;" "&amp;VLOOKUP(C4575,Tegevusalad!$A$1:$B$89,2,FALSE)</f>
        <v>2 METSAMAJANDUS JA METSAVARUMINE</v>
      </c>
      <c r="AE4575" s="6">
        <f t="shared" si="432"/>
        <v>43759905.829999991</v>
      </c>
      <c r="AF4575" s="6">
        <f t="shared" si="433"/>
        <v>34064850.600000031</v>
      </c>
      <c r="AG4575" s="6">
        <f t="shared" si="434"/>
        <v>49264874.18999999</v>
      </c>
      <c r="AH4575" s="6">
        <f t="shared" si="435"/>
        <v>34845202.250000037</v>
      </c>
      <c r="AI4575" s="6">
        <f t="shared" si="431"/>
        <v>49245647.909999989</v>
      </c>
      <c r="AJ4575" s="10"/>
    </row>
    <row r="4576" spans="1:36" s="3" customFormat="1">
      <c r="A4576" s="3">
        <v>2018</v>
      </c>
      <c r="B4576" s="3">
        <v>7</v>
      </c>
      <c r="C4576" s="4">
        <v>3</v>
      </c>
      <c r="D4576" s="8">
        <v>253</v>
      </c>
      <c r="E4576" s="8">
        <v>1276591.9200000002</v>
      </c>
      <c r="F4576" s="8">
        <v>9054.0500000000011</v>
      </c>
      <c r="G4576" s="8">
        <v>349578.62</v>
      </c>
      <c r="H4576" s="8">
        <v>42240.480000000003</v>
      </c>
      <c r="I4576" s="8">
        <v>841.5</v>
      </c>
      <c r="J4576" s="8">
        <v>9200</v>
      </c>
      <c r="K4576" s="8">
        <v>0</v>
      </c>
      <c r="L4576" s="8">
        <v>256133.24000000002</v>
      </c>
      <c r="M4576" s="8">
        <v>0</v>
      </c>
      <c r="N4576" s="8">
        <v>265348.75999999989</v>
      </c>
      <c r="O4576" s="8">
        <v>0</v>
      </c>
      <c r="P4576" s="8">
        <v>29616.23</v>
      </c>
      <c r="Q4576" s="8">
        <v>2542.4900000000002</v>
      </c>
      <c r="R4576" s="8">
        <v>737.59999999999991</v>
      </c>
      <c r="S4576" s="8">
        <v>166253.84</v>
      </c>
      <c r="T4576" s="8">
        <v>159345.29999999999</v>
      </c>
      <c r="U4576" s="8">
        <v>162125.85</v>
      </c>
      <c r="V4576" s="8">
        <v>438.85</v>
      </c>
      <c r="W4576" s="8">
        <v>43281.45</v>
      </c>
      <c r="X4576" s="8">
        <v>1637.25</v>
      </c>
      <c r="Y4576" s="8">
        <v>0</v>
      </c>
      <c r="Z4576" s="8">
        <v>0</v>
      </c>
      <c r="AA4576" s="8">
        <v>101073.84000000001</v>
      </c>
      <c r="AB4576" s="8">
        <v>110289.36000000004</v>
      </c>
      <c r="AC4576" s="9">
        <f t="shared" si="430"/>
        <v>-9215.5200000000332</v>
      </c>
      <c r="AD4576" s="5" t="str">
        <f>$C4576&amp;" "&amp;VLOOKUP(C4576,Tegevusalad!$A$1:$B$89,2,FALSE)</f>
        <v>3 KALAPÜÜK JA VESIVILJELUS</v>
      </c>
      <c r="AE4576" s="6">
        <f t="shared" si="432"/>
        <v>958903.53000000026</v>
      </c>
      <c r="AF4576" s="6">
        <f t="shared" si="433"/>
        <v>1002490.9599999993</v>
      </c>
      <c r="AG4576" s="6">
        <f t="shared" si="434"/>
        <v>1308482.1500000004</v>
      </c>
      <c r="AH4576" s="6">
        <f t="shared" si="435"/>
        <v>1330431.7999999993</v>
      </c>
      <c r="AI4576" s="6">
        <f t="shared" si="431"/>
        <v>1306844.9000000004</v>
      </c>
      <c r="AJ4576" s="10"/>
    </row>
    <row r="4577" spans="1:36" s="3" customFormat="1">
      <c r="A4577" s="3">
        <v>2018</v>
      </c>
      <c r="B4577" s="3">
        <v>7</v>
      </c>
      <c r="C4577" s="4">
        <v>6</v>
      </c>
      <c r="D4577" s="8">
        <v>1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24.42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24.42</v>
      </c>
      <c r="AC4577" s="9">
        <f t="shared" si="430"/>
        <v>-24.42</v>
      </c>
      <c r="AD4577" s="5" t="str">
        <f>$C4577&amp;" "&amp;VLOOKUP(C4577,Tegevusalad!$A$1:$B$89,2,FALSE)</f>
        <v>6 TOORNAFTA JA MAAGAASI TOOTMINE</v>
      </c>
      <c r="AE4577" s="6">
        <f t="shared" si="432"/>
        <v>0</v>
      </c>
      <c r="AF4577" s="6">
        <f t="shared" si="433"/>
        <v>122.10000000000001</v>
      </c>
      <c r="AG4577" s="6">
        <f t="shared" si="434"/>
        <v>0</v>
      </c>
      <c r="AH4577" s="6">
        <f t="shared" si="435"/>
        <v>122.10000000000001</v>
      </c>
      <c r="AI4577" s="6">
        <f t="shared" si="431"/>
        <v>0</v>
      </c>
      <c r="AJ4577" s="10"/>
    </row>
    <row r="4578" spans="1:36" s="3" customFormat="1">
      <c r="A4578" s="3">
        <v>2018</v>
      </c>
      <c r="B4578" s="3">
        <v>7</v>
      </c>
      <c r="C4578" s="4">
        <v>8</v>
      </c>
      <c r="D4578" s="8">
        <v>135</v>
      </c>
      <c r="E4578" s="8">
        <v>13189362.689999996</v>
      </c>
      <c r="F4578" s="8">
        <v>5461.62</v>
      </c>
      <c r="G4578" s="8">
        <v>5288377.8600000003</v>
      </c>
      <c r="H4578" s="8">
        <v>3068407.18</v>
      </c>
      <c r="I4578" s="8">
        <v>2976306.5100000002</v>
      </c>
      <c r="J4578" s="8">
        <v>2184879.66</v>
      </c>
      <c r="K4578" s="8">
        <v>0</v>
      </c>
      <c r="L4578" s="8">
        <v>2638364.0600000005</v>
      </c>
      <c r="M4578" s="8">
        <v>0</v>
      </c>
      <c r="N4578" s="8">
        <v>2439139.0700000003</v>
      </c>
      <c r="O4578" s="8">
        <v>9618.4500000000007</v>
      </c>
      <c r="P4578" s="8">
        <v>255650.40999999997</v>
      </c>
      <c r="Q4578" s="8">
        <v>7787.8600000000015</v>
      </c>
      <c r="R4578" s="8">
        <v>8354.09</v>
      </c>
      <c r="S4578" s="8">
        <v>844038.19999999984</v>
      </c>
      <c r="T4578" s="8">
        <v>663261.93999999994</v>
      </c>
      <c r="U4578" s="8">
        <v>5773.01</v>
      </c>
      <c r="V4578" s="8">
        <v>5773.01</v>
      </c>
      <c r="W4578" s="8">
        <v>35118.050000000003</v>
      </c>
      <c r="X4578" s="8">
        <v>33104.880000000005</v>
      </c>
      <c r="Y4578" s="8">
        <v>0</v>
      </c>
      <c r="Z4578" s="8">
        <v>0</v>
      </c>
      <c r="AA4578" s="8">
        <v>1011809.3799999995</v>
      </c>
      <c r="AB4578" s="8">
        <v>812584.39</v>
      </c>
      <c r="AC4578" s="9">
        <f t="shared" si="430"/>
        <v>199224.98999999953</v>
      </c>
      <c r="AD4578" s="5" t="str">
        <f>$C4578&amp;" "&amp;VLOOKUP(C4578,Tegevusalad!$A$1:$B$89,2,FALSE)</f>
        <v>8 MUU KAEVANDAMINE</v>
      </c>
      <c r="AE4578" s="6">
        <f t="shared" si="432"/>
        <v>12378117.979999997</v>
      </c>
      <c r="AF4578" s="6">
        <f t="shared" si="433"/>
        <v>11345335.35</v>
      </c>
      <c r="AG4578" s="6">
        <f t="shared" si="434"/>
        <v>17666495.839999992</v>
      </c>
      <c r="AH4578" s="6">
        <f t="shared" si="435"/>
        <v>12237465.800000001</v>
      </c>
      <c r="AI4578" s="6">
        <f t="shared" si="431"/>
        <v>17633390.959999993</v>
      </c>
      <c r="AJ4578" s="10"/>
    </row>
    <row r="4579" spans="1:36" s="3" customFormat="1">
      <c r="A4579" s="3">
        <v>2018</v>
      </c>
      <c r="B4579" s="3">
        <v>7</v>
      </c>
      <c r="C4579" s="4">
        <v>9</v>
      </c>
      <c r="D4579" s="8">
        <v>21</v>
      </c>
      <c r="E4579" s="8">
        <v>626215.43000000005</v>
      </c>
      <c r="F4579" s="8">
        <v>0</v>
      </c>
      <c r="G4579" s="8">
        <v>53580.14</v>
      </c>
      <c r="H4579" s="8">
        <v>53580.14</v>
      </c>
      <c r="I4579" s="8">
        <v>19960</v>
      </c>
      <c r="J4579" s="8">
        <v>0</v>
      </c>
      <c r="K4579" s="8">
        <v>0</v>
      </c>
      <c r="L4579" s="8">
        <v>125243.07</v>
      </c>
      <c r="M4579" s="8">
        <v>0</v>
      </c>
      <c r="N4579" s="8">
        <v>50655.17</v>
      </c>
      <c r="O4579" s="8">
        <v>0</v>
      </c>
      <c r="P4579" s="8">
        <v>5233</v>
      </c>
      <c r="Q4579" s="8">
        <v>2042.64</v>
      </c>
      <c r="R4579" s="8">
        <v>365.04999999999995</v>
      </c>
      <c r="S4579" s="8">
        <v>43997.23</v>
      </c>
      <c r="T4579" s="8">
        <v>42617.83</v>
      </c>
      <c r="U4579" s="8">
        <v>0</v>
      </c>
      <c r="V4579" s="8">
        <v>0</v>
      </c>
      <c r="W4579" s="8">
        <v>7617.93</v>
      </c>
      <c r="X4579" s="8">
        <v>0</v>
      </c>
      <c r="Y4579" s="8">
        <v>0</v>
      </c>
      <c r="Z4579" s="8">
        <v>0</v>
      </c>
      <c r="AA4579" s="8">
        <v>78918.070000000007</v>
      </c>
      <c r="AB4579" s="8">
        <v>4330.170000000001</v>
      </c>
      <c r="AC4579" s="9">
        <f t="shared" si="430"/>
        <v>74587.900000000009</v>
      </c>
      <c r="AD4579" s="5" t="str">
        <f>$C4579&amp;" "&amp;VLOOKUP(C4579,Tegevusalad!$A$1:$B$89,2,FALSE)</f>
        <v>9 KAEVANDAMIST ABISTAVAD TEGEVUSALAD</v>
      </c>
      <c r="AE4579" s="6">
        <f t="shared" si="432"/>
        <v>582218.20000000007</v>
      </c>
      <c r="AF4579" s="6">
        <f t="shared" si="433"/>
        <v>211103.87</v>
      </c>
      <c r="AG4579" s="6">
        <f t="shared" si="434"/>
        <v>635798.34000000008</v>
      </c>
      <c r="AH4579" s="6">
        <f t="shared" si="435"/>
        <v>255101.1</v>
      </c>
      <c r="AI4579" s="6">
        <f t="shared" si="431"/>
        <v>635798.34000000008</v>
      </c>
      <c r="AJ4579" s="10"/>
    </row>
    <row r="4580" spans="1:36" s="3" customFormat="1">
      <c r="A4580" s="3">
        <v>2018</v>
      </c>
      <c r="B4580" s="3">
        <v>7</v>
      </c>
      <c r="C4580" s="4">
        <v>10</v>
      </c>
      <c r="D4580" s="8">
        <v>612</v>
      </c>
      <c r="E4580" s="8">
        <v>135356205.61999995</v>
      </c>
      <c r="F4580" s="8">
        <v>19078.379999999997</v>
      </c>
      <c r="G4580" s="8">
        <v>45201396.039999999</v>
      </c>
      <c r="H4580" s="8">
        <v>38788602.899999991</v>
      </c>
      <c r="I4580" s="8">
        <v>38411033.509999998</v>
      </c>
      <c r="J4580" s="8">
        <v>4631315.9000000004</v>
      </c>
      <c r="K4580" s="8">
        <v>0</v>
      </c>
      <c r="L4580" s="8">
        <v>27072958.010000013</v>
      </c>
      <c r="M4580" s="8">
        <v>244272.64000000001</v>
      </c>
      <c r="N4580" s="8">
        <v>23903253.82999998</v>
      </c>
      <c r="O4580" s="8">
        <v>597521.89999999991</v>
      </c>
      <c r="P4580" s="8">
        <v>927523.80999999982</v>
      </c>
      <c r="Q4580" s="8">
        <v>18984.740000000009</v>
      </c>
      <c r="R4580" s="8">
        <v>25403.31</v>
      </c>
      <c r="S4580" s="8">
        <v>35440645.379999988</v>
      </c>
      <c r="T4580" s="8">
        <v>31957744.510000002</v>
      </c>
      <c r="U4580" s="8">
        <v>173511.24000000005</v>
      </c>
      <c r="V4580" s="8">
        <v>15558.869999999999</v>
      </c>
      <c r="W4580" s="8">
        <v>64888.46</v>
      </c>
      <c r="X4580" s="8">
        <v>7275.39</v>
      </c>
      <c r="Y4580" s="8">
        <v>0.04</v>
      </c>
      <c r="Z4580" s="8">
        <v>0.32</v>
      </c>
      <c r="AA4580" s="8">
        <v>5572236.6900000032</v>
      </c>
      <c r="AB4580" s="8">
        <v>2158260.149999999</v>
      </c>
      <c r="AC4580" s="9">
        <f t="shared" si="430"/>
        <v>3413976.5400000042</v>
      </c>
      <c r="AD4580" s="5" t="str">
        <f>$C4580&amp;" "&amp;VLOOKUP(C4580,Tegevusalad!$A$1:$B$89,2,FALSE)</f>
        <v>10 TOIDUAINETE TOOTMINE</v>
      </c>
      <c r="AE4580" s="6">
        <f t="shared" si="432"/>
        <v>99768402.769999936</v>
      </c>
      <c r="AF4580" s="6">
        <f t="shared" si="433"/>
        <v>81057078.449999899</v>
      </c>
      <c r="AG4580" s="6">
        <f t="shared" si="434"/>
        <v>144969798.80999994</v>
      </c>
      <c r="AH4580" s="6">
        <f t="shared" si="435"/>
        <v>119643285.69999988</v>
      </c>
      <c r="AI4580" s="6">
        <f t="shared" si="431"/>
        <v>144962523.41999996</v>
      </c>
      <c r="AJ4580" s="10"/>
    </row>
    <row r="4581" spans="1:36" s="3" customFormat="1">
      <c r="A4581" s="3">
        <v>2018</v>
      </c>
      <c r="B4581" s="3">
        <v>7</v>
      </c>
      <c r="C4581" s="4">
        <v>11</v>
      </c>
      <c r="D4581" s="8">
        <v>115</v>
      </c>
      <c r="E4581" s="8">
        <v>36000300.039999984</v>
      </c>
      <c r="F4581" s="8">
        <v>0</v>
      </c>
      <c r="G4581" s="8">
        <v>8601556.0199999996</v>
      </c>
      <c r="H4581" s="8">
        <v>6487153.5399999982</v>
      </c>
      <c r="I4581" s="8">
        <v>6286638.1599999983</v>
      </c>
      <c r="J4581" s="8">
        <v>1287907.5199999998</v>
      </c>
      <c r="K4581" s="8">
        <v>0</v>
      </c>
      <c r="L4581" s="8">
        <v>7200060.0200000005</v>
      </c>
      <c r="M4581" s="8">
        <v>0</v>
      </c>
      <c r="N4581" s="8">
        <v>3486357.899999998</v>
      </c>
      <c r="O4581" s="8">
        <v>68848.06</v>
      </c>
      <c r="P4581" s="8">
        <v>104864.07000000002</v>
      </c>
      <c r="Q4581" s="8">
        <v>2353.8799999999992</v>
      </c>
      <c r="R4581" s="8">
        <v>5797.4800000000005</v>
      </c>
      <c r="S4581" s="8">
        <v>6672984.7100000018</v>
      </c>
      <c r="T4581" s="8">
        <v>5870083.8600000003</v>
      </c>
      <c r="U4581" s="8">
        <v>33672.030000000006</v>
      </c>
      <c r="V4581" s="8">
        <v>31634.68</v>
      </c>
      <c r="W4581" s="8">
        <v>74716.87</v>
      </c>
      <c r="X4581" s="8">
        <v>0</v>
      </c>
      <c r="Y4581" s="8">
        <v>0</v>
      </c>
      <c r="Z4581" s="8">
        <v>0</v>
      </c>
      <c r="AA4581" s="8">
        <v>3774282.4900000007</v>
      </c>
      <c r="AB4581" s="8">
        <v>60580.37</v>
      </c>
      <c r="AC4581" s="9">
        <f t="shared" si="430"/>
        <v>3713702.1200000006</v>
      </c>
      <c r="AD4581" s="5" t="str">
        <f>$C4581&amp;" "&amp;VLOOKUP(C4581,Tegevusalad!$A$1:$B$89,2,FALSE)</f>
        <v>11 JOOGITOOTMINE</v>
      </c>
      <c r="AE4581" s="6">
        <f t="shared" si="432"/>
        <v>29293643.299999982</v>
      </c>
      <c r="AF4581" s="6">
        <f t="shared" si="433"/>
        <v>10441514.53999999</v>
      </c>
      <c r="AG4581" s="6">
        <f t="shared" si="434"/>
        <v>37895199.319999985</v>
      </c>
      <c r="AH4581" s="6">
        <f t="shared" si="435"/>
        <v>17460776.899999987</v>
      </c>
      <c r="AI4581" s="6">
        <f t="shared" si="431"/>
        <v>37895199.319999985</v>
      </c>
      <c r="AJ4581" s="10"/>
    </row>
    <row r="4582" spans="1:36" s="3" customFormat="1">
      <c r="A4582" s="3">
        <v>2018</v>
      </c>
      <c r="B4582" s="3">
        <v>7</v>
      </c>
      <c r="C4582" s="4">
        <v>12</v>
      </c>
      <c r="D4582" s="8">
        <v>1</v>
      </c>
      <c r="E4582" s="8">
        <v>235.6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47.12</v>
      </c>
      <c r="M4582" s="8">
        <v>0</v>
      </c>
      <c r="N4582" s="8">
        <v>27.12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20</v>
      </c>
      <c r="AB4582" s="8">
        <v>0</v>
      </c>
      <c r="AC4582" s="9">
        <f t="shared" si="430"/>
        <v>20</v>
      </c>
      <c r="AD4582" s="5" t="str">
        <f>$C4582&amp;" "&amp;VLOOKUP(C4582,Tegevusalad!$A$1:$B$89,2,FALSE)</f>
        <v>12 TUBAKATOODETE TOOTMINE</v>
      </c>
      <c r="AE4582" s="6">
        <f t="shared" si="432"/>
        <v>235.6</v>
      </c>
      <c r="AF4582" s="6">
        <f t="shared" si="433"/>
        <v>135.6</v>
      </c>
      <c r="AG4582" s="6">
        <f t="shared" si="434"/>
        <v>235.6</v>
      </c>
      <c r="AH4582" s="6">
        <f t="shared" si="435"/>
        <v>135.6</v>
      </c>
      <c r="AI4582" s="6">
        <f t="shared" si="431"/>
        <v>235.6</v>
      </c>
      <c r="AJ4582" s="10"/>
    </row>
    <row r="4583" spans="1:36" s="3" customFormat="1">
      <c r="A4583" s="3">
        <v>2018</v>
      </c>
      <c r="B4583" s="3">
        <v>7</v>
      </c>
      <c r="C4583" s="4">
        <v>13</v>
      </c>
      <c r="D4583" s="8">
        <v>267</v>
      </c>
      <c r="E4583" s="8">
        <v>10648774.32</v>
      </c>
      <c r="F4583" s="8">
        <v>8</v>
      </c>
      <c r="G4583" s="8">
        <v>18801814.059999991</v>
      </c>
      <c r="H4583" s="8">
        <v>15518337.69999999</v>
      </c>
      <c r="I4583" s="8">
        <v>14553350.559999995</v>
      </c>
      <c r="J4583" s="8">
        <v>3212588.36</v>
      </c>
      <c r="K4583" s="8">
        <v>0</v>
      </c>
      <c r="L4583" s="8">
        <v>2129755.59</v>
      </c>
      <c r="M4583" s="8">
        <v>792579.4</v>
      </c>
      <c r="N4583" s="8">
        <v>3635197.910000002</v>
      </c>
      <c r="O4583" s="8">
        <v>1024590.46</v>
      </c>
      <c r="P4583" s="8">
        <v>190794.06</v>
      </c>
      <c r="Q4583" s="8">
        <v>6441.6299999999992</v>
      </c>
      <c r="R4583" s="8">
        <v>5090.5700000000006</v>
      </c>
      <c r="S4583" s="8">
        <v>5641727.3399999989</v>
      </c>
      <c r="T4583" s="8">
        <v>5171485.7700000005</v>
      </c>
      <c r="U4583" s="8">
        <v>62349.42</v>
      </c>
      <c r="V4583" s="8">
        <v>1296.4299999999998</v>
      </c>
      <c r="W4583" s="8">
        <v>43167.09</v>
      </c>
      <c r="X4583" s="8">
        <v>2122.6</v>
      </c>
      <c r="Y4583" s="8">
        <v>487.5</v>
      </c>
      <c r="Z4583" s="8">
        <v>0</v>
      </c>
      <c r="AA4583" s="8">
        <v>404667.58</v>
      </c>
      <c r="AB4583" s="8">
        <v>1117043</v>
      </c>
      <c r="AC4583" s="9">
        <f t="shared" si="430"/>
        <v>-712375.41999999993</v>
      </c>
      <c r="AD4583" s="5" t="str">
        <f>$C4583&amp;" "&amp;VLOOKUP(C4583,Tegevusalad!$A$1:$B$89,2,FALSE)</f>
        <v>13 TEKSTIILITOOTMINE</v>
      </c>
      <c r="AE4583" s="6">
        <f t="shared" si="432"/>
        <v>4946828.1600000011</v>
      </c>
      <c r="AF4583" s="6">
        <f t="shared" si="433"/>
        <v>7375709.7700000098</v>
      </c>
      <c r="AG4583" s="6">
        <f t="shared" si="434"/>
        <v>23748642.219999995</v>
      </c>
      <c r="AH4583" s="6">
        <f t="shared" si="435"/>
        <v>18201442.40000001</v>
      </c>
      <c r="AI4583" s="6">
        <f t="shared" si="431"/>
        <v>23746519.619999994</v>
      </c>
      <c r="AJ4583" s="10"/>
    </row>
    <row r="4584" spans="1:36" s="3" customFormat="1">
      <c r="A4584" s="3">
        <v>2018</v>
      </c>
      <c r="B4584" s="3">
        <v>7</v>
      </c>
      <c r="C4584" s="4">
        <v>14</v>
      </c>
      <c r="D4584" s="8">
        <v>364</v>
      </c>
      <c r="E4584" s="8">
        <v>5896426.6900000004</v>
      </c>
      <c r="F4584" s="8">
        <v>4796.1000000000004</v>
      </c>
      <c r="G4584" s="8">
        <v>10678505.17</v>
      </c>
      <c r="H4584" s="8">
        <v>5385674.9300000016</v>
      </c>
      <c r="I4584" s="8">
        <v>3059086.0399999986</v>
      </c>
      <c r="J4584" s="8">
        <v>5062024.8500000006</v>
      </c>
      <c r="K4584" s="8">
        <v>22379.83</v>
      </c>
      <c r="L4584" s="8">
        <v>1179717.0700000003</v>
      </c>
      <c r="M4584" s="8">
        <v>114321.75</v>
      </c>
      <c r="N4584" s="8">
        <v>1430897.4200000016</v>
      </c>
      <c r="O4584" s="8">
        <v>351131.92000000004</v>
      </c>
      <c r="P4584" s="8">
        <v>29919.61</v>
      </c>
      <c r="Q4584" s="8">
        <v>6450.63</v>
      </c>
      <c r="R4584" s="8">
        <v>4552.4300000000012</v>
      </c>
      <c r="S4584" s="8">
        <v>2075502.8900000001</v>
      </c>
      <c r="T4584" s="8">
        <v>1613660.61</v>
      </c>
      <c r="U4584" s="8">
        <v>13023.85</v>
      </c>
      <c r="V4584" s="8">
        <v>1714.26</v>
      </c>
      <c r="W4584" s="8">
        <v>6603.6</v>
      </c>
      <c r="X4584" s="8">
        <v>0</v>
      </c>
      <c r="Y4584" s="8">
        <v>0.01</v>
      </c>
      <c r="Z4584" s="8">
        <v>0</v>
      </c>
      <c r="AA4584" s="8">
        <v>355620.28</v>
      </c>
      <c r="AB4584" s="8">
        <v>492478.86999999988</v>
      </c>
      <c r="AC4584" s="9">
        <f t="shared" si="430"/>
        <v>-136858.58999999985</v>
      </c>
      <c r="AD4584" s="5" t="str">
        <f>$C4584&amp;" "&amp;VLOOKUP(C4584,Tegevusalad!$A$1:$B$89,2,FALSE)</f>
        <v>14 RÕIVATOOTMINE</v>
      </c>
      <c r="AE4584" s="6">
        <f t="shared" si="432"/>
        <v>3812696.05</v>
      </c>
      <c r="AF4584" s="6">
        <f t="shared" si="433"/>
        <v>3334777.1700000078</v>
      </c>
      <c r="AG4584" s="6">
        <f t="shared" si="434"/>
        <v>14491201.220000001</v>
      </c>
      <c r="AH4584" s="6">
        <f t="shared" si="435"/>
        <v>7177249.2500000075</v>
      </c>
      <c r="AI4584" s="6">
        <f t="shared" si="431"/>
        <v>14491201.220000001</v>
      </c>
      <c r="AJ4584" s="10"/>
    </row>
    <row r="4585" spans="1:36" s="3" customFormat="1">
      <c r="A4585" s="3">
        <v>2018</v>
      </c>
      <c r="B4585" s="3">
        <v>7</v>
      </c>
      <c r="C4585" s="4">
        <v>15</v>
      </c>
      <c r="D4585" s="8">
        <v>67</v>
      </c>
      <c r="E4585" s="8">
        <v>1211126.1600000001</v>
      </c>
      <c r="F4585" s="8">
        <v>358.17</v>
      </c>
      <c r="G4585" s="8">
        <v>1014713.62</v>
      </c>
      <c r="H4585" s="8">
        <v>676415.3</v>
      </c>
      <c r="I4585" s="8">
        <v>482892.82</v>
      </c>
      <c r="J4585" s="8">
        <v>284227.68</v>
      </c>
      <c r="K4585" s="8">
        <v>0</v>
      </c>
      <c r="L4585" s="8">
        <v>242257.49000000008</v>
      </c>
      <c r="M4585" s="8">
        <v>4669.49</v>
      </c>
      <c r="N4585" s="8">
        <v>253970.92</v>
      </c>
      <c r="O4585" s="8">
        <v>32518.5</v>
      </c>
      <c r="P4585" s="8">
        <v>4837.12</v>
      </c>
      <c r="Q4585" s="8">
        <v>312.40000000000003</v>
      </c>
      <c r="R4585" s="8">
        <v>881.16000000000008</v>
      </c>
      <c r="S4585" s="8">
        <v>522231.72</v>
      </c>
      <c r="T4585" s="8">
        <v>362966.74000000005</v>
      </c>
      <c r="U4585" s="8">
        <v>1000.4200000000001</v>
      </c>
      <c r="V4585" s="8">
        <v>0</v>
      </c>
      <c r="W4585" s="8">
        <v>4125.83</v>
      </c>
      <c r="X4585" s="8">
        <v>91.65</v>
      </c>
      <c r="Y4585" s="8">
        <v>0</v>
      </c>
      <c r="Z4585" s="8">
        <v>0</v>
      </c>
      <c r="AA4585" s="8">
        <v>68805.599999999991</v>
      </c>
      <c r="AB4585" s="8">
        <v>75849.539999999994</v>
      </c>
      <c r="AC4585" s="9">
        <f t="shared" si="430"/>
        <v>-7043.9400000000023</v>
      </c>
      <c r="AD4585" s="5" t="str">
        <f>$C4585&amp;" "&amp;VLOOKUP(C4585,Tegevusalad!$A$1:$B$89,2,FALSE)</f>
        <v>15 NAHATÖÖTLEMINE JA NAHKTOODETE TOOTMINE</v>
      </c>
      <c r="AE4585" s="6">
        <f t="shared" si="432"/>
        <v>688343.84000000008</v>
      </c>
      <c r="AF4585" s="6">
        <f t="shared" si="433"/>
        <v>588435.75999999989</v>
      </c>
      <c r="AG4585" s="6">
        <f t="shared" si="434"/>
        <v>1703057.4600000002</v>
      </c>
      <c r="AH4585" s="6">
        <f t="shared" si="435"/>
        <v>1274260.3999999999</v>
      </c>
      <c r="AI4585" s="6">
        <f t="shared" si="431"/>
        <v>1702965.8100000003</v>
      </c>
      <c r="AJ4585" s="10"/>
    </row>
    <row r="4586" spans="1:36" s="3" customFormat="1">
      <c r="A4586" s="3">
        <v>2018</v>
      </c>
      <c r="B4586" s="3">
        <v>7</v>
      </c>
      <c r="C4586" s="4">
        <v>16</v>
      </c>
      <c r="D4586" s="8">
        <v>1092</v>
      </c>
      <c r="E4586" s="8">
        <v>92338845.409999952</v>
      </c>
      <c r="F4586" s="8">
        <v>44159.679999999986</v>
      </c>
      <c r="G4586" s="8">
        <v>100331580.96000001</v>
      </c>
      <c r="H4586" s="8">
        <v>71947956.019999966</v>
      </c>
      <c r="I4586" s="8">
        <v>67879312.279999986</v>
      </c>
      <c r="J4586" s="8">
        <v>27619103.319999993</v>
      </c>
      <c r="K4586" s="8">
        <v>338.64</v>
      </c>
      <c r="L4586" s="8">
        <v>18471743.550000001</v>
      </c>
      <c r="M4586" s="8">
        <v>964905.86999999988</v>
      </c>
      <c r="N4586" s="8">
        <v>28686790.279999994</v>
      </c>
      <c r="O4586" s="8">
        <v>2306643.0999999987</v>
      </c>
      <c r="P4586" s="8">
        <v>1839105.72</v>
      </c>
      <c r="Q4586" s="8">
        <v>32418.149999999987</v>
      </c>
      <c r="R4586" s="8">
        <v>27593.530000000002</v>
      </c>
      <c r="S4586" s="8">
        <v>24682128.170000006</v>
      </c>
      <c r="T4586" s="8">
        <v>20047449.610000003</v>
      </c>
      <c r="U4586" s="8">
        <v>531545.97</v>
      </c>
      <c r="V4586" s="8">
        <v>94324.650000000023</v>
      </c>
      <c r="W4586" s="8">
        <v>300483.12</v>
      </c>
      <c r="X4586" s="8">
        <v>185080.85999999996</v>
      </c>
      <c r="Y4586" s="8">
        <v>292.08</v>
      </c>
      <c r="Z4586" s="8">
        <v>45.99</v>
      </c>
      <c r="AA4586" s="8">
        <v>1922031.8699999992</v>
      </c>
      <c r="AB4586" s="8">
        <v>11171926.640000006</v>
      </c>
      <c r="AC4586" s="9">
        <f t="shared" si="430"/>
        <v>-9249894.770000007</v>
      </c>
      <c r="AD4586" s="5" t="str">
        <f>$C4586&amp;" "&amp;VLOOKUP(C4586,Tegevusalad!$A$1:$B$89,2,FALSE)</f>
        <v>16 PUIDUTÖÖTLEMINE NING PUIT- JA KORKTOODETE TOOTMINE, V.A MÖÖBEL; ÕLEST JA PUNUMISMATERJALIST TOODETE TOOTMINE</v>
      </c>
      <c r="AE4586" s="6">
        <f t="shared" si="432"/>
        <v>67354411.809999958</v>
      </c>
      <c r="AF4586" s="6">
        <f t="shared" si="433"/>
        <v>106919354.05999999</v>
      </c>
      <c r="AG4586" s="6">
        <f t="shared" si="434"/>
        <v>167685992.76999995</v>
      </c>
      <c r="AH4586" s="6">
        <f t="shared" si="435"/>
        <v>143571919.04999995</v>
      </c>
      <c r="AI4586" s="6">
        <f t="shared" si="431"/>
        <v>167500911.90999994</v>
      </c>
      <c r="AJ4586" s="10"/>
    </row>
    <row r="4587" spans="1:36" s="3" customFormat="1">
      <c r="A4587" s="3">
        <v>2018</v>
      </c>
      <c r="B4587" s="3">
        <v>7</v>
      </c>
      <c r="C4587" s="4">
        <v>17</v>
      </c>
      <c r="D4587" s="8">
        <v>58</v>
      </c>
      <c r="E4587" s="8">
        <v>10429486.57</v>
      </c>
      <c r="F4587" s="8">
        <v>0</v>
      </c>
      <c r="G4587" s="8">
        <v>17215916.48</v>
      </c>
      <c r="H4587" s="8">
        <v>10854782.049999999</v>
      </c>
      <c r="I4587" s="8">
        <v>10786342.699999997</v>
      </c>
      <c r="J4587" s="8">
        <v>6359884.4299999988</v>
      </c>
      <c r="K4587" s="8">
        <v>0</v>
      </c>
      <c r="L4587" s="8">
        <v>2085897.3400000005</v>
      </c>
      <c r="M4587" s="8">
        <v>62384.43</v>
      </c>
      <c r="N4587" s="8">
        <v>3675003.07</v>
      </c>
      <c r="O4587" s="8">
        <v>279460.89</v>
      </c>
      <c r="P4587" s="8">
        <v>138881.88999999998</v>
      </c>
      <c r="Q4587" s="8">
        <v>736.93000000000006</v>
      </c>
      <c r="R4587" s="8">
        <v>4264.0699999999988</v>
      </c>
      <c r="S4587" s="8">
        <v>6553481.5699999994</v>
      </c>
      <c r="T4587" s="8">
        <v>3596864.17</v>
      </c>
      <c r="U4587" s="8">
        <v>53607.999999999993</v>
      </c>
      <c r="V4587" s="8">
        <v>2052.25</v>
      </c>
      <c r="W4587" s="8">
        <v>0</v>
      </c>
      <c r="X4587" s="8">
        <v>2499.8000000000002</v>
      </c>
      <c r="Y4587" s="8">
        <v>0</v>
      </c>
      <c r="Z4587" s="8">
        <v>0</v>
      </c>
      <c r="AA4587" s="8">
        <v>298595.52</v>
      </c>
      <c r="AB4587" s="8">
        <v>1825316.82</v>
      </c>
      <c r="AC4587" s="9">
        <f t="shared" si="430"/>
        <v>-1526721.3</v>
      </c>
      <c r="AD4587" s="5" t="str">
        <f>$C4587&amp;" "&amp;VLOOKUP(C4587,Tegevusalad!$A$1:$B$89,2,FALSE)</f>
        <v>17 PABERI JA PABERTOODETE TOOTMINE</v>
      </c>
      <c r="AE4587" s="6">
        <f t="shared" si="432"/>
        <v>3824896.8000000017</v>
      </c>
      <c r="AF4587" s="6">
        <f t="shared" si="433"/>
        <v>10393993.929999996</v>
      </c>
      <c r="AG4587" s="6">
        <f t="shared" si="434"/>
        <v>21040813.280000001</v>
      </c>
      <c r="AH4587" s="6">
        <f t="shared" si="435"/>
        <v>18396335.699999996</v>
      </c>
      <c r="AI4587" s="6">
        <f t="shared" si="431"/>
        <v>21038313.48</v>
      </c>
      <c r="AJ4587" s="10"/>
    </row>
    <row r="4588" spans="1:36" s="3" customFormat="1">
      <c r="A4588" s="3">
        <v>2018</v>
      </c>
      <c r="B4588" s="3">
        <v>7</v>
      </c>
      <c r="C4588" s="4">
        <v>18</v>
      </c>
      <c r="D4588" s="8">
        <v>364</v>
      </c>
      <c r="E4588" s="8">
        <v>14827682.380000003</v>
      </c>
      <c r="F4588" s="8">
        <v>133996.26999999999</v>
      </c>
      <c r="G4588" s="8">
        <v>7327933.0099999988</v>
      </c>
      <c r="H4588" s="8">
        <v>6282908.0799999982</v>
      </c>
      <c r="I4588" s="8">
        <v>4921480.830000001</v>
      </c>
      <c r="J4588" s="8">
        <v>856999.42999999993</v>
      </c>
      <c r="K4588" s="8">
        <v>0</v>
      </c>
      <c r="L4588" s="8">
        <v>2977596.1999999979</v>
      </c>
      <c r="M4588" s="8">
        <v>0</v>
      </c>
      <c r="N4588" s="8">
        <v>2727923.9199999995</v>
      </c>
      <c r="O4588" s="8">
        <v>66572.02</v>
      </c>
      <c r="P4588" s="8">
        <v>245541.80000000002</v>
      </c>
      <c r="Q4588" s="8">
        <v>8429.1500000000015</v>
      </c>
      <c r="R4588" s="8">
        <v>9245.489999999998</v>
      </c>
      <c r="S4588" s="8">
        <v>4909727.8299999973</v>
      </c>
      <c r="T4588" s="8">
        <v>4606874.51</v>
      </c>
      <c r="U4588" s="8">
        <v>12081.25</v>
      </c>
      <c r="V4588" s="8">
        <v>84.17</v>
      </c>
      <c r="W4588" s="8">
        <v>164812.14000000001</v>
      </c>
      <c r="X4588" s="8">
        <v>58251.78</v>
      </c>
      <c r="Y4588" s="8">
        <v>0.01</v>
      </c>
      <c r="Z4588" s="8">
        <v>0.01</v>
      </c>
      <c r="AA4588" s="8">
        <v>623100.02999999991</v>
      </c>
      <c r="AB4588" s="8">
        <v>373427.75000000012</v>
      </c>
      <c r="AC4588" s="9">
        <f t="shared" si="430"/>
        <v>249672.2799999998</v>
      </c>
      <c r="AD4588" s="5" t="str">
        <f>$C4588&amp;" "&amp;VLOOKUP(C4588,Tegevusalad!$A$1:$B$89,2,FALSE)</f>
        <v>18 TRÜKINDUS JA SALVESTISTE PALJUNDUS</v>
      </c>
      <c r="AE4588" s="6">
        <f t="shared" si="432"/>
        <v>10098121.350000005</v>
      </c>
      <c r="AF4588" s="6">
        <f t="shared" si="433"/>
        <v>8431262.040000001</v>
      </c>
      <c r="AG4588" s="6">
        <f t="shared" si="434"/>
        <v>17426054.360000003</v>
      </c>
      <c r="AH4588" s="6">
        <f t="shared" si="435"/>
        <v>13685847.049999997</v>
      </c>
      <c r="AI4588" s="6">
        <f t="shared" si="431"/>
        <v>17367802.580000002</v>
      </c>
      <c r="AJ4588" s="10"/>
    </row>
    <row r="4589" spans="1:36" s="3" customFormat="1">
      <c r="A4589" s="3">
        <v>2018</v>
      </c>
      <c r="B4589" s="3">
        <v>7</v>
      </c>
      <c r="C4589" s="4">
        <v>19</v>
      </c>
      <c r="D4589" s="8">
        <v>7</v>
      </c>
      <c r="E4589" s="8">
        <v>23044562.359999999</v>
      </c>
      <c r="F4589" s="8">
        <v>0</v>
      </c>
      <c r="G4589" s="8">
        <v>3531891.4800000004</v>
      </c>
      <c r="H4589" s="8">
        <v>1332249.78</v>
      </c>
      <c r="I4589" s="8">
        <v>1332249.78</v>
      </c>
      <c r="J4589" s="8">
        <v>0</v>
      </c>
      <c r="K4589" s="8">
        <v>0</v>
      </c>
      <c r="L4589" s="8">
        <v>4608912.4700000007</v>
      </c>
      <c r="M4589" s="8">
        <v>0</v>
      </c>
      <c r="N4589" s="8">
        <v>3802654.3</v>
      </c>
      <c r="O4589" s="8">
        <v>2220.52</v>
      </c>
      <c r="P4589" s="8">
        <v>111936.05</v>
      </c>
      <c r="Q4589" s="8">
        <v>256.47000000000003</v>
      </c>
      <c r="R4589" s="8">
        <v>700.16</v>
      </c>
      <c r="S4589" s="8">
        <v>17035487.93</v>
      </c>
      <c r="T4589" s="8">
        <v>17029547.93</v>
      </c>
      <c r="U4589" s="8">
        <v>5703.76</v>
      </c>
      <c r="V4589" s="8">
        <v>5703.76</v>
      </c>
      <c r="W4589" s="8">
        <v>0</v>
      </c>
      <c r="X4589" s="8">
        <v>9832.4</v>
      </c>
      <c r="Y4589" s="8">
        <v>129.43</v>
      </c>
      <c r="Z4589" s="8">
        <v>0</v>
      </c>
      <c r="AA4589" s="8">
        <v>997792.70000000007</v>
      </c>
      <c r="AB4589" s="8">
        <v>191405.1</v>
      </c>
      <c r="AC4589" s="9">
        <f t="shared" si="430"/>
        <v>806387.60000000009</v>
      </c>
      <c r="AD4589" s="5" t="str">
        <f>$C4589&amp;" "&amp;VLOOKUP(C4589,Tegevusalad!$A$1:$B$89,2,FALSE)</f>
        <v>19 KOKSI JA PUHASTATUD NAFTATOODETE TOOTMINE</v>
      </c>
      <c r="AE4589" s="6">
        <f t="shared" si="432"/>
        <v>6013203.0699999966</v>
      </c>
      <c r="AF4589" s="6">
        <f t="shared" si="433"/>
        <v>1970181.7699999996</v>
      </c>
      <c r="AG4589" s="6">
        <f t="shared" si="434"/>
        <v>9545094.549999997</v>
      </c>
      <c r="AH4589" s="6">
        <f t="shared" si="435"/>
        <v>19016772.299999997</v>
      </c>
      <c r="AI4589" s="6">
        <f t="shared" si="431"/>
        <v>9535262.1499999985</v>
      </c>
      <c r="AJ4589" s="10"/>
    </row>
    <row r="4590" spans="1:36" s="3" customFormat="1">
      <c r="A4590" s="3">
        <v>2018</v>
      </c>
      <c r="B4590" s="3">
        <v>7</v>
      </c>
      <c r="C4590" s="4">
        <v>20</v>
      </c>
      <c r="D4590" s="8">
        <v>127</v>
      </c>
      <c r="E4590" s="8">
        <v>32945525.530000001</v>
      </c>
      <c r="F4590" s="8">
        <v>36497.120000000003</v>
      </c>
      <c r="G4590" s="8">
        <v>40813083.229999997</v>
      </c>
      <c r="H4590" s="8">
        <v>17497383.649999995</v>
      </c>
      <c r="I4590" s="8">
        <v>16433481.449999999</v>
      </c>
      <c r="J4590" s="8">
        <v>22437412.919999998</v>
      </c>
      <c r="K4590" s="8">
        <v>0</v>
      </c>
      <c r="L4590" s="8">
        <v>6592389.7800000021</v>
      </c>
      <c r="M4590" s="8">
        <v>376494.44000000006</v>
      </c>
      <c r="N4590" s="8">
        <v>7233676.1100000003</v>
      </c>
      <c r="O4590" s="8">
        <v>811524.6100000001</v>
      </c>
      <c r="P4590" s="8">
        <v>120989.85999999997</v>
      </c>
      <c r="Q4590" s="8">
        <v>2859.5299999999997</v>
      </c>
      <c r="R4590" s="8">
        <v>7398.35</v>
      </c>
      <c r="S4590" s="8">
        <v>19117700.559999999</v>
      </c>
      <c r="T4590" s="8">
        <v>18415602.230000004</v>
      </c>
      <c r="U4590" s="8">
        <v>159229.87000000002</v>
      </c>
      <c r="V4590" s="8">
        <v>856.26</v>
      </c>
      <c r="W4590" s="8">
        <v>138205.74</v>
      </c>
      <c r="X4590" s="8">
        <v>3116.77</v>
      </c>
      <c r="Y4590" s="8">
        <v>0</v>
      </c>
      <c r="Z4590" s="8">
        <v>0</v>
      </c>
      <c r="AA4590" s="8">
        <v>1238072.6800000002</v>
      </c>
      <c r="AB4590" s="8">
        <v>1502864.57</v>
      </c>
      <c r="AC4590" s="9">
        <f t="shared" si="430"/>
        <v>-264791.8899999999</v>
      </c>
      <c r="AD4590" s="5" t="str">
        <f>$C4590&amp;" "&amp;VLOOKUP(C4590,Tegevusalad!$A$1:$B$89,2,FALSE)</f>
        <v>20 KEMIKAALIDE JA KEEMIATOODETE TOOTMINE</v>
      </c>
      <c r="AE4590" s="6">
        <f t="shared" si="432"/>
        <v>13708208.990000002</v>
      </c>
      <c r="AF4590" s="6">
        <f t="shared" si="433"/>
        <v>12871675.079999998</v>
      </c>
      <c r="AG4590" s="6">
        <f t="shared" si="434"/>
        <v>54521292.219999991</v>
      </c>
      <c r="AH4590" s="6">
        <f t="shared" si="435"/>
        <v>36205372.299999997</v>
      </c>
      <c r="AI4590" s="6">
        <f t="shared" si="431"/>
        <v>54518175.449999996</v>
      </c>
      <c r="AJ4590" s="10"/>
    </row>
    <row r="4591" spans="1:36" s="3" customFormat="1">
      <c r="A4591" s="3">
        <v>2018</v>
      </c>
      <c r="B4591" s="3">
        <v>7</v>
      </c>
      <c r="C4591" s="4">
        <v>21</v>
      </c>
      <c r="D4591" s="8">
        <v>15</v>
      </c>
      <c r="E4591" s="8">
        <v>809956.96000000008</v>
      </c>
      <c r="F4591" s="8">
        <v>325122.57</v>
      </c>
      <c r="G4591" s="8">
        <v>2183557.6</v>
      </c>
      <c r="H4591" s="8">
        <v>957242.89000000013</v>
      </c>
      <c r="I4591" s="8">
        <v>886586.93</v>
      </c>
      <c r="J4591" s="8">
        <v>1194858.6400000001</v>
      </c>
      <c r="K4591" s="8">
        <v>0</v>
      </c>
      <c r="L4591" s="8">
        <v>191252.44</v>
      </c>
      <c r="M4591" s="8">
        <v>0</v>
      </c>
      <c r="N4591" s="8">
        <v>268248.31</v>
      </c>
      <c r="O4591" s="8">
        <v>40582.36</v>
      </c>
      <c r="P4591" s="8">
        <v>0</v>
      </c>
      <c r="Q4591" s="8">
        <v>160.67000000000002</v>
      </c>
      <c r="R4591" s="8">
        <v>746.21</v>
      </c>
      <c r="S4591" s="8">
        <v>652479.28</v>
      </c>
      <c r="T4591" s="8">
        <v>613112.14</v>
      </c>
      <c r="U4591" s="8">
        <v>6757.41</v>
      </c>
      <c r="V4591" s="8">
        <v>890.92000000000007</v>
      </c>
      <c r="W4591" s="8">
        <v>9342.4699999999993</v>
      </c>
      <c r="X4591" s="8">
        <v>0</v>
      </c>
      <c r="Y4591" s="8">
        <v>1.01</v>
      </c>
      <c r="Z4591" s="8">
        <v>740.84</v>
      </c>
      <c r="AA4591" s="8">
        <v>39825.460000000006</v>
      </c>
      <c r="AB4591" s="8">
        <v>117561.16000000002</v>
      </c>
      <c r="AC4591" s="9">
        <f t="shared" si="430"/>
        <v>-77735.700000000012</v>
      </c>
      <c r="AD4591" s="5" t="str">
        <f>$C4591&amp;" "&amp;VLOOKUP(C4591,Tegevusalad!$A$1:$B$89,2,FALSE)</f>
        <v>21 PÕHIFARMAATSIATOODETE JA RAVIMPREPARAATIDE TOOTMINE</v>
      </c>
      <c r="AE4591" s="6">
        <f t="shared" si="432"/>
        <v>475842.83999999997</v>
      </c>
      <c r="AF4591" s="6">
        <f t="shared" si="433"/>
        <v>483715.03</v>
      </c>
      <c r="AG4591" s="6">
        <f t="shared" si="434"/>
        <v>2659400.44</v>
      </c>
      <c r="AH4591" s="6">
        <f t="shared" si="435"/>
        <v>1344972.6</v>
      </c>
      <c r="AI4591" s="6">
        <f t="shared" si="431"/>
        <v>2659400.44</v>
      </c>
      <c r="AJ4591" s="10"/>
    </row>
    <row r="4592" spans="1:36" s="3" customFormat="1">
      <c r="A4592" s="3">
        <v>2018</v>
      </c>
      <c r="B4592" s="3">
        <v>7</v>
      </c>
      <c r="C4592" s="4">
        <v>22</v>
      </c>
      <c r="D4592" s="8">
        <v>205</v>
      </c>
      <c r="E4592" s="8">
        <v>33882310.229999997</v>
      </c>
      <c r="F4592" s="8">
        <v>288.81</v>
      </c>
      <c r="G4592" s="8">
        <v>20411609.550000004</v>
      </c>
      <c r="H4592" s="8">
        <v>15111399.119999995</v>
      </c>
      <c r="I4592" s="8">
        <v>14563279.099999996</v>
      </c>
      <c r="J4592" s="8">
        <v>3202652.8499999992</v>
      </c>
      <c r="K4592" s="8">
        <v>0</v>
      </c>
      <c r="L4592" s="8">
        <v>6776488.0399999982</v>
      </c>
      <c r="M4592" s="8">
        <v>290037.18</v>
      </c>
      <c r="N4592" s="8">
        <v>5950543.1100000013</v>
      </c>
      <c r="O4592" s="8">
        <v>363008.02999999997</v>
      </c>
      <c r="P4592" s="8">
        <v>290225.54000000004</v>
      </c>
      <c r="Q4592" s="8">
        <v>7915.7999999999993</v>
      </c>
      <c r="R4592" s="8">
        <v>9171.9100000000017</v>
      </c>
      <c r="S4592" s="8">
        <v>16028865.869999997</v>
      </c>
      <c r="T4592" s="8">
        <v>15491334.559999997</v>
      </c>
      <c r="U4592" s="8">
        <v>159896.98000000001</v>
      </c>
      <c r="V4592" s="8">
        <v>17994.399999999998</v>
      </c>
      <c r="W4592" s="8">
        <v>4518.7700000000004</v>
      </c>
      <c r="X4592" s="8">
        <v>5499.42</v>
      </c>
      <c r="Y4592" s="8">
        <v>0</v>
      </c>
      <c r="Z4592" s="8">
        <v>84.44</v>
      </c>
      <c r="AA4592" s="8">
        <v>1710697.5599999998</v>
      </c>
      <c r="AB4592" s="8">
        <v>594799.89000000013</v>
      </c>
      <c r="AC4592" s="9">
        <f t="shared" si="430"/>
        <v>1115897.6699999997</v>
      </c>
      <c r="AD4592" s="5" t="str">
        <f>$C4592&amp;" "&amp;VLOOKUP(C4592,Tegevusalad!$A$1:$B$89,2,FALSE)</f>
        <v>22 KUMMI- JA PLASTTOODETE TOOTMINE</v>
      </c>
      <c r="AE4592" s="6">
        <f t="shared" si="432"/>
        <v>17699335.610000003</v>
      </c>
      <c r="AF4592" s="6">
        <f t="shared" si="433"/>
        <v>11812766.500000006</v>
      </c>
      <c r="AG4592" s="6">
        <f t="shared" si="434"/>
        <v>38110945.160000011</v>
      </c>
      <c r="AH4592" s="6">
        <f t="shared" si="435"/>
        <v>29798575.100000005</v>
      </c>
      <c r="AI4592" s="6">
        <f t="shared" si="431"/>
        <v>38105445.74000001</v>
      </c>
      <c r="AJ4592" s="10"/>
    </row>
    <row r="4593" spans="1:36" s="3" customFormat="1">
      <c r="A4593" s="3">
        <v>2018</v>
      </c>
      <c r="B4593" s="3">
        <v>7</v>
      </c>
      <c r="C4593" s="4">
        <v>23</v>
      </c>
      <c r="D4593" s="8">
        <v>248</v>
      </c>
      <c r="E4593" s="8">
        <v>49975913.879999973</v>
      </c>
      <c r="F4593" s="8">
        <v>3187.9300000000003</v>
      </c>
      <c r="G4593" s="8">
        <v>22572516.969999999</v>
      </c>
      <c r="H4593" s="8">
        <v>19353614.790000003</v>
      </c>
      <c r="I4593" s="8">
        <v>18143326.780000005</v>
      </c>
      <c r="J4593" s="8">
        <v>1310445.4700000002</v>
      </c>
      <c r="K4593" s="8">
        <v>0</v>
      </c>
      <c r="L4593" s="8">
        <v>9995469.6400000025</v>
      </c>
      <c r="M4593" s="8">
        <v>350.8</v>
      </c>
      <c r="N4593" s="8">
        <v>7956969.8099999921</v>
      </c>
      <c r="O4593" s="8">
        <v>212377.83999999994</v>
      </c>
      <c r="P4593" s="8">
        <v>283126.77999999997</v>
      </c>
      <c r="Q4593" s="8">
        <v>6986.7900000000018</v>
      </c>
      <c r="R4593" s="8">
        <v>13359.219999999996</v>
      </c>
      <c r="S4593" s="8">
        <v>10341180.210000001</v>
      </c>
      <c r="T4593" s="8">
        <v>9171079.9600000028</v>
      </c>
      <c r="U4593" s="8">
        <v>1199744.5400000003</v>
      </c>
      <c r="V4593" s="8">
        <v>1053880.8500000003</v>
      </c>
      <c r="W4593" s="8">
        <v>6847.9700000000021</v>
      </c>
      <c r="X4593" s="8">
        <v>213504.26000000004</v>
      </c>
      <c r="Y4593" s="8">
        <v>0</v>
      </c>
      <c r="Z4593" s="8">
        <v>0</v>
      </c>
      <c r="AA4593" s="8">
        <v>2626394.5599999991</v>
      </c>
      <c r="AB4593" s="8">
        <v>587543.93000000005</v>
      </c>
      <c r="AC4593" s="9">
        <f t="shared" si="430"/>
        <v>2038850.629999999</v>
      </c>
      <c r="AD4593" s="5" t="str">
        <f>$C4593&amp;" "&amp;VLOOKUP(C4593,Tegevusalad!$A$1:$B$89,2,FALSE)</f>
        <v>23 MUUDE MITTEMETALSETEST MINERAALIDEST TOODETE TOOTMINE</v>
      </c>
      <c r="AE4593" s="6">
        <f t="shared" si="432"/>
        <v>38651681.31999997</v>
      </c>
      <c r="AF4593" s="6">
        <f t="shared" si="433"/>
        <v>28302712.049999956</v>
      </c>
      <c r="AG4593" s="6">
        <f t="shared" si="434"/>
        <v>61224198.289999977</v>
      </c>
      <c r="AH4593" s="6">
        <f t="shared" si="435"/>
        <v>39851645.149999954</v>
      </c>
      <c r="AI4593" s="6">
        <f t="shared" si="431"/>
        <v>61010694.029999971</v>
      </c>
      <c r="AJ4593" s="10"/>
    </row>
    <row r="4594" spans="1:36" s="3" customFormat="1">
      <c r="A4594" s="3">
        <v>2018</v>
      </c>
      <c r="B4594" s="3">
        <v>7</v>
      </c>
      <c r="C4594" s="4">
        <v>24</v>
      </c>
      <c r="D4594" s="8">
        <v>26</v>
      </c>
      <c r="E4594" s="8">
        <v>2702237.79</v>
      </c>
      <c r="F4594" s="8">
        <v>0</v>
      </c>
      <c r="G4594" s="8">
        <v>2349536.7999999998</v>
      </c>
      <c r="H4594" s="8">
        <v>2093488.93</v>
      </c>
      <c r="I4594" s="8">
        <v>2024038.57</v>
      </c>
      <c r="J4594" s="8">
        <v>237410.93</v>
      </c>
      <c r="K4594" s="8">
        <v>0</v>
      </c>
      <c r="L4594" s="8">
        <v>540447.56999999995</v>
      </c>
      <c r="M4594" s="8">
        <v>59320.04</v>
      </c>
      <c r="N4594" s="8">
        <v>549747.69999999995</v>
      </c>
      <c r="O4594" s="8">
        <v>63785.3</v>
      </c>
      <c r="P4594" s="8">
        <v>4506.25</v>
      </c>
      <c r="Q4594" s="8">
        <v>5771.51</v>
      </c>
      <c r="R4594" s="8">
        <v>367.24</v>
      </c>
      <c r="S4594" s="8">
        <v>1636653.46</v>
      </c>
      <c r="T4594" s="8">
        <v>1472355.7200000002</v>
      </c>
      <c r="U4594" s="8">
        <v>137871.89000000001</v>
      </c>
      <c r="V4594" s="8">
        <v>137871.89000000001</v>
      </c>
      <c r="W4594" s="8">
        <v>0</v>
      </c>
      <c r="X4594" s="8">
        <v>215799.13</v>
      </c>
      <c r="Y4594" s="8">
        <v>0</v>
      </c>
      <c r="Z4594" s="8">
        <v>0</v>
      </c>
      <c r="AA4594" s="8">
        <v>129514.62000000001</v>
      </c>
      <c r="AB4594" s="8">
        <v>79494.710000000006</v>
      </c>
      <c r="AC4594" s="9">
        <f t="shared" si="430"/>
        <v>50019.91</v>
      </c>
      <c r="AD4594" s="5" t="str">
        <f>$C4594&amp;" "&amp;VLOOKUP(C4594,Tegevusalad!$A$1:$B$89,2,FALSE)</f>
        <v>24 METALLITOOTMINE</v>
      </c>
      <c r="AE4594" s="6">
        <f t="shared" si="432"/>
        <v>1143511.5699999998</v>
      </c>
      <c r="AF4594" s="6">
        <f t="shared" si="433"/>
        <v>794994.73999999976</v>
      </c>
      <c r="AG4594" s="6">
        <f t="shared" si="434"/>
        <v>3493048.3699999996</v>
      </c>
      <c r="AH4594" s="6">
        <f t="shared" si="435"/>
        <v>2750574.6999999997</v>
      </c>
      <c r="AI4594" s="6">
        <f t="shared" si="431"/>
        <v>3277249.2399999998</v>
      </c>
      <c r="AJ4594" s="10"/>
    </row>
    <row r="4595" spans="1:36" s="3" customFormat="1">
      <c r="A4595" s="3">
        <v>2018</v>
      </c>
      <c r="B4595" s="3">
        <v>7</v>
      </c>
      <c r="C4595" s="4">
        <v>25</v>
      </c>
      <c r="D4595" s="8">
        <v>1325</v>
      </c>
      <c r="E4595" s="8">
        <v>87310940.959999979</v>
      </c>
      <c r="F4595" s="8">
        <v>6805.79</v>
      </c>
      <c r="G4595" s="8">
        <v>53553567.909999989</v>
      </c>
      <c r="H4595" s="8">
        <v>45758359.310000002</v>
      </c>
      <c r="I4595" s="8">
        <v>41516219.040000007</v>
      </c>
      <c r="J4595" s="8">
        <v>6429305.3000000007</v>
      </c>
      <c r="K4595" s="8">
        <v>0</v>
      </c>
      <c r="L4595" s="8">
        <v>17462800.800000008</v>
      </c>
      <c r="M4595" s="8">
        <v>38283.68</v>
      </c>
      <c r="N4595" s="8">
        <v>16196637.840000009</v>
      </c>
      <c r="O4595" s="8">
        <v>595742.2300000001</v>
      </c>
      <c r="P4595" s="8">
        <v>997891.66999999993</v>
      </c>
      <c r="Q4595" s="8">
        <v>35327.250000000007</v>
      </c>
      <c r="R4595" s="8">
        <v>31793.369999999984</v>
      </c>
      <c r="S4595" s="8">
        <v>22772449.509999987</v>
      </c>
      <c r="T4595" s="8">
        <v>20510856.000000004</v>
      </c>
      <c r="U4595" s="8">
        <v>12858759.200000012</v>
      </c>
      <c r="V4595" s="8">
        <v>12600353.70000001</v>
      </c>
      <c r="W4595" s="8">
        <v>348521.02000000008</v>
      </c>
      <c r="X4595" s="8">
        <v>5450100.8400000008</v>
      </c>
      <c r="Y4595" s="8">
        <v>62.41</v>
      </c>
      <c r="Z4595" s="8">
        <v>909.56</v>
      </c>
      <c r="AA4595" s="8">
        <v>4879853.5600000005</v>
      </c>
      <c r="AB4595" s="8">
        <v>3576254.07</v>
      </c>
      <c r="AC4595" s="9">
        <f t="shared" si="430"/>
        <v>1303599.4900000007</v>
      </c>
      <c r="AD4595" s="5" t="str">
        <f>$C4595&amp;" "&amp;VLOOKUP(C4595,Tegevusalad!$A$1:$B$89,2,FALSE)</f>
        <v>25 METALLTOODETE TOOTMINE, V.A MASINAD JA SEADMED</v>
      </c>
      <c r="AE4595" s="6">
        <f t="shared" si="432"/>
        <v>57136638.879999988</v>
      </c>
      <c r="AF4595" s="6">
        <f t="shared" si="433"/>
        <v>55132589.890000045</v>
      </c>
      <c r="AG4595" s="6">
        <f t="shared" si="434"/>
        <v>110690206.78999996</v>
      </c>
      <c r="AH4595" s="6">
        <f t="shared" si="435"/>
        <v>81142156.050000042</v>
      </c>
      <c r="AI4595" s="6">
        <f t="shared" si="431"/>
        <v>105240105.94999996</v>
      </c>
      <c r="AJ4595" s="10"/>
    </row>
    <row r="4596" spans="1:36" s="3" customFormat="1">
      <c r="A4596" s="3">
        <v>2018</v>
      </c>
      <c r="B4596" s="3">
        <v>7</v>
      </c>
      <c r="C4596" s="4">
        <v>26</v>
      </c>
      <c r="D4596" s="8">
        <v>146</v>
      </c>
      <c r="E4596" s="8">
        <v>60241933.959999993</v>
      </c>
      <c r="F4596" s="8">
        <v>0</v>
      </c>
      <c r="G4596" s="8">
        <v>76363056.709999993</v>
      </c>
      <c r="H4596" s="8">
        <v>52575741.560000002</v>
      </c>
      <c r="I4596" s="8">
        <v>50125382.050000004</v>
      </c>
      <c r="J4596" s="8">
        <v>23615778.249999996</v>
      </c>
      <c r="K4596" s="8">
        <v>0</v>
      </c>
      <c r="L4596" s="8">
        <v>12048386.760000002</v>
      </c>
      <c r="M4596" s="8">
        <v>5463452.0100000007</v>
      </c>
      <c r="N4596" s="8">
        <v>18611827.13000001</v>
      </c>
      <c r="O4596" s="8">
        <v>5714303.5400000019</v>
      </c>
      <c r="P4596" s="8">
        <v>119168.69</v>
      </c>
      <c r="Q4596" s="8">
        <v>1065.46</v>
      </c>
      <c r="R4596" s="8">
        <v>3005.46</v>
      </c>
      <c r="S4596" s="8">
        <v>51956895.140000001</v>
      </c>
      <c r="T4596" s="8">
        <v>50612072.309999987</v>
      </c>
      <c r="U4596" s="8">
        <v>460959.48000000004</v>
      </c>
      <c r="V4596" s="8">
        <v>75521.679999999993</v>
      </c>
      <c r="W4596" s="8">
        <v>675.58000000000015</v>
      </c>
      <c r="X4596" s="8">
        <v>45630.54</v>
      </c>
      <c r="Y4596" s="8">
        <v>0</v>
      </c>
      <c r="Z4596" s="8">
        <v>0</v>
      </c>
      <c r="AA4596" s="8">
        <v>632999.47</v>
      </c>
      <c r="AB4596" s="8">
        <v>1732987.8300000003</v>
      </c>
      <c r="AC4596" s="9">
        <f t="shared" si="430"/>
        <v>-1099988.3600000003</v>
      </c>
      <c r="AD4596" s="5" t="str">
        <f>$C4596&amp;" "&amp;VLOOKUP(C4596,Tegevusalad!$A$1:$B$89,2,FALSE)</f>
        <v>26 ARVUTITE, ELEKTROONIKA- JA OPTIKASEADMETE TOOTMINE</v>
      </c>
      <c r="AE4596" s="6">
        <f t="shared" si="432"/>
        <v>7869709.8799999952</v>
      </c>
      <c r="AF4596" s="6">
        <f t="shared" si="433"/>
        <v>12160312.310000036</v>
      </c>
      <c r="AG4596" s="6">
        <f t="shared" si="434"/>
        <v>84232766.589999974</v>
      </c>
      <c r="AH4596" s="6">
        <f t="shared" si="435"/>
        <v>93074162.950000048</v>
      </c>
      <c r="AI4596" s="6">
        <f t="shared" si="431"/>
        <v>84187136.049999982</v>
      </c>
      <c r="AJ4596" s="10"/>
    </row>
    <row r="4597" spans="1:36" s="3" customFormat="1">
      <c r="A4597" s="3">
        <v>2018</v>
      </c>
      <c r="B4597" s="3">
        <v>7</v>
      </c>
      <c r="C4597" s="4">
        <v>27</v>
      </c>
      <c r="D4597" s="8">
        <v>135</v>
      </c>
      <c r="E4597" s="8">
        <v>48464692.850000016</v>
      </c>
      <c r="F4597" s="8">
        <v>0</v>
      </c>
      <c r="G4597" s="8">
        <v>66031224.599999987</v>
      </c>
      <c r="H4597" s="8">
        <v>46861515.749999985</v>
      </c>
      <c r="I4597" s="8">
        <v>41776208.199999988</v>
      </c>
      <c r="J4597" s="8">
        <v>18520790.319999997</v>
      </c>
      <c r="K4597" s="8">
        <v>0</v>
      </c>
      <c r="L4597" s="8">
        <v>9692938.5699999984</v>
      </c>
      <c r="M4597" s="8">
        <v>425620.47</v>
      </c>
      <c r="N4597" s="8">
        <v>12122186.570000002</v>
      </c>
      <c r="O4597" s="8">
        <v>1425135.7899999998</v>
      </c>
      <c r="P4597" s="8">
        <v>293919.31</v>
      </c>
      <c r="Q4597" s="8">
        <v>6558.8100000000013</v>
      </c>
      <c r="R4597" s="8">
        <v>11263.819999999998</v>
      </c>
      <c r="S4597" s="8">
        <v>29530597.800000001</v>
      </c>
      <c r="T4597" s="8">
        <v>23016331.209999993</v>
      </c>
      <c r="U4597" s="8">
        <v>6880422.3799999999</v>
      </c>
      <c r="V4597" s="8">
        <v>154295.09</v>
      </c>
      <c r="W4597" s="8">
        <v>3605.6399999999994</v>
      </c>
      <c r="X4597" s="8">
        <v>3018032.84</v>
      </c>
      <c r="Y4597" s="8">
        <v>0</v>
      </c>
      <c r="Z4597" s="8">
        <v>0</v>
      </c>
      <c r="AA4597" s="8">
        <v>774017.88000000012</v>
      </c>
      <c r="AB4597" s="8">
        <v>2777645.4099999992</v>
      </c>
      <c r="AC4597" s="9">
        <f t="shared" si="430"/>
        <v>-2003627.5299999991</v>
      </c>
      <c r="AD4597" s="5" t="str">
        <f>$C4597&amp;" "&amp;VLOOKUP(C4597,Tegevusalad!$A$1:$B$89,2,FALSE)</f>
        <v>27 ELEKTRISEADMETE TOOTMINE</v>
      </c>
      <c r="AE4597" s="6">
        <f t="shared" si="432"/>
        <v>15071705.510000013</v>
      </c>
      <c r="AF4597" s="6">
        <f t="shared" si="433"/>
        <v>17284847.910000015</v>
      </c>
      <c r="AG4597" s="6">
        <f t="shared" si="434"/>
        <v>81102930.110000014</v>
      </c>
      <c r="AH4597" s="6">
        <f t="shared" si="435"/>
        <v>60667251.95000001</v>
      </c>
      <c r="AI4597" s="6">
        <f t="shared" si="431"/>
        <v>78084897.270000011</v>
      </c>
      <c r="AJ4597" s="10"/>
    </row>
    <row r="4598" spans="1:36" s="3" customFormat="1">
      <c r="A4598" s="3">
        <v>2018</v>
      </c>
      <c r="B4598" s="3">
        <v>7</v>
      </c>
      <c r="C4598" s="4">
        <v>28</v>
      </c>
      <c r="D4598" s="8">
        <v>215</v>
      </c>
      <c r="E4598" s="8">
        <v>12599458.629999997</v>
      </c>
      <c r="F4598" s="8">
        <v>0</v>
      </c>
      <c r="G4598" s="8">
        <v>28257691.360000007</v>
      </c>
      <c r="H4598" s="8">
        <v>14136565.27</v>
      </c>
      <c r="I4598" s="8">
        <v>13508356.249999998</v>
      </c>
      <c r="J4598" s="8">
        <v>9500402.6500000004</v>
      </c>
      <c r="K4598" s="8">
        <v>0</v>
      </c>
      <c r="L4598" s="8">
        <v>2519891.7400000002</v>
      </c>
      <c r="M4598" s="8">
        <v>7516.78</v>
      </c>
      <c r="N4598" s="8">
        <v>4521176.7999999989</v>
      </c>
      <c r="O4598" s="8">
        <v>77744.320000000007</v>
      </c>
      <c r="P4598" s="8">
        <v>367052.76999999996</v>
      </c>
      <c r="Q4598" s="8">
        <v>11750.24</v>
      </c>
      <c r="R4598" s="8">
        <v>5107.5599999999986</v>
      </c>
      <c r="S4598" s="8">
        <v>5574296.2800000003</v>
      </c>
      <c r="T4598" s="8">
        <v>5274035.29</v>
      </c>
      <c r="U4598" s="8">
        <v>1811659.5800000003</v>
      </c>
      <c r="V4598" s="8">
        <v>1711772.2400000005</v>
      </c>
      <c r="W4598" s="8">
        <v>17727.489999999998</v>
      </c>
      <c r="X4598" s="8">
        <v>111250.09999999999</v>
      </c>
      <c r="Y4598" s="8">
        <v>0</v>
      </c>
      <c r="Z4598" s="8">
        <v>0</v>
      </c>
      <c r="AA4598" s="8">
        <v>272743.65999999997</v>
      </c>
      <c r="AB4598" s="8">
        <v>2266511.94</v>
      </c>
      <c r="AC4598" s="9">
        <f t="shared" si="430"/>
        <v>-1993768.28</v>
      </c>
      <c r="AD4598" s="5" t="str">
        <f>$C4598&amp;" "&amp;VLOOKUP(C4598,Tegevusalad!$A$1:$B$89,2,FALSE)</f>
        <v>28 MUJAL LIIGITAMATA MASINATE JA SEADMETE TOOTMINE</v>
      </c>
      <c r="AE4598" s="6">
        <f t="shared" si="432"/>
        <v>5324752.8699999964</v>
      </c>
      <c r="AF4598" s="6">
        <f t="shared" si="433"/>
        <v>16568516.579999987</v>
      </c>
      <c r="AG4598" s="6">
        <f t="shared" si="434"/>
        <v>33582444.230000004</v>
      </c>
      <c r="AH4598" s="6">
        <f t="shared" si="435"/>
        <v>22631421.79999999</v>
      </c>
      <c r="AI4598" s="6">
        <f t="shared" si="431"/>
        <v>33471194.130000003</v>
      </c>
      <c r="AJ4598" s="10"/>
    </row>
    <row r="4599" spans="1:36" s="3" customFormat="1">
      <c r="A4599" s="3">
        <v>2018</v>
      </c>
      <c r="B4599" s="3">
        <v>7</v>
      </c>
      <c r="C4599" s="4">
        <v>29</v>
      </c>
      <c r="D4599" s="8">
        <v>84</v>
      </c>
      <c r="E4599" s="8">
        <v>14379354.619999999</v>
      </c>
      <c r="F4599" s="8">
        <v>0</v>
      </c>
      <c r="G4599" s="8">
        <v>16675928.060000001</v>
      </c>
      <c r="H4599" s="8">
        <v>12589106.889999999</v>
      </c>
      <c r="I4599" s="8">
        <v>11629708.939999999</v>
      </c>
      <c r="J4599" s="8">
        <v>3562609.8200000003</v>
      </c>
      <c r="K4599" s="8">
        <v>0</v>
      </c>
      <c r="L4599" s="8">
        <v>2875870.9699999997</v>
      </c>
      <c r="M4599" s="8">
        <v>229176.52000000002</v>
      </c>
      <c r="N4599" s="8">
        <v>3718757.1</v>
      </c>
      <c r="O4599" s="8">
        <v>303699.32</v>
      </c>
      <c r="P4599" s="8">
        <v>234623.91</v>
      </c>
      <c r="Q4599" s="8">
        <v>2753.01</v>
      </c>
      <c r="R4599" s="8">
        <v>3824.9799999999991</v>
      </c>
      <c r="S4599" s="8">
        <v>10649171.399999995</v>
      </c>
      <c r="T4599" s="8">
        <v>8496062.2899999991</v>
      </c>
      <c r="U4599" s="8">
        <v>1106435.2000000002</v>
      </c>
      <c r="V4599" s="8">
        <v>1089833.1700000002</v>
      </c>
      <c r="W4599" s="8">
        <v>80619.400000000009</v>
      </c>
      <c r="X4599" s="8">
        <v>223552.83999999997</v>
      </c>
      <c r="Y4599" s="8">
        <v>0</v>
      </c>
      <c r="Z4599" s="8">
        <v>0</v>
      </c>
      <c r="AA4599" s="8">
        <v>224359.19999999995</v>
      </c>
      <c r="AB4599" s="8">
        <v>838068.81000000017</v>
      </c>
      <c r="AC4599" s="9">
        <f t="shared" si="430"/>
        <v>-613709.61000000022</v>
      </c>
      <c r="AD4599" s="5" t="str">
        <f>$C4599&amp;" "&amp;VLOOKUP(C4599,Tegevusalad!$A$1:$B$89,2,FALSE)</f>
        <v>29 MOOTORSÕIDUKITE, HAAGISTE JA POOLHAAGISTE TOOTMINE</v>
      </c>
      <c r="AE4599" s="6">
        <f t="shared" si="432"/>
        <v>2847300.860000005</v>
      </c>
      <c r="AF4599" s="6">
        <f t="shared" si="433"/>
        <v>6428640.3700000057</v>
      </c>
      <c r="AG4599" s="6">
        <f t="shared" si="434"/>
        <v>19523228.920000006</v>
      </c>
      <c r="AH4599" s="6">
        <f t="shared" si="435"/>
        <v>18612910.399999999</v>
      </c>
      <c r="AI4599" s="6">
        <f t="shared" si="431"/>
        <v>19299676.080000006</v>
      </c>
      <c r="AJ4599" s="10"/>
    </row>
    <row r="4600" spans="1:36" s="3" customFormat="1">
      <c r="A4600" s="3">
        <v>2018</v>
      </c>
      <c r="B4600" s="3">
        <v>7</v>
      </c>
      <c r="C4600" s="4">
        <v>30</v>
      </c>
      <c r="D4600" s="8">
        <v>86</v>
      </c>
      <c r="E4600" s="8">
        <v>2668731.9</v>
      </c>
      <c r="F4600" s="8">
        <v>3832</v>
      </c>
      <c r="G4600" s="8">
        <v>6029810.4100000001</v>
      </c>
      <c r="H4600" s="8">
        <v>5281576.6899999995</v>
      </c>
      <c r="I4600" s="8">
        <v>4819010.62</v>
      </c>
      <c r="J4600" s="8">
        <v>374433.61000000004</v>
      </c>
      <c r="K4600" s="8">
        <v>0</v>
      </c>
      <c r="L4600" s="8">
        <v>534091.27000000014</v>
      </c>
      <c r="M4600" s="8">
        <v>0</v>
      </c>
      <c r="N4600" s="8">
        <v>796621.00000000012</v>
      </c>
      <c r="O4600" s="8">
        <v>51235.46</v>
      </c>
      <c r="P4600" s="8">
        <v>3831.3599999999997</v>
      </c>
      <c r="Q4600" s="8">
        <v>2033.76</v>
      </c>
      <c r="R4600" s="8">
        <v>1899.6000000000001</v>
      </c>
      <c r="S4600" s="8">
        <v>1471746.16</v>
      </c>
      <c r="T4600" s="8">
        <v>876191.38</v>
      </c>
      <c r="U4600" s="8">
        <v>289830.40999999997</v>
      </c>
      <c r="V4600" s="8">
        <v>289830.40999999997</v>
      </c>
      <c r="W4600" s="8">
        <v>997.5</v>
      </c>
      <c r="X4600" s="8">
        <v>2805</v>
      </c>
      <c r="Y4600" s="8">
        <v>0</v>
      </c>
      <c r="Z4600" s="8">
        <v>0</v>
      </c>
      <c r="AA4600" s="8">
        <v>82911.930000000008</v>
      </c>
      <c r="AB4600" s="8">
        <v>345441.66000000003</v>
      </c>
      <c r="AC4600" s="9">
        <f t="shared" si="430"/>
        <v>-262529.73000000004</v>
      </c>
      <c r="AD4600" s="5" t="str">
        <f>$C4600&amp;" "&amp;VLOOKUP(C4600,Tegevusalad!$A$1:$B$89,2,FALSE)</f>
        <v>30 MUUDE TRANSPORDIVAHENDITE TOOTMINE</v>
      </c>
      <c r="AE4600" s="6">
        <f t="shared" si="432"/>
        <v>913792.33000000007</v>
      </c>
      <c r="AF4600" s="6">
        <f t="shared" si="433"/>
        <v>2264679.540000001</v>
      </c>
      <c r="AG4600" s="6">
        <f t="shared" si="434"/>
        <v>6943602.7400000002</v>
      </c>
      <c r="AH4600" s="6">
        <f t="shared" si="435"/>
        <v>3992603.0000000005</v>
      </c>
      <c r="AI4600" s="6">
        <f t="shared" si="431"/>
        <v>6940797.7400000002</v>
      </c>
      <c r="AJ4600" s="10"/>
    </row>
    <row r="4601" spans="1:36" s="3" customFormat="1">
      <c r="A4601" s="3">
        <v>2018</v>
      </c>
      <c r="B4601" s="3">
        <v>7</v>
      </c>
      <c r="C4601" s="4">
        <v>31</v>
      </c>
      <c r="D4601" s="8">
        <v>709</v>
      </c>
      <c r="E4601" s="8">
        <v>23224174.480000019</v>
      </c>
      <c r="F4601" s="8">
        <v>1500</v>
      </c>
      <c r="G4601" s="8">
        <v>18017800.859999992</v>
      </c>
      <c r="H4601" s="8">
        <v>16125173.009999996</v>
      </c>
      <c r="I4601" s="8">
        <v>15591418.459999997</v>
      </c>
      <c r="J4601" s="8">
        <v>1500753.77</v>
      </c>
      <c r="K4601" s="8">
        <v>0</v>
      </c>
      <c r="L4601" s="8">
        <v>4644969.950000003</v>
      </c>
      <c r="M4601" s="8">
        <v>45207.72</v>
      </c>
      <c r="N4601" s="8">
        <v>5434895.0199999996</v>
      </c>
      <c r="O4601" s="8">
        <v>154113.36000000002</v>
      </c>
      <c r="P4601" s="8">
        <v>395009.77000000025</v>
      </c>
      <c r="Q4601" s="8">
        <v>20496.510000000009</v>
      </c>
      <c r="R4601" s="8">
        <v>15745.350000000002</v>
      </c>
      <c r="S4601" s="8">
        <v>7466193.8099999968</v>
      </c>
      <c r="T4601" s="8">
        <v>6859923.5399999963</v>
      </c>
      <c r="U4601" s="8">
        <v>243367.31999999995</v>
      </c>
      <c r="V4601" s="8">
        <v>238464.13999999993</v>
      </c>
      <c r="W4601" s="8">
        <v>354394.91</v>
      </c>
      <c r="X4601" s="8">
        <v>35740.400000000009</v>
      </c>
      <c r="Y4601" s="8">
        <v>0.03</v>
      </c>
      <c r="Z4601" s="8">
        <v>6500</v>
      </c>
      <c r="AA4601" s="8">
        <v>892003.56000000087</v>
      </c>
      <c r="AB4601" s="8">
        <v>1643220.8799999997</v>
      </c>
      <c r="AC4601" s="9">
        <f t="shared" si="430"/>
        <v>-751217.31999999878</v>
      </c>
      <c r="AD4601" s="5" t="str">
        <f>$C4601&amp;" "&amp;VLOOKUP(C4601,Tegevusalad!$A$1:$B$89,2,FALSE)</f>
        <v>31 MÖÖBLITOOTMINE</v>
      </c>
      <c r="AE4601" s="6">
        <f t="shared" si="432"/>
        <v>15551853.75000002</v>
      </c>
      <c r="AF4601" s="6">
        <f t="shared" si="433"/>
        <v>19011538.059999995</v>
      </c>
      <c r="AG4601" s="6">
        <f t="shared" si="434"/>
        <v>33569654.610000014</v>
      </c>
      <c r="AH4601" s="6">
        <f t="shared" si="435"/>
        <v>27253201.849999994</v>
      </c>
      <c r="AI4601" s="6">
        <f t="shared" si="431"/>
        <v>33533914.210000016</v>
      </c>
      <c r="AJ4601" s="10"/>
    </row>
    <row r="4602" spans="1:36" s="3" customFormat="1">
      <c r="A4602" s="3">
        <v>2018</v>
      </c>
      <c r="B4602" s="3">
        <v>7</v>
      </c>
      <c r="C4602" s="4">
        <v>32</v>
      </c>
      <c r="D4602" s="8">
        <v>319</v>
      </c>
      <c r="E4602" s="8">
        <v>8204378.790000001</v>
      </c>
      <c r="F4602" s="8">
        <v>241779.69</v>
      </c>
      <c r="G4602" s="8">
        <v>10203168.74</v>
      </c>
      <c r="H4602" s="8">
        <v>9259393.25</v>
      </c>
      <c r="I4602" s="8">
        <v>7692064.9499999993</v>
      </c>
      <c r="J4602" s="8">
        <v>890509.91000000015</v>
      </c>
      <c r="K4602" s="8">
        <v>504.37</v>
      </c>
      <c r="L4602" s="8">
        <v>1662635.9999999998</v>
      </c>
      <c r="M4602" s="8">
        <v>32121.78</v>
      </c>
      <c r="N4602" s="8">
        <v>2198647.7999999998</v>
      </c>
      <c r="O4602" s="8">
        <v>543833.03</v>
      </c>
      <c r="P4602" s="8">
        <v>100909.05000000002</v>
      </c>
      <c r="Q4602" s="8">
        <v>5996.8799999999992</v>
      </c>
      <c r="R4602" s="8">
        <v>2989.43</v>
      </c>
      <c r="S4602" s="8">
        <v>4100926.3400000003</v>
      </c>
      <c r="T4602" s="8">
        <v>3855564.7500000009</v>
      </c>
      <c r="U4602" s="8">
        <v>174188.61000000004</v>
      </c>
      <c r="V4602" s="8">
        <v>67691.889999999985</v>
      </c>
      <c r="W4602" s="8">
        <v>141728.6</v>
      </c>
      <c r="X4602" s="8">
        <v>20813.48</v>
      </c>
      <c r="Y4602" s="8">
        <v>25.62</v>
      </c>
      <c r="Z4602" s="8">
        <v>24.830000000000002</v>
      </c>
      <c r="AA4602" s="8">
        <v>385335.8</v>
      </c>
      <c r="AB4602" s="8">
        <v>889225.03</v>
      </c>
      <c r="AC4602" s="9">
        <f t="shared" si="430"/>
        <v>-503889.23000000004</v>
      </c>
      <c r="AD4602" s="5" t="str">
        <f>$C4602&amp;" "&amp;VLOOKUP(C4602,Tegevusalad!$A$1:$B$89,2,FALSE)</f>
        <v>32 MUU TOOTMINE</v>
      </c>
      <c r="AE4602" s="6">
        <f t="shared" si="432"/>
        <v>4191857.0100000007</v>
      </c>
      <c r="AF4602" s="6">
        <f t="shared" si="433"/>
        <v>4081597.9399999985</v>
      </c>
      <c r="AG4602" s="6">
        <f t="shared" si="434"/>
        <v>14395025.75</v>
      </c>
      <c r="AH4602" s="6">
        <f t="shared" si="435"/>
        <v>11008186.149999999</v>
      </c>
      <c r="AI4602" s="6">
        <f t="shared" si="431"/>
        <v>14374212.27</v>
      </c>
      <c r="AJ4602" s="10"/>
    </row>
    <row r="4603" spans="1:36" s="3" customFormat="1">
      <c r="A4603" s="3">
        <v>2018</v>
      </c>
      <c r="B4603" s="3">
        <v>7</v>
      </c>
      <c r="C4603" s="4">
        <v>33</v>
      </c>
      <c r="D4603" s="8">
        <v>717</v>
      </c>
      <c r="E4603" s="8">
        <v>19119640.590000004</v>
      </c>
      <c r="F4603" s="8">
        <v>4611.37</v>
      </c>
      <c r="G4603" s="8">
        <v>16206914.670000004</v>
      </c>
      <c r="H4603" s="8">
        <v>5364344.0699999984</v>
      </c>
      <c r="I4603" s="8">
        <v>623325.41999999981</v>
      </c>
      <c r="J4603" s="8">
        <v>363923.93</v>
      </c>
      <c r="K4603" s="8">
        <v>0</v>
      </c>
      <c r="L4603" s="8">
        <v>3824343.1200000034</v>
      </c>
      <c r="M4603" s="8">
        <v>12689.15</v>
      </c>
      <c r="N4603" s="8">
        <v>2978957.22</v>
      </c>
      <c r="O4603" s="8">
        <v>111743.79</v>
      </c>
      <c r="P4603" s="8">
        <v>68228.850000000006</v>
      </c>
      <c r="Q4603" s="8">
        <v>22008.309999999998</v>
      </c>
      <c r="R4603" s="8">
        <v>8689.6300000000028</v>
      </c>
      <c r="S4603" s="8">
        <v>5346926.2199999942</v>
      </c>
      <c r="T4603" s="8">
        <v>3537934.4099999978</v>
      </c>
      <c r="U4603" s="8">
        <v>975831.61999999988</v>
      </c>
      <c r="V4603" s="8">
        <v>294962.50000000012</v>
      </c>
      <c r="W4603" s="8">
        <v>11632.83</v>
      </c>
      <c r="X4603" s="8">
        <v>47990.239999999998</v>
      </c>
      <c r="Y4603" s="8">
        <v>310.45</v>
      </c>
      <c r="Z4603" s="8">
        <v>1470</v>
      </c>
      <c r="AA4603" s="8">
        <v>1465852.1300000004</v>
      </c>
      <c r="AB4603" s="8">
        <v>608936.62999999989</v>
      </c>
      <c r="AC4603" s="9">
        <f t="shared" si="430"/>
        <v>856915.50000000047</v>
      </c>
      <c r="AD4603" s="5" t="str">
        <f>$C4603&amp;" "&amp;VLOOKUP(C4603,Tegevusalad!$A$1:$B$89,2,FALSE)</f>
        <v>33 MASINATE JA SEADMETE REMONT JA PAIGALDUS</v>
      </c>
      <c r="AE4603" s="6">
        <f t="shared" si="432"/>
        <v>12849484.360000009</v>
      </c>
      <c r="AF4603" s="6">
        <f t="shared" si="433"/>
        <v>8351719.9600000056</v>
      </c>
      <c r="AG4603" s="6">
        <f t="shared" si="434"/>
        <v>29056399.030000016</v>
      </c>
      <c r="AH4603" s="6">
        <f t="shared" si="435"/>
        <v>14938234.25</v>
      </c>
      <c r="AI4603" s="6">
        <f t="shared" si="431"/>
        <v>29008408.790000014</v>
      </c>
      <c r="AJ4603" s="10"/>
    </row>
    <row r="4604" spans="1:36" s="3" customFormat="1">
      <c r="A4604" s="3">
        <v>2018</v>
      </c>
      <c r="B4604" s="3">
        <v>7</v>
      </c>
      <c r="C4604" s="4">
        <v>35</v>
      </c>
      <c r="D4604" s="8">
        <v>267</v>
      </c>
      <c r="E4604" s="8">
        <v>146201762.79999998</v>
      </c>
      <c r="F4604" s="8">
        <v>13937.35</v>
      </c>
      <c r="G4604" s="8">
        <v>13732154.970000001</v>
      </c>
      <c r="H4604" s="8">
        <v>3141353.4799999995</v>
      </c>
      <c r="I4604" s="8">
        <v>956964.32</v>
      </c>
      <c r="J4604" s="8">
        <v>180</v>
      </c>
      <c r="K4604" s="8">
        <v>0</v>
      </c>
      <c r="L4604" s="8">
        <v>29241606.920000002</v>
      </c>
      <c r="M4604" s="8">
        <v>13057.86</v>
      </c>
      <c r="N4604" s="8">
        <v>29505261.68</v>
      </c>
      <c r="O4604" s="8">
        <v>53817.920000000006</v>
      </c>
      <c r="P4604" s="8">
        <v>7421518.629999999</v>
      </c>
      <c r="Q4604" s="8">
        <v>21594.500000000007</v>
      </c>
      <c r="R4604" s="8">
        <v>10190.160000000002</v>
      </c>
      <c r="S4604" s="8">
        <v>17208569.919999998</v>
      </c>
      <c r="T4604" s="8">
        <v>1971360.3399999999</v>
      </c>
      <c r="U4604" s="8">
        <v>38537431.759999998</v>
      </c>
      <c r="V4604" s="8">
        <v>179859.53999999998</v>
      </c>
      <c r="W4604" s="8">
        <v>297771.2</v>
      </c>
      <c r="X4604" s="8">
        <v>293413.07</v>
      </c>
      <c r="Y4604" s="8">
        <v>0.06</v>
      </c>
      <c r="Z4604" s="8">
        <v>0</v>
      </c>
      <c r="AA4604" s="8">
        <v>2399970.1799999997</v>
      </c>
      <c r="AB4604" s="8">
        <v>2650567.0200000014</v>
      </c>
      <c r="AC4604" s="9">
        <f t="shared" si="430"/>
        <v>-250596.84000000171</v>
      </c>
      <c r="AD4604" s="5" t="str">
        <f>$C4604&amp;" "&amp;VLOOKUP(C4604,Tegevusalad!$A$1:$B$89,2,FALSE)</f>
        <v>35 ELEKTRIENERGIA, GAASI, AURU JA KONDITSIONEERITUD ÕHUGA VARUSTAMINE</v>
      </c>
      <c r="AE4604" s="6">
        <f t="shared" si="432"/>
        <v>90763111.539999977</v>
      </c>
      <c r="AF4604" s="6">
        <f t="shared" si="433"/>
        <v>91742027.459999993</v>
      </c>
      <c r="AG4604" s="6">
        <f t="shared" si="434"/>
        <v>104495266.50999998</v>
      </c>
      <c r="AH4604" s="6">
        <f t="shared" si="435"/>
        <v>147577259.19999999</v>
      </c>
      <c r="AI4604" s="6">
        <f t="shared" si="431"/>
        <v>104201853.43999998</v>
      </c>
      <c r="AJ4604" s="10"/>
    </row>
    <row r="4605" spans="1:36" s="3" customFormat="1">
      <c r="A4605" s="3">
        <v>2018</v>
      </c>
      <c r="B4605" s="3">
        <v>7</v>
      </c>
      <c r="C4605" s="4">
        <v>36</v>
      </c>
      <c r="D4605" s="8">
        <v>54</v>
      </c>
      <c r="E4605" s="8">
        <v>5688888.21</v>
      </c>
      <c r="F4605" s="8">
        <v>0</v>
      </c>
      <c r="G4605" s="8">
        <v>13570</v>
      </c>
      <c r="H4605" s="8">
        <v>9210</v>
      </c>
      <c r="I4605" s="8">
        <v>7410</v>
      </c>
      <c r="J4605" s="8">
        <v>0</v>
      </c>
      <c r="K4605" s="8">
        <v>0</v>
      </c>
      <c r="L4605" s="8">
        <v>1137777.6499999999</v>
      </c>
      <c r="M4605" s="8">
        <v>0</v>
      </c>
      <c r="N4605" s="8">
        <v>620608.7699999999</v>
      </c>
      <c r="O4605" s="8">
        <v>218.20000000000002</v>
      </c>
      <c r="P4605" s="8">
        <v>299852.25</v>
      </c>
      <c r="Q4605" s="8">
        <v>514.12</v>
      </c>
      <c r="R4605" s="8">
        <v>1195.2399999999998</v>
      </c>
      <c r="S4605" s="8">
        <v>130283.61000000002</v>
      </c>
      <c r="T4605" s="8">
        <v>95023.07</v>
      </c>
      <c r="U4605" s="8">
        <v>2520.6999999999998</v>
      </c>
      <c r="V4605" s="8">
        <v>2520.6999999999998</v>
      </c>
      <c r="W4605" s="8">
        <v>312.8</v>
      </c>
      <c r="X4605" s="8">
        <v>2455.7000000000003</v>
      </c>
      <c r="Y4605" s="8">
        <v>0</v>
      </c>
      <c r="Z4605" s="8">
        <v>0</v>
      </c>
      <c r="AA4605" s="8">
        <v>632814.05000000016</v>
      </c>
      <c r="AB4605" s="8">
        <v>115645.17</v>
      </c>
      <c r="AC4605" s="9">
        <f t="shared" si="430"/>
        <v>517168.88000000018</v>
      </c>
      <c r="AD4605" s="5" t="str">
        <f>$C4605&amp;" "&amp;VLOOKUP(C4605,Tegevusalad!$A$1:$B$89,2,FALSE)</f>
        <v>36 VEEKOGUMINE, -TÖÖTLUS JA -VARUSTUS</v>
      </c>
      <c r="AE4605" s="6">
        <f t="shared" si="432"/>
        <v>5558539.6000000006</v>
      </c>
      <c r="AF4605" s="6">
        <f t="shared" si="433"/>
        <v>2977645.4399999995</v>
      </c>
      <c r="AG4605" s="6">
        <f t="shared" si="434"/>
        <v>5572109.6000000006</v>
      </c>
      <c r="AH4605" s="6">
        <f t="shared" si="435"/>
        <v>3109020.0499999993</v>
      </c>
      <c r="AI4605" s="6">
        <f t="shared" si="431"/>
        <v>5569653.9000000004</v>
      </c>
      <c r="AJ4605" s="10"/>
    </row>
    <row r="4606" spans="1:36" s="3" customFormat="1">
      <c r="A4606" s="3">
        <v>2018</v>
      </c>
      <c r="B4606" s="3">
        <v>7</v>
      </c>
      <c r="C4606" s="4">
        <v>37</v>
      </c>
      <c r="D4606" s="8">
        <v>85</v>
      </c>
      <c r="E4606" s="8">
        <v>5986717.4600000009</v>
      </c>
      <c r="F4606" s="8">
        <v>4403.67</v>
      </c>
      <c r="G4606" s="8">
        <v>84443.48000000001</v>
      </c>
      <c r="H4606" s="8">
        <v>54258.04</v>
      </c>
      <c r="I4606" s="8">
        <v>8957.5</v>
      </c>
      <c r="J4606" s="8">
        <v>0</v>
      </c>
      <c r="K4606" s="8">
        <v>0</v>
      </c>
      <c r="L4606" s="8">
        <v>1197739.8099999998</v>
      </c>
      <c r="M4606" s="8">
        <v>0</v>
      </c>
      <c r="N4606" s="8">
        <v>1292152.8000000003</v>
      </c>
      <c r="O4606" s="8">
        <v>0</v>
      </c>
      <c r="P4606" s="8">
        <v>800260.81</v>
      </c>
      <c r="Q4606" s="8">
        <v>2619.86</v>
      </c>
      <c r="R4606" s="8">
        <v>1270.1800000000003</v>
      </c>
      <c r="S4606" s="8">
        <v>59212.770000000004</v>
      </c>
      <c r="T4606" s="8">
        <v>52654.36</v>
      </c>
      <c r="U4606" s="8">
        <v>406.31000000000006</v>
      </c>
      <c r="V4606" s="8">
        <v>406.31000000000006</v>
      </c>
      <c r="W4606" s="8">
        <v>1577.8100000000002</v>
      </c>
      <c r="X4606" s="8">
        <v>1569.84</v>
      </c>
      <c r="Y4606" s="8">
        <v>0</v>
      </c>
      <c r="Z4606" s="8">
        <v>0</v>
      </c>
      <c r="AA4606" s="8">
        <v>322501.62</v>
      </c>
      <c r="AB4606" s="8">
        <v>416914.60999999993</v>
      </c>
      <c r="AC4606" s="9">
        <f t="shared" si="430"/>
        <v>-94412.989999999932</v>
      </c>
      <c r="AD4606" s="5" t="str">
        <f>$C4606&amp;" "&amp;VLOOKUP(C4606,Tegevusalad!$A$1:$B$89,2,FALSE)</f>
        <v>37 KANALISATSIOON</v>
      </c>
      <c r="AE4606" s="6">
        <f t="shared" si="432"/>
        <v>5933071.8900000006</v>
      </c>
      <c r="AF4606" s="6">
        <f t="shared" si="433"/>
        <v>6407902.1300000008</v>
      </c>
      <c r="AG4606" s="6">
        <f t="shared" si="434"/>
        <v>6017515.370000001</v>
      </c>
      <c r="AH4606" s="6">
        <f t="shared" si="435"/>
        <v>6467114.9000000004</v>
      </c>
      <c r="AI4606" s="6">
        <f t="shared" si="431"/>
        <v>6015945.5300000012</v>
      </c>
      <c r="AJ4606" s="10"/>
    </row>
    <row r="4607" spans="1:36" s="3" customFormat="1">
      <c r="A4607" s="3">
        <v>2018</v>
      </c>
      <c r="B4607" s="3">
        <v>7</v>
      </c>
      <c r="C4607" s="4">
        <v>38</v>
      </c>
      <c r="D4607" s="8">
        <v>152</v>
      </c>
      <c r="E4607" s="8">
        <v>23586690.570000004</v>
      </c>
      <c r="F4607" s="8">
        <v>0</v>
      </c>
      <c r="G4607" s="8">
        <v>16604140.770000003</v>
      </c>
      <c r="H4607" s="8">
        <v>9365580.0700000003</v>
      </c>
      <c r="I4607" s="8">
        <v>8980423.5299999993</v>
      </c>
      <c r="J4607" s="8">
        <v>7067125.7800000003</v>
      </c>
      <c r="K4607" s="8">
        <v>0</v>
      </c>
      <c r="L4607" s="8">
        <v>4717338.09</v>
      </c>
      <c r="M4607" s="8">
        <v>14323.67</v>
      </c>
      <c r="N4607" s="8">
        <v>4533017.919999999</v>
      </c>
      <c r="O4607" s="8">
        <v>326472</v>
      </c>
      <c r="P4607" s="8">
        <v>110619.92</v>
      </c>
      <c r="Q4607" s="8">
        <v>3682.7300000000005</v>
      </c>
      <c r="R4607" s="8">
        <v>4991.79</v>
      </c>
      <c r="S4607" s="8">
        <v>6420897.2800000012</v>
      </c>
      <c r="T4607" s="8">
        <v>5732156.1499999994</v>
      </c>
      <c r="U4607" s="8">
        <v>4455920.91</v>
      </c>
      <c r="V4607" s="8">
        <v>4454469.88</v>
      </c>
      <c r="W4607" s="8">
        <v>528.50999999999988</v>
      </c>
      <c r="X4607" s="8">
        <v>2853857.99</v>
      </c>
      <c r="Y4607" s="8">
        <v>0</v>
      </c>
      <c r="Z4607" s="8">
        <v>0</v>
      </c>
      <c r="AA4607" s="8">
        <v>1009937.5599999999</v>
      </c>
      <c r="AB4607" s="8">
        <v>811293.72000000009</v>
      </c>
      <c r="AC4607" s="9">
        <f t="shared" si="430"/>
        <v>198643.83999999985</v>
      </c>
      <c r="AD4607" s="5" t="str">
        <f>$C4607&amp;" "&amp;VLOOKUP(C4607,Tegevusalad!$A$1:$B$89,2,FALSE)</f>
        <v>38 JÄÄTMEKOGUMINE, -TÖÖTLUS JA -KÕRVALDUS; MATERJALIDE TAASKASUTUSELE VÕTMINE</v>
      </c>
      <c r="AE4607" s="6">
        <f t="shared" si="432"/>
        <v>15563730.370000001</v>
      </c>
      <c r="AF4607" s="6">
        <f t="shared" si="433"/>
        <v>14635340.239999991</v>
      </c>
      <c r="AG4607" s="6">
        <f t="shared" si="434"/>
        <v>32167871.140000004</v>
      </c>
      <c r="AH4607" s="6">
        <f t="shared" si="435"/>
        <v>22690048.549999993</v>
      </c>
      <c r="AI4607" s="6">
        <f t="shared" si="431"/>
        <v>29314013.150000002</v>
      </c>
      <c r="AJ4607" s="10"/>
    </row>
    <row r="4608" spans="1:36" s="3" customFormat="1">
      <c r="A4608" s="3">
        <v>2018</v>
      </c>
      <c r="B4608" s="3">
        <v>7</v>
      </c>
      <c r="C4608" s="4">
        <v>39</v>
      </c>
      <c r="D4608" s="8">
        <v>10</v>
      </c>
      <c r="E4608" s="8">
        <v>348747.27</v>
      </c>
      <c r="F4608" s="8">
        <v>0</v>
      </c>
      <c r="G4608" s="8">
        <v>4750</v>
      </c>
      <c r="H4608" s="8">
        <v>4750</v>
      </c>
      <c r="I4608" s="8">
        <v>1250</v>
      </c>
      <c r="J4608" s="8">
        <v>0</v>
      </c>
      <c r="K4608" s="8">
        <v>0</v>
      </c>
      <c r="L4608" s="8">
        <v>69749.459999999992</v>
      </c>
      <c r="M4608" s="8">
        <v>0</v>
      </c>
      <c r="N4608" s="8">
        <v>61648.359999999993</v>
      </c>
      <c r="O4608" s="8">
        <v>0</v>
      </c>
      <c r="P4608" s="8">
        <v>5900</v>
      </c>
      <c r="Q4608" s="8">
        <v>1542.7800000000002</v>
      </c>
      <c r="R4608" s="8">
        <v>14.72</v>
      </c>
      <c r="S4608" s="8">
        <v>9500</v>
      </c>
      <c r="T4608" s="8">
        <v>9500</v>
      </c>
      <c r="U4608" s="8">
        <v>2219.77</v>
      </c>
      <c r="V4608" s="8">
        <v>2219.77</v>
      </c>
      <c r="W4608" s="8">
        <v>650</v>
      </c>
      <c r="X4608" s="8">
        <v>90075.34</v>
      </c>
      <c r="Y4608" s="8">
        <v>0</v>
      </c>
      <c r="Z4608" s="8">
        <v>0</v>
      </c>
      <c r="AA4608" s="8">
        <v>13099.93</v>
      </c>
      <c r="AB4608" s="8">
        <v>4998.83</v>
      </c>
      <c r="AC4608" s="9">
        <f t="shared" si="430"/>
        <v>8101.1</v>
      </c>
      <c r="AD4608" s="5" t="str">
        <f>$C4608&amp;" "&amp;VLOOKUP(C4608,Tegevusalad!$A$1:$B$89,2,FALSE)</f>
        <v>39 SAASTEKÄITLUS JA MUUD JÄÄTMEKÄITLUSTEGEVUSED</v>
      </c>
      <c r="AE4608" s="6">
        <f t="shared" si="432"/>
        <v>427102.83999999997</v>
      </c>
      <c r="AF4608" s="6">
        <f t="shared" si="433"/>
        <v>298815.39999999997</v>
      </c>
      <c r="AG4608" s="6">
        <f t="shared" si="434"/>
        <v>431852.83999999997</v>
      </c>
      <c r="AH4608" s="6">
        <f t="shared" si="435"/>
        <v>308315.39999999997</v>
      </c>
      <c r="AI4608" s="6">
        <f t="shared" si="431"/>
        <v>341777.5</v>
      </c>
      <c r="AJ4608" s="10"/>
    </row>
    <row r="4609" spans="1:36" s="3" customFormat="1">
      <c r="A4609" s="3">
        <v>2018</v>
      </c>
      <c r="B4609" s="3">
        <v>7</v>
      </c>
      <c r="C4609" s="4">
        <v>41</v>
      </c>
      <c r="D4609" s="8">
        <v>4081</v>
      </c>
      <c r="E4609" s="8">
        <v>225001166.73000002</v>
      </c>
      <c r="F4609" s="8">
        <v>126716.11</v>
      </c>
      <c r="G4609" s="8">
        <v>15681827.509999998</v>
      </c>
      <c r="H4609" s="8">
        <v>8312798.5099999988</v>
      </c>
      <c r="I4609" s="8">
        <v>2719718.88</v>
      </c>
      <c r="J4609" s="8">
        <v>2479968.52</v>
      </c>
      <c r="K4609" s="8">
        <v>0</v>
      </c>
      <c r="L4609" s="8">
        <v>45011637.939999953</v>
      </c>
      <c r="M4609" s="8">
        <v>3416.08</v>
      </c>
      <c r="N4609" s="8">
        <v>39275819.449999921</v>
      </c>
      <c r="O4609" s="8">
        <v>28734.850000000002</v>
      </c>
      <c r="P4609" s="8">
        <v>421104.53000000009</v>
      </c>
      <c r="Q4609" s="8">
        <v>195787.54000000018</v>
      </c>
      <c r="R4609" s="8">
        <v>63755.810000000012</v>
      </c>
      <c r="S4609" s="8">
        <v>3350638.5</v>
      </c>
      <c r="T4609" s="8">
        <v>2221748.8600000003</v>
      </c>
      <c r="U4609" s="8">
        <v>2326282.6300000004</v>
      </c>
      <c r="V4609" s="8">
        <v>2096009.6700000004</v>
      </c>
      <c r="W4609" s="8">
        <v>1085701.0900000003</v>
      </c>
      <c r="X4609" s="8">
        <v>2375722.7299999991</v>
      </c>
      <c r="Y4609" s="8">
        <v>147.86000000000001</v>
      </c>
      <c r="Z4609" s="8">
        <v>0</v>
      </c>
      <c r="AA4609" s="8">
        <v>10733708.190000011</v>
      </c>
      <c r="AB4609" s="8">
        <v>4994325.7599999933</v>
      </c>
      <c r="AC4609" s="9">
        <f t="shared" si="430"/>
        <v>5739382.4300000174</v>
      </c>
      <c r="AD4609" s="5" t="str">
        <f>$C4609&amp;" "&amp;VLOOKUP(C4609,Tegevusalad!$A$1:$B$89,2,FALSE)</f>
        <v>41 HOONETE EHITUS</v>
      </c>
      <c r="AE4609" s="6">
        <f t="shared" si="432"/>
        <v>221826684.44000003</v>
      </c>
      <c r="AF4609" s="6">
        <f t="shared" si="433"/>
        <v>192973290.58999959</v>
      </c>
      <c r="AG4609" s="6">
        <f t="shared" si="434"/>
        <v>237508511.95000002</v>
      </c>
      <c r="AH4609" s="6">
        <f t="shared" si="435"/>
        <v>196697876.29999959</v>
      </c>
      <c r="AI4609" s="6">
        <f t="shared" si="431"/>
        <v>235132789.22000003</v>
      </c>
      <c r="AJ4609" s="10"/>
    </row>
    <row r="4610" spans="1:36" s="3" customFormat="1">
      <c r="A4610" s="3">
        <v>2018</v>
      </c>
      <c r="B4610" s="3">
        <v>7</v>
      </c>
      <c r="C4610" s="4">
        <v>42</v>
      </c>
      <c r="D4610" s="8">
        <v>956</v>
      </c>
      <c r="E4610" s="8">
        <v>137377493.59999982</v>
      </c>
      <c r="F4610" s="8">
        <v>4875.33</v>
      </c>
      <c r="G4610" s="8">
        <v>3560798.1500000004</v>
      </c>
      <c r="H4610" s="8">
        <v>2445789.1</v>
      </c>
      <c r="I4610" s="8">
        <v>875747.41</v>
      </c>
      <c r="J4610" s="8">
        <v>255341.13</v>
      </c>
      <c r="K4610" s="8">
        <v>0</v>
      </c>
      <c r="L4610" s="8">
        <v>27475937.420000006</v>
      </c>
      <c r="M4610" s="8">
        <v>0</v>
      </c>
      <c r="N4610" s="8">
        <v>20151844.300000001</v>
      </c>
      <c r="O4610" s="8">
        <v>482317.12</v>
      </c>
      <c r="P4610" s="8">
        <v>528074.82000000007</v>
      </c>
      <c r="Q4610" s="8">
        <v>46255.769999999982</v>
      </c>
      <c r="R4610" s="8">
        <v>38707.279999999999</v>
      </c>
      <c r="S4610" s="8">
        <v>4490245.959999999</v>
      </c>
      <c r="T4610" s="8">
        <v>3669963.4100000006</v>
      </c>
      <c r="U4610" s="8">
        <v>1035019.2099999997</v>
      </c>
      <c r="V4610" s="8">
        <v>630797.24000000011</v>
      </c>
      <c r="W4610" s="8">
        <v>30589.31</v>
      </c>
      <c r="X4610" s="8">
        <v>91542.739999999991</v>
      </c>
      <c r="Y4610" s="8">
        <v>0.01</v>
      </c>
      <c r="Z4610" s="8">
        <v>0</v>
      </c>
      <c r="AA4610" s="8">
        <v>7970696.4999999991</v>
      </c>
      <c r="AB4610" s="8">
        <v>646603.37000000034</v>
      </c>
      <c r="AC4610" s="9">
        <f t="shared" si="430"/>
        <v>7324093.129999999</v>
      </c>
      <c r="AD4610" s="5" t="str">
        <f>$C4610&amp;" "&amp;VLOOKUP(C4610,Tegevusalad!$A$1:$B$89,2,FALSE)</f>
        <v>42 RAJATISTE EHITUS</v>
      </c>
      <c r="AE4610" s="6">
        <f t="shared" si="432"/>
        <v>131948646.49999984</v>
      </c>
      <c r="AF4610" s="6">
        <f t="shared" si="433"/>
        <v>93646704.370000005</v>
      </c>
      <c r="AG4610" s="6">
        <f t="shared" si="434"/>
        <v>135509444.64999986</v>
      </c>
      <c r="AH4610" s="6">
        <f t="shared" si="435"/>
        <v>100952757.90000001</v>
      </c>
      <c r="AI4610" s="6">
        <f t="shared" si="431"/>
        <v>135417901.90999985</v>
      </c>
      <c r="AJ4610" s="10"/>
    </row>
    <row r="4611" spans="1:36" s="3" customFormat="1">
      <c r="A4611" s="3">
        <v>2018</v>
      </c>
      <c r="B4611" s="3">
        <v>7</v>
      </c>
      <c r="C4611" s="4">
        <v>43</v>
      </c>
      <c r="D4611" s="8">
        <v>5661</v>
      </c>
      <c r="E4611" s="8">
        <v>140988711.23999989</v>
      </c>
      <c r="F4611" s="8">
        <v>86035.900000000009</v>
      </c>
      <c r="G4611" s="8">
        <v>11520342.230000002</v>
      </c>
      <c r="H4611" s="8">
        <v>7570745.7200000016</v>
      </c>
      <c r="I4611" s="8">
        <v>2532059.06</v>
      </c>
      <c r="J4611" s="8">
        <v>327819.27</v>
      </c>
      <c r="K4611" s="8">
        <v>0</v>
      </c>
      <c r="L4611" s="8">
        <v>28205485.799999967</v>
      </c>
      <c r="M4611" s="8">
        <v>37825.660000000003</v>
      </c>
      <c r="N4611" s="8">
        <v>19846422.799999993</v>
      </c>
      <c r="O4611" s="8">
        <v>175022.41</v>
      </c>
      <c r="P4611" s="8">
        <v>683772.04999999993</v>
      </c>
      <c r="Q4611" s="8">
        <v>199067.77999999991</v>
      </c>
      <c r="R4611" s="8">
        <v>73857.219999999885</v>
      </c>
      <c r="S4611" s="8">
        <v>9344849.6100000143</v>
      </c>
      <c r="T4611" s="8">
        <v>6809855.4900000049</v>
      </c>
      <c r="U4611" s="8">
        <v>1324573.2000000004</v>
      </c>
      <c r="V4611" s="8">
        <v>1175718.2</v>
      </c>
      <c r="W4611" s="8">
        <v>349939.94999999995</v>
      </c>
      <c r="X4611" s="8">
        <v>295692.22000000009</v>
      </c>
      <c r="Y4611" s="8">
        <v>64.31</v>
      </c>
      <c r="Z4611" s="8">
        <v>0.03</v>
      </c>
      <c r="AA4611" s="8">
        <v>10265196.940000022</v>
      </c>
      <c r="AB4611" s="8">
        <v>1868244.0099999961</v>
      </c>
      <c r="AC4611" s="9">
        <f t="shared" ref="AC4611:AC4674" si="436">AA4611-AB4611</f>
        <v>8396952.9300000258</v>
      </c>
      <c r="AD4611" s="5" t="str">
        <f>$C4611&amp;" "&amp;VLOOKUP(C4611,Tegevusalad!$A$1:$B$89,2,FALSE)</f>
        <v>43 ERIEHITUSTÖÖD</v>
      </c>
      <c r="AE4611" s="6">
        <f t="shared" si="432"/>
        <v>130701016.54999988</v>
      </c>
      <c r="AF4611" s="6">
        <f t="shared" si="433"/>
        <v>89232583.439999938</v>
      </c>
      <c r="AG4611" s="6">
        <f t="shared" si="434"/>
        <v>142221358.77999988</v>
      </c>
      <c r="AH4611" s="6">
        <f t="shared" si="435"/>
        <v>99601400.099999949</v>
      </c>
      <c r="AI4611" s="6">
        <f t="shared" ref="AI4611:AI4674" si="437">(E4611+F4611+G4611)-(S4611+U4611)</f>
        <v>141925666.55999988</v>
      </c>
      <c r="AJ4611" s="10"/>
    </row>
    <row r="4612" spans="1:36" s="3" customFormat="1">
      <c r="A4612" s="3">
        <v>2018</v>
      </c>
      <c r="B4612" s="3">
        <v>7</v>
      </c>
      <c r="C4612" s="4">
        <v>45</v>
      </c>
      <c r="D4612" s="8">
        <v>3358</v>
      </c>
      <c r="E4612" s="8">
        <v>316798893.82000023</v>
      </c>
      <c r="F4612" s="8">
        <v>60292</v>
      </c>
      <c r="G4612" s="8">
        <v>56779245.229999997</v>
      </c>
      <c r="H4612" s="8">
        <v>50939961.990000017</v>
      </c>
      <c r="I4612" s="8">
        <v>45658356.139999978</v>
      </c>
      <c r="J4612" s="8">
        <v>3632231.9799999991</v>
      </c>
      <c r="K4612" s="8">
        <v>96538.460000000021</v>
      </c>
      <c r="L4612" s="8">
        <v>63365205.019999973</v>
      </c>
      <c r="M4612" s="8">
        <v>300649.39999999997</v>
      </c>
      <c r="N4612" s="8">
        <v>45028349.910000056</v>
      </c>
      <c r="O4612" s="8">
        <v>2047866.49</v>
      </c>
      <c r="P4612" s="8">
        <v>448326.53</v>
      </c>
      <c r="Q4612" s="8">
        <v>166405.60000000012</v>
      </c>
      <c r="R4612" s="8">
        <v>38314.190000000039</v>
      </c>
      <c r="S4612" s="8">
        <v>114163717.45999993</v>
      </c>
      <c r="T4612" s="8">
        <v>108389794.34999996</v>
      </c>
      <c r="U4612" s="8">
        <v>3890953.3600000003</v>
      </c>
      <c r="V4612" s="8">
        <v>18863.510000000002</v>
      </c>
      <c r="W4612" s="8">
        <v>513228.97</v>
      </c>
      <c r="X4612" s="8">
        <v>758308.49000000022</v>
      </c>
      <c r="Y4612" s="8">
        <v>79.330000000000013</v>
      </c>
      <c r="Z4612" s="8">
        <v>18998.509999999998</v>
      </c>
      <c r="AA4612" s="8">
        <v>21370976.229999993</v>
      </c>
      <c r="AB4612" s="8">
        <v>2752390.9000000022</v>
      </c>
      <c r="AC4612" s="9">
        <f t="shared" si="436"/>
        <v>18618585.329999991</v>
      </c>
      <c r="AD4612" s="5" t="str">
        <f>$C4612&amp;" "&amp;VLOOKUP(C4612,Tegevusalad!$A$1:$B$89,2,FALSE)</f>
        <v>45 MOOTORSÕIDUKITE JA MOOTORRATASTE HULGI- JA JAEMÜÜK NING REMONT</v>
      </c>
      <c r="AE4612" s="6">
        <f t="shared" si="432"/>
        <v>199562823.49000031</v>
      </c>
      <c r="AF4612" s="6">
        <f t="shared" si="433"/>
        <v>97058180.740000322</v>
      </c>
      <c r="AG4612" s="6">
        <f t="shared" si="434"/>
        <v>256342068.72000033</v>
      </c>
      <c r="AH4612" s="6">
        <f t="shared" si="435"/>
        <v>225333320.50000027</v>
      </c>
      <c r="AI4612" s="6">
        <f t="shared" si="437"/>
        <v>255583760.23000032</v>
      </c>
      <c r="AJ4612" s="10"/>
    </row>
    <row r="4613" spans="1:36" s="3" customFormat="1">
      <c r="A4613" s="3">
        <v>2018</v>
      </c>
      <c r="B4613" s="3">
        <v>7</v>
      </c>
      <c r="C4613" s="4">
        <v>46</v>
      </c>
      <c r="D4613" s="8">
        <v>8316</v>
      </c>
      <c r="E4613" s="8">
        <v>1069041866.0899999</v>
      </c>
      <c r="F4613" s="8">
        <v>74189092.219999939</v>
      </c>
      <c r="G4613" s="8">
        <v>494285740.70000046</v>
      </c>
      <c r="H4613" s="8">
        <v>187692340.45000014</v>
      </c>
      <c r="I4613" s="8">
        <v>155731222.22000003</v>
      </c>
      <c r="J4613" s="8">
        <v>116054934.22999999</v>
      </c>
      <c r="K4613" s="8">
        <v>94417.25</v>
      </c>
      <c r="L4613" s="8">
        <v>220485391.60000041</v>
      </c>
      <c r="M4613" s="8">
        <v>3875912.2999999993</v>
      </c>
      <c r="N4613" s="8">
        <v>166260376.69000062</v>
      </c>
      <c r="O4613" s="8">
        <v>14657721.580000002</v>
      </c>
      <c r="P4613" s="8">
        <v>875993.74</v>
      </c>
      <c r="Q4613" s="8">
        <v>191813.8599999999</v>
      </c>
      <c r="R4613" s="8">
        <v>248716.45000000004</v>
      </c>
      <c r="S4613" s="8">
        <v>426236331.62000018</v>
      </c>
      <c r="T4613" s="8">
        <v>396455891.60000002</v>
      </c>
      <c r="U4613" s="8">
        <v>29838444.68</v>
      </c>
      <c r="V4613" s="8">
        <v>9529041.0199999958</v>
      </c>
      <c r="W4613" s="8">
        <v>9507194.8900000006</v>
      </c>
      <c r="X4613" s="8">
        <v>24281784.789999999</v>
      </c>
      <c r="Y4613" s="8">
        <v>285.55999999999989</v>
      </c>
      <c r="Z4613" s="8">
        <v>4133.51</v>
      </c>
      <c r="AA4613" s="8">
        <v>72825133.439999998</v>
      </c>
      <c r="AB4613" s="8">
        <v>14728054.160000006</v>
      </c>
      <c r="AC4613" s="9">
        <f t="shared" si="436"/>
        <v>58097079.279999994</v>
      </c>
      <c r="AD4613" s="5" t="str">
        <f>$C4613&amp;" "&amp;VLOOKUP(C4613,Tegevusalad!$A$1:$B$89,2,FALSE)</f>
        <v>46 HULGIKAUBANDUS, V.A MOOTORSÕIDUKID JA MOOTORRATTAD</v>
      </c>
      <c r="AE4613" s="6">
        <f t="shared" si="432"/>
        <v>711437966.79999971</v>
      </c>
      <c r="AF4613" s="6">
        <f t="shared" si="433"/>
        <v>312711122.52000272</v>
      </c>
      <c r="AG4613" s="6">
        <f t="shared" si="434"/>
        <v>1205723707.5000002</v>
      </c>
      <c r="AH4613" s="6">
        <f t="shared" si="435"/>
        <v>832545465.70000303</v>
      </c>
      <c r="AI4613" s="6">
        <f t="shared" si="437"/>
        <v>1181441922.7100003</v>
      </c>
      <c r="AJ4613" s="10"/>
    </row>
    <row r="4614" spans="1:36" s="3" customFormat="1">
      <c r="A4614" s="3">
        <v>2018</v>
      </c>
      <c r="B4614" s="3">
        <v>7</v>
      </c>
      <c r="C4614" s="4">
        <v>47</v>
      </c>
      <c r="D4614" s="8">
        <v>6363</v>
      </c>
      <c r="E4614" s="8">
        <v>685714217.80999851</v>
      </c>
      <c r="F4614" s="8">
        <v>27947293.910000011</v>
      </c>
      <c r="G4614" s="8">
        <v>26994568.400000017</v>
      </c>
      <c r="H4614" s="8">
        <v>15876922.009999998</v>
      </c>
      <c r="I4614" s="8">
        <v>12412775.189999992</v>
      </c>
      <c r="J4614" s="8">
        <v>5395955.8299999954</v>
      </c>
      <c r="K4614" s="8">
        <v>1014920.2699999999</v>
      </c>
      <c r="L4614" s="8">
        <v>139658099.98999992</v>
      </c>
      <c r="M4614" s="8">
        <v>46924.33</v>
      </c>
      <c r="N4614" s="8">
        <v>96966927.300000027</v>
      </c>
      <c r="O4614" s="8">
        <v>1529822.8000000005</v>
      </c>
      <c r="P4614" s="8">
        <v>1525536.2799999996</v>
      </c>
      <c r="Q4614" s="8">
        <v>73941.72</v>
      </c>
      <c r="R4614" s="8">
        <v>53554.549999999981</v>
      </c>
      <c r="S4614" s="8">
        <v>102259071.16999987</v>
      </c>
      <c r="T4614" s="8">
        <v>93041945.769999817</v>
      </c>
      <c r="U4614" s="8">
        <v>9751874.0900000017</v>
      </c>
      <c r="V4614" s="8">
        <v>742192.00999999966</v>
      </c>
      <c r="W4614" s="8">
        <v>12711338.399999993</v>
      </c>
      <c r="X4614" s="8">
        <v>521347.65000000008</v>
      </c>
      <c r="Y4614" s="8">
        <v>4378.01</v>
      </c>
      <c r="Z4614" s="8">
        <v>97.710000000000008</v>
      </c>
      <c r="AA4614" s="8">
        <v>43823085.770000026</v>
      </c>
      <c r="AB4614" s="8">
        <v>1080708.4600000011</v>
      </c>
      <c r="AC4614" s="9">
        <f t="shared" si="436"/>
        <v>42742377.310000025</v>
      </c>
      <c r="AD4614" s="5" t="str">
        <f>$C4614&amp;" "&amp;VLOOKUP(C4614,Tegevusalad!$A$1:$B$89,2,FALSE)</f>
        <v>47 JAEKAUBANDUS, V.A MOOTORSÕIDUKID JA MOOTORRATTAD</v>
      </c>
      <c r="AE4614" s="6">
        <f t="shared" si="432"/>
        <v>602171914.10999858</v>
      </c>
      <c r="AF4614" s="6">
        <f t="shared" si="433"/>
        <v>366184542.0000003</v>
      </c>
      <c r="AG4614" s="6">
        <f t="shared" si="434"/>
        <v>629166482.50999856</v>
      </c>
      <c r="AH4614" s="6">
        <f t="shared" si="435"/>
        <v>485102409.25000012</v>
      </c>
      <c r="AI4614" s="6">
        <f t="shared" si="437"/>
        <v>628645134.85999858</v>
      </c>
      <c r="AJ4614" s="10"/>
    </row>
    <row r="4615" spans="1:36" s="3" customFormat="1">
      <c r="A4615" s="3">
        <v>2018</v>
      </c>
      <c r="B4615" s="3">
        <v>7</v>
      </c>
      <c r="C4615" s="4">
        <v>49</v>
      </c>
      <c r="D4615" s="8">
        <v>4005</v>
      </c>
      <c r="E4615" s="8">
        <v>111989312.24999985</v>
      </c>
      <c r="F4615" s="8">
        <v>74882.679999999993</v>
      </c>
      <c r="G4615" s="8">
        <v>56985709.010000005</v>
      </c>
      <c r="H4615" s="8">
        <v>30919162.580000009</v>
      </c>
      <c r="I4615" s="8">
        <v>991915.71999999986</v>
      </c>
      <c r="J4615" s="8">
        <v>575781.16999999993</v>
      </c>
      <c r="K4615" s="8">
        <v>24898.350000000002</v>
      </c>
      <c r="L4615" s="8">
        <v>22404601.949999951</v>
      </c>
      <c r="M4615" s="8">
        <v>0</v>
      </c>
      <c r="N4615" s="8">
        <v>19537741.339999996</v>
      </c>
      <c r="O4615" s="8">
        <v>120277.48</v>
      </c>
      <c r="P4615" s="8">
        <v>3263380.8100000015</v>
      </c>
      <c r="Q4615" s="8">
        <v>168265.67000000013</v>
      </c>
      <c r="R4615" s="8">
        <v>20019.160000000011</v>
      </c>
      <c r="S4615" s="8">
        <v>15698723.640000006</v>
      </c>
      <c r="T4615" s="8">
        <v>3331188.1500000013</v>
      </c>
      <c r="U4615" s="8">
        <v>435471.51000000013</v>
      </c>
      <c r="V4615" s="8">
        <v>131402.48000000001</v>
      </c>
      <c r="W4615" s="8">
        <v>650487.59000000008</v>
      </c>
      <c r="X4615" s="8">
        <v>180196.97999999995</v>
      </c>
      <c r="Y4615" s="8">
        <v>12.65</v>
      </c>
      <c r="Z4615" s="8">
        <v>496.43</v>
      </c>
      <c r="AA4615" s="8">
        <v>6478024.8199999966</v>
      </c>
      <c r="AB4615" s="8">
        <v>3611647.9900000007</v>
      </c>
      <c r="AC4615" s="9">
        <f t="shared" si="436"/>
        <v>2866376.8299999959</v>
      </c>
      <c r="AD4615" s="5" t="str">
        <f>$C4615&amp;" "&amp;VLOOKUP(C4615,Tegevusalad!$A$1:$B$89,2,FALSE)</f>
        <v>49 MAISMAAVEONDUS JA TORUTRANSPORT</v>
      </c>
      <c r="AE4615" s="6">
        <f t="shared" si="432"/>
        <v>96110196.759999856</v>
      </c>
      <c r="AF4615" s="6">
        <f t="shared" si="433"/>
        <v>81184622.429999977</v>
      </c>
      <c r="AG4615" s="6">
        <f t="shared" si="434"/>
        <v>153095905.76999986</v>
      </c>
      <c r="AH4615" s="6">
        <f t="shared" si="435"/>
        <v>97788802.49999997</v>
      </c>
      <c r="AI4615" s="6">
        <f t="shared" si="437"/>
        <v>152915708.78999987</v>
      </c>
      <c r="AJ4615" s="10"/>
    </row>
    <row r="4616" spans="1:36" s="3" customFormat="1">
      <c r="A4616" s="3">
        <v>2018</v>
      </c>
      <c r="B4616" s="3">
        <v>7</v>
      </c>
      <c r="C4616" s="4">
        <v>50</v>
      </c>
      <c r="D4616" s="8">
        <v>77</v>
      </c>
      <c r="E4616" s="8">
        <v>31126559.450000003</v>
      </c>
      <c r="F4616" s="8">
        <v>2629897.91</v>
      </c>
      <c r="G4616" s="8">
        <v>29906914.239999998</v>
      </c>
      <c r="H4616" s="8">
        <v>5202748.17</v>
      </c>
      <c r="I4616" s="8">
        <v>512871.09</v>
      </c>
      <c r="J4616" s="8">
        <v>59801.270000000004</v>
      </c>
      <c r="K4616" s="8">
        <v>561.5</v>
      </c>
      <c r="L4616" s="8">
        <v>6462002.6899999995</v>
      </c>
      <c r="M4616" s="8">
        <v>0</v>
      </c>
      <c r="N4616" s="8">
        <v>4179119.33</v>
      </c>
      <c r="O4616" s="8">
        <v>142591.38</v>
      </c>
      <c r="P4616" s="8">
        <v>55986.55</v>
      </c>
      <c r="Q4616" s="8">
        <v>468.40000000000003</v>
      </c>
      <c r="R4616" s="8">
        <v>3809.6600000000003</v>
      </c>
      <c r="S4616" s="8">
        <v>11408000.550000001</v>
      </c>
      <c r="T4616" s="8">
        <v>7051746.3600000013</v>
      </c>
      <c r="U4616" s="8">
        <v>80155.91</v>
      </c>
      <c r="V4616" s="8">
        <v>3401.26</v>
      </c>
      <c r="W4616" s="8">
        <v>12948.09</v>
      </c>
      <c r="X4616" s="8">
        <v>0</v>
      </c>
      <c r="Y4616" s="8">
        <v>0</v>
      </c>
      <c r="Z4616" s="8">
        <v>0</v>
      </c>
      <c r="AA4616" s="8">
        <v>2444047.15</v>
      </c>
      <c r="AB4616" s="8">
        <v>161163.78999999998</v>
      </c>
      <c r="AC4616" s="9">
        <f t="shared" si="436"/>
        <v>2282883.36</v>
      </c>
      <c r="AD4616" s="5" t="str">
        <f>$C4616&amp;" "&amp;VLOOKUP(C4616,Tegevusalad!$A$1:$B$89,2,FALSE)</f>
        <v>50 VEETRANSPORT</v>
      </c>
      <c r="AE4616" s="6">
        <f t="shared" si="432"/>
        <v>22268300.899999999</v>
      </c>
      <c r="AF4616" s="6">
        <f t="shared" si="433"/>
        <v>8716932.8499999996</v>
      </c>
      <c r="AG4616" s="6">
        <f t="shared" si="434"/>
        <v>52175215.139999993</v>
      </c>
      <c r="AH4616" s="6">
        <f t="shared" si="435"/>
        <v>20914644.949999999</v>
      </c>
      <c r="AI4616" s="6">
        <f t="shared" si="437"/>
        <v>52175215.139999993</v>
      </c>
      <c r="AJ4616" s="10"/>
    </row>
    <row r="4617" spans="1:36" s="3" customFormat="1">
      <c r="A4617" s="3">
        <v>2018</v>
      </c>
      <c r="B4617" s="3">
        <v>7</v>
      </c>
      <c r="C4617" s="4">
        <v>51</v>
      </c>
      <c r="D4617" s="8">
        <v>44</v>
      </c>
      <c r="E4617" s="8">
        <v>3225225.3000000003</v>
      </c>
      <c r="F4617" s="8">
        <v>27910.560000000001</v>
      </c>
      <c r="G4617" s="8">
        <v>26954130.18</v>
      </c>
      <c r="H4617" s="8">
        <v>9426262.8900000006</v>
      </c>
      <c r="I4617" s="8">
        <v>27930</v>
      </c>
      <c r="J4617" s="8">
        <v>2024</v>
      </c>
      <c r="K4617" s="8">
        <v>0</v>
      </c>
      <c r="L4617" s="8">
        <v>647557.01</v>
      </c>
      <c r="M4617" s="8">
        <v>0</v>
      </c>
      <c r="N4617" s="8">
        <v>871153.65999999992</v>
      </c>
      <c r="O4617" s="8">
        <v>2846.7300000000005</v>
      </c>
      <c r="P4617" s="8">
        <v>3050</v>
      </c>
      <c r="Q4617" s="8">
        <v>994.96999999999991</v>
      </c>
      <c r="R4617" s="8">
        <v>1107.43</v>
      </c>
      <c r="S4617" s="8">
        <v>2254888.8200000003</v>
      </c>
      <c r="T4617" s="8">
        <v>5761.54</v>
      </c>
      <c r="U4617" s="8">
        <v>51478.83</v>
      </c>
      <c r="V4617" s="8">
        <v>28.76</v>
      </c>
      <c r="W4617" s="8">
        <v>35706.89</v>
      </c>
      <c r="X4617" s="8">
        <v>0</v>
      </c>
      <c r="Y4617" s="8">
        <v>0</v>
      </c>
      <c r="Z4617" s="8">
        <v>0</v>
      </c>
      <c r="AA4617" s="8">
        <v>116440.98</v>
      </c>
      <c r="AB4617" s="8">
        <v>340037.62999999995</v>
      </c>
      <c r="AC4617" s="9">
        <f t="shared" si="436"/>
        <v>-223596.64999999997</v>
      </c>
      <c r="AD4617" s="5" t="str">
        <f>$C4617&amp;" "&amp;VLOOKUP(C4617,Tegevusalad!$A$1:$B$89,2,FALSE)</f>
        <v>51 ÕHUTRANSPORT</v>
      </c>
      <c r="AE4617" s="6">
        <f t="shared" si="432"/>
        <v>946768.21</v>
      </c>
      <c r="AF4617" s="6">
        <f t="shared" si="433"/>
        <v>2040732.9099999995</v>
      </c>
      <c r="AG4617" s="6">
        <f t="shared" si="434"/>
        <v>27900898.390000001</v>
      </c>
      <c r="AH4617" s="6">
        <f t="shared" si="435"/>
        <v>4361305.4499999993</v>
      </c>
      <c r="AI4617" s="6">
        <f t="shared" si="437"/>
        <v>27900898.390000001</v>
      </c>
      <c r="AJ4617" s="10"/>
    </row>
    <row r="4618" spans="1:36" s="3" customFormat="1">
      <c r="A4618" s="3">
        <v>2018</v>
      </c>
      <c r="B4618" s="3">
        <v>7</v>
      </c>
      <c r="C4618" s="4">
        <v>52</v>
      </c>
      <c r="D4618" s="8">
        <v>1374</v>
      </c>
      <c r="E4618" s="8">
        <v>103208583.75999984</v>
      </c>
      <c r="F4618" s="8">
        <v>67647.450000000012</v>
      </c>
      <c r="G4618" s="8">
        <v>143961957.80000001</v>
      </c>
      <c r="H4618" s="8">
        <v>30360019.949999996</v>
      </c>
      <c r="I4618" s="8">
        <v>2033012.3899999997</v>
      </c>
      <c r="J4618" s="8">
        <v>2963307.51</v>
      </c>
      <c r="K4618" s="8">
        <v>0</v>
      </c>
      <c r="L4618" s="8">
        <v>20647804.940000024</v>
      </c>
      <c r="M4618" s="8">
        <v>1032982.75</v>
      </c>
      <c r="N4618" s="8">
        <v>22786861.940000013</v>
      </c>
      <c r="O4618" s="8">
        <v>1140441.7000000004</v>
      </c>
      <c r="P4618" s="8">
        <v>4427755.8900000006</v>
      </c>
      <c r="Q4618" s="8">
        <v>35923.939999999988</v>
      </c>
      <c r="R4618" s="8">
        <v>39570.320000000007</v>
      </c>
      <c r="S4618" s="8">
        <v>31046130.349999979</v>
      </c>
      <c r="T4618" s="8">
        <v>10186529.170000002</v>
      </c>
      <c r="U4618" s="8">
        <v>2080489.7499999998</v>
      </c>
      <c r="V4618" s="8">
        <v>17531.350000000002</v>
      </c>
      <c r="W4618" s="8">
        <v>1128671.47</v>
      </c>
      <c r="X4618" s="8">
        <v>55191.65</v>
      </c>
      <c r="Y4618" s="8">
        <v>0.01</v>
      </c>
      <c r="Z4618" s="8">
        <v>135.42000000000002</v>
      </c>
      <c r="AA4618" s="8">
        <v>2622796.1199999996</v>
      </c>
      <c r="AB4618" s="8">
        <v>3729005.7800000007</v>
      </c>
      <c r="AC4618" s="9">
        <f t="shared" si="436"/>
        <v>-1106209.6600000011</v>
      </c>
      <c r="AD4618" s="5" t="str">
        <f>$C4618&amp;" "&amp;VLOOKUP(C4618,Tegevusalad!$A$1:$B$89,2,FALSE)</f>
        <v>52 LAONDUS JA VEONDUST ABISTAVAD TEGEVUSALAD</v>
      </c>
      <c r="AE4618" s="6">
        <f t="shared" si="432"/>
        <v>70204802.759999871</v>
      </c>
      <c r="AF4618" s="6">
        <f t="shared" si="433"/>
        <v>75320864.050000072</v>
      </c>
      <c r="AG4618" s="6">
        <f t="shared" si="434"/>
        <v>214166760.55999988</v>
      </c>
      <c r="AH4618" s="6">
        <f t="shared" si="435"/>
        <v>114132161.30000006</v>
      </c>
      <c r="AI4618" s="6">
        <f t="shared" si="437"/>
        <v>214111568.90999991</v>
      </c>
      <c r="AJ4618" s="10"/>
    </row>
    <row r="4619" spans="1:36" s="3" customFormat="1">
      <c r="A4619" s="3">
        <v>2018</v>
      </c>
      <c r="B4619" s="3">
        <v>7</v>
      </c>
      <c r="C4619" s="4">
        <v>53</v>
      </c>
      <c r="D4619" s="8">
        <v>143</v>
      </c>
      <c r="E4619" s="8">
        <v>13286516.700000003</v>
      </c>
      <c r="F4619" s="8">
        <v>73778.52</v>
      </c>
      <c r="G4619" s="8">
        <v>6169641.6100000022</v>
      </c>
      <c r="H4619" s="8">
        <v>2392916.6099999994</v>
      </c>
      <c r="I4619" s="8">
        <v>5518.52</v>
      </c>
      <c r="J4619" s="8">
        <v>4253.76</v>
      </c>
      <c r="K4619" s="8">
        <v>0</v>
      </c>
      <c r="L4619" s="8">
        <v>2663943.3900000025</v>
      </c>
      <c r="M4619" s="8">
        <v>0</v>
      </c>
      <c r="N4619" s="8">
        <v>2143978.5999999982</v>
      </c>
      <c r="O4619" s="8">
        <v>336.52000000000004</v>
      </c>
      <c r="P4619" s="8">
        <v>338902.95999999996</v>
      </c>
      <c r="Q4619" s="8">
        <v>11262.560000000001</v>
      </c>
      <c r="R4619" s="8">
        <v>2826.65</v>
      </c>
      <c r="S4619" s="8">
        <v>1019126.0199999999</v>
      </c>
      <c r="T4619" s="8">
        <v>32649.100000000002</v>
      </c>
      <c r="U4619" s="8">
        <v>2375962.4699999997</v>
      </c>
      <c r="V4619" s="8">
        <v>156.97999999999999</v>
      </c>
      <c r="W4619" s="8">
        <v>1528702.8900000001</v>
      </c>
      <c r="X4619" s="8">
        <v>361</v>
      </c>
      <c r="Y4619" s="8">
        <v>0</v>
      </c>
      <c r="Z4619" s="8">
        <v>0</v>
      </c>
      <c r="AA4619" s="8">
        <v>594813.91</v>
      </c>
      <c r="AB4619" s="8">
        <v>74849.120000000024</v>
      </c>
      <c r="AC4619" s="9">
        <f t="shared" si="436"/>
        <v>519964.79000000004</v>
      </c>
      <c r="AD4619" s="5" t="str">
        <f>$C4619&amp;" "&amp;VLOOKUP(C4619,Tegevusalad!$A$1:$B$89,2,FALSE)</f>
        <v>53 POSTI- JA KULLERITEENISTUS</v>
      </c>
      <c r="AE4619" s="6">
        <f t="shared" si="432"/>
        <v>9965567.7300000023</v>
      </c>
      <c r="AF4619" s="6">
        <f t="shared" si="433"/>
        <v>7337412.1399999894</v>
      </c>
      <c r="AG4619" s="6">
        <f t="shared" si="434"/>
        <v>16135209.340000005</v>
      </c>
      <c r="AH4619" s="6">
        <f t="shared" si="435"/>
        <v>10734026.249999991</v>
      </c>
      <c r="AI4619" s="6">
        <f t="shared" si="437"/>
        <v>16134848.340000005</v>
      </c>
      <c r="AJ4619" s="10"/>
    </row>
    <row r="4620" spans="1:36" s="3" customFormat="1">
      <c r="A4620" s="3">
        <v>2018</v>
      </c>
      <c r="B4620" s="3">
        <v>7</v>
      </c>
      <c r="C4620" s="4">
        <v>55</v>
      </c>
      <c r="D4620" s="8">
        <v>878</v>
      </c>
      <c r="E4620" s="8">
        <v>13313342.869999999</v>
      </c>
      <c r="F4620" s="8">
        <v>30743435.99000001</v>
      </c>
      <c r="G4620" s="8">
        <v>427807.53999999992</v>
      </c>
      <c r="H4620" s="8">
        <v>176107.84</v>
      </c>
      <c r="I4620" s="8">
        <v>10499.86</v>
      </c>
      <c r="J4620" s="8">
        <v>1647.3700000000001</v>
      </c>
      <c r="K4620" s="8">
        <v>0</v>
      </c>
      <c r="L4620" s="8">
        <v>5429577.8600000031</v>
      </c>
      <c r="M4620" s="8">
        <v>0</v>
      </c>
      <c r="N4620" s="8">
        <v>4149671.120000001</v>
      </c>
      <c r="O4620" s="8">
        <v>6056.05</v>
      </c>
      <c r="P4620" s="8">
        <v>546277.3899999999</v>
      </c>
      <c r="Q4620" s="8">
        <v>11767.340000000004</v>
      </c>
      <c r="R4620" s="8">
        <v>5201.97</v>
      </c>
      <c r="S4620" s="8">
        <v>1776190.9200000009</v>
      </c>
      <c r="T4620" s="8">
        <v>155556.77000000002</v>
      </c>
      <c r="U4620" s="8">
        <v>97945.349999999991</v>
      </c>
      <c r="V4620" s="8">
        <v>8430.1400000000012</v>
      </c>
      <c r="W4620" s="8">
        <v>1044324.9400000002</v>
      </c>
      <c r="X4620" s="8">
        <v>78844.53</v>
      </c>
      <c r="Y4620" s="8">
        <v>93.13000000000001</v>
      </c>
      <c r="Z4620" s="8">
        <v>16.350000000000001</v>
      </c>
      <c r="AA4620" s="8">
        <v>1906455.12</v>
      </c>
      <c r="AB4620" s="8">
        <v>626471.62000000023</v>
      </c>
      <c r="AC4620" s="9">
        <f t="shared" si="436"/>
        <v>1279983.5</v>
      </c>
      <c r="AD4620" s="5" t="str">
        <f>$C4620&amp;" "&amp;VLOOKUP(C4620,Tegevusalad!$A$1:$B$89,2,FALSE)</f>
        <v>55 MAJUTUS</v>
      </c>
      <c r="AE4620" s="6">
        <f t="shared" si="432"/>
        <v>42261487.120000005</v>
      </c>
      <c r="AF4620" s="6">
        <f t="shared" si="433"/>
        <v>18878379.070000004</v>
      </c>
      <c r="AG4620" s="6">
        <f t="shared" si="434"/>
        <v>42689294.660000004</v>
      </c>
      <c r="AH4620" s="6">
        <f t="shared" si="435"/>
        <v>20774365.450000007</v>
      </c>
      <c r="AI4620" s="6">
        <f t="shared" si="437"/>
        <v>42610450.130000003</v>
      </c>
      <c r="AJ4620" s="10"/>
    </row>
    <row r="4621" spans="1:36" s="3" customFormat="1">
      <c r="A4621" s="3">
        <v>2018</v>
      </c>
      <c r="B4621" s="3">
        <v>7</v>
      </c>
      <c r="C4621" s="4">
        <v>56</v>
      </c>
      <c r="D4621" s="8">
        <v>2211</v>
      </c>
      <c r="E4621" s="8">
        <v>61761523.909999937</v>
      </c>
      <c r="F4621" s="8">
        <v>1434633.9800000002</v>
      </c>
      <c r="G4621" s="8">
        <v>448072.89999999973</v>
      </c>
      <c r="H4621" s="8">
        <v>143882.83000000002</v>
      </c>
      <c r="I4621" s="8">
        <v>70229.320000000007</v>
      </c>
      <c r="J4621" s="8">
        <v>0</v>
      </c>
      <c r="K4621" s="8">
        <v>0</v>
      </c>
      <c r="L4621" s="8">
        <v>12481421.98000001</v>
      </c>
      <c r="M4621" s="8">
        <v>0</v>
      </c>
      <c r="N4621" s="8">
        <v>7810188.5099999886</v>
      </c>
      <c r="O4621" s="8">
        <v>1100.4000000000001</v>
      </c>
      <c r="P4621" s="8">
        <v>237130.49999999991</v>
      </c>
      <c r="Q4621" s="8">
        <v>29883.309999999987</v>
      </c>
      <c r="R4621" s="8">
        <v>22962.920000000006</v>
      </c>
      <c r="S4621" s="8">
        <v>1579293.889999999</v>
      </c>
      <c r="T4621" s="8">
        <v>1216763.67</v>
      </c>
      <c r="U4621" s="8">
        <v>185272.13000000006</v>
      </c>
      <c r="V4621" s="8">
        <v>3020.96</v>
      </c>
      <c r="W4621" s="8">
        <v>76201.91</v>
      </c>
      <c r="X4621" s="8">
        <v>1152.17</v>
      </c>
      <c r="Y4621" s="8">
        <v>1258.8500000000001</v>
      </c>
      <c r="Z4621" s="8">
        <v>0</v>
      </c>
      <c r="AA4621" s="8">
        <v>5010590.4299999988</v>
      </c>
      <c r="AB4621" s="8">
        <v>338098.10999999993</v>
      </c>
      <c r="AC4621" s="9">
        <f t="shared" si="436"/>
        <v>4672492.3199999984</v>
      </c>
      <c r="AD4621" s="5" t="str">
        <f>$C4621&amp;" "&amp;VLOOKUP(C4621,Tegevusalad!$A$1:$B$89,2,FALSE)</f>
        <v>56 TOIDU JA JOOGI SERVEERIMINE</v>
      </c>
      <c r="AE4621" s="6">
        <f t="shared" si="432"/>
        <v>61432744.03999994</v>
      </c>
      <c r="AF4621" s="6">
        <f t="shared" si="433"/>
        <v>37398710.089999937</v>
      </c>
      <c r="AG4621" s="6">
        <f t="shared" si="434"/>
        <v>61880816.939999938</v>
      </c>
      <c r="AH4621" s="6">
        <f t="shared" si="435"/>
        <v>39165757.149999939</v>
      </c>
      <c r="AI4621" s="6">
        <f t="shared" si="437"/>
        <v>61879664.769999936</v>
      </c>
      <c r="AJ4621" s="10"/>
    </row>
    <row r="4622" spans="1:36" s="3" customFormat="1">
      <c r="A4622" s="3">
        <v>2018</v>
      </c>
      <c r="B4622" s="3">
        <v>7</v>
      </c>
      <c r="C4622" s="4">
        <v>58</v>
      </c>
      <c r="D4622" s="8">
        <v>582</v>
      </c>
      <c r="E4622" s="8">
        <v>4907543.3399999989</v>
      </c>
      <c r="F4622" s="8">
        <v>3026192.6800000006</v>
      </c>
      <c r="G4622" s="8">
        <v>2264577.189999999</v>
      </c>
      <c r="H4622" s="8">
        <v>1103597.1600000004</v>
      </c>
      <c r="I4622" s="8">
        <v>64014.880000000005</v>
      </c>
      <c r="J4622" s="8">
        <v>202471.99</v>
      </c>
      <c r="K4622" s="8">
        <v>0</v>
      </c>
      <c r="L4622" s="8">
        <v>1253866.0400000003</v>
      </c>
      <c r="M4622" s="8">
        <v>0</v>
      </c>
      <c r="N4622" s="8">
        <v>1013829.9099999988</v>
      </c>
      <c r="O4622" s="8">
        <v>9882.34</v>
      </c>
      <c r="P4622" s="8">
        <v>15509.88</v>
      </c>
      <c r="Q4622" s="8">
        <v>5057.55</v>
      </c>
      <c r="R4622" s="8">
        <v>5500.7400000000007</v>
      </c>
      <c r="S4622" s="8">
        <v>946599.76000000013</v>
      </c>
      <c r="T4622" s="8">
        <v>125907.32</v>
      </c>
      <c r="U4622" s="8">
        <v>334507.73999999987</v>
      </c>
      <c r="V4622" s="8">
        <v>109.73</v>
      </c>
      <c r="W4622" s="8">
        <v>6991.71</v>
      </c>
      <c r="X4622" s="8">
        <v>0</v>
      </c>
      <c r="Y4622" s="8">
        <v>0</v>
      </c>
      <c r="Z4622" s="8">
        <v>0</v>
      </c>
      <c r="AA4622" s="8">
        <v>342034.81000000006</v>
      </c>
      <c r="AB4622" s="8">
        <v>101998.69000000045</v>
      </c>
      <c r="AC4622" s="9">
        <f t="shared" si="436"/>
        <v>240036.11999999959</v>
      </c>
      <c r="AD4622" s="5" t="str">
        <f>$C4622&amp;" "&amp;VLOOKUP(C4622,Tegevusalad!$A$1:$B$89,2,FALSE)</f>
        <v>58 KIRJASTAMINE</v>
      </c>
      <c r="AE4622" s="6">
        <f t="shared" si="432"/>
        <v>6652628.5199999996</v>
      </c>
      <c r="AF4622" s="6">
        <f t="shared" si="433"/>
        <v>3766243.7799999933</v>
      </c>
      <c r="AG4622" s="6">
        <f t="shared" si="434"/>
        <v>8917205.709999999</v>
      </c>
      <c r="AH4622" s="6">
        <f t="shared" si="435"/>
        <v>5096653.2499999935</v>
      </c>
      <c r="AI4622" s="6">
        <f t="shared" si="437"/>
        <v>8917205.709999999</v>
      </c>
      <c r="AJ4622" s="10"/>
    </row>
    <row r="4623" spans="1:36" s="3" customFormat="1">
      <c r="A4623" s="3">
        <v>2018</v>
      </c>
      <c r="B4623" s="3">
        <v>7</v>
      </c>
      <c r="C4623" s="4">
        <v>59</v>
      </c>
      <c r="D4623" s="8">
        <v>566</v>
      </c>
      <c r="E4623" s="8">
        <v>6587645.8200000022</v>
      </c>
      <c r="F4623" s="8">
        <v>2310.2200000000003</v>
      </c>
      <c r="G4623" s="8">
        <v>1729894.2100000002</v>
      </c>
      <c r="H4623" s="8">
        <v>1315452.04</v>
      </c>
      <c r="I4623" s="8">
        <v>5765.29</v>
      </c>
      <c r="J4623" s="8">
        <v>0</v>
      </c>
      <c r="K4623" s="8">
        <v>0</v>
      </c>
      <c r="L4623" s="8">
        <v>1317737.1600000001</v>
      </c>
      <c r="M4623" s="8">
        <v>0</v>
      </c>
      <c r="N4623" s="8">
        <v>1103646.0199999998</v>
      </c>
      <c r="O4623" s="8">
        <v>444.40999999999997</v>
      </c>
      <c r="P4623" s="8">
        <v>92496.65</v>
      </c>
      <c r="Q4623" s="8">
        <v>9858.2199999999993</v>
      </c>
      <c r="R4623" s="8">
        <v>3688.7700000000004</v>
      </c>
      <c r="S4623" s="8">
        <v>949697.74999999953</v>
      </c>
      <c r="T4623" s="8">
        <v>220474.39999999997</v>
      </c>
      <c r="U4623" s="8">
        <v>161272.85999999999</v>
      </c>
      <c r="V4623" s="8">
        <v>210.6</v>
      </c>
      <c r="W4623" s="8">
        <v>12698.390000000001</v>
      </c>
      <c r="X4623" s="8">
        <v>0</v>
      </c>
      <c r="Y4623" s="8">
        <v>0.01</v>
      </c>
      <c r="Z4623" s="8">
        <v>3120.41</v>
      </c>
      <c r="AA4623" s="8">
        <v>565961.95000000007</v>
      </c>
      <c r="AB4623" s="8">
        <v>354991.2099999999</v>
      </c>
      <c r="AC4623" s="9">
        <f t="shared" si="436"/>
        <v>210970.74000000017</v>
      </c>
      <c r="AD4623" s="5" t="str">
        <f>$C4623&amp;" "&amp;VLOOKUP(C4623,Tegevusalad!$A$1:$B$89,2,FALSE)</f>
        <v>59 KINOFILMIDE, VIDEOTE JA TELESAADETE TOOTMINE; HELISALVESTISTE JA MUUSIKA KIRJASTAMINE</v>
      </c>
      <c r="AE4623" s="6">
        <f t="shared" si="432"/>
        <v>5478985.4300000025</v>
      </c>
      <c r="AF4623" s="6">
        <f t="shared" si="433"/>
        <v>4423691.8900000006</v>
      </c>
      <c r="AG4623" s="6">
        <f t="shared" si="434"/>
        <v>7208879.6400000025</v>
      </c>
      <c r="AH4623" s="6">
        <f t="shared" si="435"/>
        <v>5536673.9499999983</v>
      </c>
      <c r="AI4623" s="6">
        <f t="shared" si="437"/>
        <v>7208879.6400000025</v>
      </c>
      <c r="AJ4623" s="10"/>
    </row>
    <row r="4624" spans="1:36" s="3" customFormat="1">
      <c r="A4624" s="3">
        <v>2018</v>
      </c>
      <c r="B4624" s="3">
        <v>7</v>
      </c>
      <c r="C4624" s="4">
        <v>60</v>
      </c>
      <c r="D4624" s="8">
        <v>30</v>
      </c>
      <c r="E4624" s="8">
        <v>171678.35999999996</v>
      </c>
      <c r="F4624" s="8">
        <v>15</v>
      </c>
      <c r="G4624" s="8">
        <v>32938.949999999997</v>
      </c>
      <c r="H4624" s="8">
        <v>20200</v>
      </c>
      <c r="I4624" s="8">
        <v>0</v>
      </c>
      <c r="J4624" s="8">
        <v>0</v>
      </c>
      <c r="K4624" s="8">
        <v>0</v>
      </c>
      <c r="L4624" s="8">
        <v>34337.03</v>
      </c>
      <c r="M4624" s="8">
        <v>0</v>
      </c>
      <c r="N4624" s="8">
        <v>24707.469999999998</v>
      </c>
      <c r="O4624" s="8">
        <v>0</v>
      </c>
      <c r="P4624" s="8">
        <v>0</v>
      </c>
      <c r="Q4624" s="8">
        <v>398.46000000000004</v>
      </c>
      <c r="R4624" s="8">
        <v>226.86999999999998</v>
      </c>
      <c r="S4624" s="8">
        <v>8529.39</v>
      </c>
      <c r="T4624" s="8">
        <v>1284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14500.63</v>
      </c>
      <c r="AB4624" s="8">
        <v>4871.0700000000006</v>
      </c>
      <c r="AC4624" s="9">
        <f t="shared" si="436"/>
        <v>9629.5599999999977</v>
      </c>
      <c r="AD4624" s="5" t="str">
        <f>$C4624&amp;" "&amp;VLOOKUP(C4624,Tegevusalad!$A$1:$B$89,2,FALSE)</f>
        <v>60 PROGRAMMID JA RINGHÄÄLING</v>
      </c>
      <c r="AE4624" s="6">
        <f t="shared" si="432"/>
        <v>163163.96999999997</v>
      </c>
      <c r="AF4624" s="6">
        <f t="shared" si="433"/>
        <v>116142.30999999998</v>
      </c>
      <c r="AG4624" s="6">
        <f t="shared" si="434"/>
        <v>196102.91999999993</v>
      </c>
      <c r="AH4624" s="6">
        <f t="shared" si="435"/>
        <v>124671.69999999998</v>
      </c>
      <c r="AI4624" s="6">
        <f t="shared" si="437"/>
        <v>196102.91999999993</v>
      </c>
      <c r="AJ4624" s="10"/>
    </row>
    <row r="4625" spans="1:36" s="3" customFormat="1">
      <c r="A4625" s="3">
        <v>2018</v>
      </c>
      <c r="B4625" s="3">
        <v>7</v>
      </c>
      <c r="C4625" s="4">
        <v>61</v>
      </c>
      <c r="D4625" s="8">
        <v>197</v>
      </c>
      <c r="E4625" s="8">
        <v>69000033.950000018</v>
      </c>
      <c r="F4625" s="8">
        <v>0</v>
      </c>
      <c r="G4625" s="8">
        <v>9798465.2299999986</v>
      </c>
      <c r="H4625" s="8">
        <v>6910718.6999999993</v>
      </c>
      <c r="I4625" s="8">
        <v>332770.86</v>
      </c>
      <c r="J4625" s="8">
        <v>58140.84</v>
      </c>
      <c r="K4625" s="8">
        <v>0</v>
      </c>
      <c r="L4625" s="8">
        <v>13800006.819999998</v>
      </c>
      <c r="M4625" s="8">
        <v>0</v>
      </c>
      <c r="N4625" s="8">
        <v>8302108.1100000022</v>
      </c>
      <c r="O4625" s="8">
        <v>297371.23</v>
      </c>
      <c r="P4625" s="8">
        <v>317827.51</v>
      </c>
      <c r="Q4625" s="8">
        <v>8479.49</v>
      </c>
      <c r="R4625" s="8">
        <v>6420.4000000000005</v>
      </c>
      <c r="S4625" s="8">
        <v>19875475.859999999</v>
      </c>
      <c r="T4625" s="8">
        <v>9409286.6800000034</v>
      </c>
      <c r="U4625" s="8">
        <v>1618363.7600000005</v>
      </c>
      <c r="V4625" s="8">
        <v>930</v>
      </c>
      <c r="W4625" s="8">
        <v>296739.87</v>
      </c>
      <c r="X4625" s="8">
        <v>278.10000000000002</v>
      </c>
      <c r="Y4625" s="8">
        <v>17.34</v>
      </c>
      <c r="Z4625" s="8">
        <v>0</v>
      </c>
      <c r="AA4625" s="8">
        <v>5911855.080000001</v>
      </c>
      <c r="AB4625" s="8">
        <v>413939.03</v>
      </c>
      <c r="AC4625" s="9">
        <f t="shared" si="436"/>
        <v>5497916.0500000007</v>
      </c>
      <c r="AD4625" s="5" t="str">
        <f>$C4625&amp;" "&amp;VLOOKUP(C4625,Tegevusalad!$A$1:$B$89,2,FALSE)</f>
        <v>61 TELEKOMMUNIKATSIOON</v>
      </c>
      <c r="AE4625" s="6">
        <f t="shared" si="432"/>
        <v>47506472.430000007</v>
      </c>
      <c r="AF4625" s="6">
        <f t="shared" si="433"/>
        <v>18562876.780000012</v>
      </c>
      <c r="AG4625" s="6">
        <f t="shared" si="434"/>
        <v>57304937.660000011</v>
      </c>
      <c r="AH4625" s="6">
        <f t="shared" si="435"/>
        <v>41542642.550000012</v>
      </c>
      <c r="AI4625" s="6">
        <f t="shared" si="437"/>
        <v>57304659.560000017</v>
      </c>
      <c r="AJ4625" s="10"/>
    </row>
    <row r="4626" spans="1:36" s="3" customFormat="1">
      <c r="A4626" s="3">
        <v>2018</v>
      </c>
      <c r="B4626" s="3">
        <v>7</v>
      </c>
      <c r="C4626" s="4">
        <v>62</v>
      </c>
      <c r="D4626" s="8">
        <v>3645</v>
      </c>
      <c r="E4626" s="8">
        <v>48653314.309999891</v>
      </c>
      <c r="F4626" s="8">
        <v>19885.759999999995</v>
      </c>
      <c r="G4626" s="8">
        <v>59947623.079999991</v>
      </c>
      <c r="H4626" s="8">
        <v>32035926.789999999</v>
      </c>
      <c r="I4626" s="8">
        <v>2147606.19</v>
      </c>
      <c r="J4626" s="8">
        <v>2171083.46</v>
      </c>
      <c r="K4626" s="8">
        <v>0</v>
      </c>
      <c r="L4626" s="8">
        <v>9732452.75</v>
      </c>
      <c r="M4626" s="8">
        <v>0</v>
      </c>
      <c r="N4626" s="8">
        <v>7579573.8399999412</v>
      </c>
      <c r="O4626" s="8">
        <v>58027.24</v>
      </c>
      <c r="P4626" s="8">
        <v>287547.40999999992</v>
      </c>
      <c r="Q4626" s="8">
        <v>24348.649999999983</v>
      </c>
      <c r="R4626" s="8">
        <v>46249.49000000002</v>
      </c>
      <c r="S4626" s="8">
        <v>15209313.400000026</v>
      </c>
      <c r="T4626" s="8">
        <v>2429761.8800000022</v>
      </c>
      <c r="U4626" s="8">
        <v>4591193.120000001</v>
      </c>
      <c r="V4626" s="8">
        <v>740.52</v>
      </c>
      <c r="W4626" s="8">
        <v>486339.67000000004</v>
      </c>
      <c r="X4626" s="8">
        <v>0</v>
      </c>
      <c r="Y4626" s="8">
        <v>1631.52</v>
      </c>
      <c r="Z4626" s="8">
        <v>624.01</v>
      </c>
      <c r="AA4626" s="8">
        <v>3858665.4900000012</v>
      </c>
      <c r="AB4626" s="8">
        <v>1704779.0700000171</v>
      </c>
      <c r="AC4626" s="9">
        <f t="shared" si="436"/>
        <v>2153886.4199999841</v>
      </c>
      <c r="AD4626" s="5" t="str">
        <f>$C4626&amp;" "&amp;VLOOKUP(C4626,Tegevusalad!$A$1:$B$89,2,FALSE)</f>
        <v>62 PROGRAMMEERIMINE, KONSULTATSIOONID JMS TEGEVUSED</v>
      </c>
      <c r="AE4626" s="6">
        <f t="shared" si="432"/>
        <v>28872693.549999863</v>
      </c>
      <c r="AF4626" s="6">
        <f t="shared" si="433"/>
        <v>18039214.449999675</v>
      </c>
      <c r="AG4626" s="6">
        <f t="shared" si="434"/>
        <v>88820316.629999861</v>
      </c>
      <c r="AH4626" s="6">
        <f t="shared" si="435"/>
        <v>38129116.649999708</v>
      </c>
      <c r="AI4626" s="6">
        <f t="shared" si="437"/>
        <v>88820316.629999861</v>
      </c>
      <c r="AJ4626" s="10"/>
    </row>
    <row r="4627" spans="1:36" s="3" customFormat="1">
      <c r="A4627" s="3">
        <v>2018</v>
      </c>
      <c r="B4627" s="3">
        <v>7</v>
      </c>
      <c r="C4627" s="4">
        <v>63</v>
      </c>
      <c r="D4627" s="8">
        <v>827</v>
      </c>
      <c r="E4627" s="8">
        <v>11381974.429999998</v>
      </c>
      <c r="F4627" s="8">
        <v>55760.369999999995</v>
      </c>
      <c r="G4627" s="8">
        <v>11014771.469999999</v>
      </c>
      <c r="H4627" s="8">
        <v>4446297.2800000021</v>
      </c>
      <c r="I4627" s="8">
        <v>101310.75</v>
      </c>
      <c r="J4627" s="8">
        <v>132155.65</v>
      </c>
      <c r="K4627" s="8">
        <v>0</v>
      </c>
      <c r="L4627" s="8">
        <v>2281413.3300000029</v>
      </c>
      <c r="M4627" s="8">
        <v>0</v>
      </c>
      <c r="N4627" s="8">
        <v>1705396.9800000009</v>
      </c>
      <c r="O4627" s="8">
        <v>6605.27</v>
      </c>
      <c r="P4627" s="8">
        <v>39343.439999999995</v>
      </c>
      <c r="Q4627" s="8">
        <v>8954.7500000000036</v>
      </c>
      <c r="R4627" s="8">
        <v>5478.1799999999985</v>
      </c>
      <c r="S4627" s="8">
        <v>3343279.8000000003</v>
      </c>
      <c r="T4627" s="8">
        <v>139058.56000000003</v>
      </c>
      <c r="U4627" s="8">
        <v>2262425.4200000004</v>
      </c>
      <c r="V4627" s="8">
        <v>123.57000000000001</v>
      </c>
      <c r="W4627" s="8">
        <v>1127427.1300000001</v>
      </c>
      <c r="X4627" s="8">
        <v>0</v>
      </c>
      <c r="Y4627" s="8">
        <v>0</v>
      </c>
      <c r="Z4627" s="8">
        <v>0.18</v>
      </c>
      <c r="AA4627" s="8">
        <v>767686.75000000047</v>
      </c>
      <c r="AB4627" s="8">
        <v>191670.58000000019</v>
      </c>
      <c r="AC4627" s="9">
        <f t="shared" si="436"/>
        <v>576016.17000000027</v>
      </c>
      <c r="AD4627" s="5" t="str">
        <f>$C4627&amp;" "&amp;VLOOKUP(C4627,Tegevusalad!$A$1:$B$89,2,FALSE)</f>
        <v>63 INFOALANE TEGEVUS</v>
      </c>
      <c r="AE4627" s="6">
        <f t="shared" si="432"/>
        <v>5832029.5799999963</v>
      </c>
      <c r="AF4627" s="6">
        <f t="shared" si="433"/>
        <v>2915767.8000000017</v>
      </c>
      <c r="AG4627" s="6">
        <f t="shared" si="434"/>
        <v>16846801.049999997</v>
      </c>
      <c r="AH4627" s="6">
        <f t="shared" si="435"/>
        <v>8554375.8000000045</v>
      </c>
      <c r="AI4627" s="6">
        <f t="shared" si="437"/>
        <v>16846801.049999997</v>
      </c>
      <c r="AJ4627" s="10"/>
    </row>
    <row r="4628" spans="1:36" s="3" customFormat="1">
      <c r="A4628" s="3">
        <v>2018</v>
      </c>
      <c r="B4628" s="3">
        <v>7</v>
      </c>
      <c r="C4628" s="4">
        <v>64</v>
      </c>
      <c r="D4628" s="8">
        <v>497</v>
      </c>
      <c r="E4628" s="8">
        <v>159896538.71999994</v>
      </c>
      <c r="F4628" s="8">
        <v>3120.3999999999996</v>
      </c>
      <c r="G4628" s="8">
        <v>5112914.9399999995</v>
      </c>
      <c r="H4628" s="8">
        <v>4861240.1499999994</v>
      </c>
      <c r="I4628" s="8">
        <v>223141.78</v>
      </c>
      <c r="J4628" s="8">
        <v>9844</v>
      </c>
      <c r="K4628" s="8">
        <v>0</v>
      </c>
      <c r="L4628" s="8">
        <v>31979588.569999993</v>
      </c>
      <c r="M4628" s="8">
        <v>0</v>
      </c>
      <c r="N4628" s="8">
        <v>33239439.410000011</v>
      </c>
      <c r="O4628" s="8">
        <v>25683.57</v>
      </c>
      <c r="P4628" s="8">
        <v>539264.57000000007</v>
      </c>
      <c r="Q4628" s="8">
        <v>16228.26</v>
      </c>
      <c r="R4628" s="8">
        <v>19097.900000000001</v>
      </c>
      <c r="S4628" s="8">
        <v>10151701.650000002</v>
      </c>
      <c r="T4628" s="8">
        <v>6405394.8700000001</v>
      </c>
      <c r="U4628" s="8">
        <v>611033.58999999985</v>
      </c>
      <c r="V4628" s="8">
        <v>33725.29</v>
      </c>
      <c r="W4628" s="8">
        <v>104374052.67000002</v>
      </c>
      <c r="X4628" s="8">
        <v>17832.259999999998</v>
      </c>
      <c r="Y4628" s="8">
        <v>254.71</v>
      </c>
      <c r="Z4628" s="8">
        <v>383.47</v>
      </c>
      <c r="AA4628" s="8">
        <v>1148338.8</v>
      </c>
      <c r="AB4628" s="8">
        <v>2408318.4000000013</v>
      </c>
      <c r="AC4628" s="9">
        <f t="shared" si="436"/>
        <v>-1259979.6000000013</v>
      </c>
      <c r="AD4628" s="5" t="str">
        <f>$C4628&amp;" "&amp;VLOOKUP(C4628,Tegevusalad!$A$1:$B$89,2,FALSE)</f>
        <v>64 FINANTSTEENUSTE OSUTAMINE, V.A KINDLUSTUS JA PENSIONIFONDID</v>
      </c>
      <c r="AE4628" s="6">
        <f t="shared" si="432"/>
        <v>149154756.13999993</v>
      </c>
      <c r="AF4628" s="6">
        <f t="shared" si="433"/>
        <v>155435258.75000003</v>
      </c>
      <c r="AG4628" s="6">
        <f t="shared" si="434"/>
        <v>154267671.07999992</v>
      </c>
      <c r="AH4628" s="6">
        <f t="shared" si="435"/>
        <v>166292686.55000004</v>
      </c>
      <c r="AI4628" s="6">
        <f t="shared" si="437"/>
        <v>154249838.81999993</v>
      </c>
      <c r="AJ4628" s="10"/>
    </row>
    <row r="4629" spans="1:36" s="3" customFormat="1">
      <c r="A4629" s="3">
        <v>2018</v>
      </c>
      <c r="B4629" s="3">
        <v>7</v>
      </c>
      <c r="C4629" s="4">
        <v>65</v>
      </c>
      <c r="D4629" s="8">
        <v>17</v>
      </c>
      <c r="E4629" s="8">
        <v>647118.47999999986</v>
      </c>
      <c r="F4629" s="8">
        <v>0</v>
      </c>
      <c r="G4629" s="8">
        <v>314174.8</v>
      </c>
      <c r="H4629" s="8">
        <v>216653.32</v>
      </c>
      <c r="I4629" s="8">
        <v>0</v>
      </c>
      <c r="J4629" s="8">
        <v>0</v>
      </c>
      <c r="K4629" s="8">
        <v>0</v>
      </c>
      <c r="L4629" s="8">
        <v>129423.68999999999</v>
      </c>
      <c r="M4629" s="8">
        <v>0</v>
      </c>
      <c r="N4629" s="8">
        <v>10183.320000000002</v>
      </c>
      <c r="O4629" s="8">
        <v>0</v>
      </c>
      <c r="P4629" s="8">
        <v>0</v>
      </c>
      <c r="Q4629" s="8">
        <v>0</v>
      </c>
      <c r="R4629" s="8">
        <v>0</v>
      </c>
      <c r="S4629" s="8">
        <v>585416.54999999993</v>
      </c>
      <c r="T4629" s="8">
        <v>10952.240000000002</v>
      </c>
      <c r="U4629" s="8">
        <v>10918.01</v>
      </c>
      <c r="V4629" s="8">
        <v>0</v>
      </c>
      <c r="W4629" s="8">
        <v>27011490.720000003</v>
      </c>
      <c r="X4629" s="8">
        <v>0</v>
      </c>
      <c r="Y4629" s="8">
        <v>0</v>
      </c>
      <c r="Z4629" s="8">
        <v>0</v>
      </c>
      <c r="AA4629" s="8">
        <v>119240.37</v>
      </c>
      <c r="AB4629" s="8">
        <v>0</v>
      </c>
      <c r="AC4629" s="9">
        <f t="shared" si="436"/>
        <v>119240.37</v>
      </c>
      <c r="AD4629" s="5" t="str">
        <f>$C4629&amp;" "&amp;VLOOKUP(C4629,Tegevusalad!$A$1:$B$89,2,FALSE)</f>
        <v>65 KINDLUSTUS, EDASIKINDLUSTUS JA PENSIONIFONDID, V.A KOHUSTUSLIK SOTSIAALKINDLUSTUS</v>
      </c>
      <c r="AE4629" s="6">
        <f t="shared" si="432"/>
        <v>50783.919999999925</v>
      </c>
      <c r="AF4629" s="6">
        <f t="shared" si="433"/>
        <v>-545417.96</v>
      </c>
      <c r="AG4629" s="6">
        <f t="shared" si="434"/>
        <v>364958.71999999986</v>
      </c>
      <c r="AH4629" s="6">
        <f t="shared" si="435"/>
        <v>50916.600000000006</v>
      </c>
      <c r="AI4629" s="6">
        <f t="shared" si="437"/>
        <v>364958.71999999986</v>
      </c>
      <c r="AJ4629" s="10"/>
    </row>
    <row r="4630" spans="1:36" s="3" customFormat="1">
      <c r="A4630" s="3">
        <v>2018</v>
      </c>
      <c r="B4630" s="3">
        <v>7</v>
      </c>
      <c r="C4630" s="4">
        <v>66</v>
      </c>
      <c r="D4630" s="8">
        <v>324</v>
      </c>
      <c r="E4630" s="8">
        <v>4335566.3899999997</v>
      </c>
      <c r="F4630" s="8">
        <v>0</v>
      </c>
      <c r="G4630" s="8">
        <v>1875107.7899999998</v>
      </c>
      <c r="H4630" s="8">
        <v>496791.82999999996</v>
      </c>
      <c r="I4630" s="8">
        <v>41900.959999999999</v>
      </c>
      <c r="J4630" s="8">
        <v>65798.78</v>
      </c>
      <c r="K4630" s="8">
        <v>0</v>
      </c>
      <c r="L4630" s="8">
        <v>867113.27000000025</v>
      </c>
      <c r="M4630" s="8">
        <v>0</v>
      </c>
      <c r="N4630" s="8">
        <v>469832.56000000023</v>
      </c>
      <c r="O4630" s="8">
        <v>32</v>
      </c>
      <c r="P4630" s="8">
        <v>29443.45</v>
      </c>
      <c r="Q4630" s="8">
        <v>2758.0600000000004</v>
      </c>
      <c r="R4630" s="8">
        <v>1720.8200000000002</v>
      </c>
      <c r="S4630" s="8">
        <v>1830140.0200000003</v>
      </c>
      <c r="T4630" s="8">
        <v>236498.97</v>
      </c>
      <c r="U4630" s="8">
        <v>311965.87</v>
      </c>
      <c r="V4630" s="8">
        <v>15715.5</v>
      </c>
      <c r="W4630" s="8">
        <v>9266180.1600000001</v>
      </c>
      <c r="X4630" s="8">
        <v>37751.22</v>
      </c>
      <c r="Y4630" s="8">
        <v>21.69</v>
      </c>
      <c r="Z4630" s="8">
        <v>0</v>
      </c>
      <c r="AA4630" s="8">
        <v>456311.07999999996</v>
      </c>
      <c r="AB4630" s="8">
        <v>59008.679999999986</v>
      </c>
      <c r="AC4630" s="9">
        <f t="shared" si="436"/>
        <v>397302.39999999997</v>
      </c>
      <c r="AD4630" s="5" t="str">
        <f>$C4630&amp;" "&amp;VLOOKUP(C4630,Tegevusalad!$A$1:$B$89,2,FALSE)</f>
        <v>66 FINANTSTEENUSTE JA KINDLUSTUSTEGEVUSE ABITEGEVUSALAD</v>
      </c>
      <c r="AE4630" s="6">
        <f t="shared" si="432"/>
        <v>2231211.7199999993</v>
      </c>
      <c r="AF4630" s="6">
        <f t="shared" si="433"/>
        <v>231216.51000000059</v>
      </c>
      <c r="AG4630" s="6">
        <f t="shared" si="434"/>
        <v>4106319.5099999993</v>
      </c>
      <c r="AH4630" s="6">
        <f t="shared" si="435"/>
        <v>2357766.9000000008</v>
      </c>
      <c r="AI4630" s="6">
        <f t="shared" si="437"/>
        <v>4068568.2899999996</v>
      </c>
      <c r="AJ4630" s="10"/>
    </row>
    <row r="4631" spans="1:36" s="3" customFormat="1">
      <c r="A4631" s="3">
        <v>2018</v>
      </c>
      <c r="B4631" s="3">
        <v>7</v>
      </c>
      <c r="C4631" s="4">
        <v>68</v>
      </c>
      <c r="D4631" s="8">
        <v>6680</v>
      </c>
      <c r="E4631" s="8">
        <v>155894174.80000013</v>
      </c>
      <c r="F4631" s="8">
        <v>811524.78999999957</v>
      </c>
      <c r="G4631" s="8">
        <v>11460190.899999997</v>
      </c>
      <c r="H4631" s="8">
        <v>5404026.8800000008</v>
      </c>
      <c r="I4631" s="8">
        <v>3632382.7600000007</v>
      </c>
      <c r="J4631" s="8">
        <v>1464731.8900000001</v>
      </c>
      <c r="K4631" s="8">
        <v>0</v>
      </c>
      <c r="L4631" s="8">
        <v>31251872.230000034</v>
      </c>
      <c r="M4631" s="8">
        <v>0</v>
      </c>
      <c r="N4631" s="8">
        <v>28922996.830000065</v>
      </c>
      <c r="O4631" s="8">
        <v>394508.96</v>
      </c>
      <c r="P4631" s="8">
        <v>8290394.9000000013</v>
      </c>
      <c r="Q4631" s="8">
        <v>82199.760000000024</v>
      </c>
      <c r="R4631" s="8">
        <v>76221.789999999979</v>
      </c>
      <c r="S4631" s="8">
        <v>5713257.2800000003</v>
      </c>
      <c r="T4631" s="8">
        <v>4552937.6100000003</v>
      </c>
      <c r="U4631" s="8">
        <v>15485681.809999999</v>
      </c>
      <c r="V4631" s="8">
        <v>14920307.599999998</v>
      </c>
      <c r="W4631" s="8">
        <v>15972078.409999991</v>
      </c>
      <c r="X4631" s="8">
        <v>19710747.740000002</v>
      </c>
      <c r="Y4631" s="8">
        <v>21784.169999999995</v>
      </c>
      <c r="Z4631" s="8">
        <v>4147.1699999999992</v>
      </c>
      <c r="AA4631" s="8">
        <v>13780729.539999994</v>
      </c>
      <c r="AB4631" s="8">
        <v>11434217.150000006</v>
      </c>
      <c r="AC4631" s="9">
        <f t="shared" si="436"/>
        <v>2346512.3899999876</v>
      </c>
      <c r="AD4631" s="5" t="str">
        <f>$C4631&amp;" "&amp;VLOOKUP(C4631,Tegevusalad!$A$1:$B$89,2,FALSE)</f>
        <v>68 KINNISVARAALANE TEGEVUS</v>
      </c>
      <c r="AE4631" s="6">
        <f t="shared" si="432"/>
        <v>155217508.24000013</v>
      </c>
      <c r="AF4631" s="6">
        <f t="shared" si="433"/>
        <v>136744916.8100003</v>
      </c>
      <c r="AG4631" s="6">
        <f t="shared" si="434"/>
        <v>166677699.14000013</v>
      </c>
      <c r="AH4631" s="6">
        <f t="shared" si="435"/>
        <v>144996093.10000032</v>
      </c>
      <c r="AI4631" s="6">
        <f t="shared" si="437"/>
        <v>146966951.40000013</v>
      </c>
      <c r="AJ4631" s="10"/>
    </row>
    <row r="4632" spans="1:36" s="3" customFormat="1">
      <c r="A4632" s="3">
        <v>2018</v>
      </c>
      <c r="B4632" s="3">
        <v>7</v>
      </c>
      <c r="C4632" s="4">
        <v>69</v>
      </c>
      <c r="D4632" s="8">
        <v>3043</v>
      </c>
      <c r="E4632" s="8">
        <v>21410985.890000034</v>
      </c>
      <c r="F4632" s="8">
        <v>49786.090000000004</v>
      </c>
      <c r="G4632" s="8">
        <v>5223725.459999999</v>
      </c>
      <c r="H4632" s="8">
        <v>3010827.4499999988</v>
      </c>
      <c r="I4632" s="8">
        <v>15467.300000000001</v>
      </c>
      <c r="J4632" s="8">
        <v>11905.73</v>
      </c>
      <c r="K4632" s="8">
        <v>0</v>
      </c>
      <c r="L4632" s="8">
        <v>4286677.9899999965</v>
      </c>
      <c r="M4632" s="8">
        <v>0</v>
      </c>
      <c r="N4632" s="8">
        <v>1678701.8700000034</v>
      </c>
      <c r="O4632" s="8">
        <v>1739.35</v>
      </c>
      <c r="P4632" s="8">
        <v>121536.91</v>
      </c>
      <c r="Q4632" s="8">
        <v>51509.679999999949</v>
      </c>
      <c r="R4632" s="8">
        <v>49146.159999999967</v>
      </c>
      <c r="S4632" s="8">
        <v>1497208.3399999999</v>
      </c>
      <c r="T4632" s="8">
        <v>174313.1</v>
      </c>
      <c r="U4632" s="8">
        <v>339074.38000000024</v>
      </c>
      <c r="V4632" s="8">
        <v>903.81</v>
      </c>
      <c r="W4632" s="8">
        <v>240998.72000000006</v>
      </c>
      <c r="X4632" s="8">
        <v>28.400000000000002</v>
      </c>
      <c r="Y4632" s="8">
        <v>0.01</v>
      </c>
      <c r="Z4632" s="8">
        <v>26.19</v>
      </c>
      <c r="AA4632" s="8">
        <v>2770792.9199999957</v>
      </c>
      <c r="AB4632" s="8">
        <v>162842.97999999978</v>
      </c>
      <c r="AC4632" s="9">
        <f t="shared" si="436"/>
        <v>2607949.9399999958</v>
      </c>
      <c r="AD4632" s="5" t="str">
        <f>$C4632&amp;" "&amp;VLOOKUP(C4632,Tegevusalad!$A$1:$B$89,2,FALSE)</f>
        <v>69 JURIIDILISED TOIMINGUD JA ARVEPIDAMINE</v>
      </c>
      <c r="AE4632" s="6">
        <f t="shared" si="432"/>
        <v>19624517.660000034</v>
      </c>
      <c r="AF4632" s="6">
        <f t="shared" si="433"/>
        <v>6795164.4900000151</v>
      </c>
      <c r="AG4632" s="6">
        <f t="shared" si="434"/>
        <v>24848243.120000035</v>
      </c>
      <c r="AH4632" s="6">
        <f t="shared" si="435"/>
        <v>8639240.1500000153</v>
      </c>
      <c r="AI4632" s="6">
        <f t="shared" si="437"/>
        <v>24848214.720000036</v>
      </c>
      <c r="AJ4632" s="10"/>
    </row>
    <row r="4633" spans="1:36" s="3" customFormat="1">
      <c r="A4633" s="3">
        <v>2018</v>
      </c>
      <c r="B4633" s="3">
        <v>7</v>
      </c>
      <c r="C4633" s="4">
        <v>70</v>
      </c>
      <c r="D4633" s="8">
        <v>3252</v>
      </c>
      <c r="E4633" s="8">
        <v>27208169.200000018</v>
      </c>
      <c r="F4633" s="8">
        <v>76315.88</v>
      </c>
      <c r="G4633" s="8">
        <v>30192074.569999985</v>
      </c>
      <c r="H4633" s="8">
        <v>13024114.969999995</v>
      </c>
      <c r="I4633" s="8">
        <v>5826910.9699999988</v>
      </c>
      <c r="J4633" s="8">
        <v>115163.71</v>
      </c>
      <c r="K4633" s="8">
        <v>1034.21</v>
      </c>
      <c r="L4633" s="8">
        <v>5448502.2799999947</v>
      </c>
      <c r="M4633" s="8">
        <v>0</v>
      </c>
      <c r="N4633" s="8">
        <v>4690621.2699999539</v>
      </c>
      <c r="O4633" s="8">
        <v>32467.32</v>
      </c>
      <c r="P4633" s="8">
        <v>427650.42</v>
      </c>
      <c r="Q4633" s="8">
        <v>51047.619999999988</v>
      </c>
      <c r="R4633" s="8">
        <v>43493.189999999981</v>
      </c>
      <c r="S4633" s="8">
        <v>4584176.9100000029</v>
      </c>
      <c r="T4633" s="8">
        <v>1439357.0000000002</v>
      </c>
      <c r="U4633" s="8">
        <v>3814796.0300000007</v>
      </c>
      <c r="V4633" s="8">
        <v>3568106.52</v>
      </c>
      <c r="W4633" s="8">
        <v>1669534.7200000007</v>
      </c>
      <c r="X4633" s="8">
        <v>43830.74</v>
      </c>
      <c r="Y4633" s="8">
        <v>6598.11</v>
      </c>
      <c r="Z4633" s="8">
        <v>0</v>
      </c>
      <c r="AA4633" s="8">
        <v>1923102.7500000009</v>
      </c>
      <c r="AB4633" s="8">
        <v>1158623.6300000148</v>
      </c>
      <c r="AC4633" s="9">
        <f t="shared" si="436"/>
        <v>764479.11999998614</v>
      </c>
      <c r="AD4633" s="5" t="str">
        <f>$C4633&amp;" "&amp;VLOOKUP(C4633,Tegevusalad!$A$1:$B$89,2,FALSE)</f>
        <v>70 PEAKONTORITE TEGEVUS; JUHTIMISALANE NÕUSTAMINE</v>
      </c>
      <c r="AE4633" s="6">
        <f t="shared" ref="AE4633:AE4696" si="438">(E4633+F4633+X4633)-(S4633+U4633)</f>
        <v>18929342.88000001</v>
      </c>
      <c r="AF4633" s="6">
        <f t="shared" ref="AF4633:AF4696" si="439">((N4633+R4633-O4633)/0.2)-S4633-(U4633-V4633)</f>
        <v>18677369.279999763</v>
      </c>
      <c r="AG4633" s="6">
        <f t="shared" ref="AG4633:AG4696" si="440">(E4633+F4633+G4633+X4633)-(S4633+U4633)</f>
        <v>49121417.450000003</v>
      </c>
      <c r="AH4633" s="6">
        <f t="shared" ref="AH4633:AH4696" si="441">(N4633+R4633)/0.2</f>
        <v>23670572.29999977</v>
      </c>
      <c r="AI4633" s="6">
        <f t="shared" si="437"/>
        <v>49077586.710000001</v>
      </c>
      <c r="AJ4633" s="10"/>
    </row>
    <row r="4634" spans="1:36" s="3" customFormat="1">
      <c r="A4634" s="3">
        <v>2018</v>
      </c>
      <c r="B4634" s="3">
        <v>7</v>
      </c>
      <c r="C4634" s="4">
        <v>71</v>
      </c>
      <c r="D4634" s="8">
        <v>2211</v>
      </c>
      <c r="E4634" s="8">
        <v>26212570.199999992</v>
      </c>
      <c r="F4634" s="8">
        <v>18200.07</v>
      </c>
      <c r="G4634" s="8">
        <v>5588482.6099999994</v>
      </c>
      <c r="H4634" s="8">
        <v>3319459.6099999989</v>
      </c>
      <c r="I4634" s="8">
        <v>691130.15999999992</v>
      </c>
      <c r="J4634" s="8">
        <v>61293.56</v>
      </c>
      <c r="K4634" s="8">
        <v>0</v>
      </c>
      <c r="L4634" s="8">
        <v>5244152.1100000022</v>
      </c>
      <c r="M4634" s="8">
        <v>0</v>
      </c>
      <c r="N4634" s="8">
        <v>2780988.0300000026</v>
      </c>
      <c r="O4634" s="8">
        <v>73151.85000000002</v>
      </c>
      <c r="P4634" s="8">
        <v>137497.24999999997</v>
      </c>
      <c r="Q4634" s="8">
        <v>77605.850000000079</v>
      </c>
      <c r="R4634" s="8">
        <v>39476.29</v>
      </c>
      <c r="S4634" s="8">
        <v>1492977.45</v>
      </c>
      <c r="T4634" s="8">
        <v>1036537.5699999996</v>
      </c>
      <c r="U4634" s="8">
        <v>166244.02000000002</v>
      </c>
      <c r="V4634" s="8">
        <v>24558.949999999997</v>
      </c>
      <c r="W4634" s="8">
        <v>97661.930000000037</v>
      </c>
      <c r="X4634" s="8">
        <v>1563.67</v>
      </c>
      <c r="Y4634" s="8">
        <v>665.06</v>
      </c>
      <c r="Z4634" s="8">
        <v>0</v>
      </c>
      <c r="AA4634" s="8">
        <v>2958418.8699999987</v>
      </c>
      <c r="AB4634" s="8">
        <v>494589.73000000016</v>
      </c>
      <c r="AC4634" s="9">
        <f t="shared" si="436"/>
        <v>2463829.1399999987</v>
      </c>
      <c r="AD4634" s="5" t="str">
        <f>$C4634&amp;" "&amp;VLOOKUP(C4634,Tegevusalad!$A$1:$B$89,2,FALSE)</f>
        <v>71 ARHITEKTI- JA INSENERITEGEVUSED; TEIMIMINE JA ANALÜÜS</v>
      </c>
      <c r="AE4634" s="6">
        <f t="shared" si="438"/>
        <v>24573112.469999995</v>
      </c>
      <c r="AF4634" s="6">
        <f t="shared" si="439"/>
        <v>12101899.830000013</v>
      </c>
      <c r="AG4634" s="6">
        <f t="shared" si="440"/>
        <v>30161595.079999994</v>
      </c>
      <c r="AH4634" s="6">
        <f t="shared" si="441"/>
        <v>14102321.600000013</v>
      </c>
      <c r="AI4634" s="6">
        <f t="shared" si="437"/>
        <v>30160031.409999993</v>
      </c>
      <c r="AJ4634" s="10"/>
    </row>
    <row r="4635" spans="1:36" s="3" customFormat="1">
      <c r="A4635" s="3">
        <v>2018</v>
      </c>
      <c r="B4635" s="3">
        <v>7</v>
      </c>
      <c r="C4635" s="4">
        <v>72</v>
      </c>
      <c r="D4635" s="8">
        <v>285</v>
      </c>
      <c r="E4635" s="8">
        <v>1979844.8399999999</v>
      </c>
      <c r="F4635" s="8">
        <v>3210.56</v>
      </c>
      <c r="G4635" s="8">
        <v>2680934.5699999984</v>
      </c>
      <c r="H4635" s="8">
        <v>2075100.5999999999</v>
      </c>
      <c r="I4635" s="8">
        <v>53096.360000000008</v>
      </c>
      <c r="J4635" s="8">
        <v>16233.98</v>
      </c>
      <c r="K4635" s="8">
        <v>0</v>
      </c>
      <c r="L4635" s="8">
        <v>396257.95000000007</v>
      </c>
      <c r="M4635" s="8">
        <v>0</v>
      </c>
      <c r="N4635" s="8">
        <v>461686.7</v>
      </c>
      <c r="O4635" s="8">
        <v>17962.73</v>
      </c>
      <c r="P4635" s="8">
        <v>32026.390000000003</v>
      </c>
      <c r="Q4635" s="8">
        <v>4445.5500000000011</v>
      </c>
      <c r="R4635" s="8">
        <v>3738.3999999999996</v>
      </c>
      <c r="S4635" s="8">
        <v>765799.78000000014</v>
      </c>
      <c r="T4635" s="8">
        <v>430945.07999999996</v>
      </c>
      <c r="U4635" s="8">
        <v>58554.94</v>
      </c>
      <c r="V4635" s="8">
        <v>35.65</v>
      </c>
      <c r="W4635" s="8">
        <v>61627.4</v>
      </c>
      <c r="X4635" s="8">
        <v>0</v>
      </c>
      <c r="Y4635" s="8">
        <v>0</v>
      </c>
      <c r="Z4635" s="8">
        <v>0</v>
      </c>
      <c r="AA4635" s="8">
        <v>141420.84</v>
      </c>
      <c r="AB4635" s="8">
        <v>206849.59000000003</v>
      </c>
      <c r="AC4635" s="9">
        <f t="shared" si="436"/>
        <v>-65428.750000000029</v>
      </c>
      <c r="AD4635" s="5" t="str">
        <f>$C4635&amp;" "&amp;VLOOKUP(C4635,Tegevusalad!$A$1:$B$89,2,FALSE)</f>
        <v>72 TEADUS- JA ARENDUSTEGEVUS</v>
      </c>
      <c r="AE4635" s="6">
        <f t="shared" si="438"/>
        <v>1158700.6799999997</v>
      </c>
      <c r="AF4635" s="6">
        <f t="shared" si="439"/>
        <v>1412992.7799999998</v>
      </c>
      <c r="AG4635" s="6">
        <f t="shared" si="440"/>
        <v>3839635.2499999986</v>
      </c>
      <c r="AH4635" s="6">
        <f t="shared" si="441"/>
        <v>2327125.5</v>
      </c>
      <c r="AI4635" s="6">
        <f t="shared" si="437"/>
        <v>3839635.2499999986</v>
      </c>
      <c r="AJ4635" s="10"/>
    </row>
    <row r="4636" spans="1:36" s="3" customFormat="1">
      <c r="A4636" s="3">
        <v>2018</v>
      </c>
      <c r="B4636" s="3">
        <v>7</v>
      </c>
      <c r="C4636" s="4">
        <v>73</v>
      </c>
      <c r="D4636" s="8">
        <v>1263</v>
      </c>
      <c r="E4636" s="8">
        <v>26561421.770000003</v>
      </c>
      <c r="F4636" s="8">
        <v>1935404.7200000002</v>
      </c>
      <c r="G4636" s="8">
        <v>12947649.130000005</v>
      </c>
      <c r="H4636" s="8">
        <v>8672617.2299999986</v>
      </c>
      <c r="I4636" s="8">
        <v>566976.36999999988</v>
      </c>
      <c r="J4636" s="8">
        <v>741883</v>
      </c>
      <c r="K4636" s="8">
        <v>0</v>
      </c>
      <c r="L4636" s="8">
        <v>5486470.8200000068</v>
      </c>
      <c r="M4636" s="8">
        <v>0</v>
      </c>
      <c r="N4636" s="8">
        <v>4579685.8199999984</v>
      </c>
      <c r="O4636" s="8">
        <v>145136.18</v>
      </c>
      <c r="P4636" s="8">
        <v>93291.29</v>
      </c>
      <c r="Q4636" s="8">
        <v>26484.87999999999</v>
      </c>
      <c r="R4636" s="8">
        <v>15972.600000000004</v>
      </c>
      <c r="S4636" s="8">
        <v>8749486.980000006</v>
      </c>
      <c r="T4636" s="8">
        <v>1630087.9199999997</v>
      </c>
      <c r="U4636" s="8">
        <v>1264475.8099999998</v>
      </c>
      <c r="V4636" s="8">
        <v>3424.21</v>
      </c>
      <c r="W4636" s="8">
        <v>31863.85</v>
      </c>
      <c r="X4636" s="8">
        <v>5133.9699999999993</v>
      </c>
      <c r="Y4636" s="8">
        <v>0</v>
      </c>
      <c r="Z4636" s="8">
        <v>0</v>
      </c>
      <c r="AA4636" s="8">
        <v>1419172.4700000004</v>
      </c>
      <c r="AB4636" s="8">
        <v>512387.47</v>
      </c>
      <c r="AC4636" s="9">
        <f t="shared" si="436"/>
        <v>906785.00000000047</v>
      </c>
      <c r="AD4636" s="5" t="str">
        <f>$C4636&amp;" "&amp;VLOOKUP(C4636,Tegevusalad!$A$1:$B$89,2,FALSE)</f>
        <v>73 REKLAAMINDUS JA TURU-UURINGUD</v>
      </c>
      <c r="AE4636" s="6">
        <f t="shared" si="438"/>
        <v>18487997.669999994</v>
      </c>
      <c r="AF4636" s="6">
        <f t="shared" si="439"/>
        <v>12242072.619999986</v>
      </c>
      <c r="AG4636" s="6">
        <f t="shared" si="440"/>
        <v>31435646.799999997</v>
      </c>
      <c r="AH4636" s="6">
        <f t="shared" si="441"/>
        <v>22978292.09999999</v>
      </c>
      <c r="AI4636" s="6">
        <f t="shared" si="437"/>
        <v>31430512.829999998</v>
      </c>
      <c r="AJ4636" s="10"/>
    </row>
    <row r="4637" spans="1:36" s="3" customFormat="1">
      <c r="A4637" s="3">
        <v>2018</v>
      </c>
      <c r="B4637" s="3">
        <v>7</v>
      </c>
      <c r="C4637" s="4">
        <v>74</v>
      </c>
      <c r="D4637" s="8">
        <v>2119</v>
      </c>
      <c r="E4637" s="8">
        <v>11353248.910000008</v>
      </c>
      <c r="F4637" s="8">
        <v>33815.379999999997</v>
      </c>
      <c r="G4637" s="8">
        <v>14055538.469999993</v>
      </c>
      <c r="H4637" s="8">
        <v>3151687.5200000028</v>
      </c>
      <c r="I4637" s="8">
        <v>639893.71</v>
      </c>
      <c r="J4637" s="8">
        <v>131334.53999999998</v>
      </c>
      <c r="K4637" s="8">
        <v>0</v>
      </c>
      <c r="L4637" s="8">
        <v>2273693.3200000022</v>
      </c>
      <c r="M4637" s="8">
        <v>9.85</v>
      </c>
      <c r="N4637" s="8">
        <v>1474742.7400000042</v>
      </c>
      <c r="O4637" s="8">
        <v>141408.90000000002</v>
      </c>
      <c r="P4637" s="8">
        <v>68370.210000000006</v>
      </c>
      <c r="Q4637" s="8">
        <v>26483.8</v>
      </c>
      <c r="R4637" s="8">
        <v>12517.02000000001</v>
      </c>
      <c r="S4637" s="8">
        <v>1624947.5799999989</v>
      </c>
      <c r="T4637" s="8">
        <v>963964.70999999973</v>
      </c>
      <c r="U4637" s="8">
        <v>141746.20000000001</v>
      </c>
      <c r="V4637" s="8">
        <v>51264.25</v>
      </c>
      <c r="W4637" s="8">
        <v>70139.19</v>
      </c>
      <c r="X4637" s="8">
        <v>0</v>
      </c>
      <c r="Y4637" s="8">
        <v>0.08</v>
      </c>
      <c r="Z4637" s="8">
        <v>15.34</v>
      </c>
      <c r="AA4637" s="8">
        <v>1199663.5599999991</v>
      </c>
      <c r="AB4637" s="8">
        <v>400718.39999999973</v>
      </c>
      <c r="AC4637" s="9">
        <f t="shared" si="436"/>
        <v>798945.15999999945</v>
      </c>
      <c r="AD4637" s="5" t="str">
        <f>$C4637&amp;" "&amp;VLOOKUP(C4637,Tegevusalad!$A$1:$B$89,2,FALSE)</f>
        <v>74 MUU KUTSE-, TEADUS- JA TEHNIKAALANE TEGEVUS</v>
      </c>
      <c r="AE4637" s="6">
        <f t="shared" si="438"/>
        <v>9620370.5100000091</v>
      </c>
      <c r="AF4637" s="6">
        <f t="shared" si="439"/>
        <v>5013824.770000021</v>
      </c>
      <c r="AG4637" s="6">
        <f t="shared" si="440"/>
        <v>23675908.980000004</v>
      </c>
      <c r="AH4637" s="6">
        <f t="shared" si="441"/>
        <v>7436298.8000000203</v>
      </c>
      <c r="AI4637" s="6">
        <f t="shared" si="437"/>
        <v>23675908.980000004</v>
      </c>
      <c r="AJ4637" s="10"/>
    </row>
    <row r="4638" spans="1:36" s="3" customFormat="1">
      <c r="A4638" s="3">
        <v>2018</v>
      </c>
      <c r="B4638" s="3">
        <v>7</v>
      </c>
      <c r="C4638" s="4">
        <v>75</v>
      </c>
      <c r="D4638" s="8">
        <v>133</v>
      </c>
      <c r="E4638" s="8">
        <v>1198390.1399999999</v>
      </c>
      <c r="F4638" s="8">
        <v>426853.54000000021</v>
      </c>
      <c r="G4638" s="8">
        <v>6884.73</v>
      </c>
      <c r="H4638" s="8">
        <v>3484.73</v>
      </c>
      <c r="I4638" s="8">
        <v>83.759999999999991</v>
      </c>
      <c r="J4638" s="8">
        <v>0</v>
      </c>
      <c r="K4638" s="8">
        <v>0</v>
      </c>
      <c r="L4638" s="8">
        <v>278094.83</v>
      </c>
      <c r="M4638" s="8">
        <v>0</v>
      </c>
      <c r="N4638" s="8">
        <v>143628.87999999995</v>
      </c>
      <c r="O4638" s="8">
        <v>0</v>
      </c>
      <c r="P4638" s="8">
        <v>2162.8500000000004</v>
      </c>
      <c r="Q4638" s="8">
        <v>1762.64</v>
      </c>
      <c r="R4638" s="8">
        <v>1480.31</v>
      </c>
      <c r="S4638" s="8">
        <v>40489.659999999996</v>
      </c>
      <c r="T4638" s="8">
        <v>16306.529999999999</v>
      </c>
      <c r="U4638" s="8">
        <v>1651.3500000000001</v>
      </c>
      <c r="V4638" s="8">
        <v>0</v>
      </c>
      <c r="W4638" s="8">
        <v>842.71</v>
      </c>
      <c r="X4638" s="8">
        <v>0</v>
      </c>
      <c r="Y4638" s="8">
        <v>0</v>
      </c>
      <c r="Z4638" s="8">
        <v>0</v>
      </c>
      <c r="AA4638" s="8">
        <v>138930.89999999994</v>
      </c>
      <c r="AB4638" s="8">
        <v>4464.9499999999989</v>
      </c>
      <c r="AC4638" s="9">
        <f t="shared" si="436"/>
        <v>134465.94999999992</v>
      </c>
      <c r="AD4638" s="5" t="str">
        <f>$C4638&amp;" "&amp;VLOOKUP(C4638,Tegevusalad!$A$1:$B$89,2,FALSE)</f>
        <v>75 VETERINAARIA</v>
      </c>
      <c r="AE4638" s="6">
        <f t="shared" si="438"/>
        <v>1583102.6700000002</v>
      </c>
      <c r="AF4638" s="6">
        <f t="shared" si="439"/>
        <v>683404.93999999971</v>
      </c>
      <c r="AG4638" s="6">
        <f t="shared" si="440"/>
        <v>1589987.4000000001</v>
      </c>
      <c r="AH4638" s="6">
        <f t="shared" si="441"/>
        <v>725545.94999999972</v>
      </c>
      <c r="AI4638" s="6">
        <f t="shared" si="437"/>
        <v>1589987.4000000001</v>
      </c>
      <c r="AJ4638" s="10"/>
    </row>
    <row r="4639" spans="1:36" s="3" customFormat="1">
      <c r="A4639" s="3">
        <v>2018</v>
      </c>
      <c r="B4639" s="3">
        <v>7</v>
      </c>
      <c r="C4639" s="4">
        <v>77</v>
      </c>
      <c r="D4639" s="8">
        <v>1423</v>
      </c>
      <c r="E4639" s="8">
        <v>54150827.100000016</v>
      </c>
      <c r="F4639" s="8">
        <v>53898.12999999999</v>
      </c>
      <c r="G4639" s="8">
        <v>13901298.920000004</v>
      </c>
      <c r="H4639" s="8">
        <v>9371843.3499999996</v>
      </c>
      <c r="I4639" s="8">
        <v>1576061.6400000001</v>
      </c>
      <c r="J4639" s="8">
        <v>422646.78</v>
      </c>
      <c r="K4639" s="8">
        <v>0</v>
      </c>
      <c r="L4639" s="8">
        <v>10835016.25999999</v>
      </c>
      <c r="M4639" s="8">
        <v>0</v>
      </c>
      <c r="N4639" s="8">
        <v>9607682.7600000054</v>
      </c>
      <c r="O4639" s="8">
        <v>58784.630000000005</v>
      </c>
      <c r="P4639" s="8">
        <v>1505825.0099999998</v>
      </c>
      <c r="Q4639" s="8">
        <v>148006.69000000006</v>
      </c>
      <c r="R4639" s="8">
        <v>26446.829999999984</v>
      </c>
      <c r="S4639" s="8">
        <v>7384753.3999999966</v>
      </c>
      <c r="T4639" s="8">
        <v>4837791.9200000018</v>
      </c>
      <c r="U4639" s="8">
        <v>232125.85000000006</v>
      </c>
      <c r="V4639" s="8">
        <v>19469.39</v>
      </c>
      <c r="W4639" s="8">
        <v>821367.11999999976</v>
      </c>
      <c r="X4639" s="8">
        <v>34538.83</v>
      </c>
      <c r="Y4639" s="8">
        <v>0</v>
      </c>
      <c r="Z4639" s="8">
        <v>5047.3</v>
      </c>
      <c r="AA4639" s="8">
        <v>2356219.5299999984</v>
      </c>
      <c r="AB4639" s="8">
        <v>1133933.330000001</v>
      </c>
      <c r="AC4639" s="9">
        <f t="shared" si="436"/>
        <v>1222286.1999999974</v>
      </c>
      <c r="AD4639" s="5" t="str">
        <f>$C4639&amp;" "&amp;VLOOKUP(C4639,Tegevusalad!$A$1:$B$89,2,FALSE)</f>
        <v>77 RENTIMINE JA KASUTUSRENT</v>
      </c>
      <c r="AE4639" s="6">
        <f t="shared" si="438"/>
        <v>46622384.810000017</v>
      </c>
      <c r="AF4639" s="6">
        <f t="shared" si="439"/>
        <v>40279314.94000002</v>
      </c>
      <c r="AG4639" s="6">
        <f t="shared" si="440"/>
        <v>60523683.730000019</v>
      </c>
      <c r="AH4639" s="6">
        <f t="shared" si="441"/>
        <v>48170647.950000025</v>
      </c>
      <c r="AI4639" s="6">
        <f t="shared" si="437"/>
        <v>60489144.900000021</v>
      </c>
      <c r="AJ4639" s="10"/>
    </row>
    <row r="4640" spans="1:36" s="3" customFormat="1">
      <c r="A4640" s="3">
        <v>2018</v>
      </c>
      <c r="B4640" s="3">
        <v>7</v>
      </c>
      <c r="C4640" s="4">
        <v>78</v>
      </c>
      <c r="D4640" s="8">
        <v>616</v>
      </c>
      <c r="E4640" s="8">
        <v>15348106.940000005</v>
      </c>
      <c r="F4640" s="8">
        <v>8186.6100000000006</v>
      </c>
      <c r="G4640" s="8">
        <v>8872939.3399999999</v>
      </c>
      <c r="H4640" s="8">
        <v>7102820.6200000001</v>
      </c>
      <c r="I4640" s="8">
        <v>56511.66</v>
      </c>
      <c r="J4640" s="8">
        <v>87814.13</v>
      </c>
      <c r="K4640" s="8">
        <v>0</v>
      </c>
      <c r="L4640" s="8">
        <v>3070358.2500000005</v>
      </c>
      <c r="M4640" s="8">
        <v>0</v>
      </c>
      <c r="N4640" s="8">
        <v>933918.42000000074</v>
      </c>
      <c r="O4640" s="8">
        <v>0</v>
      </c>
      <c r="P4640" s="8">
        <v>16563.78</v>
      </c>
      <c r="Q4640" s="8">
        <v>10825.880000000001</v>
      </c>
      <c r="R4640" s="8">
        <v>4189.7800000000007</v>
      </c>
      <c r="S4640" s="8">
        <v>1208986.3300000003</v>
      </c>
      <c r="T4640" s="8">
        <v>164327.25999999998</v>
      </c>
      <c r="U4640" s="8">
        <v>73081.990000000005</v>
      </c>
      <c r="V4640" s="8">
        <v>2966.3500000000004</v>
      </c>
      <c r="W4640" s="8">
        <v>17880.72</v>
      </c>
      <c r="X4640" s="8">
        <v>72.600000000000009</v>
      </c>
      <c r="Y4640" s="8">
        <v>1.79</v>
      </c>
      <c r="Z4640" s="8">
        <v>0</v>
      </c>
      <c r="AA4640" s="8">
        <v>2450181.5199999982</v>
      </c>
      <c r="AB4640" s="8">
        <v>313739.90000000002</v>
      </c>
      <c r="AC4640" s="9">
        <f t="shared" si="436"/>
        <v>2136441.6199999982</v>
      </c>
      <c r="AD4640" s="5" t="str">
        <f>$C4640&amp;" "&amp;VLOOKUP(C4640,Tegevusalad!$A$1:$B$89,2,FALSE)</f>
        <v>78 TÖÖHÕIVE</v>
      </c>
      <c r="AE4640" s="6">
        <f t="shared" si="438"/>
        <v>14074297.830000004</v>
      </c>
      <c r="AF4640" s="6">
        <f t="shared" si="439"/>
        <v>3411439.0300000035</v>
      </c>
      <c r="AG4640" s="6">
        <f t="shared" si="440"/>
        <v>22947237.170000006</v>
      </c>
      <c r="AH4640" s="6">
        <f t="shared" si="441"/>
        <v>4690541.0000000037</v>
      </c>
      <c r="AI4640" s="6">
        <f t="shared" si="437"/>
        <v>22947164.570000004</v>
      </c>
      <c r="AJ4640" s="10"/>
    </row>
    <row r="4641" spans="1:36" s="3" customFormat="1">
      <c r="A4641" s="3">
        <v>2018</v>
      </c>
      <c r="B4641" s="3">
        <v>7</v>
      </c>
      <c r="C4641" s="4">
        <v>79</v>
      </c>
      <c r="D4641" s="8">
        <v>364</v>
      </c>
      <c r="E4641" s="8">
        <v>6746948.919999999</v>
      </c>
      <c r="F4641" s="8">
        <v>458639.92000000004</v>
      </c>
      <c r="G4641" s="8">
        <v>8879755.4700000025</v>
      </c>
      <c r="H4641" s="8">
        <v>1519246.6100000003</v>
      </c>
      <c r="I4641" s="8">
        <v>42933</v>
      </c>
      <c r="J4641" s="8">
        <v>1359</v>
      </c>
      <c r="K4641" s="8">
        <v>0</v>
      </c>
      <c r="L4641" s="8">
        <v>1390667.3799999994</v>
      </c>
      <c r="M4641" s="8">
        <v>0</v>
      </c>
      <c r="N4641" s="8">
        <v>1074413.0600000003</v>
      </c>
      <c r="O4641" s="8">
        <v>302.42999999999995</v>
      </c>
      <c r="P4641" s="8">
        <v>88093.26</v>
      </c>
      <c r="Q4641" s="8">
        <v>4421.3</v>
      </c>
      <c r="R4641" s="8">
        <v>2655.9900000000002</v>
      </c>
      <c r="S4641" s="8">
        <v>1099424.8299999998</v>
      </c>
      <c r="T4641" s="8">
        <v>276929.51999999996</v>
      </c>
      <c r="U4641" s="8">
        <v>50609.86</v>
      </c>
      <c r="V4641" s="8">
        <v>0</v>
      </c>
      <c r="W4641" s="8">
        <v>192864.18999999997</v>
      </c>
      <c r="X4641" s="8">
        <v>0</v>
      </c>
      <c r="Y4641" s="8">
        <v>10.040000000000001</v>
      </c>
      <c r="Z4641" s="8">
        <v>0</v>
      </c>
      <c r="AA4641" s="8">
        <v>508191.12999999983</v>
      </c>
      <c r="AB4641" s="8">
        <v>191926.76999999996</v>
      </c>
      <c r="AC4641" s="9">
        <f t="shared" si="436"/>
        <v>316264.35999999987</v>
      </c>
      <c r="AD4641" s="5" t="str">
        <f>$C4641&amp;" "&amp;VLOOKUP(C4641,Tegevusalad!$A$1:$B$89,2,FALSE)</f>
        <v>79 REISIBÜROODE JA REISIKORRALDAJATE TEGEVUS, RESERVEERIMINE NING SELLEGA SEOTUD TEGEVUS</v>
      </c>
      <c r="AE4641" s="6">
        <f t="shared" si="438"/>
        <v>6055554.1499999985</v>
      </c>
      <c r="AF4641" s="6">
        <f t="shared" si="439"/>
        <v>4233798.4100000011</v>
      </c>
      <c r="AG4641" s="6">
        <f t="shared" si="440"/>
        <v>14935309.620000003</v>
      </c>
      <c r="AH4641" s="6">
        <f t="shared" si="441"/>
        <v>5385345.2500000009</v>
      </c>
      <c r="AI4641" s="6">
        <f t="shared" si="437"/>
        <v>14935309.620000003</v>
      </c>
      <c r="AJ4641" s="10"/>
    </row>
    <row r="4642" spans="1:36" s="3" customFormat="1">
      <c r="A4642" s="3">
        <v>2018</v>
      </c>
      <c r="B4642" s="3">
        <v>7</v>
      </c>
      <c r="C4642" s="4">
        <v>80</v>
      </c>
      <c r="D4642" s="8">
        <v>120</v>
      </c>
      <c r="E4642" s="8">
        <v>13326459.240000002</v>
      </c>
      <c r="F4642" s="8">
        <v>12166.86</v>
      </c>
      <c r="G4642" s="8">
        <v>411618.88</v>
      </c>
      <c r="H4642" s="8">
        <v>211813.24000000002</v>
      </c>
      <c r="I4642" s="8">
        <v>81372.800000000003</v>
      </c>
      <c r="J4642" s="8">
        <v>0</v>
      </c>
      <c r="K4642" s="8">
        <v>0</v>
      </c>
      <c r="L4642" s="8">
        <v>2666386.8700000006</v>
      </c>
      <c r="M4642" s="8">
        <v>0</v>
      </c>
      <c r="N4642" s="8">
        <v>960018.02999999991</v>
      </c>
      <c r="O4642" s="8">
        <v>22849.550000000003</v>
      </c>
      <c r="P4642" s="8">
        <v>20959.510000000002</v>
      </c>
      <c r="Q4642" s="8">
        <v>38160.94</v>
      </c>
      <c r="R4642" s="8">
        <v>13124.85</v>
      </c>
      <c r="S4642" s="8">
        <v>1032939.32</v>
      </c>
      <c r="T4642" s="8">
        <v>512839.08999999997</v>
      </c>
      <c r="U4642" s="8">
        <v>75330.92</v>
      </c>
      <c r="V4642" s="8">
        <v>421.88000000000005</v>
      </c>
      <c r="W4642" s="8">
        <v>115426.86</v>
      </c>
      <c r="X4642" s="8">
        <v>119210.33</v>
      </c>
      <c r="Y4642" s="8">
        <v>0</v>
      </c>
      <c r="Z4642" s="8">
        <v>2.48</v>
      </c>
      <c r="AA4642" s="8">
        <v>1737014.1300000001</v>
      </c>
      <c r="AB4642" s="8">
        <v>30647.77</v>
      </c>
      <c r="AC4642" s="9">
        <f t="shared" si="436"/>
        <v>1706366.36</v>
      </c>
      <c r="AD4642" s="5" t="str">
        <f>$C4642&amp;" "&amp;VLOOKUP(C4642,Tegevusalad!$A$1:$B$89,2,FALSE)</f>
        <v>80 TURVATÖÖ JA JUURDLUS</v>
      </c>
      <c r="AE4642" s="6">
        <f t="shared" si="438"/>
        <v>12349566.190000001</v>
      </c>
      <c r="AF4642" s="6">
        <f t="shared" si="439"/>
        <v>3643618.2899999986</v>
      </c>
      <c r="AG4642" s="6">
        <f t="shared" si="440"/>
        <v>12761185.070000002</v>
      </c>
      <c r="AH4642" s="6">
        <f t="shared" si="441"/>
        <v>4865714.3999999994</v>
      </c>
      <c r="AI4642" s="6">
        <f t="shared" si="437"/>
        <v>12641974.740000002</v>
      </c>
      <c r="AJ4642" s="10"/>
    </row>
    <row r="4643" spans="1:36" s="3" customFormat="1">
      <c r="A4643" s="3">
        <v>2018</v>
      </c>
      <c r="B4643" s="3">
        <v>7</v>
      </c>
      <c r="C4643" s="4">
        <v>81</v>
      </c>
      <c r="D4643" s="8">
        <v>1173</v>
      </c>
      <c r="E4643" s="8">
        <v>24153904.840000041</v>
      </c>
      <c r="F4643" s="8">
        <v>46577.789999999994</v>
      </c>
      <c r="G4643" s="8">
        <v>1163592.6199999999</v>
      </c>
      <c r="H4643" s="8">
        <v>649491.75</v>
      </c>
      <c r="I4643" s="8">
        <v>31622.44</v>
      </c>
      <c r="J4643" s="8">
        <v>44257.3</v>
      </c>
      <c r="K4643" s="8">
        <v>0</v>
      </c>
      <c r="L4643" s="8">
        <v>4834973.0199999977</v>
      </c>
      <c r="M4643" s="8">
        <v>0</v>
      </c>
      <c r="N4643" s="8">
        <v>2741828.88</v>
      </c>
      <c r="O4643" s="8">
        <v>770.2299999999999</v>
      </c>
      <c r="P4643" s="8">
        <v>543429.5199999999</v>
      </c>
      <c r="Q4643" s="8">
        <v>42129.059999999983</v>
      </c>
      <c r="R4643" s="8">
        <v>8770.8999999999978</v>
      </c>
      <c r="S4643" s="8">
        <v>444198.31000000023</v>
      </c>
      <c r="T4643" s="8">
        <v>305135.20000000007</v>
      </c>
      <c r="U4643" s="8">
        <v>55079.9</v>
      </c>
      <c r="V4643" s="8">
        <v>15214.41</v>
      </c>
      <c r="W4643" s="8">
        <v>549073.28</v>
      </c>
      <c r="X4643" s="8">
        <v>542</v>
      </c>
      <c r="Y4643" s="8">
        <v>157.29</v>
      </c>
      <c r="Z4643" s="8">
        <v>0</v>
      </c>
      <c r="AA4643" s="8">
        <v>2355954.2899999935</v>
      </c>
      <c r="AB4643" s="8">
        <v>262652.86000000016</v>
      </c>
      <c r="AC4643" s="9">
        <f t="shared" si="436"/>
        <v>2093301.4299999934</v>
      </c>
      <c r="AD4643" s="5" t="str">
        <f>$C4643&amp;" "&amp;VLOOKUP(C4643,Tegevusalad!$A$1:$B$89,2,FALSE)</f>
        <v>81 HOONETE JA MAASTIKE HOOLDUS</v>
      </c>
      <c r="AE4643" s="6">
        <f t="shared" si="438"/>
        <v>23701746.420000039</v>
      </c>
      <c r="AF4643" s="6">
        <f t="shared" si="439"/>
        <v>13265083.949999997</v>
      </c>
      <c r="AG4643" s="6">
        <f t="shared" si="440"/>
        <v>24865339.04000004</v>
      </c>
      <c r="AH4643" s="6">
        <f t="shared" si="441"/>
        <v>13752998.899999999</v>
      </c>
      <c r="AI4643" s="6">
        <f t="shared" si="437"/>
        <v>24864797.04000004</v>
      </c>
      <c r="AJ4643" s="10"/>
    </row>
    <row r="4644" spans="1:36" s="3" customFormat="1">
      <c r="A4644" s="3">
        <v>2018</v>
      </c>
      <c r="B4644" s="3">
        <v>7</v>
      </c>
      <c r="C4644" s="4">
        <v>82</v>
      </c>
      <c r="D4644" s="8">
        <v>1166</v>
      </c>
      <c r="E4644" s="8">
        <v>15880574.859999998</v>
      </c>
      <c r="F4644" s="8">
        <v>355825.94</v>
      </c>
      <c r="G4644" s="8">
        <v>8420036.0399999991</v>
      </c>
      <c r="H4644" s="8">
        <v>6485575.410000002</v>
      </c>
      <c r="I4644" s="8">
        <v>474916.39000000007</v>
      </c>
      <c r="J4644" s="8">
        <v>15958.26</v>
      </c>
      <c r="K4644" s="8">
        <v>0</v>
      </c>
      <c r="L4644" s="8">
        <v>3208139.3700000043</v>
      </c>
      <c r="M4644" s="8">
        <v>0</v>
      </c>
      <c r="N4644" s="8">
        <v>2211696.4900000016</v>
      </c>
      <c r="O4644" s="8">
        <v>7815.6399999999994</v>
      </c>
      <c r="P4644" s="8">
        <v>80509.970000000016</v>
      </c>
      <c r="Q4644" s="8">
        <v>22293.85</v>
      </c>
      <c r="R4644" s="8">
        <v>15343.899999999991</v>
      </c>
      <c r="S4644" s="8">
        <v>3382383.07</v>
      </c>
      <c r="T4644" s="8">
        <v>2601120.13</v>
      </c>
      <c r="U4644" s="8">
        <v>71906.58</v>
      </c>
      <c r="V4644" s="8">
        <v>7829.22</v>
      </c>
      <c r="W4644" s="8">
        <v>304848.62999999995</v>
      </c>
      <c r="X4644" s="8">
        <v>20980.01</v>
      </c>
      <c r="Y4644" s="8">
        <v>296.68</v>
      </c>
      <c r="Z4644" s="8">
        <v>0.02</v>
      </c>
      <c r="AA4644" s="8">
        <v>1356319.6099999999</v>
      </c>
      <c r="AB4644" s="8">
        <v>359580.08000000019</v>
      </c>
      <c r="AC4644" s="9">
        <f t="shared" si="436"/>
        <v>996739.52999999968</v>
      </c>
      <c r="AD4644" s="5" t="str">
        <f>$C4644&amp;" "&amp;VLOOKUP(C4644,Tegevusalad!$A$1:$B$89,2,FALSE)</f>
        <v>82 BÜROOHALDUS, BÜROODE JA MUU ÄRITEGEVUSE ABITEGEVUSED</v>
      </c>
      <c r="AE4644" s="6">
        <f t="shared" si="438"/>
        <v>12803091.159999996</v>
      </c>
      <c r="AF4644" s="6">
        <f t="shared" si="439"/>
        <v>7649663.320000005</v>
      </c>
      <c r="AG4644" s="6">
        <f t="shared" si="440"/>
        <v>21223127.199999999</v>
      </c>
      <c r="AH4644" s="6">
        <f t="shared" si="441"/>
        <v>11135201.950000007</v>
      </c>
      <c r="AI4644" s="6">
        <f t="shared" si="437"/>
        <v>21202147.189999998</v>
      </c>
      <c r="AJ4644" s="10"/>
    </row>
    <row r="4645" spans="1:36" s="3" customFormat="1">
      <c r="A4645" s="3">
        <v>2018</v>
      </c>
      <c r="B4645" s="3">
        <v>7</v>
      </c>
      <c r="C4645" s="4">
        <v>84</v>
      </c>
      <c r="D4645" s="8">
        <v>82</v>
      </c>
      <c r="E4645" s="8">
        <v>15655246.870000001</v>
      </c>
      <c r="F4645" s="8">
        <v>68066.790000000008</v>
      </c>
      <c r="G4645" s="8">
        <v>8382.44</v>
      </c>
      <c r="H4645" s="8">
        <v>8263.69</v>
      </c>
      <c r="I4645" s="8">
        <v>81</v>
      </c>
      <c r="J4645" s="8">
        <v>0</v>
      </c>
      <c r="K4645" s="8">
        <v>0</v>
      </c>
      <c r="L4645" s="8">
        <v>3137175.4099999988</v>
      </c>
      <c r="M4645" s="8">
        <v>0</v>
      </c>
      <c r="N4645" s="8">
        <v>1896044.1499999994</v>
      </c>
      <c r="O4645" s="8">
        <v>135.6</v>
      </c>
      <c r="P4645" s="8">
        <v>377841.7</v>
      </c>
      <c r="Q4645" s="8">
        <v>218.67000000000002</v>
      </c>
      <c r="R4645" s="8">
        <v>569.33000000000004</v>
      </c>
      <c r="S4645" s="8">
        <v>2857521.8199999994</v>
      </c>
      <c r="T4645" s="8">
        <v>2481587.66</v>
      </c>
      <c r="U4645" s="8">
        <v>10184.790000000001</v>
      </c>
      <c r="V4645" s="8">
        <v>9449.7400000000016</v>
      </c>
      <c r="W4645" s="8">
        <v>1959185.08</v>
      </c>
      <c r="X4645" s="8">
        <v>1221.47</v>
      </c>
      <c r="Y4645" s="8">
        <v>0</v>
      </c>
      <c r="Z4645" s="8">
        <v>0</v>
      </c>
      <c r="AA4645" s="8">
        <v>1483429.4099999997</v>
      </c>
      <c r="AB4645" s="8">
        <v>242298.15000000005</v>
      </c>
      <c r="AC4645" s="9">
        <f t="shared" si="436"/>
        <v>1241131.2599999995</v>
      </c>
      <c r="AD4645" s="5" t="str">
        <f>$C4645&amp;" "&amp;VLOOKUP(C4645,Tegevusalad!$A$1:$B$89,2,FALSE)</f>
        <v>84 AVALIK HALDUS JA RIIGIKAITSE; KOHUSTUSLIK SOTSIAALKINDLUSTUS</v>
      </c>
      <c r="AE4645" s="6">
        <f t="shared" si="438"/>
        <v>12856828.520000001</v>
      </c>
      <c r="AF4645" s="6">
        <f t="shared" si="439"/>
        <v>6624132.5299999975</v>
      </c>
      <c r="AG4645" s="6">
        <f t="shared" si="440"/>
        <v>12865210.960000001</v>
      </c>
      <c r="AH4645" s="6">
        <f t="shared" si="441"/>
        <v>9483067.3999999966</v>
      </c>
      <c r="AI4645" s="6">
        <f t="shared" si="437"/>
        <v>12863989.49</v>
      </c>
      <c r="AJ4645" s="10"/>
    </row>
    <row r="4646" spans="1:36" s="3" customFormat="1">
      <c r="A4646" s="3">
        <v>2018</v>
      </c>
      <c r="B4646" s="3">
        <v>7</v>
      </c>
      <c r="C4646" s="4">
        <v>85</v>
      </c>
      <c r="D4646" s="8">
        <v>954</v>
      </c>
      <c r="E4646" s="8">
        <v>7426494.2899999982</v>
      </c>
      <c r="F4646" s="8">
        <v>427876.62000000005</v>
      </c>
      <c r="G4646" s="8">
        <v>1409805.0600000003</v>
      </c>
      <c r="H4646" s="8">
        <v>339378.62</v>
      </c>
      <c r="I4646" s="8">
        <v>14269.91</v>
      </c>
      <c r="J4646" s="8">
        <v>29924.720000000001</v>
      </c>
      <c r="K4646" s="8">
        <v>0</v>
      </c>
      <c r="L4646" s="8">
        <v>1523807.7500000012</v>
      </c>
      <c r="M4646" s="8">
        <v>0</v>
      </c>
      <c r="N4646" s="8">
        <v>770162.13999999978</v>
      </c>
      <c r="O4646" s="8">
        <v>6384.130000000001</v>
      </c>
      <c r="P4646" s="8">
        <v>114619.67000000001</v>
      </c>
      <c r="Q4646" s="8">
        <v>35549.770000000011</v>
      </c>
      <c r="R4646" s="8">
        <v>5434.9299999999985</v>
      </c>
      <c r="S4646" s="8">
        <v>993420.12</v>
      </c>
      <c r="T4646" s="8">
        <v>514107.62</v>
      </c>
      <c r="U4646" s="8">
        <v>158883.82999999999</v>
      </c>
      <c r="V4646" s="8">
        <v>5668.5</v>
      </c>
      <c r="W4646" s="8">
        <v>9765828.1300000008</v>
      </c>
      <c r="X4646" s="8">
        <v>120.54</v>
      </c>
      <c r="Y4646" s="8">
        <v>1719.71</v>
      </c>
      <c r="Z4646" s="8">
        <v>31.11</v>
      </c>
      <c r="AA4646" s="8">
        <v>905763.05</v>
      </c>
      <c r="AB4646" s="8">
        <v>150428.84000000005</v>
      </c>
      <c r="AC4646" s="9">
        <f t="shared" si="436"/>
        <v>755334.21</v>
      </c>
      <c r="AD4646" s="5" t="str">
        <f>$C4646&amp;" "&amp;VLOOKUP(C4646,Tegevusalad!$A$1:$B$89,2,FALSE)</f>
        <v>85 HARIDUS</v>
      </c>
      <c r="AE4646" s="6">
        <f t="shared" si="438"/>
        <v>6702187.4999999981</v>
      </c>
      <c r="AF4646" s="6">
        <f t="shared" si="439"/>
        <v>2699429.2499999986</v>
      </c>
      <c r="AG4646" s="6">
        <f t="shared" si="440"/>
        <v>8111992.5599999977</v>
      </c>
      <c r="AH4646" s="6">
        <f t="shared" si="441"/>
        <v>3877985.3499999992</v>
      </c>
      <c r="AI4646" s="6">
        <f t="shared" si="437"/>
        <v>8111872.0199999986</v>
      </c>
      <c r="AJ4646" s="10"/>
    </row>
    <row r="4647" spans="1:36" s="3" customFormat="1">
      <c r="A4647" s="3">
        <v>2018</v>
      </c>
      <c r="B4647" s="3">
        <v>7</v>
      </c>
      <c r="C4647" s="4">
        <v>86</v>
      </c>
      <c r="D4647" s="8">
        <v>302</v>
      </c>
      <c r="E4647" s="8">
        <v>2737738.4499999988</v>
      </c>
      <c r="F4647" s="8">
        <v>729596.60000000033</v>
      </c>
      <c r="G4647" s="8">
        <v>187462.18999999994</v>
      </c>
      <c r="H4647" s="8">
        <v>85496.48</v>
      </c>
      <c r="I4647" s="8">
        <v>9787.85</v>
      </c>
      <c r="J4647" s="8">
        <v>9020</v>
      </c>
      <c r="K4647" s="8">
        <v>0</v>
      </c>
      <c r="L4647" s="8">
        <v>613211.36</v>
      </c>
      <c r="M4647" s="8">
        <v>0</v>
      </c>
      <c r="N4647" s="8">
        <v>428454.45999999996</v>
      </c>
      <c r="O4647" s="8">
        <v>918.29</v>
      </c>
      <c r="P4647" s="8">
        <v>178957.2</v>
      </c>
      <c r="Q4647" s="8">
        <v>2953.3200000000006</v>
      </c>
      <c r="R4647" s="8">
        <v>1412.5800000000004</v>
      </c>
      <c r="S4647" s="8">
        <v>760942.67999999993</v>
      </c>
      <c r="T4647" s="8">
        <v>654010.17000000016</v>
      </c>
      <c r="U4647" s="8">
        <v>175574.24000000002</v>
      </c>
      <c r="V4647" s="8">
        <v>57.660000000000004</v>
      </c>
      <c r="W4647" s="8">
        <v>62585772.480000012</v>
      </c>
      <c r="X4647" s="8">
        <v>442.90000000000003</v>
      </c>
      <c r="Y4647" s="8">
        <v>1990.4300000000003</v>
      </c>
      <c r="Z4647" s="8">
        <v>0</v>
      </c>
      <c r="AA4647" s="8">
        <v>363901.31</v>
      </c>
      <c r="AB4647" s="8">
        <v>177153.98000000007</v>
      </c>
      <c r="AC4647" s="9">
        <f t="shared" si="436"/>
        <v>186747.32999999993</v>
      </c>
      <c r="AD4647" s="5" t="str">
        <f>$C4647&amp;" "&amp;VLOOKUP(C4647,Tegevusalad!$A$1:$B$89,2,FALSE)</f>
        <v>86 TERVISHOID</v>
      </c>
      <c r="AE4647" s="6">
        <f t="shared" si="438"/>
        <v>2531261.0299999989</v>
      </c>
      <c r="AF4647" s="6">
        <f t="shared" si="439"/>
        <v>1208284.49</v>
      </c>
      <c r="AG4647" s="6">
        <f t="shared" si="440"/>
        <v>2718723.2199999988</v>
      </c>
      <c r="AH4647" s="6">
        <f t="shared" si="441"/>
        <v>2149335.1999999997</v>
      </c>
      <c r="AI4647" s="6">
        <f t="shared" si="437"/>
        <v>2718280.3199999989</v>
      </c>
      <c r="AJ4647" s="10"/>
    </row>
    <row r="4648" spans="1:36" s="3" customFormat="1">
      <c r="A4648" s="3">
        <v>2018</v>
      </c>
      <c r="B4648" s="3">
        <v>7</v>
      </c>
      <c r="C4648" s="4">
        <v>87</v>
      </c>
      <c r="D4648" s="8">
        <v>34</v>
      </c>
      <c r="E4648" s="8">
        <v>374390.75</v>
      </c>
      <c r="F4648" s="8">
        <v>2427.94</v>
      </c>
      <c r="G4648" s="8">
        <v>1237.5</v>
      </c>
      <c r="H4648" s="8">
        <v>316.51</v>
      </c>
      <c r="I4648" s="8">
        <v>316.51</v>
      </c>
      <c r="J4648" s="8">
        <v>0</v>
      </c>
      <c r="K4648" s="8">
        <v>0</v>
      </c>
      <c r="L4648" s="8">
        <v>75096.660000000018</v>
      </c>
      <c r="M4648" s="8">
        <v>0</v>
      </c>
      <c r="N4648" s="8">
        <v>24516.14</v>
      </c>
      <c r="O4648" s="8">
        <v>0</v>
      </c>
      <c r="P4648" s="8">
        <v>6017.6900000000005</v>
      </c>
      <c r="Q4648" s="8">
        <v>121.45</v>
      </c>
      <c r="R4648" s="8">
        <v>2.94</v>
      </c>
      <c r="S4648" s="8">
        <v>210.49</v>
      </c>
      <c r="T4648" s="8">
        <v>0</v>
      </c>
      <c r="U4648" s="8">
        <v>0</v>
      </c>
      <c r="V4648" s="8">
        <v>0</v>
      </c>
      <c r="W4648" s="8">
        <v>3620973.72</v>
      </c>
      <c r="X4648" s="8">
        <v>0</v>
      </c>
      <c r="Y4648" s="8">
        <v>0</v>
      </c>
      <c r="Z4648" s="8">
        <v>0</v>
      </c>
      <c r="AA4648" s="8">
        <v>59856.05000000001</v>
      </c>
      <c r="AB4648" s="8">
        <v>9275.5300000000007</v>
      </c>
      <c r="AC4648" s="9">
        <f t="shared" si="436"/>
        <v>50580.520000000011</v>
      </c>
      <c r="AD4648" s="5" t="str">
        <f>$C4648&amp;" "&amp;VLOOKUP(C4648,Tegevusalad!$A$1:$B$89,2,FALSE)</f>
        <v>87 HOOLEKANDEASUTUSTE TEGEVUS</v>
      </c>
      <c r="AE4648" s="6">
        <f t="shared" si="438"/>
        <v>376608.2</v>
      </c>
      <c r="AF4648" s="6">
        <f t="shared" si="439"/>
        <v>122384.90999999997</v>
      </c>
      <c r="AG4648" s="6">
        <f t="shared" si="440"/>
        <v>377845.7</v>
      </c>
      <c r="AH4648" s="6">
        <f t="shared" si="441"/>
        <v>122595.39999999998</v>
      </c>
      <c r="AI4648" s="6">
        <f t="shared" si="437"/>
        <v>377845.7</v>
      </c>
      <c r="AJ4648" s="10"/>
    </row>
    <row r="4649" spans="1:36" s="3" customFormat="1">
      <c r="A4649" s="3">
        <v>2018</v>
      </c>
      <c r="B4649" s="3">
        <v>7</v>
      </c>
      <c r="C4649" s="4">
        <v>88</v>
      </c>
      <c r="D4649" s="8">
        <v>39</v>
      </c>
      <c r="E4649" s="8">
        <v>111379.88000000002</v>
      </c>
      <c r="F4649" s="8">
        <v>12159.720000000001</v>
      </c>
      <c r="G4649" s="8">
        <v>112305</v>
      </c>
      <c r="H4649" s="8">
        <v>0</v>
      </c>
      <c r="I4649" s="8">
        <v>0</v>
      </c>
      <c r="J4649" s="8">
        <v>0</v>
      </c>
      <c r="K4649" s="8">
        <v>0</v>
      </c>
      <c r="L4649" s="8">
        <v>23370.370000000003</v>
      </c>
      <c r="M4649" s="8">
        <v>0</v>
      </c>
      <c r="N4649" s="8">
        <v>13763.59</v>
      </c>
      <c r="O4649" s="8">
        <v>0</v>
      </c>
      <c r="P4649" s="8">
        <v>180</v>
      </c>
      <c r="Q4649" s="8">
        <v>376.53999999999996</v>
      </c>
      <c r="R4649" s="8">
        <v>29.42</v>
      </c>
      <c r="S4649" s="8">
        <v>9352.6299999999992</v>
      </c>
      <c r="T4649" s="8">
        <v>247.86</v>
      </c>
      <c r="U4649" s="8">
        <v>61.68</v>
      </c>
      <c r="V4649" s="8">
        <v>61.68</v>
      </c>
      <c r="W4649" s="8">
        <v>260260.04999999996</v>
      </c>
      <c r="X4649" s="8">
        <v>0</v>
      </c>
      <c r="Y4649" s="8">
        <v>0</v>
      </c>
      <c r="Z4649" s="8">
        <v>0</v>
      </c>
      <c r="AA4649" s="8">
        <v>13540.039999999999</v>
      </c>
      <c r="AB4649" s="8">
        <v>3933.2599999999998</v>
      </c>
      <c r="AC4649" s="9">
        <f t="shared" si="436"/>
        <v>9606.7799999999988</v>
      </c>
      <c r="AD4649" s="5" t="str">
        <f>$C4649&amp;" "&amp;VLOOKUP(C4649,Tegevusalad!$A$1:$B$89,2,FALSE)</f>
        <v>88 SOTSIAALHOOLEKANNE MAJUTUSETA</v>
      </c>
      <c r="AE4649" s="6">
        <f t="shared" si="438"/>
        <v>114125.29000000002</v>
      </c>
      <c r="AF4649" s="6">
        <f t="shared" si="439"/>
        <v>59612.420000000006</v>
      </c>
      <c r="AG4649" s="6">
        <f t="shared" si="440"/>
        <v>226430.29000000004</v>
      </c>
      <c r="AH4649" s="6">
        <f t="shared" si="441"/>
        <v>68965.05</v>
      </c>
      <c r="AI4649" s="6">
        <f t="shared" si="437"/>
        <v>226430.29000000004</v>
      </c>
      <c r="AJ4649" s="10"/>
    </row>
    <row r="4650" spans="1:36" s="3" customFormat="1">
      <c r="A4650" s="3">
        <v>2018</v>
      </c>
      <c r="B4650" s="3">
        <v>7</v>
      </c>
      <c r="C4650" s="4">
        <v>90</v>
      </c>
      <c r="D4650" s="8">
        <v>1083</v>
      </c>
      <c r="E4650" s="8">
        <v>7027464.669999999</v>
      </c>
      <c r="F4650" s="8">
        <v>39220.439999999995</v>
      </c>
      <c r="G4650" s="8">
        <v>628494.9099999998</v>
      </c>
      <c r="H4650" s="8">
        <v>428824.62999999995</v>
      </c>
      <c r="I4650" s="8">
        <v>18761.2</v>
      </c>
      <c r="J4650" s="8">
        <v>22607.02</v>
      </c>
      <c r="K4650" s="8">
        <v>0</v>
      </c>
      <c r="L4650" s="8">
        <v>1409022.7400000009</v>
      </c>
      <c r="M4650" s="8">
        <v>0</v>
      </c>
      <c r="N4650" s="8">
        <v>1181949.4099999997</v>
      </c>
      <c r="O4650" s="8">
        <v>13883.9</v>
      </c>
      <c r="P4650" s="8">
        <v>150954.40999999995</v>
      </c>
      <c r="Q4650" s="8">
        <v>18764.320000000011</v>
      </c>
      <c r="R4650" s="8">
        <v>7844.71</v>
      </c>
      <c r="S4650" s="8">
        <v>642421.95999999961</v>
      </c>
      <c r="T4650" s="8">
        <v>320864.99</v>
      </c>
      <c r="U4650" s="8">
        <v>2788.7099999999987</v>
      </c>
      <c r="V4650" s="8">
        <v>2916.45</v>
      </c>
      <c r="W4650" s="8">
        <v>48504.39</v>
      </c>
      <c r="X4650" s="8">
        <v>0</v>
      </c>
      <c r="Y4650" s="8">
        <v>31.43</v>
      </c>
      <c r="Z4650" s="8">
        <v>0</v>
      </c>
      <c r="AA4650" s="8">
        <v>550401.91000000061</v>
      </c>
      <c r="AB4650" s="8">
        <v>323297.15999999986</v>
      </c>
      <c r="AC4650" s="9">
        <f t="shared" si="436"/>
        <v>227104.75000000076</v>
      </c>
      <c r="AD4650" s="5" t="str">
        <f>$C4650&amp;" "&amp;VLOOKUP(C4650,Tegevusalad!$A$1:$B$89,2,FALSE)</f>
        <v>90 LOOME-, KUNSTI- JA MEELELAHUTUSTEGEVUS</v>
      </c>
      <c r="AE4650" s="6">
        <f t="shared" si="438"/>
        <v>6421474.4399999995</v>
      </c>
      <c r="AF4650" s="6">
        <f t="shared" si="439"/>
        <v>5237256.879999999</v>
      </c>
      <c r="AG4650" s="6">
        <f t="shared" si="440"/>
        <v>7049969.3499999996</v>
      </c>
      <c r="AH4650" s="6">
        <f t="shared" si="441"/>
        <v>5948970.5999999978</v>
      </c>
      <c r="AI4650" s="6">
        <f t="shared" si="437"/>
        <v>7049969.3499999996</v>
      </c>
      <c r="AJ4650" s="10"/>
    </row>
    <row r="4651" spans="1:36" s="3" customFormat="1">
      <c r="A4651" s="3">
        <v>2018</v>
      </c>
      <c r="B4651" s="3">
        <v>7</v>
      </c>
      <c r="C4651" s="4">
        <v>91</v>
      </c>
      <c r="D4651" s="8">
        <v>81</v>
      </c>
      <c r="E4651" s="8">
        <v>2909820.0000000009</v>
      </c>
      <c r="F4651" s="8">
        <v>58213.710000000006</v>
      </c>
      <c r="G4651" s="8">
        <v>1844.5300000000002</v>
      </c>
      <c r="H4651" s="8">
        <v>1200.83</v>
      </c>
      <c r="I4651" s="8">
        <v>344.93</v>
      </c>
      <c r="J4651" s="8">
        <v>0</v>
      </c>
      <c r="K4651" s="8">
        <v>0</v>
      </c>
      <c r="L4651" s="8">
        <v>587203.26000000013</v>
      </c>
      <c r="M4651" s="8">
        <v>0</v>
      </c>
      <c r="N4651" s="8">
        <v>586120.05000000005</v>
      </c>
      <c r="O4651" s="8">
        <v>0</v>
      </c>
      <c r="P4651" s="8">
        <v>181260.83000000002</v>
      </c>
      <c r="Q4651" s="8">
        <v>1162.22</v>
      </c>
      <c r="R4651" s="8">
        <v>372.51</v>
      </c>
      <c r="S4651" s="8">
        <v>35862.800000000003</v>
      </c>
      <c r="T4651" s="8">
        <v>1555.34</v>
      </c>
      <c r="U4651" s="8">
        <v>5004.0200000000004</v>
      </c>
      <c r="V4651" s="8">
        <v>74.02</v>
      </c>
      <c r="W4651" s="8">
        <v>26785.02</v>
      </c>
      <c r="X4651" s="8">
        <v>1895.95</v>
      </c>
      <c r="Y4651" s="8">
        <v>1000.01</v>
      </c>
      <c r="Z4651" s="8">
        <v>0</v>
      </c>
      <c r="AA4651" s="8">
        <v>243032.48</v>
      </c>
      <c r="AB4651" s="8">
        <v>240949.25999999998</v>
      </c>
      <c r="AC4651" s="9">
        <f t="shared" si="436"/>
        <v>2083.2200000000303</v>
      </c>
      <c r="AD4651" s="5" t="str">
        <f>$C4651&amp;" "&amp;VLOOKUP(C4651,Tegevusalad!$A$1:$B$89,2,FALSE)</f>
        <v>91 RAAMATUKOGUDE, ARHIIVIDE, MUUSEUMIDE JA MUUDE KULTUURIASUTUSTE TEGEVUS</v>
      </c>
      <c r="AE4651" s="6">
        <f t="shared" si="438"/>
        <v>2929062.8400000012</v>
      </c>
      <c r="AF4651" s="6">
        <f t="shared" si="439"/>
        <v>2891670.0000000005</v>
      </c>
      <c r="AG4651" s="6">
        <f t="shared" si="440"/>
        <v>2930907.370000001</v>
      </c>
      <c r="AH4651" s="6">
        <f t="shared" si="441"/>
        <v>2932462.8000000003</v>
      </c>
      <c r="AI4651" s="6">
        <f t="shared" si="437"/>
        <v>2929011.4200000009</v>
      </c>
      <c r="AJ4651" s="10"/>
    </row>
    <row r="4652" spans="1:36" s="3" customFormat="1">
      <c r="A4652" s="3">
        <v>2018</v>
      </c>
      <c r="B4652" s="3">
        <v>7</v>
      </c>
      <c r="C4652" s="4">
        <v>92</v>
      </c>
      <c r="D4652" s="8">
        <v>16</v>
      </c>
      <c r="E4652" s="8">
        <v>1963123.3199999998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392624.66000000015</v>
      </c>
      <c r="M4652" s="8">
        <v>0</v>
      </c>
      <c r="N4652" s="8">
        <v>319131.28999999998</v>
      </c>
      <c r="O4652" s="8">
        <v>0</v>
      </c>
      <c r="P4652" s="8">
        <v>0</v>
      </c>
      <c r="Q4652" s="8">
        <v>0</v>
      </c>
      <c r="R4652" s="8">
        <v>0</v>
      </c>
      <c r="S4652" s="8">
        <v>1727162.92</v>
      </c>
      <c r="T4652" s="8">
        <v>135466.53999999998</v>
      </c>
      <c r="U4652" s="8">
        <v>70164.23</v>
      </c>
      <c r="V4652" s="8">
        <v>0</v>
      </c>
      <c r="W4652" s="8">
        <v>9698016.6099999994</v>
      </c>
      <c r="X4652" s="8">
        <v>0</v>
      </c>
      <c r="Y4652" s="8">
        <v>7.0000000000000007E-2</v>
      </c>
      <c r="Z4652" s="8">
        <v>0</v>
      </c>
      <c r="AA4652" s="8">
        <v>133705.80000000002</v>
      </c>
      <c r="AB4652" s="8">
        <v>60212.36</v>
      </c>
      <c r="AC4652" s="9">
        <f t="shared" si="436"/>
        <v>73493.440000000017</v>
      </c>
      <c r="AD4652" s="5" t="str">
        <f>$C4652&amp;" "&amp;VLOOKUP(C4652,Tegevusalad!$A$1:$B$89,2,FALSE)</f>
        <v>92 HASARTMÄNGUDE JA KIHLVEDUDE KORRALDAMINE</v>
      </c>
      <c r="AE4652" s="6">
        <f t="shared" si="438"/>
        <v>165796.16999999993</v>
      </c>
      <c r="AF4652" s="6">
        <f t="shared" si="439"/>
        <v>-201670.70000000019</v>
      </c>
      <c r="AG4652" s="6">
        <f t="shared" si="440"/>
        <v>165796.16999999993</v>
      </c>
      <c r="AH4652" s="6">
        <f t="shared" si="441"/>
        <v>1595656.4499999997</v>
      </c>
      <c r="AI4652" s="6">
        <f t="shared" si="437"/>
        <v>165796.16999999993</v>
      </c>
      <c r="AJ4652" s="10"/>
    </row>
    <row r="4653" spans="1:36" s="3" customFormat="1">
      <c r="A4653" s="3">
        <v>2018</v>
      </c>
      <c r="B4653" s="3">
        <v>7</v>
      </c>
      <c r="C4653" s="4">
        <v>93</v>
      </c>
      <c r="D4653" s="8">
        <v>1132</v>
      </c>
      <c r="E4653" s="8">
        <v>18977008.669999994</v>
      </c>
      <c r="F4653" s="8">
        <v>450592.42999999993</v>
      </c>
      <c r="G4653" s="8">
        <v>2790457.51</v>
      </c>
      <c r="H4653" s="8">
        <v>2232378.89</v>
      </c>
      <c r="I4653" s="8">
        <v>75488.62000000001</v>
      </c>
      <c r="J4653" s="8">
        <v>41621.4</v>
      </c>
      <c r="K4653" s="8">
        <v>0</v>
      </c>
      <c r="L4653" s="8">
        <v>3835954.9600000037</v>
      </c>
      <c r="M4653" s="8">
        <v>0</v>
      </c>
      <c r="N4653" s="8">
        <v>3498299.3899999992</v>
      </c>
      <c r="O4653" s="8">
        <v>28527.15</v>
      </c>
      <c r="P4653" s="8">
        <v>592776.25999999989</v>
      </c>
      <c r="Q4653" s="8">
        <v>17640.420000000002</v>
      </c>
      <c r="R4653" s="8">
        <v>5529.56</v>
      </c>
      <c r="S4653" s="8">
        <v>2176837.7400000007</v>
      </c>
      <c r="T4653" s="8">
        <v>1147178.9099999997</v>
      </c>
      <c r="U4653" s="8">
        <v>1181157.8500000001</v>
      </c>
      <c r="V4653" s="8">
        <v>1037.33</v>
      </c>
      <c r="W4653" s="8">
        <v>382094.23000000004</v>
      </c>
      <c r="X4653" s="8">
        <v>304.48</v>
      </c>
      <c r="Y4653" s="8">
        <v>0</v>
      </c>
      <c r="Z4653" s="8">
        <v>0</v>
      </c>
      <c r="AA4653" s="8">
        <v>1261952.1599999978</v>
      </c>
      <c r="AB4653" s="8">
        <v>924296.58999999892</v>
      </c>
      <c r="AC4653" s="9">
        <f t="shared" si="436"/>
        <v>337655.5699999989</v>
      </c>
      <c r="AD4653" s="5" t="str">
        <f>$C4653&amp;" "&amp;VLOOKUP(C4653,Tegevusalad!$A$1:$B$89,2,FALSE)</f>
        <v>93 SPORDITEGEVUS NING LÕBUSTUS- JA VABA AJA TEGEVUSED</v>
      </c>
      <c r="AE4653" s="6">
        <f t="shared" si="438"/>
        <v>16069909.989999995</v>
      </c>
      <c r="AF4653" s="6">
        <f t="shared" si="439"/>
        <v>14019550.739999996</v>
      </c>
      <c r="AG4653" s="6">
        <f t="shared" si="440"/>
        <v>18860367.499999993</v>
      </c>
      <c r="AH4653" s="6">
        <f t="shared" si="441"/>
        <v>17519144.749999996</v>
      </c>
      <c r="AI4653" s="6">
        <f t="shared" si="437"/>
        <v>18860063.019999992</v>
      </c>
      <c r="AJ4653" s="10"/>
    </row>
    <row r="4654" spans="1:36" s="3" customFormat="1">
      <c r="A4654" s="3">
        <v>2018</v>
      </c>
      <c r="B4654" s="3">
        <v>7</v>
      </c>
      <c r="C4654" s="4">
        <v>94</v>
      </c>
      <c r="D4654" s="8">
        <v>266</v>
      </c>
      <c r="E4654" s="8">
        <v>2216978.1100000003</v>
      </c>
      <c r="F4654" s="8">
        <v>105231.07000000002</v>
      </c>
      <c r="G4654" s="8">
        <v>42625.78</v>
      </c>
      <c r="H4654" s="8">
        <v>6463</v>
      </c>
      <c r="I4654" s="8">
        <v>50</v>
      </c>
      <c r="J4654" s="8">
        <v>922</v>
      </c>
      <c r="K4654" s="8">
        <v>0</v>
      </c>
      <c r="L4654" s="8">
        <v>452866.3899999999</v>
      </c>
      <c r="M4654" s="8">
        <v>0</v>
      </c>
      <c r="N4654" s="8">
        <v>345435.70000000013</v>
      </c>
      <c r="O4654" s="8">
        <v>3023.39</v>
      </c>
      <c r="P4654" s="8">
        <v>51463.4</v>
      </c>
      <c r="Q4654" s="8">
        <v>787.44999999999993</v>
      </c>
      <c r="R4654" s="8">
        <v>608.99</v>
      </c>
      <c r="S4654" s="8">
        <v>140621.44999999998</v>
      </c>
      <c r="T4654" s="8">
        <v>43524.05</v>
      </c>
      <c r="U4654" s="8">
        <v>10303.800000000001</v>
      </c>
      <c r="V4654" s="8">
        <v>0</v>
      </c>
      <c r="W4654" s="8">
        <v>159992.6</v>
      </c>
      <c r="X4654" s="8">
        <v>4546.58</v>
      </c>
      <c r="Y4654" s="8">
        <v>1747.18</v>
      </c>
      <c r="Z4654" s="8">
        <v>0</v>
      </c>
      <c r="AA4654" s="8">
        <v>212552</v>
      </c>
      <c r="AB4654" s="8">
        <v>103374.13000000002</v>
      </c>
      <c r="AC4654" s="9">
        <f t="shared" si="436"/>
        <v>109177.86999999998</v>
      </c>
      <c r="AD4654" s="5" t="str">
        <f>$C4654&amp;" "&amp;VLOOKUP(C4654,Tegevusalad!$A$1:$B$89,2,FALSE)</f>
        <v>94 ORGANISATSIOONIDE TEGEVUS</v>
      </c>
      <c r="AE4654" s="6">
        <f t="shared" si="438"/>
        <v>2175830.5100000002</v>
      </c>
      <c r="AF4654" s="6">
        <f t="shared" si="439"/>
        <v>1564181.2500000005</v>
      </c>
      <c r="AG4654" s="6">
        <f t="shared" si="440"/>
        <v>2218456.29</v>
      </c>
      <c r="AH4654" s="6">
        <f t="shared" si="441"/>
        <v>1730223.4500000004</v>
      </c>
      <c r="AI4654" s="6">
        <f t="shared" si="437"/>
        <v>2213909.71</v>
      </c>
      <c r="AJ4654" s="10"/>
    </row>
    <row r="4655" spans="1:36" s="3" customFormat="1">
      <c r="A4655" s="3">
        <v>2018</v>
      </c>
      <c r="B4655" s="3">
        <v>7</v>
      </c>
      <c r="C4655" s="4">
        <v>95</v>
      </c>
      <c r="D4655" s="8">
        <v>292</v>
      </c>
      <c r="E4655" s="8">
        <v>1926782.2999999993</v>
      </c>
      <c r="F4655" s="8">
        <v>180.5</v>
      </c>
      <c r="G4655" s="8">
        <v>360400.76</v>
      </c>
      <c r="H4655" s="8">
        <v>324070.35000000003</v>
      </c>
      <c r="I4655" s="8">
        <v>77719.06</v>
      </c>
      <c r="J4655" s="8">
        <v>12624.970000000001</v>
      </c>
      <c r="K4655" s="8">
        <v>0</v>
      </c>
      <c r="L4655" s="8">
        <v>385372.65999999986</v>
      </c>
      <c r="M4655" s="8">
        <v>0</v>
      </c>
      <c r="N4655" s="8">
        <v>220548.81999999983</v>
      </c>
      <c r="O4655" s="8">
        <v>2767.3900000000003</v>
      </c>
      <c r="P4655" s="8">
        <v>1229.7600000000002</v>
      </c>
      <c r="Q4655" s="8">
        <v>2388.0700000000002</v>
      </c>
      <c r="R4655" s="8">
        <v>979.97</v>
      </c>
      <c r="S4655" s="8">
        <v>275185.83000000007</v>
      </c>
      <c r="T4655" s="8">
        <v>246451.18</v>
      </c>
      <c r="U4655" s="8">
        <v>525.35</v>
      </c>
      <c r="V4655" s="8">
        <v>213.35</v>
      </c>
      <c r="W4655" s="8">
        <v>651.09</v>
      </c>
      <c r="X4655" s="8">
        <v>0</v>
      </c>
      <c r="Y4655" s="8">
        <v>13.82</v>
      </c>
      <c r="Z4655" s="8">
        <v>0</v>
      </c>
      <c r="AA4655" s="8">
        <v>191059.58999999988</v>
      </c>
      <c r="AB4655" s="8">
        <v>26221.930000000004</v>
      </c>
      <c r="AC4655" s="9">
        <f t="shared" si="436"/>
        <v>164837.65999999989</v>
      </c>
      <c r="AD4655" s="5" t="str">
        <f>$C4655&amp;" "&amp;VLOOKUP(C4655,Tegevusalad!$A$1:$B$89,2,FALSE)</f>
        <v>95 ARVUTITE NING TARBEESEMETE JA KODUTARVETE PARANDUS</v>
      </c>
      <c r="AE4655" s="6">
        <f t="shared" si="438"/>
        <v>1651251.6199999992</v>
      </c>
      <c r="AF4655" s="6">
        <f t="shared" si="439"/>
        <v>818309.16999999899</v>
      </c>
      <c r="AG4655" s="6">
        <f t="shared" si="440"/>
        <v>2011652.3799999994</v>
      </c>
      <c r="AH4655" s="6">
        <f t="shared" si="441"/>
        <v>1107643.949999999</v>
      </c>
      <c r="AI4655" s="6">
        <f t="shared" si="437"/>
        <v>2011652.3799999994</v>
      </c>
      <c r="AJ4655" s="10"/>
    </row>
    <row r="4656" spans="1:36" s="3" customFormat="1">
      <c r="A4656" s="3">
        <v>2018</v>
      </c>
      <c r="B4656" s="3">
        <v>7</v>
      </c>
      <c r="C4656" s="4">
        <v>96</v>
      </c>
      <c r="D4656" s="8">
        <v>1636</v>
      </c>
      <c r="E4656" s="8">
        <v>13198992.220000001</v>
      </c>
      <c r="F4656" s="8">
        <v>122259.46000000004</v>
      </c>
      <c r="G4656" s="8">
        <v>3517613.6500000008</v>
      </c>
      <c r="H4656" s="8">
        <v>2739477.86</v>
      </c>
      <c r="I4656" s="8">
        <v>1253999.9300000002</v>
      </c>
      <c r="J4656" s="8">
        <v>89241.7</v>
      </c>
      <c r="K4656" s="8">
        <v>0</v>
      </c>
      <c r="L4656" s="8">
        <v>2650801.7000000034</v>
      </c>
      <c r="M4656" s="8">
        <v>0</v>
      </c>
      <c r="N4656" s="8">
        <v>1874276.9099999997</v>
      </c>
      <c r="O4656" s="8">
        <v>52362.409999999989</v>
      </c>
      <c r="P4656" s="8">
        <v>101004.06</v>
      </c>
      <c r="Q4656" s="8">
        <v>21946.840000000004</v>
      </c>
      <c r="R4656" s="8">
        <v>7177.5500000000038</v>
      </c>
      <c r="S4656" s="8">
        <v>2507587.8900000011</v>
      </c>
      <c r="T4656" s="8">
        <v>2089018.820000001</v>
      </c>
      <c r="U4656" s="8">
        <v>29327.8</v>
      </c>
      <c r="V4656" s="8">
        <v>13767.41</v>
      </c>
      <c r="W4656" s="8">
        <v>138170.74</v>
      </c>
      <c r="X4656" s="8">
        <v>17079.52</v>
      </c>
      <c r="Y4656" s="8">
        <v>0.04</v>
      </c>
      <c r="Z4656" s="8">
        <v>30.220000000000002</v>
      </c>
      <c r="AA4656" s="8">
        <v>1047256.0799999994</v>
      </c>
      <c r="AB4656" s="8">
        <v>270761.47000000009</v>
      </c>
      <c r="AC4656" s="9">
        <f t="shared" si="436"/>
        <v>776494.60999999929</v>
      </c>
      <c r="AD4656" s="5" t="str">
        <f>$C4656&amp;" "&amp;VLOOKUP(C4656,Tegevusalad!$A$1:$B$89,2,FALSE)</f>
        <v>96 MUU TEENINDUS</v>
      </c>
      <c r="AE4656" s="6">
        <f t="shared" si="438"/>
        <v>10801415.51</v>
      </c>
      <c r="AF4656" s="6">
        <f t="shared" si="439"/>
        <v>6622311.9699999979</v>
      </c>
      <c r="AG4656" s="6">
        <f t="shared" si="440"/>
        <v>14319029.16</v>
      </c>
      <c r="AH4656" s="6">
        <f t="shared" si="441"/>
        <v>9407272.2999999989</v>
      </c>
      <c r="AI4656" s="6">
        <f t="shared" si="437"/>
        <v>14301949.640000001</v>
      </c>
      <c r="AJ4656" s="10"/>
    </row>
    <row r="4657" spans="1:36" s="3" customFormat="1">
      <c r="A4657" s="3">
        <v>2018</v>
      </c>
      <c r="B4657" s="3">
        <v>7</v>
      </c>
      <c r="C4657" s="4">
        <v>98</v>
      </c>
      <c r="D4657" s="8">
        <v>2</v>
      </c>
      <c r="E4657" s="8">
        <v>827</v>
      </c>
      <c r="F4657" s="8">
        <v>0</v>
      </c>
      <c r="G4657" s="8">
        <v>820</v>
      </c>
      <c r="H4657" s="8">
        <v>0</v>
      </c>
      <c r="I4657" s="8">
        <v>0</v>
      </c>
      <c r="J4657" s="8">
        <v>0</v>
      </c>
      <c r="K4657" s="8">
        <v>0</v>
      </c>
      <c r="L4657" s="8">
        <v>165.4</v>
      </c>
      <c r="M4657" s="8">
        <v>0</v>
      </c>
      <c r="N4657" s="8">
        <v>51.63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157.77000000000001</v>
      </c>
      <c r="AB4657" s="8">
        <v>44</v>
      </c>
      <c r="AC4657" s="9">
        <f t="shared" si="436"/>
        <v>113.77000000000001</v>
      </c>
      <c r="AD4657" s="5" t="str">
        <f>$C4657&amp;" "&amp;VLOOKUP(C4657,Tegevusalad!$A$1:$B$89,2,FALSE)</f>
        <v>98 KODUMAJAPIDAMISTE OMA TARBEKS MÕELDUD ERISTAMATA KAUPADE TOOTMINE JA TEENUSTE OSUTAMINE</v>
      </c>
      <c r="AE4657" s="6">
        <f t="shared" si="438"/>
        <v>827</v>
      </c>
      <c r="AF4657" s="6">
        <f t="shared" si="439"/>
        <v>258.14999999999998</v>
      </c>
      <c r="AG4657" s="6">
        <f t="shared" si="440"/>
        <v>1647</v>
      </c>
      <c r="AH4657" s="6">
        <f t="shared" si="441"/>
        <v>258.14999999999998</v>
      </c>
      <c r="AI4657" s="6">
        <f t="shared" si="437"/>
        <v>1647</v>
      </c>
      <c r="AJ4657" s="10"/>
    </row>
    <row r="4658" spans="1:36" s="3" customFormat="1">
      <c r="A4658" s="3">
        <v>2018</v>
      </c>
      <c r="B4658" s="3">
        <v>7</v>
      </c>
      <c r="C4658" s="4">
        <v>99</v>
      </c>
      <c r="D4658" s="8">
        <v>1</v>
      </c>
      <c r="E4658" s="8">
        <v>5514.78</v>
      </c>
      <c r="F4658" s="8">
        <v>0</v>
      </c>
      <c r="G4658" s="8">
        <v>176.68</v>
      </c>
      <c r="H4658" s="8">
        <v>0</v>
      </c>
      <c r="I4658" s="8">
        <v>0</v>
      </c>
      <c r="J4658" s="8">
        <v>0</v>
      </c>
      <c r="K4658" s="8">
        <v>0</v>
      </c>
      <c r="L4658" s="8">
        <v>1102.96</v>
      </c>
      <c r="M4658" s="8">
        <v>0</v>
      </c>
      <c r="N4658" s="8">
        <v>478</v>
      </c>
      <c r="O4658" s="8">
        <v>0</v>
      </c>
      <c r="P4658" s="8">
        <v>0</v>
      </c>
      <c r="Q4658" s="8">
        <v>0</v>
      </c>
      <c r="R4658" s="8">
        <v>0</v>
      </c>
      <c r="S4658" s="8">
        <v>30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624.96</v>
      </c>
      <c r="AB4658" s="8">
        <v>0</v>
      </c>
      <c r="AC4658" s="9">
        <f t="shared" si="436"/>
        <v>624.96</v>
      </c>
      <c r="AD4658" s="5" t="str">
        <f>$C4658&amp;" "&amp;VLOOKUP(C4658,Tegevusalad!$A$1:$B$89,2,FALSE)</f>
        <v>99 EKSTERRITORIAALSETE ORGANISATSIOONIDE JA ÜKSUSTE TEGEVUS</v>
      </c>
      <c r="AE4658" s="6">
        <f t="shared" si="438"/>
        <v>5484.78</v>
      </c>
      <c r="AF4658" s="6">
        <f t="shared" si="439"/>
        <v>2360</v>
      </c>
      <c r="AG4658" s="6">
        <f t="shared" si="440"/>
        <v>5661.46</v>
      </c>
      <c r="AH4658" s="6">
        <f t="shared" si="441"/>
        <v>2390</v>
      </c>
      <c r="AI4658" s="6">
        <f t="shared" si="437"/>
        <v>5661.46</v>
      </c>
      <c r="AJ4658" s="10"/>
    </row>
    <row r="4659" spans="1:36" s="3" customFormat="1">
      <c r="A4659" s="3">
        <v>2018</v>
      </c>
      <c r="B4659" s="3">
        <v>8</v>
      </c>
      <c r="C4659" s="4"/>
      <c r="D4659" s="8">
        <v>513</v>
      </c>
      <c r="E4659" s="8">
        <v>18173128.43</v>
      </c>
      <c r="F4659" s="8">
        <v>128361.43</v>
      </c>
      <c r="G4659" s="8">
        <v>7059220.3399999989</v>
      </c>
      <c r="H4659" s="8">
        <v>6059044.4899999984</v>
      </c>
      <c r="I4659" s="8">
        <v>3702148.1900000004</v>
      </c>
      <c r="J4659" s="8">
        <v>547288.95000000007</v>
      </c>
      <c r="K4659" s="8">
        <v>0</v>
      </c>
      <c r="L4659" s="8">
        <v>3646178.2200000007</v>
      </c>
      <c r="M4659" s="8">
        <v>21627.59</v>
      </c>
      <c r="N4659" s="8">
        <v>3649551.7099999986</v>
      </c>
      <c r="O4659" s="8">
        <v>146097.93</v>
      </c>
      <c r="P4659" s="8">
        <v>324235.74</v>
      </c>
      <c r="Q4659" s="8">
        <v>2520.8200000000006</v>
      </c>
      <c r="R4659" s="8">
        <v>5446.0100000000011</v>
      </c>
      <c r="S4659" s="8">
        <v>2503303.16</v>
      </c>
      <c r="T4659" s="8">
        <v>2121064.4300000002</v>
      </c>
      <c r="U4659" s="8">
        <v>4585126.84</v>
      </c>
      <c r="V4659" s="8">
        <v>4565604.9899999993</v>
      </c>
      <c r="W4659" s="8">
        <v>274799.16000000003</v>
      </c>
      <c r="X4659" s="8">
        <v>10206933.68</v>
      </c>
      <c r="Y4659" s="8">
        <v>5.1100000000000003</v>
      </c>
      <c r="Z4659" s="8">
        <v>0</v>
      </c>
      <c r="AA4659" s="8">
        <v>983114.35</v>
      </c>
      <c r="AB4659" s="8">
        <v>964855.14000000013</v>
      </c>
      <c r="AC4659" s="9">
        <f t="shared" si="436"/>
        <v>18259.209999999846</v>
      </c>
      <c r="AD4659" s="5" t="e">
        <f>$C4659&amp;" "&amp;VLOOKUP(C4659,Tegevusalad!$A$1:$B$89,2,FALSE)</f>
        <v>#N/A</v>
      </c>
      <c r="AE4659" s="6">
        <f t="shared" si="438"/>
        <v>21419993.539999999</v>
      </c>
      <c r="AF4659" s="6">
        <f t="shared" si="439"/>
        <v>15021673.939999986</v>
      </c>
      <c r="AG4659" s="6">
        <f t="shared" si="440"/>
        <v>28479213.879999995</v>
      </c>
      <c r="AH4659" s="6">
        <f t="shared" si="441"/>
        <v>18274988.59999999</v>
      </c>
      <c r="AI4659" s="6">
        <f t="shared" si="437"/>
        <v>18272280.199999999</v>
      </c>
      <c r="AJ4659" s="10"/>
    </row>
    <row r="4660" spans="1:36" s="3" customFormat="1">
      <c r="A4660" s="3">
        <v>2018</v>
      </c>
      <c r="B4660" s="3">
        <v>8</v>
      </c>
      <c r="C4660" s="4">
        <v>1</v>
      </c>
      <c r="D4660" s="8">
        <v>4705</v>
      </c>
      <c r="E4660" s="8">
        <v>115621389.33999962</v>
      </c>
      <c r="F4660" s="8">
        <v>129958.09999999999</v>
      </c>
      <c r="G4660" s="8">
        <v>3737525.0500000012</v>
      </c>
      <c r="H4660" s="8">
        <v>3147447.9800000009</v>
      </c>
      <c r="I4660" s="8">
        <v>2758231.9</v>
      </c>
      <c r="J4660" s="8">
        <v>514761.39</v>
      </c>
      <c r="K4660" s="8">
        <v>0</v>
      </c>
      <c r="L4660" s="8">
        <v>23135974.229999989</v>
      </c>
      <c r="M4660" s="8">
        <v>0</v>
      </c>
      <c r="N4660" s="8">
        <v>18447901.029999979</v>
      </c>
      <c r="O4660" s="8">
        <v>41875.78</v>
      </c>
      <c r="P4660" s="8">
        <v>3587098.6500000018</v>
      </c>
      <c r="Q4660" s="8">
        <v>51428.770000000004</v>
      </c>
      <c r="R4660" s="8">
        <v>27092.05</v>
      </c>
      <c r="S4660" s="8">
        <v>1952242.8199999989</v>
      </c>
      <c r="T4660" s="8">
        <v>1524150.5899999992</v>
      </c>
      <c r="U4660" s="8">
        <v>30058.239999999998</v>
      </c>
      <c r="V4660" s="8">
        <v>16015.859999999997</v>
      </c>
      <c r="W4660" s="8">
        <v>2828484.6299999994</v>
      </c>
      <c r="X4660" s="8">
        <v>40733.509999999995</v>
      </c>
      <c r="Y4660" s="8">
        <v>545.28</v>
      </c>
      <c r="Z4660" s="8">
        <v>250.49</v>
      </c>
      <c r="AA4660" s="8">
        <v>9484590.8400000017</v>
      </c>
      <c r="AB4660" s="8">
        <v>4796222.8499999987</v>
      </c>
      <c r="AC4660" s="9">
        <f t="shared" si="436"/>
        <v>4688367.990000003</v>
      </c>
      <c r="AD4660" s="5" t="str">
        <f>$C4660&amp;" "&amp;VLOOKUP(C4660,Tegevusalad!$A$1:$B$89,2,FALSE)</f>
        <v>1 TAIME- JA LOOMAKASVATUS, JAHINDUS JA NEID TEENINDAVAD TEGEVUSALAD</v>
      </c>
      <c r="AE4660" s="6">
        <f t="shared" si="438"/>
        <v>113809779.88999961</v>
      </c>
      <c r="AF4660" s="6">
        <f t="shared" si="439"/>
        <v>90199301.299999893</v>
      </c>
      <c r="AG4660" s="6">
        <f t="shared" si="440"/>
        <v>117547304.93999961</v>
      </c>
      <c r="AH4660" s="6">
        <f t="shared" si="441"/>
        <v>92374965.399999887</v>
      </c>
      <c r="AI4660" s="6">
        <f t="shared" si="437"/>
        <v>117506571.4299996</v>
      </c>
      <c r="AJ4660" s="10"/>
    </row>
    <row r="4661" spans="1:36" s="3" customFormat="1">
      <c r="A4661" s="3">
        <v>2018</v>
      </c>
      <c r="B4661" s="3">
        <v>8</v>
      </c>
      <c r="C4661" s="4">
        <v>2</v>
      </c>
      <c r="D4661" s="8">
        <v>1890</v>
      </c>
      <c r="E4661" s="8">
        <v>50344949.909999952</v>
      </c>
      <c r="F4661" s="8">
        <v>44244.660000000011</v>
      </c>
      <c r="G4661" s="8">
        <v>5326433.5599999977</v>
      </c>
      <c r="H4661" s="8">
        <v>3539115.14</v>
      </c>
      <c r="I4661" s="8">
        <v>2623814.5600000005</v>
      </c>
      <c r="J4661" s="8">
        <v>828729.14</v>
      </c>
      <c r="K4661" s="8">
        <v>0</v>
      </c>
      <c r="L4661" s="8">
        <v>10072972.110000014</v>
      </c>
      <c r="M4661" s="8">
        <v>0</v>
      </c>
      <c r="N4661" s="8">
        <v>7310585.5100000007</v>
      </c>
      <c r="O4661" s="8">
        <v>7337.85</v>
      </c>
      <c r="P4661" s="8">
        <v>787641.47</v>
      </c>
      <c r="Q4661" s="8">
        <v>66009.710000000036</v>
      </c>
      <c r="R4661" s="8">
        <v>9651.02</v>
      </c>
      <c r="S4661" s="8">
        <v>394874.57000000007</v>
      </c>
      <c r="T4661" s="8">
        <v>285262.32000000007</v>
      </c>
      <c r="U4661" s="8">
        <v>89954.319999999978</v>
      </c>
      <c r="V4661" s="8">
        <v>88460.98</v>
      </c>
      <c r="W4661" s="8">
        <v>1211221.9800000002</v>
      </c>
      <c r="X4661" s="8">
        <v>1677.4</v>
      </c>
      <c r="Y4661" s="8">
        <v>102.8</v>
      </c>
      <c r="Z4661" s="8">
        <v>3.6799999999999997</v>
      </c>
      <c r="AA4661" s="8">
        <v>4196566.8300000057</v>
      </c>
      <c r="AB4661" s="8">
        <v>1434081.1000000006</v>
      </c>
      <c r="AC4661" s="9">
        <f t="shared" si="436"/>
        <v>2762485.7300000051</v>
      </c>
      <c r="AD4661" s="5" t="str">
        <f>$C4661&amp;" "&amp;VLOOKUP(C4661,Tegevusalad!$A$1:$B$89,2,FALSE)</f>
        <v>2 METSAMAJANDUS JA METSAVARUMINE</v>
      </c>
      <c r="AE4661" s="6">
        <f t="shared" si="438"/>
        <v>49906043.079999946</v>
      </c>
      <c r="AF4661" s="6">
        <f t="shared" si="439"/>
        <v>36168125.489999995</v>
      </c>
      <c r="AG4661" s="6">
        <f t="shared" si="440"/>
        <v>55232476.639999941</v>
      </c>
      <c r="AH4661" s="6">
        <f t="shared" si="441"/>
        <v>36601182.649999999</v>
      </c>
      <c r="AI4661" s="6">
        <f t="shared" si="437"/>
        <v>55230799.239999942</v>
      </c>
      <c r="AJ4661" s="10"/>
    </row>
    <row r="4662" spans="1:36" s="3" customFormat="1">
      <c r="A4662" s="3">
        <v>2018</v>
      </c>
      <c r="B4662" s="3">
        <v>8</v>
      </c>
      <c r="C4662" s="4">
        <v>3</v>
      </c>
      <c r="D4662" s="8">
        <v>253</v>
      </c>
      <c r="E4662" s="8">
        <v>1334875.5200000003</v>
      </c>
      <c r="F4662" s="8">
        <v>3217.33</v>
      </c>
      <c r="G4662" s="8">
        <v>100153.29</v>
      </c>
      <c r="H4662" s="8">
        <v>87425.339999999982</v>
      </c>
      <c r="I4662" s="8">
        <v>0</v>
      </c>
      <c r="J4662" s="8">
        <v>12617.800000000001</v>
      </c>
      <c r="K4662" s="8">
        <v>0</v>
      </c>
      <c r="L4662" s="8">
        <v>267264.67000000004</v>
      </c>
      <c r="M4662" s="8">
        <v>0</v>
      </c>
      <c r="N4662" s="8">
        <v>437171.4200000001</v>
      </c>
      <c r="O4662" s="8">
        <v>708.6</v>
      </c>
      <c r="P4662" s="8">
        <v>110053</v>
      </c>
      <c r="Q4662" s="8">
        <v>1748.9399999999996</v>
      </c>
      <c r="R4662" s="8">
        <v>684.97000000000025</v>
      </c>
      <c r="S4662" s="8">
        <v>25860.61</v>
      </c>
      <c r="T4662" s="8">
        <v>24226.809999999998</v>
      </c>
      <c r="U4662" s="8">
        <v>330954.91000000003</v>
      </c>
      <c r="V4662" s="8">
        <v>2113.36</v>
      </c>
      <c r="W4662" s="8">
        <v>43518.36</v>
      </c>
      <c r="X4662" s="8">
        <v>1755.65</v>
      </c>
      <c r="Y4662" s="8">
        <v>0</v>
      </c>
      <c r="Z4662" s="8">
        <v>0</v>
      </c>
      <c r="AA4662" s="8">
        <v>52021.5</v>
      </c>
      <c r="AB4662" s="8">
        <v>221928.25000000003</v>
      </c>
      <c r="AC4662" s="9">
        <f t="shared" si="436"/>
        <v>-169906.75000000003</v>
      </c>
      <c r="AD4662" s="5" t="str">
        <f>$C4662&amp;" "&amp;VLOOKUP(C4662,Tegevusalad!$A$1:$B$89,2,FALSE)</f>
        <v>3 KALAPÜÜK JA VESIVILJELUS</v>
      </c>
      <c r="AE4662" s="6">
        <f t="shared" si="438"/>
        <v>983032.98000000021</v>
      </c>
      <c r="AF4662" s="6">
        <f t="shared" si="439"/>
        <v>1831036.7900000003</v>
      </c>
      <c r="AG4662" s="6">
        <f t="shared" si="440"/>
        <v>1083186.2700000003</v>
      </c>
      <c r="AH4662" s="6">
        <f t="shared" si="441"/>
        <v>2189281.9500000002</v>
      </c>
      <c r="AI4662" s="6">
        <f t="shared" si="437"/>
        <v>1081430.6200000003</v>
      </c>
      <c r="AJ4662" s="10"/>
    </row>
    <row r="4663" spans="1:36" s="3" customFormat="1">
      <c r="A4663" s="3">
        <v>2018</v>
      </c>
      <c r="B4663" s="3">
        <v>8</v>
      </c>
      <c r="C4663" s="4">
        <v>6</v>
      </c>
      <c r="D4663" s="8">
        <v>1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122.76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122.76</v>
      </c>
      <c r="AC4663" s="9">
        <f t="shared" si="436"/>
        <v>-122.76</v>
      </c>
      <c r="AD4663" s="5" t="str">
        <f>$C4663&amp;" "&amp;VLOOKUP(C4663,Tegevusalad!$A$1:$B$89,2,FALSE)</f>
        <v>6 TOORNAFTA JA MAAGAASI TOOTMINE</v>
      </c>
      <c r="AE4663" s="6">
        <f t="shared" si="438"/>
        <v>0</v>
      </c>
      <c r="AF4663" s="6">
        <f t="shared" si="439"/>
        <v>613.79999999999995</v>
      </c>
      <c r="AG4663" s="6">
        <f t="shared" si="440"/>
        <v>0</v>
      </c>
      <c r="AH4663" s="6">
        <f t="shared" si="441"/>
        <v>613.79999999999995</v>
      </c>
      <c r="AI4663" s="6">
        <f t="shared" si="437"/>
        <v>0</v>
      </c>
      <c r="AJ4663" s="10"/>
    </row>
    <row r="4664" spans="1:36" s="3" customFormat="1">
      <c r="A4664" s="3">
        <v>2018</v>
      </c>
      <c r="B4664" s="3">
        <v>8</v>
      </c>
      <c r="C4664" s="4">
        <v>8</v>
      </c>
      <c r="D4664" s="8">
        <v>137</v>
      </c>
      <c r="E4664" s="8">
        <v>13323495.680000002</v>
      </c>
      <c r="F4664" s="8">
        <v>5232.62</v>
      </c>
      <c r="G4664" s="8">
        <v>5746804.7599999998</v>
      </c>
      <c r="H4664" s="8">
        <v>3735991.0200000005</v>
      </c>
      <c r="I4664" s="8">
        <v>3403588.1200000006</v>
      </c>
      <c r="J4664" s="8">
        <v>1069552.2100000002</v>
      </c>
      <c r="K4664" s="8">
        <v>0</v>
      </c>
      <c r="L4664" s="8">
        <v>2665170.09</v>
      </c>
      <c r="M4664" s="8">
        <v>0</v>
      </c>
      <c r="N4664" s="8">
        <v>2357952.7899999986</v>
      </c>
      <c r="O4664" s="8">
        <v>18933.780000000002</v>
      </c>
      <c r="P4664" s="8">
        <v>271918.28999999992</v>
      </c>
      <c r="Q4664" s="8">
        <v>5477.81</v>
      </c>
      <c r="R4664" s="8">
        <v>10854.510000000002</v>
      </c>
      <c r="S4664" s="8">
        <v>1230831.7299999997</v>
      </c>
      <c r="T4664" s="8">
        <v>778827.82000000018</v>
      </c>
      <c r="U4664" s="8">
        <v>39203.890000000007</v>
      </c>
      <c r="V4664" s="8">
        <v>49670.570000000007</v>
      </c>
      <c r="W4664" s="8">
        <v>50356.78</v>
      </c>
      <c r="X4664" s="8">
        <v>35320.090000000004</v>
      </c>
      <c r="Y4664" s="8">
        <v>0</v>
      </c>
      <c r="Z4664" s="8">
        <v>0</v>
      </c>
      <c r="AA4664" s="8">
        <v>1037363.5599999998</v>
      </c>
      <c r="AB4664" s="8">
        <v>730146.25999999989</v>
      </c>
      <c r="AC4664" s="9">
        <f t="shared" si="436"/>
        <v>307217.29999999993</v>
      </c>
      <c r="AD4664" s="5" t="str">
        <f>$C4664&amp;" "&amp;VLOOKUP(C4664,Tegevusalad!$A$1:$B$89,2,FALSE)</f>
        <v>8 MUU KAEVANDAMINE</v>
      </c>
      <c r="AE4664" s="6">
        <f t="shared" si="438"/>
        <v>12094012.770000001</v>
      </c>
      <c r="AF4664" s="6">
        <f t="shared" si="439"/>
        <v>10529002.549999991</v>
      </c>
      <c r="AG4664" s="6">
        <f t="shared" si="440"/>
        <v>17840817.530000001</v>
      </c>
      <c r="AH4664" s="6">
        <f t="shared" si="441"/>
        <v>11844036.499999991</v>
      </c>
      <c r="AI4664" s="6">
        <f t="shared" si="437"/>
        <v>17805497.440000001</v>
      </c>
      <c r="AJ4664" s="10"/>
    </row>
    <row r="4665" spans="1:36" s="3" customFormat="1">
      <c r="A4665" s="3">
        <v>2018</v>
      </c>
      <c r="B4665" s="3">
        <v>8</v>
      </c>
      <c r="C4665" s="4">
        <v>9</v>
      </c>
      <c r="D4665" s="8">
        <v>22</v>
      </c>
      <c r="E4665" s="8">
        <v>557074.65999999992</v>
      </c>
      <c r="F4665" s="8">
        <v>0</v>
      </c>
      <c r="G4665" s="8">
        <v>99635.170000000013</v>
      </c>
      <c r="H4665" s="8">
        <v>37303.58</v>
      </c>
      <c r="I4665" s="8">
        <v>34039.03</v>
      </c>
      <c r="J4665" s="8">
        <v>0</v>
      </c>
      <c r="K4665" s="8">
        <v>0</v>
      </c>
      <c r="L4665" s="8">
        <v>111414.92</v>
      </c>
      <c r="M4665" s="8">
        <v>0</v>
      </c>
      <c r="N4665" s="8">
        <v>52180.03</v>
      </c>
      <c r="O4665" s="8">
        <v>0</v>
      </c>
      <c r="P4665" s="8">
        <v>106.10000000000001</v>
      </c>
      <c r="Q4665" s="8">
        <v>1645.75</v>
      </c>
      <c r="R4665" s="8">
        <v>357.23</v>
      </c>
      <c r="S4665" s="8">
        <v>36198.75</v>
      </c>
      <c r="T4665" s="8">
        <v>30031.34</v>
      </c>
      <c r="U4665" s="8">
        <v>0</v>
      </c>
      <c r="V4665" s="8">
        <v>0</v>
      </c>
      <c r="W4665" s="8">
        <v>6831.52</v>
      </c>
      <c r="X4665" s="8">
        <v>0</v>
      </c>
      <c r="Y4665" s="8">
        <v>0</v>
      </c>
      <c r="Z4665" s="8">
        <v>0</v>
      </c>
      <c r="AA4665" s="8">
        <v>63303.41</v>
      </c>
      <c r="AB4665" s="8">
        <v>4068.52</v>
      </c>
      <c r="AC4665" s="9">
        <f t="shared" si="436"/>
        <v>59234.890000000007</v>
      </c>
      <c r="AD4665" s="5" t="str">
        <f>$C4665&amp;" "&amp;VLOOKUP(C4665,Tegevusalad!$A$1:$B$89,2,FALSE)</f>
        <v>9 KAEVANDAMIST ABISTAVAD TEGEVUSALAD</v>
      </c>
      <c r="AE4665" s="6">
        <f t="shared" si="438"/>
        <v>520875.90999999992</v>
      </c>
      <c r="AF4665" s="6">
        <f t="shared" si="439"/>
        <v>226487.55</v>
      </c>
      <c r="AG4665" s="6">
        <f t="shared" si="440"/>
        <v>620511.07999999996</v>
      </c>
      <c r="AH4665" s="6">
        <f t="shared" si="441"/>
        <v>262686.3</v>
      </c>
      <c r="AI4665" s="6">
        <f t="shared" si="437"/>
        <v>620511.07999999996</v>
      </c>
      <c r="AJ4665" s="10"/>
    </row>
    <row r="4666" spans="1:36" s="3" customFormat="1">
      <c r="A4666" s="3">
        <v>2018</v>
      </c>
      <c r="B4666" s="3">
        <v>8</v>
      </c>
      <c r="C4666" s="4">
        <v>10</v>
      </c>
      <c r="D4666" s="8">
        <v>610</v>
      </c>
      <c r="E4666" s="8">
        <v>139960611.69999999</v>
      </c>
      <c r="F4666" s="8">
        <v>14567.310000000001</v>
      </c>
      <c r="G4666" s="8">
        <v>49541999.709999986</v>
      </c>
      <c r="H4666" s="8">
        <v>42666145.499999978</v>
      </c>
      <c r="I4666" s="8">
        <v>42077760.209999986</v>
      </c>
      <c r="J4666" s="8">
        <v>5135040.7600000007</v>
      </c>
      <c r="K4666" s="8">
        <v>0</v>
      </c>
      <c r="L4666" s="8">
        <v>27993433.449999977</v>
      </c>
      <c r="M4666" s="8">
        <v>247144.05</v>
      </c>
      <c r="N4666" s="8">
        <v>25956861.719999984</v>
      </c>
      <c r="O4666" s="8">
        <v>889575.1</v>
      </c>
      <c r="P4666" s="8">
        <v>941997.70000000019</v>
      </c>
      <c r="Q4666" s="8">
        <v>25605.7</v>
      </c>
      <c r="R4666" s="8">
        <v>26947.459999999981</v>
      </c>
      <c r="S4666" s="8">
        <v>37589038.919999994</v>
      </c>
      <c r="T4666" s="8">
        <v>34309689.020000003</v>
      </c>
      <c r="U4666" s="8">
        <v>412878.27999999997</v>
      </c>
      <c r="V4666" s="8">
        <v>31008.880000000005</v>
      </c>
      <c r="W4666" s="8">
        <v>75161.070000000007</v>
      </c>
      <c r="X4666" s="8">
        <v>7397.4499999999989</v>
      </c>
      <c r="Y4666" s="8">
        <v>308.25</v>
      </c>
      <c r="Z4666" s="8">
        <v>107.57000000000001</v>
      </c>
      <c r="AA4666" s="8">
        <v>5712328.389999995</v>
      </c>
      <c r="AB4666" s="8">
        <v>3428411.9300000016</v>
      </c>
      <c r="AC4666" s="9">
        <f t="shared" si="436"/>
        <v>2283916.4599999934</v>
      </c>
      <c r="AD4666" s="5" t="str">
        <f>$C4666&amp;" "&amp;VLOOKUP(C4666,Tegevusalad!$A$1:$B$89,2,FALSE)</f>
        <v>10 TOIDUAINETE TOOTMINE</v>
      </c>
      <c r="AE4666" s="6">
        <f t="shared" si="438"/>
        <v>101980659.25999999</v>
      </c>
      <c r="AF4666" s="6">
        <f t="shared" si="439"/>
        <v>87500262.079999924</v>
      </c>
      <c r="AG4666" s="6">
        <f t="shared" si="440"/>
        <v>151522658.96999997</v>
      </c>
      <c r="AH4666" s="6">
        <f t="shared" si="441"/>
        <v>129919045.89999992</v>
      </c>
      <c r="AI4666" s="6">
        <f t="shared" si="437"/>
        <v>151515261.51999998</v>
      </c>
      <c r="AJ4666" s="10"/>
    </row>
    <row r="4667" spans="1:36" s="3" customFormat="1">
      <c r="A4667" s="3">
        <v>2018</v>
      </c>
      <c r="B4667" s="3">
        <v>8</v>
      </c>
      <c r="C4667" s="4">
        <v>11</v>
      </c>
      <c r="D4667" s="8">
        <v>115</v>
      </c>
      <c r="E4667" s="8">
        <v>33490314.509999998</v>
      </c>
      <c r="F4667" s="8">
        <v>27.52</v>
      </c>
      <c r="G4667" s="8">
        <v>7689907.2400000002</v>
      </c>
      <c r="H4667" s="8">
        <v>5797623.169999999</v>
      </c>
      <c r="I4667" s="8">
        <v>5672439.5099999998</v>
      </c>
      <c r="J4667" s="8">
        <v>1140317.07</v>
      </c>
      <c r="K4667" s="8">
        <v>0</v>
      </c>
      <c r="L4667" s="8">
        <v>6698065.3899999987</v>
      </c>
      <c r="M4667" s="8">
        <v>0</v>
      </c>
      <c r="N4667" s="8">
        <v>3469072.6699999995</v>
      </c>
      <c r="O4667" s="8">
        <v>72383.11</v>
      </c>
      <c r="P4667" s="8">
        <v>145989.1</v>
      </c>
      <c r="Q4667" s="8">
        <v>3783.19</v>
      </c>
      <c r="R4667" s="8">
        <v>6018.2</v>
      </c>
      <c r="S4667" s="8">
        <v>6440985.0100000007</v>
      </c>
      <c r="T4667" s="8">
        <v>5867752.2400000012</v>
      </c>
      <c r="U4667" s="8">
        <v>35995.69</v>
      </c>
      <c r="V4667" s="8">
        <v>21535.22</v>
      </c>
      <c r="W4667" s="8">
        <v>78760.009999999995</v>
      </c>
      <c r="X4667" s="8">
        <v>3262.8</v>
      </c>
      <c r="Y4667" s="8">
        <v>0</v>
      </c>
      <c r="Z4667" s="8">
        <v>0</v>
      </c>
      <c r="AA4667" s="8">
        <v>3304327.2400000012</v>
      </c>
      <c r="AB4667" s="8">
        <v>75334.52</v>
      </c>
      <c r="AC4667" s="9">
        <f t="shared" si="436"/>
        <v>3228992.7200000011</v>
      </c>
      <c r="AD4667" s="5" t="str">
        <f>$C4667&amp;" "&amp;VLOOKUP(C4667,Tegevusalad!$A$1:$B$89,2,FALSE)</f>
        <v>11 JOOGITOOTMINE</v>
      </c>
      <c r="AE4667" s="6">
        <f t="shared" si="438"/>
        <v>27016624.129999995</v>
      </c>
      <c r="AF4667" s="6">
        <f t="shared" si="439"/>
        <v>10558093.319999995</v>
      </c>
      <c r="AG4667" s="6">
        <f t="shared" si="440"/>
        <v>34706531.36999999</v>
      </c>
      <c r="AH4667" s="6">
        <f t="shared" si="441"/>
        <v>17375454.349999998</v>
      </c>
      <c r="AI4667" s="6">
        <f t="shared" si="437"/>
        <v>34703268.569999993</v>
      </c>
      <c r="AJ4667" s="10"/>
    </row>
    <row r="4668" spans="1:36" s="3" customFormat="1">
      <c r="A4668" s="3">
        <v>2018</v>
      </c>
      <c r="B4668" s="3">
        <v>8</v>
      </c>
      <c r="C4668" s="4">
        <v>12</v>
      </c>
      <c r="D4668" s="8">
        <v>1</v>
      </c>
      <c r="E4668" s="8">
        <v>256.01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51.2</v>
      </c>
      <c r="M4668" s="8">
        <v>0</v>
      </c>
      <c r="N4668" s="8">
        <v>31.2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20</v>
      </c>
      <c r="AB4668" s="8">
        <v>0</v>
      </c>
      <c r="AC4668" s="9">
        <f t="shared" si="436"/>
        <v>20</v>
      </c>
      <c r="AD4668" s="5" t="str">
        <f>$C4668&amp;" "&amp;VLOOKUP(C4668,Tegevusalad!$A$1:$B$89,2,FALSE)</f>
        <v>12 TUBAKATOODETE TOOTMINE</v>
      </c>
      <c r="AE4668" s="6">
        <f t="shared" si="438"/>
        <v>256.01</v>
      </c>
      <c r="AF4668" s="6">
        <f t="shared" si="439"/>
        <v>156</v>
      </c>
      <c r="AG4668" s="6">
        <f t="shared" si="440"/>
        <v>256.01</v>
      </c>
      <c r="AH4668" s="6">
        <f t="shared" si="441"/>
        <v>156</v>
      </c>
      <c r="AI4668" s="6">
        <f t="shared" si="437"/>
        <v>256.01</v>
      </c>
      <c r="AJ4668" s="10"/>
    </row>
    <row r="4669" spans="1:36" s="3" customFormat="1">
      <c r="A4669" s="3">
        <v>2018</v>
      </c>
      <c r="B4669" s="3">
        <v>8</v>
      </c>
      <c r="C4669" s="4">
        <v>13</v>
      </c>
      <c r="D4669" s="8">
        <v>268</v>
      </c>
      <c r="E4669" s="8">
        <v>15161185.109999999</v>
      </c>
      <c r="F4669" s="8">
        <v>0</v>
      </c>
      <c r="G4669" s="8">
        <v>23481403.520000007</v>
      </c>
      <c r="H4669" s="8">
        <v>20140967.100000001</v>
      </c>
      <c r="I4669" s="8">
        <v>18832744.460000001</v>
      </c>
      <c r="J4669" s="8">
        <v>3210617.67</v>
      </c>
      <c r="K4669" s="8">
        <v>209.55</v>
      </c>
      <c r="L4669" s="8">
        <v>3032237.0099999988</v>
      </c>
      <c r="M4669" s="8">
        <v>677818.47</v>
      </c>
      <c r="N4669" s="8">
        <v>4668188.5399999991</v>
      </c>
      <c r="O4669" s="8">
        <v>1096857.3400000003</v>
      </c>
      <c r="P4669" s="8">
        <v>457187.62999999995</v>
      </c>
      <c r="Q4669" s="8">
        <v>8512.6199999999972</v>
      </c>
      <c r="R4669" s="8">
        <v>3973.78</v>
      </c>
      <c r="S4669" s="8">
        <v>8998014.4399999958</v>
      </c>
      <c r="T4669" s="8">
        <v>8584274.7999999952</v>
      </c>
      <c r="U4669" s="8">
        <v>84503.1</v>
      </c>
      <c r="V4669" s="8">
        <v>4277.43</v>
      </c>
      <c r="W4669" s="8">
        <v>8747.2199999999993</v>
      </c>
      <c r="X4669" s="8">
        <v>1340.67</v>
      </c>
      <c r="Y4669" s="8">
        <v>0</v>
      </c>
      <c r="Z4669" s="8">
        <v>0</v>
      </c>
      <c r="AA4669" s="8">
        <v>590822.01000000024</v>
      </c>
      <c r="AB4669" s="8">
        <v>1548955.0699999998</v>
      </c>
      <c r="AC4669" s="9">
        <f t="shared" si="436"/>
        <v>-958133.05999999959</v>
      </c>
      <c r="AD4669" s="5" t="str">
        <f>$C4669&amp;" "&amp;VLOOKUP(C4669,Tegevusalad!$A$1:$B$89,2,FALSE)</f>
        <v>13 TEKSTIILITOOTMINE</v>
      </c>
      <c r="AE4669" s="6">
        <f t="shared" si="438"/>
        <v>6080008.2400000039</v>
      </c>
      <c r="AF4669" s="6">
        <f t="shared" si="439"/>
        <v>8798284.7899999991</v>
      </c>
      <c r="AG4669" s="6">
        <f t="shared" si="440"/>
        <v>29561411.760000017</v>
      </c>
      <c r="AH4669" s="6">
        <f t="shared" si="441"/>
        <v>23360811.599999994</v>
      </c>
      <c r="AI4669" s="6">
        <f t="shared" si="437"/>
        <v>29560071.090000015</v>
      </c>
      <c r="AJ4669" s="10"/>
    </row>
    <row r="4670" spans="1:36" s="3" customFormat="1">
      <c r="A4670" s="3">
        <v>2018</v>
      </c>
      <c r="B4670" s="3">
        <v>8</v>
      </c>
      <c r="C4670" s="4">
        <v>14</v>
      </c>
      <c r="D4670" s="8">
        <v>365</v>
      </c>
      <c r="E4670" s="8">
        <v>7886219.0099999979</v>
      </c>
      <c r="F4670" s="8">
        <v>7913.64</v>
      </c>
      <c r="G4670" s="8">
        <v>11444628.859999994</v>
      </c>
      <c r="H4670" s="8">
        <v>6892984.2999999998</v>
      </c>
      <c r="I4670" s="8">
        <v>3870183.47</v>
      </c>
      <c r="J4670" s="8">
        <v>3606511.8400000003</v>
      </c>
      <c r="K4670" s="8">
        <v>34078.939999999995</v>
      </c>
      <c r="L4670" s="8">
        <v>1577956.0100000012</v>
      </c>
      <c r="M4670" s="8">
        <v>156253.89000000001</v>
      </c>
      <c r="N4670" s="8">
        <v>1848347.3800000004</v>
      </c>
      <c r="O4670" s="8">
        <v>418094.23000000004</v>
      </c>
      <c r="P4670" s="8">
        <v>22362.39</v>
      </c>
      <c r="Q4670" s="8">
        <v>2096.9200000000005</v>
      </c>
      <c r="R4670" s="8">
        <v>4188.95</v>
      </c>
      <c r="S4670" s="8">
        <v>2754724.290000001</v>
      </c>
      <c r="T4670" s="8">
        <v>2306475.3600000003</v>
      </c>
      <c r="U4670" s="8">
        <v>8069.12</v>
      </c>
      <c r="V4670" s="8">
        <v>7947.26</v>
      </c>
      <c r="W4670" s="8">
        <v>8578.5</v>
      </c>
      <c r="X4670" s="8">
        <v>0</v>
      </c>
      <c r="Y4670" s="8">
        <v>548.34</v>
      </c>
      <c r="Z4670" s="8">
        <v>0</v>
      </c>
      <c r="AA4670" s="8">
        <v>504959.33999999991</v>
      </c>
      <c r="AB4670" s="8">
        <v>618548.4800000001</v>
      </c>
      <c r="AC4670" s="9">
        <f t="shared" si="436"/>
        <v>-113589.14000000019</v>
      </c>
      <c r="AD4670" s="5" t="str">
        <f>$C4670&amp;" "&amp;VLOOKUP(C4670,Tegevusalad!$A$1:$B$89,2,FALSE)</f>
        <v>14 RÕIVATOOTMINE</v>
      </c>
      <c r="AE4670" s="6">
        <f t="shared" si="438"/>
        <v>5131339.2399999965</v>
      </c>
      <c r="AF4670" s="6">
        <f t="shared" si="439"/>
        <v>4417364.3499999996</v>
      </c>
      <c r="AG4670" s="6">
        <f t="shared" si="440"/>
        <v>16575968.09999999</v>
      </c>
      <c r="AH4670" s="6">
        <f t="shared" si="441"/>
        <v>9262681.6500000004</v>
      </c>
      <c r="AI4670" s="6">
        <f t="shared" si="437"/>
        <v>16575968.09999999</v>
      </c>
      <c r="AJ4670" s="10"/>
    </row>
    <row r="4671" spans="1:36" s="3" customFormat="1">
      <c r="A4671" s="3">
        <v>2018</v>
      </c>
      <c r="B4671" s="3">
        <v>8</v>
      </c>
      <c r="C4671" s="4">
        <v>15</v>
      </c>
      <c r="D4671" s="8">
        <v>65</v>
      </c>
      <c r="E4671" s="8">
        <v>1698738.9700000002</v>
      </c>
      <c r="F4671" s="8">
        <v>4186.26</v>
      </c>
      <c r="G4671" s="8">
        <v>3754202.7</v>
      </c>
      <c r="H4671" s="8">
        <v>2181186.9700000002</v>
      </c>
      <c r="I4671" s="8">
        <v>1696648.69</v>
      </c>
      <c r="J4671" s="8">
        <v>1428189.6299999997</v>
      </c>
      <c r="K4671" s="8">
        <v>0</v>
      </c>
      <c r="L4671" s="8">
        <v>340124.57000000018</v>
      </c>
      <c r="M4671" s="8">
        <v>10983.1</v>
      </c>
      <c r="N4671" s="8">
        <v>332737.19</v>
      </c>
      <c r="O4671" s="8">
        <v>31805.760000000002</v>
      </c>
      <c r="P4671" s="8">
        <v>6045.05</v>
      </c>
      <c r="Q4671" s="8">
        <v>375.64</v>
      </c>
      <c r="R4671" s="8">
        <v>1292.3</v>
      </c>
      <c r="S4671" s="8">
        <v>575475.91999999993</v>
      </c>
      <c r="T4671" s="8">
        <v>450984.87999999995</v>
      </c>
      <c r="U4671" s="8">
        <v>2432.75</v>
      </c>
      <c r="V4671" s="8">
        <v>3.25</v>
      </c>
      <c r="W4671" s="8">
        <v>6758.64</v>
      </c>
      <c r="X4671" s="8">
        <v>1201.3300000000002</v>
      </c>
      <c r="Y4671" s="8">
        <v>0</v>
      </c>
      <c r="Z4671" s="8">
        <v>0</v>
      </c>
      <c r="AA4671" s="8">
        <v>117181.39</v>
      </c>
      <c r="AB4671" s="8">
        <v>98810.91</v>
      </c>
      <c r="AC4671" s="9">
        <f t="shared" si="436"/>
        <v>18370.479999999996</v>
      </c>
      <c r="AD4671" s="5" t="str">
        <f>$C4671&amp;" "&amp;VLOOKUP(C4671,Tegevusalad!$A$1:$B$89,2,FALSE)</f>
        <v>15 NAHATÖÖTLEMINE JA NAHKTOODETE TOOTMINE</v>
      </c>
      <c r="AE4671" s="6">
        <f t="shared" si="438"/>
        <v>1126217.8900000004</v>
      </c>
      <c r="AF4671" s="6">
        <f t="shared" si="439"/>
        <v>933213.23</v>
      </c>
      <c r="AG4671" s="6">
        <f t="shared" si="440"/>
        <v>4880420.5900000008</v>
      </c>
      <c r="AH4671" s="6">
        <f t="shared" si="441"/>
        <v>1670147.45</v>
      </c>
      <c r="AI4671" s="6">
        <f t="shared" si="437"/>
        <v>4879219.2600000007</v>
      </c>
      <c r="AJ4671" s="10"/>
    </row>
    <row r="4672" spans="1:36" s="3" customFormat="1">
      <c r="A4672" s="3">
        <v>2018</v>
      </c>
      <c r="B4672" s="3">
        <v>8</v>
      </c>
      <c r="C4672" s="4">
        <v>16</v>
      </c>
      <c r="D4672" s="8">
        <v>1092</v>
      </c>
      <c r="E4672" s="8">
        <v>110698430.32999998</v>
      </c>
      <c r="F4672" s="8">
        <v>47048.659999999996</v>
      </c>
      <c r="G4672" s="8">
        <v>109966729.27</v>
      </c>
      <c r="H4672" s="8">
        <v>84733482.339999974</v>
      </c>
      <c r="I4672" s="8">
        <v>79849506.000000015</v>
      </c>
      <c r="J4672" s="8">
        <v>24153265.150000002</v>
      </c>
      <c r="K4672" s="8">
        <v>0</v>
      </c>
      <c r="L4672" s="8">
        <v>22143920.420000002</v>
      </c>
      <c r="M4672" s="8">
        <v>898867.30999999994</v>
      </c>
      <c r="N4672" s="8">
        <v>34157274.850000069</v>
      </c>
      <c r="O4672" s="8">
        <v>2256841.4500000007</v>
      </c>
      <c r="P4672" s="8">
        <v>2561669.1399999997</v>
      </c>
      <c r="Q4672" s="8">
        <v>37105.669999999984</v>
      </c>
      <c r="R4672" s="8">
        <v>25350.089999999997</v>
      </c>
      <c r="S4672" s="8">
        <v>30882398.559999987</v>
      </c>
      <c r="T4672" s="8">
        <v>26173555.02</v>
      </c>
      <c r="U4672" s="8">
        <v>734333.31999999983</v>
      </c>
      <c r="V4672" s="8">
        <v>369596.02999999991</v>
      </c>
      <c r="W4672" s="8">
        <v>256625.47000000006</v>
      </c>
      <c r="X4672" s="8">
        <v>623498.39000000013</v>
      </c>
      <c r="Y4672" s="8">
        <v>0.09</v>
      </c>
      <c r="Z4672" s="8">
        <v>12.17</v>
      </c>
      <c r="AA4672" s="8">
        <v>2099299.0100000012</v>
      </c>
      <c r="AB4672" s="8">
        <v>13213798.209999997</v>
      </c>
      <c r="AC4672" s="9">
        <f t="shared" si="436"/>
        <v>-11114499.199999996</v>
      </c>
      <c r="AD4672" s="5" t="str">
        <f>$C4672&amp;" "&amp;VLOOKUP(C4672,Tegevusalad!$A$1:$B$89,2,FALSE)</f>
        <v>16 PUIDUTÖÖTLEMINE NING PUIT- JA KORKTOODETE TOOTMINE, V.A MÖÖBEL; ÕLEST JA PUNUMISMATERJALIST TOODETE TOOTMINE</v>
      </c>
      <c r="AE4672" s="6">
        <f t="shared" si="438"/>
        <v>79752245.5</v>
      </c>
      <c r="AF4672" s="6">
        <f t="shared" si="439"/>
        <v>128381781.60000035</v>
      </c>
      <c r="AG4672" s="6">
        <f t="shared" si="440"/>
        <v>189718974.76999998</v>
      </c>
      <c r="AH4672" s="6">
        <f t="shared" si="441"/>
        <v>170913124.70000035</v>
      </c>
      <c r="AI4672" s="6">
        <f t="shared" si="437"/>
        <v>189095476.38</v>
      </c>
      <c r="AJ4672" s="10"/>
    </row>
    <row r="4673" spans="1:36" s="3" customFormat="1">
      <c r="A4673" s="3">
        <v>2018</v>
      </c>
      <c r="B4673" s="3">
        <v>8</v>
      </c>
      <c r="C4673" s="4">
        <v>17</v>
      </c>
      <c r="D4673" s="8">
        <v>58</v>
      </c>
      <c r="E4673" s="8">
        <v>10804607.089999996</v>
      </c>
      <c r="F4673" s="8">
        <v>0</v>
      </c>
      <c r="G4673" s="8">
        <v>17521052.760000002</v>
      </c>
      <c r="H4673" s="8">
        <v>10463742.739999996</v>
      </c>
      <c r="I4673" s="8">
        <v>10368014.989999996</v>
      </c>
      <c r="J4673" s="8">
        <v>7056960.5499999998</v>
      </c>
      <c r="K4673" s="8">
        <v>0</v>
      </c>
      <c r="L4673" s="8">
        <v>2160921.4</v>
      </c>
      <c r="M4673" s="8">
        <v>63467.630000000005</v>
      </c>
      <c r="N4673" s="8">
        <v>3575421.1799999997</v>
      </c>
      <c r="O4673" s="8">
        <v>259792.87</v>
      </c>
      <c r="P4673" s="8">
        <v>145708.26</v>
      </c>
      <c r="Q4673" s="8">
        <v>567.43999999999994</v>
      </c>
      <c r="R4673" s="8">
        <v>5146.3099999999986</v>
      </c>
      <c r="S4673" s="8">
        <v>6191823.2499999981</v>
      </c>
      <c r="T4673" s="8">
        <v>4421990.92</v>
      </c>
      <c r="U4673" s="8">
        <v>70699.539999999994</v>
      </c>
      <c r="V4673" s="8">
        <v>8210.4500000000007</v>
      </c>
      <c r="W4673" s="8">
        <v>0</v>
      </c>
      <c r="X4673" s="8">
        <v>12716.300000000001</v>
      </c>
      <c r="Y4673" s="8">
        <v>0</v>
      </c>
      <c r="Z4673" s="8">
        <v>0</v>
      </c>
      <c r="AA4673" s="8">
        <v>402550.30000000005</v>
      </c>
      <c r="AB4673" s="8">
        <v>1753582.4500000002</v>
      </c>
      <c r="AC4673" s="9">
        <f t="shared" si="436"/>
        <v>-1351032.1500000001</v>
      </c>
      <c r="AD4673" s="5" t="str">
        <f>$C4673&amp;" "&amp;VLOOKUP(C4673,Tegevusalad!$A$1:$B$89,2,FALSE)</f>
        <v>17 PABERI JA PABERTOODETE TOOTMINE</v>
      </c>
      <c r="AE4673" s="6">
        <f t="shared" si="438"/>
        <v>4554800.5999999987</v>
      </c>
      <c r="AF4673" s="6">
        <f t="shared" si="439"/>
        <v>10349560.76</v>
      </c>
      <c r="AG4673" s="6">
        <f t="shared" si="440"/>
        <v>22075853.359999999</v>
      </c>
      <c r="AH4673" s="6">
        <f t="shared" si="441"/>
        <v>17902837.449999999</v>
      </c>
      <c r="AI4673" s="6">
        <f t="shared" si="437"/>
        <v>22063137.059999999</v>
      </c>
      <c r="AJ4673" s="10"/>
    </row>
    <row r="4674" spans="1:36" s="3" customFormat="1">
      <c r="A4674" s="3">
        <v>2018</v>
      </c>
      <c r="B4674" s="3">
        <v>8</v>
      </c>
      <c r="C4674" s="4">
        <v>18</v>
      </c>
      <c r="D4674" s="8">
        <v>362</v>
      </c>
      <c r="E4674" s="8">
        <v>15093838.720000001</v>
      </c>
      <c r="F4674" s="8">
        <v>60839.349999999991</v>
      </c>
      <c r="G4674" s="8">
        <v>8662186.3499999996</v>
      </c>
      <c r="H4674" s="8">
        <v>7480463.629999999</v>
      </c>
      <c r="I4674" s="8">
        <v>5818326.3699999982</v>
      </c>
      <c r="J4674" s="8">
        <v>974902.83000000007</v>
      </c>
      <c r="K4674" s="8">
        <v>0</v>
      </c>
      <c r="L4674" s="8">
        <v>3024243.2700000019</v>
      </c>
      <c r="M4674" s="8">
        <v>0</v>
      </c>
      <c r="N4674" s="8">
        <v>2580301.77</v>
      </c>
      <c r="O4674" s="8">
        <v>54853.7</v>
      </c>
      <c r="P4674" s="8">
        <v>192812.03999999998</v>
      </c>
      <c r="Q4674" s="8">
        <v>6542.0899999999983</v>
      </c>
      <c r="R4674" s="8">
        <v>6462.8599999999979</v>
      </c>
      <c r="S4674" s="8">
        <v>4247590.47</v>
      </c>
      <c r="T4674" s="8">
        <v>3911753.3700000006</v>
      </c>
      <c r="U4674" s="8">
        <v>14051.61</v>
      </c>
      <c r="V4674" s="8">
        <v>706.27</v>
      </c>
      <c r="W4674" s="8">
        <v>7398.49</v>
      </c>
      <c r="X4674" s="8">
        <v>59619.86</v>
      </c>
      <c r="Y4674" s="8">
        <v>330.21999999999997</v>
      </c>
      <c r="Z4674" s="8">
        <v>0.02</v>
      </c>
      <c r="AA4674" s="8">
        <v>802466.12000000023</v>
      </c>
      <c r="AB4674" s="8">
        <v>358194.4200000001</v>
      </c>
      <c r="AC4674" s="9">
        <f t="shared" si="436"/>
        <v>444271.70000000013</v>
      </c>
      <c r="AD4674" s="5" t="str">
        <f>$C4674&amp;" "&amp;VLOOKUP(C4674,Tegevusalad!$A$1:$B$89,2,FALSE)</f>
        <v>18 TRÜKINDUS JA SALVESTISTE PALJUNDUS</v>
      </c>
      <c r="AE4674" s="6">
        <f t="shared" si="438"/>
        <v>10952655.85</v>
      </c>
      <c r="AF4674" s="6">
        <f t="shared" si="439"/>
        <v>8398618.8399999999</v>
      </c>
      <c r="AG4674" s="6">
        <f t="shared" si="440"/>
        <v>19614842.200000003</v>
      </c>
      <c r="AH4674" s="6">
        <f t="shared" si="441"/>
        <v>12933823.149999999</v>
      </c>
      <c r="AI4674" s="6">
        <f t="shared" si="437"/>
        <v>19555222.340000004</v>
      </c>
      <c r="AJ4674" s="10"/>
    </row>
    <row r="4675" spans="1:36" s="3" customFormat="1">
      <c r="A4675" s="3">
        <v>2018</v>
      </c>
      <c r="B4675" s="3">
        <v>8</v>
      </c>
      <c r="C4675" s="4">
        <v>19</v>
      </c>
      <c r="D4675" s="8">
        <v>7</v>
      </c>
      <c r="E4675" s="8">
        <v>10699182.690000001</v>
      </c>
      <c r="F4675" s="8">
        <v>0</v>
      </c>
      <c r="G4675" s="8">
        <v>4005176.06</v>
      </c>
      <c r="H4675" s="8">
        <v>1430733.91</v>
      </c>
      <c r="I4675" s="8">
        <v>1430733.91</v>
      </c>
      <c r="J4675" s="8">
        <v>236446.46</v>
      </c>
      <c r="K4675" s="8">
        <v>0</v>
      </c>
      <c r="L4675" s="8">
        <v>2139836.5499999998</v>
      </c>
      <c r="M4675" s="8">
        <v>0</v>
      </c>
      <c r="N4675" s="8">
        <v>1440313.8900000001</v>
      </c>
      <c r="O4675" s="8">
        <v>5345.26</v>
      </c>
      <c r="P4675" s="8">
        <v>22301.45</v>
      </c>
      <c r="Q4675" s="8">
        <v>308.33999999999997</v>
      </c>
      <c r="R4675" s="8">
        <v>595.29999999999995</v>
      </c>
      <c r="S4675" s="8">
        <v>5637938.7699999996</v>
      </c>
      <c r="T4675" s="8">
        <v>5627063.7699999996</v>
      </c>
      <c r="U4675" s="8">
        <v>13970.26</v>
      </c>
      <c r="V4675" s="8">
        <v>13970.26</v>
      </c>
      <c r="W4675" s="8">
        <v>0</v>
      </c>
      <c r="X4675" s="8">
        <v>8380.630000000001</v>
      </c>
      <c r="Y4675" s="8">
        <v>142.17000000000002</v>
      </c>
      <c r="Z4675" s="8">
        <v>0</v>
      </c>
      <c r="AA4675" s="8">
        <v>795368.52</v>
      </c>
      <c r="AB4675" s="8">
        <v>95703.69</v>
      </c>
      <c r="AC4675" s="9">
        <f t="shared" ref="AC4675:AC4738" si="442">AA4675-AB4675</f>
        <v>699664.83000000007</v>
      </c>
      <c r="AD4675" s="5" t="str">
        <f>$C4675&amp;" "&amp;VLOOKUP(C4675,Tegevusalad!$A$1:$B$89,2,FALSE)</f>
        <v>19 KOKSI JA PUHASTATUD NAFTATOODETE TOOTMINE</v>
      </c>
      <c r="AE4675" s="6">
        <f t="shared" si="438"/>
        <v>5055654.2900000028</v>
      </c>
      <c r="AF4675" s="6">
        <f t="shared" si="439"/>
        <v>1539880.8800000008</v>
      </c>
      <c r="AG4675" s="6">
        <f t="shared" si="440"/>
        <v>9060830.3500000034</v>
      </c>
      <c r="AH4675" s="6">
        <f t="shared" si="441"/>
        <v>7204545.9500000002</v>
      </c>
      <c r="AI4675" s="6">
        <f t="shared" ref="AI4675:AI4738" si="443">(E4675+F4675+G4675)-(S4675+U4675)</f>
        <v>9052449.7200000025</v>
      </c>
      <c r="AJ4675" s="10"/>
    </row>
    <row r="4676" spans="1:36" s="3" customFormat="1">
      <c r="A4676" s="3">
        <v>2018</v>
      </c>
      <c r="B4676" s="3">
        <v>8</v>
      </c>
      <c r="C4676" s="4">
        <v>20</v>
      </c>
      <c r="D4676" s="8">
        <v>128</v>
      </c>
      <c r="E4676" s="8">
        <v>35874594.479999997</v>
      </c>
      <c r="F4676" s="8">
        <v>43915.33</v>
      </c>
      <c r="G4676" s="8">
        <v>48144176.839999996</v>
      </c>
      <c r="H4676" s="8">
        <v>19284001.890000001</v>
      </c>
      <c r="I4676" s="8">
        <v>18182166.859999999</v>
      </c>
      <c r="J4676" s="8">
        <v>27165877.489999998</v>
      </c>
      <c r="K4676" s="8">
        <v>0</v>
      </c>
      <c r="L4676" s="8">
        <v>7178871.3199999994</v>
      </c>
      <c r="M4676" s="8">
        <v>226537.59</v>
      </c>
      <c r="N4676" s="8">
        <v>7818462.0200000014</v>
      </c>
      <c r="O4676" s="8">
        <v>737465.64000000025</v>
      </c>
      <c r="P4676" s="8">
        <v>123548.65000000001</v>
      </c>
      <c r="Q4676" s="8">
        <v>8738.39</v>
      </c>
      <c r="R4676" s="8">
        <v>7837.5300000000007</v>
      </c>
      <c r="S4676" s="8">
        <v>20389194.120000005</v>
      </c>
      <c r="T4676" s="8">
        <v>19854922.730000004</v>
      </c>
      <c r="U4676" s="8">
        <v>84549.38</v>
      </c>
      <c r="V4676" s="8">
        <v>938.52</v>
      </c>
      <c r="W4676" s="8">
        <v>40413.99</v>
      </c>
      <c r="X4676" s="8">
        <v>7480.49</v>
      </c>
      <c r="Y4676" s="8">
        <v>0.01</v>
      </c>
      <c r="Z4676" s="8">
        <v>0</v>
      </c>
      <c r="AA4676" s="8">
        <v>1224170.6500000001</v>
      </c>
      <c r="AB4676" s="8">
        <v>1637223.75</v>
      </c>
      <c r="AC4676" s="9">
        <f t="shared" si="442"/>
        <v>-413053.09999999986</v>
      </c>
      <c r="AD4676" s="5" t="str">
        <f>$C4676&amp;" "&amp;VLOOKUP(C4676,Tegevusalad!$A$1:$B$89,2,FALSE)</f>
        <v>20 KEMIKAALIDE JA KEEMIATOODETE TOOTMINE</v>
      </c>
      <c r="AE4676" s="6">
        <f t="shared" si="438"/>
        <v>15452246.799999993</v>
      </c>
      <c r="AF4676" s="6">
        <f t="shared" si="439"/>
        <v>14971364.57</v>
      </c>
      <c r="AG4676" s="6">
        <f t="shared" si="440"/>
        <v>63596423.639999986</v>
      </c>
      <c r="AH4676" s="6">
        <f t="shared" si="441"/>
        <v>39131497.750000007</v>
      </c>
      <c r="AI4676" s="6">
        <f t="shared" si="443"/>
        <v>63588943.149999991</v>
      </c>
      <c r="AJ4676" s="10"/>
    </row>
    <row r="4677" spans="1:36" s="3" customFormat="1">
      <c r="A4677" s="3">
        <v>2018</v>
      </c>
      <c r="B4677" s="3">
        <v>8</v>
      </c>
      <c r="C4677" s="4">
        <v>21</v>
      </c>
      <c r="D4677" s="8">
        <v>15</v>
      </c>
      <c r="E4677" s="8">
        <v>1644646.2</v>
      </c>
      <c r="F4677" s="8">
        <v>426633.37</v>
      </c>
      <c r="G4677" s="8">
        <v>1911416.1600000001</v>
      </c>
      <c r="H4677" s="8">
        <v>1244735.03</v>
      </c>
      <c r="I4677" s="8">
        <v>1185319.9700000002</v>
      </c>
      <c r="J4677" s="8">
        <v>757978.49</v>
      </c>
      <c r="K4677" s="8">
        <v>0</v>
      </c>
      <c r="L4677" s="8">
        <v>367326.24000000005</v>
      </c>
      <c r="M4677" s="8">
        <v>0</v>
      </c>
      <c r="N4677" s="8">
        <v>386362.08999999997</v>
      </c>
      <c r="O4677" s="8">
        <v>20993.180000000004</v>
      </c>
      <c r="P4677" s="8">
        <v>8014.64</v>
      </c>
      <c r="Q4677" s="8">
        <v>223.32</v>
      </c>
      <c r="R4677" s="8">
        <v>1465.29</v>
      </c>
      <c r="S4677" s="8">
        <v>1181403.2000000002</v>
      </c>
      <c r="T4677" s="8">
        <v>1138267.8500000001</v>
      </c>
      <c r="U4677" s="8">
        <v>25852.38</v>
      </c>
      <c r="V4677" s="8">
        <v>334.81</v>
      </c>
      <c r="W4677" s="8">
        <v>9342.4699999999993</v>
      </c>
      <c r="X4677" s="8">
        <v>0</v>
      </c>
      <c r="Y4677" s="8">
        <v>1.06</v>
      </c>
      <c r="Z4677" s="8">
        <v>0</v>
      </c>
      <c r="AA4677" s="8">
        <v>93313.52</v>
      </c>
      <c r="AB4677" s="8">
        <v>112348.31000000001</v>
      </c>
      <c r="AC4677" s="9">
        <f t="shared" si="442"/>
        <v>-19034.790000000008</v>
      </c>
      <c r="AD4677" s="5" t="str">
        <f>$C4677&amp;" "&amp;VLOOKUP(C4677,Tegevusalad!$A$1:$B$89,2,FALSE)</f>
        <v>21 PÕHIFARMAATSIATOODETE JA RAVIMPREPARAATIDE TOOTMINE</v>
      </c>
      <c r="AE4677" s="6">
        <f t="shared" si="438"/>
        <v>864023.98999999976</v>
      </c>
      <c r="AF4677" s="6">
        <f t="shared" si="439"/>
        <v>627250.22999999963</v>
      </c>
      <c r="AG4677" s="6">
        <f t="shared" si="440"/>
        <v>2775440.15</v>
      </c>
      <c r="AH4677" s="6">
        <f t="shared" si="441"/>
        <v>1939136.8999999997</v>
      </c>
      <c r="AI4677" s="6">
        <f t="shared" si="443"/>
        <v>2775440.15</v>
      </c>
      <c r="AJ4677" s="10"/>
    </row>
    <row r="4678" spans="1:36" s="3" customFormat="1">
      <c r="A4678" s="3">
        <v>2018</v>
      </c>
      <c r="B4678" s="3">
        <v>8</v>
      </c>
      <c r="C4678" s="4">
        <v>22</v>
      </c>
      <c r="D4678" s="8">
        <v>206</v>
      </c>
      <c r="E4678" s="8">
        <v>37343134.789999992</v>
      </c>
      <c r="F4678" s="8">
        <v>1581.44</v>
      </c>
      <c r="G4678" s="8">
        <v>22711684.879999995</v>
      </c>
      <c r="H4678" s="8">
        <v>17603665.509999998</v>
      </c>
      <c r="I4678" s="8">
        <v>16688916.619999999</v>
      </c>
      <c r="J4678" s="8">
        <v>2779386.9400000009</v>
      </c>
      <c r="K4678" s="8">
        <v>0</v>
      </c>
      <c r="L4678" s="8">
        <v>7468769.3199999975</v>
      </c>
      <c r="M4678" s="8">
        <v>298925.98</v>
      </c>
      <c r="N4678" s="8">
        <v>6523430.3999999985</v>
      </c>
      <c r="O4678" s="8">
        <v>449504.02000000014</v>
      </c>
      <c r="P4678" s="8">
        <v>276852.66000000003</v>
      </c>
      <c r="Q4678" s="8">
        <v>12159.89</v>
      </c>
      <c r="R4678" s="8">
        <v>16433.419999999998</v>
      </c>
      <c r="S4678" s="8">
        <v>18616415.800000008</v>
      </c>
      <c r="T4678" s="8">
        <v>18183587.900000002</v>
      </c>
      <c r="U4678" s="8">
        <v>147929.41</v>
      </c>
      <c r="V4678" s="8">
        <v>36627.530000000006</v>
      </c>
      <c r="W4678" s="8">
        <v>5367.75</v>
      </c>
      <c r="X4678" s="8">
        <v>3915.9500000000003</v>
      </c>
      <c r="Y4678" s="8">
        <v>0</v>
      </c>
      <c r="Z4678" s="8">
        <v>210.8</v>
      </c>
      <c r="AA4678" s="8">
        <v>1795875.1299999997</v>
      </c>
      <c r="AB4678" s="8">
        <v>551821.0299999998</v>
      </c>
      <c r="AC4678" s="9">
        <f t="shared" si="442"/>
        <v>1244054.0999999999</v>
      </c>
      <c r="AD4678" s="5" t="str">
        <f>$C4678&amp;" "&amp;VLOOKUP(C4678,Tegevusalad!$A$1:$B$89,2,FALSE)</f>
        <v>22 KUMMI- JA PLASTTOODETE TOOTMINE</v>
      </c>
      <c r="AE4678" s="6">
        <f t="shared" si="438"/>
        <v>18584286.969999984</v>
      </c>
      <c r="AF4678" s="6">
        <f t="shared" si="439"/>
        <v>11724081.31999998</v>
      </c>
      <c r="AG4678" s="6">
        <f t="shared" si="440"/>
        <v>41295971.849999979</v>
      </c>
      <c r="AH4678" s="6">
        <f t="shared" si="441"/>
        <v>32699319.09999999</v>
      </c>
      <c r="AI4678" s="6">
        <f t="shared" si="443"/>
        <v>41292055.899999976</v>
      </c>
      <c r="AJ4678" s="10"/>
    </row>
    <row r="4679" spans="1:36" s="3" customFormat="1">
      <c r="A4679" s="3">
        <v>2018</v>
      </c>
      <c r="B4679" s="3">
        <v>8</v>
      </c>
      <c r="C4679" s="4">
        <v>23</v>
      </c>
      <c r="D4679" s="8">
        <v>248</v>
      </c>
      <c r="E4679" s="8">
        <v>51473193.540000014</v>
      </c>
      <c r="F4679" s="8">
        <v>3949.14</v>
      </c>
      <c r="G4679" s="8">
        <v>22233127.72000001</v>
      </c>
      <c r="H4679" s="8">
        <v>19837120.380000003</v>
      </c>
      <c r="I4679" s="8">
        <v>18436701.690000005</v>
      </c>
      <c r="J4679" s="8">
        <v>655481.09</v>
      </c>
      <c r="K4679" s="8">
        <v>0</v>
      </c>
      <c r="L4679" s="8">
        <v>10294994.139999999</v>
      </c>
      <c r="M4679" s="8">
        <v>0</v>
      </c>
      <c r="N4679" s="8">
        <v>8178298.580000001</v>
      </c>
      <c r="O4679" s="8">
        <v>304476.5500000001</v>
      </c>
      <c r="P4679" s="8">
        <v>108886.28000000001</v>
      </c>
      <c r="Q4679" s="8">
        <v>8649.0500000000011</v>
      </c>
      <c r="R4679" s="8">
        <v>15504.100000000004</v>
      </c>
      <c r="S4679" s="8">
        <v>11111227.729999991</v>
      </c>
      <c r="T4679" s="8">
        <v>9902044.5899999961</v>
      </c>
      <c r="U4679" s="8">
        <v>1370182.3499999996</v>
      </c>
      <c r="V4679" s="8">
        <v>1189954.3700000001</v>
      </c>
      <c r="W4679" s="8">
        <v>7855.97</v>
      </c>
      <c r="X4679" s="8">
        <v>214656.67</v>
      </c>
      <c r="Y4679" s="8">
        <v>0</v>
      </c>
      <c r="Z4679" s="8">
        <v>0</v>
      </c>
      <c r="AA4679" s="8">
        <v>2798837.4399999985</v>
      </c>
      <c r="AB4679" s="8">
        <v>682141.87999999989</v>
      </c>
      <c r="AC4679" s="9">
        <f t="shared" si="442"/>
        <v>2116695.5599999987</v>
      </c>
      <c r="AD4679" s="5" t="str">
        <f>$C4679&amp;" "&amp;VLOOKUP(C4679,Tegevusalad!$A$1:$B$89,2,FALSE)</f>
        <v>23 MUUDE MITTEMETALSETEST MINERAALIDEST TOODETE TOOTMINE</v>
      </c>
      <c r="AE4679" s="6">
        <f t="shared" si="438"/>
        <v>39210389.270000026</v>
      </c>
      <c r="AF4679" s="6">
        <f t="shared" si="439"/>
        <v>28155174.940000009</v>
      </c>
      <c r="AG4679" s="6">
        <f t="shared" si="440"/>
        <v>61443516.990000032</v>
      </c>
      <c r="AH4679" s="6">
        <f t="shared" si="441"/>
        <v>40969013.399999999</v>
      </c>
      <c r="AI4679" s="6">
        <f t="shared" si="443"/>
        <v>61228860.32000003</v>
      </c>
      <c r="AJ4679" s="10"/>
    </row>
    <row r="4680" spans="1:36" s="3" customFormat="1">
      <c r="A4680" s="3">
        <v>2018</v>
      </c>
      <c r="B4680" s="3">
        <v>8</v>
      </c>
      <c r="C4680" s="4">
        <v>24</v>
      </c>
      <c r="D4680" s="8">
        <v>26</v>
      </c>
      <c r="E4680" s="8">
        <v>3781594.86</v>
      </c>
      <c r="F4680" s="8">
        <v>0</v>
      </c>
      <c r="G4680" s="8">
        <v>3268388.8600000003</v>
      </c>
      <c r="H4680" s="8">
        <v>2579308.8199999998</v>
      </c>
      <c r="I4680" s="8">
        <v>2512547.85</v>
      </c>
      <c r="J4680" s="8">
        <v>620554.68000000005</v>
      </c>
      <c r="K4680" s="8">
        <v>0</v>
      </c>
      <c r="L4680" s="8">
        <v>756318.96</v>
      </c>
      <c r="M4680" s="8">
        <v>169308.73</v>
      </c>
      <c r="N4680" s="8">
        <v>846075.14999999991</v>
      </c>
      <c r="O4680" s="8">
        <v>169308.73</v>
      </c>
      <c r="P4680" s="8">
        <v>6608.05</v>
      </c>
      <c r="Q4680" s="8">
        <v>1174.48</v>
      </c>
      <c r="R4680" s="8">
        <v>416.88</v>
      </c>
      <c r="S4680" s="8">
        <v>2403695.4700000002</v>
      </c>
      <c r="T4680" s="8">
        <v>2154146.1</v>
      </c>
      <c r="U4680" s="8">
        <v>188020.19</v>
      </c>
      <c r="V4680" s="8">
        <v>188020.19</v>
      </c>
      <c r="W4680" s="8">
        <v>0</v>
      </c>
      <c r="X4680" s="8">
        <v>234421.09000000005</v>
      </c>
      <c r="Y4680" s="8">
        <v>0</v>
      </c>
      <c r="Z4680" s="8">
        <v>0</v>
      </c>
      <c r="AA4680" s="8">
        <v>152053.84</v>
      </c>
      <c r="AB4680" s="8">
        <v>72501.3</v>
      </c>
      <c r="AC4680" s="9">
        <f t="shared" si="442"/>
        <v>79552.539999999994</v>
      </c>
      <c r="AD4680" s="5" t="str">
        <f>$C4680&amp;" "&amp;VLOOKUP(C4680,Tegevusalad!$A$1:$B$89,2,FALSE)</f>
        <v>24 METALLITOOTMINE</v>
      </c>
      <c r="AE4680" s="6">
        <f t="shared" si="438"/>
        <v>1424300.2899999996</v>
      </c>
      <c r="AF4680" s="6">
        <f t="shared" si="439"/>
        <v>982221.02999999933</v>
      </c>
      <c r="AG4680" s="6">
        <f t="shared" si="440"/>
        <v>4692689.1500000004</v>
      </c>
      <c r="AH4680" s="6">
        <f t="shared" si="441"/>
        <v>4232460.1499999994</v>
      </c>
      <c r="AI4680" s="6">
        <f t="shared" si="443"/>
        <v>4458268.0600000005</v>
      </c>
      <c r="AJ4680" s="10"/>
    </row>
    <row r="4681" spans="1:36" s="3" customFormat="1">
      <c r="A4681" s="3">
        <v>2018</v>
      </c>
      <c r="B4681" s="3">
        <v>8</v>
      </c>
      <c r="C4681" s="4">
        <v>25</v>
      </c>
      <c r="D4681" s="8">
        <v>1329</v>
      </c>
      <c r="E4681" s="8">
        <v>92819970.630000055</v>
      </c>
      <c r="F4681" s="8">
        <v>5197.25</v>
      </c>
      <c r="G4681" s="8">
        <v>67673128.930000007</v>
      </c>
      <c r="H4681" s="8">
        <v>59051384.359999947</v>
      </c>
      <c r="I4681" s="8">
        <v>54079957.089999959</v>
      </c>
      <c r="J4681" s="8">
        <v>7644295.5499999989</v>
      </c>
      <c r="K4681" s="8">
        <v>0</v>
      </c>
      <c r="L4681" s="8">
        <v>18564461.909999985</v>
      </c>
      <c r="M4681" s="8">
        <v>57943.580000000009</v>
      </c>
      <c r="N4681" s="8">
        <v>18312701.950000007</v>
      </c>
      <c r="O4681" s="8">
        <v>719619.71</v>
      </c>
      <c r="P4681" s="8">
        <v>1104968.0699999996</v>
      </c>
      <c r="Q4681" s="8">
        <v>45784.009999999987</v>
      </c>
      <c r="R4681" s="8">
        <v>37278.76</v>
      </c>
      <c r="S4681" s="8">
        <v>25722927.059999973</v>
      </c>
      <c r="T4681" s="8">
        <v>22499330.699999988</v>
      </c>
      <c r="U4681" s="8">
        <v>14435377.639999993</v>
      </c>
      <c r="V4681" s="8">
        <v>13716741.989999996</v>
      </c>
      <c r="W4681" s="8">
        <v>43145.98</v>
      </c>
      <c r="X4681" s="8">
        <v>5338195.4700000007</v>
      </c>
      <c r="Y4681" s="8">
        <v>94.440000000000012</v>
      </c>
      <c r="Z4681" s="8">
        <v>527.31000000000006</v>
      </c>
      <c r="AA4681" s="8">
        <v>4519873.7700000005</v>
      </c>
      <c r="AB4681" s="8">
        <v>4210603.0999999996</v>
      </c>
      <c r="AC4681" s="9">
        <f t="shared" si="442"/>
        <v>309270.67000000086</v>
      </c>
      <c r="AD4681" s="5" t="str">
        <f>$C4681&amp;" "&amp;VLOOKUP(C4681,Tegevusalad!$A$1:$B$89,2,FALSE)</f>
        <v>25 METALLTOODETE TOOTMINE, V.A MASINAD JA SEADMED</v>
      </c>
      <c r="AE4681" s="6">
        <f t="shared" si="438"/>
        <v>58005058.650000088</v>
      </c>
      <c r="AF4681" s="6">
        <f t="shared" si="439"/>
        <v>61710242.290000059</v>
      </c>
      <c r="AG4681" s="6">
        <f t="shared" si="440"/>
        <v>125678187.5800001</v>
      </c>
      <c r="AH4681" s="6">
        <f t="shared" si="441"/>
        <v>91749903.550000042</v>
      </c>
      <c r="AI4681" s="6">
        <f t="shared" si="443"/>
        <v>120339992.1100001</v>
      </c>
      <c r="AJ4681" s="10"/>
    </row>
    <row r="4682" spans="1:36" s="3" customFormat="1">
      <c r="A4682" s="3">
        <v>2018</v>
      </c>
      <c r="B4682" s="3">
        <v>8</v>
      </c>
      <c r="C4682" s="4">
        <v>26</v>
      </c>
      <c r="D4682" s="8">
        <v>148</v>
      </c>
      <c r="E4682" s="8">
        <v>56546184.960000008</v>
      </c>
      <c r="F4682" s="8">
        <v>0</v>
      </c>
      <c r="G4682" s="8">
        <v>90206898.989999995</v>
      </c>
      <c r="H4682" s="8">
        <v>59355170.900000006</v>
      </c>
      <c r="I4682" s="8">
        <v>55797583.459999993</v>
      </c>
      <c r="J4682" s="8">
        <v>30168720.649999999</v>
      </c>
      <c r="K4682" s="8">
        <v>0</v>
      </c>
      <c r="L4682" s="8">
        <v>11309236.929999998</v>
      </c>
      <c r="M4682" s="8">
        <v>5825282.8200000003</v>
      </c>
      <c r="N4682" s="8">
        <v>18536045.009999994</v>
      </c>
      <c r="O4682" s="8">
        <v>6004052.6700000009</v>
      </c>
      <c r="P4682" s="8">
        <v>139575.84</v>
      </c>
      <c r="Q4682" s="8">
        <v>1208.08</v>
      </c>
      <c r="R4682" s="8">
        <v>3038.31</v>
      </c>
      <c r="S4682" s="8">
        <v>49000287.310000002</v>
      </c>
      <c r="T4682" s="8">
        <v>47694868.389999993</v>
      </c>
      <c r="U4682" s="8">
        <v>467351.08</v>
      </c>
      <c r="V4682" s="8">
        <v>81969.010000000009</v>
      </c>
      <c r="W4682" s="8">
        <v>155981.84</v>
      </c>
      <c r="X4682" s="8">
        <v>50353.979999999996</v>
      </c>
      <c r="Y4682" s="8">
        <v>0</v>
      </c>
      <c r="Z4682" s="8">
        <v>0</v>
      </c>
      <c r="AA4682" s="8">
        <v>530820.83000000007</v>
      </c>
      <c r="AB4682" s="8">
        <v>1932346.0900000008</v>
      </c>
      <c r="AC4682" s="9">
        <f t="shared" si="442"/>
        <v>-1401525.2600000007</v>
      </c>
      <c r="AD4682" s="5" t="str">
        <f>$C4682&amp;" "&amp;VLOOKUP(C4682,Tegevusalad!$A$1:$B$89,2,FALSE)</f>
        <v>26 ARVUTITE, ELEKTROONIKA- JA OPTIKASEADMETE TOOTMINE</v>
      </c>
      <c r="AE4682" s="6">
        <f t="shared" si="438"/>
        <v>7128900.5500000045</v>
      </c>
      <c r="AF4682" s="6">
        <f t="shared" si="439"/>
        <v>13289483.869999953</v>
      </c>
      <c r="AG4682" s="6">
        <f t="shared" si="440"/>
        <v>97335799.539999977</v>
      </c>
      <c r="AH4682" s="6">
        <f t="shared" si="441"/>
        <v>92695416.599999964</v>
      </c>
      <c r="AI4682" s="6">
        <f t="shared" si="443"/>
        <v>97285445.559999987</v>
      </c>
      <c r="AJ4682" s="10"/>
    </row>
    <row r="4683" spans="1:36" s="3" customFormat="1">
      <c r="A4683" s="3">
        <v>2018</v>
      </c>
      <c r="B4683" s="3">
        <v>8</v>
      </c>
      <c r="C4683" s="4">
        <v>27</v>
      </c>
      <c r="D4683" s="8">
        <v>137</v>
      </c>
      <c r="E4683" s="8">
        <v>44450959.820000015</v>
      </c>
      <c r="F4683" s="8">
        <v>0</v>
      </c>
      <c r="G4683" s="8">
        <v>62157756.249999978</v>
      </c>
      <c r="H4683" s="8">
        <v>48714806.819999985</v>
      </c>
      <c r="I4683" s="8">
        <v>43317451.230000004</v>
      </c>
      <c r="J4683" s="8">
        <v>12749963.129999999</v>
      </c>
      <c r="K4683" s="8">
        <v>0</v>
      </c>
      <c r="L4683" s="8">
        <v>8890191.9799999986</v>
      </c>
      <c r="M4683" s="8">
        <v>566528.68000000005</v>
      </c>
      <c r="N4683" s="8">
        <v>11196093.590000004</v>
      </c>
      <c r="O4683" s="8">
        <v>1287718.6800000004</v>
      </c>
      <c r="P4683" s="8">
        <v>140413.35</v>
      </c>
      <c r="Q4683" s="8">
        <v>9940.14</v>
      </c>
      <c r="R4683" s="8">
        <v>11332.78</v>
      </c>
      <c r="S4683" s="8">
        <v>28669960.239999991</v>
      </c>
      <c r="T4683" s="8">
        <v>23783385.359999999</v>
      </c>
      <c r="U4683" s="8">
        <v>3170214.34</v>
      </c>
      <c r="V4683" s="8">
        <v>128926.61</v>
      </c>
      <c r="W4683" s="8">
        <v>615084.44999999995</v>
      </c>
      <c r="X4683" s="8">
        <v>287181.64999999997</v>
      </c>
      <c r="Y4683" s="8">
        <v>0</v>
      </c>
      <c r="Z4683" s="8">
        <v>0</v>
      </c>
      <c r="AA4683" s="8">
        <v>939965.43000000017</v>
      </c>
      <c r="AB4683" s="8">
        <v>2679338.36</v>
      </c>
      <c r="AC4683" s="9">
        <f t="shared" si="442"/>
        <v>-1739372.9299999997</v>
      </c>
      <c r="AD4683" s="5" t="str">
        <f>$C4683&amp;" "&amp;VLOOKUP(C4683,Tegevusalad!$A$1:$B$89,2,FALSE)</f>
        <v>27 ELEKTRISEADMETE TOOTMINE</v>
      </c>
      <c r="AE4683" s="6">
        <f t="shared" si="438"/>
        <v>12897966.890000023</v>
      </c>
      <c r="AF4683" s="6">
        <f t="shared" si="439"/>
        <v>17887290.480000019</v>
      </c>
      <c r="AG4683" s="6">
        <f t="shared" si="440"/>
        <v>75055723.140000015</v>
      </c>
      <c r="AH4683" s="6">
        <f t="shared" si="441"/>
        <v>56037131.850000009</v>
      </c>
      <c r="AI4683" s="6">
        <f t="shared" si="443"/>
        <v>74768541.49000001</v>
      </c>
      <c r="AJ4683" s="10"/>
    </row>
    <row r="4684" spans="1:36" s="3" customFormat="1">
      <c r="A4684" s="3">
        <v>2018</v>
      </c>
      <c r="B4684" s="3">
        <v>8</v>
      </c>
      <c r="C4684" s="4">
        <v>28</v>
      </c>
      <c r="D4684" s="8">
        <v>215</v>
      </c>
      <c r="E4684" s="8">
        <v>15738551.059999997</v>
      </c>
      <c r="F4684" s="8">
        <v>0</v>
      </c>
      <c r="G4684" s="8">
        <v>27178895.460000001</v>
      </c>
      <c r="H4684" s="8">
        <v>14080506.279999999</v>
      </c>
      <c r="I4684" s="8">
        <v>13198688.830000002</v>
      </c>
      <c r="J4684" s="8">
        <v>12910743.469999997</v>
      </c>
      <c r="K4684" s="8">
        <v>0</v>
      </c>
      <c r="L4684" s="8">
        <v>3147710.2500000005</v>
      </c>
      <c r="M4684" s="8">
        <v>25415.25</v>
      </c>
      <c r="N4684" s="8">
        <v>5571280.5300000012</v>
      </c>
      <c r="O4684" s="8">
        <v>212817.06</v>
      </c>
      <c r="P4684" s="8">
        <v>324264.07000000007</v>
      </c>
      <c r="Q4684" s="8">
        <v>4279.3499999999995</v>
      </c>
      <c r="R4684" s="8">
        <v>6392.6800000000012</v>
      </c>
      <c r="S4684" s="8">
        <v>6724329.0599999977</v>
      </c>
      <c r="T4684" s="8">
        <v>6359642.8700000001</v>
      </c>
      <c r="U4684" s="8">
        <v>2536085.7699999996</v>
      </c>
      <c r="V4684" s="8">
        <v>2475970.0999999992</v>
      </c>
      <c r="W4684" s="8">
        <v>17660.350000000002</v>
      </c>
      <c r="X4684" s="8">
        <v>165711.87</v>
      </c>
      <c r="Y4684" s="8">
        <v>0</v>
      </c>
      <c r="Z4684" s="8">
        <v>0</v>
      </c>
      <c r="AA4684" s="8">
        <v>390250.1399999999</v>
      </c>
      <c r="AB4684" s="8">
        <v>2788405.169999999</v>
      </c>
      <c r="AC4684" s="9">
        <f t="shared" si="442"/>
        <v>-2398155.0299999993</v>
      </c>
      <c r="AD4684" s="5" t="str">
        <f>$C4684&amp;" "&amp;VLOOKUP(C4684,Tegevusalad!$A$1:$B$89,2,FALSE)</f>
        <v>28 MUJAL LIIGITAMATA MASINATE JA SEADMETE TOOTMINE</v>
      </c>
      <c r="AE4684" s="6">
        <f t="shared" si="438"/>
        <v>6643848.0999999978</v>
      </c>
      <c r="AF4684" s="6">
        <f t="shared" si="439"/>
        <v>20039836.020000003</v>
      </c>
      <c r="AG4684" s="6">
        <f t="shared" si="440"/>
        <v>33822743.559999995</v>
      </c>
      <c r="AH4684" s="6">
        <f t="shared" si="441"/>
        <v>27888366.050000004</v>
      </c>
      <c r="AI4684" s="6">
        <f t="shared" si="443"/>
        <v>33657031.689999998</v>
      </c>
      <c r="AJ4684" s="10"/>
    </row>
    <row r="4685" spans="1:36" s="3" customFormat="1">
      <c r="A4685" s="3">
        <v>2018</v>
      </c>
      <c r="B4685" s="3">
        <v>8</v>
      </c>
      <c r="C4685" s="4">
        <v>29</v>
      </c>
      <c r="D4685" s="8">
        <v>84</v>
      </c>
      <c r="E4685" s="8">
        <v>17037205.329999998</v>
      </c>
      <c r="F4685" s="8">
        <v>0</v>
      </c>
      <c r="G4685" s="8">
        <v>23650393.020000003</v>
      </c>
      <c r="H4685" s="8">
        <v>19303755.359999999</v>
      </c>
      <c r="I4685" s="8">
        <v>18073161.879999999</v>
      </c>
      <c r="J4685" s="8">
        <v>4179074.4499999997</v>
      </c>
      <c r="K4685" s="8">
        <v>0</v>
      </c>
      <c r="L4685" s="8">
        <v>3407441.049999998</v>
      </c>
      <c r="M4685" s="8">
        <v>339894.10000000003</v>
      </c>
      <c r="N4685" s="8">
        <v>4360301.990000003</v>
      </c>
      <c r="O4685" s="8">
        <v>394883.91000000003</v>
      </c>
      <c r="P4685" s="8">
        <v>91004.739999999991</v>
      </c>
      <c r="Q4685" s="8">
        <v>3524.7300000000005</v>
      </c>
      <c r="R4685" s="8">
        <v>4962.9300000000012</v>
      </c>
      <c r="S4685" s="8">
        <v>12020115.770000007</v>
      </c>
      <c r="T4685" s="8">
        <v>8960332.3400000054</v>
      </c>
      <c r="U4685" s="8">
        <v>1643070.3699999996</v>
      </c>
      <c r="V4685" s="8">
        <v>1640845.7899999996</v>
      </c>
      <c r="W4685" s="8">
        <v>79449.440000000002</v>
      </c>
      <c r="X4685" s="8">
        <v>269336.21000000002</v>
      </c>
      <c r="Y4685" s="8">
        <v>0</v>
      </c>
      <c r="Z4685" s="8">
        <v>0</v>
      </c>
      <c r="AA4685" s="8">
        <v>207418.02999999994</v>
      </c>
      <c r="AB4685" s="8">
        <v>820384.87000000023</v>
      </c>
      <c r="AC4685" s="9">
        <f t="shared" si="442"/>
        <v>-612966.84000000032</v>
      </c>
      <c r="AD4685" s="5" t="str">
        <f>$C4685&amp;" "&amp;VLOOKUP(C4685,Tegevusalad!$A$1:$B$89,2,FALSE)</f>
        <v>29 MOOTORSÕIDUKITE, HAAGISTE JA POOLHAAGISTE TOOTMINE</v>
      </c>
      <c r="AE4685" s="6">
        <f t="shared" si="438"/>
        <v>3643355.3999999929</v>
      </c>
      <c r="AF4685" s="6">
        <f t="shared" si="439"/>
        <v>7829564.7000000048</v>
      </c>
      <c r="AG4685" s="6">
        <f t="shared" si="440"/>
        <v>27293748.419999994</v>
      </c>
      <c r="AH4685" s="6">
        <f t="shared" si="441"/>
        <v>21826324.600000013</v>
      </c>
      <c r="AI4685" s="6">
        <f t="shared" si="443"/>
        <v>27024412.209999993</v>
      </c>
      <c r="AJ4685" s="10"/>
    </row>
    <row r="4686" spans="1:36" s="3" customFormat="1">
      <c r="A4686" s="3">
        <v>2018</v>
      </c>
      <c r="B4686" s="3">
        <v>8</v>
      </c>
      <c r="C4686" s="4">
        <v>30</v>
      </c>
      <c r="D4686" s="8">
        <v>88</v>
      </c>
      <c r="E4686" s="8">
        <v>6713652.0300000003</v>
      </c>
      <c r="F4686" s="8">
        <v>3624</v>
      </c>
      <c r="G4686" s="8">
        <v>4787651.129999999</v>
      </c>
      <c r="H4686" s="8">
        <v>3863791.24</v>
      </c>
      <c r="I4686" s="8">
        <v>3284390.65</v>
      </c>
      <c r="J4686" s="8">
        <v>589720.21</v>
      </c>
      <c r="K4686" s="8">
        <v>0</v>
      </c>
      <c r="L4686" s="8">
        <v>1343056.5599999996</v>
      </c>
      <c r="M4686" s="8">
        <v>0</v>
      </c>
      <c r="N4686" s="8">
        <v>1354033.7199999997</v>
      </c>
      <c r="O4686" s="8">
        <v>96211.10000000002</v>
      </c>
      <c r="P4686" s="8">
        <v>23832.12</v>
      </c>
      <c r="Q4686" s="8">
        <v>2199.0200000000004</v>
      </c>
      <c r="R4686" s="8">
        <v>2221.5600000000004</v>
      </c>
      <c r="S4686" s="8">
        <v>1885712.1799999997</v>
      </c>
      <c r="T4686" s="8">
        <v>453780.54000000004</v>
      </c>
      <c r="U4686" s="8">
        <v>54033</v>
      </c>
      <c r="V4686" s="8">
        <v>18576.46</v>
      </c>
      <c r="W4686" s="8">
        <v>27747.56</v>
      </c>
      <c r="X4686" s="8">
        <v>3513.7599999999998</v>
      </c>
      <c r="Y4686" s="8">
        <v>0</v>
      </c>
      <c r="Z4686" s="8">
        <v>20.04</v>
      </c>
      <c r="AA4686" s="8">
        <v>207282.15</v>
      </c>
      <c r="AB4686" s="8">
        <v>218279.34999999998</v>
      </c>
      <c r="AC4686" s="9">
        <f t="shared" si="442"/>
        <v>-10997.199999999983</v>
      </c>
      <c r="AD4686" s="5" t="str">
        <f>$C4686&amp;" "&amp;VLOOKUP(C4686,Tegevusalad!$A$1:$B$89,2,FALSE)</f>
        <v>30 MUUDE TRANSPORDIVAHENDITE TOOTMINE</v>
      </c>
      <c r="AE4686" s="6">
        <f t="shared" si="438"/>
        <v>4781044.6100000003</v>
      </c>
      <c r="AF4686" s="6">
        <f t="shared" si="439"/>
        <v>4379052.1799999988</v>
      </c>
      <c r="AG4686" s="6">
        <f t="shared" si="440"/>
        <v>9568695.7400000002</v>
      </c>
      <c r="AH4686" s="6">
        <f t="shared" si="441"/>
        <v>6781276.3999999985</v>
      </c>
      <c r="AI4686" s="6">
        <f t="shared" si="443"/>
        <v>9565181.9800000004</v>
      </c>
      <c r="AJ4686" s="10"/>
    </row>
    <row r="4687" spans="1:36" s="3" customFormat="1">
      <c r="A4687" s="3">
        <v>2018</v>
      </c>
      <c r="B4687" s="3">
        <v>8</v>
      </c>
      <c r="C4687" s="4">
        <v>31</v>
      </c>
      <c r="D4687" s="8">
        <v>706</v>
      </c>
      <c r="E4687" s="8">
        <v>30733842.549999967</v>
      </c>
      <c r="F4687" s="8">
        <v>1560</v>
      </c>
      <c r="G4687" s="8">
        <v>29293497.770000003</v>
      </c>
      <c r="H4687" s="8">
        <v>26082061.960000005</v>
      </c>
      <c r="I4687" s="8">
        <v>22668488.289999999</v>
      </c>
      <c r="J4687" s="8">
        <v>2532209.2999999998</v>
      </c>
      <c r="K4687" s="8">
        <v>0</v>
      </c>
      <c r="L4687" s="8">
        <v>6146908.9000000032</v>
      </c>
      <c r="M4687" s="8">
        <v>20478.980000000003</v>
      </c>
      <c r="N4687" s="8">
        <v>6970848.950000002</v>
      </c>
      <c r="O4687" s="8">
        <v>175984.7</v>
      </c>
      <c r="P4687" s="8">
        <v>369813.01</v>
      </c>
      <c r="Q4687" s="8">
        <v>15054.319999999996</v>
      </c>
      <c r="R4687" s="8">
        <v>11579.08</v>
      </c>
      <c r="S4687" s="8">
        <v>9415817.389999995</v>
      </c>
      <c r="T4687" s="8">
        <v>8748922.0599999949</v>
      </c>
      <c r="U4687" s="8">
        <v>596141.67999999993</v>
      </c>
      <c r="V4687" s="8">
        <v>590402.83999999985</v>
      </c>
      <c r="W4687" s="8">
        <v>13893.05</v>
      </c>
      <c r="X4687" s="8">
        <v>300492.22000000003</v>
      </c>
      <c r="Y4687" s="8">
        <v>0.01</v>
      </c>
      <c r="Z4687" s="8">
        <v>0.03</v>
      </c>
      <c r="AA4687" s="8">
        <v>1356429.15</v>
      </c>
      <c r="AB4687" s="8">
        <v>2159890.2400000002</v>
      </c>
      <c r="AC4687" s="9">
        <f t="shared" si="442"/>
        <v>-803461.09000000032</v>
      </c>
      <c r="AD4687" s="5" t="str">
        <f>$C4687&amp;" "&amp;VLOOKUP(C4687,Tegevusalad!$A$1:$B$89,2,FALSE)</f>
        <v>31 MÖÖBLITOOTMINE</v>
      </c>
      <c r="AE4687" s="6">
        <f t="shared" si="438"/>
        <v>21023935.699999973</v>
      </c>
      <c r="AF4687" s="6">
        <f t="shared" si="439"/>
        <v>24610660.420000013</v>
      </c>
      <c r="AG4687" s="6">
        <f t="shared" si="440"/>
        <v>50317433.469999976</v>
      </c>
      <c r="AH4687" s="6">
        <f t="shared" si="441"/>
        <v>34912140.150000006</v>
      </c>
      <c r="AI4687" s="6">
        <f t="shared" si="443"/>
        <v>50016941.249999978</v>
      </c>
      <c r="AJ4687" s="10"/>
    </row>
    <row r="4688" spans="1:36" s="3" customFormat="1">
      <c r="A4688" s="3">
        <v>2018</v>
      </c>
      <c r="B4688" s="3">
        <v>8</v>
      </c>
      <c r="C4688" s="4">
        <v>32</v>
      </c>
      <c r="D4688" s="8">
        <v>319</v>
      </c>
      <c r="E4688" s="8">
        <v>7580870.2899999954</v>
      </c>
      <c r="F4688" s="8">
        <v>310737.98000000004</v>
      </c>
      <c r="G4688" s="8">
        <v>11911611.310000001</v>
      </c>
      <c r="H4688" s="8">
        <v>10882993.74</v>
      </c>
      <c r="I4688" s="8">
        <v>9110356.4100000001</v>
      </c>
      <c r="J4688" s="8">
        <v>856221.52999999991</v>
      </c>
      <c r="K4688" s="8">
        <v>130.83000000000001</v>
      </c>
      <c r="L4688" s="8">
        <v>1544140.4700000004</v>
      </c>
      <c r="M4688" s="8">
        <v>21929.56</v>
      </c>
      <c r="N4688" s="8">
        <v>2173369.15</v>
      </c>
      <c r="O4688" s="8">
        <v>517293.5</v>
      </c>
      <c r="P4688" s="8">
        <v>74445.670000000013</v>
      </c>
      <c r="Q4688" s="8">
        <v>7142.1699999999992</v>
      </c>
      <c r="R4688" s="8">
        <v>3124.4199999999996</v>
      </c>
      <c r="S4688" s="8">
        <v>3473188.2800000012</v>
      </c>
      <c r="T4688" s="8">
        <v>3291748.7300000004</v>
      </c>
      <c r="U4688" s="8">
        <v>180603.80000000005</v>
      </c>
      <c r="V4688" s="8">
        <v>158919.79000000004</v>
      </c>
      <c r="W4688" s="8">
        <v>153149.15000000002</v>
      </c>
      <c r="X4688" s="8">
        <v>20790.400000000005</v>
      </c>
      <c r="Y4688" s="8">
        <v>0</v>
      </c>
      <c r="Z4688" s="8">
        <v>0</v>
      </c>
      <c r="AA4688" s="8">
        <v>323209.2900000001</v>
      </c>
      <c r="AB4688" s="8">
        <v>930508.41</v>
      </c>
      <c r="AC4688" s="9">
        <f t="shared" si="442"/>
        <v>-607299.11999999988</v>
      </c>
      <c r="AD4688" s="5" t="str">
        <f>$C4688&amp;" "&amp;VLOOKUP(C4688,Tegevusalad!$A$1:$B$89,2,FALSE)</f>
        <v>32 MUU TOOTMINE</v>
      </c>
      <c r="AE4688" s="6">
        <f t="shared" si="438"/>
        <v>4258606.5899999952</v>
      </c>
      <c r="AF4688" s="6">
        <f t="shared" si="439"/>
        <v>4801128.0599999977</v>
      </c>
      <c r="AG4688" s="6">
        <f t="shared" si="440"/>
        <v>16170217.899999995</v>
      </c>
      <c r="AH4688" s="6">
        <f t="shared" si="441"/>
        <v>10882467.849999998</v>
      </c>
      <c r="AI4688" s="6">
        <f t="shared" si="443"/>
        <v>16149427.499999996</v>
      </c>
      <c r="AJ4688" s="10"/>
    </row>
    <row r="4689" spans="1:36" s="3" customFormat="1">
      <c r="A4689" s="3">
        <v>2018</v>
      </c>
      <c r="B4689" s="3">
        <v>8</v>
      </c>
      <c r="C4689" s="4">
        <v>33</v>
      </c>
      <c r="D4689" s="8">
        <v>720</v>
      </c>
      <c r="E4689" s="8">
        <v>16064590.950000003</v>
      </c>
      <c r="F4689" s="8">
        <v>5982.43</v>
      </c>
      <c r="G4689" s="8">
        <v>14901587.17</v>
      </c>
      <c r="H4689" s="8">
        <v>4726332.6799999988</v>
      </c>
      <c r="I4689" s="8">
        <v>505614.35</v>
      </c>
      <c r="J4689" s="8">
        <v>431968.11</v>
      </c>
      <c r="K4689" s="8">
        <v>0</v>
      </c>
      <c r="L4689" s="8">
        <v>3213456.6399999978</v>
      </c>
      <c r="M4689" s="8">
        <v>22142.75</v>
      </c>
      <c r="N4689" s="8">
        <v>2813546.1600000011</v>
      </c>
      <c r="O4689" s="8">
        <v>129502.42000000003</v>
      </c>
      <c r="P4689" s="8">
        <v>64014.039999999994</v>
      </c>
      <c r="Q4689" s="8">
        <v>31483.110000000004</v>
      </c>
      <c r="R4689" s="8">
        <v>34008.319999999992</v>
      </c>
      <c r="S4689" s="8">
        <v>4353936.6100000003</v>
      </c>
      <c r="T4689" s="8">
        <v>2310652.36</v>
      </c>
      <c r="U4689" s="8">
        <v>1013478.3300000002</v>
      </c>
      <c r="V4689" s="8">
        <v>211661.75999999998</v>
      </c>
      <c r="W4689" s="8">
        <v>6722.7900000000018</v>
      </c>
      <c r="X4689" s="8">
        <v>36020.949999999997</v>
      </c>
      <c r="Y4689" s="8">
        <v>0</v>
      </c>
      <c r="Z4689" s="8">
        <v>193.31</v>
      </c>
      <c r="AA4689" s="8">
        <v>1076104.3999999987</v>
      </c>
      <c r="AB4689" s="8">
        <v>654244.48999999941</v>
      </c>
      <c r="AC4689" s="9">
        <f t="shared" si="442"/>
        <v>421859.90999999933</v>
      </c>
      <c r="AD4689" s="5" t="str">
        <f>$C4689&amp;" "&amp;VLOOKUP(C4689,Tegevusalad!$A$1:$B$89,2,FALSE)</f>
        <v>33 MASINATE JA SEADMETE REMONT JA PAIGALDUS</v>
      </c>
      <c r="AE4689" s="6">
        <f t="shared" si="438"/>
        <v>10739179.390000001</v>
      </c>
      <c r="AF4689" s="6">
        <f t="shared" si="439"/>
        <v>8434507.1200000048</v>
      </c>
      <c r="AG4689" s="6">
        <f t="shared" si="440"/>
        <v>25640766.560000002</v>
      </c>
      <c r="AH4689" s="6">
        <f t="shared" si="441"/>
        <v>14237772.400000004</v>
      </c>
      <c r="AI4689" s="6">
        <f t="shared" si="443"/>
        <v>25604745.610000003</v>
      </c>
      <c r="AJ4689" s="10"/>
    </row>
    <row r="4690" spans="1:36" s="3" customFormat="1">
      <c r="A4690" s="3">
        <v>2018</v>
      </c>
      <c r="B4690" s="3">
        <v>8</v>
      </c>
      <c r="C4690" s="4">
        <v>35</v>
      </c>
      <c r="D4690" s="8">
        <v>270</v>
      </c>
      <c r="E4690" s="8">
        <v>149616698.77999997</v>
      </c>
      <c r="F4690" s="8">
        <v>12968.79</v>
      </c>
      <c r="G4690" s="8">
        <v>17815618.119999997</v>
      </c>
      <c r="H4690" s="8">
        <v>4083139.1100000003</v>
      </c>
      <c r="I4690" s="8">
        <v>945807.52</v>
      </c>
      <c r="J4690" s="8">
        <v>14133.66</v>
      </c>
      <c r="K4690" s="8">
        <v>0</v>
      </c>
      <c r="L4690" s="8">
        <v>29924506.990000006</v>
      </c>
      <c r="M4690" s="8">
        <v>13129.130000000001</v>
      </c>
      <c r="N4690" s="8">
        <v>28551551.660000011</v>
      </c>
      <c r="O4690" s="8">
        <v>28165.190000000002</v>
      </c>
      <c r="P4690" s="8">
        <v>6523997.2999999998</v>
      </c>
      <c r="Q4690" s="8">
        <v>19240.04</v>
      </c>
      <c r="R4690" s="8">
        <v>7663.3999999999987</v>
      </c>
      <c r="S4690" s="8">
        <v>9233895.7100000009</v>
      </c>
      <c r="T4690" s="8">
        <v>2672001.5099999998</v>
      </c>
      <c r="U4690" s="8">
        <v>46821485.339999996</v>
      </c>
      <c r="V4690" s="8">
        <v>232412.49</v>
      </c>
      <c r="W4690" s="8">
        <v>322524.76999999996</v>
      </c>
      <c r="X4690" s="8">
        <v>123374.11000000002</v>
      </c>
      <c r="Y4690" s="8">
        <v>0.04</v>
      </c>
      <c r="Z4690" s="8">
        <v>0</v>
      </c>
      <c r="AA4690" s="8">
        <v>4644096.9300000025</v>
      </c>
      <c r="AB4690" s="8">
        <v>3258012.4299999997</v>
      </c>
      <c r="AC4690" s="9">
        <f t="shared" si="442"/>
        <v>1386084.5000000028</v>
      </c>
      <c r="AD4690" s="5" t="str">
        <f>$C4690&amp;" "&amp;VLOOKUP(C4690,Tegevusalad!$A$1:$B$89,2,FALSE)</f>
        <v>35 ELEKTRIENERGIA, GAASI, AURU JA KONDITSIONEERITUD ÕHUGA VARUSTAMINE</v>
      </c>
      <c r="AE4690" s="6">
        <f t="shared" si="438"/>
        <v>93697660.62999998</v>
      </c>
      <c r="AF4690" s="6">
        <f t="shared" si="439"/>
        <v>86832280.790000021</v>
      </c>
      <c r="AG4690" s="6">
        <f t="shared" si="440"/>
        <v>111513278.74999999</v>
      </c>
      <c r="AH4690" s="6">
        <f t="shared" si="441"/>
        <v>142796075.30000004</v>
      </c>
      <c r="AI4690" s="6">
        <f t="shared" si="443"/>
        <v>111389904.63999997</v>
      </c>
      <c r="AJ4690" s="10"/>
    </row>
    <row r="4691" spans="1:36" s="3" customFormat="1">
      <c r="A4691" s="3">
        <v>2018</v>
      </c>
      <c r="B4691" s="3">
        <v>8</v>
      </c>
      <c r="C4691" s="4">
        <v>36</v>
      </c>
      <c r="D4691" s="8">
        <v>53</v>
      </c>
      <c r="E4691" s="8">
        <v>6249438.8200000003</v>
      </c>
      <c r="F4691" s="8">
        <v>0</v>
      </c>
      <c r="G4691" s="8">
        <v>18742.2</v>
      </c>
      <c r="H4691" s="8">
        <v>18678.2</v>
      </c>
      <c r="I4691" s="8">
        <v>17916.2</v>
      </c>
      <c r="J4691" s="8">
        <v>0</v>
      </c>
      <c r="K4691" s="8">
        <v>0</v>
      </c>
      <c r="L4691" s="8">
        <v>1249887.7700000007</v>
      </c>
      <c r="M4691" s="8">
        <v>0</v>
      </c>
      <c r="N4691" s="8">
        <v>975010.41</v>
      </c>
      <c r="O4691" s="8">
        <v>529.36</v>
      </c>
      <c r="P4691" s="8">
        <v>595578.92000000004</v>
      </c>
      <c r="Q4691" s="8">
        <v>579.84</v>
      </c>
      <c r="R4691" s="8">
        <v>1125.43</v>
      </c>
      <c r="S4691" s="8">
        <v>121809.68000000001</v>
      </c>
      <c r="T4691" s="8">
        <v>83459.12</v>
      </c>
      <c r="U4691" s="8">
        <v>2895.11</v>
      </c>
      <c r="V4691" s="8">
        <v>2895.11</v>
      </c>
      <c r="W4691" s="8">
        <v>312.8</v>
      </c>
      <c r="X4691" s="8">
        <v>3839.88</v>
      </c>
      <c r="Y4691" s="8">
        <v>0</v>
      </c>
      <c r="Z4691" s="8">
        <v>0</v>
      </c>
      <c r="AA4691" s="8">
        <v>512322.49999999977</v>
      </c>
      <c r="AB4691" s="8">
        <v>237445.13999999998</v>
      </c>
      <c r="AC4691" s="9">
        <f t="shared" si="442"/>
        <v>274877.35999999975</v>
      </c>
      <c r="AD4691" s="5" t="str">
        <f>$C4691&amp;" "&amp;VLOOKUP(C4691,Tegevusalad!$A$1:$B$89,2,FALSE)</f>
        <v>36 VEEKOGUMINE, -TÖÖTLUS JA -VARUSTUS</v>
      </c>
      <c r="AE4691" s="6">
        <f t="shared" si="438"/>
        <v>6128573.9100000001</v>
      </c>
      <c r="AF4691" s="6">
        <f t="shared" si="439"/>
        <v>4756222.7200000007</v>
      </c>
      <c r="AG4691" s="6">
        <f t="shared" si="440"/>
        <v>6147316.1100000003</v>
      </c>
      <c r="AH4691" s="6">
        <f t="shared" si="441"/>
        <v>4880679.2</v>
      </c>
      <c r="AI4691" s="6">
        <f t="shared" si="443"/>
        <v>6143476.2300000004</v>
      </c>
      <c r="AJ4691" s="10"/>
    </row>
    <row r="4692" spans="1:36" s="3" customFormat="1">
      <c r="A4692" s="3">
        <v>2018</v>
      </c>
      <c r="B4692" s="3">
        <v>8</v>
      </c>
      <c r="C4692" s="4">
        <v>37</v>
      </c>
      <c r="D4692" s="8">
        <v>85</v>
      </c>
      <c r="E4692" s="8">
        <v>6308639.4000000004</v>
      </c>
      <c r="F4692" s="8">
        <v>2832.11</v>
      </c>
      <c r="G4692" s="8">
        <v>50687.210000000006</v>
      </c>
      <c r="H4692" s="8">
        <v>18431.349999999999</v>
      </c>
      <c r="I4692" s="8">
        <v>9558.75</v>
      </c>
      <c r="J4692" s="8">
        <v>0</v>
      </c>
      <c r="K4692" s="8">
        <v>0</v>
      </c>
      <c r="L4692" s="8">
        <v>1261982.8</v>
      </c>
      <c r="M4692" s="8">
        <v>0</v>
      </c>
      <c r="N4692" s="8">
        <v>1099461.47</v>
      </c>
      <c r="O4692" s="8">
        <v>178.6</v>
      </c>
      <c r="P4692" s="8">
        <v>518242.00999999995</v>
      </c>
      <c r="Q4692" s="8">
        <v>1076.6699999999998</v>
      </c>
      <c r="R4692" s="8">
        <v>1000.71</v>
      </c>
      <c r="S4692" s="8">
        <v>52772.36</v>
      </c>
      <c r="T4692" s="8">
        <v>48736.9</v>
      </c>
      <c r="U4692" s="8">
        <v>1014.6700000000002</v>
      </c>
      <c r="V4692" s="8">
        <v>1014.6700000000002</v>
      </c>
      <c r="W4692" s="8">
        <v>1691.0800000000002</v>
      </c>
      <c r="X4692" s="8">
        <v>426.06</v>
      </c>
      <c r="Y4692" s="8">
        <v>0</v>
      </c>
      <c r="Z4692" s="8">
        <v>0</v>
      </c>
      <c r="AA4692" s="8">
        <v>352860.58</v>
      </c>
      <c r="AB4692" s="8">
        <v>190339.25</v>
      </c>
      <c r="AC4692" s="9">
        <f t="shared" si="442"/>
        <v>162521.33000000002</v>
      </c>
      <c r="AD4692" s="5" t="str">
        <f>$C4692&amp;" "&amp;VLOOKUP(C4692,Tegevusalad!$A$1:$B$89,2,FALSE)</f>
        <v>37 KANALISATSIOON</v>
      </c>
      <c r="AE4692" s="6">
        <f t="shared" si="438"/>
        <v>6258110.54</v>
      </c>
      <c r="AF4692" s="6">
        <f t="shared" si="439"/>
        <v>5448645.5399999982</v>
      </c>
      <c r="AG4692" s="6">
        <f t="shared" si="440"/>
        <v>6308797.75</v>
      </c>
      <c r="AH4692" s="6">
        <f t="shared" si="441"/>
        <v>5502310.8999999994</v>
      </c>
      <c r="AI4692" s="6">
        <f t="shared" si="443"/>
        <v>6308371.6900000004</v>
      </c>
      <c r="AJ4692" s="10"/>
    </row>
    <row r="4693" spans="1:36" s="3" customFormat="1">
      <c r="A4693" s="3">
        <v>2018</v>
      </c>
      <c r="B4693" s="3">
        <v>8</v>
      </c>
      <c r="C4693" s="4">
        <v>38</v>
      </c>
      <c r="D4693" s="8">
        <v>154</v>
      </c>
      <c r="E4693" s="8">
        <v>29830828.359999996</v>
      </c>
      <c r="F4693" s="8">
        <v>0</v>
      </c>
      <c r="G4693" s="8">
        <v>14100546.890000002</v>
      </c>
      <c r="H4693" s="8">
        <v>5008014.4800000014</v>
      </c>
      <c r="I4693" s="8">
        <v>4591801.43</v>
      </c>
      <c r="J4693" s="8">
        <v>8782669.9399999995</v>
      </c>
      <c r="K4693" s="8">
        <v>0</v>
      </c>
      <c r="L4693" s="8">
        <v>5966165.669999999</v>
      </c>
      <c r="M4693" s="8">
        <v>39050.69</v>
      </c>
      <c r="N4693" s="8">
        <v>5980298.7399999984</v>
      </c>
      <c r="O4693" s="8">
        <v>375362.58999999997</v>
      </c>
      <c r="P4693" s="8">
        <v>235351.87</v>
      </c>
      <c r="Q4693" s="8">
        <v>3535.5299999999997</v>
      </c>
      <c r="R4693" s="8">
        <v>5553.55</v>
      </c>
      <c r="S4693" s="8">
        <v>7576054.0499999989</v>
      </c>
      <c r="T4693" s="8">
        <v>6958383.0899999999</v>
      </c>
      <c r="U4693" s="8">
        <v>9702588.0799999982</v>
      </c>
      <c r="V4693" s="8">
        <v>9700072.0999999996</v>
      </c>
      <c r="W4693" s="8">
        <v>114100.74</v>
      </c>
      <c r="X4693" s="8">
        <v>2313070.46</v>
      </c>
      <c r="Y4693" s="8">
        <v>0</v>
      </c>
      <c r="Z4693" s="8">
        <v>0</v>
      </c>
      <c r="AA4693" s="8">
        <v>807657.37</v>
      </c>
      <c r="AB4693" s="8">
        <v>782739.74999999977</v>
      </c>
      <c r="AC4693" s="9">
        <f t="shared" si="442"/>
        <v>24917.620000000228</v>
      </c>
      <c r="AD4693" s="5" t="str">
        <f>$C4693&amp;" "&amp;VLOOKUP(C4693,Tegevusalad!$A$1:$B$89,2,FALSE)</f>
        <v>38 JÄÄTMEKOGUMINE, -TÖÖTLUS JA -KÕRVALDUS; MATERJALIDE TAASKASUTUSELE VÕTMINE</v>
      </c>
      <c r="AE4693" s="6">
        <f t="shared" si="438"/>
        <v>14865256.690000001</v>
      </c>
      <c r="AF4693" s="6">
        <f t="shared" si="439"/>
        <v>20473878.469999991</v>
      </c>
      <c r="AG4693" s="6">
        <f t="shared" si="440"/>
        <v>28965803.580000006</v>
      </c>
      <c r="AH4693" s="6">
        <f t="shared" si="441"/>
        <v>29929261.449999988</v>
      </c>
      <c r="AI4693" s="6">
        <f t="shared" si="443"/>
        <v>26652733.120000005</v>
      </c>
      <c r="AJ4693" s="10"/>
    </row>
    <row r="4694" spans="1:36" s="3" customFormat="1">
      <c r="A4694" s="3">
        <v>2018</v>
      </c>
      <c r="B4694" s="3">
        <v>8</v>
      </c>
      <c r="C4694" s="4">
        <v>39</v>
      </c>
      <c r="D4694" s="8">
        <v>12</v>
      </c>
      <c r="E4694" s="8">
        <v>274175.08</v>
      </c>
      <c r="F4694" s="8">
        <v>0</v>
      </c>
      <c r="G4694" s="8">
        <v>8537.58</v>
      </c>
      <c r="H4694" s="8">
        <v>6231.38</v>
      </c>
      <c r="I4694" s="8">
        <v>0</v>
      </c>
      <c r="J4694" s="8">
        <v>0</v>
      </c>
      <c r="K4694" s="8">
        <v>0</v>
      </c>
      <c r="L4694" s="8">
        <v>54835.010000000009</v>
      </c>
      <c r="M4694" s="8">
        <v>0</v>
      </c>
      <c r="N4694" s="8">
        <v>56587.79</v>
      </c>
      <c r="O4694" s="8">
        <v>0</v>
      </c>
      <c r="P4694" s="8">
        <v>3425</v>
      </c>
      <c r="Q4694" s="8">
        <v>1380.1299999999999</v>
      </c>
      <c r="R4694" s="8">
        <v>5.7</v>
      </c>
      <c r="S4694" s="8">
        <v>524.79999999999995</v>
      </c>
      <c r="T4694" s="8">
        <v>0</v>
      </c>
      <c r="U4694" s="8">
        <v>2289.25</v>
      </c>
      <c r="V4694" s="8">
        <v>2289.25</v>
      </c>
      <c r="W4694" s="8">
        <v>500</v>
      </c>
      <c r="X4694" s="8">
        <v>55551.64</v>
      </c>
      <c r="Y4694" s="8">
        <v>0</v>
      </c>
      <c r="Z4694" s="8">
        <v>0</v>
      </c>
      <c r="AA4694" s="8">
        <v>3097.6000000000004</v>
      </c>
      <c r="AB4694" s="8">
        <v>4850.38</v>
      </c>
      <c r="AC4694" s="9">
        <f t="shared" si="442"/>
        <v>-1752.7799999999997</v>
      </c>
      <c r="AD4694" s="5" t="str">
        <f>$C4694&amp;" "&amp;VLOOKUP(C4694,Tegevusalad!$A$1:$B$89,2,FALSE)</f>
        <v>39 SAASTEKÄITLUS JA MUUD JÄÄTMEKÄITLUSTEGEVUSED</v>
      </c>
      <c r="AE4694" s="6">
        <f t="shared" si="438"/>
        <v>326912.67000000004</v>
      </c>
      <c r="AF4694" s="6">
        <f t="shared" si="439"/>
        <v>282442.64999999997</v>
      </c>
      <c r="AG4694" s="6">
        <f t="shared" si="440"/>
        <v>335450.25000000006</v>
      </c>
      <c r="AH4694" s="6">
        <f t="shared" si="441"/>
        <v>282967.44999999995</v>
      </c>
      <c r="AI4694" s="6">
        <f t="shared" si="443"/>
        <v>279898.61000000004</v>
      </c>
      <c r="AJ4694" s="10"/>
    </row>
    <row r="4695" spans="1:36" s="3" customFormat="1">
      <c r="A4695" s="3">
        <v>2018</v>
      </c>
      <c r="B4695" s="3">
        <v>8</v>
      </c>
      <c r="C4695" s="4">
        <v>41</v>
      </c>
      <c r="D4695" s="8">
        <v>4098</v>
      </c>
      <c r="E4695" s="8">
        <v>236006310.20000026</v>
      </c>
      <c r="F4695" s="8">
        <v>104881.30000000002</v>
      </c>
      <c r="G4695" s="8">
        <v>23018513.530000016</v>
      </c>
      <c r="H4695" s="8">
        <v>7596837.629999998</v>
      </c>
      <c r="I4695" s="8">
        <v>2440853.7499999995</v>
      </c>
      <c r="J4695" s="8">
        <v>10637464.91</v>
      </c>
      <c r="K4695" s="8">
        <v>0</v>
      </c>
      <c r="L4695" s="8">
        <v>47210701.270000055</v>
      </c>
      <c r="M4695" s="8">
        <v>1097.0899999999999</v>
      </c>
      <c r="N4695" s="8">
        <v>41632685.739999861</v>
      </c>
      <c r="O4695" s="8">
        <v>24360.77</v>
      </c>
      <c r="P4695" s="8">
        <v>455819.75000000023</v>
      </c>
      <c r="Q4695" s="8">
        <v>191304.37999999986</v>
      </c>
      <c r="R4695" s="8">
        <v>68036.829999999987</v>
      </c>
      <c r="S4695" s="8">
        <v>4368174.99</v>
      </c>
      <c r="T4695" s="8">
        <v>3385280.59</v>
      </c>
      <c r="U4695" s="8">
        <v>2198744.8399999989</v>
      </c>
      <c r="V4695" s="8">
        <v>1970490.2699999993</v>
      </c>
      <c r="W4695" s="8">
        <v>863666.19000000006</v>
      </c>
      <c r="X4695" s="8">
        <v>242306.06</v>
      </c>
      <c r="Y4695" s="8">
        <v>149.29</v>
      </c>
      <c r="Z4695" s="8">
        <v>1378.01</v>
      </c>
      <c r="AA4695" s="8">
        <v>11171787.490000015</v>
      </c>
      <c r="AB4695" s="8">
        <v>5593903.5900000054</v>
      </c>
      <c r="AC4695" s="9">
        <f t="shared" si="442"/>
        <v>5577883.9000000097</v>
      </c>
      <c r="AD4695" s="5" t="str">
        <f>$C4695&amp;" "&amp;VLOOKUP(C4695,Tegevusalad!$A$1:$B$89,2,FALSE)</f>
        <v>41 HOONETE EHITUS</v>
      </c>
      <c r="AE4695" s="6">
        <f t="shared" si="438"/>
        <v>229786577.73000026</v>
      </c>
      <c r="AF4695" s="6">
        <f t="shared" si="439"/>
        <v>203785379.43999925</v>
      </c>
      <c r="AG4695" s="6">
        <f t="shared" si="440"/>
        <v>252805091.26000026</v>
      </c>
      <c r="AH4695" s="6">
        <f t="shared" si="441"/>
        <v>208503612.84999928</v>
      </c>
      <c r="AI4695" s="6">
        <f t="shared" si="443"/>
        <v>252562785.20000026</v>
      </c>
      <c r="AJ4695" s="10"/>
    </row>
    <row r="4696" spans="1:36" s="3" customFormat="1">
      <c r="A4696" s="3">
        <v>2018</v>
      </c>
      <c r="B4696" s="3">
        <v>8</v>
      </c>
      <c r="C4696" s="4">
        <v>42</v>
      </c>
      <c r="D4696" s="8">
        <v>952</v>
      </c>
      <c r="E4696" s="8">
        <v>140772694.77999988</v>
      </c>
      <c r="F4696" s="8">
        <v>4046.3300000000004</v>
      </c>
      <c r="G4696" s="8">
        <v>3738946.3000000012</v>
      </c>
      <c r="H4696" s="8">
        <v>2212384.56</v>
      </c>
      <c r="I4696" s="8">
        <v>681529.6</v>
      </c>
      <c r="J4696" s="8">
        <v>170124.47999999998</v>
      </c>
      <c r="K4696" s="8">
        <v>0</v>
      </c>
      <c r="L4696" s="8">
        <v>28154903.100000013</v>
      </c>
      <c r="M4696" s="8">
        <v>0</v>
      </c>
      <c r="N4696" s="8">
        <v>20404139.159999989</v>
      </c>
      <c r="O4696" s="8">
        <v>340247.43000000005</v>
      </c>
      <c r="P4696" s="8">
        <v>520821.94999999995</v>
      </c>
      <c r="Q4696" s="8">
        <v>45447.19</v>
      </c>
      <c r="R4696" s="8">
        <v>43329.04</v>
      </c>
      <c r="S4696" s="8">
        <v>4062656.17</v>
      </c>
      <c r="T4696" s="8">
        <v>3203385.6199999996</v>
      </c>
      <c r="U4696" s="8">
        <v>703492.91999999981</v>
      </c>
      <c r="V4696" s="8">
        <v>529740.6399999999</v>
      </c>
      <c r="W4696" s="8">
        <v>486052.88000000006</v>
      </c>
      <c r="X4696" s="8">
        <v>287796.43</v>
      </c>
      <c r="Y4696" s="8">
        <v>0</v>
      </c>
      <c r="Z4696" s="8">
        <v>0</v>
      </c>
      <c r="AA4696" s="8">
        <v>8516683.4300000016</v>
      </c>
      <c r="AB4696" s="8">
        <v>765919.49000000022</v>
      </c>
      <c r="AC4696" s="9">
        <f t="shared" si="442"/>
        <v>7750763.9400000013</v>
      </c>
      <c r="AD4696" s="5" t="str">
        <f>$C4696&amp;" "&amp;VLOOKUP(C4696,Tegevusalad!$A$1:$B$89,2,FALSE)</f>
        <v>42 RAJATISTE EHITUS</v>
      </c>
      <c r="AE4696" s="6">
        <f t="shared" si="438"/>
        <v>136298388.4499999</v>
      </c>
      <c r="AF4696" s="6">
        <f t="shared" si="439"/>
        <v>96299695.399999931</v>
      </c>
      <c r="AG4696" s="6">
        <f t="shared" si="440"/>
        <v>140037334.74999991</v>
      </c>
      <c r="AH4696" s="6">
        <f t="shared" si="441"/>
        <v>102237340.99999994</v>
      </c>
      <c r="AI4696" s="6">
        <f t="shared" si="443"/>
        <v>139749538.3199999</v>
      </c>
      <c r="AJ4696" s="10"/>
    </row>
    <row r="4697" spans="1:36" s="3" customFormat="1">
      <c r="A4697" s="3">
        <v>2018</v>
      </c>
      <c r="B4697" s="3">
        <v>8</v>
      </c>
      <c r="C4697" s="4">
        <v>43</v>
      </c>
      <c r="D4697" s="8">
        <v>5676</v>
      </c>
      <c r="E4697" s="8">
        <v>144946213.54999998</v>
      </c>
      <c r="F4697" s="8">
        <v>59244.169999999984</v>
      </c>
      <c r="G4697" s="8">
        <v>12396800.820000002</v>
      </c>
      <c r="H4697" s="8">
        <v>8594559.6799999997</v>
      </c>
      <c r="I4697" s="8">
        <v>2714010.8900000006</v>
      </c>
      <c r="J4697" s="8">
        <v>783443.52</v>
      </c>
      <c r="K4697" s="8">
        <v>0</v>
      </c>
      <c r="L4697" s="8">
        <v>28994574.770000007</v>
      </c>
      <c r="M4697" s="8">
        <v>0</v>
      </c>
      <c r="N4697" s="8">
        <v>21257521.829999994</v>
      </c>
      <c r="O4697" s="8">
        <v>148697.95000000001</v>
      </c>
      <c r="P4697" s="8">
        <v>728279.96</v>
      </c>
      <c r="Q4697" s="8">
        <v>189085.75000000032</v>
      </c>
      <c r="R4697" s="8">
        <v>68762.470000000088</v>
      </c>
      <c r="S4697" s="8">
        <v>10936684.639999997</v>
      </c>
      <c r="T4697" s="8">
        <v>7878255.5999999968</v>
      </c>
      <c r="U4697" s="8">
        <v>1656944.5299999996</v>
      </c>
      <c r="V4697" s="8">
        <v>988580.83000000089</v>
      </c>
      <c r="W4697" s="8">
        <v>981612.96999999974</v>
      </c>
      <c r="X4697" s="8">
        <v>427382.15999999992</v>
      </c>
      <c r="Y4697" s="8">
        <v>32.9</v>
      </c>
      <c r="Z4697" s="8">
        <v>0.02</v>
      </c>
      <c r="AA4697" s="8">
        <v>10189920.25000002</v>
      </c>
      <c r="AB4697" s="8">
        <v>2452834.4299999997</v>
      </c>
      <c r="AC4697" s="9">
        <f t="shared" si="442"/>
        <v>7737085.8200000208</v>
      </c>
      <c r="AD4697" s="5" t="str">
        <f>$C4697&amp;" "&amp;VLOOKUP(C4697,Tegevusalad!$A$1:$B$89,2,FALSE)</f>
        <v>43 ERIEHITUSTÖÖD</v>
      </c>
      <c r="AE4697" s="6">
        <f t="shared" ref="AE4697:AE4760" si="444">(E4697+F4697+X4697)-(S4697+U4697)</f>
        <v>132839210.70999996</v>
      </c>
      <c r="AF4697" s="6">
        <f t="shared" ref="AF4697:AF4760" si="445">((N4697+R4697-O4697)/0.2)-S4697-(U4697-V4697)</f>
        <v>94282883.409999967</v>
      </c>
      <c r="AG4697" s="6">
        <f t="shared" ref="AG4697:AG4760" si="446">(E4697+F4697+G4697+X4697)-(S4697+U4697)</f>
        <v>145236011.52999997</v>
      </c>
      <c r="AH4697" s="6">
        <f t="shared" ref="AH4697:AH4760" si="447">(N4697+R4697)/0.2</f>
        <v>106631421.49999996</v>
      </c>
      <c r="AI4697" s="6">
        <f t="shared" si="443"/>
        <v>144808629.36999997</v>
      </c>
      <c r="AJ4697" s="10"/>
    </row>
    <row r="4698" spans="1:36" s="3" customFormat="1">
      <c r="A4698" s="3">
        <v>2018</v>
      </c>
      <c r="B4698" s="3">
        <v>8</v>
      </c>
      <c r="C4698" s="4">
        <v>45</v>
      </c>
      <c r="D4698" s="8">
        <v>3363</v>
      </c>
      <c r="E4698" s="8">
        <v>312015631.56999987</v>
      </c>
      <c r="F4698" s="8">
        <v>61843.22</v>
      </c>
      <c r="G4698" s="8">
        <v>59961840.760000028</v>
      </c>
      <c r="H4698" s="8">
        <v>53683837.320000023</v>
      </c>
      <c r="I4698" s="8">
        <v>49047988.550000027</v>
      </c>
      <c r="J4698" s="8">
        <v>3403336.7800000007</v>
      </c>
      <c r="K4698" s="8">
        <v>185334.79</v>
      </c>
      <c r="L4698" s="8">
        <v>62408692.37999998</v>
      </c>
      <c r="M4698" s="8">
        <v>254719.09</v>
      </c>
      <c r="N4698" s="8">
        <v>43321490.369999968</v>
      </c>
      <c r="O4698" s="8">
        <v>1721364.94</v>
      </c>
      <c r="P4698" s="8">
        <v>551120.19999999995</v>
      </c>
      <c r="Q4698" s="8">
        <v>207163.27000000002</v>
      </c>
      <c r="R4698" s="8">
        <v>37946.940000000024</v>
      </c>
      <c r="S4698" s="8">
        <v>111346556.51000001</v>
      </c>
      <c r="T4698" s="8">
        <v>105798562.14000002</v>
      </c>
      <c r="U4698" s="8">
        <v>1560393.2100000002</v>
      </c>
      <c r="V4698" s="8">
        <v>64978.45</v>
      </c>
      <c r="W4698" s="8">
        <v>420144.82999999967</v>
      </c>
      <c r="X4698" s="8">
        <v>261225.74999999997</v>
      </c>
      <c r="Y4698" s="8">
        <v>79.84</v>
      </c>
      <c r="Z4698" s="8">
        <v>11484.419999999998</v>
      </c>
      <c r="AA4698" s="8">
        <v>21391528.100000031</v>
      </c>
      <c r="AB4698" s="8">
        <v>2061011.5800000015</v>
      </c>
      <c r="AC4698" s="9">
        <f t="shared" si="442"/>
        <v>19330516.520000029</v>
      </c>
      <c r="AD4698" s="5" t="str">
        <f>$C4698&amp;" "&amp;VLOOKUP(C4698,Tegevusalad!$A$1:$B$89,2,FALSE)</f>
        <v>45 MOOTORSÕIDUKITE JA MOOTORRATASTE HULGI- JA JAEMÜÜK NING REMONT</v>
      </c>
      <c r="AE4698" s="6">
        <f t="shared" si="444"/>
        <v>199431750.8199999</v>
      </c>
      <c r="AF4698" s="6">
        <f t="shared" si="445"/>
        <v>95348390.579999804</v>
      </c>
      <c r="AG4698" s="6">
        <f t="shared" si="446"/>
        <v>259393591.57999995</v>
      </c>
      <c r="AH4698" s="6">
        <f t="shared" si="447"/>
        <v>216797186.5499998</v>
      </c>
      <c r="AI4698" s="6">
        <f t="shared" si="443"/>
        <v>259132365.82999995</v>
      </c>
      <c r="AJ4698" s="10"/>
    </row>
    <row r="4699" spans="1:36" s="3" customFormat="1">
      <c r="A4699" s="3">
        <v>2018</v>
      </c>
      <c r="B4699" s="3">
        <v>8</v>
      </c>
      <c r="C4699" s="4">
        <v>46</v>
      </c>
      <c r="D4699" s="8">
        <v>8346</v>
      </c>
      <c r="E4699" s="8">
        <v>1121641894.1600053</v>
      </c>
      <c r="F4699" s="8">
        <v>74104521.960000008</v>
      </c>
      <c r="G4699" s="8">
        <v>485617718.04999924</v>
      </c>
      <c r="H4699" s="8">
        <v>211489248.1199998</v>
      </c>
      <c r="I4699" s="8">
        <v>184656119.04000011</v>
      </c>
      <c r="J4699" s="8">
        <v>89911906.99999997</v>
      </c>
      <c r="K4699" s="8">
        <v>97385.34</v>
      </c>
      <c r="L4699" s="8">
        <v>230997785.74999905</v>
      </c>
      <c r="M4699" s="8">
        <v>4310354.26</v>
      </c>
      <c r="N4699" s="8">
        <v>182690398.82999969</v>
      </c>
      <c r="O4699" s="8">
        <v>15728113.650000015</v>
      </c>
      <c r="P4699" s="8">
        <v>1403406.2299999995</v>
      </c>
      <c r="Q4699" s="8">
        <v>227879.65000000005</v>
      </c>
      <c r="R4699" s="8">
        <v>288580.59999999957</v>
      </c>
      <c r="S4699" s="8">
        <v>437288276.15999991</v>
      </c>
      <c r="T4699" s="8">
        <v>406329613.78999954</v>
      </c>
      <c r="U4699" s="8">
        <v>29885563.380000018</v>
      </c>
      <c r="V4699" s="8">
        <v>8800120.1300000027</v>
      </c>
      <c r="W4699" s="8">
        <v>5987482.7599999998</v>
      </c>
      <c r="X4699" s="8">
        <v>26222692.019999996</v>
      </c>
      <c r="Y4699" s="8">
        <v>2830.96</v>
      </c>
      <c r="Z4699" s="8">
        <v>15.889999999999999</v>
      </c>
      <c r="AA4699" s="8">
        <v>76530048.320000157</v>
      </c>
      <c r="AB4699" s="8">
        <v>23909492.210000005</v>
      </c>
      <c r="AC4699" s="9">
        <f t="shared" si="442"/>
        <v>52620556.110000148</v>
      </c>
      <c r="AD4699" s="5" t="str">
        <f>$C4699&amp;" "&amp;VLOOKUP(C4699,Tegevusalad!$A$1:$B$89,2,FALSE)</f>
        <v>46 HULGIKAUBANDUS, V.A MOOTORSÕIDUKID JA MOOTORRATTAD</v>
      </c>
      <c r="AE4699" s="6">
        <f t="shared" si="444"/>
        <v>754795268.60000539</v>
      </c>
      <c r="AF4699" s="6">
        <f t="shared" si="445"/>
        <v>377880609.4899984</v>
      </c>
      <c r="AG4699" s="6">
        <f t="shared" si="446"/>
        <v>1240412986.6500046</v>
      </c>
      <c r="AH4699" s="6">
        <f t="shared" si="447"/>
        <v>914894897.14999831</v>
      </c>
      <c r="AI4699" s="6">
        <f t="shared" si="443"/>
        <v>1214190294.6300046</v>
      </c>
      <c r="AJ4699" s="10"/>
    </row>
    <row r="4700" spans="1:36" s="3" customFormat="1">
      <c r="A4700" s="3">
        <v>2018</v>
      </c>
      <c r="B4700" s="3">
        <v>8</v>
      </c>
      <c r="C4700" s="4">
        <v>47</v>
      </c>
      <c r="D4700" s="8">
        <v>6376</v>
      </c>
      <c r="E4700" s="8">
        <v>689895933.04999852</v>
      </c>
      <c r="F4700" s="8">
        <v>29303794.010000002</v>
      </c>
      <c r="G4700" s="8">
        <v>29672415.379999995</v>
      </c>
      <c r="H4700" s="8">
        <v>16913432.969999995</v>
      </c>
      <c r="I4700" s="8">
        <v>14082257.430000002</v>
      </c>
      <c r="J4700" s="8">
        <v>6519455.4600000009</v>
      </c>
      <c r="K4700" s="8">
        <v>1641543.01</v>
      </c>
      <c r="L4700" s="8">
        <v>140616528.43000016</v>
      </c>
      <c r="M4700" s="8">
        <v>40417.130000000005</v>
      </c>
      <c r="N4700" s="8">
        <v>101038716.42999984</v>
      </c>
      <c r="O4700" s="8">
        <v>1651416.820000001</v>
      </c>
      <c r="P4700" s="8">
        <v>1801761.8800000004</v>
      </c>
      <c r="Q4700" s="8">
        <v>93664.159999999974</v>
      </c>
      <c r="R4700" s="8">
        <v>65105.459999999985</v>
      </c>
      <c r="S4700" s="8">
        <v>113052204.6100001</v>
      </c>
      <c r="T4700" s="8">
        <v>104059899.1400001</v>
      </c>
      <c r="U4700" s="8">
        <v>11307261.289999997</v>
      </c>
      <c r="V4700" s="8">
        <v>2328942.3499999992</v>
      </c>
      <c r="W4700" s="8">
        <v>13418200.519999998</v>
      </c>
      <c r="X4700" s="8">
        <v>393484.05</v>
      </c>
      <c r="Y4700" s="8">
        <v>3898.9300000000007</v>
      </c>
      <c r="Z4700" s="8">
        <v>3732.8</v>
      </c>
      <c r="AA4700" s="8">
        <v>40903458.539999977</v>
      </c>
      <c r="AB4700" s="8">
        <v>1285063.2799999998</v>
      </c>
      <c r="AC4700" s="9">
        <f t="shared" si="442"/>
        <v>39618395.259999976</v>
      </c>
      <c r="AD4700" s="5" t="str">
        <f>$C4700&amp;" "&amp;VLOOKUP(C4700,Tegevusalad!$A$1:$B$89,2,FALSE)</f>
        <v>47 JAEKAUBANDUS, V.A MOOTORSÕIDUKID JA MOOTORRATTAD</v>
      </c>
      <c r="AE4700" s="6">
        <f t="shared" si="444"/>
        <v>595233745.20999837</v>
      </c>
      <c r="AF4700" s="6">
        <f t="shared" si="445"/>
        <v>375231501.79999906</v>
      </c>
      <c r="AG4700" s="6">
        <f t="shared" si="446"/>
        <v>624906160.58999836</v>
      </c>
      <c r="AH4700" s="6">
        <f t="shared" si="447"/>
        <v>505519109.44999915</v>
      </c>
      <c r="AI4700" s="6">
        <f t="shared" si="443"/>
        <v>624512676.53999841</v>
      </c>
      <c r="AJ4700" s="10"/>
    </row>
    <row r="4701" spans="1:36" s="3" customFormat="1">
      <c r="A4701" s="3">
        <v>2018</v>
      </c>
      <c r="B4701" s="3">
        <v>8</v>
      </c>
      <c r="C4701" s="4">
        <v>49</v>
      </c>
      <c r="D4701" s="8">
        <v>4006</v>
      </c>
      <c r="E4701" s="8">
        <v>117617814.18999991</v>
      </c>
      <c r="F4701" s="8">
        <v>62443.43</v>
      </c>
      <c r="G4701" s="8">
        <v>59434185.19000002</v>
      </c>
      <c r="H4701" s="8">
        <v>32563260.509999983</v>
      </c>
      <c r="I4701" s="8">
        <v>1632636.5499999998</v>
      </c>
      <c r="J4701" s="8">
        <v>1025270.3599999999</v>
      </c>
      <c r="K4701" s="8">
        <v>19830</v>
      </c>
      <c r="L4701" s="8">
        <v>23529182.750000007</v>
      </c>
      <c r="M4701" s="8">
        <v>0</v>
      </c>
      <c r="N4701" s="8">
        <v>19798643.080000058</v>
      </c>
      <c r="O4701" s="8">
        <v>73124.450000000012</v>
      </c>
      <c r="P4701" s="8">
        <v>2544972.7000000007</v>
      </c>
      <c r="Q4701" s="8">
        <v>162472.50000000017</v>
      </c>
      <c r="R4701" s="8">
        <v>21040.220000000012</v>
      </c>
      <c r="S4701" s="8">
        <v>16755591.320000006</v>
      </c>
      <c r="T4701" s="8">
        <v>4036523.4100000025</v>
      </c>
      <c r="U4701" s="8">
        <v>357375.96</v>
      </c>
      <c r="V4701" s="8">
        <v>64326.959999999992</v>
      </c>
      <c r="W4701" s="8">
        <v>388876.91</v>
      </c>
      <c r="X4701" s="8">
        <v>138295.9</v>
      </c>
      <c r="Y4701" s="8">
        <v>0.03</v>
      </c>
      <c r="Z4701" s="8">
        <v>4274.08</v>
      </c>
      <c r="AA4701" s="8">
        <v>7144074.6100000059</v>
      </c>
      <c r="AB4701" s="8">
        <v>3417808.9899999998</v>
      </c>
      <c r="AC4701" s="9">
        <f t="shared" si="442"/>
        <v>3726265.6200000062</v>
      </c>
      <c r="AD4701" s="5" t="str">
        <f>$C4701&amp;" "&amp;VLOOKUP(C4701,Tegevusalad!$A$1:$B$89,2,FALSE)</f>
        <v>49 MAISMAAVEONDUS JA TORUTRANSPORT</v>
      </c>
      <c r="AE4701" s="6">
        <f t="shared" si="444"/>
        <v>100705586.23999992</v>
      </c>
      <c r="AF4701" s="6">
        <f t="shared" si="445"/>
        <v>81684153.930000275</v>
      </c>
      <c r="AG4701" s="6">
        <f t="shared" si="446"/>
        <v>160139771.42999995</v>
      </c>
      <c r="AH4701" s="6">
        <f t="shared" si="447"/>
        <v>99098416.500000283</v>
      </c>
      <c r="AI4701" s="6">
        <f t="shared" si="443"/>
        <v>160001475.52999994</v>
      </c>
      <c r="AJ4701" s="10"/>
    </row>
    <row r="4702" spans="1:36" s="3" customFormat="1">
      <c r="A4702" s="3">
        <v>2018</v>
      </c>
      <c r="B4702" s="3">
        <v>8</v>
      </c>
      <c r="C4702" s="4">
        <v>50</v>
      </c>
      <c r="D4702" s="8">
        <v>77</v>
      </c>
      <c r="E4702" s="8">
        <v>24518567.529999997</v>
      </c>
      <c r="F4702" s="8">
        <v>2134525.4899999998</v>
      </c>
      <c r="G4702" s="8">
        <v>30259009.399999999</v>
      </c>
      <c r="H4702" s="8">
        <v>6529589.5999999996</v>
      </c>
      <c r="I4702" s="8">
        <v>1302063.69</v>
      </c>
      <c r="J4702" s="8">
        <v>111704.93</v>
      </c>
      <c r="K4702" s="8">
        <v>1145.26</v>
      </c>
      <c r="L4702" s="8">
        <v>5095820.8099999996</v>
      </c>
      <c r="M4702" s="8">
        <v>0</v>
      </c>
      <c r="N4702" s="8">
        <v>3494501.0599999996</v>
      </c>
      <c r="O4702" s="8">
        <v>127362.72</v>
      </c>
      <c r="P4702" s="8">
        <v>31657.350000000002</v>
      </c>
      <c r="Q4702" s="8">
        <v>602.65</v>
      </c>
      <c r="R4702" s="8">
        <v>2383.0100000000002</v>
      </c>
      <c r="S4702" s="8">
        <v>9633307.1899999995</v>
      </c>
      <c r="T4702" s="8">
        <v>5105437.88</v>
      </c>
      <c r="U4702" s="8">
        <v>138212.21</v>
      </c>
      <c r="V4702" s="8">
        <v>3866.78</v>
      </c>
      <c r="W4702" s="8">
        <v>14677.67</v>
      </c>
      <c r="X4702" s="8">
        <v>0</v>
      </c>
      <c r="Y4702" s="8">
        <v>0</v>
      </c>
      <c r="Z4702" s="8">
        <v>0</v>
      </c>
      <c r="AA4702" s="8">
        <v>1709186.1199999999</v>
      </c>
      <c r="AB4702" s="8">
        <v>107866.37000000001</v>
      </c>
      <c r="AC4702" s="9">
        <f t="shared" si="442"/>
        <v>1601319.7499999998</v>
      </c>
      <c r="AD4702" s="5" t="str">
        <f>$C4702&amp;" "&amp;VLOOKUP(C4702,Tegevusalad!$A$1:$B$89,2,FALSE)</f>
        <v>50 VEETRANSPORT</v>
      </c>
      <c r="AE4702" s="6">
        <f t="shared" si="444"/>
        <v>16881573.619999997</v>
      </c>
      <c r="AF4702" s="6">
        <f t="shared" si="445"/>
        <v>7079954.1299999971</v>
      </c>
      <c r="AG4702" s="6">
        <f t="shared" si="446"/>
        <v>47140583.019999996</v>
      </c>
      <c r="AH4702" s="6">
        <f t="shared" si="447"/>
        <v>17484420.349999994</v>
      </c>
      <c r="AI4702" s="6">
        <f t="shared" si="443"/>
        <v>47140583.019999996</v>
      </c>
      <c r="AJ4702" s="10"/>
    </row>
    <row r="4703" spans="1:36" s="3" customFormat="1">
      <c r="A4703" s="3">
        <v>2018</v>
      </c>
      <c r="B4703" s="3">
        <v>8</v>
      </c>
      <c r="C4703" s="4">
        <v>51</v>
      </c>
      <c r="D4703" s="8">
        <v>44</v>
      </c>
      <c r="E4703" s="8">
        <v>4490821.7399999993</v>
      </c>
      <c r="F4703" s="8">
        <v>29643.449999999997</v>
      </c>
      <c r="G4703" s="8">
        <v>25973314.159999996</v>
      </c>
      <c r="H4703" s="8">
        <v>7953391.3799999999</v>
      </c>
      <c r="I4703" s="8">
        <v>125000</v>
      </c>
      <c r="J4703" s="8">
        <v>2388.5</v>
      </c>
      <c r="K4703" s="8">
        <v>0</v>
      </c>
      <c r="L4703" s="8">
        <v>900832.24</v>
      </c>
      <c r="M4703" s="8">
        <v>0</v>
      </c>
      <c r="N4703" s="8">
        <v>1158980.6000000001</v>
      </c>
      <c r="O4703" s="8">
        <v>7012.7100000000009</v>
      </c>
      <c r="P4703" s="8">
        <v>555.48</v>
      </c>
      <c r="Q4703" s="8">
        <v>1020.3599999999999</v>
      </c>
      <c r="R4703" s="8">
        <v>1022.2</v>
      </c>
      <c r="S4703" s="8">
        <v>3597900.1799999997</v>
      </c>
      <c r="T4703" s="8">
        <v>2293.7000000000003</v>
      </c>
      <c r="U4703" s="8">
        <v>39163.86</v>
      </c>
      <c r="V4703" s="8">
        <v>17.580000000000002</v>
      </c>
      <c r="W4703" s="8">
        <v>6000</v>
      </c>
      <c r="X4703" s="8">
        <v>0</v>
      </c>
      <c r="Y4703" s="8">
        <v>0</v>
      </c>
      <c r="Z4703" s="8">
        <v>0</v>
      </c>
      <c r="AA4703" s="8">
        <v>83545.160000000018</v>
      </c>
      <c r="AB4703" s="8">
        <v>341693.52</v>
      </c>
      <c r="AC4703" s="9">
        <f t="shared" si="442"/>
        <v>-258148.36</v>
      </c>
      <c r="AD4703" s="5" t="str">
        <f>$C4703&amp;" "&amp;VLOOKUP(C4703,Tegevusalad!$A$1:$B$89,2,FALSE)</f>
        <v>51 ÕHUTRANSPORT</v>
      </c>
      <c r="AE4703" s="6">
        <f t="shared" si="444"/>
        <v>883401.14999999991</v>
      </c>
      <c r="AF4703" s="6">
        <f t="shared" si="445"/>
        <v>2127903.9900000007</v>
      </c>
      <c r="AG4703" s="6">
        <f t="shared" si="446"/>
        <v>26856715.309999995</v>
      </c>
      <c r="AH4703" s="6">
        <f t="shared" si="447"/>
        <v>5800014</v>
      </c>
      <c r="AI4703" s="6">
        <f t="shared" si="443"/>
        <v>26856715.309999995</v>
      </c>
      <c r="AJ4703" s="10"/>
    </row>
    <row r="4704" spans="1:36" s="3" customFormat="1">
      <c r="A4704" s="3">
        <v>2018</v>
      </c>
      <c r="B4704" s="3">
        <v>8</v>
      </c>
      <c r="C4704" s="4">
        <v>52</v>
      </c>
      <c r="D4704" s="8">
        <v>1380</v>
      </c>
      <c r="E4704" s="8">
        <v>97309899.160000056</v>
      </c>
      <c r="F4704" s="8">
        <v>79582.83</v>
      </c>
      <c r="G4704" s="8">
        <v>141390398.39000002</v>
      </c>
      <c r="H4704" s="8">
        <v>33399437.170000009</v>
      </c>
      <c r="I4704" s="8">
        <v>1166284.3400000001</v>
      </c>
      <c r="J4704" s="8">
        <v>2176334.02</v>
      </c>
      <c r="K4704" s="8">
        <v>0</v>
      </c>
      <c r="L4704" s="8">
        <v>19469142.250000011</v>
      </c>
      <c r="M4704" s="8">
        <v>551377.26</v>
      </c>
      <c r="N4704" s="8">
        <v>20540395.760000017</v>
      </c>
      <c r="O4704" s="8">
        <v>640141.75000000023</v>
      </c>
      <c r="P4704" s="8">
        <v>2918644.4299999992</v>
      </c>
      <c r="Q4704" s="8">
        <v>29928.63</v>
      </c>
      <c r="R4704" s="8">
        <v>49379.609999999957</v>
      </c>
      <c r="S4704" s="8">
        <v>27172425.21999998</v>
      </c>
      <c r="T4704" s="8">
        <v>6326408.1899999967</v>
      </c>
      <c r="U4704" s="8">
        <v>2849907.8000000012</v>
      </c>
      <c r="V4704" s="8">
        <v>15339.67</v>
      </c>
      <c r="W4704" s="8">
        <v>1020956.18</v>
      </c>
      <c r="X4704" s="8">
        <v>180871.29000000007</v>
      </c>
      <c r="Y4704" s="8">
        <v>0</v>
      </c>
      <c r="Z4704" s="8">
        <v>35.769999999999996</v>
      </c>
      <c r="AA4704" s="8">
        <v>3013048.350000001</v>
      </c>
      <c r="AB4704" s="8">
        <v>3532960.3700000029</v>
      </c>
      <c r="AC4704" s="9">
        <f t="shared" si="442"/>
        <v>-519912.02000000188</v>
      </c>
      <c r="AD4704" s="5" t="str">
        <f>$C4704&amp;" "&amp;VLOOKUP(C4704,Tegevusalad!$A$1:$B$89,2,FALSE)</f>
        <v>52 LAONDUS JA VEONDUST ABISTAVAD TEGEVUSALAD</v>
      </c>
      <c r="AE4704" s="6">
        <f t="shared" si="444"/>
        <v>67548020.26000008</v>
      </c>
      <c r="AF4704" s="6">
        <f t="shared" si="445"/>
        <v>69741174.750000089</v>
      </c>
      <c r="AG4704" s="6">
        <f t="shared" si="446"/>
        <v>208938418.65000007</v>
      </c>
      <c r="AH4704" s="6">
        <f t="shared" si="447"/>
        <v>102948876.85000007</v>
      </c>
      <c r="AI4704" s="6">
        <f t="shared" si="443"/>
        <v>208757547.36000007</v>
      </c>
      <c r="AJ4704" s="10"/>
    </row>
    <row r="4705" spans="1:36" s="3" customFormat="1">
      <c r="A4705" s="3">
        <v>2018</v>
      </c>
      <c r="B4705" s="3">
        <v>8</v>
      </c>
      <c r="C4705" s="4">
        <v>53</v>
      </c>
      <c r="D4705" s="8">
        <v>146</v>
      </c>
      <c r="E4705" s="8">
        <v>14178409.600000005</v>
      </c>
      <c r="F4705" s="8">
        <v>81064.62</v>
      </c>
      <c r="G4705" s="8">
        <v>6964042.4900000002</v>
      </c>
      <c r="H4705" s="8">
        <v>2709310.6300000004</v>
      </c>
      <c r="I4705" s="8">
        <v>3647.38</v>
      </c>
      <c r="J4705" s="8">
        <v>4677.37</v>
      </c>
      <c r="K4705" s="8">
        <v>0</v>
      </c>
      <c r="L4705" s="8">
        <v>2842977.7499999972</v>
      </c>
      <c r="M4705" s="8">
        <v>0</v>
      </c>
      <c r="N4705" s="8">
        <v>2203041.5300000017</v>
      </c>
      <c r="O4705" s="8">
        <v>5883.18</v>
      </c>
      <c r="P4705" s="8">
        <v>259791.74000000002</v>
      </c>
      <c r="Q4705" s="8">
        <v>9281.9399999999987</v>
      </c>
      <c r="R4705" s="8">
        <v>3198.1600000000003</v>
      </c>
      <c r="S4705" s="8">
        <v>1140345.82</v>
      </c>
      <c r="T4705" s="8">
        <v>14361.45</v>
      </c>
      <c r="U4705" s="8">
        <v>2653301.85</v>
      </c>
      <c r="V4705" s="8">
        <v>301.64</v>
      </c>
      <c r="W4705" s="8">
        <v>1647698.77</v>
      </c>
      <c r="X4705" s="8">
        <v>439.2</v>
      </c>
      <c r="Y4705" s="8">
        <v>0</v>
      </c>
      <c r="Z4705" s="8">
        <v>0</v>
      </c>
      <c r="AA4705" s="8">
        <v>660387.17000000039</v>
      </c>
      <c r="AB4705" s="8">
        <v>20450.95</v>
      </c>
      <c r="AC4705" s="9">
        <f t="shared" si="442"/>
        <v>639936.22000000044</v>
      </c>
      <c r="AD4705" s="5" t="str">
        <f>$C4705&amp;" "&amp;VLOOKUP(C4705,Tegevusalad!$A$1:$B$89,2,FALSE)</f>
        <v>53 POSTI- JA KULLERITEENISTUS</v>
      </c>
      <c r="AE4705" s="6">
        <f t="shared" si="444"/>
        <v>10466265.750000004</v>
      </c>
      <c r="AF4705" s="6">
        <f t="shared" si="445"/>
        <v>7208436.5200000079</v>
      </c>
      <c r="AG4705" s="6">
        <f t="shared" si="446"/>
        <v>17430308.240000002</v>
      </c>
      <c r="AH4705" s="6">
        <f t="shared" si="447"/>
        <v>11031198.450000009</v>
      </c>
      <c r="AI4705" s="6">
        <f t="shared" si="443"/>
        <v>17429869.040000007</v>
      </c>
      <c r="AJ4705" s="10"/>
    </row>
    <row r="4706" spans="1:36" s="3" customFormat="1">
      <c r="A4706" s="3">
        <v>2018</v>
      </c>
      <c r="B4706" s="3">
        <v>8</v>
      </c>
      <c r="C4706" s="4">
        <v>55</v>
      </c>
      <c r="D4706" s="8">
        <v>878</v>
      </c>
      <c r="E4706" s="8">
        <v>13809164.690000001</v>
      </c>
      <c r="F4706" s="8">
        <v>26873358.349999987</v>
      </c>
      <c r="G4706" s="8">
        <v>411143.8</v>
      </c>
      <c r="H4706" s="8">
        <v>87201.12000000001</v>
      </c>
      <c r="I4706" s="8">
        <v>0</v>
      </c>
      <c r="J4706" s="8">
        <v>1572.66</v>
      </c>
      <c r="K4706" s="8">
        <v>1572.66</v>
      </c>
      <c r="L4706" s="8">
        <v>5180435.2100000028</v>
      </c>
      <c r="M4706" s="8">
        <v>0</v>
      </c>
      <c r="N4706" s="8">
        <v>3969591.7499999967</v>
      </c>
      <c r="O4706" s="8">
        <v>4362.8</v>
      </c>
      <c r="P4706" s="8">
        <v>345434.65999999992</v>
      </c>
      <c r="Q4706" s="8">
        <v>11868.419999999996</v>
      </c>
      <c r="R4706" s="8">
        <v>4455.1099999999988</v>
      </c>
      <c r="S4706" s="8">
        <v>2076642.2099999997</v>
      </c>
      <c r="T4706" s="8">
        <v>175453.76000000004</v>
      </c>
      <c r="U4706" s="8">
        <v>762801.57000000007</v>
      </c>
      <c r="V4706" s="8">
        <v>707936.42</v>
      </c>
      <c r="W4706" s="8">
        <v>805440.11999999988</v>
      </c>
      <c r="X4706" s="8">
        <v>8379.9000000000015</v>
      </c>
      <c r="Y4706" s="8">
        <v>6472.87</v>
      </c>
      <c r="Z4706" s="8">
        <v>11.68</v>
      </c>
      <c r="AA4706" s="8">
        <v>1693535.6199999994</v>
      </c>
      <c r="AB4706" s="8">
        <v>476230.99</v>
      </c>
      <c r="AC4706" s="9">
        <f t="shared" si="442"/>
        <v>1217304.6299999994</v>
      </c>
      <c r="AD4706" s="5" t="str">
        <f>$C4706&amp;" "&amp;VLOOKUP(C4706,Tegevusalad!$A$1:$B$89,2,FALSE)</f>
        <v>55 MAJUTUS</v>
      </c>
      <c r="AE4706" s="6">
        <f t="shared" si="444"/>
        <v>37851459.159999989</v>
      </c>
      <c r="AF4706" s="6">
        <f t="shared" si="445"/>
        <v>17716912.939999983</v>
      </c>
      <c r="AG4706" s="6">
        <f t="shared" si="446"/>
        <v>38262602.959999986</v>
      </c>
      <c r="AH4706" s="6">
        <f t="shared" si="447"/>
        <v>19870234.299999982</v>
      </c>
      <c r="AI4706" s="6">
        <f t="shared" si="443"/>
        <v>38254223.059999987</v>
      </c>
      <c r="AJ4706" s="10"/>
    </row>
    <row r="4707" spans="1:36" s="3" customFormat="1">
      <c r="A4707" s="3">
        <v>2018</v>
      </c>
      <c r="B4707" s="3">
        <v>8</v>
      </c>
      <c r="C4707" s="4">
        <v>56</v>
      </c>
      <c r="D4707" s="8">
        <v>2216</v>
      </c>
      <c r="E4707" s="8">
        <v>60119599.969999984</v>
      </c>
      <c r="F4707" s="8">
        <v>1187587.0499999996</v>
      </c>
      <c r="G4707" s="8">
        <v>620858.75</v>
      </c>
      <c r="H4707" s="8">
        <v>323531.77</v>
      </c>
      <c r="I4707" s="8">
        <v>51652.320000000007</v>
      </c>
      <c r="J4707" s="8">
        <v>3309</v>
      </c>
      <c r="K4707" s="8">
        <v>0</v>
      </c>
      <c r="L4707" s="8">
        <v>12130803.130000001</v>
      </c>
      <c r="M4707" s="8">
        <v>0</v>
      </c>
      <c r="N4707" s="8">
        <v>7670538.5799999889</v>
      </c>
      <c r="O4707" s="8">
        <v>3444.2299999999996</v>
      </c>
      <c r="P4707" s="8">
        <v>314767.36999999994</v>
      </c>
      <c r="Q4707" s="8">
        <v>24042.9</v>
      </c>
      <c r="R4707" s="8">
        <v>9073.5200000000095</v>
      </c>
      <c r="S4707" s="8">
        <v>1556649.4699999988</v>
      </c>
      <c r="T4707" s="8">
        <v>1151694.8899999997</v>
      </c>
      <c r="U4707" s="8">
        <v>205105.72999999998</v>
      </c>
      <c r="V4707" s="8">
        <v>3029.01</v>
      </c>
      <c r="W4707" s="8">
        <v>63839.419999999976</v>
      </c>
      <c r="X4707" s="8">
        <v>0</v>
      </c>
      <c r="Y4707" s="8">
        <v>0</v>
      </c>
      <c r="Z4707" s="8">
        <v>0</v>
      </c>
      <c r="AA4707" s="8">
        <v>4821197.9499999899</v>
      </c>
      <c r="AB4707" s="8">
        <v>360933.4</v>
      </c>
      <c r="AC4707" s="9">
        <f t="shared" si="442"/>
        <v>4460264.5499999896</v>
      </c>
      <c r="AD4707" s="5" t="str">
        <f>$C4707&amp;" "&amp;VLOOKUP(C4707,Tegevusalad!$A$1:$B$89,2,FALSE)</f>
        <v>56 TOIDU JA JOOGI SERVEERIMINE</v>
      </c>
      <c r="AE4707" s="6">
        <f t="shared" si="444"/>
        <v>59545431.819999985</v>
      </c>
      <c r="AF4707" s="6">
        <f t="shared" si="445"/>
        <v>36622113.159999937</v>
      </c>
      <c r="AG4707" s="6">
        <f t="shared" si="446"/>
        <v>60166290.569999985</v>
      </c>
      <c r="AH4707" s="6">
        <f t="shared" si="447"/>
        <v>38398060.49999994</v>
      </c>
      <c r="AI4707" s="6">
        <f t="shared" si="443"/>
        <v>60166290.569999985</v>
      </c>
      <c r="AJ4707" s="10"/>
    </row>
    <row r="4708" spans="1:36" s="3" customFormat="1">
      <c r="A4708" s="3">
        <v>2018</v>
      </c>
      <c r="B4708" s="3">
        <v>8</v>
      </c>
      <c r="C4708" s="4">
        <v>58</v>
      </c>
      <c r="D4708" s="8">
        <v>592</v>
      </c>
      <c r="E4708" s="8">
        <v>6041490.0700000003</v>
      </c>
      <c r="F4708" s="8">
        <v>4635574.2599999988</v>
      </c>
      <c r="G4708" s="8">
        <v>2271585.0399999996</v>
      </c>
      <c r="H4708" s="8">
        <v>1072231.8399999999</v>
      </c>
      <c r="I4708" s="8">
        <v>101290.76000000001</v>
      </c>
      <c r="J4708" s="8">
        <v>178889.83</v>
      </c>
      <c r="K4708" s="8">
        <v>0</v>
      </c>
      <c r="L4708" s="8">
        <v>1625499.7700000005</v>
      </c>
      <c r="M4708" s="8">
        <v>0</v>
      </c>
      <c r="N4708" s="8">
        <v>1193520.9099999985</v>
      </c>
      <c r="O4708" s="8">
        <v>13119.509999999998</v>
      </c>
      <c r="P4708" s="8">
        <v>42655.130000000012</v>
      </c>
      <c r="Q4708" s="8">
        <v>5950.45</v>
      </c>
      <c r="R4708" s="8">
        <v>4136.3300000000008</v>
      </c>
      <c r="S4708" s="8">
        <v>1289735.1599999995</v>
      </c>
      <c r="T4708" s="8">
        <v>131012.38999999998</v>
      </c>
      <c r="U4708" s="8">
        <v>333122.69</v>
      </c>
      <c r="V4708" s="8">
        <v>0</v>
      </c>
      <c r="W4708" s="8">
        <v>4043.7799999999997</v>
      </c>
      <c r="X4708" s="8">
        <v>0</v>
      </c>
      <c r="Y4708" s="8">
        <v>0</v>
      </c>
      <c r="Z4708" s="8">
        <v>0</v>
      </c>
      <c r="AA4708" s="8">
        <v>514486.89999999997</v>
      </c>
      <c r="AB4708" s="8">
        <v>82508.060000000522</v>
      </c>
      <c r="AC4708" s="9">
        <f t="shared" si="442"/>
        <v>431978.83999999944</v>
      </c>
      <c r="AD4708" s="5" t="str">
        <f>$C4708&amp;" "&amp;VLOOKUP(C4708,Tegevusalad!$A$1:$B$89,2,FALSE)</f>
        <v>58 KIRJASTAMINE</v>
      </c>
      <c r="AE4708" s="6">
        <f t="shared" si="444"/>
        <v>9054206.4799999986</v>
      </c>
      <c r="AF4708" s="6">
        <f t="shared" si="445"/>
        <v>4299830.7999999933</v>
      </c>
      <c r="AG4708" s="6">
        <f t="shared" si="446"/>
        <v>11325791.519999998</v>
      </c>
      <c r="AH4708" s="6">
        <f t="shared" si="447"/>
        <v>5988286.1999999927</v>
      </c>
      <c r="AI4708" s="6">
        <f t="shared" si="443"/>
        <v>11325791.519999998</v>
      </c>
      <c r="AJ4708" s="10"/>
    </row>
    <row r="4709" spans="1:36" s="3" customFormat="1">
      <c r="A4709" s="3">
        <v>2018</v>
      </c>
      <c r="B4709" s="3">
        <v>8</v>
      </c>
      <c r="C4709" s="4">
        <v>59</v>
      </c>
      <c r="D4709" s="8">
        <v>568</v>
      </c>
      <c r="E4709" s="8">
        <v>7187615.6900000004</v>
      </c>
      <c r="F4709" s="8">
        <v>3890.53</v>
      </c>
      <c r="G4709" s="8">
        <v>1554271.11</v>
      </c>
      <c r="H4709" s="8">
        <v>1115959.2400000002</v>
      </c>
      <c r="I4709" s="8">
        <v>81131.75</v>
      </c>
      <c r="J4709" s="8">
        <v>0</v>
      </c>
      <c r="K4709" s="8">
        <v>0</v>
      </c>
      <c r="L4709" s="8">
        <v>1437873.34</v>
      </c>
      <c r="M4709" s="8">
        <v>0</v>
      </c>
      <c r="N4709" s="8">
        <v>1058446.2399999993</v>
      </c>
      <c r="O4709" s="8">
        <v>7482.67</v>
      </c>
      <c r="P4709" s="8">
        <v>44932.460000000014</v>
      </c>
      <c r="Q4709" s="8">
        <v>12026.590000000007</v>
      </c>
      <c r="R4709" s="8">
        <v>3887.1199999999994</v>
      </c>
      <c r="S4709" s="8">
        <v>617733.84999999986</v>
      </c>
      <c r="T4709" s="8">
        <v>161258.75999999995</v>
      </c>
      <c r="U4709" s="8">
        <v>392851.33000000007</v>
      </c>
      <c r="V4709" s="8">
        <v>155.6</v>
      </c>
      <c r="W4709" s="8">
        <v>5322.99</v>
      </c>
      <c r="X4709" s="8">
        <v>0</v>
      </c>
      <c r="Y4709" s="8">
        <v>0</v>
      </c>
      <c r="Z4709" s="8">
        <v>1431.1100000000001</v>
      </c>
      <c r="AA4709" s="8">
        <v>639060.60999999987</v>
      </c>
      <c r="AB4709" s="8">
        <v>261064.62000000014</v>
      </c>
      <c r="AC4709" s="9">
        <f t="shared" si="442"/>
        <v>377995.98999999976</v>
      </c>
      <c r="AD4709" s="5" t="str">
        <f>$C4709&amp;" "&amp;VLOOKUP(C4709,Tegevusalad!$A$1:$B$89,2,FALSE)</f>
        <v>59 KINOFILMIDE, VIDEOTE JA TELESAADETE TOOTMINE; HELISALVESTISTE JA MUUSIKA KIRJASTAMINE</v>
      </c>
      <c r="AE4709" s="6">
        <f t="shared" si="444"/>
        <v>6180921.040000001</v>
      </c>
      <c r="AF4709" s="6">
        <f t="shared" si="445"/>
        <v>4263823.8699999973</v>
      </c>
      <c r="AG4709" s="6">
        <f t="shared" si="446"/>
        <v>7735192.1500000004</v>
      </c>
      <c r="AH4709" s="6">
        <f t="shared" si="447"/>
        <v>5311666.799999997</v>
      </c>
      <c r="AI4709" s="6">
        <f t="shared" si="443"/>
        <v>7735192.1500000004</v>
      </c>
      <c r="AJ4709" s="10"/>
    </row>
    <row r="4710" spans="1:36" s="3" customFormat="1">
      <c r="A4710" s="3">
        <v>2018</v>
      </c>
      <c r="B4710" s="3">
        <v>8</v>
      </c>
      <c r="C4710" s="4">
        <v>60</v>
      </c>
      <c r="D4710" s="8">
        <v>30</v>
      </c>
      <c r="E4710" s="8">
        <v>231725.3</v>
      </c>
      <c r="F4710" s="8">
        <v>0</v>
      </c>
      <c r="G4710" s="8">
        <v>12678.23</v>
      </c>
      <c r="H4710" s="8">
        <v>0</v>
      </c>
      <c r="I4710" s="8">
        <v>0</v>
      </c>
      <c r="J4710" s="8">
        <v>0</v>
      </c>
      <c r="K4710" s="8">
        <v>0</v>
      </c>
      <c r="L4710" s="8">
        <v>46345.06</v>
      </c>
      <c r="M4710" s="8">
        <v>0</v>
      </c>
      <c r="N4710" s="8">
        <v>33769.43</v>
      </c>
      <c r="O4710" s="8">
        <v>0</v>
      </c>
      <c r="P4710" s="8">
        <v>216.5</v>
      </c>
      <c r="Q4710" s="8">
        <v>193.85000000000002</v>
      </c>
      <c r="R4710" s="8">
        <v>141.88</v>
      </c>
      <c r="S4710" s="8">
        <v>-170.49</v>
      </c>
      <c r="T4710" s="8">
        <v>67.2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16953.36</v>
      </c>
      <c r="AB4710" s="8">
        <v>4377.7299999999996</v>
      </c>
      <c r="AC4710" s="9">
        <f t="shared" si="442"/>
        <v>12575.630000000001</v>
      </c>
      <c r="AD4710" s="5" t="str">
        <f>$C4710&amp;" "&amp;VLOOKUP(C4710,Tegevusalad!$A$1:$B$89,2,FALSE)</f>
        <v>60 PROGRAMMID JA RINGHÄÄLING</v>
      </c>
      <c r="AE4710" s="6">
        <f t="shared" si="444"/>
        <v>231895.78999999998</v>
      </c>
      <c r="AF4710" s="6">
        <f t="shared" si="445"/>
        <v>169727.03999999998</v>
      </c>
      <c r="AG4710" s="6">
        <f t="shared" si="446"/>
        <v>244574.02</v>
      </c>
      <c r="AH4710" s="6">
        <f t="shared" si="447"/>
        <v>169556.55</v>
      </c>
      <c r="AI4710" s="6">
        <f t="shared" si="443"/>
        <v>244574.02</v>
      </c>
      <c r="AJ4710" s="10"/>
    </row>
    <row r="4711" spans="1:36" s="3" customFormat="1">
      <c r="A4711" s="3">
        <v>2018</v>
      </c>
      <c r="B4711" s="3">
        <v>8</v>
      </c>
      <c r="C4711" s="4">
        <v>61</v>
      </c>
      <c r="D4711" s="8">
        <v>197</v>
      </c>
      <c r="E4711" s="8">
        <v>69722894.290000021</v>
      </c>
      <c r="F4711" s="8">
        <v>0</v>
      </c>
      <c r="G4711" s="8">
        <v>9753931.2300000004</v>
      </c>
      <c r="H4711" s="8">
        <v>6768729.8700000001</v>
      </c>
      <c r="I4711" s="8">
        <v>385078</v>
      </c>
      <c r="J4711" s="8">
        <v>28415.56</v>
      </c>
      <c r="K4711" s="8">
        <v>1545.74</v>
      </c>
      <c r="L4711" s="8">
        <v>13944578.849999987</v>
      </c>
      <c r="M4711" s="8">
        <v>0</v>
      </c>
      <c r="N4711" s="8">
        <v>7690242.8600000013</v>
      </c>
      <c r="O4711" s="8">
        <v>70198.14</v>
      </c>
      <c r="P4711" s="8">
        <v>179351.14</v>
      </c>
      <c r="Q4711" s="8">
        <v>6559.0700000000015</v>
      </c>
      <c r="R4711" s="8">
        <v>9594.130000000001</v>
      </c>
      <c r="S4711" s="8">
        <v>20843177.330000009</v>
      </c>
      <c r="T4711" s="8">
        <v>8799955.5900000017</v>
      </c>
      <c r="U4711" s="8">
        <v>1213587.73</v>
      </c>
      <c r="V4711" s="8">
        <v>930</v>
      </c>
      <c r="W4711" s="8">
        <v>395889.98000000004</v>
      </c>
      <c r="X4711" s="8">
        <v>1029.4000000000001</v>
      </c>
      <c r="Y4711" s="8">
        <v>15.610000000000001</v>
      </c>
      <c r="Z4711" s="8">
        <v>0</v>
      </c>
      <c r="AA4711" s="8">
        <v>6478017.0899999989</v>
      </c>
      <c r="AB4711" s="8">
        <v>223665.49000000002</v>
      </c>
      <c r="AC4711" s="9">
        <f t="shared" si="442"/>
        <v>6254351.5999999987</v>
      </c>
      <c r="AD4711" s="5" t="str">
        <f>$C4711&amp;" "&amp;VLOOKUP(C4711,Tegevusalad!$A$1:$B$89,2,FALSE)</f>
        <v>61 TELEKOMMUNIKATSIOON</v>
      </c>
      <c r="AE4711" s="6">
        <f t="shared" si="444"/>
        <v>47667158.630000018</v>
      </c>
      <c r="AF4711" s="6">
        <f t="shared" si="445"/>
        <v>16092359.189999998</v>
      </c>
      <c r="AG4711" s="6">
        <f t="shared" si="446"/>
        <v>57421089.860000022</v>
      </c>
      <c r="AH4711" s="6">
        <f t="shared" si="447"/>
        <v>38499184.950000003</v>
      </c>
      <c r="AI4711" s="6">
        <f t="shared" si="443"/>
        <v>57420060.460000016</v>
      </c>
      <c r="AJ4711" s="10"/>
    </row>
    <row r="4712" spans="1:36" s="3" customFormat="1">
      <c r="A4712" s="3">
        <v>2018</v>
      </c>
      <c r="B4712" s="3">
        <v>8</v>
      </c>
      <c r="C4712" s="4">
        <v>62</v>
      </c>
      <c r="D4712" s="8">
        <v>3702</v>
      </c>
      <c r="E4712" s="8">
        <v>47682674.30999992</v>
      </c>
      <c r="F4712" s="8">
        <v>16096.109999999997</v>
      </c>
      <c r="G4712" s="8">
        <v>55712272.13000004</v>
      </c>
      <c r="H4712" s="8">
        <v>29941475.139999989</v>
      </c>
      <c r="I4712" s="8">
        <v>1665920.0500000003</v>
      </c>
      <c r="J4712" s="8">
        <v>3599117.9499999997</v>
      </c>
      <c r="K4712" s="8">
        <v>17889.43</v>
      </c>
      <c r="L4712" s="8">
        <v>9537983.6099999957</v>
      </c>
      <c r="M4712" s="8">
        <v>0</v>
      </c>
      <c r="N4712" s="8">
        <v>7480476.1699999161</v>
      </c>
      <c r="O4712" s="8">
        <v>58271.44</v>
      </c>
      <c r="P4712" s="8">
        <v>426744.55000000005</v>
      </c>
      <c r="Q4712" s="8">
        <v>25584.87</v>
      </c>
      <c r="R4712" s="8">
        <v>37863.819999999992</v>
      </c>
      <c r="S4712" s="8">
        <v>13880603.69000002</v>
      </c>
      <c r="T4712" s="8">
        <v>2906298.129999999</v>
      </c>
      <c r="U4712" s="8">
        <v>4025580.459999999</v>
      </c>
      <c r="V4712" s="8">
        <v>1602.23</v>
      </c>
      <c r="W4712" s="8">
        <v>361552.39</v>
      </c>
      <c r="X4712" s="8">
        <v>221.73000000000002</v>
      </c>
      <c r="Y4712" s="8">
        <v>1720.8200000000002</v>
      </c>
      <c r="Z4712" s="8">
        <v>922.69</v>
      </c>
      <c r="AA4712" s="8">
        <v>3948846.5399999991</v>
      </c>
      <c r="AB4712" s="8">
        <v>1890540.97000002</v>
      </c>
      <c r="AC4712" s="9">
        <f t="shared" si="442"/>
        <v>2058305.5699999791</v>
      </c>
      <c r="AD4712" s="5" t="str">
        <f>$C4712&amp;" "&amp;VLOOKUP(C4712,Tegevusalad!$A$1:$B$89,2,FALSE)</f>
        <v>62 PROGRAMMEERIMINE, KONSULTATSIOONID JMS TEGEVUSED</v>
      </c>
      <c r="AE4712" s="6">
        <f t="shared" si="444"/>
        <v>29792807.999999896</v>
      </c>
      <c r="AF4712" s="6">
        <f t="shared" si="445"/>
        <v>19395760.829999555</v>
      </c>
      <c r="AG4712" s="6">
        <f t="shared" si="446"/>
        <v>85505080.129999936</v>
      </c>
      <c r="AH4712" s="6">
        <f t="shared" si="447"/>
        <v>37591699.949999578</v>
      </c>
      <c r="AI4712" s="6">
        <f t="shared" si="443"/>
        <v>85504858.399999931</v>
      </c>
      <c r="AJ4712" s="10"/>
    </row>
    <row r="4713" spans="1:36" s="3" customFormat="1">
      <c r="A4713" s="3">
        <v>2018</v>
      </c>
      <c r="B4713" s="3">
        <v>8</v>
      </c>
      <c r="C4713" s="4">
        <v>63</v>
      </c>
      <c r="D4713" s="8">
        <v>838</v>
      </c>
      <c r="E4713" s="8">
        <v>11387055.750000006</v>
      </c>
      <c r="F4713" s="8">
        <v>49389.31</v>
      </c>
      <c r="G4713" s="8">
        <v>11045379.720000003</v>
      </c>
      <c r="H4713" s="8">
        <v>4372813.9200000037</v>
      </c>
      <c r="I4713" s="8">
        <v>182227.12</v>
      </c>
      <c r="J4713" s="8">
        <v>102277.63</v>
      </c>
      <c r="K4713" s="8">
        <v>0</v>
      </c>
      <c r="L4713" s="8">
        <v>2281856.2499999991</v>
      </c>
      <c r="M4713" s="8">
        <v>0</v>
      </c>
      <c r="N4713" s="8">
        <v>1772364.4000000001</v>
      </c>
      <c r="O4713" s="8">
        <v>6933.5999999999995</v>
      </c>
      <c r="P4713" s="8">
        <v>27815.490000000005</v>
      </c>
      <c r="Q4713" s="8">
        <v>14446.389999999998</v>
      </c>
      <c r="R4713" s="8">
        <v>9259.1399999999958</v>
      </c>
      <c r="S4713" s="8">
        <v>2946678.6199999992</v>
      </c>
      <c r="T4713" s="8">
        <v>96384.420000000013</v>
      </c>
      <c r="U4713" s="8">
        <v>2790718.9299999997</v>
      </c>
      <c r="V4713" s="8">
        <v>1289.8399999999999</v>
      </c>
      <c r="W4713" s="8">
        <v>431438.06</v>
      </c>
      <c r="X4713" s="8">
        <v>0</v>
      </c>
      <c r="Y4713" s="8">
        <v>0.01</v>
      </c>
      <c r="Z4713" s="8">
        <v>0.16</v>
      </c>
      <c r="AA4713" s="8">
        <v>722897.88999999978</v>
      </c>
      <c r="AB4713" s="8">
        <v>213406.19000000012</v>
      </c>
      <c r="AC4713" s="9">
        <f t="shared" si="442"/>
        <v>509491.69999999966</v>
      </c>
      <c r="AD4713" s="5" t="str">
        <f>$C4713&amp;" "&amp;VLOOKUP(C4713,Tegevusalad!$A$1:$B$89,2,FALSE)</f>
        <v>63 INFOALANE TEGEVUS</v>
      </c>
      <c r="AE4713" s="6">
        <f t="shared" si="444"/>
        <v>5699047.5100000072</v>
      </c>
      <c r="AF4713" s="6">
        <f t="shared" si="445"/>
        <v>3137341.99</v>
      </c>
      <c r="AG4713" s="6">
        <f t="shared" si="446"/>
        <v>16744427.23000001</v>
      </c>
      <c r="AH4713" s="6">
        <f t="shared" si="447"/>
        <v>8908117.6999999993</v>
      </c>
      <c r="AI4713" s="6">
        <f t="shared" si="443"/>
        <v>16744427.23000001</v>
      </c>
      <c r="AJ4713" s="10"/>
    </row>
    <row r="4714" spans="1:36" s="3" customFormat="1">
      <c r="A4714" s="3">
        <v>2018</v>
      </c>
      <c r="B4714" s="3">
        <v>8</v>
      </c>
      <c r="C4714" s="4">
        <v>64</v>
      </c>
      <c r="D4714" s="8">
        <v>496</v>
      </c>
      <c r="E4714" s="8">
        <v>129207708.88999997</v>
      </c>
      <c r="F4714" s="8">
        <v>2435.1999999999998</v>
      </c>
      <c r="G4714" s="8">
        <v>3307541.9900000007</v>
      </c>
      <c r="H4714" s="8">
        <v>2980492.1</v>
      </c>
      <c r="I4714" s="8">
        <v>236360.09</v>
      </c>
      <c r="J4714" s="8">
        <v>49568.100000000006</v>
      </c>
      <c r="K4714" s="8">
        <v>0</v>
      </c>
      <c r="L4714" s="8">
        <v>25841761.01000002</v>
      </c>
      <c r="M4714" s="8">
        <v>0</v>
      </c>
      <c r="N4714" s="8">
        <v>27096068.109999988</v>
      </c>
      <c r="O4714" s="8">
        <v>0</v>
      </c>
      <c r="P4714" s="8">
        <v>949140.55000000016</v>
      </c>
      <c r="Q4714" s="8">
        <v>16204.019999999999</v>
      </c>
      <c r="R4714" s="8">
        <v>11581.73</v>
      </c>
      <c r="S4714" s="8">
        <v>9593336.2799999993</v>
      </c>
      <c r="T4714" s="8">
        <v>5754895.79</v>
      </c>
      <c r="U4714" s="8">
        <v>-2424361.1099999989</v>
      </c>
      <c r="V4714" s="8">
        <v>16706.419999999998</v>
      </c>
      <c r="W4714" s="8">
        <v>97337185.200000018</v>
      </c>
      <c r="X4714" s="8">
        <v>24580.589999999997</v>
      </c>
      <c r="Y4714" s="8">
        <v>268.64</v>
      </c>
      <c r="Z4714" s="8">
        <v>613.03</v>
      </c>
      <c r="AA4714" s="8">
        <v>1266633.2700000003</v>
      </c>
      <c r="AB4714" s="8">
        <v>2521284.7600000012</v>
      </c>
      <c r="AC4714" s="9">
        <f t="shared" si="442"/>
        <v>-1254651.4900000009</v>
      </c>
      <c r="AD4714" s="5" t="str">
        <f>$C4714&amp;" "&amp;VLOOKUP(C4714,Tegevusalad!$A$1:$B$89,2,FALSE)</f>
        <v>64 FINANTSTEENUSTE OSUTAMINE, V.A KINDLUSTUS JA PENSIONIFONDID</v>
      </c>
      <c r="AE4714" s="6">
        <f t="shared" si="444"/>
        <v>122065749.50999998</v>
      </c>
      <c r="AF4714" s="6">
        <f t="shared" si="445"/>
        <v>128385980.44999993</v>
      </c>
      <c r="AG4714" s="6">
        <f t="shared" si="446"/>
        <v>125373291.49999997</v>
      </c>
      <c r="AH4714" s="6">
        <f t="shared" si="447"/>
        <v>135538249.19999993</v>
      </c>
      <c r="AI4714" s="6">
        <f t="shared" si="443"/>
        <v>125348710.90999997</v>
      </c>
      <c r="AJ4714" s="10"/>
    </row>
    <row r="4715" spans="1:36" s="3" customFormat="1">
      <c r="A4715" s="3">
        <v>2018</v>
      </c>
      <c r="B4715" s="3">
        <v>8</v>
      </c>
      <c r="C4715" s="4">
        <v>65</v>
      </c>
      <c r="D4715" s="8">
        <v>17</v>
      </c>
      <c r="E4715" s="8">
        <v>750531.77000000014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150106.34999999998</v>
      </c>
      <c r="M4715" s="8">
        <v>0</v>
      </c>
      <c r="N4715" s="8">
        <v>2765.55</v>
      </c>
      <c r="O4715" s="8">
        <v>0</v>
      </c>
      <c r="P4715" s="8">
        <v>0</v>
      </c>
      <c r="Q4715" s="8">
        <v>48.67</v>
      </c>
      <c r="R4715" s="8">
        <v>0</v>
      </c>
      <c r="S4715" s="8">
        <v>713888.3</v>
      </c>
      <c r="T4715" s="8">
        <v>18409.129999999997</v>
      </c>
      <c r="U4715" s="8">
        <v>8423.2000000000007</v>
      </c>
      <c r="V4715" s="8">
        <v>0</v>
      </c>
      <c r="W4715" s="8">
        <v>32681973.979999997</v>
      </c>
      <c r="X4715" s="8">
        <v>0</v>
      </c>
      <c r="Y4715" s="8">
        <v>0</v>
      </c>
      <c r="Z4715" s="8">
        <v>0</v>
      </c>
      <c r="AA4715" s="8">
        <v>147389.46999999997</v>
      </c>
      <c r="AB4715" s="8">
        <v>48.67</v>
      </c>
      <c r="AC4715" s="9">
        <f t="shared" si="442"/>
        <v>147340.79999999996</v>
      </c>
      <c r="AD4715" s="5" t="str">
        <f>$C4715&amp;" "&amp;VLOOKUP(C4715,Tegevusalad!$A$1:$B$89,2,FALSE)</f>
        <v>65 KINDLUSTUS, EDASIKINDLUSTUS JA PENSIONIFONDID, V.A KOHUSTUSLIK SOTSIAALKINDLUSTUS</v>
      </c>
      <c r="AE4715" s="6">
        <f t="shared" si="444"/>
        <v>28220.270000000135</v>
      </c>
      <c r="AF4715" s="6">
        <f t="shared" si="445"/>
        <v>-708483.75</v>
      </c>
      <c r="AG4715" s="6">
        <f t="shared" si="446"/>
        <v>28220.270000000135</v>
      </c>
      <c r="AH4715" s="6">
        <f t="shared" si="447"/>
        <v>13827.75</v>
      </c>
      <c r="AI4715" s="6">
        <f t="shared" si="443"/>
        <v>28220.270000000135</v>
      </c>
      <c r="AJ4715" s="10"/>
    </row>
    <row r="4716" spans="1:36" s="3" customFormat="1">
      <c r="A4716" s="3">
        <v>2018</v>
      </c>
      <c r="B4716" s="3">
        <v>8</v>
      </c>
      <c r="C4716" s="4">
        <v>66</v>
      </c>
      <c r="D4716" s="8">
        <v>325</v>
      </c>
      <c r="E4716" s="8">
        <v>3553525.6300000004</v>
      </c>
      <c r="F4716" s="8">
        <v>4587.1500000000005</v>
      </c>
      <c r="G4716" s="8">
        <v>1733754.2300000002</v>
      </c>
      <c r="H4716" s="8">
        <v>813931.70999999985</v>
      </c>
      <c r="I4716" s="8">
        <v>15243.67</v>
      </c>
      <c r="J4716" s="8">
        <v>63649.24</v>
      </c>
      <c r="K4716" s="8">
        <v>0</v>
      </c>
      <c r="L4716" s="8">
        <v>711117.92999999982</v>
      </c>
      <c r="M4716" s="8">
        <v>0</v>
      </c>
      <c r="N4716" s="8">
        <v>484227.5500000001</v>
      </c>
      <c r="O4716" s="8">
        <v>292</v>
      </c>
      <c r="P4716" s="8">
        <v>99574.03</v>
      </c>
      <c r="Q4716" s="8">
        <v>1916.56</v>
      </c>
      <c r="R4716" s="8">
        <v>2656.15</v>
      </c>
      <c r="S4716" s="8">
        <v>1602028.8399999996</v>
      </c>
      <c r="T4716" s="8">
        <v>21971.69</v>
      </c>
      <c r="U4716" s="8">
        <v>320747.71000000008</v>
      </c>
      <c r="V4716" s="8">
        <v>0</v>
      </c>
      <c r="W4716" s="8">
        <v>8399550.4199999999</v>
      </c>
      <c r="X4716" s="8">
        <v>55257.55</v>
      </c>
      <c r="Y4716" s="8">
        <v>27.85</v>
      </c>
      <c r="Z4716" s="8">
        <v>0.01</v>
      </c>
      <c r="AA4716" s="8">
        <v>294229.26999999996</v>
      </c>
      <c r="AB4716" s="8">
        <v>67311.05</v>
      </c>
      <c r="AC4716" s="9">
        <f t="shared" si="442"/>
        <v>226918.21999999997</v>
      </c>
      <c r="AD4716" s="5" t="str">
        <f>$C4716&amp;" "&amp;VLOOKUP(C4716,Tegevusalad!$A$1:$B$89,2,FALSE)</f>
        <v>66 FINANTSTEENUSTE JA KINDLUSTUSTEGEVUSE ABITEGEVUSALAD</v>
      </c>
      <c r="AE4716" s="6">
        <f t="shared" si="444"/>
        <v>1690593.7800000003</v>
      </c>
      <c r="AF4716" s="6">
        <f t="shared" si="445"/>
        <v>510181.95000000077</v>
      </c>
      <c r="AG4716" s="6">
        <f t="shared" si="446"/>
        <v>3424348.0100000007</v>
      </c>
      <c r="AH4716" s="6">
        <f t="shared" si="447"/>
        <v>2434418.5000000005</v>
      </c>
      <c r="AI4716" s="6">
        <f t="shared" si="443"/>
        <v>3369090.4600000009</v>
      </c>
      <c r="AJ4716" s="10"/>
    </row>
    <row r="4717" spans="1:36" s="3" customFormat="1">
      <c r="A4717" s="3">
        <v>2018</v>
      </c>
      <c r="B4717" s="3">
        <v>8</v>
      </c>
      <c r="C4717" s="4">
        <v>68</v>
      </c>
      <c r="D4717" s="8">
        <v>6692</v>
      </c>
      <c r="E4717" s="8">
        <v>174783739.78999972</v>
      </c>
      <c r="F4717" s="8">
        <v>674345.16999999946</v>
      </c>
      <c r="G4717" s="8">
        <v>13355197.250000006</v>
      </c>
      <c r="H4717" s="8">
        <v>6367363.8200000012</v>
      </c>
      <c r="I4717" s="8">
        <v>2911128.6399999997</v>
      </c>
      <c r="J4717" s="8">
        <v>2175412.56</v>
      </c>
      <c r="K4717" s="8">
        <v>0</v>
      </c>
      <c r="L4717" s="8">
        <v>35017439.060000196</v>
      </c>
      <c r="M4717" s="8">
        <v>0</v>
      </c>
      <c r="N4717" s="8">
        <v>34299453.950000115</v>
      </c>
      <c r="O4717" s="8">
        <v>301567.98000000016</v>
      </c>
      <c r="P4717" s="8">
        <v>8248055.5600000024</v>
      </c>
      <c r="Q4717" s="8">
        <v>96505.059999999983</v>
      </c>
      <c r="R4717" s="8">
        <v>68501.549999999974</v>
      </c>
      <c r="S4717" s="8">
        <v>8194408.9400000069</v>
      </c>
      <c r="T4717" s="8">
        <v>6817593.160000002</v>
      </c>
      <c r="U4717" s="8">
        <v>24463102.859999996</v>
      </c>
      <c r="V4717" s="8">
        <v>24438663.91</v>
      </c>
      <c r="W4717" s="8">
        <v>19556870.310000006</v>
      </c>
      <c r="X4717" s="8">
        <v>17068089.07</v>
      </c>
      <c r="Y4717" s="8">
        <v>48982.320000000007</v>
      </c>
      <c r="Z4717" s="8">
        <v>1230.1299999999999</v>
      </c>
      <c r="AA4717" s="8">
        <v>14055080.879999999</v>
      </c>
      <c r="AB4717" s="8">
        <v>13289343.579999961</v>
      </c>
      <c r="AC4717" s="9">
        <f t="shared" si="442"/>
        <v>765737.300000038</v>
      </c>
      <c r="AD4717" s="5" t="str">
        <f>$C4717&amp;" "&amp;VLOOKUP(C4717,Tegevusalad!$A$1:$B$89,2,FALSE)</f>
        <v>68 KINNISVARAALANE TEGEVUS</v>
      </c>
      <c r="AE4717" s="6">
        <f t="shared" si="444"/>
        <v>159868662.22999969</v>
      </c>
      <c r="AF4717" s="6">
        <f t="shared" si="445"/>
        <v>162113089.71000057</v>
      </c>
      <c r="AG4717" s="6">
        <f t="shared" si="446"/>
        <v>173223859.47999969</v>
      </c>
      <c r="AH4717" s="6">
        <f t="shared" si="447"/>
        <v>171839777.50000054</v>
      </c>
      <c r="AI4717" s="6">
        <f t="shared" si="443"/>
        <v>156155770.4099997</v>
      </c>
      <c r="AJ4717" s="10"/>
    </row>
    <row r="4718" spans="1:36" s="3" customFormat="1">
      <c r="A4718" s="3">
        <v>2018</v>
      </c>
      <c r="B4718" s="3">
        <v>8</v>
      </c>
      <c r="C4718" s="4">
        <v>69</v>
      </c>
      <c r="D4718" s="8">
        <v>3042</v>
      </c>
      <c r="E4718" s="8">
        <v>20287083.490000006</v>
      </c>
      <c r="F4718" s="8">
        <v>111821.08999999998</v>
      </c>
      <c r="G4718" s="8">
        <v>4551606.9000000013</v>
      </c>
      <c r="H4718" s="8">
        <v>2838316.7600000002</v>
      </c>
      <c r="I4718" s="8">
        <v>23561.87</v>
      </c>
      <c r="J4718" s="8">
        <v>5053.67</v>
      </c>
      <c r="K4718" s="8">
        <v>0</v>
      </c>
      <c r="L4718" s="8">
        <v>4067480.6800000062</v>
      </c>
      <c r="M4718" s="8">
        <v>0</v>
      </c>
      <c r="N4718" s="8">
        <v>1589919.6300000015</v>
      </c>
      <c r="O4718" s="8">
        <v>1823.79</v>
      </c>
      <c r="P4718" s="8">
        <v>107535.55000000002</v>
      </c>
      <c r="Q4718" s="8">
        <v>47769.129999999976</v>
      </c>
      <c r="R4718" s="8">
        <v>55007.200000000033</v>
      </c>
      <c r="S4718" s="8">
        <v>1344321.35</v>
      </c>
      <c r="T4718" s="8">
        <v>227458.39</v>
      </c>
      <c r="U4718" s="8">
        <v>163978.96000000002</v>
      </c>
      <c r="V4718" s="8">
        <v>1582.8</v>
      </c>
      <c r="W4718" s="8">
        <v>503465.41000000009</v>
      </c>
      <c r="X4718" s="8">
        <v>220.97</v>
      </c>
      <c r="Y4718" s="8">
        <v>3.0700000000000003</v>
      </c>
      <c r="Z4718" s="8">
        <v>6.0000000000000005E-2</v>
      </c>
      <c r="AA4718" s="8">
        <v>2660305.3499999973</v>
      </c>
      <c r="AB4718" s="8">
        <v>182741.2900000001</v>
      </c>
      <c r="AC4718" s="9">
        <f t="shared" si="442"/>
        <v>2477564.0599999973</v>
      </c>
      <c r="AD4718" s="5" t="str">
        <f>$C4718&amp;" "&amp;VLOOKUP(C4718,Tegevusalad!$A$1:$B$89,2,FALSE)</f>
        <v>69 JURIIDILISED TOIMINGUD JA ARVEPIDAMINE</v>
      </c>
      <c r="AE4718" s="6">
        <f t="shared" si="444"/>
        <v>18890825.240000006</v>
      </c>
      <c r="AF4718" s="6">
        <f t="shared" si="445"/>
        <v>6708797.6900000069</v>
      </c>
      <c r="AG4718" s="6">
        <f t="shared" si="446"/>
        <v>23442432.140000008</v>
      </c>
      <c r="AH4718" s="6">
        <f t="shared" si="447"/>
        <v>8224634.1500000069</v>
      </c>
      <c r="AI4718" s="6">
        <f t="shared" si="443"/>
        <v>23442211.170000009</v>
      </c>
      <c r="AJ4718" s="10"/>
    </row>
    <row r="4719" spans="1:36" s="3" customFormat="1">
      <c r="A4719" s="3">
        <v>2018</v>
      </c>
      <c r="B4719" s="3">
        <v>8</v>
      </c>
      <c r="C4719" s="4">
        <v>70</v>
      </c>
      <c r="D4719" s="8">
        <v>3299</v>
      </c>
      <c r="E4719" s="8">
        <v>24246552.700000007</v>
      </c>
      <c r="F4719" s="8">
        <v>51007.419999999991</v>
      </c>
      <c r="G4719" s="8">
        <v>23633103.479999982</v>
      </c>
      <c r="H4719" s="8">
        <v>8029316.9399999976</v>
      </c>
      <c r="I4719" s="8">
        <v>1663953.9699999997</v>
      </c>
      <c r="J4719" s="8">
        <v>46685.69</v>
      </c>
      <c r="K4719" s="8">
        <v>545.69000000000005</v>
      </c>
      <c r="L4719" s="8">
        <v>4853901.209999999</v>
      </c>
      <c r="M4719" s="8">
        <v>0</v>
      </c>
      <c r="N4719" s="8">
        <v>4242801.2799999379</v>
      </c>
      <c r="O4719" s="8">
        <v>2640.67</v>
      </c>
      <c r="P4719" s="8">
        <v>470033.14999999985</v>
      </c>
      <c r="Q4719" s="8">
        <v>78177.499999999942</v>
      </c>
      <c r="R4719" s="8">
        <v>47058.59000000004</v>
      </c>
      <c r="S4719" s="8">
        <v>5062725.0600000005</v>
      </c>
      <c r="T4719" s="8">
        <v>1533031.8900000001</v>
      </c>
      <c r="U4719" s="8">
        <v>670885.75000000012</v>
      </c>
      <c r="V4719" s="8">
        <v>61033.37</v>
      </c>
      <c r="W4719" s="8">
        <v>3037813.28</v>
      </c>
      <c r="X4719" s="8">
        <v>65747.33</v>
      </c>
      <c r="Y4719" s="8">
        <v>18761.239999999998</v>
      </c>
      <c r="Z4719" s="8">
        <v>5655.6</v>
      </c>
      <c r="AA4719" s="8">
        <v>1849945.3399999996</v>
      </c>
      <c r="AB4719" s="8">
        <v>1225739.7700000189</v>
      </c>
      <c r="AC4719" s="9">
        <f t="shared" si="442"/>
        <v>624205.56999998074</v>
      </c>
      <c r="AD4719" s="5" t="str">
        <f>$C4719&amp;" "&amp;VLOOKUP(C4719,Tegevusalad!$A$1:$B$89,2,FALSE)</f>
        <v>70 PEAKONTORITE TEGEVUS; JUHTIMISALANE NÕUSTAMINE</v>
      </c>
      <c r="AE4719" s="6">
        <f t="shared" si="444"/>
        <v>18629696.640000008</v>
      </c>
      <c r="AF4719" s="6">
        <f t="shared" si="445"/>
        <v>15763518.559999686</v>
      </c>
      <c r="AG4719" s="6">
        <f t="shared" si="446"/>
        <v>42262800.11999999</v>
      </c>
      <c r="AH4719" s="6">
        <f t="shared" si="447"/>
        <v>21449299.349999689</v>
      </c>
      <c r="AI4719" s="6">
        <f t="shared" si="443"/>
        <v>42197052.789999992</v>
      </c>
      <c r="AJ4719" s="10"/>
    </row>
    <row r="4720" spans="1:36" s="3" customFormat="1">
      <c r="A4720" s="3">
        <v>2018</v>
      </c>
      <c r="B4720" s="3">
        <v>8</v>
      </c>
      <c r="C4720" s="4">
        <v>71</v>
      </c>
      <c r="D4720" s="8">
        <v>2214</v>
      </c>
      <c r="E4720" s="8">
        <v>30259790.529999938</v>
      </c>
      <c r="F4720" s="8">
        <v>18538.13</v>
      </c>
      <c r="G4720" s="8">
        <v>5826363.0899999999</v>
      </c>
      <c r="H4720" s="8">
        <v>3992673.33</v>
      </c>
      <c r="I4720" s="8">
        <v>1001072.5</v>
      </c>
      <c r="J4720" s="8">
        <v>143195.9</v>
      </c>
      <c r="K4720" s="8">
        <v>0</v>
      </c>
      <c r="L4720" s="8">
        <v>6053626.6400000025</v>
      </c>
      <c r="M4720" s="8">
        <v>0</v>
      </c>
      <c r="N4720" s="8">
        <v>3198844.240000003</v>
      </c>
      <c r="O4720" s="8">
        <v>83510.570000000007</v>
      </c>
      <c r="P4720" s="8">
        <v>133737.96999999997</v>
      </c>
      <c r="Q4720" s="8">
        <v>77512.050000000076</v>
      </c>
      <c r="R4720" s="8">
        <v>40711.72</v>
      </c>
      <c r="S4720" s="8">
        <v>2710111.5300000026</v>
      </c>
      <c r="T4720" s="8">
        <v>2002371.3500000006</v>
      </c>
      <c r="U4720" s="8">
        <v>483678.5400000001</v>
      </c>
      <c r="V4720" s="8">
        <v>24033.71</v>
      </c>
      <c r="W4720" s="8">
        <v>179473.55000000005</v>
      </c>
      <c r="X4720" s="8">
        <v>201715.85</v>
      </c>
      <c r="Y4720" s="8">
        <v>243.06</v>
      </c>
      <c r="Z4720" s="8">
        <v>420</v>
      </c>
      <c r="AA4720" s="8">
        <v>3395583.9200000018</v>
      </c>
      <c r="AB4720" s="8">
        <v>540978.46000000054</v>
      </c>
      <c r="AC4720" s="9">
        <f t="shared" si="442"/>
        <v>2854605.4600000014</v>
      </c>
      <c r="AD4720" s="5" t="str">
        <f>$C4720&amp;" "&amp;VLOOKUP(C4720,Tegevusalad!$A$1:$B$89,2,FALSE)</f>
        <v>71 ARHITEKTI- JA INSENERITEGEVUSED; TEIMIMINE JA ANALÜÜS</v>
      </c>
      <c r="AE4720" s="6">
        <f t="shared" si="444"/>
        <v>27286254.439999934</v>
      </c>
      <c r="AF4720" s="6">
        <f t="shared" si="445"/>
        <v>12610470.590000013</v>
      </c>
      <c r="AG4720" s="6">
        <f t="shared" si="446"/>
        <v>33112617.529999938</v>
      </c>
      <c r="AH4720" s="6">
        <f t="shared" si="447"/>
        <v>16197779.800000016</v>
      </c>
      <c r="AI4720" s="6">
        <f t="shared" si="443"/>
        <v>32910901.679999936</v>
      </c>
      <c r="AJ4720" s="10"/>
    </row>
    <row r="4721" spans="1:36" s="3" customFormat="1">
      <c r="A4721" s="3">
        <v>2018</v>
      </c>
      <c r="B4721" s="3">
        <v>8</v>
      </c>
      <c r="C4721" s="4">
        <v>72</v>
      </c>
      <c r="D4721" s="8">
        <v>288</v>
      </c>
      <c r="E4721" s="8">
        <v>1722839.66</v>
      </c>
      <c r="F4721" s="8">
        <v>3861.15</v>
      </c>
      <c r="G4721" s="8">
        <v>4050110.7199999997</v>
      </c>
      <c r="H4721" s="8">
        <v>2476859.5700000003</v>
      </c>
      <c r="I4721" s="8">
        <v>451977.18999999994</v>
      </c>
      <c r="J4721" s="8">
        <v>13683.220000000001</v>
      </c>
      <c r="K4721" s="8">
        <v>0</v>
      </c>
      <c r="L4721" s="8">
        <v>344915.43999999994</v>
      </c>
      <c r="M4721" s="8">
        <v>0</v>
      </c>
      <c r="N4721" s="8">
        <v>419388.75999999995</v>
      </c>
      <c r="O4721" s="8">
        <v>3443.06</v>
      </c>
      <c r="P4721" s="8">
        <v>17707.969999999994</v>
      </c>
      <c r="Q4721" s="8">
        <v>5267</v>
      </c>
      <c r="R4721" s="8">
        <v>5243.7</v>
      </c>
      <c r="S4721" s="8">
        <v>743244.56000000029</v>
      </c>
      <c r="T4721" s="8">
        <v>135157.56999999998</v>
      </c>
      <c r="U4721" s="8">
        <v>84556.059999999983</v>
      </c>
      <c r="V4721" s="8">
        <v>35.9</v>
      </c>
      <c r="W4721" s="8">
        <v>62377.119999999995</v>
      </c>
      <c r="X4721" s="8">
        <v>0</v>
      </c>
      <c r="Y4721" s="8">
        <v>0</v>
      </c>
      <c r="Z4721" s="8">
        <v>706.68000000000006</v>
      </c>
      <c r="AA4721" s="8">
        <v>82469.74000000002</v>
      </c>
      <c r="AB4721" s="8">
        <v>157649.74000000005</v>
      </c>
      <c r="AC4721" s="9">
        <f t="shared" si="442"/>
        <v>-75180.000000000029</v>
      </c>
      <c r="AD4721" s="5" t="str">
        <f>$C4721&amp;" "&amp;VLOOKUP(C4721,Tegevusalad!$A$1:$B$89,2,FALSE)</f>
        <v>72 TEADUS- JA ARENDUSTEGEVUS</v>
      </c>
      <c r="AE4721" s="6">
        <f t="shared" si="444"/>
        <v>898900.18999999959</v>
      </c>
      <c r="AF4721" s="6">
        <f t="shared" si="445"/>
        <v>1278182.2799999993</v>
      </c>
      <c r="AG4721" s="6">
        <f t="shared" si="446"/>
        <v>4949010.9099999992</v>
      </c>
      <c r="AH4721" s="6">
        <f t="shared" si="447"/>
        <v>2123162.2999999998</v>
      </c>
      <c r="AI4721" s="6">
        <f t="shared" si="443"/>
        <v>4949010.9099999992</v>
      </c>
      <c r="AJ4721" s="10"/>
    </row>
    <row r="4722" spans="1:36" s="3" customFormat="1">
      <c r="A4722" s="3">
        <v>2018</v>
      </c>
      <c r="B4722" s="3">
        <v>8</v>
      </c>
      <c r="C4722" s="4">
        <v>73</v>
      </c>
      <c r="D4722" s="8">
        <v>1269</v>
      </c>
      <c r="E4722" s="8">
        <v>25872649.280000001</v>
      </c>
      <c r="F4722" s="8">
        <v>2141023.9099999997</v>
      </c>
      <c r="G4722" s="8">
        <v>12914447.379999997</v>
      </c>
      <c r="H4722" s="8">
        <v>7968422.330000001</v>
      </c>
      <c r="I4722" s="8">
        <v>794060.80000000005</v>
      </c>
      <c r="J4722" s="8">
        <v>1122217.42</v>
      </c>
      <c r="K4722" s="8">
        <v>0</v>
      </c>
      <c r="L4722" s="8">
        <v>5367222.1100000003</v>
      </c>
      <c r="M4722" s="8">
        <v>0</v>
      </c>
      <c r="N4722" s="8">
        <v>4425364.2199999951</v>
      </c>
      <c r="O4722" s="8">
        <v>49272.839999999989</v>
      </c>
      <c r="P4722" s="8">
        <v>95590.8</v>
      </c>
      <c r="Q4722" s="8">
        <v>22769.219999999998</v>
      </c>
      <c r="R4722" s="8">
        <v>31028.789999999994</v>
      </c>
      <c r="S4722" s="8">
        <v>6935698.2599999979</v>
      </c>
      <c r="T4722" s="8">
        <v>1410619.76</v>
      </c>
      <c r="U4722" s="8">
        <v>1738666.8399999999</v>
      </c>
      <c r="V4722" s="8">
        <v>2851.1600000000003</v>
      </c>
      <c r="W4722" s="8">
        <v>44253.590000000004</v>
      </c>
      <c r="X4722" s="8">
        <v>1028.9299999999998</v>
      </c>
      <c r="Y4722" s="8">
        <v>0</v>
      </c>
      <c r="Z4722" s="8">
        <v>0</v>
      </c>
      <c r="AA4722" s="8">
        <v>1450662.8399999987</v>
      </c>
      <c r="AB4722" s="8">
        <v>508804.94999999972</v>
      </c>
      <c r="AC4722" s="9">
        <f t="shared" si="442"/>
        <v>941857.88999999897</v>
      </c>
      <c r="AD4722" s="5" t="str">
        <f>$C4722&amp;" "&amp;VLOOKUP(C4722,Tegevusalad!$A$1:$B$89,2,FALSE)</f>
        <v>73 REKLAAMINDUS JA TURU-UURINGUD</v>
      </c>
      <c r="AE4722" s="6">
        <f t="shared" si="444"/>
        <v>19340337.020000003</v>
      </c>
      <c r="AF4722" s="6">
        <f t="shared" si="445"/>
        <v>13364086.909999978</v>
      </c>
      <c r="AG4722" s="6">
        <f t="shared" si="446"/>
        <v>32254784.400000002</v>
      </c>
      <c r="AH4722" s="6">
        <f t="shared" si="447"/>
        <v>22281965.049999975</v>
      </c>
      <c r="AI4722" s="6">
        <f t="shared" si="443"/>
        <v>32253755.470000003</v>
      </c>
      <c r="AJ4722" s="10"/>
    </row>
    <row r="4723" spans="1:36" s="3" customFormat="1">
      <c r="A4723" s="3">
        <v>2018</v>
      </c>
      <c r="B4723" s="3">
        <v>8</v>
      </c>
      <c r="C4723" s="4">
        <v>74</v>
      </c>
      <c r="D4723" s="8">
        <v>2122</v>
      </c>
      <c r="E4723" s="8">
        <v>9581163.8500000052</v>
      </c>
      <c r="F4723" s="8">
        <v>30821.569999999996</v>
      </c>
      <c r="G4723" s="8">
        <v>6919937.8900000006</v>
      </c>
      <c r="H4723" s="8">
        <v>3830098.44</v>
      </c>
      <c r="I4723" s="8">
        <v>1669260.55</v>
      </c>
      <c r="J4723" s="8">
        <v>210879.86000000007</v>
      </c>
      <c r="K4723" s="8">
        <v>0</v>
      </c>
      <c r="L4723" s="8">
        <v>1919006.9000000013</v>
      </c>
      <c r="M4723" s="8">
        <v>17.23</v>
      </c>
      <c r="N4723" s="8">
        <v>1476775.6199999976</v>
      </c>
      <c r="O4723" s="8">
        <v>69545.87000000001</v>
      </c>
      <c r="P4723" s="8">
        <v>73417.720000000016</v>
      </c>
      <c r="Q4723" s="8">
        <v>19774.93</v>
      </c>
      <c r="R4723" s="8">
        <v>9963.0399999999991</v>
      </c>
      <c r="S4723" s="8">
        <v>1463820.2499999993</v>
      </c>
      <c r="T4723" s="8">
        <v>937564.09999999986</v>
      </c>
      <c r="U4723" s="8">
        <v>118532.14999999998</v>
      </c>
      <c r="V4723" s="8">
        <v>20070.89</v>
      </c>
      <c r="W4723" s="8">
        <v>83896.13</v>
      </c>
      <c r="X4723" s="8">
        <v>14670.400000000001</v>
      </c>
      <c r="Y4723" s="8">
        <v>47.779999999999994</v>
      </c>
      <c r="Z4723" s="8">
        <v>60</v>
      </c>
      <c r="AA4723" s="8">
        <v>904140.27000000037</v>
      </c>
      <c r="AB4723" s="8">
        <v>461903.97999999893</v>
      </c>
      <c r="AC4723" s="9">
        <f t="shared" si="442"/>
        <v>442236.29000000143</v>
      </c>
      <c r="AD4723" s="5" t="str">
        <f>$C4723&amp;" "&amp;VLOOKUP(C4723,Tegevusalad!$A$1:$B$89,2,FALSE)</f>
        <v>74 MUU KUTSE-, TEADUS- JA TEHNIKAALANE TEGEVUS</v>
      </c>
      <c r="AE4723" s="6">
        <f t="shared" si="444"/>
        <v>8044303.4200000064</v>
      </c>
      <c r="AF4723" s="6">
        <f t="shared" si="445"/>
        <v>5523682.4399999883</v>
      </c>
      <c r="AG4723" s="6">
        <f t="shared" si="446"/>
        <v>14964241.310000008</v>
      </c>
      <c r="AH4723" s="6">
        <f t="shared" si="447"/>
        <v>7433693.2999999877</v>
      </c>
      <c r="AI4723" s="6">
        <f t="shared" si="443"/>
        <v>14949570.910000008</v>
      </c>
      <c r="AJ4723" s="10"/>
    </row>
    <row r="4724" spans="1:36" s="3" customFormat="1">
      <c r="A4724" s="3">
        <v>2018</v>
      </c>
      <c r="B4724" s="3">
        <v>8</v>
      </c>
      <c r="C4724" s="4">
        <v>75</v>
      </c>
      <c r="D4724" s="8">
        <v>133</v>
      </c>
      <c r="E4724" s="8">
        <v>1117792.1199999996</v>
      </c>
      <c r="F4724" s="8">
        <v>424775.34</v>
      </c>
      <c r="G4724" s="8">
        <v>36619.51</v>
      </c>
      <c r="H4724" s="8">
        <v>33693.08</v>
      </c>
      <c r="I4724" s="8">
        <v>454.12</v>
      </c>
      <c r="J4724" s="8">
        <v>105.36</v>
      </c>
      <c r="K4724" s="8">
        <v>105.36</v>
      </c>
      <c r="L4724" s="8">
        <v>261788.22</v>
      </c>
      <c r="M4724" s="8">
        <v>0</v>
      </c>
      <c r="N4724" s="8">
        <v>158282.14000000013</v>
      </c>
      <c r="O4724" s="8">
        <v>13.780000000000001</v>
      </c>
      <c r="P4724" s="8">
        <v>2365.9499999999998</v>
      </c>
      <c r="Q4724" s="8">
        <v>1717.21</v>
      </c>
      <c r="R4724" s="8">
        <v>1199.71</v>
      </c>
      <c r="S4724" s="8">
        <v>57653.540000000015</v>
      </c>
      <c r="T4724" s="8">
        <v>16959.069999999996</v>
      </c>
      <c r="U4724" s="8">
        <v>2391.86</v>
      </c>
      <c r="V4724" s="8">
        <v>0</v>
      </c>
      <c r="W4724" s="8">
        <v>2318</v>
      </c>
      <c r="X4724" s="8">
        <v>0</v>
      </c>
      <c r="Y4724" s="8">
        <v>0</v>
      </c>
      <c r="Z4724" s="8">
        <v>0</v>
      </c>
      <c r="AA4724" s="8">
        <v>116550.54999999999</v>
      </c>
      <c r="AB4724" s="8">
        <v>13044.48</v>
      </c>
      <c r="AC4724" s="9">
        <f t="shared" si="442"/>
        <v>103506.06999999999</v>
      </c>
      <c r="AD4724" s="5" t="str">
        <f>$C4724&amp;" "&amp;VLOOKUP(C4724,Tegevusalad!$A$1:$B$89,2,FALSE)</f>
        <v>75 VETERINAARIA</v>
      </c>
      <c r="AE4724" s="6">
        <f t="shared" si="444"/>
        <v>1482522.0599999998</v>
      </c>
      <c r="AF4724" s="6">
        <f t="shared" si="445"/>
        <v>737294.95000000054</v>
      </c>
      <c r="AG4724" s="6">
        <f t="shared" si="446"/>
        <v>1519141.5699999998</v>
      </c>
      <c r="AH4724" s="6">
        <f t="shared" si="447"/>
        <v>797409.25000000058</v>
      </c>
      <c r="AI4724" s="6">
        <f t="shared" si="443"/>
        <v>1519141.5699999998</v>
      </c>
      <c r="AJ4724" s="10"/>
    </row>
    <row r="4725" spans="1:36" s="3" customFormat="1">
      <c r="A4725" s="3">
        <v>2018</v>
      </c>
      <c r="B4725" s="3">
        <v>8</v>
      </c>
      <c r="C4725" s="4">
        <v>77</v>
      </c>
      <c r="D4725" s="8">
        <v>1430</v>
      </c>
      <c r="E4725" s="8">
        <v>33032224.579999954</v>
      </c>
      <c r="F4725" s="8">
        <v>48849.479999999996</v>
      </c>
      <c r="G4725" s="8">
        <v>14745925.900000004</v>
      </c>
      <c r="H4725" s="8">
        <v>10069424.219999999</v>
      </c>
      <c r="I4725" s="8">
        <v>3733064.5</v>
      </c>
      <c r="J4725" s="8">
        <v>180205.58000000002</v>
      </c>
      <c r="K4725" s="8">
        <v>0</v>
      </c>
      <c r="L4725" s="8">
        <v>6610841.3800000008</v>
      </c>
      <c r="M4725" s="8">
        <v>76302.710000000006</v>
      </c>
      <c r="N4725" s="8">
        <v>5361582.200000002</v>
      </c>
      <c r="O4725" s="8">
        <v>277912.24000000005</v>
      </c>
      <c r="P4725" s="8">
        <v>983503.7899999998</v>
      </c>
      <c r="Q4725" s="8">
        <v>138912.71000000002</v>
      </c>
      <c r="R4725" s="8">
        <v>46426.659999999989</v>
      </c>
      <c r="S4725" s="8">
        <v>5856792.0699999975</v>
      </c>
      <c r="T4725" s="8">
        <v>3201801.1500000013</v>
      </c>
      <c r="U4725" s="8">
        <v>213830.22999999998</v>
      </c>
      <c r="V4725" s="8">
        <v>4918.7700000000004</v>
      </c>
      <c r="W4725" s="8">
        <v>1012346.4099999998</v>
      </c>
      <c r="X4725" s="8">
        <v>32381.829999999998</v>
      </c>
      <c r="Y4725" s="8">
        <v>5.2</v>
      </c>
      <c r="Z4725" s="8">
        <v>0</v>
      </c>
      <c r="AA4725" s="8">
        <v>2197974.4899999993</v>
      </c>
      <c r="AB4725" s="8">
        <v>872407.39999999979</v>
      </c>
      <c r="AC4725" s="9">
        <f t="shared" si="442"/>
        <v>1325567.0899999994</v>
      </c>
      <c r="AD4725" s="5" t="str">
        <f>$C4725&amp;" "&amp;VLOOKUP(C4725,Tegevusalad!$A$1:$B$89,2,FALSE)</f>
        <v>77 RENTIMINE JA KASUTUSRENT</v>
      </c>
      <c r="AE4725" s="6">
        <f t="shared" si="444"/>
        <v>27042833.589999955</v>
      </c>
      <c r="AF4725" s="6">
        <f t="shared" si="445"/>
        <v>19584779.570000011</v>
      </c>
      <c r="AG4725" s="6">
        <f t="shared" si="446"/>
        <v>41788759.489999957</v>
      </c>
      <c r="AH4725" s="6">
        <f t="shared" si="447"/>
        <v>27040044.300000008</v>
      </c>
      <c r="AI4725" s="6">
        <f t="shared" si="443"/>
        <v>41756377.659999959</v>
      </c>
      <c r="AJ4725" s="10"/>
    </row>
    <row r="4726" spans="1:36" s="3" customFormat="1">
      <c r="A4726" s="3">
        <v>2018</v>
      </c>
      <c r="B4726" s="3">
        <v>8</v>
      </c>
      <c r="C4726" s="4">
        <v>78</v>
      </c>
      <c r="D4726" s="8">
        <v>616</v>
      </c>
      <c r="E4726" s="8">
        <v>16481038.290000001</v>
      </c>
      <c r="F4726" s="8">
        <v>11434.69</v>
      </c>
      <c r="G4726" s="8">
        <v>8976506.0599999987</v>
      </c>
      <c r="H4726" s="8">
        <v>7743138.9300000006</v>
      </c>
      <c r="I4726" s="8">
        <v>186908.88</v>
      </c>
      <c r="J4726" s="8">
        <v>10301</v>
      </c>
      <c r="K4726" s="8">
        <v>0</v>
      </c>
      <c r="L4726" s="8">
        <v>3297236.7599999993</v>
      </c>
      <c r="M4726" s="8">
        <v>0</v>
      </c>
      <c r="N4726" s="8">
        <v>1103003.1999999993</v>
      </c>
      <c r="O4726" s="8">
        <v>0</v>
      </c>
      <c r="P4726" s="8">
        <v>28730.239999999998</v>
      </c>
      <c r="Q4726" s="8">
        <v>17696.189999999995</v>
      </c>
      <c r="R4726" s="8">
        <v>4245.1600000000008</v>
      </c>
      <c r="S4726" s="8">
        <v>1665133.7900000003</v>
      </c>
      <c r="T4726" s="8">
        <v>239470.19999999998</v>
      </c>
      <c r="U4726" s="8">
        <v>72014.41</v>
      </c>
      <c r="V4726" s="8">
        <v>962.95</v>
      </c>
      <c r="W4726" s="8">
        <v>8626.1200000000008</v>
      </c>
      <c r="X4726" s="8">
        <v>4096.3999999999996</v>
      </c>
      <c r="Y4726" s="8">
        <v>29.95</v>
      </c>
      <c r="Z4726" s="8">
        <v>0</v>
      </c>
      <c r="AA4726" s="8">
        <v>2497759.8199999989</v>
      </c>
      <c r="AB4726" s="8">
        <v>303496.31000000011</v>
      </c>
      <c r="AC4726" s="9">
        <f t="shared" si="442"/>
        <v>2194263.5099999988</v>
      </c>
      <c r="AD4726" s="5" t="str">
        <f>$C4726&amp;" "&amp;VLOOKUP(C4726,Tegevusalad!$A$1:$B$89,2,FALSE)</f>
        <v>78 TÖÖHÕIVE</v>
      </c>
      <c r="AE4726" s="6">
        <f t="shared" si="444"/>
        <v>14759421.18</v>
      </c>
      <c r="AF4726" s="6">
        <f t="shared" si="445"/>
        <v>3800056.5499999952</v>
      </c>
      <c r="AG4726" s="6">
        <f t="shared" si="446"/>
        <v>23735927.239999998</v>
      </c>
      <c r="AH4726" s="6">
        <f t="shared" si="447"/>
        <v>5536241.7999999952</v>
      </c>
      <c r="AI4726" s="6">
        <f t="shared" si="443"/>
        <v>23731830.84</v>
      </c>
      <c r="AJ4726" s="10"/>
    </row>
    <row r="4727" spans="1:36" s="3" customFormat="1">
      <c r="A4727" s="3">
        <v>2018</v>
      </c>
      <c r="B4727" s="3">
        <v>8</v>
      </c>
      <c r="C4727" s="4">
        <v>79</v>
      </c>
      <c r="D4727" s="8">
        <v>366</v>
      </c>
      <c r="E4727" s="8">
        <v>6235237.6200000001</v>
      </c>
      <c r="F4727" s="8">
        <v>364159.43</v>
      </c>
      <c r="G4727" s="8">
        <v>9802379.7199999895</v>
      </c>
      <c r="H4727" s="8">
        <v>1740496.05</v>
      </c>
      <c r="I4727" s="8">
        <v>4539.4799999999996</v>
      </c>
      <c r="J4727" s="8">
        <v>1157</v>
      </c>
      <c r="K4727" s="8">
        <v>1157</v>
      </c>
      <c r="L4727" s="8">
        <v>1279821.9300000009</v>
      </c>
      <c r="M4727" s="8">
        <v>0</v>
      </c>
      <c r="N4727" s="8">
        <v>1060201.2900000005</v>
      </c>
      <c r="O4727" s="8">
        <v>380.91</v>
      </c>
      <c r="P4727" s="8">
        <v>11958.289999999997</v>
      </c>
      <c r="Q4727" s="8">
        <v>2233.5999999999995</v>
      </c>
      <c r="R4727" s="8">
        <v>3349.6000000000004</v>
      </c>
      <c r="S4727" s="8">
        <v>1128917.7099999995</v>
      </c>
      <c r="T4727" s="8">
        <v>251269.86000000002</v>
      </c>
      <c r="U4727" s="8">
        <v>44863.35</v>
      </c>
      <c r="V4727" s="8">
        <v>0</v>
      </c>
      <c r="W4727" s="8">
        <v>251563.41</v>
      </c>
      <c r="X4727" s="8">
        <v>0</v>
      </c>
      <c r="Y4727" s="8">
        <v>16.62</v>
      </c>
      <c r="Z4727" s="8">
        <v>0</v>
      </c>
      <c r="AA4727" s="8">
        <v>424538.93000000005</v>
      </c>
      <c r="AB4727" s="8">
        <v>204901.67000000004</v>
      </c>
      <c r="AC4727" s="9">
        <f t="shared" si="442"/>
        <v>219637.26</v>
      </c>
      <c r="AD4727" s="5" t="str">
        <f>$C4727&amp;" "&amp;VLOOKUP(C4727,Tegevusalad!$A$1:$B$89,2,FALSE)</f>
        <v>79 REISIBÜROODE JA REISIKORRALDAJATE TEGEVUS, RESERVEERIMINE NING SELLEGA SEOTUD TEGEVUS</v>
      </c>
      <c r="AE4727" s="6">
        <f t="shared" si="444"/>
        <v>5425615.9900000002</v>
      </c>
      <c r="AF4727" s="6">
        <f t="shared" si="445"/>
        <v>4142068.8400000036</v>
      </c>
      <c r="AG4727" s="6">
        <f t="shared" si="446"/>
        <v>15227995.70999999</v>
      </c>
      <c r="AH4727" s="6">
        <f t="shared" si="447"/>
        <v>5317754.450000003</v>
      </c>
      <c r="AI4727" s="6">
        <f t="shared" si="443"/>
        <v>15227995.70999999</v>
      </c>
      <c r="AJ4727" s="10"/>
    </row>
    <row r="4728" spans="1:36" s="3" customFormat="1">
      <c r="A4728" s="3">
        <v>2018</v>
      </c>
      <c r="B4728" s="3">
        <v>8</v>
      </c>
      <c r="C4728" s="4">
        <v>80</v>
      </c>
      <c r="D4728" s="8">
        <v>120</v>
      </c>
      <c r="E4728" s="8">
        <v>12882177.010000002</v>
      </c>
      <c r="F4728" s="8">
        <v>10308.439999999999</v>
      </c>
      <c r="G4728" s="8">
        <v>405382.51000000007</v>
      </c>
      <c r="H4728" s="8">
        <v>261001.57</v>
      </c>
      <c r="I4728" s="8">
        <v>60874.14</v>
      </c>
      <c r="J4728" s="8">
        <v>0</v>
      </c>
      <c r="K4728" s="8">
        <v>0</v>
      </c>
      <c r="L4728" s="8">
        <v>2577363.17</v>
      </c>
      <c r="M4728" s="8">
        <v>0</v>
      </c>
      <c r="N4728" s="8">
        <v>906408.08</v>
      </c>
      <c r="O4728" s="8">
        <v>20746.02</v>
      </c>
      <c r="P4728" s="8">
        <v>29119.87</v>
      </c>
      <c r="Q4728" s="8">
        <v>34998.969999999994</v>
      </c>
      <c r="R4728" s="8">
        <v>12475.569999999998</v>
      </c>
      <c r="S4728" s="8">
        <v>591954.29999999993</v>
      </c>
      <c r="T4728" s="8">
        <v>564433.43000000005</v>
      </c>
      <c r="U4728" s="8">
        <v>73165.039999999994</v>
      </c>
      <c r="V4728" s="8">
        <v>14.5</v>
      </c>
      <c r="W4728" s="8">
        <v>126351.56</v>
      </c>
      <c r="X4728" s="8">
        <v>154123.1</v>
      </c>
      <c r="Y4728" s="8">
        <v>0</v>
      </c>
      <c r="Z4728" s="8">
        <v>9.75</v>
      </c>
      <c r="AA4728" s="8">
        <v>1691606.0400000005</v>
      </c>
      <c r="AB4728" s="8">
        <v>20660.700000000008</v>
      </c>
      <c r="AC4728" s="9">
        <f t="shared" si="442"/>
        <v>1670945.3400000005</v>
      </c>
      <c r="AD4728" s="5" t="str">
        <f>$C4728&amp;" "&amp;VLOOKUP(C4728,Tegevusalad!$A$1:$B$89,2,FALSE)</f>
        <v>80 TURVATÖÖ JA JUURDLUS</v>
      </c>
      <c r="AE4728" s="6">
        <f t="shared" si="444"/>
        <v>12381489.210000001</v>
      </c>
      <c r="AF4728" s="6">
        <f t="shared" si="445"/>
        <v>3825583.3099999996</v>
      </c>
      <c r="AG4728" s="6">
        <f t="shared" si="446"/>
        <v>12786871.720000001</v>
      </c>
      <c r="AH4728" s="6">
        <f t="shared" si="447"/>
        <v>4594418.2499999991</v>
      </c>
      <c r="AI4728" s="6">
        <f t="shared" si="443"/>
        <v>12632748.620000001</v>
      </c>
      <c r="AJ4728" s="10"/>
    </row>
    <row r="4729" spans="1:36" s="3" customFormat="1">
      <c r="A4729" s="3">
        <v>2018</v>
      </c>
      <c r="B4729" s="3">
        <v>8</v>
      </c>
      <c r="C4729" s="4">
        <v>81</v>
      </c>
      <c r="D4729" s="8">
        <v>1172</v>
      </c>
      <c r="E4729" s="8">
        <v>24238215.579999998</v>
      </c>
      <c r="F4729" s="8">
        <v>24434.240000000002</v>
      </c>
      <c r="G4729" s="8">
        <v>1271495.1100000001</v>
      </c>
      <c r="H4729" s="8">
        <v>812791.97000000009</v>
      </c>
      <c r="I4729" s="8">
        <v>26688.97</v>
      </c>
      <c r="J4729" s="8">
        <v>9288.2000000000007</v>
      </c>
      <c r="K4729" s="8">
        <v>0</v>
      </c>
      <c r="L4729" s="8">
        <v>4849842.2500000009</v>
      </c>
      <c r="M4729" s="8">
        <v>0</v>
      </c>
      <c r="N4729" s="8">
        <v>2880352.9800000009</v>
      </c>
      <c r="O4729" s="8">
        <v>0</v>
      </c>
      <c r="P4729" s="8">
        <v>425730.85999999993</v>
      </c>
      <c r="Q4729" s="8">
        <v>44134.29</v>
      </c>
      <c r="R4729" s="8">
        <v>10182.650000000001</v>
      </c>
      <c r="S4729" s="8">
        <v>574717.0199999999</v>
      </c>
      <c r="T4729" s="8">
        <v>366836.3</v>
      </c>
      <c r="U4729" s="8">
        <v>33068.400000000001</v>
      </c>
      <c r="V4729" s="8">
        <v>12668.18</v>
      </c>
      <c r="W4729" s="8">
        <v>809831.88000000012</v>
      </c>
      <c r="X4729" s="8">
        <v>3325.29</v>
      </c>
      <c r="Y4729" s="8">
        <v>0</v>
      </c>
      <c r="Z4729" s="8">
        <v>0</v>
      </c>
      <c r="AA4729" s="8">
        <v>2434687.9199999971</v>
      </c>
      <c r="AB4729" s="8">
        <v>465198.65000000008</v>
      </c>
      <c r="AC4729" s="9">
        <f t="shared" si="442"/>
        <v>1969489.269999997</v>
      </c>
      <c r="AD4729" s="5" t="str">
        <f>$C4729&amp;" "&amp;VLOOKUP(C4729,Tegevusalad!$A$1:$B$89,2,FALSE)</f>
        <v>81 HOONETE JA MAASTIKE HOOLDUS</v>
      </c>
      <c r="AE4729" s="6">
        <f t="shared" si="444"/>
        <v>23658189.689999998</v>
      </c>
      <c r="AF4729" s="6">
        <f t="shared" si="445"/>
        <v>13857560.910000004</v>
      </c>
      <c r="AG4729" s="6">
        <f t="shared" si="446"/>
        <v>24929684.799999997</v>
      </c>
      <c r="AH4729" s="6">
        <f t="shared" si="447"/>
        <v>14452678.150000004</v>
      </c>
      <c r="AI4729" s="6">
        <f t="shared" si="443"/>
        <v>24926359.509999998</v>
      </c>
      <c r="AJ4729" s="10"/>
    </row>
    <row r="4730" spans="1:36" s="3" customFormat="1">
      <c r="A4730" s="3">
        <v>2018</v>
      </c>
      <c r="B4730" s="3">
        <v>8</v>
      </c>
      <c r="C4730" s="4">
        <v>82</v>
      </c>
      <c r="D4730" s="8">
        <v>1175</v>
      </c>
      <c r="E4730" s="8">
        <v>16167273.719999997</v>
      </c>
      <c r="F4730" s="8">
        <v>372769.98000000004</v>
      </c>
      <c r="G4730" s="8">
        <v>8555738.2499999963</v>
      </c>
      <c r="H4730" s="8">
        <v>6542421.9199999971</v>
      </c>
      <c r="I4730" s="8">
        <v>373466.36</v>
      </c>
      <c r="J4730" s="8">
        <v>34243.46</v>
      </c>
      <c r="K4730" s="8">
        <v>0</v>
      </c>
      <c r="L4730" s="8">
        <v>3267004.1399999997</v>
      </c>
      <c r="M4730" s="8">
        <v>0</v>
      </c>
      <c r="N4730" s="8">
        <v>2179503.67</v>
      </c>
      <c r="O4730" s="8">
        <v>14325.81</v>
      </c>
      <c r="P4730" s="8">
        <v>41299.430000000015</v>
      </c>
      <c r="Q4730" s="8">
        <v>18960.589999999993</v>
      </c>
      <c r="R4730" s="8">
        <v>14811.260000000002</v>
      </c>
      <c r="S4730" s="8">
        <v>3017960.4699999993</v>
      </c>
      <c r="T4730" s="8">
        <v>2183834.9499999993</v>
      </c>
      <c r="U4730" s="8">
        <v>153546.99</v>
      </c>
      <c r="V4730" s="8">
        <v>47391.240000000005</v>
      </c>
      <c r="W4730" s="8">
        <v>352867.38</v>
      </c>
      <c r="X4730" s="8">
        <v>22302.25</v>
      </c>
      <c r="Y4730" s="8">
        <v>0</v>
      </c>
      <c r="Z4730" s="8">
        <v>0.03</v>
      </c>
      <c r="AA4730" s="8">
        <v>1468704.5599999989</v>
      </c>
      <c r="AB4730" s="8">
        <v>381204.11999999982</v>
      </c>
      <c r="AC4730" s="9">
        <f t="shared" si="442"/>
        <v>1087500.439999999</v>
      </c>
      <c r="AD4730" s="5" t="str">
        <f>$C4730&amp;" "&amp;VLOOKUP(C4730,Tegevusalad!$A$1:$B$89,2,FALSE)</f>
        <v>82 BÜROOHALDUS, BÜROODE JA MUU ÄRITEGEVUSE ABITEGEVUSED</v>
      </c>
      <c r="AE4730" s="6">
        <f t="shared" si="444"/>
        <v>13390838.489999998</v>
      </c>
      <c r="AF4730" s="6">
        <f t="shared" si="445"/>
        <v>7775829.379999999</v>
      </c>
      <c r="AG4730" s="6">
        <f t="shared" si="446"/>
        <v>21946576.739999995</v>
      </c>
      <c r="AH4730" s="6">
        <f t="shared" si="447"/>
        <v>10971574.649999999</v>
      </c>
      <c r="AI4730" s="6">
        <f t="shared" si="443"/>
        <v>21924274.489999995</v>
      </c>
      <c r="AJ4730" s="10"/>
    </row>
    <row r="4731" spans="1:36" s="3" customFormat="1">
      <c r="A4731" s="3">
        <v>2018</v>
      </c>
      <c r="B4731" s="3">
        <v>8</v>
      </c>
      <c r="C4731" s="4">
        <v>84</v>
      </c>
      <c r="D4731" s="8">
        <v>87</v>
      </c>
      <c r="E4731" s="8">
        <v>28521574.899999995</v>
      </c>
      <c r="F4731" s="8">
        <v>47693.42</v>
      </c>
      <c r="G4731" s="8">
        <v>11899.45</v>
      </c>
      <c r="H4731" s="8">
        <v>7289.77</v>
      </c>
      <c r="I4731" s="8">
        <v>0</v>
      </c>
      <c r="J4731" s="8">
        <v>0</v>
      </c>
      <c r="K4731" s="8">
        <v>0</v>
      </c>
      <c r="L4731" s="8">
        <v>5708607.3899999987</v>
      </c>
      <c r="M4731" s="8">
        <v>0</v>
      </c>
      <c r="N4731" s="8">
        <v>2496315.4399999985</v>
      </c>
      <c r="O4731" s="8">
        <v>211.74</v>
      </c>
      <c r="P4731" s="8">
        <v>397120.75</v>
      </c>
      <c r="Q4731" s="8">
        <v>305.72999999999996</v>
      </c>
      <c r="R4731" s="8">
        <v>872.8</v>
      </c>
      <c r="S4731" s="8">
        <v>7614508.0700000022</v>
      </c>
      <c r="T4731" s="8">
        <v>6530741.5500000017</v>
      </c>
      <c r="U4731" s="8">
        <v>59160.76</v>
      </c>
      <c r="V4731" s="8">
        <v>642.27</v>
      </c>
      <c r="W4731" s="8">
        <v>545742.89000000013</v>
      </c>
      <c r="X4731" s="8">
        <v>653.42000000000007</v>
      </c>
      <c r="Y4731" s="8">
        <v>0</v>
      </c>
      <c r="Z4731" s="8">
        <v>0</v>
      </c>
      <c r="AA4731" s="8">
        <v>3461931.7899999986</v>
      </c>
      <c r="AB4731" s="8">
        <v>249639.83999999997</v>
      </c>
      <c r="AC4731" s="9">
        <f t="shared" si="442"/>
        <v>3212291.9499999988</v>
      </c>
      <c r="AD4731" s="5" t="str">
        <f>$C4731&amp;" "&amp;VLOOKUP(C4731,Tegevusalad!$A$1:$B$89,2,FALSE)</f>
        <v>84 AVALIK HALDUS JA RIIGIKAITSE; KOHUSTUSLIK SOTSIAALKINDLUSTUS</v>
      </c>
      <c r="AE4731" s="6">
        <f t="shared" si="444"/>
        <v>20896252.909999996</v>
      </c>
      <c r="AF4731" s="6">
        <f t="shared" si="445"/>
        <v>4811855.9399999883</v>
      </c>
      <c r="AG4731" s="6">
        <f t="shared" si="446"/>
        <v>20908152.359999996</v>
      </c>
      <c r="AH4731" s="6">
        <f t="shared" si="447"/>
        <v>12485941.199999992</v>
      </c>
      <c r="AI4731" s="6">
        <f t="shared" si="443"/>
        <v>20907498.939999994</v>
      </c>
      <c r="AJ4731" s="10"/>
    </row>
    <row r="4732" spans="1:36" s="3" customFormat="1">
      <c r="A4732" s="3">
        <v>2018</v>
      </c>
      <c r="B4732" s="3">
        <v>8</v>
      </c>
      <c r="C4732" s="4">
        <v>85</v>
      </c>
      <c r="D4732" s="8">
        <v>956</v>
      </c>
      <c r="E4732" s="8">
        <v>7614227.7700000023</v>
      </c>
      <c r="F4732" s="8">
        <v>393516.20999999996</v>
      </c>
      <c r="G4732" s="8">
        <v>856897.91</v>
      </c>
      <c r="H4732" s="8">
        <v>289330.99999999994</v>
      </c>
      <c r="I4732" s="8">
        <v>11504.98</v>
      </c>
      <c r="J4732" s="8">
        <v>1700</v>
      </c>
      <c r="K4732" s="8">
        <v>0</v>
      </c>
      <c r="L4732" s="8">
        <v>1558262.1000000003</v>
      </c>
      <c r="M4732" s="8">
        <v>0</v>
      </c>
      <c r="N4732" s="8">
        <v>928509.44999999949</v>
      </c>
      <c r="O4732" s="8">
        <v>6093.5300000000007</v>
      </c>
      <c r="P4732" s="8">
        <v>116303.06999999999</v>
      </c>
      <c r="Q4732" s="8">
        <v>47590.459999999985</v>
      </c>
      <c r="R4732" s="8">
        <v>5865.1799999999994</v>
      </c>
      <c r="S4732" s="8">
        <v>1210450.97</v>
      </c>
      <c r="T4732" s="8">
        <v>662220.15</v>
      </c>
      <c r="U4732" s="8">
        <v>103929.58</v>
      </c>
      <c r="V4732" s="8">
        <v>3154.7599999999998</v>
      </c>
      <c r="W4732" s="8">
        <v>8121298.1500000004</v>
      </c>
      <c r="X4732" s="8">
        <v>272</v>
      </c>
      <c r="Y4732" s="8">
        <v>597.98</v>
      </c>
      <c r="Z4732" s="8">
        <v>59.94</v>
      </c>
      <c r="AA4732" s="8">
        <v>805141.74000000011</v>
      </c>
      <c r="AB4732" s="8">
        <v>174851.05000000005</v>
      </c>
      <c r="AC4732" s="9">
        <f t="shared" si="442"/>
        <v>630290.69000000006</v>
      </c>
      <c r="AD4732" s="5" t="str">
        <f>$C4732&amp;" "&amp;VLOOKUP(C4732,Tegevusalad!$A$1:$B$89,2,FALSE)</f>
        <v>85 HARIDUS</v>
      </c>
      <c r="AE4732" s="6">
        <f t="shared" si="444"/>
        <v>6693635.4300000025</v>
      </c>
      <c r="AF4732" s="6">
        <f t="shared" si="445"/>
        <v>3330179.7099999976</v>
      </c>
      <c r="AG4732" s="6">
        <f t="shared" si="446"/>
        <v>7550533.3400000026</v>
      </c>
      <c r="AH4732" s="6">
        <f t="shared" si="447"/>
        <v>4671873.1499999976</v>
      </c>
      <c r="AI4732" s="6">
        <f t="shared" si="443"/>
        <v>7550261.3400000026</v>
      </c>
      <c r="AJ4732" s="10"/>
    </row>
    <row r="4733" spans="1:36" s="3" customFormat="1">
      <c r="A4733" s="3">
        <v>2018</v>
      </c>
      <c r="B4733" s="3">
        <v>8</v>
      </c>
      <c r="C4733" s="4">
        <v>86</v>
      </c>
      <c r="D4733" s="8">
        <v>299</v>
      </c>
      <c r="E4733" s="8">
        <v>2786064.3500000006</v>
      </c>
      <c r="F4733" s="8">
        <v>877423.7100000002</v>
      </c>
      <c r="G4733" s="8">
        <v>375561.89</v>
      </c>
      <c r="H4733" s="8">
        <v>158976.92000000001</v>
      </c>
      <c r="I4733" s="8">
        <v>20332.900000000001</v>
      </c>
      <c r="J4733" s="8">
        <v>21981</v>
      </c>
      <c r="K4733" s="8">
        <v>0</v>
      </c>
      <c r="L4733" s="8">
        <v>636180.96</v>
      </c>
      <c r="M4733" s="8">
        <v>0</v>
      </c>
      <c r="N4733" s="8">
        <v>303338.33000000013</v>
      </c>
      <c r="O4733" s="8">
        <v>4408.03</v>
      </c>
      <c r="P4733" s="8">
        <v>27568.079999999998</v>
      </c>
      <c r="Q4733" s="8">
        <v>2553.35</v>
      </c>
      <c r="R4733" s="8">
        <v>1451.49</v>
      </c>
      <c r="S4733" s="8">
        <v>885974.34000000032</v>
      </c>
      <c r="T4733" s="8">
        <v>771869.88000000012</v>
      </c>
      <c r="U4733" s="8">
        <v>187895.9</v>
      </c>
      <c r="V4733" s="8">
        <v>254.04999999999998</v>
      </c>
      <c r="W4733" s="8">
        <v>69136726.520000011</v>
      </c>
      <c r="X4733" s="8">
        <v>629</v>
      </c>
      <c r="Y4733" s="8">
        <v>750.28</v>
      </c>
      <c r="Z4733" s="8">
        <v>0</v>
      </c>
      <c r="AA4733" s="8">
        <v>390096.7900000001</v>
      </c>
      <c r="AB4733" s="8">
        <v>56503.899999999972</v>
      </c>
      <c r="AC4733" s="9">
        <f t="shared" si="442"/>
        <v>333592.89000000013</v>
      </c>
      <c r="AD4733" s="5" t="str">
        <f>$C4733&amp;" "&amp;VLOOKUP(C4733,Tegevusalad!$A$1:$B$89,2,FALSE)</f>
        <v>86 TERVISHOID</v>
      </c>
      <c r="AE4733" s="6">
        <f t="shared" si="444"/>
        <v>2590246.8200000003</v>
      </c>
      <c r="AF4733" s="6">
        <f t="shared" si="445"/>
        <v>428292.76000000013</v>
      </c>
      <c r="AG4733" s="6">
        <f t="shared" si="446"/>
        <v>2965808.7100000004</v>
      </c>
      <c r="AH4733" s="6">
        <f t="shared" si="447"/>
        <v>1523949.1000000006</v>
      </c>
      <c r="AI4733" s="6">
        <f t="shared" si="443"/>
        <v>2965179.7100000004</v>
      </c>
      <c r="AJ4733" s="10"/>
    </row>
    <row r="4734" spans="1:36" s="3" customFormat="1">
      <c r="A4734" s="3">
        <v>2018</v>
      </c>
      <c r="B4734" s="3">
        <v>8</v>
      </c>
      <c r="C4734" s="4">
        <v>87</v>
      </c>
      <c r="D4734" s="8">
        <v>33</v>
      </c>
      <c r="E4734" s="8">
        <v>368593.65</v>
      </c>
      <c r="F4734" s="8">
        <v>2867.4100000000003</v>
      </c>
      <c r="G4734" s="8">
        <v>920.99</v>
      </c>
      <c r="H4734" s="8">
        <v>0</v>
      </c>
      <c r="I4734" s="8">
        <v>0</v>
      </c>
      <c r="J4734" s="8">
        <v>0</v>
      </c>
      <c r="K4734" s="8">
        <v>0</v>
      </c>
      <c r="L4734" s="8">
        <v>73976.81</v>
      </c>
      <c r="M4734" s="8">
        <v>0</v>
      </c>
      <c r="N4734" s="8">
        <v>45757.599999999999</v>
      </c>
      <c r="O4734" s="8">
        <v>192.19</v>
      </c>
      <c r="P4734" s="8">
        <v>22773.93</v>
      </c>
      <c r="Q4734" s="8">
        <v>243.59</v>
      </c>
      <c r="R4734" s="8">
        <v>2.94</v>
      </c>
      <c r="S4734" s="8">
        <v>221.98000000000002</v>
      </c>
      <c r="T4734" s="8">
        <v>0</v>
      </c>
      <c r="U4734" s="8">
        <v>0</v>
      </c>
      <c r="V4734" s="8">
        <v>0</v>
      </c>
      <c r="W4734" s="8">
        <v>3697158.6900000004</v>
      </c>
      <c r="X4734" s="8">
        <v>0</v>
      </c>
      <c r="Y4734" s="8">
        <v>0</v>
      </c>
      <c r="Z4734" s="8">
        <v>0</v>
      </c>
      <c r="AA4734" s="8">
        <v>52236.56</v>
      </c>
      <c r="AB4734" s="8">
        <v>24017.35</v>
      </c>
      <c r="AC4734" s="9">
        <f t="shared" si="442"/>
        <v>28219.21</v>
      </c>
      <c r="AD4734" s="5" t="str">
        <f>$C4734&amp;" "&amp;VLOOKUP(C4734,Tegevusalad!$A$1:$B$89,2,FALSE)</f>
        <v>87 HOOLEKANDEASUTUSTE TEGEVUS</v>
      </c>
      <c r="AE4734" s="6">
        <f t="shared" si="444"/>
        <v>371239.08</v>
      </c>
      <c r="AF4734" s="6">
        <f t="shared" si="445"/>
        <v>227619.76999999996</v>
      </c>
      <c r="AG4734" s="6">
        <f t="shared" si="446"/>
        <v>372160.07</v>
      </c>
      <c r="AH4734" s="6">
        <f t="shared" si="447"/>
        <v>228802.69999999998</v>
      </c>
      <c r="AI4734" s="6">
        <f t="shared" si="443"/>
        <v>372160.07</v>
      </c>
      <c r="AJ4734" s="10"/>
    </row>
    <row r="4735" spans="1:36" s="3" customFormat="1">
      <c r="A4735" s="3">
        <v>2018</v>
      </c>
      <c r="B4735" s="3">
        <v>8</v>
      </c>
      <c r="C4735" s="4">
        <v>88</v>
      </c>
      <c r="D4735" s="8">
        <v>40</v>
      </c>
      <c r="E4735" s="8">
        <v>108034.17</v>
      </c>
      <c r="F4735" s="8">
        <v>49300.640000000007</v>
      </c>
      <c r="G4735" s="8">
        <v>108486</v>
      </c>
      <c r="H4735" s="8">
        <v>0</v>
      </c>
      <c r="I4735" s="8">
        <v>0</v>
      </c>
      <c r="J4735" s="8">
        <v>0</v>
      </c>
      <c r="K4735" s="8">
        <v>0</v>
      </c>
      <c r="L4735" s="8">
        <v>26043.919999999998</v>
      </c>
      <c r="M4735" s="8">
        <v>0</v>
      </c>
      <c r="N4735" s="8">
        <v>17425.5</v>
      </c>
      <c r="O4735" s="8">
        <v>0</v>
      </c>
      <c r="P4735" s="8">
        <v>0</v>
      </c>
      <c r="Q4735" s="8">
        <v>357</v>
      </c>
      <c r="R4735" s="8">
        <v>56.71</v>
      </c>
      <c r="S4735" s="8">
        <v>27079.4</v>
      </c>
      <c r="T4735" s="8">
        <v>17914.490000000002</v>
      </c>
      <c r="U4735" s="8">
        <v>217.88</v>
      </c>
      <c r="V4735" s="8">
        <v>217.88</v>
      </c>
      <c r="W4735" s="8">
        <v>188201.68</v>
      </c>
      <c r="X4735" s="8">
        <v>0</v>
      </c>
      <c r="Y4735" s="8">
        <v>0</v>
      </c>
      <c r="Z4735" s="8">
        <v>0</v>
      </c>
      <c r="AA4735" s="8">
        <v>16133.619999999995</v>
      </c>
      <c r="AB4735" s="8">
        <v>7515.2</v>
      </c>
      <c r="AC4735" s="9">
        <f t="shared" si="442"/>
        <v>8618.4199999999946</v>
      </c>
      <c r="AD4735" s="5" t="str">
        <f>$C4735&amp;" "&amp;VLOOKUP(C4735,Tegevusalad!$A$1:$B$89,2,FALSE)</f>
        <v>88 SOTSIAALHOOLEKANNE MAJUTUSETA</v>
      </c>
      <c r="AE4735" s="6">
        <f t="shared" si="444"/>
        <v>130037.53</v>
      </c>
      <c r="AF4735" s="6">
        <f t="shared" si="445"/>
        <v>60331.649999999987</v>
      </c>
      <c r="AG4735" s="6">
        <f t="shared" si="446"/>
        <v>238523.53</v>
      </c>
      <c r="AH4735" s="6">
        <f t="shared" si="447"/>
        <v>87411.049999999988</v>
      </c>
      <c r="AI4735" s="6">
        <f t="shared" si="443"/>
        <v>238523.53</v>
      </c>
      <c r="AJ4735" s="10"/>
    </row>
    <row r="4736" spans="1:36" s="3" customFormat="1">
      <c r="A4736" s="3">
        <v>2018</v>
      </c>
      <c r="B4736" s="3">
        <v>8</v>
      </c>
      <c r="C4736" s="4">
        <v>90</v>
      </c>
      <c r="D4736" s="8">
        <v>1085</v>
      </c>
      <c r="E4736" s="8">
        <v>7105551.6600000029</v>
      </c>
      <c r="F4736" s="8">
        <v>49992.799999999996</v>
      </c>
      <c r="G4736" s="8">
        <v>826422.28</v>
      </c>
      <c r="H4736" s="8">
        <v>478173.11</v>
      </c>
      <c r="I4736" s="8">
        <v>24551.59</v>
      </c>
      <c r="J4736" s="8">
        <v>33122.300000000003</v>
      </c>
      <c r="K4736" s="8">
        <v>0</v>
      </c>
      <c r="L4736" s="8">
        <v>1425609.7499999991</v>
      </c>
      <c r="M4736" s="8">
        <v>0</v>
      </c>
      <c r="N4736" s="8">
        <v>1108838.2099999986</v>
      </c>
      <c r="O4736" s="8">
        <v>6718.1200000000008</v>
      </c>
      <c r="P4736" s="8">
        <v>201602.32000000004</v>
      </c>
      <c r="Q4736" s="8">
        <v>19236.019999999997</v>
      </c>
      <c r="R4736" s="8">
        <v>6404.1800000000012</v>
      </c>
      <c r="S4736" s="8">
        <v>352834.73999999993</v>
      </c>
      <c r="T4736" s="8">
        <v>139676.25</v>
      </c>
      <c r="U4736" s="8">
        <v>-11752.71</v>
      </c>
      <c r="V4736" s="8">
        <v>1118.04</v>
      </c>
      <c r="W4736" s="8">
        <v>27056.179999999997</v>
      </c>
      <c r="X4736" s="8">
        <v>400</v>
      </c>
      <c r="Y4736" s="8">
        <v>36.83</v>
      </c>
      <c r="Z4736" s="8">
        <v>0</v>
      </c>
      <c r="AA4736" s="8">
        <v>640000.99000000022</v>
      </c>
      <c r="AB4736" s="8">
        <v>323192.62000000005</v>
      </c>
      <c r="AC4736" s="9">
        <f t="shared" si="442"/>
        <v>316808.37000000017</v>
      </c>
      <c r="AD4736" s="5" t="str">
        <f>$C4736&amp;" "&amp;VLOOKUP(C4736,Tegevusalad!$A$1:$B$89,2,FALSE)</f>
        <v>90 LOOME-, KUNSTI- JA MEELELAHUTUSTEGEVUS</v>
      </c>
      <c r="AE4736" s="6">
        <f t="shared" si="444"/>
        <v>6814862.4300000025</v>
      </c>
      <c r="AF4736" s="6">
        <f t="shared" si="445"/>
        <v>5202657.359999991</v>
      </c>
      <c r="AG4736" s="6">
        <f t="shared" si="446"/>
        <v>7641284.7100000028</v>
      </c>
      <c r="AH4736" s="6">
        <f t="shared" si="447"/>
        <v>5576211.9499999918</v>
      </c>
      <c r="AI4736" s="6">
        <f t="shared" si="443"/>
        <v>7640884.7100000028</v>
      </c>
      <c r="AJ4736" s="10"/>
    </row>
    <row r="4737" spans="1:36" s="3" customFormat="1">
      <c r="A4737" s="3">
        <v>2018</v>
      </c>
      <c r="B4737" s="3">
        <v>8</v>
      </c>
      <c r="C4737" s="4">
        <v>91</v>
      </c>
      <c r="D4737" s="8">
        <v>78</v>
      </c>
      <c r="E4737" s="8">
        <v>2811091.09</v>
      </c>
      <c r="F4737" s="8">
        <v>69407.25</v>
      </c>
      <c r="G4737" s="8">
        <v>14968.21</v>
      </c>
      <c r="H4737" s="8">
        <v>2933.4700000000003</v>
      </c>
      <c r="I4737" s="8">
        <v>2439.77</v>
      </c>
      <c r="J4737" s="8">
        <v>0</v>
      </c>
      <c r="K4737" s="8">
        <v>0</v>
      </c>
      <c r="L4737" s="8">
        <v>568464.87999999989</v>
      </c>
      <c r="M4737" s="8">
        <v>0</v>
      </c>
      <c r="N4737" s="8">
        <v>639943.80000000016</v>
      </c>
      <c r="O4737" s="8">
        <v>0</v>
      </c>
      <c r="P4737" s="8">
        <v>268365.19</v>
      </c>
      <c r="Q4737" s="8">
        <v>989.43999999999994</v>
      </c>
      <c r="R4737" s="8">
        <v>519.99</v>
      </c>
      <c r="S4737" s="8">
        <v>40336.51</v>
      </c>
      <c r="T4737" s="8">
        <v>25013.98</v>
      </c>
      <c r="U4737" s="8">
        <v>56471.340000000004</v>
      </c>
      <c r="V4737" s="8">
        <v>813.41</v>
      </c>
      <c r="W4737" s="8">
        <v>23847.829999999998</v>
      </c>
      <c r="X4737" s="8">
        <v>0</v>
      </c>
      <c r="Y4737" s="8">
        <v>0.03</v>
      </c>
      <c r="Z4737" s="8">
        <v>0</v>
      </c>
      <c r="AA4737" s="8">
        <v>246572.79999999996</v>
      </c>
      <c r="AB4737" s="8">
        <v>318051.69</v>
      </c>
      <c r="AC4737" s="9">
        <f t="shared" si="442"/>
        <v>-71478.890000000043</v>
      </c>
      <c r="AD4737" s="5" t="str">
        <f>$C4737&amp;" "&amp;VLOOKUP(C4737,Tegevusalad!$A$1:$B$89,2,FALSE)</f>
        <v>91 RAAMATUKOGUDE, ARHIIVIDE, MUUSEUMIDE JA MUUDE KULTUURIASUTUSTE TEGEVUS</v>
      </c>
      <c r="AE4737" s="6">
        <f t="shared" si="444"/>
        <v>2783690.4899999998</v>
      </c>
      <c r="AF4737" s="6">
        <f t="shared" si="445"/>
        <v>3106324.5100000007</v>
      </c>
      <c r="AG4737" s="6">
        <f t="shared" si="446"/>
        <v>2798658.6999999997</v>
      </c>
      <c r="AH4737" s="6">
        <f t="shared" si="447"/>
        <v>3202318.9500000007</v>
      </c>
      <c r="AI4737" s="6">
        <f t="shared" si="443"/>
        <v>2798658.6999999997</v>
      </c>
      <c r="AJ4737" s="10"/>
    </row>
    <row r="4738" spans="1:36" s="3" customFormat="1">
      <c r="A4738" s="3">
        <v>2018</v>
      </c>
      <c r="B4738" s="3">
        <v>8</v>
      </c>
      <c r="C4738" s="4">
        <v>92</v>
      </c>
      <c r="D4738" s="8">
        <v>16</v>
      </c>
      <c r="E4738" s="8">
        <v>1129236.92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225847.38999999996</v>
      </c>
      <c r="M4738" s="8">
        <v>0</v>
      </c>
      <c r="N4738" s="8">
        <v>126681.64000000001</v>
      </c>
      <c r="O4738" s="8">
        <v>0</v>
      </c>
      <c r="P4738" s="8">
        <v>0</v>
      </c>
      <c r="Q4738" s="8">
        <v>0</v>
      </c>
      <c r="R4738" s="8">
        <v>9.4500000000000011</v>
      </c>
      <c r="S4738" s="8">
        <v>863312.94</v>
      </c>
      <c r="T4738" s="8">
        <v>68795.78</v>
      </c>
      <c r="U4738" s="8">
        <v>69479.27</v>
      </c>
      <c r="V4738" s="8">
        <v>0</v>
      </c>
      <c r="W4738" s="8">
        <v>9976057.1400000006</v>
      </c>
      <c r="X4738" s="8">
        <v>0</v>
      </c>
      <c r="Y4738" s="8">
        <v>0.05</v>
      </c>
      <c r="Z4738" s="8">
        <v>0</v>
      </c>
      <c r="AA4738" s="8">
        <v>119225.88</v>
      </c>
      <c r="AB4738" s="8">
        <v>20060.079999999998</v>
      </c>
      <c r="AC4738" s="9">
        <f t="shared" si="442"/>
        <v>99165.8</v>
      </c>
      <c r="AD4738" s="5" t="str">
        <f>$C4738&amp;" "&amp;VLOOKUP(C4738,Tegevusalad!$A$1:$B$89,2,FALSE)</f>
        <v>92 HASARTMÄNGUDE JA KIHLVEDUDE KORRALDAMINE</v>
      </c>
      <c r="AE4738" s="6">
        <f t="shared" si="444"/>
        <v>196444.70999999996</v>
      </c>
      <c r="AF4738" s="6">
        <f t="shared" si="445"/>
        <v>-299336.75999999989</v>
      </c>
      <c r="AG4738" s="6">
        <f t="shared" si="446"/>
        <v>196444.70999999996</v>
      </c>
      <c r="AH4738" s="6">
        <f t="shared" si="447"/>
        <v>633455.45000000007</v>
      </c>
      <c r="AI4738" s="6">
        <f t="shared" si="443"/>
        <v>196444.70999999996</v>
      </c>
      <c r="AJ4738" s="10"/>
    </row>
    <row r="4739" spans="1:36" s="3" customFormat="1">
      <c r="A4739" s="3">
        <v>2018</v>
      </c>
      <c r="B4739" s="3">
        <v>8</v>
      </c>
      <c r="C4739" s="4">
        <v>93</v>
      </c>
      <c r="D4739" s="8">
        <v>1131</v>
      </c>
      <c r="E4739" s="8">
        <v>16224751.150000006</v>
      </c>
      <c r="F4739" s="8">
        <v>430932.01</v>
      </c>
      <c r="G4739" s="8">
        <v>1533880.77</v>
      </c>
      <c r="H4739" s="8">
        <v>660495.18999999983</v>
      </c>
      <c r="I4739" s="8">
        <v>83307.670000000013</v>
      </c>
      <c r="J4739" s="8">
        <v>80377.81</v>
      </c>
      <c r="K4739" s="8">
        <v>0</v>
      </c>
      <c r="L4739" s="8">
        <v>3283734.0799999982</v>
      </c>
      <c r="M4739" s="8">
        <v>0</v>
      </c>
      <c r="N4739" s="8">
        <v>3399276.4600000018</v>
      </c>
      <c r="O4739" s="8">
        <v>18265.170000000002</v>
      </c>
      <c r="P4739" s="8">
        <v>784768.52</v>
      </c>
      <c r="Q4739" s="8">
        <v>23946.74</v>
      </c>
      <c r="R4739" s="8">
        <v>5319.5300000000007</v>
      </c>
      <c r="S4739" s="8">
        <v>1122668.3599999994</v>
      </c>
      <c r="T4739" s="8">
        <v>447133.0799999999</v>
      </c>
      <c r="U4739" s="8">
        <v>312700.88000000006</v>
      </c>
      <c r="V4739" s="8">
        <v>2997.1000000000008</v>
      </c>
      <c r="W4739" s="8">
        <v>369037.62</v>
      </c>
      <c r="X4739" s="8">
        <v>147</v>
      </c>
      <c r="Y4739" s="8">
        <v>511.27000000000004</v>
      </c>
      <c r="Z4739" s="8">
        <v>0</v>
      </c>
      <c r="AA4739" s="8">
        <v>1143050.4999999993</v>
      </c>
      <c r="AB4739" s="8">
        <v>1258081.6100000024</v>
      </c>
      <c r="AC4739" s="9">
        <f t="shared" ref="AC4739:AC4802" si="448">AA4739-AB4739</f>
        <v>-115031.11000000313</v>
      </c>
      <c r="AD4739" s="5" t="str">
        <f>$C4739&amp;" "&amp;VLOOKUP(C4739,Tegevusalad!$A$1:$B$89,2,FALSE)</f>
        <v>93 SPORDITEGEVUS NING LÕBUSTUS- JA VABA AJA TEGEVUSED</v>
      </c>
      <c r="AE4739" s="6">
        <f t="shared" si="444"/>
        <v>15220460.920000006</v>
      </c>
      <c r="AF4739" s="6">
        <f t="shared" si="445"/>
        <v>15499281.96000001</v>
      </c>
      <c r="AG4739" s="6">
        <f t="shared" si="446"/>
        <v>16754341.690000007</v>
      </c>
      <c r="AH4739" s="6">
        <f t="shared" si="447"/>
        <v>17022979.950000007</v>
      </c>
      <c r="AI4739" s="6">
        <f t="shared" ref="AI4739:AI4802" si="449">(E4739+F4739+G4739)-(S4739+U4739)</f>
        <v>16754194.690000007</v>
      </c>
      <c r="AJ4739" s="10"/>
    </row>
    <row r="4740" spans="1:36" s="3" customFormat="1">
      <c r="A4740" s="3">
        <v>2018</v>
      </c>
      <c r="B4740" s="3">
        <v>8</v>
      </c>
      <c r="C4740" s="4">
        <v>94</v>
      </c>
      <c r="D4740" s="8">
        <v>270</v>
      </c>
      <c r="E4740" s="8">
        <v>2330658.4299999997</v>
      </c>
      <c r="F4740" s="8">
        <v>59317.709999999985</v>
      </c>
      <c r="G4740" s="8">
        <v>54930.5</v>
      </c>
      <c r="H4740" s="8">
        <v>16933.25</v>
      </c>
      <c r="I4740" s="8">
        <v>469</v>
      </c>
      <c r="J4740" s="8">
        <v>3150</v>
      </c>
      <c r="K4740" s="8">
        <v>0</v>
      </c>
      <c r="L4740" s="8">
        <v>471470.25999999989</v>
      </c>
      <c r="M4740" s="8">
        <v>0</v>
      </c>
      <c r="N4740" s="8">
        <v>355280.37</v>
      </c>
      <c r="O4740" s="8">
        <v>0</v>
      </c>
      <c r="P4740" s="8">
        <v>38079.840000000004</v>
      </c>
      <c r="Q4740" s="8">
        <v>668.10000000000014</v>
      </c>
      <c r="R4740" s="8">
        <v>729.34</v>
      </c>
      <c r="S4740" s="8">
        <v>278044.13999999996</v>
      </c>
      <c r="T4740" s="8">
        <v>17146.5</v>
      </c>
      <c r="U4740" s="8">
        <v>9932.9</v>
      </c>
      <c r="V4740" s="8">
        <v>0</v>
      </c>
      <c r="W4740" s="8">
        <v>155716.04</v>
      </c>
      <c r="X4740" s="8">
        <v>2168.3000000000002</v>
      </c>
      <c r="Y4740" s="8">
        <v>4407.4000000000005</v>
      </c>
      <c r="Z4740" s="8">
        <v>0</v>
      </c>
      <c r="AA4740" s="8">
        <v>241156.85000000006</v>
      </c>
      <c r="AB4740" s="8">
        <v>120559.56000000001</v>
      </c>
      <c r="AC4740" s="9">
        <f t="shared" si="448"/>
        <v>120597.29000000005</v>
      </c>
      <c r="AD4740" s="5" t="str">
        <f>$C4740&amp;" "&amp;VLOOKUP(C4740,Tegevusalad!$A$1:$B$89,2,FALSE)</f>
        <v>94 ORGANISATSIOONIDE TEGEVUS</v>
      </c>
      <c r="AE4740" s="6">
        <f t="shared" si="444"/>
        <v>2104167.3999999994</v>
      </c>
      <c r="AF4740" s="6">
        <f t="shared" si="445"/>
        <v>1492071.5100000002</v>
      </c>
      <c r="AG4740" s="6">
        <f t="shared" si="446"/>
        <v>2159097.8999999994</v>
      </c>
      <c r="AH4740" s="6">
        <f t="shared" si="447"/>
        <v>1780048.55</v>
      </c>
      <c r="AI4740" s="6">
        <f t="shared" si="449"/>
        <v>2156929.5999999996</v>
      </c>
      <c r="AJ4740" s="10"/>
    </row>
    <row r="4741" spans="1:36" s="3" customFormat="1">
      <c r="A4741" s="3">
        <v>2018</v>
      </c>
      <c r="B4741" s="3">
        <v>8</v>
      </c>
      <c r="C4741" s="4">
        <v>95</v>
      </c>
      <c r="D4741" s="8">
        <v>291</v>
      </c>
      <c r="E4741" s="8">
        <v>2143757.9000000018</v>
      </c>
      <c r="F4741" s="8">
        <v>308</v>
      </c>
      <c r="G4741" s="8">
        <v>288926.53999999998</v>
      </c>
      <c r="H4741" s="8">
        <v>245113.08</v>
      </c>
      <c r="I4741" s="8">
        <v>25612.359999999997</v>
      </c>
      <c r="J4741" s="8">
        <v>16823.77</v>
      </c>
      <c r="K4741" s="8">
        <v>0</v>
      </c>
      <c r="L4741" s="8">
        <v>428779.28999999992</v>
      </c>
      <c r="M4741" s="8">
        <v>0</v>
      </c>
      <c r="N4741" s="8">
        <v>226682.09000000003</v>
      </c>
      <c r="O4741" s="8">
        <v>3310.37</v>
      </c>
      <c r="P4741" s="8">
        <v>1327.82</v>
      </c>
      <c r="Q4741" s="8">
        <v>2752.6899999999996</v>
      </c>
      <c r="R4741" s="8">
        <v>1912.2500000000005</v>
      </c>
      <c r="S4741" s="8">
        <v>305797.97000000015</v>
      </c>
      <c r="T4741" s="8">
        <v>289483.1100000001</v>
      </c>
      <c r="U4741" s="8">
        <v>406.77</v>
      </c>
      <c r="V4741" s="8">
        <v>271.91999999999996</v>
      </c>
      <c r="W4741" s="8">
        <v>727.58999999999992</v>
      </c>
      <c r="X4741" s="8">
        <v>1925.9</v>
      </c>
      <c r="Y4741" s="8">
        <v>7.76</v>
      </c>
      <c r="Z4741" s="8">
        <v>0</v>
      </c>
      <c r="AA4741" s="8">
        <v>215243.3900000001</v>
      </c>
      <c r="AB4741" s="8">
        <v>13138.43</v>
      </c>
      <c r="AC4741" s="9">
        <f t="shared" si="448"/>
        <v>202104.96000000011</v>
      </c>
      <c r="AD4741" s="5" t="str">
        <f>$C4741&amp;" "&amp;VLOOKUP(C4741,Tegevusalad!$A$1:$B$89,2,FALSE)</f>
        <v>95 ARVUTITE NING TARBEESEMETE JA KODUTARVETE PARANDUS</v>
      </c>
      <c r="AE4741" s="6">
        <f t="shared" si="444"/>
        <v>1839787.0600000015</v>
      </c>
      <c r="AF4741" s="6">
        <f t="shared" si="445"/>
        <v>820487.02999999991</v>
      </c>
      <c r="AG4741" s="6">
        <f t="shared" si="446"/>
        <v>2128713.6000000015</v>
      </c>
      <c r="AH4741" s="6">
        <f t="shared" si="447"/>
        <v>1142971.7</v>
      </c>
      <c r="AI4741" s="6">
        <f t="shared" si="449"/>
        <v>2126787.7000000016</v>
      </c>
      <c r="AJ4741" s="10"/>
    </row>
    <row r="4742" spans="1:36" s="3" customFormat="1">
      <c r="A4742" s="3">
        <v>2018</v>
      </c>
      <c r="B4742" s="3">
        <v>8</v>
      </c>
      <c r="C4742" s="4">
        <v>96</v>
      </c>
      <c r="D4742" s="8">
        <v>1640</v>
      </c>
      <c r="E4742" s="8">
        <v>12933703.190000001</v>
      </c>
      <c r="F4742" s="8">
        <v>128339.13</v>
      </c>
      <c r="G4742" s="8">
        <v>3198919.7399999988</v>
      </c>
      <c r="H4742" s="8">
        <v>2386090.35</v>
      </c>
      <c r="I4742" s="8">
        <v>923764.24000000011</v>
      </c>
      <c r="J4742" s="8">
        <v>181895.23</v>
      </c>
      <c r="K4742" s="8">
        <v>0</v>
      </c>
      <c r="L4742" s="8">
        <v>2598291.2899999996</v>
      </c>
      <c r="M4742" s="8">
        <v>0</v>
      </c>
      <c r="N4742" s="8">
        <v>1797223.1699999988</v>
      </c>
      <c r="O4742" s="8">
        <v>26830.230000000003</v>
      </c>
      <c r="P4742" s="8">
        <v>64106.470000000008</v>
      </c>
      <c r="Q4742" s="8">
        <v>23723.860000000004</v>
      </c>
      <c r="R4742" s="8">
        <v>7441.02</v>
      </c>
      <c r="S4742" s="8">
        <v>2218736.4599999986</v>
      </c>
      <c r="T4742" s="8">
        <v>1629179.3699999994</v>
      </c>
      <c r="U4742" s="8">
        <v>11140.569999999998</v>
      </c>
      <c r="V4742" s="8">
        <v>3598.93</v>
      </c>
      <c r="W4742" s="8">
        <v>111054.85999999999</v>
      </c>
      <c r="X4742" s="8">
        <v>17512.32</v>
      </c>
      <c r="Y4742" s="8">
        <v>0.05</v>
      </c>
      <c r="Z4742" s="8">
        <v>34.049999999999997</v>
      </c>
      <c r="AA4742" s="8">
        <v>1101367.1200000008</v>
      </c>
      <c r="AB4742" s="8">
        <v>300332.99999999988</v>
      </c>
      <c r="AC4742" s="9">
        <f t="shared" si="448"/>
        <v>801034.12000000093</v>
      </c>
      <c r="AD4742" s="5" t="str">
        <f>$C4742&amp;" "&amp;VLOOKUP(C4742,Tegevusalad!$A$1:$B$89,2,FALSE)</f>
        <v>96 MUU TEENINDUS</v>
      </c>
      <c r="AE4742" s="6">
        <f t="shared" si="444"/>
        <v>10849677.610000003</v>
      </c>
      <c r="AF4742" s="6">
        <f t="shared" si="445"/>
        <v>6662891.6999999946</v>
      </c>
      <c r="AG4742" s="6">
        <f t="shared" si="446"/>
        <v>14048597.350000001</v>
      </c>
      <c r="AH4742" s="6">
        <f t="shared" si="447"/>
        <v>9023320.9499999937</v>
      </c>
      <c r="AI4742" s="6">
        <f t="shared" si="449"/>
        <v>14031085.030000001</v>
      </c>
      <c r="AJ4742" s="10"/>
    </row>
    <row r="4743" spans="1:36" s="3" customFormat="1">
      <c r="A4743" s="3">
        <v>2018</v>
      </c>
      <c r="B4743" s="3">
        <v>8</v>
      </c>
      <c r="C4743" s="4">
        <v>98</v>
      </c>
      <c r="D4743" s="8">
        <v>2</v>
      </c>
      <c r="E4743" s="8">
        <v>840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168</v>
      </c>
      <c r="M4743" s="8">
        <v>0</v>
      </c>
      <c r="N4743" s="8">
        <v>9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159</v>
      </c>
      <c r="AB4743" s="8">
        <v>0</v>
      </c>
      <c r="AC4743" s="9">
        <f t="shared" si="448"/>
        <v>159</v>
      </c>
      <c r="AD4743" s="5" t="str">
        <f>$C4743&amp;" "&amp;VLOOKUP(C4743,Tegevusalad!$A$1:$B$89,2,FALSE)</f>
        <v>98 KODUMAJAPIDAMISTE OMA TARBEKS MÕELDUD ERISTAMATA KAUPADE TOOTMINE JA TEENUSTE OSUTAMINE</v>
      </c>
      <c r="AE4743" s="6">
        <f t="shared" si="444"/>
        <v>840</v>
      </c>
      <c r="AF4743" s="6">
        <f t="shared" si="445"/>
        <v>45</v>
      </c>
      <c r="AG4743" s="6">
        <f t="shared" si="446"/>
        <v>840</v>
      </c>
      <c r="AH4743" s="6">
        <f t="shared" si="447"/>
        <v>45</v>
      </c>
      <c r="AI4743" s="6">
        <f t="shared" si="449"/>
        <v>840</v>
      </c>
      <c r="AJ4743" s="10"/>
    </row>
    <row r="4744" spans="1:36" s="3" customFormat="1">
      <c r="A4744" s="3">
        <v>2018</v>
      </c>
      <c r="B4744" s="3">
        <v>8</v>
      </c>
      <c r="C4744" s="4">
        <v>99</v>
      </c>
      <c r="D4744" s="8">
        <v>1</v>
      </c>
      <c r="E4744" s="8">
        <v>30217.3</v>
      </c>
      <c r="F4744" s="8">
        <v>0</v>
      </c>
      <c r="G4744" s="8">
        <v>2733.5</v>
      </c>
      <c r="H4744" s="8">
        <v>2733.5</v>
      </c>
      <c r="I4744" s="8">
        <v>0</v>
      </c>
      <c r="J4744" s="8">
        <v>0</v>
      </c>
      <c r="K4744" s="8">
        <v>0</v>
      </c>
      <c r="L4744" s="8">
        <v>6043.46</v>
      </c>
      <c r="M4744" s="8">
        <v>0</v>
      </c>
      <c r="N4744" s="8">
        <v>2247.21</v>
      </c>
      <c r="O4744" s="8">
        <v>0</v>
      </c>
      <c r="P4744" s="8">
        <v>0</v>
      </c>
      <c r="Q4744" s="8">
        <v>0</v>
      </c>
      <c r="R4744" s="8">
        <v>0</v>
      </c>
      <c r="S4744" s="8">
        <v>40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3796.25</v>
      </c>
      <c r="AB4744" s="8">
        <v>0</v>
      </c>
      <c r="AC4744" s="9">
        <f t="shared" si="448"/>
        <v>3796.25</v>
      </c>
      <c r="AD4744" s="5" t="str">
        <f>$C4744&amp;" "&amp;VLOOKUP(C4744,Tegevusalad!$A$1:$B$89,2,FALSE)</f>
        <v>99 EKSTERRITORIAALSETE ORGANISATSIOONIDE JA ÜKSUSTE TEGEVUS</v>
      </c>
      <c r="AE4744" s="6">
        <f t="shared" si="444"/>
        <v>30177.3</v>
      </c>
      <c r="AF4744" s="6">
        <f t="shared" si="445"/>
        <v>11196.05</v>
      </c>
      <c r="AG4744" s="6">
        <f t="shared" si="446"/>
        <v>32910.800000000003</v>
      </c>
      <c r="AH4744" s="6">
        <f t="shared" si="447"/>
        <v>11236.05</v>
      </c>
      <c r="AI4744" s="6">
        <f t="shared" si="449"/>
        <v>32910.800000000003</v>
      </c>
      <c r="AJ4744" s="10"/>
    </row>
    <row r="4745" spans="1:36" s="3" customFormat="1">
      <c r="A4745" s="3">
        <v>2018</v>
      </c>
      <c r="B4745" s="3">
        <v>9</v>
      </c>
      <c r="C4745" s="4"/>
      <c r="D4745" s="8">
        <v>516</v>
      </c>
      <c r="E4745" s="8">
        <v>18732072.289999995</v>
      </c>
      <c r="F4745" s="8">
        <v>163455.95000000001</v>
      </c>
      <c r="G4745" s="8">
        <v>5656709.7699999996</v>
      </c>
      <c r="H4745" s="8">
        <v>4643988.5000000019</v>
      </c>
      <c r="I4745" s="8">
        <v>3693018.8499999996</v>
      </c>
      <c r="J4745" s="8">
        <v>687348.75000000012</v>
      </c>
      <c r="K4745" s="8">
        <v>0</v>
      </c>
      <c r="L4745" s="8">
        <v>3761125.4800000004</v>
      </c>
      <c r="M4745" s="8">
        <v>25812.15</v>
      </c>
      <c r="N4745" s="8">
        <v>3275523.6100000017</v>
      </c>
      <c r="O4745" s="8">
        <v>94024.23</v>
      </c>
      <c r="P4745" s="8">
        <v>181199.19</v>
      </c>
      <c r="Q4745" s="8">
        <v>2302.73</v>
      </c>
      <c r="R4745" s="8">
        <v>4653.8900000000012</v>
      </c>
      <c r="S4745" s="8">
        <v>2629892.0899999994</v>
      </c>
      <c r="T4745" s="8">
        <v>2226707.65</v>
      </c>
      <c r="U4745" s="8">
        <v>3456636.72</v>
      </c>
      <c r="V4745" s="8">
        <v>3445164.24</v>
      </c>
      <c r="W4745" s="8">
        <v>165554.51</v>
      </c>
      <c r="X4745" s="8">
        <v>5913852.25</v>
      </c>
      <c r="Y4745" s="8">
        <v>0</v>
      </c>
      <c r="Z4745" s="8">
        <v>0</v>
      </c>
      <c r="AA4745" s="8">
        <v>1195230.2200000002</v>
      </c>
      <c r="AB4745" s="8">
        <v>683816.2</v>
      </c>
      <c r="AC4745" s="9">
        <f t="shared" si="448"/>
        <v>511414.02000000025</v>
      </c>
      <c r="AD4745" s="5" t="e">
        <f>$C4745&amp;" "&amp;VLOOKUP(C4745,Tegevusalad!$A$1:$B$89,2,FALSE)</f>
        <v>#N/A</v>
      </c>
      <c r="AE4745" s="6">
        <f t="shared" si="444"/>
        <v>18722851.679999996</v>
      </c>
      <c r="AF4745" s="6">
        <f t="shared" si="445"/>
        <v>13289401.780000009</v>
      </c>
      <c r="AG4745" s="6">
        <f t="shared" si="446"/>
        <v>24379561.449999996</v>
      </c>
      <c r="AH4745" s="6">
        <f t="shared" si="447"/>
        <v>16400887.500000009</v>
      </c>
      <c r="AI4745" s="6">
        <f t="shared" si="449"/>
        <v>18465709.199999996</v>
      </c>
      <c r="AJ4745" s="10"/>
    </row>
    <row r="4746" spans="1:36" s="3" customFormat="1">
      <c r="A4746" s="3">
        <v>2018</v>
      </c>
      <c r="B4746" s="3">
        <v>9</v>
      </c>
      <c r="C4746" s="4">
        <v>1</v>
      </c>
      <c r="D4746" s="8">
        <v>4718</v>
      </c>
      <c r="E4746" s="8">
        <v>87921422.090000048</v>
      </c>
      <c r="F4746" s="8">
        <v>95864.98000000001</v>
      </c>
      <c r="G4746" s="8">
        <v>4517063.0199999996</v>
      </c>
      <c r="H4746" s="8">
        <v>4179826.1399999992</v>
      </c>
      <c r="I4746" s="8">
        <v>3774278.97</v>
      </c>
      <c r="J4746" s="8">
        <v>223031.66</v>
      </c>
      <c r="K4746" s="8">
        <v>0</v>
      </c>
      <c r="L4746" s="8">
        <v>17592912.310000032</v>
      </c>
      <c r="M4746" s="8">
        <v>0</v>
      </c>
      <c r="N4746" s="8">
        <v>15064964.479999976</v>
      </c>
      <c r="O4746" s="8">
        <v>37577.410000000003</v>
      </c>
      <c r="P4746" s="8">
        <v>3205155.72</v>
      </c>
      <c r="Q4746" s="8">
        <v>33489.29</v>
      </c>
      <c r="R4746" s="8">
        <v>27906.01</v>
      </c>
      <c r="S4746" s="8">
        <v>1829504.0200000003</v>
      </c>
      <c r="T4746" s="8">
        <v>1364435.3700000003</v>
      </c>
      <c r="U4746" s="8">
        <v>91633.320000000022</v>
      </c>
      <c r="V4746" s="8">
        <v>28641.439999999999</v>
      </c>
      <c r="W4746" s="8">
        <v>1283128.5999999999</v>
      </c>
      <c r="X4746" s="8">
        <v>58087.850000000013</v>
      </c>
      <c r="Y4746" s="8">
        <v>34.25</v>
      </c>
      <c r="Z4746" s="8">
        <v>78.150000000000006</v>
      </c>
      <c r="AA4746" s="8">
        <v>6901842.0299999863</v>
      </c>
      <c r="AB4746" s="8">
        <v>4373938.0999999978</v>
      </c>
      <c r="AC4746" s="9">
        <f t="shared" si="448"/>
        <v>2527903.9299999885</v>
      </c>
      <c r="AD4746" s="5" t="str">
        <f>$C4746&amp;" "&amp;VLOOKUP(C4746,Tegevusalad!$A$1:$B$89,2,FALSE)</f>
        <v>1 TAIME- JA LOOMAKASVATUS, JAHINDUS JA NEID TEENINDAVAD TEGEVUSALAD</v>
      </c>
      <c r="AE4746" s="6">
        <f t="shared" si="444"/>
        <v>86154237.580000043</v>
      </c>
      <c r="AF4746" s="6">
        <f t="shared" si="445"/>
        <v>73383969.499999881</v>
      </c>
      <c r="AG4746" s="6">
        <f t="shared" si="446"/>
        <v>90671300.600000039</v>
      </c>
      <c r="AH4746" s="6">
        <f t="shared" si="447"/>
        <v>75464352.449999869</v>
      </c>
      <c r="AI4746" s="6">
        <f t="shared" si="449"/>
        <v>90613212.750000045</v>
      </c>
      <c r="AJ4746" s="10"/>
    </row>
    <row r="4747" spans="1:36" s="3" customFormat="1">
      <c r="A4747" s="3">
        <v>2018</v>
      </c>
      <c r="B4747" s="3">
        <v>9</v>
      </c>
      <c r="C4747" s="4">
        <v>2</v>
      </c>
      <c r="D4747" s="8">
        <v>1894</v>
      </c>
      <c r="E4747" s="8">
        <v>55274449.990000024</v>
      </c>
      <c r="F4747" s="8">
        <v>10271.06</v>
      </c>
      <c r="G4747" s="8">
        <v>7292110.8600000013</v>
      </c>
      <c r="H4747" s="8">
        <v>4630833.9000000013</v>
      </c>
      <c r="I4747" s="8">
        <v>3285351.9700000011</v>
      </c>
      <c r="J4747" s="8">
        <v>679905.75</v>
      </c>
      <c r="K4747" s="8">
        <v>0</v>
      </c>
      <c r="L4747" s="8">
        <v>11055814.460000001</v>
      </c>
      <c r="M4747" s="8">
        <v>0</v>
      </c>
      <c r="N4747" s="8">
        <v>8039964.7299999995</v>
      </c>
      <c r="O4747" s="8">
        <v>16790.38</v>
      </c>
      <c r="P4747" s="8">
        <v>1067538.8999999997</v>
      </c>
      <c r="Q4747" s="8">
        <v>50683.639999999992</v>
      </c>
      <c r="R4747" s="8">
        <v>19265.899999999998</v>
      </c>
      <c r="S4747" s="8">
        <v>872612.99999999988</v>
      </c>
      <c r="T4747" s="8">
        <v>618157.16</v>
      </c>
      <c r="U4747" s="8">
        <v>18075.320000000003</v>
      </c>
      <c r="V4747" s="8">
        <v>17107.240000000002</v>
      </c>
      <c r="W4747" s="8">
        <v>3487358.6300000004</v>
      </c>
      <c r="X4747" s="8">
        <v>4121.46</v>
      </c>
      <c r="Y4747" s="8">
        <v>683.62999999999988</v>
      </c>
      <c r="Z4747" s="8">
        <v>1.6300000000000001</v>
      </c>
      <c r="AA4747" s="8">
        <v>4577653.9999999963</v>
      </c>
      <c r="AB4747" s="8">
        <v>1561122.2699999998</v>
      </c>
      <c r="AC4747" s="9">
        <f t="shared" si="448"/>
        <v>3016531.7299999967</v>
      </c>
      <c r="AD4747" s="5" t="str">
        <f>$C4747&amp;" "&amp;VLOOKUP(C4747,Tegevusalad!$A$1:$B$89,2,FALSE)</f>
        <v>2 METSAMAJANDUS JA METSAVARUMINE</v>
      </c>
      <c r="AE4747" s="6">
        <f t="shared" si="444"/>
        <v>54398154.190000027</v>
      </c>
      <c r="AF4747" s="6">
        <f t="shared" si="445"/>
        <v>39338620.170000002</v>
      </c>
      <c r="AG4747" s="6">
        <f t="shared" si="446"/>
        <v>61690265.050000027</v>
      </c>
      <c r="AH4747" s="6">
        <f t="shared" si="447"/>
        <v>40296153.149999999</v>
      </c>
      <c r="AI4747" s="6">
        <f t="shared" si="449"/>
        <v>61686143.590000026</v>
      </c>
      <c r="AJ4747" s="10"/>
    </row>
    <row r="4748" spans="1:36" s="3" customFormat="1">
      <c r="A4748" s="3">
        <v>2018</v>
      </c>
      <c r="B4748" s="3">
        <v>9</v>
      </c>
      <c r="C4748" s="4">
        <v>3</v>
      </c>
      <c r="D4748" s="8">
        <v>255</v>
      </c>
      <c r="E4748" s="8">
        <v>1478518.7000000009</v>
      </c>
      <c r="F4748" s="8">
        <v>2044.49</v>
      </c>
      <c r="G4748" s="8">
        <v>682576.76</v>
      </c>
      <c r="H4748" s="8">
        <v>219392.27999999997</v>
      </c>
      <c r="I4748" s="8">
        <v>142479.33000000002</v>
      </c>
      <c r="J4748" s="8">
        <v>0</v>
      </c>
      <c r="K4748" s="8">
        <v>0</v>
      </c>
      <c r="L4748" s="8">
        <v>295887.80999999988</v>
      </c>
      <c r="M4748" s="8">
        <v>0</v>
      </c>
      <c r="N4748" s="8">
        <v>311353.66000000015</v>
      </c>
      <c r="O4748" s="8">
        <v>0</v>
      </c>
      <c r="P4748" s="8">
        <v>46006.74</v>
      </c>
      <c r="Q4748" s="8">
        <v>10118.259999999997</v>
      </c>
      <c r="R4748" s="8">
        <v>983.25</v>
      </c>
      <c r="S4748" s="8">
        <v>88947.73</v>
      </c>
      <c r="T4748" s="8">
        <v>40589.420000000006</v>
      </c>
      <c r="U4748" s="8">
        <v>228924.55</v>
      </c>
      <c r="V4748" s="8">
        <v>1022.7</v>
      </c>
      <c r="W4748" s="8">
        <v>112164.37</v>
      </c>
      <c r="X4748" s="8">
        <v>3696.3</v>
      </c>
      <c r="Y4748" s="8">
        <v>30.060000000000002</v>
      </c>
      <c r="Z4748" s="8">
        <v>0</v>
      </c>
      <c r="AA4748" s="8">
        <v>91797.56</v>
      </c>
      <c r="AB4748" s="8">
        <v>107233.34999999999</v>
      </c>
      <c r="AC4748" s="9">
        <f t="shared" si="448"/>
        <v>-15435.789999999994</v>
      </c>
      <c r="AD4748" s="5" t="str">
        <f>$C4748&amp;" "&amp;VLOOKUP(C4748,Tegevusalad!$A$1:$B$89,2,FALSE)</f>
        <v>3 KALAPÜÜK JA VESIVILJELUS</v>
      </c>
      <c r="AE4748" s="6">
        <f t="shared" si="444"/>
        <v>1166387.2100000009</v>
      </c>
      <c r="AF4748" s="6">
        <f t="shared" si="445"/>
        <v>1244834.9700000007</v>
      </c>
      <c r="AG4748" s="6">
        <f t="shared" si="446"/>
        <v>1848963.9700000009</v>
      </c>
      <c r="AH4748" s="6">
        <f t="shared" si="447"/>
        <v>1561684.5500000007</v>
      </c>
      <c r="AI4748" s="6">
        <f t="shared" si="449"/>
        <v>1845267.6700000011</v>
      </c>
      <c r="AJ4748" s="10"/>
    </row>
    <row r="4749" spans="1:36" s="3" customFormat="1">
      <c r="A4749" s="3">
        <v>2018</v>
      </c>
      <c r="B4749" s="3">
        <v>9</v>
      </c>
      <c r="C4749" s="4">
        <v>6</v>
      </c>
      <c r="D4749" s="8">
        <v>1</v>
      </c>
      <c r="E4749" s="8">
        <v>0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272.76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272.76</v>
      </c>
      <c r="AC4749" s="9">
        <f t="shared" si="448"/>
        <v>-272.76</v>
      </c>
      <c r="AD4749" s="5" t="str">
        <f>$C4749&amp;" "&amp;VLOOKUP(C4749,Tegevusalad!$A$1:$B$89,2,FALSE)</f>
        <v>6 TOORNAFTA JA MAAGAASI TOOTMINE</v>
      </c>
      <c r="AE4749" s="6">
        <f t="shared" si="444"/>
        <v>0</v>
      </c>
      <c r="AF4749" s="6">
        <f t="shared" si="445"/>
        <v>1363.8</v>
      </c>
      <c r="AG4749" s="6">
        <f t="shared" si="446"/>
        <v>0</v>
      </c>
      <c r="AH4749" s="6">
        <f t="shared" si="447"/>
        <v>1363.8</v>
      </c>
      <c r="AI4749" s="6">
        <f t="shared" si="449"/>
        <v>0</v>
      </c>
      <c r="AJ4749" s="10"/>
    </row>
    <row r="4750" spans="1:36" s="3" customFormat="1">
      <c r="A4750" s="3">
        <v>2018</v>
      </c>
      <c r="B4750" s="3">
        <v>9</v>
      </c>
      <c r="C4750" s="4">
        <v>8</v>
      </c>
      <c r="D4750" s="8">
        <v>137</v>
      </c>
      <c r="E4750" s="8">
        <v>14216109.030000003</v>
      </c>
      <c r="F4750" s="8">
        <v>7782.4800000000005</v>
      </c>
      <c r="G4750" s="8">
        <v>4393486.71</v>
      </c>
      <c r="H4750" s="8">
        <v>2789312.4000000004</v>
      </c>
      <c r="I4750" s="8">
        <v>2736104.04</v>
      </c>
      <c r="J4750" s="8">
        <v>1558385.96</v>
      </c>
      <c r="K4750" s="8">
        <v>0</v>
      </c>
      <c r="L4750" s="8">
        <v>2843922.19</v>
      </c>
      <c r="M4750" s="8">
        <v>0</v>
      </c>
      <c r="N4750" s="8">
        <v>2944932.5600000005</v>
      </c>
      <c r="O4750" s="8">
        <v>4994.5</v>
      </c>
      <c r="P4750" s="8">
        <v>1237708.7099999997</v>
      </c>
      <c r="Q4750" s="8">
        <v>4124.25</v>
      </c>
      <c r="R4750" s="8">
        <v>4899.7999999999984</v>
      </c>
      <c r="S4750" s="8">
        <v>763256.58999999985</v>
      </c>
      <c r="T4750" s="8">
        <v>582732.66</v>
      </c>
      <c r="U4750" s="8">
        <v>28391.190000000002</v>
      </c>
      <c r="V4750" s="8">
        <v>28280.500000000004</v>
      </c>
      <c r="W4750" s="8">
        <v>34627.86</v>
      </c>
      <c r="X4750" s="8">
        <v>1565.63</v>
      </c>
      <c r="Y4750" s="8">
        <v>0</v>
      </c>
      <c r="Z4750" s="8">
        <v>0</v>
      </c>
      <c r="AA4750" s="8">
        <v>1515693.4699999997</v>
      </c>
      <c r="AB4750" s="8">
        <v>1616703.8399999994</v>
      </c>
      <c r="AC4750" s="9">
        <f t="shared" si="448"/>
        <v>-101010.36999999965</v>
      </c>
      <c r="AD4750" s="5" t="str">
        <f>$C4750&amp;" "&amp;VLOOKUP(C4750,Tegevusalad!$A$1:$B$89,2,FALSE)</f>
        <v>8 MUU KAEVANDAMINE</v>
      </c>
      <c r="AE4750" s="6">
        <f t="shared" si="444"/>
        <v>13433809.360000005</v>
      </c>
      <c r="AF4750" s="6">
        <f t="shared" si="445"/>
        <v>13960822.020000001</v>
      </c>
      <c r="AG4750" s="6">
        <f t="shared" si="446"/>
        <v>17827296.07</v>
      </c>
      <c r="AH4750" s="6">
        <f t="shared" si="447"/>
        <v>14749161.800000001</v>
      </c>
      <c r="AI4750" s="6">
        <f t="shared" si="449"/>
        <v>17825730.440000001</v>
      </c>
      <c r="AJ4750" s="10"/>
    </row>
    <row r="4751" spans="1:36" s="3" customFormat="1">
      <c r="A4751" s="3">
        <v>2018</v>
      </c>
      <c r="B4751" s="3">
        <v>9</v>
      </c>
      <c r="C4751" s="4">
        <v>9</v>
      </c>
      <c r="D4751" s="8">
        <v>22</v>
      </c>
      <c r="E4751" s="8">
        <v>534184.89</v>
      </c>
      <c r="F4751" s="8">
        <v>0</v>
      </c>
      <c r="G4751" s="8">
        <v>521895.77</v>
      </c>
      <c r="H4751" s="8">
        <v>30767.68</v>
      </c>
      <c r="I4751" s="8">
        <v>9440</v>
      </c>
      <c r="J4751" s="8">
        <v>452128.09</v>
      </c>
      <c r="K4751" s="8">
        <v>0</v>
      </c>
      <c r="L4751" s="8">
        <v>106836.98999999999</v>
      </c>
      <c r="M4751" s="8">
        <v>0</v>
      </c>
      <c r="N4751" s="8">
        <v>48022.23</v>
      </c>
      <c r="O4751" s="8">
        <v>0</v>
      </c>
      <c r="P4751" s="8">
        <v>103.75</v>
      </c>
      <c r="Q4751" s="8">
        <v>1272.78</v>
      </c>
      <c r="R4751" s="8">
        <v>2283.1299999999997</v>
      </c>
      <c r="S4751" s="8">
        <v>71868.740000000005</v>
      </c>
      <c r="T4751" s="8">
        <v>71760.55</v>
      </c>
      <c r="U4751" s="8">
        <v>0</v>
      </c>
      <c r="V4751" s="8">
        <v>0</v>
      </c>
      <c r="W4751" s="8">
        <v>8694.24</v>
      </c>
      <c r="X4751" s="8">
        <v>0</v>
      </c>
      <c r="Y4751" s="8">
        <v>0</v>
      </c>
      <c r="Z4751" s="8">
        <v>0</v>
      </c>
      <c r="AA4751" s="8">
        <v>63248.219999999994</v>
      </c>
      <c r="AB4751" s="8">
        <v>4433.4600000000009</v>
      </c>
      <c r="AC4751" s="9">
        <f t="shared" si="448"/>
        <v>58814.759999999995</v>
      </c>
      <c r="AD4751" s="5" t="str">
        <f>$C4751&amp;" "&amp;VLOOKUP(C4751,Tegevusalad!$A$1:$B$89,2,FALSE)</f>
        <v>9 KAEVANDAMIST ABISTAVAD TEGEVUSALAD</v>
      </c>
      <c r="AE4751" s="6">
        <f t="shared" si="444"/>
        <v>462316.15</v>
      </c>
      <c r="AF4751" s="6">
        <f t="shared" si="445"/>
        <v>179658.06</v>
      </c>
      <c r="AG4751" s="6">
        <f t="shared" si="446"/>
        <v>984211.92000000016</v>
      </c>
      <c r="AH4751" s="6">
        <f t="shared" si="447"/>
        <v>251526.8</v>
      </c>
      <c r="AI4751" s="6">
        <f t="shared" si="449"/>
        <v>984211.92000000016</v>
      </c>
      <c r="AJ4751" s="10"/>
    </row>
    <row r="4752" spans="1:36" s="3" customFormat="1">
      <c r="A4752" s="3">
        <v>2018</v>
      </c>
      <c r="B4752" s="3">
        <v>9</v>
      </c>
      <c r="C4752" s="4">
        <v>10</v>
      </c>
      <c r="D4752" s="8">
        <v>611</v>
      </c>
      <c r="E4752" s="8">
        <v>125590408.09000005</v>
      </c>
      <c r="F4752" s="8">
        <v>6897.2899999999991</v>
      </c>
      <c r="G4752" s="8">
        <v>45670505.380000003</v>
      </c>
      <c r="H4752" s="8">
        <v>39253888.350000009</v>
      </c>
      <c r="I4752" s="8">
        <v>38602841.650000013</v>
      </c>
      <c r="J4752" s="8">
        <v>5038371.0000000009</v>
      </c>
      <c r="K4752" s="8">
        <v>0</v>
      </c>
      <c r="L4752" s="8">
        <v>25118702.350000031</v>
      </c>
      <c r="M4752" s="8">
        <v>164736.85</v>
      </c>
      <c r="N4752" s="8">
        <v>23872852.889999997</v>
      </c>
      <c r="O4752" s="8">
        <v>594089.66000000015</v>
      </c>
      <c r="P4752" s="8">
        <v>838140.05</v>
      </c>
      <c r="Q4752" s="8">
        <v>30105.630000000008</v>
      </c>
      <c r="R4752" s="8">
        <v>23421.849999999995</v>
      </c>
      <c r="S4752" s="8">
        <v>31936594.410000004</v>
      </c>
      <c r="T4752" s="8">
        <v>28805705.560000002</v>
      </c>
      <c r="U4752" s="8">
        <v>343092.15</v>
      </c>
      <c r="V4752" s="8">
        <v>90199.65</v>
      </c>
      <c r="W4752" s="8">
        <v>220548.02000000005</v>
      </c>
      <c r="X4752" s="8">
        <v>20940.009999999998</v>
      </c>
      <c r="Y4752" s="8">
        <v>0</v>
      </c>
      <c r="Z4752" s="8">
        <v>3.54</v>
      </c>
      <c r="AA4752" s="8">
        <v>4187316.4599999995</v>
      </c>
      <c r="AB4752" s="8">
        <v>2776733.6899999985</v>
      </c>
      <c r="AC4752" s="9">
        <f t="shared" si="448"/>
        <v>1410582.7700000009</v>
      </c>
      <c r="AD4752" s="5" t="str">
        <f>$C4752&amp;" "&amp;VLOOKUP(C4752,Tegevusalad!$A$1:$B$89,2,FALSE)</f>
        <v>10 TOIDUAINETE TOOTMINE</v>
      </c>
      <c r="AE4752" s="6">
        <f t="shared" si="444"/>
        <v>93338558.830000058</v>
      </c>
      <c r="AF4752" s="6">
        <f t="shared" si="445"/>
        <v>84321438.48999998</v>
      </c>
      <c r="AG4752" s="6">
        <f t="shared" si="446"/>
        <v>139009064.21000004</v>
      </c>
      <c r="AH4752" s="6">
        <f t="shared" si="447"/>
        <v>119481373.69999999</v>
      </c>
      <c r="AI4752" s="6">
        <f t="shared" si="449"/>
        <v>138988124.20000005</v>
      </c>
      <c r="AJ4752" s="10"/>
    </row>
    <row r="4753" spans="1:36" s="3" customFormat="1">
      <c r="A4753" s="3">
        <v>2018</v>
      </c>
      <c r="B4753" s="3">
        <v>9</v>
      </c>
      <c r="C4753" s="4">
        <v>11</v>
      </c>
      <c r="D4753" s="8">
        <v>116</v>
      </c>
      <c r="E4753" s="8">
        <v>24954516.240000002</v>
      </c>
      <c r="F4753" s="8">
        <v>357.62</v>
      </c>
      <c r="G4753" s="8">
        <v>6283314.7800000012</v>
      </c>
      <c r="H4753" s="8">
        <v>4445615.7100000009</v>
      </c>
      <c r="I4753" s="8">
        <v>4295677.96</v>
      </c>
      <c r="J4753" s="8">
        <v>1280411.6200000001</v>
      </c>
      <c r="K4753" s="8">
        <v>0</v>
      </c>
      <c r="L4753" s="8">
        <v>4990935.450000002</v>
      </c>
      <c r="M4753" s="8">
        <v>0</v>
      </c>
      <c r="N4753" s="8">
        <v>2763757.6799999997</v>
      </c>
      <c r="O4753" s="8">
        <v>91798.21</v>
      </c>
      <c r="P4753" s="8">
        <v>75512.499999999985</v>
      </c>
      <c r="Q4753" s="8">
        <v>3463.85</v>
      </c>
      <c r="R4753" s="8">
        <v>5461.4500000000007</v>
      </c>
      <c r="S4753" s="8">
        <v>4795875.42</v>
      </c>
      <c r="T4753" s="8">
        <v>4200600.13</v>
      </c>
      <c r="U4753" s="8">
        <v>33957.210000000006</v>
      </c>
      <c r="V4753" s="8">
        <v>32353.11</v>
      </c>
      <c r="W4753" s="8">
        <v>75441.619999999952</v>
      </c>
      <c r="X4753" s="8">
        <v>3774.2300000000005</v>
      </c>
      <c r="Y4753" s="8">
        <v>0</v>
      </c>
      <c r="Z4753" s="8">
        <v>0</v>
      </c>
      <c r="AA4753" s="8">
        <v>2306269.7399999988</v>
      </c>
      <c r="AB4753" s="8">
        <v>79091.97000000003</v>
      </c>
      <c r="AC4753" s="9">
        <f t="shared" si="448"/>
        <v>2227177.7699999986</v>
      </c>
      <c r="AD4753" s="5" t="str">
        <f>$C4753&amp;" "&amp;VLOOKUP(C4753,Tegevusalad!$A$1:$B$89,2,FALSE)</f>
        <v>11 JOOGITOOTMINE</v>
      </c>
      <c r="AE4753" s="6">
        <f t="shared" si="444"/>
        <v>20128815.460000005</v>
      </c>
      <c r="AF4753" s="6">
        <f t="shared" si="445"/>
        <v>8589625.0800000001</v>
      </c>
      <c r="AG4753" s="6">
        <f t="shared" si="446"/>
        <v>26412130.240000006</v>
      </c>
      <c r="AH4753" s="6">
        <f t="shared" si="447"/>
        <v>13846095.649999999</v>
      </c>
      <c r="AI4753" s="6">
        <f t="shared" si="449"/>
        <v>26408356.010000005</v>
      </c>
      <c r="AJ4753" s="10"/>
    </row>
    <row r="4754" spans="1:36" s="3" customFormat="1">
      <c r="A4754" s="3">
        <v>2018</v>
      </c>
      <c r="B4754" s="3">
        <v>9</v>
      </c>
      <c r="C4754" s="4">
        <v>12</v>
      </c>
      <c r="D4754" s="8">
        <v>1</v>
      </c>
      <c r="E4754" s="8">
        <v>278.48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55.7</v>
      </c>
      <c r="M4754" s="8">
        <v>0</v>
      </c>
      <c r="N4754" s="8">
        <v>35.700000000000003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20</v>
      </c>
      <c r="AB4754" s="8">
        <v>0</v>
      </c>
      <c r="AC4754" s="9">
        <f t="shared" si="448"/>
        <v>20</v>
      </c>
      <c r="AD4754" s="5" t="str">
        <f>$C4754&amp;" "&amp;VLOOKUP(C4754,Tegevusalad!$A$1:$B$89,2,FALSE)</f>
        <v>12 TUBAKATOODETE TOOTMINE</v>
      </c>
      <c r="AE4754" s="6">
        <f t="shared" si="444"/>
        <v>278.48</v>
      </c>
      <c r="AF4754" s="6">
        <f t="shared" si="445"/>
        <v>178.5</v>
      </c>
      <c r="AG4754" s="6">
        <f t="shared" si="446"/>
        <v>278.48</v>
      </c>
      <c r="AH4754" s="6">
        <f t="shared" si="447"/>
        <v>178.5</v>
      </c>
      <c r="AI4754" s="6">
        <f t="shared" si="449"/>
        <v>278.48</v>
      </c>
      <c r="AJ4754" s="10"/>
    </row>
    <row r="4755" spans="1:36" s="3" customFormat="1">
      <c r="A4755" s="3">
        <v>2018</v>
      </c>
      <c r="B4755" s="3">
        <v>9</v>
      </c>
      <c r="C4755" s="4">
        <v>13</v>
      </c>
      <c r="D4755" s="8">
        <v>268</v>
      </c>
      <c r="E4755" s="8">
        <v>15731786.610000005</v>
      </c>
      <c r="F4755" s="8">
        <v>0</v>
      </c>
      <c r="G4755" s="8">
        <v>23671338.969999984</v>
      </c>
      <c r="H4755" s="8">
        <v>20751231.509999994</v>
      </c>
      <c r="I4755" s="8">
        <v>19000292.100000001</v>
      </c>
      <c r="J4755" s="8">
        <v>2709399.16</v>
      </c>
      <c r="K4755" s="8">
        <v>114.33</v>
      </c>
      <c r="L4755" s="8">
        <v>3146357.35</v>
      </c>
      <c r="M4755" s="8">
        <v>695768.37</v>
      </c>
      <c r="N4755" s="8">
        <v>4534074.7399999974</v>
      </c>
      <c r="O4755" s="8">
        <v>890739.48</v>
      </c>
      <c r="P4755" s="8">
        <v>275346.55</v>
      </c>
      <c r="Q4755" s="8">
        <v>6589.1099999999969</v>
      </c>
      <c r="R4755" s="8">
        <v>5929.1000000000013</v>
      </c>
      <c r="S4755" s="8">
        <v>8735137.4500000011</v>
      </c>
      <c r="T4755" s="8">
        <v>7896209.4000000004</v>
      </c>
      <c r="U4755" s="8">
        <v>63589.080000000009</v>
      </c>
      <c r="V4755" s="8">
        <v>601</v>
      </c>
      <c r="W4755" s="8">
        <v>24658.07</v>
      </c>
      <c r="X4755" s="8">
        <v>17436.66</v>
      </c>
      <c r="Y4755" s="8">
        <v>0.02</v>
      </c>
      <c r="Z4755" s="8">
        <v>0</v>
      </c>
      <c r="AA4755" s="8">
        <v>637478.32000000007</v>
      </c>
      <c r="AB4755" s="8">
        <v>1329427.32</v>
      </c>
      <c r="AC4755" s="9">
        <f t="shared" si="448"/>
        <v>-691949</v>
      </c>
      <c r="AD4755" s="5" t="str">
        <f>$C4755&amp;" "&amp;VLOOKUP(C4755,Tegevusalad!$A$1:$B$89,2,FALSE)</f>
        <v>13 TEKSTIILITOOTMINE</v>
      </c>
      <c r="AE4755" s="6">
        <f t="shared" si="444"/>
        <v>6950496.7400000039</v>
      </c>
      <c r="AF4755" s="6">
        <f t="shared" si="445"/>
        <v>9448196.2699999847</v>
      </c>
      <c r="AG4755" s="6">
        <f t="shared" si="446"/>
        <v>30621835.709999986</v>
      </c>
      <c r="AH4755" s="6">
        <f t="shared" si="447"/>
        <v>22700019.199999984</v>
      </c>
      <c r="AI4755" s="6">
        <f t="shared" si="449"/>
        <v>30604399.04999999</v>
      </c>
      <c r="AJ4755" s="10"/>
    </row>
    <row r="4756" spans="1:36" s="3" customFormat="1">
      <c r="A4756" s="3">
        <v>2018</v>
      </c>
      <c r="B4756" s="3">
        <v>9</v>
      </c>
      <c r="C4756" s="4">
        <v>14</v>
      </c>
      <c r="D4756" s="8">
        <v>361</v>
      </c>
      <c r="E4756" s="8">
        <v>8177504.8000000026</v>
      </c>
      <c r="F4756" s="8">
        <v>1722.08</v>
      </c>
      <c r="G4756" s="8">
        <v>10603543.999999998</v>
      </c>
      <c r="H4756" s="8">
        <v>7115979.3399999989</v>
      </c>
      <c r="I4756" s="8">
        <v>4306375.43</v>
      </c>
      <c r="J4756" s="8">
        <v>2641094.9499999997</v>
      </c>
      <c r="K4756" s="8">
        <v>35690.639999999999</v>
      </c>
      <c r="L4756" s="8">
        <v>1635655.9700000002</v>
      </c>
      <c r="M4756" s="8">
        <v>94122.61</v>
      </c>
      <c r="N4756" s="8">
        <v>1622136.4899999993</v>
      </c>
      <c r="O4756" s="8">
        <v>208955.31000000003</v>
      </c>
      <c r="P4756" s="8">
        <v>27053.1</v>
      </c>
      <c r="Q4756" s="8">
        <v>2451.0499999999997</v>
      </c>
      <c r="R4756" s="8">
        <v>4882.4800000000032</v>
      </c>
      <c r="S4756" s="8">
        <v>3183941.25</v>
      </c>
      <c r="T4756" s="8">
        <v>2678388.4999999991</v>
      </c>
      <c r="U4756" s="8">
        <v>1411.06</v>
      </c>
      <c r="V4756" s="8">
        <v>1026.99</v>
      </c>
      <c r="W4756" s="8">
        <v>42474.28</v>
      </c>
      <c r="X4756" s="8">
        <v>59.94</v>
      </c>
      <c r="Y4756" s="8">
        <v>0</v>
      </c>
      <c r="Z4756" s="8">
        <v>0.01</v>
      </c>
      <c r="AA4756" s="8">
        <v>489343.99000000011</v>
      </c>
      <c r="AB4756" s="8">
        <v>381701.91</v>
      </c>
      <c r="AC4756" s="9">
        <f t="shared" si="448"/>
        <v>107642.08000000013</v>
      </c>
      <c r="AD4756" s="5" t="str">
        <f>$C4756&amp;" "&amp;VLOOKUP(C4756,Tegevusalad!$A$1:$B$89,2,FALSE)</f>
        <v>14 RÕIVATOOTMINE</v>
      </c>
      <c r="AE4756" s="6">
        <f t="shared" si="444"/>
        <v>4993934.5100000035</v>
      </c>
      <c r="AF4756" s="6">
        <f t="shared" si="445"/>
        <v>3905992.9799999963</v>
      </c>
      <c r="AG4756" s="6">
        <f t="shared" si="446"/>
        <v>15597478.510000004</v>
      </c>
      <c r="AH4756" s="6">
        <f t="shared" si="447"/>
        <v>8135094.8499999959</v>
      </c>
      <c r="AI4756" s="6">
        <f t="shared" si="449"/>
        <v>15597418.570000002</v>
      </c>
      <c r="AJ4756" s="10"/>
    </row>
    <row r="4757" spans="1:36" s="3" customFormat="1">
      <c r="A4757" s="3">
        <v>2018</v>
      </c>
      <c r="B4757" s="3">
        <v>9</v>
      </c>
      <c r="C4757" s="4">
        <v>15</v>
      </c>
      <c r="D4757" s="8">
        <v>65</v>
      </c>
      <c r="E4757" s="8">
        <v>1959487.4000000001</v>
      </c>
      <c r="F4757" s="8">
        <v>672.74</v>
      </c>
      <c r="G4757" s="8">
        <v>3259140.4700000011</v>
      </c>
      <c r="H4757" s="8">
        <v>2509994.0900000012</v>
      </c>
      <c r="I4757" s="8">
        <v>2156067.6900000004</v>
      </c>
      <c r="J4757" s="8">
        <v>748519.76</v>
      </c>
      <c r="K4757" s="8">
        <v>0</v>
      </c>
      <c r="L4757" s="8">
        <v>391958.03</v>
      </c>
      <c r="M4757" s="8">
        <v>3276.77</v>
      </c>
      <c r="N4757" s="8">
        <v>374870.79</v>
      </c>
      <c r="O4757" s="8">
        <v>16407</v>
      </c>
      <c r="P4757" s="8">
        <v>6410.9000000000005</v>
      </c>
      <c r="Q4757" s="8">
        <v>291.29000000000002</v>
      </c>
      <c r="R4757" s="8">
        <v>1021.39</v>
      </c>
      <c r="S4757" s="8">
        <v>681604.7100000002</v>
      </c>
      <c r="T4757" s="8">
        <v>585125.8400000002</v>
      </c>
      <c r="U4757" s="8">
        <v>1079.48</v>
      </c>
      <c r="V4757" s="8">
        <v>3.5</v>
      </c>
      <c r="W4757" s="8">
        <v>4158.57</v>
      </c>
      <c r="X4757" s="8">
        <v>652.5</v>
      </c>
      <c r="Y4757" s="8">
        <v>0</v>
      </c>
      <c r="Z4757" s="8">
        <v>0</v>
      </c>
      <c r="AA4757" s="8">
        <v>113981.45999999998</v>
      </c>
      <c r="AB4757" s="8">
        <v>93617.449999999983</v>
      </c>
      <c r="AC4757" s="9">
        <f t="shared" si="448"/>
        <v>20364.009999999995</v>
      </c>
      <c r="AD4757" s="5" t="str">
        <f>$C4757&amp;" "&amp;VLOOKUP(C4757,Tegevusalad!$A$1:$B$89,2,FALSE)</f>
        <v>15 NAHATÖÖTLEMINE JA NAHKTOODETE TOOTMINE</v>
      </c>
      <c r="AE4757" s="6">
        <f t="shared" si="444"/>
        <v>1278128.45</v>
      </c>
      <c r="AF4757" s="6">
        <f t="shared" si="445"/>
        <v>1114745.2099999997</v>
      </c>
      <c r="AG4757" s="6">
        <f t="shared" si="446"/>
        <v>4537268.9200000009</v>
      </c>
      <c r="AH4757" s="6">
        <f t="shared" si="447"/>
        <v>1879460.9</v>
      </c>
      <c r="AI4757" s="6">
        <f t="shared" si="449"/>
        <v>4536616.4200000009</v>
      </c>
      <c r="AJ4757" s="10"/>
    </row>
    <row r="4758" spans="1:36" s="3" customFormat="1">
      <c r="A4758" s="3">
        <v>2018</v>
      </c>
      <c r="B4758" s="3">
        <v>9</v>
      </c>
      <c r="C4758" s="4">
        <v>16</v>
      </c>
      <c r="D4758" s="8">
        <v>1102</v>
      </c>
      <c r="E4758" s="8">
        <v>115550390.45999992</v>
      </c>
      <c r="F4758" s="8">
        <v>6246.76</v>
      </c>
      <c r="G4758" s="8">
        <v>123007971.14000002</v>
      </c>
      <c r="H4758" s="8">
        <v>91755478.969999954</v>
      </c>
      <c r="I4758" s="8">
        <v>85458393.669999912</v>
      </c>
      <c r="J4758" s="8">
        <v>30300550.580000002</v>
      </c>
      <c r="K4758" s="8">
        <v>0</v>
      </c>
      <c r="L4758" s="8">
        <v>23110640.290000029</v>
      </c>
      <c r="M4758" s="8">
        <v>774054.13</v>
      </c>
      <c r="N4758" s="8">
        <v>34477821.379999965</v>
      </c>
      <c r="O4758" s="8">
        <v>2046324.8800000001</v>
      </c>
      <c r="P4758" s="8">
        <v>1521946.5100000002</v>
      </c>
      <c r="Q4758" s="8">
        <v>24446.01</v>
      </c>
      <c r="R4758" s="8">
        <v>24879.589999999997</v>
      </c>
      <c r="S4758" s="8">
        <v>30111401.119999994</v>
      </c>
      <c r="T4758" s="8">
        <v>26024911.600000001</v>
      </c>
      <c r="U4758" s="8">
        <v>588927.64000000013</v>
      </c>
      <c r="V4758" s="8">
        <v>326114.52</v>
      </c>
      <c r="W4758" s="8">
        <v>227533.36000000002</v>
      </c>
      <c r="X4758" s="8">
        <v>583275.79999999993</v>
      </c>
      <c r="Y4758" s="8">
        <v>0.03</v>
      </c>
      <c r="Z4758" s="8">
        <v>26.09</v>
      </c>
      <c r="AA4758" s="8">
        <v>2449804.9099999988</v>
      </c>
      <c r="AB4758" s="8">
        <v>13042957.930000005</v>
      </c>
      <c r="AC4758" s="9">
        <f t="shared" si="448"/>
        <v>-10593153.020000007</v>
      </c>
      <c r="AD4758" s="5" t="str">
        <f>$C4758&amp;" "&amp;VLOOKUP(C4758,Tegevusalad!$A$1:$B$89,2,FALSE)</f>
        <v>16 PUIDUTÖÖTLEMINE NING PUIT- JA KORKTOODETE TOOTMINE, V.A MÖÖBEL; ÕLEST JA PUNUMISMATERJALIST TOODETE TOOTMINE</v>
      </c>
      <c r="AE4758" s="6">
        <f t="shared" si="444"/>
        <v>85439584.259999931</v>
      </c>
      <c r="AF4758" s="6">
        <f t="shared" si="445"/>
        <v>131907666.20999984</v>
      </c>
      <c r="AG4758" s="6">
        <f t="shared" si="446"/>
        <v>208447555.39999998</v>
      </c>
      <c r="AH4758" s="6">
        <f t="shared" si="447"/>
        <v>172513504.84999985</v>
      </c>
      <c r="AI4758" s="6">
        <f t="shared" si="449"/>
        <v>207864279.59999996</v>
      </c>
      <c r="AJ4758" s="10"/>
    </row>
    <row r="4759" spans="1:36" s="3" customFormat="1">
      <c r="A4759" s="3">
        <v>2018</v>
      </c>
      <c r="B4759" s="3">
        <v>9</v>
      </c>
      <c r="C4759" s="4">
        <v>17</v>
      </c>
      <c r="D4759" s="8">
        <v>59</v>
      </c>
      <c r="E4759" s="8">
        <v>9902701.8300000001</v>
      </c>
      <c r="F4759" s="8">
        <v>5.64</v>
      </c>
      <c r="G4759" s="8">
        <v>16398945.590000004</v>
      </c>
      <c r="H4759" s="8">
        <v>10555512.620000001</v>
      </c>
      <c r="I4759" s="8">
        <v>10398709.120000005</v>
      </c>
      <c r="J4759" s="8">
        <v>5840920.8699999992</v>
      </c>
      <c r="K4759" s="8">
        <v>0</v>
      </c>
      <c r="L4759" s="8">
        <v>1980540.8600000003</v>
      </c>
      <c r="M4759" s="8">
        <v>19535.55</v>
      </c>
      <c r="N4759" s="8">
        <v>3467820.7499999977</v>
      </c>
      <c r="O4759" s="8">
        <v>148531.74</v>
      </c>
      <c r="P4759" s="8">
        <v>265733.75999999995</v>
      </c>
      <c r="Q4759" s="8">
        <v>690</v>
      </c>
      <c r="R4759" s="8">
        <v>9166.4000000000015</v>
      </c>
      <c r="S4759" s="8">
        <v>5477027.6399999997</v>
      </c>
      <c r="T4759" s="8">
        <v>4429637.6900000004</v>
      </c>
      <c r="U4759" s="8">
        <v>54740.009999999995</v>
      </c>
      <c r="V4759" s="8">
        <v>9103.75</v>
      </c>
      <c r="W4759" s="8">
        <v>1781</v>
      </c>
      <c r="X4759" s="8">
        <v>8631.89</v>
      </c>
      <c r="Y4759" s="8">
        <v>0</v>
      </c>
      <c r="Z4759" s="8">
        <v>0</v>
      </c>
      <c r="AA4759" s="8">
        <v>383706.87999999977</v>
      </c>
      <c r="AB4759" s="8">
        <v>1851451.22</v>
      </c>
      <c r="AC4759" s="9">
        <f t="shared" si="448"/>
        <v>-1467744.3400000003</v>
      </c>
      <c r="AD4759" s="5" t="str">
        <f>$C4759&amp;" "&amp;VLOOKUP(C4759,Tegevusalad!$A$1:$B$89,2,FALSE)</f>
        <v>17 PABERI JA PABERTOODETE TOOTMINE</v>
      </c>
      <c r="AE4759" s="6">
        <f t="shared" si="444"/>
        <v>4379571.7100000018</v>
      </c>
      <c r="AF4759" s="6">
        <f t="shared" si="445"/>
        <v>11119613.149999985</v>
      </c>
      <c r="AG4759" s="6">
        <f t="shared" si="446"/>
        <v>20778517.300000004</v>
      </c>
      <c r="AH4759" s="6">
        <f t="shared" si="447"/>
        <v>17384935.749999985</v>
      </c>
      <c r="AI4759" s="6">
        <f t="shared" si="449"/>
        <v>20769885.410000004</v>
      </c>
      <c r="AJ4759" s="10"/>
    </row>
    <row r="4760" spans="1:36" s="3" customFormat="1">
      <c r="A4760" s="3">
        <v>2018</v>
      </c>
      <c r="B4760" s="3">
        <v>9</v>
      </c>
      <c r="C4760" s="4">
        <v>18</v>
      </c>
      <c r="D4760" s="8">
        <v>358</v>
      </c>
      <c r="E4760" s="8">
        <v>16863810.940000001</v>
      </c>
      <c r="F4760" s="8">
        <v>105896.07</v>
      </c>
      <c r="G4760" s="8">
        <v>8619103.6800000016</v>
      </c>
      <c r="H4760" s="8">
        <v>7361901.46</v>
      </c>
      <c r="I4760" s="8">
        <v>5722781.29</v>
      </c>
      <c r="J4760" s="8">
        <v>965801.46</v>
      </c>
      <c r="K4760" s="8">
        <v>0</v>
      </c>
      <c r="L4760" s="8">
        <v>3382292.9299999978</v>
      </c>
      <c r="M4760" s="8">
        <v>0</v>
      </c>
      <c r="N4760" s="8">
        <v>3019523.0599999987</v>
      </c>
      <c r="O4760" s="8">
        <v>80971.200000000012</v>
      </c>
      <c r="P4760" s="8">
        <v>219898.45999999996</v>
      </c>
      <c r="Q4760" s="8">
        <v>7425.05</v>
      </c>
      <c r="R4760" s="8">
        <v>8149.2099999999991</v>
      </c>
      <c r="S4760" s="8">
        <v>4963660.9499999993</v>
      </c>
      <c r="T4760" s="8">
        <v>4173467.9800000009</v>
      </c>
      <c r="U4760" s="8">
        <v>14773.259999999998</v>
      </c>
      <c r="V4760" s="8">
        <v>469.83</v>
      </c>
      <c r="W4760" s="8">
        <v>5714.36</v>
      </c>
      <c r="X4760" s="8">
        <v>43630.430000000008</v>
      </c>
      <c r="Y4760" s="8">
        <v>0.01</v>
      </c>
      <c r="Z4760" s="8">
        <v>0.01</v>
      </c>
      <c r="AA4760" s="8">
        <v>677642.14999999979</v>
      </c>
      <c r="AB4760" s="8">
        <v>314872.28000000009</v>
      </c>
      <c r="AC4760" s="9">
        <f t="shared" si="448"/>
        <v>362769.8699999997</v>
      </c>
      <c r="AD4760" s="5" t="str">
        <f>$C4760&amp;" "&amp;VLOOKUP(C4760,Tegevusalad!$A$1:$B$89,2,FALSE)</f>
        <v>18 TRÜKINDUS JA SALVESTISTE PALJUNDUS</v>
      </c>
      <c r="AE4760" s="6">
        <f t="shared" si="444"/>
        <v>12034903.230000002</v>
      </c>
      <c r="AF4760" s="6">
        <f t="shared" si="445"/>
        <v>9755540.9699999932</v>
      </c>
      <c r="AG4760" s="6">
        <f t="shared" si="446"/>
        <v>20654006.910000004</v>
      </c>
      <c r="AH4760" s="6">
        <f t="shared" si="447"/>
        <v>15138361.349999992</v>
      </c>
      <c r="AI4760" s="6">
        <f t="shared" si="449"/>
        <v>20610376.480000004</v>
      </c>
      <c r="AJ4760" s="10"/>
    </row>
    <row r="4761" spans="1:36" s="3" customFormat="1">
      <c r="A4761" s="3">
        <v>2018</v>
      </c>
      <c r="B4761" s="3">
        <v>9</v>
      </c>
      <c r="C4761" s="4">
        <v>19</v>
      </c>
      <c r="D4761" s="8">
        <v>7</v>
      </c>
      <c r="E4761" s="8">
        <v>11748736.470000001</v>
      </c>
      <c r="F4761" s="8">
        <v>0</v>
      </c>
      <c r="G4761" s="8">
        <v>3116070.29</v>
      </c>
      <c r="H4761" s="8">
        <v>951527.17999999993</v>
      </c>
      <c r="I4761" s="8">
        <v>685596.19000000006</v>
      </c>
      <c r="J4761" s="8">
        <v>0</v>
      </c>
      <c r="K4761" s="8">
        <v>0</v>
      </c>
      <c r="L4761" s="8">
        <v>2349747.2999999998</v>
      </c>
      <c r="M4761" s="8">
        <v>0</v>
      </c>
      <c r="N4761" s="8">
        <v>2082370.82</v>
      </c>
      <c r="O4761" s="8">
        <v>13094.369999999999</v>
      </c>
      <c r="P4761" s="8">
        <v>43049.17</v>
      </c>
      <c r="Q4761" s="8">
        <v>267.73</v>
      </c>
      <c r="R4761" s="8">
        <v>843.61</v>
      </c>
      <c r="S4761" s="8">
        <v>8793668.4199999999</v>
      </c>
      <c r="T4761" s="8">
        <v>8788340.5599999987</v>
      </c>
      <c r="U4761" s="8">
        <v>7811.1900000000005</v>
      </c>
      <c r="V4761" s="8">
        <v>7811.1900000000005</v>
      </c>
      <c r="W4761" s="8">
        <v>47156.89</v>
      </c>
      <c r="X4761" s="8">
        <v>16190.9</v>
      </c>
      <c r="Y4761" s="8">
        <v>94.09</v>
      </c>
      <c r="Z4761" s="8">
        <v>0</v>
      </c>
      <c r="AA4761" s="8">
        <v>416850.22000000003</v>
      </c>
      <c r="AB4761" s="8">
        <v>149379.65</v>
      </c>
      <c r="AC4761" s="9">
        <f t="shared" si="448"/>
        <v>267470.57000000007</v>
      </c>
      <c r="AD4761" s="5" t="str">
        <f>$C4761&amp;" "&amp;VLOOKUP(C4761,Tegevusalad!$A$1:$B$89,2,FALSE)</f>
        <v>19 KOKSI JA PUHASTATUD NAFTATOODETE TOOTMINE</v>
      </c>
      <c r="AE4761" s="6">
        <f t="shared" ref="AE4761:AE4824" si="450">(E4761+F4761+X4761)-(S4761+U4761)</f>
        <v>2963447.7600000016</v>
      </c>
      <c r="AF4761" s="6">
        <f t="shared" ref="AF4761:AF4824" si="451">((N4761+R4761-O4761)/0.2)-S4761-(U4761-V4761)</f>
        <v>1556931.879999999</v>
      </c>
      <c r="AG4761" s="6">
        <f t="shared" ref="AG4761:AG4824" si="452">(E4761+F4761+G4761+X4761)-(S4761+U4761)</f>
        <v>6079518.0500000026</v>
      </c>
      <c r="AH4761" s="6">
        <f t="shared" ref="AH4761:AH4824" si="453">(N4761+R4761)/0.2</f>
        <v>10416072.15</v>
      </c>
      <c r="AI4761" s="6">
        <f t="shared" si="449"/>
        <v>6063327.1500000022</v>
      </c>
      <c r="AJ4761" s="10"/>
    </row>
    <row r="4762" spans="1:36" s="3" customFormat="1">
      <c r="A4762" s="3">
        <v>2018</v>
      </c>
      <c r="B4762" s="3">
        <v>9</v>
      </c>
      <c r="C4762" s="4">
        <v>20</v>
      </c>
      <c r="D4762" s="8">
        <v>127</v>
      </c>
      <c r="E4762" s="8">
        <v>31535443.730000004</v>
      </c>
      <c r="F4762" s="8">
        <v>35412.18</v>
      </c>
      <c r="G4762" s="8">
        <v>43126730.550000004</v>
      </c>
      <c r="H4762" s="8">
        <v>20671301.340000007</v>
      </c>
      <c r="I4762" s="8">
        <v>18865646.57</v>
      </c>
      <c r="J4762" s="8">
        <v>21557264.090000007</v>
      </c>
      <c r="K4762" s="8">
        <v>0</v>
      </c>
      <c r="L4762" s="8">
        <v>6310275.9000000013</v>
      </c>
      <c r="M4762" s="8">
        <v>132588.32999999999</v>
      </c>
      <c r="N4762" s="8">
        <v>7253318.1899999985</v>
      </c>
      <c r="O4762" s="8">
        <v>880549.3400000002</v>
      </c>
      <c r="P4762" s="8">
        <v>104583.59000000001</v>
      </c>
      <c r="Q4762" s="8">
        <v>2599.69</v>
      </c>
      <c r="R4762" s="8">
        <v>7695.56</v>
      </c>
      <c r="S4762" s="8">
        <v>15211129.190000003</v>
      </c>
      <c r="T4762" s="8">
        <v>14488785.040000003</v>
      </c>
      <c r="U4762" s="8">
        <v>146364.75</v>
      </c>
      <c r="V4762" s="8">
        <v>15721.4</v>
      </c>
      <c r="W4762" s="8">
        <v>286236.39</v>
      </c>
      <c r="X4762" s="8">
        <v>2737.5</v>
      </c>
      <c r="Y4762" s="8">
        <v>0</v>
      </c>
      <c r="Z4762" s="8">
        <v>0.01</v>
      </c>
      <c r="AA4762" s="8">
        <v>1382585.55</v>
      </c>
      <c r="AB4762" s="8">
        <v>2193039.52</v>
      </c>
      <c r="AC4762" s="9">
        <f t="shared" si="448"/>
        <v>-810453.97</v>
      </c>
      <c r="AD4762" s="5" t="str">
        <f>$C4762&amp;" "&amp;VLOOKUP(C4762,Tegevusalad!$A$1:$B$89,2,FALSE)</f>
        <v>20 KEMIKAALIDE JA KEEMIATOODETE TOOTMINE</v>
      </c>
      <c r="AE4762" s="6">
        <f t="shared" si="450"/>
        <v>16216099.470000001</v>
      </c>
      <c r="AF4762" s="6">
        <f t="shared" si="451"/>
        <v>16560549.509999987</v>
      </c>
      <c r="AG4762" s="6">
        <f t="shared" si="452"/>
        <v>59342830.020000003</v>
      </c>
      <c r="AH4762" s="6">
        <f t="shared" si="453"/>
        <v>36305068.749999985</v>
      </c>
      <c r="AI4762" s="6">
        <f t="shared" si="449"/>
        <v>59340092.520000003</v>
      </c>
      <c r="AJ4762" s="10"/>
    </row>
    <row r="4763" spans="1:36" s="3" customFormat="1">
      <c r="A4763" s="3">
        <v>2018</v>
      </c>
      <c r="B4763" s="3">
        <v>9</v>
      </c>
      <c r="C4763" s="4">
        <v>21</v>
      </c>
      <c r="D4763" s="8">
        <v>16</v>
      </c>
      <c r="E4763" s="8">
        <v>1870791.43</v>
      </c>
      <c r="F4763" s="8">
        <v>209776.46</v>
      </c>
      <c r="G4763" s="8">
        <v>2207607.11</v>
      </c>
      <c r="H4763" s="8">
        <v>1731997.1</v>
      </c>
      <c r="I4763" s="8">
        <v>1650552.8900000001</v>
      </c>
      <c r="J4763" s="8">
        <v>346104.08</v>
      </c>
      <c r="K4763" s="8">
        <v>0</v>
      </c>
      <c r="L4763" s="8">
        <v>393038.16999999993</v>
      </c>
      <c r="M4763" s="8">
        <v>10160</v>
      </c>
      <c r="N4763" s="8">
        <v>587485.52999999991</v>
      </c>
      <c r="O4763" s="8">
        <v>162692.97999999998</v>
      </c>
      <c r="P4763" s="8">
        <v>3193.75</v>
      </c>
      <c r="Q4763" s="8">
        <v>181.65</v>
      </c>
      <c r="R4763" s="8">
        <v>891.27</v>
      </c>
      <c r="S4763" s="8">
        <v>1461194.91</v>
      </c>
      <c r="T4763" s="8">
        <v>1406592.35</v>
      </c>
      <c r="U4763" s="8">
        <v>2316.1999999999998</v>
      </c>
      <c r="V4763" s="8">
        <v>0</v>
      </c>
      <c r="W4763" s="8">
        <v>9041.1</v>
      </c>
      <c r="X4763" s="8">
        <v>0</v>
      </c>
      <c r="Y4763" s="8">
        <v>0.25</v>
      </c>
      <c r="Z4763" s="8">
        <v>0</v>
      </c>
      <c r="AA4763" s="8">
        <v>60320.25</v>
      </c>
      <c r="AB4763" s="8">
        <v>244607.36000000002</v>
      </c>
      <c r="AC4763" s="9">
        <f t="shared" si="448"/>
        <v>-184287.11000000002</v>
      </c>
      <c r="AD4763" s="5" t="str">
        <f>$C4763&amp;" "&amp;VLOOKUP(C4763,Tegevusalad!$A$1:$B$89,2,FALSE)</f>
        <v>21 PÕHIFARMAATSIATOODETE JA RAVIMPREPARAATIDE TOOTMINE</v>
      </c>
      <c r="AE4763" s="6">
        <f t="shared" si="450"/>
        <v>617056.78</v>
      </c>
      <c r="AF4763" s="6">
        <f t="shared" si="451"/>
        <v>664907.98999999976</v>
      </c>
      <c r="AG4763" s="6">
        <f t="shared" si="452"/>
        <v>2824663.89</v>
      </c>
      <c r="AH4763" s="6">
        <f t="shared" si="453"/>
        <v>2941883.9999999995</v>
      </c>
      <c r="AI4763" s="6">
        <f t="shared" si="449"/>
        <v>2824663.89</v>
      </c>
      <c r="AJ4763" s="10"/>
    </row>
    <row r="4764" spans="1:36" s="3" customFormat="1">
      <c r="A4764" s="3">
        <v>2018</v>
      </c>
      <c r="B4764" s="3">
        <v>9</v>
      </c>
      <c r="C4764" s="4">
        <v>22</v>
      </c>
      <c r="D4764" s="8">
        <v>206</v>
      </c>
      <c r="E4764" s="8">
        <v>35371099.600000001</v>
      </c>
      <c r="F4764" s="8">
        <v>4625.5</v>
      </c>
      <c r="G4764" s="8">
        <v>24454032.470000003</v>
      </c>
      <c r="H4764" s="8">
        <v>18288334.219999995</v>
      </c>
      <c r="I4764" s="8">
        <v>17550022.489999991</v>
      </c>
      <c r="J4764" s="8">
        <v>3263911.8199999994</v>
      </c>
      <c r="K4764" s="8">
        <v>0</v>
      </c>
      <c r="L4764" s="8">
        <v>7074636.21</v>
      </c>
      <c r="M4764" s="8">
        <v>232092.65000000002</v>
      </c>
      <c r="N4764" s="8">
        <v>6364195.6899999995</v>
      </c>
      <c r="O4764" s="8">
        <v>402200.1399999999</v>
      </c>
      <c r="P4764" s="8">
        <v>324348.01</v>
      </c>
      <c r="Q4764" s="8">
        <v>8404.1799999999985</v>
      </c>
      <c r="R4764" s="8">
        <v>6718.6100000000006</v>
      </c>
      <c r="S4764" s="8">
        <v>16864309.229999997</v>
      </c>
      <c r="T4764" s="8">
        <v>16246678.920000004</v>
      </c>
      <c r="U4764" s="8">
        <v>205799.5</v>
      </c>
      <c r="V4764" s="8">
        <v>33742.530000000006</v>
      </c>
      <c r="W4764" s="8">
        <v>7309.96</v>
      </c>
      <c r="X4764" s="8">
        <v>6934.01</v>
      </c>
      <c r="Y4764" s="8">
        <v>0</v>
      </c>
      <c r="Z4764" s="8">
        <v>195.26</v>
      </c>
      <c r="AA4764" s="8">
        <v>1614329.84</v>
      </c>
      <c r="AB4764" s="8">
        <v>671991.93000000028</v>
      </c>
      <c r="AC4764" s="9">
        <f t="shared" si="448"/>
        <v>942337.9099999998</v>
      </c>
      <c r="AD4764" s="5" t="str">
        <f>$C4764&amp;" "&amp;VLOOKUP(C4764,Tegevusalad!$A$1:$B$89,2,FALSE)</f>
        <v>22 KUMMI- JA PLASTTOODETE TOOTMINE</v>
      </c>
      <c r="AE4764" s="6">
        <f t="shared" si="450"/>
        <v>18312550.380000003</v>
      </c>
      <c r="AF4764" s="6">
        <f t="shared" si="451"/>
        <v>12807204.600000003</v>
      </c>
      <c r="AG4764" s="6">
        <f t="shared" si="452"/>
        <v>42766582.850000009</v>
      </c>
      <c r="AH4764" s="6">
        <f t="shared" si="453"/>
        <v>31854571.499999996</v>
      </c>
      <c r="AI4764" s="6">
        <f t="shared" si="449"/>
        <v>42759648.840000011</v>
      </c>
      <c r="AJ4764" s="10"/>
    </row>
    <row r="4765" spans="1:36" s="3" customFormat="1">
      <c r="A4765" s="3">
        <v>2018</v>
      </c>
      <c r="B4765" s="3">
        <v>9</v>
      </c>
      <c r="C4765" s="4">
        <v>23</v>
      </c>
      <c r="D4765" s="8">
        <v>246</v>
      </c>
      <c r="E4765" s="8">
        <v>48917130.45000001</v>
      </c>
      <c r="F4765" s="8">
        <v>2288.4</v>
      </c>
      <c r="G4765" s="8">
        <v>21079699.940000001</v>
      </c>
      <c r="H4765" s="8">
        <v>17700787.000000004</v>
      </c>
      <c r="I4765" s="8">
        <v>16356027.950000001</v>
      </c>
      <c r="J4765" s="8">
        <v>1485978.81</v>
      </c>
      <c r="K4765" s="8">
        <v>0</v>
      </c>
      <c r="L4765" s="8">
        <v>9783631.9799999949</v>
      </c>
      <c r="M4765" s="8">
        <v>2675.9500000000003</v>
      </c>
      <c r="N4765" s="8">
        <v>7705515.280000004</v>
      </c>
      <c r="O4765" s="8">
        <v>232752.78</v>
      </c>
      <c r="P4765" s="8">
        <v>112823.85</v>
      </c>
      <c r="Q4765" s="8">
        <v>7998.0499999999965</v>
      </c>
      <c r="R4765" s="8">
        <v>20059.180000000004</v>
      </c>
      <c r="S4765" s="8">
        <v>11450299.879999995</v>
      </c>
      <c r="T4765" s="8">
        <v>9887558.9899999984</v>
      </c>
      <c r="U4765" s="8">
        <v>1292883.3700000001</v>
      </c>
      <c r="V4765" s="8">
        <v>1075833.68</v>
      </c>
      <c r="W4765" s="8">
        <v>11034.49</v>
      </c>
      <c r="X4765" s="8">
        <v>156173.19</v>
      </c>
      <c r="Y4765" s="8">
        <v>0.02</v>
      </c>
      <c r="Z4765" s="8">
        <v>0</v>
      </c>
      <c r="AA4765" s="8">
        <v>2681597.4700000002</v>
      </c>
      <c r="AB4765" s="8">
        <v>600804.79999999981</v>
      </c>
      <c r="AC4765" s="9">
        <f t="shared" si="448"/>
        <v>2080792.6700000004</v>
      </c>
      <c r="AD4765" s="5" t="str">
        <f>$C4765&amp;" "&amp;VLOOKUP(C4765,Tegevusalad!$A$1:$B$89,2,FALSE)</f>
        <v>23 MUUDE MITTEMETALSETEST MINERAALIDEST TOODETE TOOTMINE</v>
      </c>
      <c r="AE4765" s="6">
        <f t="shared" si="450"/>
        <v>36332408.790000007</v>
      </c>
      <c r="AF4765" s="6">
        <f t="shared" si="451"/>
        <v>25796758.830000017</v>
      </c>
      <c r="AG4765" s="6">
        <f t="shared" si="452"/>
        <v>57412108.730000004</v>
      </c>
      <c r="AH4765" s="6">
        <f t="shared" si="453"/>
        <v>38627872.300000019</v>
      </c>
      <c r="AI4765" s="6">
        <f t="shared" si="449"/>
        <v>57255935.540000007</v>
      </c>
      <c r="AJ4765" s="10"/>
    </row>
    <row r="4766" spans="1:36" s="3" customFormat="1">
      <c r="A4766" s="3">
        <v>2018</v>
      </c>
      <c r="B4766" s="3">
        <v>9</v>
      </c>
      <c r="C4766" s="4">
        <v>24</v>
      </c>
      <c r="D4766" s="8">
        <v>26</v>
      </c>
      <c r="E4766" s="8">
        <v>2945062.77</v>
      </c>
      <c r="F4766" s="8">
        <v>0</v>
      </c>
      <c r="G4766" s="8">
        <v>3017401.83</v>
      </c>
      <c r="H4766" s="8">
        <v>2383522.86</v>
      </c>
      <c r="I4766" s="8">
        <v>2294031.11</v>
      </c>
      <c r="J4766" s="8">
        <v>606322.53</v>
      </c>
      <c r="K4766" s="8">
        <v>0</v>
      </c>
      <c r="L4766" s="8">
        <v>589012.53999999992</v>
      </c>
      <c r="M4766" s="8">
        <v>114522.28</v>
      </c>
      <c r="N4766" s="8">
        <v>660785.24</v>
      </c>
      <c r="O4766" s="8">
        <v>118547.1</v>
      </c>
      <c r="P4766" s="8">
        <v>4386.72</v>
      </c>
      <c r="Q4766" s="8">
        <v>846.52</v>
      </c>
      <c r="R4766" s="8">
        <v>413.81</v>
      </c>
      <c r="S4766" s="8">
        <v>1715235.1700000002</v>
      </c>
      <c r="T4766" s="8">
        <v>1616356.8900000001</v>
      </c>
      <c r="U4766" s="8">
        <v>203188.88999999998</v>
      </c>
      <c r="V4766" s="8">
        <v>203188.88999999998</v>
      </c>
      <c r="W4766" s="8">
        <v>0</v>
      </c>
      <c r="X4766" s="8">
        <v>279510.52999999997</v>
      </c>
      <c r="Y4766" s="8">
        <v>0</v>
      </c>
      <c r="Z4766" s="8">
        <v>0</v>
      </c>
      <c r="AA4766" s="8">
        <v>120857.06999999999</v>
      </c>
      <c r="AB4766" s="8">
        <v>78107.490000000005</v>
      </c>
      <c r="AC4766" s="9">
        <f t="shared" si="448"/>
        <v>42749.579999999987</v>
      </c>
      <c r="AD4766" s="5" t="str">
        <f>$C4766&amp;" "&amp;VLOOKUP(C4766,Tegevusalad!$A$1:$B$89,2,FALSE)</f>
        <v>24 METALLITOOTMINE</v>
      </c>
      <c r="AE4766" s="6">
        <f t="shared" si="450"/>
        <v>1306149.2399999998</v>
      </c>
      <c r="AF4766" s="6">
        <f t="shared" si="451"/>
        <v>998024.57999999984</v>
      </c>
      <c r="AG4766" s="6">
        <f t="shared" si="452"/>
        <v>4323551.07</v>
      </c>
      <c r="AH4766" s="6">
        <f t="shared" si="453"/>
        <v>3305995.25</v>
      </c>
      <c r="AI4766" s="6">
        <f t="shared" si="449"/>
        <v>4044040.5399999996</v>
      </c>
      <c r="AJ4766" s="10"/>
    </row>
    <row r="4767" spans="1:36" s="3" customFormat="1">
      <c r="A4767" s="3">
        <v>2018</v>
      </c>
      <c r="B4767" s="3">
        <v>9</v>
      </c>
      <c r="C4767" s="4">
        <v>25</v>
      </c>
      <c r="D4767" s="8">
        <v>1332</v>
      </c>
      <c r="E4767" s="8">
        <v>94178655.960000098</v>
      </c>
      <c r="F4767" s="8">
        <v>3973.35</v>
      </c>
      <c r="G4767" s="8">
        <v>65647556.23999995</v>
      </c>
      <c r="H4767" s="8">
        <v>58063552.459999956</v>
      </c>
      <c r="I4767" s="8">
        <v>53659631.319999978</v>
      </c>
      <c r="J4767" s="8">
        <v>6543543.0100000035</v>
      </c>
      <c r="K4767" s="8">
        <v>0</v>
      </c>
      <c r="L4767" s="8">
        <v>18836088.889999993</v>
      </c>
      <c r="M4767" s="8">
        <v>51395.229999999996</v>
      </c>
      <c r="N4767" s="8">
        <v>17973477.979999993</v>
      </c>
      <c r="O4767" s="8">
        <v>784974.29</v>
      </c>
      <c r="P4767" s="8">
        <v>1177642.3899999997</v>
      </c>
      <c r="Q4767" s="8">
        <v>40405.030000000013</v>
      </c>
      <c r="R4767" s="8">
        <v>37702.94000000001</v>
      </c>
      <c r="S4767" s="8">
        <v>26166073.919999991</v>
      </c>
      <c r="T4767" s="8">
        <v>23367698.699999999</v>
      </c>
      <c r="U4767" s="8">
        <v>14317541.729999989</v>
      </c>
      <c r="V4767" s="8">
        <v>13670797.439999998</v>
      </c>
      <c r="W4767" s="8">
        <v>99404.21</v>
      </c>
      <c r="X4767" s="8">
        <v>5435022.2399999984</v>
      </c>
      <c r="Y4767" s="8">
        <v>1619.0100000000002</v>
      </c>
      <c r="Z4767" s="8">
        <v>2080.2600000000002</v>
      </c>
      <c r="AA4767" s="8">
        <v>4763086.2600000016</v>
      </c>
      <c r="AB4767" s="8">
        <v>3849541.3699999964</v>
      </c>
      <c r="AC4767" s="9">
        <f t="shared" si="448"/>
        <v>913544.89000000525</v>
      </c>
      <c r="AD4767" s="5" t="str">
        <f>$C4767&amp;" "&amp;VLOOKUP(C4767,Tegevusalad!$A$1:$B$89,2,FALSE)</f>
        <v>25 METALLTOODETE TOOTMINE, V.A MASINAD JA SEADMED</v>
      </c>
      <c r="AE4767" s="6">
        <f t="shared" si="450"/>
        <v>59134035.90000011</v>
      </c>
      <c r="AF4767" s="6">
        <f t="shared" si="451"/>
        <v>59318214.939999998</v>
      </c>
      <c r="AG4767" s="6">
        <f t="shared" si="452"/>
        <v>124781592.14000008</v>
      </c>
      <c r="AH4767" s="6">
        <f t="shared" si="453"/>
        <v>90055904.599999964</v>
      </c>
      <c r="AI4767" s="6">
        <f t="shared" si="449"/>
        <v>119346569.90000007</v>
      </c>
      <c r="AJ4767" s="10"/>
    </row>
    <row r="4768" spans="1:36" s="3" customFormat="1">
      <c r="A4768" s="3">
        <v>2018</v>
      </c>
      <c r="B4768" s="3">
        <v>9</v>
      </c>
      <c r="C4768" s="4">
        <v>26</v>
      </c>
      <c r="D4768" s="8">
        <v>151</v>
      </c>
      <c r="E4768" s="8">
        <v>59823960.149999999</v>
      </c>
      <c r="F4768" s="8">
        <v>0</v>
      </c>
      <c r="G4768" s="8">
        <v>92392740.830000013</v>
      </c>
      <c r="H4768" s="8">
        <v>58680463.870000012</v>
      </c>
      <c r="I4768" s="8">
        <v>55090191.820000015</v>
      </c>
      <c r="J4768" s="8">
        <v>33181112.689999998</v>
      </c>
      <c r="K4768" s="8">
        <v>0</v>
      </c>
      <c r="L4768" s="8">
        <v>11964791.980000002</v>
      </c>
      <c r="M4768" s="8">
        <v>4634541.9099999992</v>
      </c>
      <c r="N4768" s="8">
        <v>18352656.32</v>
      </c>
      <c r="O4768" s="8">
        <v>4846341.6500000004</v>
      </c>
      <c r="P4768" s="8">
        <v>112372.20999999999</v>
      </c>
      <c r="Q4768" s="8">
        <v>1450.98</v>
      </c>
      <c r="R4768" s="8">
        <v>2437.4499999999998</v>
      </c>
      <c r="S4768" s="8">
        <v>52742100.910000004</v>
      </c>
      <c r="T4768" s="8">
        <v>51331397.579999991</v>
      </c>
      <c r="U4768" s="8">
        <v>494795.1700000001</v>
      </c>
      <c r="V4768" s="8">
        <v>101532.39</v>
      </c>
      <c r="W4768" s="8">
        <v>1512.0400000000002</v>
      </c>
      <c r="X4768" s="8">
        <v>41569.11</v>
      </c>
      <c r="Y4768" s="8">
        <v>0</v>
      </c>
      <c r="Z4768" s="8">
        <v>0</v>
      </c>
      <c r="AA4768" s="8">
        <v>347426.85000000009</v>
      </c>
      <c r="AB4768" s="8">
        <v>2100749.2799999998</v>
      </c>
      <c r="AC4768" s="9">
        <f t="shared" si="448"/>
        <v>-1753322.4299999997</v>
      </c>
      <c r="AD4768" s="5" t="str">
        <f>$C4768&amp;" "&amp;VLOOKUP(C4768,Tegevusalad!$A$1:$B$89,2,FALSE)</f>
        <v>26 ARVUTITE, ELEKTROONIKA- JA OPTIKASEADMETE TOOTMINE</v>
      </c>
      <c r="AE4768" s="6">
        <f t="shared" si="450"/>
        <v>6628633.1799999923</v>
      </c>
      <c r="AF4768" s="6">
        <f t="shared" si="451"/>
        <v>14408396.909999991</v>
      </c>
      <c r="AG4768" s="6">
        <f t="shared" si="452"/>
        <v>99021374.01000002</v>
      </c>
      <c r="AH4768" s="6">
        <f t="shared" si="453"/>
        <v>91775468.849999994</v>
      </c>
      <c r="AI4768" s="6">
        <f t="shared" si="449"/>
        <v>98979804.900000006</v>
      </c>
      <c r="AJ4768" s="10"/>
    </row>
    <row r="4769" spans="1:36" s="3" customFormat="1">
      <c r="A4769" s="3">
        <v>2018</v>
      </c>
      <c r="B4769" s="3">
        <v>9</v>
      </c>
      <c r="C4769" s="4">
        <v>27</v>
      </c>
      <c r="D4769" s="8">
        <v>135</v>
      </c>
      <c r="E4769" s="8">
        <v>46989443.689999998</v>
      </c>
      <c r="F4769" s="8">
        <v>0</v>
      </c>
      <c r="G4769" s="8">
        <v>59450521.429999992</v>
      </c>
      <c r="H4769" s="8">
        <v>45485666.140000008</v>
      </c>
      <c r="I4769" s="8">
        <v>39604488.759999998</v>
      </c>
      <c r="J4769" s="8">
        <v>12427814.970000001</v>
      </c>
      <c r="K4769" s="8">
        <v>0</v>
      </c>
      <c r="L4769" s="8">
        <v>9397888.7599999905</v>
      </c>
      <c r="M4769" s="8">
        <v>409054.91</v>
      </c>
      <c r="N4769" s="8">
        <v>11365234.999999998</v>
      </c>
      <c r="O4769" s="8">
        <v>1118330.5599999998</v>
      </c>
      <c r="P4769" s="8">
        <v>373638.98999999993</v>
      </c>
      <c r="Q4769" s="8">
        <v>8707.1999999999989</v>
      </c>
      <c r="R4769" s="8">
        <v>11250.610000000002</v>
      </c>
      <c r="S4769" s="8">
        <v>27627896.470000006</v>
      </c>
      <c r="T4769" s="8">
        <v>21926551.179999996</v>
      </c>
      <c r="U4769" s="8">
        <v>5005413.2400000012</v>
      </c>
      <c r="V4769" s="8">
        <v>126193.18000000001</v>
      </c>
      <c r="W4769" s="8">
        <v>15919.35</v>
      </c>
      <c r="X4769" s="8">
        <v>1207315.1499999999</v>
      </c>
      <c r="Y4769" s="8">
        <v>0</v>
      </c>
      <c r="Z4769" s="8">
        <v>0</v>
      </c>
      <c r="AA4769" s="8">
        <v>865479.80999999982</v>
      </c>
      <c r="AB4769" s="8">
        <v>2423771.1399999997</v>
      </c>
      <c r="AC4769" s="9">
        <f t="shared" si="448"/>
        <v>-1558291.3299999998</v>
      </c>
      <c r="AD4769" s="5" t="str">
        <f>$C4769&amp;" "&amp;VLOOKUP(C4769,Tegevusalad!$A$1:$B$89,2,FALSE)</f>
        <v>27 ELEKTRISEADMETE TOOTMINE</v>
      </c>
      <c r="AE4769" s="6">
        <f t="shared" si="450"/>
        <v>15563449.129999988</v>
      </c>
      <c r="AF4769" s="6">
        <f t="shared" si="451"/>
        <v>18783658.719999976</v>
      </c>
      <c r="AG4769" s="6">
        <f t="shared" si="452"/>
        <v>75013970.559999987</v>
      </c>
      <c r="AH4769" s="6">
        <f t="shared" si="453"/>
        <v>56882428.049999982</v>
      </c>
      <c r="AI4769" s="6">
        <f t="shared" si="449"/>
        <v>73806655.409999982</v>
      </c>
      <c r="AJ4769" s="10"/>
    </row>
    <row r="4770" spans="1:36" s="3" customFormat="1">
      <c r="A4770" s="3">
        <v>2018</v>
      </c>
      <c r="B4770" s="3">
        <v>9</v>
      </c>
      <c r="C4770" s="4">
        <v>28</v>
      </c>
      <c r="D4770" s="8">
        <v>215</v>
      </c>
      <c r="E4770" s="8">
        <v>19280518.330000006</v>
      </c>
      <c r="F4770" s="8">
        <v>20.5</v>
      </c>
      <c r="G4770" s="8">
        <v>32447553.080000002</v>
      </c>
      <c r="H4770" s="8">
        <v>18555709.5</v>
      </c>
      <c r="I4770" s="8">
        <v>17990176.960000001</v>
      </c>
      <c r="J4770" s="8">
        <v>13482551.720000003</v>
      </c>
      <c r="K4770" s="8">
        <v>135080.11000000002</v>
      </c>
      <c r="L4770" s="8">
        <v>3856105.49</v>
      </c>
      <c r="M4770" s="8">
        <v>52601.65</v>
      </c>
      <c r="N4770" s="8">
        <v>5912699.5800000001</v>
      </c>
      <c r="O4770" s="8">
        <v>286851.62000000005</v>
      </c>
      <c r="P4770" s="8">
        <v>271877.70999999996</v>
      </c>
      <c r="Q4770" s="8">
        <v>3760.4800000000005</v>
      </c>
      <c r="R4770" s="8">
        <v>6030.1899999999987</v>
      </c>
      <c r="S4770" s="8">
        <v>7621626.8900000025</v>
      </c>
      <c r="T4770" s="8">
        <v>7077417.1100000022</v>
      </c>
      <c r="U4770" s="8">
        <v>2725192.0900000003</v>
      </c>
      <c r="V4770" s="8">
        <v>2686353.6200000006</v>
      </c>
      <c r="W4770" s="8">
        <v>17347.739999999998</v>
      </c>
      <c r="X4770" s="8">
        <v>198550.15</v>
      </c>
      <c r="Y4770" s="8">
        <v>0</v>
      </c>
      <c r="Z4770" s="8">
        <v>0</v>
      </c>
      <c r="AA4770" s="8">
        <v>661517.82999999984</v>
      </c>
      <c r="AB4770" s="8">
        <v>2665510.27</v>
      </c>
      <c r="AC4770" s="9">
        <f t="shared" si="448"/>
        <v>-2003992.4400000002</v>
      </c>
      <c r="AD4770" s="5" t="str">
        <f>$C4770&amp;" "&amp;VLOOKUP(C4770,Tegevusalad!$A$1:$B$89,2,FALSE)</f>
        <v>28 MUJAL LIIGITAMATA MASINATE JA SEADMETE TOOTMINE</v>
      </c>
      <c r="AE4770" s="6">
        <f t="shared" si="450"/>
        <v>9132270.0000000019</v>
      </c>
      <c r="AF4770" s="6">
        <f t="shared" si="451"/>
        <v>20498925.390000001</v>
      </c>
      <c r="AG4770" s="6">
        <f t="shared" si="452"/>
        <v>41579823.080000006</v>
      </c>
      <c r="AH4770" s="6">
        <f t="shared" si="453"/>
        <v>29593648.850000001</v>
      </c>
      <c r="AI4770" s="6">
        <f t="shared" si="449"/>
        <v>41381272.930000007</v>
      </c>
      <c r="AJ4770" s="10"/>
    </row>
    <row r="4771" spans="1:36" s="3" customFormat="1">
      <c r="A4771" s="3">
        <v>2018</v>
      </c>
      <c r="B4771" s="3">
        <v>9</v>
      </c>
      <c r="C4771" s="4">
        <v>29</v>
      </c>
      <c r="D4771" s="8">
        <v>85</v>
      </c>
      <c r="E4771" s="8">
        <v>17281186.109999999</v>
      </c>
      <c r="F4771" s="8">
        <v>0</v>
      </c>
      <c r="G4771" s="8">
        <v>22321460.840000004</v>
      </c>
      <c r="H4771" s="8">
        <v>18341828.75</v>
      </c>
      <c r="I4771" s="8">
        <v>17025561.27</v>
      </c>
      <c r="J4771" s="8">
        <v>3828300.8</v>
      </c>
      <c r="K4771" s="8">
        <v>0</v>
      </c>
      <c r="L4771" s="8">
        <v>3456237.1599999992</v>
      </c>
      <c r="M4771" s="8">
        <v>192447.27</v>
      </c>
      <c r="N4771" s="8">
        <v>4231084.3099999996</v>
      </c>
      <c r="O4771" s="8">
        <v>240137.72999999998</v>
      </c>
      <c r="P4771" s="8">
        <v>158609.4</v>
      </c>
      <c r="Q4771" s="8">
        <v>3109.7900000000004</v>
      </c>
      <c r="R4771" s="8">
        <v>3947.96</v>
      </c>
      <c r="S4771" s="8">
        <v>8882445.2700000033</v>
      </c>
      <c r="T4771" s="8">
        <v>5580519.3799999999</v>
      </c>
      <c r="U4771" s="8">
        <v>5244221.7499999991</v>
      </c>
      <c r="V4771" s="8">
        <v>5242428.4699999988</v>
      </c>
      <c r="W4771" s="8">
        <v>80974.960000000006</v>
      </c>
      <c r="X4771" s="8">
        <v>244642.88999999998</v>
      </c>
      <c r="Y4771" s="8">
        <v>0</v>
      </c>
      <c r="Z4771" s="8">
        <v>0</v>
      </c>
      <c r="AA4771" s="8">
        <v>298925.94000000006</v>
      </c>
      <c r="AB4771" s="8">
        <v>881325.82000000053</v>
      </c>
      <c r="AC4771" s="9">
        <f t="shared" si="448"/>
        <v>-582399.88000000047</v>
      </c>
      <c r="AD4771" s="5" t="str">
        <f>$C4771&amp;" "&amp;VLOOKUP(C4771,Tegevusalad!$A$1:$B$89,2,FALSE)</f>
        <v>29 MOOTORSÕIDUKITE, HAAGISTE JA POOLHAAGISTE TOOTMINE</v>
      </c>
      <c r="AE4771" s="6">
        <f t="shared" si="450"/>
        <v>3399161.9799999967</v>
      </c>
      <c r="AF4771" s="6">
        <f t="shared" si="451"/>
        <v>11090234.149999991</v>
      </c>
      <c r="AG4771" s="6">
        <f t="shared" si="452"/>
        <v>25720622.82</v>
      </c>
      <c r="AH4771" s="6">
        <f t="shared" si="453"/>
        <v>21175161.349999998</v>
      </c>
      <c r="AI4771" s="6">
        <f t="shared" si="449"/>
        <v>25475979.93</v>
      </c>
      <c r="AJ4771" s="10"/>
    </row>
    <row r="4772" spans="1:36" s="3" customFormat="1">
      <c r="A4772" s="3">
        <v>2018</v>
      </c>
      <c r="B4772" s="3">
        <v>9</v>
      </c>
      <c r="C4772" s="4">
        <v>30</v>
      </c>
      <c r="D4772" s="8">
        <v>88</v>
      </c>
      <c r="E4772" s="8">
        <v>2596191.0500000003</v>
      </c>
      <c r="F4772" s="8">
        <v>3336</v>
      </c>
      <c r="G4772" s="8">
        <v>2613935.7399999998</v>
      </c>
      <c r="H4772" s="8">
        <v>1345917.22</v>
      </c>
      <c r="I4772" s="8">
        <v>1027975.76</v>
      </c>
      <c r="J4772" s="8">
        <v>892720.07000000007</v>
      </c>
      <c r="K4772" s="8">
        <v>0</v>
      </c>
      <c r="L4772" s="8">
        <v>519538.48</v>
      </c>
      <c r="M4772" s="8">
        <v>0</v>
      </c>
      <c r="N4772" s="8">
        <v>893308.16000000027</v>
      </c>
      <c r="O4772" s="8">
        <v>94256.150000000009</v>
      </c>
      <c r="P4772" s="8">
        <v>7380.5800000000008</v>
      </c>
      <c r="Q4772" s="8">
        <v>1886.19</v>
      </c>
      <c r="R4772" s="8">
        <v>1669.28</v>
      </c>
      <c r="S4772" s="8">
        <v>1834111.4899999998</v>
      </c>
      <c r="T4772" s="8">
        <v>1096894.3999999999</v>
      </c>
      <c r="U4772" s="8">
        <v>23741.79</v>
      </c>
      <c r="V4772" s="8">
        <v>23741.79</v>
      </c>
      <c r="W4772" s="8">
        <v>65037.48</v>
      </c>
      <c r="X4772" s="8">
        <v>164.45000000000002</v>
      </c>
      <c r="Y4772" s="8">
        <v>1540.3700000000001</v>
      </c>
      <c r="Z4772" s="8">
        <v>0</v>
      </c>
      <c r="AA4772" s="8">
        <v>51422.330000000009</v>
      </c>
      <c r="AB4772" s="8">
        <v>423651.63999999996</v>
      </c>
      <c r="AC4772" s="9">
        <f t="shared" si="448"/>
        <v>-372229.30999999994</v>
      </c>
      <c r="AD4772" s="5" t="str">
        <f>$C4772&amp;" "&amp;VLOOKUP(C4772,Tegevusalad!$A$1:$B$89,2,FALSE)</f>
        <v>30 MUUDE TRANSPORDIVAHENDITE TOOTMINE</v>
      </c>
      <c r="AE4772" s="6">
        <f t="shared" si="450"/>
        <v>741838.22000000067</v>
      </c>
      <c r="AF4772" s="6">
        <f t="shared" si="451"/>
        <v>2169494.9600000014</v>
      </c>
      <c r="AG4772" s="6">
        <f t="shared" si="452"/>
        <v>3355773.9600000004</v>
      </c>
      <c r="AH4772" s="6">
        <f t="shared" si="453"/>
        <v>4474887.2000000011</v>
      </c>
      <c r="AI4772" s="6">
        <f t="shared" si="449"/>
        <v>3355609.5100000002</v>
      </c>
      <c r="AJ4772" s="10"/>
    </row>
    <row r="4773" spans="1:36" s="3" customFormat="1">
      <c r="A4773" s="3">
        <v>2018</v>
      </c>
      <c r="B4773" s="3">
        <v>9</v>
      </c>
      <c r="C4773" s="4">
        <v>31</v>
      </c>
      <c r="D4773" s="8">
        <v>709</v>
      </c>
      <c r="E4773" s="8">
        <v>30422878.650000002</v>
      </c>
      <c r="F4773" s="8">
        <v>636</v>
      </c>
      <c r="G4773" s="8">
        <v>30388054.920000002</v>
      </c>
      <c r="H4773" s="8">
        <v>26784486.980000008</v>
      </c>
      <c r="I4773" s="8">
        <v>26016115</v>
      </c>
      <c r="J4773" s="8">
        <v>3135924.7800000003</v>
      </c>
      <c r="K4773" s="8">
        <v>0</v>
      </c>
      <c r="L4773" s="8">
        <v>6084632.9299999904</v>
      </c>
      <c r="M4773" s="8">
        <v>52282.770000000004</v>
      </c>
      <c r="N4773" s="8">
        <v>6923346.5100000072</v>
      </c>
      <c r="O4773" s="8">
        <v>139945.88</v>
      </c>
      <c r="P4773" s="8">
        <v>230151.69999999992</v>
      </c>
      <c r="Q4773" s="8">
        <v>17860.46</v>
      </c>
      <c r="R4773" s="8">
        <v>11474.279999999995</v>
      </c>
      <c r="S4773" s="8">
        <v>9985414.3000000045</v>
      </c>
      <c r="T4773" s="8">
        <v>9068767.4600000009</v>
      </c>
      <c r="U4773" s="8">
        <v>379652.32000000012</v>
      </c>
      <c r="V4773" s="8">
        <v>364142.37000000011</v>
      </c>
      <c r="W4773" s="8">
        <v>16422.16</v>
      </c>
      <c r="X4773" s="8">
        <v>113371.56999999999</v>
      </c>
      <c r="Y4773" s="8">
        <v>0.01</v>
      </c>
      <c r="Z4773" s="8">
        <v>0.01</v>
      </c>
      <c r="AA4773" s="8">
        <v>1360484.37</v>
      </c>
      <c r="AB4773" s="8">
        <v>2146915.1800000006</v>
      </c>
      <c r="AC4773" s="9">
        <f t="shared" si="448"/>
        <v>-786430.81000000052</v>
      </c>
      <c r="AD4773" s="5" t="str">
        <f>$C4773&amp;" "&amp;VLOOKUP(C4773,Tegevusalad!$A$1:$B$89,2,FALSE)</f>
        <v>31 MÖÖBLITOOTMINE</v>
      </c>
      <c r="AE4773" s="6">
        <f t="shared" si="450"/>
        <v>20171819.599999998</v>
      </c>
      <c r="AF4773" s="6">
        <f t="shared" si="451"/>
        <v>23973450.300000031</v>
      </c>
      <c r="AG4773" s="6">
        <f t="shared" si="452"/>
        <v>50559874.520000003</v>
      </c>
      <c r="AH4773" s="6">
        <f t="shared" si="453"/>
        <v>34674103.950000033</v>
      </c>
      <c r="AI4773" s="6">
        <f t="shared" si="449"/>
        <v>50446502.950000003</v>
      </c>
      <c r="AJ4773" s="10"/>
    </row>
    <row r="4774" spans="1:36" s="3" customFormat="1">
      <c r="A4774" s="3">
        <v>2018</v>
      </c>
      <c r="B4774" s="3">
        <v>9</v>
      </c>
      <c r="C4774" s="4">
        <v>32</v>
      </c>
      <c r="D4774" s="8">
        <v>321</v>
      </c>
      <c r="E4774" s="8">
        <v>9202950.3400000017</v>
      </c>
      <c r="F4774" s="8">
        <v>542325.24</v>
      </c>
      <c r="G4774" s="8">
        <v>12288209.319999998</v>
      </c>
      <c r="H4774" s="8">
        <v>10641948.739999998</v>
      </c>
      <c r="I4774" s="8">
        <v>9102277.75</v>
      </c>
      <c r="J4774" s="8">
        <v>1370914.98</v>
      </c>
      <c r="K4774" s="8">
        <v>384.62</v>
      </c>
      <c r="L4774" s="8">
        <v>1889399.4399999997</v>
      </c>
      <c r="M4774" s="8">
        <v>22148.78</v>
      </c>
      <c r="N4774" s="8">
        <v>2455557.4800000009</v>
      </c>
      <c r="O4774" s="8">
        <v>544252.63000000012</v>
      </c>
      <c r="P4774" s="8">
        <v>32666.959999999999</v>
      </c>
      <c r="Q4774" s="8">
        <v>8484.49</v>
      </c>
      <c r="R4774" s="8">
        <v>4322.2399999999989</v>
      </c>
      <c r="S4774" s="8">
        <v>4634678.1199999982</v>
      </c>
      <c r="T4774" s="8">
        <v>4097257.49</v>
      </c>
      <c r="U4774" s="8">
        <v>184780.04999999996</v>
      </c>
      <c r="V4774" s="8">
        <v>173468.97999999998</v>
      </c>
      <c r="W4774" s="8">
        <v>193241.46000000002</v>
      </c>
      <c r="X4774" s="8">
        <v>11504.04</v>
      </c>
      <c r="Y4774" s="8">
        <v>94.8</v>
      </c>
      <c r="Z4774" s="8">
        <v>0</v>
      </c>
      <c r="AA4774" s="8">
        <v>447666.78999999986</v>
      </c>
      <c r="AB4774" s="8">
        <v>991581.24999999988</v>
      </c>
      <c r="AC4774" s="9">
        <f t="shared" si="448"/>
        <v>-543914.46</v>
      </c>
      <c r="AD4774" s="5" t="str">
        <f>$C4774&amp;" "&amp;VLOOKUP(C4774,Tegevusalad!$A$1:$B$89,2,FALSE)</f>
        <v>32 MUU TOOTMINE</v>
      </c>
      <c r="AE4774" s="6">
        <f t="shared" si="450"/>
        <v>4937321.450000003</v>
      </c>
      <c r="AF4774" s="6">
        <f t="shared" si="451"/>
        <v>4932146.2600000063</v>
      </c>
      <c r="AG4774" s="6">
        <f t="shared" si="452"/>
        <v>17225530.77</v>
      </c>
      <c r="AH4774" s="6">
        <f t="shared" si="453"/>
        <v>12299398.600000005</v>
      </c>
      <c r="AI4774" s="6">
        <f t="shared" si="449"/>
        <v>17214026.73</v>
      </c>
      <c r="AJ4774" s="10"/>
    </row>
    <row r="4775" spans="1:36" s="3" customFormat="1">
      <c r="A4775" s="3">
        <v>2018</v>
      </c>
      <c r="B4775" s="3">
        <v>9</v>
      </c>
      <c r="C4775" s="4">
        <v>33</v>
      </c>
      <c r="D4775" s="8">
        <v>723</v>
      </c>
      <c r="E4775" s="8">
        <v>16876650.289999999</v>
      </c>
      <c r="F4775" s="8">
        <v>925.59</v>
      </c>
      <c r="G4775" s="8">
        <v>26839007.050000012</v>
      </c>
      <c r="H4775" s="8">
        <v>6243284.4200000009</v>
      </c>
      <c r="I4775" s="8">
        <v>1071867.9400000002</v>
      </c>
      <c r="J4775" s="8">
        <v>91057.87000000001</v>
      </c>
      <c r="K4775" s="8">
        <v>1339.16</v>
      </c>
      <c r="L4775" s="8">
        <v>3375413.39</v>
      </c>
      <c r="M4775" s="8">
        <v>503.05</v>
      </c>
      <c r="N4775" s="8">
        <v>2954912.4299999974</v>
      </c>
      <c r="O4775" s="8">
        <v>131408.06000000003</v>
      </c>
      <c r="P4775" s="8">
        <v>71005.180000000008</v>
      </c>
      <c r="Q4775" s="8">
        <v>20311.500000000007</v>
      </c>
      <c r="R4775" s="8">
        <v>20320.830000000002</v>
      </c>
      <c r="S4775" s="8">
        <v>4715288.7899999954</v>
      </c>
      <c r="T4775" s="8">
        <v>2865354.0300000012</v>
      </c>
      <c r="U4775" s="8">
        <v>647563.51</v>
      </c>
      <c r="V4775" s="8">
        <v>153883.21000000002</v>
      </c>
      <c r="W4775" s="8">
        <v>105787.96</v>
      </c>
      <c r="X4775" s="8">
        <v>26018.45</v>
      </c>
      <c r="Y4775" s="8">
        <v>0</v>
      </c>
      <c r="Z4775" s="8">
        <v>797.26</v>
      </c>
      <c r="AA4775" s="8">
        <v>1166815.5800000003</v>
      </c>
      <c r="AB4775" s="8">
        <v>746608.82999999984</v>
      </c>
      <c r="AC4775" s="9">
        <f t="shared" si="448"/>
        <v>420206.75000000047</v>
      </c>
      <c r="AD4775" s="5" t="str">
        <f>$C4775&amp;" "&amp;VLOOKUP(C4775,Tegevusalad!$A$1:$B$89,2,FALSE)</f>
        <v>33 MASINATE JA SEADMETE REMONT JA PAIGALDUS</v>
      </c>
      <c r="AE4775" s="6">
        <f t="shared" si="450"/>
        <v>11540742.030000003</v>
      </c>
      <c r="AF4775" s="6">
        <f t="shared" si="451"/>
        <v>9010156.9099999908</v>
      </c>
      <c r="AG4775" s="6">
        <f t="shared" si="452"/>
        <v>38379749.080000013</v>
      </c>
      <c r="AH4775" s="6">
        <f t="shared" si="453"/>
        <v>14876166.299999986</v>
      </c>
      <c r="AI4775" s="6">
        <f t="shared" si="449"/>
        <v>38353730.63000001</v>
      </c>
      <c r="AJ4775" s="10"/>
    </row>
    <row r="4776" spans="1:36" s="3" customFormat="1">
      <c r="A4776" s="3">
        <v>2018</v>
      </c>
      <c r="B4776" s="3">
        <v>9</v>
      </c>
      <c r="C4776" s="4">
        <v>35</v>
      </c>
      <c r="D4776" s="8">
        <v>271</v>
      </c>
      <c r="E4776" s="8">
        <v>146208714.09000009</v>
      </c>
      <c r="F4776" s="8">
        <v>2009.3500000000001</v>
      </c>
      <c r="G4776" s="8">
        <v>15599117.089999998</v>
      </c>
      <c r="H4776" s="8">
        <v>2622351.31</v>
      </c>
      <c r="I4776" s="8">
        <v>638358.01</v>
      </c>
      <c r="J4776" s="8">
        <v>7532.3</v>
      </c>
      <c r="K4776" s="8">
        <v>0</v>
      </c>
      <c r="L4776" s="8">
        <v>29241923.709999997</v>
      </c>
      <c r="M4776" s="8">
        <v>0</v>
      </c>
      <c r="N4776" s="8">
        <v>27102386.789999999</v>
      </c>
      <c r="O4776" s="8">
        <v>22160.030000000002</v>
      </c>
      <c r="P4776" s="8">
        <v>5683116.4200000018</v>
      </c>
      <c r="Q4776" s="8">
        <v>13682.429999999998</v>
      </c>
      <c r="R4776" s="8">
        <v>7417.21</v>
      </c>
      <c r="S4776" s="8">
        <v>5311951.91</v>
      </c>
      <c r="T4776" s="8">
        <v>1732795.08</v>
      </c>
      <c r="U4776" s="8">
        <v>44122843.319999993</v>
      </c>
      <c r="V4776" s="8">
        <v>115623.29000000002</v>
      </c>
      <c r="W4776" s="8">
        <v>1382093.0300000003</v>
      </c>
      <c r="X4776" s="8">
        <v>163615.49000000002</v>
      </c>
      <c r="Y4776" s="8">
        <v>0</v>
      </c>
      <c r="Z4776" s="8">
        <v>2803.59</v>
      </c>
      <c r="AA4776" s="8">
        <v>6102739.3199999966</v>
      </c>
      <c r="AB4776" s="8">
        <v>3966005.9899999998</v>
      </c>
      <c r="AC4776" s="9">
        <f t="shared" si="448"/>
        <v>2136733.3299999968</v>
      </c>
      <c r="AD4776" s="5" t="str">
        <f>$C4776&amp;" "&amp;VLOOKUP(C4776,Tegevusalad!$A$1:$B$89,2,FALSE)</f>
        <v>35 ELEKTRIENERGIA, GAASI, AURU JA KONDITSIONEERITUD ÕHUGA VARUSTAMINE</v>
      </c>
      <c r="AE4776" s="6">
        <f t="shared" si="450"/>
        <v>96939543.700000107</v>
      </c>
      <c r="AF4776" s="6">
        <f t="shared" si="451"/>
        <v>86119047.909999996</v>
      </c>
      <c r="AG4776" s="6">
        <f t="shared" si="452"/>
        <v>112538660.79000011</v>
      </c>
      <c r="AH4776" s="6">
        <f t="shared" si="453"/>
        <v>135549020</v>
      </c>
      <c r="AI4776" s="6">
        <f t="shared" si="449"/>
        <v>112375045.3000001</v>
      </c>
      <c r="AJ4776" s="10"/>
    </row>
    <row r="4777" spans="1:36" s="3" customFormat="1">
      <c r="A4777" s="3">
        <v>2018</v>
      </c>
      <c r="B4777" s="3">
        <v>9</v>
      </c>
      <c r="C4777" s="4">
        <v>36</v>
      </c>
      <c r="D4777" s="8">
        <v>53</v>
      </c>
      <c r="E4777" s="8">
        <v>6280711.5</v>
      </c>
      <c r="F4777" s="8">
        <v>0</v>
      </c>
      <c r="G4777" s="8">
        <v>38629.25</v>
      </c>
      <c r="H4777" s="8">
        <v>38619.25</v>
      </c>
      <c r="I4777" s="8">
        <v>32604.25</v>
      </c>
      <c r="J4777" s="8">
        <v>0</v>
      </c>
      <c r="K4777" s="8">
        <v>0</v>
      </c>
      <c r="L4777" s="8">
        <v>1256142.29</v>
      </c>
      <c r="M4777" s="8">
        <v>0</v>
      </c>
      <c r="N4777" s="8">
        <v>795737.96</v>
      </c>
      <c r="O4777" s="8">
        <v>9508.32</v>
      </c>
      <c r="P4777" s="8">
        <v>444888.37999999995</v>
      </c>
      <c r="Q4777" s="8">
        <v>655.55</v>
      </c>
      <c r="R4777" s="8">
        <v>1019.68</v>
      </c>
      <c r="S4777" s="8">
        <v>366431.39</v>
      </c>
      <c r="T4777" s="8">
        <v>129820.89000000001</v>
      </c>
      <c r="U4777" s="8">
        <v>1160.01</v>
      </c>
      <c r="V4777" s="8">
        <v>1160.01</v>
      </c>
      <c r="W4777" s="8">
        <v>312.8</v>
      </c>
      <c r="X4777" s="8">
        <v>2703.63</v>
      </c>
      <c r="Y4777" s="8">
        <v>0</v>
      </c>
      <c r="Z4777" s="8">
        <v>0</v>
      </c>
      <c r="AA4777" s="8">
        <v>620814.82999999996</v>
      </c>
      <c r="AB4777" s="8">
        <v>160410.5</v>
      </c>
      <c r="AC4777" s="9">
        <f t="shared" si="448"/>
        <v>460404.32999999996</v>
      </c>
      <c r="AD4777" s="5" t="str">
        <f>$C4777&amp;" "&amp;VLOOKUP(C4777,Tegevusalad!$A$1:$B$89,2,FALSE)</f>
        <v>36 VEEKOGUMINE, -TÖÖTLUS JA -VARUSTUS</v>
      </c>
      <c r="AE4777" s="6">
        <f t="shared" si="450"/>
        <v>5915823.7299999995</v>
      </c>
      <c r="AF4777" s="6">
        <f t="shared" si="451"/>
        <v>3569815.21</v>
      </c>
      <c r="AG4777" s="6">
        <f t="shared" si="452"/>
        <v>5954452.9799999995</v>
      </c>
      <c r="AH4777" s="6">
        <f t="shared" si="453"/>
        <v>3983788.1999999997</v>
      </c>
      <c r="AI4777" s="6">
        <f t="shared" si="449"/>
        <v>5951749.3499999996</v>
      </c>
      <c r="AJ4777" s="10"/>
    </row>
    <row r="4778" spans="1:36" s="3" customFormat="1">
      <c r="A4778" s="3">
        <v>2018</v>
      </c>
      <c r="B4778" s="3">
        <v>9</v>
      </c>
      <c r="C4778" s="4">
        <v>37</v>
      </c>
      <c r="D4778" s="8">
        <v>85</v>
      </c>
      <c r="E4778" s="8">
        <v>6829507.9199999999</v>
      </c>
      <c r="F4778" s="8">
        <v>0</v>
      </c>
      <c r="G4778" s="8">
        <v>50022.09</v>
      </c>
      <c r="H4778" s="8">
        <v>17832</v>
      </c>
      <c r="I4778" s="8">
        <v>0</v>
      </c>
      <c r="J4778" s="8">
        <v>0</v>
      </c>
      <c r="K4778" s="8">
        <v>0</v>
      </c>
      <c r="L4778" s="8">
        <v>1365901.5800000003</v>
      </c>
      <c r="M4778" s="8">
        <v>0</v>
      </c>
      <c r="N4778" s="8">
        <v>1139710.3100000005</v>
      </c>
      <c r="O4778" s="8">
        <v>3942.38</v>
      </c>
      <c r="P4778" s="8">
        <v>534237.89999999991</v>
      </c>
      <c r="Q4778" s="8">
        <v>4845.4299999999994</v>
      </c>
      <c r="R4778" s="8">
        <v>2842.5700000000006</v>
      </c>
      <c r="S4778" s="8">
        <v>44674.180000000008</v>
      </c>
      <c r="T4778" s="8">
        <v>34471.82</v>
      </c>
      <c r="U4778" s="8">
        <v>943.43999999999994</v>
      </c>
      <c r="V4778" s="8">
        <v>943.43999999999994</v>
      </c>
      <c r="W4778" s="8">
        <v>1973.2100000000003</v>
      </c>
      <c r="X4778" s="8">
        <v>1789.1100000000001</v>
      </c>
      <c r="Y4778" s="8">
        <v>0</v>
      </c>
      <c r="Z4778" s="8">
        <v>0</v>
      </c>
      <c r="AA4778" s="8">
        <v>423096.88999999996</v>
      </c>
      <c r="AB4778" s="8">
        <v>196905.62</v>
      </c>
      <c r="AC4778" s="9">
        <f t="shared" si="448"/>
        <v>226191.26999999996</v>
      </c>
      <c r="AD4778" s="5" t="str">
        <f>$C4778&amp;" "&amp;VLOOKUP(C4778,Tegevusalad!$A$1:$B$89,2,FALSE)</f>
        <v>37 KANALISATSIOON</v>
      </c>
      <c r="AE4778" s="6">
        <f t="shared" si="450"/>
        <v>6785679.4100000001</v>
      </c>
      <c r="AF4778" s="6">
        <f t="shared" si="451"/>
        <v>5648378.3200000031</v>
      </c>
      <c r="AG4778" s="6">
        <f t="shared" si="452"/>
        <v>6835701.5</v>
      </c>
      <c r="AH4778" s="6">
        <f t="shared" si="453"/>
        <v>5712764.4000000022</v>
      </c>
      <c r="AI4778" s="6">
        <f t="shared" si="449"/>
        <v>6833912.3899999997</v>
      </c>
      <c r="AJ4778" s="10"/>
    </row>
    <row r="4779" spans="1:36" s="3" customFormat="1">
      <c r="A4779" s="3">
        <v>2018</v>
      </c>
      <c r="B4779" s="3">
        <v>9</v>
      </c>
      <c r="C4779" s="4">
        <v>38</v>
      </c>
      <c r="D4779" s="8">
        <v>155</v>
      </c>
      <c r="E4779" s="8">
        <v>28628389.870000005</v>
      </c>
      <c r="F4779" s="8">
        <v>0</v>
      </c>
      <c r="G4779" s="8">
        <v>17005091.740000002</v>
      </c>
      <c r="H4779" s="8">
        <v>12571111.979999999</v>
      </c>
      <c r="I4779" s="8">
        <v>12065447.049999999</v>
      </c>
      <c r="J4779" s="8">
        <v>4161204.47</v>
      </c>
      <c r="K4779" s="8">
        <v>0</v>
      </c>
      <c r="L4779" s="8">
        <v>5725678.0100000007</v>
      </c>
      <c r="M4779" s="8">
        <v>8873.75</v>
      </c>
      <c r="N4779" s="8">
        <v>5520474.0999999968</v>
      </c>
      <c r="O4779" s="8">
        <v>314335.03999999998</v>
      </c>
      <c r="P4779" s="8">
        <v>202280.30000000002</v>
      </c>
      <c r="Q4779" s="8">
        <v>6188.96</v>
      </c>
      <c r="R4779" s="8">
        <v>9286.7099999999991</v>
      </c>
      <c r="S4779" s="8">
        <v>7865335.9399999995</v>
      </c>
      <c r="T4779" s="8">
        <v>7460258.4999999991</v>
      </c>
      <c r="U4779" s="8">
        <v>7217419.3500000006</v>
      </c>
      <c r="V4779" s="8">
        <v>7217419.3500000006</v>
      </c>
      <c r="W4779" s="8">
        <v>1285.3799999999999</v>
      </c>
      <c r="X4779" s="8">
        <v>2376139.8000000003</v>
      </c>
      <c r="Y4779" s="8">
        <v>0</v>
      </c>
      <c r="Z4779" s="8">
        <v>0</v>
      </c>
      <c r="AA4779" s="8">
        <v>853885.83</v>
      </c>
      <c r="AB4779" s="8">
        <v>639808.17000000016</v>
      </c>
      <c r="AC4779" s="9">
        <f t="shared" si="448"/>
        <v>214077.6599999998</v>
      </c>
      <c r="AD4779" s="5" t="str">
        <f>$C4779&amp;" "&amp;VLOOKUP(C4779,Tegevusalad!$A$1:$B$89,2,FALSE)</f>
        <v>38 JÄÄTMEKOGUMINE, -TÖÖTLUS JA -KÕRVALDUS; MATERJALIDE TAASKASUTUSELE VÕTMINE</v>
      </c>
      <c r="AE4779" s="6">
        <f t="shared" si="450"/>
        <v>15921774.380000006</v>
      </c>
      <c r="AF4779" s="6">
        <f t="shared" si="451"/>
        <v>18211792.909999982</v>
      </c>
      <c r="AG4779" s="6">
        <f t="shared" si="452"/>
        <v>32926866.120000005</v>
      </c>
      <c r="AH4779" s="6">
        <f t="shared" si="453"/>
        <v>27648804.049999982</v>
      </c>
      <c r="AI4779" s="6">
        <f t="shared" si="449"/>
        <v>30550726.320000008</v>
      </c>
      <c r="AJ4779" s="10"/>
    </row>
    <row r="4780" spans="1:36" s="3" customFormat="1">
      <c r="A4780" s="3">
        <v>2018</v>
      </c>
      <c r="B4780" s="3">
        <v>9</v>
      </c>
      <c r="C4780" s="4">
        <v>39</v>
      </c>
      <c r="D4780" s="8">
        <v>12</v>
      </c>
      <c r="E4780" s="8">
        <v>379580.32999999996</v>
      </c>
      <c r="F4780" s="8">
        <v>0</v>
      </c>
      <c r="G4780" s="8">
        <v>6834.48</v>
      </c>
      <c r="H4780" s="8">
        <v>6834.48</v>
      </c>
      <c r="I4780" s="8">
        <v>0</v>
      </c>
      <c r="J4780" s="8">
        <v>0</v>
      </c>
      <c r="K4780" s="8">
        <v>0</v>
      </c>
      <c r="L4780" s="8">
        <v>75916.069999999992</v>
      </c>
      <c r="M4780" s="8">
        <v>0</v>
      </c>
      <c r="N4780" s="8">
        <v>74970.829999999987</v>
      </c>
      <c r="O4780" s="8">
        <v>0</v>
      </c>
      <c r="P4780" s="8">
        <v>7222.5</v>
      </c>
      <c r="Q4780" s="8">
        <v>1819.8700000000001</v>
      </c>
      <c r="R4780" s="8">
        <v>0</v>
      </c>
      <c r="S4780" s="8">
        <v>300</v>
      </c>
      <c r="T4780" s="8">
        <v>0</v>
      </c>
      <c r="U4780" s="8">
        <v>2807.73</v>
      </c>
      <c r="V4780" s="8">
        <v>2807.73</v>
      </c>
      <c r="W4780" s="8">
        <v>0</v>
      </c>
      <c r="X4780" s="8">
        <v>61767.560000000005</v>
      </c>
      <c r="Y4780" s="8">
        <v>0</v>
      </c>
      <c r="Z4780" s="8">
        <v>0</v>
      </c>
      <c r="AA4780" s="8">
        <v>15175.55</v>
      </c>
      <c r="AB4780" s="8">
        <v>14230.310000000001</v>
      </c>
      <c r="AC4780" s="9">
        <f t="shared" si="448"/>
        <v>945.23999999999796</v>
      </c>
      <c r="AD4780" s="5" t="str">
        <f>$C4780&amp;" "&amp;VLOOKUP(C4780,Tegevusalad!$A$1:$B$89,2,FALSE)</f>
        <v>39 SAASTEKÄITLUS JA MUUD JÄÄTMEKÄITLUSTEGEVUSED</v>
      </c>
      <c r="AE4780" s="6">
        <f t="shared" si="450"/>
        <v>438240.16</v>
      </c>
      <c r="AF4780" s="6">
        <f t="shared" si="451"/>
        <v>374554.14999999991</v>
      </c>
      <c r="AG4780" s="6">
        <f t="shared" si="452"/>
        <v>445074.63999999996</v>
      </c>
      <c r="AH4780" s="6">
        <f t="shared" si="453"/>
        <v>374854.14999999991</v>
      </c>
      <c r="AI4780" s="6">
        <f t="shared" si="449"/>
        <v>383307.07999999996</v>
      </c>
      <c r="AJ4780" s="10"/>
    </row>
    <row r="4781" spans="1:36" s="3" customFormat="1">
      <c r="A4781" s="3">
        <v>2018</v>
      </c>
      <c r="B4781" s="3">
        <v>9</v>
      </c>
      <c r="C4781" s="4">
        <v>41</v>
      </c>
      <c r="D4781" s="8">
        <v>4116</v>
      </c>
      <c r="E4781" s="8">
        <v>219441319.21999985</v>
      </c>
      <c r="F4781" s="8">
        <v>25170.159999999996</v>
      </c>
      <c r="G4781" s="8">
        <v>19253658.900000006</v>
      </c>
      <c r="H4781" s="8">
        <v>10169614.509999996</v>
      </c>
      <c r="I4781" s="8">
        <v>2961175.4099999997</v>
      </c>
      <c r="J4781" s="8">
        <v>3350524.96</v>
      </c>
      <c r="K4781" s="8">
        <v>0</v>
      </c>
      <c r="L4781" s="8">
        <v>43890529.019999981</v>
      </c>
      <c r="M4781" s="8">
        <v>1964.98</v>
      </c>
      <c r="N4781" s="8">
        <v>39662798.829999961</v>
      </c>
      <c r="O4781" s="8">
        <v>28957.79</v>
      </c>
      <c r="P4781" s="8">
        <v>374969.47</v>
      </c>
      <c r="Q4781" s="8">
        <v>159465.69999999992</v>
      </c>
      <c r="R4781" s="8">
        <v>94400.490000000122</v>
      </c>
      <c r="S4781" s="8">
        <v>3652682.830000001</v>
      </c>
      <c r="T4781" s="8">
        <v>2469295.9500000002</v>
      </c>
      <c r="U4781" s="8">
        <v>2487422.7499999963</v>
      </c>
      <c r="V4781" s="8">
        <v>2287494.5799999968</v>
      </c>
      <c r="W4781" s="8">
        <v>1441521.38</v>
      </c>
      <c r="X4781" s="8">
        <v>249518.29999999996</v>
      </c>
      <c r="Y4781" s="8">
        <v>7217.6100000000006</v>
      </c>
      <c r="Z4781" s="8">
        <v>120.44</v>
      </c>
      <c r="AA4781" s="8">
        <v>9676256.359999992</v>
      </c>
      <c r="AB4781" s="8">
        <v>5439464.0200000023</v>
      </c>
      <c r="AC4781" s="9">
        <f t="shared" si="448"/>
        <v>4236792.3399999896</v>
      </c>
      <c r="AD4781" s="5" t="str">
        <f>$C4781&amp;" "&amp;VLOOKUP(C4781,Tegevusalad!$A$1:$B$89,2,FALSE)</f>
        <v>41 HOONETE EHITUS</v>
      </c>
      <c r="AE4781" s="6">
        <f t="shared" si="450"/>
        <v>213575902.09999987</v>
      </c>
      <c r="AF4781" s="6">
        <f t="shared" si="451"/>
        <v>194788596.6499998</v>
      </c>
      <c r="AG4781" s="6">
        <f t="shared" si="452"/>
        <v>232829560.99999988</v>
      </c>
      <c r="AH4781" s="6">
        <f t="shared" si="453"/>
        <v>198785996.59999982</v>
      </c>
      <c r="AI4781" s="6">
        <f t="shared" si="449"/>
        <v>232580042.69999987</v>
      </c>
      <c r="AJ4781" s="10"/>
    </row>
    <row r="4782" spans="1:36" s="3" customFormat="1">
      <c r="A4782" s="3">
        <v>2018</v>
      </c>
      <c r="B4782" s="3">
        <v>9</v>
      </c>
      <c r="C4782" s="4">
        <v>42</v>
      </c>
      <c r="D4782" s="8">
        <v>951</v>
      </c>
      <c r="E4782" s="8">
        <v>140957475.71999988</v>
      </c>
      <c r="F4782" s="8">
        <v>4840.1499999999996</v>
      </c>
      <c r="G4782" s="8">
        <v>3503258.9200000004</v>
      </c>
      <c r="H4782" s="8">
        <v>2529593.4500000002</v>
      </c>
      <c r="I4782" s="8">
        <v>1176824.1299999999</v>
      </c>
      <c r="J4782" s="8">
        <v>90808.14</v>
      </c>
      <c r="K4782" s="8">
        <v>0</v>
      </c>
      <c r="L4782" s="8">
        <v>28191930.760000013</v>
      </c>
      <c r="M4782" s="8">
        <v>0</v>
      </c>
      <c r="N4782" s="8">
        <v>21150920.379999984</v>
      </c>
      <c r="O4782" s="8">
        <v>1530026.27</v>
      </c>
      <c r="P4782" s="8">
        <v>436712.77999999997</v>
      </c>
      <c r="Q4782" s="8">
        <v>46655.769999999982</v>
      </c>
      <c r="R4782" s="8">
        <v>46612.30000000001</v>
      </c>
      <c r="S4782" s="8">
        <v>5996601.8800000027</v>
      </c>
      <c r="T4782" s="8">
        <v>3616007.2800000012</v>
      </c>
      <c r="U4782" s="8">
        <v>422765.57999999996</v>
      </c>
      <c r="V4782" s="8">
        <v>356386.21</v>
      </c>
      <c r="W4782" s="8">
        <v>159909.02999999997</v>
      </c>
      <c r="X4782" s="8">
        <v>449353.86</v>
      </c>
      <c r="Y4782" s="8">
        <v>0</v>
      </c>
      <c r="Z4782" s="8">
        <v>0</v>
      </c>
      <c r="AA4782" s="8">
        <v>8225476.1100000031</v>
      </c>
      <c r="AB4782" s="8">
        <v>1184465.7300000004</v>
      </c>
      <c r="AC4782" s="9">
        <f t="shared" si="448"/>
        <v>7041010.3800000027</v>
      </c>
      <c r="AD4782" s="5" t="str">
        <f>$C4782&amp;" "&amp;VLOOKUP(C4782,Tegevusalad!$A$1:$B$89,2,FALSE)</f>
        <v>42 RAJATISTE EHITUS</v>
      </c>
      <c r="AE4782" s="6">
        <f t="shared" si="450"/>
        <v>134992302.26999989</v>
      </c>
      <c r="AF4782" s="6">
        <f t="shared" si="451"/>
        <v>92274550.799999923</v>
      </c>
      <c r="AG4782" s="6">
        <f t="shared" si="452"/>
        <v>138495561.18999988</v>
      </c>
      <c r="AH4782" s="6">
        <f t="shared" si="453"/>
        <v>105987663.39999992</v>
      </c>
      <c r="AI4782" s="6">
        <f t="shared" si="449"/>
        <v>138046207.32999986</v>
      </c>
      <c r="AJ4782" s="10"/>
    </row>
    <row r="4783" spans="1:36" s="3" customFormat="1">
      <c r="A4783" s="3">
        <v>2018</v>
      </c>
      <c r="B4783" s="3">
        <v>9</v>
      </c>
      <c r="C4783" s="4">
        <v>43</v>
      </c>
      <c r="D4783" s="8">
        <v>5707</v>
      </c>
      <c r="E4783" s="8">
        <v>144624452.06000018</v>
      </c>
      <c r="F4783" s="8">
        <v>32643.820000000007</v>
      </c>
      <c r="G4783" s="8">
        <v>14276280.130000006</v>
      </c>
      <c r="H4783" s="8">
        <v>8423976.7800000012</v>
      </c>
      <c r="I4783" s="8">
        <v>2585170.2499999995</v>
      </c>
      <c r="J4783" s="8">
        <v>2491565.23</v>
      </c>
      <c r="K4783" s="8">
        <v>7000</v>
      </c>
      <c r="L4783" s="8">
        <v>28927828.309999965</v>
      </c>
      <c r="M4783" s="8">
        <v>8967.81</v>
      </c>
      <c r="N4783" s="8">
        <v>19810826.280000031</v>
      </c>
      <c r="O4783" s="8">
        <v>273702.15000000002</v>
      </c>
      <c r="P4783" s="8">
        <v>488429.78000000032</v>
      </c>
      <c r="Q4783" s="8">
        <v>196105.74000000025</v>
      </c>
      <c r="R4783" s="8">
        <v>61808.039999999964</v>
      </c>
      <c r="S4783" s="8">
        <v>10837428.670000009</v>
      </c>
      <c r="T4783" s="8">
        <v>8157962.2100000028</v>
      </c>
      <c r="U4783" s="8">
        <v>1335191.5499999998</v>
      </c>
      <c r="V4783" s="8">
        <v>1042943.7200000006</v>
      </c>
      <c r="W4783" s="8">
        <v>176647.68999999992</v>
      </c>
      <c r="X4783" s="8">
        <v>214280.86999999997</v>
      </c>
      <c r="Y4783" s="8">
        <v>779.31</v>
      </c>
      <c r="Z4783" s="8">
        <v>0.01</v>
      </c>
      <c r="AA4783" s="8">
        <v>10597654.579999994</v>
      </c>
      <c r="AB4783" s="8">
        <v>1470905.439999999</v>
      </c>
      <c r="AC4783" s="9">
        <f t="shared" si="448"/>
        <v>9126749.139999995</v>
      </c>
      <c r="AD4783" s="5" t="str">
        <f>$C4783&amp;" "&amp;VLOOKUP(C4783,Tegevusalad!$A$1:$B$89,2,FALSE)</f>
        <v>43 ERIEHITUSTÖÖD</v>
      </c>
      <c r="AE4783" s="6">
        <f t="shared" si="450"/>
        <v>132698756.53000017</v>
      </c>
      <c r="AF4783" s="6">
        <f t="shared" si="451"/>
        <v>86864984.350000158</v>
      </c>
      <c r="AG4783" s="6">
        <f t="shared" si="452"/>
        <v>146975036.66000018</v>
      </c>
      <c r="AH4783" s="6">
        <f t="shared" si="453"/>
        <v>99363171.600000143</v>
      </c>
      <c r="AI4783" s="6">
        <f t="shared" si="449"/>
        <v>146760755.79000017</v>
      </c>
      <c r="AJ4783" s="10"/>
    </row>
    <row r="4784" spans="1:36" s="3" customFormat="1">
      <c r="A4784" s="3">
        <v>2018</v>
      </c>
      <c r="B4784" s="3">
        <v>9</v>
      </c>
      <c r="C4784" s="4">
        <v>45</v>
      </c>
      <c r="D4784" s="8">
        <v>3374</v>
      </c>
      <c r="E4784" s="8">
        <v>295493412.38000005</v>
      </c>
      <c r="F4784" s="8">
        <v>34811.480000000003</v>
      </c>
      <c r="G4784" s="8">
        <v>51096250.900000028</v>
      </c>
      <c r="H4784" s="8">
        <v>46542705.610000007</v>
      </c>
      <c r="I4784" s="8">
        <v>41814467.840000018</v>
      </c>
      <c r="J4784" s="8">
        <v>2763764.7100000004</v>
      </c>
      <c r="K4784" s="8">
        <v>71118.450000000012</v>
      </c>
      <c r="L4784" s="8">
        <v>59101815.60999994</v>
      </c>
      <c r="M4784" s="8">
        <v>271391.73</v>
      </c>
      <c r="N4784" s="8">
        <v>42377731.390000015</v>
      </c>
      <c r="O4784" s="8">
        <v>1895306.3200000005</v>
      </c>
      <c r="P4784" s="8">
        <v>377190.75999999983</v>
      </c>
      <c r="Q4784" s="8">
        <v>243042.25000000006</v>
      </c>
      <c r="R4784" s="8">
        <v>41796.709999999992</v>
      </c>
      <c r="S4784" s="8">
        <v>109802405.2099999</v>
      </c>
      <c r="T4784" s="8">
        <v>104926069.82999997</v>
      </c>
      <c r="U4784" s="8">
        <v>2865243.44</v>
      </c>
      <c r="V4784" s="8">
        <v>30926.600000000002</v>
      </c>
      <c r="W4784" s="8">
        <v>367274.6</v>
      </c>
      <c r="X4784" s="8">
        <v>453427.99000000005</v>
      </c>
      <c r="Y4784" s="8">
        <v>11803.79</v>
      </c>
      <c r="Z4784" s="8">
        <v>18672.09</v>
      </c>
      <c r="AA4784" s="8">
        <v>18942349.899999984</v>
      </c>
      <c r="AB4784" s="8">
        <v>1953742.2499999998</v>
      </c>
      <c r="AC4784" s="9">
        <f t="shared" si="448"/>
        <v>16988607.649999984</v>
      </c>
      <c r="AD4784" s="5" t="str">
        <f>$C4784&amp;" "&amp;VLOOKUP(C4784,Tegevusalad!$A$1:$B$89,2,FALSE)</f>
        <v>45 MOOTORSÕIDUKITE JA MOOTORRATASTE HULGI- JA JAEMÜÜK NING REMONT</v>
      </c>
      <c r="AE4784" s="6">
        <f t="shared" si="450"/>
        <v>183314003.20000017</v>
      </c>
      <c r="AF4784" s="6">
        <f t="shared" si="451"/>
        <v>89984386.850000158</v>
      </c>
      <c r="AG4784" s="6">
        <f t="shared" si="452"/>
        <v>234410254.1000002</v>
      </c>
      <c r="AH4784" s="6">
        <f t="shared" si="453"/>
        <v>212097640.50000006</v>
      </c>
      <c r="AI4784" s="6">
        <f t="shared" si="449"/>
        <v>233956826.11000019</v>
      </c>
      <c r="AJ4784" s="10"/>
    </row>
    <row r="4785" spans="1:36" s="3" customFormat="1">
      <c r="A4785" s="3">
        <v>2018</v>
      </c>
      <c r="B4785" s="3">
        <v>9</v>
      </c>
      <c r="C4785" s="4">
        <v>46</v>
      </c>
      <c r="D4785" s="8">
        <v>8346</v>
      </c>
      <c r="E4785" s="8">
        <v>1042144082.4300001</v>
      </c>
      <c r="F4785" s="8">
        <v>81645586.00000003</v>
      </c>
      <c r="G4785" s="8">
        <v>433856077.2899999</v>
      </c>
      <c r="H4785" s="8">
        <v>203021682.75000012</v>
      </c>
      <c r="I4785" s="8">
        <v>173576276.99000007</v>
      </c>
      <c r="J4785" s="8">
        <v>63221608.710000023</v>
      </c>
      <c r="K4785" s="8">
        <v>128903.71000000002</v>
      </c>
      <c r="L4785" s="8">
        <v>215776919.24999964</v>
      </c>
      <c r="M4785" s="8">
        <v>2985509.41</v>
      </c>
      <c r="N4785" s="8">
        <v>166590214.4700003</v>
      </c>
      <c r="O4785" s="8">
        <v>11871402.679999994</v>
      </c>
      <c r="P4785" s="8">
        <v>1346013.0599999996</v>
      </c>
      <c r="Q4785" s="8">
        <v>212190.75999999975</v>
      </c>
      <c r="R4785" s="8">
        <v>256297.25000000006</v>
      </c>
      <c r="S4785" s="8">
        <v>411849714.19999892</v>
      </c>
      <c r="T4785" s="8">
        <v>378635618.36999893</v>
      </c>
      <c r="U4785" s="8">
        <v>25767562.729999986</v>
      </c>
      <c r="V4785" s="8">
        <v>9393582.3100000061</v>
      </c>
      <c r="W4785" s="8">
        <v>6039981.7199999997</v>
      </c>
      <c r="X4785" s="8">
        <v>26030697.379999999</v>
      </c>
      <c r="Y4785" s="8">
        <v>3989.8800000000006</v>
      </c>
      <c r="Z4785" s="8">
        <v>169.70999999999998</v>
      </c>
      <c r="AA4785" s="8">
        <v>71988927.820000201</v>
      </c>
      <c r="AB4785" s="8">
        <v>19812893.480000027</v>
      </c>
      <c r="AC4785" s="9">
        <f t="shared" si="448"/>
        <v>52176034.340000175</v>
      </c>
      <c r="AD4785" s="5" t="str">
        <f>$C4785&amp;" "&amp;VLOOKUP(C4785,Tegevusalad!$A$1:$B$89,2,FALSE)</f>
        <v>46 HULGIKAUBANDUS, V.A MOOTORSÕIDUKID JA MOOTORRATTAD</v>
      </c>
      <c r="AE4785" s="6">
        <f t="shared" si="450"/>
        <v>712203088.88000131</v>
      </c>
      <c r="AF4785" s="6">
        <f t="shared" si="451"/>
        <v>346651850.58000249</v>
      </c>
      <c r="AG4785" s="6">
        <f t="shared" si="452"/>
        <v>1146059166.1700013</v>
      </c>
      <c r="AH4785" s="6">
        <f t="shared" si="453"/>
        <v>834232558.60000145</v>
      </c>
      <c r="AI4785" s="6">
        <f t="shared" si="449"/>
        <v>1120028468.7900012</v>
      </c>
      <c r="AJ4785" s="10"/>
    </row>
    <row r="4786" spans="1:36" s="3" customFormat="1">
      <c r="A4786" s="3">
        <v>2018</v>
      </c>
      <c r="B4786" s="3">
        <v>9</v>
      </c>
      <c r="C4786" s="4">
        <v>47</v>
      </c>
      <c r="D4786" s="8">
        <v>6392</v>
      </c>
      <c r="E4786" s="8">
        <v>656767640.58999848</v>
      </c>
      <c r="F4786" s="8">
        <v>30392303.360000025</v>
      </c>
      <c r="G4786" s="8">
        <v>31253007.549999986</v>
      </c>
      <c r="H4786" s="8">
        <v>18144759.969999995</v>
      </c>
      <c r="I4786" s="8">
        <v>13608159.190000005</v>
      </c>
      <c r="J4786" s="8">
        <v>7903656.8500000089</v>
      </c>
      <c r="K4786" s="8">
        <v>1395443.7300000004</v>
      </c>
      <c r="L4786" s="8">
        <v>134088835.59999976</v>
      </c>
      <c r="M4786" s="8">
        <v>21218.74</v>
      </c>
      <c r="N4786" s="8">
        <v>95748245.950000018</v>
      </c>
      <c r="O4786" s="8">
        <v>1498349.0499999998</v>
      </c>
      <c r="P4786" s="8">
        <v>2057699.2400000005</v>
      </c>
      <c r="Q4786" s="8">
        <v>79278.330000000016</v>
      </c>
      <c r="R4786" s="8">
        <v>59656.729999999923</v>
      </c>
      <c r="S4786" s="8">
        <v>117866979.55000004</v>
      </c>
      <c r="T4786" s="8">
        <v>107442520.19999996</v>
      </c>
      <c r="U4786" s="8">
        <v>8419453.540000001</v>
      </c>
      <c r="V4786" s="8">
        <v>600680.94999999995</v>
      </c>
      <c r="W4786" s="8">
        <v>13274656.399999995</v>
      </c>
      <c r="X4786" s="8">
        <v>520879.64999999991</v>
      </c>
      <c r="Y4786" s="8">
        <v>5834.1900000000014</v>
      </c>
      <c r="Z4786" s="8">
        <v>95.940000000000012</v>
      </c>
      <c r="AA4786" s="8">
        <v>39674519.099999979</v>
      </c>
      <c r="AB4786" s="8">
        <v>1306972.4800000009</v>
      </c>
      <c r="AC4786" s="9">
        <f t="shared" si="448"/>
        <v>38367546.619999975</v>
      </c>
      <c r="AD4786" s="5" t="str">
        <f>$C4786&amp;" "&amp;VLOOKUP(C4786,Tegevusalad!$A$1:$B$89,2,FALSE)</f>
        <v>47 JAEKAUBANDUS, V.A MOOTORSÕIDUKID JA MOOTORRATTAD</v>
      </c>
      <c r="AE4786" s="6">
        <f t="shared" si="450"/>
        <v>561394390.50999844</v>
      </c>
      <c r="AF4786" s="6">
        <f t="shared" si="451"/>
        <v>345862016.01000005</v>
      </c>
      <c r="AG4786" s="6">
        <f t="shared" si="452"/>
        <v>592647398.05999839</v>
      </c>
      <c r="AH4786" s="6">
        <f t="shared" si="453"/>
        <v>479039513.4000001</v>
      </c>
      <c r="AI4786" s="6">
        <f t="shared" si="449"/>
        <v>592126518.40999842</v>
      </c>
      <c r="AJ4786" s="10"/>
    </row>
    <row r="4787" spans="1:36" s="3" customFormat="1">
      <c r="A4787" s="3">
        <v>2018</v>
      </c>
      <c r="B4787" s="3">
        <v>9</v>
      </c>
      <c r="C4787" s="4">
        <v>49</v>
      </c>
      <c r="D4787" s="8">
        <v>4016</v>
      </c>
      <c r="E4787" s="8">
        <v>114837662.61000021</v>
      </c>
      <c r="F4787" s="8">
        <v>34032.57</v>
      </c>
      <c r="G4787" s="8">
        <v>54538325.840000033</v>
      </c>
      <c r="H4787" s="8">
        <v>29684022.399999987</v>
      </c>
      <c r="I4787" s="8">
        <v>507493.06000000006</v>
      </c>
      <c r="J4787" s="8">
        <v>1328332.55</v>
      </c>
      <c r="K4787" s="8">
        <v>15783.92</v>
      </c>
      <c r="L4787" s="8">
        <v>22970595.439999964</v>
      </c>
      <c r="M4787" s="8">
        <v>0</v>
      </c>
      <c r="N4787" s="8">
        <v>19949537.359999992</v>
      </c>
      <c r="O4787" s="8">
        <v>95944.53</v>
      </c>
      <c r="P4787" s="8">
        <v>2573552.620000002</v>
      </c>
      <c r="Q4787" s="8">
        <v>158099.27000000002</v>
      </c>
      <c r="R4787" s="8">
        <v>17296.2</v>
      </c>
      <c r="S4787" s="8">
        <v>18675215.510000009</v>
      </c>
      <c r="T4787" s="8">
        <v>5202938.4899999974</v>
      </c>
      <c r="U4787" s="8">
        <v>395966.46999999991</v>
      </c>
      <c r="V4787" s="8">
        <v>47632.640000000007</v>
      </c>
      <c r="W4787" s="8">
        <v>1576575.8600000008</v>
      </c>
      <c r="X4787" s="8">
        <v>167413.86000000002</v>
      </c>
      <c r="Y4787" s="8">
        <v>6763.31</v>
      </c>
      <c r="Z4787" s="8">
        <v>529.81000000000006</v>
      </c>
      <c r="AA4787" s="8">
        <v>6602172.8200000012</v>
      </c>
      <c r="AB4787" s="8">
        <v>3574881.240000003</v>
      </c>
      <c r="AC4787" s="9">
        <f t="shared" si="448"/>
        <v>3027291.5799999982</v>
      </c>
      <c r="AD4787" s="5" t="str">
        <f>$C4787&amp;" "&amp;VLOOKUP(C4787,Tegevusalad!$A$1:$B$89,2,FALSE)</f>
        <v>49 MAISMAAVEONDUS JA TORUTRANSPORT</v>
      </c>
      <c r="AE4787" s="6">
        <f t="shared" si="450"/>
        <v>95967927.060000196</v>
      </c>
      <c r="AF4787" s="6">
        <f t="shared" si="451"/>
        <v>80330895.809999943</v>
      </c>
      <c r="AG4787" s="6">
        <f t="shared" si="452"/>
        <v>150506252.90000021</v>
      </c>
      <c r="AH4787" s="6">
        <f t="shared" si="453"/>
        <v>99834167.799999952</v>
      </c>
      <c r="AI4787" s="6">
        <f t="shared" si="449"/>
        <v>150338839.0400002</v>
      </c>
      <c r="AJ4787" s="10"/>
    </row>
    <row r="4788" spans="1:36" s="3" customFormat="1">
      <c r="A4788" s="3">
        <v>2018</v>
      </c>
      <c r="B4788" s="3">
        <v>9</v>
      </c>
      <c r="C4788" s="4">
        <v>50</v>
      </c>
      <c r="D4788" s="8">
        <v>79</v>
      </c>
      <c r="E4788" s="8">
        <v>20235784.940000001</v>
      </c>
      <c r="F4788" s="8">
        <v>1483524.47</v>
      </c>
      <c r="G4788" s="8">
        <v>24324282.629999999</v>
      </c>
      <c r="H4788" s="8">
        <v>5120043.4399999995</v>
      </c>
      <c r="I4788" s="8">
        <v>944445.75</v>
      </c>
      <c r="J4788" s="8">
        <v>82977.41</v>
      </c>
      <c r="K4788" s="8">
        <v>1363.6100000000001</v>
      </c>
      <c r="L4788" s="8">
        <v>4180674.1900000004</v>
      </c>
      <c r="M4788" s="8">
        <v>0</v>
      </c>
      <c r="N4788" s="8">
        <v>2886708.6799999997</v>
      </c>
      <c r="O4788" s="8">
        <v>61467.150000000009</v>
      </c>
      <c r="P4788" s="8">
        <v>27287.760000000002</v>
      </c>
      <c r="Q4788" s="8">
        <v>246.79000000000002</v>
      </c>
      <c r="R4788" s="8">
        <v>2544.64</v>
      </c>
      <c r="S4788" s="8">
        <v>8196953.2200000007</v>
      </c>
      <c r="T4788" s="8">
        <v>6421495.1100000003</v>
      </c>
      <c r="U4788" s="8">
        <v>64108.92</v>
      </c>
      <c r="V4788" s="8">
        <v>4185</v>
      </c>
      <c r="W4788" s="8">
        <v>7001.81</v>
      </c>
      <c r="X4788" s="8">
        <v>0</v>
      </c>
      <c r="Y4788" s="8">
        <v>0</v>
      </c>
      <c r="Z4788" s="8">
        <v>0</v>
      </c>
      <c r="AA4788" s="8">
        <v>1409391.91</v>
      </c>
      <c r="AB4788" s="8">
        <v>115426.4</v>
      </c>
      <c r="AC4788" s="9">
        <f t="shared" si="448"/>
        <v>1293965.51</v>
      </c>
      <c r="AD4788" s="5" t="str">
        <f>$C4788&amp;" "&amp;VLOOKUP(C4788,Tegevusalad!$A$1:$B$89,2,FALSE)</f>
        <v>50 VEETRANSPORT</v>
      </c>
      <c r="AE4788" s="6">
        <f t="shared" si="450"/>
        <v>13458247.27</v>
      </c>
      <c r="AF4788" s="6">
        <f t="shared" si="451"/>
        <v>5882053.709999999</v>
      </c>
      <c r="AG4788" s="6">
        <f t="shared" si="452"/>
        <v>37782529.899999999</v>
      </c>
      <c r="AH4788" s="6">
        <f t="shared" si="453"/>
        <v>14446266.599999998</v>
      </c>
      <c r="AI4788" s="6">
        <f t="shared" si="449"/>
        <v>37782529.899999999</v>
      </c>
      <c r="AJ4788" s="10"/>
    </row>
    <row r="4789" spans="1:36" s="3" customFormat="1">
      <c r="A4789" s="3">
        <v>2018</v>
      </c>
      <c r="B4789" s="3">
        <v>9</v>
      </c>
      <c r="C4789" s="4">
        <v>51</v>
      </c>
      <c r="D4789" s="8">
        <v>44</v>
      </c>
      <c r="E4789" s="8">
        <v>4970096.2499999981</v>
      </c>
      <c r="F4789" s="8">
        <v>91569.13</v>
      </c>
      <c r="G4789" s="8">
        <v>25904639.770000003</v>
      </c>
      <c r="H4789" s="8">
        <v>7922827.4500000002</v>
      </c>
      <c r="I4789" s="8">
        <v>70</v>
      </c>
      <c r="J4789" s="8">
        <v>800189</v>
      </c>
      <c r="K4789" s="8">
        <v>0</v>
      </c>
      <c r="L4789" s="8">
        <v>1002260.4700000001</v>
      </c>
      <c r="M4789" s="8">
        <v>0</v>
      </c>
      <c r="N4789" s="8">
        <v>1199139.1400000004</v>
      </c>
      <c r="O4789" s="8">
        <v>4470.1000000000004</v>
      </c>
      <c r="P4789" s="8">
        <v>560</v>
      </c>
      <c r="Q4789" s="8">
        <v>978.57999999999993</v>
      </c>
      <c r="R4789" s="8">
        <v>1665.4399999999998</v>
      </c>
      <c r="S4789" s="8">
        <v>3900187.77</v>
      </c>
      <c r="T4789" s="8">
        <v>10045.86</v>
      </c>
      <c r="U4789" s="8">
        <v>64311.020000000004</v>
      </c>
      <c r="V4789" s="8">
        <v>0</v>
      </c>
      <c r="W4789" s="8">
        <v>48902.6</v>
      </c>
      <c r="X4789" s="8">
        <v>0</v>
      </c>
      <c r="Y4789" s="8">
        <v>0</v>
      </c>
      <c r="Z4789" s="8">
        <v>0</v>
      </c>
      <c r="AA4789" s="8">
        <v>143166.35</v>
      </c>
      <c r="AB4789" s="8">
        <v>340045.02</v>
      </c>
      <c r="AC4789" s="9">
        <f t="shared" si="448"/>
        <v>-196878.67</v>
      </c>
      <c r="AD4789" s="5" t="str">
        <f>$C4789&amp;" "&amp;VLOOKUP(C4789,Tegevusalad!$A$1:$B$89,2,FALSE)</f>
        <v>51 ÕHUTRANSPORT</v>
      </c>
      <c r="AE4789" s="6">
        <f t="shared" si="450"/>
        <v>1097166.589999998</v>
      </c>
      <c r="AF4789" s="6">
        <f t="shared" si="451"/>
        <v>2017173.6100000003</v>
      </c>
      <c r="AG4789" s="6">
        <f t="shared" si="452"/>
        <v>27001806.360000003</v>
      </c>
      <c r="AH4789" s="6">
        <f t="shared" si="453"/>
        <v>6004022.9000000013</v>
      </c>
      <c r="AI4789" s="6">
        <f t="shared" si="449"/>
        <v>27001806.360000003</v>
      </c>
      <c r="AJ4789" s="10"/>
    </row>
    <row r="4790" spans="1:36" s="3" customFormat="1">
      <c r="A4790" s="3">
        <v>2018</v>
      </c>
      <c r="B4790" s="3">
        <v>9</v>
      </c>
      <c r="C4790" s="4">
        <v>52</v>
      </c>
      <c r="D4790" s="8">
        <v>1387</v>
      </c>
      <c r="E4790" s="8">
        <v>99985375.980000004</v>
      </c>
      <c r="F4790" s="8">
        <v>32067.1</v>
      </c>
      <c r="G4790" s="8">
        <v>145004079.37000006</v>
      </c>
      <c r="H4790" s="8">
        <v>31330072.710000016</v>
      </c>
      <c r="I4790" s="8">
        <v>1039832.8300000001</v>
      </c>
      <c r="J4790" s="8">
        <v>2798562.93</v>
      </c>
      <c r="K4790" s="8">
        <v>0</v>
      </c>
      <c r="L4790" s="8">
        <v>19999961.159999985</v>
      </c>
      <c r="M4790" s="8">
        <v>554764.52</v>
      </c>
      <c r="N4790" s="8">
        <v>22328590.369999975</v>
      </c>
      <c r="O4790" s="8">
        <v>706408.07000000007</v>
      </c>
      <c r="P4790" s="8">
        <v>3426173.1800000016</v>
      </c>
      <c r="Q4790" s="8">
        <v>32345.999999999996</v>
      </c>
      <c r="R4790" s="8">
        <v>39660.929999999986</v>
      </c>
      <c r="S4790" s="8">
        <v>31517732.620000008</v>
      </c>
      <c r="T4790" s="8">
        <v>11651470.120000003</v>
      </c>
      <c r="U4790" s="8">
        <v>2156577.77</v>
      </c>
      <c r="V4790" s="8">
        <v>16556.490000000002</v>
      </c>
      <c r="W4790" s="8">
        <v>1044155.03</v>
      </c>
      <c r="X4790" s="8">
        <v>66979.799999999988</v>
      </c>
      <c r="Y4790" s="8">
        <v>5836.1500000000005</v>
      </c>
      <c r="Z4790" s="8">
        <v>14.39</v>
      </c>
      <c r="AA4790" s="8">
        <v>2921780.17</v>
      </c>
      <c r="AB4790" s="8">
        <v>4689823.0999999978</v>
      </c>
      <c r="AC4790" s="9">
        <f t="shared" si="448"/>
        <v>-1768042.9299999978</v>
      </c>
      <c r="AD4790" s="5" t="str">
        <f>$C4790&amp;" "&amp;VLOOKUP(C4790,Tegevusalad!$A$1:$B$89,2,FALSE)</f>
        <v>52 LAONDUS JA VEONDUST ABISTAVAD TEGEVUSALAD</v>
      </c>
      <c r="AE4790" s="6">
        <f t="shared" si="450"/>
        <v>66410112.489999987</v>
      </c>
      <c r="AF4790" s="6">
        <f t="shared" si="451"/>
        <v>74651462.249999866</v>
      </c>
      <c r="AG4790" s="6">
        <f t="shared" si="452"/>
        <v>211414191.86000004</v>
      </c>
      <c r="AH4790" s="6">
        <f t="shared" si="453"/>
        <v>111841256.49999987</v>
      </c>
      <c r="AI4790" s="6">
        <f t="shared" si="449"/>
        <v>211347212.06000003</v>
      </c>
      <c r="AJ4790" s="10"/>
    </row>
    <row r="4791" spans="1:36" s="3" customFormat="1">
      <c r="A4791" s="3">
        <v>2018</v>
      </c>
      <c r="B4791" s="3">
        <v>9</v>
      </c>
      <c r="C4791" s="4">
        <v>53</v>
      </c>
      <c r="D4791" s="8">
        <v>149</v>
      </c>
      <c r="E4791" s="8">
        <v>13276420.9</v>
      </c>
      <c r="F4791" s="8">
        <v>151725.09000000003</v>
      </c>
      <c r="G4791" s="8">
        <v>6277991.3400000008</v>
      </c>
      <c r="H4791" s="8">
        <v>2670196.7799999993</v>
      </c>
      <c r="I4791" s="8">
        <v>7891.97</v>
      </c>
      <c r="J4791" s="8">
        <v>4085.26</v>
      </c>
      <c r="K4791" s="8">
        <v>0</v>
      </c>
      <c r="L4791" s="8">
        <v>2668939.4699999979</v>
      </c>
      <c r="M4791" s="8">
        <v>0</v>
      </c>
      <c r="N4791" s="8">
        <v>1890901.8300000003</v>
      </c>
      <c r="O4791" s="8">
        <v>0</v>
      </c>
      <c r="P4791" s="8">
        <v>238613.48000000004</v>
      </c>
      <c r="Q4791" s="8">
        <v>14359.54</v>
      </c>
      <c r="R4791" s="8">
        <v>2613.3000000000006</v>
      </c>
      <c r="S4791" s="8">
        <v>1102708.8199999998</v>
      </c>
      <c r="T4791" s="8">
        <v>21065.329999999998</v>
      </c>
      <c r="U4791" s="8">
        <v>2052988.93</v>
      </c>
      <c r="V4791" s="8">
        <v>0</v>
      </c>
      <c r="W4791" s="8">
        <v>1694019.78</v>
      </c>
      <c r="X4791" s="8">
        <v>133.19999999999999</v>
      </c>
      <c r="Y4791" s="8">
        <v>0</v>
      </c>
      <c r="Z4791" s="8">
        <v>0</v>
      </c>
      <c r="AA4791" s="8">
        <v>802986.81000000041</v>
      </c>
      <c r="AB4791" s="8">
        <v>24949.169999999995</v>
      </c>
      <c r="AC4791" s="9">
        <f t="shared" si="448"/>
        <v>778037.64000000036</v>
      </c>
      <c r="AD4791" s="5" t="str">
        <f>$C4791&amp;" "&amp;VLOOKUP(C4791,Tegevusalad!$A$1:$B$89,2,FALSE)</f>
        <v>53 POSTI- JA KULLERITEENISTUS</v>
      </c>
      <c r="AE4791" s="6">
        <f t="shared" si="450"/>
        <v>10272581.439999999</v>
      </c>
      <c r="AF4791" s="6">
        <f t="shared" si="451"/>
        <v>6311877.9000000004</v>
      </c>
      <c r="AG4791" s="6">
        <f t="shared" si="452"/>
        <v>16550572.780000001</v>
      </c>
      <c r="AH4791" s="6">
        <f t="shared" si="453"/>
        <v>9467575.6500000004</v>
      </c>
      <c r="AI4791" s="6">
        <f t="shared" si="449"/>
        <v>16550439.580000002</v>
      </c>
      <c r="AJ4791" s="10"/>
    </row>
    <row r="4792" spans="1:36" s="3" customFormat="1">
      <c r="A4792" s="3">
        <v>2018</v>
      </c>
      <c r="B4792" s="3">
        <v>9</v>
      </c>
      <c r="C4792" s="4">
        <v>55</v>
      </c>
      <c r="D4792" s="8">
        <v>880</v>
      </c>
      <c r="E4792" s="8">
        <v>11235366.349999992</v>
      </c>
      <c r="F4792" s="8">
        <v>18050345.589999992</v>
      </c>
      <c r="G4792" s="8">
        <v>573180.28</v>
      </c>
      <c r="H4792" s="8">
        <v>106810.08</v>
      </c>
      <c r="I4792" s="8">
        <v>0</v>
      </c>
      <c r="J4792" s="8">
        <v>5763.46</v>
      </c>
      <c r="K4792" s="8">
        <v>290.5</v>
      </c>
      <c r="L4792" s="8">
        <v>3871604.4599999981</v>
      </c>
      <c r="M4792" s="8">
        <v>0</v>
      </c>
      <c r="N4792" s="8">
        <v>3269607.339999998</v>
      </c>
      <c r="O4792" s="8">
        <v>1528.1200000000001</v>
      </c>
      <c r="P4792" s="8">
        <v>396672.94000000012</v>
      </c>
      <c r="Q4792" s="8">
        <v>25315.660000000011</v>
      </c>
      <c r="R4792" s="8">
        <v>4555.3700000000008</v>
      </c>
      <c r="S4792" s="8">
        <v>1320734.0200000005</v>
      </c>
      <c r="T4792" s="8">
        <v>255190.64</v>
      </c>
      <c r="U4792" s="8">
        <v>43575.700000000004</v>
      </c>
      <c r="V4792" s="8">
        <v>2784.6600000000003</v>
      </c>
      <c r="W4792" s="8">
        <v>1300264.7299999997</v>
      </c>
      <c r="X4792" s="8">
        <v>3026.5499999999997</v>
      </c>
      <c r="Y4792" s="8">
        <v>189.69</v>
      </c>
      <c r="Z4792" s="8">
        <v>8.32</v>
      </c>
      <c r="AA4792" s="8">
        <v>1136331.8100000003</v>
      </c>
      <c r="AB4792" s="8">
        <v>534153.3399999995</v>
      </c>
      <c r="AC4792" s="9">
        <f t="shared" si="448"/>
        <v>602178.47000000079</v>
      </c>
      <c r="AD4792" s="5" t="str">
        <f>$C4792&amp;" "&amp;VLOOKUP(C4792,Tegevusalad!$A$1:$B$89,2,FALSE)</f>
        <v>55 MAJUTUS</v>
      </c>
      <c r="AE4792" s="6">
        <f t="shared" si="450"/>
        <v>27924428.769999985</v>
      </c>
      <c r="AF4792" s="6">
        <f t="shared" si="451"/>
        <v>15001647.889999989</v>
      </c>
      <c r="AG4792" s="6">
        <f t="shared" si="452"/>
        <v>28497609.049999986</v>
      </c>
      <c r="AH4792" s="6">
        <f t="shared" si="453"/>
        <v>16370813.54999999</v>
      </c>
      <c r="AI4792" s="6">
        <f t="shared" si="449"/>
        <v>28494582.499999985</v>
      </c>
      <c r="AJ4792" s="10"/>
    </row>
    <row r="4793" spans="1:36" s="3" customFormat="1">
      <c r="A4793" s="3">
        <v>2018</v>
      </c>
      <c r="B4793" s="3">
        <v>9</v>
      </c>
      <c r="C4793" s="4">
        <v>56</v>
      </c>
      <c r="D4793" s="8">
        <v>2223</v>
      </c>
      <c r="E4793" s="8">
        <v>53340402.24000001</v>
      </c>
      <c r="F4793" s="8">
        <v>533949.52999999991</v>
      </c>
      <c r="G4793" s="8">
        <v>454275.84999999992</v>
      </c>
      <c r="H4793" s="8">
        <v>194005.63</v>
      </c>
      <c r="I4793" s="8">
        <v>41964.569999999992</v>
      </c>
      <c r="J4793" s="8">
        <v>605.22</v>
      </c>
      <c r="K4793" s="8">
        <v>0</v>
      </c>
      <c r="L4793" s="8">
        <v>10716135.929999992</v>
      </c>
      <c r="M4793" s="8">
        <v>0</v>
      </c>
      <c r="N4793" s="8">
        <v>6596651.7799999928</v>
      </c>
      <c r="O4793" s="8">
        <v>4867.96</v>
      </c>
      <c r="P4793" s="8">
        <v>210976.15999999992</v>
      </c>
      <c r="Q4793" s="8">
        <v>28497.400000000005</v>
      </c>
      <c r="R4793" s="8">
        <v>11695.29</v>
      </c>
      <c r="S4793" s="8">
        <v>1614789.94</v>
      </c>
      <c r="T4793" s="8">
        <v>1194916.6099999999</v>
      </c>
      <c r="U4793" s="8">
        <v>174338.12999999998</v>
      </c>
      <c r="V4793" s="8">
        <v>313.64</v>
      </c>
      <c r="W4793" s="8">
        <v>70719.650000000009</v>
      </c>
      <c r="X4793" s="8">
        <v>372</v>
      </c>
      <c r="Y4793" s="8">
        <v>0.01</v>
      </c>
      <c r="Z4793" s="8">
        <v>845</v>
      </c>
      <c r="AA4793" s="8">
        <v>4374749.4600000056</v>
      </c>
      <c r="AB4793" s="8">
        <v>256110.29999999984</v>
      </c>
      <c r="AC4793" s="9">
        <f t="shared" si="448"/>
        <v>4118639.1600000057</v>
      </c>
      <c r="AD4793" s="5" t="str">
        <f>$C4793&amp;" "&amp;VLOOKUP(C4793,Tegevusalad!$A$1:$B$89,2,FALSE)</f>
        <v>56 TOIDU JA JOOGI SERVEERIMINE</v>
      </c>
      <c r="AE4793" s="6">
        <f t="shared" si="450"/>
        <v>52085595.70000001</v>
      </c>
      <c r="AF4793" s="6">
        <f t="shared" si="451"/>
        <v>31228581.119999964</v>
      </c>
      <c r="AG4793" s="6">
        <f t="shared" si="452"/>
        <v>52539871.550000012</v>
      </c>
      <c r="AH4793" s="6">
        <f t="shared" si="453"/>
        <v>33041735.349999964</v>
      </c>
      <c r="AI4793" s="6">
        <f t="shared" si="449"/>
        <v>52539499.550000012</v>
      </c>
      <c r="AJ4793" s="10"/>
    </row>
    <row r="4794" spans="1:36" s="3" customFormat="1">
      <c r="A4794" s="3">
        <v>2018</v>
      </c>
      <c r="B4794" s="3">
        <v>9</v>
      </c>
      <c r="C4794" s="4">
        <v>58</v>
      </c>
      <c r="D4794" s="8">
        <v>608</v>
      </c>
      <c r="E4794" s="8">
        <v>7609395.9299999988</v>
      </c>
      <c r="F4794" s="8">
        <v>4352681.3600000013</v>
      </c>
      <c r="G4794" s="8">
        <v>2635515.6500000004</v>
      </c>
      <c r="H4794" s="8">
        <v>1104770.5900000001</v>
      </c>
      <c r="I4794" s="8">
        <v>90887.84</v>
      </c>
      <c r="J4794" s="8">
        <v>260756.37</v>
      </c>
      <c r="K4794" s="8">
        <v>0</v>
      </c>
      <c r="L4794" s="8">
        <v>1913620.54</v>
      </c>
      <c r="M4794" s="8">
        <v>0</v>
      </c>
      <c r="N4794" s="8">
        <v>1419489.0099999991</v>
      </c>
      <c r="O4794" s="8">
        <v>6182.92</v>
      </c>
      <c r="P4794" s="8">
        <v>24095.14</v>
      </c>
      <c r="Q4794" s="8">
        <v>5061.5700000000006</v>
      </c>
      <c r="R4794" s="8">
        <v>4454.8200000000006</v>
      </c>
      <c r="S4794" s="8">
        <v>1752706.1099999996</v>
      </c>
      <c r="T4794" s="8">
        <v>224678.73000000004</v>
      </c>
      <c r="U4794" s="8">
        <v>554082.45000000007</v>
      </c>
      <c r="V4794" s="8">
        <v>118.37</v>
      </c>
      <c r="W4794" s="8">
        <v>152565.46000000005</v>
      </c>
      <c r="X4794" s="8">
        <v>0</v>
      </c>
      <c r="Y4794" s="8">
        <v>0</v>
      </c>
      <c r="Z4794" s="8">
        <v>0</v>
      </c>
      <c r="AA4794" s="8">
        <v>566272.84999999986</v>
      </c>
      <c r="AB4794" s="8">
        <v>72141.340000000506</v>
      </c>
      <c r="AC4794" s="9">
        <f t="shared" si="448"/>
        <v>494131.50999999937</v>
      </c>
      <c r="AD4794" s="5" t="str">
        <f>$C4794&amp;" "&amp;VLOOKUP(C4794,Tegevusalad!$A$1:$B$89,2,FALSE)</f>
        <v>58 KIRJASTAMINE</v>
      </c>
      <c r="AE4794" s="6">
        <f t="shared" si="450"/>
        <v>9655288.7300000004</v>
      </c>
      <c r="AF4794" s="6">
        <f t="shared" si="451"/>
        <v>4782134.3599999966</v>
      </c>
      <c r="AG4794" s="6">
        <f t="shared" si="452"/>
        <v>12290804.379999999</v>
      </c>
      <c r="AH4794" s="6">
        <f t="shared" si="453"/>
        <v>7119719.1499999957</v>
      </c>
      <c r="AI4794" s="6">
        <f t="shared" si="449"/>
        <v>12290804.379999999</v>
      </c>
      <c r="AJ4794" s="10"/>
    </row>
    <row r="4795" spans="1:36" s="3" customFormat="1">
      <c r="A4795" s="3">
        <v>2018</v>
      </c>
      <c r="B4795" s="3">
        <v>9</v>
      </c>
      <c r="C4795" s="4">
        <v>59</v>
      </c>
      <c r="D4795" s="8">
        <v>572</v>
      </c>
      <c r="E4795" s="8">
        <v>7720971.7399999993</v>
      </c>
      <c r="F4795" s="8">
        <v>9844.08</v>
      </c>
      <c r="G4795" s="8">
        <v>2140911.08</v>
      </c>
      <c r="H4795" s="8">
        <v>1684141.4400000002</v>
      </c>
      <c r="I4795" s="8">
        <v>18704.8</v>
      </c>
      <c r="J4795" s="8">
        <v>0</v>
      </c>
      <c r="K4795" s="8">
        <v>0</v>
      </c>
      <c r="L4795" s="8">
        <v>1545080.3599999987</v>
      </c>
      <c r="M4795" s="8">
        <v>0</v>
      </c>
      <c r="N4795" s="8">
        <v>1087732.4099999995</v>
      </c>
      <c r="O4795" s="8">
        <v>8742.880000000001</v>
      </c>
      <c r="P4795" s="8">
        <v>45245.850000000006</v>
      </c>
      <c r="Q4795" s="8">
        <v>9177.5500000000011</v>
      </c>
      <c r="R4795" s="8">
        <v>10519.969999999998</v>
      </c>
      <c r="S4795" s="8">
        <v>1059041.81</v>
      </c>
      <c r="T4795" s="8">
        <v>120471.84</v>
      </c>
      <c r="U4795" s="8">
        <v>160374.73000000004</v>
      </c>
      <c r="V4795" s="8">
        <v>8.73</v>
      </c>
      <c r="W4795" s="8">
        <v>13960.039999999999</v>
      </c>
      <c r="X4795" s="8">
        <v>0</v>
      </c>
      <c r="Y4795" s="8">
        <v>0</v>
      </c>
      <c r="Z4795" s="8">
        <v>1499.5</v>
      </c>
      <c r="AA4795" s="8">
        <v>690957.57999999961</v>
      </c>
      <c r="AB4795" s="8">
        <v>235109.13</v>
      </c>
      <c r="AC4795" s="9">
        <f t="shared" si="448"/>
        <v>455848.4499999996</v>
      </c>
      <c r="AD4795" s="5" t="str">
        <f>$C4795&amp;" "&amp;VLOOKUP(C4795,Tegevusalad!$A$1:$B$89,2,FALSE)</f>
        <v>59 KINOFILMIDE, VIDEOTE JA TELESAADETE TOOTMINE; HELISALVESTISTE JA MUUSIKA KIRJASTAMINE</v>
      </c>
      <c r="AE4795" s="6">
        <f t="shared" si="450"/>
        <v>6511399.2799999993</v>
      </c>
      <c r="AF4795" s="6">
        <f t="shared" si="451"/>
        <v>4228139.6899999976</v>
      </c>
      <c r="AG4795" s="6">
        <f t="shared" si="452"/>
        <v>8652310.3599999994</v>
      </c>
      <c r="AH4795" s="6">
        <f t="shared" si="453"/>
        <v>5491261.8999999966</v>
      </c>
      <c r="AI4795" s="6">
        <f t="shared" si="449"/>
        <v>8652310.3599999994</v>
      </c>
      <c r="AJ4795" s="10"/>
    </row>
    <row r="4796" spans="1:36" s="3" customFormat="1">
      <c r="A4796" s="3">
        <v>2018</v>
      </c>
      <c r="B4796" s="3">
        <v>9</v>
      </c>
      <c r="C4796" s="4">
        <v>60</v>
      </c>
      <c r="D4796" s="8">
        <v>30</v>
      </c>
      <c r="E4796" s="8">
        <v>195205.13</v>
      </c>
      <c r="F4796" s="8">
        <v>0</v>
      </c>
      <c r="G4796" s="8">
        <v>37278.47</v>
      </c>
      <c r="H4796" s="8">
        <v>25210</v>
      </c>
      <c r="I4796" s="8">
        <v>0</v>
      </c>
      <c r="J4796" s="8">
        <v>0</v>
      </c>
      <c r="K4796" s="8">
        <v>0</v>
      </c>
      <c r="L4796" s="8">
        <v>39041.03</v>
      </c>
      <c r="M4796" s="8">
        <v>0</v>
      </c>
      <c r="N4796" s="8">
        <v>27524.550000000003</v>
      </c>
      <c r="O4796" s="8">
        <v>0</v>
      </c>
      <c r="P4796" s="8">
        <v>0</v>
      </c>
      <c r="Q4796" s="8">
        <v>283.40000000000003</v>
      </c>
      <c r="R4796" s="8">
        <v>179.58</v>
      </c>
      <c r="S4796" s="8">
        <v>12867.51</v>
      </c>
      <c r="T4796" s="8">
        <v>1322.4</v>
      </c>
      <c r="U4796" s="8">
        <v>154.4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14087.16</v>
      </c>
      <c r="AB4796" s="8">
        <v>2570.6800000000003</v>
      </c>
      <c r="AC4796" s="9">
        <f t="shared" si="448"/>
        <v>11516.48</v>
      </c>
      <c r="AD4796" s="5" t="str">
        <f>$C4796&amp;" "&amp;VLOOKUP(C4796,Tegevusalad!$A$1:$B$89,2,FALSE)</f>
        <v>60 PROGRAMMID JA RINGHÄÄLING</v>
      </c>
      <c r="AE4796" s="6">
        <f t="shared" si="450"/>
        <v>182183.22</v>
      </c>
      <c r="AF4796" s="6">
        <f t="shared" si="451"/>
        <v>125498.74000000003</v>
      </c>
      <c r="AG4796" s="6">
        <f t="shared" si="452"/>
        <v>219461.69</v>
      </c>
      <c r="AH4796" s="6">
        <f t="shared" si="453"/>
        <v>138520.65000000002</v>
      </c>
      <c r="AI4796" s="6">
        <f t="shared" si="449"/>
        <v>219461.69</v>
      </c>
      <c r="AJ4796" s="10"/>
    </row>
    <row r="4797" spans="1:36" s="3" customFormat="1">
      <c r="A4797" s="3">
        <v>2018</v>
      </c>
      <c r="B4797" s="3">
        <v>9</v>
      </c>
      <c r="C4797" s="4">
        <v>61</v>
      </c>
      <c r="D4797" s="8">
        <v>195</v>
      </c>
      <c r="E4797" s="8">
        <v>71866803.419999987</v>
      </c>
      <c r="F4797" s="8">
        <v>0</v>
      </c>
      <c r="G4797" s="8">
        <v>11844719.75</v>
      </c>
      <c r="H4797" s="8">
        <v>8794378.6699999962</v>
      </c>
      <c r="I4797" s="8">
        <v>105864.15</v>
      </c>
      <c r="J4797" s="8">
        <v>7375.2999999999993</v>
      </c>
      <c r="K4797" s="8">
        <v>2290.02</v>
      </c>
      <c r="L4797" s="8">
        <v>14373360.670000015</v>
      </c>
      <c r="M4797" s="8">
        <v>0</v>
      </c>
      <c r="N4797" s="8">
        <v>8312331.4499999974</v>
      </c>
      <c r="O4797" s="8">
        <v>39658.170000000006</v>
      </c>
      <c r="P4797" s="8">
        <v>115557.93999999999</v>
      </c>
      <c r="Q4797" s="8">
        <v>6724.7400000000007</v>
      </c>
      <c r="R4797" s="8">
        <v>6912.9499999999962</v>
      </c>
      <c r="S4797" s="8">
        <v>21705252.500000011</v>
      </c>
      <c r="T4797" s="8">
        <v>10371690.229999999</v>
      </c>
      <c r="U4797" s="8">
        <v>1293642.5799999998</v>
      </c>
      <c r="V4797" s="8">
        <v>930</v>
      </c>
      <c r="W4797" s="8">
        <v>395893.38</v>
      </c>
      <c r="X4797" s="8">
        <v>0</v>
      </c>
      <c r="Y4797" s="8">
        <v>18.79</v>
      </c>
      <c r="Z4797" s="8">
        <v>0</v>
      </c>
      <c r="AA4797" s="8">
        <v>6242366.509999997</v>
      </c>
      <c r="AB4797" s="8">
        <v>181318.49999999994</v>
      </c>
      <c r="AC4797" s="9">
        <f t="shared" si="448"/>
        <v>6061048.009999997</v>
      </c>
      <c r="AD4797" s="5" t="str">
        <f>$C4797&amp;" "&amp;VLOOKUP(C4797,Tegevusalad!$A$1:$B$89,2,FALSE)</f>
        <v>61 TELEKOMMUNIKATSIOON</v>
      </c>
      <c r="AE4797" s="6">
        <f t="shared" si="450"/>
        <v>48867908.339999974</v>
      </c>
      <c r="AF4797" s="6">
        <f t="shared" si="451"/>
        <v>18399966.069999974</v>
      </c>
      <c r="AG4797" s="6">
        <f t="shared" si="452"/>
        <v>60712628.089999974</v>
      </c>
      <c r="AH4797" s="6">
        <f t="shared" si="453"/>
        <v>41596221.999999985</v>
      </c>
      <c r="AI4797" s="6">
        <f t="shared" si="449"/>
        <v>60712628.089999974</v>
      </c>
      <c r="AJ4797" s="10"/>
    </row>
    <row r="4798" spans="1:36" s="3" customFormat="1">
      <c r="A4798" s="3">
        <v>2018</v>
      </c>
      <c r="B4798" s="3">
        <v>9</v>
      </c>
      <c r="C4798" s="4">
        <v>62</v>
      </c>
      <c r="D4798" s="8">
        <v>3745</v>
      </c>
      <c r="E4798" s="8">
        <v>45581324.099999964</v>
      </c>
      <c r="F4798" s="8">
        <v>26395.449999999997</v>
      </c>
      <c r="G4798" s="8">
        <v>60423407.139999971</v>
      </c>
      <c r="H4798" s="8">
        <v>36334679.620000005</v>
      </c>
      <c r="I4798" s="8">
        <v>3486025.7000000011</v>
      </c>
      <c r="J4798" s="8">
        <v>2644102.5999999992</v>
      </c>
      <c r="K4798" s="8">
        <v>0</v>
      </c>
      <c r="L4798" s="8">
        <v>9118640.4999999944</v>
      </c>
      <c r="M4798" s="8">
        <v>0</v>
      </c>
      <c r="N4798" s="8">
        <v>7056134.6999999266</v>
      </c>
      <c r="O4798" s="8">
        <v>52818.77</v>
      </c>
      <c r="P4798" s="8">
        <v>422624.32000000007</v>
      </c>
      <c r="Q4798" s="8">
        <v>35015.409999999996</v>
      </c>
      <c r="R4798" s="8">
        <v>44304.679999999964</v>
      </c>
      <c r="S4798" s="8">
        <v>11274037.20000001</v>
      </c>
      <c r="T4798" s="8">
        <v>2293524.8499999996</v>
      </c>
      <c r="U4798" s="8">
        <v>4326755.8400000017</v>
      </c>
      <c r="V4798" s="8">
        <v>1023.97</v>
      </c>
      <c r="W4798" s="8">
        <v>669107.28</v>
      </c>
      <c r="X4798" s="8">
        <v>63.4</v>
      </c>
      <c r="Y4798" s="8">
        <v>1532.43</v>
      </c>
      <c r="Z4798" s="8">
        <v>537.24</v>
      </c>
      <c r="AA4798" s="8">
        <v>3842827.0799999977</v>
      </c>
      <c r="AB4798" s="8">
        <v>1779326.0900000203</v>
      </c>
      <c r="AC4798" s="9">
        <f t="shared" si="448"/>
        <v>2063500.9899999774</v>
      </c>
      <c r="AD4798" s="5" t="str">
        <f>$C4798&amp;" "&amp;VLOOKUP(C4798,Tegevusalad!$A$1:$B$89,2,FALSE)</f>
        <v>62 PROGRAMMEERIMINE, KONSULTATSIOONID JMS TEGEVUSED</v>
      </c>
      <c r="AE4798" s="6">
        <f t="shared" si="450"/>
        <v>30006989.909999952</v>
      </c>
      <c r="AF4798" s="6">
        <f t="shared" si="451"/>
        <v>19638333.97999962</v>
      </c>
      <c r="AG4798" s="6">
        <f t="shared" si="452"/>
        <v>90430397.049999937</v>
      </c>
      <c r="AH4798" s="6">
        <f t="shared" si="453"/>
        <v>35502196.899999626</v>
      </c>
      <c r="AI4798" s="6">
        <f t="shared" si="449"/>
        <v>90430333.649999931</v>
      </c>
      <c r="AJ4798" s="10"/>
    </row>
    <row r="4799" spans="1:36" s="3" customFormat="1">
      <c r="A4799" s="3">
        <v>2018</v>
      </c>
      <c r="B4799" s="3">
        <v>9</v>
      </c>
      <c r="C4799" s="4">
        <v>63</v>
      </c>
      <c r="D4799" s="8">
        <v>853</v>
      </c>
      <c r="E4799" s="8">
        <v>11086270.560000002</v>
      </c>
      <c r="F4799" s="8">
        <v>36713.579999999994</v>
      </c>
      <c r="G4799" s="8">
        <v>10939728.219999995</v>
      </c>
      <c r="H4799" s="8">
        <v>4379972.1999999993</v>
      </c>
      <c r="I4799" s="8">
        <v>40544.019999999997</v>
      </c>
      <c r="J4799" s="8">
        <v>125689.77</v>
      </c>
      <c r="K4799" s="8">
        <v>0</v>
      </c>
      <c r="L4799" s="8">
        <v>2220558.3700000006</v>
      </c>
      <c r="M4799" s="8">
        <v>0</v>
      </c>
      <c r="N4799" s="8">
        <v>1689526.6500000018</v>
      </c>
      <c r="O4799" s="8">
        <v>4560.67</v>
      </c>
      <c r="P4799" s="8">
        <v>74240.079999999987</v>
      </c>
      <c r="Q4799" s="8">
        <v>10805.240000000005</v>
      </c>
      <c r="R4799" s="8">
        <v>5087.2599999999993</v>
      </c>
      <c r="S4799" s="8">
        <v>3454668.5700000003</v>
      </c>
      <c r="T4799" s="8">
        <v>215951.83999999997</v>
      </c>
      <c r="U4799" s="8">
        <v>1956570.9600000002</v>
      </c>
      <c r="V4799" s="8">
        <v>0</v>
      </c>
      <c r="W4799" s="8">
        <v>306375.61000000004</v>
      </c>
      <c r="X4799" s="8">
        <v>0</v>
      </c>
      <c r="Y4799" s="8">
        <v>0</v>
      </c>
      <c r="Z4799" s="8">
        <v>0.17</v>
      </c>
      <c r="AA4799" s="8">
        <v>744456.71000000008</v>
      </c>
      <c r="AB4799" s="8">
        <v>213425.16000000021</v>
      </c>
      <c r="AC4799" s="9">
        <f t="shared" si="448"/>
        <v>531031.54999999981</v>
      </c>
      <c r="AD4799" s="5" t="str">
        <f>$C4799&amp;" "&amp;VLOOKUP(C4799,Tegevusalad!$A$1:$B$89,2,FALSE)</f>
        <v>63 INFOALANE TEGEVUS</v>
      </c>
      <c r="AE4799" s="6">
        <f t="shared" si="450"/>
        <v>5711744.6100000022</v>
      </c>
      <c r="AF4799" s="6">
        <f t="shared" si="451"/>
        <v>3039026.6700000083</v>
      </c>
      <c r="AG4799" s="6">
        <f t="shared" si="452"/>
        <v>16651472.829999998</v>
      </c>
      <c r="AH4799" s="6">
        <f t="shared" si="453"/>
        <v>8473069.5500000082</v>
      </c>
      <c r="AI4799" s="6">
        <f t="shared" si="449"/>
        <v>16651472.829999998</v>
      </c>
      <c r="AJ4799" s="10"/>
    </row>
    <row r="4800" spans="1:36" s="3" customFormat="1">
      <c r="A4800" s="3">
        <v>2018</v>
      </c>
      <c r="B4800" s="3">
        <v>9</v>
      </c>
      <c r="C4800" s="4">
        <v>64</v>
      </c>
      <c r="D4800" s="8">
        <v>507</v>
      </c>
      <c r="E4800" s="8">
        <v>138228595.16000003</v>
      </c>
      <c r="F4800" s="8">
        <v>2439.48</v>
      </c>
      <c r="G4800" s="8">
        <v>4317320.3900000006</v>
      </c>
      <c r="H4800" s="8">
        <v>3755703.8900000006</v>
      </c>
      <c r="I4800" s="8">
        <v>301305.24</v>
      </c>
      <c r="J4800" s="8">
        <v>88577.14</v>
      </c>
      <c r="K4800" s="8">
        <v>0</v>
      </c>
      <c r="L4800" s="8">
        <v>27645938.639999989</v>
      </c>
      <c r="M4800" s="8">
        <v>0</v>
      </c>
      <c r="N4800" s="8">
        <v>26559446.919999998</v>
      </c>
      <c r="O4800" s="8">
        <v>36.26</v>
      </c>
      <c r="P4800" s="8">
        <v>2291521.7300000004</v>
      </c>
      <c r="Q4800" s="8">
        <v>18735.939999999999</v>
      </c>
      <c r="R4800" s="8">
        <v>10269.870000000003</v>
      </c>
      <c r="S4800" s="8">
        <v>9378275.3500000015</v>
      </c>
      <c r="T4800" s="8">
        <v>5378399.7600000007</v>
      </c>
      <c r="U4800" s="8">
        <v>233275.34999999998</v>
      </c>
      <c r="V4800" s="8">
        <v>203.84</v>
      </c>
      <c r="W4800" s="8">
        <v>72424593.12999998</v>
      </c>
      <c r="X4800" s="8">
        <v>67824.31</v>
      </c>
      <c r="Y4800" s="8">
        <v>230.73000000000002</v>
      </c>
      <c r="Z4800" s="8">
        <v>481.63</v>
      </c>
      <c r="AA4800" s="8">
        <v>3526001.8900000006</v>
      </c>
      <c r="AB4800" s="8">
        <v>2439761.0700000003</v>
      </c>
      <c r="AC4800" s="9">
        <f t="shared" si="448"/>
        <v>1086240.8200000003</v>
      </c>
      <c r="AD4800" s="5" t="str">
        <f>$C4800&amp;" "&amp;VLOOKUP(C4800,Tegevusalad!$A$1:$B$89,2,FALSE)</f>
        <v>64 FINANTSTEENUSTE OSUTAMINE, V.A KINDLUSTUS JA PENSIONIFONDID</v>
      </c>
      <c r="AE4800" s="6">
        <f t="shared" si="450"/>
        <v>128687308.25000001</v>
      </c>
      <c r="AF4800" s="6">
        <f t="shared" si="451"/>
        <v>123237055.78999998</v>
      </c>
      <c r="AG4800" s="6">
        <f t="shared" si="452"/>
        <v>133004628.64000003</v>
      </c>
      <c r="AH4800" s="6">
        <f t="shared" si="453"/>
        <v>132848583.94999999</v>
      </c>
      <c r="AI4800" s="6">
        <f t="shared" si="449"/>
        <v>132936804.33000003</v>
      </c>
      <c r="AJ4800" s="10"/>
    </row>
    <row r="4801" spans="1:36" s="3" customFormat="1">
      <c r="A4801" s="3">
        <v>2018</v>
      </c>
      <c r="B4801" s="3">
        <v>9</v>
      </c>
      <c r="C4801" s="4">
        <v>65</v>
      </c>
      <c r="D4801" s="8">
        <v>17</v>
      </c>
      <c r="E4801" s="8">
        <v>344532.60000000003</v>
      </c>
      <c r="F4801" s="8">
        <v>0</v>
      </c>
      <c r="G4801" s="8">
        <v>612408.07000000007</v>
      </c>
      <c r="H4801" s="8">
        <v>417320.54000000004</v>
      </c>
      <c r="I4801" s="8">
        <v>0</v>
      </c>
      <c r="J4801" s="8">
        <v>0</v>
      </c>
      <c r="K4801" s="8">
        <v>0</v>
      </c>
      <c r="L4801" s="8">
        <v>68906.520000000019</v>
      </c>
      <c r="M4801" s="8">
        <v>0</v>
      </c>
      <c r="N4801" s="8">
        <v>3517.8599999999997</v>
      </c>
      <c r="O4801" s="8">
        <v>0</v>
      </c>
      <c r="P4801" s="8">
        <v>0</v>
      </c>
      <c r="Q4801" s="8">
        <v>0</v>
      </c>
      <c r="R4801" s="8">
        <v>0</v>
      </c>
      <c r="S4801" s="8">
        <v>292962.42</v>
      </c>
      <c r="T4801" s="8">
        <v>48116.9</v>
      </c>
      <c r="U4801" s="8">
        <v>7179.6500000000005</v>
      </c>
      <c r="V4801" s="8">
        <v>0</v>
      </c>
      <c r="W4801" s="8">
        <v>26335428.699999999</v>
      </c>
      <c r="X4801" s="8">
        <v>0</v>
      </c>
      <c r="Y4801" s="8">
        <v>0</v>
      </c>
      <c r="Z4801" s="8">
        <v>0</v>
      </c>
      <c r="AA4801" s="8">
        <v>67237.66</v>
      </c>
      <c r="AB4801" s="8">
        <v>1849</v>
      </c>
      <c r="AC4801" s="9">
        <f t="shared" si="448"/>
        <v>65388.66</v>
      </c>
      <c r="AD4801" s="5" t="str">
        <f>$C4801&amp;" "&amp;VLOOKUP(C4801,Tegevusalad!$A$1:$B$89,2,FALSE)</f>
        <v>65 KINDLUSTUS, EDASIKINDLUSTUS JA PENSIONIFONDID, V.A KOHUSTUSLIK SOTSIAALKINDLUSTUS</v>
      </c>
      <c r="AE4801" s="6">
        <f t="shared" si="450"/>
        <v>44390.530000000028</v>
      </c>
      <c r="AF4801" s="6">
        <f t="shared" si="451"/>
        <v>-282552.77</v>
      </c>
      <c r="AG4801" s="6">
        <f t="shared" si="452"/>
        <v>656798.60000000009</v>
      </c>
      <c r="AH4801" s="6">
        <f t="shared" si="453"/>
        <v>17589.299999999996</v>
      </c>
      <c r="AI4801" s="6">
        <f t="shared" si="449"/>
        <v>656798.60000000009</v>
      </c>
      <c r="AJ4801" s="10"/>
    </row>
    <row r="4802" spans="1:36" s="3" customFormat="1">
      <c r="A4802" s="3">
        <v>2018</v>
      </c>
      <c r="B4802" s="3">
        <v>9</v>
      </c>
      <c r="C4802" s="4">
        <v>66</v>
      </c>
      <c r="D4802" s="8">
        <v>328</v>
      </c>
      <c r="E4802" s="8">
        <v>4696629.339999998</v>
      </c>
      <c r="F4802" s="8">
        <v>0</v>
      </c>
      <c r="G4802" s="8">
        <v>1389676.8200000003</v>
      </c>
      <c r="H4802" s="8">
        <v>661806.06000000006</v>
      </c>
      <c r="I4802" s="8">
        <v>67918</v>
      </c>
      <c r="J4802" s="8">
        <v>107494.1</v>
      </c>
      <c r="K4802" s="8">
        <v>0</v>
      </c>
      <c r="L4802" s="8">
        <v>939325.83999999962</v>
      </c>
      <c r="M4802" s="8">
        <v>0</v>
      </c>
      <c r="N4802" s="8">
        <v>466752.25</v>
      </c>
      <c r="O4802" s="8">
        <v>1460.4</v>
      </c>
      <c r="P4802" s="8">
        <v>19234.620000000003</v>
      </c>
      <c r="Q4802" s="8">
        <v>2420.4299999999998</v>
      </c>
      <c r="R4802" s="8">
        <v>1639.85</v>
      </c>
      <c r="S4802" s="8">
        <v>1806437.0199999996</v>
      </c>
      <c r="T4802" s="8">
        <v>159425.56</v>
      </c>
      <c r="U4802" s="8">
        <v>351183.98</v>
      </c>
      <c r="V4802" s="8">
        <v>0</v>
      </c>
      <c r="W4802" s="8">
        <v>10026214.569999998</v>
      </c>
      <c r="X4802" s="8">
        <v>20241.400000000001</v>
      </c>
      <c r="Y4802" s="8">
        <v>23.36</v>
      </c>
      <c r="Z4802" s="8">
        <v>0</v>
      </c>
      <c r="AA4802" s="8">
        <v>557119.33999999985</v>
      </c>
      <c r="AB4802" s="8">
        <v>84522.38999999997</v>
      </c>
      <c r="AC4802" s="9">
        <f t="shared" si="448"/>
        <v>472596.9499999999</v>
      </c>
      <c r="AD4802" s="5" t="str">
        <f>$C4802&amp;" "&amp;VLOOKUP(C4802,Tegevusalad!$A$1:$B$89,2,FALSE)</f>
        <v>66 FINANTSTEENUSTE JA KINDLUSTUSTEGEVUSE ABITEGEVUSALAD</v>
      </c>
      <c r="AE4802" s="6">
        <f t="shared" si="450"/>
        <v>2559249.7399999988</v>
      </c>
      <c r="AF4802" s="6">
        <f t="shared" si="451"/>
        <v>177037.5</v>
      </c>
      <c r="AG4802" s="6">
        <f t="shared" si="452"/>
        <v>3948926.5599999991</v>
      </c>
      <c r="AH4802" s="6">
        <f t="shared" si="453"/>
        <v>2341960.4999999995</v>
      </c>
      <c r="AI4802" s="6">
        <f t="shared" si="449"/>
        <v>3928685.1599999988</v>
      </c>
      <c r="AJ4802" s="10"/>
    </row>
    <row r="4803" spans="1:36" s="3" customFormat="1">
      <c r="A4803" s="3">
        <v>2018</v>
      </c>
      <c r="B4803" s="3">
        <v>9</v>
      </c>
      <c r="C4803" s="4">
        <v>68</v>
      </c>
      <c r="D4803" s="8">
        <v>6700</v>
      </c>
      <c r="E4803" s="8">
        <v>175992561.93000063</v>
      </c>
      <c r="F4803" s="8">
        <v>370163.95999999996</v>
      </c>
      <c r="G4803" s="8">
        <v>8811393.1599999946</v>
      </c>
      <c r="H4803" s="8">
        <v>4008980.12</v>
      </c>
      <c r="I4803" s="8">
        <v>2626750.4</v>
      </c>
      <c r="J4803" s="8">
        <v>1044570.9400000001</v>
      </c>
      <c r="K4803" s="8">
        <v>0</v>
      </c>
      <c r="L4803" s="8">
        <v>35231827.240000091</v>
      </c>
      <c r="M4803" s="8">
        <v>0</v>
      </c>
      <c r="N4803" s="8">
        <v>30332073.000000056</v>
      </c>
      <c r="O4803" s="8">
        <v>245344.41999999998</v>
      </c>
      <c r="P4803" s="8">
        <v>9575781.3000000007</v>
      </c>
      <c r="Q4803" s="8">
        <v>113142.55999999992</v>
      </c>
      <c r="R4803" s="8">
        <v>57013.689999999966</v>
      </c>
      <c r="S4803" s="8">
        <v>6296538.7299999986</v>
      </c>
      <c r="T4803" s="8">
        <v>4953658.12</v>
      </c>
      <c r="U4803" s="8">
        <v>19381376.509999994</v>
      </c>
      <c r="V4803" s="8">
        <v>19316032.619999997</v>
      </c>
      <c r="W4803" s="8">
        <v>15202783.83</v>
      </c>
      <c r="X4803" s="8">
        <v>23935718.73</v>
      </c>
      <c r="Y4803" s="8">
        <v>60991.72</v>
      </c>
      <c r="Z4803" s="8">
        <v>50944.71</v>
      </c>
      <c r="AA4803" s="8">
        <v>15383795.439999981</v>
      </c>
      <c r="AB4803" s="8">
        <v>10473994.200000018</v>
      </c>
      <c r="AC4803" s="9">
        <f t="shared" ref="AC4803:AC4866" si="454">AA4803-AB4803</f>
        <v>4909801.239999963</v>
      </c>
      <c r="AD4803" s="5" t="str">
        <f>$C4803&amp;" "&amp;VLOOKUP(C4803,Tegevusalad!$A$1:$B$89,2,FALSE)</f>
        <v>68 KINNISVARAALANE TEGEVUS</v>
      </c>
      <c r="AE4803" s="6">
        <f t="shared" si="450"/>
        <v>174620529.38000065</v>
      </c>
      <c r="AF4803" s="6">
        <f t="shared" si="451"/>
        <v>144356828.73000029</v>
      </c>
      <c r="AG4803" s="6">
        <f t="shared" si="452"/>
        <v>183431922.54000062</v>
      </c>
      <c r="AH4803" s="6">
        <f t="shared" si="453"/>
        <v>151945433.45000029</v>
      </c>
      <c r="AI4803" s="6">
        <f t="shared" ref="AI4803:AI4866" si="455">(E4803+F4803+G4803)-(S4803+U4803)</f>
        <v>159496203.81000066</v>
      </c>
      <c r="AJ4803" s="10"/>
    </row>
    <row r="4804" spans="1:36" s="3" customFormat="1">
      <c r="A4804" s="3">
        <v>2018</v>
      </c>
      <c r="B4804" s="3">
        <v>9</v>
      </c>
      <c r="C4804" s="4">
        <v>69</v>
      </c>
      <c r="D4804" s="8">
        <v>3041</v>
      </c>
      <c r="E4804" s="8">
        <v>22750336.440000005</v>
      </c>
      <c r="F4804" s="8">
        <v>21858.94</v>
      </c>
      <c r="G4804" s="8">
        <v>7213142.1600000057</v>
      </c>
      <c r="H4804" s="8">
        <v>5766567.6900000013</v>
      </c>
      <c r="I4804" s="8">
        <v>190402.61</v>
      </c>
      <c r="J4804" s="8">
        <v>5247.99</v>
      </c>
      <c r="K4804" s="8">
        <v>0</v>
      </c>
      <c r="L4804" s="8">
        <v>4552034.7100000009</v>
      </c>
      <c r="M4804" s="8">
        <v>0</v>
      </c>
      <c r="N4804" s="8">
        <v>1741916.5899999992</v>
      </c>
      <c r="O4804" s="8">
        <v>1568.94</v>
      </c>
      <c r="P4804" s="8">
        <v>104615.21000000002</v>
      </c>
      <c r="Q4804" s="8">
        <v>57462.330000000067</v>
      </c>
      <c r="R4804" s="8">
        <v>33459.989999999991</v>
      </c>
      <c r="S4804" s="8">
        <v>1588700.4200000002</v>
      </c>
      <c r="T4804" s="8">
        <v>294593.59999999998</v>
      </c>
      <c r="U4804" s="8">
        <v>342319.73999999993</v>
      </c>
      <c r="V4804" s="8">
        <v>1325.3500000000001</v>
      </c>
      <c r="W4804" s="8">
        <v>372626.58000000019</v>
      </c>
      <c r="X4804" s="8">
        <v>1831.1200000000001</v>
      </c>
      <c r="Y4804" s="8">
        <v>3.15</v>
      </c>
      <c r="Z4804" s="8">
        <v>0.04</v>
      </c>
      <c r="AA4804" s="8">
        <v>3008554.2999999989</v>
      </c>
      <c r="AB4804" s="8">
        <v>198433.07</v>
      </c>
      <c r="AC4804" s="9">
        <f t="shared" si="454"/>
        <v>2810121.2299999991</v>
      </c>
      <c r="AD4804" s="5" t="str">
        <f>$C4804&amp;" "&amp;VLOOKUP(C4804,Tegevusalad!$A$1:$B$89,2,FALSE)</f>
        <v>69 JURIIDILISED TOIMINGUD JA ARVEPIDAMINE</v>
      </c>
      <c r="AE4804" s="6">
        <f t="shared" si="450"/>
        <v>20843006.340000007</v>
      </c>
      <c r="AF4804" s="6">
        <f t="shared" si="451"/>
        <v>6939343.3899999959</v>
      </c>
      <c r="AG4804" s="6">
        <f t="shared" si="452"/>
        <v>28056148.500000015</v>
      </c>
      <c r="AH4804" s="6">
        <f t="shared" si="453"/>
        <v>8876882.8999999948</v>
      </c>
      <c r="AI4804" s="6">
        <f t="shared" si="455"/>
        <v>28054317.380000014</v>
      </c>
      <c r="AJ4804" s="10"/>
    </row>
    <row r="4805" spans="1:36" s="3" customFormat="1">
      <c r="A4805" s="3">
        <v>2018</v>
      </c>
      <c r="B4805" s="3">
        <v>9</v>
      </c>
      <c r="C4805" s="4">
        <v>70</v>
      </c>
      <c r="D4805" s="8">
        <v>3350</v>
      </c>
      <c r="E4805" s="8">
        <v>28688971.990000024</v>
      </c>
      <c r="F4805" s="8">
        <v>35946.53</v>
      </c>
      <c r="G4805" s="8">
        <v>28416087.36999999</v>
      </c>
      <c r="H4805" s="8">
        <v>13991866.000000004</v>
      </c>
      <c r="I4805" s="8">
        <v>378625.82</v>
      </c>
      <c r="J4805" s="8">
        <v>281851.17999999993</v>
      </c>
      <c r="K4805" s="8">
        <v>0</v>
      </c>
      <c r="L4805" s="8">
        <v>5741029.7699999958</v>
      </c>
      <c r="M4805" s="8">
        <v>0</v>
      </c>
      <c r="N4805" s="8">
        <v>4944277.5499999542</v>
      </c>
      <c r="O4805" s="8">
        <v>8421.4100000000017</v>
      </c>
      <c r="P4805" s="8">
        <v>731031.82999999984</v>
      </c>
      <c r="Q4805" s="8">
        <v>64249.979999999938</v>
      </c>
      <c r="R4805" s="8">
        <v>36280.059999999983</v>
      </c>
      <c r="S4805" s="8">
        <v>7469305.0400000019</v>
      </c>
      <c r="T4805" s="8">
        <v>1586428.2600000002</v>
      </c>
      <c r="U4805" s="8">
        <v>221254.52000000005</v>
      </c>
      <c r="V4805" s="8">
        <v>39136.129999999997</v>
      </c>
      <c r="W4805" s="8">
        <v>2430380.5299999998</v>
      </c>
      <c r="X4805" s="8">
        <v>4108.5</v>
      </c>
      <c r="Y4805" s="8">
        <v>25.69</v>
      </c>
      <c r="Z4805" s="8">
        <v>0</v>
      </c>
      <c r="AA4805" s="8">
        <v>1980463.8999999985</v>
      </c>
      <c r="AB4805" s="8">
        <v>1183685.9900000186</v>
      </c>
      <c r="AC4805" s="9">
        <f t="shared" si="454"/>
        <v>796777.90999997989</v>
      </c>
      <c r="AD4805" s="5" t="str">
        <f>$C4805&amp;" "&amp;VLOOKUP(C4805,Tegevusalad!$A$1:$B$89,2,FALSE)</f>
        <v>70 PEAKONTORITE TEGEVUS; JUHTIMISALANE NÕUSTAMINE</v>
      </c>
      <c r="AE4805" s="6">
        <f t="shared" si="450"/>
        <v>21038467.460000023</v>
      </c>
      <c r="AF4805" s="6">
        <f t="shared" si="451"/>
        <v>17209257.569999762</v>
      </c>
      <c r="AG4805" s="6">
        <f t="shared" si="452"/>
        <v>49454554.830000013</v>
      </c>
      <c r="AH4805" s="6">
        <f t="shared" si="453"/>
        <v>24902788.049999766</v>
      </c>
      <c r="AI4805" s="6">
        <f t="shared" si="455"/>
        <v>49450446.330000013</v>
      </c>
      <c r="AJ4805" s="10"/>
    </row>
    <row r="4806" spans="1:36" s="3" customFormat="1">
      <c r="A4806" s="3">
        <v>2018</v>
      </c>
      <c r="B4806" s="3">
        <v>9</v>
      </c>
      <c r="C4806" s="4">
        <v>71</v>
      </c>
      <c r="D4806" s="8">
        <v>2223</v>
      </c>
      <c r="E4806" s="8">
        <v>33500429.610000003</v>
      </c>
      <c r="F4806" s="8">
        <v>5595.36</v>
      </c>
      <c r="G4806" s="8">
        <v>5400992.9800000032</v>
      </c>
      <c r="H4806" s="8">
        <v>3587705.0899999994</v>
      </c>
      <c r="I4806" s="8">
        <v>1181384.0899999999</v>
      </c>
      <c r="J4806" s="8">
        <v>227558.17</v>
      </c>
      <c r="K4806" s="8">
        <v>0</v>
      </c>
      <c r="L4806" s="8">
        <v>6700589.5699999873</v>
      </c>
      <c r="M4806" s="8">
        <v>0</v>
      </c>
      <c r="N4806" s="8">
        <v>3218190.7600000021</v>
      </c>
      <c r="O4806" s="8">
        <v>35975.58</v>
      </c>
      <c r="P4806" s="8">
        <v>100878.42999999998</v>
      </c>
      <c r="Q4806" s="8">
        <v>72601.800000000017</v>
      </c>
      <c r="R4806" s="8">
        <v>45014.979999999989</v>
      </c>
      <c r="S4806" s="8">
        <v>2507786.7499999991</v>
      </c>
      <c r="T4806" s="8">
        <v>1795507.7500000002</v>
      </c>
      <c r="U4806" s="8">
        <v>547496.81000000006</v>
      </c>
      <c r="V4806" s="8">
        <v>34369.360000000001</v>
      </c>
      <c r="W4806" s="8">
        <v>198899.52</v>
      </c>
      <c r="X4806" s="8">
        <v>26817.19</v>
      </c>
      <c r="Y4806" s="8">
        <v>1676</v>
      </c>
      <c r="Z4806" s="8">
        <v>2.62</v>
      </c>
      <c r="AA4806" s="8">
        <v>3915270.5599999987</v>
      </c>
      <c r="AB4806" s="8">
        <v>431198.37000000017</v>
      </c>
      <c r="AC4806" s="9">
        <f t="shared" si="454"/>
        <v>3484072.1899999985</v>
      </c>
      <c r="AD4806" s="5" t="str">
        <f>$C4806&amp;" "&amp;VLOOKUP(C4806,Tegevusalad!$A$1:$B$89,2,FALSE)</f>
        <v>71 ARHITEKTI- JA INSENERITEGEVUSED; TEIMIMINE JA ANALÜÜS</v>
      </c>
      <c r="AE4806" s="6">
        <f t="shared" si="450"/>
        <v>30477558.600000005</v>
      </c>
      <c r="AF4806" s="6">
        <f t="shared" si="451"/>
        <v>13115236.600000013</v>
      </c>
      <c r="AG4806" s="6">
        <f t="shared" si="452"/>
        <v>35878551.579999998</v>
      </c>
      <c r="AH4806" s="6">
        <f t="shared" si="453"/>
        <v>16316028.70000001</v>
      </c>
      <c r="AI4806" s="6">
        <f t="shared" si="455"/>
        <v>35851734.390000001</v>
      </c>
      <c r="AJ4806" s="10"/>
    </row>
    <row r="4807" spans="1:36" s="3" customFormat="1">
      <c r="A4807" s="3">
        <v>2018</v>
      </c>
      <c r="B4807" s="3">
        <v>9</v>
      </c>
      <c r="C4807" s="4">
        <v>72</v>
      </c>
      <c r="D4807" s="8">
        <v>287</v>
      </c>
      <c r="E4807" s="8">
        <v>2270606.5299999998</v>
      </c>
      <c r="F4807" s="8">
        <v>9019.7900000000009</v>
      </c>
      <c r="G4807" s="8">
        <v>2940844.6300000004</v>
      </c>
      <c r="H4807" s="8">
        <v>2295380.7200000002</v>
      </c>
      <c r="I4807" s="8">
        <v>215306.45</v>
      </c>
      <c r="J4807" s="8">
        <v>81722.83</v>
      </c>
      <c r="K4807" s="8">
        <v>0</v>
      </c>
      <c r="L4807" s="8">
        <v>454933.06000000006</v>
      </c>
      <c r="M4807" s="8">
        <v>0</v>
      </c>
      <c r="N4807" s="8">
        <v>461107.83</v>
      </c>
      <c r="O4807" s="8">
        <v>2038.6900000000003</v>
      </c>
      <c r="P4807" s="8">
        <v>20553.34</v>
      </c>
      <c r="Q4807" s="8">
        <v>2652.0699999999997</v>
      </c>
      <c r="R4807" s="8">
        <v>3760.8599999999988</v>
      </c>
      <c r="S4807" s="8">
        <v>1076744.23</v>
      </c>
      <c r="T4807" s="8">
        <v>281529.05000000005</v>
      </c>
      <c r="U4807" s="8">
        <v>148989.10999999996</v>
      </c>
      <c r="V4807" s="8">
        <v>85.74</v>
      </c>
      <c r="W4807" s="8">
        <v>38511.57</v>
      </c>
      <c r="X4807" s="8">
        <v>0</v>
      </c>
      <c r="Y4807" s="8">
        <v>0</v>
      </c>
      <c r="Z4807" s="8">
        <v>0</v>
      </c>
      <c r="AA4807" s="8">
        <v>163705.80999999997</v>
      </c>
      <c r="AB4807" s="8">
        <v>169880.58000000005</v>
      </c>
      <c r="AC4807" s="9">
        <f t="shared" si="454"/>
        <v>-6174.7700000000768</v>
      </c>
      <c r="AD4807" s="5" t="str">
        <f>$C4807&amp;" "&amp;VLOOKUP(C4807,Tegevusalad!$A$1:$B$89,2,FALSE)</f>
        <v>72 TEADUS- JA ARENDUSTEGEVUS</v>
      </c>
      <c r="AE4807" s="6">
        <f t="shared" si="450"/>
        <v>1053892.98</v>
      </c>
      <c r="AF4807" s="6">
        <f t="shared" si="451"/>
        <v>1088502.4000000001</v>
      </c>
      <c r="AG4807" s="6">
        <f t="shared" si="452"/>
        <v>3994737.6100000003</v>
      </c>
      <c r="AH4807" s="6">
        <f t="shared" si="453"/>
        <v>2324343.4499999997</v>
      </c>
      <c r="AI4807" s="6">
        <f t="shared" si="455"/>
        <v>3994737.6100000003</v>
      </c>
      <c r="AJ4807" s="10"/>
    </row>
    <row r="4808" spans="1:36" s="3" customFormat="1">
      <c r="A4808" s="3">
        <v>2018</v>
      </c>
      <c r="B4808" s="3">
        <v>9</v>
      </c>
      <c r="C4808" s="4">
        <v>73</v>
      </c>
      <c r="D4808" s="8">
        <v>1268</v>
      </c>
      <c r="E4808" s="8">
        <v>31608584.309999987</v>
      </c>
      <c r="F4808" s="8">
        <v>1878496.06</v>
      </c>
      <c r="G4808" s="8">
        <v>12846825.890000001</v>
      </c>
      <c r="H4808" s="8">
        <v>8717708.120000001</v>
      </c>
      <c r="I4808" s="8">
        <v>638799.07999999996</v>
      </c>
      <c r="J4808" s="8">
        <v>848629.79</v>
      </c>
      <c r="K4808" s="8">
        <v>0</v>
      </c>
      <c r="L4808" s="8">
        <v>6490781.5399999972</v>
      </c>
      <c r="M4808" s="8">
        <v>0</v>
      </c>
      <c r="N4808" s="8">
        <v>5135613.169999999</v>
      </c>
      <c r="O4808" s="8">
        <v>70947.69</v>
      </c>
      <c r="P4808" s="8">
        <v>75334.970000000016</v>
      </c>
      <c r="Q4808" s="8">
        <v>29570.700000000004</v>
      </c>
      <c r="R4808" s="8">
        <v>15178.630000000008</v>
      </c>
      <c r="S4808" s="8">
        <v>7885426.4800000051</v>
      </c>
      <c r="T4808" s="8">
        <v>1520790.5499999998</v>
      </c>
      <c r="U4808" s="8">
        <v>1327658.4600000002</v>
      </c>
      <c r="V4808" s="8">
        <v>6137.91</v>
      </c>
      <c r="W4808" s="8">
        <v>36852.74</v>
      </c>
      <c r="X4808" s="8">
        <v>6101.9500000000007</v>
      </c>
      <c r="Y4808" s="8">
        <v>0.03</v>
      </c>
      <c r="Z4808" s="8">
        <v>0</v>
      </c>
      <c r="AA4808" s="8">
        <v>1904628.9700000009</v>
      </c>
      <c r="AB4808" s="8">
        <v>549460.56999999972</v>
      </c>
      <c r="AC4808" s="9">
        <f t="shared" si="454"/>
        <v>1355168.4000000013</v>
      </c>
      <c r="AD4808" s="5" t="str">
        <f>$C4808&amp;" "&amp;VLOOKUP(C4808,Tegevusalad!$A$1:$B$89,2,FALSE)</f>
        <v>73 REKLAAMINDUS JA TURU-UURINGUD</v>
      </c>
      <c r="AE4808" s="6">
        <f t="shared" si="450"/>
        <v>24280097.37999998</v>
      </c>
      <c r="AF4808" s="6">
        <f t="shared" si="451"/>
        <v>16192273.519999985</v>
      </c>
      <c r="AG4808" s="6">
        <f t="shared" si="452"/>
        <v>37126923.269999988</v>
      </c>
      <c r="AH4808" s="6">
        <f t="shared" si="453"/>
        <v>25753958.999999993</v>
      </c>
      <c r="AI4808" s="6">
        <f t="shared" si="455"/>
        <v>37120821.319999985</v>
      </c>
      <c r="AJ4808" s="10"/>
    </row>
    <row r="4809" spans="1:36" s="3" customFormat="1">
      <c r="A4809" s="3">
        <v>2018</v>
      </c>
      <c r="B4809" s="3">
        <v>9</v>
      </c>
      <c r="C4809" s="4">
        <v>74</v>
      </c>
      <c r="D4809" s="8">
        <v>2133</v>
      </c>
      <c r="E4809" s="8">
        <v>11473887.730000019</v>
      </c>
      <c r="F4809" s="8">
        <v>15014.01</v>
      </c>
      <c r="G4809" s="8">
        <v>8676220.9300000053</v>
      </c>
      <c r="H4809" s="8">
        <v>4474461.5099999988</v>
      </c>
      <c r="I4809" s="8">
        <v>1736982.82</v>
      </c>
      <c r="J4809" s="8">
        <v>304690.38000000006</v>
      </c>
      <c r="K4809" s="8">
        <v>0</v>
      </c>
      <c r="L4809" s="8">
        <v>2296128.8800000004</v>
      </c>
      <c r="M4809" s="8">
        <v>388.11</v>
      </c>
      <c r="N4809" s="8">
        <v>1627083.5900000024</v>
      </c>
      <c r="O4809" s="8">
        <v>135870.97999999998</v>
      </c>
      <c r="P4809" s="8">
        <v>51089.54</v>
      </c>
      <c r="Q4809" s="8">
        <v>26791.01000000002</v>
      </c>
      <c r="R4809" s="8">
        <v>7732.6399999999958</v>
      </c>
      <c r="S4809" s="8">
        <v>1861704.2900000007</v>
      </c>
      <c r="T4809" s="8">
        <v>1256441.3800000006</v>
      </c>
      <c r="U4809" s="8">
        <v>129068.25999999998</v>
      </c>
      <c r="V4809" s="8">
        <v>34610.720000000001</v>
      </c>
      <c r="W4809" s="8">
        <v>39169.970000000008</v>
      </c>
      <c r="X4809" s="8">
        <v>29282.32</v>
      </c>
      <c r="Y4809" s="8">
        <v>0.05</v>
      </c>
      <c r="Z4809" s="8">
        <v>94.5</v>
      </c>
      <c r="AA4809" s="8">
        <v>1167220.8400000005</v>
      </c>
      <c r="AB4809" s="8">
        <v>497881.88999999949</v>
      </c>
      <c r="AC4809" s="9">
        <f t="shared" si="454"/>
        <v>669338.95000000112</v>
      </c>
      <c r="AD4809" s="5" t="str">
        <f>$C4809&amp;" "&amp;VLOOKUP(C4809,Tegevusalad!$A$1:$B$89,2,FALSE)</f>
        <v>74 MUU KUTSE-, TEADUS- JA TEHNIKAALANE TEGEVUS</v>
      </c>
      <c r="AE4809" s="6">
        <f t="shared" si="450"/>
        <v>9527411.5100000184</v>
      </c>
      <c r="AF4809" s="6">
        <f t="shared" si="451"/>
        <v>5538564.4200000102</v>
      </c>
      <c r="AG4809" s="6">
        <f t="shared" si="452"/>
        <v>18203632.440000024</v>
      </c>
      <c r="AH4809" s="6">
        <f t="shared" si="453"/>
        <v>8174081.1500000115</v>
      </c>
      <c r="AI4809" s="6">
        <f t="shared" si="455"/>
        <v>18174350.120000023</v>
      </c>
      <c r="AJ4809" s="10"/>
    </row>
    <row r="4810" spans="1:36" s="3" customFormat="1">
      <c r="A4810" s="3">
        <v>2018</v>
      </c>
      <c r="B4810" s="3">
        <v>9</v>
      </c>
      <c r="C4810" s="4">
        <v>75</v>
      </c>
      <c r="D4810" s="8">
        <v>133</v>
      </c>
      <c r="E4810" s="8">
        <v>1128822.27</v>
      </c>
      <c r="F4810" s="8">
        <v>400278.67</v>
      </c>
      <c r="G4810" s="8">
        <v>5937.41</v>
      </c>
      <c r="H4810" s="8">
        <v>4099.6200000000008</v>
      </c>
      <c r="I4810" s="8">
        <v>678.94</v>
      </c>
      <c r="J4810" s="8">
        <v>37.32</v>
      </c>
      <c r="K4810" s="8">
        <v>37.32</v>
      </c>
      <c r="L4810" s="8">
        <v>261789.52000000008</v>
      </c>
      <c r="M4810" s="8">
        <v>0</v>
      </c>
      <c r="N4810" s="8">
        <v>157082.12000000008</v>
      </c>
      <c r="O4810" s="8">
        <v>109.61</v>
      </c>
      <c r="P4810" s="8">
        <v>13634.130000000001</v>
      </c>
      <c r="Q4810" s="8">
        <v>2508.0100000000002</v>
      </c>
      <c r="R4810" s="8">
        <v>1235.83</v>
      </c>
      <c r="S4810" s="8">
        <v>46265.62</v>
      </c>
      <c r="T4810" s="8">
        <v>16295.45</v>
      </c>
      <c r="U4810" s="8">
        <v>1516.99</v>
      </c>
      <c r="V4810" s="8">
        <v>0</v>
      </c>
      <c r="W4810" s="8">
        <v>1899.92</v>
      </c>
      <c r="X4810" s="8">
        <v>0</v>
      </c>
      <c r="Y4810" s="8">
        <v>0</v>
      </c>
      <c r="Z4810" s="8">
        <v>0</v>
      </c>
      <c r="AA4810" s="8">
        <v>119244.77000000005</v>
      </c>
      <c r="AB4810" s="8">
        <v>14537.37</v>
      </c>
      <c r="AC4810" s="9">
        <f t="shared" si="454"/>
        <v>104707.40000000005</v>
      </c>
      <c r="AD4810" s="5" t="str">
        <f>$C4810&amp;" "&amp;VLOOKUP(C4810,Tegevusalad!$A$1:$B$89,2,FALSE)</f>
        <v>75 VETERINAARIA</v>
      </c>
      <c r="AE4810" s="6">
        <f t="shared" si="450"/>
        <v>1481318.3299999998</v>
      </c>
      <c r="AF4810" s="6">
        <f t="shared" si="451"/>
        <v>743259.09000000043</v>
      </c>
      <c r="AG4810" s="6">
        <f t="shared" si="452"/>
        <v>1487255.7399999998</v>
      </c>
      <c r="AH4810" s="6">
        <f t="shared" si="453"/>
        <v>791589.75000000035</v>
      </c>
      <c r="AI4810" s="6">
        <f t="shared" si="455"/>
        <v>1487255.7399999998</v>
      </c>
      <c r="AJ4810" s="10"/>
    </row>
    <row r="4811" spans="1:36" s="3" customFormat="1">
      <c r="A4811" s="3">
        <v>2018</v>
      </c>
      <c r="B4811" s="3">
        <v>9</v>
      </c>
      <c r="C4811" s="4">
        <v>77</v>
      </c>
      <c r="D4811" s="8">
        <v>1435</v>
      </c>
      <c r="E4811" s="8">
        <v>31106691.869999956</v>
      </c>
      <c r="F4811" s="8">
        <v>38078.67</v>
      </c>
      <c r="G4811" s="8">
        <v>13485210.909999998</v>
      </c>
      <c r="H4811" s="8">
        <v>9168212.8499999978</v>
      </c>
      <c r="I4811" s="8">
        <v>2497524.73</v>
      </c>
      <c r="J4811" s="8">
        <v>144897.32</v>
      </c>
      <c r="K4811" s="8">
        <v>0</v>
      </c>
      <c r="L4811" s="8">
        <v>6224765.550000011</v>
      </c>
      <c r="M4811" s="8">
        <v>70865.960000000006</v>
      </c>
      <c r="N4811" s="8">
        <v>5237858.7700000061</v>
      </c>
      <c r="O4811" s="8">
        <v>108380.96999999999</v>
      </c>
      <c r="P4811" s="8">
        <v>1094390.2900000003</v>
      </c>
      <c r="Q4811" s="8">
        <v>133830.69</v>
      </c>
      <c r="R4811" s="8">
        <v>22205.78</v>
      </c>
      <c r="S4811" s="8">
        <v>5440463.4400000004</v>
      </c>
      <c r="T4811" s="8">
        <v>3031166.2299999995</v>
      </c>
      <c r="U4811" s="8">
        <v>345420.80000000005</v>
      </c>
      <c r="V4811" s="8">
        <v>140022.56000000003</v>
      </c>
      <c r="W4811" s="8">
        <v>622869.17000000004</v>
      </c>
      <c r="X4811" s="8">
        <v>62979.32</v>
      </c>
      <c r="Y4811" s="8">
        <v>0</v>
      </c>
      <c r="Z4811" s="8">
        <v>11000</v>
      </c>
      <c r="AA4811" s="8">
        <v>1941034.8000000017</v>
      </c>
      <c r="AB4811" s="8">
        <v>894262.06000000029</v>
      </c>
      <c r="AC4811" s="9">
        <f t="shared" si="454"/>
        <v>1046772.7400000014</v>
      </c>
      <c r="AD4811" s="5" t="str">
        <f>$C4811&amp;" "&amp;VLOOKUP(C4811,Tegevusalad!$A$1:$B$89,2,FALSE)</f>
        <v>77 RENTIMINE JA KASUTUSRENT</v>
      </c>
      <c r="AE4811" s="6">
        <f t="shared" si="450"/>
        <v>25421865.61999996</v>
      </c>
      <c r="AF4811" s="6">
        <f t="shared" si="451"/>
        <v>20112556.220000032</v>
      </c>
      <c r="AG4811" s="6">
        <f t="shared" si="452"/>
        <v>38907076.529999956</v>
      </c>
      <c r="AH4811" s="6">
        <f t="shared" si="453"/>
        <v>26300322.75000003</v>
      </c>
      <c r="AI4811" s="6">
        <f t="shared" si="455"/>
        <v>38844097.209999956</v>
      </c>
      <c r="AJ4811" s="10"/>
    </row>
    <row r="4812" spans="1:36" s="3" customFormat="1">
      <c r="A4812" s="3">
        <v>2018</v>
      </c>
      <c r="B4812" s="3">
        <v>9</v>
      </c>
      <c r="C4812" s="4">
        <v>78</v>
      </c>
      <c r="D4812" s="8">
        <v>626</v>
      </c>
      <c r="E4812" s="8">
        <v>16191040.410000008</v>
      </c>
      <c r="F4812" s="8">
        <v>2429.94</v>
      </c>
      <c r="G4812" s="8">
        <v>8791853.120000001</v>
      </c>
      <c r="H4812" s="8">
        <v>7584265.5599999987</v>
      </c>
      <c r="I4812" s="8">
        <v>27268.45</v>
      </c>
      <c r="J4812" s="8">
        <v>11324</v>
      </c>
      <c r="K4812" s="8">
        <v>0</v>
      </c>
      <c r="L4812" s="8">
        <v>3238426.7999999966</v>
      </c>
      <c r="M4812" s="8">
        <v>0</v>
      </c>
      <c r="N4812" s="8">
        <v>957221.71000000078</v>
      </c>
      <c r="O4812" s="8">
        <v>0</v>
      </c>
      <c r="P4812" s="8">
        <v>19342.770000000004</v>
      </c>
      <c r="Q4812" s="8">
        <v>10501.430000000002</v>
      </c>
      <c r="R4812" s="8">
        <v>7174.9500000000007</v>
      </c>
      <c r="S4812" s="8">
        <v>1261194.4899999995</v>
      </c>
      <c r="T4812" s="8">
        <v>55716.369999999995</v>
      </c>
      <c r="U4812" s="8">
        <v>13206.640000000001</v>
      </c>
      <c r="V4812" s="8">
        <v>2510.2399999999998</v>
      </c>
      <c r="W4812" s="8">
        <v>98485.56</v>
      </c>
      <c r="X4812" s="8">
        <v>108</v>
      </c>
      <c r="Y4812" s="8">
        <v>1.1000000000000001</v>
      </c>
      <c r="Z4812" s="8">
        <v>0</v>
      </c>
      <c r="AA4812" s="8">
        <v>2589068.8700000006</v>
      </c>
      <c r="AB4812" s="8">
        <v>307862.68</v>
      </c>
      <c r="AC4812" s="9">
        <f t="shared" si="454"/>
        <v>2281206.1900000004</v>
      </c>
      <c r="AD4812" s="5" t="str">
        <f>$C4812&amp;" "&amp;VLOOKUP(C4812,Tegevusalad!$A$1:$B$89,2,FALSE)</f>
        <v>78 TÖÖHÕIVE</v>
      </c>
      <c r="AE4812" s="6">
        <f t="shared" si="450"/>
        <v>14919177.220000008</v>
      </c>
      <c r="AF4812" s="6">
        <f t="shared" si="451"/>
        <v>3550092.4100000043</v>
      </c>
      <c r="AG4812" s="6">
        <f t="shared" si="452"/>
        <v>23711030.340000007</v>
      </c>
      <c r="AH4812" s="6">
        <f t="shared" si="453"/>
        <v>4821983.3000000035</v>
      </c>
      <c r="AI4812" s="6">
        <f t="shared" si="455"/>
        <v>23710922.340000007</v>
      </c>
      <c r="AJ4812" s="10"/>
    </row>
    <row r="4813" spans="1:36" s="3" customFormat="1">
      <c r="A4813" s="3">
        <v>2018</v>
      </c>
      <c r="B4813" s="3">
        <v>9</v>
      </c>
      <c r="C4813" s="4">
        <v>79</v>
      </c>
      <c r="D4813" s="8">
        <v>369</v>
      </c>
      <c r="E4813" s="8">
        <v>5993122.0800000001</v>
      </c>
      <c r="F4813" s="8">
        <v>307718.17</v>
      </c>
      <c r="G4813" s="8">
        <v>9072776.290000001</v>
      </c>
      <c r="H4813" s="8">
        <v>1780277.6700000002</v>
      </c>
      <c r="I4813" s="8">
        <v>3595.95</v>
      </c>
      <c r="J4813" s="8">
        <v>2539</v>
      </c>
      <c r="K4813" s="8">
        <v>1383</v>
      </c>
      <c r="L4813" s="8">
        <v>1226319.0899999992</v>
      </c>
      <c r="M4813" s="8">
        <v>0</v>
      </c>
      <c r="N4813" s="8">
        <v>1038420.1799999996</v>
      </c>
      <c r="O4813" s="8">
        <v>587.54999999999995</v>
      </c>
      <c r="P4813" s="8">
        <v>35667.14</v>
      </c>
      <c r="Q4813" s="8">
        <v>8520.3599999999988</v>
      </c>
      <c r="R4813" s="8">
        <v>8289.19</v>
      </c>
      <c r="S4813" s="8">
        <v>1215516.1900000002</v>
      </c>
      <c r="T4813" s="8">
        <v>203834.71</v>
      </c>
      <c r="U4813" s="8">
        <v>75012.3</v>
      </c>
      <c r="V4813" s="8">
        <v>38.29</v>
      </c>
      <c r="W4813" s="8">
        <v>203027.81999999995</v>
      </c>
      <c r="X4813" s="8">
        <v>0</v>
      </c>
      <c r="Y4813" s="8">
        <v>9.98</v>
      </c>
      <c r="Z4813" s="8">
        <v>499.5</v>
      </c>
      <c r="AA4813" s="8">
        <v>363904.12999999989</v>
      </c>
      <c r="AB4813" s="8">
        <v>176494.74</v>
      </c>
      <c r="AC4813" s="9">
        <f t="shared" si="454"/>
        <v>187409.3899999999</v>
      </c>
      <c r="AD4813" s="5" t="str">
        <f>$C4813&amp;" "&amp;VLOOKUP(C4813,Tegevusalad!$A$1:$B$89,2,FALSE)</f>
        <v>79 REISIBÜROODE JA REISIKORRALDAJATE TEGEVUS, RESERVEERIMINE NING SELLEGA SEOTUD TEGEVUS</v>
      </c>
      <c r="AE4813" s="6">
        <f t="shared" si="450"/>
        <v>5010311.76</v>
      </c>
      <c r="AF4813" s="6">
        <f t="shared" si="451"/>
        <v>3940118.8999999966</v>
      </c>
      <c r="AG4813" s="6">
        <f t="shared" si="452"/>
        <v>14083088.050000001</v>
      </c>
      <c r="AH4813" s="6">
        <f t="shared" si="453"/>
        <v>5233546.8499999978</v>
      </c>
      <c r="AI4813" s="6">
        <f t="shared" si="455"/>
        <v>14083088.050000001</v>
      </c>
      <c r="AJ4813" s="10"/>
    </row>
    <row r="4814" spans="1:36" s="3" customFormat="1">
      <c r="A4814" s="3">
        <v>2018</v>
      </c>
      <c r="B4814" s="3">
        <v>9</v>
      </c>
      <c r="C4814" s="4">
        <v>80</v>
      </c>
      <c r="D4814" s="8">
        <v>119</v>
      </c>
      <c r="E4814" s="8">
        <v>10924879.840000002</v>
      </c>
      <c r="F4814" s="8">
        <v>7179.34</v>
      </c>
      <c r="G4814" s="8">
        <v>411416.61</v>
      </c>
      <c r="H4814" s="8">
        <v>198381.31</v>
      </c>
      <c r="I4814" s="8">
        <v>52102.16</v>
      </c>
      <c r="J4814" s="8">
        <v>0</v>
      </c>
      <c r="K4814" s="8">
        <v>0</v>
      </c>
      <c r="L4814" s="8">
        <v>2185622.1</v>
      </c>
      <c r="M4814" s="8">
        <v>0</v>
      </c>
      <c r="N4814" s="8">
        <v>659852.44000000006</v>
      </c>
      <c r="O4814" s="8">
        <v>16360.15</v>
      </c>
      <c r="P4814" s="8">
        <v>17977.47</v>
      </c>
      <c r="Q4814" s="8">
        <v>37550.379999999997</v>
      </c>
      <c r="R4814" s="8">
        <v>12815.51</v>
      </c>
      <c r="S4814" s="8">
        <v>447570.19</v>
      </c>
      <c r="T4814" s="8">
        <v>426182.8</v>
      </c>
      <c r="U4814" s="8">
        <v>77779.63</v>
      </c>
      <c r="V4814" s="8">
        <v>0</v>
      </c>
      <c r="W4814" s="8">
        <v>118924.07</v>
      </c>
      <c r="X4814" s="8">
        <v>10084.15</v>
      </c>
      <c r="Y4814" s="8">
        <v>0</v>
      </c>
      <c r="Z4814" s="8">
        <v>4.57</v>
      </c>
      <c r="AA4814" s="8">
        <v>1555398.8199999998</v>
      </c>
      <c r="AB4814" s="8">
        <v>29633.73</v>
      </c>
      <c r="AC4814" s="9">
        <f t="shared" si="454"/>
        <v>1525765.0899999999</v>
      </c>
      <c r="AD4814" s="5" t="str">
        <f>$C4814&amp;" "&amp;VLOOKUP(C4814,Tegevusalad!$A$1:$B$89,2,FALSE)</f>
        <v>80 TURVATÖÖ JA JUURDLUS</v>
      </c>
      <c r="AE4814" s="6">
        <f t="shared" si="450"/>
        <v>10416793.510000002</v>
      </c>
      <c r="AF4814" s="6">
        <f t="shared" si="451"/>
        <v>2756189.18</v>
      </c>
      <c r="AG4814" s="6">
        <f t="shared" si="452"/>
        <v>10828210.120000001</v>
      </c>
      <c r="AH4814" s="6">
        <f t="shared" si="453"/>
        <v>3363339.75</v>
      </c>
      <c r="AI4814" s="6">
        <f t="shared" si="455"/>
        <v>10818125.970000001</v>
      </c>
      <c r="AJ4814" s="10"/>
    </row>
    <row r="4815" spans="1:36" s="3" customFormat="1">
      <c r="A4815" s="3">
        <v>2018</v>
      </c>
      <c r="B4815" s="3">
        <v>9</v>
      </c>
      <c r="C4815" s="4">
        <v>81</v>
      </c>
      <c r="D4815" s="8">
        <v>1172</v>
      </c>
      <c r="E4815" s="8">
        <v>23985681.330000006</v>
      </c>
      <c r="F4815" s="8">
        <v>6936.7600000000011</v>
      </c>
      <c r="G4815" s="8">
        <v>1240275.5899999999</v>
      </c>
      <c r="H4815" s="8">
        <v>578430.3400000002</v>
      </c>
      <c r="I4815" s="8">
        <v>41645.040000000001</v>
      </c>
      <c r="J4815" s="8">
        <v>14570.099999999999</v>
      </c>
      <c r="K4815" s="8">
        <v>0</v>
      </c>
      <c r="L4815" s="8">
        <v>4797760.5800000019</v>
      </c>
      <c r="M4815" s="8">
        <v>0</v>
      </c>
      <c r="N4815" s="8">
        <v>2657799.9200000032</v>
      </c>
      <c r="O4815" s="8">
        <v>216.61</v>
      </c>
      <c r="P4815" s="8">
        <v>404387.74999999988</v>
      </c>
      <c r="Q4815" s="8">
        <v>55587.079999999973</v>
      </c>
      <c r="R4815" s="8">
        <v>9695.659999999998</v>
      </c>
      <c r="S4815" s="8">
        <v>327175.19</v>
      </c>
      <c r="T4815" s="8">
        <v>189105.38999999998</v>
      </c>
      <c r="U4815" s="8">
        <v>27007.099999999995</v>
      </c>
      <c r="V4815" s="8">
        <v>15302.969999999998</v>
      </c>
      <c r="W4815" s="8">
        <v>537982.27</v>
      </c>
      <c r="X4815" s="8">
        <v>1578.72</v>
      </c>
      <c r="Y4815" s="8">
        <v>0.12</v>
      </c>
      <c r="Z4815" s="8">
        <v>14.43</v>
      </c>
      <c r="AA4815" s="8">
        <v>2496595.14</v>
      </c>
      <c r="AB4815" s="8">
        <v>356648.79000000033</v>
      </c>
      <c r="AC4815" s="9">
        <f t="shared" si="454"/>
        <v>2139946.3499999996</v>
      </c>
      <c r="AD4815" s="5" t="str">
        <f>$C4815&amp;" "&amp;VLOOKUP(C4815,Tegevusalad!$A$1:$B$89,2,FALSE)</f>
        <v>81 HOONETE JA MAASTIKE HOOLDUS</v>
      </c>
      <c r="AE4815" s="6">
        <f t="shared" si="450"/>
        <v>23640014.520000007</v>
      </c>
      <c r="AF4815" s="6">
        <f t="shared" si="451"/>
        <v>12997515.530000016</v>
      </c>
      <c r="AG4815" s="6">
        <f t="shared" si="452"/>
        <v>24880290.110000007</v>
      </c>
      <c r="AH4815" s="6">
        <f t="shared" si="453"/>
        <v>13337477.900000015</v>
      </c>
      <c r="AI4815" s="6">
        <f t="shared" si="455"/>
        <v>24878711.390000008</v>
      </c>
      <c r="AJ4815" s="10"/>
    </row>
    <row r="4816" spans="1:36" s="3" customFormat="1">
      <c r="A4816" s="3">
        <v>2018</v>
      </c>
      <c r="B4816" s="3">
        <v>9</v>
      </c>
      <c r="C4816" s="4">
        <v>82</v>
      </c>
      <c r="D4816" s="8">
        <v>1178</v>
      </c>
      <c r="E4816" s="8">
        <v>14729752.769999992</v>
      </c>
      <c r="F4816" s="8">
        <v>295483.40999999997</v>
      </c>
      <c r="G4816" s="8">
        <v>8160490.9900000002</v>
      </c>
      <c r="H4816" s="8">
        <v>6299089.2400000002</v>
      </c>
      <c r="I4816" s="8">
        <v>338574.29</v>
      </c>
      <c r="J4816" s="8">
        <v>67475.22</v>
      </c>
      <c r="K4816" s="8">
        <v>0</v>
      </c>
      <c r="L4816" s="8">
        <v>2972544.0499999975</v>
      </c>
      <c r="M4816" s="8">
        <v>0</v>
      </c>
      <c r="N4816" s="8">
        <v>2061275.4299999974</v>
      </c>
      <c r="O4816" s="8">
        <v>9494.840000000002</v>
      </c>
      <c r="P4816" s="8">
        <v>66265.390000000014</v>
      </c>
      <c r="Q4816" s="8">
        <v>18561.580000000005</v>
      </c>
      <c r="R4816" s="8">
        <v>15277.01</v>
      </c>
      <c r="S4816" s="8">
        <v>2421532.5800000019</v>
      </c>
      <c r="T4816" s="8">
        <v>1580837.850000001</v>
      </c>
      <c r="U4816" s="8">
        <v>90053.97</v>
      </c>
      <c r="V4816" s="8">
        <v>28783.530000000002</v>
      </c>
      <c r="W4816" s="8">
        <v>887405.46</v>
      </c>
      <c r="X4816" s="8">
        <v>12347.6</v>
      </c>
      <c r="Y4816" s="8">
        <v>0</v>
      </c>
      <c r="Z4816" s="8">
        <v>4.83</v>
      </c>
      <c r="AA4816" s="8">
        <v>1346784.3100000003</v>
      </c>
      <c r="AB4816" s="8">
        <v>435520.5299999998</v>
      </c>
      <c r="AC4816" s="9">
        <f t="shared" si="454"/>
        <v>911263.78000000049</v>
      </c>
      <c r="AD4816" s="5" t="str">
        <f>$C4816&amp;" "&amp;VLOOKUP(C4816,Tegevusalad!$A$1:$B$89,2,FALSE)</f>
        <v>82 BÜROOHALDUS, BÜROODE JA MUU ÄRITEGEVUSE ABITEGEVUSED</v>
      </c>
      <c r="AE4816" s="6">
        <f t="shared" si="450"/>
        <v>12525997.229999989</v>
      </c>
      <c r="AF4816" s="6">
        <f t="shared" si="451"/>
        <v>7852484.9799999828</v>
      </c>
      <c r="AG4816" s="6">
        <f t="shared" si="452"/>
        <v>20686488.219999995</v>
      </c>
      <c r="AH4816" s="6">
        <f t="shared" si="453"/>
        <v>10382762.199999986</v>
      </c>
      <c r="AI4816" s="6">
        <f t="shared" si="455"/>
        <v>20674140.619999994</v>
      </c>
      <c r="AJ4816" s="10"/>
    </row>
    <row r="4817" spans="1:36" s="3" customFormat="1">
      <c r="A4817" s="3">
        <v>2018</v>
      </c>
      <c r="B4817" s="3">
        <v>9</v>
      </c>
      <c r="C4817" s="4">
        <v>84</v>
      </c>
      <c r="D4817" s="8">
        <v>82</v>
      </c>
      <c r="E4817" s="8">
        <v>24601253.689999994</v>
      </c>
      <c r="F4817" s="8">
        <v>34028.020000000004</v>
      </c>
      <c r="G4817" s="8">
        <v>40077.96</v>
      </c>
      <c r="H4817" s="8">
        <v>39947.93</v>
      </c>
      <c r="I4817" s="8">
        <v>24231.55</v>
      </c>
      <c r="J4817" s="8">
        <v>0</v>
      </c>
      <c r="K4817" s="8">
        <v>0</v>
      </c>
      <c r="L4817" s="8">
        <v>4923313.2700000014</v>
      </c>
      <c r="M4817" s="8">
        <v>0</v>
      </c>
      <c r="N4817" s="8">
        <v>2573624.6800000006</v>
      </c>
      <c r="O4817" s="8">
        <v>3265.94</v>
      </c>
      <c r="P4817" s="8">
        <v>408547.27</v>
      </c>
      <c r="Q4817" s="8">
        <v>990.15</v>
      </c>
      <c r="R4817" s="8">
        <v>763.16000000000008</v>
      </c>
      <c r="S4817" s="8">
        <v>2233810.96</v>
      </c>
      <c r="T4817" s="8">
        <v>1677970.1300000001</v>
      </c>
      <c r="U4817" s="8">
        <v>199007.61000000002</v>
      </c>
      <c r="V4817" s="8">
        <v>1391.37</v>
      </c>
      <c r="W4817" s="8">
        <v>778300.13000000012</v>
      </c>
      <c r="X4817" s="8">
        <v>2219.35</v>
      </c>
      <c r="Y4817" s="8">
        <v>0</v>
      </c>
      <c r="Z4817" s="8">
        <v>0</v>
      </c>
      <c r="AA4817" s="8">
        <v>2630798.69</v>
      </c>
      <c r="AB4817" s="8">
        <v>281110.09999999998</v>
      </c>
      <c r="AC4817" s="9">
        <f t="shared" si="454"/>
        <v>2349688.59</v>
      </c>
      <c r="AD4817" s="5" t="str">
        <f>$C4817&amp;" "&amp;VLOOKUP(C4817,Tegevusalad!$A$1:$B$89,2,FALSE)</f>
        <v>84 AVALIK HALDUS JA RIIGIKAITSE; KOHUSTUSLIK SOTSIAALKINDLUSTUS</v>
      </c>
      <c r="AE4817" s="6">
        <f t="shared" si="450"/>
        <v>22204682.489999995</v>
      </c>
      <c r="AF4817" s="6">
        <f t="shared" si="451"/>
        <v>10424182.300000003</v>
      </c>
      <c r="AG4817" s="6">
        <f t="shared" si="452"/>
        <v>22244760.449999996</v>
      </c>
      <c r="AH4817" s="6">
        <f t="shared" si="453"/>
        <v>12871939.200000003</v>
      </c>
      <c r="AI4817" s="6">
        <f t="shared" si="455"/>
        <v>22242541.099999994</v>
      </c>
      <c r="AJ4817" s="10"/>
    </row>
    <row r="4818" spans="1:36" s="3" customFormat="1">
      <c r="A4818" s="3">
        <v>2018</v>
      </c>
      <c r="B4818" s="3">
        <v>9</v>
      </c>
      <c r="C4818" s="4">
        <v>85</v>
      </c>
      <c r="D4818" s="8">
        <v>963</v>
      </c>
      <c r="E4818" s="8">
        <v>11321267.479999997</v>
      </c>
      <c r="F4818" s="8">
        <v>290150.06</v>
      </c>
      <c r="G4818" s="8">
        <v>1107072.1399999999</v>
      </c>
      <c r="H4818" s="8">
        <v>411563.35000000003</v>
      </c>
      <c r="I4818" s="8">
        <v>14755.960000000001</v>
      </c>
      <c r="J4818" s="8">
        <v>26264.760000000002</v>
      </c>
      <c r="K4818" s="8">
        <v>0</v>
      </c>
      <c r="L4818" s="8">
        <v>2290366.9599999995</v>
      </c>
      <c r="M4818" s="8">
        <v>0</v>
      </c>
      <c r="N4818" s="8">
        <v>991996.06999999913</v>
      </c>
      <c r="O4818" s="8">
        <v>5106.46</v>
      </c>
      <c r="P4818" s="8">
        <v>158188.11000000002</v>
      </c>
      <c r="Q4818" s="8">
        <v>37334.629999999983</v>
      </c>
      <c r="R4818" s="8">
        <v>6260.3000000000011</v>
      </c>
      <c r="S4818" s="8">
        <v>1673921.07</v>
      </c>
      <c r="T4818" s="8">
        <v>1076374.2600000002</v>
      </c>
      <c r="U4818" s="8">
        <v>128545.23000000001</v>
      </c>
      <c r="V4818" s="8">
        <v>6016.49</v>
      </c>
      <c r="W4818" s="8">
        <v>13660838.679999998</v>
      </c>
      <c r="X4818" s="8">
        <v>143.19999999999999</v>
      </c>
      <c r="Y4818" s="8">
        <v>3225.74</v>
      </c>
      <c r="Z4818" s="8">
        <v>27.84</v>
      </c>
      <c r="AA4818" s="8">
        <v>1444135.0200000009</v>
      </c>
      <c r="AB4818" s="8">
        <v>142566.23000000004</v>
      </c>
      <c r="AC4818" s="9">
        <f t="shared" si="454"/>
        <v>1301568.790000001</v>
      </c>
      <c r="AD4818" s="5" t="str">
        <f>$C4818&amp;" "&amp;VLOOKUP(C4818,Tegevusalad!$A$1:$B$89,2,FALSE)</f>
        <v>85 HARIDUS</v>
      </c>
      <c r="AE4818" s="6">
        <f t="shared" si="450"/>
        <v>9809094.4399999958</v>
      </c>
      <c r="AF4818" s="6">
        <f t="shared" si="451"/>
        <v>3169299.7399999956</v>
      </c>
      <c r="AG4818" s="6">
        <f t="shared" si="452"/>
        <v>10916166.579999996</v>
      </c>
      <c r="AH4818" s="6">
        <f t="shared" si="453"/>
        <v>4991281.8499999959</v>
      </c>
      <c r="AI4818" s="6">
        <f t="shared" si="455"/>
        <v>10916023.379999997</v>
      </c>
      <c r="AJ4818" s="10"/>
    </row>
    <row r="4819" spans="1:36" s="3" customFormat="1">
      <c r="A4819" s="3">
        <v>2018</v>
      </c>
      <c r="B4819" s="3">
        <v>9</v>
      </c>
      <c r="C4819" s="4">
        <v>86</v>
      </c>
      <c r="D4819" s="8">
        <v>306</v>
      </c>
      <c r="E4819" s="8">
        <v>2864599.5399999982</v>
      </c>
      <c r="F4819" s="8">
        <v>942839.01999999967</v>
      </c>
      <c r="G4819" s="8">
        <v>492753.0199999999</v>
      </c>
      <c r="H4819" s="8">
        <v>263510.92000000004</v>
      </c>
      <c r="I4819" s="8">
        <v>93774.51999999999</v>
      </c>
      <c r="J4819" s="8">
        <v>10118</v>
      </c>
      <c r="K4819" s="8">
        <v>0</v>
      </c>
      <c r="L4819" s="8">
        <v>657775.39999999979</v>
      </c>
      <c r="M4819" s="8">
        <v>0</v>
      </c>
      <c r="N4819" s="8">
        <v>326330.9699999998</v>
      </c>
      <c r="O4819" s="8">
        <v>1388.58</v>
      </c>
      <c r="P4819" s="8">
        <v>31133.710000000006</v>
      </c>
      <c r="Q4819" s="8">
        <v>2956.5200000000004</v>
      </c>
      <c r="R4819" s="8">
        <v>1519.99</v>
      </c>
      <c r="S4819" s="8">
        <v>984337.59000000008</v>
      </c>
      <c r="T4819" s="8">
        <v>774590.14</v>
      </c>
      <c r="U4819" s="8">
        <v>81613.810000000012</v>
      </c>
      <c r="V4819" s="8">
        <v>6.3900000000000006</v>
      </c>
      <c r="W4819" s="8">
        <v>73593948.210000053</v>
      </c>
      <c r="X4819" s="8">
        <v>696.78</v>
      </c>
      <c r="Y4819" s="8">
        <v>2638.46</v>
      </c>
      <c r="Z4819" s="8">
        <v>7456.27</v>
      </c>
      <c r="AA4819" s="8">
        <v>384549.43000000017</v>
      </c>
      <c r="AB4819" s="8">
        <v>57922.810000000005</v>
      </c>
      <c r="AC4819" s="9">
        <f t="shared" si="454"/>
        <v>326626.62000000017</v>
      </c>
      <c r="AD4819" s="5" t="str">
        <f>$C4819&amp;" "&amp;VLOOKUP(C4819,Tegevusalad!$A$1:$B$89,2,FALSE)</f>
        <v>86 TERVISHOID</v>
      </c>
      <c r="AE4819" s="6">
        <f t="shared" si="450"/>
        <v>2742183.9399999976</v>
      </c>
      <c r="AF4819" s="6">
        <f t="shared" si="451"/>
        <v>566366.88999999862</v>
      </c>
      <c r="AG4819" s="6">
        <f t="shared" si="452"/>
        <v>3234936.9599999972</v>
      </c>
      <c r="AH4819" s="6">
        <f t="shared" si="453"/>
        <v>1639254.7999999989</v>
      </c>
      <c r="AI4819" s="6">
        <f t="shared" si="455"/>
        <v>3234240.1799999969</v>
      </c>
      <c r="AJ4819" s="10"/>
    </row>
    <row r="4820" spans="1:36" s="3" customFormat="1">
      <c r="A4820" s="3">
        <v>2018</v>
      </c>
      <c r="B4820" s="3">
        <v>9</v>
      </c>
      <c r="C4820" s="4">
        <v>87</v>
      </c>
      <c r="D4820" s="8">
        <v>32</v>
      </c>
      <c r="E4820" s="8">
        <v>291626.44000000006</v>
      </c>
      <c r="F4820" s="8">
        <v>2426.2799999999997</v>
      </c>
      <c r="G4820" s="8">
        <v>1179.99</v>
      </c>
      <c r="H4820" s="8">
        <v>259</v>
      </c>
      <c r="I4820" s="8">
        <v>259</v>
      </c>
      <c r="J4820" s="8">
        <v>0</v>
      </c>
      <c r="K4820" s="8">
        <v>0</v>
      </c>
      <c r="L4820" s="8">
        <v>58543.63</v>
      </c>
      <c r="M4820" s="8">
        <v>0</v>
      </c>
      <c r="N4820" s="8">
        <v>27228.99</v>
      </c>
      <c r="O4820" s="8">
        <v>0</v>
      </c>
      <c r="P4820" s="8">
        <v>4600.3999999999996</v>
      </c>
      <c r="Q4820" s="8">
        <v>136.23000000000002</v>
      </c>
      <c r="R4820" s="8">
        <v>10.99</v>
      </c>
      <c r="S4820" s="8">
        <v>148.02000000000001</v>
      </c>
      <c r="T4820" s="8">
        <v>0</v>
      </c>
      <c r="U4820" s="8">
        <v>0</v>
      </c>
      <c r="V4820" s="8">
        <v>0</v>
      </c>
      <c r="W4820" s="8">
        <v>3687934.88</v>
      </c>
      <c r="X4820" s="8">
        <v>0</v>
      </c>
      <c r="Y4820" s="8">
        <v>0</v>
      </c>
      <c r="Z4820" s="8">
        <v>0</v>
      </c>
      <c r="AA4820" s="8">
        <v>40249.949999999997</v>
      </c>
      <c r="AB4820" s="8">
        <v>8935.3100000000013</v>
      </c>
      <c r="AC4820" s="9">
        <f t="shared" si="454"/>
        <v>31314.639999999996</v>
      </c>
      <c r="AD4820" s="5" t="str">
        <f>$C4820&amp;" "&amp;VLOOKUP(C4820,Tegevusalad!$A$1:$B$89,2,FALSE)</f>
        <v>87 HOOLEKANDEASUTUSTE TEGEVUS</v>
      </c>
      <c r="AE4820" s="6">
        <f t="shared" si="450"/>
        <v>293904.70000000007</v>
      </c>
      <c r="AF4820" s="6">
        <f t="shared" si="451"/>
        <v>136051.88</v>
      </c>
      <c r="AG4820" s="6">
        <f t="shared" si="452"/>
        <v>295084.69000000006</v>
      </c>
      <c r="AH4820" s="6">
        <f t="shared" si="453"/>
        <v>136199.9</v>
      </c>
      <c r="AI4820" s="6">
        <f t="shared" si="455"/>
        <v>295084.69000000006</v>
      </c>
      <c r="AJ4820" s="10"/>
    </row>
    <row r="4821" spans="1:36" s="3" customFormat="1">
      <c r="A4821" s="3">
        <v>2018</v>
      </c>
      <c r="B4821" s="3">
        <v>9</v>
      </c>
      <c r="C4821" s="4">
        <v>88</v>
      </c>
      <c r="D4821" s="8">
        <v>42</v>
      </c>
      <c r="E4821" s="8">
        <v>107083.45</v>
      </c>
      <c r="F4821" s="8">
        <v>17317.18</v>
      </c>
      <c r="G4821" s="8">
        <v>114065.7</v>
      </c>
      <c r="H4821" s="8">
        <v>0</v>
      </c>
      <c r="I4821" s="8">
        <v>0</v>
      </c>
      <c r="J4821" s="8">
        <v>0</v>
      </c>
      <c r="K4821" s="8">
        <v>0</v>
      </c>
      <c r="L4821" s="8">
        <v>22975.24</v>
      </c>
      <c r="M4821" s="8">
        <v>0</v>
      </c>
      <c r="N4821" s="8">
        <v>13838.08</v>
      </c>
      <c r="O4821" s="8">
        <v>0</v>
      </c>
      <c r="P4821" s="8">
        <v>74.25</v>
      </c>
      <c r="Q4821" s="8">
        <v>323.67</v>
      </c>
      <c r="R4821" s="8">
        <v>45.97</v>
      </c>
      <c r="S4821" s="8">
        <v>17885.93</v>
      </c>
      <c r="T4821" s="8">
        <v>7094.32</v>
      </c>
      <c r="U4821" s="8">
        <v>0</v>
      </c>
      <c r="V4821" s="8">
        <v>0</v>
      </c>
      <c r="W4821" s="8">
        <v>214498.42999999996</v>
      </c>
      <c r="X4821" s="8">
        <v>67.2</v>
      </c>
      <c r="Y4821" s="8">
        <v>0</v>
      </c>
      <c r="Z4821" s="8">
        <v>0</v>
      </c>
      <c r="AA4821" s="8">
        <v>13530.520000000002</v>
      </c>
      <c r="AB4821" s="8">
        <v>4393.3599999999997</v>
      </c>
      <c r="AC4821" s="9">
        <f t="shared" si="454"/>
        <v>9137.1600000000035</v>
      </c>
      <c r="AD4821" s="5" t="str">
        <f>$C4821&amp;" "&amp;VLOOKUP(C4821,Tegevusalad!$A$1:$B$89,2,FALSE)</f>
        <v>88 SOTSIAALHOOLEKANNE MAJUTUSETA</v>
      </c>
      <c r="AE4821" s="6">
        <f t="shared" si="450"/>
        <v>106581.9</v>
      </c>
      <c r="AF4821" s="6">
        <f t="shared" si="451"/>
        <v>51534.319999999985</v>
      </c>
      <c r="AG4821" s="6">
        <f t="shared" si="452"/>
        <v>220647.60000000003</v>
      </c>
      <c r="AH4821" s="6">
        <f t="shared" si="453"/>
        <v>69420.249999999985</v>
      </c>
      <c r="AI4821" s="6">
        <f t="shared" si="455"/>
        <v>220580.40000000002</v>
      </c>
      <c r="AJ4821" s="10"/>
    </row>
    <row r="4822" spans="1:36" s="3" customFormat="1">
      <c r="A4822" s="3">
        <v>2018</v>
      </c>
      <c r="B4822" s="3">
        <v>9</v>
      </c>
      <c r="C4822" s="4">
        <v>90</v>
      </c>
      <c r="D4822" s="8">
        <v>1090</v>
      </c>
      <c r="E4822" s="8">
        <v>7082762.4400000041</v>
      </c>
      <c r="F4822" s="8">
        <v>43038.220000000008</v>
      </c>
      <c r="G4822" s="8">
        <v>877298.27</v>
      </c>
      <c r="H4822" s="8">
        <v>527281.32000000007</v>
      </c>
      <c r="I4822" s="8">
        <v>47212.31</v>
      </c>
      <c r="J4822" s="8">
        <v>44687.22</v>
      </c>
      <c r="K4822" s="8">
        <v>0</v>
      </c>
      <c r="L4822" s="8">
        <v>1420425.9799999995</v>
      </c>
      <c r="M4822" s="8">
        <v>0</v>
      </c>
      <c r="N4822" s="8">
        <v>1055437.1800000009</v>
      </c>
      <c r="O4822" s="8">
        <v>2129.21</v>
      </c>
      <c r="P4822" s="8">
        <v>168773.50000000003</v>
      </c>
      <c r="Q4822" s="8">
        <v>26402.089999999997</v>
      </c>
      <c r="R4822" s="8">
        <v>3846.2899999999991</v>
      </c>
      <c r="S4822" s="8">
        <v>438190.64999999991</v>
      </c>
      <c r="T4822" s="8">
        <v>252900.93999999997</v>
      </c>
      <c r="U4822" s="8">
        <v>14466.559999999998</v>
      </c>
      <c r="V4822" s="8">
        <v>1445.1100000000001</v>
      </c>
      <c r="W4822" s="8">
        <v>161852.79</v>
      </c>
      <c r="X4822" s="8">
        <v>480</v>
      </c>
      <c r="Y4822" s="8">
        <v>17.66</v>
      </c>
      <c r="Z4822" s="8">
        <v>0</v>
      </c>
      <c r="AA4822" s="8">
        <v>613073.29000000015</v>
      </c>
      <c r="AB4822" s="8">
        <v>248066.83000000028</v>
      </c>
      <c r="AC4822" s="9">
        <f t="shared" si="454"/>
        <v>365006.45999999985</v>
      </c>
      <c r="AD4822" s="5" t="str">
        <f>$C4822&amp;" "&amp;VLOOKUP(C4822,Tegevusalad!$A$1:$B$89,2,FALSE)</f>
        <v>90 LOOME-, KUNSTI- JA MEELELAHUTUSTEGEVUS</v>
      </c>
      <c r="AE4822" s="6">
        <f t="shared" si="450"/>
        <v>6673623.4500000039</v>
      </c>
      <c r="AF4822" s="6">
        <f t="shared" si="451"/>
        <v>4834559.2000000039</v>
      </c>
      <c r="AG4822" s="6">
        <f t="shared" si="452"/>
        <v>7550921.7200000035</v>
      </c>
      <c r="AH4822" s="6">
        <f t="shared" si="453"/>
        <v>5296417.3500000043</v>
      </c>
      <c r="AI4822" s="6">
        <f t="shared" si="455"/>
        <v>7550441.7200000035</v>
      </c>
      <c r="AJ4822" s="10"/>
    </row>
    <row r="4823" spans="1:36" s="3" customFormat="1">
      <c r="A4823" s="3">
        <v>2018</v>
      </c>
      <c r="B4823" s="3">
        <v>9</v>
      </c>
      <c r="C4823" s="4">
        <v>91</v>
      </c>
      <c r="D4823" s="8">
        <v>78</v>
      </c>
      <c r="E4823" s="8">
        <v>1956862.48</v>
      </c>
      <c r="F4823" s="8">
        <v>66398.639999999985</v>
      </c>
      <c r="G4823" s="8">
        <v>14542.65</v>
      </c>
      <c r="H4823" s="8">
        <v>899.4</v>
      </c>
      <c r="I4823" s="8">
        <v>6.4</v>
      </c>
      <c r="J4823" s="8">
        <v>400</v>
      </c>
      <c r="K4823" s="8">
        <v>0</v>
      </c>
      <c r="L4823" s="8">
        <v>397348.41000000009</v>
      </c>
      <c r="M4823" s="8">
        <v>0</v>
      </c>
      <c r="N4823" s="8">
        <v>581423.12000000023</v>
      </c>
      <c r="O4823" s="8">
        <v>25974.989999999998</v>
      </c>
      <c r="P4823" s="8">
        <v>187119.37000000002</v>
      </c>
      <c r="Q4823" s="8">
        <v>971.24</v>
      </c>
      <c r="R4823" s="8">
        <v>608.9</v>
      </c>
      <c r="S4823" s="8">
        <v>117438.41</v>
      </c>
      <c r="T4823" s="8">
        <v>17129.79</v>
      </c>
      <c r="U4823" s="8">
        <v>886.41000000000008</v>
      </c>
      <c r="V4823" s="8">
        <v>241.71</v>
      </c>
      <c r="W4823" s="8">
        <v>15805.37</v>
      </c>
      <c r="X4823" s="8">
        <v>0</v>
      </c>
      <c r="Y4823" s="8">
        <v>0</v>
      </c>
      <c r="Z4823" s="8">
        <v>0.02</v>
      </c>
      <c r="AA4823" s="8">
        <v>99474.980000000025</v>
      </c>
      <c r="AB4823" s="8">
        <v>283549.71000000002</v>
      </c>
      <c r="AC4823" s="9">
        <f t="shared" si="454"/>
        <v>-184074.72999999998</v>
      </c>
      <c r="AD4823" s="5" t="str">
        <f>$C4823&amp;" "&amp;VLOOKUP(C4823,Tegevusalad!$A$1:$B$89,2,FALSE)</f>
        <v>91 RAAMATUKOGUDE, ARHIIVIDE, MUUSEUMIDE JA MUUDE KULTUURIASUTUSTE TEGEVUS</v>
      </c>
      <c r="AE4823" s="6">
        <f t="shared" si="450"/>
        <v>1904936.2999999998</v>
      </c>
      <c r="AF4823" s="6">
        <f t="shared" si="451"/>
        <v>2662202.040000001</v>
      </c>
      <c r="AG4823" s="6">
        <f t="shared" si="452"/>
        <v>1919478.9499999997</v>
      </c>
      <c r="AH4823" s="6">
        <f t="shared" si="453"/>
        <v>2910160.100000001</v>
      </c>
      <c r="AI4823" s="6">
        <f t="shared" si="455"/>
        <v>1919478.9499999997</v>
      </c>
      <c r="AJ4823" s="10"/>
    </row>
    <row r="4824" spans="1:36" s="3" customFormat="1">
      <c r="A4824" s="3">
        <v>2018</v>
      </c>
      <c r="B4824" s="3">
        <v>9</v>
      </c>
      <c r="C4824" s="4">
        <v>92</v>
      </c>
      <c r="D4824" s="8">
        <v>16</v>
      </c>
      <c r="E4824" s="8">
        <v>1414634.21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282926.83999999997</v>
      </c>
      <c r="M4824" s="8">
        <v>0</v>
      </c>
      <c r="N4824" s="8">
        <v>128206.1</v>
      </c>
      <c r="O4824" s="8">
        <v>0</v>
      </c>
      <c r="P4824" s="8">
        <v>0</v>
      </c>
      <c r="Q4824" s="8">
        <v>0</v>
      </c>
      <c r="R4824" s="8">
        <v>7.47</v>
      </c>
      <c r="S4824" s="8">
        <v>1105742.32</v>
      </c>
      <c r="T4824" s="8">
        <v>20921.900000000001</v>
      </c>
      <c r="U4824" s="8">
        <v>72842.290000000008</v>
      </c>
      <c r="V4824" s="8">
        <v>0</v>
      </c>
      <c r="W4824" s="8">
        <v>10053380.789999999</v>
      </c>
      <c r="X4824" s="8">
        <v>0</v>
      </c>
      <c r="Y4824" s="8">
        <v>0.05</v>
      </c>
      <c r="Z4824" s="8">
        <v>0</v>
      </c>
      <c r="AA4824" s="8">
        <v>155335.84000000003</v>
      </c>
      <c r="AB4824" s="8">
        <v>615.05000000000007</v>
      </c>
      <c r="AC4824" s="9">
        <f t="shared" si="454"/>
        <v>154720.79000000004</v>
      </c>
      <c r="AD4824" s="5" t="str">
        <f>$C4824&amp;" "&amp;VLOOKUP(C4824,Tegevusalad!$A$1:$B$89,2,FALSE)</f>
        <v>92 HASARTMÄNGUDE JA KIHLVEDUDE KORRALDAMINE</v>
      </c>
      <c r="AE4824" s="6">
        <f t="shared" si="450"/>
        <v>236049.59999999986</v>
      </c>
      <c r="AF4824" s="6">
        <f t="shared" si="451"/>
        <v>-537516.76000000013</v>
      </c>
      <c r="AG4824" s="6">
        <f t="shared" si="452"/>
        <v>236049.59999999986</v>
      </c>
      <c r="AH4824" s="6">
        <f t="shared" si="453"/>
        <v>641067.85</v>
      </c>
      <c r="AI4824" s="6">
        <f t="shared" si="455"/>
        <v>236049.59999999986</v>
      </c>
      <c r="AJ4824" s="10"/>
    </row>
    <row r="4825" spans="1:36" s="3" customFormat="1">
      <c r="A4825" s="3">
        <v>2018</v>
      </c>
      <c r="B4825" s="3">
        <v>9</v>
      </c>
      <c r="C4825" s="4">
        <v>93</v>
      </c>
      <c r="D4825" s="8">
        <v>1142</v>
      </c>
      <c r="E4825" s="8">
        <v>13802318.710000016</v>
      </c>
      <c r="F4825" s="8">
        <v>185799.61</v>
      </c>
      <c r="G4825" s="8">
        <v>1460412.9700000002</v>
      </c>
      <c r="H4825" s="8">
        <v>684562.05999999994</v>
      </c>
      <c r="I4825" s="8">
        <v>58522.51</v>
      </c>
      <c r="J4825" s="8">
        <v>71087.199999999997</v>
      </c>
      <c r="K4825" s="8">
        <v>0</v>
      </c>
      <c r="L4825" s="8">
        <v>2777185.569999997</v>
      </c>
      <c r="M4825" s="8">
        <v>0</v>
      </c>
      <c r="N4825" s="8">
        <v>2719654.9200000027</v>
      </c>
      <c r="O4825" s="8">
        <v>52223.4</v>
      </c>
      <c r="P4825" s="8">
        <v>700720.08</v>
      </c>
      <c r="Q4825" s="8">
        <v>38053.29</v>
      </c>
      <c r="R4825" s="8">
        <v>5461.3999999999987</v>
      </c>
      <c r="S4825" s="8">
        <v>1126878.55</v>
      </c>
      <c r="T4825" s="8">
        <v>342681.87999999989</v>
      </c>
      <c r="U4825" s="8">
        <v>36821.660000000003</v>
      </c>
      <c r="V4825" s="8">
        <v>712.31999999999994</v>
      </c>
      <c r="W4825" s="8">
        <v>574722.04000000027</v>
      </c>
      <c r="X4825" s="8">
        <v>1321.19</v>
      </c>
      <c r="Y4825" s="8">
        <v>251.94</v>
      </c>
      <c r="Z4825" s="8">
        <v>0</v>
      </c>
      <c r="AA4825" s="8">
        <v>1168939.8800000001</v>
      </c>
      <c r="AB4825" s="8">
        <v>1111157.2899999996</v>
      </c>
      <c r="AC4825" s="9">
        <f t="shared" si="454"/>
        <v>57782.590000000549</v>
      </c>
      <c r="AD4825" s="5" t="str">
        <f>$C4825&amp;" "&amp;VLOOKUP(C4825,Tegevusalad!$A$1:$B$89,2,FALSE)</f>
        <v>93 SPORDITEGEVUS NING LÕBUSTUS- JA VABA AJA TEGEVUSED</v>
      </c>
      <c r="AE4825" s="6">
        <f t="shared" ref="AE4825:AE4888" si="456">(E4825+F4825+X4825)-(S4825+U4825)</f>
        <v>12825739.300000016</v>
      </c>
      <c r="AF4825" s="6">
        <f t="shared" ref="AF4825:AF4888" si="457">((N4825+R4825-O4825)/0.2)-S4825-(U4825-V4825)</f>
        <v>12201476.710000012</v>
      </c>
      <c r="AG4825" s="6">
        <f t="shared" ref="AG4825:AG4888" si="458">(E4825+F4825+G4825+X4825)-(S4825+U4825)</f>
        <v>14286152.270000014</v>
      </c>
      <c r="AH4825" s="6">
        <f t="shared" ref="AH4825:AH4888" si="459">(N4825+R4825)/0.2</f>
        <v>13625581.600000013</v>
      </c>
      <c r="AI4825" s="6">
        <f t="shared" si="455"/>
        <v>14284831.080000017</v>
      </c>
      <c r="AJ4825" s="10"/>
    </row>
    <row r="4826" spans="1:36" s="3" customFormat="1">
      <c r="A4826" s="3">
        <v>2018</v>
      </c>
      <c r="B4826" s="3">
        <v>9</v>
      </c>
      <c r="C4826" s="4">
        <v>94</v>
      </c>
      <c r="D4826" s="8">
        <v>274</v>
      </c>
      <c r="E4826" s="8">
        <v>2194129.9399999995</v>
      </c>
      <c r="F4826" s="8">
        <v>52242.19999999999</v>
      </c>
      <c r="G4826" s="8">
        <v>41154.74</v>
      </c>
      <c r="H4826" s="8">
        <v>9238.9599999999991</v>
      </c>
      <c r="I4826" s="8">
        <v>0</v>
      </c>
      <c r="J4826" s="8">
        <v>650</v>
      </c>
      <c r="K4826" s="8">
        <v>0</v>
      </c>
      <c r="L4826" s="8">
        <v>443527.80999999994</v>
      </c>
      <c r="M4826" s="8">
        <v>0</v>
      </c>
      <c r="N4826" s="8">
        <v>332100.57</v>
      </c>
      <c r="O4826" s="8">
        <v>116.09</v>
      </c>
      <c r="P4826" s="8">
        <v>26306.83</v>
      </c>
      <c r="Q4826" s="8">
        <v>711.59</v>
      </c>
      <c r="R4826" s="8">
        <v>960.96999999999991</v>
      </c>
      <c r="S4826" s="8">
        <v>258100.19999999998</v>
      </c>
      <c r="T4826" s="8">
        <v>35428.76</v>
      </c>
      <c r="U4826" s="8">
        <v>10482.57</v>
      </c>
      <c r="V4826" s="8">
        <v>0</v>
      </c>
      <c r="W4826" s="8">
        <v>213953.98</v>
      </c>
      <c r="X4826" s="8">
        <v>1074.3499999999999</v>
      </c>
      <c r="Y4826" s="8">
        <v>2400.2200000000003</v>
      </c>
      <c r="Z4826" s="8">
        <v>0</v>
      </c>
      <c r="AA4826" s="8">
        <v>216747.19</v>
      </c>
      <c r="AB4826" s="8">
        <v>102919.73000000008</v>
      </c>
      <c r="AC4826" s="9">
        <f t="shared" si="454"/>
        <v>113827.45999999992</v>
      </c>
      <c r="AD4826" s="5" t="str">
        <f>$C4826&amp;" "&amp;VLOOKUP(C4826,Tegevusalad!$A$1:$B$89,2,FALSE)</f>
        <v>94 ORGANISATSIOONIDE TEGEVUS</v>
      </c>
      <c r="AE4826" s="6">
        <f t="shared" si="456"/>
        <v>1978863.7199999997</v>
      </c>
      <c r="AF4826" s="6">
        <f t="shared" si="457"/>
        <v>1396144.4799999997</v>
      </c>
      <c r="AG4826" s="6">
        <f t="shared" si="458"/>
        <v>2020018.46</v>
      </c>
      <c r="AH4826" s="6">
        <f t="shared" si="459"/>
        <v>1665307.6999999997</v>
      </c>
      <c r="AI4826" s="6">
        <f t="shared" si="455"/>
        <v>2018944.1099999999</v>
      </c>
      <c r="AJ4826" s="10"/>
    </row>
    <row r="4827" spans="1:36" s="3" customFormat="1">
      <c r="A4827" s="3">
        <v>2018</v>
      </c>
      <c r="B4827" s="3">
        <v>9</v>
      </c>
      <c r="C4827" s="4">
        <v>95</v>
      </c>
      <c r="D4827" s="8">
        <v>292</v>
      </c>
      <c r="E4827" s="8">
        <v>1997005.6199999999</v>
      </c>
      <c r="F4827" s="8">
        <v>170</v>
      </c>
      <c r="G4827" s="8">
        <v>373505.78000000014</v>
      </c>
      <c r="H4827" s="8">
        <v>301052.29000000004</v>
      </c>
      <c r="I4827" s="8">
        <v>90209.72</v>
      </c>
      <c r="J4827" s="8">
        <v>18531.900000000001</v>
      </c>
      <c r="K4827" s="8">
        <v>0</v>
      </c>
      <c r="L4827" s="8">
        <v>399416.4700000002</v>
      </c>
      <c r="M4827" s="8">
        <v>0</v>
      </c>
      <c r="N4827" s="8">
        <v>244924.06999999992</v>
      </c>
      <c r="O4827" s="8">
        <v>2651.68</v>
      </c>
      <c r="P4827" s="8">
        <v>2473.2799999999997</v>
      </c>
      <c r="Q4827" s="8">
        <v>3581.3700000000008</v>
      </c>
      <c r="R4827" s="8">
        <v>1079.1499999999999</v>
      </c>
      <c r="S4827" s="8">
        <v>280667.3000000001</v>
      </c>
      <c r="T4827" s="8">
        <v>265785.34999999998</v>
      </c>
      <c r="U4827" s="8">
        <v>600.04999999999995</v>
      </c>
      <c r="V4827" s="8">
        <v>293.60000000000002</v>
      </c>
      <c r="W4827" s="8">
        <v>576.76</v>
      </c>
      <c r="X4827" s="8">
        <v>1661.55</v>
      </c>
      <c r="Y4827" s="8">
        <v>7.84</v>
      </c>
      <c r="Z4827" s="8">
        <v>0</v>
      </c>
      <c r="AA4827" s="8">
        <v>180031.91999999995</v>
      </c>
      <c r="AB4827" s="8">
        <v>25531.680000000018</v>
      </c>
      <c r="AC4827" s="9">
        <f t="shared" si="454"/>
        <v>154500.23999999993</v>
      </c>
      <c r="AD4827" s="5" t="str">
        <f>$C4827&amp;" "&amp;VLOOKUP(C4827,Tegevusalad!$A$1:$B$89,2,FALSE)</f>
        <v>95 ARVUTITE NING TARBEESEMETE JA KODUTARVETE PARANDUS</v>
      </c>
      <c r="AE4827" s="6">
        <f t="shared" si="456"/>
        <v>1717569.8199999998</v>
      </c>
      <c r="AF4827" s="6">
        <f t="shared" si="457"/>
        <v>935783.94999999949</v>
      </c>
      <c r="AG4827" s="6">
        <f t="shared" si="458"/>
        <v>2091075.5999999996</v>
      </c>
      <c r="AH4827" s="6">
        <f t="shared" si="459"/>
        <v>1230016.0999999994</v>
      </c>
      <c r="AI4827" s="6">
        <f t="shared" si="455"/>
        <v>2089414.0499999998</v>
      </c>
      <c r="AJ4827" s="10"/>
    </row>
    <row r="4828" spans="1:36" s="3" customFormat="1">
      <c r="A4828" s="3">
        <v>2018</v>
      </c>
      <c r="B4828" s="3">
        <v>9</v>
      </c>
      <c r="C4828" s="4">
        <v>96</v>
      </c>
      <c r="D4828" s="8">
        <v>1651</v>
      </c>
      <c r="E4828" s="8">
        <v>11963635.740000011</v>
      </c>
      <c r="F4828" s="8">
        <v>107651.76999999999</v>
      </c>
      <c r="G4828" s="8">
        <v>3428197.8799999994</v>
      </c>
      <c r="H4828" s="8">
        <v>2518016.919999999</v>
      </c>
      <c r="I4828" s="8">
        <v>1085577.21</v>
      </c>
      <c r="J4828" s="8">
        <v>367304.07</v>
      </c>
      <c r="K4828" s="8">
        <v>0</v>
      </c>
      <c r="L4828" s="8">
        <v>2402415.6699999981</v>
      </c>
      <c r="M4828" s="8">
        <v>0</v>
      </c>
      <c r="N4828" s="8">
        <v>1676222.4000000025</v>
      </c>
      <c r="O4828" s="8">
        <v>41957.52</v>
      </c>
      <c r="P4828" s="8">
        <v>42727.9</v>
      </c>
      <c r="Q4828" s="8">
        <v>16465.889999999992</v>
      </c>
      <c r="R4828" s="8">
        <v>5703.8500000000013</v>
      </c>
      <c r="S4828" s="8">
        <v>1950553.72</v>
      </c>
      <c r="T4828" s="8">
        <v>1554383.12</v>
      </c>
      <c r="U4828" s="8">
        <v>11371.610000000002</v>
      </c>
      <c r="V4828" s="8">
        <v>7768.4</v>
      </c>
      <c r="W4828" s="8">
        <v>163767.04000000001</v>
      </c>
      <c r="X4828" s="8">
        <v>5939</v>
      </c>
      <c r="Y4828" s="8">
        <v>0.06</v>
      </c>
      <c r="Z4828" s="8">
        <v>30.06</v>
      </c>
      <c r="AA4828" s="8">
        <v>999874.58000000007</v>
      </c>
      <c r="AB4828" s="8">
        <v>273711.30999999994</v>
      </c>
      <c r="AC4828" s="9">
        <f t="shared" si="454"/>
        <v>726163.27000000014</v>
      </c>
      <c r="AD4828" s="5" t="str">
        <f>$C4828&amp;" "&amp;VLOOKUP(C4828,Tegevusalad!$A$1:$B$89,2,FALSE)</f>
        <v>96 MUU TEENINDUS</v>
      </c>
      <c r="AE4828" s="6">
        <f t="shared" si="456"/>
        <v>10115301.180000011</v>
      </c>
      <c r="AF4828" s="6">
        <f t="shared" si="457"/>
        <v>6245686.7200000128</v>
      </c>
      <c r="AG4828" s="6">
        <f t="shared" si="458"/>
        <v>13543499.06000001</v>
      </c>
      <c r="AH4828" s="6">
        <f t="shared" si="459"/>
        <v>8409631.250000013</v>
      </c>
      <c r="AI4828" s="6">
        <f t="shared" si="455"/>
        <v>13537560.06000001</v>
      </c>
      <c r="AJ4828" s="10"/>
    </row>
    <row r="4829" spans="1:36" s="3" customFormat="1">
      <c r="A4829" s="3">
        <v>2018</v>
      </c>
      <c r="B4829" s="3">
        <v>9</v>
      </c>
      <c r="C4829" s="4">
        <v>98</v>
      </c>
      <c r="D4829" s="8">
        <v>3</v>
      </c>
      <c r="E4829" s="8">
        <v>1777</v>
      </c>
      <c r="F4829" s="8">
        <v>0</v>
      </c>
      <c r="G4829" s="8">
        <v>2317</v>
      </c>
      <c r="H4829" s="8">
        <v>2317</v>
      </c>
      <c r="I4829" s="8">
        <v>0</v>
      </c>
      <c r="J4829" s="8">
        <v>2317</v>
      </c>
      <c r="K4829" s="8">
        <v>0</v>
      </c>
      <c r="L4829" s="8">
        <v>355.4</v>
      </c>
      <c r="M4829" s="8">
        <v>0</v>
      </c>
      <c r="N4829" s="8">
        <v>70.509999999999991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294.42</v>
      </c>
      <c r="AB4829" s="8">
        <v>9.5299999999999994</v>
      </c>
      <c r="AC4829" s="9">
        <f t="shared" si="454"/>
        <v>284.89000000000004</v>
      </c>
      <c r="AD4829" s="5" t="str">
        <f>$C4829&amp;" "&amp;VLOOKUP(C4829,Tegevusalad!$A$1:$B$89,2,FALSE)</f>
        <v>98 KODUMAJAPIDAMISTE OMA TARBEKS MÕELDUD ERISTAMATA KAUPADE TOOTMINE JA TEENUSTE OSUTAMINE</v>
      </c>
      <c r="AE4829" s="6">
        <f t="shared" si="456"/>
        <v>1777</v>
      </c>
      <c r="AF4829" s="6">
        <f t="shared" si="457"/>
        <v>352.54999999999995</v>
      </c>
      <c r="AG4829" s="6">
        <f t="shared" si="458"/>
        <v>4094</v>
      </c>
      <c r="AH4829" s="6">
        <f t="shared" si="459"/>
        <v>352.54999999999995</v>
      </c>
      <c r="AI4829" s="6">
        <f t="shared" si="455"/>
        <v>4094</v>
      </c>
      <c r="AJ4829" s="10"/>
    </row>
    <row r="4830" spans="1:36" s="3" customFormat="1">
      <c r="A4830" s="3">
        <v>2018</v>
      </c>
      <c r="B4830" s="3">
        <v>9</v>
      </c>
      <c r="C4830" s="4">
        <v>99</v>
      </c>
      <c r="D4830" s="8">
        <v>1</v>
      </c>
      <c r="E4830" s="8">
        <v>8368.5</v>
      </c>
      <c r="F4830" s="8">
        <v>0</v>
      </c>
      <c r="G4830" s="8">
        <v>5394.95</v>
      </c>
      <c r="H4830" s="8">
        <v>5394.95</v>
      </c>
      <c r="I4830" s="8">
        <v>0</v>
      </c>
      <c r="J4830" s="8">
        <v>0</v>
      </c>
      <c r="K4830" s="8">
        <v>0</v>
      </c>
      <c r="L4830" s="8">
        <v>1673.7</v>
      </c>
      <c r="M4830" s="8">
        <v>0</v>
      </c>
      <c r="N4830" s="8">
        <v>1479.04</v>
      </c>
      <c r="O4830" s="8">
        <v>0</v>
      </c>
      <c r="P4830" s="8">
        <v>0</v>
      </c>
      <c r="Q4830" s="8">
        <v>0</v>
      </c>
      <c r="R4830" s="8">
        <v>0</v>
      </c>
      <c r="S4830" s="8">
        <v>796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194.66</v>
      </c>
      <c r="AB4830" s="8">
        <v>0</v>
      </c>
      <c r="AC4830" s="9">
        <f t="shared" si="454"/>
        <v>194.66</v>
      </c>
      <c r="AD4830" s="5" t="str">
        <f>$C4830&amp;" "&amp;VLOOKUP(C4830,Tegevusalad!$A$1:$B$89,2,FALSE)</f>
        <v>99 EKSTERRITORIAALSETE ORGANISATSIOONIDE JA ÜKSUSTE TEGEVUS</v>
      </c>
      <c r="AE4830" s="6">
        <f t="shared" si="456"/>
        <v>7572.5</v>
      </c>
      <c r="AF4830" s="6">
        <f t="shared" si="457"/>
        <v>6599.2</v>
      </c>
      <c r="AG4830" s="6">
        <f t="shared" si="458"/>
        <v>12967.45</v>
      </c>
      <c r="AH4830" s="6">
        <f t="shared" si="459"/>
        <v>7395.2</v>
      </c>
      <c r="AI4830" s="6">
        <f t="shared" si="455"/>
        <v>12967.45</v>
      </c>
      <c r="AJ4830" s="10"/>
    </row>
    <row r="4831" spans="1:36" s="3" customFormat="1">
      <c r="A4831" s="3">
        <v>2018</v>
      </c>
      <c r="B4831" s="3">
        <v>10</v>
      </c>
      <c r="C4831" s="4"/>
      <c r="D4831" s="8">
        <v>515</v>
      </c>
      <c r="E4831" s="8">
        <v>18358581.809999999</v>
      </c>
      <c r="F4831" s="8">
        <v>175072.03</v>
      </c>
      <c r="G4831" s="8">
        <v>4913190.68</v>
      </c>
      <c r="H4831" s="8">
        <v>4177045.6699999995</v>
      </c>
      <c r="I4831" s="8">
        <v>3434355.55</v>
      </c>
      <c r="J4831" s="8">
        <v>431914.14</v>
      </c>
      <c r="K4831" s="8">
        <v>0</v>
      </c>
      <c r="L4831" s="8">
        <v>3687472.8800000008</v>
      </c>
      <c r="M4831" s="8">
        <v>49684.09</v>
      </c>
      <c r="N4831" s="8">
        <v>3235765.82</v>
      </c>
      <c r="O4831" s="8">
        <v>125528.11000000002</v>
      </c>
      <c r="P4831" s="8">
        <v>229690.75000000003</v>
      </c>
      <c r="Q4831" s="8">
        <v>11031.700000000003</v>
      </c>
      <c r="R4831" s="8">
        <v>6588.85</v>
      </c>
      <c r="S4831" s="8">
        <v>2981283.2399999988</v>
      </c>
      <c r="T4831" s="8">
        <v>2566670.1800000002</v>
      </c>
      <c r="U4831" s="8">
        <v>3112362.2900000005</v>
      </c>
      <c r="V4831" s="8">
        <v>3085512.5100000002</v>
      </c>
      <c r="W4831" s="8">
        <v>75693.440000000017</v>
      </c>
      <c r="X4831" s="8">
        <v>1091532.7000000002</v>
      </c>
      <c r="Y4831" s="8">
        <v>0</v>
      </c>
      <c r="Z4831" s="8">
        <v>0</v>
      </c>
      <c r="AA4831" s="8">
        <v>1066147.4300000004</v>
      </c>
      <c r="AB4831" s="8">
        <v>564756.28000000038</v>
      </c>
      <c r="AC4831" s="9">
        <f t="shared" si="454"/>
        <v>501391.15</v>
      </c>
      <c r="AD4831" s="5" t="e">
        <f>$C4831&amp;" "&amp;VLOOKUP(C4831,Tegevusalad!$A$1:$B$89,2,FALSE)</f>
        <v>#N/A</v>
      </c>
      <c r="AE4831" s="6">
        <f t="shared" si="456"/>
        <v>13531541.01</v>
      </c>
      <c r="AF4831" s="6">
        <f t="shared" si="457"/>
        <v>12575999.780000001</v>
      </c>
      <c r="AG4831" s="6">
        <f t="shared" si="458"/>
        <v>18444731.689999998</v>
      </c>
      <c r="AH4831" s="6">
        <f t="shared" si="459"/>
        <v>16211773.35</v>
      </c>
      <c r="AI4831" s="6">
        <f t="shared" si="455"/>
        <v>17353198.990000002</v>
      </c>
      <c r="AJ4831" s="10"/>
    </row>
    <row r="4832" spans="1:36" s="3" customFormat="1">
      <c r="A4832" s="3">
        <v>2018</v>
      </c>
      <c r="B4832" s="3">
        <v>10</v>
      </c>
      <c r="C4832" s="4">
        <v>1</v>
      </c>
      <c r="D4832" s="8">
        <v>4708</v>
      </c>
      <c r="E4832" s="8">
        <v>91302757.339999676</v>
      </c>
      <c r="F4832" s="8">
        <v>113906.89000000001</v>
      </c>
      <c r="G4832" s="8">
        <v>3289149.4600000014</v>
      </c>
      <c r="H4832" s="8">
        <v>2969348.2000000007</v>
      </c>
      <c r="I4832" s="8">
        <v>2573996.330000001</v>
      </c>
      <c r="J4832" s="8">
        <v>192146.63</v>
      </c>
      <c r="K4832" s="8">
        <v>0</v>
      </c>
      <c r="L4832" s="8">
        <v>18270803.139999967</v>
      </c>
      <c r="M4832" s="8">
        <v>0</v>
      </c>
      <c r="N4832" s="8">
        <v>14837166.459999943</v>
      </c>
      <c r="O4832" s="8">
        <v>22159.160000000007</v>
      </c>
      <c r="P4832" s="8">
        <v>2780076.4200000004</v>
      </c>
      <c r="Q4832" s="8">
        <v>50369.260000000024</v>
      </c>
      <c r="R4832" s="8">
        <v>24526.129999999986</v>
      </c>
      <c r="S4832" s="8">
        <v>1901031.6800000002</v>
      </c>
      <c r="T4832" s="8">
        <v>1586744.6100000003</v>
      </c>
      <c r="U4832" s="8">
        <v>91229.150000000052</v>
      </c>
      <c r="V4832" s="8">
        <v>54683.380000000005</v>
      </c>
      <c r="W4832" s="8">
        <v>3841450.7100000004</v>
      </c>
      <c r="X4832" s="8">
        <v>67209.059999999983</v>
      </c>
      <c r="Y4832" s="8">
        <v>249.84</v>
      </c>
      <c r="Z4832" s="8">
        <v>0.02</v>
      </c>
      <c r="AA4832" s="8">
        <v>7318461.1500000209</v>
      </c>
      <c r="AB4832" s="8">
        <v>3884574.6499999957</v>
      </c>
      <c r="AC4832" s="9">
        <f t="shared" si="454"/>
        <v>3433886.5000000251</v>
      </c>
      <c r="AD4832" s="5" t="str">
        <f>$C4832&amp;" "&amp;VLOOKUP(C4832,Tegevusalad!$A$1:$B$89,2,FALSE)</f>
        <v>1 TAIME- JA LOOMAKASVATUS, JAHINDUS JA NEID TEENINDAVAD TEGEVUSALAD</v>
      </c>
      <c r="AE4832" s="6">
        <f t="shared" si="456"/>
        <v>89491612.459999681</v>
      </c>
      <c r="AF4832" s="6">
        <f t="shared" si="457"/>
        <v>72260089.699999705</v>
      </c>
      <c r="AG4832" s="6">
        <f t="shared" si="458"/>
        <v>92780761.919999689</v>
      </c>
      <c r="AH4832" s="6">
        <f t="shared" si="459"/>
        <v>74308462.94999972</v>
      </c>
      <c r="AI4832" s="6">
        <f t="shared" si="455"/>
        <v>92713552.859999686</v>
      </c>
      <c r="AJ4832" s="10"/>
    </row>
    <row r="4833" spans="1:36" s="3" customFormat="1">
      <c r="A4833" s="3">
        <v>2018</v>
      </c>
      <c r="B4833" s="3">
        <v>10</v>
      </c>
      <c r="C4833" s="4">
        <v>2</v>
      </c>
      <c r="D4833" s="8">
        <v>1898</v>
      </c>
      <c r="E4833" s="8">
        <v>61806206.069999985</v>
      </c>
      <c r="F4833" s="8">
        <v>8917.6699999999983</v>
      </c>
      <c r="G4833" s="8">
        <v>7570188.8000000007</v>
      </c>
      <c r="H4833" s="8">
        <v>5131370.7299999986</v>
      </c>
      <c r="I4833" s="8">
        <v>3684650.4199999995</v>
      </c>
      <c r="J4833" s="8">
        <v>1074152.77</v>
      </c>
      <c r="K4833" s="8">
        <v>0</v>
      </c>
      <c r="L4833" s="8">
        <v>12362043.710000001</v>
      </c>
      <c r="M4833" s="8">
        <v>0</v>
      </c>
      <c r="N4833" s="8">
        <v>9141555.6599999797</v>
      </c>
      <c r="O4833" s="8">
        <v>81939.91</v>
      </c>
      <c r="P4833" s="8">
        <v>1302409.3499999994</v>
      </c>
      <c r="Q4833" s="8">
        <v>49744.449999999953</v>
      </c>
      <c r="R4833" s="8">
        <v>18060.689999999991</v>
      </c>
      <c r="S4833" s="8">
        <v>1050537.81</v>
      </c>
      <c r="T4833" s="8">
        <v>944603.76000000013</v>
      </c>
      <c r="U4833" s="8">
        <v>132545.63</v>
      </c>
      <c r="V4833" s="8">
        <v>13912.220000000001</v>
      </c>
      <c r="W4833" s="8">
        <v>2594413.41</v>
      </c>
      <c r="X4833" s="8">
        <v>109156.98999999999</v>
      </c>
      <c r="Y4833" s="8">
        <v>42.41</v>
      </c>
      <c r="Z4833" s="8">
        <v>1.43</v>
      </c>
      <c r="AA4833" s="8">
        <v>4980198.8300000047</v>
      </c>
      <c r="AB4833" s="8">
        <v>1759669.8000000017</v>
      </c>
      <c r="AC4833" s="9">
        <f t="shared" si="454"/>
        <v>3220529.0300000031</v>
      </c>
      <c r="AD4833" s="5" t="str">
        <f>$C4833&amp;" "&amp;VLOOKUP(C4833,Tegevusalad!$A$1:$B$89,2,FALSE)</f>
        <v>2 METSAMAJANDUS JA METSAVARUMINE</v>
      </c>
      <c r="AE4833" s="6">
        <f t="shared" si="456"/>
        <v>60741197.289999992</v>
      </c>
      <c r="AF4833" s="6">
        <f t="shared" si="457"/>
        <v>44219210.979999892</v>
      </c>
      <c r="AG4833" s="6">
        <f t="shared" si="458"/>
        <v>68311386.089999989</v>
      </c>
      <c r="AH4833" s="6">
        <f t="shared" si="459"/>
        <v>45798081.749999896</v>
      </c>
      <c r="AI4833" s="6">
        <f t="shared" si="455"/>
        <v>68202229.099999994</v>
      </c>
      <c r="AJ4833" s="10"/>
    </row>
    <row r="4834" spans="1:36" s="3" customFormat="1">
      <c r="A4834" s="3">
        <v>2018</v>
      </c>
      <c r="B4834" s="3">
        <v>10</v>
      </c>
      <c r="C4834" s="4">
        <v>3</v>
      </c>
      <c r="D4834" s="8">
        <v>251</v>
      </c>
      <c r="E4834" s="8">
        <v>2716068.2400000012</v>
      </c>
      <c r="F4834" s="8">
        <v>2899.0699999999997</v>
      </c>
      <c r="G4834" s="8">
        <v>305866.69</v>
      </c>
      <c r="H4834" s="8">
        <v>300295.29000000004</v>
      </c>
      <c r="I4834" s="8">
        <v>222936.86000000002</v>
      </c>
      <c r="J4834" s="8">
        <v>0</v>
      </c>
      <c r="K4834" s="8">
        <v>0</v>
      </c>
      <c r="L4834" s="8">
        <v>543474.60000000009</v>
      </c>
      <c r="M4834" s="8">
        <v>0</v>
      </c>
      <c r="N4834" s="8">
        <v>328017.38999999978</v>
      </c>
      <c r="O4834" s="8">
        <v>0</v>
      </c>
      <c r="P4834" s="8">
        <v>54489.05</v>
      </c>
      <c r="Q4834" s="8">
        <v>3828.26</v>
      </c>
      <c r="R4834" s="8">
        <v>2074.75</v>
      </c>
      <c r="S4834" s="8">
        <v>215255.09</v>
      </c>
      <c r="T4834" s="8">
        <v>121466.6</v>
      </c>
      <c r="U4834" s="8">
        <v>135666.32</v>
      </c>
      <c r="V4834" s="8">
        <v>829.06000000000017</v>
      </c>
      <c r="W4834" s="8">
        <v>47768.58</v>
      </c>
      <c r="X4834" s="8">
        <v>2469.15</v>
      </c>
      <c r="Y4834" s="8">
        <v>0</v>
      </c>
      <c r="Z4834" s="8">
        <v>0</v>
      </c>
      <c r="AA4834" s="8">
        <v>299831.49</v>
      </c>
      <c r="AB4834" s="8">
        <v>84374.280000000013</v>
      </c>
      <c r="AC4834" s="9">
        <f t="shared" si="454"/>
        <v>215457.20999999996</v>
      </c>
      <c r="AD4834" s="5" t="str">
        <f>$C4834&amp;" "&amp;VLOOKUP(C4834,Tegevusalad!$A$1:$B$89,2,FALSE)</f>
        <v>3 KALAPÜÜK JA VESIVILJELUS</v>
      </c>
      <c r="AE4834" s="6">
        <f t="shared" si="456"/>
        <v>2370515.0500000007</v>
      </c>
      <c r="AF4834" s="6">
        <f t="shared" si="457"/>
        <v>1300368.3499999987</v>
      </c>
      <c r="AG4834" s="6">
        <f t="shared" si="458"/>
        <v>2676381.7400000007</v>
      </c>
      <c r="AH4834" s="6">
        <f t="shared" si="459"/>
        <v>1650460.6999999988</v>
      </c>
      <c r="AI4834" s="6">
        <f t="shared" si="455"/>
        <v>2673912.5900000008</v>
      </c>
      <c r="AJ4834" s="10"/>
    </row>
    <row r="4835" spans="1:36" s="3" customFormat="1">
      <c r="A4835" s="3">
        <v>2018</v>
      </c>
      <c r="B4835" s="3">
        <v>10</v>
      </c>
      <c r="C4835" s="4">
        <v>6</v>
      </c>
      <c r="D4835" s="8">
        <v>1</v>
      </c>
      <c r="E4835" s="8">
        <v>0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1085.96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1085.96</v>
      </c>
      <c r="AC4835" s="9">
        <f t="shared" si="454"/>
        <v>-1085.96</v>
      </c>
      <c r="AD4835" s="5" t="str">
        <f>$C4835&amp;" "&amp;VLOOKUP(C4835,Tegevusalad!$A$1:$B$89,2,FALSE)</f>
        <v>6 TOORNAFTA JA MAAGAASI TOOTMINE</v>
      </c>
      <c r="AE4835" s="6">
        <f t="shared" si="456"/>
        <v>0</v>
      </c>
      <c r="AF4835" s="6">
        <f t="shared" si="457"/>
        <v>5429.8</v>
      </c>
      <c r="AG4835" s="6">
        <f t="shared" si="458"/>
        <v>0</v>
      </c>
      <c r="AH4835" s="6">
        <f t="shared" si="459"/>
        <v>5429.8</v>
      </c>
      <c r="AI4835" s="6">
        <f t="shared" si="455"/>
        <v>0</v>
      </c>
      <c r="AJ4835" s="10"/>
    </row>
    <row r="4836" spans="1:36" s="3" customFormat="1">
      <c r="A4836" s="3">
        <v>2018</v>
      </c>
      <c r="B4836" s="3">
        <v>10</v>
      </c>
      <c r="C4836" s="4">
        <v>8</v>
      </c>
      <c r="D4836" s="8">
        <v>138</v>
      </c>
      <c r="E4836" s="8">
        <v>14093836.269999998</v>
      </c>
      <c r="F4836" s="8">
        <v>4432.5</v>
      </c>
      <c r="G4836" s="8">
        <v>6927510.0800000001</v>
      </c>
      <c r="H4836" s="8">
        <v>4794596.7500000009</v>
      </c>
      <c r="I4836" s="8">
        <v>4762951.05</v>
      </c>
      <c r="J4836" s="8">
        <v>2125820.16</v>
      </c>
      <c r="K4836" s="8">
        <v>0</v>
      </c>
      <c r="L4836" s="8">
        <v>2819166.1500000018</v>
      </c>
      <c r="M4836" s="8">
        <v>0</v>
      </c>
      <c r="N4836" s="8">
        <v>2515124.6300000004</v>
      </c>
      <c r="O4836" s="8">
        <v>12629.88</v>
      </c>
      <c r="P4836" s="8">
        <v>297739.58999999997</v>
      </c>
      <c r="Q4836" s="8">
        <v>5948.2199999999993</v>
      </c>
      <c r="R4836" s="8">
        <v>6117.68</v>
      </c>
      <c r="S4836" s="8">
        <v>985735.26</v>
      </c>
      <c r="T4836" s="8">
        <v>825693.1399999999</v>
      </c>
      <c r="U4836" s="8">
        <v>28623.879999999997</v>
      </c>
      <c r="V4836" s="8">
        <v>28492.47</v>
      </c>
      <c r="W4836" s="8">
        <v>30459.390000000003</v>
      </c>
      <c r="X4836" s="8">
        <v>19112.010000000002</v>
      </c>
      <c r="Y4836" s="8">
        <v>0</v>
      </c>
      <c r="Z4836" s="8">
        <v>0</v>
      </c>
      <c r="AA4836" s="8">
        <v>1043272.3900000002</v>
      </c>
      <c r="AB4836" s="8">
        <v>739230.87000000011</v>
      </c>
      <c r="AC4836" s="9">
        <f t="shared" si="454"/>
        <v>304041.52000000014</v>
      </c>
      <c r="AD4836" s="5" t="str">
        <f>$C4836&amp;" "&amp;VLOOKUP(C4836,Tegevusalad!$A$1:$B$89,2,FALSE)</f>
        <v>8 MUU KAEVANDAMINE</v>
      </c>
      <c r="AE4836" s="6">
        <f t="shared" si="456"/>
        <v>13103021.639999997</v>
      </c>
      <c r="AF4836" s="6">
        <f t="shared" si="457"/>
        <v>11557195.480000002</v>
      </c>
      <c r="AG4836" s="6">
        <f t="shared" si="458"/>
        <v>20030531.719999999</v>
      </c>
      <c r="AH4836" s="6">
        <f t="shared" si="459"/>
        <v>12606211.550000003</v>
      </c>
      <c r="AI4836" s="6">
        <f t="shared" si="455"/>
        <v>20011419.709999997</v>
      </c>
      <c r="AJ4836" s="10"/>
    </row>
    <row r="4837" spans="1:36" s="3" customFormat="1">
      <c r="A4837" s="3">
        <v>2018</v>
      </c>
      <c r="B4837" s="3">
        <v>10</v>
      </c>
      <c r="C4837" s="4">
        <v>9</v>
      </c>
      <c r="D4837" s="8">
        <v>22</v>
      </c>
      <c r="E4837" s="8">
        <v>321811.88</v>
      </c>
      <c r="F4837" s="8">
        <v>0</v>
      </c>
      <c r="G4837" s="8">
        <v>117372.29000000001</v>
      </c>
      <c r="H4837" s="8">
        <v>75174.3</v>
      </c>
      <c r="I4837" s="8">
        <v>42871.15</v>
      </c>
      <c r="J4837" s="8">
        <v>42197.99</v>
      </c>
      <c r="K4837" s="8">
        <v>0</v>
      </c>
      <c r="L4837" s="8">
        <v>64362.37</v>
      </c>
      <c r="M4837" s="8">
        <v>0</v>
      </c>
      <c r="N4837" s="8">
        <v>48713.509999999995</v>
      </c>
      <c r="O4837" s="8">
        <v>0</v>
      </c>
      <c r="P4837" s="8">
        <v>10353.75</v>
      </c>
      <c r="Q4837" s="8">
        <v>1683.35</v>
      </c>
      <c r="R4837" s="8">
        <v>546.45000000000005</v>
      </c>
      <c r="S4837" s="8">
        <v>0</v>
      </c>
      <c r="T4837" s="8">
        <v>0</v>
      </c>
      <c r="U4837" s="8">
        <v>180</v>
      </c>
      <c r="V4837" s="8">
        <v>180</v>
      </c>
      <c r="W4837" s="8">
        <v>8212.09</v>
      </c>
      <c r="X4837" s="8">
        <v>0</v>
      </c>
      <c r="Y4837" s="8">
        <v>0</v>
      </c>
      <c r="Z4837" s="8">
        <v>0</v>
      </c>
      <c r="AA4837" s="8">
        <v>30510.730000000003</v>
      </c>
      <c r="AB4837" s="8">
        <v>14861.869999999999</v>
      </c>
      <c r="AC4837" s="9">
        <f t="shared" si="454"/>
        <v>15648.860000000004</v>
      </c>
      <c r="AD4837" s="5" t="str">
        <f>$C4837&amp;" "&amp;VLOOKUP(C4837,Tegevusalad!$A$1:$B$89,2,FALSE)</f>
        <v>9 KAEVANDAMIST ABISTAVAD TEGEVUSALAD</v>
      </c>
      <c r="AE4837" s="6">
        <f t="shared" si="456"/>
        <v>321631.88</v>
      </c>
      <c r="AF4837" s="6">
        <f t="shared" si="457"/>
        <v>246299.79999999996</v>
      </c>
      <c r="AG4837" s="6">
        <f t="shared" si="458"/>
        <v>439004.17000000004</v>
      </c>
      <c r="AH4837" s="6">
        <f t="shared" si="459"/>
        <v>246299.79999999996</v>
      </c>
      <c r="AI4837" s="6">
        <f t="shared" si="455"/>
        <v>439004.17000000004</v>
      </c>
      <c r="AJ4837" s="10"/>
    </row>
    <row r="4838" spans="1:36" s="3" customFormat="1">
      <c r="A4838" s="3">
        <v>2018</v>
      </c>
      <c r="B4838" s="3">
        <v>10</v>
      </c>
      <c r="C4838" s="4">
        <v>10</v>
      </c>
      <c r="D4838" s="8">
        <v>608</v>
      </c>
      <c r="E4838" s="8">
        <v>137332826.49000001</v>
      </c>
      <c r="F4838" s="8">
        <v>6015.09</v>
      </c>
      <c r="G4838" s="8">
        <v>51113232.109999992</v>
      </c>
      <c r="H4838" s="8">
        <v>43634798.359999999</v>
      </c>
      <c r="I4838" s="8">
        <v>42814025.159999996</v>
      </c>
      <c r="J4838" s="8">
        <v>6417192.25</v>
      </c>
      <c r="K4838" s="8">
        <v>0</v>
      </c>
      <c r="L4838" s="8">
        <v>27467106.659999985</v>
      </c>
      <c r="M4838" s="8">
        <v>181730.47</v>
      </c>
      <c r="N4838" s="8">
        <v>26099786.079999987</v>
      </c>
      <c r="O4838" s="8">
        <v>829716.42999999993</v>
      </c>
      <c r="P4838" s="8">
        <v>1082673.8999999997</v>
      </c>
      <c r="Q4838" s="8">
        <v>32328.61</v>
      </c>
      <c r="R4838" s="8">
        <v>25443.260000000002</v>
      </c>
      <c r="S4838" s="8">
        <v>33946077.510000013</v>
      </c>
      <c r="T4838" s="8">
        <v>30806625.720000006</v>
      </c>
      <c r="U4838" s="8">
        <v>179551.65</v>
      </c>
      <c r="V4838" s="8">
        <v>47343.8</v>
      </c>
      <c r="W4838" s="8">
        <v>202432.92999999996</v>
      </c>
      <c r="X4838" s="8">
        <v>14472.689999999999</v>
      </c>
      <c r="Y4838" s="8">
        <v>0</v>
      </c>
      <c r="Z4838" s="8">
        <v>0.28999999999999998</v>
      </c>
      <c r="AA4838" s="8">
        <v>4746205.6599999983</v>
      </c>
      <c r="AB4838" s="8">
        <v>3197154.8999999994</v>
      </c>
      <c r="AC4838" s="9">
        <f t="shared" si="454"/>
        <v>1549050.7599999988</v>
      </c>
      <c r="AD4838" s="5" t="str">
        <f>$C4838&amp;" "&amp;VLOOKUP(C4838,Tegevusalad!$A$1:$B$89,2,FALSE)</f>
        <v>10 TOIDUAINETE TOOTMINE</v>
      </c>
      <c r="AE4838" s="6">
        <f t="shared" si="456"/>
        <v>103227685.11</v>
      </c>
      <c r="AF4838" s="6">
        <f t="shared" si="457"/>
        <v>92399279.189999938</v>
      </c>
      <c r="AG4838" s="6">
        <f t="shared" si="458"/>
        <v>154340917.21999997</v>
      </c>
      <c r="AH4838" s="6">
        <f t="shared" si="459"/>
        <v>130626146.69999994</v>
      </c>
      <c r="AI4838" s="6">
        <f t="shared" si="455"/>
        <v>154326444.52999997</v>
      </c>
      <c r="AJ4838" s="10"/>
    </row>
    <row r="4839" spans="1:36" s="3" customFormat="1">
      <c r="A4839" s="3">
        <v>2018</v>
      </c>
      <c r="B4839" s="3">
        <v>10</v>
      </c>
      <c r="C4839" s="4">
        <v>11</v>
      </c>
      <c r="D4839" s="8">
        <v>117</v>
      </c>
      <c r="E4839" s="8">
        <v>29087298.189999994</v>
      </c>
      <c r="F4839" s="8">
        <v>13.76</v>
      </c>
      <c r="G4839" s="8">
        <v>6401154.4299999997</v>
      </c>
      <c r="H4839" s="8">
        <v>4629909.47</v>
      </c>
      <c r="I4839" s="8">
        <v>4238828.13</v>
      </c>
      <c r="J4839" s="8">
        <v>1046181.5199999999</v>
      </c>
      <c r="K4839" s="8">
        <v>0</v>
      </c>
      <c r="L4839" s="8">
        <v>5817460.8500000006</v>
      </c>
      <c r="M4839" s="8">
        <v>0</v>
      </c>
      <c r="N4839" s="8">
        <v>2961443.1199999996</v>
      </c>
      <c r="O4839" s="8">
        <v>52783.990000000005</v>
      </c>
      <c r="P4839" s="8">
        <v>98187.68</v>
      </c>
      <c r="Q4839" s="8">
        <v>2899.3199999999997</v>
      </c>
      <c r="R4839" s="8">
        <v>6062.8499999999995</v>
      </c>
      <c r="S4839" s="8">
        <v>6220855.8599999994</v>
      </c>
      <c r="T4839" s="8">
        <v>5588397.4799999986</v>
      </c>
      <c r="U4839" s="8">
        <v>32525.72</v>
      </c>
      <c r="V4839" s="8">
        <v>23437.649999999998</v>
      </c>
      <c r="W4839" s="8">
        <v>73857.650000000023</v>
      </c>
      <c r="X4839" s="8">
        <v>1252.8</v>
      </c>
      <c r="Y4839" s="8">
        <v>0</v>
      </c>
      <c r="Z4839" s="8">
        <v>0</v>
      </c>
      <c r="AA4839" s="8">
        <v>2962133.6699999995</v>
      </c>
      <c r="AB4839" s="8">
        <v>106115.93999999999</v>
      </c>
      <c r="AC4839" s="9">
        <f t="shared" si="454"/>
        <v>2856017.7299999995</v>
      </c>
      <c r="AD4839" s="5" t="str">
        <f>$C4839&amp;" "&amp;VLOOKUP(C4839,Tegevusalad!$A$1:$B$89,2,FALSE)</f>
        <v>11 JOOGITOOTMINE</v>
      </c>
      <c r="AE4839" s="6">
        <f t="shared" si="456"/>
        <v>22835183.169999998</v>
      </c>
      <c r="AF4839" s="6">
        <f t="shared" si="457"/>
        <v>8343665.9699999969</v>
      </c>
      <c r="AG4839" s="6">
        <f t="shared" si="458"/>
        <v>29236337.599999994</v>
      </c>
      <c r="AH4839" s="6">
        <f t="shared" si="459"/>
        <v>14837529.849999998</v>
      </c>
      <c r="AI4839" s="6">
        <f t="shared" si="455"/>
        <v>29235084.799999997</v>
      </c>
      <c r="AJ4839" s="10"/>
    </row>
    <row r="4840" spans="1:36" s="3" customFormat="1">
      <c r="A4840" s="3">
        <v>2018</v>
      </c>
      <c r="B4840" s="3">
        <v>10</v>
      </c>
      <c r="C4840" s="4">
        <v>12</v>
      </c>
      <c r="D4840" s="8">
        <v>1</v>
      </c>
      <c r="E4840" s="8">
        <v>224.46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44.89</v>
      </c>
      <c r="M4840" s="8">
        <v>0</v>
      </c>
      <c r="N4840" s="8">
        <v>24.89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20</v>
      </c>
      <c r="AB4840" s="8">
        <v>0</v>
      </c>
      <c r="AC4840" s="9">
        <f t="shared" si="454"/>
        <v>20</v>
      </c>
      <c r="AD4840" s="5" t="str">
        <f>$C4840&amp;" "&amp;VLOOKUP(C4840,Tegevusalad!$A$1:$B$89,2,FALSE)</f>
        <v>12 TUBAKATOODETE TOOTMINE</v>
      </c>
      <c r="AE4840" s="6">
        <f t="shared" si="456"/>
        <v>224.46</v>
      </c>
      <c r="AF4840" s="6">
        <f t="shared" si="457"/>
        <v>124.45</v>
      </c>
      <c r="AG4840" s="6">
        <f t="shared" si="458"/>
        <v>224.46</v>
      </c>
      <c r="AH4840" s="6">
        <f t="shared" si="459"/>
        <v>124.45</v>
      </c>
      <c r="AI4840" s="6">
        <f t="shared" si="455"/>
        <v>224.46</v>
      </c>
      <c r="AJ4840" s="10"/>
    </row>
    <row r="4841" spans="1:36" s="3" customFormat="1">
      <c r="A4841" s="3">
        <v>2018</v>
      </c>
      <c r="B4841" s="3">
        <v>10</v>
      </c>
      <c r="C4841" s="4">
        <v>13</v>
      </c>
      <c r="D4841" s="8">
        <v>268</v>
      </c>
      <c r="E4841" s="8">
        <v>16176020.049999995</v>
      </c>
      <c r="F4841" s="8">
        <v>0</v>
      </c>
      <c r="G4841" s="8">
        <v>27016113.219999999</v>
      </c>
      <c r="H4841" s="8">
        <v>23374216.649999999</v>
      </c>
      <c r="I4841" s="8">
        <v>21825070.409999996</v>
      </c>
      <c r="J4841" s="8">
        <v>3509895.6</v>
      </c>
      <c r="K4841" s="8">
        <v>0</v>
      </c>
      <c r="L4841" s="8">
        <v>3235204.040000001</v>
      </c>
      <c r="M4841" s="8">
        <v>915390.57000000007</v>
      </c>
      <c r="N4841" s="8">
        <v>5272971.4199999981</v>
      </c>
      <c r="O4841" s="8">
        <v>1308434.3799999999</v>
      </c>
      <c r="P4841" s="8">
        <v>148670.10999999996</v>
      </c>
      <c r="Q4841" s="8">
        <v>26649.93</v>
      </c>
      <c r="R4841" s="8">
        <v>5327.85</v>
      </c>
      <c r="S4841" s="8">
        <v>9231436.4099999983</v>
      </c>
      <c r="T4841" s="8">
        <v>8662657.6699999999</v>
      </c>
      <c r="U4841" s="8">
        <v>133190.16</v>
      </c>
      <c r="V4841" s="8">
        <v>5078.3600000000006</v>
      </c>
      <c r="W4841" s="8">
        <v>8398.41</v>
      </c>
      <c r="X4841" s="8">
        <v>143890.39000000001</v>
      </c>
      <c r="Y4841" s="8">
        <v>0</v>
      </c>
      <c r="Z4841" s="8">
        <v>0</v>
      </c>
      <c r="AA4841" s="8">
        <v>572987.11999999988</v>
      </c>
      <c r="AB4841" s="8">
        <v>1695363.9299999995</v>
      </c>
      <c r="AC4841" s="9">
        <f t="shared" si="454"/>
        <v>-1122376.8099999996</v>
      </c>
      <c r="AD4841" s="5" t="str">
        <f>$C4841&amp;" "&amp;VLOOKUP(C4841,Tegevusalad!$A$1:$B$89,2,FALSE)</f>
        <v>13 TEKSTIILITOOTMINE</v>
      </c>
      <c r="AE4841" s="6">
        <f t="shared" si="456"/>
        <v>6955283.8699999973</v>
      </c>
      <c r="AF4841" s="6">
        <f t="shared" si="457"/>
        <v>10489776.239999989</v>
      </c>
      <c r="AG4841" s="6">
        <f t="shared" si="458"/>
        <v>33971397.089999996</v>
      </c>
      <c r="AH4841" s="6">
        <f t="shared" si="459"/>
        <v>26391496.349999987</v>
      </c>
      <c r="AI4841" s="6">
        <f t="shared" si="455"/>
        <v>33827506.699999996</v>
      </c>
      <c r="AJ4841" s="10"/>
    </row>
    <row r="4842" spans="1:36" s="3" customFormat="1">
      <c r="A4842" s="3">
        <v>2018</v>
      </c>
      <c r="B4842" s="3">
        <v>10</v>
      </c>
      <c r="C4842" s="4">
        <v>14</v>
      </c>
      <c r="D4842" s="8">
        <v>360</v>
      </c>
      <c r="E4842" s="8">
        <v>9977561.4699999969</v>
      </c>
      <c r="F4842" s="8">
        <v>539.12</v>
      </c>
      <c r="G4842" s="8">
        <v>9989800.2600000035</v>
      </c>
      <c r="H4842" s="8">
        <v>7513558.4400000013</v>
      </c>
      <c r="I4842" s="8">
        <v>4329928.75</v>
      </c>
      <c r="J4842" s="8">
        <v>1801026.9000000001</v>
      </c>
      <c r="K4842" s="8">
        <v>30975.529999999995</v>
      </c>
      <c r="L4842" s="8">
        <v>1995560.7799999993</v>
      </c>
      <c r="M4842" s="8">
        <v>114438.71</v>
      </c>
      <c r="N4842" s="8">
        <v>2184437.6099999994</v>
      </c>
      <c r="O4842" s="8">
        <v>378643.27000000008</v>
      </c>
      <c r="P4842" s="8">
        <v>27309.379999999997</v>
      </c>
      <c r="Q4842" s="8">
        <v>2645.76</v>
      </c>
      <c r="R4842" s="8">
        <v>5981.52</v>
      </c>
      <c r="S4842" s="8">
        <v>4204999.8499999996</v>
      </c>
      <c r="T4842" s="8">
        <v>3520167.32</v>
      </c>
      <c r="U4842" s="8">
        <v>19231.13</v>
      </c>
      <c r="V4842" s="8">
        <v>4164.9000000000005</v>
      </c>
      <c r="W4842" s="8">
        <v>5513.6</v>
      </c>
      <c r="X4842" s="8">
        <v>60.52</v>
      </c>
      <c r="Y4842" s="8">
        <v>0</v>
      </c>
      <c r="Z4842" s="8">
        <v>0</v>
      </c>
      <c r="AA4842" s="8">
        <v>565518.11000000034</v>
      </c>
      <c r="AB4842" s="8">
        <v>639956.23</v>
      </c>
      <c r="AC4842" s="9">
        <f t="shared" si="454"/>
        <v>-74438.119999999646</v>
      </c>
      <c r="AD4842" s="5" t="str">
        <f>$C4842&amp;" "&amp;VLOOKUP(C4842,Tegevusalad!$A$1:$B$89,2,FALSE)</f>
        <v>14 RÕIVATOOTMINE</v>
      </c>
      <c r="AE4842" s="6">
        <f t="shared" si="456"/>
        <v>5753930.1299999962</v>
      </c>
      <c r="AF4842" s="6">
        <f t="shared" si="457"/>
        <v>4838813.2199999969</v>
      </c>
      <c r="AG4842" s="6">
        <f t="shared" si="458"/>
        <v>15743730.390000001</v>
      </c>
      <c r="AH4842" s="6">
        <f t="shared" si="459"/>
        <v>10952095.649999997</v>
      </c>
      <c r="AI4842" s="6">
        <f t="shared" si="455"/>
        <v>15743669.870000001</v>
      </c>
      <c r="AJ4842" s="10"/>
    </row>
    <row r="4843" spans="1:36" s="3" customFormat="1">
      <c r="A4843" s="3">
        <v>2018</v>
      </c>
      <c r="B4843" s="3">
        <v>10</v>
      </c>
      <c r="C4843" s="4">
        <v>15</v>
      </c>
      <c r="D4843" s="8">
        <v>66</v>
      </c>
      <c r="E4843" s="8">
        <v>2191592.9099999997</v>
      </c>
      <c r="F4843" s="8">
        <v>7014.7</v>
      </c>
      <c r="G4843" s="8">
        <v>2750470.85</v>
      </c>
      <c r="H4843" s="8">
        <v>1886154.9399999997</v>
      </c>
      <c r="I4843" s="8">
        <v>1483694.19</v>
      </c>
      <c r="J4843" s="8">
        <v>715075.83</v>
      </c>
      <c r="K4843" s="8">
        <v>0</v>
      </c>
      <c r="L4843" s="8">
        <v>438949.92</v>
      </c>
      <c r="M4843" s="8">
        <v>11954.9</v>
      </c>
      <c r="N4843" s="8">
        <v>408590.40000000026</v>
      </c>
      <c r="O4843" s="8">
        <v>19147.099999999999</v>
      </c>
      <c r="P4843" s="8">
        <v>4885.1100000000006</v>
      </c>
      <c r="Q4843" s="8">
        <v>597.45999999999992</v>
      </c>
      <c r="R4843" s="8">
        <v>1830.5800000000002</v>
      </c>
      <c r="S4843" s="8">
        <v>699442.99000000022</v>
      </c>
      <c r="T4843" s="8">
        <v>545080.73000000033</v>
      </c>
      <c r="U4843" s="8">
        <v>1084.98</v>
      </c>
      <c r="V4843" s="8">
        <v>9.0500000000000007</v>
      </c>
      <c r="W4843" s="8">
        <v>4112.21</v>
      </c>
      <c r="X4843" s="8">
        <v>1010.5</v>
      </c>
      <c r="Y4843" s="8">
        <v>0</v>
      </c>
      <c r="Z4843" s="8">
        <v>0</v>
      </c>
      <c r="AA4843" s="8">
        <v>107002.51000000001</v>
      </c>
      <c r="AB4843" s="8">
        <v>64688.090000000004</v>
      </c>
      <c r="AC4843" s="9">
        <f t="shared" si="454"/>
        <v>42314.420000000006</v>
      </c>
      <c r="AD4843" s="5" t="str">
        <f>$C4843&amp;" "&amp;VLOOKUP(C4843,Tegevusalad!$A$1:$B$89,2,FALSE)</f>
        <v>15 NAHATÖÖTLEMINE JA NAHKTOODETE TOOTMINE</v>
      </c>
      <c r="AE4843" s="6">
        <f t="shared" si="456"/>
        <v>1499090.1399999997</v>
      </c>
      <c r="AF4843" s="6">
        <f t="shared" si="457"/>
        <v>1255850.4800000011</v>
      </c>
      <c r="AG4843" s="6">
        <f t="shared" si="458"/>
        <v>4249560.99</v>
      </c>
      <c r="AH4843" s="6">
        <f t="shared" si="459"/>
        <v>2052104.9000000013</v>
      </c>
      <c r="AI4843" s="6">
        <f t="shared" si="455"/>
        <v>4248550.49</v>
      </c>
      <c r="AJ4843" s="10"/>
    </row>
    <row r="4844" spans="1:36" s="3" customFormat="1">
      <c r="A4844" s="3">
        <v>2018</v>
      </c>
      <c r="B4844" s="3">
        <v>10</v>
      </c>
      <c r="C4844" s="4">
        <v>16</v>
      </c>
      <c r="D4844" s="8">
        <v>1105</v>
      </c>
      <c r="E4844" s="8">
        <v>128391726.32000004</v>
      </c>
      <c r="F4844" s="8">
        <v>6716.4</v>
      </c>
      <c r="G4844" s="8">
        <v>132542684.43999998</v>
      </c>
      <c r="H4844" s="8">
        <v>98756827.720000058</v>
      </c>
      <c r="I4844" s="8">
        <v>94379726.680000052</v>
      </c>
      <c r="J4844" s="8">
        <v>32594221.84</v>
      </c>
      <c r="K4844" s="8">
        <v>0</v>
      </c>
      <c r="L4844" s="8">
        <v>25678949.800000012</v>
      </c>
      <c r="M4844" s="8">
        <v>883336.58</v>
      </c>
      <c r="N4844" s="8">
        <v>38917357.480000004</v>
      </c>
      <c r="O4844" s="8">
        <v>2467312.3899999987</v>
      </c>
      <c r="P4844" s="8">
        <v>1790447.8799999997</v>
      </c>
      <c r="Q4844" s="8">
        <v>36538.040000000015</v>
      </c>
      <c r="R4844" s="8">
        <v>41935.529999999962</v>
      </c>
      <c r="S4844" s="8">
        <v>33168208.569999997</v>
      </c>
      <c r="T4844" s="8">
        <v>27918818.360000007</v>
      </c>
      <c r="U4844" s="8">
        <v>631623.45000000019</v>
      </c>
      <c r="V4844" s="8">
        <v>153116.41999999993</v>
      </c>
      <c r="W4844" s="8">
        <v>765073.01</v>
      </c>
      <c r="X4844" s="8">
        <v>326618.10000000003</v>
      </c>
      <c r="Y4844" s="8">
        <v>6.02</v>
      </c>
      <c r="Z4844" s="8">
        <v>36.89</v>
      </c>
      <c r="AA4844" s="8">
        <v>3090416.8200000008</v>
      </c>
      <c r="AB4844" s="8">
        <v>15445518.79000001</v>
      </c>
      <c r="AC4844" s="9">
        <f t="shared" si="454"/>
        <v>-12355101.97000001</v>
      </c>
      <c r="AD4844" s="5" t="str">
        <f>$C4844&amp;" "&amp;VLOOKUP(C4844,Tegevusalad!$A$1:$B$89,2,FALSE)</f>
        <v>16 PUIDUTÖÖTLEMINE NING PUIT- JA KORKTOODETE TOOTMINE, V.A MÖÖBEL; ÕLEST JA PUNUMISMATERJALIST TOODETE TOOTMINE</v>
      </c>
      <c r="AE4844" s="6">
        <f t="shared" si="456"/>
        <v>94925228.800000042</v>
      </c>
      <c r="AF4844" s="6">
        <f t="shared" si="457"/>
        <v>148813187.50000003</v>
      </c>
      <c r="AG4844" s="6">
        <f t="shared" si="458"/>
        <v>227467913.24000001</v>
      </c>
      <c r="AH4844" s="6">
        <f t="shared" si="459"/>
        <v>194796465.05000001</v>
      </c>
      <c r="AI4844" s="6">
        <f t="shared" si="455"/>
        <v>227141295.14000005</v>
      </c>
      <c r="AJ4844" s="10"/>
    </row>
    <row r="4845" spans="1:36" s="3" customFormat="1">
      <c r="A4845" s="3">
        <v>2018</v>
      </c>
      <c r="B4845" s="3">
        <v>10</v>
      </c>
      <c r="C4845" s="4">
        <v>17</v>
      </c>
      <c r="D4845" s="8">
        <v>59</v>
      </c>
      <c r="E4845" s="8">
        <v>10631134.099999998</v>
      </c>
      <c r="F4845" s="8">
        <v>10.15</v>
      </c>
      <c r="G4845" s="8">
        <v>17298398.480000004</v>
      </c>
      <c r="H4845" s="8">
        <v>10364214.85</v>
      </c>
      <c r="I4845" s="8">
        <v>10270223.34</v>
      </c>
      <c r="J4845" s="8">
        <v>6933688.2399999993</v>
      </c>
      <c r="K4845" s="8">
        <v>0</v>
      </c>
      <c r="L4845" s="8">
        <v>2126227.7400000002</v>
      </c>
      <c r="M4845" s="8">
        <v>2621.34</v>
      </c>
      <c r="N4845" s="8">
        <v>3523070.8700000006</v>
      </c>
      <c r="O4845" s="8">
        <v>181229.59000000003</v>
      </c>
      <c r="P4845" s="8">
        <v>199434.61999999994</v>
      </c>
      <c r="Q4845" s="8">
        <v>503.68</v>
      </c>
      <c r="R4845" s="8">
        <v>5661.2699999999995</v>
      </c>
      <c r="S4845" s="8">
        <v>5461103.5600000005</v>
      </c>
      <c r="T4845" s="8">
        <v>4491468.38</v>
      </c>
      <c r="U4845" s="8">
        <v>115234.04000000001</v>
      </c>
      <c r="V4845" s="8">
        <v>6190.8899999999994</v>
      </c>
      <c r="W4845" s="8">
        <v>0</v>
      </c>
      <c r="X4845" s="8">
        <v>11384.88</v>
      </c>
      <c r="Y4845" s="8">
        <v>0</v>
      </c>
      <c r="Z4845" s="8">
        <v>0</v>
      </c>
      <c r="AA4845" s="8">
        <v>380710.63999999996</v>
      </c>
      <c r="AB4845" s="8">
        <v>1774932.4299999997</v>
      </c>
      <c r="AC4845" s="9">
        <f t="shared" si="454"/>
        <v>-1394221.7899999998</v>
      </c>
      <c r="AD4845" s="5" t="str">
        <f>$C4845&amp;" "&amp;VLOOKUP(C4845,Tegevusalad!$A$1:$B$89,2,FALSE)</f>
        <v>17 PABERI JA PABERTOODETE TOOTMINE</v>
      </c>
      <c r="AE4845" s="6">
        <f t="shared" si="456"/>
        <v>5066191.5299999984</v>
      </c>
      <c r="AF4845" s="6">
        <f t="shared" si="457"/>
        <v>11167366.040000003</v>
      </c>
      <c r="AG4845" s="6">
        <f t="shared" si="458"/>
        <v>22364590.010000002</v>
      </c>
      <c r="AH4845" s="6">
        <f t="shared" si="459"/>
        <v>17643660.700000003</v>
      </c>
      <c r="AI4845" s="6">
        <f t="shared" si="455"/>
        <v>22353205.130000003</v>
      </c>
      <c r="AJ4845" s="10"/>
    </row>
    <row r="4846" spans="1:36" s="3" customFormat="1">
      <c r="A4846" s="3">
        <v>2018</v>
      </c>
      <c r="B4846" s="3">
        <v>10</v>
      </c>
      <c r="C4846" s="4">
        <v>18</v>
      </c>
      <c r="D4846" s="8">
        <v>358</v>
      </c>
      <c r="E4846" s="8">
        <v>18196488.229999993</v>
      </c>
      <c r="F4846" s="8">
        <v>150060.48000000001</v>
      </c>
      <c r="G4846" s="8">
        <v>9764671.4100000001</v>
      </c>
      <c r="H4846" s="8">
        <v>8416820.4399999995</v>
      </c>
      <c r="I4846" s="8">
        <v>6425528.9100000001</v>
      </c>
      <c r="J4846" s="8">
        <v>1051920.68</v>
      </c>
      <c r="K4846" s="8">
        <v>0</v>
      </c>
      <c r="L4846" s="8">
        <v>3652803.11</v>
      </c>
      <c r="M4846" s="8">
        <v>0</v>
      </c>
      <c r="N4846" s="8">
        <v>3280848.8300000005</v>
      </c>
      <c r="O4846" s="8">
        <v>18457.429999999993</v>
      </c>
      <c r="P4846" s="8">
        <v>343597.81999999995</v>
      </c>
      <c r="Q4846" s="8">
        <v>7325.0899999999992</v>
      </c>
      <c r="R4846" s="8">
        <v>11879.140000000005</v>
      </c>
      <c r="S4846" s="8">
        <v>5522197.9200000037</v>
      </c>
      <c r="T4846" s="8">
        <v>4944694.1500000013</v>
      </c>
      <c r="U4846" s="8">
        <v>19040.12</v>
      </c>
      <c r="V4846" s="8">
        <v>3200.48</v>
      </c>
      <c r="W4846" s="8">
        <v>12911.720000000001</v>
      </c>
      <c r="X4846" s="8">
        <v>73993.159999999989</v>
      </c>
      <c r="Y4846" s="8">
        <v>0.04</v>
      </c>
      <c r="Z4846" s="8">
        <v>0.01</v>
      </c>
      <c r="AA4846" s="8">
        <v>908995.16999999993</v>
      </c>
      <c r="AB4846" s="8">
        <v>537040.86000000022</v>
      </c>
      <c r="AC4846" s="9">
        <f t="shared" si="454"/>
        <v>371954.30999999971</v>
      </c>
      <c r="AD4846" s="5" t="str">
        <f>$C4846&amp;" "&amp;VLOOKUP(C4846,Tegevusalad!$A$1:$B$89,2,FALSE)</f>
        <v>18 TRÜKINDUS JA SALVESTISTE PALJUNDUS</v>
      </c>
      <c r="AE4846" s="6">
        <f t="shared" si="456"/>
        <v>12879303.829999991</v>
      </c>
      <c r="AF4846" s="6">
        <f t="shared" si="457"/>
        <v>10833315.139999997</v>
      </c>
      <c r="AG4846" s="6">
        <f t="shared" si="458"/>
        <v>22643975.239999991</v>
      </c>
      <c r="AH4846" s="6">
        <f t="shared" si="459"/>
        <v>16463639.850000003</v>
      </c>
      <c r="AI4846" s="6">
        <f t="shared" si="455"/>
        <v>22569982.079999991</v>
      </c>
      <c r="AJ4846" s="10"/>
    </row>
    <row r="4847" spans="1:36" s="3" customFormat="1">
      <c r="A4847" s="3">
        <v>2018</v>
      </c>
      <c r="B4847" s="3">
        <v>10</v>
      </c>
      <c r="C4847" s="4">
        <v>19</v>
      </c>
      <c r="D4847" s="8">
        <v>7</v>
      </c>
      <c r="E4847" s="8">
        <v>9486766.2800000012</v>
      </c>
      <c r="F4847" s="8">
        <v>0</v>
      </c>
      <c r="G4847" s="8">
        <v>3939394.4999999995</v>
      </c>
      <c r="H4847" s="8">
        <v>630158.4</v>
      </c>
      <c r="I4847" s="8">
        <v>630158.4</v>
      </c>
      <c r="J4847" s="8">
        <v>93463.16</v>
      </c>
      <c r="K4847" s="8">
        <v>0</v>
      </c>
      <c r="L4847" s="8">
        <v>1897353.2599999998</v>
      </c>
      <c r="M4847" s="8">
        <v>0</v>
      </c>
      <c r="N4847" s="8">
        <v>1542421.1300000001</v>
      </c>
      <c r="O4847" s="8">
        <v>20592.060000000001</v>
      </c>
      <c r="P4847" s="8">
        <v>86083.13</v>
      </c>
      <c r="Q4847" s="8">
        <v>269.67</v>
      </c>
      <c r="R4847" s="8">
        <v>813.6</v>
      </c>
      <c r="S4847" s="8">
        <v>5886018.9300000006</v>
      </c>
      <c r="T4847" s="8">
        <v>5876263.9300000006</v>
      </c>
      <c r="U4847" s="8">
        <v>10377.41</v>
      </c>
      <c r="V4847" s="8">
        <v>9151.94</v>
      </c>
      <c r="W4847" s="8">
        <v>0</v>
      </c>
      <c r="X4847" s="8">
        <v>5793.45</v>
      </c>
      <c r="Y4847" s="8">
        <v>94.09</v>
      </c>
      <c r="Z4847" s="8">
        <v>0</v>
      </c>
      <c r="AA4847" s="8">
        <v>422814.11</v>
      </c>
      <c r="AB4847" s="8">
        <v>67787.890000000014</v>
      </c>
      <c r="AC4847" s="9">
        <f t="shared" si="454"/>
        <v>355026.22</v>
      </c>
      <c r="AD4847" s="5" t="str">
        <f>$C4847&amp;" "&amp;VLOOKUP(C4847,Tegevusalad!$A$1:$B$89,2,FALSE)</f>
        <v>19 KOKSI JA PUHASTATUD NAFTATOODETE TOOTMINE</v>
      </c>
      <c r="AE4847" s="6">
        <f t="shared" si="456"/>
        <v>3596163.3899999997</v>
      </c>
      <c r="AF4847" s="6">
        <f t="shared" si="457"/>
        <v>1725968.95</v>
      </c>
      <c r="AG4847" s="6">
        <f t="shared" si="458"/>
        <v>7535557.8899999997</v>
      </c>
      <c r="AH4847" s="6">
        <f t="shared" si="459"/>
        <v>7716173.6500000004</v>
      </c>
      <c r="AI4847" s="6">
        <f t="shared" si="455"/>
        <v>7529764.4400000004</v>
      </c>
      <c r="AJ4847" s="10"/>
    </row>
    <row r="4848" spans="1:36" s="3" customFormat="1">
      <c r="A4848" s="3">
        <v>2018</v>
      </c>
      <c r="B4848" s="3">
        <v>10</v>
      </c>
      <c r="C4848" s="4">
        <v>20</v>
      </c>
      <c r="D4848" s="8">
        <v>128</v>
      </c>
      <c r="E4848" s="8">
        <v>35278823.599999994</v>
      </c>
      <c r="F4848" s="8">
        <v>45441.98</v>
      </c>
      <c r="G4848" s="8">
        <v>43701520.760000005</v>
      </c>
      <c r="H4848" s="8">
        <v>17790958.859999999</v>
      </c>
      <c r="I4848" s="8">
        <v>15989370.760000002</v>
      </c>
      <c r="J4848" s="8">
        <v>25164285.84</v>
      </c>
      <c r="K4848" s="8">
        <v>0</v>
      </c>
      <c r="L4848" s="8">
        <v>7059854.4799999995</v>
      </c>
      <c r="M4848" s="8">
        <v>559590.18999999994</v>
      </c>
      <c r="N4848" s="8">
        <v>7948177.1000000006</v>
      </c>
      <c r="O4848" s="8">
        <v>1095209.54</v>
      </c>
      <c r="P4848" s="8">
        <v>76393.89</v>
      </c>
      <c r="Q4848" s="8">
        <v>3155.33</v>
      </c>
      <c r="R4848" s="8">
        <v>5775.5199999999995</v>
      </c>
      <c r="S4848" s="8">
        <v>19692060.670000002</v>
      </c>
      <c r="T4848" s="8">
        <v>18562851.770000007</v>
      </c>
      <c r="U4848" s="8">
        <v>420939.99999999994</v>
      </c>
      <c r="V4848" s="8">
        <v>14015.98</v>
      </c>
      <c r="W4848" s="8">
        <v>24606.37</v>
      </c>
      <c r="X4848" s="8">
        <v>4050.3199999999997</v>
      </c>
      <c r="Y4848" s="8">
        <v>0.01</v>
      </c>
      <c r="Z4848" s="8">
        <v>0</v>
      </c>
      <c r="AA4848" s="8">
        <v>1333915.7100000002</v>
      </c>
      <c r="AB4848" s="8">
        <v>1662648.1300000001</v>
      </c>
      <c r="AC4848" s="9">
        <f t="shared" si="454"/>
        <v>-328732.41999999993</v>
      </c>
      <c r="AD4848" s="5" t="str">
        <f>$C4848&amp;" "&amp;VLOOKUP(C4848,Tegevusalad!$A$1:$B$89,2,FALSE)</f>
        <v>20 KEMIKAALIDE JA KEEMIATOODETE TOOTMINE</v>
      </c>
      <c r="AE4848" s="6">
        <f t="shared" si="456"/>
        <v>15215315.229999989</v>
      </c>
      <c r="AF4848" s="6">
        <f t="shared" si="457"/>
        <v>14194730.709999997</v>
      </c>
      <c r="AG4848" s="6">
        <f t="shared" si="458"/>
        <v>58916835.989999995</v>
      </c>
      <c r="AH4848" s="6">
        <f t="shared" si="459"/>
        <v>39769763.100000001</v>
      </c>
      <c r="AI4848" s="6">
        <f t="shared" si="455"/>
        <v>58912785.670000002</v>
      </c>
      <c r="AJ4848" s="10"/>
    </row>
    <row r="4849" spans="1:36" s="3" customFormat="1">
      <c r="A4849" s="3">
        <v>2018</v>
      </c>
      <c r="B4849" s="3">
        <v>10</v>
      </c>
      <c r="C4849" s="4">
        <v>21</v>
      </c>
      <c r="D4849" s="8">
        <v>16</v>
      </c>
      <c r="E4849" s="8">
        <v>2204396.7700000005</v>
      </c>
      <c r="F4849" s="8">
        <v>378846.5</v>
      </c>
      <c r="G4849" s="8">
        <v>2654176.3200000003</v>
      </c>
      <c r="H4849" s="8">
        <v>2147620.8899999997</v>
      </c>
      <c r="I4849" s="8">
        <v>2072707.7100000002</v>
      </c>
      <c r="J4849" s="8">
        <v>417469.66</v>
      </c>
      <c r="K4849" s="8">
        <v>0</v>
      </c>
      <c r="L4849" s="8">
        <v>474975.55000000005</v>
      </c>
      <c r="M4849" s="8">
        <v>0</v>
      </c>
      <c r="N4849" s="8">
        <v>684728.57</v>
      </c>
      <c r="O4849" s="8">
        <v>208591.04</v>
      </c>
      <c r="P4849" s="8">
        <v>20937.900000000001</v>
      </c>
      <c r="Q4849" s="8">
        <v>195.42</v>
      </c>
      <c r="R4849" s="8">
        <v>892.93000000000006</v>
      </c>
      <c r="S4849" s="8">
        <v>1651922.6699999997</v>
      </c>
      <c r="T4849" s="8">
        <v>1578191.43</v>
      </c>
      <c r="U4849" s="8">
        <v>458.01</v>
      </c>
      <c r="V4849" s="8">
        <v>38.31</v>
      </c>
      <c r="W4849" s="8">
        <v>9342.4699999999993</v>
      </c>
      <c r="X4849" s="8">
        <v>0</v>
      </c>
      <c r="Y4849" s="8">
        <v>0.45</v>
      </c>
      <c r="Z4849" s="8">
        <v>0</v>
      </c>
      <c r="AA4849" s="8">
        <v>87794.150000000009</v>
      </c>
      <c r="AB4849" s="8">
        <v>297546.71999999997</v>
      </c>
      <c r="AC4849" s="9">
        <f t="shared" si="454"/>
        <v>-209752.56999999995</v>
      </c>
      <c r="AD4849" s="5" t="str">
        <f>$C4849&amp;" "&amp;VLOOKUP(C4849,Tegevusalad!$A$1:$B$89,2,FALSE)</f>
        <v>21 PÕHIFARMAATSIATOODETE JA RAVIMPREPARAATIDE TOOTMINE</v>
      </c>
      <c r="AE4849" s="6">
        <f t="shared" si="456"/>
        <v>930862.59000000078</v>
      </c>
      <c r="AF4849" s="6">
        <f t="shared" si="457"/>
        <v>732809.93000000017</v>
      </c>
      <c r="AG4849" s="6">
        <f t="shared" si="458"/>
        <v>3585038.9100000011</v>
      </c>
      <c r="AH4849" s="6">
        <f t="shared" si="459"/>
        <v>3428107.5</v>
      </c>
      <c r="AI4849" s="6">
        <f t="shared" si="455"/>
        <v>3585038.9100000011</v>
      </c>
      <c r="AJ4849" s="10"/>
    </row>
    <row r="4850" spans="1:36" s="3" customFormat="1">
      <c r="A4850" s="3">
        <v>2018</v>
      </c>
      <c r="B4850" s="3">
        <v>10</v>
      </c>
      <c r="C4850" s="4">
        <v>22</v>
      </c>
      <c r="D4850" s="8">
        <v>206</v>
      </c>
      <c r="E4850" s="8">
        <v>40223074.449999996</v>
      </c>
      <c r="F4850" s="8">
        <v>966.95</v>
      </c>
      <c r="G4850" s="8">
        <v>25474270.539999999</v>
      </c>
      <c r="H4850" s="8">
        <v>19952124.690000005</v>
      </c>
      <c r="I4850" s="8">
        <v>19256668.480000004</v>
      </c>
      <c r="J4850" s="8">
        <v>2778042.9400000004</v>
      </c>
      <c r="K4850" s="8">
        <v>0</v>
      </c>
      <c r="L4850" s="8">
        <v>8044701.9600000009</v>
      </c>
      <c r="M4850" s="8">
        <v>233463.86000000002</v>
      </c>
      <c r="N4850" s="8">
        <v>7041575.1600000039</v>
      </c>
      <c r="O4850" s="8">
        <v>343213.85000000003</v>
      </c>
      <c r="P4850" s="8">
        <v>377152.33999999997</v>
      </c>
      <c r="Q4850" s="8">
        <v>9640.0600000000013</v>
      </c>
      <c r="R4850" s="8">
        <v>9340.0399999999972</v>
      </c>
      <c r="S4850" s="8">
        <v>18772101.000000007</v>
      </c>
      <c r="T4850" s="8">
        <v>18302860.599999998</v>
      </c>
      <c r="U4850" s="8">
        <v>337812.07</v>
      </c>
      <c r="V4850" s="8">
        <v>51079.280000000006</v>
      </c>
      <c r="W4850" s="8">
        <v>19321.82</v>
      </c>
      <c r="X4850" s="8">
        <v>6136.51</v>
      </c>
      <c r="Y4850" s="8">
        <v>0</v>
      </c>
      <c r="Z4850" s="8">
        <v>34.39</v>
      </c>
      <c r="AA4850" s="8">
        <v>2090135.7000000002</v>
      </c>
      <c r="AB4850" s="8">
        <v>853579.43000000017</v>
      </c>
      <c r="AC4850" s="9">
        <f t="shared" si="454"/>
        <v>1236556.27</v>
      </c>
      <c r="AD4850" s="5" t="str">
        <f>$C4850&amp;" "&amp;VLOOKUP(C4850,Tegevusalad!$A$1:$B$89,2,FALSE)</f>
        <v>22 KUMMI- JA PLASTTOODETE TOOTMINE</v>
      </c>
      <c r="AE4850" s="6">
        <f t="shared" si="456"/>
        <v>21120264.839999989</v>
      </c>
      <c r="AF4850" s="6">
        <f t="shared" si="457"/>
        <v>14479672.960000012</v>
      </c>
      <c r="AG4850" s="6">
        <f t="shared" si="458"/>
        <v>46594535.379999988</v>
      </c>
      <c r="AH4850" s="6">
        <f t="shared" si="459"/>
        <v>35254576.000000015</v>
      </c>
      <c r="AI4850" s="6">
        <f t="shared" si="455"/>
        <v>46588398.86999999</v>
      </c>
      <c r="AJ4850" s="10"/>
    </row>
    <row r="4851" spans="1:36" s="3" customFormat="1">
      <c r="A4851" s="3">
        <v>2018</v>
      </c>
      <c r="B4851" s="3">
        <v>10</v>
      </c>
      <c r="C4851" s="4">
        <v>23</v>
      </c>
      <c r="D4851" s="8">
        <v>245</v>
      </c>
      <c r="E4851" s="8">
        <v>53681090.550000012</v>
      </c>
      <c r="F4851" s="8">
        <v>629.81000000000006</v>
      </c>
      <c r="G4851" s="8">
        <v>25301325.179999996</v>
      </c>
      <c r="H4851" s="8">
        <v>21541103.219999995</v>
      </c>
      <c r="I4851" s="8">
        <v>20427597.629999992</v>
      </c>
      <c r="J4851" s="8">
        <v>1819661.2300000002</v>
      </c>
      <c r="K4851" s="8">
        <v>0</v>
      </c>
      <c r="L4851" s="8">
        <v>10736274.789999997</v>
      </c>
      <c r="M4851" s="8">
        <v>0</v>
      </c>
      <c r="N4851" s="8">
        <v>8751799.4899999965</v>
      </c>
      <c r="O4851" s="8">
        <v>263470.22000000003</v>
      </c>
      <c r="P4851" s="8">
        <v>194788.84000000005</v>
      </c>
      <c r="Q4851" s="8">
        <v>12793.03</v>
      </c>
      <c r="R4851" s="8">
        <v>15670.119999999997</v>
      </c>
      <c r="S4851" s="8">
        <v>12674484.93</v>
      </c>
      <c r="T4851" s="8">
        <v>11040267.99</v>
      </c>
      <c r="U4851" s="8">
        <v>1243578.33</v>
      </c>
      <c r="V4851" s="8">
        <v>1091880.8699999999</v>
      </c>
      <c r="W4851" s="8">
        <v>26283.079999999998</v>
      </c>
      <c r="X4851" s="8">
        <v>177665.66999999998</v>
      </c>
      <c r="Y4851" s="8">
        <v>0</v>
      </c>
      <c r="Z4851" s="8">
        <v>0</v>
      </c>
      <c r="AA4851" s="8">
        <v>2801783.7400000012</v>
      </c>
      <c r="AB4851" s="8">
        <v>817308.44</v>
      </c>
      <c r="AC4851" s="9">
        <f t="shared" si="454"/>
        <v>1984475.3000000012</v>
      </c>
      <c r="AD4851" s="5" t="str">
        <f>$C4851&amp;" "&amp;VLOOKUP(C4851,Tegevusalad!$A$1:$B$89,2,FALSE)</f>
        <v>23 MUUDE MITTEMETALSETEST MINERAALIDEST TOODETE TOOTMINE</v>
      </c>
      <c r="AE4851" s="6">
        <f t="shared" si="456"/>
        <v>39941322.770000018</v>
      </c>
      <c r="AF4851" s="6">
        <f t="shared" si="457"/>
        <v>29693814.559999973</v>
      </c>
      <c r="AG4851" s="6">
        <f t="shared" si="458"/>
        <v>65242647.95000001</v>
      </c>
      <c r="AH4851" s="6">
        <f t="shared" si="459"/>
        <v>43837348.049999975</v>
      </c>
      <c r="AI4851" s="6">
        <f t="shared" si="455"/>
        <v>65064982.280000009</v>
      </c>
      <c r="AJ4851" s="10"/>
    </row>
    <row r="4852" spans="1:36" s="3" customFormat="1">
      <c r="A4852" s="3">
        <v>2018</v>
      </c>
      <c r="B4852" s="3">
        <v>10</v>
      </c>
      <c r="C4852" s="4">
        <v>24</v>
      </c>
      <c r="D4852" s="8">
        <v>26</v>
      </c>
      <c r="E4852" s="8">
        <v>3188745.2899999996</v>
      </c>
      <c r="F4852" s="8">
        <v>0</v>
      </c>
      <c r="G4852" s="8">
        <v>3397985.3699999992</v>
      </c>
      <c r="H4852" s="8">
        <v>2828761.5900000003</v>
      </c>
      <c r="I4852" s="8">
        <v>2718719.75</v>
      </c>
      <c r="J4852" s="8">
        <v>528474.28</v>
      </c>
      <c r="K4852" s="8">
        <v>0</v>
      </c>
      <c r="L4852" s="8">
        <v>637749.05999999994</v>
      </c>
      <c r="M4852" s="8">
        <v>97551.21</v>
      </c>
      <c r="N4852" s="8">
        <v>706005.6399999999</v>
      </c>
      <c r="O4852" s="8">
        <v>107167.07</v>
      </c>
      <c r="P4852" s="8">
        <v>6932.0999999999995</v>
      </c>
      <c r="Q4852" s="8">
        <v>1330.51</v>
      </c>
      <c r="R4852" s="8">
        <v>439.1</v>
      </c>
      <c r="S4852" s="8">
        <v>1792085.11</v>
      </c>
      <c r="T4852" s="8">
        <v>1664856.2100000002</v>
      </c>
      <c r="U4852" s="8">
        <v>317644.03000000009</v>
      </c>
      <c r="V4852" s="8">
        <v>317644.03000000009</v>
      </c>
      <c r="W4852" s="8">
        <v>0</v>
      </c>
      <c r="X4852" s="8">
        <v>329293.32</v>
      </c>
      <c r="Y4852" s="8">
        <v>0</v>
      </c>
      <c r="Z4852" s="8">
        <v>0</v>
      </c>
      <c r="AA4852" s="8">
        <v>121646.20999999999</v>
      </c>
      <c r="AB4852" s="8">
        <v>92351.580000000016</v>
      </c>
      <c r="AC4852" s="9">
        <f t="shared" si="454"/>
        <v>29294.629999999976</v>
      </c>
      <c r="AD4852" s="5" t="str">
        <f>$C4852&amp;" "&amp;VLOOKUP(C4852,Tegevusalad!$A$1:$B$89,2,FALSE)</f>
        <v>24 METALLITOOTMINE</v>
      </c>
      <c r="AE4852" s="6">
        <f t="shared" si="456"/>
        <v>1408309.4699999993</v>
      </c>
      <c r="AF4852" s="6">
        <f t="shared" si="457"/>
        <v>1204303.2399999995</v>
      </c>
      <c r="AG4852" s="6">
        <f t="shared" si="458"/>
        <v>4806294.839999998</v>
      </c>
      <c r="AH4852" s="6">
        <f t="shared" si="459"/>
        <v>3532223.6999999993</v>
      </c>
      <c r="AI4852" s="6">
        <f t="shared" si="455"/>
        <v>4477001.5199999977</v>
      </c>
      <c r="AJ4852" s="10"/>
    </row>
    <row r="4853" spans="1:36" s="3" customFormat="1">
      <c r="A4853" s="3">
        <v>2018</v>
      </c>
      <c r="B4853" s="3">
        <v>10</v>
      </c>
      <c r="C4853" s="4">
        <v>25</v>
      </c>
      <c r="D4853" s="8">
        <v>1338</v>
      </c>
      <c r="E4853" s="8">
        <v>107974495.18999992</v>
      </c>
      <c r="F4853" s="8">
        <v>2672.37</v>
      </c>
      <c r="G4853" s="8">
        <v>75991683.170000076</v>
      </c>
      <c r="H4853" s="8">
        <v>66756261.770000055</v>
      </c>
      <c r="I4853" s="8">
        <v>61933984.560000047</v>
      </c>
      <c r="J4853" s="8">
        <v>8487405.8599999994</v>
      </c>
      <c r="K4853" s="8">
        <v>0</v>
      </c>
      <c r="L4853" s="8">
        <v>21595139.569999978</v>
      </c>
      <c r="M4853" s="8">
        <v>41245.420000000006</v>
      </c>
      <c r="N4853" s="8">
        <v>20794889.039999984</v>
      </c>
      <c r="O4853" s="8">
        <v>699446.39000000036</v>
      </c>
      <c r="P4853" s="8">
        <v>1365654.7999999989</v>
      </c>
      <c r="Q4853" s="8">
        <v>49490.590000000018</v>
      </c>
      <c r="R4853" s="8">
        <v>33508.929999999986</v>
      </c>
      <c r="S4853" s="8">
        <v>28448689.100000009</v>
      </c>
      <c r="T4853" s="8">
        <v>24690222.749999974</v>
      </c>
      <c r="U4853" s="8">
        <v>15543808.750000006</v>
      </c>
      <c r="V4853" s="8">
        <v>122400535.31999995</v>
      </c>
      <c r="W4853" s="8">
        <v>83274.300000000017</v>
      </c>
      <c r="X4853" s="8">
        <v>5419290.4099999992</v>
      </c>
      <c r="Y4853" s="8">
        <v>1689.0100000000002</v>
      </c>
      <c r="Z4853" s="8">
        <v>0.01</v>
      </c>
      <c r="AA4853" s="8">
        <v>5184543.5099999988</v>
      </c>
      <c r="AB4853" s="8">
        <v>4341358.5599999977</v>
      </c>
      <c r="AC4853" s="9">
        <f t="shared" si="454"/>
        <v>843184.95000000112</v>
      </c>
      <c r="AD4853" s="5" t="str">
        <f>$C4853&amp;" "&amp;VLOOKUP(C4853,Tegevusalad!$A$1:$B$89,2,FALSE)</f>
        <v>25 METALLTOODETE TOOTMINE, V.A MASINAD JA SEADMED</v>
      </c>
      <c r="AE4853" s="6">
        <f t="shared" si="456"/>
        <v>69403960.119999915</v>
      </c>
      <c r="AF4853" s="6">
        <f t="shared" si="457"/>
        <v>179052795.36999986</v>
      </c>
      <c r="AG4853" s="6">
        <f t="shared" si="458"/>
        <v>145395643.28999999</v>
      </c>
      <c r="AH4853" s="6">
        <f t="shared" si="459"/>
        <v>104141989.84999992</v>
      </c>
      <c r="AI4853" s="6">
        <f t="shared" si="455"/>
        <v>139976352.88</v>
      </c>
      <c r="AJ4853" s="10"/>
    </row>
    <row r="4854" spans="1:36" s="3" customFormat="1">
      <c r="A4854" s="3">
        <v>2018</v>
      </c>
      <c r="B4854" s="3">
        <v>10</v>
      </c>
      <c r="C4854" s="4">
        <v>26</v>
      </c>
      <c r="D4854" s="8">
        <v>153</v>
      </c>
      <c r="E4854" s="8">
        <v>72014780.190000013</v>
      </c>
      <c r="F4854" s="8">
        <v>45.87</v>
      </c>
      <c r="G4854" s="8">
        <v>97530304.419999972</v>
      </c>
      <c r="H4854" s="8">
        <v>51727617.039999992</v>
      </c>
      <c r="I4854" s="8">
        <v>46889670.469999999</v>
      </c>
      <c r="J4854" s="8">
        <v>44916423.160000004</v>
      </c>
      <c r="K4854" s="8">
        <v>0</v>
      </c>
      <c r="L4854" s="8">
        <v>14402960.170000002</v>
      </c>
      <c r="M4854" s="8">
        <v>6206004.0599999996</v>
      </c>
      <c r="N4854" s="8">
        <v>22147619.77</v>
      </c>
      <c r="O4854" s="8">
        <v>6446056.169999999</v>
      </c>
      <c r="P4854" s="8">
        <v>91386.48</v>
      </c>
      <c r="Q4854" s="8">
        <v>1245.9000000000001</v>
      </c>
      <c r="R4854" s="8">
        <v>4289.1800000000012</v>
      </c>
      <c r="S4854" s="8">
        <v>61743044.43</v>
      </c>
      <c r="T4854" s="8">
        <v>59921863.610000007</v>
      </c>
      <c r="U4854" s="8">
        <v>561050.48</v>
      </c>
      <c r="V4854" s="8">
        <v>100667.58000000002</v>
      </c>
      <c r="W4854" s="8">
        <v>1592.91</v>
      </c>
      <c r="X4854" s="8">
        <v>48407.3</v>
      </c>
      <c r="Y4854" s="8">
        <v>0</v>
      </c>
      <c r="Z4854" s="8">
        <v>0</v>
      </c>
      <c r="AA4854" s="8">
        <v>375117.27</v>
      </c>
      <c r="AB4854" s="8">
        <v>1913772.81</v>
      </c>
      <c r="AC4854" s="9">
        <f t="shared" si="454"/>
        <v>-1538655.54</v>
      </c>
      <c r="AD4854" s="5" t="str">
        <f>$C4854&amp;" "&amp;VLOOKUP(C4854,Tegevusalad!$A$1:$B$89,2,FALSE)</f>
        <v>26 ARVUTITE, ELEKTROONIKA- JA OPTIKASEADMETE TOOTMINE</v>
      </c>
      <c r="AE4854" s="6">
        <f t="shared" si="456"/>
        <v>9759138.4500000179</v>
      </c>
      <c r="AF4854" s="6">
        <f t="shared" si="457"/>
        <v>16325836.570000006</v>
      </c>
      <c r="AG4854" s="6">
        <f t="shared" si="458"/>
        <v>107289442.87</v>
      </c>
      <c r="AH4854" s="6">
        <f t="shared" si="459"/>
        <v>110759544.74999999</v>
      </c>
      <c r="AI4854" s="6">
        <f t="shared" si="455"/>
        <v>107241035.56999999</v>
      </c>
      <c r="AJ4854" s="10"/>
    </row>
    <row r="4855" spans="1:36" s="3" customFormat="1">
      <c r="A4855" s="3">
        <v>2018</v>
      </c>
      <c r="B4855" s="3">
        <v>10</v>
      </c>
      <c r="C4855" s="4">
        <v>27</v>
      </c>
      <c r="D4855" s="8">
        <v>136</v>
      </c>
      <c r="E4855" s="8">
        <v>52627174.220000014</v>
      </c>
      <c r="F4855" s="8">
        <v>3.5</v>
      </c>
      <c r="G4855" s="8">
        <v>68339641.420000017</v>
      </c>
      <c r="H4855" s="8">
        <v>49454631.889999993</v>
      </c>
      <c r="I4855" s="8">
        <v>43086937.050000004</v>
      </c>
      <c r="J4855" s="8">
        <v>18016067.029999997</v>
      </c>
      <c r="K4855" s="8">
        <v>0</v>
      </c>
      <c r="L4855" s="8">
        <v>10525435.159999998</v>
      </c>
      <c r="M4855" s="8">
        <v>743529.25</v>
      </c>
      <c r="N4855" s="8">
        <v>13188198.150000004</v>
      </c>
      <c r="O4855" s="8">
        <v>1525297.4500000002</v>
      </c>
      <c r="P4855" s="8">
        <v>200843.08</v>
      </c>
      <c r="Q4855" s="8">
        <v>10028.290000000001</v>
      </c>
      <c r="R4855" s="8">
        <v>9855.0099999999966</v>
      </c>
      <c r="S4855" s="8">
        <v>31326473.000000004</v>
      </c>
      <c r="T4855" s="8">
        <v>26023569.839999996</v>
      </c>
      <c r="U4855" s="8">
        <v>6341280.2100000009</v>
      </c>
      <c r="V4855" s="8">
        <v>194681.53999999998</v>
      </c>
      <c r="W4855" s="8">
        <v>15135.230000000001</v>
      </c>
      <c r="X4855" s="8">
        <v>2407999.2199999997</v>
      </c>
      <c r="Y4855" s="8">
        <v>0</v>
      </c>
      <c r="Z4855" s="8">
        <v>0</v>
      </c>
      <c r="AA4855" s="8">
        <v>967279.15000000014</v>
      </c>
      <c r="AB4855" s="8">
        <v>2886512.9</v>
      </c>
      <c r="AC4855" s="9">
        <f t="shared" si="454"/>
        <v>-1919233.7499999998</v>
      </c>
      <c r="AD4855" s="5" t="str">
        <f>$C4855&amp;" "&amp;VLOOKUP(C4855,Tegevusalad!$A$1:$B$89,2,FALSE)</f>
        <v>27 ELEKTRISEADMETE TOOTMINE</v>
      </c>
      <c r="AE4855" s="6">
        <f t="shared" si="456"/>
        <v>17367423.730000004</v>
      </c>
      <c r="AF4855" s="6">
        <f t="shared" si="457"/>
        <v>20890706.880000014</v>
      </c>
      <c r="AG4855" s="6">
        <f t="shared" si="458"/>
        <v>85707065.150000021</v>
      </c>
      <c r="AH4855" s="6">
        <f t="shared" si="459"/>
        <v>65990265.800000019</v>
      </c>
      <c r="AI4855" s="6">
        <f t="shared" si="455"/>
        <v>83299065.930000022</v>
      </c>
      <c r="AJ4855" s="10"/>
    </row>
    <row r="4856" spans="1:36" s="3" customFormat="1">
      <c r="A4856" s="3">
        <v>2018</v>
      </c>
      <c r="B4856" s="3">
        <v>10</v>
      </c>
      <c r="C4856" s="4">
        <v>28</v>
      </c>
      <c r="D4856" s="8">
        <v>217</v>
      </c>
      <c r="E4856" s="8">
        <v>19420521.280000001</v>
      </c>
      <c r="F4856" s="8">
        <v>0</v>
      </c>
      <c r="G4856" s="8">
        <v>39260091.330000006</v>
      </c>
      <c r="H4856" s="8">
        <v>23770124.740000002</v>
      </c>
      <c r="I4856" s="8">
        <v>21750624.000000007</v>
      </c>
      <c r="J4856" s="8">
        <v>15321682.700000001</v>
      </c>
      <c r="K4856" s="8">
        <v>0</v>
      </c>
      <c r="L4856" s="8">
        <v>3884104.27</v>
      </c>
      <c r="M4856" s="8">
        <v>22197.600000000002</v>
      </c>
      <c r="N4856" s="8">
        <v>6499502.5500000007</v>
      </c>
      <c r="O4856" s="8">
        <v>192265.52000000002</v>
      </c>
      <c r="P4856" s="8">
        <v>254765.63999999996</v>
      </c>
      <c r="Q4856" s="8">
        <v>3676.8100000000004</v>
      </c>
      <c r="R4856" s="8">
        <v>6605.7000000000016</v>
      </c>
      <c r="S4856" s="8">
        <v>8810387.6099999994</v>
      </c>
      <c r="T4856" s="8">
        <v>8365754.0099999998</v>
      </c>
      <c r="U4856" s="8">
        <v>3329909.14</v>
      </c>
      <c r="V4856" s="8">
        <v>3211074.2199999997</v>
      </c>
      <c r="W4856" s="8">
        <v>28577.359999999997</v>
      </c>
      <c r="X4856" s="8">
        <v>205606.76</v>
      </c>
      <c r="Y4856" s="8">
        <v>0</v>
      </c>
      <c r="Z4856" s="8">
        <v>56.1</v>
      </c>
      <c r="AA4856" s="8">
        <v>525150.58999999985</v>
      </c>
      <c r="AB4856" s="8">
        <v>3118407.3699999987</v>
      </c>
      <c r="AC4856" s="9">
        <f t="shared" si="454"/>
        <v>-2593256.7799999989</v>
      </c>
      <c r="AD4856" s="5" t="str">
        <f>$C4856&amp;" "&amp;VLOOKUP(C4856,Tegevusalad!$A$1:$B$89,2,FALSE)</f>
        <v>28 MUJAL LIIGITAMATA MASINATE JA SEADMETE TOOTMINE</v>
      </c>
      <c r="AE4856" s="6">
        <f t="shared" si="456"/>
        <v>7485831.2900000028</v>
      </c>
      <c r="AF4856" s="6">
        <f t="shared" si="457"/>
        <v>22639991.120000001</v>
      </c>
      <c r="AG4856" s="6">
        <f t="shared" si="458"/>
        <v>46745922.620000005</v>
      </c>
      <c r="AH4856" s="6">
        <f t="shared" si="459"/>
        <v>32530541.250000004</v>
      </c>
      <c r="AI4856" s="6">
        <f t="shared" si="455"/>
        <v>46540315.860000007</v>
      </c>
      <c r="AJ4856" s="10"/>
    </row>
    <row r="4857" spans="1:36" s="3" customFormat="1">
      <c r="A4857" s="3">
        <v>2018</v>
      </c>
      <c r="B4857" s="3">
        <v>10</v>
      </c>
      <c r="C4857" s="4">
        <v>29</v>
      </c>
      <c r="D4857" s="8">
        <v>84</v>
      </c>
      <c r="E4857" s="8">
        <v>20885660.499999996</v>
      </c>
      <c r="F4857" s="8">
        <v>0</v>
      </c>
      <c r="G4857" s="8">
        <v>24226630.349999998</v>
      </c>
      <c r="H4857" s="8">
        <v>19648730.199999999</v>
      </c>
      <c r="I4857" s="8">
        <v>18264996.419999998</v>
      </c>
      <c r="J4857" s="8">
        <v>4348996.7699999996</v>
      </c>
      <c r="K4857" s="8">
        <v>0</v>
      </c>
      <c r="L4857" s="8">
        <v>4177132.1</v>
      </c>
      <c r="M4857" s="8">
        <v>361706.18</v>
      </c>
      <c r="N4857" s="8">
        <v>5287245.1599999974</v>
      </c>
      <c r="O4857" s="8">
        <v>418321</v>
      </c>
      <c r="P4857" s="8">
        <v>240865.04000000004</v>
      </c>
      <c r="Q4857" s="8">
        <v>5270.5300000000007</v>
      </c>
      <c r="R4857" s="8">
        <v>4762.0300000000007</v>
      </c>
      <c r="S4857" s="8">
        <v>14982770.890000004</v>
      </c>
      <c r="T4857" s="8">
        <v>11118904.950000001</v>
      </c>
      <c r="U4857" s="8">
        <v>1982520.1700000009</v>
      </c>
      <c r="V4857" s="8">
        <v>1977435.100000001</v>
      </c>
      <c r="W4857" s="8">
        <v>90922.790000000008</v>
      </c>
      <c r="X4857" s="8">
        <v>257446.72</v>
      </c>
      <c r="Y4857" s="8">
        <v>0</v>
      </c>
      <c r="Z4857" s="8">
        <v>0</v>
      </c>
      <c r="AA4857" s="8">
        <v>361090.93999999994</v>
      </c>
      <c r="AB4857" s="8">
        <v>1109497.8200000003</v>
      </c>
      <c r="AC4857" s="9">
        <f t="shared" si="454"/>
        <v>-748406.88000000035</v>
      </c>
      <c r="AD4857" s="5" t="str">
        <f>$C4857&amp;" "&amp;VLOOKUP(C4857,Tegevusalad!$A$1:$B$89,2,FALSE)</f>
        <v>29 MOOTORSÕIDUKITE, HAAGISTE JA POOLHAAGISTE TOOTMINE</v>
      </c>
      <c r="AE4857" s="6">
        <f t="shared" si="456"/>
        <v>4177816.159999989</v>
      </c>
      <c r="AF4857" s="6">
        <f t="shared" si="457"/>
        <v>9380574.9899999835</v>
      </c>
      <c r="AG4857" s="6">
        <f t="shared" si="458"/>
        <v>28404446.509999987</v>
      </c>
      <c r="AH4857" s="6">
        <f t="shared" si="459"/>
        <v>26460035.949999988</v>
      </c>
      <c r="AI4857" s="6">
        <f t="shared" si="455"/>
        <v>28146999.789999988</v>
      </c>
      <c r="AJ4857" s="10"/>
    </row>
    <row r="4858" spans="1:36" s="3" customFormat="1">
      <c r="A4858" s="3">
        <v>2018</v>
      </c>
      <c r="B4858" s="3">
        <v>10</v>
      </c>
      <c r="C4858" s="4">
        <v>30</v>
      </c>
      <c r="D4858" s="8">
        <v>90</v>
      </c>
      <c r="E4858" s="8">
        <v>3095792.6200000006</v>
      </c>
      <c r="F4858" s="8">
        <v>4504</v>
      </c>
      <c r="G4858" s="8">
        <v>4798102.9499999993</v>
      </c>
      <c r="H4858" s="8">
        <v>3406576.68</v>
      </c>
      <c r="I4858" s="8">
        <v>2867671.8499999996</v>
      </c>
      <c r="J4858" s="8">
        <v>807298</v>
      </c>
      <c r="K4858" s="8">
        <v>0</v>
      </c>
      <c r="L4858" s="8">
        <v>619563.88000000012</v>
      </c>
      <c r="M4858" s="8">
        <v>0</v>
      </c>
      <c r="N4858" s="8">
        <v>945763.80999999982</v>
      </c>
      <c r="O4858" s="8">
        <v>40385.229999999996</v>
      </c>
      <c r="P4858" s="8">
        <v>34829.949999999997</v>
      </c>
      <c r="Q4858" s="8">
        <v>3780.42</v>
      </c>
      <c r="R4858" s="8">
        <v>3787.9700000000003</v>
      </c>
      <c r="S4858" s="8">
        <v>1270095.73</v>
      </c>
      <c r="T4858" s="8">
        <v>902490.49999999988</v>
      </c>
      <c r="U4858" s="8">
        <v>122671.45999999998</v>
      </c>
      <c r="V4858" s="8">
        <v>37016.46</v>
      </c>
      <c r="W4858" s="8">
        <v>11041.800000000001</v>
      </c>
      <c r="X4858" s="8">
        <v>2611.4</v>
      </c>
      <c r="Y4858" s="8">
        <v>2615.61</v>
      </c>
      <c r="Z4858" s="8">
        <v>0</v>
      </c>
      <c r="AA4858" s="8">
        <v>234173.98000000004</v>
      </c>
      <c r="AB4858" s="8">
        <v>557758.29999999993</v>
      </c>
      <c r="AC4858" s="9">
        <f t="shared" si="454"/>
        <v>-323584.31999999989</v>
      </c>
      <c r="AD4858" s="5" t="str">
        <f>$C4858&amp;" "&amp;VLOOKUP(C4858,Tegevusalad!$A$1:$B$89,2,FALSE)</f>
        <v>30 MUUDE TRANSPORDIVAHENDITE TOOTMINE</v>
      </c>
      <c r="AE4858" s="6">
        <f t="shared" si="456"/>
        <v>1710140.8300000005</v>
      </c>
      <c r="AF4858" s="6">
        <f t="shared" si="457"/>
        <v>3190082.0199999991</v>
      </c>
      <c r="AG4858" s="6">
        <f t="shared" si="458"/>
        <v>6508243.7800000012</v>
      </c>
      <c r="AH4858" s="6">
        <f t="shared" si="459"/>
        <v>4747758.8999999985</v>
      </c>
      <c r="AI4858" s="6">
        <f t="shared" si="455"/>
        <v>6505632.3800000008</v>
      </c>
      <c r="AJ4858" s="10"/>
    </row>
    <row r="4859" spans="1:36" s="3" customFormat="1">
      <c r="A4859" s="3">
        <v>2018</v>
      </c>
      <c r="B4859" s="3">
        <v>10</v>
      </c>
      <c r="C4859" s="4">
        <v>31</v>
      </c>
      <c r="D4859" s="8">
        <v>715</v>
      </c>
      <c r="E4859" s="8">
        <v>33484911.540000007</v>
      </c>
      <c r="F4859" s="8">
        <v>357.8</v>
      </c>
      <c r="G4859" s="8">
        <v>33138113.410000004</v>
      </c>
      <c r="H4859" s="8">
        <v>29878684.690000005</v>
      </c>
      <c r="I4859" s="8">
        <v>29060155.969999999</v>
      </c>
      <c r="J4859" s="8">
        <v>2529202.7799999998</v>
      </c>
      <c r="K4859" s="8">
        <v>0</v>
      </c>
      <c r="L4859" s="8">
        <v>6697014.5200000051</v>
      </c>
      <c r="M4859" s="8">
        <v>52201.16</v>
      </c>
      <c r="N4859" s="8">
        <v>7943762.0400000047</v>
      </c>
      <c r="O4859" s="8">
        <v>200271.06000000006</v>
      </c>
      <c r="P4859" s="8">
        <v>328707.57000000007</v>
      </c>
      <c r="Q4859" s="8">
        <v>20528.650000000001</v>
      </c>
      <c r="R4859" s="8">
        <v>12234.669999999998</v>
      </c>
      <c r="S4859" s="8">
        <v>11123721.409999998</v>
      </c>
      <c r="T4859" s="8">
        <v>10418390.719999999</v>
      </c>
      <c r="U4859" s="8">
        <v>417244.44000000006</v>
      </c>
      <c r="V4859" s="8">
        <v>401081.53000000014</v>
      </c>
      <c r="W4859" s="8">
        <v>26550.33</v>
      </c>
      <c r="X4859" s="8">
        <v>455461.56000000006</v>
      </c>
      <c r="Y4859" s="8">
        <v>0.01</v>
      </c>
      <c r="Z4859" s="8">
        <v>0.03</v>
      </c>
      <c r="AA4859" s="8">
        <v>1458750.3600000008</v>
      </c>
      <c r="AB4859" s="8">
        <v>2653296.7400000002</v>
      </c>
      <c r="AC4859" s="9">
        <f t="shared" si="454"/>
        <v>-1194546.3799999994</v>
      </c>
      <c r="AD4859" s="5" t="str">
        <f>$C4859&amp;" "&amp;VLOOKUP(C4859,Tegevusalad!$A$1:$B$89,2,FALSE)</f>
        <v>31 MÖÖBLITOOTMINE</v>
      </c>
      <c r="AE4859" s="6">
        <f t="shared" si="456"/>
        <v>22399765.050000008</v>
      </c>
      <c r="AF4859" s="6">
        <f t="shared" si="457"/>
        <v>27638743.930000018</v>
      </c>
      <c r="AG4859" s="6">
        <f t="shared" si="458"/>
        <v>55537878.460000023</v>
      </c>
      <c r="AH4859" s="6">
        <f t="shared" si="459"/>
        <v>39779983.550000019</v>
      </c>
      <c r="AI4859" s="6">
        <f t="shared" si="455"/>
        <v>55082416.900000021</v>
      </c>
      <c r="AJ4859" s="10"/>
    </row>
    <row r="4860" spans="1:36" s="3" customFormat="1">
      <c r="A4860" s="3">
        <v>2018</v>
      </c>
      <c r="B4860" s="3">
        <v>10</v>
      </c>
      <c r="C4860" s="4">
        <v>32</v>
      </c>
      <c r="D4860" s="8">
        <v>320</v>
      </c>
      <c r="E4860" s="8">
        <v>10102571.449999996</v>
      </c>
      <c r="F4860" s="8">
        <v>551117.54999999993</v>
      </c>
      <c r="G4860" s="8">
        <v>14405535.630000001</v>
      </c>
      <c r="H4860" s="8">
        <v>13262269.17</v>
      </c>
      <c r="I4860" s="8">
        <v>11253848.180000002</v>
      </c>
      <c r="J4860" s="8">
        <v>1074931.3599999999</v>
      </c>
      <c r="K4860" s="8">
        <v>231.67000000000002</v>
      </c>
      <c r="L4860" s="8">
        <v>2070114.9000000001</v>
      </c>
      <c r="M4860" s="8">
        <v>45145.11</v>
      </c>
      <c r="N4860" s="8">
        <v>2684421.9499999997</v>
      </c>
      <c r="O4860" s="8">
        <v>643379.5</v>
      </c>
      <c r="P4860" s="8">
        <v>35307.240000000005</v>
      </c>
      <c r="Q4860" s="8">
        <v>4972.7699999999995</v>
      </c>
      <c r="R4860" s="8">
        <v>4737.03</v>
      </c>
      <c r="S4860" s="8">
        <v>4789726.8899999997</v>
      </c>
      <c r="T4860" s="8">
        <v>4453984.1499999994</v>
      </c>
      <c r="U4860" s="8">
        <v>307431.70999999996</v>
      </c>
      <c r="V4860" s="8">
        <v>200698.15</v>
      </c>
      <c r="W4860" s="8">
        <v>284043.11</v>
      </c>
      <c r="X4860" s="8">
        <v>12923.97</v>
      </c>
      <c r="Y4860" s="8">
        <v>20.010000000000002</v>
      </c>
      <c r="Z4860" s="8">
        <v>0</v>
      </c>
      <c r="AA4860" s="8">
        <v>537346.47999999986</v>
      </c>
      <c r="AB4860" s="8">
        <v>1106488.4100000001</v>
      </c>
      <c r="AC4860" s="9">
        <f t="shared" si="454"/>
        <v>-569141.93000000028</v>
      </c>
      <c r="AD4860" s="5" t="str">
        <f>$C4860&amp;" "&amp;VLOOKUP(C4860,Tegevusalad!$A$1:$B$89,2,FALSE)</f>
        <v>32 MUU TOOTMINE</v>
      </c>
      <c r="AE4860" s="6">
        <f t="shared" si="456"/>
        <v>5569454.3699999973</v>
      </c>
      <c r="AF4860" s="6">
        <f t="shared" si="457"/>
        <v>5332436.9499999974</v>
      </c>
      <c r="AG4860" s="6">
        <f t="shared" si="458"/>
        <v>19974989.999999993</v>
      </c>
      <c r="AH4860" s="6">
        <f t="shared" si="459"/>
        <v>13445794.899999997</v>
      </c>
      <c r="AI4860" s="6">
        <f t="shared" si="455"/>
        <v>19962066.029999994</v>
      </c>
      <c r="AJ4860" s="10"/>
    </row>
    <row r="4861" spans="1:36" s="3" customFormat="1">
      <c r="A4861" s="3">
        <v>2018</v>
      </c>
      <c r="B4861" s="3">
        <v>10</v>
      </c>
      <c r="C4861" s="4">
        <v>33</v>
      </c>
      <c r="D4861" s="8">
        <v>736</v>
      </c>
      <c r="E4861" s="8">
        <v>19335881.440000001</v>
      </c>
      <c r="F4861" s="8">
        <v>902.27</v>
      </c>
      <c r="G4861" s="8">
        <v>26831448.649999984</v>
      </c>
      <c r="H4861" s="8">
        <v>8388887.4799999986</v>
      </c>
      <c r="I4861" s="8">
        <v>2236191.6700000009</v>
      </c>
      <c r="J4861" s="8">
        <v>331204.06</v>
      </c>
      <c r="K4861" s="8">
        <v>0</v>
      </c>
      <c r="L4861" s="8">
        <v>3867257.5600000005</v>
      </c>
      <c r="M4861" s="8">
        <v>1513.4</v>
      </c>
      <c r="N4861" s="8">
        <v>3591258.1799999988</v>
      </c>
      <c r="O4861" s="8">
        <v>111801.92000000001</v>
      </c>
      <c r="P4861" s="8">
        <v>148379.97</v>
      </c>
      <c r="Q4861" s="8">
        <v>24848.700000000019</v>
      </c>
      <c r="R4861" s="8">
        <v>14592.319999999998</v>
      </c>
      <c r="S4861" s="8">
        <v>6213260.7199999997</v>
      </c>
      <c r="T4861" s="8">
        <v>4312890.13</v>
      </c>
      <c r="U4861" s="8">
        <v>1076170.08</v>
      </c>
      <c r="V4861" s="8">
        <v>188612.38</v>
      </c>
      <c r="W4861" s="8">
        <v>79728.26999999999</v>
      </c>
      <c r="X4861" s="8">
        <v>89906.150000000009</v>
      </c>
      <c r="Y4861" s="8">
        <v>522.81000000000006</v>
      </c>
      <c r="Z4861" s="8">
        <v>0</v>
      </c>
      <c r="AA4861" s="8">
        <v>1265853.5000000002</v>
      </c>
      <c r="AB4861" s="8">
        <v>987817.90999999945</v>
      </c>
      <c r="AC4861" s="9">
        <f t="shared" si="454"/>
        <v>278035.59000000078</v>
      </c>
      <c r="AD4861" s="5" t="str">
        <f>$C4861&amp;" "&amp;VLOOKUP(C4861,Tegevusalad!$A$1:$B$89,2,FALSE)</f>
        <v>33 MASINATE JA SEADMETE REMONT JA PAIGALDUS</v>
      </c>
      <c r="AE4861" s="6">
        <f t="shared" si="456"/>
        <v>12137259.059999999</v>
      </c>
      <c r="AF4861" s="6">
        <f t="shared" si="457"/>
        <v>10369424.479999993</v>
      </c>
      <c r="AG4861" s="6">
        <f t="shared" si="458"/>
        <v>38968707.709999986</v>
      </c>
      <c r="AH4861" s="6">
        <f t="shared" si="459"/>
        <v>18029252.499999993</v>
      </c>
      <c r="AI4861" s="6">
        <f t="shared" si="455"/>
        <v>38878801.559999987</v>
      </c>
      <c r="AJ4861" s="10"/>
    </row>
    <row r="4862" spans="1:36" s="3" customFormat="1">
      <c r="A4862" s="3">
        <v>2018</v>
      </c>
      <c r="B4862" s="3">
        <v>10</v>
      </c>
      <c r="C4862" s="4">
        <v>35</v>
      </c>
      <c r="D4862" s="8">
        <v>270</v>
      </c>
      <c r="E4862" s="8">
        <v>184658330.8499999</v>
      </c>
      <c r="F4862" s="8">
        <v>4478.74</v>
      </c>
      <c r="G4862" s="8">
        <v>19376509.09</v>
      </c>
      <c r="H4862" s="8">
        <v>5774369.6500000004</v>
      </c>
      <c r="I4862" s="8">
        <v>3263375.02</v>
      </c>
      <c r="J4862" s="8">
        <v>437.66</v>
      </c>
      <c r="K4862" s="8">
        <v>0</v>
      </c>
      <c r="L4862" s="8">
        <v>36932069.309999995</v>
      </c>
      <c r="M4862" s="8">
        <v>94471.12</v>
      </c>
      <c r="N4862" s="8">
        <v>32066047.359999985</v>
      </c>
      <c r="O4862" s="8">
        <v>126129.10999999999</v>
      </c>
      <c r="P4862" s="8">
        <v>6353029.5900000008</v>
      </c>
      <c r="Q4862" s="8">
        <v>15456.410000000002</v>
      </c>
      <c r="R4862" s="8">
        <v>9012.1499999999978</v>
      </c>
      <c r="S4862" s="8">
        <v>7588734.4900000002</v>
      </c>
      <c r="T4862" s="8">
        <v>4054230.3499999996</v>
      </c>
      <c r="U4862" s="8">
        <v>46199438.509999998</v>
      </c>
      <c r="V4862" s="8">
        <v>174994.66999999998</v>
      </c>
      <c r="W4862" s="8">
        <v>432981.26999999996</v>
      </c>
      <c r="X4862" s="8">
        <v>268761.92</v>
      </c>
      <c r="Y4862" s="8">
        <v>0</v>
      </c>
      <c r="Z4862" s="8">
        <v>3210.19</v>
      </c>
      <c r="AA4862" s="8">
        <v>7173709.7200000035</v>
      </c>
      <c r="AB4862" s="8">
        <v>2216426.84</v>
      </c>
      <c r="AC4862" s="9">
        <f t="shared" si="454"/>
        <v>4957282.8800000036</v>
      </c>
      <c r="AD4862" s="5" t="str">
        <f>$C4862&amp;" "&amp;VLOOKUP(C4862,Tegevusalad!$A$1:$B$89,2,FALSE)</f>
        <v>35 ELEKTRIENERGIA, GAASI, AURU JA KONDITSIONEERITUD ÕHUGA VARUSTAMINE</v>
      </c>
      <c r="AE4862" s="6">
        <f t="shared" si="456"/>
        <v>131143398.5099999</v>
      </c>
      <c r="AF4862" s="6">
        <f t="shared" si="457"/>
        <v>106131473.6699999</v>
      </c>
      <c r="AG4862" s="6">
        <f t="shared" si="458"/>
        <v>150519907.5999999</v>
      </c>
      <c r="AH4862" s="6">
        <f t="shared" si="459"/>
        <v>160375297.54999989</v>
      </c>
      <c r="AI4862" s="6">
        <f t="shared" si="455"/>
        <v>150251145.67999992</v>
      </c>
      <c r="AJ4862" s="10"/>
    </row>
    <row r="4863" spans="1:36" s="3" customFormat="1">
      <c r="A4863" s="3">
        <v>2018</v>
      </c>
      <c r="B4863" s="3">
        <v>10</v>
      </c>
      <c r="C4863" s="4">
        <v>36</v>
      </c>
      <c r="D4863" s="8">
        <v>52</v>
      </c>
      <c r="E4863" s="8">
        <v>6169869.870000002</v>
      </c>
      <c r="F4863" s="8">
        <v>0</v>
      </c>
      <c r="G4863" s="8">
        <v>32601.9</v>
      </c>
      <c r="H4863" s="8">
        <v>23578</v>
      </c>
      <c r="I4863" s="8">
        <v>16479</v>
      </c>
      <c r="J4863" s="8">
        <v>0</v>
      </c>
      <c r="K4863" s="8">
        <v>0</v>
      </c>
      <c r="L4863" s="8">
        <v>1233973.9800000002</v>
      </c>
      <c r="M4863" s="8">
        <v>0</v>
      </c>
      <c r="N4863" s="8">
        <v>751882.64999999991</v>
      </c>
      <c r="O4863" s="8">
        <v>280.8</v>
      </c>
      <c r="P4863" s="8">
        <v>399203.07</v>
      </c>
      <c r="Q4863" s="8">
        <v>911.16000000000008</v>
      </c>
      <c r="R4863" s="8">
        <v>1816.23</v>
      </c>
      <c r="S4863" s="8">
        <v>115062.99000000002</v>
      </c>
      <c r="T4863" s="8">
        <v>72123.16</v>
      </c>
      <c r="U4863" s="8">
        <v>5105.66</v>
      </c>
      <c r="V4863" s="8">
        <v>5105.66</v>
      </c>
      <c r="W4863" s="8">
        <v>312.8</v>
      </c>
      <c r="X4863" s="8">
        <v>3037.3799999999997</v>
      </c>
      <c r="Y4863" s="8">
        <v>0</v>
      </c>
      <c r="Z4863" s="8">
        <v>0</v>
      </c>
      <c r="AA4863" s="8">
        <v>703168.96000000031</v>
      </c>
      <c r="AB4863" s="8">
        <v>221077.63</v>
      </c>
      <c r="AC4863" s="9">
        <f t="shared" si="454"/>
        <v>482091.33000000031</v>
      </c>
      <c r="AD4863" s="5" t="str">
        <f>$C4863&amp;" "&amp;VLOOKUP(C4863,Tegevusalad!$A$1:$B$89,2,FALSE)</f>
        <v>36 VEEKOGUMINE, -TÖÖTLUS JA -VARUSTUS</v>
      </c>
      <c r="AE4863" s="6">
        <f t="shared" si="456"/>
        <v>6052738.6000000015</v>
      </c>
      <c r="AF4863" s="6">
        <f t="shared" si="457"/>
        <v>3652027.4099999988</v>
      </c>
      <c r="AG4863" s="6">
        <f t="shared" si="458"/>
        <v>6085340.5000000019</v>
      </c>
      <c r="AH4863" s="6">
        <f t="shared" si="459"/>
        <v>3768494.3999999994</v>
      </c>
      <c r="AI4863" s="6">
        <f t="shared" si="455"/>
        <v>6082303.120000002</v>
      </c>
      <c r="AJ4863" s="10"/>
    </row>
    <row r="4864" spans="1:36" s="3" customFormat="1">
      <c r="A4864" s="3">
        <v>2018</v>
      </c>
      <c r="B4864" s="3">
        <v>10</v>
      </c>
      <c r="C4864" s="4">
        <v>37</v>
      </c>
      <c r="D4864" s="8">
        <v>85</v>
      </c>
      <c r="E4864" s="8">
        <v>6646299.2700000005</v>
      </c>
      <c r="F4864" s="8">
        <v>1146.79</v>
      </c>
      <c r="G4864" s="8">
        <v>61084.460000000006</v>
      </c>
      <c r="H4864" s="8">
        <v>32608.22</v>
      </c>
      <c r="I4864" s="8">
        <v>0</v>
      </c>
      <c r="J4864" s="8">
        <v>0</v>
      </c>
      <c r="K4864" s="8">
        <v>0</v>
      </c>
      <c r="L4864" s="8">
        <v>1329363.0900000003</v>
      </c>
      <c r="M4864" s="8">
        <v>0</v>
      </c>
      <c r="N4864" s="8">
        <v>1211521.6299999999</v>
      </c>
      <c r="O4864" s="8">
        <v>0</v>
      </c>
      <c r="P4864" s="8">
        <v>502419.68</v>
      </c>
      <c r="Q4864" s="8">
        <v>941.76</v>
      </c>
      <c r="R4864" s="8">
        <v>1270.4399999999996</v>
      </c>
      <c r="S4864" s="8">
        <v>77087.87999999999</v>
      </c>
      <c r="T4864" s="8">
        <v>64489.850000000006</v>
      </c>
      <c r="U4864" s="8">
        <v>1127.98</v>
      </c>
      <c r="V4864" s="8">
        <v>1127.98</v>
      </c>
      <c r="W4864" s="8">
        <v>2636.79</v>
      </c>
      <c r="X4864" s="8">
        <v>3144.8799999999997</v>
      </c>
      <c r="Y4864" s="8">
        <v>0</v>
      </c>
      <c r="Z4864" s="8">
        <v>0</v>
      </c>
      <c r="AA4864" s="8">
        <v>387806.27</v>
      </c>
      <c r="AB4864" s="8">
        <v>269964.81</v>
      </c>
      <c r="AC4864" s="9">
        <f t="shared" si="454"/>
        <v>117841.46000000002</v>
      </c>
      <c r="AD4864" s="5" t="str">
        <f>$C4864&amp;" "&amp;VLOOKUP(C4864,Tegevusalad!$A$1:$B$89,2,FALSE)</f>
        <v>37 KANALISATSIOON</v>
      </c>
      <c r="AE4864" s="6">
        <f t="shared" si="456"/>
        <v>6572375.0800000001</v>
      </c>
      <c r="AF4864" s="6">
        <f t="shared" si="457"/>
        <v>5986872.4699999988</v>
      </c>
      <c r="AG4864" s="6">
        <f t="shared" si="458"/>
        <v>6633459.54</v>
      </c>
      <c r="AH4864" s="6">
        <f t="shared" si="459"/>
        <v>6063960.3499999987</v>
      </c>
      <c r="AI4864" s="6">
        <f t="shared" si="455"/>
        <v>6630314.6600000001</v>
      </c>
      <c r="AJ4864" s="10"/>
    </row>
    <row r="4865" spans="1:36" s="3" customFormat="1">
      <c r="A4865" s="3">
        <v>2018</v>
      </c>
      <c r="B4865" s="3">
        <v>10</v>
      </c>
      <c r="C4865" s="4">
        <v>38</v>
      </c>
      <c r="D4865" s="8">
        <v>156</v>
      </c>
      <c r="E4865" s="8">
        <v>24026764.240000002</v>
      </c>
      <c r="F4865" s="8">
        <v>0</v>
      </c>
      <c r="G4865" s="8">
        <v>10852102.980000002</v>
      </c>
      <c r="H4865" s="8">
        <v>9569160.3100000024</v>
      </c>
      <c r="I4865" s="8">
        <v>8517303.6500000004</v>
      </c>
      <c r="J4865" s="8">
        <v>1152455.5100000002</v>
      </c>
      <c r="K4865" s="8">
        <v>0</v>
      </c>
      <c r="L4865" s="8">
        <v>4805352.8800000008</v>
      </c>
      <c r="M4865" s="8">
        <v>30667.24</v>
      </c>
      <c r="N4865" s="8">
        <v>5199278.3099999968</v>
      </c>
      <c r="O4865" s="8">
        <v>351262.71</v>
      </c>
      <c r="P4865" s="8">
        <v>235630.93</v>
      </c>
      <c r="Q4865" s="8">
        <v>3706.1</v>
      </c>
      <c r="R4865" s="8">
        <v>5242.5700000000015</v>
      </c>
      <c r="S4865" s="8">
        <v>7373603.6099999994</v>
      </c>
      <c r="T4865" s="8">
        <v>6612165.9299999988</v>
      </c>
      <c r="U4865" s="8">
        <v>4040988.6</v>
      </c>
      <c r="V4865" s="8">
        <v>4040978.36</v>
      </c>
      <c r="W4865" s="8">
        <v>7072.62</v>
      </c>
      <c r="X4865" s="8">
        <v>2580948.61</v>
      </c>
      <c r="Y4865" s="8">
        <v>0</v>
      </c>
      <c r="Z4865" s="8">
        <v>0</v>
      </c>
      <c r="AA4865" s="8">
        <v>624937.72</v>
      </c>
      <c r="AB4865" s="8">
        <v>988195.91000000027</v>
      </c>
      <c r="AC4865" s="9">
        <f t="shared" si="454"/>
        <v>-363258.19000000029</v>
      </c>
      <c r="AD4865" s="5" t="str">
        <f>$C4865&amp;" "&amp;VLOOKUP(C4865,Tegevusalad!$A$1:$B$89,2,FALSE)</f>
        <v>38 JÄÄTMEKOGUMINE, -TÖÖTLUS JA -KÕRVALDUS; MATERJALIDE TAASKASUTUSELE VÕTMINE</v>
      </c>
      <c r="AE4865" s="6">
        <f t="shared" si="456"/>
        <v>15193120.640000002</v>
      </c>
      <c r="AF4865" s="6">
        <f t="shared" si="457"/>
        <v>16892676.999999985</v>
      </c>
      <c r="AG4865" s="6">
        <f t="shared" si="458"/>
        <v>26045223.620000005</v>
      </c>
      <c r="AH4865" s="6">
        <f t="shared" si="459"/>
        <v>26022604.399999984</v>
      </c>
      <c r="AI4865" s="6">
        <f t="shared" si="455"/>
        <v>23464275.010000005</v>
      </c>
      <c r="AJ4865" s="10"/>
    </row>
    <row r="4866" spans="1:36" s="3" customFormat="1">
      <c r="A4866" s="3">
        <v>2018</v>
      </c>
      <c r="B4866" s="3">
        <v>10</v>
      </c>
      <c r="C4866" s="4">
        <v>39</v>
      </c>
      <c r="D4866" s="8">
        <v>12</v>
      </c>
      <c r="E4866" s="8">
        <v>380599.4</v>
      </c>
      <c r="F4866" s="8">
        <v>0</v>
      </c>
      <c r="G4866" s="8">
        <v>3500</v>
      </c>
      <c r="H4866" s="8">
        <v>3500</v>
      </c>
      <c r="I4866" s="8">
        <v>0</v>
      </c>
      <c r="J4866" s="8">
        <v>0</v>
      </c>
      <c r="K4866" s="8">
        <v>0</v>
      </c>
      <c r="L4866" s="8">
        <v>76119.88</v>
      </c>
      <c r="M4866" s="8">
        <v>0</v>
      </c>
      <c r="N4866" s="8">
        <v>64949.57</v>
      </c>
      <c r="O4866" s="8">
        <v>0</v>
      </c>
      <c r="P4866" s="8">
        <v>7745.13</v>
      </c>
      <c r="Q4866" s="8">
        <v>2213.2699999999995</v>
      </c>
      <c r="R4866" s="8">
        <v>0</v>
      </c>
      <c r="S4866" s="8">
        <v>0</v>
      </c>
      <c r="T4866" s="8">
        <v>0</v>
      </c>
      <c r="U4866" s="8">
        <v>4972.6099999999997</v>
      </c>
      <c r="V4866" s="8">
        <v>4972.6099999999997</v>
      </c>
      <c r="W4866" s="8">
        <v>750</v>
      </c>
      <c r="X4866" s="8">
        <v>60388.450000000004</v>
      </c>
      <c r="Y4866" s="8">
        <v>0</v>
      </c>
      <c r="Z4866" s="8">
        <v>0</v>
      </c>
      <c r="AA4866" s="8">
        <v>18166.04</v>
      </c>
      <c r="AB4866" s="8">
        <v>6995.7300000000005</v>
      </c>
      <c r="AC4866" s="9">
        <f t="shared" si="454"/>
        <v>11170.310000000001</v>
      </c>
      <c r="AD4866" s="5" t="str">
        <f>$C4866&amp;" "&amp;VLOOKUP(C4866,Tegevusalad!$A$1:$B$89,2,FALSE)</f>
        <v>39 SAASTEKÄITLUS JA MUUD JÄÄTMEKÄITLUSTEGEVUSED</v>
      </c>
      <c r="AE4866" s="6">
        <f t="shared" si="456"/>
        <v>436015.24000000005</v>
      </c>
      <c r="AF4866" s="6">
        <f t="shared" si="457"/>
        <v>324747.84999999998</v>
      </c>
      <c r="AG4866" s="6">
        <f t="shared" si="458"/>
        <v>439515.24000000005</v>
      </c>
      <c r="AH4866" s="6">
        <f t="shared" si="459"/>
        <v>324747.84999999998</v>
      </c>
      <c r="AI4866" s="6">
        <f t="shared" si="455"/>
        <v>379126.79000000004</v>
      </c>
      <c r="AJ4866" s="10"/>
    </row>
    <row r="4867" spans="1:36" s="3" customFormat="1">
      <c r="A4867" s="3">
        <v>2018</v>
      </c>
      <c r="B4867" s="3">
        <v>10</v>
      </c>
      <c r="C4867" s="4">
        <v>41</v>
      </c>
      <c r="D4867" s="8">
        <v>4137</v>
      </c>
      <c r="E4867" s="8">
        <v>242254242.14999995</v>
      </c>
      <c r="F4867" s="8">
        <v>39334.159999999996</v>
      </c>
      <c r="G4867" s="8">
        <v>22940187.77</v>
      </c>
      <c r="H4867" s="8">
        <v>12592480.239999998</v>
      </c>
      <c r="I4867" s="8">
        <v>6138120.0700000022</v>
      </c>
      <c r="J4867" s="8">
        <v>4237808.7300000004</v>
      </c>
      <c r="K4867" s="8">
        <v>0</v>
      </c>
      <c r="L4867" s="8">
        <v>48454388.539999977</v>
      </c>
      <c r="M4867" s="8">
        <v>5986.06</v>
      </c>
      <c r="N4867" s="8">
        <v>42232899.529999994</v>
      </c>
      <c r="O4867" s="8">
        <v>44565.68</v>
      </c>
      <c r="P4867" s="8">
        <v>510194.77999999985</v>
      </c>
      <c r="Q4867" s="8">
        <v>220371.14000000019</v>
      </c>
      <c r="R4867" s="8">
        <v>80639.730000000069</v>
      </c>
      <c r="S4867" s="8">
        <v>4803184.3400000017</v>
      </c>
      <c r="T4867" s="8">
        <v>4021703.71</v>
      </c>
      <c r="U4867" s="8">
        <v>3643120.8200000008</v>
      </c>
      <c r="V4867" s="8">
        <v>3264841.0100000012</v>
      </c>
      <c r="W4867" s="8">
        <v>963300.96999999986</v>
      </c>
      <c r="X4867" s="8">
        <v>103988.06999999999</v>
      </c>
      <c r="Y4867" s="8">
        <v>11437.04</v>
      </c>
      <c r="Z4867" s="8">
        <v>2344.7600000000002</v>
      </c>
      <c r="AA4867" s="8">
        <v>11506873.790000003</v>
      </c>
      <c r="AB4867" s="8">
        <v>5270306.4400000079</v>
      </c>
      <c r="AC4867" s="9">
        <f t="shared" ref="AC4867:AC4930" si="460">AA4867-AB4867</f>
        <v>6236567.349999995</v>
      </c>
      <c r="AD4867" s="5" t="str">
        <f>$C4867&amp;" "&amp;VLOOKUP(C4867,Tegevusalad!$A$1:$B$89,2,FALSE)</f>
        <v>41 HOONETE EHITUS</v>
      </c>
      <c r="AE4867" s="6">
        <f t="shared" si="456"/>
        <v>233951259.21999994</v>
      </c>
      <c r="AF4867" s="6">
        <f t="shared" si="457"/>
        <v>206163403.74999994</v>
      </c>
      <c r="AG4867" s="6">
        <f t="shared" si="458"/>
        <v>256891446.98999995</v>
      </c>
      <c r="AH4867" s="6">
        <f t="shared" si="459"/>
        <v>211567696.29999995</v>
      </c>
      <c r="AI4867" s="6">
        <f t="shared" ref="AI4867:AI4930" si="461">(E4867+F4867+G4867)-(S4867+U4867)</f>
        <v>256787458.91999996</v>
      </c>
      <c r="AJ4867" s="10"/>
    </row>
    <row r="4868" spans="1:36" s="3" customFormat="1">
      <c r="A4868" s="3">
        <v>2018</v>
      </c>
      <c r="B4868" s="3">
        <v>10</v>
      </c>
      <c r="C4868" s="4">
        <v>42</v>
      </c>
      <c r="D4868" s="8">
        <v>953</v>
      </c>
      <c r="E4868" s="8">
        <v>149278500.59999999</v>
      </c>
      <c r="F4868" s="8">
        <v>2318.0500000000002</v>
      </c>
      <c r="G4868" s="8">
        <v>3147825.7799999993</v>
      </c>
      <c r="H4868" s="8">
        <v>2250175.5200000005</v>
      </c>
      <c r="I4868" s="8">
        <v>802850.6</v>
      </c>
      <c r="J4868" s="8">
        <v>41320.5</v>
      </c>
      <c r="K4868" s="8">
        <v>0</v>
      </c>
      <c r="L4868" s="8">
        <v>29855908.629999999</v>
      </c>
      <c r="M4868" s="8">
        <v>0</v>
      </c>
      <c r="N4868" s="8">
        <v>22513304.099999975</v>
      </c>
      <c r="O4868" s="8">
        <v>581216.77</v>
      </c>
      <c r="P4868" s="8">
        <v>513512.32</v>
      </c>
      <c r="Q4868" s="8">
        <v>57282.97000000003</v>
      </c>
      <c r="R4868" s="8">
        <v>41040.799999999996</v>
      </c>
      <c r="S4868" s="8">
        <v>8318280.3900000025</v>
      </c>
      <c r="T4868" s="8">
        <v>6832829.0600000015</v>
      </c>
      <c r="U4868" s="8">
        <v>810664.25999999978</v>
      </c>
      <c r="V4868" s="8">
        <v>490042.84999999986</v>
      </c>
      <c r="W4868" s="8">
        <v>197200.44999999995</v>
      </c>
      <c r="X4868" s="8">
        <v>165902.21</v>
      </c>
      <c r="Y4868" s="8">
        <v>150.02000000000001</v>
      </c>
      <c r="Z4868" s="8">
        <v>0.01</v>
      </c>
      <c r="AA4868" s="8">
        <v>8291642.1400000006</v>
      </c>
      <c r="AB4868" s="8">
        <v>948887.60000000021</v>
      </c>
      <c r="AC4868" s="9">
        <f t="shared" si="460"/>
        <v>7342754.54</v>
      </c>
      <c r="AD4868" s="5" t="str">
        <f>$C4868&amp;" "&amp;VLOOKUP(C4868,Tegevusalad!$A$1:$B$89,2,FALSE)</f>
        <v>42 RAJATISTE EHITUS</v>
      </c>
      <c r="AE4868" s="6">
        <f t="shared" si="456"/>
        <v>140317776.21000001</v>
      </c>
      <c r="AF4868" s="6">
        <f t="shared" si="457"/>
        <v>101226738.84999987</v>
      </c>
      <c r="AG4868" s="6">
        <f t="shared" si="458"/>
        <v>143465601.99000001</v>
      </c>
      <c r="AH4868" s="6">
        <f t="shared" si="459"/>
        <v>112771724.49999988</v>
      </c>
      <c r="AI4868" s="6">
        <f t="shared" si="461"/>
        <v>143299699.78</v>
      </c>
      <c r="AJ4868" s="10"/>
    </row>
    <row r="4869" spans="1:36" s="3" customFormat="1">
      <c r="A4869" s="3">
        <v>2018</v>
      </c>
      <c r="B4869" s="3">
        <v>10</v>
      </c>
      <c r="C4869" s="4">
        <v>43</v>
      </c>
      <c r="D4869" s="8">
        <v>5732</v>
      </c>
      <c r="E4869" s="8">
        <v>151174754.29000002</v>
      </c>
      <c r="F4869" s="8">
        <v>25831.46999999999</v>
      </c>
      <c r="G4869" s="8">
        <v>13620603.300000008</v>
      </c>
      <c r="H4869" s="8">
        <v>9546580.7600000016</v>
      </c>
      <c r="I4869" s="8">
        <v>2535789.52</v>
      </c>
      <c r="J4869" s="8">
        <v>687169.50000000012</v>
      </c>
      <c r="K4869" s="8">
        <v>0</v>
      </c>
      <c r="L4869" s="8">
        <v>30237275.54000007</v>
      </c>
      <c r="M4869" s="8">
        <v>11985.300000000001</v>
      </c>
      <c r="N4869" s="8">
        <v>22695811.290000062</v>
      </c>
      <c r="O4869" s="8">
        <v>596822.42999999982</v>
      </c>
      <c r="P4869" s="8">
        <v>686754.34</v>
      </c>
      <c r="Q4869" s="8">
        <v>238986.41999999995</v>
      </c>
      <c r="R4869" s="8">
        <v>89142.720000000001</v>
      </c>
      <c r="S4869" s="8">
        <v>9952006.1100000013</v>
      </c>
      <c r="T4869" s="8">
        <v>8118456.8900000015</v>
      </c>
      <c r="U4869" s="8">
        <v>1322790.6100000006</v>
      </c>
      <c r="V4869" s="8">
        <v>1146107.0000000009</v>
      </c>
      <c r="W4869" s="8">
        <v>362178.82999999996</v>
      </c>
      <c r="X4869" s="8">
        <v>243358.46000000008</v>
      </c>
      <c r="Y4869" s="8">
        <v>974.13</v>
      </c>
      <c r="Z4869" s="8">
        <v>2851.6000000000004</v>
      </c>
      <c r="AA4869" s="8">
        <v>10415569.860000014</v>
      </c>
      <c r="AB4869" s="8">
        <v>2863997.790000001</v>
      </c>
      <c r="AC4869" s="9">
        <f t="shared" si="460"/>
        <v>7551572.0700000133</v>
      </c>
      <c r="AD4869" s="5" t="str">
        <f>$C4869&amp;" "&amp;VLOOKUP(C4869,Tegevusalad!$A$1:$B$89,2,FALSE)</f>
        <v>43 ERIEHITUSTÖÖD</v>
      </c>
      <c r="AE4869" s="6">
        <f t="shared" si="456"/>
        <v>140169147.50000003</v>
      </c>
      <c r="AF4869" s="6">
        <f t="shared" si="457"/>
        <v>100811968.18000031</v>
      </c>
      <c r="AG4869" s="6">
        <f t="shared" si="458"/>
        <v>153789750.80000004</v>
      </c>
      <c r="AH4869" s="6">
        <f t="shared" si="459"/>
        <v>113924770.0500003</v>
      </c>
      <c r="AI4869" s="6">
        <f t="shared" si="461"/>
        <v>153546392.34000003</v>
      </c>
      <c r="AJ4869" s="10"/>
    </row>
    <row r="4870" spans="1:36" s="3" customFormat="1">
      <c r="A4870" s="3">
        <v>2018</v>
      </c>
      <c r="B4870" s="3">
        <v>10</v>
      </c>
      <c r="C4870" s="4">
        <v>45</v>
      </c>
      <c r="D4870" s="8">
        <v>3385</v>
      </c>
      <c r="E4870" s="8">
        <v>367349131.44000047</v>
      </c>
      <c r="F4870" s="8">
        <v>16494.68</v>
      </c>
      <c r="G4870" s="8">
        <v>59857241.310000047</v>
      </c>
      <c r="H4870" s="8">
        <v>51539628.099999994</v>
      </c>
      <c r="I4870" s="8">
        <v>46183102.179999985</v>
      </c>
      <c r="J4870" s="8">
        <v>3482572.4700000007</v>
      </c>
      <c r="K4870" s="8">
        <v>122555.7</v>
      </c>
      <c r="L4870" s="8">
        <v>73471310.730000019</v>
      </c>
      <c r="M4870" s="8">
        <v>373733.06000000006</v>
      </c>
      <c r="N4870" s="8">
        <v>53064064.850000024</v>
      </c>
      <c r="O4870" s="8">
        <v>2167387.7000000002</v>
      </c>
      <c r="P4870" s="8">
        <v>530260.76999999979</v>
      </c>
      <c r="Q4870" s="8">
        <v>210208.39999999997</v>
      </c>
      <c r="R4870" s="8">
        <v>48479.320000000014</v>
      </c>
      <c r="S4870" s="8">
        <v>138071681.41000012</v>
      </c>
      <c r="T4870" s="8">
        <v>133289211.29000001</v>
      </c>
      <c r="U4870" s="8">
        <v>7087523.29</v>
      </c>
      <c r="V4870" s="8">
        <v>61453.86</v>
      </c>
      <c r="W4870" s="8">
        <v>325269.46000000014</v>
      </c>
      <c r="X4870" s="8">
        <v>149787.49999999991</v>
      </c>
      <c r="Y4870" s="8">
        <v>89.91</v>
      </c>
      <c r="Z4870" s="8">
        <v>6407.6500000000015</v>
      </c>
      <c r="AA4870" s="8">
        <v>22822888.930000026</v>
      </c>
      <c r="AB4870" s="8">
        <v>2048227.73</v>
      </c>
      <c r="AC4870" s="9">
        <f t="shared" si="460"/>
        <v>20774661.200000025</v>
      </c>
      <c r="AD4870" s="5" t="str">
        <f>$C4870&amp;" "&amp;VLOOKUP(C4870,Tegevusalad!$A$1:$B$89,2,FALSE)</f>
        <v>45 MOOTORSÕIDUKITE JA MOOTORRATASTE HULGI- JA JAEMÜÜK NING REMONT</v>
      </c>
      <c r="AE4870" s="6">
        <f t="shared" si="456"/>
        <v>222356208.92000037</v>
      </c>
      <c r="AF4870" s="6">
        <f t="shared" si="457"/>
        <v>109628031.50999996</v>
      </c>
      <c r="AG4870" s="6">
        <f t="shared" si="458"/>
        <v>282213450.23000044</v>
      </c>
      <c r="AH4870" s="6">
        <f t="shared" si="459"/>
        <v>265562720.85000011</v>
      </c>
      <c r="AI4870" s="6">
        <f t="shared" si="461"/>
        <v>282063662.73000044</v>
      </c>
      <c r="AJ4870" s="10"/>
    </row>
    <row r="4871" spans="1:36" s="3" customFormat="1">
      <c r="A4871" s="3">
        <v>2018</v>
      </c>
      <c r="B4871" s="3">
        <v>10</v>
      </c>
      <c r="C4871" s="4">
        <v>46</v>
      </c>
      <c r="D4871" s="8">
        <v>8366</v>
      </c>
      <c r="E4871" s="8">
        <v>1168922987.8400004</v>
      </c>
      <c r="F4871" s="8">
        <v>82853586.830000013</v>
      </c>
      <c r="G4871" s="8">
        <v>595307449.98999989</v>
      </c>
      <c r="H4871" s="8">
        <v>247649796.32999974</v>
      </c>
      <c r="I4871" s="8">
        <v>215091358.92000002</v>
      </c>
      <c r="J4871" s="8">
        <v>125590945.12000011</v>
      </c>
      <c r="K4871" s="8">
        <v>167321.75</v>
      </c>
      <c r="L4871" s="8">
        <v>241241420.33000001</v>
      </c>
      <c r="M4871" s="8">
        <v>4044831.83</v>
      </c>
      <c r="N4871" s="8">
        <v>189679106.10999945</v>
      </c>
      <c r="O4871" s="8">
        <v>14241691.980000002</v>
      </c>
      <c r="P4871" s="8">
        <v>1454065.6200000008</v>
      </c>
      <c r="Q4871" s="8">
        <v>212191.35000000006</v>
      </c>
      <c r="R4871" s="8">
        <v>278754.70000000019</v>
      </c>
      <c r="S4871" s="8">
        <v>488225568.44999892</v>
      </c>
      <c r="T4871" s="8">
        <v>454208427.72999966</v>
      </c>
      <c r="U4871" s="8">
        <v>30088974.909999996</v>
      </c>
      <c r="V4871" s="8">
        <v>8593023.3900000025</v>
      </c>
      <c r="W4871" s="8">
        <v>7066151.6900000041</v>
      </c>
      <c r="X4871" s="8">
        <v>27866333.049999993</v>
      </c>
      <c r="Y4871" s="8">
        <v>227.10999999999999</v>
      </c>
      <c r="Z4871" s="8">
        <v>866.39</v>
      </c>
      <c r="AA4871" s="8">
        <v>76126928.509999737</v>
      </c>
      <c r="AB4871" s="8">
        <v>20520421.740000047</v>
      </c>
      <c r="AC4871" s="9">
        <f t="shared" si="460"/>
        <v>55606506.76999969</v>
      </c>
      <c r="AD4871" s="5" t="str">
        <f>$C4871&amp;" "&amp;VLOOKUP(C4871,Tegevusalad!$A$1:$B$89,2,FALSE)</f>
        <v>46 HULGIKAUBANDUS, V.A MOOTORSÕIDUKID JA MOOTORRATTAD</v>
      </c>
      <c r="AE4871" s="6">
        <f t="shared" si="456"/>
        <v>761328364.36000133</v>
      </c>
      <c r="AF4871" s="6">
        <f t="shared" si="457"/>
        <v>368859324.17999834</v>
      </c>
      <c r="AG4871" s="6">
        <f t="shared" si="458"/>
        <v>1356635814.3500013</v>
      </c>
      <c r="AH4871" s="6">
        <f t="shared" si="459"/>
        <v>949789304.04999709</v>
      </c>
      <c r="AI4871" s="6">
        <f t="shared" si="461"/>
        <v>1328769481.3000014</v>
      </c>
      <c r="AJ4871" s="10"/>
    </row>
    <row r="4872" spans="1:36" s="3" customFormat="1">
      <c r="A4872" s="3">
        <v>2018</v>
      </c>
      <c r="B4872" s="3">
        <v>10</v>
      </c>
      <c r="C4872" s="4">
        <v>47</v>
      </c>
      <c r="D4872" s="8">
        <v>6421</v>
      </c>
      <c r="E4872" s="8">
        <v>695911754.65999866</v>
      </c>
      <c r="F4872" s="8">
        <v>33932572.659999982</v>
      </c>
      <c r="G4872" s="8">
        <v>30094912.320000011</v>
      </c>
      <c r="H4872" s="8">
        <v>18003357.699999996</v>
      </c>
      <c r="I4872" s="8">
        <v>14369686.800000006</v>
      </c>
      <c r="J4872" s="8">
        <v>7454335.6100000003</v>
      </c>
      <c r="K4872" s="8">
        <v>1434954.47</v>
      </c>
      <c r="L4872" s="8">
        <v>142236282.64999956</v>
      </c>
      <c r="M4872" s="8">
        <v>31800.03</v>
      </c>
      <c r="N4872" s="8">
        <v>105653071.90999994</v>
      </c>
      <c r="O4872" s="8">
        <v>1857822.04</v>
      </c>
      <c r="P4872" s="8">
        <v>2294292.9000000004</v>
      </c>
      <c r="Q4872" s="8">
        <v>87933.440000000031</v>
      </c>
      <c r="R4872" s="8">
        <v>63171.02</v>
      </c>
      <c r="S4872" s="8">
        <v>129298604.14000003</v>
      </c>
      <c r="T4872" s="8">
        <v>117172361.45000015</v>
      </c>
      <c r="U4872" s="8">
        <v>11460067.339999996</v>
      </c>
      <c r="V4872" s="8">
        <v>2177210.9500000011</v>
      </c>
      <c r="W4872" s="8">
        <v>14665796.490000006</v>
      </c>
      <c r="X4872" s="8">
        <v>442690.87</v>
      </c>
      <c r="Y4872" s="8">
        <v>2379.2000000000003</v>
      </c>
      <c r="Z4872" s="8">
        <v>1180.95</v>
      </c>
      <c r="AA4872" s="8">
        <v>38342280.209999926</v>
      </c>
      <c r="AB4872" s="8">
        <v>1726071.2099999988</v>
      </c>
      <c r="AC4872" s="9">
        <f t="shared" si="460"/>
        <v>36616208.999999925</v>
      </c>
      <c r="AD4872" s="5" t="str">
        <f>$C4872&amp;" "&amp;VLOOKUP(C4872,Tegevusalad!$A$1:$B$89,2,FALSE)</f>
        <v>47 JAEKAUBANDUS, V.A MOOTORSÕIDUKID JA MOOTORRATTAD</v>
      </c>
      <c r="AE4872" s="6">
        <f t="shared" si="456"/>
        <v>589528346.70999861</v>
      </c>
      <c r="AF4872" s="6">
        <f t="shared" si="457"/>
        <v>380710643.9199996</v>
      </c>
      <c r="AG4872" s="6">
        <f t="shared" si="458"/>
        <v>619623259.02999866</v>
      </c>
      <c r="AH4872" s="6">
        <f t="shared" si="459"/>
        <v>528581214.64999962</v>
      </c>
      <c r="AI4872" s="6">
        <f t="shared" si="461"/>
        <v>619180568.15999866</v>
      </c>
      <c r="AJ4872" s="10"/>
    </row>
    <row r="4873" spans="1:36" s="3" customFormat="1">
      <c r="A4873" s="3">
        <v>2018</v>
      </c>
      <c r="B4873" s="3">
        <v>10</v>
      </c>
      <c r="C4873" s="4">
        <v>49</v>
      </c>
      <c r="D4873" s="8">
        <v>4000</v>
      </c>
      <c r="E4873" s="8">
        <v>118155583.14000019</v>
      </c>
      <c r="F4873" s="8">
        <v>33659.25</v>
      </c>
      <c r="G4873" s="8">
        <v>60594934.699999996</v>
      </c>
      <c r="H4873" s="8">
        <v>35223503.889999978</v>
      </c>
      <c r="I4873" s="8">
        <v>1798471.6799999999</v>
      </c>
      <c r="J4873" s="8">
        <v>656518.7300000001</v>
      </c>
      <c r="K4873" s="8">
        <v>30409.66</v>
      </c>
      <c r="L4873" s="8">
        <v>23634145.809999995</v>
      </c>
      <c r="M4873" s="8">
        <v>0</v>
      </c>
      <c r="N4873" s="8">
        <v>21032257.310000051</v>
      </c>
      <c r="O4873" s="8">
        <v>231898.53000000003</v>
      </c>
      <c r="P4873" s="8">
        <v>2691907.89</v>
      </c>
      <c r="Q4873" s="8">
        <v>188564.89</v>
      </c>
      <c r="R4873" s="8">
        <v>28771.780000000024</v>
      </c>
      <c r="S4873" s="8">
        <v>16366822.430000013</v>
      </c>
      <c r="T4873" s="8">
        <v>3040681.129999999</v>
      </c>
      <c r="U4873" s="8">
        <v>254863.15</v>
      </c>
      <c r="V4873" s="8">
        <v>73887.690000000017</v>
      </c>
      <c r="W4873" s="8">
        <v>643270.00999999989</v>
      </c>
      <c r="X4873" s="8">
        <v>383797.98</v>
      </c>
      <c r="Y4873" s="8">
        <v>396.72999999999996</v>
      </c>
      <c r="Z4873" s="8">
        <v>374.78</v>
      </c>
      <c r="AA4873" s="8">
        <v>6661179.5899999961</v>
      </c>
      <c r="AB4873" s="8">
        <v>4059269.1400000039</v>
      </c>
      <c r="AC4873" s="9">
        <f t="shared" si="460"/>
        <v>2601910.4499999923</v>
      </c>
      <c r="AD4873" s="5" t="str">
        <f>$C4873&amp;" "&amp;VLOOKUP(C4873,Tegevusalad!$A$1:$B$89,2,FALSE)</f>
        <v>49 MAISMAAVEONDUS JA TORUTRANSPORT</v>
      </c>
      <c r="AE4873" s="6">
        <f t="shared" si="456"/>
        <v>101951354.79000019</v>
      </c>
      <c r="AF4873" s="6">
        <f t="shared" si="457"/>
        <v>87597854.91000025</v>
      </c>
      <c r="AG4873" s="6">
        <f t="shared" si="458"/>
        <v>162546289.49000016</v>
      </c>
      <c r="AH4873" s="6">
        <f t="shared" si="459"/>
        <v>105305145.45000026</v>
      </c>
      <c r="AI4873" s="6">
        <f t="shared" si="461"/>
        <v>162162491.51000017</v>
      </c>
      <c r="AJ4873" s="10"/>
    </row>
    <row r="4874" spans="1:36" s="3" customFormat="1">
      <c r="A4874" s="3">
        <v>2018</v>
      </c>
      <c r="B4874" s="3">
        <v>10</v>
      </c>
      <c r="C4874" s="4">
        <v>50</v>
      </c>
      <c r="D4874" s="8">
        <v>79</v>
      </c>
      <c r="E4874" s="8">
        <v>22316718.850000001</v>
      </c>
      <c r="F4874" s="8">
        <v>1288996.17</v>
      </c>
      <c r="G4874" s="8">
        <v>25727726.84</v>
      </c>
      <c r="H4874" s="8">
        <v>5585387.5099999998</v>
      </c>
      <c r="I4874" s="8">
        <v>894115.36</v>
      </c>
      <c r="J4874" s="8">
        <v>94018.760000000009</v>
      </c>
      <c r="K4874" s="8">
        <v>1267.02</v>
      </c>
      <c r="L4874" s="8">
        <v>4579353.4400000004</v>
      </c>
      <c r="M4874" s="8">
        <v>0</v>
      </c>
      <c r="N4874" s="8">
        <v>3366194.3600000008</v>
      </c>
      <c r="O4874" s="8">
        <v>112191.28</v>
      </c>
      <c r="P4874" s="8">
        <v>80453.59</v>
      </c>
      <c r="Q4874" s="8">
        <v>247.9</v>
      </c>
      <c r="R4874" s="8">
        <v>3647.0600000000004</v>
      </c>
      <c r="S4874" s="8">
        <v>9030057.0999999996</v>
      </c>
      <c r="T4874" s="8">
        <v>4710555.17</v>
      </c>
      <c r="U4874" s="8">
        <v>107705.92</v>
      </c>
      <c r="V4874" s="8">
        <v>0</v>
      </c>
      <c r="W4874" s="8">
        <v>40450.070000000007</v>
      </c>
      <c r="X4874" s="8">
        <v>0</v>
      </c>
      <c r="Y4874" s="8">
        <v>0</v>
      </c>
      <c r="Z4874" s="8">
        <v>0</v>
      </c>
      <c r="AA4874" s="8">
        <v>1349526.15</v>
      </c>
      <c r="AB4874" s="8">
        <v>136367.07000000004</v>
      </c>
      <c r="AC4874" s="9">
        <f t="shared" si="460"/>
        <v>1213159.0799999998</v>
      </c>
      <c r="AD4874" s="5" t="str">
        <f>$C4874&amp;" "&amp;VLOOKUP(C4874,Tegevusalad!$A$1:$B$89,2,FALSE)</f>
        <v>50 VEETRANSPORT</v>
      </c>
      <c r="AE4874" s="6">
        <f t="shared" si="456"/>
        <v>14467952.000000004</v>
      </c>
      <c r="AF4874" s="6">
        <f t="shared" si="457"/>
        <v>7150487.6800000053</v>
      </c>
      <c r="AG4874" s="6">
        <f t="shared" si="458"/>
        <v>40195678.840000004</v>
      </c>
      <c r="AH4874" s="6">
        <f t="shared" si="459"/>
        <v>16849207.100000001</v>
      </c>
      <c r="AI4874" s="6">
        <f t="shared" si="461"/>
        <v>40195678.840000004</v>
      </c>
      <c r="AJ4874" s="10"/>
    </row>
    <row r="4875" spans="1:36" s="3" customFormat="1">
      <c r="A4875" s="3">
        <v>2018</v>
      </c>
      <c r="B4875" s="3">
        <v>10</v>
      </c>
      <c r="C4875" s="4">
        <v>51</v>
      </c>
      <c r="D4875" s="8">
        <v>43</v>
      </c>
      <c r="E4875" s="8">
        <v>4904585.1200000029</v>
      </c>
      <c r="F4875" s="8">
        <v>40709.159999999996</v>
      </c>
      <c r="G4875" s="8">
        <v>26188437.309999999</v>
      </c>
      <c r="H4875" s="8">
        <v>8142137.5499999998</v>
      </c>
      <c r="I4875" s="8">
        <v>88</v>
      </c>
      <c r="J4875" s="8">
        <v>0</v>
      </c>
      <c r="K4875" s="8">
        <v>0</v>
      </c>
      <c r="L4875" s="8">
        <v>984580.83999999973</v>
      </c>
      <c r="M4875" s="8">
        <v>0</v>
      </c>
      <c r="N4875" s="8">
        <v>1198264.0900000001</v>
      </c>
      <c r="O4875" s="8">
        <v>5075.3200000000006</v>
      </c>
      <c r="P4875" s="8">
        <v>2369.83</v>
      </c>
      <c r="Q4875" s="8">
        <v>1240.0700000000002</v>
      </c>
      <c r="R4875" s="8">
        <v>1163.6400000000001</v>
      </c>
      <c r="S4875" s="8">
        <v>3861557.6400000006</v>
      </c>
      <c r="T4875" s="8">
        <v>16388.64</v>
      </c>
      <c r="U4875" s="8">
        <v>69696.239999999991</v>
      </c>
      <c r="V4875" s="8">
        <v>125.18</v>
      </c>
      <c r="W4875" s="8">
        <v>29049.64</v>
      </c>
      <c r="X4875" s="8">
        <v>0</v>
      </c>
      <c r="Y4875" s="8">
        <v>0</v>
      </c>
      <c r="Z4875" s="8">
        <v>0</v>
      </c>
      <c r="AA4875" s="8">
        <v>127816.40000000001</v>
      </c>
      <c r="AB4875" s="8">
        <v>341499.64999999997</v>
      </c>
      <c r="AC4875" s="9">
        <f t="shared" si="460"/>
        <v>-213683.24999999994</v>
      </c>
      <c r="AD4875" s="5" t="str">
        <f>$C4875&amp;" "&amp;VLOOKUP(C4875,Tegevusalad!$A$1:$B$89,2,FALSE)</f>
        <v>51 ÕHUTRANSPORT</v>
      </c>
      <c r="AE4875" s="6">
        <f t="shared" si="456"/>
        <v>1014040.4000000022</v>
      </c>
      <c r="AF4875" s="6">
        <f t="shared" si="457"/>
        <v>2040633.3499999982</v>
      </c>
      <c r="AG4875" s="6">
        <f t="shared" si="458"/>
        <v>27202477.710000001</v>
      </c>
      <c r="AH4875" s="6">
        <f t="shared" si="459"/>
        <v>5997138.6499999994</v>
      </c>
      <c r="AI4875" s="6">
        <f t="shared" si="461"/>
        <v>27202477.710000001</v>
      </c>
      <c r="AJ4875" s="10"/>
    </row>
    <row r="4876" spans="1:36" s="3" customFormat="1">
      <c r="A4876" s="3">
        <v>2018</v>
      </c>
      <c r="B4876" s="3">
        <v>10</v>
      </c>
      <c r="C4876" s="4">
        <v>52</v>
      </c>
      <c r="D4876" s="8">
        <v>1389</v>
      </c>
      <c r="E4876" s="8">
        <v>105750857.65999994</v>
      </c>
      <c r="F4876" s="8">
        <v>20203.63</v>
      </c>
      <c r="G4876" s="8">
        <v>151310032.70000023</v>
      </c>
      <c r="H4876" s="8">
        <v>38303294.680000007</v>
      </c>
      <c r="I4876" s="8">
        <v>812056.58000000007</v>
      </c>
      <c r="J4876" s="8">
        <v>2191204.15</v>
      </c>
      <c r="K4876" s="8">
        <v>0</v>
      </c>
      <c r="L4876" s="8">
        <v>21151989.890000027</v>
      </c>
      <c r="M4876" s="8">
        <v>42951.590000000004</v>
      </c>
      <c r="N4876" s="8">
        <v>21893503.789999999</v>
      </c>
      <c r="O4876" s="8">
        <v>224042.62999999998</v>
      </c>
      <c r="P4876" s="8">
        <v>2504069.64</v>
      </c>
      <c r="Q4876" s="8">
        <v>46178.970000000008</v>
      </c>
      <c r="R4876" s="8">
        <v>49707.899999999987</v>
      </c>
      <c r="S4876" s="8">
        <v>29219331.780000005</v>
      </c>
      <c r="T4876" s="8">
        <v>6743198.4199999981</v>
      </c>
      <c r="U4876" s="8">
        <v>2150737.1900000004</v>
      </c>
      <c r="V4876" s="8">
        <v>91819.599999999977</v>
      </c>
      <c r="W4876" s="8">
        <v>1236250.47</v>
      </c>
      <c r="X4876" s="8">
        <v>68082.880000000005</v>
      </c>
      <c r="Y4876" s="8">
        <v>0</v>
      </c>
      <c r="Z4876" s="8">
        <v>13837.66</v>
      </c>
      <c r="AA4876" s="8">
        <v>3229353.6</v>
      </c>
      <c r="AB4876" s="8">
        <v>3941753.5699999994</v>
      </c>
      <c r="AC4876" s="9">
        <f t="shared" si="460"/>
        <v>-712399.96999999927</v>
      </c>
      <c r="AD4876" s="5" t="str">
        <f>$C4876&amp;" "&amp;VLOOKUP(C4876,Tegevusalad!$A$1:$B$89,2,FALSE)</f>
        <v>52 LAONDUS JA VEONDUST ABISTAVAD TEGEVUSALAD</v>
      </c>
      <c r="AE4876" s="6">
        <f t="shared" si="456"/>
        <v>74469075.199999928</v>
      </c>
      <c r="AF4876" s="6">
        <f t="shared" si="457"/>
        <v>77317595.929999977</v>
      </c>
      <c r="AG4876" s="6">
        <f t="shared" si="458"/>
        <v>225779107.90000015</v>
      </c>
      <c r="AH4876" s="6">
        <f t="shared" si="459"/>
        <v>109716058.44999999</v>
      </c>
      <c r="AI4876" s="6">
        <f t="shared" si="461"/>
        <v>225711025.02000016</v>
      </c>
      <c r="AJ4876" s="10"/>
    </row>
    <row r="4877" spans="1:36" s="3" customFormat="1">
      <c r="A4877" s="3">
        <v>2018</v>
      </c>
      <c r="B4877" s="3">
        <v>10</v>
      </c>
      <c r="C4877" s="4">
        <v>53</v>
      </c>
      <c r="D4877" s="8">
        <v>144</v>
      </c>
      <c r="E4877" s="8">
        <v>15113721.969999999</v>
      </c>
      <c r="F4877" s="8">
        <v>147609.89000000001</v>
      </c>
      <c r="G4877" s="8">
        <v>6820310.9899999993</v>
      </c>
      <c r="H4877" s="8">
        <v>3199437.31</v>
      </c>
      <c r="I4877" s="8">
        <v>1525.64</v>
      </c>
      <c r="J4877" s="8">
        <v>4551.54</v>
      </c>
      <c r="K4877" s="8">
        <v>0</v>
      </c>
      <c r="L4877" s="8">
        <v>3036029.290000001</v>
      </c>
      <c r="M4877" s="8">
        <v>0</v>
      </c>
      <c r="N4877" s="8">
        <v>2358445.799999998</v>
      </c>
      <c r="O4877" s="8">
        <v>228645.02000000002</v>
      </c>
      <c r="P4877" s="8">
        <v>385590.09000000008</v>
      </c>
      <c r="Q4877" s="8">
        <v>13632.55</v>
      </c>
      <c r="R4877" s="8">
        <v>2995.71</v>
      </c>
      <c r="S4877" s="8">
        <v>1168162.17</v>
      </c>
      <c r="T4877" s="8">
        <v>53268.119999999995</v>
      </c>
      <c r="U4877" s="8">
        <v>2336032.5700000003</v>
      </c>
      <c r="V4877" s="8">
        <v>0</v>
      </c>
      <c r="W4877" s="8">
        <v>1728406.62</v>
      </c>
      <c r="X4877" s="8">
        <v>49.6</v>
      </c>
      <c r="Y4877" s="8">
        <v>0</v>
      </c>
      <c r="Z4877" s="8">
        <v>0</v>
      </c>
      <c r="AA4877" s="8">
        <v>721015.25999999978</v>
      </c>
      <c r="AB4877" s="8">
        <v>43431.77</v>
      </c>
      <c r="AC4877" s="9">
        <f t="shared" si="460"/>
        <v>677583.48999999976</v>
      </c>
      <c r="AD4877" s="5" t="str">
        <f>$C4877&amp;" "&amp;VLOOKUP(C4877,Tegevusalad!$A$1:$B$89,2,FALSE)</f>
        <v>53 POSTI- JA KULLERITEENISTUS</v>
      </c>
      <c r="AE4877" s="6">
        <f t="shared" si="456"/>
        <v>11757186.719999999</v>
      </c>
      <c r="AF4877" s="6">
        <f t="shared" si="457"/>
        <v>7159787.7099999879</v>
      </c>
      <c r="AG4877" s="6">
        <f t="shared" si="458"/>
        <v>18577497.710000001</v>
      </c>
      <c r="AH4877" s="6">
        <f t="shared" si="459"/>
        <v>11807207.54999999</v>
      </c>
      <c r="AI4877" s="6">
        <f t="shared" si="461"/>
        <v>18577448.109999999</v>
      </c>
      <c r="AJ4877" s="10"/>
    </row>
    <row r="4878" spans="1:36" s="3" customFormat="1">
      <c r="A4878" s="3">
        <v>2018</v>
      </c>
      <c r="B4878" s="3">
        <v>10</v>
      </c>
      <c r="C4878" s="4">
        <v>55</v>
      </c>
      <c r="D4878" s="8">
        <v>883</v>
      </c>
      <c r="E4878" s="8">
        <v>11710275.240000002</v>
      </c>
      <c r="F4878" s="8">
        <v>17040908.329999983</v>
      </c>
      <c r="G4878" s="8">
        <v>557630.57000000007</v>
      </c>
      <c r="H4878" s="8">
        <v>118478.51999999999</v>
      </c>
      <c r="I4878" s="8">
        <v>5437.5300000000007</v>
      </c>
      <c r="J4878" s="8">
        <v>9909.25</v>
      </c>
      <c r="K4878" s="8">
        <v>309.25</v>
      </c>
      <c r="L4878" s="8">
        <v>3875736.7899999982</v>
      </c>
      <c r="M4878" s="8">
        <v>0</v>
      </c>
      <c r="N4878" s="8">
        <v>3585857.42</v>
      </c>
      <c r="O4878" s="8">
        <v>14905.550000000001</v>
      </c>
      <c r="P4878" s="8">
        <v>439694.98999999993</v>
      </c>
      <c r="Q4878" s="8">
        <v>16099.060000000003</v>
      </c>
      <c r="R4878" s="8">
        <v>5003.3200000000006</v>
      </c>
      <c r="S4878" s="8">
        <v>1055569.93</v>
      </c>
      <c r="T4878" s="8">
        <v>175819.45</v>
      </c>
      <c r="U4878" s="8">
        <v>60580.729999999996</v>
      </c>
      <c r="V4878" s="8">
        <v>19857.169999999998</v>
      </c>
      <c r="W4878" s="8">
        <v>1042907.9400000001</v>
      </c>
      <c r="X4878" s="8">
        <v>16416.29</v>
      </c>
      <c r="Y4878" s="8">
        <v>87.65</v>
      </c>
      <c r="Z4878" s="8">
        <v>9.9</v>
      </c>
      <c r="AA4878" s="8">
        <v>1014265.45</v>
      </c>
      <c r="AB4878" s="8">
        <v>724308.33999999985</v>
      </c>
      <c r="AC4878" s="9">
        <f t="shared" si="460"/>
        <v>289957.1100000001</v>
      </c>
      <c r="AD4878" s="5" t="str">
        <f>$C4878&amp;" "&amp;VLOOKUP(C4878,Tegevusalad!$A$1:$B$89,2,FALSE)</f>
        <v>55 MAJUTUS</v>
      </c>
      <c r="AE4878" s="6">
        <f t="shared" si="456"/>
        <v>27651449.199999984</v>
      </c>
      <c r="AF4878" s="6">
        <f t="shared" si="457"/>
        <v>16783482.460000001</v>
      </c>
      <c r="AG4878" s="6">
        <f t="shared" si="458"/>
        <v>28209079.769999985</v>
      </c>
      <c r="AH4878" s="6">
        <f t="shared" si="459"/>
        <v>17954303.699999999</v>
      </c>
      <c r="AI4878" s="6">
        <f t="shared" si="461"/>
        <v>28192663.479999986</v>
      </c>
      <c r="AJ4878" s="10"/>
    </row>
    <row r="4879" spans="1:36" s="3" customFormat="1">
      <c r="A4879" s="3">
        <v>2018</v>
      </c>
      <c r="B4879" s="3">
        <v>10</v>
      </c>
      <c r="C4879" s="4">
        <v>56</v>
      </c>
      <c r="D4879" s="8">
        <v>2238</v>
      </c>
      <c r="E4879" s="8">
        <v>53052846.339999959</v>
      </c>
      <c r="F4879" s="8">
        <v>544047.05999999994</v>
      </c>
      <c r="G4879" s="8">
        <v>766348.70999999985</v>
      </c>
      <c r="H4879" s="8">
        <v>443338.33000000007</v>
      </c>
      <c r="I4879" s="8">
        <v>320669.81000000006</v>
      </c>
      <c r="J4879" s="8">
        <v>0</v>
      </c>
      <c r="K4879" s="8">
        <v>0</v>
      </c>
      <c r="L4879" s="8">
        <v>10659533.570000008</v>
      </c>
      <c r="M4879" s="8">
        <v>0</v>
      </c>
      <c r="N4879" s="8">
        <v>6932693.5400000084</v>
      </c>
      <c r="O4879" s="8">
        <v>1724.1799999999998</v>
      </c>
      <c r="P4879" s="8">
        <v>253684.09999999989</v>
      </c>
      <c r="Q4879" s="8">
        <v>41146.559999999998</v>
      </c>
      <c r="R4879" s="8">
        <v>14247.420000000007</v>
      </c>
      <c r="S4879" s="8">
        <v>1806464.0199999986</v>
      </c>
      <c r="T4879" s="8">
        <v>1366541.9499999997</v>
      </c>
      <c r="U4879" s="8">
        <v>155434.38000000006</v>
      </c>
      <c r="V4879" s="8">
        <v>2019.7600000000002</v>
      </c>
      <c r="W4879" s="8">
        <v>123195.06000000003</v>
      </c>
      <c r="X4879" s="8">
        <v>566.68000000000006</v>
      </c>
      <c r="Y4879" s="8">
        <v>1622.01</v>
      </c>
      <c r="Z4879" s="8">
        <v>0</v>
      </c>
      <c r="AA4879" s="8">
        <v>3990130.8499999996</v>
      </c>
      <c r="AB4879" s="8">
        <v>261668.80999999988</v>
      </c>
      <c r="AC4879" s="9">
        <f t="shared" si="460"/>
        <v>3728462.0399999996</v>
      </c>
      <c r="AD4879" s="5" t="str">
        <f>$C4879&amp;" "&amp;VLOOKUP(C4879,Tegevusalad!$A$1:$B$89,2,FALSE)</f>
        <v>56 TOIDU JA JOOGI SERVEERIMINE</v>
      </c>
      <c r="AE4879" s="6">
        <f t="shared" si="456"/>
        <v>51635561.679999962</v>
      </c>
      <c r="AF4879" s="6">
        <f t="shared" si="457"/>
        <v>32766205.260000043</v>
      </c>
      <c r="AG4879" s="6">
        <f t="shared" si="458"/>
        <v>52401910.389999963</v>
      </c>
      <c r="AH4879" s="6">
        <f t="shared" si="459"/>
        <v>34734704.800000042</v>
      </c>
      <c r="AI4879" s="6">
        <f t="shared" si="461"/>
        <v>52401343.709999964</v>
      </c>
      <c r="AJ4879" s="10"/>
    </row>
    <row r="4880" spans="1:36" s="3" customFormat="1">
      <c r="A4880" s="3">
        <v>2018</v>
      </c>
      <c r="B4880" s="3">
        <v>10</v>
      </c>
      <c r="C4880" s="4">
        <v>58</v>
      </c>
      <c r="D4880" s="8">
        <v>620</v>
      </c>
      <c r="E4880" s="8">
        <v>8784117.1099999957</v>
      </c>
      <c r="F4880" s="8">
        <v>4485873.0199999986</v>
      </c>
      <c r="G4880" s="8">
        <v>2878089.6800000006</v>
      </c>
      <c r="H4880" s="8">
        <v>1290801.7000000004</v>
      </c>
      <c r="I4880" s="8">
        <v>109216.28000000001</v>
      </c>
      <c r="J4880" s="8">
        <v>209853.06</v>
      </c>
      <c r="K4880" s="8">
        <v>0</v>
      </c>
      <c r="L4880" s="8">
        <v>2160551.9500000011</v>
      </c>
      <c r="M4880" s="8">
        <v>0</v>
      </c>
      <c r="N4880" s="8">
        <v>1533000.8699999994</v>
      </c>
      <c r="O4880" s="8">
        <v>13357.810000000001</v>
      </c>
      <c r="P4880" s="8">
        <v>34459.25</v>
      </c>
      <c r="Q4880" s="8">
        <v>5775.9500000000007</v>
      </c>
      <c r="R4880" s="8">
        <v>5447.25</v>
      </c>
      <c r="S4880" s="8">
        <v>1679890.6600000001</v>
      </c>
      <c r="T4880" s="8">
        <v>154892.32</v>
      </c>
      <c r="U4880" s="8">
        <v>432604.74999999988</v>
      </c>
      <c r="V4880" s="8">
        <v>0</v>
      </c>
      <c r="W4880" s="8">
        <v>3566.9400000000005</v>
      </c>
      <c r="X4880" s="8">
        <v>0</v>
      </c>
      <c r="Y4880" s="8">
        <v>0</v>
      </c>
      <c r="Z4880" s="8">
        <v>77.400000000000006</v>
      </c>
      <c r="AA4880" s="8">
        <v>769917.23999999976</v>
      </c>
      <c r="AB4880" s="8">
        <v>142443.58000000025</v>
      </c>
      <c r="AC4880" s="9">
        <f t="shared" si="460"/>
        <v>627473.65999999945</v>
      </c>
      <c r="AD4880" s="5" t="str">
        <f>$C4880&amp;" "&amp;VLOOKUP(C4880,Tegevusalad!$A$1:$B$89,2,FALSE)</f>
        <v>58 KIRJASTAMINE</v>
      </c>
      <c r="AE4880" s="6">
        <f t="shared" si="456"/>
        <v>11157494.719999995</v>
      </c>
      <c r="AF4880" s="6">
        <f t="shared" si="457"/>
        <v>5512956.1399999959</v>
      </c>
      <c r="AG4880" s="6">
        <f t="shared" si="458"/>
        <v>14035584.399999995</v>
      </c>
      <c r="AH4880" s="6">
        <f t="shared" si="459"/>
        <v>7692240.5999999968</v>
      </c>
      <c r="AI4880" s="6">
        <f t="shared" si="461"/>
        <v>14035584.399999995</v>
      </c>
      <c r="AJ4880" s="10"/>
    </row>
    <row r="4881" spans="1:36" s="3" customFormat="1">
      <c r="A4881" s="3">
        <v>2018</v>
      </c>
      <c r="B4881" s="3">
        <v>10</v>
      </c>
      <c r="C4881" s="4">
        <v>59</v>
      </c>
      <c r="D4881" s="8">
        <v>572</v>
      </c>
      <c r="E4881" s="8">
        <v>9021774.6800000072</v>
      </c>
      <c r="F4881" s="8">
        <v>3646.5099999999998</v>
      </c>
      <c r="G4881" s="8">
        <v>1425391.6600000004</v>
      </c>
      <c r="H4881" s="8">
        <v>1048359.1000000001</v>
      </c>
      <c r="I4881" s="8">
        <v>35328.36</v>
      </c>
      <c r="J4881" s="8">
        <v>1805</v>
      </c>
      <c r="K4881" s="8">
        <v>0</v>
      </c>
      <c r="L4881" s="8">
        <v>1804683.1199999985</v>
      </c>
      <c r="M4881" s="8">
        <v>0</v>
      </c>
      <c r="N4881" s="8">
        <v>1290676.8200000015</v>
      </c>
      <c r="O4881" s="8">
        <v>10220.27</v>
      </c>
      <c r="P4881" s="8">
        <v>130292.86000000002</v>
      </c>
      <c r="Q4881" s="8">
        <v>14274.050000000001</v>
      </c>
      <c r="R4881" s="8">
        <v>4452.130000000001</v>
      </c>
      <c r="S4881" s="8">
        <v>1150909.1299999994</v>
      </c>
      <c r="T4881" s="8">
        <v>184186.09000000003</v>
      </c>
      <c r="U4881" s="8">
        <v>248206.78000000006</v>
      </c>
      <c r="V4881" s="8">
        <v>175.62</v>
      </c>
      <c r="W4881" s="8">
        <v>9306.59</v>
      </c>
      <c r="X4881" s="8">
        <v>0</v>
      </c>
      <c r="Y4881" s="8">
        <v>0</v>
      </c>
      <c r="Z4881" s="8">
        <v>1400.25</v>
      </c>
      <c r="AA4881" s="8">
        <v>773767.52999999933</v>
      </c>
      <c r="AB4881" s="8">
        <v>261161.47999999995</v>
      </c>
      <c r="AC4881" s="9">
        <f t="shared" si="460"/>
        <v>512606.04999999935</v>
      </c>
      <c r="AD4881" s="5" t="str">
        <f>$C4881&amp;" "&amp;VLOOKUP(C4881,Tegevusalad!$A$1:$B$89,2,FALSE)</f>
        <v>59 KINOFILMIDE, VIDEOTE JA TELESAADETE TOOTMINE; HELISALVESTISTE JA MUUSIKA KIRJASTAMINE</v>
      </c>
      <c r="AE4881" s="6">
        <f t="shared" si="456"/>
        <v>7626305.2800000077</v>
      </c>
      <c r="AF4881" s="6">
        <f t="shared" si="457"/>
        <v>5025603.1100000069</v>
      </c>
      <c r="AG4881" s="6">
        <f t="shared" si="458"/>
        <v>9051696.9400000069</v>
      </c>
      <c r="AH4881" s="6">
        <f t="shared" si="459"/>
        <v>6475644.7500000065</v>
      </c>
      <c r="AI4881" s="6">
        <f t="shared" si="461"/>
        <v>9051696.9400000069</v>
      </c>
      <c r="AJ4881" s="10"/>
    </row>
    <row r="4882" spans="1:36" s="3" customFormat="1">
      <c r="A4882" s="3">
        <v>2018</v>
      </c>
      <c r="B4882" s="3">
        <v>10</v>
      </c>
      <c r="C4882" s="4">
        <v>60</v>
      </c>
      <c r="D4882" s="8">
        <v>30</v>
      </c>
      <c r="E4882" s="8">
        <v>206601.48000000004</v>
      </c>
      <c r="F4882" s="8">
        <v>28.77</v>
      </c>
      <c r="G4882" s="8">
        <v>35728.620000000003</v>
      </c>
      <c r="H4882" s="8">
        <v>20299.900000000001</v>
      </c>
      <c r="I4882" s="8">
        <v>0</v>
      </c>
      <c r="J4882" s="8">
        <v>0</v>
      </c>
      <c r="K4882" s="8">
        <v>0</v>
      </c>
      <c r="L4882" s="8">
        <v>41322.880000000005</v>
      </c>
      <c r="M4882" s="8">
        <v>0</v>
      </c>
      <c r="N4882" s="8">
        <v>35283.46</v>
      </c>
      <c r="O4882" s="8">
        <v>0</v>
      </c>
      <c r="P4882" s="8">
        <v>0</v>
      </c>
      <c r="Q4882" s="8">
        <v>1042.8</v>
      </c>
      <c r="R4882" s="8">
        <v>286.77</v>
      </c>
      <c r="S4882" s="8">
        <v>31832.77</v>
      </c>
      <c r="T4882" s="8">
        <v>5243.28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12695.390000000001</v>
      </c>
      <c r="AB4882" s="8">
        <v>6655.9699999999993</v>
      </c>
      <c r="AC4882" s="9">
        <f t="shared" si="460"/>
        <v>6039.4200000000019</v>
      </c>
      <c r="AD4882" s="5" t="str">
        <f>$C4882&amp;" "&amp;VLOOKUP(C4882,Tegevusalad!$A$1:$B$89,2,FALSE)</f>
        <v>60 PROGRAMMID JA RINGHÄÄLING</v>
      </c>
      <c r="AE4882" s="6">
        <f t="shared" si="456"/>
        <v>174797.48000000004</v>
      </c>
      <c r="AF4882" s="6">
        <f t="shared" si="457"/>
        <v>146018.37999999998</v>
      </c>
      <c r="AG4882" s="6">
        <f t="shared" si="458"/>
        <v>210526.10000000003</v>
      </c>
      <c r="AH4882" s="6">
        <f t="shared" si="459"/>
        <v>177851.14999999997</v>
      </c>
      <c r="AI4882" s="6">
        <f t="shared" si="461"/>
        <v>210526.10000000003</v>
      </c>
      <c r="AJ4882" s="10"/>
    </row>
    <row r="4883" spans="1:36" s="3" customFormat="1">
      <c r="A4883" s="3">
        <v>2018</v>
      </c>
      <c r="B4883" s="3">
        <v>10</v>
      </c>
      <c r="C4883" s="4">
        <v>61</v>
      </c>
      <c r="D4883" s="8">
        <v>195</v>
      </c>
      <c r="E4883" s="8">
        <v>76133719.980000019</v>
      </c>
      <c r="F4883" s="8">
        <v>572.48</v>
      </c>
      <c r="G4883" s="8">
        <v>11621265.4</v>
      </c>
      <c r="H4883" s="8">
        <v>9064346.5399999972</v>
      </c>
      <c r="I4883" s="8">
        <v>45480.130000000005</v>
      </c>
      <c r="J4883" s="8">
        <v>24518.720000000001</v>
      </c>
      <c r="K4883" s="8">
        <v>523.33000000000004</v>
      </c>
      <c r="L4883" s="8">
        <v>15226795.570000002</v>
      </c>
      <c r="M4883" s="8">
        <v>0</v>
      </c>
      <c r="N4883" s="8">
        <v>9953725.8399999961</v>
      </c>
      <c r="O4883" s="8">
        <v>173092.04</v>
      </c>
      <c r="P4883" s="8">
        <v>446626.27000000008</v>
      </c>
      <c r="Q4883" s="8">
        <v>7435.8400000000029</v>
      </c>
      <c r="R4883" s="8">
        <v>7172.8000000000029</v>
      </c>
      <c r="S4883" s="8">
        <v>23784782.950000003</v>
      </c>
      <c r="T4883" s="8">
        <v>10879549.189999999</v>
      </c>
      <c r="U4883" s="8">
        <v>2408902.44</v>
      </c>
      <c r="V4883" s="8">
        <v>930</v>
      </c>
      <c r="W4883" s="8">
        <v>495224.63</v>
      </c>
      <c r="X4883" s="8">
        <v>100000</v>
      </c>
      <c r="Y4883" s="8">
        <v>0</v>
      </c>
      <c r="Z4883" s="8">
        <v>458.24</v>
      </c>
      <c r="AA4883" s="8">
        <v>5736812.4400000004</v>
      </c>
      <c r="AB4883" s="8">
        <v>464200.94999999995</v>
      </c>
      <c r="AC4883" s="9">
        <f t="shared" si="460"/>
        <v>5272611.49</v>
      </c>
      <c r="AD4883" s="5" t="str">
        <f>$C4883&amp;" "&amp;VLOOKUP(C4883,Tegevusalad!$A$1:$B$89,2,FALSE)</f>
        <v>61 TELEKOMMUNIKATSIOON</v>
      </c>
      <c r="AE4883" s="6">
        <f t="shared" si="456"/>
        <v>50040607.070000023</v>
      </c>
      <c r="AF4883" s="6">
        <f t="shared" si="457"/>
        <v>22746277.609999981</v>
      </c>
      <c r="AG4883" s="6">
        <f t="shared" si="458"/>
        <v>61661872.470000029</v>
      </c>
      <c r="AH4883" s="6">
        <f t="shared" si="459"/>
        <v>49804493.199999981</v>
      </c>
      <c r="AI4883" s="6">
        <f t="shared" si="461"/>
        <v>61561872.470000029</v>
      </c>
      <c r="AJ4883" s="10"/>
    </row>
    <row r="4884" spans="1:36" s="3" customFormat="1">
      <c r="A4884" s="3">
        <v>2018</v>
      </c>
      <c r="B4884" s="3">
        <v>10</v>
      </c>
      <c r="C4884" s="4">
        <v>62</v>
      </c>
      <c r="D4884" s="8">
        <v>3804</v>
      </c>
      <c r="E4884" s="8">
        <v>57309822.249999918</v>
      </c>
      <c r="F4884" s="8">
        <v>12996.979999999998</v>
      </c>
      <c r="G4884" s="8">
        <v>64207796.769999973</v>
      </c>
      <c r="H4884" s="8">
        <v>38921191.29999999</v>
      </c>
      <c r="I4884" s="8">
        <v>6375216.3499999987</v>
      </c>
      <c r="J4884" s="8">
        <v>2898512.0200000005</v>
      </c>
      <c r="K4884" s="8">
        <v>0</v>
      </c>
      <c r="L4884" s="8">
        <v>11463134.390000002</v>
      </c>
      <c r="M4884" s="8">
        <v>0</v>
      </c>
      <c r="N4884" s="8">
        <v>8672448.5199999306</v>
      </c>
      <c r="O4884" s="8">
        <v>49771.730000000018</v>
      </c>
      <c r="P4884" s="8">
        <v>449026.1799999997</v>
      </c>
      <c r="Q4884" s="8">
        <v>33137.209999999985</v>
      </c>
      <c r="R4884" s="8">
        <v>39571.73000000001</v>
      </c>
      <c r="S4884" s="8">
        <v>17954465.359999985</v>
      </c>
      <c r="T4884" s="8">
        <v>2895239.7200000007</v>
      </c>
      <c r="U4884" s="8">
        <v>4247570.9099999992</v>
      </c>
      <c r="V4884" s="8">
        <v>0</v>
      </c>
      <c r="W4884" s="8">
        <v>147761.43000000002</v>
      </c>
      <c r="X4884" s="8">
        <v>1242.4100000000001</v>
      </c>
      <c r="Y4884" s="8">
        <v>860.56999999999994</v>
      </c>
      <c r="Z4884" s="8">
        <v>2400.0400000000004</v>
      </c>
      <c r="AA4884" s="8">
        <v>4582365.0199999996</v>
      </c>
      <c r="AB4884" s="8">
        <v>1793218.6200000206</v>
      </c>
      <c r="AC4884" s="9">
        <f t="shared" si="460"/>
        <v>2789146.399999979</v>
      </c>
      <c r="AD4884" s="5" t="str">
        <f>$C4884&amp;" "&amp;VLOOKUP(C4884,Tegevusalad!$A$1:$B$89,2,FALSE)</f>
        <v>62 PROGRAMMEERIMINE, KONSULTATSIOONID JMS TEGEVUSED</v>
      </c>
      <c r="AE4884" s="6">
        <f t="shared" si="456"/>
        <v>35122025.36999993</v>
      </c>
      <c r="AF4884" s="6">
        <f t="shared" si="457"/>
        <v>21109206.329999667</v>
      </c>
      <c r="AG4884" s="6">
        <f t="shared" si="458"/>
        <v>99329822.139999896</v>
      </c>
      <c r="AH4884" s="6">
        <f t="shared" si="459"/>
        <v>43560101.24999965</v>
      </c>
      <c r="AI4884" s="6">
        <f t="shared" si="461"/>
        <v>99328579.7299999</v>
      </c>
      <c r="AJ4884" s="10"/>
    </row>
    <row r="4885" spans="1:36" s="3" customFormat="1">
      <c r="A4885" s="3">
        <v>2018</v>
      </c>
      <c r="B4885" s="3">
        <v>10</v>
      </c>
      <c r="C4885" s="4">
        <v>63</v>
      </c>
      <c r="D4885" s="8">
        <v>861</v>
      </c>
      <c r="E4885" s="8">
        <v>12297230.06000001</v>
      </c>
      <c r="F4885" s="8">
        <v>30145.08</v>
      </c>
      <c r="G4885" s="8">
        <v>11212281.639999999</v>
      </c>
      <c r="H4885" s="8">
        <v>4024221.8899999997</v>
      </c>
      <c r="I4885" s="8">
        <v>124766.93</v>
      </c>
      <c r="J4885" s="8">
        <v>146422.82999999999</v>
      </c>
      <c r="K4885" s="8">
        <v>0</v>
      </c>
      <c r="L4885" s="8">
        <v>2462159.11</v>
      </c>
      <c r="M4885" s="8">
        <v>0</v>
      </c>
      <c r="N4885" s="8">
        <v>1922276.0099999981</v>
      </c>
      <c r="O4885" s="8">
        <v>6792.1100000000006</v>
      </c>
      <c r="P4885" s="8">
        <v>72542.03</v>
      </c>
      <c r="Q4885" s="8">
        <v>7340.66</v>
      </c>
      <c r="R4885" s="8">
        <v>6111.4199999999983</v>
      </c>
      <c r="S4885" s="8">
        <v>3399684.1</v>
      </c>
      <c r="T4885" s="8">
        <v>165760.97999999998</v>
      </c>
      <c r="U4885" s="8">
        <v>2591325.2599999998</v>
      </c>
      <c r="V4885" s="8">
        <v>9510.11</v>
      </c>
      <c r="W4885" s="8">
        <v>313100.48000000004</v>
      </c>
      <c r="X4885" s="8">
        <v>2091.06</v>
      </c>
      <c r="Y4885" s="8">
        <v>0</v>
      </c>
      <c r="Z4885" s="8">
        <v>0.19</v>
      </c>
      <c r="AA4885" s="8">
        <v>812596.58</v>
      </c>
      <c r="AB4885" s="8">
        <v>272713.67000000033</v>
      </c>
      <c r="AC4885" s="9">
        <f t="shared" si="460"/>
        <v>539882.90999999968</v>
      </c>
      <c r="AD4885" s="5" t="str">
        <f>$C4885&amp;" "&amp;VLOOKUP(C4885,Tegevusalad!$A$1:$B$89,2,FALSE)</f>
        <v>63 INFOALANE TEGEVUS</v>
      </c>
      <c r="AE4885" s="6">
        <f t="shared" si="456"/>
        <v>6338456.840000011</v>
      </c>
      <c r="AF4885" s="6">
        <f t="shared" si="457"/>
        <v>3626477.3499999889</v>
      </c>
      <c r="AG4885" s="6">
        <f t="shared" si="458"/>
        <v>17550738.480000008</v>
      </c>
      <c r="AH4885" s="6">
        <f t="shared" si="459"/>
        <v>9641937.1499999892</v>
      </c>
      <c r="AI4885" s="6">
        <f t="shared" si="461"/>
        <v>17548647.420000009</v>
      </c>
      <c r="AJ4885" s="10"/>
    </row>
    <row r="4886" spans="1:36" s="3" customFormat="1">
      <c r="A4886" s="3">
        <v>2018</v>
      </c>
      <c r="B4886" s="3">
        <v>10</v>
      </c>
      <c r="C4886" s="4">
        <v>64</v>
      </c>
      <c r="D4886" s="8">
        <v>513</v>
      </c>
      <c r="E4886" s="8">
        <v>154976306.39999998</v>
      </c>
      <c r="F4886" s="8">
        <v>764.02</v>
      </c>
      <c r="G4886" s="8">
        <v>5190700.5</v>
      </c>
      <c r="H4886" s="8">
        <v>4795039.7800000012</v>
      </c>
      <c r="I4886" s="8">
        <v>118927.84999999999</v>
      </c>
      <c r="J4886" s="8">
        <v>8095.01</v>
      </c>
      <c r="K4886" s="8">
        <v>0</v>
      </c>
      <c r="L4886" s="8">
        <v>30995330.100000001</v>
      </c>
      <c r="M4886" s="8">
        <v>0</v>
      </c>
      <c r="N4886" s="8">
        <v>30442382.179999992</v>
      </c>
      <c r="O4886" s="8">
        <v>157100.02000000002</v>
      </c>
      <c r="P4886" s="8">
        <v>595861.30000000005</v>
      </c>
      <c r="Q4886" s="8">
        <v>16642.650000000001</v>
      </c>
      <c r="R4886" s="8">
        <v>10230.549999999997</v>
      </c>
      <c r="S4886" s="8">
        <v>13261287.770000005</v>
      </c>
      <c r="T4886" s="8">
        <v>8221549.8699999992</v>
      </c>
      <c r="U4886" s="8">
        <v>824354.77</v>
      </c>
      <c r="V4886" s="8">
        <v>40566.239999999998</v>
      </c>
      <c r="W4886" s="8">
        <v>75787165.209999979</v>
      </c>
      <c r="X4886" s="8">
        <v>57680.79</v>
      </c>
      <c r="Y4886" s="8">
        <v>214.73000000000002</v>
      </c>
      <c r="Z4886" s="8">
        <v>661.30000000000007</v>
      </c>
      <c r="AA4886" s="8">
        <v>2435096.2099999995</v>
      </c>
      <c r="AB4886" s="8">
        <v>1882594.86</v>
      </c>
      <c r="AC4886" s="9">
        <f t="shared" si="460"/>
        <v>552501.34999999939</v>
      </c>
      <c r="AD4886" s="5" t="str">
        <f>$C4886&amp;" "&amp;VLOOKUP(C4886,Tegevusalad!$A$1:$B$89,2,FALSE)</f>
        <v>64 FINANTSTEENUSTE OSUTAMINE, V.A KINDLUSTUS JA PENSIONIFONDID</v>
      </c>
      <c r="AE4886" s="6">
        <f t="shared" si="456"/>
        <v>140949108.66999999</v>
      </c>
      <c r="AF4886" s="6">
        <f t="shared" si="457"/>
        <v>137432487.24999994</v>
      </c>
      <c r="AG4886" s="6">
        <f t="shared" si="458"/>
        <v>146139809.16999999</v>
      </c>
      <c r="AH4886" s="6">
        <f t="shared" si="459"/>
        <v>152263063.64999995</v>
      </c>
      <c r="AI4886" s="6">
        <f t="shared" si="461"/>
        <v>146082128.38</v>
      </c>
      <c r="AJ4886" s="10"/>
    </row>
    <row r="4887" spans="1:36" s="3" customFormat="1">
      <c r="A4887" s="3">
        <v>2018</v>
      </c>
      <c r="B4887" s="3">
        <v>10</v>
      </c>
      <c r="C4887" s="4">
        <v>65</v>
      </c>
      <c r="D4887" s="8">
        <v>17</v>
      </c>
      <c r="E4887" s="8">
        <v>628981.30000000016</v>
      </c>
      <c r="F4887" s="8">
        <v>0</v>
      </c>
      <c r="G4887" s="8">
        <v>300859.34000000003</v>
      </c>
      <c r="H4887" s="8">
        <v>211459.71</v>
      </c>
      <c r="I4887" s="8">
        <v>0</v>
      </c>
      <c r="J4887" s="8">
        <v>0</v>
      </c>
      <c r="K4887" s="8">
        <v>0</v>
      </c>
      <c r="L4887" s="8">
        <v>125796.26</v>
      </c>
      <c r="M4887" s="8">
        <v>0</v>
      </c>
      <c r="N4887" s="8">
        <v>13078.570000000002</v>
      </c>
      <c r="O4887" s="8">
        <v>0</v>
      </c>
      <c r="P4887" s="8">
        <v>0</v>
      </c>
      <c r="Q4887" s="8">
        <v>21.6</v>
      </c>
      <c r="R4887" s="8">
        <v>0</v>
      </c>
      <c r="S4887" s="8">
        <v>590337.96000000008</v>
      </c>
      <c r="T4887" s="8">
        <v>9442.26</v>
      </c>
      <c r="U4887" s="8">
        <v>8914.23</v>
      </c>
      <c r="V4887" s="8">
        <v>0</v>
      </c>
      <c r="W4887" s="8">
        <v>30618746.499999996</v>
      </c>
      <c r="X4887" s="8">
        <v>0</v>
      </c>
      <c r="Y4887" s="8">
        <v>0</v>
      </c>
      <c r="Z4887" s="8">
        <v>0</v>
      </c>
      <c r="AA4887" s="8">
        <v>112739.28999999998</v>
      </c>
      <c r="AB4887" s="8">
        <v>21.6</v>
      </c>
      <c r="AC4887" s="9">
        <f t="shared" si="460"/>
        <v>112717.68999999997</v>
      </c>
      <c r="AD4887" s="5" t="str">
        <f>$C4887&amp;" "&amp;VLOOKUP(C4887,Tegevusalad!$A$1:$B$89,2,FALSE)</f>
        <v>65 KINDLUSTUS, EDASIKINDLUSTUS JA PENSIONIFONDID, V.A KOHUSTUSLIK SOTSIAALKINDLUSTUS</v>
      </c>
      <c r="AE4887" s="6">
        <f t="shared" si="456"/>
        <v>29729.110000000102</v>
      </c>
      <c r="AF4887" s="6">
        <f t="shared" si="457"/>
        <v>-533859.34000000008</v>
      </c>
      <c r="AG4887" s="6">
        <f t="shared" si="458"/>
        <v>330588.45000000007</v>
      </c>
      <c r="AH4887" s="6">
        <f t="shared" si="459"/>
        <v>65392.850000000006</v>
      </c>
      <c r="AI4887" s="6">
        <f t="shared" si="461"/>
        <v>330588.45000000007</v>
      </c>
      <c r="AJ4887" s="10"/>
    </row>
    <row r="4888" spans="1:36" s="3" customFormat="1">
      <c r="A4888" s="3">
        <v>2018</v>
      </c>
      <c r="B4888" s="3">
        <v>10</v>
      </c>
      <c r="C4888" s="4">
        <v>66</v>
      </c>
      <c r="D4888" s="8">
        <v>331</v>
      </c>
      <c r="E4888" s="8">
        <v>4643109.8000000007</v>
      </c>
      <c r="F4888" s="8">
        <v>0</v>
      </c>
      <c r="G4888" s="8">
        <v>1820111.08</v>
      </c>
      <c r="H4888" s="8">
        <v>1006122.55</v>
      </c>
      <c r="I4888" s="8">
        <v>118957</v>
      </c>
      <c r="J4888" s="8">
        <v>97846.7</v>
      </c>
      <c r="K4888" s="8">
        <v>0</v>
      </c>
      <c r="L4888" s="8">
        <v>928621.97999999986</v>
      </c>
      <c r="M4888" s="8">
        <v>0</v>
      </c>
      <c r="N4888" s="8">
        <v>619818.9</v>
      </c>
      <c r="O4888" s="8">
        <v>4109.8900000000003</v>
      </c>
      <c r="P4888" s="8">
        <v>173394.27</v>
      </c>
      <c r="Q4888" s="8">
        <v>2145.9100000000003</v>
      </c>
      <c r="R4888" s="8">
        <v>1330.4199999999998</v>
      </c>
      <c r="S4888" s="8">
        <v>2138457.7899999996</v>
      </c>
      <c r="T4888" s="8">
        <v>40134.99</v>
      </c>
      <c r="U4888" s="8">
        <v>363817.15</v>
      </c>
      <c r="V4888" s="8">
        <v>1702.16</v>
      </c>
      <c r="W4888" s="8">
        <v>9673719.6100000031</v>
      </c>
      <c r="X4888" s="8">
        <v>32215.040000000001</v>
      </c>
      <c r="Y4888" s="8">
        <v>25.11</v>
      </c>
      <c r="Z4888" s="8">
        <v>0</v>
      </c>
      <c r="AA4888" s="8">
        <v>397669.02</v>
      </c>
      <c r="AB4888" s="8">
        <v>88840.829999999987</v>
      </c>
      <c r="AC4888" s="9">
        <f t="shared" si="460"/>
        <v>308828.19000000006</v>
      </c>
      <c r="AD4888" s="5" t="str">
        <f>$C4888&amp;" "&amp;VLOOKUP(C4888,Tegevusalad!$A$1:$B$89,2,FALSE)</f>
        <v>66 FINANTSTEENUSTE JA KINDLUSTUSTEGEVUSE ABITEGEVUSALAD</v>
      </c>
      <c r="AE4888" s="6">
        <f t="shared" si="456"/>
        <v>2173049.9000000013</v>
      </c>
      <c r="AF4888" s="6">
        <f t="shared" si="457"/>
        <v>584624.37000000034</v>
      </c>
      <c r="AG4888" s="6">
        <f t="shared" si="458"/>
        <v>3993160.9800000014</v>
      </c>
      <c r="AH4888" s="6">
        <f t="shared" si="459"/>
        <v>3105746.6</v>
      </c>
      <c r="AI4888" s="6">
        <f t="shared" si="461"/>
        <v>3960945.9400000013</v>
      </c>
      <c r="AJ4888" s="10"/>
    </row>
    <row r="4889" spans="1:36" s="3" customFormat="1">
      <c r="A4889" s="3">
        <v>2018</v>
      </c>
      <c r="B4889" s="3">
        <v>10</v>
      </c>
      <c r="C4889" s="4">
        <v>68</v>
      </c>
      <c r="D4889" s="8">
        <v>6707</v>
      </c>
      <c r="E4889" s="8">
        <v>169810765.18000007</v>
      </c>
      <c r="F4889" s="8">
        <v>355847.53000000009</v>
      </c>
      <c r="G4889" s="8">
        <v>9891304.7400000002</v>
      </c>
      <c r="H4889" s="8">
        <v>4405736.5099999979</v>
      </c>
      <c r="I4889" s="8">
        <v>2672579.6900000004</v>
      </c>
      <c r="J4889" s="8">
        <v>1367218.09</v>
      </c>
      <c r="K4889" s="8">
        <v>0</v>
      </c>
      <c r="L4889" s="8">
        <v>33994179.770000018</v>
      </c>
      <c r="M4889" s="8">
        <v>0</v>
      </c>
      <c r="N4889" s="8">
        <v>31706694.620000031</v>
      </c>
      <c r="O4889" s="8">
        <v>402143.94000000006</v>
      </c>
      <c r="P4889" s="8">
        <v>8171744.9100000039</v>
      </c>
      <c r="Q4889" s="8">
        <v>113434.11000000015</v>
      </c>
      <c r="R4889" s="8">
        <v>82548.240000000005</v>
      </c>
      <c r="S4889" s="8">
        <v>6064415.3800000008</v>
      </c>
      <c r="T4889" s="8">
        <v>4633556.45</v>
      </c>
      <c r="U4889" s="8">
        <v>4277758.4399999995</v>
      </c>
      <c r="V4889" s="8">
        <v>3863973.6700000004</v>
      </c>
      <c r="W4889" s="8">
        <v>20263499.040000007</v>
      </c>
      <c r="X4889" s="8">
        <v>11180845.519999998</v>
      </c>
      <c r="Y4889" s="8">
        <v>59158.280000000006</v>
      </c>
      <c r="Z4889" s="8">
        <v>388.93</v>
      </c>
      <c r="AA4889" s="8">
        <v>16507685.539999967</v>
      </c>
      <c r="AB4889" s="8">
        <v>14161431.040000016</v>
      </c>
      <c r="AC4889" s="9">
        <f t="shared" si="460"/>
        <v>2346254.4999999516</v>
      </c>
      <c r="AD4889" s="5" t="str">
        <f>$C4889&amp;" "&amp;VLOOKUP(C4889,Tegevusalad!$A$1:$B$89,2,FALSE)</f>
        <v>68 KINNISVARAALANE TEGEVUS</v>
      </c>
      <c r="AE4889" s="6">
        <f t="shared" ref="AE4889:AE4952" si="462">(E4889+F4889+X4889)-(S4889+U4889)</f>
        <v>171005284.41000009</v>
      </c>
      <c r="AF4889" s="6">
        <f t="shared" ref="AF4889:AF4952" si="463">((N4889+R4889-O4889)/0.2)-S4889-(U4889-V4889)</f>
        <v>150457294.45000014</v>
      </c>
      <c r="AG4889" s="6">
        <f t="shared" ref="AG4889:AG4952" si="464">(E4889+F4889+G4889+X4889)-(S4889+U4889)</f>
        <v>180896589.1500001</v>
      </c>
      <c r="AH4889" s="6">
        <f t="shared" ref="AH4889:AH4952" si="465">(N4889+R4889)/0.2</f>
        <v>158946214.30000013</v>
      </c>
      <c r="AI4889" s="6">
        <f t="shared" si="461"/>
        <v>169715743.63000008</v>
      </c>
      <c r="AJ4889" s="10"/>
    </row>
    <row r="4890" spans="1:36" s="3" customFormat="1">
      <c r="A4890" s="3">
        <v>2018</v>
      </c>
      <c r="B4890" s="3">
        <v>10</v>
      </c>
      <c r="C4890" s="4">
        <v>69</v>
      </c>
      <c r="D4890" s="8">
        <v>3045</v>
      </c>
      <c r="E4890" s="8">
        <v>23466290.629999988</v>
      </c>
      <c r="F4890" s="8">
        <v>14063.019999999999</v>
      </c>
      <c r="G4890" s="8">
        <v>5050289.46</v>
      </c>
      <c r="H4890" s="8">
        <v>3417281.4699999988</v>
      </c>
      <c r="I4890" s="8">
        <v>23648.19</v>
      </c>
      <c r="J4890" s="8">
        <v>6293.6</v>
      </c>
      <c r="K4890" s="8">
        <v>0</v>
      </c>
      <c r="L4890" s="8">
        <v>4694523.8500000043</v>
      </c>
      <c r="M4890" s="8">
        <v>0</v>
      </c>
      <c r="N4890" s="8">
        <v>1768781.9000000006</v>
      </c>
      <c r="O4890" s="8">
        <v>372.01</v>
      </c>
      <c r="P4890" s="8">
        <v>112617.68000000004</v>
      </c>
      <c r="Q4890" s="8">
        <v>55923.559999999976</v>
      </c>
      <c r="R4890" s="8">
        <v>47387.61</v>
      </c>
      <c r="S4890" s="8">
        <v>1416384.0299999998</v>
      </c>
      <c r="T4890" s="8">
        <v>135232.24</v>
      </c>
      <c r="U4890" s="8">
        <v>108638.09</v>
      </c>
      <c r="V4890" s="8">
        <v>800.88</v>
      </c>
      <c r="W4890" s="8">
        <v>211287.76999999987</v>
      </c>
      <c r="X4890" s="8">
        <v>44.34</v>
      </c>
      <c r="Y4890" s="8">
        <v>16.14</v>
      </c>
      <c r="Z4890" s="8">
        <v>177.17</v>
      </c>
      <c r="AA4890" s="8">
        <v>3173416.1799999964</v>
      </c>
      <c r="AB4890" s="8">
        <v>247835.25999999995</v>
      </c>
      <c r="AC4890" s="9">
        <f t="shared" si="460"/>
        <v>2925580.9199999967</v>
      </c>
      <c r="AD4890" s="5" t="str">
        <f>$C4890&amp;" "&amp;VLOOKUP(C4890,Tegevusalad!$A$1:$B$89,2,FALSE)</f>
        <v>69 JURIIDILISED TOIMINGUD JA ARVEPIDAMINE</v>
      </c>
      <c r="AE4890" s="6">
        <f t="shared" si="462"/>
        <v>21955375.869999986</v>
      </c>
      <c r="AF4890" s="6">
        <f t="shared" si="463"/>
        <v>7554766.2600000044</v>
      </c>
      <c r="AG4890" s="6">
        <f t="shared" si="464"/>
        <v>27005665.329999987</v>
      </c>
      <c r="AH4890" s="6">
        <f t="shared" si="465"/>
        <v>9080847.5500000026</v>
      </c>
      <c r="AI4890" s="6">
        <f t="shared" si="461"/>
        <v>27005620.989999987</v>
      </c>
      <c r="AJ4890" s="10"/>
    </row>
    <row r="4891" spans="1:36" s="3" customFormat="1">
      <c r="A4891" s="3">
        <v>2018</v>
      </c>
      <c r="B4891" s="3">
        <v>10</v>
      </c>
      <c r="C4891" s="4">
        <v>70</v>
      </c>
      <c r="D4891" s="8">
        <v>3386</v>
      </c>
      <c r="E4891" s="8">
        <v>32211236.620000027</v>
      </c>
      <c r="F4891" s="8">
        <v>27949.9</v>
      </c>
      <c r="G4891" s="8">
        <v>36727553.299999967</v>
      </c>
      <c r="H4891" s="8">
        <v>17853528.609999992</v>
      </c>
      <c r="I4891" s="8">
        <v>9562566.7699999996</v>
      </c>
      <c r="J4891" s="8">
        <v>157717.87999999998</v>
      </c>
      <c r="K4891" s="8">
        <v>0</v>
      </c>
      <c r="L4891" s="8">
        <v>6444762.9099999936</v>
      </c>
      <c r="M4891" s="8">
        <v>0</v>
      </c>
      <c r="N4891" s="8">
        <v>4957704.2599999486</v>
      </c>
      <c r="O4891" s="8">
        <v>6866.64</v>
      </c>
      <c r="P4891" s="8">
        <v>767040.80999999947</v>
      </c>
      <c r="Q4891" s="8">
        <v>86559.64</v>
      </c>
      <c r="R4891" s="8">
        <v>43587.619999999995</v>
      </c>
      <c r="S4891" s="8">
        <v>6984524.2499999991</v>
      </c>
      <c r="T4891" s="8">
        <v>1404506.1999999997</v>
      </c>
      <c r="U4891" s="8">
        <v>628107.08999999962</v>
      </c>
      <c r="V4891" s="8">
        <v>107538.33</v>
      </c>
      <c r="W4891" s="8">
        <v>2027854.7100000004</v>
      </c>
      <c r="X4891" s="8">
        <v>269332.15000000002</v>
      </c>
      <c r="Y4891" s="8">
        <v>27543.260000000002</v>
      </c>
      <c r="Z4891" s="8">
        <v>152.31</v>
      </c>
      <c r="AA4891" s="8">
        <v>2721357.0999999973</v>
      </c>
      <c r="AB4891" s="8">
        <v>1206907.5000000156</v>
      </c>
      <c r="AC4891" s="9">
        <f t="shared" si="460"/>
        <v>1514449.5999999817</v>
      </c>
      <c r="AD4891" s="5" t="str">
        <f>$C4891&amp;" "&amp;VLOOKUP(C4891,Tegevusalad!$A$1:$B$89,2,FALSE)</f>
        <v>70 PEAKONTORITE TEGEVUS; JUHTIMISALANE NÕUSTAMINE</v>
      </c>
      <c r="AE4891" s="6">
        <f t="shared" si="462"/>
        <v>24895887.330000024</v>
      </c>
      <c r="AF4891" s="6">
        <f t="shared" si="463"/>
        <v>17467033.189999744</v>
      </c>
      <c r="AG4891" s="6">
        <f t="shared" si="464"/>
        <v>61623440.630000003</v>
      </c>
      <c r="AH4891" s="6">
        <f t="shared" si="465"/>
        <v>25006459.399999741</v>
      </c>
      <c r="AI4891" s="6">
        <f t="shared" si="461"/>
        <v>61354108.479999997</v>
      </c>
      <c r="AJ4891" s="10"/>
    </row>
    <row r="4892" spans="1:36" s="3" customFormat="1">
      <c r="A4892" s="3">
        <v>2018</v>
      </c>
      <c r="B4892" s="3">
        <v>10</v>
      </c>
      <c r="C4892" s="4">
        <v>71</v>
      </c>
      <c r="D4892" s="8">
        <v>2222</v>
      </c>
      <c r="E4892" s="8">
        <v>35502379.689999983</v>
      </c>
      <c r="F4892" s="8">
        <v>4157.66</v>
      </c>
      <c r="G4892" s="8">
        <v>5533222.9799999977</v>
      </c>
      <c r="H4892" s="8">
        <v>3873360.1799999992</v>
      </c>
      <c r="I4892" s="8">
        <v>808442.73</v>
      </c>
      <c r="J4892" s="8">
        <v>75480.3</v>
      </c>
      <c r="K4892" s="8">
        <v>0</v>
      </c>
      <c r="L4892" s="8">
        <v>7100850.0699999994</v>
      </c>
      <c r="M4892" s="8">
        <v>0</v>
      </c>
      <c r="N4892" s="8">
        <v>3826933.3499999973</v>
      </c>
      <c r="O4892" s="8">
        <v>30585.750000000007</v>
      </c>
      <c r="P4892" s="8">
        <v>200410.50000000009</v>
      </c>
      <c r="Q4892" s="8">
        <v>85885.639999999956</v>
      </c>
      <c r="R4892" s="8">
        <v>51503.750000000029</v>
      </c>
      <c r="S4892" s="8">
        <v>3527958.6600000015</v>
      </c>
      <c r="T4892" s="8">
        <v>2476578.4599999986</v>
      </c>
      <c r="U4892" s="8">
        <v>360425.74</v>
      </c>
      <c r="V4892" s="8">
        <v>176494.65</v>
      </c>
      <c r="W4892" s="8">
        <v>194481.85000000003</v>
      </c>
      <c r="X4892" s="8">
        <v>993.93999999999994</v>
      </c>
      <c r="Y4892" s="8">
        <v>243.06</v>
      </c>
      <c r="Z4892" s="8">
        <v>0</v>
      </c>
      <c r="AA4892" s="8">
        <v>3774743.2299999986</v>
      </c>
      <c r="AB4892" s="8">
        <v>500583.45000000042</v>
      </c>
      <c r="AC4892" s="9">
        <f t="shared" si="460"/>
        <v>3274159.7799999984</v>
      </c>
      <c r="AD4892" s="5" t="str">
        <f>$C4892&amp;" "&amp;VLOOKUP(C4892,Tegevusalad!$A$1:$B$89,2,FALSE)</f>
        <v>71 ARHITEKTI- JA INSENERITEGEVUSED; TEIMIMINE JA ANALÜÜS</v>
      </c>
      <c r="AE4892" s="6">
        <f t="shared" si="462"/>
        <v>31619146.889999975</v>
      </c>
      <c r="AF4892" s="6">
        <f t="shared" si="463"/>
        <v>15527366.999999983</v>
      </c>
      <c r="AG4892" s="6">
        <f t="shared" si="464"/>
        <v>37152369.869999975</v>
      </c>
      <c r="AH4892" s="6">
        <f t="shared" si="465"/>
        <v>19392185.499999985</v>
      </c>
      <c r="AI4892" s="6">
        <f t="shared" si="461"/>
        <v>37151375.929999977</v>
      </c>
      <c r="AJ4892" s="10"/>
    </row>
    <row r="4893" spans="1:36" s="3" customFormat="1">
      <c r="A4893" s="3">
        <v>2018</v>
      </c>
      <c r="B4893" s="3">
        <v>10</v>
      </c>
      <c r="C4893" s="4">
        <v>72</v>
      </c>
      <c r="D4893" s="8">
        <v>293</v>
      </c>
      <c r="E4893" s="8">
        <v>1952820.2100000004</v>
      </c>
      <c r="F4893" s="8">
        <v>3924.58</v>
      </c>
      <c r="G4893" s="8">
        <v>3210736.24</v>
      </c>
      <c r="H4893" s="8">
        <v>2519949.59</v>
      </c>
      <c r="I4893" s="8">
        <v>42366.62</v>
      </c>
      <c r="J4893" s="8">
        <v>28405.32</v>
      </c>
      <c r="K4893" s="8">
        <v>0</v>
      </c>
      <c r="L4893" s="8">
        <v>390917.24000000011</v>
      </c>
      <c r="M4893" s="8">
        <v>0</v>
      </c>
      <c r="N4893" s="8">
        <v>430265.21</v>
      </c>
      <c r="O4893" s="8">
        <v>8282.58</v>
      </c>
      <c r="P4893" s="8">
        <v>12404.55</v>
      </c>
      <c r="Q4893" s="8">
        <v>3190.3100000000004</v>
      </c>
      <c r="R4893" s="8">
        <v>3066.8900000000003</v>
      </c>
      <c r="S4893" s="8">
        <v>745220.58000000007</v>
      </c>
      <c r="T4893" s="8">
        <v>433385.56</v>
      </c>
      <c r="U4893" s="8">
        <v>121808.23999999999</v>
      </c>
      <c r="V4893" s="8">
        <v>304.52999999999997</v>
      </c>
      <c r="W4893" s="8">
        <v>56411.5</v>
      </c>
      <c r="X4893" s="8">
        <v>0</v>
      </c>
      <c r="Y4893" s="8">
        <v>2.82</v>
      </c>
      <c r="Z4893" s="8">
        <v>0</v>
      </c>
      <c r="AA4893" s="8">
        <v>132477.90000000005</v>
      </c>
      <c r="AB4893" s="8">
        <v>171823.0499999999</v>
      </c>
      <c r="AC4893" s="9">
        <f t="shared" si="460"/>
        <v>-39345.149999999849</v>
      </c>
      <c r="AD4893" s="5" t="str">
        <f>$C4893&amp;" "&amp;VLOOKUP(C4893,Tegevusalad!$A$1:$B$89,2,FALSE)</f>
        <v>72 TEADUS- JA ARENDUSTEGEVUS</v>
      </c>
      <c r="AE4893" s="6">
        <f t="shared" si="462"/>
        <v>1089715.9700000004</v>
      </c>
      <c r="AF4893" s="6">
        <f t="shared" si="463"/>
        <v>1258523.31</v>
      </c>
      <c r="AG4893" s="6">
        <f t="shared" si="464"/>
        <v>4300452.2100000009</v>
      </c>
      <c r="AH4893" s="6">
        <f t="shared" si="465"/>
        <v>2166660.5</v>
      </c>
      <c r="AI4893" s="6">
        <f t="shared" si="461"/>
        <v>4300452.2100000009</v>
      </c>
      <c r="AJ4893" s="10"/>
    </row>
    <row r="4894" spans="1:36" s="3" customFormat="1">
      <c r="A4894" s="3">
        <v>2018</v>
      </c>
      <c r="B4894" s="3">
        <v>10</v>
      </c>
      <c r="C4894" s="4">
        <v>73</v>
      </c>
      <c r="D4894" s="8">
        <v>1273</v>
      </c>
      <c r="E4894" s="8">
        <v>34836853.899999999</v>
      </c>
      <c r="F4894" s="8">
        <v>2368741.0300000003</v>
      </c>
      <c r="G4894" s="8">
        <v>14841216.779999992</v>
      </c>
      <c r="H4894" s="8">
        <v>10040277.830000006</v>
      </c>
      <c r="I4894" s="8">
        <v>603660.44999999995</v>
      </c>
      <c r="J4894" s="8">
        <v>1115711.6199999999</v>
      </c>
      <c r="K4894" s="8">
        <v>0</v>
      </c>
      <c r="L4894" s="8">
        <v>7180557.4999999991</v>
      </c>
      <c r="M4894" s="8">
        <v>0</v>
      </c>
      <c r="N4894" s="8">
        <v>5592289.5900000008</v>
      </c>
      <c r="O4894" s="8">
        <v>28462.999999999996</v>
      </c>
      <c r="P4894" s="8">
        <v>155726.86000000002</v>
      </c>
      <c r="Q4894" s="8">
        <v>39931.240000000013</v>
      </c>
      <c r="R4894" s="8">
        <v>17668.210000000006</v>
      </c>
      <c r="S4894" s="8">
        <v>8311420.4100000039</v>
      </c>
      <c r="T4894" s="8">
        <v>1760325.5799999998</v>
      </c>
      <c r="U4894" s="8">
        <v>1453883.45</v>
      </c>
      <c r="V4894" s="8">
        <v>5545.52</v>
      </c>
      <c r="W4894" s="8">
        <v>197680.7</v>
      </c>
      <c r="X4894" s="8">
        <v>154256.29</v>
      </c>
      <c r="Y4894" s="8">
        <v>0</v>
      </c>
      <c r="Z4894" s="8">
        <v>0.01</v>
      </c>
      <c r="AA4894" s="8">
        <v>2191367.1900000023</v>
      </c>
      <c r="AB4894" s="8">
        <v>603099.29000000039</v>
      </c>
      <c r="AC4894" s="9">
        <f t="shared" si="460"/>
        <v>1588267.9000000018</v>
      </c>
      <c r="AD4894" s="5" t="str">
        <f>$C4894&amp;" "&amp;VLOOKUP(C4894,Tegevusalad!$A$1:$B$89,2,FALSE)</f>
        <v>73 REKLAAMINDUS JA TURU-UURINGUD</v>
      </c>
      <c r="AE4894" s="6">
        <f t="shared" si="462"/>
        <v>27594547.359999996</v>
      </c>
      <c r="AF4894" s="6">
        <f t="shared" si="463"/>
        <v>18147715.66</v>
      </c>
      <c r="AG4894" s="6">
        <f t="shared" si="464"/>
        <v>42435764.139999986</v>
      </c>
      <c r="AH4894" s="6">
        <f t="shared" si="465"/>
        <v>28049789.000000004</v>
      </c>
      <c r="AI4894" s="6">
        <f t="shared" si="461"/>
        <v>42281507.849999994</v>
      </c>
      <c r="AJ4894" s="10"/>
    </row>
    <row r="4895" spans="1:36" s="3" customFormat="1">
      <c r="A4895" s="3">
        <v>2018</v>
      </c>
      <c r="B4895" s="3">
        <v>10</v>
      </c>
      <c r="C4895" s="4">
        <v>74</v>
      </c>
      <c r="D4895" s="8">
        <v>2155</v>
      </c>
      <c r="E4895" s="8">
        <v>11977361.450000014</v>
      </c>
      <c r="F4895" s="8">
        <v>27319.640000000007</v>
      </c>
      <c r="G4895" s="8">
        <v>7996774.8199999947</v>
      </c>
      <c r="H4895" s="8">
        <v>4906696.3199999994</v>
      </c>
      <c r="I4895" s="8">
        <v>1215915.5100000002</v>
      </c>
      <c r="J4895" s="8">
        <v>685419.0199999999</v>
      </c>
      <c r="K4895" s="8">
        <v>0</v>
      </c>
      <c r="L4895" s="8">
        <v>2397931.180000002</v>
      </c>
      <c r="M4895" s="8">
        <v>101.64</v>
      </c>
      <c r="N4895" s="8">
        <v>1630749.2000000065</v>
      </c>
      <c r="O4895" s="8">
        <v>60004.409999999996</v>
      </c>
      <c r="P4895" s="8">
        <v>105334.09999999999</v>
      </c>
      <c r="Q4895" s="8">
        <v>23965.160000000018</v>
      </c>
      <c r="R4895" s="8">
        <v>9219.9500000000062</v>
      </c>
      <c r="S4895" s="8">
        <v>2788160.8500000024</v>
      </c>
      <c r="T4895" s="8">
        <v>1588133.4899999998</v>
      </c>
      <c r="U4895" s="8">
        <v>126682.13999999998</v>
      </c>
      <c r="V4895" s="8">
        <v>38730.94000000001</v>
      </c>
      <c r="W4895" s="8">
        <v>63131.72</v>
      </c>
      <c r="X4895" s="8">
        <v>6.5</v>
      </c>
      <c r="Y4895" s="8">
        <v>0.08</v>
      </c>
      <c r="Z4895" s="8">
        <v>144.05000000000001</v>
      </c>
      <c r="AA4895" s="8">
        <v>1142661.6099999999</v>
      </c>
      <c r="AB4895" s="8">
        <v>375521.95999999921</v>
      </c>
      <c r="AC4895" s="9">
        <f t="shared" si="460"/>
        <v>767139.65000000061</v>
      </c>
      <c r="AD4895" s="5" t="str">
        <f>$C4895&amp;" "&amp;VLOOKUP(C4895,Tegevusalad!$A$1:$B$89,2,FALSE)</f>
        <v>74 MUU KUTSE-, TEADUS- JA TEHNIKAALANE TEGEVUS</v>
      </c>
      <c r="AE4895" s="6">
        <f t="shared" si="462"/>
        <v>9089844.6000000127</v>
      </c>
      <c r="AF4895" s="6">
        <f t="shared" si="463"/>
        <v>5023711.6500000292</v>
      </c>
      <c r="AG4895" s="6">
        <f t="shared" si="464"/>
        <v>17086619.420000009</v>
      </c>
      <c r="AH4895" s="6">
        <f t="shared" si="465"/>
        <v>8199845.7500000317</v>
      </c>
      <c r="AI4895" s="6">
        <f t="shared" si="461"/>
        <v>17086612.920000009</v>
      </c>
      <c r="AJ4895" s="10"/>
    </row>
    <row r="4896" spans="1:36" s="3" customFormat="1">
      <c r="A4896" s="3">
        <v>2018</v>
      </c>
      <c r="B4896" s="3">
        <v>10</v>
      </c>
      <c r="C4896" s="4">
        <v>75</v>
      </c>
      <c r="D4896" s="8">
        <v>133</v>
      </c>
      <c r="E4896" s="8">
        <v>1259257.6900000002</v>
      </c>
      <c r="F4896" s="8">
        <v>431252.07999999996</v>
      </c>
      <c r="G4896" s="8">
        <v>4636.84</v>
      </c>
      <c r="H4896" s="8">
        <v>2231.64</v>
      </c>
      <c r="I4896" s="8">
        <v>71.55</v>
      </c>
      <c r="J4896" s="8">
        <v>274.49</v>
      </c>
      <c r="K4896" s="8">
        <v>274.49</v>
      </c>
      <c r="L4896" s="8">
        <v>290664.23000000021</v>
      </c>
      <c r="M4896" s="8">
        <v>0</v>
      </c>
      <c r="N4896" s="8">
        <v>164856.11000000013</v>
      </c>
      <c r="O4896" s="8">
        <v>30.86</v>
      </c>
      <c r="P4896" s="8">
        <v>4627.91</v>
      </c>
      <c r="Q4896" s="8">
        <v>1606.0499999999997</v>
      </c>
      <c r="R4896" s="8">
        <v>1542.41</v>
      </c>
      <c r="S4896" s="8">
        <v>39518.97</v>
      </c>
      <c r="T4896" s="8">
        <v>17309.16</v>
      </c>
      <c r="U4896" s="8">
        <v>671.56000000000006</v>
      </c>
      <c r="V4896" s="8">
        <v>0</v>
      </c>
      <c r="W4896" s="8">
        <v>71480.240000000005</v>
      </c>
      <c r="X4896" s="8">
        <v>0</v>
      </c>
      <c r="Y4896" s="8">
        <v>0</v>
      </c>
      <c r="Z4896" s="8">
        <v>0</v>
      </c>
      <c r="AA4896" s="8">
        <v>134359.52999999991</v>
      </c>
      <c r="AB4896" s="8">
        <v>8551.4100000000017</v>
      </c>
      <c r="AC4896" s="9">
        <f t="shared" si="460"/>
        <v>125808.11999999991</v>
      </c>
      <c r="AD4896" s="5" t="str">
        <f>$C4896&amp;" "&amp;VLOOKUP(C4896,Tegevusalad!$A$1:$B$89,2,FALSE)</f>
        <v>75 VETERINAARIA</v>
      </c>
      <c r="AE4896" s="6">
        <f t="shared" si="462"/>
        <v>1650319.24</v>
      </c>
      <c r="AF4896" s="6">
        <f t="shared" si="463"/>
        <v>791647.77000000072</v>
      </c>
      <c r="AG4896" s="6">
        <f t="shared" si="464"/>
        <v>1654956.08</v>
      </c>
      <c r="AH4896" s="6">
        <f t="shared" si="465"/>
        <v>831992.60000000068</v>
      </c>
      <c r="AI4896" s="6">
        <f t="shared" si="461"/>
        <v>1654956.08</v>
      </c>
      <c r="AJ4896" s="10"/>
    </row>
    <row r="4897" spans="1:36" s="3" customFormat="1">
      <c r="A4897" s="3">
        <v>2018</v>
      </c>
      <c r="B4897" s="3">
        <v>10</v>
      </c>
      <c r="C4897" s="4">
        <v>77</v>
      </c>
      <c r="D4897" s="8">
        <v>1435</v>
      </c>
      <c r="E4897" s="8">
        <v>34120575.350000046</v>
      </c>
      <c r="F4897" s="8">
        <v>53074.82</v>
      </c>
      <c r="G4897" s="8">
        <v>14149048.699999994</v>
      </c>
      <c r="H4897" s="8">
        <v>9650207.8399999999</v>
      </c>
      <c r="I4897" s="8">
        <v>2996698.5599999996</v>
      </c>
      <c r="J4897" s="8">
        <v>272597.94</v>
      </c>
      <c r="K4897" s="8">
        <v>0</v>
      </c>
      <c r="L4897" s="8">
        <v>6828891.8600000041</v>
      </c>
      <c r="M4897" s="8">
        <v>0</v>
      </c>
      <c r="N4897" s="8">
        <v>5698523.4099999955</v>
      </c>
      <c r="O4897" s="8">
        <v>20524.189999999999</v>
      </c>
      <c r="P4897" s="8">
        <v>1187073.6200000003</v>
      </c>
      <c r="Q4897" s="8">
        <v>183120.39999999994</v>
      </c>
      <c r="R4897" s="8">
        <v>16479.219999999998</v>
      </c>
      <c r="S4897" s="8">
        <v>5587019.1500000004</v>
      </c>
      <c r="T4897" s="8">
        <v>2896201.6200000006</v>
      </c>
      <c r="U4897" s="8">
        <v>314349.52</v>
      </c>
      <c r="V4897" s="8">
        <v>12940.120000000003</v>
      </c>
      <c r="W4897" s="8">
        <v>622107.26000000013</v>
      </c>
      <c r="X4897" s="8">
        <v>16046.93</v>
      </c>
      <c r="Y4897" s="8">
        <v>0</v>
      </c>
      <c r="Z4897" s="8">
        <v>0</v>
      </c>
      <c r="AA4897" s="8">
        <v>2299188.6699999981</v>
      </c>
      <c r="AB4897" s="8">
        <v>1168820.2200000007</v>
      </c>
      <c r="AC4897" s="9">
        <f t="shared" si="460"/>
        <v>1130368.4499999974</v>
      </c>
      <c r="AD4897" s="5" t="str">
        <f>$C4897&amp;" "&amp;VLOOKUP(C4897,Tegevusalad!$A$1:$B$89,2,FALSE)</f>
        <v>77 RENTIMINE JA KASUTUSRENT</v>
      </c>
      <c r="AE4897" s="6">
        <f t="shared" si="462"/>
        <v>28288328.430000044</v>
      </c>
      <c r="AF4897" s="6">
        <f t="shared" si="463"/>
        <v>22583963.649999976</v>
      </c>
      <c r="AG4897" s="6">
        <f t="shared" si="464"/>
        <v>42437377.13000004</v>
      </c>
      <c r="AH4897" s="6">
        <f t="shared" si="465"/>
        <v>28575013.149999976</v>
      </c>
      <c r="AI4897" s="6">
        <f t="shared" si="461"/>
        <v>42421330.20000004</v>
      </c>
      <c r="AJ4897" s="10"/>
    </row>
    <row r="4898" spans="1:36" s="3" customFormat="1">
      <c r="A4898" s="3">
        <v>2018</v>
      </c>
      <c r="B4898" s="3">
        <v>10</v>
      </c>
      <c r="C4898" s="4">
        <v>78</v>
      </c>
      <c r="D4898" s="8">
        <v>638</v>
      </c>
      <c r="E4898" s="8">
        <v>18270954.860000003</v>
      </c>
      <c r="F4898" s="8">
        <v>1072.6600000000001</v>
      </c>
      <c r="G4898" s="8">
        <v>9817215.6299999952</v>
      </c>
      <c r="H4898" s="8">
        <v>8532017.4699999951</v>
      </c>
      <c r="I4898" s="8">
        <v>39323.360000000001</v>
      </c>
      <c r="J4898" s="8">
        <v>0</v>
      </c>
      <c r="K4898" s="8">
        <v>0</v>
      </c>
      <c r="L4898" s="8">
        <v>3654287.5799999977</v>
      </c>
      <c r="M4898" s="8">
        <v>0</v>
      </c>
      <c r="N4898" s="8">
        <v>1269180.9400000002</v>
      </c>
      <c r="O4898" s="8">
        <v>0</v>
      </c>
      <c r="P4898" s="8">
        <v>56586.710000000006</v>
      </c>
      <c r="Q4898" s="8">
        <v>11630.34</v>
      </c>
      <c r="R4898" s="8">
        <v>4441.0400000000009</v>
      </c>
      <c r="S4898" s="8">
        <v>1377769.75</v>
      </c>
      <c r="T4898" s="8">
        <v>156701.59999999998</v>
      </c>
      <c r="U4898" s="8">
        <v>764197.24</v>
      </c>
      <c r="V4898" s="8">
        <v>2069.73</v>
      </c>
      <c r="W4898" s="8">
        <v>19627.169999999998</v>
      </c>
      <c r="X4898" s="8">
        <v>115.52</v>
      </c>
      <c r="Y4898" s="8">
        <v>1.1400000000000001</v>
      </c>
      <c r="Z4898" s="8">
        <v>0</v>
      </c>
      <c r="AA4898" s="8">
        <v>2729087.8499999968</v>
      </c>
      <c r="AB4898" s="8">
        <v>343980.06999999995</v>
      </c>
      <c r="AC4898" s="9">
        <f t="shared" si="460"/>
        <v>2385107.779999997</v>
      </c>
      <c r="AD4898" s="5" t="str">
        <f>$C4898&amp;" "&amp;VLOOKUP(C4898,Tegevusalad!$A$1:$B$89,2,FALSE)</f>
        <v>78 TÖÖHÕIVE</v>
      </c>
      <c r="AE4898" s="6">
        <f t="shared" si="462"/>
        <v>16130176.050000003</v>
      </c>
      <c r="AF4898" s="6">
        <f t="shared" si="463"/>
        <v>4228212.6400000006</v>
      </c>
      <c r="AG4898" s="6">
        <f t="shared" si="464"/>
        <v>25947391.68</v>
      </c>
      <c r="AH4898" s="6">
        <f t="shared" si="465"/>
        <v>6368109.9000000004</v>
      </c>
      <c r="AI4898" s="6">
        <f t="shared" si="461"/>
        <v>25947276.159999996</v>
      </c>
      <c r="AJ4898" s="10"/>
    </row>
    <row r="4899" spans="1:36" s="3" customFormat="1">
      <c r="A4899" s="3">
        <v>2018</v>
      </c>
      <c r="B4899" s="3">
        <v>10</v>
      </c>
      <c r="C4899" s="4">
        <v>79</v>
      </c>
      <c r="D4899" s="8">
        <v>367</v>
      </c>
      <c r="E4899" s="8">
        <v>4835442.33</v>
      </c>
      <c r="F4899" s="8">
        <v>161837.93</v>
      </c>
      <c r="G4899" s="8">
        <v>8549330.7400000021</v>
      </c>
      <c r="H4899" s="8">
        <v>1427180.69</v>
      </c>
      <c r="I4899" s="8">
        <v>23127.35</v>
      </c>
      <c r="J4899" s="8">
        <v>989</v>
      </c>
      <c r="K4899" s="8">
        <v>989</v>
      </c>
      <c r="L4899" s="8">
        <v>981653.89000000013</v>
      </c>
      <c r="M4899" s="8">
        <v>0</v>
      </c>
      <c r="N4899" s="8">
        <v>801442.65000000014</v>
      </c>
      <c r="O4899" s="8">
        <v>111.08</v>
      </c>
      <c r="P4899" s="8">
        <v>17655.649999999998</v>
      </c>
      <c r="Q4899" s="8">
        <v>2551.2800000000007</v>
      </c>
      <c r="R4899" s="8">
        <v>3607.2799999999997</v>
      </c>
      <c r="S4899" s="8">
        <v>878156.76</v>
      </c>
      <c r="T4899" s="8">
        <v>184615.96</v>
      </c>
      <c r="U4899" s="8">
        <v>122205.99000000002</v>
      </c>
      <c r="V4899" s="8">
        <v>0</v>
      </c>
      <c r="W4899" s="8">
        <v>260478.46000000002</v>
      </c>
      <c r="X4899" s="8">
        <v>0</v>
      </c>
      <c r="Y4899" s="8">
        <v>10.690000000000001</v>
      </c>
      <c r="Z4899" s="8">
        <v>0</v>
      </c>
      <c r="AA4899" s="8">
        <v>306216.71000000002</v>
      </c>
      <c r="AB4899" s="8">
        <v>125994.78000000001</v>
      </c>
      <c r="AC4899" s="9">
        <f t="shared" si="460"/>
        <v>180221.93</v>
      </c>
      <c r="AD4899" s="5" t="str">
        <f>$C4899&amp;" "&amp;VLOOKUP(C4899,Tegevusalad!$A$1:$B$89,2,FALSE)</f>
        <v>79 REISIBÜROODE JA REISIKORRALDAJATE TEGEVUS, RESERVEERIMINE NING SELLEGA SEOTUD TEGEVUS</v>
      </c>
      <c r="AE4899" s="6">
        <f t="shared" si="462"/>
        <v>3996917.51</v>
      </c>
      <c r="AF4899" s="6">
        <f t="shared" si="463"/>
        <v>3024331.5000000009</v>
      </c>
      <c r="AG4899" s="6">
        <f t="shared" si="464"/>
        <v>12546248.250000002</v>
      </c>
      <c r="AH4899" s="6">
        <f t="shared" si="465"/>
        <v>4025249.6500000008</v>
      </c>
      <c r="AI4899" s="6">
        <f t="shared" si="461"/>
        <v>12546248.250000002</v>
      </c>
      <c r="AJ4899" s="10"/>
    </row>
    <row r="4900" spans="1:36" s="3" customFormat="1">
      <c r="A4900" s="3">
        <v>2018</v>
      </c>
      <c r="B4900" s="3">
        <v>10</v>
      </c>
      <c r="C4900" s="4">
        <v>80</v>
      </c>
      <c r="D4900" s="8">
        <v>119</v>
      </c>
      <c r="E4900" s="8">
        <v>12150832.75</v>
      </c>
      <c r="F4900" s="8">
        <v>8068.1</v>
      </c>
      <c r="G4900" s="8">
        <v>612054.65999999992</v>
      </c>
      <c r="H4900" s="8">
        <v>265610.23999999999</v>
      </c>
      <c r="I4900" s="8">
        <v>97610.65</v>
      </c>
      <c r="J4900" s="8">
        <v>0</v>
      </c>
      <c r="K4900" s="8">
        <v>0</v>
      </c>
      <c r="L4900" s="8">
        <v>2430892.7199999997</v>
      </c>
      <c r="M4900" s="8">
        <v>0</v>
      </c>
      <c r="N4900" s="8">
        <v>921007.04999999981</v>
      </c>
      <c r="O4900" s="8">
        <v>24407.75</v>
      </c>
      <c r="P4900" s="8">
        <v>12593.56</v>
      </c>
      <c r="Q4900" s="8">
        <v>36904.159999999989</v>
      </c>
      <c r="R4900" s="8">
        <v>13904.409999999998</v>
      </c>
      <c r="S4900" s="8">
        <v>1471352.9800000002</v>
      </c>
      <c r="T4900" s="8">
        <v>944829.50000000012</v>
      </c>
      <c r="U4900" s="8">
        <v>72614.350000000006</v>
      </c>
      <c r="V4900" s="8">
        <v>0</v>
      </c>
      <c r="W4900" s="8">
        <v>120985.61</v>
      </c>
      <c r="X4900" s="8">
        <v>0</v>
      </c>
      <c r="Y4900" s="8">
        <v>0</v>
      </c>
      <c r="Z4900" s="8">
        <v>3.35</v>
      </c>
      <c r="AA4900" s="8">
        <v>1535221.26</v>
      </c>
      <c r="AB4900" s="8">
        <v>25338.94</v>
      </c>
      <c r="AC4900" s="9">
        <f t="shared" si="460"/>
        <v>1509882.32</v>
      </c>
      <c r="AD4900" s="5" t="str">
        <f>$C4900&amp;" "&amp;VLOOKUP(C4900,Tegevusalad!$A$1:$B$89,2,FALSE)</f>
        <v>80 TURVATÖÖ JA JUURDLUS</v>
      </c>
      <c r="AE4900" s="6">
        <f t="shared" si="462"/>
        <v>10614933.52</v>
      </c>
      <c r="AF4900" s="6">
        <f t="shared" si="463"/>
        <v>3008551.2199999983</v>
      </c>
      <c r="AG4900" s="6">
        <f t="shared" si="464"/>
        <v>11226988.18</v>
      </c>
      <c r="AH4900" s="6">
        <f t="shared" si="465"/>
        <v>4674557.2999999989</v>
      </c>
      <c r="AI4900" s="6">
        <f t="shared" si="461"/>
        <v>11226988.18</v>
      </c>
      <c r="AJ4900" s="10"/>
    </row>
    <row r="4901" spans="1:36" s="3" customFormat="1">
      <c r="A4901" s="3">
        <v>2018</v>
      </c>
      <c r="B4901" s="3">
        <v>10</v>
      </c>
      <c r="C4901" s="4">
        <v>81</v>
      </c>
      <c r="D4901" s="8">
        <v>1169</v>
      </c>
      <c r="E4901" s="8">
        <v>24708040.430000003</v>
      </c>
      <c r="F4901" s="8">
        <v>10483.470000000001</v>
      </c>
      <c r="G4901" s="8">
        <v>1275409.2500000002</v>
      </c>
      <c r="H4901" s="8">
        <v>851215.61</v>
      </c>
      <c r="I4901" s="8">
        <v>84062.17</v>
      </c>
      <c r="J4901" s="8">
        <v>8175.8</v>
      </c>
      <c r="K4901" s="8">
        <v>0</v>
      </c>
      <c r="L4901" s="8">
        <v>4942551.5800000019</v>
      </c>
      <c r="M4901" s="8">
        <v>0</v>
      </c>
      <c r="N4901" s="8">
        <v>2823163.750000007</v>
      </c>
      <c r="O4901" s="8">
        <v>8505.09</v>
      </c>
      <c r="P4901" s="8">
        <v>362548.52999999997</v>
      </c>
      <c r="Q4901" s="8">
        <v>60076.100000000028</v>
      </c>
      <c r="R4901" s="8">
        <v>9488.4199999999983</v>
      </c>
      <c r="S4901" s="8">
        <v>440149.97</v>
      </c>
      <c r="T4901" s="8">
        <v>238453.27999999997</v>
      </c>
      <c r="U4901" s="8">
        <v>45309</v>
      </c>
      <c r="V4901" s="8">
        <v>12981.8</v>
      </c>
      <c r="W4901" s="8">
        <v>612748.44999999984</v>
      </c>
      <c r="X4901" s="8">
        <v>690.81999999999994</v>
      </c>
      <c r="Y4901" s="8">
        <v>0</v>
      </c>
      <c r="Z4901" s="8">
        <v>824</v>
      </c>
      <c r="AA4901" s="8">
        <v>2477859.459999992</v>
      </c>
      <c r="AB4901" s="8">
        <v>359295.63000000006</v>
      </c>
      <c r="AC4901" s="9">
        <f t="shared" si="460"/>
        <v>2118563.8299999922</v>
      </c>
      <c r="AD4901" s="5" t="str">
        <f>$C4901&amp;" "&amp;VLOOKUP(C4901,Tegevusalad!$A$1:$B$89,2,FALSE)</f>
        <v>81 HOONETE JA MAASTIKE HOOLDUS</v>
      </c>
      <c r="AE4901" s="6">
        <f t="shared" si="462"/>
        <v>24233755.750000004</v>
      </c>
      <c r="AF4901" s="6">
        <f t="shared" si="463"/>
        <v>13648258.230000034</v>
      </c>
      <c r="AG4901" s="6">
        <f t="shared" si="464"/>
        <v>25509165.000000004</v>
      </c>
      <c r="AH4901" s="6">
        <f t="shared" si="465"/>
        <v>14163260.850000033</v>
      </c>
      <c r="AI4901" s="6">
        <f t="shared" si="461"/>
        <v>25508474.180000003</v>
      </c>
      <c r="AJ4901" s="10"/>
    </row>
    <row r="4902" spans="1:36" s="3" customFormat="1">
      <c r="A4902" s="3">
        <v>2018</v>
      </c>
      <c r="B4902" s="3">
        <v>10</v>
      </c>
      <c r="C4902" s="4">
        <v>82</v>
      </c>
      <c r="D4902" s="8">
        <v>1183</v>
      </c>
      <c r="E4902" s="8">
        <v>16346655.640000008</v>
      </c>
      <c r="F4902" s="8">
        <v>199687.10000000003</v>
      </c>
      <c r="G4902" s="8">
        <v>16661591.27</v>
      </c>
      <c r="H4902" s="8">
        <v>15148476.259999996</v>
      </c>
      <c r="I4902" s="8">
        <v>782532.81</v>
      </c>
      <c r="J4902" s="8">
        <v>29307.09</v>
      </c>
      <c r="K4902" s="8">
        <v>0</v>
      </c>
      <c r="L4902" s="8">
        <v>3287303.0900000026</v>
      </c>
      <c r="M4902" s="8">
        <v>0</v>
      </c>
      <c r="N4902" s="8">
        <v>2398330.0800000024</v>
      </c>
      <c r="O4902" s="8">
        <v>31664.420000000002</v>
      </c>
      <c r="P4902" s="8">
        <v>116824.49</v>
      </c>
      <c r="Q4902" s="8">
        <v>27665.509999999991</v>
      </c>
      <c r="R4902" s="8">
        <v>16856.119999999992</v>
      </c>
      <c r="S4902" s="8">
        <v>3434920.4999999986</v>
      </c>
      <c r="T4902" s="8">
        <v>2435530.2000000002</v>
      </c>
      <c r="U4902" s="8">
        <v>131736.76999999999</v>
      </c>
      <c r="V4902" s="8">
        <v>82881.760000000009</v>
      </c>
      <c r="W4902" s="8">
        <v>311165.00999999995</v>
      </c>
      <c r="X4902" s="8">
        <v>22005.87</v>
      </c>
      <c r="Y4902" s="8">
        <v>120992.97</v>
      </c>
      <c r="Z4902" s="8">
        <v>0</v>
      </c>
      <c r="AA4902" s="8">
        <v>1443328.2100000014</v>
      </c>
      <c r="AB4902" s="8">
        <v>433362.23000000016</v>
      </c>
      <c r="AC4902" s="9">
        <f t="shared" si="460"/>
        <v>1009965.9800000011</v>
      </c>
      <c r="AD4902" s="5" t="str">
        <f>$C4902&amp;" "&amp;VLOOKUP(C4902,Tegevusalad!$A$1:$B$89,2,FALSE)</f>
        <v>82 BÜROOHALDUS, BÜROODE JA MUU ÄRITEGEVUSE ABITEGEVUSED</v>
      </c>
      <c r="AE4902" s="6">
        <f t="shared" si="462"/>
        <v>13001691.340000007</v>
      </c>
      <c r="AF4902" s="6">
        <f t="shared" si="463"/>
        <v>8433833.3900000136</v>
      </c>
      <c r="AG4902" s="6">
        <f t="shared" si="464"/>
        <v>29663282.610000007</v>
      </c>
      <c r="AH4902" s="6">
        <f t="shared" si="465"/>
        <v>12075931.000000011</v>
      </c>
      <c r="AI4902" s="6">
        <f t="shared" si="461"/>
        <v>29641276.740000006</v>
      </c>
      <c r="AJ4902" s="10"/>
    </row>
    <row r="4903" spans="1:36" s="3" customFormat="1">
      <c r="A4903" s="3">
        <v>2018</v>
      </c>
      <c r="B4903" s="3">
        <v>10</v>
      </c>
      <c r="C4903" s="4">
        <v>84</v>
      </c>
      <c r="D4903" s="8">
        <v>87</v>
      </c>
      <c r="E4903" s="8">
        <v>28592474.090000004</v>
      </c>
      <c r="F4903" s="8">
        <v>22686.879999999997</v>
      </c>
      <c r="G4903" s="8">
        <v>330767.01</v>
      </c>
      <c r="H4903" s="8">
        <v>227164.99000000002</v>
      </c>
      <c r="I4903" s="8">
        <v>219193.01</v>
      </c>
      <c r="J4903" s="8">
        <v>0</v>
      </c>
      <c r="K4903" s="8">
        <v>0</v>
      </c>
      <c r="L4903" s="8">
        <v>5720536.6599999992</v>
      </c>
      <c r="M4903" s="8">
        <v>0</v>
      </c>
      <c r="N4903" s="8">
        <v>2908067.63</v>
      </c>
      <c r="O4903" s="8">
        <v>630.58000000000004</v>
      </c>
      <c r="P4903" s="8">
        <v>550590.58000000007</v>
      </c>
      <c r="Q4903" s="8">
        <v>911.98</v>
      </c>
      <c r="R4903" s="8">
        <v>1190.73</v>
      </c>
      <c r="S4903" s="8">
        <v>2863363.9899999998</v>
      </c>
      <c r="T4903" s="8">
        <v>1871971.16</v>
      </c>
      <c r="U4903" s="8">
        <v>234890.51</v>
      </c>
      <c r="V4903" s="8">
        <v>864.28</v>
      </c>
      <c r="W4903" s="8">
        <v>1666394.2500000005</v>
      </c>
      <c r="X4903" s="8">
        <v>3937.6200000000003</v>
      </c>
      <c r="Y4903" s="8">
        <v>0</v>
      </c>
      <c r="Z4903" s="8">
        <v>0</v>
      </c>
      <c r="AA4903" s="8">
        <v>3079979.6500000004</v>
      </c>
      <c r="AB4903" s="8">
        <v>267510.61999999994</v>
      </c>
      <c r="AC4903" s="9">
        <f t="shared" si="460"/>
        <v>2812469.0300000003</v>
      </c>
      <c r="AD4903" s="5" t="str">
        <f>$C4903&amp;" "&amp;VLOOKUP(C4903,Tegevusalad!$A$1:$B$89,2,FALSE)</f>
        <v>84 AVALIK HALDUS JA RIIGIKAITSE; KOHUSTUSLIK SOTSIAALKINDLUSTUS</v>
      </c>
      <c r="AE4903" s="6">
        <f t="shared" si="462"/>
        <v>25520844.090000004</v>
      </c>
      <c r="AF4903" s="6">
        <f t="shared" si="463"/>
        <v>11445748.679999998</v>
      </c>
      <c r="AG4903" s="6">
        <f t="shared" si="464"/>
        <v>25851611.100000005</v>
      </c>
      <c r="AH4903" s="6">
        <f t="shared" si="465"/>
        <v>14546291.799999999</v>
      </c>
      <c r="AI4903" s="6">
        <f t="shared" si="461"/>
        <v>25847673.480000004</v>
      </c>
      <c r="AJ4903" s="10"/>
    </row>
    <row r="4904" spans="1:36" s="3" customFormat="1">
      <c r="A4904" s="3">
        <v>2018</v>
      </c>
      <c r="B4904" s="3">
        <v>10</v>
      </c>
      <c r="C4904" s="4">
        <v>85</v>
      </c>
      <c r="D4904" s="8">
        <v>969</v>
      </c>
      <c r="E4904" s="8">
        <v>12074239.599999994</v>
      </c>
      <c r="F4904" s="8">
        <v>232440.69000000009</v>
      </c>
      <c r="G4904" s="8">
        <v>1250665.31</v>
      </c>
      <c r="H4904" s="8">
        <v>336115.27</v>
      </c>
      <c r="I4904" s="8">
        <v>31690.090000000004</v>
      </c>
      <c r="J4904" s="8">
        <v>5350</v>
      </c>
      <c r="K4904" s="8">
        <v>0</v>
      </c>
      <c r="L4904" s="8">
        <v>2435767.44</v>
      </c>
      <c r="M4904" s="8">
        <v>0</v>
      </c>
      <c r="N4904" s="8">
        <v>1240206.0899999999</v>
      </c>
      <c r="O4904" s="8">
        <v>4571.5400000000009</v>
      </c>
      <c r="P4904" s="8">
        <v>204107.84</v>
      </c>
      <c r="Q4904" s="8">
        <v>35349.569999999992</v>
      </c>
      <c r="R4904" s="8">
        <v>8492.3800000000028</v>
      </c>
      <c r="S4904" s="8">
        <v>1884201.3499999999</v>
      </c>
      <c r="T4904" s="8">
        <v>1345082.69</v>
      </c>
      <c r="U4904" s="8">
        <v>237195.19999999998</v>
      </c>
      <c r="V4904" s="8">
        <v>5798.7100000000009</v>
      </c>
      <c r="W4904" s="8">
        <v>12889395.42</v>
      </c>
      <c r="X4904" s="8">
        <v>539.13</v>
      </c>
      <c r="Y4904" s="8">
        <v>700.26</v>
      </c>
      <c r="Z4904" s="8">
        <v>69.510000000000005</v>
      </c>
      <c r="AA4904" s="8">
        <v>1324078.1800000004</v>
      </c>
      <c r="AB4904" s="8">
        <v>127886.08999999991</v>
      </c>
      <c r="AC4904" s="9">
        <f t="shared" si="460"/>
        <v>1196192.0900000005</v>
      </c>
      <c r="AD4904" s="5" t="str">
        <f>$C4904&amp;" "&amp;VLOOKUP(C4904,Tegevusalad!$A$1:$B$89,2,FALSE)</f>
        <v>85 HARIDUS</v>
      </c>
      <c r="AE4904" s="6">
        <f t="shared" si="462"/>
        <v>10185822.869999994</v>
      </c>
      <c r="AF4904" s="6">
        <f t="shared" si="463"/>
        <v>4105036.8099999987</v>
      </c>
      <c r="AG4904" s="6">
        <f t="shared" si="464"/>
        <v>11436488.179999996</v>
      </c>
      <c r="AH4904" s="6">
        <f t="shared" si="465"/>
        <v>6243492.3499999987</v>
      </c>
      <c r="AI4904" s="6">
        <f t="shared" si="461"/>
        <v>11435949.049999993</v>
      </c>
      <c r="AJ4904" s="10"/>
    </row>
    <row r="4905" spans="1:36" s="3" customFormat="1">
      <c r="A4905" s="3">
        <v>2018</v>
      </c>
      <c r="B4905" s="3">
        <v>10</v>
      </c>
      <c r="C4905" s="4">
        <v>86</v>
      </c>
      <c r="D4905" s="8">
        <v>304</v>
      </c>
      <c r="E4905" s="8">
        <v>3697264.2499999981</v>
      </c>
      <c r="F4905" s="8">
        <v>1106272.4400000004</v>
      </c>
      <c r="G4905" s="8">
        <v>513350.76999999996</v>
      </c>
      <c r="H4905" s="8">
        <v>273542.12999999989</v>
      </c>
      <c r="I4905" s="8">
        <v>62384.88</v>
      </c>
      <c r="J4905" s="8">
        <v>61731</v>
      </c>
      <c r="K4905" s="8">
        <v>0</v>
      </c>
      <c r="L4905" s="8">
        <v>839017.34000000067</v>
      </c>
      <c r="M4905" s="8">
        <v>0</v>
      </c>
      <c r="N4905" s="8">
        <v>456852.12000000017</v>
      </c>
      <c r="O4905" s="8">
        <v>3004.91</v>
      </c>
      <c r="P4905" s="8">
        <v>93291.810000000027</v>
      </c>
      <c r="Q4905" s="8">
        <v>3131.58</v>
      </c>
      <c r="R4905" s="8">
        <v>1644.98</v>
      </c>
      <c r="S4905" s="8">
        <v>1648937.9700000007</v>
      </c>
      <c r="T4905" s="8">
        <v>1288271.0700000003</v>
      </c>
      <c r="U4905" s="8">
        <v>82192.17</v>
      </c>
      <c r="V4905" s="8">
        <v>1481.2400000000002</v>
      </c>
      <c r="W4905" s="8">
        <v>83171591.850000009</v>
      </c>
      <c r="X4905" s="8">
        <v>353.55</v>
      </c>
      <c r="Y4905" s="8">
        <v>1991.0100000000002</v>
      </c>
      <c r="Z4905" s="8">
        <v>0</v>
      </c>
      <c r="AA4905" s="8">
        <v>469366.02000000014</v>
      </c>
      <c r="AB4905" s="8">
        <v>85209.790000000023</v>
      </c>
      <c r="AC4905" s="9">
        <f t="shared" si="460"/>
        <v>384156.2300000001</v>
      </c>
      <c r="AD4905" s="5" t="str">
        <f>$C4905&amp;" "&amp;VLOOKUP(C4905,Tegevusalad!$A$1:$B$89,2,FALSE)</f>
        <v>86 TERVISHOID</v>
      </c>
      <c r="AE4905" s="6">
        <f t="shared" si="462"/>
        <v>3072760.0999999978</v>
      </c>
      <c r="AF4905" s="6">
        <f t="shared" si="463"/>
        <v>547812.05000000005</v>
      </c>
      <c r="AG4905" s="6">
        <f t="shared" si="464"/>
        <v>3586110.8699999973</v>
      </c>
      <c r="AH4905" s="6">
        <f t="shared" si="465"/>
        <v>2292485.5000000005</v>
      </c>
      <c r="AI4905" s="6">
        <f t="shared" si="461"/>
        <v>3585757.3199999975</v>
      </c>
      <c r="AJ4905" s="10"/>
    </row>
    <row r="4906" spans="1:36" s="3" customFormat="1">
      <c r="A4906" s="3">
        <v>2018</v>
      </c>
      <c r="B4906" s="3">
        <v>10</v>
      </c>
      <c r="C4906" s="4">
        <v>87</v>
      </c>
      <c r="D4906" s="8">
        <v>34</v>
      </c>
      <c r="E4906" s="8">
        <v>381577.34999999992</v>
      </c>
      <c r="F4906" s="8">
        <v>2574.9499999999998</v>
      </c>
      <c r="G4906" s="8">
        <v>1331.29</v>
      </c>
      <c r="H4906" s="8">
        <v>545.5</v>
      </c>
      <c r="I4906" s="8">
        <v>545.5</v>
      </c>
      <c r="J4906" s="8">
        <v>0</v>
      </c>
      <c r="K4906" s="8">
        <v>0</v>
      </c>
      <c r="L4906" s="8">
        <v>76547.22</v>
      </c>
      <c r="M4906" s="8">
        <v>0</v>
      </c>
      <c r="N4906" s="8">
        <v>39808.959999999999</v>
      </c>
      <c r="O4906" s="8">
        <v>211.82</v>
      </c>
      <c r="P4906" s="8">
        <v>19093.43</v>
      </c>
      <c r="Q4906" s="8">
        <v>172.62</v>
      </c>
      <c r="R4906" s="8">
        <v>14.58</v>
      </c>
      <c r="S4906" s="8">
        <v>247.66</v>
      </c>
      <c r="T4906" s="8">
        <v>0</v>
      </c>
      <c r="U4906" s="8">
        <v>77</v>
      </c>
      <c r="V4906" s="8">
        <v>77</v>
      </c>
      <c r="W4906" s="8">
        <v>3820293.73</v>
      </c>
      <c r="X4906" s="8">
        <v>0</v>
      </c>
      <c r="Y4906" s="8">
        <v>0</v>
      </c>
      <c r="Z4906" s="8">
        <v>0</v>
      </c>
      <c r="AA4906" s="8">
        <v>59091.839999999989</v>
      </c>
      <c r="AB4906" s="8">
        <v>22353.579999999998</v>
      </c>
      <c r="AC4906" s="9">
        <f t="shared" si="460"/>
        <v>36738.259999999995</v>
      </c>
      <c r="AD4906" s="5" t="str">
        <f>$C4906&amp;" "&amp;VLOOKUP(C4906,Tegevusalad!$A$1:$B$89,2,FALSE)</f>
        <v>87 HOOLEKANDEASUTUSTE TEGEVUS</v>
      </c>
      <c r="AE4906" s="6">
        <f t="shared" si="462"/>
        <v>383827.63999999996</v>
      </c>
      <c r="AF4906" s="6">
        <f t="shared" si="463"/>
        <v>197810.94</v>
      </c>
      <c r="AG4906" s="6">
        <f t="shared" si="464"/>
        <v>385158.92999999993</v>
      </c>
      <c r="AH4906" s="6">
        <f t="shared" si="465"/>
        <v>199117.69999999998</v>
      </c>
      <c r="AI4906" s="6">
        <f t="shared" si="461"/>
        <v>385158.92999999993</v>
      </c>
      <c r="AJ4906" s="10"/>
    </row>
    <row r="4907" spans="1:36" s="3" customFormat="1">
      <c r="A4907" s="3">
        <v>2018</v>
      </c>
      <c r="B4907" s="3">
        <v>10</v>
      </c>
      <c r="C4907" s="4">
        <v>88</v>
      </c>
      <c r="D4907" s="8">
        <v>43</v>
      </c>
      <c r="E4907" s="8">
        <v>141333.70000000001</v>
      </c>
      <c r="F4907" s="8">
        <v>26773.690000000002</v>
      </c>
      <c r="G4907" s="8">
        <v>113727.4</v>
      </c>
      <c r="H4907" s="8">
        <v>0</v>
      </c>
      <c r="I4907" s="8">
        <v>0</v>
      </c>
      <c r="J4907" s="8">
        <v>0</v>
      </c>
      <c r="K4907" s="8">
        <v>0</v>
      </c>
      <c r="L4907" s="8">
        <v>30676.37</v>
      </c>
      <c r="M4907" s="8">
        <v>0</v>
      </c>
      <c r="N4907" s="8">
        <v>14221.559999999998</v>
      </c>
      <c r="O4907" s="8">
        <v>0</v>
      </c>
      <c r="P4907" s="8">
        <v>25</v>
      </c>
      <c r="Q4907" s="8">
        <v>488.7</v>
      </c>
      <c r="R4907" s="8">
        <v>72.319999999999993</v>
      </c>
      <c r="S4907" s="8">
        <v>21366.859999999997</v>
      </c>
      <c r="T4907" s="8">
        <v>11261.840000000002</v>
      </c>
      <c r="U4907" s="8">
        <v>72.960000000000008</v>
      </c>
      <c r="V4907" s="8">
        <v>72.960000000000008</v>
      </c>
      <c r="W4907" s="8">
        <v>234486.30000000002</v>
      </c>
      <c r="X4907" s="8">
        <v>276.8</v>
      </c>
      <c r="Y4907" s="8">
        <v>0</v>
      </c>
      <c r="Z4907" s="8">
        <v>0</v>
      </c>
      <c r="AA4907" s="8">
        <v>19714.710000000003</v>
      </c>
      <c r="AB4907" s="8">
        <v>3259.9</v>
      </c>
      <c r="AC4907" s="9">
        <f t="shared" si="460"/>
        <v>16454.810000000001</v>
      </c>
      <c r="AD4907" s="5" t="str">
        <f>$C4907&amp;" "&amp;VLOOKUP(C4907,Tegevusalad!$A$1:$B$89,2,FALSE)</f>
        <v>88 SOTSIAALHOOLEKANNE MAJUTUSETA</v>
      </c>
      <c r="AE4907" s="6">
        <f t="shared" si="462"/>
        <v>146944.37</v>
      </c>
      <c r="AF4907" s="6">
        <f t="shared" si="463"/>
        <v>50102.539999999979</v>
      </c>
      <c r="AG4907" s="6">
        <f t="shared" si="464"/>
        <v>260671.77000000002</v>
      </c>
      <c r="AH4907" s="6">
        <f t="shared" si="465"/>
        <v>71469.39999999998</v>
      </c>
      <c r="AI4907" s="6">
        <f t="shared" si="461"/>
        <v>260394.97000000003</v>
      </c>
      <c r="AJ4907" s="10"/>
    </row>
    <row r="4908" spans="1:36" s="3" customFormat="1">
      <c r="A4908" s="3">
        <v>2018</v>
      </c>
      <c r="B4908" s="3">
        <v>10</v>
      </c>
      <c r="C4908" s="4">
        <v>90</v>
      </c>
      <c r="D4908" s="8">
        <v>1095</v>
      </c>
      <c r="E4908" s="8">
        <v>8056214.6500000069</v>
      </c>
      <c r="F4908" s="8">
        <v>44739.060000000005</v>
      </c>
      <c r="G4908" s="8">
        <v>1073828.56</v>
      </c>
      <c r="H4908" s="8">
        <v>743290.11</v>
      </c>
      <c r="I4908" s="8">
        <v>30932.989999999998</v>
      </c>
      <c r="J4908" s="8">
        <v>47770.42</v>
      </c>
      <c r="K4908" s="8">
        <v>0</v>
      </c>
      <c r="L4908" s="8">
        <v>1615269.4200000016</v>
      </c>
      <c r="M4908" s="8">
        <v>0</v>
      </c>
      <c r="N4908" s="8">
        <v>1007097.6299999994</v>
      </c>
      <c r="O4908" s="8">
        <v>2923.2000000000003</v>
      </c>
      <c r="P4908" s="8">
        <v>47274.46</v>
      </c>
      <c r="Q4908" s="8">
        <v>23271.260000000013</v>
      </c>
      <c r="R4908" s="8">
        <v>4380.1399999999994</v>
      </c>
      <c r="S4908" s="8">
        <v>439677.11000000022</v>
      </c>
      <c r="T4908" s="8">
        <v>224432.93</v>
      </c>
      <c r="U4908" s="8">
        <v>6491.7800000000025</v>
      </c>
      <c r="V4908" s="8">
        <v>1071.3399999999999</v>
      </c>
      <c r="W4908" s="8">
        <v>205943.14</v>
      </c>
      <c r="X4908" s="8">
        <v>350</v>
      </c>
      <c r="Y4908" s="8">
        <v>44.19</v>
      </c>
      <c r="Z4908" s="8">
        <v>0</v>
      </c>
      <c r="AA4908" s="8">
        <v>735157.41999999958</v>
      </c>
      <c r="AB4908" s="8">
        <v>126941.44000000005</v>
      </c>
      <c r="AC4908" s="9">
        <f t="shared" si="460"/>
        <v>608215.97999999952</v>
      </c>
      <c r="AD4908" s="5" t="str">
        <f>$C4908&amp;" "&amp;VLOOKUP(C4908,Tegevusalad!$A$1:$B$89,2,FALSE)</f>
        <v>90 LOOME-, KUNSTI- JA MEELELAHUTUSTEGEVUS</v>
      </c>
      <c r="AE4908" s="6">
        <f t="shared" si="462"/>
        <v>7655134.8200000059</v>
      </c>
      <c r="AF4908" s="6">
        <f t="shared" si="463"/>
        <v>4597675.2999999961</v>
      </c>
      <c r="AG4908" s="6">
        <f t="shared" si="464"/>
        <v>8728963.3800000064</v>
      </c>
      <c r="AH4908" s="6">
        <f t="shared" si="465"/>
        <v>5057388.8499999968</v>
      </c>
      <c r="AI4908" s="6">
        <f t="shared" si="461"/>
        <v>8728613.3800000064</v>
      </c>
      <c r="AJ4908" s="10"/>
    </row>
    <row r="4909" spans="1:36" s="3" customFormat="1">
      <c r="A4909" s="3">
        <v>2018</v>
      </c>
      <c r="B4909" s="3">
        <v>10</v>
      </c>
      <c r="C4909" s="4">
        <v>91</v>
      </c>
      <c r="D4909" s="8">
        <v>76</v>
      </c>
      <c r="E4909" s="8">
        <v>1730093.9299999997</v>
      </c>
      <c r="F4909" s="8">
        <v>49580.62</v>
      </c>
      <c r="G4909" s="8">
        <v>16276.11</v>
      </c>
      <c r="H4909" s="8">
        <v>1675.9</v>
      </c>
      <c r="I4909" s="8">
        <v>1115.3800000000001</v>
      </c>
      <c r="J4909" s="8">
        <v>0</v>
      </c>
      <c r="K4909" s="8">
        <v>0</v>
      </c>
      <c r="L4909" s="8">
        <v>350481.07000000007</v>
      </c>
      <c r="M4909" s="8">
        <v>0</v>
      </c>
      <c r="N4909" s="8">
        <v>671744.33000000031</v>
      </c>
      <c r="O4909" s="8">
        <v>8576.51</v>
      </c>
      <c r="P4909" s="8">
        <v>235230.88</v>
      </c>
      <c r="Q4909" s="8">
        <v>861.8</v>
      </c>
      <c r="R4909" s="8">
        <v>781.25999999999988</v>
      </c>
      <c r="S4909" s="8">
        <v>80450.92</v>
      </c>
      <c r="T4909" s="8">
        <v>17435.440000000002</v>
      </c>
      <c r="U4909" s="8">
        <v>209724.45</v>
      </c>
      <c r="V4909" s="8">
        <v>98.81</v>
      </c>
      <c r="W4909" s="8">
        <v>16033.619999999999</v>
      </c>
      <c r="X4909" s="8">
        <v>2207.16</v>
      </c>
      <c r="Y4909" s="8">
        <v>0.02</v>
      </c>
      <c r="Z4909" s="8">
        <v>0</v>
      </c>
      <c r="AA4909" s="8">
        <v>111466.32000000004</v>
      </c>
      <c r="AB4909" s="8">
        <v>432729.56000000006</v>
      </c>
      <c r="AC4909" s="9">
        <f t="shared" si="460"/>
        <v>-321263.24</v>
      </c>
      <c r="AD4909" s="5" t="str">
        <f>$C4909&amp;" "&amp;VLOOKUP(C4909,Tegevusalad!$A$1:$B$89,2,FALSE)</f>
        <v>91 RAAMATUKOGUDE, ARHIIVIDE, MUUSEUMIDE JA MUUDE KULTUURIASUTUSTE TEGEVUS</v>
      </c>
      <c r="AE4909" s="6">
        <f t="shared" si="462"/>
        <v>1491706.3399999999</v>
      </c>
      <c r="AF4909" s="6">
        <f t="shared" si="463"/>
        <v>3029668.8400000012</v>
      </c>
      <c r="AG4909" s="6">
        <f t="shared" si="464"/>
        <v>1507982.4499999997</v>
      </c>
      <c r="AH4909" s="6">
        <f t="shared" si="465"/>
        <v>3362627.9500000016</v>
      </c>
      <c r="AI4909" s="6">
        <f t="shared" si="461"/>
        <v>1505775.29</v>
      </c>
      <c r="AJ4909" s="10"/>
    </row>
    <row r="4910" spans="1:36" s="3" customFormat="1">
      <c r="A4910" s="3">
        <v>2018</v>
      </c>
      <c r="B4910" s="3">
        <v>10</v>
      </c>
      <c r="C4910" s="4">
        <v>92</v>
      </c>
      <c r="D4910" s="8">
        <v>16</v>
      </c>
      <c r="E4910" s="8">
        <v>1892291.7000000004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378458.35</v>
      </c>
      <c r="M4910" s="8">
        <v>0</v>
      </c>
      <c r="N4910" s="8">
        <v>209802.52000000002</v>
      </c>
      <c r="O4910" s="8">
        <v>0</v>
      </c>
      <c r="P4910" s="8">
        <v>0</v>
      </c>
      <c r="Q4910" s="8">
        <v>0</v>
      </c>
      <c r="R4910" s="8">
        <v>62.1</v>
      </c>
      <c r="S4910" s="8">
        <v>1625860.78</v>
      </c>
      <c r="T4910" s="8">
        <v>226507.53999999998</v>
      </c>
      <c r="U4910" s="8">
        <v>85862.700000000012</v>
      </c>
      <c r="V4910" s="8">
        <v>0</v>
      </c>
      <c r="W4910" s="8">
        <v>10671029.210000001</v>
      </c>
      <c r="X4910" s="8">
        <v>0</v>
      </c>
      <c r="Y4910" s="8">
        <v>0.09</v>
      </c>
      <c r="Z4910" s="8">
        <v>0</v>
      </c>
      <c r="AA4910" s="8">
        <v>170533.02</v>
      </c>
      <c r="AB4910" s="8">
        <v>1877.1</v>
      </c>
      <c r="AC4910" s="9">
        <f t="shared" si="460"/>
        <v>168655.91999999998</v>
      </c>
      <c r="AD4910" s="5" t="str">
        <f>$C4910&amp;" "&amp;VLOOKUP(C4910,Tegevusalad!$A$1:$B$89,2,FALSE)</f>
        <v>92 HASARTMÄNGUDE JA KIHLVEDUDE KORRALDAMINE</v>
      </c>
      <c r="AE4910" s="6">
        <f t="shared" si="462"/>
        <v>180568.22000000044</v>
      </c>
      <c r="AF4910" s="6">
        <f t="shared" si="463"/>
        <v>-662400.37999999989</v>
      </c>
      <c r="AG4910" s="6">
        <f t="shared" si="464"/>
        <v>180568.22000000044</v>
      </c>
      <c r="AH4910" s="6">
        <f t="shared" si="465"/>
        <v>1049323.1000000001</v>
      </c>
      <c r="AI4910" s="6">
        <f t="shared" si="461"/>
        <v>180568.22000000044</v>
      </c>
      <c r="AJ4910" s="10"/>
    </row>
    <row r="4911" spans="1:36" s="3" customFormat="1">
      <c r="A4911" s="3">
        <v>2018</v>
      </c>
      <c r="B4911" s="3">
        <v>10</v>
      </c>
      <c r="C4911" s="4">
        <v>93</v>
      </c>
      <c r="D4911" s="8">
        <v>1146</v>
      </c>
      <c r="E4911" s="8">
        <v>13663987.48000001</v>
      </c>
      <c r="F4911" s="8">
        <v>182869.86000000004</v>
      </c>
      <c r="G4911" s="8">
        <v>2034016.8900000004</v>
      </c>
      <c r="H4911" s="8">
        <v>1378365.49</v>
      </c>
      <c r="I4911" s="8">
        <v>247756.86</v>
      </c>
      <c r="J4911" s="8">
        <v>30962.49</v>
      </c>
      <c r="K4911" s="8">
        <v>0</v>
      </c>
      <c r="L4911" s="8">
        <v>2749255.8000000012</v>
      </c>
      <c r="M4911" s="8">
        <v>0</v>
      </c>
      <c r="N4911" s="8">
        <v>2546705.0199999991</v>
      </c>
      <c r="O4911" s="8">
        <v>27352.579999999994</v>
      </c>
      <c r="P4911" s="8">
        <v>607996.49000000011</v>
      </c>
      <c r="Q4911" s="8">
        <v>20635.450000000004</v>
      </c>
      <c r="R4911" s="8">
        <v>6221.6299999999992</v>
      </c>
      <c r="S4911" s="8">
        <v>954717.55000000016</v>
      </c>
      <c r="T4911" s="8">
        <v>367229.41000000003</v>
      </c>
      <c r="U4911" s="8">
        <v>32895.799999999996</v>
      </c>
      <c r="V4911" s="8">
        <v>2710.89</v>
      </c>
      <c r="W4911" s="8">
        <v>543878.52</v>
      </c>
      <c r="X4911" s="8">
        <v>108.78</v>
      </c>
      <c r="Y4911" s="8">
        <v>485.86</v>
      </c>
      <c r="Z4911" s="8">
        <v>0</v>
      </c>
      <c r="AA4911" s="8">
        <v>1222572.7999999991</v>
      </c>
      <c r="AB4911" s="8">
        <v>1019536.1599999997</v>
      </c>
      <c r="AC4911" s="9">
        <f t="shared" si="460"/>
        <v>203036.63999999943</v>
      </c>
      <c r="AD4911" s="5" t="str">
        <f>$C4911&amp;" "&amp;VLOOKUP(C4911,Tegevusalad!$A$1:$B$89,2,FALSE)</f>
        <v>93 SPORDITEGEVUS NING LÕBUSTUS- JA VABA AJA TEGEVUSED</v>
      </c>
      <c r="AE4911" s="6">
        <f t="shared" si="462"/>
        <v>12859352.770000009</v>
      </c>
      <c r="AF4911" s="6">
        <f t="shared" si="463"/>
        <v>11642967.889999993</v>
      </c>
      <c r="AG4911" s="6">
        <f t="shared" si="464"/>
        <v>14893369.660000009</v>
      </c>
      <c r="AH4911" s="6">
        <f t="shared" si="465"/>
        <v>12764633.249999994</v>
      </c>
      <c r="AI4911" s="6">
        <f t="shared" si="461"/>
        <v>14893260.88000001</v>
      </c>
      <c r="AJ4911" s="10"/>
    </row>
    <row r="4912" spans="1:36" s="3" customFormat="1">
      <c r="A4912" s="3">
        <v>2018</v>
      </c>
      <c r="B4912" s="3">
        <v>10</v>
      </c>
      <c r="C4912" s="4">
        <v>94</v>
      </c>
      <c r="D4912" s="8">
        <v>275</v>
      </c>
      <c r="E4912" s="8">
        <v>2753338.5100000007</v>
      </c>
      <c r="F4912" s="8">
        <v>60180.19</v>
      </c>
      <c r="G4912" s="8">
        <v>57671.78</v>
      </c>
      <c r="H4912" s="8">
        <v>25537.690000000002</v>
      </c>
      <c r="I4912" s="8">
        <v>941.39</v>
      </c>
      <c r="J4912" s="8">
        <v>0</v>
      </c>
      <c r="K4912" s="8">
        <v>0</v>
      </c>
      <c r="L4912" s="8">
        <v>556083.90999999992</v>
      </c>
      <c r="M4912" s="8">
        <v>0</v>
      </c>
      <c r="N4912" s="8">
        <v>394380.37000000023</v>
      </c>
      <c r="O4912" s="8">
        <v>142.47999999999999</v>
      </c>
      <c r="P4912" s="8">
        <v>49875.579999999994</v>
      </c>
      <c r="Q4912" s="8">
        <v>621.44000000000017</v>
      </c>
      <c r="R4912" s="8">
        <v>700.38000000000011</v>
      </c>
      <c r="S4912" s="8">
        <v>402466.84999999992</v>
      </c>
      <c r="T4912" s="8">
        <v>3183.84</v>
      </c>
      <c r="U4912" s="8">
        <v>9224.49</v>
      </c>
      <c r="V4912" s="8">
        <v>447.62</v>
      </c>
      <c r="W4912" s="8">
        <v>274944.89</v>
      </c>
      <c r="X4912" s="8">
        <v>1180.08</v>
      </c>
      <c r="Y4912" s="8">
        <v>1019.53</v>
      </c>
      <c r="Z4912" s="8">
        <v>0</v>
      </c>
      <c r="AA4912" s="8">
        <v>291834.41999999993</v>
      </c>
      <c r="AB4912" s="8">
        <v>129111.35</v>
      </c>
      <c r="AC4912" s="9">
        <f t="shared" si="460"/>
        <v>162723.06999999992</v>
      </c>
      <c r="AD4912" s="5" t="str">
        <f>$C4912&amp;" "&amp;VLOOKUP(C4912,Tegevusalad!$A$1:$B$89,2,FALSE)</f>
        <v>94 ORGANISATSIOONIDE TEGEVUS</v>
      </c>
      <c r="AE4912" s="6">
        <f t="shared" si="462"/>
        <v>2403007.4400000009</v>
      </c>
      <c r="AF4912" s="6">
        <f t="shared" si="463"/>
        <v>1563447.6300000013</v>
      </c>
      <c r="AG4912" s="6">
        <f t="shared" si="464"/>
        <v>2460679.2200000007</v>
      </c>
      <c r="AH4912" s="6">
        <f t="shared" si="465"/>
        <v>1975403.7500000012</v>
      </c>
      <c r="AI4912" s="6">
        <f t="shared" si="461"/>
        <v>2459499.1400000006</v>
      </c>
      <c r="AJ4912" s="10"/>
    </row>
    <row r="4913" spans="1:36" s="3" customFormat="1">
      <c r="A4913" s="3">
        <v>2018</v>
      </c>
      <c r="B4913" s="3">
        <v>10</v>
      </c>
      <c r="C4913" s="4">
        <v>95</v>
      </c>
      <c r="D4913" s="8">
        <v>292</v>
      </c>
      <c r="E4913" s="8">
        <v>2871754.0500000007</v>
      </c>
      <c r="F4913" s="8">
        <v>228</v>
      </c>
      <c r="G4913" s="8">
        <v>357440.60999999993</v>
      </c>
      <c r="H4913" s="8">
        <v>311446.14999999991</v>
      </c>
      <c r="I4913" s="8">
        <v>70892.5</v>
      </c>
      <c r="J4913" s="8">
        <v>16081.26</v>
      </c>
      <c r="K4913" s="8">
        <v>0</v>
      </c>
      <c r="L4913" s="8">
        <v>574371.32999999984</v>
      </c>
      <c r="M4913" s="8">
        <v>0</v>
      </c>
      <c r="N4913" s="8">
        <v>392316.85999999993</v>
      </c>
      <c r="O4913" s="8">
        <v>2998.79</v>
      </c>
      <c r="P4913" s="8">
        <v>5846.27</v>
      </c>
      <c r="Q4913" s="8">
        <v>4561.57</v>
      </c>
      <c r="R4913" s="8">
        <v>2259.31</v>
      </c>
      <c r="S4913" s="8">
        <v>343222.77000000014</v>
      </c>
      <c r="T4913" s="8">
        <v>326578.4800000001</v>
      </c>
      <c r="U4913" s="8">
        <v>601344.54999999993</v>
      </c>
      <c r="V4913" s="8">
        <v>600877.07999999996</v>
      </c>
      <c r="W4913" s="8">
        <v>1213.9100000000001</v>
      </c>
      <c r="X4913" s="8">
        <v>137.20000000000002</v>
      </c>
      <c r="Y4913" s="8">
        <v>0</v>
      </c>
      <c r="Z4913" s="8">
        <v>731.67</v>
      </c>
      <c r="AA4913" s="8">
        <v>198787.12000000005</v>
      </c>
      <c r="AB4913" s="8">
        <v>17464.32</v>
      </c>
      <c r="AC4913" s="9">
        <f t="shared" si="460"/>
        <v>181322.80000000005</v>
      </c>
      <c r="AD4913" s="5" t="str">
        <f>$C4913&amp;" "&amp;VLOOKUP(C4913,Tegevusalad!$A$1:$B$89,2,FALSE)</f>
        <v>95 ARVUTITE NING TARBEESEMETE JA KODUTARVETE PARANDUS</v>
      </c>
      <c r="AE4913" s="6">
        <f t="shared" si="462"/>
        <v>1927551.9300000009</v>
      </c>
      <c r="AF4913" s="6">
        <f t="shared" si="463"/>
        <v>1614196.6599999995</v>
      </c>
      <c r="AG4913" s="6">
        <f t="shared" si="464"/>
        <v>2284992.540000001</v>
      </c>
      <c r="AH4913" s="6">
        <f t="shared" si="465"/>
        <v>1972880.8499999996</v>
      </c>
      <c r="AI4913" s="6">
        <f t="shared" si="461"/>
        <v>2284855.3400000008</v>
      </c>
      <c r="AJ4913" s="10"/>
    </row>
    <row r="4914" spans="1:36" s="3" customFormat="1">
      <c r="A4914" s="3">
        <v>2018</v>
      </c>
      <c r="B4914" s="3">
        <v>10</v>
      </c>
      <c r="C4914" s="4">
        <v>96</v>
      </c>
      <c r="D4914" s="8">
        <v>1658</v>
      </c>
      <c r="E4914" s="8">
        <v>13263187.869999997</v>
      </c>
      <c r="F4914" s="8">
        <v>86729.150000000023</v>
      </c>
      <c r="G4914" s="8">
        <v>3099631.1300000008</v>
      </c>
      <c r="H4914" s="8">
        <v>2186994.13</v>
      </c>
      <c r="I4914" s="8">
        <v>880200.37</v>
      </c>
      <c r="J4914" s="8">
        <v>139769</v>
      </c>
      <c r="K4914" s="8">
        <v>0</v>
      </c>
      <c r="L4914" s="8">
        <v>2660443.0700000022</v>
      </c>
      <c r="M4914" s="8">
        <v>0</v>
      </c>
      <c r="N4914" s="8">
        <v>1789814.5199999996</v>
      </c>
      <c r="O4914" s="8">
        <v>45399.01</v>
      </c>
      <c r="P4914" s="8">
        <v>84324.729999999967</v>
      </c>
      <c r="Q4914" s="8">
        <v>25357.620000000014</v>
      </c>
      <c r="R4914" s="8">
        <v>7580.01</v>
      </c>
      <c r="S4914" s="8">
        <v>2085876.2999999998</v>
      </c>
      <c r="T4914" s="8">
        <v>1058989.7100000002</v>
      </c>
      <c r="U4914" s="8">
        <v>7386.9400000000005</v>
      </c>
      <c r="V4914" s="8">
        <v>2298.3200000000006</v>
      </c>
      <c r="W4914" s="8">
        <v>104215.12</v>
      </c>
      <c r="X4914" s="8">
        <v>25771.78</v>
      </c>
      <c r="Y4914" s="8">
        <v>0.02</v>
      </c>
      <c r="Z4914" s="8">
        <v>106.81</v>
      </c>
      <c r="AA4914" s="8">
        <v>1138518.5899999987</v>
      </c>
      <c r="AB4914" s="8">
        <v>267996.82999999996</v>
      </c>
      <c r="AC4914" s="9">
        <f t="shared" si="460"/>
        <v>870521.75999999873</v>
      </c>
      <c r="AD4914" s="5" t="str">
        <f>$C4914&amp;" "&amp;VLOOKUP(C4914,Tegevusalad!$A$1:$B$89,2,FALSE)</f>
        <v>96 MUU TEENINDUS</v>
      </c>
      <c r="AE4914" s="6">
        <f t="shared" si="462"/>
        <v>11282425.559999997</v>
      </c>
      <c r="AF4914" s="6">
        <f t="shared" si="463"/>
        <v>6669012.6799999978</v>
      </c>
      <c r="AG4914" s="6">
        <f t="shared" si="464"/>
        <v>14382056.689999998</v>
      </c>
      <c r="AH4914" s="6">
        <f t="shared" si="465"/>
        <v>8986972.6499999966</v>
      </c>
      <c r="AI4914" s="6">
        <f t="shared" si="461"/>
        <v>14356284.909999998</v>
      </c>
      <c r="AJ4914" s="10"/>
    </row>
    <row r="4915" spans="1:36" s="3" customFormat="1">
      <c r="A4915" s="3">
        <v>2018</v>
      </c>
      <c r="B4915" s="3">
        <v>10</v>
      </c>
      <c r="C4915" s="4">
        <v>98</v>
      </c>
      <c r="D4915" s="8">
        <v>3</v>
      </c>
      <c r="E4915" s="8">
        <v>979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195.8</v>
      </c>
      <c r="M4915" s="8">
        <v>0</v>
      </c>
      <c r="N4915" s="8">
        <v>111.78999999999999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171.48000000000002</v>
      </c>
      <c r="AB4915" s="8">
        <v>87.47</v>
      </c>
      <c r="AC4915" s="9">
        <f t="shared" si="460"/>
        <v>84.010000000000019</v>
      </c>
      <c r="AD4915" s="5" t="str">
        <f>$C4915&amp;" "&amp;VLOOKUP(C4915,Tegevusalad!$A$1:$B$89,2,FALSE)</f>
        <v>98 KODUMAJAPIDAMISTE OMA TARBEKS MÕELDUD ERISTAMATA KAUPADE TOOTMINE JA TEENUSTE OSUTAMINE</v>
      </c>
      <c r="AE4915" s="6">
        <f t="shared" si="462"/>
        <v>979</v>
      </c>
      <c r="AF4915" s="6">
        <f t="shared" si="463"/>
        <v>558.94999999999993</v>
      </c>
      <c r="AG4915" s="6">
        <f t="shared" si="464"/>
        <v>979</v>
      </c>
      <c r="AH4915" s="6">
        <f t="shared" si="465"/>
        <v>558.94999999999993</v>
      </c>
      <c r="AI4915" s="6">
        <f t="shared" si="461"/>
        <v>979</v>
      </c>
      <c r="AJ4915" s="10"/>
    </row>
    <row r="4916" spans="1:36" s="3" customFormat="1">
      <c r="A4916" s="3">
        <v>2018</v>
      </c>
      <c r="B4916" s="3">
        <v>10</v>
      </c>
      <c r="C4916" s="4">
        <v>99</v>
      </c>
      <c r="D4916" s="8">
        <v>1</v>
      </c>
      <c r="E4916" s="8">
        <v>44647.1</v>
      </c>
      <c r="F4916" s="8">
        <v>0</v>
      </c>
      <c r="G4916" s="8">
        <v>14795.67</v>
      </c>
      <c r="H4916" s="8">
        <v>14795.67</v>
      </c>
      <c r="I4916" s="8">
        <v>0</v>
      </c>
      <c r="J4916" s="8">
        <v>0</v>
      </c>
      <c r="K4916" s="8">
        <v>0</v>
      </c>
      <c r="L4916" s="8">
        <v>8929.42</v>
      </c>
      <c r="M4916" s="8">
        <v>0</v>
      </c>
      <c r="N4916" s="8">
        <v>3365.71</v>
      </c>
      <c r="O4916" s="8">
        <v>0</v>
      </c>
      <c r="P4916" s="8">
        <v>0</v>
      </c>
      <c r="Q4916" s="8">
        <v>0</v>
      </c>
      <c r="R4916" s="8">
        <v>0</v>
      </c>
      <c r="S4916" s="8">
        <v>1500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5563.71</v>
      </c>
      <c r="AB4916" s="8">
        <v>0</v>
      </c>
      <c r="AC4916" s="9">
        <f t="shared" si="460"/>
        <v>5563.71</v>
      </c>
      <c r="AD4916" s="5" t="str">
        <f>$C4916&amp;" "&amp;VLOOKUP(C4916,Tegevusalad!$A$1:$B$89,2,FALSE)</f>
        <v>99 EKSTERRITORIAALSETE ORGANISATSIOONIDE JA ÜKSUSTE TEGEVUS</v>
      </c>
      <c r="AE4916" s="6">
        <f t="shared" si="462"/>
        <v>43147.1</v>
      </c>
      <c r="AF4916" s="6">
        <f t="shared" si="463"/>
        <v>15328.55</v>
      </c>
      <c r="AG4916" s="6">
        <f t="shared" si="464"/>
        <v>57942.77</v>
      </c>
      <c r="AH4916" s="6">
        <f t="shared" si="465"/>
        <v>16828.55</v>
      </c>
      <c r="AI4916" s="6">
        <f t="shared" si="461"/>
        <v>57942.77</v>
      </c>
      <c r="AJ4916" s="10"/>
    </row>
    <row r="4917" spans="1:36" s="3" customFormat="1">
      <c r="A4917" s="3">
        <v>2018</v>
      </c>
      <c r="B4917" s="3">
        <v>11</v>
      </c>
      <c r="C4917" s="4"/>
      <c r="D4917" s="8">
        <v>512</v>
      </c>
      <c r="E4917" s="8">
        <v>16789611.459999993</v>
      </c>
      <c r="F4917" s="8">
        <v>132354.38</v>
      </c>
      <c r="G4917" s="8">
        <v>4804805.03</v>
      </c>
      <c r="H4917" s="8">
        <v>4391725.7200000007</v>
      </c>
      <c r="I4917" s="8">
        <v>3717753.2100000009</v>
      </c>
      <c r="J4917" s="8">
        <v>166866.96</v>
      </c>
      <c r="K4917" s="8">
        <v>66.5</v>
      </c>
      <c r="L4917" s="8">
        <v>3369834.1799999974</v>
      </c>
      <c r="M4917" s="8">
        <v>20546.75</v>
      </c>
      <c r="N4917" s="8">
        <v>3155808.9599999981</v>
      </c>
      <c r="O4917" s="8">
        <v>93171.59</v>
      </c>
      <c r="P4917" s="8">
        <v>114292.78000000001</v>
      </c>
      <c r="Q4917" s="8">
        <v>3040.09</v>
      </c>
      <c r="R4917" s="8">
        <v>6484.9299999999994</v>
      </c>
      <c r="S4917" s="8">
        <v>2170201.23</v>
      </c>
      <c r="T4917" s="8">
        <v>1750626.1799999997</v>
      </c>
      <c r="U4917" s="8">
        <v>2893930.4799999995</v>
      </c>
      <c r="V4917" s="8">
        <v>2868846.86</v>
      </c>
      <c r="W4917" s="8">
        <v>204046.95</v>
      </c>
      <c r="X4917" s="8">
        <v>5127512.4200000009</v>
      </c>
      <c r="Y4917" s="8">
        <v>3069.03</v>
      </c>
      <c r="Z4917" s="8">
        <v>0</v>
      </c>
      <c r="AA4917" s="8">
        <v>892113.52</v>
      </c>
      <c r="AB4917" s="8">
        <v>654472.52</v>
      </c>
      <c r="AC4917" s="9">
        <f t="shared" si="460"/>
        <v>237641</v>
      </c>
      <c r="AD4917" s="5" t="e">
        <f>$C4917&amp;" "&amp;VLOOKUP(C4917,Tegevusalad!$A$1:$B$89,2,FALSE)</f>
        <v>#N/A</v>
      </c>
      <c r="AE4917" s="6">
        <f t="shared" si="462"/>
        <v>16985346.549999997</v>
      </c>
      <c r="AF4917" s="6">
        <f t="shared" si="463"/>
        <v>13150326.649999991</v>
      </c>
      <c r="AG4917" s="6">
        <f t="shared" si="464"/>
        <v>21790151.579999998</v>
      </c>
      <c r="AH4917" s="6">
        <f t="shared" si="465"/>
        <v>15811469.44999999</v>
      </c>
      <c r="AI4917" s="6">
        <f t="shared" si="461"/>
        <v>16662639.159999995</v>
      </c>
      <c r="AJ4917" s="10"/>
    </row>
    <row r="4918" spans="1:36" s="3" customFormat="1">
      <c r="A4918" s="3">
        <v>2018</v>
      </c>
      <c r="B4918" s="3">
        <v>11</v>
      </c>
      <c r="C4918" s="4">
        <v>1</v>
      </c>
      <c r="D4918" s="8">
        <v>4734</v>
      </c>
      <c r="E4918" s="8">
        <v>71042400.699999854</v>
      </c>
      <c r="F4918" s="8">
        <v>85834.700000000012</v>
      </c>
      <c r="G4918" s="8">
        <v>3675847.0100000007</v>
      </c>
      <c r="H4918" s="8">
        <v>3244935.3400000008</v>
      </c>
      <c r="I4918" s="8">
        <v>2800754.810000001</v>
      </c>
      <c r="J4918" s="8">
        <v>225658.32</v>
      </c>
      <c r="K4918" s="8">
        <v>0</v>
      </c>
      <c r="L4918" s="8">
        <v>14216205.269999998</v>
      </c>
      <c r="M4918" s="8">
        <v>0</v>
      </c>
      <c r="N4918" s="8">
        <v>13815135.95999993</v>
      </c>
      <c r="O4918" s="8">
        <v>54883.47</v>
      </c>
      <c r="P4918" s="8">
        <v>2668310.3499999996</v>
      </c>
      <c r="Q4918" s="8">
        <v>60716.820000000036</v>
      </c>
      <c r="R4918" s="8">
        <v>29048.43</v>
      </c>
      <c r="S4918" s="8">
        <v>1653117.5799999996</v>
      </c>
      <c r="T4918" s="8">
        <v>1139861.5399999998</v>
      </c>
      <c r="U4918" s="8">
        <v>425990.35</v>
      </c>
      <c r="V4918" s="8">
        <v>388824.59999999992</v>
      </c>
      <c r="W4918" s="8">
        <v>1302416.71</v>
      </c>
      <c r="X4918" s="8">
        <v>434619.48</v>
      </c>
      <c r="Y4918" s="8">
        <v>34.270000000000003</v>
      </c>
      <c r="Z4918" s="8">
        <v>4.3099999999999996</v>
      </c>
      <c r="AA4918" s="8">
        <v>5048166.9700000044</v>
      </c>
      <c r="AB4918" s="8">
        <v>4647067.7100000056</v>
      </c>
      <c r="AC4918" s="9">
        <f t="shared" si="460"/>
        <v>401099.25999999885</v>
      </c>
      <c r="AD4918" s="5" t="str">
        <f>$C4918&amp;" "&amp;VLOOKUP(C4918,Tegevusalad!$A$1:$B$89,2,FALSE)</f>
        <v>1 TAIME- JA LOOMAKASVATUS, JAHINDUS JA NEID TEENINDAVAD TEGEVUSALAD</v>
      </c>
      <c r="AE4918" s="6">
        <f t="shared" si="462"/>
        <v>69483746.949999869</v>
      </c>
      <c r="AF4918" s="6">
        <f t="shared" si="463"/>
        <v>67256221.269999638</v>
      </c>
      <c r="AG4918" s="6">
        <f t="shared" si="464"/>
        <v>73159593.959999859</v>
      </c>
      <c r="AH4918" s="6">
        <f t="shared" si="465"/>
        <v>69220921.949999645</v>
      </c>
      <c r="AI4918" s="6">
        <f t="shared" si="461"/>
        <v>72724974.47999987</v>
      </c>
      <c r="AJ4918" s="10"/>
    </row>
    <row r="4919" spans="1:36" s="3" customFormat="1">
      <c r="A4919" s="3">
        <v>2018</v>
      </c>
      <c r="B4919" s="3">
        <v>11</v>
      </c>
      <c r="C4919" s="4">
        <v>2</v>
      </c>
      <c r="D4919" s="8">
        <v>1904</v>
      </c>
      <c r="E4919" s="8">
        <v>60523966.179999992</v>
      </c>
      <c r="F4919" s="8">
        <v>6712.59</v>
      </c>
      <c r="G4919" s="8">
        <v>6222526.7799999993</v>
      </c>
      <c r="H4919" s="8">
        <v>4125624.0400000005</v>
      </c>
      <c r="I4919" s="8">
        <v>2923288.4699999993</v>
      </c>
      <c r="J4919" s="8">
        <v>575272.84</v>
      </c>
      <c r="K4919" s="8">
        <v>0</v>
      </c>
      <c r="L4919" s="8">
        <v>12105397.460000003</v>
      </c>
      <c r="M4919" s="8">
        <v>0</v>
      </c>
      <c r="N4919" s="8">
        <v>8819528.8099999987</v>
      </c>
      <c r="O4919" s="8">
        <v>6309.74</v>
      </c>
      <c r="P4919" s="8">
        <v>1070363.6600000001</v>
      </c>
      <c r="Q4919" s="8">
        <v>67103.639999999927</v>
      </c>
      <c r="R4919" s="8">
        <v>9013.7900000000027</v>
      </c>
      <c r="S4919" s="8">
        <v>909914.52000000014</v>
      </c>
      <c r="T4919" s="8">
        <v>763164.25000000035</v>
      </c>
      <c r="U4919" s="8">
        <v>1925805.6900000002</v>
      </c>
      <c r="V4919" s="8">
        <v>1911914.1900000002</v>
      </c>
      <c r="W4919" s="8">
        <v>2256035.8999999994</v>
      </c>
      <c r="X4919" s="8">
        <v>1905411.0699999998</v>
      </c>
      <c r="Y4919" s="8">
        <v>0</v>
      </c>
      <c r="Z4919" s="8">
        <v>1.99</v>
      </c>
      <c r="AA4919" s="8">
        <v>4716393.0699999956</v>
      </c>
      <c r="AB4919" s="8">
        <v>1430526.4099999992</v>
      </c>
      <c r="AC4919" s="9">
        <f t="shared" si="460"/>
        <v>3285866.6599999964</v>
      </c>
      <c r="AD4919" s="5" t="str">
        <f>$C4919&amp;" "&amp;VLOOKUP(C4919,Tegevusalad!$A$1:$B$89,2,FALSE)</f>
        <v>2 METSAMAJANDUS JA METSAVARUMINE</v>
      </c>
      <c r="AE4919" s="6">
        <f t="shared" si="462"/>
        <v>59600369.629999995</v>
      </c>
      <c r="AF4919" s="6">
        <f t="shared" si="463"/>
        <v>43187358.279999979</v>
      </c>
      <c r="AG4919" s="6">
        <f t="shared" si="464"/>
        <v>65822896.409999989</v>
      </c>
      <c r="AH4919" s="6">
        <f t="shared" si="465"/>
        <v>44142712.999999985</v>
      </c>
      <c r="AI4919" s="6">
        <f t="shared" si="461"/>
        <v>63917485.339999996</v>
      </c>
      <c r="AJ4919" s="10"/>
    </row>
    <row r="4920" spans="1:36" s="3" customFormat="1">
      <c r="A4920" s="3">
        <v>2018</v>
      </c>
      <c r="B4920" s="3">
        <v>11</v>
      </c>
      <c r="C4920" s="4">
        <v>3</v>
      </c>
      <c r="D4920" s="8">
        <v>251</v>
      </c>
      <c r="E4920" s="8">
        <v>2285731.8800000004</v>
      </c>
      <c r="F4920" s="8">
        <v>1842.21</v>
      </c>
      <c r="G4920" s="8">
        <v>522913.5</v>
      </c>
      <c r="H4920" s="8">
        <v>420786.64999999997</v>
      </c>
      <c r="I4920" s="8">
        <v>356478.08</v>
      </c>
      <c r="J4920" s="8">
        <v>6588</v>
      </c>
      <c r="K4920" s="8">
        <v>0</v>
      </c>
      <c r="L4920" s="8">
        <v>457312.14999999985</v>
      </c>
      <c r="M4920" s="8">
        <v>0</v>
      </c>
      <c r="N4920" s="8">
        <v>370257.58999999997</v>
      </c>
      <c r="O4920" s="8">
        <v>0</v>
      </c>
      <c r="P4920" s="8">
        <v>81583.960000000006</v>
      </c>
      <c r="Q4920" s="8">
        <v>1833.83</v>
      </c>
      <c r="R4920" s="8">
        <v>843.06</v>
      </c>
      <c r="S4920" s="8">
        <v>52334.83</v>
      </c>
      <c r="T4920" s="8">
        <v>12169.29</v>
      </c>
      <c r="U4920" s="8">
        <v>231123.59000000003</v>
      </c>
      <c r="V4920" s="8">
        <v>511.23</v>
      </c>
      <c r="W4920" s="8">
        <v>49222.2</v>
      </c>
      <c r="X4920" s="8">
        <v>3385.1800000000003</v>
      </c>
      <c r="Y4920" s="8">
        <v>0</v>
      </c>
      <c r="Z4920" s="8">
        <v>0</v>
      </c>
      <c r="AA4920" s="8">
        <v>242282.75000000003</v>
      </c>
      <c r="AB4920" s="8">
        <v>155228.18999999997</v>
      </c>
      <c r="AC4920" s="9">
        <f t="shared" si="460"/>
        <v>87054.560000000056</v>
      </c>
      <c r="AD4920" s="5" t="str">
        <f>$C4920&amp;" "&amp;VLOOKUP(C4920,Tegevusalad!$A$1:$B$89,2,FALSE)</f>
        <v>3 KALAPÜÜK JA VESIVILJELUS</v>
      </c>
      <c r="AE4920" s="6">
        <f t="shared" si="462"/>
        <v>2007500.8500000006</v>
      </c>
      <c r="AF4920" s="6">
        <f t="shared" si="463"/>
        <v>1572556.0599999996</v>
      </c>
      <c r="AG4920" s="6">
        <f t="shared" si="464"/>
        <v>2530414.3500000006</v>
      </c>
      <c r="AH4920" s="6">
        <f t="shared" si="465"/>
        <v>1855503.2499999998</v>
      </c>
      <c r="AI4920" s="6">
        <f t="shared" si="461"/>
        <v>2527029.1700000004</v>
      </c>
      <c r="AJ4920" s="10"/>
    </row>
    <row r="4921" spans="1:36" s="3" customFormat="1">
      <c r="A4921" s="3">
        <v>2018</v>
      </c>
      <c r="B4921" s="3">
        <v>11</v>
      </c>
      <c r="C4921" s="4">
        <v>6</v>
      </c>
      <c r="D4921" s="8">
        <v>1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5.5200000000000005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5.5200000000000005</v>
      </c>
      <c r="AC4921" s="9">
        <f t="shared" si="460"/>
        <v>-5.5200000000000005</v>
      </c>
      <c r="AD4921" s="5" t="str">
        <f>$C4921&amp;" "&amp;VLOOKUP(C4921,Tegevusalad!$A$1:$B$89,2,FALSE)</f>
        <v>6 TOORNAFTA JA MAAGAASI TOOTMINE</v>
      </c>
      <c r="AE4921" s="6">
        <f t="shared" si="462"/>
        <v>0</v>
      </c>
      <c r="AF4921" s="6">
        <f t="shared" si="463"/>
        <v>27.6</v>
      </c>
      <c r="AG4921" s="6">
        <f t="shared" si="464"/>
        <v>0</v>
      </c>
      <c r="AH4921" s="6">
        <f t="shared" si="465"/>
        <v>27.6</v>
      </c>
      <c r="AI4921" s="6">
        <f t="shared" si="461"/>
        <v>0</v>
      </c>
      <c r="AJ4921" s="10"/>
    </row>
    <row r="4922" spans="1:36" s="3" customFormat="1">
      <c r="A4922" s="3">
        <v>2018</v>
      </c>
      <c r="B4922" s="3">
        <v>11</v>
      </c>
      <c r="C4922" s="4">
        <v>8</v>
      </c>
      <c r="D4922" s="8">
        <v>138</v>
      </c>
      <c r="E4922" s="8">
        <v>12710949.890000004</v>
      </c>
      <c r="F4922" s="8">
        <v>3307.41</v>
      </c>
      <c r="G4922" s="8">
        <v>6042252.7400000002</v>
      </c>
      <c r="H4922" s="8">
        <v>4174650.03</v>
      </c>
      <c r="I4922" s="8">
        <v>4132333.16</v>
      </c>
      <c r="J4922" s="8">
        <v>1860235.9000000001</v>
      </c>
      <c r="K4922" s="8">
        <v>0</v>
      </c>
      <c r="L4922" s="8">
        <v>2542487.6599999997</v>
      </c>
      <c r="M4922" s="8">
        <v>0</v>
      </c>
      <c r="N4922" s="8">
        <v>2348071.4100000006</v>
      </c>
      <c r="O4922" s="8">
        <v>32679.01</v>
      </c>
      <c r="P4922" s="8">
        <v>168741.95000000004</v>
      </c>
      <c r="Q4922" s="8">
        <v>5443.73</v>
      </c>
      <c r="R4922" s="8">
        <v>5836.9700000000012</v>
      </c>
      <c r="S4922" s="8">
        <v>1288624.4200000004</v>
      </c>
      <c r="T4922" s="8">
        <v>1073476.5800000003</v>
      </c>
      <c r="U4922" s="8">
        <v>22141.880000000005</v>
      </c>
      <c r="V4922" s="8">
        <v>22141.880000000005</v>
      </c>
      <c r="W4922" s="8">
        <v>30474.360000000004</v>
      </c>
      <c r="X4922" s="8">
        <v>35920.470000000008</v>
      </c>
      <c r="Y4922" s="8">
        <v>0</v>
      </c>
      <c r="Z4922" s="8">
        <v>0</v>
      </c>
      <c r="AA4922" s="8">
        <v>868579.23</v>
      </c>
      <c r="AB4922" s="8">
        <v>674162.98</v>
      </c>
      <c r="AC4922" s="9">
        <f t="shared" si="460"/>
        <v>194416.25</v>
      </c>
      <c r="AD4922" s="5" t="str">
        <f>$C4922&amp;" "&amp;VLOOKUP(C4922,Tegevusalad!$A$1:$B$89,2,FALSE)</f>
        <v>8 MUU KAEVANDAMINE</v>
      </c>
      <c r="AE4922" s="6">
        <f t="shared" si="462"/>
        <v>11439411.470000004</v>
      </c>
      <c r="AF4922" s="6">
        <f t="shared" si="463"/>
        <v>10317522.430000005</v>
      </c>
      <c r="AG4922" s="6">
        <f t="shared" si="464"/>
        <v>17481664.210000005</v>
      </c>
      <c r="AH4922" s="6">
        <f t="shared" si="465"/>
        <v>11769541.900000004</v>
      </c>
      <c r="AI4922" s="6">
        <f t="shared" si="461"/>
        <v>17445743.740000006</v>
      </c>
      <c r="AJ4922" s="10"/>
    </row>
    <row r="4923" spans="1:36" s="3" customFormat="1">
      <c r="A4923" s="3">
        <v>2018</v>
      </c>
      <c r="B4923" s="3">
        <v>11</v>
      </c>
      <c r="C4923" s="4">
        <v>9</v>
      </c>
      <c r="D4923" s="8">
        <v>22</v>
      </c>
      <c r="E4923" s="8">
        <v>443265.78</v>
      </c>
      <c r="F4923" s="8">
        <v>0</v>
      </c>
      <c r="G4923" s="8">
        <v>23060</v>
      </c>
      <c r="H4923" s="8">
        <v>23060</v>
      </c>
      <c r="I4923" s="8">
        <v>19960</v>
      </c>
      <c r="J4923" s="8">
        <v>0</v>
      </c>
      <c r="K4923" s="8">
        <v>0</v>
      </c>
      <c r="L4923" s="8">
        <v>88653.16</v>
      </c>
      <c r="M4923" s="8">
        <v>0</v>
      </c>
      <c r="N4923" s="8">
        <v>189849.95000000004</v>
      </c>
      <c r="O4923" s="8">
        <v>0</v>
      </c>
      <c r="P4923" s="8">
        <v>140653.75</v>
      </c>
      <c r="Q4923" s="8">
        <v>1115.57</v>
      </c>
      <c r="R4923" s="8">
        <v>596.61</v>
      </c>
      <c r="S4923" s="8">
        <v>40427.71</v>
      </c>
      <c r="T4923" s="8">
        <v>38457.71</v>
      </c>
      <c r="U4923" s="8">
        <v>0</v>
      </c>
      <c r="V4923" s="8">
        <v>0</v>
      </c>
      <c r="W4923" s="8">
        <v>9000.39</v>
      </c>
      <c r="X4923" s="8">
        <v>0</v>
      </c>
      <c r="Y4923" s="8">
        <v>0</v>
      </c>
      <c r="Z4923" s="8">
        <v>0</v>
      </c>
      <c r="AA4923" s="8">
        <v>13552.830000000002</v>
      </c>
      <c r="AB4923" s="8">
        <v>114749.62000000001</v>
      </c>
      <c r="AC4923" s="9">
        <f t="shared" si="460"/>
        <v>-101196.79000000001</v>
      </c>
      <c r="AD4923" s="5" t="str">
        <f>$C4923&amp;" "&amp;VLOOKUP(C4923,Tegevusalad!$A$1:$B$89,2,FALSE)</f>
        <v>9 KAEVANDAMIST ABISTAVAD TEGEVUSALAD</v>
      </c>
      <c r="AE4923" s="6">
        <f t="shared" si="462"/>
        <v>402838.07</v>
      </c>
      <c r="AF4923" s="6">
        <f t="shared" si="463"/>
        <v>911805.09000000008</v>
      </c>
      <c r="AG4923" s="6">
        <f t="shared" si="464"/>
        <v>425898.07</v>
      </c>
      <c r="AH4923" s="6">
        <f t="shared" si="465"/>
        <v>952232.8</v>
      </c>
      <c r="AI4923" s="6">
        <f t="shared" si="461"/>
        <v>425898.07</v>
      </c>
      <c r="AJ4923" s="10"/>
    </row>
    <row r="4924" spans="1:36" s="3" customFormat="1">
      <c r="A4924" s="3">
        <v>2018</v>
      </c>
      <c r="B4924" s="3">
        <v>11</v>
      </c>
      <c r="C4924" s="4">
        <v>10</v>
      </c>
      <c r="D4924" s="8">
        <v>610</v>
      </c>
      <c r="E4924" s="8">
        <v>139824825.17999995</v>
      </c>
      <c r="F4924" s="8">
        <v>9732.8500000000022</v>
      </c>
      <c r="G4924" s="8">
        <v>54276540.189999983</v>
      </c>
      <c r="H4924" s="8">
        <v>45751904.479999967</v>
      </c>
      <c r="I4924" s="8">
        <v>45174061.379999973</v>
      </c>
      <c r="J4924" s="8">
        <v>7189632.5800000001</v>
      </c>
      <c r="K4924" s="8">
        <v>25.01</v>
      </c>
      <c r="L4924" s="8">
        <v>27965840.999999985</v>
      </c>
      <c r="M4924" s="8">
        <v>241520.88</v>
      </c>
      <c r="N4924" s="8">
        <v>26410509.850000009</v>
      </c>
      <c r="O4924" s="8">
        <v>929649.22000000009</v>
      </c>
      <c r="P4924" s="8">
        <v>989559.50999999966</v>
      </c>
      <c r="Q4924" s="8">
        <v>25486.510000000002</v>
      </c>
      <c r="R4924" s="8">
        <v>30266.179999999986</v>
      </c>
      <c r="S4924" s="8">
        <v>36992831.479999989</v>
      </c>
      <c r="T4924" s="8">
        <v>29764648.379999995</v>
      </c>
      <c r="U4924" s="8">
        <v>258705.88000000003</v>
      </c>
      <c r="V4924" s="8">
        <v>26246.880000000005</v>
      </c>
      <c r="W4924" s="8">
        <v>72915.16</v>
      </c>
      <c r="X4924" s="8">
        <v>29730.719999999994</v>
      </c>
      <c r="Y4924" s="8">
        <v>0</v>
      </c>
      <c r="Z4924" s="8">
        <v>6.17</v>
      </c>
      <c r="AA4924" s="8">
        <v>5237004.370000001</v>
      </c>
      <c r="AB4924" s="8">
        <v>3440158.5100000002</v>
      </c>
      <c r="AC4924" s="9">
        <f t="shared" si="460"/>
        <v>1796845.8600000008</v>
      </c>
      <c r="AD4924" s="5" t="str">
        <f>$C4924&amp;" "&amp;VLOOKUP(C4924,Tegevusalad!$A$1:$B$89,2,FALSE)</f>
        <v>10 TOIDUAINETE TOOTMINE</v>
      </c>
      <c r="AE4924" s="6">
        <f t="shared" si="462"/>
        <v>102612751.38999996</v>
      </c>
      <c r="AF4924" s="6">
        <f t="shared" si="463"/>
        <v>90330343.570000052</v>
      </c>
      <c r="AG4924" s="6">
        <f t="shared" si="464"/>
        <v>156889291.57999992</v>
      </c>
      <c r="AH4924" s="6">
        <f t="shared" si="465"/>
        <v>132203880.15000004</v>
      </c>
      <c r="AI4924" s="6">
        <f t="shared" si="461"/>
        <v>156859560.85999992</v>
      </c>
      <c r="AJ4924" s="10"/>
    </row>
    <row r="4925" spans="1:36" s="3" customFormat="1">
      <c r="A4925" s="3">
        <v>2018</v>
      </c>
      <c r="B4925" s="3">
        <v>11</v>
      </c>
      <c r="C4925" s="4">
        <v>11</v>
      </c>
      <c r="D4925" s="8">
        <v>117</v>
      </c>
      <c r="E4925" s="8">
        <v>29561191.66</v>
      </c>
      <c r="F4925" s="8">
        <v>16.350000000000001</v>
      </c>
      <c r="G4925" s="8">
        <v>5863683.0599999996</v>
      </c>
      <c r="H4925" s="8">
        <v>4463291.9899999993</v>
      </c>
      <c r="I4925" s="8">
        <v>3394067.100000001</v>
      </c>
      <c r="J4925" s="8">
        <v>505450.43</v>
      </c>
      <c r="K4925" s="8">
        <v>0</v>
      </c>
      <c r="L4925" s="8">
        <v>5912239.7800000021</v>
      </c>
      <c r="M4925" s="8">
        <v>0</v>
      </c>
      <c r="N4925" s="8">
        <v>3186564.4000000013</v>
      </c>
      <c r="O4925" s="8">
        <v>44567.289999999994</v>
      </c>
      <c r="P4925" s="8">
        <v>322725.90000000008</v>
      </c>
      <c r="Q4925" s="8">
        <v>3336.29</v>
      </c>
      <c r="R4925" s="8">
        <v>6594.9400000000005</v>
      </c>
      <c r="S4925" s="8">
        <v>6635214.3400000008</v>
      </c>
      <c r="T4925" s="8">
        <v>5670226.8200000012</v>
      </c>
      <c r="U4925" s="8">
        <v>205786.94</v>
      </c>
      <c r="V4925" s="8">
        <v>31796.5</v>
      </c>
      <c r="W4925" s="8">
        <v>70908.099999999991</v>
      </c>
      <c r="X4925" s="8">
        <v>6428.6</v>
      </c>
      <c r="Y4925" s="8">
        <v>0</v>
      </c>
      <c r="Z4925" s="8">
        <v>0</v>
      </c>
      <c r="AA4925" s="8">
        <v>3009595.3799999994</v>
      </c>
      <c r="AB4925" s="8">
        <v>283920</v>
      </c>
      <c r="AC4925" s="9">
        <f t="shared" si="460"/>
        <v>2725675.3799999994</v>
      </c>
      <c r="AD4925" s="5" t="str">
        <f>$C4925&amp;" "&amp;VLOOKUP(C4925,Tegevusalad!$A$1:$B$89,2,FALSE)</f>
        <v>11 JOOGITOOTMINE</v>
      </c>
      <c r="AE4925" s="6">
        <f t="shared" si="462"/>
        <v>22726635.330000002</v>
      </c>
      <c r="AF4925" s="6">
        <f t="shared" si="463"/>
        <v>8933755.4700000044</v>
      </c>
      <c r="AG4925" s="6">
        <f t="shared" si="464"/>
        <v>28590318.390000001</v>
      </c>
      <c r="AH4925" s="6">
        <f t="shared" si="465"/>
        <v>15965796.700000005</v>
      </c>
      <c r="AI4925" s="6">
        <f t="shared" si="461"/>
        <v>28583889.789999999</v>
      </c>
      <c r="AJ4925" s="10"/>
    </row>
    <row r="4926" spans="1:36" s="3" customFormat="1">
      <c r="A4926" s="3">
        <v>2018</v>
      </c>
      <c r="B4926" s="3">
        <v>11</v>
      </c>
      <c r="C4926" s="4">
        <v>12</v>
      </c>
      <c r="D4926" s="8">
        <v>1</v>
      </c>
      <c r="E4926" s="8">
        <v>191.54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38.31</v>
      </c>
      <c r="M4926" s="8">
        <v>0</v>
      </c>
      <c r="N4926" s="8">
        <v>18.309999999999999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20</v>
      </c>
      <c r="AB4926" s="8">
        <v>0</v>
      </c>
      <c r="AC4926" s="9">
        <f t="shared" si="460"/>
        <v>20</v>
      </c>
      <c r="AD4926" s="5" t="str">
        <f>$C4926&amp;" "&amp;VLOOKUP(C4926,Tegevusalad!$A$1:$B$89,2,FALSE)</f>
        <v>12 TUBAKATOODETE TOOTMINE</v>
      </c>
      <c r="AE4926" s="6">
        <f t="shared" si="462"/>
        <v>191.54</v>
      </c>
      <c r="AF4926" s="6">
        <f t="shared" si="463"/>
        <v>91.549999999999983</v>
      </c>
      <c r="AG4926" s="6">
        <f t="shared" si="464"/>
        <v>191.54</v>
      </c>
      <c r="AH4926" s="6">
        <f t="shared" si="465"/>
        <v>91.549999999999983</v>
      </c>
      <c r="AI4926" s="6">
        <f t="shared" si="461"/>
        <v>191.54</v>
      </c>
      <c r="AJ4926" s="10"/>
    </row>
    <row r="4927" spans="1:36" s="3" customFormat="1">
      <c r="A4927" s="3">
        <v>2018</v>
      </c>
      <c r="B4927" s="3">
        <v>11</v>
      </c>
      <c r="C4927" s="4">
        <v>13</v>
      </c>
      <c r="D4927" s="8">
        <v>271</v>
      </c>
      <c r="E4927" s="8">
        <v>16002407.929999992</v>
      </c>
      <c r="F4927" s="8">
        <v>0</v>
      </c>
      <c r="G4927" s="8">
        <v>28290335.229999997</v>
      </c>
      <c r="H4927" s="8">
        <v>24212708.780000001</v>
      </c>
      <c r="I4927" s="8">
        <v>22346876.43999999</v>
      </c>
      <c r="J4927" s="8">
        <v>3841423.1900000004</v>
      </c>
      <c r="K4927" s="8">
        <v>198.17000000000002</v>
      </c>
      <c r="L4927" s="8">
        <v>3200481.5199999996</v>
      </c>
      <c r="M4927" s="8">
        <v>673673.66</v>
      </c>
      <c r="N4927" s="8">
        <v>4754367.950000003</v>
      </c>
      <c r="O4927" s="8">
        <v>1004479.3099999998</v>
      </c>
      <c r="P4927" s="8">
        <v>91236.360000000015</v>
      </c>
      <c r="Q4927" s="8">
        <v>7484.5100000000011</v>
      </c>
      <c r="R4927" s="8">
        <v>4969.9399999999987</v>
      </c>
      <c r="S4927" s="8">
        <v>8639433.3999999966</v>
      </c>
      <c r="T4927" s="8">
        <v>8057455.8699999982</v>
      </c>
      <c r="U4927" s="8">
        <v>62249.270000000011</v>
      </c>
      <c r="V4927" s="8">
        <v>2285.7200000000003</v>
      </c>
      <c r="W4927" s="8">
        <v>8174.83</v>
      </c>
      <c r="X4927" s="8">
        <v>7192.1</v>
      </c>
      <c r="Y4927" s="8">
        <v>0</v>
      </c>
      <c r="Z4927" s="8">
        <v>0</v>
      </c>
      <c r="AA4927" s="8">
        <v>633644.37000000046</v>
      </c>
      <c r="AB4927" s="8">
        <v>1513857.1399999997</v>
      </c>
      <c r="AC4927" s="9">
        <f t="shared" si="460"/>
        <v>-880212.7699999992</v>
      </c>
      <c r="AD4927" s="5" t="str">
        <f>$C4927&amp;" "&amp;VLOOKUP(C4927,Tegevusalad!$A$1:$B$89,2,FALSE)</f>
        <v>13 TEKSTIILITOOTMINE</v>
      </c>
      <c r="AE4927" s="6">
        <f t="shared" si="462"/>
        <v>7307917.3599999957</v>
      </c>
      <c r="AF4927" s="6">
        <f t="shared" si="463"/>
        <v>10074895.95000002</v>
      </c>
      <c r="AG4927" s="6">
        <f t="shared" si="464"/>
        <v>35598252.589999996</v>
      </c>
      <c r="AH4927" s="6">
        <f t="shared" si="465"/>
        <v>23796689.450000014</v>
      </c>
      <c r="AI4927" s="6">
        <f t="shared" si="461"/>
        <v>35591060.489999995</v>
      </c>
      <c r="AJ4927" s="10"/>
    </row>
    <row r="4928" spans="1:36" s="3" customFormat="1">
      <c r="A4928" s="3">
        <v>2018</v>
      </c>
      <c r="B4928" s="3">
        <v>11</v>
      </c>
      <c r="C4928" s="4">
        <v>14</v>
      </c>
      <c r="D4928" s="8">
        <v>362</v>
      </c>
      <c r="E4928" s="8">
        <v>8468862.3000000007</v>
      </c>
      <c r="F4928" s="8">
        <v>2033.15</v>
      </c>
      <c r="G4928" s="8">
        <v>11232192.390000001</v>
      </c>
      <c r="H4928" s="8">
        <v>7480825.3199999984</v>
      </c>
      <c r="I4928" s="8">
        <v>4346082.6100000003</v>
      </c>
      <c r="J4928" s="8">
        <v>2838538.4699999997</v>
      </c>
      <c r="K4928" s="8">
        <v>22114.670000000002</v>
      </c>
      <c r="L4928" s="8">
        <v>1693955.5100000007</v>
      </c>
      <c r="M4928" s="8">
        <v>63358.87</v>
      </c>
      <c r="N4928" s="8">
        <v>1820606.7100000011</v>
      </c>
      <c r="O4928" s="8">
        <v>306177.92000000004</v>
      </c>
      <c r="P4928" s="8">
        <v>40838.990000000005</v>
      </c>
      <c r="Q4928" s="8">
        <v>3636.7399999999993</v>
      </c>
      <c r="R4928" s="8">
        <v>4518.42</v>
      </c>
      <c r="S4928" s="8">
        <v>3163785.1900000009</v>
      </c>
      <c r="T4928" s="8">
        <v>2641277.3400000003</v>
      </c>
      <c r="U4928" s="8">
        <v>14518.15</v>
      </c>
      <c r="V4928" s="8">
        <v>1281.5</v>
      </c>
      <c r="W4928" s="8">
        <v>9571.69</v>
      </c>
      <c r="X4928" s="8">
        <v>0</v>
      </c>
      <c r="Y4928" s="8">
        <v>0</v>
      </c>
      <c r="Z4928" s="8">
        <v>0</v>
      </c>
      <c r="AA4928" s="8">
        <v>544131.09000000008</v>
      </c>
      <c r="AB4928" s="8">
        <v>607423.41999999993</v>
      </c>
      <c r="AC4928" s="9">
        <f t="shared" si="460"/>
        <v>-63292.329999999842</v>
      </c>
      <c r="AD4928" s="5" t="str">
        <f>$C4928&amp;" "&amp;VLOOKUP(C4928,Tegevusalad!$A$1:$B$89,2,FALSE)</f>
        <v>14 RÕIVATOOTMINE</v>
      </c>
      <c r="AE4928" s="6">
        <f t="shared" si="462"/>
        <v>5292592.1100000003</v>
      </c>
      <c r="AF4928" s="6">
        <f t="shared" si="463"/>
        <v>4417714.2100000028</v>
      </c>
      <c r="AG4928" s="6">
        <f t="shared" si="464"/>
        <v>16524784.500000004</v>
      </c>
      <c r="AH4928" s="6">
        <f t="shared" si="465"/>
        <v>9125625.6500000041</v>
      </c>
      <c r="AI4928" s="6">
        <f t="shared" si="461"/>
        <v>16524784.500000004</v>
      </c>
      <c r="AJ4928" s="10"/>
    </row>
    <row r="4929" spans="1:36" s="3" customFormat="1">
      <c r="A4929" s="3">
        <v>2018</v>
      </c>
      <c r="B4929" s="3">
        <v>11</v>
      </c>
      <c r="C4929" s="4">
        <v>15</v>
      </c>
      <c r="D4929" s="8">
        <v>65</v>
      </c>
      <c r="E4929" s="8">
        <v>2128097.14</v>
      </c>
      <c r="F4929" s="8">
        <v>1113.52</v>
      </c>
      <c r="G4929" s="8">
        <v>2176265.42</v>
      </c>
      <c r="H4929" s="8">
        <v>1364767.07</v>
      </c>
      <c r="I4929" s="8">
        <v>967495.19000000006</v>
      </c>
      <c r="J4929" s="8">
        <v>688943.3600000001</v>
      </c>
      <c r="K4929" s="8">
        <v>0</v>
      </c>
      <c r="L4929" s="8">
        <v>425719.65</v>
      </c>
      <c r="M4929" s="8">
        <v>8038.4000000000005</v>
      </c>
      <c r="N4929" s="8">
        <v>454299.06999999995</v>
      </c>
      <c r="O4929" s="8">
        <v>24780.54</v>
      </c>
      <c r="P4929" s="8">
        <v>3435.9200000000005</v>
      </c>
      <c r="Q4929" s="8">
        <v>402.43999999999994</v>
      </c>
      <c r="R4929" s="8">
        <v>2581.08</v>
      </c>
      <c r="S4929" s="8">
        <v>1039952.1399999999</v>
      </c>
      <c r="T4929" s="8">
        <v>830349.26</v>
      </c>
      <c r="U4929" s="8">
        <v>12846.43</v>
      </c>
      <c r="V4929" s="8">
        <v>472.07</v>
      </c>
      <c r="W4929" s="8">
        <v>4203.16</v>
      </c>
      <c r="X4929" s="8">
        <v>4960.1000000000004</v>
      </c>
      <c r="Y4929" s="8">
        <v>0</v>
      </c>
      <c r="Z4929" s="8">
        <v>0</v>
      </c>
      <c r="AA4929" s="8">
        <v>110861.21999999999</v>
      </c>
      <c r="AB4929" s="8">
        <v>131402.24000000005</v>
      </c>
      <c r="AC4929" s="9">
        <f t="shared" si="460"/>
        <v>-20541.020000000062</v>
      </c>
      <c r="AD4929" s="5" t="str">
        <f>$C4929&amp;" "&amp;VLOOKUP(C4929,Tegevusalad!$A$1:$B$89,2,FALSE)</f>
        <v>15 NAHATÖÖTLEMINE JA NAHKTOODETE TOOTMINE</v>
      </c>
      <c r="AE4929" s="6">
        <f t="shared" si="462"/>
        <v>1081372.1900000004</v>
      </c>
      <c r="AF4929" s="6">
        <f t="shared" si="463"/>
        <v>1108171.5499999998</v>
      </c>
      <c r="AG4929" s="6">
        <f t="shared" si="464"/>
        <v>3257637.61</v>
      </c>
      <c r="AH4929" s="6">
        <f t="shared" si="465"/>
        <v>2284400.7499999995</v>
      </c>
      <c r="AI4929" s="6">
        <f t="shared" si="461"/>
        <v>3252677.5100000002</v>
      </c>
      <c r="AJ4929" s="10"/>
    </row>
    <row r="4930" spans="1:36" s="3" customFormat="1">
      <c r="A4930" s="3">
        <v>2018</v>
      </c>
      <c r="B4930" s="3">
        <v>11</v>
      </c>
      <c r="C4930" s="4">
        <v>16</v>
      </c>
      <c r="D4930" s="8">
        <v>1105</v>
      </c>
      <c r="E4930" s="8">
        <v>125661886.58</v>
      </c>
      <c r="F4930" s="8">
        <v>4325.3</v>
      </c>
      <c r="G4930" s="8">
        <v>143549550.64999995</v>
      </c>
      <c r="H4930" s="8">
        <v>108450069.94999997</v>
      </c>
      <c r="I4930" s="8">
        <v>96862198.079999983</v>
      </c>
      <c r="J4930" s="8">
        <v>34054573.24000001</v>
      </c>
      <c r="K4930" s="8">
        <v>0</v>
      </c>
      <c r="L4930" s="8">
        <v>25132766.500000007</v>
      </c>
      <c r="M4930" s="8">
        <v>813163.8</v>
      </c>
      <c r="N4930" s="8">
        <v>38221571.019999959</v>
      </c>
      <c r="O4930" s="8">
        <v>2212285.0100000002</v>
      </c>
      <c r="P4930" s="8">
        <v>2175558.62</v>
      </c>
      <c r="Q4930" s="8">
        <v>34237.799999999996</v>
      </c>
      <c r="R4930" s="8">
        <v>31793.480000000003</v>
      </c>
      <c r="S4930" s="8">
        <v>31406473.519999996</v>
      </c>
      <c r="T4930" s="8">
        <v>26709216.250000004</v>
      </c>
      <c r="U4930" s="8">
        <v>438002.85000000009</v>
      </c>
      <c r="V4930" s="8">
        <v>114854.61999999994</v>
      </c>
      <c r="W4930" s="8">
        <v>313298.14999999997</v>
      </c>
      <c r="X4930" s="8">
        <v>405512.14</v>
      </c>
      <c r="Y4930" s="8">
        <v>0.05</v>
      </c>
      <c r="Z4930" s="8">
        <v>606.93000000000006</v>
      </c>
      <c r="AA4930" s="8">
        <v>2881446.4699999951</v>
      </c>
      <c r="AB4930" s="8">
        <v>15157694.069999993</v>
      </c>
      <c r="AC4930" s="9">
        <f t="shared" si="460"/>
        <v>-12276247.599999998</v>
      </c>
      <c r="AD4930" s="5" t="str">
        <f>$C4930&amp;" "&amp;VLOOKUP(C4930,Tegevusalad!$A$1:$B$89,2,FALSE)</f>
        <v>16 PUIDUTÖÖTLEMINE NING PUIT- JA KORKTOODETE TOOTMINE, V.A MÖÖBEL; ÕLEST JA PUNUMISMATERJALIST TOODETE TOOTMINE</v>
      </c>
      <c r="AE4930" s="6">
        <f t="shared" si="462"/>
        <v>94227247.650000006</v>
      </c>
      <c r="AF4930" s="6">
        <f t="shared" si="463"/>
        <v>148475775.69999978</v>
      </c>
      <c r="AG4930" s="6">
        <f t="shared" si="464"/>
        <v>237776798.29999995</v>
      </c>
      <c r="AH4930" s="6">
        <f t="shared" si="465"/>
        <v>191266822.49999976</v>
      </c>
      <c r="AI4930" s="6">
        <f t="shared" si="461"/>
        <v>237371286.15999997</v>
      </c>
      <c r="AJ4930" s="10"/>
    </row>
    <row r="4931" spans="1:36" s="3" customFormat="1">
      <c r="A4931" s="3">
        <v>2018</v>
      </c>
      <c r="B4931" s="3">
        <v>11</v>
      </c>
      <c r="C4931" s="4">
        <v>17</v>
      </c>
      <c r="D4931" s="8">
        <v>60</v>
      </c>
      <c r="E4931" s="8">
        <v>10721355.119999999</v>
      </c>
      <c r="F4931" s="8">
        <v>5.64</v>
      </c>
      <c r="G4931" s="8">
        <v>18805662.499999993</v>
      </c>
      <c r="H4931" s="8">
        <v>12129496.059999999</v>
      </c>
      <c r="I4931" s="8">
        <v>12037626.029999999</v>
      </c>
      <c r="J4931" s="8">
        <v>6675522.4100000011</v>
      </c>
      <c r="K4931" s="8">
        <v>0</v>
      </c>
      <c r="L4931" s="8">
        <v>2144271.52</v>
      </c>
      <c r="M4931" s="8">
        <v>1027.94</v>
      </c>
      <c r="N4931" s="8">
        <v>3496282.2800000007</v>
      </c>
      <c r="O4931" s="8">
        <v>192102.03</v>
      </c>
      <c r="P4931" s="8">
        <v>187923.16</v>
      </c>
      <c r="Q4931" s="8">
        <v>2094.3500000000008</v>
      </c>
      <c r="R4931" s="8">
        <v>2568.15</v>
      </c>
      <c r="S4931" s="8">
        <v>5845117.6299999999</v>
      </c>
      <c r="T4931" s="8">
        <v>4866880.7999999989</v>
      </c>
      <c r="U4931" s="8">
        <v>155769.17000000001</v>
      </c>
      <c r="V4931" s="8">
        <v>81969.289999999994</v>
      </c>
      <c r="W4931" s="8">
        <v>969</v>
      </c>
      <c r="X4931" s="8">
        <v>18593.59</v>
      </c>
      <c r="Y4931" s="8">
        <v>0</v>
      </c>
      <c r="Z4931" s="8">
        <v>0</v>
      </c>
      <c r="AA4931" s="8">
        <v>353861.8</v>
      </c>
      <c r="AB4931" s="8">
        <v>1704844.6200000003</v>
      </c>
      <c r="AC4931" s="9">
        <f t="shared" ref="AC4931:AC4994" si="466">AA4931-AB4931</f>
        <v>-1350982.8200000003</v>
      </c>
      <c r="AD4931" s="5" t="str">
        <f>$C4931&amp;" "&amp;VLOOKUP(C4931,Tegevusalad!$A$1:$B$89,2,FALSE)</f>
        <v>17 PABERI JA PABERTOODETE TOOTMINE</v>
      </c>
      <c r="AE4931" s="6">
        <f t="shared" si="462"/>
        <v>4739067.55</v>
      </c>
      <c r="AF4931" s="6">
        <f t="shared" si="463"/>
        <v>10614824.490000004</v>
      </c>
      <c r="AG4931" s="6">
        <f t="shared" si="464"/>
        <v>23544730.04999999</v>
      </c>
      <c r="AH4931" s="6">
        <f t="shared" si="465"/>
        <v>17494252.150000002</v>
      </c>
      <c r="AI4931" s="6">
        <f t="shared" ref="AI4931:AI4994" si="467">(E4931+F4931+G4931)-(S4931+U4931)</f>
        <v>23526136.45999999</v>
      </c>
      <c r="AJ4931" s="10"/>
    </row>
    <row r="4932" spans="1:36" s="3" customFormat="1">
      <c r="A4932" s="3">
        <v>2018</v>
      </c>
      <c r="B4932" s="3">
        <v>11</v>
      </c>
      <c r="C4932" s="4">
        <v>18</v>
      </c>
      <c r="D4932" s="8">
        <v>355</v>
      </c>
      <c r="E4932" s="8">
        <v>19273164.550000001</v>
      </c>
      <c r="F4932" s="8">
        <v>88012.790000000008</v>
      </c>
      <c r="G4932" s="8">
        <v>9563976.1200000029</v>
      </c>
      <c r="H4932" s="8">
        <v>8122586.669999999</v>
      </c>
      <c r="I4932" s="8">
        <v>5988083.9299999978</v>
      </c>
      <c r="J4932" s="8">
        <v>1124617.3399999999</v>
      </c>
      <c r="K4932" s="8">
        <v>0</v>
      </c>
      <c r="L4932" s="8">
        <v>3862554.13</v>
      </c>
      <c r="M4932" s="8">
        <v>0</v>
      </c>
      <c r="N4932" s="8">
        <v>3177311.580000001</v>
      </c>
      <c r="O4932" s="8">
        <v>26332.57</v>
      </c>
      <c r="P4932" s="8">
        <v>139919.44999999998</v>
      </c>
      <c r="Q4932" s="8">
        <v>7629.07</v>
      </c>
      <c r="R4932" s="8">
        <v>13742.48</v>
      </c>
      <c r="S4932" s="8">
        <v>5468615.7599999998</v>
      </c>
      <c r="T4932" s="8">
        <v>4852017.3399999989</v>
      </c>
      <c r="U4932" s="8">
        <v>17220.18</v>
      </c>
      <c r="V4932" s="8">
        <v>75.739999999999995</v>
      </c>
      <c r="W4932" s="8">
        <v>25601.42</v>
      </c>
      <c r="X4932" s="8">
        <v>48695.97</v>
      </c>
      <c r="Y4932" s="8">
        <v>0.03</v>
      </c>
      <c r="Z4932" s="8">
        <v>0.01</v>
      </c>
      <c r="AA4932" s="8">
        <v>999835.97999999975</v>
      </c>
      <c r="AB4932" s="8">
        <v>314593.41000000003</v>
      </c>
      <c r="AC4932" s="9">
        <f t="shared" si="466"/>
        <v>685242.56999999972</v>
      </c>
      <c r="AD4932" s="5" t="str">
        <f>$C4932&amp;" "&amp;VLOOKUP(C4932,Tegevusalad!$A$1:$B$89,2,FALSE)</f>
        <v>18 TRÜKINDUS JA SALVESTISTE PALJUNDUS</v>
      </c>
      <c r="AE4932" s="6">
        <f t="shared" si="462"/>
        <v>13924037.369999999</v>
      </c>
      <c r="AF4932" s="6">
        <f t="shared" si="463"/>
        <v>10337847.250000006</v>
      </c>
      <c r="AG4932" s="6">
        <f t="shared" si="464"/>
        <v>23488013.490000002</v>
      </c>
      <c r="AH4932" s="6">
        <f t="shared" si="465"/>
        <v>15955270.300000004</v>
      </c>
      <c r="AI4932" s="6">
        <f t="shared" si="467"/>
        <v>23439317.520000003</v>
      </c>
      <c r="AJ4932" s="10"/>
    </row>
    <row r="4933" spans="1:36" s="3" customFormat="1">
      <c r="A4933" s="3">
        <v>2018</v>
      </c>
      <c r="B4933" s="3">
        <v>11</v>
      </c>
      <c r="C4933" s="4">
        <v>19</v>
      </c>
      <c r="D4933" s="8">
        <v>7</v>
      </c>
      <c r="E4933" s="8">
        <v>10289800.109999999</v>
      </c>
      <c r="F4933" s="8">
        <v>0</v>
      </c>
      <c r="G4933" s="8">
        <v>3271138.35</v>
      </c>
      <c r="H4933" s="8">
        <v>438428.02</v>
      </c>
      <c r="I4933" s="8">
        <v>438428.02</v>
      </c>
      <c r="J4933" s="8">
        <v>223141.45</v>
      </c>
      <c r="K4933" s="8">
        <v>0</v>
      </c>
      <c r="L4933" s="8">
        <v>2057960.02</v>
      </c>
      <c r="M4933" s="8">
        <v>0</v>
      </c>
      <c r="N4933" s="8">
        <v>2052513.5500000003</v>
      </c>
      <c r="O4933" s="8">
        <v>700.18000000000006</v>
      </c>
      <c r="P4933" s="8">
        <v>33347.72</v>
      </c>
      <c r="Q4933" s="8">
        <v>1380.79</v>
      </c>
      <c r="R4933" s="8">
        <v>1109.3799999999999</v>
      </c>
      <c r="S4933" s="8">
        <v>8635943.6099999994</v>
      </c>
      <c r="T4933" s="8">
        <v>8587552.4800000004</v>
      </c>
      <c r="U4933" s="8">
        <v>6371.03</v>
      </c>
      <c r="V4933" s="8">
        <v>6371.03</v>
      </c>
      <c r="W4933" s="8">
        <v>0</v>
      </c>
      <c r="X4933" s="8">
        <v>0</v>
      </c>
      <c r="Y4933" s="8">
        <v>130.69999999999999</v>
      </c>
      <c r="Z4933" s="8">
        <v>0</v>
      </c>
      <c r="AA4933" s="8">
        <v>58338.42</v>
      </c>
      <c r="AB4933" s="8">
        <v>52761.25</v>
      </c>
      <c r="AC4933" s="9">
        <f t="shared" si="466"/>
        <v>5577.1699999999983</v>
      </c>
      <c r="AD4933" s="5" t="str">
        <f>$C4933&amp;" "&amp;VLOOKUP(C4933,Tegevusalad!$A$1:$B$89,2,FALSE)</f>
        <v>19 KOKSI JA PUHASTATUD NAFTATOODETE TOOTMINE</v>
      </c>
      <c r="AE4933" s="6">
        <f t="shared" si="462"/>
        <v>1647485.4700000007</v>
      </c>
      <c r="AF4933" s="6">
        <f t="shared" si="463"/>
        <v>1628670.1400000006</v>
      </c>
      <c r="AG4933" s="6">
        <f t="shared" si="464"/>
        <v>4918623.82</v>
      </c>
      <c r="AH4933" s="6">
        <f t="shared" si="465"/>
        <v>10268114.65</v>
      </c>
      <c r="AI4933" s="6">
        <f t="shared" si="467"/>
        <v>4918623.82</v>
      </c>
      <c r="AJ4933" s="10"/>
    </row>
    <row r="4934" spans="1:36" s="3" customFormat="1">
      <c r="A4934" s="3">
        <v>2018</v>
      </c>
      <c r="B4934" s="3">
        <v>11</v>
      </c>
      <c r="C4934" s="4">
        <v>20</v>
      </c>
      <c r="D4934" s="8">
        <v>128</v>
      </c>
      <c r="E4934" s="8">
        <v>29198805.819999993</v>
      </c>
      <c r="F4934" s="8">
        <v>49280.37</v>
      </c>
      <c r="G4934" s="8">
        <v>38646041.510000005</v>
      </c>
      <c r="H4934" s="8">
        <v>19430217.889999997</v>
      </c>
      <c r="I4934" s="8">
        <v>17687060.929999996</v>
      </c>
      <c r="J4934" s="8">
        <v>18595563.189999998</v>
      </c>
      <c r="K4934" s="8">
        <v>0</v>
      </c>
      <c r="L4934" s="8">
        <v>5844196.4100000001</v>
      </c>
      <c r="M4934" s="8">
        <v>1124051.92</v>
      </c>
      <c r="N4934" s="8">
        <v>7789294.540000001</v>
      </c>
      <c r="O4934" s="8">
        <v>1743195.3499999999</v>
      </c>
      <c r="P4934" s="8">
        <v>183900.09999999998</v>
      </c>
      <c r="Q4934" s="8">
        <v>3015.24</v>
      </c>
      <c r="R4934" s="8">
        <v>5727.5</v>
      </c>
      <c r="S4934" s="8">
        <v>13800070.09</v>
      </c>
      <c r="T4934" s="8">
        <v>11634704.339999998</v>
      </c>
      <c r="U4934" s="8">
        <v>1794620.19</v>
      </c>
      <c r="V4934" s="8">
        <v>6434.91</v>
      </c>
      <c r="W4934" s="8">
        <v>24479.26</v>
      </c>
      <c r="X4934" s="8">
        <v>3681.0600000000004</v>
      </c>
      <c r="Y4934" s="8">
        <v>0.01</v>
      </c>
      <c r="Z4934" s="8">
        <v>0</v>
      </c>
      <c r="AA4934" s="8">
        <v>1085526.51</v>
      </c>
      <c r="AB4934" s="8">
        <v>1906572.7099999995</v>
      </c>
      <c r="AC4934" s="9">
        <f t="shared" si="466"/>
        <v>-821046.19999999949</v>
      </c>
      <c r="AD4934" s="5" t="str">
        <f>$C4934&amp;" "&amp;VLOOKUP(C4934,Tegevusalad!$A$1:$B$89,2,FALSE)</f>
        <v>20 KEMIKAALIDE JA KEEMIATOODETE TOOTMINE</v>
      </c>
      <c r="AE4934" s="6">
        <f t="shared" si="462"/>
        <v>13657076.969999993</v>
      </c>
      <c r="AF4934" s="6">
        <f t="shared" si="463"/>
        <v>14670878.080000008</v>
      </c>
      <c r="AG4934" s="6">
        <f t="shared" si="464"/>
        <v>52303118.480000004</v>
      </c>
      <c r="AH4934" s="6">
        <f t="shared" si="465"/>
        <v>38975110.200000003</v>
      </c>
      <c r="AI4934" s="6">
        <f t="shared" si="467"/>
        <v>52299437.420000002</v>
      </c>
      <c r="AJ4934" s="10"/>
    </row>
    <row r="4935" spans="1:36" s="3" customFormat="1">
      <c r="A4935" s="3">
        <v>2018</v>
      </c>
      <c r="B4935" s="3">
        <v>11</v>
      </c>
      <c r="C4935" s="4">
        <v>21</v>
      </c>
      <c r="D4935" s="8">
        <v>16</v>
      </c>
      <c r="E4935" s="8">
        <v>1968622.04</v>
      </c>
      <c r="F4935" s="8">
        <v>330161.42</v>
      </c>
      <c r="G4935" s="8">
        <v>4689931.3100000005</v>
      </c>
      <c r="H4935" s="8">
        <v>2866657.87</v>
      </c>
      <c r="I4935" s="8">
        <v>2629806.9500000002</v>
      </c>
      <c r="J4935" s="8">
        <v>1951097.95</v>
      </c>
      <c r="K4935" s="8">
        <v>0</v>
      </c>
      <c r="L4935" s="8">
        <v>423438.94</v>
      </c>
      <c r="M4935" s="8">
        <v>0</v>
      </c>
      <c r="N4935" s="8">
        <v>549189.87999999989</v>
      </c>
      <c r="O4935" s="8">
        <v>87877.58</v>
      </c>
      <c r="P4935" s="8">
        <v>10233.720000000001</v>
      </c>
      <c r="Q4935" s="8">
        <v>171.29000000000002</v>
      </c>
      <c r="R4935" s="8">
        <v>956.01</v>
      </c>
      <c r="S4935" s="8">
        <v>1589617.18</v>
      </c>
      <c r="T4935" s="8">
        <v>1527585.8</v>
      </c>
      <c r="U4935" s="8">
        <v>25843.79</v>
      </c>
      <c r="V4935" s="8">
        <v>0</v>
      </c>
      <c r="W4935" s="8">
        <v>9041.1</v>
      </c>
      <c r="X4935" s="8">
        <v>614.4</v>
      </c>
      <c r="Y4935" s="8">
        <v>0</v>
      </c>
      <c r="Z4935" s="8">
        <v>0</v>
      </c>
      <c r="AA4935" s="8">
        <v>70706.45</v>
      </c>
      <c r="AB4935" s="8">
        <v>196457.39</v>
      </c>
      <c r="AC4935" s="9">
        <f t="shared" si="466"/>
        <v>-125750.94000000002</v>
      </c>
      <c r="AD4935" s="5" t="str">
        <f>$C4935&amp;" "&amp;VLOOKUP(C4935,Tegevusalad!$A$1:$B$89,2,FALSE)</f>
        <v>21 PÕHIFARMAATSIATOODETE JA RAVIMPREPARAATIDE TOOTMINE</v>
      </c>
      <c r="AE4935" s="6">
        <f t="shared" si="462"/>
        <v>683936.8899999999</v>
      </c>
      <c r="AF4935" s="6">
        <f t="shared" si="463"/>
        <v>695880.57999999938</v>
      </c>
      <c r="AG4935" s="6">
        <f t="shared" si="464"/>
        <v>5373868.2000000011</v>
      </c>
      <c r="AH4935" s="6">
        <f t="shared" si="465"/>
        <v>2750729.4499999993</v>
      </c>
      <c r="AI4935" s="6">
        <f t="shared" si="467"/>
        <v>5373253.8000000007</v>
      </c>
      <c r="AJ4935" s="10"/>
    </row>
    <row r="4936" spans="1:36" s="3" customFormat="1">
      <c r="A4936" s="3">
        <v>2018</v>
      </c>
      <c r="B4936" s="3">
        <v>11</v>
      </c>
      <c r="C4936" s="4">
        <v>22</v>
      </c>
      <c r="D4936" s="8">
        <v>205</v>
      </c>
      <c r="E4936" s="8">
        <v>35488802.019999981</v>
      </c>
      <c r="F4936" s="8">
        <v>665.75</v>
      </c>
      <c r="G4936" s="8">
        <v>25679104.759999998</v>
      </c>
      <c r="H4936" s="8">
        <v>19978929.090000004</v>
      </c>
      <c r="I4936" s="8">
        <v>18948508.320000004</v>
      </c>
      <c r="J4936" s="8">
        <v>2681124.66</v>
      </c>
      <c r="K4936" s="8">
        <v>0</v>
      </c>
      <c r="L4936" s="8">
        <v>7097820.3099999996</v>
      </c>
      <c r="M4936" s="8">
        <v>418836.57000000007</v>
      </c>
      <c r="N4936" s="8">
        <v>6782530.1800000016</v>
      </c>
      <c r="O4936" s="8">
        <v>580672.70000000007</v>
      </c>
      <c r="P4936" s="8">
        <v>337549.03</v>
      </c>
      <c r="Q4936" s="8">
        <v>11070.369999999999</v>
      </c>
      <c r="R4936" s="8">
        <v>9834.4700000000012</v>
      </c>
      <c r="S4936" s="8">
        <v>16939744.790000003</v>
      </c>
      <c r="T4936" s="8">
        <v>16449049.210000001</v>
      </c>
      <c r="U4936" s="8">
        <v>183972.46999999997</v>
      </c>
      <c r="V4936" s="8">
        <v>39111.89</v>
      </c>
      <c r="W4936" s="8">
        <v>4455.26</v>
      </c>
      <c r="X4936" s="8">
        <v>62909.88</v>
      </c>
      <c r="Y4936" s="8">
        <v>0</v>
      </c>
      <c r="Z4936" s="8">
        <v>0</v>
      </c>
      <c r="AA4936" s="8">
        <v>1454631.1400000006</v>
      </c>
      <c r="AB4936" s="8">
        <v>720504.44000000006</v>
      </c>
      <c r="AC4936" s="9">
        <f t="shared" si="466"/>
        <v>734126.70000000054</v>
      </c>
      <c r="AD4936" s="5" t="str">
        <f>$C4936&amp;" "&amp;VLOOKUP(C4936,Tegevusalad!$A$1:$B$89,2,FALSE)</f>
        <v>22 KUMMI- JA PLASTTOODETE TOOTMINE</v>
      </c>
      <c r="AE4936" s="6">
        <f t="shared" si="462"/>
        <v>18428660.389999982</v>
      </c>
      <c r="AF4936" s="6">
        <f t="shared" si="463"/>
        <v>13973854.380000001</v>
      </c>
      <c r="AG4936" s="6">
        <f t="shared" si="464"/>
        <v>44107765.149999976</v>
      </c>
      <c r="AH4936" s="6">
        <f t="shared" si="465"/>
        <v>33961823.250000007</v>
      </c>
      <c r="AI4936" s="6">
        <f t="shared" si="467"/>
        <v>44044855.269999981</v>
      </c>
      <c r="AJ4936" s="10"/>
    </row>
    <row r="4937" spans="1:36" s="3" customFormat="1">
      <c r="A4937" s="3">
        <v>2018</v>
      </c>
      <c r="B4937" s="3">
        <v>11</v>
      </c>
      <c r="C4937" s="4">
        <v>23</v>
      </c>
      <c r="D4937" s="8">
        <v>243</v>
      </c>
      <c r="E4937" s="8">
        <v>44412917.480000012</v>
      </c>
      <c r="F4937" s="8">
        <v>3247.73</v>
      </c>
      <c r="G4937" s="8">
        <v>24606241.749999993</v>
      </c>
      <c r="H4937" s="8">
        <v>21462718.689999998</v>
      </c>
      <c r="I4937" s="8">
        <v>20334436.400000002</v>
      </c>
      <c r="J4937" s="8">
        <v>1311006.51</v>
      </c>
      <c r="K4937" s="8">
        <v>0</v>
      </c>
      <c r="L4937" s="8">
        <v>8882875.8199999947</v>
      </c>
      <c r="M4937" s="8">
        <v>32525.84</v>
      </c>
      <c r="N4937" s="8">
        <v>7602335.2399999974</v>
      </c>
      <c r="O4937" s="8">
        <v>309753.42000000004</v>
      </c>
      <c r="P4937" s="8">
        <v>218357.08000000002</v>
      </c>
      <c r="Q4937" s="8">
        <v>11609.109999999999</v>
      </c>
      <c r="R4937" s="8">
        <v>21171.769999999997</v>
      </c>
      <c r="S4937" s="8">
        <v>10987383.360000001</v>
      </c>
      <c r="T4937" s="8">
        <v>9673953.7399999984</v>
      </c>
      <c r="U4937" s="8">
        <v>1123479.2000000002</v>
      </c>
      <c r="V4937" s="8">
        <v>975996.97000000044</v>
      </c>
      <c r="W4937" s="8">
        <v>4510.67</v>
      </c>
      <c r="X4937" s="8">
        <v>172327.59</v>
      </c>
      <c r="Y4937" s="8">
        <v>0</v>
      </c>
      <c r="Z4937" s="8">
        <v>0</v>
      </c>
      <c r="AA4937" s="8">
        <v>2150035.5999999982</v>
      </c>
      <c r="AB4937" s="8">
        <v>836969.18000000052</v>
      </c>
      <c r="AC4937" s="9">
        <f t="shared" si="466"/>
        <v>1313066.4199999976</v>
      </c>
      <c r="AD4937" s="5" t="str">
        <f>$C4937&amp;" "&amp;VLOOKUP(C4937,Tegevusalad!$A$1:$B$89,2,FALSE)</f>
        <v>23 MUUDE MITTEMETALSETEST MINERAALIDEST TOODETE TOOTMINE</v>
      </c>
      <c r="AE4937" s="6">
        <f t="shared" si="462"/>
        <v>32477630.24000001</v>
      </c>
      <c r="AF4937" s="6">
        <f t="shared" si="463"/>
        <v>25433902.359999981</v>
      </c>
      <c r="AG4937" s="6">
        <f t="shared" si="464"/>
        <v>57083871.99000001</v>
      </c>
      <c r="AH4937" s="6">
        <f t="shared" si="465"/>
        <v>38117535.049999982</v>
      </c>
      <c r="AI4937" s="6">
        <f t="shared" si="467"/>
        <v>56911544.400000006</v>
      </c>
      <c r="AJ4937" s="10"/>
    </row>
    <row r="4938" spans="1:36" s="3" customFormat="1">
      <c r="A4938" s="3">
        <v>2018</v>
      </c>
      <c r="B4938" s="3">
        <v>11</v>
      </c>
      <c r="C4938" s="4">
        <v>24</v>
      </c>
      <c r="D4938" s="8">
        <v>26</v>
      </c>
      <c r="E4938" s="8">
        <v>3016932.8</v>
      </c>
      <c r="F4938" s="8">
        <v>0</v>
      </c>
      <c r="G4938" s="8">
        <v>3505993.8699999996</v>
      </c>
      <c r="H4938" s="8">
        <v>2590590.58</v>
      </c>
      <c r="I4938" s="8">
        <v>2518537.13</v>
      </c>
      <c r="J4938" s="8">
        <v>840245.7300000001</v>
      </c>
      <c r="K4938" s="8">
        <v>0</v>
      </c>
      <c r="L4938" s="8">
        <v>603386.57000000007</v>
      </c>
      <c r="M4938" s="8">
        <v>235656.71</v>
      </c>
      <c r="N4938" s="8">
        <v>826565.8899999999</v>
      </c>
      <c r="O4938" s="8">
        <v>235800.3</v>
      </c>
      <c r="P4938" s="8">
        <v>6042.62</v>
      </c>
      <c r="Q4938" s="8">
        <v>1103.5400000000002</v>
      </c>
      <c r="R4938" s="8">
        <v>322.53000000000003</v>
      </c>
      <c r="S4938" s="8">
        <v>1677203.69</v>
      </c>
      <c r="T4938" s="8">
        <v>1510535.14</v>
      </c>
      <c r="U4938" s="8">
        <v>335050.76</v>
      </c>
      <c r="V4938" s="8">
        <v>335050.76</v>
      </c>
      <c r="W4938" s="8">
        <v>0</v>
      </c>
      <c r="X4938" s="8">
        <v>221089.41000000003</v>
      </c>
      <c r="Y4938" s="8">
        <v>0</v>
      </c>
      <c r="Z4938" s="8">
        <v>0</v>
      </c>
      <c r="AA4938" s="8">
        <v>119033.05</v>
      </c>
      <c r="AB4938" s="8">
        <v>106555.66</v>
      </c>
      <c r="AC4938" s="9">
        <f t="shared" si="466"/>
        <v>12477.39</v>
      </c>
      <c r="AD4938" s="5" t="str">
        <f>$C4938&amp;" "&amp;VLOOKUP(C4938,Tegevusalad!$A$1:$B$89,2,FALSE)</f>
        <v>24 METALLITOOTMINE</v>
      </c>
      <c r="AE4938" s="6">
        <f t="shared" si="462"/>
        <v>1225767.76</v>
      </c>
      <c r="AF4938" s="6">
        <f t="shared" si="463"/>
        <v>1278236.9099999992</v>
      </c>
      <c r="AG4938" s="6">
        <f t="shared" si="464"/>
        <v>4731761.63</v>
      </c>
      <c r="AH4938" s="6">
        <f t="shared" si="465"/>
        <v>4134442.0999999996</v>
      </c>
      <c r="AI4938" s="6">
        <f t="shared" si="467"/>
        <v>4510672.22</v>
      </c>
      <c r="AJ4938" s="10"/>
    </row>
    <row r="4939" spans="1:36" s="3" customFormat="1">
      <c r="A4939" s="3">
        <v>2018</v>
      </c>
      <c r="B4939" s="3">
        <v>11</v>
      </c>
      <c r="C4939" s="4">
        <v>25</v>
      </c>
      <c r="D4939" s="8">
        <v>1345</v>
      </c>
      <c r="E4939" s="8">
        <v>102616393.13000004</v>
      </c>
      <c r="F4939" s="8">
        <v>2166.71</v>
      </c>
      <c r="G4939" s="8">
        <v>73047067.159999967</v>
      </c>
      <c r="H4939" s="8">
        <v>64104133.070000015</v>
      </c>
      <c r="I4939" s="8">
        <v>60003759.549999997</v>
      </c>
      <c r="J4939" s="8">
        <v>7823382.9399999985</v>
      </c>
      <c r="K4939" s="8">
        <v>0</v>
      </c>
      <c r="L4939" s="8">
        <v>20523473.70999999</v>
      </c>
      <c r="M4939" s="8">
        <v>60772.240000000005</v>
      </c>
      <c r="N4939" s="8">
        <v>19490576.110000022</v>
      </c>
      <c r="O4939" s="8">
        <v>475226.66000000003</v>
      </c>
      <c r="P4939" s="8">
        <v>1313762.51</v>
      </c>
      <c r="Q4939" s="8">
        <v>66105.209999999992</v>
      </c>
      <c r="R4939" s="8">
        <v>29648.109999999993</v>
      </c>
      <c r="S4939" s="8">
        <v>27048530.960000016</v>
      </c>
      <c r="T4939" s="8">
        <v>23710726.579999987</v>
      </c>
      <c r="U4939" s="8">
        <v>16421615.799999999</v>
      </c>
      <c r="V4939" s="8">
        <v>15632719.259999996</v>
      </c>
      <c r="W4939" s="8">
        <v>109895.6</v>
      </c>
      <c r="X4939" s="8">
        <v>5634640.0199999977</v>
      </c>
      <c r="Y4939" s="8">
        <v>257.16000000000003</v>
      </c>
      <c r="Z4939" s="8">
        <v>1.87</v>
      </c>
      <c r="AA4939" s="8">
        <v>4815808.990000003</v>
      </c>
      <c r="AB4939" s="8">
        <v>3721883.859999998</v>
      </c>
      <c r="AC4939" s="9">
        <f t="shared" si="466"/>
        <v>1093925.130000005</v>
      </c>
      <c r="AD4939" s="5" t="str">
        <f>$C4939&amp;" "&amp;VLOOKUP(C4939,Tegevusalad!$A$1:$B$89,2,FALSE)</f>
        <v>25 METALLTOODETE TOOTMINE, V.A MASINAD JA SEADMED</v>
      </c>
      <c r="AE4939" s="6">
        <f t="shared" si="462"/>
        <v>64783053.100000016</v>
      </c>
      <c r="AF4939" s="6">
        <f t="shared" si="463"/>
        <v>67387560.300000086</v>
      </c>
      <c r="AG4939" s="6">
        <f t="shared" si="464"/>
        <v>137830120.25999999</v>
      </c>
      <c r="AH4939" s="6">
        <f t="shared" si="465"/>
        <v>97601121.100000098</v>
      </c>
      <c r="AI4939" s="6">
        <f t="shared" si="467"/>
        <v>132195480.23999998</v>
      </c>
      <c r="AJ4939" s="10"/>
    </row>
    <row r="4940" spans="1:36" s="3" customFormat="1">
      <c r="A4940" s="3">
        <v>2018</v>
      </c>
      <c r="B4940" s="3">
        <v>11</v>
      </c>
      <c r="C4940" s="4">
        <v>26</v>
      </c>
      <c r="D4940" s="8">
        <v>155</v>
      </c>
      <c r="E4940" s="8">
        <v>71427771.790000021</v>
      </c>
      <c r="F4940" s="8">
        <v>0</v>
      </c>
      <c r="G4940" s="8">
        <v>105486863.51000002</v>
      </c>
      <c r="H4940" s="8">
        <v>55354995.160000004</v>
      </c>
      <c r="I4940" s="8">
        <v>50752597.890000001</v>
      </c>
      <c r="J4940" s="8">
        <v>48523432.43</v>
      </c>
      <c r="K4940" s="8">
        <v>0</v>
      </c>
      <c r="L4940" s="8">
        <v>14285554.359999998</v>
      </c>
      <c r="M4940" s="8">
        <v>6745700.8800000018</v>
      </c>
      <c r="N4940" s="8">
        <v>22641343.590000004</v>
      </c>
      <c r="O4940" s="8">
        <v>6962009.5900000017</v>
      </c>
      <c r="P4940" s="8">
        <v>75911.539999999994</v>
      </c>
      <c r="Q4940" s="8">
        <v>5871.76</v>
      </c>
      <c r="R4940" s="8">
        <v>2013.1400000000003</v>
      </c>
      <c r="S4940" s="8">
        <v>60989523.990000002</v>
      </c>
      <c r="T4940" s="8">
        <v>59550975.009999998</v>
      </c>
      <c r="U4940" s="8">
        <v>508056.81000000006</v>
      </c>
      <c r="V4940" s="8">
        <v>91242.139999999985</v>
      </c>
      <c r="W4940" s="8">
        <v>1313.1200000000001</v>
      </c>
      <c r="X4940" s="8">
        <v>61376.420000000006</v>
      </c>
      <c r="Y4940" s="8">
        <v>0</v>
      </c>
      <c r="Z4940" s="8">
        <v>0</v>
      </c>
      <c r="AA4940" s="8">
        <v>436064.66999999993</v>
      </c>
      <c r="AB4940" s="8">
        <v>2046153.0199999998</v>
      </c>
      <c r="AC4940" s="9">
        <f t="shared" si="466"/>
        <v>-1610088.3499999999</v>
      </c>
      <c r="AD4940" s="5" t="str">
        <f>$C4940&amp;" "&amp;VLOOKUP(C4940,Tegevusalad!$A$1:$B$89,2,FALSE)</f>
        <v>26 ARVUTITE, ELEKTROONIKA- JA OPTIKASEADMETE TOOTMINE</v>
      </c>
      <c r="AE4940" s="6">
        <f t="shared" si="462"/>
        <v>9991567.4100000188</v>
      </c>
      <c r="AF4940" s="6">
        <f t="shared" si="463"/>
        <v>17000397.039999999</v>
      </c>
      <c r="AG4940" s="6">
        <f t="shared" si="464"/>
        <v>115478430.92000002</v>
      </c>
      <c r="AH4940" s="6">
        <f t="shared" si="465"/>
        <v>113216783.65000002</v>
      </c>
      <c r="AI4940" s="6">
        <f t="shared" si="467"/>
        <v>115417054.50000003</v>
      </c>
      <c r="AJ4940" s="10"/>
    </row>
    <row r="4941" spans="1:36" s="3" customFormat="1">
      <c r="A4941" s="3">
        <v>2018</v>
      </c>
      <c r="B4941" s="3">
        <v>11</v>
      </c>
      <c r="C4941" s="4">
        <v>27</v>
      </c>
      <c r="D4941" s="8">
        <v>137</v>
      </c>
      <c r="E4941" s="8">
        <v>47796428.390000001</v>
      </c>
      <c r="F4941" s="8">
        <v>3.5</v>
      </c>
      <c r="G4941" s="8">
        <v>70827464.799999982</v>
      </c>
      <c r="H4941" s="8">
        <v>51167179.829999983</v>
      </c>
      <c r="I4941" s="8">
        <v>45202062.980000004</v>
      </c>
      <c r="J4941" s="8">
        <v>18400537.379999995</v>
      </c>
      <c r="K4941" s="8">
        <v>0</v>
      </c>
      <c r="L4941" s="8">
        <v>9559285.9999999981</v>
      </c>
      <c r="M4941" s="8">
        <v>691548.84</v>
      </c>
      <c r="N4941" s="8">
        <v>12243300.369999995</v>
      </c>
      <c r="O4941" s="8">
        <v>1596516.35</v>
      </c>
      <c r="P4941" s="8">
        <v>728174.67000000027</v>
      </c>
      <c r="Q4941" s="8">
        <v>6663.880000000001</v>
      </c>
      <c r="R4941" s="8">
        <v>17298.319999999996</v>
      </c>
      <c r="S4941" s="8">
        <v>31065680.870000016</v>
      </c>
      <c r="T4941" s="8">
        <v>26024189.880000003</v>
      </c>
      <c r="U4941" s="8">
        <v>2411973.1500000004</v>
      </c>
      <c r="V4941" s="8">
        <v>165038.63</v>
      </c>
      <c r="W4941" s="8">
        <v>5843.48</v>
      </c>
      <c r="X4941" s="8">
        <v>2174667.44</v>
      </c>
      <c r="Y4941" s="8">
        <v>0</v>
      </c>
      <c r="Z4941" s="8">
        <v>0</v>
      </c>
      <c r="AA4941" s="8">
        <v>819528.72</v>
      </c>
      <c r="AB4941" s="8">
        <v>2811994.2500000005</v>
      </c>
      <c r="AC4941" s="9">
        <f t="shared" si="466"/>
        <v>-1992465.5300000005</v>
      </c>
      <c r="AD4941" s="5" t="str">
        <f>$C4941&amp;" "&amp;VLOOKUP(C4941,Tegevusalad!$A$1:$B$89,2,FALSE)</f>
        <v>27 ELEKTRISEADMETE TOOTMINE</v>
      </c>
      <c r="AE4941" s="6">
        <f t="shared" si="462"/>
        <v>16493445.30999998</v>
      </c>
      <c r="AF4941" s="6">
        <f t="shared" si="463"/>
        <v>20007796.309999965</v>
      </c>
      <c r="AG4941" s="6">
        <f t="shared" si="464"/>
        <v>87320910.109999955</v>
      </c>
      <c r="AH4941" s="6">
        <f t="shared" si="465"/>
        <v>61302993.449999973</v>
      </c>
      <c r="AI4941" s="6">
        <f t="shared" si="467"/>
        <v>85146242.669999957</v>
      </c>
      <c r="AJ4941" s="10"/>
    </row>
    <row r="4942" spans="1:36" s="3" customFormat="1">
      <c r="A4942" s="3">
        <v>2018</v>
      </c>
      <c r="B4942" s="3">
        <v>11</v>
      </c>
      <c r="C4942" s="4">
        <v>28</v>
      </c>
      <c r="D4942" s="8">
        <v>216</v>
      </c>
      <c r="E4942" s="8">
        <v>21005791.710000005</v>
      </c>
      <c r="F4942" s="8">
        <v>0</v>
      </c>
      <c r="G4942" s="8">
        <v>32491795.579999998</v>
      </c>
      <c r="H4942" s="8">
        <v>19412912.990000002</v>
      </c>
      <c r="I4942" s="8">
        <v>18530427.77</v>
      </c>
      <c r="J4942" s="8">
        <v>12950084.179999998</v>
      </c>
      <c r="K4942" s="8">
        <v>0</v>
      </c>
      <c r="L4942" s="8">
        <v>4201158.3900000006</v>
      </c>
      <c r="M4942" s="8">
        <v>52138.69</v>
      </c>
      <c r="N4942" s="8">
        <v>6859649.4600000018</v>
      </c>
      <c r="O4942" s="8">
        <v>200864.81000000003</v>
      </c>
      <c r="P4942" s="8">
        <v>349065.58</v>
      </c>
      <c r="Q4942" s="8">
        <v>5468.05</v>
      </c>
      <c r="R4942" s="8">
        <v>5584.18</v>
      </c>
      <c r="S4942" s="8">
        <v>9419775.4500000011</v>
      </c>
      <c r="T4942" s="8">
        <v>8696640.7800000031</v>
      </c>
      <c r="U4942" s="8">
        <v>2986877.2300000014</v>
      </c>
      <c r="V4942" s="8">
        <v>2937766.1600000011</v>
      </c>
      <c r="W4942" s="8">
        <v>16265.099999999999</v>
      </c>
      <c r="X4942" s="8">
        <v>275896.35000000003</v>
      </c>
      <c r="Y4942" s="8">
        <v>900</v>
      </c>
      <c r="Z4942" s="8">
        <v>0</v>
      </c>
      <c r="AA4942" s="8">
        <v>617111.31000000017</v>
      </c>
      <c r="AB4942" s="8">
        <v>3222563.689999999</v>
      </c>
      <c r="AC4942" s="9">
        <f t="shared" si="466"/>
        <v>-2605452.379999999</v>
      </c>
      <c r="AD4942" s="5" t="str">
        <f>$C4942&amp;" "&amp;VLOOKUP(C4942,Tegevusalad!$A$1:$B$89,2,FALSE)</f>
        <v>28 MUJAL LIIGITAMATA MASINATE JA SEADMETE TOOTMINE</v>
      </c>
      <c r="AE4942" s="6">
        <f t="shared" si="462"/>
        <v>8875035.3800000027</v>
      </c>
      <c r="AF4942" s="6">
        <f t="shared" si="463"/>
        <v>23852957.63000001</v>
      </c>
      <c r="AG4942" s="6">
        <f t="shared" si="464"/>
        <v>41366830.960000008</v>
      </c>
      <c r="AH4942" s="6">
        <f t="shared" si="465"/>
        <v>34326168.200000003</v>
      </c>
      <c r="AI4942" s="6">
        <f t="shared" si="467"/>
        <v>41090934.609999999</v>
      </c>
      <c r="AJ4942" s="10"/>
    </row>
    <row r="4943" spans="1:36" s="3" customFormat="1">
      <c r="A4943" s="3">
        <v>2018</v>
      </c>
      <c r="B4943" s="3">
        <v>11</v>
      </c>
      <c r="C4943" s="4">
        <v>29</v>
      </c>
      <c r="D4943" s="8">
        <v>84</v>
      </c>
      <c r="E4943" s="8">
        <v>18808304.240000006</v>
      </c>
      <c r="F4943" s="8">
        <v>0</v>
      </c>
      <c r="G4943" s="8">
        <v>24466484.719999999</v>
      </c>
      <c r="H4943" s="8">
        <v>20629132.460000001</v>
      </c>
      <c r="I4943" s="8">
        <v>19221289.470000006</v>
      </c>
      <c r="J4943" s="8">
        <v>3521601.68</v>
      </c>
      <c r="K4943" s="8">
        <v>0</v>
      </c>
      <c r="L4943" s="8">
        <v>3761660.8199999989</v>
      </c>
      <c r="M4943" s="8">
        <v>315413.82</v>
      </c>
      <c r="N4943" s="8">
        <v>4898787.2799999993</v>
      </c>
      <c r="O4943" s="8">
        <v>395400.79000000004</v>
      </c>
      <c r="P4943" s="8">
        <v>175405.21999999997</v>
      </c>
      <c r="Q4943" s="8">
        <v>3928.1599999999994</v>
      </c>
      <c r="R4943" s="8">
        <v>5794.5000000000018</v>
      </c>
      <c r="S4943" s="8">
        <v>13381567.42</v>
      </c>
      <c r="T4943" s="8">
        <v>9298674.8100000005</v>
      </c>
      <c r="U4943" s="8">
        <v>1980784.09</v>
      </c>
      <c r="V4943" s="8">
        <v>1956881.2799999998</v>
      </c>
      <c r="W4943" s="8">
        <v>87574.26</v>
      </c>
      <c r="X4943" s="8">
        <v>277127.86000000004</v>
      </c>
      <c r="Y4943" s="8">
        <v>0</v>
      </c>
      <c r="Z4943" s="8">
        <v>0</v>
      </c>
      <c r="AA4943" s="8">
        <v>207415.16999999998</v>
      </c>
      <c r="AB4943" s="8">
        <v>1029127.8100000003</v>
      </c>
      <c r="AC4943" s="9">
        <f t="shared" si="466"/>
        <v>-821712.64000000036</v>
      </c>
      <c r="AD4943" s="5" t="str">
        <f>$C4943&amp;" "&amp;VLOOKUP(C4943,Tegevusalad!$A$1:$B$89,2,FALSE)</f>
        <v>29 MOOTORSÕIDUKITE, HAAGISTE JA POOLHAAGISTE TOOTMINE</v>
      </c>
      <c r="AE4943" s="6">
        <f t="shared" si="462"/>
        <v>3723080.5900000054</v>
      </c>
      <c r="AF4943" s="6">
        <f t="shared" si="463"/>
        <v>9140434.7199999951</v>
      </c>
      <c r="AG4943" s="6">
        <f t="shared" si="464"/>
        <v>28189565.31000001</v>
      </c>
      <c r="AH4943" s="6">
        <f t="shared" si="465"/>
        <v>24522908.899999995</v>
      </c>
      <c r="AI4943" s="6">
        <f t="shared" si="467"/>
        <v>27912437.45000001</v>
      </c>
      <c r="AJ4943" s="10"/>
    </row>
    <row r="4944" spans="1:36" s="3" customFormat="1">
      <c r="A4944" s="3">
        <v>2018</v>
      </c>
      <c r="B4944" s="3">
        <v>11</v>
      </c>
      <c r="C4944" s="4">
        <v>30</v>
      </c>
      <c r="D4944" s="8">
        <v>91</v>
      </c>
      <c r="E4944" s="8">
        <v>2661330.1800000002</v>
      </c>
      <c r="F4944" s="8">
        <v>2672</v>
      </c>
      <c r="G4944" s="8">
        <v>8876919.7899999991</v>
      </c>
      <c r="H4944" s="8">
        <v>6851705.2699999996</v>
      </c>
      <c r="I4944" s="8">
        <v>5767297.6899999995</v>
      </c>
      <c r="J4944" s="8">
        <v>1265427.6300000001</v>
      </c>
      <c r="K4944" s="8">
        <v>0</v>
      </c>
      <c r="L4944" s="8">
        <v>532506.55000000005</v>
      </c>
      <c r="M4944" s="8">
        <v>0</v>
      </c>
      <c r="N4944" s="8">
        <v>879492.01</v>
      </c>
      <c r="O4944" s="8">
        <v>74661.23</v>
      </c>
      <c r="P4944" s="8">
        <v>47686.06</v>
      </c>
      <c r="Q4944" s="8">
        <v>1782.43</v>
      </c>
      <c r="R4944" s="8">
        <v>1878.6500000000003</v>
      </c>
      <c r="S4944" s="8">
        <v>1916252.2699999996</v>
      </c>
      <c r="T4944" s="8">
        <v>1151238.75</v>
      </c>
      <c r="U4944" s="8">
        <v>67120.799999999988</v>
      </c>
      <c r="V4944" s="8">
        <v>10435.08</v>
      </c>
      <c r="W4944" s="8">
        <v>23600</v>
      </c>
      <c r="X4944" s="8">
        <v>4026.5</v>
      </c>
      <c r="Y4944" s="8">
        <v>0</v>
      </c>
      <c r="Z4944" s="8">
        <v>0</v>
      </c>
      <c r="AA4944" s="8">
        <v>32339.659999999993</v>
      </c>
      <c r="AB4944" s="8">
        <v>379325.12</v>
      </c>
      <c r="AC4944" s="9">
        <f t="shared" si="466"/>
        <v>-346985.46</v>
      </c>
      <c r="AD4944" s="5" t="str">
        <f>$C4944&amp;" "&amp;VLOOKUP(C4944,Tegevusalad!$A$1:$B$89,2,FALSE)</f>
        <v>30 MUUDE TRANSPORDIVAHENDITE TOOTMINE</v>
      </c>
      <c r="AE4944" s="6">
        <f t="shared" si="462"/>
        <v>684655.61000000057</v>
      </c>
      <c r="AF4944" s="6">
        <f t="shared" si="463"/>
        <v>2060609.1600000004</v>
      </c>
      <c r="AG4944" s="6">
        <f t="shared" si="464"/>
        <v>9561575.3999999985</v>
      </c>
      <c r="AH4944" s="6">
        <f t="shared" si="465"/>
        <v>4406853.3</v>
      </c>
      <c r="AI4944" s="6">
        <f t="shared" si="467"/>
        <v>9557548.8999999985</v>
      </c>
      <c r="AJ4944" s="10"/>
    </row>
    <row r="4945" spans="1:36" s="3" customFormat="1">
      <c r="A4945" s="3">
        <v>2018</v>
      </c>
      <c r="B4945" s="3">
        <v>11</v>
      </c>
      <c r="C4945" s="4">
        <v>31</v>
      </c>
      <c r="D4945" s="8">
        <v>718</v>
      </c>
      <c r="E4945" s="8">
        <v>33263413.890000023</v>
      </c>
      <c r="F4945" s="8">
        <v>168</v>
      </c>
      <c r="G4945" s="8">
        <v>34624877.87000002</v>
      </c>
      <c r="H4945" s="8">
        <v>30586580.660000004</v>
      </c>
      <c r="I4945" s="8">
        <v>29794390.639999993</v>
      </c>
      <c r="J4945" s="8">
        <v>2790065.6299999994</v>
      </c>
      <c r="K4945" s="8">
        <v>0</v>
      </c>
      <c r="L4945" s="8">
        <v>6652697.9099999992</v>
      </c>
      <c r="M4945" s="8">
        <v>59130.500000000007</v>
      </c>
      <c r="N4945" s="8">
        <v>7674982.7100000037</v>
      </c>
      <c r="O4945" s="8">
        <v>272896.73000000004</v>
      </c>
      <c r="P4945" s="8">
        <v>308692.39</v>
      </c>
      <c r="Q4945" s="8">
        <v>18297.86</v>
      </c>
      <c r="R4945" s="8">
        <v>11725.550000000001</v>
      </c>
      <c r="S4945" s="8">
        <v>9804840.879999999</v>
      </c>
      <c r="T4945" s="8">
        <v>8985642.2400000021</v>
      </c>
      <c r="U4945" s="8">
        <v>477764.66000000015</v>
      </c>
      <c r="V4945" s="8">
        <v>464994.05000000005</v>
      </c>
      <c r="W4945" s="8">
        <v>176812.3</v>
      </c>
      <c r="X4945" s="8">
        <v>43720.110000000008</v>
      </c>
      <c r="Y4945" s="8">
        <v>0</v>
      </c>
      <c r="Z4945" s="8">
        <v>0.12</v>
      </c>
      <c r="AA4945" s="8">
        <v>1490765.5899999996</v>
      </c>
      <c r="AB4945" s="8">
        <v>2453920.0099999993</v>
      </c>
      <c r="AC4945" s="9">
        <f t="shared" si="466"/>
        <v>-963154.41999999969</v>
      </c>
      <c r="AD4945" s="5" t="str">
        <f>$C4945&amp;" "&amp;VLOOKUP(C4945,Tegevusalad!$A$1:$B$89,2,FALSE)</f>
        <v>31 MÖÖBLITOOTMINE</v>
      </c>
      <c r="AE4945" s="6">
        <f t="shared" si="462"/>
        <v>23024696.460000023</v>
      </c>
      <c r="AF4945" s="6">
        <f t="shared" si="463"/>
        <v>27251446.160000015</v>
      </c>
      <c r="AG4945" s="6">
        <f t="shared" si="464"/>
        <v>57649574.33000005</v>
      </c>
      <c r="AH4945" s="6">
        <f t="shared" si="465"/>
        <v>38433541.300000012</v>
      </c>
      <c r="AI4945" s="6">
        <f t="shared" si="467"/>
        <v>57605854.220000051</v>
      </c>
      <c r="AJ4945" s="10"/>
    </row>
    <row r="4946" spans="1:36" s="3" customFormat="1">
      <c r="A4946" s="3">
        <v>2018</v>
      </c>
      <c r="B4946" s="3">
        <v>11</v>
      </c>
      <c r="C4946" s="4">
        <v>32</v>
      </c>
      <c r="D4946" s="8">
        <v>323</v>
      </c>
      <c r="E4946" s="8">
        <v>10254810.820000002</v>
      </c>
      <c r="F4946" s="8">
        <v>327607.45999999996</v>
      </c>
      <c r="G4946" s="8">
        <v>16120527.840000002</v>
      </c>
      <c r="H4946" s="8">
        <v>14496274.93</v>
      </c>
      <c r="I4946" s="8">
        <v>12447036.839999998</v>
      </c>
      <c r="J4946" s="8">
        <v>1399983.7500000005</v>
      </c>
      <c r="K4946" s="8">
        <v>0</v>
      </c>
      <c r="L4946" s="8">
        <v>2080446.8100000005</v>
      </c>
      <c r="M4946" s="8">
        <v>28584.54</v>
      </c>
      <c r="N4946" s="8">
        <v>2808369.5300000012</v>
      </c>
      <c r="O4946" s="8">
        <v>639121.98</v>
      </c>
      <c r="P4946" s="8">
        <v>83357.789999999994</v>
      </c>
      <c r="Q4946" s="8">
        <v>5903.49</v>
      </c>
      <c r="R4946" s="8">
        <v>3550.1000000000004</v>
      </c>
      <c r="S4946" s="8">
        <v>4739436.290000001</v>
      </c>
      <c r="T4946" s="8">
        <v>4522351.4799999995</v>
      </c>
      <c r="U4946" s="8">
        <v>231397.84000000003</v>
      </c>
      <c r="V4946" s="8">
        <v>205951.94</v>
      </c>
      <c r="W4946" s="8">
        <v>232976.46000000002</v>
      </c>
      <c r="X4946" s="8">
        <v>7370.8899999999994</v>
      </c>
      <c r="Y4946" s="8">
        <v>102.89</v>
      </c>
      <c r="Z4946" s="8">
        <v>0</v>
      </c>
      <c r="AA4946" s="8">
        <v>514659.38000000006</v>
      </c>
      <c r="AB4946" s="8">
        <v>1213894.6699999995</v>
      </c>
      <c r="AC4946" s="9">
        <f t="shared" si="466"/>
        <v>-699235.28999999934</v>
      </c>
      <c r="AD4946" s="5" t="str">
        <f>$C4946&amp;" "&amp;VLOOKUP(C4946,Tegevusalad!$A$1:$B$89,2,FALSE)</f>
        <v>32 MUU TOOTMINE</v>
      </c>
      <c r="AE4946" s="6">
        <f t="shared" si="462"/>
        <v>5618955.040000001</v>
      </c>
      <c r="AF4946" s="6">
        <f t="shared" si="463"/>
        <v>6099106.0600000042</v>
      </c>
      <c r="AG4946" s="6">
        <f t="shared" si="464"/>
        <v>21739482.880000003</v>
      </c>
      <c r="AH4946" s="6">
        <f t="shared" si="465"/>
        <v>14059598.150000006</v>
      </c>
      <c r="AI4946" s="6">
        <f t="shared" si="467"/>
        <v>21732111.990000002</v>
      </c>
      <c r="AJ4946" s="10"/>
    </row>
    <row r="4947" spans="1:36" s="3" customFormat="1">
      <c r="A4947" s="3">
        <v>2018</v>
      </c>
      <c r="B4947" s="3">
        <v>11</v>
      </c>
      <c r="C4947" s="4">
        <v>33</v>
      </c>
      <c r="D4947" s="8">
        <v>731</v>
      </c>
      <c r="E4947" s="8">
        <v>18599551.849999979</v>
      </c>
      <c r="F4947" s="8">
        <v>81</v>
      </c>
      <c r="G4947" s="8">
        <v>22439364.250000004</v>
      </c>
      <c r="H4947" s="8">
        <v>6056973.7799999984</v>
      </c>
      <c r="I4947" s="8">
        <v>1529274.6</v>
      </c>
      <c r="J4947" s="8">
        <v>371222.08</v>
      </c>
      <c r="K4947" s="8">
        <v>0</v>
      </c>
      <c r="L4947" s="8">
        <v>3719917.68</v>
      </c>
      <c r="M4947" s="8">
        <v>2743.55</v>
      </c>
      <c r="N4947" s="8">
        <v>3503999.42</v>
      </c>
      <c r="O4947" s="8">
        <v>97754.130000000019</v>
      </c>
      <c r="P4947" s="8">
        <v>107849.68</v>
      </c>
      <c r="Q4947" s="8">
        <v>29402.84</v>
      </c>
      <c r="R4947" s="8">
        <v>13123.4</v>
      </c>
      <c r="S4947" s="8">
        <v>5929928.709999999</v>
      </c>
      <c r="T4947" s="8">
        <v>3479992.4999999986</v>
      </c>
      <c r="U4947" s="8">
        <v>1012547.7900000003</v>
      </c>
      <c r="V4947" s="8">
        <v>262564.86000000004</v>
      </c>
      <c r="W4947" s="8">
        <v>5787.57</v>
      </c>
      <c r="X4947" s="8">
        <v>66365.39</v>
      </c>
      <c r="Y4947" s="8">
        <v>299.84000000000003</v>
      </c>
      <c r="Z4947" s="8">
        <v>0</v>
      </c>
      <c r="AA4947" s="8">
        <v>1153723.52</v>
      </c>
      <c r="AB4947" s="8">
        <v>934761.87000000034</v>
      </c>
      <c r="AC4947" s="9">
        <f t="shared" si="466"/>
        <v>218961.64999999967</v>
      </c>
      <c r="AD4947" s="5" t="str">
        <f>$C4947&amp;" "&amp;VLOOKUP(C4947,Tegevusalad!$A$1:$B$89,2,FALSE)</f>
        <v>33 MASINATE JA SEADMETE REMONT JA PAIGALDUS</v>
      </c>
      <c r="AE4947" s="6">
        <f t="shared" si="462"/>
        <v>11723521.73999998</v>
      </c>
      <c r="AF4947" s="6">
        <f t="shared" si="463"/>
        <v>10416931.810000001</v>
      </c>
      <c r="AG4947" s="6">
        <f t="shared" si="464"/>
        <v>34162885.98999998</v>
      </c>
      <c r="AH4947" s="6">
        <f t="shared" si="465"/>
        <v>17585614.099999998</v>
      </c>
      <c r="AI4947" s="6">
        <f t="shared" si="467"/>
        <v>34096520.599999979</v>
      </c>
      <c r="AJ4947" s="10"/>
    </row>
    <row r="4948" spans="1:36" s="3" customFormat="1">
      <c r="A4948" s="3">
        <v>2018</v>
      </c>
      <c r="B4948" s="3">
        <v>11</v>
      </c>
      <c r="C4948" s="4">
        <v>35</v>
      </c>
      <c r="D4948" s="8">
        <v>272</v>
      </c>
      <c r="E4948" s="8">
        <v>208183088.16000006</v>
      </c>
      <c r="F4948" s="8">
        <v>3591.65</v>
      </c>
      <c r="G4948" s="8">
        <v>26555677.740000006</v>
      </c>
      <c r="H4948" s="8">
        <v>4292597.63</v>
      </c>
      <c r="I4948" s="8">
        <v>2014824.3299999998</v>
      </c>
      <c r="J4948" s="8">
        <v>121360.54000000001</v>
      </c>
      <c r="K4948" s="8">
        <v>0</v>
      </c>
      <c r="L4948" s="8">
        <v>41636940.960000001</v>
      </c>
      <c r="M4948" s="8">
        <v>159048.37</v>
      </c>
      <c r="N4948" s="8">
        <v>36394727.980000004</v>
      </c>
      <c r="O4948" s="8">
        <v>207363.6</v>
      </c>
      <c r="P4948" s="8">
        <v>8198606.3500000006</v>
      </c>
      <c r="Q4948" s="8">
        <v>16000.329999999998</v>
      </c>
      <c r="R4948" s="8">
        <v>9743.1000000000022</v>
      </c>
      <c r="S4948" s="8">
        <v>6589095.9700000016</v>
      </c>
      <c r="T4948" s="8">
        <v>4705196.7400000012</v>
      </c>
      <c r="U4948" s="8">
        <v>55713743.519999996</v>
      </c>
      <c r="V4948" s="8">
        <v>712448.20999999985</v>
      </c>
      <c r="W4948" s="8">
        <v>395810.93999999994</v>
      </c>
      <c r="X4948" s="8">
        <v>9450.2999999999993</v>
      </c>
      <c r="Y4948" s="8">
        <v>0.12</v>
      </c>
      <c r="Z4948" s="8">
        <v>0.11</v>
      </c>
      <c r="AA4948" s="8">
        <v>8801764.4099999964</v>
      </c>
      <c r="AB4948" s="8">
        <v>3400503.0500000007</v>
      </c>
      <c r="AC4948" s="9">
        <f t="shared" si="466"/>
        <v>5401261.3599999957</v>
      </c>
      <c r="AD4948" s="5" t="str">
        <f>$C4948&amp;" "&amp;VLOOKUP(C4948,Tegevusalad!$A$1:$B$89,2,FALSE)</f>
        <v>35 ELEKTRIENERGIA, GAASI, AURU JA KONDITSIONEERITUD ÕHUGA VARUSTAMINE</v>
      </c>
      <c r="AE4948" s="6">
        <f t="shared" si="462"/>
        <v>145893290.62000006</v>
      </c>
      <c r="AF4948" s="6">
        <f t="shared" si="463"/>
        <v>119395146.12</v>
      </c>
      <c r="AG4948" s="6">
        <f t="shared" si="464"/>
        <v>172448968.36000007</v>
      </c>
      <c r="AH4948" s="6">
        <f t="shared" si="465"/>
        <v>182022355.40000001</v>
      </c>
      <c r="AI4948" s="6">
        <f t="shared" si="467"/>
        <v>172439518.06000006</v>
      </c>
      <c r="AJ4948" s="10"/>
    </row>
    <row r="4949" spans="1:36" s="3" customFormat="1">
      <c r="A4949" s="3">
        <v>2018</v>
      </c>
      <c r="B4949" s="3">
        <v>11</v>
      </c>
      <c r="C4949" s="4">
        <v>36</v>
      </c>
      <c r="D4949" s="8">
        <v>52</v>
      </c>
      <c r="E4949" s="8">
        <v>6002322.1799999997</v>
      </c>
      <c r="F4949" s="8">
        <v>0</v>
      </c>
      <c r="G4949" s="8">
        <v>23638.16</v>
      </c>
      <c r="H4949" s="8">
        <v>23561</v>
      </c>
      <c r="I4949" s="8">
        <v>10170</v>
      </c>
      <c r="J4949" s="8">
        <v>0</v>
      </c>
      <c r="K4949" s="8">
        <v>0</v>
      </c>
      <c r="L4949" s="8">
        <v>1200464.4299999995</v>
      </c>
      <c r="M4949" s="8">
        <v>0</v>
      </c>
      <c r="N4949" s="8">
        <v>685672.73999999987</v>
      </c>
      <c r="O4949" s="8">
        <v>4533.5899999999992</v>
      </c>
      <c r="P4949" s="8">
        <v>277117.09000000003</v>
      </c>
      <c r="Q4949" s="8">
        <v>658.91000000000008</v>
      </c>
      <c r="R4949" s="8">
        <v>1403.1100000000001</v>
      </c>
      <c r="S4949" s="8">
        <v>169408.69</v>
      </c>
      <c r="T4949" s="8">
        <v>102570.60000000002</v>
      </c>
      <c r="U4949" s="8">
        <v>960.9</v>
      </c>
      <c r="V4949" s="8">
        <v>864.9</v>
      </c>
      <c r="W4949" s="8">
        <v>821.07</v>
      </c>
      <c r="X4949" s="8">
        <v>1089.4100000000001</v>
      </c>
      <c r="Y4949" s="8">
        <v>0</v>
      </c>
      <c r="Z4949" s="8">
        <v>0</v>
      </c>
      <c r="AA4949" s="8">
        <v>619910.34</v>
      </c>
      <c r="AB4949" s="8">
        <v>105118.65000000002</v>
      </c>
      <c r="AC4949" s="9">
        <f t="shared" si="466"/>
        <v>514791.68999999994</v>
      </c>
      <c r="AD4949" s="5" t="str">
        <f>$C4949&amp;" "&amp;VLOOKUP(C4949,Tegevusalad!$A$1:$B$89,2,FALSE)</f>
        <v>36 VEEKOGUMINE, -TÖÖTLUS JA -VARUSTUS</v>
      </c>
      <c r="AE4949" s="6">
        <f t="shared" si="462"/>
        <v>5833042</v>
      </c>
      <c r="AF4949" s="6">
        <f t="shared" si="463"/>
        <v>3243206.6099999994</v>
      </c>
      <c r="AG4949" s="6">
        <f t="shared" si="464"/>
        <v>5856680.1600000001</v>
      </c>
      <c r="AH4949" s="6">
        <f t="shared" si="465"/>
        <v>3435379.2499999991</v>
      </c>
      <c r="AI4949" s="6">
        <f t="shared" si="467"/>
        <v>5855590.75</v>
      </c>
      <c r="AJ4949" s="10"/>
    </row>
    <row r="4950" spans="1:36" s="3" customFormat="1">
      <c r="A4950" s="3">
        <v>2018</v>
      </c>
      <c r="B4950" s="3">
        <v>11</v>
      </c>
      <c r="C4950" s="4">
        <v>37</v>
      </c>
      <c r="D4950" s="8">
        <v>86</v>
      </c>
      <c r="E4950" s="8">
        <v>6376881.7999999989</v>
      </c>
      <c r="F4950" s="8">
        <v>1281.53</v>
      </c>
      <c r="G4950" s="8">
        <v>141553.43</v>
      </c>
      <c r="H4950" s="8">
        <v>97300.74</v>
      </c>
      <c r="I4950" s="8">
        <v>0</v>
      </c>
      <c r="J4950" s="8">
        <v>0</v>
      </c>
      <c r="K4950" s="8">
        <v>0</v>
      </c>
      <c r="L4950" s="8">
        <v>1275491.69</v>
      </c>
      <c r="M4950" s="8">
        <v>0</v>
      </c>
      <c r="N4950" s="8">
        <v>1228032.1900000002</v>
      </c>
      <c r="O4950" s="8">
        <v>1103.45</v>
      </c>
      <c r="P4950" s="8">
        <v>661616.97000000009</v>
      </c>
      <c r="Q4950" s="8">
        <v>989.08999999999992</v>
      </c>
      <c r="R4950" s="8">
        <v>1265.94</v>
      </c>
      <c r="S4950" s="8">
        <v>130739.23999999999</v>
      </c>
      <c r="T4950" s="8">
        <v>125424.28</v>
      </c>
      <c r="U4950" s="8">
        <v>1019.69</v>
      </c>
      <c r="V4950" s="8">
        <v>1019.69</v>
      </c>
      <c r="W4950" s="8">
        <v>6044.26</v>
      </c>
      <c r="X4950" s="8">
        <v>107.36</v>
      </c>
      <c r="Y4950" s="8">
        <v>0</v>
      </c>
      <c r="Z4950" s="8">
        <v>0</v>
      </c>
      <c r="AA4950" s="8">
        <v>338456.7</v>
      </c>
      <c r="AB4950" s="8">
        <v>290997.2</v>
      </c>
      <c r="AC4950" s="9">
        <f t="shared" si="466"/>
        <v>47459.5</v>
      </c>
      <c r="AD4950" s="5" t="str">
        <f>$C4950&amp;" "&amp;VLOOKUP(C4950,Tegevusalad!$A$1:$B$89,2,FALSE)</f>
        <v>37 KANALISATSIOON</v>
      </c>
      <c r="AE4950" s="6">
        <f t="shared" si="462"/>
        <v>6246511.7599999998</v>
      </c>
      <c r="AF4950" s="6">
        <f t="shared" si="463"/>
        <v>6010234.1600000001</v>
      </c>
      <c r="AG4950" s="6">
        <f t="shared" si="464"/>
        <v>6388065.1899999995</v>
      </c>
      <c r="AH4950" s="6">
        <f t="shared" si="465"/>
        <v>6146490.6500000004</v>
      </c>
      <c r="AI4950" s="6">
        <f t="shared" si="467"/>
        <v>6387957.8299999991</v>
      </c>
      <c r="AJ4950" s="10"/>
    </row>
    <row r="4951" spans="1:36" s="3" customFormat="1">
      <c r="A4951" s="3">
        <v>2018</v>
      </c>
      <c r="B4951" s="3">
        <v>11</v>
      </c>
      <c r="C4951" s="4">
        <v>38</v>
      </c>
      <c r="D4951" s="8">
        <v>155</v>
      </c>
      <c r="E4951" s="8">
        <v>26544570.649999999</v>
      </c>
      <c r="F4951" s="8">
        <v>0</v>
      </c>
      <c r="G4951" s="8">
        <v>14070561.01</v>
      </c>
      <c r="H4951" s="8">
        <v>6024942.4600000018</v>
      </c>
      <c r="I4951" s="8">
        <v>5154128.6900000004</v>
      </c>
      <c r="J4951" s="8">
        <v>7865868.5299999993</v>
      </c>
      <c r="K4951" s="8">
        <v>0</v>
      </c>
      <c r="L4951" s="8">
        <v>5308914.1699999981</v>
      </c>
      <c r="M4951" s="8">
        <v>17825.990000000002</v>
      </c>
      <c r="N4951" s="8">
        <v>5406581.6299999952</v>
      </c>
      <c r="O4951" s="8">
        <v>318530.81</v>
      </c>
      <c r="P4951" s="8">
        <v>115227.12000000001</v>
      </c>
      <c r="Q4951" s="8">
        <v>4182.95</v>
      </c>
      <c r="R4951" s="8">
        <v>7355.08</v>
      </c>
      <c r="S4951" s="8">
        <v>7139994.9400000004</v>
      </c>
      <c r="T4951" s="8">
        <v>6758889.0900000008</v>
      </c>
      <c r="U4951" s="8">
        <v>7904900.0300000003</v>
      </c>
      <c r="V4951" s="8">
        <v>7904493.4900000002</v>
      </c>
      <c r="W4951" s="8">
        <v>-113.81</v>
      </c>
      <c r="X4951" s="8">
        <v>2261977.6199999996</v>
      </c>
      <c r="Y4951" s="8">
        <v>0</v>
      </c>
      <c r="Z4951" s="8">
        <v>0</v>
      </c>
      <c r="AA4951" s="8">
        <v>726372.30999999994</v>
      </c>
      <c r="AB4951" s="8">
        <v>806213.78</v>
      </c>
      <c r="AC4951" s="9">
        <f t="shared" si="466"/>
        <v>-79841.470000000088</v>
      </c>
      <c r="AD4951" s="5" t="str">
        <f>$C4951&amp;" "&amp;VLOOKUP(C4951,Tegevusalad!$A$1:$B$89,2,FALSE)</f>
        <v>38 JÄÄTMEKOGUMINE, -TÖÖTLUS JA -KÕRVALDUS; MATERJALIDE TAASKASUTUSELE VÕTMINE</v>
      </c>
      <c r="AE4951" s="6">
        <f t="shared" si="462"/>
        <v>13761653.299999999</v>
      </c>
      <c r="AF4951" s="6">
        <f t="shared" si="463"/>
        <v>18336628.019999977</v>
      </c>
      <c r="AG4951" s="6">
        <f t="shared" si="464"/>
        <v>27832214.309999995</v>
      </c>
      <c r="AH4951" s="6">
        <f t="shared" si="465"/>
        <v>27069683.549999975</v>
      </c>
      <c r="AI4951" s="6">
        <f t="shared" si="467"/>
        <v>25570236.689999998</v>
      </c>
      <c r="AJ4951" s="10"/>
    </row>
    <row r="4952" spans="1:36" s="3" customFormat="1">
      <c r="A4952" s="3">
        <v>2018</v>
      </c>
      <c r="B4952" s="3">
        <v>11</v>
      </c>
      <c r="C4952" s="4">
        <v>39</v>
      </c>
      <c r="D4952" s="8">
        <v>12</v>
      </c>
      <c r="E4952" s="8">
        <v>328544.96999999997</v>
      </c>
      <c r="F4952" s="8">
        <v>0</v>
      </c>
      <c r="G4952" s="8">
        <v>26570.100000000002</v>
      </c>
      <c r="H4952" s="8">
        <v>4608.5</v>
      </c>
      <c r="I4952" s="8">
        <v>0</v>
      </c>
      <c r="J4952" s="8">
        <v>0</v>
      </c>
      <c r="K4952" s="8">
        <v>0</v>
      </c>
      <c r="L4952" s="8">
        <v>65708.990000000005</v>
      </c>
      <c r="M4952" s="8">
        <v>0</v>
      </c>
      <c r="N4952" s="8">
        <v>67006.05</v>
      </c>
      <c r="O4952" s="8">
        <v>0</v>
      </c>
      <c r="P4952" s="8">
        <v>1182.74</v>
      </c>
      <c r="Q4952" s="8">
        <v>122.44999999999999</v>
      </c>
      <c r="R4952" s="8">
        <v>0</v>
      </c>
      <c r="S4952" s="8">
        <v>2360.9</v>
      </c>
      <c r="T4952" s="8">
        <v>0</v>
      </c>
      <c r="U4952" s="8">
        <v>10390.06</v>
      </c>
      <c r="V4952" s="8">
        <v>10390.06</v>
      </c>
      <c r="W4952" s="8">
        <v>550</v>
      </c>
      <c r="X4952" s="8">
        <v>102940.51000000001</v>
      </c>
      <c r="Y4952" s="8">
        <v>0</v>
      </c>
      <c r="Z4952" s="8">
        <v>0</v>
      </c>
      <c r="AA4952" s="8">
        <v>4308.51</v>
      </c>
      <c r="AB4952" s="8">
        <v>5605.5700000000006</v>
      </c>
      <c r="AC4952" s="9">
        <f t="shared" si="466"/>
        <v>-1297.0600000000004</v>
      </c>
      <c r="AD4952" s="5" t="str">
        <f>$C4952&amp;" "&amp;VLOOKUP(C4952,Tegevusalad!$A$1:$B$89,2,FALSE)</f>
        <v>39 SAASTEKÄITLUS JA MUUD JÄÄTMEKÄITLUSTEGEVUSED</v>
      </c>
      <c r="AE4952" s="6">
        <f t="shared" si="462"/>
        <v>418734.51999999996</v>
      </c>
      <c r="AF4952" s="6">
        <f t="shared" si="463"/>
        <v>332669.34999999998</v>
      </c>
      <c r="AG4952" s="6">
        <f t="shared" si="464"/>
        <v>445304.61999999994</v>
      </c>
      <c r="AH4952" s="6">
        <f t="shared" si="465"/>
        <v>335030.25</v>
      </c>
      <c r="AI4952" s="6">
        <f t="shared" si="467"/>
        <v>342364.10999999993</v>
      </c>
      <c r="AJ4952" s="10"/>
    </row>
    <row r="4953" spans="1:36" s="3" customFormat="1">
      <c r="A4953" s="3">
        <v>2018</v>
      </c>
      <c r="B4953" s="3">
        <v>11</v>
      </c>
      <c r="C4953" s="4">
        <v>41</v>
      </c>
      <c r="D4953" s="8">
        <v>4154</v>
      </c>
      <c r="E4953" s="8">
        <v>228642512.53999978</v>
      </c>
      <c r="F4953" s="8">
        <v>28125.460000000003</v>
      </c>
      <c r="G4953" s="8">
        <v>15803060.899999999</v>
      </c>
      <c r="H4953" s="8">
        <v>10412062.389999993</v>
      </c>
      <c r="I4953" s="8">
        <v>3308941.6100000008</v>
      </c>
      <c r="J4953" s="8">
        <v>466189.62</v>
      </c>
      <c r="K4953" s="8">
        <v>0</v>
      </c>
      <c r="L4953" s="8">
        <v>45731033.789999984</v>
      </c>
      <c r="M4953" s="8">
        <v>3062.26</v>
      </c>
      <c r="N4953" s="8">
        <v>41865805.560000166</v>
      </c>
      <c r="O4953" s="8">
        <v>104420.93</v>
      </c>
      <c r="P4953" s="8">
        <v>519205.2199999998</v>
      </c>
      <c r="Q4953" s="8">
        <v>174798.38000000009</v>
      </c>
      <c r="R4953" s="8">
        <v>89705.540000000037</v>
      </c>
      <c r="S4953" s="8">
        <v>4002203.3300000015</v>
      </c>
      <c r="T4953" s="8">
        <v>3137939.3000000007</v>
      </c>
      <c r="U4953" s="8">
        <v>1951667.7799999991</v>
      </c>
      <c r="V4953" s="8">
        <v>1648684.3999999997</v>
      </c>
      <c r="W4953" s="8">
        <v>2417029.89</v>
      </c>
      <c r="X4953" s="8">
        <v>969565.87000000011</v>
      </c>
      <c r="Y4953" s="8">
        <v>44650.31</v>
      </c>
      <c r="Z4953" s="8">
        <v>0.02</v>
      </c>
      <c r="AA4953" s="8">
        <v>9764350.0700000115</v>
      </c>
      <c r="AB4953" s="8">
        <v>5851409.2900000038</v>
      </c>
      <c r="AC4953" s="9">
        <f t="shared" si="466"/>
        <v>3912940.7800000077</v>
      </c>
      <c r="AD4953" s="5" t="str">
        <f>$C4953&amp;" "&amp;VLOOKUP(C4953,Tegevusalad!$A$1:$B$89,2,FALSE)</f>
        <v>41 HOONETE EHITUS</v>
      </c>
      <c r="AE4953" s="6">
        <f t="shared" ref="AE4953:AE5016" si="468">(E4953+F4953+X4953)-(S4953+U4953)</f>
        <v>223686332.75999978</v>
      </c>
      <c r="AF4953" s="6">
        <f t="shared" ref="AF4953:AF5016" si="469">((N4953+R4953-O4953)/0.2)-S4953-(U4953-V4953)</f>
        <v>204950264.14000082</v>
      </c>
      <c r="AG4953" s="6">
        <f t="shared" ref="AG4953:AG5016" si="470">(E4953+F4953+G4953+X4953)-(S4953+U4953)</f>
        <v>239489393.65999979</v>
      </c>
      <c r="AH4953" s="6">
        <f t="shared" ref="AH4953:AH5016" si="471">(N4953+R4953)/0.2</f>
        <v>209777555.5000008</v>
      </c>
      <c r="AI4953" s="6">
        <f t="shared" si="467"/>
        <v>238519827.78999978</v>
      </c>
      <c r="AJ4953" s="10"/>
    </row>
    <row r="4954" spans="1:36" s="3" customFormat="1">
      <c r="A4954" s="3">
        <v>2018</v>
      </c>
      <c r="B4954" s="3">
        <v>11</v>
      </c>
      <c r="C4954" s="4">
        <v>42</v>
      </c>
      <c r="D4954" s="8">
        <v>956</v>
      </c>
      <c r="E4954" s="8">
        <v>144230475.28</v>
      </c>
      <c r="F4954" s="8">
        <v>2291.9700000000003</v>
      </c>
      <c r="G4954" s="8">
        <v>3126444.3700000006</v>
      </c>
      <c r="H4954" s="8">
        <v>2208855.3199999994</v>
      </c>
      <c r="I4954" s="8">
        <v>670030.17999999993</v>
      </c>
      <c r="J4954" s="8">
        <v>55994.700000000004</v>
      </c>
      <c r="K4954" s="8">
        <v>0</v>
      </c>
      <c r="L4954" s="8">
        <v>28846301.310000021</v>
      </c>
      <c r="M4954" s="8">
        <v>0</v>
      </c>
      <c r="N4954" s="8">
        <v>20295388.179999996</v>
      </c>
      <c r="O4954" s="8">
        <v>367973.97000000003</v>
      </c>
      <c r="P4954" s="8">
        <v>624051.98</v>
      </c>
      <c r="Q4954" s="8">
        <v>55608.339999999989</v>
      </c>
      <c r="R4954" s="8">
        <v>43588.099999999991</v>
      </c>
      <c r="S4954" s="8">
        <v>11176073.469999995</v>
      </c>
      <c r="T4954" s="8">
        <v>5196446.1100000003</v>
      </c>
      <c r="U4954" s="8">
        <v>598274.81000000006</v>
      </c>
      <c r="V4954" s="8">
        <v>450831.52000000008</v>
      </c>
      <c r="W4954" s="8">
        <v>56246.009999999995</v>
      </c>
      <c r="X4954" s="8">
        <v>49858.530000000006</v>
      </c>
      <c r="Y4954" s="8">
        <v>0</v>
      </c>
      <c r="Z4954" s="8">
        <v>0.01</v>
      </c>
      <c r="AA4954" s="8">
        <v>9541314.8800000064</v>
      </c>
      <c r="AB4954" s="8">
        <v>990401.76</v>
      </c>
      <c r="AC4954" s="9">
        <f t="shared" si="466"/>
        <v>8550913.1200000066</v>
      </c>
      <c r="AD4954" s="5" t="str">
        <f>$C4954&amp;" "&amp;VLOOKUP(C4954,Tegevusalad!$A$1:$B$89,2,FALSE)</f>
        <v>42 RAJATISTE EHITUS</v>
      </c>
      <c r="AE4954" s="6">
        <f t="shared" si="468"/>
        <v>132508277.5</v>
      </c>
      <c r="AF4954" s="6">
        <f t="shared" si="469"/>
        <v>88531494.789999977</v>
      </c>
      <c r="AG4954" s="6">
        <f t="shared" si="470"/>
        <v>135634721.87</v>
      </c>
      <c r="AH4954" s="6">
        <f t="shared" si="471"/>
        <v>101694881.39999998</v>
      </c>
      <c r="AI4954" s="6">
        <f t="shared" si="467"/>
        <v>135584863.34</v>
      </c>
      <c r="AJ4954" s="10"/>
    </row>
    <row r="4955" spans="1:36" s="3" customFormat="1">
      <c r="A4955" s="3">
        <v>2018</v>
      </c>
      <c r="B4955" s="3">
        <v>11</v>
      </c>
      <c r="C4955" s="4">
        <v>43</v>
      </c>
      <c r="D4955" s="8">
        <v>5762</v>
      </c>
      <c r="E4955" s="8">
        <v>148580002.27999994</v>
      </c>
      <c r="F4955" s="8">
        <v>18587.559999999998</v>
      </c>
      <c r="G4955" s="8">
        <v>13990731.290000003</v>
      </c>
      <c r="H4955" s="8">
        <v>9464835.2999999952</v>
      </c>
      <c r="I4955" s="8">
        <v>3092680.72</v>
      </c>
      <c r="J4955" s="8">
        <v>932629.99000000011</v>
      </c>
      <c r="K4955" s="8">
        <v>72.52</v>
      </c>
      <c r="L4955" s="8">
        <v>29717673.549999971</v>
      </c>
      <c r="M4955" s="8">
        <v>19179.810000000001</v>
      </c>
      <c r="N4955" s="8">
        <v>20671608.939999934</v>
      </c>
      <c r="O4955" s="8">
        <v>116839.84999999998</v>
      </c>
      <c r="P4955" s="8">
        <v>832568.47999999963</v>
      </c>
      <c r="Q4955" s="8">
        <v>228000.47999999992</v>
      </c>
      <c r="R4955" s="8">
        <v>79050.209999999948</v>
      </c>
      <c r="S4955" s="8">
        <v>10512442.470000001</v>
      </c>
      <c r="T4955" s="8">
        <v>8583305.1099999957</v>
      </c>
      <c r="U4955" s="8">
        <v>1217927.8599999999</v>
      </c>
      <c r="V4955" s="8">
        <v>1085714.2200000002</v>
      </c>
      <c r="W4955" s="8">
        <v>530569.78</v>
      </c>
      <c r="X4955" s="8">
        <v>303187.84999999998</v>
      </c>
      <c r="Y4955" s="8">
        <v>19.23</v>
      </c>
      <c r="Z4955" s="8">
        <v>0.43</v>
      </c>
      <c r="AA4955" s="8">
        <v>10805971.089999985</v>
      </c>
      <c r="AB4955" s="8">
        <v>1740707.8800000031</v>
      </c>
      <c r="AC4955" s="9">
        <f t="shared" si="466"/>
        <v>9065263.2099999823</v>
      </c>
      <c r="AD4955" s="5" t="str">
        <f>$C4955&amp;" "&amp;VLOOKUP(C4955,Tegevusalad!$A$1:$B$89,2,FALSE)</f>
        <v>43 ERIEHITUSTÖÖD</v>
      </c>
      <c r="AE4955" s="6">
        <f t="shared" si="468"/>
        <v>137171407.35999992</v>
      </c>
      <c r="AF4955" s="6">
        <f t="shared" si="469"/>
        <v>92524440.389999658</v>
      </c>
      <c r="AG4955" s="6">
        <f t="shared" si="470"/>
        <v>151162138.64999992</v>
      </c>
      <c r="AH4955" s="6">
        <f t="shared" si="471"/>
        <v>103753295.74999967</v>
      </c>
      <c r="AI4955" s="6">
        <f t="shared" si="467"/>
        <v>150858950.79999992</v>
      </c>
      <c r="AJ4955" s="10"/>
    </row>
    <row r="4956" spans="1:36" s="3" customFormat="1">
      <c r="A4956" s="3">
        <v>2018</v>
      </c>
      <c r="B4956" s="3">
        <v>11</v>
      </c>
      <c r="C4956" s="4">
        <v>45</v>
      </c>
      <c r="D4956" s="8">
        <v>3390</v>
      </c>
      <c r="E4956" s="8">
        <v>347930389.26999962</v>
      </c>
      <c r="F4956" s="8">
        <v>7781.2000000000007</v>
      </c>
      <c r="G4956" s="8">
        <v>57490303.180000007</v>
      </c>
      <c r="H4956" s="8">
        <v>50087270.029999986</v>
      </c>
      <c r="I4956" s="8">
        <v>43526879.660000004</v>
      </c>
      <c r="J4956" s="8">
        <v>4093362.4300000006</v>
      </c>
      <c r="K4956" s="8">
        <v>138424.20000000001</v>
      </c>
      <c r="L4956" s="8">
        <v>69586778.280000046</v>
      </c>
      <c r="M4956" s="8">
        <v>334875.05</v>
      </c>
      <c r="N4956" s="8">
        <v>50137455.5</v>
      </c>
      <c r="O4956" s="8">
        <v>2082107.53</v>
      </c>
      <c r="P4956" s="8">
        <v>847400.27000000014</v>
      </c>
      <c r="Q4956" s="8">
        <v>222012.77000000008</v>
      </c>
      <c r="R4956" s="8">
        <v>37544.870000000024</v>
      </c>
      <c r="S4956" s="8">
        <v>131709014.85999992</v>
      </c>
      <c r="T4956" s="8">
        <v>125582841</v>
      </c>
      <c r="U4956" s="8">
        <v>8510013.7799999993</v>
      </c>
      <c r="V4956" s="8">
        <v>28545.330000000005</v>
      </c>
      <c r="W4956" s="8">
        <v>385279.1999999999</v>
      </c>
      <c r="X4956" s="8">
        <v>507964.86999999982</v>
      </c>
      <c r="Y4956" s="8">
        <v>351.42999999999995</v>
      </c>
      <c r="Z4956" s="8">
        <v>8540.0499999999993</v>
      </c>
      <c r="AA4956" s="8">
        <v>21642485.060000017</v>
      </c>
      <c r="AB4956" s="8">
        <v>1866475.8500000029</v>
      </c>
      <c r="AC4956" s="9">
        <f t="shared" si="466"/>
        <v>19776009.210000016</v>
      </c>
      <c r="AD4956" s="5" t="str">
        <f>$C4956&amp;" "&amp;VLOOKUP(C4956,Tegevusalad!$A$1:$B$89,2,FALSE)</f>
        <v>45 MOOTORSÕIDUKITE JA MOOTORRATASTE HULGI- JA JAEMÜÜK NING REMONT</v>
      </c>
      <c r="AE4956" s="6">
        <f t="shared" si="468"/>
        <v>208227106.69999969</v>
      </c>
      <c r="AF4956" s="6">
        <f t="shared" si="469"/>
        <v>100273980.89000003</v>
      </c>
      <c r="AG4956" s="6">
        <f t="shared" si="470"/>
        <v>265717409.8799997</v>
      </c>
      <c r="AH4956" s="6">
        <f t="shared" si="471"/>
        <v>250875001.84999996</v>
      </c>
      <c r="AI4956" s="6">
        <f t="shared" si="467"/>
        <v>265209445.00999969</v>
      </c>
      <c r="AJ4956" s="10"/>
    </row>
    <row r="4957" spans="1:36" s="3" customFormat="1">
      <c r="A4957" s="3">
        <v>2018</v>
      </c>
      <c r="B4957" s="3">
        <v>11</v>
      </c>
      <c r="C4957" s="4">
        <v>46</v>
      </c>
      <c r="D4957" s="8">
        <v>8361</v>
      </c>
      <c r="E4957" s="8">
        <v>1128013695.4000006</v>
      </c>
      <c r="F4957" s="8">
        <v>87506768.439999998</v>
      </c>
      <c r="G4957" s="8">
        <v>568193116.10000062</v>
      </c>
      <c r="H4957" s="8">
        <v>264394872.98000002</v>
      </c>
      <c r="I4957" s="8">
        <v>230037639.57999992</v>
      </c>
      <c r="J4957" s="8">
        <v>96166178.76000008</v>
      </c>
      <c r="K4957" s="8">
        <v>153366.43000000002</v>
      </c>
      <c r="L4957" s="8">
        <v>233478348.38000137</v>
      </c>
      <c r="M4957" s="8">
        <v>3541124.790000001</v>
      </c>
      <c r="N4957" s="8">
        <v>178148727.82999963</v>
      </c>
      <c r="O4957" s="8">
        <v>14932661.389999978</v>
      </c>
      <c r="P4957" s="8">
        <v>1239261.7699999993</v>
      </c>
      <c r="Q4957" s="8">
        <v>262121.80000000019</v>
      </c>
      <c r="R4957" s="8">
        <v>283095.84000000003</v>
      </c>
      <c r="S4957" s="8">
        <v>454534129.90999955</v>
      </c>
      <c r="T4957" s="8">
        <v>413770303.73999935</v>
      </c>
      <c r="U4957" s="8">
        <v>28655854.409999978</v>
      </c>
      <c r="V4957" s="8">
        <v>8110049.3299999991</v>
      </c>
      <c r="W4957" s="8">
        <v>7458860.6399999997</v>
      </c>
      <c r="X4957" s="8">
        <v>27228715.729999989</v>
      </c>
      <c r="Y4957" s="8">
        <v>2375.36</v>
      </c>
      <c r="Z4957" s="8">
        <v>8533.4400000000023</v>
      </c>
      <c r="AA4957" s="8">
        <v>76907909.619999826</v>
      </c>
      <c r="AB4957" s="8">
        <v>18043322.360000029</v>
      </c>
      <c r="AC4957" s="9">
        <f t="shared" si="466"/>
        <v>58864587.259999797</v>
      </c>
      <c r="AD4957" s="5" t="str">
        <f>$C4957&amp;" "&amp;VLOOKUP(C4957,Tegevusalad!$A$1:$B$89,2,FALSE)</f>
        <v>46 HULGIKAUBANDUS, V.A MOOTORSÕIDUKID JA MOOTORRATTAD</v>
      </c>
      <c r="AE4957" s="6">
        <f t="shared" si="468"/>
        <v>759559195.25000119</v>
      </c>
      <c r="AF4957" s="6">
        <f t="shared" si="469"/>
        <v>342415876.40999866</v>
      </c>
      <c r="AG4957" s="6">
        <f t="shared" si="470"/>
        <v>1327752311.3500018</v>
      </c>
      <c r="AH4957" s="6">
        <f t="shared" si="471"/>
        <v>892159118.34999812</v>
      </c>
      <c r="AI4957" s="6">
        <f t="shared" si="467"/>
        <v>1300523595.6200018</v>
      </c>
      <c r="AJ4957" s="10"/>
    </row>
    <row r="4958" spans="1:36" s="3" customFormat="1">
      <c r="A4958" s="3">
        <v>2018</v>
      </c>
      <c r="B4958" s="3">
        <v>11</v>
      </c>
      <c r="C4958" s="4">
        <v>47</v>
      </c>
      <c r="D4958" s="8">
        <v>6448</v>
      </c>
      <c r="E4958" s="8">
        <v>675367516.41999996</v>
      </c>
      <c r="F4958" s="8">
        <v>34140206.099999994</v>
      </c>
      <c r="G4958" s="8">
        <v>28233828.650000025</v>
      </c>
      <c r="H4958" s="8">
        <v>17497486.24000001</v>
      </c>
      <c r="I4958" s="8">
        <v>14129432.270000009</v>
      </c>
      <c r="J4958" s="8">
        <v>6942437.049999998</v>
      </c>
      <c r="K4958" s="8">
        <v>1619142.5000000005</v>
      </c>
      <c r="L4958" s="8">
        <v>138146121.82999966</v>
      </c>
      <c r="M4958" s="8">
        <v>19187.189999999999</v>
      </c>
      <c r="N4958" s="8">
        <v>102743348.57999992</v>
      </c>
      <c r="O4958" s="8">
        <v>1969505.2400000012</v>
      </c>
      <c r="P4958" s="8">
        <v>2398761.7400000007</v>
      </c>
      <c r="Q4958" s="8">
        <v>91511.779999999984</v>
      </c>
      <c r="R4958" s="8">
        <v>59669.570000000014</v>
      </c>
      <c r="S4958" s="8">
        <v>117109146.09999985</v>
      </c>
      <c r="T4958" s="8">
        <v>106405545.30000001</v>
      </c>
      <c r="U4958" s="8">
        <v>9740022.8500000015</v>
      </c>
      <c r="V4958" s="8">
        <v>512465.05999999988</v>
      </c>
      <c r="W4958" s="8">
        <v>10870765.980000002</v>
      </c>
      <c r="X4958" s="8">
        <v>293762.90000000002</v>
      </c>
      <c r="Y4958" s="8">
        <v>30968.910000000003</v>
      </c>
      <c r="Z4958" s="8">
        <v>2698.21</v>
      </c>
      <c r="AA4958" s="8">
        <v>37558554.239999995</v>
      </c>
      <c r="AB4958" s="8">
        <v>2108323.1099999971</v>
      </c>
      <c r="AC4958" s="9">
        <f t="shared" si="466"/>
        <v>35450231.129999995</v>
      </c>
      <c r="AD4958" s="5" t="str">
        <f>$C4958&amp;" "&amp;VLOOKUP(C4958,Tegevusalad!$A$1:$B$89,2,FALSE)</f>
        <v>47 JAEKAUBANDUS, V.A MOOTORSÕIDUKID JA MOOTORRATTAD</v>
      </c>
      <c r="AE4958" s="6">
        <f t="shared" si="468"/>
        <v>582952316.47000015</v>
      </c>
      <c r="AF4958" s="6">
        <f t="shared" si="469"/>
        <v>377830860.65999973</v>
      </c>
      <c r="AG4958" s="6">
        <f t="shared" si="470"/>
        <v>611186145.12000012</v>
      </c>
      <c r="AH4958" s="6">
        <f t="shared" si="471"/>
        <v>514015090.74999958</v>
      </c>
      <c r="AI4958" s="6">
        <f t="shared" si="467"/>
        <v>610892382.22000015</v>
      </c>
      <c r="AJ4958" s="10"/>
    </row>
    <row r="4959" spans="1:36" s="3" customFormat="1">
      <c r="A4959" s="3">
        <v>2018</v>
      </c>
      <c r="B4959" s="3">
        <v>11</v>
      </c>
      <c r="C4959" s="4">
        <v>49</v>
      </c>
      <c r="D4959" s="8">
        <v>4007</v>
      </c>
      <c r="E4959" s="8">
        <v>115061065.37000017</v>
      </c>
      <c r="F4959" s="8">
        <v>23395.5</v>
      </c>
      <c r="G4959" s="8">
        <v>58499083.150000006</v>
      </c>
      <c r="H4959" s="8">
        <v>34052246.299999982</v>
      </c>
      <c r="I4959" s="8">
        <v>1320722.9799999997</v>
      </c>
      <c r="J4959" s="8">
        <v>611584.21</v>
      </c>
      <c r="K4959" s="8">
        <v>11655.4</v>
      </c>
      <c r="L4959" s="8">
        <v>23014318.560000006</v>
      </c>
      <c r="M4959" s="8">
        <v>0</v>
      </c>
      <c r="N4959" s="8">
        <v>19846096.410000037</v>
      </c>
      <c r="O4959" s="8">
        <v>206068.28999999998</v>
      </c>
      <c r="P4959" s="8">
        <v>2372762.54</v>
      </c>
      <c r="Q4959" s="8">
        <v>164522.53</v>
      </c>
      <c r="R4959" s="8">
        <v>22925.279999999992</v>
      </c>
      <c r="S4959" s="8">
        <v>16901528.380000006</v>
      </c>
      <c r="T4959" s="8">
        <v>2988156.5600000015</v>
      </c>
      <c r="U4959" s="8">
        <v>227872.35000000003</v>
      </c>
      <c r="V4959" s="8">
        <v>48826.429999999986</v>
      </c>
      <c r="W4959" s="8">
        <v>760327.7799999998</v>
      </c>
      <c r="X4959" s="8">
        <v>362304.47</v>
      </c>
      <c r="Y4959" s="8">
        <v>0.05</v>
      </c>
      <c r="Z4959" s="8">
        <v>4977.09</v>
      </c>
      <c r="AA4959" s="8">
        <v>6454309.2000000058</v>
      </c>
      <c r="AB4959" s="8">
        <v>3291064.0900000008</v>
      </c>
      <c r="AC4959" s="9">
        <f t="shared" si="466"/>
        <v>3163245.110000005</v>
      </c>
      <c r="AD4959" s="5" t="str">
        <f>$C4959&amp;" "&amp;VLOOKUP(C4959,Tegevusalad!$A$1:$B$89,2,FALSE)</f>
        <v>49 MAISMAAVEONDUS JA TORUTRANSPORT</v>
      </c>
      <c r="AE4959" s="6">
        <f t="shared" si="468"/>
        <v>98317364.610000163</v>
      </c>
      <c r="AF4959" s="6">
        <f t="shared" si="469"/>
        <v>81234192.700000182</v>
      </c>
      <c r="AG4959" s="6">
        <f t="shared" si="470"/>
        <v>156816447.76000014</v>
      </c>
      <c r="AH4959" s="6">
        <f t="shared" si="471"/>
        <v>99345108.450000182</v>
      </c>
      <c r="AI4959" s="6">
        <f t="shared" si="467"/>
        <v>156454143.29000014</v>
      </c>
      <c r="AJ4959" s="10"/>
    </row>
    <row r="4960" spans="1:36" s="3" customFormat="1">
      <c r="A4960" s="3">
        <v>2018</v>
      </c>
      <c r="B4960" s="3">
        <v>11</v>
      </c>
      <c r="C4960" s="4">
        <v>50</v>
      </c>
      <c r="D4960" s="8">
        <v>79</v>
      </c>
      <c r="E4960" s="8">
        <v>21902017.720000003</v>
      </c>
      <c r="F4960" s="8">
        <v>935135.26</v>
      </c>
      <c r="G4960" s="8">
        <v>20349440.310000002</v>
      </c>
      <c r="H4960" s="8">
        <v>5077272.83</v>
      </c>
      <c r="I4960" s="8">
        <v>804224.80999999994</v>
      </c>
      <c r="J4960" s="8">
        <v>154754.30000000002</v>
      </c>
      <c r="K4960" s="8">
        <v>1471.66</v>
      </c>
      <c r="L4960" s="8">
        <v>4464565.7</v>
      </c>
      <c r="M4960" s="8">
        <v>0</v>
      </c>
      <c r="N4960" s="8">
        <v>3218911.5199999996</v>
      </c>
      <c r="O4960" s="8">
        <v>99554.69</v>
      </c>
      <c r="P4960" s="8">
        <v>65603.39</v>
      </c>
      <c r="Q4960" s="8">
        <v>489.77</v>
      </c>
      <c r="R4960" s="8">
        <v>2510.6400000000003</v>
      </c>
      <c r="S4960" s="8">
        <v>8824518.3300000001</v>
      </c>
      <c r="T4960" s="8">
        <v>6114810.3200000003</v>
      </c>
      <c r="U4960" s="8">
        <v>88792.2</v>
      </c>
      <c r="V4960" s="8">
        <v>307.43</v>
      </c>
      <c r="W4960" s="8">
        <v>10642.14</v>
      </c>
      <c r="X4960" s="8">
        <v>0</v>
      </c>
      <c r="Y4960" s="8">
        <v>0</v>
      </c>
      <c r="Z4960" s="8">
        <v>0</v>
      </c>
      <c r="AA4960" s="8">
        <v>1437296.6800000002</v>
      </c>
      <c r="AB4960" s="8">
        <v>191642.49999999985</v>
      </c>
      <c r="AC4960" s="9">
        <f t="shared" si="466"/>
        <v>1245654.1800000004</v>
      </c>
      <c r="AD4960" s="5" t="str">
        <f>$C4960&amp;" "&amp;VLOOKUP(C4960,Tegevusalad!$A$1:$B$89,2,FALSE)</f>
        <v>50 VEETRANSPORT</v>
      </c>
      <c r="AE4960" s="6">
        <f t="shared" si="468"/>
        <v>13923842.450000005</v>
      </c>
      <c r="AF4960" s="6">
        <f t="shared" si="469"/>
        <v>6696334.2499999981</v>
      </c>
      <c r="AG4960" s="6">
        <f t="shared" si="470"/>
        <v>34273282.760000005</v>
      </c>
      <c r="AH4960" s="6">
        <f t="shared" si="471"/>
        <v>16107110.799999997</v>
      </c>
      <c r="AI4960" s="6">
        <f t="shared" si="467"/>
        <v>34273282.760000005</v>
      </c>
      <c r="AJ4960" s="10"/>
    </row>
    <row r="4961" spans="1:36" s="3" customFormat="1">
      <c r="A4961" s="3">
        <v>2018</v>
      </c>
      <c r="B4961" s="3">
        <v>11</v>
      </c>
      <c r="C4961" s="4">
        <v>51</v>
      </c>
      <c r="D4961" s="8">
        <v>44</v>
      </c>
      <c r="E4961" s="8">
        <v>4646935.92</v>
      </c>
      <c r="F4961" s="8">
        <v>6803.880000000001</v>
      </c>
      <c r="G4961" s="8">
        <v>18645735.59</v>
      </c>
      <c r="H4961" s="8">
        <v>7314139.04</v>
      </c>
      <c r="I4961" s="8">
        <v>25225</v>
      </c>
      <c r="J4961" s="8">
        <v>2625</v>
      </c>
      <c r="K4961" s="8">
        <v>0</v>
      </c>
      <c r="L4961" s="8">
        <v>929999.53999999992</v>
      </c>
      <c r="M4961" s="8">
        <v>0</v>
      </c>
      <c r="N4961" s="8">
        <v>1107272.2400000005</v>
      </c>
      <c r="O4961" s="8">
        <v>1384.94</v>
      </c>
      <c r="P4961" s="8">
        <v>174.83</v>
      </c>
      <c r="Q4961" s="8">
        <v>1368.2399999999998</v>
      </c>
      <c r="R4961" s="8">
        <v>1630.7900000000002</v>
      </c>
      <c r="S4961" s="8">
        <v>3647786.26</v>
      </c>
      <c r="T4961" s="8">
        <v>7588.1399999999994</v>
      </c>
      <c r="U4961" s="8">
        <v>12209.75</v>
      </c>
      <c r="V4961" s="8">
        <v>0</v>
      </c>
      <c r="W4961" s="8">
        <v>75460</v>
      </c>
      <c r="X4961" s="8">
        <v>0</v>
      </c>
      <c r="Y4961" s="8">
        <v>0</v>
      </c>
      <c r="Z4961" s="8">
        <v>0</v>
      </c>
      <c r="AA4961" s="8">
        <v>114724.22000000002</v>
      </c>
      <c r="AB4961" s="8">
        <v>291996.92000000016</v>
      </c>
      <c r="AC4961" s="9">
        <f t="shared" si="466"/>
        <v>-177272.70000000013</v>
      </c>
      <c r="AD4961" s="5" t="str">
        <f>$C4961&amp;" "&amp;VLOOKUP(C4961,Tegevusalad!$A$1:$B$89,2,FALSE)</f>
        <v>51 ÕHUTRANSPORT</v>
      </c>
      <c r="AE4961" s="6">
        <f t="shared" si="468"/>
        <v>993743.79</v>
      </c>
      <c r="AF4961" s="6">
        <f t="shared" si="469"/>
        <v>1877594.4400000023</v>
      </c>
      <c r="AG4961" s="6">
        <f t="shared" si="470"/>
        <v>19639479.380000003</v>
      </c>
      <c r="AH4961" s="6">
        <f t="shared" si="471"/>
        <v>5544515.1500000022</v>
      </c>
      <c r="AI4961" s="6">
        <f t="shared" si="467"/>
        <v>19639479.380000003</v>
      </c>
      <c r="AJ4961" s="10"/>
    </row>
    <row r="4962" spans="1:36" s="3" customFormat="1">
      <c r="A4962" s="3">
        <v>2018</v>
      </c>
      <c r="B4962" s="3">
        <v>11</v>
      </c>
      <c r="C4962" s="4">
        <v>52</v>
      </c>
      <c r="D4962" s="8">
        <v>1393</v>
      </c>
      <c r="E4962" s="8">
        <v>98760689.250000015</v>
      </c>
      <c r="F4962" s="8">
        <v>20114.29</v>
      </c>
      <c r="G4962" s="8">
        <v>173490893.46000013</v>
      </c>
      <c r="H4962" s="8">
        <v>34948955.069999985</v>
      </c>
      <c r="I4962" s="8">
        <v>1475104.72</v>
      </c>
      <c r="J4962" s="8">
        <v>3392915.4499999993</v>
      </c>
      <c r="K4962" s="8">
        <v>0</v>
      </c>
      <c r="L4962" s="8">
        <v>19753948.179999959</v>
      </c>
      <c r="M4962" s="8">
        <v>80813.180000000008</v>
      </c>
      <c r="N4962" s="8">
        <v>21796141.830000006</v>
      </c>
      <c r="O4962" s="8">
        <v>303297.76000000007</v>
      </c>
      <c r="P4962" s="8">
        <v>2468269.69</v>
      </c>
      <c r="Q4962" s="8">
        <v>39447.27000000004</v>
      </c>
      <c r="R4962" s="8">
        <v>49707.130000000005</v>
      </c>
      <c r="S4962" s="8">
        <v>28025611.560000002</v>
      </c>
      <c r="T4962" s="8">
        <v>7536230.1600000011</v>
      </c>
      <c r="U4962" s="8">
        <v>2935104.0700000012</v>
      </c>
      <c r="V4962" s="8">
        <v>23867.270000000004</v>
      </c>
      <c r="W4962" s="8">
        <v>437661.93999999994</v>
      </c>
      <c r="X4962" s="8">
        <v>61162.649999999994</v>
      </c>
      <c r="Y4962" s="8">
        <v>0.02</v>
      </c>
      <c r="Z4962" s="8">
        <v>14.39</v>
      </c>
      <c r="AA4962" s="8">
        <v>2533033.5600000015</v>
      </c>
      <c r="AB4962" s="8">
        <v>4494428.4000000013</v>
      </c>
      <c r="AC4962" s="9">
        <f t="shared" si="466"/>
        <v>-1961394.8399999999</v>
      </c>
      <c r="AD4962" s="5" t="str">
        <f>$C4962&amp;" "&amp;VLOOKUP(C4962,Tegevusalad!$A$1:$B$89,2,FALSE)</f>
        <v>52 LAONDUS JA VEONDUST ABISTAVAD TEGEVUSALAD</v>
      </c>
      <c r="AE4962" s="6">
        <f t="shared" si="468"/>
        <v>67881250.560000032</v>
      </c>
      <c r="AF4962" s="6">
        <f t="shared" si="469"/>
        <v>76775907.640000015</v>
      </c>
      <c r="AG4962" s="6">
        <f t="shared" si="470"/>
        <v>241372144.0200001</v>
      </c>
      <c r="AH4962" s="6">
        <f t="shared" si="471"/>
        <v>109229244.80000001</v>
      </c>
      <c r="AI4962" s="6">
        <f t="shared" si="467"/>
        <v>241310981.37000012</v>
      </c>
      <c r="AJ4962" s="10"/>
    </row>
    <row r="4963" spans="1:36" s="3" customFormat="1">
      <c r="A4963" s="3">
        <v>2018</v>
      </c>
      <c r="B4963" s="3">
        <v>11</v>
      </c>
      <c r="C4963" s="4">
        <v>53</v>
      </c>
      <c r="D4963" s="8">
        <v>147</v>
      </c>
      <c r="E4963" s="8">
        <v>16478374.440000007</v>
      </c>
      <c r="F4963" s="8">
        <v>278206.12</v>
      </c>
      <c r="G4963" s="8">
        <v>6846975.2600000016</v>
      </c>
      <c r="H4963" s="8">
        <v>2593051.5099999998</v>
      </c>
      <c r="I4963" s="8">
        <v>4528.12</v>
      </c>
      <c r="J4963" s="8">
        <v>3527.21</v>
      </c>
      <c r="K4963" s="8">
        <v>0</v>
      </c>
      <c r="L4963" s="8">
        <v>3320713.4299999983</v>
      </c>
      <c r="M4963" s="8">
        <v>0</v>
      </c>
      <c r="N4963" s="8">
        <v>2819224.8600000003</v>
      </c>
      <c r="O4963" s="8">
        <v>533780.46</v>
      </c>
      <c r="P4963" s="8">
        <v>894667.82</v>
      </c>
      <c r="Q4963" s="8">
        <v>11536.29</v>
      </c>
      <c r="R4963" s="8">
        <v>3318.1800000000007</v>
      </c>
      <c r="S4963" s="8">
        <v>3069251.71</v>
      </c>
      <c r="T4963" s="8">
        <v>2018109.65</v>
      </c>
      <c r="U4963" s="8">
        <v>2044605.9899999998</v>
      </c>
      <c r="V4963" s="8">
        <v>0</v>
      </c>
      <c r="W4963" s="8">
        <v>1809292.3299999998</v>
      </c>
      <c r="X4963" s="8">
        <v>0</v>
      </c>
      <c r="Y4963" s="8">
        <v>0</v>
      </c>
      <c r="Z4963" s="8">
        <v>0</v>
      </c>
      <c r="AA4963" s="8">
        <v>524113.0799999999</v>
      </c>
      <c r="AB4963" s="8">
        <v>22624.51</v>
      </c>
      <c r="AC4963" s="9">
        <f t="shared" si="466"/>
        <v>501488.56999999989</v>
      </c>
      <c r="AD4963" s="5" t="str">
        <f>$C4963&amp;" "&amp;VLOOKUP(C4963,Tegevusalad!$A$1:$B$89,2,FALSE)</f>
        <v>53 POSTI- JA KULLERITEENISTUS</v>
      </c>
      <c r="AE4963" s="6">
        <f t="shared" si="468"/>
        <v>11642722.860000007</v>
      </c>
      <c r="AF4963" s="6">
        <f t="shared" si="469"/>
        <v>6329955.200000003</v>
      </c>
      <c r="AG4963" s="6">
        <f t="shared" si="470"/>
        <v>18489698.120000008</v>
      </c>
      <c r="AH4963" s="6">
        <f t="shared" si="471"/>
        <v>14112715.200000001</v>
      </c>
      <c r="AI4963" s="6">
        <f t="shared" si="467"/>
        <v>18489698.120000008</v>
      </c>
      <c r="AJ4963" s="10"/>
    </row>
    <row r="4964" spans="1:36" s="3" customFormat="1">
      <c r="A4964" s="3">
        <v>2018</v>
      </c>
      <c r="B4964" s="3">
        <v>11</v>
      </c>
      <c r="C4964" s="4">
        <v>55</v>
      </c>
      <c r="D4964" s="8">
        <v>887</v>
      </c>
      <c r="E4964" s="8">
        <v>11485389.290000008</v>
      </c>
      <c r="F4964" s="8">
        <v>15222567.95999999</v>
      </c>
      <c r="G4964" s="8">
        <v>589657.99</v>
      </c>
      <c r="H4964" s="8">
        <v>134196.14000000001</v>
      </c>
      <c r="I4964" s="8">
        <v>29816.37</v>
      </c>
      <c r="J4964" s="8">
        <v>425.58</v>
      </c>
      <c r="K4964" s="8">
        <v>425.58</v>
      </c>
      <c r="L4964" s="8">
        <v>3667108.9700000016</v>
      </c>
      <c r="M4964" s="8">
        <v>0</v>
      </c>
      <c r="N4964" s="8">
        <v>3493627.8899999987</v>
      </c>
      <c r="O4964" s="8">
        <v>7139.91</v>
      </c>
      <c r="P4964" s="8">
        <v>494373.09999999974</v>
      </c>
      <c r="Q4964" s="8">
        <v>12587.74</v>
      </c>
      <c r="R4964" s="8">
        <v>5184.8500000000004</v>
      </c>
      <c r="S4964" s="8">
        <v>1138522.1200000001</v>
      </c>
      <c r="T4964" s="8">
        <v>153842.21999999997</v>
      </c>
      <c r="U4964" s="8">
        <v>67708.260000000009</v>
      </c>
      <c r="V4964" s="8">
        <v>44328.1</v>
      </c>
      <c r="W4964" s="8">
        <v>1007712.2300000002</v>
      </c>
      <c r="X4964" s="8">
        <v>539.20000000000005</v>
      </c>
      <c r="Y4964" s="8">
        <v>3198.9</v>
      </c>
      <c r="Z4964" s="8">
        <v>19.400000000000002</v>
      </c>
      <c r="AA4964" s="8">
        <v>871338.99</v>
      </c>
      <c r="AB4964" s="8">
        <v>694678.45000000007</v>
      </c>
      <c r="AC4964" s="9">
        <f t="shared" si="466"/>
        <v>176660.53999999992</v>
      </c>
      <c r="AD4964" s="5" t="str">
        <f>$C4964&amp;" "&amp;VLOOKUP(C4964,Tegevusalad!$A$1:$B$89,2,FALSE)</f>
        <v>55 MAJUTUS</v>
      </c>
      <c r="AE4964" s="6">
        <f t="shared" si="468"/>
        <v>25502266.07</v>
      </c>
      <c r="AF4964" s="6">
        <f t="shared" si="469"/>
        <v>16296461.86999999</v>
      </c>
      <c r="AG4964" s="6">
        <f t="shared" si="470"/>
        <v>26091924.059999999</v>
      </c>
      <c r="AH4964" s="6">
        <f t="shared" si="471"/>
        <v>17494063.699999992</v>
      </c>
      <c r="AI4964" s="6">
        <f t="shared" si="467"/>
        <v>26091384.859999999</v>
      </c>
      <c r="AJ4964" s="10"/>
    </row>
    <row r="4965" spans="1:36" s="3" customFormat="1">
      <c r="A4965" s="3">
        <v>2018</v>
      </c>
      <c r="B4965" s="3">
        <v>11</v>
      </c>
      <c r="C4965" s="4">
        <v>56</v>
      </c>
      <c r="D4965" s="8">
        <v>2249</v>
      </c>
      <c r="E4965" s="8">
        <v>53640698.050000094</v>
      </c>
      <c r="F4965" s="8">
        <v>438105.31</v>
      </c>
      <c r="G4965" s="8">
        <v>559352.86999999988</v>
      </c>
      <c r="H4965" s="8">
        <v>202596.56000000006</v>
      </c>
      <c r="I4965" s="8">
        <v>57228.610000000008</v>
      </c>
      <c r="J4965" s="8">
        <v>8807.06</v>
      </c>
      <c r="K4965" s="8">
        <v>0</v>
      </c>
      <c r="L4965" s="8">
        <v>10767569.330000002</v>
      </c>
      <c r="M4965" s="8">
        <v>0</v>
      </c>
      <c r="N4965" s="8">
        <v>7334375.5999999819</v>
      </c>
      <c r="O4965" s="8">
        <v>14697.580000000002</v>
      </c>
      <c r="P4965" s="8">
        <v>366770.53000000009</v>
      </c>
      <c r="Q4965" s="8">
        <v>36298.550000000025</v>
      </c>
      <c r="R4965" s="8">
        <v>9100.0299999999988</v>
      </c>
      <c r="S4965" s="8">
        <v>2367092.1300000008</v>
      </c>
      <c r="T4965" s="8">
        <v>1065502.0300000003</v>
      </c>
      <c r="U4965" s="8">
        <v>142617.03000000003</v>
      </c>
      <c r="V4965" s="8">
        <v>155.82999999999998</v>
      </c>
      <c r="W4965" s="8">
        <v>162137.73999999993</v>
      </c>
      <c r="X4965" s="8">
        <v>638.64</v>
      </c>
      <c r="Y4965" s="8">
        <v>0.01</v>
      </c>
      <c r="Z4965" s="8">
        <v>0</v>
      </c>
      <c r="AA4965" s="8">
        <v>3924574.0400000024</v>
      </c>
      <c r="AB4965" s="8">
        <v>491380.3</v>
      </c>
      <c r="AC4965" s="9">
        <f t="shared" si="466"/>
        <v>3433193.7400000026</v>
      </c>
      <c r="AD4965" s="5" t="str">
        <f>$C4965&amp;" "&amp;VLOOKUP(C4965,Tegevusalad!$A$1:$B$89,2,FALSE)</f>
        <v>56 TOIDU JA JOOGI SERVEERIMINE</v>
      </c>
      <c r="AE4965" s="6">
        <f t="shared" si="468"/>
        <v>51569732.840000093</v>
      </c>
      <c r="AF4965" s="6">
        <f t="shared" si="469"/>
        <v>34134336.919999905</v>
      </c>
      <c r="AG4965" s="6">
        <f t="shared" si="470"/>
        <v>52129085.71000009</v>
      </c>
      <c r="AH4965" s="6">
        <f t="shared" si="471"/>
        <v>36717378.149999909</v>
      </c>
      <c r="AI4965" s="6">
        <f t="shared" si="467"/>
        <v>52128447.07000009</v>
      </c>
      <c r="AJ4965" s="10"/>
    </row>
    <row r="4966" spans="1:36" s="3" customFormat="1">
      <c r="A4966" s="3">
        <v>2018</v>
      </c>
      <c r="B4966" s="3">
        <v>11</v>
      </c>
      <c r="C4966" s="4">
        <v>58</v>
      </c>
      <c r="D4966" s="8">
        <v>618</v>
      </c>
      <c r="E4966" s="8">
        <v>9818575.3800000045</v>
      </c>
      <c r="F4966" s="8">
        <v>5701351.1599999992</v>
      </c>
      <c r="G4966" s="8">
        <v>2896243.9299999997</v>
      </c>
      <c r="H4966" s="8">
        <v>1364698.86</v>
      </c>
      <c r="I4966" s="8">
        <v>106286.17000000001</v>
      </c>
      <c r="J4966" s="8">
        <v>266804.81000000006</v>
      </c>
      <c r="K4966" s="8">
        <v>0</v>
      </c>
      <c r="L4966" s="8">
        <v>2476836.6200000006</v>
      </c>
      <c r="M4966" s="8">
        <v>0</v>
      </c>
      <c r="N4966" s="8">
        <v>1824146.9700000039</v>
      </c>
      <c r="O4966" s="8">
        <v>7011.7900000000009</v>
      </c>
      <c r="P4966" s="8">
        <v>51206.17</v>
      </c>
      <c r="Q4966" s="8">
        <v>17572.400000000001</v>
      </c>
      <c r="R4966" s="8">
        <v>5045.6600000000008</v>
      </c>
      <c r="S4966" s="8">
        <v>2751804.5199999996</v>
      </c>
      <c r="T4966" s="8">
        <v>122471.37</v>
      </c>
      <c r="U4966" s="8">
        <v>331526.76999999996</v>
      </c>
      <c r="V4966" s="8">
        <v>3817.1</v>
      </c>
      <c r="W4966" s="8">
        <v>5163.1599999999989</v>
      </c>
      <c r="X4966" s="8">
        <v>0</v>
      </c>
      <c r="Y4966" s="8">
        <v>0</v>
      </c>
      <c r="Z4966" s="8">
        <v>231.8</v>
      </c>
      <c r="AA4966" s="8">
        <v>745444.65000000014</v>
      </c>
      <c r="AB4966" s="8">
        <v>92986.80000000057</v>
      </c>
      <c r="AC4966" s="9">
        <f t="shared" si="466"/>
        <v>652457.84999999963</v>
      </c>
      <c r="AD4966" s="5" t="str">
        <f>$C4966&amp;" "&amp;VLOOKUP(C4966,Tegevusalad!$A$1:$B$89,2,FALSE)</f>
        <v>58 KIRJASTAMINE</v>
      </c>
      <c r="AE4966" s="6">
        <f t="shared" si="468"/>
        <v>12436595.250000004</v>
      </c>
      <c r="AF4966" s="6">
        <f t="shared" si="469"/>
        <v>6031390.0100000184</v>
      </c>
      <c r="AG4966" s="6">
        <f t="shared" si="470"/>
        <v>15332839.180000003</v>
      </c>
      <c r="AH4966" s="6">
        <f t="shared" si="471"/>
        <v>9145963.150000019</v>
      </c>
      <c r="AI4966" s="6">
        <f t="shared" si="467"/>
        <v>15332839.180000003</v>
      </c>
      <c r="AJ4966" s="10"/>
    </row>
    <row r="4967" spans="1:36" s="3" customFormat="1">
      <c r="A4967" s="3">
        <v>2018</v>
      </c>
      <c r="B4967" s="3">
        <v>11</v>
      </c>
      <c r="C4967" s="4">
        <v>59</v>
      </c>
      <c r="D4967" s="8">
        <v>575</v>
      </c>
      <c r="E4967" s="8">
        <v>9382615.3300000001</v>
      </c>
      <c r="F4967" s="8">
        <v>3789.93</v>
      </c>
      <c r="G4967" s="8">
        <v>1052998.9899999998</v>
      </c>
      <c r="H4967" s="8">
        <v>761469.32999999973</v>
      </c>
      <c r="I4967" s="8">
        <v>16303.810000000001</v>
      </c>
      <c r="J4967" s="8">
        <v>861.75</v>
      </c>
      <c r="K4967" s="8">
        <v>0</v>
      </c>
      <c r="L4967" s="8">
        <v>1876864.1699999992</v>
      </c>
      <c r="M4967" s="8">
        <v>0</v>
      </c>
      <c r="N4967" s="8">
        <v>1267249.6500000013</v>
      </c>
      <c r="O4967" s="8">
        <v>6229.9800000000005</v>
      </c>
      <c r="P4967" s="8">
        <v>84904.06</v>
      </c>
      <c r="Q4967" s="8">
        <v>20697.059999999998</v>
      </c>
      <c r="R4967" s="8">
        <v>4789.0400000000027</v>
      </c>
      <c r="S4967" s="8">
        <v>974314.61</v>
      </c>
      <c r="T4967" s="8">
        <v>550092.1</v>
      </c>
      <c r="U4967" s="8">
        <v>420392.07</v>
      </c>
      <c r="V4967" s="8">
        <v>233.94</v>
      </c>
      <c r="W4967" s="8">
        <v>5499.2000000000007</v>
      </c>
      <c r="X4967" s="8">
        <v>0</v>
      </c>
      <c r="Y4967" s="8">
        <v>0</v>
      </c>
      <c r="Z4967" s="8">
        <v>0</v>
      </c>
      <c r="AA4967" s="8">
        <v>797876.00000000047</v>
      </c>
      <c r="AB4967" s="8">
        <v>188261.48000000004</v>
      </c>
      <c r="AC4967" s="9">
        <f t="shared" si="466"/>
        <v>609614.52000000048</v>
      </c>
      <c r="AD4967" s="5" t="str">
        <f>$C4967&amp;" "&amp;VLOOKUP(C4967,Tegevusalad!$A$1:$B$89,2,FALSE)</f>
        <v>59 KINOFILMIDE, VIDEOTE JA TELESAADETE TOOTMINE; HELISALVESTISTE JA MUUSIKA KIRJASTAMINE</v>
      </c>
      <c r="AE4967" s="6">
        <f t="shared" si="468"/>
        <v>7991698.5800000001</v>
      </c>
      <c r="AF4967" s="6">
        <f t="shared" si="469"/>
        <v>4934570.8100000061</v>
      </c>
      <c r="AG4967" s="6">
        <f t="shared" si="470"/>
        <v>9044697.5700000003</v>
      </c>
      <c r="AH4967" s="6">
        <f t="shared" si="471"/>
        <v>6360193.4500000067</v>
      </c>
      <c r="AI4967" s="6">
        <f t="shared" si="467"/>
        <v>9044697.5700000003</v>
      </c>
      <c r="AJ4967" s="10"/>
    </row>
    <row r="4968" spans="1:36" s="3" customFormat="1">
      <c r="A4968" s="3">
        <v>2018</v>
      </c>
      <c r="B4968" s="3">
        <v>11</v>
      </c>
      <c r="C4968" s="4">
        <v>60</v>
      </c>
      <c r="D4968" s="8">
        <v>30</v>
      </c>
      <c r="E4968" s="8">
        <v>308465.94000000006</v>
      </c>
      <c r="F4968" s="8">
        <v>0</v>
      </c>
      <c r="G4968" s="8">
        <v>33490.78</v>
      </c>
      <c r="H4968" s="8">
        <v>20490</v>
      </c>
      <c r="I4968" s="8">
        <v>0</v>
      </c>
      <c r="J4968" s="8">
        <v>0</v>
      </c>
      <c r="K4968" s="8">
        <v>0</v>
      </c>
      <c r="L4968" s="8">
        <v>61693.18</v>
      </c>
      <c r="M4968" s="8">
        <v>0</v>
      </c>
      <c r="N4968" s="8">
        <v>34699.78</v>
      </c>
      <c r="O4968" s="8">
        <v>0</v>
      </c>
      <c r="P4968" s="8">
        <v>441.34000000000003</v>
      </c>
      <c r="Q4968" s="8">
        <v>205.64</v>
      </c>
      <c r="R4968" s="8">
        <v>89.94</v>
      </c>
      <c r="S4968" s="8">
        <v>13976.8</v>
      </c>
      <c r="T4968" s="8">
        <v>960</v>
      </c>
      <c r="U4968" s="8">
        <v>1321.6000000000001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31077.030000000002</v>
      </c>
      <c r="AB4968" s="8">
        <v>4083.63</v>
      </c>
      <c r="AC4968" s="9">
        <f t="shared" si="466"/>
        <v>26993.4</v>
      </c>
      <c r="AD4968" s="5" t="str">
        <f>$C4968&amp;" "&amp;VLOOKUP(C4968,Tegevusalad!$A$1:$B$89,2,FALSE)</f>
        <v>60 PROGRAMMID JA RINGHÄÄLING</v>
      </c>
      <c r="AE4968" s="6">
        <f t="shared" si="468"/>
        <v>293167.54000000004</v>
      </c>
      <c r="AF4968" s="6">
        <f t="shared" si="469"/>
        <v>158650.20000000001</v>
      </c>
      <c r="AG4968" s="6">
        <f t="shared" si="470"/>
        <v>326658.32000000007</v>
      </c>
      <c r="AH4968" s="6">
        <f t="shared" si="471"/>
        <v>173948.6</v>
      </c>
      <c r="AI4968" s="6">
        <f t="shared" si="467"/>
        <v>326658.32000000007</v>
      </c>
      <c r="AJ4968" s="10"/>
    </row>
    <row r="4969" spans="1:36" s="3" customFormat="1">
      <c r="A4969" s="3">
        <v>2018</v>
      </c>
      <c r="B4969" s="3">
        <v>11</v>
      </c>
      <c r="C4969" s="4">
        <v>61</v>
      </c>
      <c r="D4969" s="8">
        <v>196</v>
      </c>
      <c r="E4969" s="8">
        <v>74734015.950000033</v>
      </c>
      <c r="F4969" s="8">
        <v>0</v>
      </c>
      <c r="G4969" s="8">
        <v>11019537.240000004</v>
      </c>
      <c r="H4969" s="8">
        <v>8454306.0599999987</v>
      </c>
      <c r="I4969" s="8">
        <v>130790.81999999999</v>
      </c>
      <c r="J4969" s="8">
        <v>19246.099999999999</v>
      </c>
      <c r="K4969" s="8">
        <v>6227.51</v>
      </c>
      <c r="L4969" s="8">
        <v>14946803.180000009</v>
      </c>
      <c r="M4969" s="8">
        <v>0</v>
      </c>
      <c r="N4969" s="8">
        <v>9158524.75</v>
      </c>
      <c r="O4969" s="8">
        <v>139230.23000000001</v>
      </c>
      <c r="P4969" s="8">
        <v>56464.680000000015</v>
      </c>
      <c r="Q4969" s="8">
        <v>5092.3599999999997</v>
      </c>
      <c r="R4969" s="8">
        <v>9819.3100000000031</v>
      </c>
      <c r="S4969" s="8">
        <v>28715091.869999986</v>
      </c>
      <c r="T4969" s="8">
        <v>13087798.549999997</v>
      </c>
      <c r="U4969" s="8">
        <v>2968804.4999999995</v>
      </c>
      <c r="V4969" s="8">
        <v>930</v>
      </c>
      <c r="W4969" s="8">
        <v>418852.9</v>
      </c>
      <c r="X4969" s="8">
        <v>1170.6400000000001</v>
      </c>
      <c r="Y4969" s="8">
        <v>13.75</v>
      </c>
      <c r="Z4969" s="8">
        <v>0</v>
      </c>
      <c r="AA4969" s="8">
        <v>5901768.2700000005</v>
      </c>
      <c r="AB4969" s="8">
        <v>113476.09000000001</v>
      </c>
      <c r="AC4969" s="9">
        <f t="shared" si="466"/>
        <v>5788292.1800000006</v>
      </c>
      <c r="AD4969" s="5" t="str">
        <f>$C4969&amp;" "&amp;VLOOKUP(C4969,Tegevusalad!$A$1:$B$89,2,FALSE)</f>
        <v>61 TELEKOMMUNIKATSIOON</v>
      </c>
      <c r="AE4969" s="6">
        <f t="shared" si="468"/>
        <v>43051290.220000044</v>
      </c>
      <c r="AF4969" s="6">
        <f t="shared" si="469"/>
        <v>13462602.780000012</v>
      </c>
      <c r="AG4969" s="6">
        <f t="shared" si="470"/>
        <v>54070827.460000053</v>
      </c>
      <c r="AH4969" s="6">
        <f t="shared" si="471"/>
        <v>45841720.299999997</v>
      </c>
      <c r="AI4969" s="6">
        <f t="shared" si="467"/>
        <v>54069656.820000052</v>
      </c>
      <c r="AJ4969" s="10"/>
    </row>
    <row r="4970" spans="1:36" s="3" customFormat="1">
      <c r="A4970" s="3">
        <v>2018</v>
      </c>
      <c r="B4970" s="3">
        <v>11</v>
      </c>
      <c r="C4970" s="4">
        <v>62</v>
      </c>
      <c r="D4970" s="8">
        <v>3829</v>
      </c>
      <c r="E4970" s="8">
        <v>55534573.740000002</v>
      </c>
      <c r="F4970" s="8">
        <v>9349.41</v>
      </c>
      <c r="G4970" s="8">
        <v>68133328.76000002</v>
      </c>
      <c r="H4970" s="8">
        <v>41927922.179999955</v>
      </c>
      <c r="I4970" s="8">
        <v>6645052.8999999994</v>
      </c>
      <c r="J4970" s="8">
        <v>5362628.1099999975</v>
      </c>
      <c r="K4970" s="8">
        <v>437.21000000000004</v>
      </c>
      <c r="L4970" s="8">
        <v>11107756.269999994</v>
      </c>
      <c r="M4970" s="8">
        <v>0</v>
      </c>
      <c r="N4970" s="8">
        <v>7899955.3999999138</v>
      </c>
      <c r="O4970" s="8">
        <v>70383.379999999976</v>
      </c>
      <c r="P4970" s="8">
        <v>468546.63999999996</v>
      </c>
      <c r="Q4970" s="8">
        <v>35958.389999999992</v>
      </c>
      <c r="R4970" s="8">
        <v>52136.699999999975</v>
      </c>
      <c r="S4970" s="8">
        <v>13627801.65</v>
      </c>
      <c r="T4970" s="8">
        <v>1948889.6199999992</v>
      </c>
      <c r="U4970" s="8">
        <v>4625917.6699999971</v>
      </c>
      <c r="V4970" s="8">
        <v>521.61</v>
      </c>
      <c r="W4970" s="8">
        <v>238754.69</v>
      </c>
      <c r="X4970" s="8">
        <v>1526436.35</v>
      </c>
      <c r="Y4970" s="8">
        <v>8251.49</v>
      </c>
      <c r="Z4970" s="8">
        <v>2834.03</v>
      </c>
      <c r="AA4970" s="8">
        <v>5053451.290000001</v>
      </c>
      <c r="AB4970" s="8">
        <v>1840232.9600000258</v>
      </c>
      <c r="AC4970" s="9">
        <f t="shared" si="466"/>
        <v>3213218.3299999749</v>
      </c>
      <c r="AD4970" s="5" t="str">
        <f>$C4970&amp;" "&amp;VLOOKUP(C4970,Tegevusalad!$A$1:$B$89,2,FALSE)</f>
        <v>62 PROGRAMMEERIMINE, KONSULTATSIOONID JMS TEGEVUSED</v>
      </c>
      <c r="AE4970" s="6">
        <f t="shared" si="468"/>
        <v>38816640.180000007</v>
      </c>
      <c r="AF4970" s="6">
        <f t="shared" si="469"/>
        <v>21155345.889999576</v>
      </c>
      <c r="AG4970" s="6">
        <f t="shared" si="470"/>
        <v>106949968.94000003</v>
      </c>
      <c r="AH4970" s="6">
        <f t="shared" si="471"/>
        <v>39760460.499999568</v>
      </c>
      <c r="AI4970" s="6">
        <f t="shared" si="467"/>
        <v>105423532.59000003</v>
      </c>
      <c r="AJ4970" s="10"/>
    </row>
    <row r="4971" spans="1:36" s="3" customFormat="1">
      <c r="A4971" s="3">
        <v>2018</v>
      </c>
      <c r="B4971" s="3">
        <v>11</v>
      </c>
      <c r="C4971" s="4">
        <v>63</v>
      </c>
      <c r="D4971" s="8">
        <v>863</v>
      </c>
      <c r="E4971" s="8">
        <v>12595379.550000004</v>
      </c>
      <c r="F4971" s="8">
        <v>29530.930000000004</v>
      </c>
      <c r="G4971" s="8">
        <v>12179632.240000006</v>
      </c>
      <c r="H4971" s="8">
        <v>4867576.7800000021</v>
      </c>
      <c r="I4971" s="8">
        <v>36394.07</v>
      </c>
      <c r="J4971" s="8">
        <v>153934.72</v>
      </c>
      <c r="K4971" s="8">
        <v>0</v>
      </c>
      <c r="L4971" s="8">
        <v>2521733.7000000002</v>
      </c>
      <c r="M4971" s="8">
        <v>0</v>
      </c>
      <c r="N4971" s="8">
        <v>1982682.1200000017</v>
      </c>
      <c r="O4971" s="8">
        <v>5912.63</v>
      </c>
      <c r="P4971" s="8">
        <v>50501.479999999996</v>
      </c>
      <c r="Q4971" s="8">
        <v>4933.5899999999992</v>
      </c>
      <c r="R4971" s="8">
        <v>7852.3899999999994</v>
      </c>
      <c r="S4971" s="8">
        <v>3634138.7599999984</v>
      </c>
      <c r="T4971" s="8">
        <v>207074.19</v>
      </c>
      <c r="U4971" s="8">
        <v>2639248.4899999993</v>
      </c>
      <c r="V4971" s="8">
        <v>0</v>
      </c>
      <c r="W4971" s="8">
        <v>258403.08000000002</v>
      </c>
      <c r="X4971" s="8">
        <v>173.6</v>
      </c>
      <c r="Y4971" s="8">
        <v>0</v>
      </c>
      <c r="Z4971" s="8">
        <v>0.18000000000000002</v>
      </c>
      <c r="AA4971" s="8">
        <v>756338.17000000027</v>
      </c>
      <c r="AB4971" s="8">
        <v>217286.7700000004</v>
      </c>
      <c r="AC4971" s="9">
        <f t="shared" si="466"/>
        <v>539051.39999999991</v>
      </c>
      <c r="AD4971" s="5" t="str">
        <f>$C4971&amp;" "&amp;VLOOKUP(C4971,Tegevusalad!$A$1:$B$89,2,FALSE)</f>
        <v>63 INFOALANE TEGEVUS</v>
      </c>
      <c r="AE4971" s="6">
        <f t="shared" si="468"/>
        <v>6351696.8300000057</v>
      </c>
      <c r="AF4971" s="6">
        <f t="shared" si="469"/>
        <v>3649722.1500000106</v>
      </c>
      <c r="AG4971" s="6">
        <f t="shared" si="470"/>
        <v>18531329.070000015</v>
      </c>
      <c r="AH4971" s="6">
        <f t="shared" si="471"/>
        <v>9952672.5500000082</v>
      </c>
      <c r="AI4971" s="6">
        <f t="shared" si="467"/>
        <v>18531155.470000014</v>
      </c>
      <c r="AJ4971" s="10"/>
    </row>
    <row r="4972" spans="1:36" s="3" customFormat="1">
      <c r="A4972" s="3">
        <v>2018</v>
      </c>
      <c r="B4972" s="3">
        <v>11</v>
      </c>
      <c r="C4972" s="4">
        <v>64</v>
      </c>
      <c r="D4972" s="8">
        <v>520</v>
      </c>
      <c r="E4972" s="8">
        <v>151893857.22999993</v>
      </c>
      <c r="F4972" s="8">
        <v>244.95</v>
      </c>
      <c r="G4972" s="8">
        <v>8964528.379999999</v>
      </c>
      <c r="H4972" s="8">
        <v>8585712.1500000004</v>
      </c>
      <c r="I4972" s="8">
        <v>171050.00999999998</v>
      </c>
      <c r="J4972" s="8">
        <v>0</v>
      </c>
      <c r="K4972" s="8">
        <v>0</v>
      </c>
      <c r="L4972" s="8">
        <v>30378793.570000004</v>
      </c>
      <c r="M4972" s="8">
        <v>0</v>
      </c>
      <c r="N4972" s="8">
        <v>28857962.299999993</v>
      </c>
      <c r="O4972" s="8">
        <v>87414.84</v>
      </c>
      <c r="P4972" s="8">
        <v>575698.45000000007</v>
      </c>
      <c r="Q4972" s="8">
        <v>15294.92</v>
      </c>
      <c r="R4972" s="8">
        <v>13952.609999999999</v>
      </c>
      <c r="S4972" s="8">
        <v>13334602.65</v>
      </c>
      <c r="T4972" s="8">
        <v>8730970.9900000021</v>
      </c>
      <c r="U4972" s="8">
        <v>2543920.8099999996</v>
      </c>
      <c r="V4972" s="8">
        <v>166030</v>
      </c>
      <c r="W4972" s="8">
        <v>92989358.049999997</v>
      </c>
      <c r="X4972" s="8">
        <v>38824.82</v>
      </c>
      <c r="Y4972" s="8">
        <v>391.82</v>
      </c>
      <c r="Z4972" s="8">
        <v>385.3</v>
      </c>
      <c r="AA4972" s="8">
        <v>3631961.94</v>
      </c>
      <c r="AB4972" s="8">
        <v>2111124.1500000008</v>
      </c>
      <c r="AC4972" s="9">
        <f t="shared" si="466"/>
        <v>1520837.7899999991</v>
      </c>
      <c r="AD4972" s="5" t="str">
        <f>$C4972&amp;" "&amp;VLOOKUP(C4972,Tegevusalad!$A$1:$B$89,2,FALSE)</f>
        <v>64 FINANTSTEENUSTE OSUTAMINE, V.A KINDLUSTUS JA PENSIONIFONDID</v>
      </c>
      <c r="AE4972" s="6">
        <f t="shared" si="468"/>
        <v>136054403.5399999</v>
      </c>
      <c r="AF4972" s="6">
        <f t="shared" si="469"/>
        <v>128210006.88999996</v>
      </c>
      <c r="AG4972" s="6">
        <f t="shared" si="470"/>
        <v>145018931.9199999</v>
      </c>
      <c r="AH4972" s="6">
        <f t="shared" si="471"/>
        <v>144359574.54999995</v>
      </c>
      <c r="AI4972" s="6">
        <f t="shared" si="467"/>
        <v>144980107.0999999</v>
      </c>
      <c r="AJ4972" s="10"/>
    </row>
    <row r="4973" spans="1:36" s="3" customFormat="1">
      <c r="A4973" s="3">
        <v>2018</v>
      </c>
      <c r="B4973" s="3">
        <v>11</v>
      </c>
      <c r="C4973" s="4">
        <v>65</v>
      </c>
      <c r="D4973" s="8">
        <v>17</v>
      </c>
      <c r="E4973" s="8">
        <v>431447.46000000008</v>
      </c>
      <c r="F4973" s="8">
        <v>0</v>
      </c>
      <c r="G4973" s="8">
        <v>310501.10000000003</v>
      </c>
      <c r="H4973" s="8">
        <v>215278.56</v>
      </c>
      <c r="I4973" s="8">
        <v>0</v>
      </c>
      <c r="J4973" s="8">
        <v>0</v>
      </c>
      <c r="K4973" s="8">
        <v>0</v>
      </c>
      <c r="L4973" s="8">
        <v>86289.489999999991</v>
      </c>
      <c r="M4973" s="8">
        <v>0</v>
      </c>
      <c r="N4973" s="8">
        <v>5728.4700000000012</v>
      </c>
      <c r="O4973" s="8">
        <v>0</v>
      </c>
      <c r="P4973" s="8">
        <v>0</v>
      </c>
      <c r="Q4973" s="8">
        <v>66.02</v>
      </c>
      <c r="R4973" s="8">
        <v>0</v>
      </c>
      <c r="S4973" s="8">
        <v>396767.27999999997</v>
      </c>
      <c r="T4973" s="8">
        <v>15842.190000000002</v>
      </c>
      <c r="U4973" s="8">
        <v>10965.210000000001</v>
      </c>
      <c r="V4973" s="8">
        <v>0</v>
      </c>
      <c r="W4973" s="8">
        <v>29473312.689999998</v>
      </c>
      <c r="X4973" s="8">
        <v>0</v>
      </c>
      <c r="Y4973" s="8">
        <v>0</v>
      </c>
      <c r="Z4973" s="8">
        <v>0</v>
      </c>
      <c r="AA4973" s="8">
        <v>80567.039999999994</v>
      </c>
      <c r="AB4973" s="8">
        <v>6.0200000000000005</v>
      </c>
      <c r="AC4973" s="9">
        <f t="shared" si="466"/>
        <v>80561.01999999999</v>
      </c>
      <c r="AD4973" s="5" t="str">
        <f>$C4973&amp;" "&amp;VLOOKUP(C4973,Tegevusalad!$A$1:$B$89,2,FALSE)</f>
        <v>65 KINDLUSTUS, EDASIKINDLUSTUS JA PENSIONIFONDID, V.A KOHUSTUSLIK SOTSIAALKINDLUSTUS</v>
      </c>
      <c r="AE4973" s="6">
        <f t="shared" si="468"/>
        <v>23714.970000000088</v>
      </c>
      <c r="AF4973" s="6">
        <f t="shared" si="469"/>
        <v>-379090.13999999996</v>
      </c>
      <c r="AG4973" s="6">
        <f t="shared" si="470"/>
        <v>334216.07000000007</v>
      </c>
      <c r="AH4973" s="6">
        <f t="shared" si="471"/>
        <v>28642.350000000006</v>
      </c>
      <c r="AI4973" s="6">
        <f t="shared" si="467"/>
        <v>334216.07000000007</v>
      </c>
      <c r="AJ4973" s="10"/>
    </row>
    <row r="4974" spans="1:36" s="3" customFormat="1">
      <c r="A4974" s="3">
        <v>2018</v>
      </c>
      <c r="B4974" s="3">
        <v>11</v>
      </c>
      <c r="C4974" s="4">
        <v>66</v>
      </c>
      <c r="D4974" s="8">
        <v>329</v>
      </c>
      <c r="E4974" s="8">
        <v>3886175.4899999993</v>
      </c>
      <c r="F4974" s="8">
        <v>0</v>
      </c>
      <c r="G4974" s="8">
        <v>1929248.0199999998</v>
      </c>
      <c r="H4974" s="8">
        <v>750420.9</v>
      </c>
      <c r="I4974" s="8">
        <v>17321</v>
      </c>
      <c r="J4974" s="8">
        <v>67638.720000000001</v>
      </c>
      <c r="K4974" s="8">
        <v>0</v>
      </c>
      <c r="L4974" s="8">
        <v>777235.10999999987</v>
      </c>
      <c r="M4974" s="8">
        <v>0</v>
      </c>
      <c r="N4974" s="8">
        <v>555379.0299999998</v>
      </c>
      <c r="O4974" s="8">
        <v>1755.11</v>
      </c>
      <c r="P4974" s="8">
        <v>36904.15</v>
      </c>
      <c r="Q4974" s="8">
        <v>3007.2</v>
      </c>
      <c r="R4974" s="8">
        <v>1698.4499999999996</v>
      </c>
      <c r="S4974" s="8">
        <v>1961575.85</v>
      </c>
      <c r="T4974" s="8">
        <v>35477.520000000004</v>
      </c>
      <c r="U4974" s="8">
        <v>139816.9</v>
      </c>
      <c r="V4974" s="8">
        <v>6433.67</v>
      </c>
      <c r="W4974" s="8">
        <v>9304616.0999999959</v>
      </c>
      <c r="X4974" s="8">
        <v>1432836.9500000002</v>
      </c>
      <c r="Y4974" s="8">
        <v>31.69</v>
      </c>
      <c r="Z4974" s="8">
        <v>0</v>
      </c>
      <c r="AA4974" s="8">
        <v>374627.81</v>
      </c>
      <c r="AB4974" s="8">
        <v>152740.04</v>
      </c>
      <c r="AC4974" s="9">
        <f t="shared" si="466"/>
        <v>221887.77</v>
      </c>
      <c r="AD4974" s="5" t="str">
        <f>$C4974&amp;" "&amp;VLOOKUP(C4974,Tegevusalad!$A$1:$B$89,2,FALSE)</f>
        <v>66 FINANTSTEENUSTE JA KINDLUSTUSTEGEVUSE ABITEGEVUSALAD</v>
      </c>
      <c r="AE4974" s="6">
        <f t="shared" si="468"/>
        <v>3217619.6899999995</v>
      </c>
      <c r="AF4974" s="6">
        <f t="shared" si="469"/>
        <v>681652.76999999862</v>
      </c>
      <c r="AG4974" s="6">
        <f t="shared" si="470"/>
        <v>5146867.709999999</v>
      </c>
      <c r="AH4974" s="6">
        <f t="shared" si="471"/>
        <v>2785387.3999999985</v>
      </c>
      <c r="AI4974" s="6">
        <f t="shared" si="467"/>
        <v>3714030.7599999988</v>
      </c>
      <c r="AJ4974" s="10"/>
    </row>
    <row r="4975" spans="1:36" s="3" customFormat="1">
      <c r="A4975" s="3">
        <v>2018</v>
      </c>
      <c r="B4975" s="3">
        <v>11</v>
      </c>
      <c r="C4975" s="4">
        <v>68</v>
      </c>
      <c r="D4975" s="8">
        <v>6702</v>
      </c>
      <c r="E4975" s="8">
        <v>166608215.40999979</v>
      </c>
      <c r="F4975" s="8">
        <v>339758.10000000003</v>
      </c>
      <c r="G4975" s="8">
        <v>12506516.700000003</v>
      </c>
      <c r="H4975" s="8">
        <v>3993596.4899999993</v>
      </c>
      <c r="I4975" s="8">
        <v>2384466.0900000003</v>
      </c>
      <c r="J4975" s="8">
        <v>3221540.01</v>
      </c>
      <c r="K4975" s="8">
        <v>0</v>
      </c>
      <c r="L4975" s="8">
        <v>33352221.360000014</v>
      </c>
      <c r="M4975" s="8">
        <v>0</v>
      </c>
      <c r="N4975" s="8">
        <v>31596493.260000125</v>
      </c>
      <c r="O4975" s="8">
        <v>358764.32</v>
      </c>
      <c r="P4975" s="8">
        <v>8067312.0900000008</v>
      </c>
      <c r="Q4975" s="8">
        <v>113851.15999999997</v>
      </c>
      <c r="R4975" s="8">
        <v>66403.230000000069</v>
      </c>
      <c r="S4975" s="8">
        <v>5399456.8400000045</v>
      </c>
      <c r="T4975" s="8">
        <v>4095894.7699999991</v>
      </c>
      <c r="U4975" s="8">
        <v>9435807.9499999974</v>
      </c>
      <c r="V4975" s="8">
        <v>9361073.1699999981</v>
      </c>
      <c r="W4975" s="8">
        <v>15019947.719999999</v>
      </c>
      <c r="X4975" s="8">
        <v>40628569.920000002</v>
      </c>
      <c r="Y4975" s="8">
        <v>39384.890000000014</v>
      </c>
      <c r="Z4975" s="8">
        <v>4218.26</v>
      </c>
      <c r="AA4975" s="8">
        <v>14781905.779999999</v>
      </c>
      <c r="AB4975" s="8">
        <v>12991011.059999999</v>
      </c>
      <c r="AC4975" s="9">
        <f t="shared" si="466"/>
        <v>1790894.7200000007</v>
      </c>
      <c r="AD4975" s="5" t="str">
        <f>$C4975&amp;" "&amp;VLOOKUP(C4975,Tegevusalad!$A$1:$B$89,2,FALSE)</f>
        <v>68 KINNISVARAALANE TEGEVUS</v>
      </c>
      <c r="AE4975" s="6">
        <f t="shared" si="468"/>
        <v>192741278.63999978</v>
      </c>
      <c r="AF4975" s="6">
        <f t="shared" si="469"/>
        <v>151046469.23000062</v>
      </c>
      <c r="AG4975" s="6">
        <f t="shared" si="470"/>
        <v>205247795.33999982</v>
      </c>
      <c r="AH4975" s="6">
        <f t="shared" si="471"/>
        <v>158314482.45000061</v>
      </c>
      <c r="AI4975" s="6">
        <f t="shared" si="467"/>
        <v>164619225.41999981</v>
      </c>
      <c r="AJ4975" s="10"/>
    </row>
    <row r="4976" spans="1:36" s="3" customFormat="1">
      <c r="A4976" s="3">
        <v>2018</v>
      </c>
      <c r="B4976" s="3">
        <v>11</v>
      </c>
      <c r="C4976" s="4">
        <v>69</v>
      </c>
      <c r="D4976" s="8">
        <v>3045</v>
      </c>
      <c r="E4976" s="8">
        <v>24148210.510000002</v>
      </c>
      <c r="F4976" s="8">
        <v>14145.19</v>
      </c>
      <c r="G4976" s="8">
        <v>5478552.3999999976</v>
      </c>
      <c r="H4976" s="8">
        <v>3614512.63</v>
      </c>
      <c r="I4976" s="8">
        <v>107560.9</v>
      </c>
      <c r="J4976" s="8">
        <v>3242.2</v>
      </c>
      <c r="K4976" s="8">
        <v>0</v>
      </c>
      <c r="L4976" s="8">
        <v>4830915.0599999996</v>
      </c>
      <c r="M4976" s="8">
        <v>0</v>
      </c>
      <c r="N4976" s="8">
        <v>1642338.9400000039</v>
      </c>
      <c r="O4976" s="8">
        <v>2606.87</v>
      </c>
      <c r="P4976" s="8">
        <v>76323.299999999974</v>
      </c>
      <c r="Q4976" s="8">
        <v>73544.590000000011</v>
      </c>
      <c r="R4976" s="8">
        <v>40529.959999999963</v>
      </c>
      <c r="S4976" s="8">
        <v>1001129.6100000002</v>
      </c>
      <c r="T4976" s="8">
        <v>96760.930000000022</v>
      </c>
      <c r="U4976" s="8">
        <v>91388.959999999992</v>
      </c>
      <c r="V4976" s="8">
        <v>415.97</v>
      </c>
      <c r="W4976" s="8">
        <v>159220.37999999998</v>
      </c>
      <c r="X4976" s="8">
        <v>32.590000000000003</v>
      </c>
      <c r="Y4976" s="8">
        <v>19.37</v>
      </c>
      <c r="Z4976" s="8">
        <v>1079.2</v>
      </c>
      <c r="AA4976" s="8">
        <v>3420918.98</v>
      </c>
      <c r="AB4976" s="8">
        <v>233402.68999999989</v>
      </c>
      <c r="AC4976" s="9">
        <f t="shared" si="466"/>
        <v>3187516.29</v>
      </c>
      <c r="AD4976" s="5" t="str">
        <f>$C4976&amp;" "&amp;VLOOKUP(C4976,Tegevusalad!$A$1:$B$89,2,FALSE)</f>
        <v>69 JURIIDILISED TOIMINGUD JA ARVEPIDAMINE</v>
      </c>
      <c r="AE4976" s="6">
        <f t="shared" si="468"/>
        <v>23069869.720000003</v>
      </c>
      <c r="AF4976" s="6">
        <f t="shared" si="469"/>
        <v>7309207.5500000184</v>
      </c>
      <c r="AG4976" s="6">
        <f t="shared" si="470"/>
        <v>28548422.120000001</v>
      </c>
      <c r="AH4976" s="6">
        <f t="shared" si="471"/>
        <v>8414344.5000000186</v>
      </c>
      <c r="AI4976" s="6">
        <f t="shared" si="467"/>
        <v>28548389.530000001</v>
      </c>
      <c r="AJ4976" s="10"/>
    </row>
    <row r="4977" spans="1:36" s="3" customFormat="1">
      <c r="A4977" s="3">
        <v>2018</v>
      </c>
      <c r="B4977" s="3">
        <v>11</v>
      </c>
      <c r="C4977" s="4">
        <v>70</v>
      </c>
      <c r="D4977" s="8">
        <v>3396</v>
      </c>
      <c r="E4977" s="8">
        <v>30829980.450000007</v>
      </c>
      <c r="F4977" s="8">
        <v>37510.94</v>
      </c>
      <c r="G4977" s="8">
        <v>31457726.939999975</v>
      </c>
      <c r="H4977" s="8">
        <v>14249537.54000001</v>
      </c>
      <c r="I4977" s="8">
        <v>4652954.4700000007</v>
      </c>
      <c r="J4977" s="8">
        <v>165715.54</v>
      </c>
      <c r="K4977" s="8">
        <v>0</v>
      </c>
      <c r="L4977" s="8">
        <v>6169372.1700000074</v>
      </c>
      <c r="M4977" s="8">
        <v>4707.45</v>
      </c>
      <c r="N4977" s="8">
        <v>5727576.9999999441</v>
      </c>
      <c r="O4977" s="8">
        <v>9310.56</v>
      </c>
      <c r="P4977" s="8">
        <v>1011420.5400000002</v>
      </c>
      <c r="Q4977" s="8">
        <v>74034.470000000016</v>
      </c>
      <c r="R4977" s="8">
        <v>86117.990000000063</v>
      </c>
      <c r="S4977" s="8">
        <v>7071205.6500000032</v>
      </c>
      <c r="T4977" s="8">
        <v>2168390.9600000004</v>
      </c>
      <c r="U4977" s="8">
        <v>170453.33000000002</v>
      </c>
      <c r="V4977" s="8">
        <v>89696.62999999999</v>
      </c>
      <c r="W4977" s="8">
        <v>2614217.4800000004</v>
      </c>
      <c r="X4977" s="8">
        <v>3614801.94</v>
      </c>
      <c r="Y4977" s="8">
        <v>4032</v>
      </c>
      <c r="Z4977" s="8">
        <v>1726.7</v>
      </c>
      <c r="AA4977" s="8">
        <v>2326037.3099999991</v>
      </c>
      <c r="AB4977" s="8">
        <v>1877229.4000000139</v>
      </c>
      <c r="AC4977" s="9">
        <f t="shared" si="466"/>
        <v>448807.90999998525</v>
      </c>
      <c r="AD4977" s="5" t="str">
        <f>$C4977&amp;" "&amp;VLOOKUP(C4977,Tegevusalad!$A$1:$B$89,2,FALSE)</f>
        <v>70 PEAKONTORITE TEGEVUS; JUHTIMISALANE NÕUSTAMINE</v>
      </c>
      <c r="AE4977" s="6">
        <f t="shared" si="468"/>
        <v>27240634.350000001</v>
      </c>
      <c r="AF4977" s="6">
        <f t="shared" si="469"/>
        <v>21869959.799999721</v>
      </c>
      <c r="AG4977" s="6">
        <f t="shared" si="470"/>
        <v>58698361.289999977</v>
      </c>
      <c r="AH4977" s="6">
        <f t="shared" si="471"/>
        <v>29068474.94999972</v>
      </c>
      <c r="AI4977" s="6">
        <f t="shared" si="467"/>
        <v>55083559.349999979</v>
      </c>
      <c r="AJ4977" s="10"/>
    </row>
    <row r="4978" spans="1:36" s="3" customFormat="1">
      <c r="A4978" s="3">
        <v>2018</v>
      </c>
      <c r="B4978" s="3">
        <v>11</v>
      </c>
      <c r="C4978" s="4">
        <v>71</v>
      </c>
      <c r="D4978" s="8">
        <v>2231</v>
      </c>
      <c r="E4978" s="8">
        <v>34485863.86999999</v>
      </c>
      <c r="F4978" s="8">
        <v>4728.9100000000017</v>
      </c>
      <c r="G4978" s="8">
        <v>5671760.8800000018</v>
      </c>
      <c r="H4978" s="8">
        <v>3978119.7999999993</v>
      </c>
      <c r="I4978" s="8">
        <v>834171.2200000002</v>
      </c>
      <c r="J4978" s="8">
        <v>88722.85</v>
      </c>
      <c r="K4978" s="8">
        <v>0</v>
      </c>
      <c r="L4978" s="8">
        <v>6897598.5100000026</v>
      </c>
      <c r="M4978" s="8">
        <v>0</v>
      </c>
      <c r="N4978" s="8">
        <v>3545604.0900000036</v>
      </c>
      <c r="O4978" s="8">
        <v>27537.279999999999</v>
      </c>
      <c r="P4978" s="8">
        <v>175845.88999999998</v>
      </c>
      <c r="Q4978" s="8">
        <v>77575.939999999988</v>
      </c>
      <c r="R4978" s="8">
        <v>55595.740000000027</v>
      </c>
      <c r="S4978" s="8">
        <v>3088578.790000001</v>
      </c>
      <c r="T4978" s="8">
        <v>2171952.8000000003</v>
      </c>
      <c r="U4978" s="8">
        <v>1199548.5199999991</v>
      </c>
      <c r="V4978" s="8">
        <v>853197.55000000028</v>
      </c>
      <c r="W4978" s="8">
        <v>92666.78</v>
      </c>
      <c r="X4978" s="8">
        <v>503002.38</v>
      </c>
      <c r="Y4978" s="8">
        <v>729.68000000000006</v>
      </c>
      <c r="Z4978" s="8">
        <v>798.49</v>
      </c>
      <c r="AA4978" s="8">
        <v>3856697.1</v>
      </c>
      <c r="AB4978" s="8">
        <v>504771.49000000034</v>
      </c>
      <c r="AC4978" s="9">
        <f t="shared" si="466"/>
        <v>3351925.61</v>
      </c>
      <c r="AD4978" s="5" t="str">
        <f>$C4978&amp;" "&amp;VLOOKUP(C4978,Tegevusalad!$A$1:$B$89,2,FALSE)</f>
        <v>71 ARHITEKTI- JA INSENERITEGEVUSED; TEIMIMINE JA ANALÜÜS</v>
      </c>
      <c r="AE4978" s="6">
        <f t="shared" si="468"/>
        <v>30705467.849999987</v>
      </c>
      <c r="AF4978" s="6">
        <f t="shared" si="469"/>
        <v>14433382.990000019</v>
      </c>
      <c r="AG4978" s="6">
        <f t="shared" si="470"/>
        <v>36377228.729999989</v>
      </c>
      <c r="AH4978" s="6">
        <f t="shared" si="471"/>
        <v>18005999.150000017</v>
      </c>
      <c r="AI4978" s="6">
        <f t="shared" si="467"/>
        <v>35874226.349999987</v>
      </c>
      <c r="AJ4978" s="10"/>
    </row>
    <row r="4979" spans="1:36" s="3" customFormat="1">
      <c r="A4979" s="3">
        <v>2018</v>
      </c>
      <c r="B4979" s="3">
        <v>11</v>
      </c>
      <c r="C4979" s="4">
        <v>72</v>
      </c>
      <c r="D4979" s="8">
        <v>293</v>
      </c>
      <c r="E4979" s="8">
        <v>1913181.4400000002</v>
      </c>
      <c r="F4979" s="8">
        <v>9915.3299999999981</v>
      </c>
      <c r="G4979" s="8">
        <v>4506868.54</v>
      </c>
      <c r="H4979" s="8">
        <v>3675166.64</v>
      </c>
      <c r="I4979" s="8">
        <v>110925.25</v>
      </c>
      <c r="J4979" s="8">
        <v>123088.63</v>
      </c>
      <c r="K4979" s="8">
        <v>0</v>
      </c>
      <c r="L4979" s="8">
        <v>383528.64999999991</v>
      </c>
      <c r="M4979" s="8">
        <v>0</v>
      </c>
      <c r="N4979" s="8">
        <v>418351.42000000004</v>
      </c>
      <c r="O4979" s="8">
        <v>27061.510000000002</v>
      </c>
      <c r="P4979" s="8">
        <v>21165.5</v>
      </c>
      <c r="Q4979" s="8">
        <v>3441.3599999999997</v>
      </c>
      <c r="R4979" s="8">
        <v>5476.1699999999973</v>
      </c>
      <c r="S4979" s="8">
        <v>707857.87000000023</v>
      </c>
      <c r="T4979" s="8">
        <v>229813.36000000002</v>
      </c>
      <c r="U4979" s="8">
        <v>82122.95</v>
      </c>
      <c r="V4979" s="8">
        <v>275.26</v>
      </c>
      <c r="W4979" s="8">
        <v>44915.960000000006</v>
      </c>
      <c r="X4979" s="8">
        <v>0</v>
      </c>
      <c r="Y4979" s="8">
        <v>0</v>
      </c>
      <c r="Z4979" s="8">
        <v>1406.5</v>
      </c>
      <c r="AA4979" s="8">
        <v>140730.69000000003</v>
      </c>
      <c r="AB4979" s="8">
        <v>176959.96000000002</v>
      </c>
      <c r="AC4979" s="9">
        <f t="shared" si="466"/>
        <v>-36229.26999999999</v>
      </c>
      <c r="AD4979" s="5" t="str">
        <f>$C4979&amp;" "&amp;VLOOKUP(C4979,Tegevusalad!$A$1:$B$89,2,FALSE)</f>
        <v>72 TEADUS- JA ARENDUSTEGEVUS</v>
      </c>
      <c r="AE4979" s="6">
        <f t="shared" si="468"/>
        <v>1133115.9500000002</v>
      </c>
      <c r="AF4979" s="6">
        <f t="shared" si="469"/>
        <v>1194124.8399999999</v>
      </c>
      <c r="AG4979" s="6">
        <f t="shared" si="470"/>
        <v>5639984.4900000002</v>
      </c>
      <c r="AH4979" s="6">
        <f t="shared" si="471"/>
        <v>2119137.9500000002</v>
      </c>
      <c r="AI4979" s="6">
        <f t="shared" si="467"/>
        <v>5639984.4900000002</v>
      </c>
      <c r="AJ4979" s="10"/>
    </row>
    <row r="4980" spans="1:36" s="3" customFormat="1">
      <c r="A4980" s="3">
        <v>2018</v>
      </c>
      <c r="B4980" s="3">
        <v>11</v>
      </c>
      <c r="C4980" s="4">
        <v>73</v>
      </c>
      <c r="D4980" s="8">
        <v>1271</v>
      </c>
      <c r="E4980" s="8">
        <v>34714540.250000007</v>
      </c>
      <c r="F4980" s="8">
        <v>2340657.54</v>
      </c>
      <c r="G4980" s="8">
        <v>17952210.700000007</v>
      </c>
      <c r="H4980" s="8">
        <v>11912821.280000001</v>
      </c>
      <c r="I4980" s="8">
        <v>791269.26</v>
      </c>
      <c r="J4980" s="8">
        <v>1319391.9699999997</v>
      </c>
      <c r="K4980" s="8">
        <v>0</v>
      </c>
      <c r="L4980" s="8">
        <v>7153567.3000000017</v>
      </c>
      <c r="M4980" s="8">
        <v>0</v>
      </c>
      <c r="N4980" s="8">
        <v>5602259.2800000021</v>
      </c>
      <c r="O4980" s="8">
        <v>38128.57</v>
      </c>
      <c r="P4980" s="8">
        <v>72514.850000000006</v>
      </c>
      <c r="Q4980" s="8">
        <v>32145.370000000003</v>
      </c>
      <c r="R4980" s="8">
        <v>17656.350000000006</v>
      </c>
      <c r="S4980" s="8">
        <v>7410773.0599999977</v>
      </c>
      <c r="T4980" s="8">
        <v>1074897.3700000001</v>
      </c>
      <c r="U4980" s="8">
        <v>1243364.6600000001</v>
      </c>
      <c r="V4980" s="8">
        <v>10928.760000000002</v>
      </c>
      <c r="W4980" s="8">
        <v>26171.789999999997</v>
      </c>
      <c r="X4980" s="8">
        <v>4047.84</v>
      </c>
      <c r="Y4980" s="8">
        <v>166.21</v>
      </c>
      <c r="Z4980" s="8">
        <v>3436.58</v>
      </c>
      <c r="AA4980" s="8">
        <v>2189908.7600000002</v>
      </c>
      <c r="AB4980" s="8">
        <v>641871.11</v>
      </c>
      <c r="AC4980" s="9">
        <f t="shared" si="466"/>
        <v>1548037.6500000004</v>
      </c>
      <c r="AD4980" s="5" t="str">
        <f>$C4980&amp;" "&amp;VLOOKUP(C4980,Tegevusalad!$A$1:$B$89,2,FALSE)</f>
        <v>73 REKLAAMINDUS JA TURU-UURINGUD</v>
      </c>
      <c r="AE4980" s="6">
        <f t="shared" si="468"/>
        <v>28405107.910000011</v>
      </c>
      <c r="AF4980" s="6">
        <f t="shared" si="469"/>
        <v>19265726.340000007</v>
      </c>
      <c r="AG4980" s="6">
        <f t="shared" si="470"/>
        <v>46357318.610000014</v>
      </c>
      <c r="AH4980" s="6">
        <f t="shared" si="471"/>
        <v>28099578.150000006</v>
      </c>
      <c r="AI4980" s="6">
        <f t="shared" si="467"/>
        <v>46353270.770000011</v>
      </c>
      <c r="AJ4980" s="10"/>
    </row>
    <row r="4981" spans="1:36" s="3" customFormat="1">
      <c r="A4981" s="3">
        <v>2018</v>
      </c>
      <c r="B4981" s="3">
        <v>11</v>
      </c>
      <c r="C4981" s="4">
        <v>74</v>
      </c>
      <c r="D4981" s="8">
        <v>2161</v>
      </c>
      <c r="E4981" s="8">
        <v>13167891.090000026</v>
      </c>
      <c r="F4981" s="8">
        <v>30999.800000000003</v>
      </c>
      <c r="G4981" s="8">
        <v>12482712.479999995</v>
      </c>
      <c r="H4981" s="8">
        <v>4161547.589999998</v>
      </c>
      <c r="I4981" s="8">
        <v>1020569.3999999998</v>
      </c>
      <c r="J4981" s="8">
        <v>441315.31</v>
      </c>
      <c r="K4981" s="8">
        <v>0</v>
      </c>
      <c r="L4981" s="8">
        <v>2636368.2800000012</v>
      </c>
      <c r="M4981" s="8">
        <v>327.92</v>
      </c>
      <c r="N4981" s="8">
        <v>1870749.570000004</v>
      </c>
      <c r="O4981" s="8">
        <v>67727.990000000005</v>
      </c>
      <c r="P4981" s="8">
        <v>151649.55000000008</v>
      </c>
      <c r="Q4981" s="8">
        <v>23774.89000000001</v>
      </c>
      <c r="R4981" s="8">
        <v>15386.01</v>
      </c>
      <c r="S4981" s="8">
        <v>2722245.9700000011</v>
      </c>
      <c r="T4981" s="8">
        <v>1900605.1999999981</v>
      </c>
      <c r="U4981" s="8">
        <v>176741.51000000007</v>
      </c>
      <c r="V4981" s="8">
        <v>30540.390000000003</v>
      </c>
      <c r="W4981" s="8">
        <v>909674.85</v>
      </c>
      <c r="X4981" s="8">
        <v>8209.14</v>
      </c>
      <c r="Y4981" s="8">
        <v>390.87000000000006</v>
      </c>
      <c r="Z4981" s="8">
        <v>15.620000000000001</v>
      </c>
      <c r="AA4981" s="8">
        <v>1258047.8100000005</v>
      </c>
      <c r="AB4981" s="8">
        <v>491725.92999999877</v>
      </c>
      <c r="AC4981" s="9">
        <f t="shared" si="466"/>
        <v>766321.88000000175</v>
      </c>
      <c r="AD4981" s="5" t="str">
        <f>$C4981&amp;" "&amp;VLOOKUP(C4981,Tegevusalad!$A$1:$B$89,2,FALSE)</f>
        <v>74 MUU KUTSE-, TEADUS- JA TEHNIKAALANE TEGEVUS</v>
      </c>
      <c r="AE4981" s="6">
        <f t="shared" si="468"/>
        <v>10308112.550000027</v>
      </c>
      <c r="AF4981" s="6">
        <f t="shared" si="469"/>
        <v>6223590.860000019</v>
      </c>
      <c r="AG4981" s="6">
        <f t="shared" si="470"/>
        <v>22790825.03000002</v>
      </c>
      <c r="AH4981" s="6">
        <f t="shared" si="471"/>
        <v>9430677.900000019</v>
      </c>
      <c r="AI4981" s="6">
        <f t="shared" si="467"/>
        <v>22782615.890000019</v>
      </c>
      <c r="AJ4981" s="10"/>
    </row>
    <row r="4982" spans="1:36" s="3" customFormat="1">
      <c r="A4982" s="3">
        <v>2018</v>
      </c>
      <c r="B4982" s="3">
        <v>11</v>
      </c>
      <c r="C4982" s="4">
        <v>75</v>
      </c>
      <c r="D4982" s="8">
        <v>134</v>
      </c>
      <c r="E4982" s="8">
        <v>1204968.2400000002</v>
      </c>
      <c r="F4982" s="8">
        <v>414431.20000000019</v>
      </c>
      <c r="G4982" s="8">
        <v>5644.18</v>
      </c>
      <c r="H4982" s="8">
        <v>3162.61</v>
      </c>
      <c r="I4982" s="8">
        <v>1414.94</v>
      </c>
      <c r="J4982" s="8">
        <v>0</v>
      </c>
      <c r="K4982" s="8">
        <v>0</v>
      </c>
      <c r="L4982" s="8">
        <v>278292.45000000013</v>
      </c>
      <c r="M4982" s="8">
        <v>0</v>
      </c>
      <c r="N4982" s="8">
        <v>166652.88999999993</v>
      </c>
      <c r="O4982" s="8">
        <v>673.34</v>
      </c>
      <c r="P4982" s="8">
        <v>3076.31</v>
      </c>
      <c r="Q4982" s="8">
        <v>2735.43</v>
      </c>
      <c r="R4982" s="8">
        <v>1625.9600000000003</v>
      </c>
      <c r="S4982" s="8">
        <v>40946.390000000007</v>
      </c>
      <c r="T4982" s="8">
        <v>20958.199999999997</v>
      </c>
      <c r="U4982" s="8">
        <v>393.62</v>
      </c>
      <c r="V4982" s="8">
        <v>12.290000000000001</v>
      </c>
      <c r="W4982" s="8">
        <v>1350.6399999999999</v>
      </c>
      <c r="X4982" s="8">
        <v>0</v>
      </c>
      <c r="Y4982" s="8">
        <v>477.53000000000003</v>
      </c>
      <c r="Z4982" s="8">
        <v>0</v>
      </c>
      <c r="AA4982" s="8">
        <v>121842.18999999999</v>
      </c>
      <c r="AB4982" s="8">
        <v>9725.1199999999972</v>
      </c>
      <c r="AC4982" s="9">
        <f t="shared" si="466"/>
        <v>112117.06999999999</v>
      </c>
      <c r="AD4982" s="5" t="str">
        <f>$C4982&amp;" "&amp;VLOOKUP(C4982,Tegevusalad!$A$1:$B$89,2,FALSE)</f>
        <v>75 VETERINAARIA</v>
      </c>
      <c r="AE4982" s="6">
        <f t="shared" si="468"/>
        <v>1578059.4300000004</v>
      </c>
      <c r="AF4982" s="6">
        <f t="shared" si="469"/>
        <v>796699.82999999961</v>
      </c>
      <c r="AG4982" s="6">
        <f t="shared" si="470"/>
        <v>1583703.6100000003</v>
      </c>
      <c r="AH4982" s="6">
        <f t="shared" si="471"/>
        <v>841394.24999999953</v>
      </c>
      <c r="AI4982" s="6">
        <f t="shared" si="467"/>
        <v>1583703.6100000003</v>
      </c>
      <c r="AJ4982" s="10"/>
    </row>
    <row r="4983" spans="1:36" s="3" customFormat="1">
      <c r="A4983" s="3">
        <v>2018</v>
      </c>
      <c r="B4983" s="3">
        <v>11</v>
      </c>
      <c r="C4983" s="4">
        <v>77</v>
      </c>
      <c r="D4983" s="8">
        <v>1436</v>
      </c>
      <c r="E4983" s="8">
        <v>31307201.729999967</v>
      </c>
      <c r="F4983" s="8">
        <v>40036.39</v>
      </c>
      <c r="G4983" s="8">
        <v>17070630.249999993</v>
      </c>
      <c r="H4983" s="8">
        <v>10974463.789999992</v>
      </c>
      <c r="I4983" s="8">
        <v>2719364.5700000003</v>
      </c>
      <c r="J4983" s="8">
        <v>1913900.24</v>
      </c>
      <c r="K4983" s="8">
        <v>0</v>
      </c>
      <c r="L4983" s="8">
        <v>6265043.6900000023</v>
      </c>
      <c r="M4983" s="8">
        <v>0</v>
      </c>
      <c r="N4983" s="8">
        <v>5131725.7499999963</v>
      </c>
      <c r="O4983" s="8">
        <v>56028.3</v>
      </c>
      <c r="P4983" s="8">
        <v>1136165.4700000004</v>
      </c>
      <c r="Q4983" s="8">
        <v>128586.96999999999</v>
      </c>
      <c r="R4983" s="8">
        <v>13460.080000000002</v>
      </c>
      <c r="S4983" s="8">
        <v>5160151.8800000027</v>
      </c>
      <c r="T4983" s="8">
        <v>2353152.4499999997</v>
      </c>
      <c r="U4983" s="8">
        <v>203267.69000000009</v>
      </c>
      <c r="V4983" s="8">
        <v>27595.43</v>
      </c>
      <c r="W4983" s="8">
        <v>569867.6399999999</v>
      </c>
      <c r="X4983" s="8">
        <v>11656.660000000002</v>
      </c>
      <c r="Y4983" s="8">
        <v>0</v>
      </c>
      <c r="Z4983" s="8">
        <v>34.08</v>
      </c>
      <c r="AA4983" s="8">
        <v>1997629.6500000006</v>
      </c>
      <c r="AB4983" s="8">
        <v>864345.79</v>
      </c>
      <c r="AC4983" s="9">
        <f t="shared" si="466"/>
        <v>1133283.8600000006</v>
      </c>
      <c r="AD4983" s="5" t="str">
        <f>$C4983&amp;" "&amp;VLOOKUP(C4983,Tegevusalad!$A$1:$B$89,2,FALSE)</f>
        <v>77 RENTIMINE JA KASUTUSRENT</v>
      </c>
      <c r="AE4983" s="6">
        <f t="shared" si="468"/>
        <v>25995475.209999964</v>
      </c>
      <c r="AF4983" s="6">
        <f t="shared" si="469"/>
        <v>20109963.509999976</v>
      </c>
      <c r="AG4983" s="6">
        <f t="shared" si="470"/>
        <v>43066105.459999956</v>
      </c>
      <c r="AH4983" s="6">
        <f t="shared" si="471"/>
        <v>25725929.14999998</v>
      </c>
      <c r="AI4983" s="6">
        <f t="shared" si="467"/>
        <v>43054448.79999996</v>
      </c>
      <c r="AJ4983" s="10"/>
    </row>
    <row r="4984" spans="1:36" s="3" customFormat="1">
      <c r="A4984" s="3">
        <v>2018</v>
      </c>
      <c r="B4984" s="3">
        <v>11</v>
      </c>
      <c r="C4984" s="4">
        <v>78</v>
      </c>
      <c r="D4984" s="8">
        <v>644</v>
      </c>
      <c r="E4984" s="8">
        <v>17765856.979999993</v>
      </c>
      <c r="F4984" s="8">
        <v>1015.6600000000001</v>
      </c>
      <c r="G4984" s="8">
        <v>9919544.4999999963</v>
      </c>
      <c r="H4984" s="8">
        <v>8690383.8699999992</v>
      </c>
      <c r="I4984" s="8">
        <v>93626.650000000009</v>
      </c>
      <c r="J4984" s="8">
        <v>18240</v>
      </c>
      <c r="K4984" s="8">
        <v>0</v>
      </c>
      <c r="L4984" s="8">
        <v>3553262.8099999977</v>
      </c>
      <c r="M4984" s="8">
        <v>0</v>
      </c>
      <c r="N4984" s="8">
        <v>1223618.5399999996</v>
      </c>
      <c r="O4984" s="8">
        <v>802.64</v>
      </c>
      <c r="P4984" s="8">
        <v>51469.090000000004</v>
      </c>
      <c r="Q4984" s="8">
        <v>18140.43</v>
      </c>
      <c r="R4984" s="8">
        <v>4767.3500000000004</v>
      </c>
      <c r="S4984" s="8">
        <v>1357542.4600000002</v>
      </c>
      <c r="T4984" s="8">
        <v>23925.510000000002</v>
      </c>
      <c r="U4984" s="8">
        <v>783555.07000000018</v>
      </c>
      <c r="V4984" s="8">
        <v>1737.6399999999999</v>
      </c>
      <c r="W4984" s="8">
        <v>20940.940000000002</v>
      </c>
      <c r="X4984" s="8">
        <v>262.2</v>
      </c>
      <c r="Y4984" s="8">
        <v>1.18</v>
      </c>
      <c r="Z4984" s="8">
        <v>0</v>
      </c>
      <c r="AA4984" s="8">
        <v>2651967.8599999994</v>
      </c>
      <c r="AB4984" s="8">
        <v>322322.40999999997</v>
      </c>
      <c r="AC4984" s="9">
        <f t="shared" si="466"/>
        <v>2329645.4499999993</v>
      </c>
      <c r="AD4984" s="5" t="str">
        <f>$C4984&amp;" "&amp;VLOOKUP(C4984,Tegevusalad!$A$1:$B$89,2,FALSE)</f>
        <v>78 TÖÖHÕIVE</v>
      </c>
      <c r="AE4984" s="6">
        <f t="shared" si="468"/>
        <v>15626037.309999991</v>
      </c>
      <c r="AF4984" s="6">
        <f t="shared" si="469"/>
        <v>3998556.359999998</v>
      </c>
      <c r="AG4984" s="6">
        <f t="shared" si="470"/>
        <v>25545581.809999987</v>
      </c>
      <c r="AH4984" s="6">
        <f t="shared" si="471"/>
        <v>6141929.4499999983</v>
      </c>
      <c r="AI4984" s="6">
        <f t="shared" si="467"/>
        <v>25545319.609999988</v>
      </c>
      <c r="AJ4984" s="10"/>
    </row>
    <row r="4985" spans="1:36" s="3" customFormat="1">
      <c r="A4985" s="3">
        <v>2018</v>
      </c>
      <c r="B4985" s="3">
        <v>11</v>
      </c>
      <c r="C4985" s="4">
        <v>79</v>
      </c>
      <c r="D4985" s="8">
        <v>368</v>
      </c>
      <c r="E4985" s="8">
        <v>4366665.0100000007</v>
      </c>
      <c r="F4985" s="8">
        <v>140903.31000000003</v>
      </c>
      <c r="G4985" s="8">
        <v>6110236.7400000012</v>
      </c>
      <c r="H4985" s="8">
        <v>1151272.46</v>
      </c>
      <c r="I4985" s="8">
        <v>-3149.5600000000004</v>
      </c>
      <c r="J4985" s="8">
        <v>4175.8</v>
      </c>
      <c r="K4985" s="8">
        <v>1278</v>
      </c>
      <c r="L4985" s="8">
        <v>886014.37000000104</v>
      </c>
      <c r="M4985" s="8">
        <v>0</v>
      </c>
      <c r="N4985" s="8">
        <v>673124.33999999985</v>
      </c>
      <c r="O4985" s="8">
        <v>0</v>
      </c>
      <c r="P4985" s="8">
        <v>35418.620000000003</v>
      </c>
      <c r="Q4985" s="8">
        <v>3883.4500000000007</v>
      </c>
      <c r="R4985" s="8">
        <v>5009.1499999999987</v>
      </c>
      <c r="S4985" s="8">
        <v>646307.14999999979</v>
      </c>
      <c r="T4985" s="8">
        <v>190279.27</v>
      </c>
      <c r="U4985" s="8">
        <v>96424.6</v>
      </c>
      <c r="V4985" s="8">
        <v>0</v>
      </c>
      <c r="W4985" s="8">
        <v>203512.66999999993</v>
      </c>
      <c r="X4985" s="8">
        <v>0</v>
      </c>
      <c r="Y4985" s="8">
        <v>18.100000000000001</v>
      </c>
      <c r="Z4985" s="8">
        <v>0</v>
      </c>
      <c r="AA4985" s="8">
        <v>326520.92999999993</v>
      </c>
      <c r="AB4985" s="8">
        <v>113612.79999999999</v>
      </c>
      <c r="AC4985" s="9">
        <f t="shared" si="466"/>
        <v>212908.12999999995</v>
      </c>
      <c r="AD4985" s="5" t="str">
        <f>$C4985&amp;" "&amp;VLOOKUP(C4985,Tegevusalad!$A$1:$B$89,2,FALSE)</f>
        <v>79 REISIBÜROODE JA REISIKORRALDAJATE TEGEVUS, RESERVEERIMINE NING SELLEGA SEOTUD TEGEVUS</v>
      </c>
      <c r="AE4985" s="6">
        <f t="shared" si="468"/>
        <v>3764836.5700000003</v>
      </c>
      <c r="AF4985" s="6">
        <f t="shared" si="469"/>
        <v>2647935.6999999993</v>
      </c>
      <c r="AG4985" s="6">
        <f t="shared" si="470"/>
        <v>9875073.3100000024</v>
      </c>
      <c r="AH4985" s="6">
        <f t="shared" si="471"/>
        <v>3390667.4499999993</v>
      </c>
      <c r="AI4985" s="6">
        <f t="shared" si="467"/>
        <v>9875073.3100000024</v>
      </c>
      <c r="AJ4985" s="10"/>
    </row>
    <row r="4986" spans="1:36" s="3" customFormat="1">
      <c r="A4986" s="3">
        <v>2018</v>
      </c>
      <c r="B4986" s="3">
        <v>11</v>
      </c>
      <c r="C4986" s="4">
        <v>80</v>
      </c>
      <c r="D4986" s="8">
        <v>120</v>
      </c>
      <c r="E4986" s="8">
        <v>12048520.26</v>
      </c>
      <c r="F4986" s="8">
        <v>8252.52</v>
      </c>
      <c r="G4986" s="8">
        <v>612012.23</v>
      </c>
      <c r="H4986" s="8">
        <v>273732.28000000003</v>
      </c>
      <c r="I4986" s="8">
        <v>97010.34</v>
      </c>
      <c r="J4986" s="8">
        <v>1878.41</v>
      </c>
      <c r="K4986" s="8">
        <v>0</v>
      </c>
      <c r="L4986" s="8">
        <v>2410446.7799999998</v>
      </c>
      <c r="M4986" s="8">
        <v>0</v>
      </c>
      <c r="N4986" s="8">
        <v>757324.51000000013</v>
      </c>
      <c r="O4986" s="8">
        <v>20876.559999999998</v>
      </c>
      <c r="P4986" s="8">
        <v>7355.58</v>
      </c>
      <c r="Q4986" s="8">
        <v>41490.960000000006</v>
      </c>
      <c r="R4986" s="8">
        <v>12535.62</v>
      </c>
      <c r="S4986" s="8">
        <v>1429053.94</v>
      </c>
      <c r="T4986" s="8">
        <v>875941.4800000001</v>
      </c>
      <c r="U4986" s="8">
        <v>68766.8</v>
      </c>
      <c r="V4986" s="8">
        <v>12.43</v>
      </c>
      <c r="W4986" s="8">
        <v>114456.75</v>
      </c>
      <c r="X4986" s="8">
        <v>0</v>
      </c>
      <c r="Y4986" s="8">
        <v>0</v>
      </c>
      <c r="Z4986" s="8">
        <v>5.61</v>
      </c>
      <c r="AA4986" s="8">
        <v>1678725.9899999998</v>
      </c>
      <c r="AB4986" s="8">
        <v>25609.329999999994</v>
      </c>
      <c r="AC4986" s="9">
        <f t="shared" si="466"/>
        <v>1653116.6599999997</v>
      </c>
      <c r="AD4986" s="5" t="str">
        <f>$C4986&amp;" "&amp;VLOOKUP(C4986,Tegevusalad!$A$1:$B$89,2,FALSE)</f>
        <v>80 TURVATÖÖ JA JUURDLUS</v>
      </c>
      <c r="AE4986" s="6">
        <f t="shared" si="468"/>
        <v>10558952.039999999</v>
      </c>
      <c r="AF4986" s="6">
        <f t="shared" si="469"/>
        <v>2247109.54</v>
      </c>
      <c r="AG4986" s="6">
        <f t="shared" si="470"/>
        <v>11170964.27</v>
      </c>
      <c r="AH4986" s="6">
        <f t="shared" si="471"/>
        <v>3849300.6500000004</v>
      </c>
      <c r="AI4986" s="6">
        <f t="shared" si="467"/>
        <v>11170964.27</v>
      </c>
      <c r="AJ4986" s="10"/>
    </row>
    <row r="4987" spans="1:36" s="3" customFormat="1">
      <c r="A4987" s="3">
        <v>2018</v>
      </c>
      <c r="B4987" s="3">
        <v>11</v>
      </c>
      <c r="C4987" s="4">
        <v>81</v>
      </c>
      <c r="D4987" s="8">
        <v>1171</v>
      </c>
      <c r="E4987" s="8">
        <v>25671629.75</v>
      </c>
      <c r="F4987" s="8">
        <v>8300.51</v>
      </c>
      <c r="G4987" s="8">
        <v>941195.3899999999</v>
      </c>
      <c r="H4987" s="8">
        <v>671478.41999999993</v>
      </c>
      <c r="I4987" s="8">
        <v>64500.5</v>
      </c>
      <c r="J4987" s="8">
        <v>8878.5</v>
      </c>
      <c r="K4987" s="8">
        <v>0</v>
      </c>
      <c r="L4987" s="8">
        <v>5135073.0300000021</v>
      </c>
      <c r="M4987" s="8">
        <v>0</v>
      </c>
      <c r="N4987" s="8">
        <v>2768020.9499999997</v>
      </c>
      <c r="O4987" s="8">
        <v>230.61</v>
      </c>
      <c r="P4987" s="8">
        <v>304209.29999999987</v>
      </c>
      <c r="Q4987" s="8">
        <v>52424.439999999995</v>
      </c>
      <c r="R4987" s="8">
        <v>12467.379999999997</v>
      </c>
      <c r="S4987" s="8">
        <v>260689.11999999994</v>
      </c>
      <c r="T4987" s="8">
        <v>201519.7</v>
      </c>
      <c r="U4987" s="8">
        <v>26353.25</v>
      </c>
      <c r="V4987" s="8">
        <v>14421.230000000003</v>
      </c>
      <c r="W4987" s="8">
        <v>815862.83000000007</v>
      </c>
      <c r="X4987" s="8">
        <v>1423.1100000000001</v>
      </c>
      <c r="Y4987" s="8">
        <v>0</v>
      </c>
      <c r="Z4987" s="8">
        <v>0</v>
      </c>
      <c r="AA4987" s="8">
        <v>2631364.13</v>
      </c>
      <c r="AB4987" s="8">
        <v>264312.03999999992</v>
      </c>
      <c r="AC4987" s="9">
        <f t="shared" si="466"/>
        <v>2367052.09</v>
      </c>
      <c r="AD4987" s="5" t="str">
        <f>$C4987&amp;" "&amp;VLOOKUP(C4987,Tegevusalad!$A$1:$B$89,2,FALSE)</f>
        <v>81 HOONETE JA MAASTIKE HOOLDUS</v>
      </c>
      <c r="AE4987" s="6">
        <f t="shared" si="468"/>
        <v>25394311</v>
      </c>
      <c r="AF4987" s="6">
        <f t="shared" si="469"/>
        <v>13628667.459999999</v>
      </c>
      <c r="AG4987" s="6">
        <f t="shared" si="470"/>
        <v>26335506.390000001</v>
      </c>
      <c r="AH4987" s="6">
        <f t="shared" si="471"/>
        <v>13902441.649999997</v>
      </c>
      <c r="AI4987" s="6">
        <f t="shared" si="467"/>
        <v>26334083.280000001</v>
      </c>
      <c r="AJ4987" s="10"/>
    </row>
    <row r="4988" spans="1:36" s="3" customFormat="1">
      <c r="A4988" s="3">
        <v>2018</v>
      </c>
      <c r="B4988" s="3">
        <v>11</v>
      </c>
      <c r="C4988" s="4">
        <v>82</v>
      </c>
      <c r="D4988" s="8">
        <v>1190</v>
      </c>
      <c r="E4988" s="8">
        <v>14706513.810000015</v>
      </c>
      <c r="F4988" s="8">
        <v>200370.98</v>
      </c>
      <c r="G4988" s="8">
        <v>8972816.9700000044</v>
      </c>
      <c r="H4988" s="8">
        <v>7411538.4200000018</v>
      </c>
      <c r="I4988" s="8">
        <v>431151.56</v>
      </c>
      <c r="J4988" s="8">
        <v>33005.960000000006</v>
      </c>
      <c r="K4988" s="8">
        <v>0</v>
      </c>
      <c r="L4988" s="8">
        <v>2959336.1499999985</v>
      </c>
      <c r="M4988" s="8">
        <v>0</v>
      </c>
      <c r="N4988" s="8">
        <v>2340066.529999997</v>
      </c>
      <c r="O4988" s="8">
        <v>18592.2</v>
      </c>
      <c r="P4988" s="8">
        <v>123367.69999999998</v>
      </c>
      <c r="Q4988" s="8">
        <v>24991.020000000008</v>
      </c>
      <c r="R4988" s="8">
        <v>16319.939999999999</v>
      </c>
      <c r="S4988" s="8">
        <v>3135541.850000001</v>
      </c>
      <c r="T4988" s="8">
        <v>1876682.6700000006</v>
      </c>
      <c r="U4988" s="8">
        <v>774689.02</v>
      </c>
      <c r="V4988" s="8">
        <v>35223.180000000008</v>
      </c>
      <c r="W4988" s="8">
        <v>359553.14999999997</v>
      </c>
      <c r="X4988" s="8">
        <v>45272.24</v>
      </c>
      <c r="Y4988" s="8">
        <v>3.97</v>
      </c>
      <c r="Z4988" s="8">
        <v>0</v>
      </c>
      <c r="AA4988" s="8">
        <v>1140375.92</v>
      </c>
      <c r="AB4988" s="8">
        <v>521102.33999999991</v>
      </c>
      <c r="AC4988" s="9">
        <f t="shared" si="466"/>
        <v>619273.58000000007</v>
      </c>
      <c r="AD4988" s="5" t="str">
        <f>$C4988&amp;" "&amp;VLOOKUP(C4988,Tegevusalad!$A$1:$B$89,2,FALSE)</f>
        <v>82 BÜROOHALDUS, BÜROODE JA MUU ÄRITEGEVUSE ABITEGEVUSED</v>
      </c>
      <c r="AE4988" s="6">
        <f t="shared" si="468"/>
        <v>11041926.160000015</v>
      </c>
      <c r="AF4988" s="6">
        <f t="shared" si="469"/>
        <v>7813963.6599999815</v>
      </c>
      <c r="AG4988" s="6">
        <f t="shared" si="470"/>
        <v>20014743.130000018</v>
      </c>
      <c r="AH4988" s="6">
        <f t="shared" si="471"/>
        <v>11781932.349999985</v>
      </c>
      <c r="AI4988" s="6">
        <f t="shared" si="467"/>
        <v>19969470.890000019</v>
      </c>
      <c r="AJ4988" s="10"/>
    </row>
    <row r="4989" spans="1:36" s="3" customFormat="1">
      <c r="A4989" s="3">
        <v>2018</v>
      </c>
      <c r="B4989" s="3">
        <v>11</v>
      </c>
      <c r="C4989" s="4">
        <v>84</v>
      </c>
      <c r="D4989" s="8">
        <v>92</v>
      </c>
      <c r="E4989" s="8">
        <v>32898879.920000009</v>
      </c>
      <c r="F4989" s="8">
        <v>8188.91</v>
      </c>
      <c r="G4989" s="8">
        <v>453531.77</v>
      </c>
      <c r="H4989" s="8">
        <v>449242.19</v>
      </c>
      <c r="I4989" s="8">
        <v>440047.15</v>
      </c>
      <c r="J4989" s="8">
        <v>0</v>
      </c>
      <c r="K4989" s="8">
        <v>0</v>
      </c>
      <c r="L4989" s="8">
        <v>6580512.9800000032</v>
      </c>
      <c r="M4989" s="8">
        <v>0</v>
      </c>
      <c r="N4989" s="8">
        <v>2794427.9199999995</v>
      </c>
      <c r="O4989" s="8">
        <v>-242.60000000000002</v>
      </c>
      <c r="P4989" s="8">
        <v>454438.43</v>
      </c>
      <c r="Q4989" s="8">
        <v>391.64</v>
      </c>
      <c r="R4989" s="8">
        <v>1614</v>
      </c>
      <c r="S4989" s="8">
        <v>7075881.8800000008</v>
      </c>
      <c r="T4989" s="8">
        <v>5238802.2399999993</v>
      </c>
      <c r="U4989" s="8">
        <v>251689.43</v>
      </c>
      <c r="V4989" s="8">
        <v>4817.53</v>
      </c>
      <c r="W4989" s="8">
        <v>2065994.1700000004</v>
      </c>
      <c r="X4989" s="8">
        <v>1747.94</v>
      </c>
      <c r="Y4989" s="8">
        <v>0</v>
      </c>
      <c r="Z4989" s="8">
        <v>0</v>
      </c>
      <c r="AA4989" s="8">
        <v>4068708.17</v>
      </c>
      <c r="AB4989" s="8">
        <v>282623.11</v>
      </c>
      <c r="AC4989" s="9">
        <f t="shared" si="466"/>
        <v>3786085.06</v>
      </c>
      <c r="AD4989" s="5" t="str">
        <f>$C4989&amp;" "&amp;VLOOKUP(C4989,Tegevusalad!$A$1:$B$89,2,FALSE)</f>
        <v>84 AVALIK HALDUS JA RIIGIKAITSE; KOHUSTUSLIK SOTSIAALKINDLUSTUS</v>
      </c>
      <c r="AE4989" s="6">
        <f t="shared" si="468"/>
        <v>25581245.460000008</v>
      </c>
      <c r="AF4989" s="6">
        <f t="shared" si="469"/>
        <v>6658668.8199999966</v>
      </c>
      <c r="AG4989" s="6">
        <f t="shared" si="470"/>
        <v>26034777.230000012</v>
      </c>
      <c r="AH4989" s="6">
        <f t="shared" si="471"/>
        <v>13980209.599999996</v>
      </c>
      <c r="AI4989" s="6">
        <f t="shared" si="467"/>
        <v>26033029.290000007</v>
      </c>
      <c r="AJ4989" s="10"/>
    </row>
    <row r="4990" spans="1:36" s="3" customFormat="1">
      <c r="A4990" s="3">
        <v>2018</v>
      </c>
      <c r="B4990" s="3">
        <v>11</v>
      </c>
      <c r="C4990" s="4">
        <v>85</v>
      </c>
      <c r="D4990" s="8">
        <v>970</v>
      </c>
      <c r="E4990" s="8">
        <v>13366339.339999989</v>
      </c>
      <c r="F4990" s="8">
        <v>200325.57999999996</v>
      </c>
      <c r="G4990" s="8">
        <v>1100011.08</v>
      </c>
      <c r="H4990" s="8">
        <v>524379.9</v>
      </c>
      <c r="I4990" s="8">
        <v>10667.68</v>
      </c>
      <c r="J4990" s="8">
        <v>1050</v>
      </c>
      <c r="K4990" s="8">
        <v>0</v>
      </c>
      <c r="L4990" s="8">
        <v>2691297.2200000011</v>
      </c>
      <c r="M4990" s="8">
        <v>0</v>
      </c>
      <c r="N4990" s="8">
        <v>1182980.9499999995</v>
      </c>
      <c r="O4990" s="8">
        <v>4983.41</v>
      </c>
      <c r="P4990" s="8">
        <v>111873</v>
      </c>
      <c r="Q4990" s="8">
        <v>37293.170000000006</v>
      </c>
      <c r="R4990" s="8">
        <v>7163.02</v>
      </c>
      <c r="S4990" s="8">
        <v>2049623.7999999996</v>
      </c>
      <c r="T4990" s="8">
        <v>1234164.7299999997</v>
      </c>
      <c r="U4990" s="8">
        <v>192545.60000000003</v>
      </c>
      <c r="V4990" s="8">
        <v>8791.5299999999988</v>
      </c>
      <c r="W4990" s="8">
        <v>10055462.159999998</v>
      </c>
      <c r="X4990" s="8">
        <v>1408.1399999999999</v>
      </c>
      <c r="Y4990" s="8">
        <v>751.22</v>
      </c>
      <c r="Z4990" s="8">
        <v>83.11999999999999</v>
      </c>
      <c r="AA4990" s="8">
        <v>1656077.11</v>
      </c>
      <c r="AB4990" s="8">
        <v>147092.74</v>
      </c>
      <c r="AC4990" s="9">
        <f t="shared" si="466"/>
        <v>1508984.37</v>
      </c>
      <c r="AD4990" s="5" t="str">
        <f>$C4990&amp;" "&amp;VLOOKUP(C4990,Tegevusalad!$A$1:$B$89,2,FALSE)</f>
        <v>85 HARIDUS</v>
      </c>
      <c r="AE4990" s="6">
        <f t="shared" si="468"/>
        <v>11325903.659999989</v>
      </c>
      <c r="AF4990" s="6">
        <f t="shared" si="469"/>
        <v>3692424.9299999983</v>
      </c>
      <c r="AG4990" s="6">
        <f t="shared" si="470"/>
        <v>12425914.739999991</v>
      </c>
      <c r="AH4990" s="6">
        <f t="shared" si="471"/>
        <v>5950719.8499999968</v>
      </c>
      <c r="AI4990" s="6">
        <f t="shared" si="467"/>
        <v>12424506.59999999</v>
      </c>
      <c r="AJ4990" s="10"/>
    </row>
    <row r="4991" spans="1:36" s="3" customFormat="1">
      <c r="A4991" s="3">
        <v>2018</v>
      </c>
      <c r="B4991" s="3">
        <v>11</v>
      </c>
      <c r="C4991" s="4">
        <v>86</v>
      </c>
      <c r="D4991" s="8">
        <v>304</v>
      </c>
      <c r="E4991" s="8">
        <v>3906527.8900000006</v>
      </c>
      <c r="F4991" s="8">
        <v>1041833.6299999997</v>
      </c>
      <c r="G4991" s="8">
        <v>438764.91000000009</v>
      </c>
      <c r="H4991" s="8">
        <v>121294.54999999999</v>
      </c>
      <c r="I4991" s="8">
        <v>7207.8</v>
      </c>
      <c r="J4991" s="8">
        <v>22714</v>
      </c>
      <c r="K4991" s="8">
        <v>0</v>
      </c>
      <c r="L4991" s="8">
        <v>875070.64</v>
      </c>
      <c r="M4991" s="8">
        <v>0</v>
      </c>
      <c r="N4991" s="8">
        <v>354869.09999999974</v>
      </c>
      <c r="O4991" s="8">
        <v>2955.8200000000006</v>
      </c>
      <c r="P4991" s="8">
        <v>22513.670000000002</v>
      </c>
      <c r="Q4991" s="8">
        <v>2835.7799999999997</v>
      </c>
      <c r="R4991" s="8">
        <v>1565.01</v>
      </c>
      <c r="S4991" s="8">
        <v>1553745.7500000007</v>
      </c>
      <c r="T4991" s="8">
        <v>1408463.2300000002</v>
      </c>
      <c r="U4991" s="8">
        <v>390375.95000000007</v>
      </c>
      <c r="V4991" s="8">
        <v>639.95000000000005</v>
      </c>
      <c r="W4991" s="8">
        <v>80176379.50999999</v>
      </c>
      <c r="X4991" s="8">
        <v>56.84</v>
      </c>
      <c r="Y4991" s="8">
        <v>2372.29</v>
      </c>
      <c r="Z4991" s="8">
        <v>0</v>
      </c>
      <c r="AA4991" s="8">
        <v>584810.53000000026</v>
      </c>
      <c r="AB4991" s="8">
        <v>62236.710000000006</v>
      </c>
      <c r="AC4991" s="9">
        <f t="shared" si="466"/>
        <v>522573.82000000024</v>
      </c>
      <c r="AD4991" s="5" t="str">
        <f>$C4991&amp;" "&amp;VLOOKUP(C4991,Tegevusalad!$A$1:$B$89,2,FALSE)</f>
        <v>86 TERVISHOID</v>
      </c>
      <c r="AE4991" s="6">
        <f t="shared" si="468"/>
        <v>3004296.6599999997</v>
      </c>
      <c r="AF4991" s="6">
        <f t="shared" si="469"/>
        <v>-176090.3000000022</v>
      </c>
      <c r="AG4991" s="6">
        <f t="shared" si="470"/>
        <v>3443061.57</v>
      </c>
      <c r="AH4991" s="6">
        <f t="shared" si="471"/>
        <v>1782170.5499999986</v>
      </c>
      <c r="AI4991" s="6">
        <f t="shared" si="467"/>
        <v>3443004.73</v>
      </c>
      <c r="AJ4991" s="10"/>
    </row>
    <row r="4992" spans="1:36" s="3" customFormat="1">
      <c r="A4992" s="3">
        <v>2018</v>
      </c>
      <c r="B4992" s="3">
        <v>11</v>
      </c>
      <c r="C4992" s="4">
        <v>87</v>
      </c>
      <c r="D4992" s="8">
        <v>34</v>
      </c>
      <c r="E4992" s="8">
        <v>314573.44000000006</v>
      </c>
      <c r="F4992" s="8">
        <v>2428.84</v>
      </c>
      <c r="G4992" s="8">
        <v>920.99</v>
      </c>
      <c r="H4992" s="8">
        <v>0</v>
      </c>
      <c r="I4992" s="8">
        <v>0</v>
      </c>
      <c r="J4992" s="8">
        <v>0</v>
      </c>
      <c r="K4992" s="8">
        <v>0</v>
      </c>
      <c r="L4992" s="8">
        <v>63133.270000000004</v>
      </c>
      <c r="M4992" s="8">
        <v>0</v>
      </c>
      <c r="N4992" s="8">
        <v>45824.770000000004</v>
      </c>
      <c r="O4992" s="8">
        <v>0</v>
      </c>
      <c r="P4992" s="8">
        <v>21370.5</v>
      </c>
      <c r="Q4992" s="8">
        <v>221.46</v>
      </c>
      <c r="R4992" s="8">
        <v>41.75</v>
      </c>
      <c r="S4992" s="8">
        <v>165.02</v>
      </c>
      <c r="T4992" s="8">
        <v>0</v>
      </c>
      <c r="U4992" s="8">
        <v>0</v>
      </c>
      <c r="V4992" s="8">
        <v>0</v>
      </c>
      <c r="W4992" s="8">
        <v>3718122.8</v>
      </c>
      <c r="X4992" s="8">
        <v>414.49</v>
      </c>
      <c r="Y4992" s="8">
        <v>0</v>
      </c>
      <c r="Z4992" s="8">
        <v>0</v>
      </c>
      <c r="AA4992" s="8">
        <v>45961.51999999999</v>
      </c>
      <c r="AB4992" s="8">
        <v>28653.02</v>
      </c>
      <c r="AC4992" s="9">
        <f t="shared" si="466"/>
        <v>17308.499999999989</v>
      </c>
      <c r="AD4992" s="5" t="str">
        <f>$C4992&amp;" "&amp;VLOOKUP(C4992,Tegevusalad!$A$1:$B$89,2,FALSE)</f>
        <v>87 HOOLEKANDEASUTUSTE TEGEVUS</v>
      </c>
      <c r="AE4992" s="6">
        <f t="shared" si="468"/>
        <v>317251.75000000006</v>
      </c>
      <c r="AF4992" s="6">
        <f t="shared" si="469"/>
        <v>229167.58000000002</v>
      </c>
      <c r="AG4992" s="6">
        <f t="shared" si="470"/>
        <v>318172.74000000005</v>
      </c>
      <c r="AH4992" s="6">
        <f t="shared" si="471"/>
        <v>229332.6</v>
      </c>
      <c r="AI4992" s="6">
        <f t="shared" si="467"/>
        <v>317758.25000000006</v>
      </c>
      <c r="AJ4992" s="10"/>
    </row>
    <row r="4993" spans="1:36" s="3" customFormat="1">
      <c r="A4993" s="3">
        <v>2018</v>
      </c>
      <c r="B4993" s="3">
        <v>11</v>
      </c>
      <c r="C4993" s="4">
        <v>88</v>
      </c>
      <c r="D4993" s="8">
        <v>46</v>
      </c>
      <c r="E4993" s="8">
        <v>150529.81</v>
      </c>
      <c r="F4993" s="8">
        <v>36839.960000000006</v>
      </c>
      <c r="G4993" s="8">
        <v>123621</v>
      </c>
      <c r="H4993" s="8">
        <v>0</v>
      </c>
      <c r="I4993" s="8">
        <v>0</v>
      </c>
      <c r="J4993" s="8">
        <v>0</v>
      </c>
      <c r="K4993" s="8">
        <v>0</v>
      </c>
      <c r="L4993" s="8">
        <v>33421.539999999994</v>
      </c>
      <c r="M4993" s="8">
        <v>0</v>
      </c>
      <c r="N4993" s="8">
        <v>16374.279999999995</v>
      </c>
      <c r="O4993" s="8">
        <v>0</v>
      </c>
      <c r="P4993" s="8">
        <v>699.25</v>
      </c>
      <c r="Q4993" s="8">
        <v>742.57000000000016</v>
      </c>
      <c r="R4993" s="8">
        <v>64.31</v>
      </c>
      <c r="S4993" s="8">
        <v>22291.610000000004</v>
      </c>
      <c r="T4993" s="8">
        <v>12046</v>
      </c>
      <c r="U4993" s="8">
        <v>72.960000000000008</v>
      </c>
      <c r="V4993" s="8">
        <v>72.960000000000008</v>
      </c>
      <c r="W4993" s="8">
        <v>248345.01999999996</v>
      </c>
      <c r="X4993" s="8">
        <v>109.7</v>
      </c>
      <c r="Y4993" s="8">
        <v>0</v>
      </c>
      <c r="Z4993" s="8">
        <v>0</v>
      </c>
      <c r="AA4993" s="8">
        <v>21204.479999999996</v>
      </c>
      <c r="AB4993" s="8">
        <v>4157.22</v>
      </c>
      <c r="AC4993" s="9">
        <f t="shared" si="466"/>
        <v>17047.259999999995</v>
      </c>
      <c r="AD4993" s="5" t="str">
        <f>$C4993&amp;" "&amp;VLOOKUP(C4993,Tegevusalad!$A$1:$B$89,2,FALSE)</f>
        <v>88 SOTSIAALHOOLEKANNE MAJUTUSETA</v>
      </c>
      <c r="AE4993" s="6">
        <f t="shared" si="468"/>
        <v>165114.90000000002</v>
      </c>
      <c r="AF4993" s="6">
        <f t="shared" si="469"/>
        <v>59901.339999999982</v>
      </c>
      <c r="AG4993" s="6">
        <f t="shared" si="470"/>
        <v>288735.90000000002</v>
      </c>
      <c r="AH4993" s="6">
        <f t="shared" si="471"/>
        <v>82192.949999999983</v>
      </c>
      <c r="AI4993" s="6">
        <f t="shared" si="467"/>
        <v>288626.2</v>
      </c>
      <c r="AJ4993" s="10"/>
    </row>
    <row r="4994" spans="1:36" s="3" customFormat="1">
      <c r="A4994" s="3">
        <v>2018</v>
      </c>
      <c r="B4994" s="3">
        <v>11</v>
      </c>
      <c r="C4994" s="4">
        <v>90</v>
      </c>
      <c r="D4994" s="8">
        <v>1094</v>
      </c>
      <c r="E4994" s="8">
        <v>8033562.0699999984</v>
      </c>
      <c r="F4994" s="8">
        <v>47630.459999999992</v>
      </c>
      <c r="G4994" s="8">
        <v>964578.69000000029</v>
      </c>
      <c r="H4994" s="8">
        <v>498243.16</v>
      </c>
      <c r="I4994" s="8">
        <v>25609.699999999997</v>
      </c>
      <c r="J4994" s="8">
        <v>37970.36</v>
      </c>
      <c r="K4994" s="8">
        <v>0</v>
      </c>
      <c r="L4994" s="8">
        <v>1610999.22</v>
      </c>
      <c r="M4994" s="8">
        <v>0</v>
      </c>
      <c r="N4994" s="8">
        <v>1107848.7400000014</v>
      </c>
      <c r="O4994" s="8">
        <v>894.68000000000006</v>
      </c>
      <c r="P4994" s="8">
        <v>65384.53</v>
      </c>
      <c r="Q4994" s="8">
        <v>20550.009999999991</v>
      </c>
      <c r="R4994" s="8">
        <v>5658.0899999999992</v>
      </c>
      <c r="S4994" s="8">
        <v>476682.33999999997</v>
      </c>
      <c r="T4994" s="8">
        <v>118163.29999999999</v>
      </c>
      <c r="U4994" s="8">
        <v>-12532.87</v>
      </c>
      <c r="V4994" s="8">
        <v>1290.0899999999999</v>
      </c>
      <c r="W4994" s="8">
        <v>106817.25000000001</v>
      </c>
      <c r="X4994" s="8">
        <v>0</v>
      </c>
      <c r="Y4994" s="8">
        <v>54.85</v>
      </c>
      <c r="Z4994" s="8">
        <v>0</v>
      </c>
      <c r="AA4994" s="8">
        <v>673471.61000000045</v>
      </c>
      <c r="AB4994" s="8">
        <v>170266.28000000006</v>
      </c>
      <c r="AC4994" s="9">
        <f t="shared" si="466"/>
        <v>503205.33000000042</v>
      </c>
      <c r="AD4994" s="5" t="str">
        <f>$C4994&amp;" "&amp;VLOOKUP(C4994,Tegevusalad!$A$1:$B$89,2,FALSE)</f>
        <v>90 LOOME-, KUNSTI- JA MEELELAHUTUSTEGEVUS</v>
      </c>
      <c r="AE4994" s="6">
        <f t="shared" si="468"/>
        <v>7617043.0599999987</v>
      </c>
      <c r="AF4994" s="6">
        <f t="shared" si="469"/>
        <v>5100201.3700000076</v>
      </c>
      <c r="AG4994" s="6">
        <f t="shared" si="470"/>
        <v>8581621.7499999981</v>
      </c>
      <c r="AH4994" s="6">
        <f t="shared" si="471"/>
        <v>5567534.1500000069</v>
      </c>
      <c r="AI4994" s="6">
        <f t="shared" si="467"/>
        <v>8581621.7499999981</v>
      </c>
      <c r="AJ4994" s="10"/>
    </row>
    <row r="4995" spans="1:36" s="3" customFormat="1">
      <c r="A4995" s="3">
        <v>2018</v>
      </c>
      <c r="B4995" s="3">
        <v>11</v>
      </c>
      <c r="C4995" s="4">
        <v>91</v>
      </c>
      <c r="D4995" s="8">
        <v>79</v>
      </c>
      <c r="E4995" s="8">
        <v>1792870.0799999998</v>
      </c>
      <c r="F4995" s="8">
        <v>44862.58</v>
      </c>
      <c r="G4995" s="8">
        <v>21200.77</v>
      </c>
      <c r="H4995" s="8">
        <v>704.81</v>
      </c>
      <c r="I4995" s="8">
        <v>148.34</v>
      </c>
      <c r="J4995" s="8">
        <v>0</v>
      </c>
      <c r="K4995" s="8">
        <v>0</v>
      </c>
      <c r="L4995" s="8">
        <v>362611.67999999993</v>
      </c>
      <c r="M4995" s="8">
        <v>0</v>
      </c>
      <c r="N4995" s="8">
        <v>785205.80999999971</v>
      </c>
      <c r="O4995" s="8">
        <v>173</v>
      </c>
      <c r="P4995" s="8">
        <v>334872.43000000005</v>
      </c>
      <c r="Q4995" s="8">
        <v>1281.6000000000001</v>
      </c>
      <c r="R4995" s="8">
        <v>567.65000000000009</v>
      </c>
      <c r="S4995" s="8">
        <v>434503.72999999992</v>
      </c>
      <c r="T4995" s="8">
        <v>355232.98</v>
      </c>
      <c r="U4995" s="8">
        <v>27907.68</v>
      </c>
      <c r="V4995" s="8">
        <v>8</v>
      </c>
      <c r="W4995" s="8">
        <v>12964.509999999998</v>
      </c>
      <c r="X4995" s="8">
        <v>0</v>
      </c>
      <c r="Y4995" s="8">
        <v>0</v>
      </c>
      <c r="Z4995" s="8">
        <v>0</v>
      </c>
      <c r="AA4995" s="8">
        <v>153038.09999999998</v>
      </c>
      <c r="AB4995" s="8">
        <v>575632.23</v>
      </c>
      <c r="AC4995" s="9">
        <f t="shared" ref="AC4995:AC5058" si="472">AA4995-AB4995</f>
        <v>-422594.13</v>
      </c>
      <c r="AD4995" s="5" t="str">
        <f>$C4995&amp;" "&amp;VLOOKUP(C4995,Tegevusalad!$A$1:$B$89,2,FALSE)</f>
        <v>91 RAAMATUKOGUDE, ARHIIVIDE, MUUSEUMIDE JA MUUDE KULTUURIASUTUSTE TEGEVUS</v>
      </c>
      <c r="AE4995" s="6">
        <f t="shared" si="468"/>
        <v>1375321.25</v>
      </c>
      <c r="AF4995" s="6">
        <f t="shared" si="469"/>
        <v>3465598.8899999983</v>
      </c>
      <c r="AG4995" s="6">
        <f t="shared" si="470"/>
        <v>1396522.02</v>
      </c>
      <c r="AH4995" s="6">
        <f t="shared" si="471"/>
        <v>3928867.2999999984</v>
      </c>
      <c r="AI4995" s="6">
        <f t="shared" ref="AI4995:AI5058" si="473">(E4995+F4995+G4995)-(S4995+U4995)</f>
        <v>1396522.02</v>
      </c>
      <c r="AJ4995" s="10"/>
    </row>
    <row r="4996" spans="1:36" s="3" customFormat="1">
      <c r="A4996" s="3">
        <v>2018</v>
      </c>
      <c r="B4996" s="3">
        <v>11</v>
      </c>
      <c r="C4996" s="4">
        <v>92</v>
      </c>
      <c r="D4996" s="8">
        <v>16</v>
      </c>
      <c r="E4996" s="8">
        <v>1000005.6699999999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200001.14</v>
      </c>
      <c r="M4996" s="8">
        <v>0</v>
      </c>
      <c r="N4996" s="8">
        <v>45262.06</v>
      </c>
      <c r="O4996" s="8">
        <v>0</v>
      </c>
      <c r="P4996" s="8">
        <v>0</v>
      </c>
      <c r="Q4996" s="8">
        <v>0</v>
      </c>
      <c r="R4996" s="8">
        <v>5.49</v>
      </c>
      <c r="S4996" s="8">
        <v>717455.26</v>
      </c>
      <c r="T4996" s="8">
        <v>207455.82</v>
      </c>
      <c r="U4996" s="8">
        <v>85946.83</v>
      </c>
      <c r="V4996" s="8">
        <v>0</v>
      </c>
      <c r="W4996" s="8">
        <v>10785890</v>
      </c>
      <c r="X4996" s="8">
        <v>0</v>
      </c>
      <c r="Y4996" s="8">
        <v>0.08</v>
      </c>
      <c r="Z4996" s="8">
        <v>0</v>
      </c>
      <c r="AA4996" s="8">
        <v>170106.83000000002</v>
      </c>
      <c r="AB4996" s="8">
        <v>15367.67</v>
      </c>
      <c r="AC4996" s="9">
        <f t="shared" si="472"/>
        <v>154739.16</v>
      </c>
      <c r="AD4996" s="5" t="str">
        <f>$C4996&amp;" "&amp;VLOOKUP(C4996,Tegevusalad!$A$1:$B$89,2,FALSE)</f>
        <v>92 HASARTMÄNGUDE JA KIHLVEDUDE KORRALDAMINE</v>
      </c>
      <c r="AE4996" s="6">
        <f t="shared" si="468"/>
        <v>196603.57999999996</v>
      </c>
      <c r="AF4996" s="6">
        <f t="shared" si="469"/>
        <v>-577064.34</v>
      </c>
      <c r="AG4996" s="6">
        <f t="shared" si="470"/>
        <v>196603.57999999996</v>
      </c>
      <c r="AH4996" s="6">
        <f t="shared" si="471"/>
        <v>226337.74999999997</v>
      </c>
      <c r="AI4996" s="6">
        <f t="shared" si="473"/>
        <v>196603.57999999996</v>
      </c>
      <c r="AJ4996" s="10"/>
    </row>
    <row r="4997" spans="1:36" s="3" customFormat="1">
      <c r="A4997" s="3">
        <v>2018</v>
      </c>
      <c r="B4997" s="3">
        <v>11</v>
      </c>
      <c r="C4997" s="4">
        <v>93</v>
      </c>
      <c r="D4997" s="8">
        <v>1152</v>
      </c>
      <c r="E4997" s="8">
        <v>13994661.360000009</v>
      </c>
      <c r="F4997" s="8">
        <v>135274.79999999996</v>
      </c>
      <c r="G4997" s="8">
        <v>1978681.7499999998</v>
      </c>
      <c r="H4997" s="8">
        <v>845722.74000000011</v>
      </c>
      <c r="I4997" s="8">
        <v>126430.87</v>
      </c>
      <c r="J4997" s="8">
        <v>81126.5</v>
      </c>
      <c r="K4997" s="8">
        <v>0</v>
      </c>
      <c r="L4997" s="8">
        <v>2811106.9799999977</v>
      </c>
      <c r="M4997" s="8">
        <v>0</v>
      </c>
      <c r="N4997" s="8">
        <v>2718763.2500000005</v>
      </c>
      <c r="O4997" s="8">
        <v>14060.8</v>
      </c>
      <c r="P4997" s="8">
        <v>692394.69</v>
      </c>
      <c r="Q4997" s="8">
        <v>26659.360000000001</v>
      </c>
      <c r="R4997" s="8">
        <v>7278.1200000000008</v>
      </c>
      <c r="S4997" s="8">
        <v>844007.24999999988</v>
      </c>
      <c r="T4997" s="8">
        <v>383475.83999999997</v>
      </c>
      <c r="U4997" s="8">
        <v>42800.42</v>
      </c>
      <c r="V4997" s="8">
        <v>701.93</v>
      </c>
      <c r="W4997" s="8">
        <v>828070.24</v>
      </c>
      <c r="X4997" s="8">
        <v>16926.599999999999</v>
      </c>
      <c r="Y4997" s="8">
        <v>7984.07</v>
      </c>
      <c r="Z4997" s="8">
        <v>3543.13</v>
      </c>
      <c r="AA4997" s="8">
        <v>1151182.98</v>
      </c>
      <c r="AB4997" s="8">
        <v>1054398.3099999996</v>
      </c>
      <c r="AC4997" s="9">
        <f t="shared" si="472"/>
        <v>96784.670000000391</v>
      </c>
      <c r="AD4997" s="5" t="str">
        <f>$C4997&amp;" "&amp;VLOOKUP(C4997,Tegevusalad!$A$1:$B$89,2,FALSE)</f>
        <v>93 SPORDITEGEVUS NING LÕBUSTUS- JA VABA AJA TEGEVUSED</v>
      </c>
      <c r="AE4997" s="6">
        <f t="shared" si="468"/>
        <v>13260055.090000009</v>
      </c>
      <c r="AF4997" s="6">
        <f t="shared" si="469"/>
        <v>12673797.110000003</v>
      </c>
      <c r="AG4997" s="6">
        <f t="shared" si="470"/>
        <v>15238736.840000009</v>
      </c>
      <c r="AH4997" s="6">
        <f t="shared" si="471"/>
        <v>13630206.850000001</v>
      </c>
      <c r="AI4997" s="6">
        <f t="shared" si="473"/>
        <v>15221810.24000001</v>
      </c>
      <c r="AJ4997" s="10"/>
    </row>
    <row r="4998" spans="1:36" s="3" customFormat="1">
      <c r="A4998" s="3">
        <v>2018</v>
      </c>
      <c r="B4998" s="3">
        <v>11</v>
      </c>
      <c r="C4998" s="4">
        <v>94</v>
      </c>
      <c r="D4998" s="8">
        <v>275</v>
      </c>
      <c r="E4998" s="8">
        <v>2217077.7899999996</v>
      </c>
      <c r="F4998" s="8">
        <v>34732.199999999997</v>
      </c>
      <c r="G4998" s="8">
        <v>75581.55</v>
      </c>
      <c r="H4998" s="8">
        <v>8577</v>
      </c>
      <c r="I4998" s="8">
        <v>147</v>
      </c>
      <c r="J4998" s="8">
        <v>635</v>
      </c>
      <c r="K4998" s="8">
        <v>0</v>
      </c>
      <c r="L4998" s="8">
        <v>446541.43999999983</v>
      </c>
      <c r="M4998" s="8">
        <v>0</v>
      </c>
      <c r="N4998" s="8">
        <v>392780.65999999974</v>
      </c>
      <c r="O4998" s="8">
        <v>786.44</v>
      </c>
      <c r="P4998" s="8">
        <v>61321.62</v>
      </c>
      <c r="Q4998" s="8">
        <v>716.72</v>
      </c>
      <c r="R4998" s="8">
        <v>696.33</v>
      </c>
      <c r="S4998" s="8">
        <v>270810.95999999996</v>
      </c>
      <c r="T4998" s="8">
        <v>13811.380000000001</v>
      </c>
      <c r="U4998" s="8">
        <v>28940.120000000003</v>
      </c>
      <c r="V4998" s="8">
        <v>486.72</v>
      </c>
      <c r="W4998" s="8">
        <v>148145.31999999998</v>
      </c>
      <c r="X4998" s="8">
        <v>150</v>
      </c>
      <c r="Y4998" s="8">
        <v>1101.73</v>
      </c>
      <c r="Z4998" s="8">
        <v>0</v>
      </c>
      <c r="AA4998" s="8">
        <v>213141.35</v>
      </c>
      <c r="AB4998" s="8">
        <v>158278.84</v>
      </c>
      <c r="AC4998" s="9">
        <f t="shared" si="472"/>
        <v>54862.510000000009</v>
      </c>
      <c r="AD4998" s="5" t="str">
        <f>$C4998&amp;" "&amp;VLOOKUP(C4998,Tegevusalad!$A$1:$B$89,2,FALSE)</f>
        <v>94 ORGANISATSIOONIDE TEGEVUS</v>
      </c>
      <c r="AE4998" s="6">
        <f t="shared" si="468"/>
        <v>1952208.9099999997</v>
      </c>
      <c r="AF4998" s="6">
        <f t="shared" si="469"/>
        <v>1664188.3899999987</v>
      </c>
      <c r="AG4998" s="6">
        <f t="shared" si="470"/>
        <v>2027790.4599999995</v>
      </c>
      <c r="AH4998" s="6">
        <f t="shared" si="471"/>
        <v>1967384.9499999988</v>
      </c>
      <c r="AI4998" s="6">
        <f t="shared" si="473"/>
        <v>2027640.4599999995</v>
      </c>
      <c r="AJ4998" s="10"/>
    </row>
    <row r="4999" spans="1:36" s="3" customFormat="1">
      <c r="A4999" s="3">
        <v>2018</v>
      </c>
      <c r="B4999" s="3">
        <v>11</v>
      </c>
      <c r="C4999" s="4">
        <v>95</v>
      </c>
      <c r="D4999" s="8">
        <v>291</v>
      </c>
      <c r="E4999" s="8">
        <v>2274954.04</v>
      </c>
      <c r="F4999" s="8">
        <v>485</v>
      </c>
      <c r="G4999" s="8">
        <v>270407.60000000003</v>
      </c>
      <c r="H4999" s="8">
        <v>218501.58</v>
      </c>
      <c r="I4999" s="8">
        <v>34290.329999999994</v>
      </c>
      <c r="J4999" s="8">
        <v>11504.87</v>
      </c>
      <c r="K4999" s="8">
        <v>0</v>
      </c>
      <c r="L4999" s="8">
        <v>455034.46999999962</v>
      </c>
      <c r="M4999" s="8">
        <v>0</v>
      </c>
      <c r="N4999" s="8">
        <v>283975.23999999982</v>
      </c>
      <c r="O4999" s="8">
        <v>1691.26</v>
      </c>
      <c r="P4999" s="8">
        <v>6910.97</v>
      </c>
      <c r="Q4999" s="8">
        <v>4569.8500000000004</v>
      </c>
      <c r="R4999" s="8">
        <v>772.91</v>
      </c>
      <c r="S4999" s="8">
        <v>306851.05</v>
      </c>
      <c r="T4999" s="8">
        <v>274110.99000000011</v>
      </c>
      <c r="U4999" s="8">
        <v>5641.02</v>
      </c>
      <c r="V4999" s="8">
        <v>4451.7</v>
      </c>
      <c r="W4999" s="8">
        <v>607.99</v>
      </c>
      <c r="X4999" s="8">
        <v>121.12</v>
      </c>
      <c r="Y4999" s="8">
        <v>8.34</v>
      </c>
      <c r="Z4999" s="8">
        <v>0</v>
      </c>
      <c r="AA4999" s="8">
        <v>195037.43000000008</v>
      </c>
      <c r="AB4999" s="8">
        <v>23969.86</v>
      </c>
      <c r="AC4999" s="9">
        <f t="shared" si="472"/>
        <v>171067.57000000007</v>
      </c>
      <c r="AD4999" s="5" t="str">
        <f>$C4999&amp;" "&amp;VLOOKUP(C4999,Tegevusalad!$A$1:$B$89,2,FALSE)</f>
        <v>95 ARVUTITE NING TARBEESEMETE JA KODUTARVETE PARANDUS</v>
      </c>
      <c r="AE4999" s="6">
        <f t="shared" si="468"/>
        <v>1963068.09</v>
      </c>
      <c r="AF4999" s="6">
        <f t="shared" si="469"/>
        <v>1107244.0799999987</v>
      </c>
      <c r="AG4999" s="6">
        <f t="shared" si="470"/>
        <v>2233475.6900000004</v>
      </c>
      <c r="AH4999" s="6">
        <f t="shared" si="471"/>
        <v>1423740.7499999988</v>
      </c>
      <c r="AI4999" s="6">
        <f t="shared" si="473"/>
        <v>2233354.5700000003</v>
      </c>
      <c r="AJ4999" s="10"/>
    </row>
    <row r="5000" spans="1:36" s="3" customFormat="1">
      <c r="A5000" s="3">
        <v>2018</v>
      </c>
      <c r="B5000" s="3">
        <v>11</v>
      </c>
      <c r="C5000" s="4">
        <v>96</v>
      </c>
      <c r="D5000" s="8">
        <v>1658</v>
      </c>
      <c r="E5000" s="8">
        <v>13228132.099999998</v>
      </c>
      <c r="F5000" s="8">
        <v>92761.7</v>
      </c>
      <c r="G5000" s="8">
        <v>3865473.4099999992</v>
      </c>
      <c r="H5000" s="8">
        <v>3058033.379999999</v>
      </c>
      <c r="I5000" s="8">
        <v>1258461</v>
      </c>
      <c r="J5000" s="8">
        <v>221354.55000000002</v>
      </c>
      <c r="K5000" s="8">
        <v>0</v>
      </c>
      <c r="L5000" s="8">
        <v>2653974.8800000013</v>
      </c>
      <c r="M5000" s="8">
        <v>0</v>
      </c>
      <c r="N5000" s="8">
        <v>1850151.3999999997</v>
      </c>
      <c r="O5000" s="8">
        <v>68224.52</v>
      </c>
      <c r="P5000" s="8">
        <v>91574.310000000012</v>
      </c>
      <c r="Q5000" s="8">
        <v>20125.340000000004</v>
      </c>
      <c r="R5000" s="8">
        <v>7040.1200000000017</v>
      </c>
      <c r="S5000" s="8">
        <v>2009906.0299999996</v>
      </c>
      <c r="T5000" s="8">
        <v>917483.2000000003</v>
      </c>
      <c r="U5000" s="8">
        <v>82875.859999999986</v>
      </c>
      <c r="V5000" s="8">
        <v>6747.7300000000005</v>
      </c>
      <c r="W5000" s="8">
        <v>471688.50000000012</v>
      </c>
      <c r="X5000" s="8">
        <v>59291.43</v>
      </c>
      <c r="Y5000" s="8">
        <v>1129.01</v>
      </c>
      <c r="Z5000" s="8">
        <v>0.02</v>
      </c>
      <c r="AA5000" s="8">
        <v>1133966.9899999998</v>
      </c>
      <c r="AB5000" s="8">
        <v>329014.52</v>
      </c>
      <c r="AC5000" s="9">
        <f t="shared" si="472"/>
        <v>804952.46999999974</v>
      </c>
      <c r="AD5000" s="5" t="str">
        <f>$C5000&amp;" "&amp;VLOOKUP(C5000,Tegevusalad!$A$1:$B$89,2,FALSE)</f>
        <v>96 MUU TEENINDUS</v>
      </c>
      <c r="AE5000" s="6">
        <f t="shared" si="468"/>
        <v>11287403.339999996</v>
      </c>
      <c r="AF5000" s="6">
        <f t="shared" si="469"/>
        <v>6858800.8399999989</v>
      </c>
      <c r="AG5000" s="6">
        <f t="shared" si="470"/>
        <v>15152876.749999996</v>
      </c>
      <c r="AH5000" s="6">
        <f t="shared" si="471"/>
        <v>9285957.5999999978</v>
      </c>
      <c r="AI5000" s="6">
        <f t="shared" si="473"/>
        <v>15093585.319999997</v>
      </c>
      <c r="AJ5000" s="10"/>
    </row>
    <row r="5001" spans="1:36" s="3" customFormat="1">
      <c r="A5001" s="3">
        <v>2018</v>
      </c>
      <c r="B5001" s="3">
        <v>11</v>
      </c>
      <c r="C5001" s="4">
        <v>98</v>
      </c>
      <c r="D5001" s="8">
        <v>3</v>
      </c>
      <c r="E5001" s="8">
        <v>980.66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196.13</v>
      </c>
      <c r="M5001" s="8">
        <v>0</v>
      </c>
      <c r="N5001" s="8">
        <v>204.7</v>
      </c>
      <c r="O5001" s="8">
        <v>0</v>
      </c>
      <c r="P5001" s="8">
        <v>0</v>
      </c>
      <c r="Q5001" s="8">
        <v>55.43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128.02000000000001</v>
      </c>
      <c r="AB5001" s="8">
        <v>136.59</v>
      </c>
      <c r="AC5001" s="9">
        <f t="shared" si="472"/>
        <v>-8.5699999999999932</v>
      </c>
      <c r="AD5001" s="5" t="str">
        <f>$C5001&amp;" "&amp;VLOOKUP(C5001,Tegevusalad!$A$1:$B$89,2,FALSE)</f>
        <v>98 KODUMAJAPIDAMISTE OMA TARBEKS MÕELDUD ERISTAMATA KAUPADE TOOTMINE JA TEENUSTE OSUTAMINE</v>
      </c>
      <c r="AE5001" s="6">
        <f t="shared" si="468"/>
        <v>980.66</v>
      </c>
      <c r="AF5001" s="6">
        <f t="shared" si="469"/>
        <v>1023.4999999999999</v>
      </c>
      <c r="AG5001" s="6">
        <f t="shared" si="470"/>
        <v>980.66</v>
      </c>
      <c r="AH5001" s="6">
        <f t="shared" si="471"/>
        <v>1023.4999999999999</v>
      </c>
      <c r="AI5001" s="6">
        <f t="shared" si="473"/>
        <v>980.66</v>
      </c>
      <c r="AJ5001" s="10"/>
    </row>
    <row r="5002" spans="1:36" s="3" customFormat="1">
      <c r="A5002" s="3">
        <v>2018</v>
      </c>
      <c r="B5002" s="3">
        <v>11</v>
      </c>
      <c r="C5002" s="4">
        <v>99</v>
      </c>
      <c r="D5002" s="8">
        <v>1</v>
      </c>
      <c r="E5002" s="8">
        <v>2842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568.4</v>
      </c>
      <c r="M5002" s="8">
        <v>0</v>
      </c>
      <c r="N5002" s="8">
        <v>1040.75</v>
      </c>
      <c r="O5002" s="8">
        <v>0</v>
      </c>
      <c r="P5002" s="8">
        <v>0</v>
      </c>
      <c r="Q5002" s="8">
        <v>0</v>
      </c>
      <c r="R5002" s="8">
        <v>0</v>
      </c>
      <c r="S5002" s="8">
        <v>253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472.35</v>
      </c>
      <c r="AC5002" s="9">
        <f t="shared" si="472"/>
        <v>-472.35</v>
      </c>
      <c r="AD5002" s="5" t="str">
        <f>$C5002&amp;" "&amp;VLOOKUP(C5002,Tegevusalad!$A$1:$B$89,2,FALSE)</f>
        <v>99 EKSTERRITORIAALSETE ORGANISATSIOONIDE JA ÜKSUSTE TEGEVUS</v>
      </c>
      <c r="AE5002" s="6">
        <f t="shared" si="468"/>
        <v>2589</v>
      </c>
      <c r="AF5002" s="6">
        <f t="shared" si="469"/>
        <v>4950.75</v>
      </c>
      <c r="AG5002" s="6">
        <f t="shared" si="470"/>
        <v>2589</v>
      </c>
      <c r="AH5002" s="6">
        <f t="shared" si="471"/>
        <v>5203.75</v>
      </c>
      <c r="AI5002" s="6">
        <f t="shared" si="473"/>
        <v>2589</v>
      </c>
      <c r="AJ5002" s="10"/>
    </row>
    <row r="5003" spans="1:36" s="3" customFormat="1">
      <c r="A5003" s="3">
        <v>2018</v>
      </c>
      <c r="B5003" s="3">
        <v>12</v>
      </c>
      <c r="C5003" s="4"/>
      <c r="D5003" s="8">
        <v>518</v>
      </c>
      <c r="E5003" s="8">
        <v>18006855.069999985</v>
      </c>
      <c r="F5003" s="8">
        <v>151527.78999999998</v>
      </c>
      <c r="G5003" s="8">
        <v>3876632.9599999995</v>
      </c>
      <c r="H5003" s="8">
        <v>3646082.5799999996</v>
      </c>
      <c r="I5003" s="8">
        <v>3110797.63</v>
      </c>
      <c r="J5003" s="8">
        <v>58476.439999999995</v>
      </c>
      <c r="K5003" s="8">
        <v>0</v>
      </c>
      <c r="L5003" s="8">
        <v>3615008.4399999981</v>
      </c>
      <c r="M5003" s="8">
        <v>31526.89</v>
      </c>
      <c r="N5003" s="8">
        <v>2727005.1199999996</v>
      </c>
      <c r="O5003" s="8">
        <v>120600.48999999999</v>
      </c>
      <c r="P5003" s="8">
        <v>189417.91999999998</v>
      </c>
      <c r="Q5003" s="8">
        <v>3655.1000000000004</v>
      </c>
      <c r="R5003" s="8">
        <v>5260.94</v>
      </c>
      <c r="S5003" s="8">
        <v>1861655.2400000005</v>
      </c>
      <c r="T5003" s="8">
        <v>1236397.5999999996</v>
      </c>
      <c r="U5003" s="8">
        <v>2012098.3699999996</v>
      </c>
      <c r="V5003" s="8">
        <v>1989013.07</v>
      </c>
      <c r="W5003" s="8">
        <v>361942.58</v>
      </c>
      <c r="X5003" s="8">
        <v>3088311.92</v>
      </c>
      <c r="Y5003" s="8">
        <v>30202.840000000004</v>
      </c>
      <c r="Z5003" s="8">
        <v>1247.71</v>
      </c>
      <c r="AA5003" s="8">
        <v>1507211.0599999998</v>
      </c>
      <c r="AB5003" s="8">
        <v>558725.71999999986</v>
      </c>
      <c r="AC5003" s="9">
        <f t="shared" si="472"/>
        <v>948485.34</v>
      </c>
      <c r="AD5003" s="5" t="e">
        <f>$C5003&amp;" "&amp;VLOOKUP(C5003,Tegevusalad!$A$1:$B$89,2,FALSE)</f>
        <v>#N/A</v>
      </c>
      <c r="AE5003" s="6">
        <f t="shared" si="468"/>
        <v>17372941.169999987</v>
      </c>
      <c r="AF5003" s="6">
        <f t="shared" si="469"/>
        <v>11173587.309999997</v>
      </c>
      <c r="AG5003" s="6">
        <f t="shared" si="470"/>
        <v>21249574.129999988</v>
      </c>
      <c r="AH5003" s="6">
        <f t="shared" si="471"/>
        <v>13661330.299999997</v>
      </c>
      <c r="AI5003" s="6">
        <f t="shared" si="473"/>
        <v>18161262.209999986</v>
      </c>
      <c r="AJ5003" s="10"/>
    </row>
    <row r="5004" spans="1:36" s="3" customFormat="1">
      <c r="A5004" s="3">
        <v>2018</v>
      </c>
      <c r="B5004" s="3">
        <v>12</v>
      </c>
      <c r="C5004" s="4">
        <v>1</v>
      </c>
      <c r="D5004" s="8">
        <v>4762</v>
      </c>
      <c r="E5004" s="8">
        <v>75319951.830000013</v>
      </c>
      <c r="F5004" s="8">
        <v>93114.150000000023</v>
      </c>
      <c r="G5004" s="8">
        <v>4643741.9700000007</v>
      </c>
      <c r="H5004" s="8">
        <v>3335161.1299999994</v>
      </c>
      <c r="I5004" s="8">
        <v>2700468.1499999994</v>
      </c>
      <c r="J5004" s="8">
        <v>752283.88</v>
      </c>
      <c r="K5004" s="8">
        <v>0</v>
      </c>
      <c r="L5004" s="8">
        <v>15072370.71999998</v>
      </c>
      <c r="M5004" s="8">
        <v>0</v>
      </c>
      <c r="N5004" s="8">
        <v>14827302.64000003</v>
      </c>
      <c r="O5004" s="8">
        <v>106509.88</v>
      </c>
      <c r="P5004" s="8">
        <v>2570980.2100000004</v>
      </c>
      <c r="Q5004" s="8">
        <v>43896.689999999981</v>
      </c>
      <c r="R5004" s="8">
        <v>67822.39999999998</v>
      </c>
      <c r="S5004" s="8">
        <v>1672891.49</v>
      </c>
      <c r="T5004" s="8">
        <v>1091780.03</v>
      </c>
      <c r="U5004" s="8">
        <v>26485.22</v>
      </c>
      <c r="V5004" s="8">
        <v>20497.740000000005</v>
      </c>
      <c r="W5004" s="8">
        <v>1661308.4599999995</v>
      </c>
      <c r="X5004" s="8">
        <v>31279.290000000005</v>
      </c>
      <c r="Y5004" s="8">
        <v>4463.1899999999996</v>
      </c>
      <c r="Z5004" s="8">
        <v>198.10999999999999</v>
      </c>
      <c r="AA5004" s="8">
        <v>5552899.3199999882</v>
      </c>
      <c r="AB5004" s="8">
        <v>5303566.169999999</v>
      </c>
      <c r="AC5004" s="9">
        <f t="shared" si="472"/>
        <v>249333.1499999892</v>
      </c>
      <c r="AD5004" s="5" t="str">
        <f>$C5004&amp;" "&amp;VLOOKUP(C5004,Tegevusalad!$A$1:$B$89,2,FALSE)</f>
        <v>1 TAIME- JA LOOMAKASVATUS, JAHINDUS JA NEID TEENINDAVAD TEGEVUSALAD</v>
      </c>
      <c r="AE5004" s="6">
        <f t="shared" si="468"/>
        <v>73744968.560000032</v>
      </c>
      <c r="AF5004" s="6">
        <f t="shared" si="469"/>
        <v>72264196.830000147</v>
      </c>
      <c r="AG5004" s="6">
        <f t="shared" si="470"/>
        <v>78388710.530000031</v>
      </c>
      <c r="AH5004" s="6">
        <f t="shared" si="471"/>
        <v>74475625.200000152</v>
      </c>
      <c r="AI5004" s="6">
        <f t="shared" si="473"/>
        <v>78357431.240000024</v>
      </c>
      <c r="AJ5004" s="10"/>
    </row>
    <row r="5005" spans="1:36" s="3" customFormat="1">
      <c r="A5005" s="3">
        <v>2018</v>
      </c>
      <c r="B5005" s="3">
        <v>12</v>
      </c>
      <c r="C5005" s="4">
        <v>2</v>
      </c>
      <c r="D5005" s="8">
        <v>1913</v>
      </c>
      <c r="E5005" s="8">
        <v>64021598.439999975</v>
      </c>
      <c r="F5005" s="8">
        <v>7784.08</v>
      </c>
      <c r="G5005" s="8">
        <v>7531767.2000000002</v>
      </c>
      <c r="H5005" s="8">
        <v>5856712.3900000015</v>
      </c>
      <c r="I5005" s="8">
        <v>4355832.0900000008</v>
      </c>
      <c r="J5005" s="8">
        <v>401950.42</v>
      </c>
      <c r="K5005" s="8">
        <v>0</v>
      </c>
      <c r="L5005" s="8">
        <v>12805020.150000006</v>
      </c>
      <c r="M5005" s="8">
        <v>0</v>
      </c>
      <c r="N5005" s="8">
        <v>9156882.860000018</v>
      </c>
      <c r="O5005" s="8">
        <v>6209.96</v>
      </c>
      <c r="P5005" s="8">
        <v>1079837.3100000005</v>
      </c>
      <c r="Q5005" s="8">
        <v>41960.11000000003</v>
      </c>
      <c r="R5005" s="8">
        <v>8895.67</v>
      </c>
      <c r="S5005" s="8">
        <v>934486.02999999991</v>
      </c>
      <c r="T5005" s="8">
        <v>661202.82999999984</v>
      </c>
      <c r="U5005" s="8">
        <v>479787.80000000022</v>
      </c>
      <c r="V5005" s="8">
        <v>14851.249999999998</v>
      </c>
      <c r="W5005" s="8">
        <v>2616726.3299999996</v>
      </c>
      <c r="X5005" s="8">
        <v>4144.8700000000008</v>
      </c>
      <c r="Y5005" s="8">
        <v>18799.490000000002</v>
      </c>
      <c r="Z5005" s="8">
        <v>15625.4</v>
      </c>
      <c r="AA5005" s="8">
        <v>5205534.3200000012</v>
      </c>
      <c r="AB5005" s="8">
        <v>1554222.9399999985</v>
      </c>
      <c r="AC5005" s="9">
        <f t="shared" si="472"/>
        <v>3651311.3800000027</v>
      </c>
      <c r="AD5005" s="5" t="str">
        <f>$C5005&amp;" "&amp;VLOOKUP(C5005,Tegevusalad!$A$1:$B$89,2,FALSE)</f>
        <v>2 METSAMAJANDUS JA METSAVARUMINE</v>
      </c>
      <c r="AE5005" s="6">
        <f t="shared" si="468"/>
        <v>62619253.559999973</v>
      </c>
      <c r="AF5005" s="6">
        <f t="shared" si="469"/>
        <v>44398420.270000085</v>
      </c>
      <c r="AG5005" s="6">
        <f t="shared" si="470"/>
        <v>70151020.759999976</v>
      </c>
      <c r="AH5005" s="6">
        <f t="shared" si="471"/>
        <v>45828892.650000088</v>
      </c>
      <c r="AI5005" s="6">
        <f t="shared" si="473"/>
        <v>70146875.889999971</v>
      </c>
      <c r="AJ5005" s="10"/>
    </row>
    <row r="5006" spans="1:36" s="3" customFormat="1">
      <c r="A5006" s="3">
        <v>2018</v>
      </c>
      <c r="B5006" s="3">
        <v>12</v>
      </c>
      <c r="C5006" s="4">
        <v>3</v>
      </c>
      <c r="D5006" s="8">
        <v>255</v>
      </c>
      <c r="E5006" s="8">
        <v>2066688.8299999996</v>
      </c>
      <c r="F5006" s="8">
        <v>1963.7800000000002</v>
      </c>
      <c r="G5006" s="8">
        <v>2279357.84</v>
      </c>
      <c r="H5006" s="8">
        <v>323999.57</v>
      </c>
      <c r="I5006" s="8">
        <v>194018.80000000002</v>
      </c>
      <c r="J5006" s="8">
        <v>6588</v>
      </c>
      <c r="K5006" s="8">
        <v>0</v>
      </c>
      <c r="L5006" s="8">
        <v>413514.49000000017</v>
      </c>
      <c r="M5006" s="8">
        <v>0</v>
      </c>
      <c r="N5006" s="8">
        <v>352154.39000000013</v>
      </c>
      <c r="O5006" s="8">
        <v>0</v>
      </c>
      <c r="P5006" s="8">
        <v>61828.399999999994</v>
      </c>
      <c r="Q5006" s="8">
        <v>1234.5900000000001</v>
      </c>
      <c r="R5006" s="8">
        <v>859.21</v>
      </c>
      <c r="S5006" s="8">
        <v>195270.11</v>
      </c>
      <c r="T5006" s="8">
        <v>184872.86</v>
      </c>
      <c r="U5006" s="8">
        <v>107803.63</v>
      </c>
      <c r="V5006" s="8">
        <v>5367.4900000000007</v>
      </c>
      <c r="W5006" s="8">
        <v>74310.259999999995</v>
      </c>
      <c r="X5006" s="8">
        <v>1707.93</v>
      </c>
      <c r="Y5006" s="8">
        <v>0</v>
      </c>
      <c r="Z5006" s="8">
        <v>0</v>
      </c>
      <c r="AA5006" s="8">
        <v>202075.42</v>
      </c>
      <c r="AB5006" s="8">
        <v>140715.32000000007</v>
      </c>
      <c r="AC5006" s="9">
        <f t="shared" si="472"/>
        <v>61360.099999999948</v>
      </c>
      <c r="AD5006" s="5" t="str">
        <f>$C5006&amp;" "&amp;VLOOKUP(C5006,Tegevusalad!$A$1:$B$89,2,FALSE)</f>
        <v>3 KALAPÜÜK JA VESIVILJELUS</v>
      </c>
      <c r="AE5006" s="6">
        <f t="shared" si="468"/>
        <v>1767286.7999999996</v>
      </c>
      <c r="AF5006" s="6">
        <f t="shared" si="469"/>
        <v>1467361.7500000007</v>
      </c>
      <c r="AG5006" s="6">
        <f t="shared" si="470"/>
        <v>4046644.6399999987</v>
      </c>
      <c r="AH5006" s="6">
        <f t="shared" si="471"/>
        <v>1765068.0000000007</v>
      </c>
      <c r="AI5006" s="6">
        <f t="shared" si="473"/>
        <v>4044936.709999999</v>
      </c>
      <c r="AJ5006" s="10"/>
    </row>
    <row r="5007" spans="1:36" s="3" customFormat="1">
      <c r="A5007" s="3">
        <v>2018</v>
      </c>
      <c r="B5007" s="3">
        <v>12</v>
      </c>
      <c r="C5007" s="4">
        <v>6</v>
      </c>
      <c r="D5007" s="8">
        <v>1</v>
      </c>
      <c r="E5007" s="8">
        <v>40000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8000</v>
      </c>
      <c r="M5007" s="8">
        <v>0</v>
      </c>
      <c r="N5007" s="8">
        <v>8002.76</v>
      </c>
      <c r="O5007" s="8">
        <v>0</v>
      </c>
      <c r="P5007" s="8">
        <v>0</v>
      </c>
      <c r="Q5007" s="8">
        <v>0</v>
      </c>
      <c r="R5007" s="8">
        <v>0</v>
      </c>
      <c r="S5007" s="8">
        <v>40000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2.7600000000000002</v>
      </c>
      <c r="AC5007" s="9">
        <f t="shared" si="472"/>
        <v>-2.7600000000000002</v>
      </c>
      <c r="AD5007" s="5" t="str">
        <f>$C5007&amp;" "&amp;VLOOKUP(C5007,Tegevusalad!$A$1:$B$89,2,FALSE)</f>
        <v>6 TOORNAFTA JA MAAGAASI TOOTMINE</v>
      </c>
      <c r="AE5007" s="6">
        <f t="shared" si="468"/>
        <v>0</v>
      </c>
      <c r="AF5007" s="6">
        <f t="shared" si="469"/>
        <v>13.799999999995634</v>
      </c>
      <c r="AG5007" s="6">
        <f t="shared" si="470"/>
        <v>0</v>
      </c>
      <c r="AH5007" s="6">
        <f t="shared" si="471"/>
        <v>40013.799999999996</v>
      </c>
      <c r="AI5007" s="6">
        <f t="shared" si="473"/>
        <v>0</v>
      </c>
      <c r="AJ5007" s="10"/>
    </row>
    <row r="5008" spans="1:36" s="3" customFormat="1">
      <c r="A5008" s="3">
        <v>2018</v>
      </c>
      <c r="B5008" s="3">
        <v>12</v>
      </c>
      <c r="C5008" s="4">
        <v>8</v>
      </c>
      <c r="D5008" s="8">
        <v>138</v>
      </c>
      <c r="E5008" s="8">
        <v>7550561.2700000005</v>
      </c>
      <c r="F5008" s="8">
        <v>4509.84</v>
      </c>
      <c r="G5008" s="8">
        <v>4295153.62</v>
      </c>
      <c r="H5008" s="8">
        <v>3495821.3299999996</v>
      </c>
      <c r="I5008" s="8">
        <v>3446985.59</v>
      </c>
      <c r="J5008" s="8">
        <v>799063.98</v>
      </c>
      <c r="K5008" s="8">
        <v>0</v>
      </c>
      <c r="L5008" s="8">
        <v>1510518.19</v>
      </c>
      <c r="M5008" s="8">
        <v>0</v>
      </c>
      <c r="N5008" s="8">
        <v>1725639.8400000012</v>
      </c>
      <c r="O5008" s="8">
        <v>5719.28</v>
      </c>
      <c r="P5008" s="8">
        <v>186010.02999999997</v>
      </c>
      <c r="Q5008" s="8">
        <v>4131.9500000000007</v>
      </c>
      <c r="R5008" s="8">
        <v>4976.9900000000007</v>
      </c>
      <c r="S5008" s="8">
        <v>759705.46999999986</v>
      </c>
      <c r="T5008" s="8">
        <v>577119.27</v>
      </c>
      <c r="U5008" s="8">
        <v>18912.68</v>
      </c>
      <c r="V5008" s="8">
        <v>8048.35</v>
      </c>
      <c r="W5008" s="8">
        <v>215316.33</v>
      </c>
      <c r="X5008" s="8">
        <v>13701.970000000001</v>
      </c>
      <c r="Y5008" s="8">
        <v>23.31</v>
      </c>
      <c r="Z5008" s="8">
        <v>1730.3</v>
      </c>
      <c r="AA5008" s="8">
        <v>299478.56</v>
      </c>
      <c r="AB5008" s="8">
        <v>516307.20000000001</v>
      </c>
      <c r="AC5008" s="9">
        <f t="shared" si="472"/>
        <v>-216828.64</v>
      </c>
      <c r="AD5008" s="5" t="str">
        <f>$C5008&amp;" "&amp;VLOOKUP(C5008,Tegevusalad!$A$1:$B$89,2,FALSE)</f>
        <v>8 MUU KAEVANDAMINE</v>
      </c>
      <c r="AE5008" s="6">
        <f t="shared" si="468"/>
        <v>6790154.9299999997</v>
      </c>
      <c r="AF5008" s="6">
        <f t="shared" si="469"/>
        <v>7853917.9500000058</v>
      </c>
      <c r="AG5008" s="6">
        <f t="shared" si="470"/>
        <v>11085308.550000001</v>
      </c>
      <c r="AH5008" s="6">
        <f t="shared" si="471"/>
        <v>8653084.150000006</v>
      </c>
      <c r="AI5008" s="6">
        <f t="shared" si="473"/>
        <v>11071606.58</v>
      </c>
      <c r="AJ5008" s="10"/>
    </row>
    <row r="5009" spans="1:36" s="3" customFormat="1">
      <c r="A5009" s="3">
        <v>2018</v>
      </c>
      <c r="B5009" s="3">
        <v>12</v>
      </c>
      <c r="C5009" s="4">
        <v>9</v>
      </c>
      <c r="D5009" s="8">
        <v>22</v>
      </c>
      <c r="E5009" s="8">
        <v>420548.54</v>
      </c>
      <c r="F5009" s="8">
        <v>0</v>
      </c>
      <c r="G5009" s="8">
        <v>50928</v>
      </c>
      <c r="H5009" s="8">
        <v>33018</v>
      </c>
      <c r="I5009" s="8">
        <v>0</v>
      </c>
      <c r="J5009" s="8">
        <v>0</v>
      </c>
      <c r="K5009" s="8">
        <v>0</v>
      </c>
      <c r="L5009" s="8">
        <v>84109.71</v>
      </c>
      <c r="M5009" s="8">
        <v>0</v>
      </c>
      <c r="N5009" s="8">
        <v>94044.92</v>
      </c>
      <c r="O5009" s="8">
        <v>23860</v>
      </c>
      <c r="P5009" s="8">
        <v>39103.75</v>
      </c>
      <c r="Q5009" s="8">
        <v>1163.94</v>
      </c>
      <c r="R5009" s="8">
        <v>291.68</v>
      </c>
      <c r="S5009" s="8">
        <v>38785</v>
      </c>
      <c r="T5009" s="8">
        <v>38515</v>
      </c>
      <c r="U5009" s="8">
        <v>0</v>
      </c>
      <c r="V5009" s="8">
        <v>0</v>
      </c>
      <c r="W5009" s="8">
        <v>9764.92</v>
      </c>
      <c r="X5009" s="8">
        <v>0</v>
      </c>
      <c r="Y5009" s="8">
        <v>9698.81</v>
      </c>
      <c r="Z5009" s="8">
        <v>0</v>
      </c>
      <c r="AA5009" s="8">
        <v>24404.27</v>
      </c>
      <c r="AB5009" s="8">
        <v>24640.670000000006</v>
      </c>
      <c r="AC5009" s="9">
        <f t="shared" si="472"/>
        <v>-236.40000000000509</v>
      </c>
      <c r="AD5009" s="5" t="str">
        <f>$C5009&amp;" "&amp;VLOOKUP(C5009,Tegevusalad!$A$1:$B$89,2,FALSE)</f>
        <v>9 KAEVANDAMIST ABISTAVAD TEGEVUSALAD</v>
      </c>
      <c r="AE5009" s="6">
        <f t="shared" si="468"/>
        <v>381763.54</v>
      </c>
      <c r="AF5009" s="6">
        <f t="shared" si="469"/>
        <v>313597.99999999994</v>
      </c>
      <c r="AG5009" s="6">
        <f t="shared" si="470"/>
        <v>432691.54</v>
      </c>
      <c r="AH5009" s="6">
        <f t="shared" si="471"/>
        <v>471682.99999999994</v>
      </c>
      <c r="AI5009" s="6">
        <f t="shared" si="473"/>
        <v>432691.54</v>
      </c>
      <c r="AJ5009" s="10"/>
    </row>
    <row r="5010" spans="1:36" s="3" customFormat="1">
      <c r="A5010" s="3">
        <v>2018</v>
      </c>
      <c r="B5010" s="3">
        <v>12</v>
      </c>
      <c r="C5010" s="4">
        <v>10</v>
      </c>
      <c r="D5010" s="8">
        <v>613</v>
      </c>
      <c r="E5010" s="8">
        <v>142582193.54000032</v>
      </c>
      <c r="F5010" s="8">
        <v>7235.2599999999993</v>
      </c>
      <c r="G5010" s="8">
        <v>46267707.769999988</v>
      </c>
      <c r="H5010" s="8">
        <v>39113004.93999999</v>
      </c>
      <c r="I5010" s="8">
        <v>38508760.889999993</v>
      </c>
      <c r="J5010" s="8">
        <v>6254888.6299999971</v>
      </c>
      <c r="K5010" s="8">
        <v>0</v>
      </c>
      <c r="L5010" s="8">
        <v>28517089.800000019</v>
      </c>
      <c r="M5010" s="8">
        <v>362095.58</v>
      </c>
      <c r="N5010" s="8">
        <v>25493126.510000024</v>
      </c>
      <c r="O5010" s="8">
        <v>754397.61000000022</v>
      </c>
      <c r="P5010" s="8">
        <v>1340359.6999999997</v>
      </c>
      <c r="Q5010" s="8">
        <v>21617.71</v>
      </c>
      <c r="R5010" s="8">
        <v>39465.119999999988</v>
      </c>
      <c r="S5010" s="8">
        <v>34607143.810000002</v>
      </c>
      <c r="T5010" s="8">
        <v>27439560.580000006</v>
      </c>
      <c r="U5010" s="8">
        <v>260702.43999999997</v>
      </c>
      <c r="V5010" s="8">
        <v>54013.239999999991</v>
      </c>
      <c r="W5010" s="8">
        <v>302699.28999999998</v>
      </c>
      <c r="X5010" s="8">
        <v>59808.81</v>
      </c>
      <c r="Y5010" s="8">
        <v>187.89000000000001</v>
      </c>
      <c r="Z5010" s="8">
        <v>577.19000000000005</v>
      </c>
      <c r="AA5010" s="8">
        <v>6209330.1899999985</v>
      </c>
      <c r="AB5010" s="8">
        <v>2823660.620000001</v>
      </c>
      <c r="AC5010" s="9">
        <f t="shared" si="472"/>
        <v>3385669.5699999975</v>
      </c>
      <c r="AD5010" s="5" t="str">
        <f>$C5010&amp;" "&amp;VLOOKUP(C5010,Tegevusalad!$A$1:$B$89,2,FALSE)</f>
        <v>10 TOIDUAINETE TOOTMINE</v>
      </c>
      <c r="AE5010" s="6">
        <f t="shared" si="468"/>
        <v>107781391.36000031</v>
      </c>
      <c r="AF5010" s="6">
        <f t="shared" si="469"/>
        <v>89077137.090000123</v>
      </c>
      <c r="AG5010" s="6">
        <f t="shared" si="470"/>
        <v>154049099.13000029</v>
      </c>
      <c r="AH5010" s="6">
        <f t="shared" si="471"/>
        <v>127662958.15000013</v>
      </c>
      <c r="AI5010" s="6">
        <f t="shared" si="473"/>
        <v>153989290.32000029</v>
      </c>
      <c r="AJ5010" s="10"/>
    </row>
    <row r="5011" spans="1:36" s="3" customFormat="1">
      <c r="A5011" s="3">
        <v>2018</v>
      </c>
      <c r="B5011" s="3">
        <v>12</v>
      </c>
      <c r="C5011" s="4">
        <v>11</v>
      </c>
      <c r="D5011" s="8">
        <v>119</v>
      </c>
      <c r="E5011" s="8">
        <v>34724650.929999985</v>
      </c>
      <c r="F5011" s="8">
        <v>1996.13</v>
      </c>
      <c r="G5011" s="8">
        <v>5479327.2900000019</v>
      </c>
      <c r="H5011" s="8">
        <v>3996401.38</v>
      </c>
      <c r="I5011" s="8">
        <v>3542197.61</v>
      </c>
      <c r="J5011" s="8">
        <v>604590.84</v>
      </c>
      <c r="K5011" s="8">
        <v>0</v>
      </c>
      <c r="L5011" s="8">
        <v>6945109.870000002</v>
      </c>
      <c r="M5011" s="8">
        <v>0</v>
      </c>
      <c r="N5011" s="8">
        <v>3881800.3699999992</v>
      </c>
      <c r="O5011" s="8">
        <v>86210.549999999988</v>
      </c>
      <c r="P5011" s="8">
        <v>132869.00999999998</v>
      </c>
      <c r="Q5011" s="8">
        <v>3461.56</v>
      </c>
      <c r="R5011" s="8">
        <v>5789.9400000000005</v>
      </c>
      <c r="S5011" s="8">
        <v>9333195.480000006</v>
      </c>
      <c r="T5011" s="8">
        <v>7937158.0600000033</v>
      </c>
      <c r="U5011" s="8">
        <v>409659.93000000005</v>
      </c>
      <c r="V5011" s="8">
        <v>10750.759999999998</v>
      </c>
      <c r="W5011" s="8">
        <v>72682.390000000014</v>
      </c>
      <c r="X5011" s="8">
        <v>6524.64</v>
      </c>
      <c r="Y5011" s="8">
        <v>0</v>
      </c>
      <c r="Z5011" s="8">
        <v>0</v>
      </c>
      <c r="AA5011" s="8">
        <v>3152922.7400000007</v>
      </c>
      <c r="AB5011" s="8">
        <v>89613.24</v>
      </c>
      <c r="AC5011" s="9">
        <f t="shared" si="472"/>
        <v>3063309.5000000005</v>
      </c>
      <c r="AD5011" s="5" t="str">
        <f>$C5011&amp;" "&amp;VLOOKUP(C5011,Tegevusalad!$A$1:$B$89,2,FALSE)</f>
        <v>11 JOOGITOOTMINE</v>
      </c>
      <c r="AE5011" s="6">
        <f t="shared" si="468"/>
        <v>24990316.289999984</v>
      </c>
      <c r="AF5011" s="6">
        <f t="shared" si="469"/>
        <v>9274794.1499999911</v>
      </c>
      <c r="AG5011" s="6">
        <f t="shared" si="470"/>
        <v>30469643.579999983</v>
      </c>
      <c r="AH5011" s="6">
        <f t="shared" si="471"/>
        <v>19437951.549999993</v>
      </c>
      <c r="AI5011" s="6">
        <f t="shared" si="473"/>
        <v>30463118.939999983</v>
      </c>
      <c r="AJ5011" s="10"/>
    </row>
    <row r="5012" spans="1:36" s="3" customFormat="1">
      <c r="A5012" s="3">
        <v>2018</v>
      </c>
      <c r="B5012" s="3">
        <v>12</v>
      </c>
      <c r="C5012" s="4">
        <v>12</v>
      </c>
      <c r="D5012" s="8">
        <v>1</v>
      </c>
      <c r="E5012" s="8">
        <v>188.56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37.71</v>
      </c>
      <c r="M5012" s="8">
        <v>0</v>
      </c>
      <c r="N5012" s="8">
        <v>36.33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1.3800000000000001</v>
      </c>
      <c r="AB5012" s="8">
        <v>0</v>
      </c>
      <c r="AC5012" s="9">
        <f t="shared" si="472"/>
        <v>1.3800000000000001</v>
      </c>
      <c r="AD5012" s="5" t="str">
        <f>$C5012&amp;" "&amp;VLOOKUP(C5012,Tegevusalad!$A$1:$B$89,2,FALSE)</f>
        <v>12 TUBAKATOODETE TOOTMINE</v>
      </c>
      <c r="AE5012" s="6">
        <f t="shared" si="468"/>
        <v>188.56</v>
      </c>
      <c r="AF5012" s="6">
        <f t="shared" si="469"/>
        <v>181.64999999999998</v>
      </c>
      <c r="AG5012" s="6">
        <f t="shared" si="470"/>
        <v>188.56</v>
      </c>
      <c r="AH5012" s="6">
        <f t="shared" si="471"/>
        <v>181.64999999999998</v>
      </c>
      <c r="AI5012" s="6">
        <f t="shared" si="473"/>
        <v>188.56</v>
      </c>
      <c r="AJ5012" s="10"/>
    </row>
    <row r="5013" spans="1:36" s="3" customFormat="1">
      <c r="A5013" s="3">
        <v>2018</v>
      </c>
      <c r="B5013" s="3">
        <v>12</v>
      </c>
      <c r="C5013" s="4">
        <v>13</v>
      </c>
      <c r="D5013" s="8">
        <v>272</v>
      </c>
      <c r="E5013" s="8">
        <v>14125000.34</v>
      </c>
      <c r="F5013" s="8">
        <v>0</v>
      </c>
      <c r="G5013" s="8">
        <v>22843232.789999992</v>
      </c>
      <c r="H5013" s="8">
        <v>19249093.34</v>
      </c>
      <c r="I5013" s="8">
        <v>17750358.079999998</v>
      </c>
      <c r="J5013" s="8">
        <v>3410553.7799999993</v>
      </c>
      <c r="K5013" s="8">
        <v>134.19</v>
      </c>
      <c r="L5013" s="8">
        <v>2825000.0900000008</v>
      </c>
      <c r="M5013" s="8">
        <v>764340</v>
      </c>
      <c r="N5013" s="8">
        <v>4332814.6699999953</v>
      </c>
      <c r="O5013" s="8">
        <v>1207210.71</v>
      </c>
      <c r="P5013" s="8">
        <v>104639.94000000002</v>
      </c>
      <c r="Q5013" s="8">
        <v>6906.4199999999992</v>
      </c>
      <c r="R5013" s="8">
        <v>4044.9500000000007</v>
      </c>
      <c r="S5013" s="8">
        <v>6705758.8900000015</v>
      </c>
      <c r="T5013" s="8">
        <v>5975888.4800000023</v>
      </c>
      <c r="U5013" s="8">
        <v>679000.15</v>
      </c>
      <c r="V5013" s="8">
        <v>4625.1100000000006</v>
      </c>
      <c r="W5013" s="8">
        <v>163115.65000000002</v>
      </c>
      <c r="X5013" s="8">
        <v>7407.46</v>
      </c>
      <c r="Y5013" s="8">
        <v>0</v>
      </c>
      <c r="Z5013" s="8">
        <v>0</v>
      </c>
      <c r="AA5013" s="8">
        <v>566987.58000000007</v>
      </c>
      <c r="AB5013" s="8">
        <v>1310462.1599999997</v>
      </c>
      <c r="AC5013" s="9">
        <f t="shared" si="472"/>
        <v>-743474.57999999961</v>
      </c>
      <c r="AD5013" s="5" t="str">
        <f>$C5013&amp;" "&amp;VLOOKUP(C5013,Tegevusalad!$A$1:$B$89,2,FALSE)</f>
        <v>13 TEKSTIILITOOTMINE</v>
      </c>
      <c r="AE5013" s="6">
        <f t="shared" si="468"/>
        <v>6747648.7599999988</v>
      </c>
      <c r="AF5013" s="6">
        <f t="shared" si="469"/>
        <v>8268110.619999974</v>
      </c>
      <c r="AG5013" s="6">
        <f t="shared" si="470"/>
        <v>29590881.549999993</v>
      </c>
      <c r="AH5013" s="6">
        <f t="shared" si="471"/>
        <v>21684298.099999975</v>
      </c>
      <c r="AI5013" s="6">
        <f t="shared" si="473"/>
        <v>29583474.089999992</v>
      </c>
      <c r="AJ5013" s="10"/>
    </row>
    <row r="5014" spans="1:36" s="3" customFormat="1">
      <c r="A5014" s="3">
        <v>2018</v>
      </c>
      <c r="B5014" s="3">
        <v>12</v>
      </c>
      <c r="C5014" s="4">
        <v>14</v>
      </c>
      <c r="D5014" s="8">
        <v>362</v>
      </c>
      <c r="E5014" s="8">
        <v>8092028.2099999972</v>
      </c>
      <c r="F5014" s="8">
        <v>1678.8200000000002</v>
      </c>
      <c r="G5014" s="8">
        <v>8492717.5600000005</v>
      </c>
      <c r="H5014" s="8">
        <v>5888154.8099999996</v>
      </c>
      <c r="I5014" s="8">
        <v>3408045.0900000003</v>
      </c>
      <c r="J5014" s="8">
        <v>2027027.7</v>
      </c>
      <c r="K5014" s="8">
        <v>14194.84</v>
      </c>
      <c r="L5014" s="8">
        <v>1618556.74</v>
      </c>
      <c r="M5014" s="8">
        <v>81968.97</v>
      </c>
      <c r="N5014" s="8">
        <v>1659572.6999999993</v>
      </c>
      <c r="O5014" s="8">
        <v>271625.25</v>
      </c>
      <c r="P5014" s="8">
        <v>15898.369999999999</v>
      </c>
      <c r="Q5014" s="8">
        <v>1566.71</v>
      </c>
      <c r="R5014" s="8">
        <v>3781.1200000000013</v>
      </c>
      <c r="S5014" s="8">
        <v>2854853.9899999998</v>
      </c>
      <c r="T5014" s="8">
        <v>2374708.42</v>
      </c>
      <c r="U5014" s="8">
        <v>6124.4299999999994</v>
      </c>
      <c r="V5014" s="8">
        <v>663.87</v>
      </c>
      <c r="W5014" s="8">
        <v>49922.51</v>
      </c>
      <c r="X5014" s="8">
        <v>10.6</v>
      </c>
      <c r="Y5014" s="8">
        <v>0</v>
      </c>
      <c r="Z5014" s="8">
        <v>2351.9299999999998</v>
      </c>
      <c r="AA5014" s="8">
        <v>488724.34000000014</v>
      </c>
      <c r="AB5014" s="8">
        <v>450123.25999999989</v>
      </c>
      <c r="AC5014" s="9">
        <f t="shared" si="472"/>
        <v>38601.080000000249</v>
      </c>
      <c r="AD5014" s="5" t="str">
        <f>$C5014&amp;" "&amp;VLOOKUP(C5014,Tegevusalad!$A$1:$B$89,2,FALSE)</f>
        <v>14 RÕIVATOOTMINE</v>
      </c>
      <c r="AE5014" s="6">
        <f t="shared" si="468"/>
        <v>5232739.2099999972</v>
      </c>
      <c r="AF5014" s="6">
        <f t="shared" si="469"/>
        <v>4098328.299999997</v>
      </c>
      <c r="AG5014" s="6">
        <f t="shared" si="470"/>
        <v>13725456.769999998</v>
      </c>
      <c r="AH5014" s="6">
        <f t="shared" si="471"/>
        <v>8316769.0999999968</v>
      </c>
      <c r="AI5014" s="6">
        <f t="shared" si="473"/>
        <v>13725446.169999998</v>
      </c>
      <c r="AJ5014" s="10"/>
    </row>
    <row r="5015" spans="1:36" s="3" customFormat="1">
      <c r="A5015" s="3">
        <v>2018</v>
      </c>
      <c r="B5015" s="3">
        <v>12</v>
      </c>
      <c r="C5015" s="4">
        <v>15</v>
      </c>
      <c r="D5015" s="8">
        <v>65</v>
      </c>
      <c r="E5015" s="8">
        <v>1766004.7399999998</v>
      </c>
      <c r="F5015" s="8">
        <v>8698.7199999999993</v>
      </c>
      <c r="G5015" s="8">
        <v>1343536.78</v>
      </c>
      <c r="H5015" s="8">
        <v>917172.8600000001</v>
      </c>
      <c r="I5015" s="8">
        <v>638434.4800000001</v>
      </c>
      <c r="J5015" s="8">
        <v>179416.53000000003</v>
      </c>
      <c r="K5015" s="8">
        <v>0</v>
      </c>
      <c r="L5015" s="8">
        <v>353983.84000000014</v>
      </c>
      <c r="M5015" s="8">
        <v>11968.210000000001</v>
      </c>
      <c r="N5015" s="8">
        <v>360348.09000000008</v>
      </c>
      <c r="O5015" s="8">
        <v>17029.11</v>
      </c>
      <c r="P5015" s="8">
        <v>4002.5</v>
      </c>
      <c r="Q5015" s="8">
        <v>443.14000000000004</v>
      </c>
      <c r="R5015" s="8">
        <v>992.76</v>
      </c>
      <c r="S5015" s="8">
        <v>600934.44000000006</v>
      </c>
      <c r="T5015" s="8">
        <v>444627.36999999988</v>
      </c>
      <c r="U5015" s="8">
        <v>1786.08</v>
      </c>
      <c r="V5015" s="8">
        <v>111.78</v>
      </c>
      <c r="W5015" s="8">
        <v>8813.630000000001</v>
      </c>
      <c r="X5015" s="8">
        <v>1270.97</v>
      </c>
      <c r="Y5015" s="8">
        <v>2002.54</v>
      </c>
      <c r="Z5015" s="8">
        <v>0</v>
      </c>
      <c r="AA5015" s="8">
        <v>74792.98</v>
      </c>
      <c r="AB5015" s="8">
        <v>67186.48</v>
      </c>
      <c r="AC5015" s="9">
        <f t="shared" si="472"/>
        <v>7606.5</v>
      </c>
      <c r="AD5015" s="5" t="str">
        <f>$C5015&amp;" "&amp;VLOOKUP(C5015,Tegevusalad!$A$1:$B$89,2,FALSE)</f>
        <v>15 NAHATÖÖTLEMINE JA NAHKTOODETE TOOTMINE</v>
      </c>
      <c r="AE5015" s="6">
        <f t="shared" si="468"/>
        <v>1173253.9099999997</v>
      </c>
      <c r="AF5015" s="6">
        <f t="shared" si="469"/>
        <v>1118949.9600000002</v>
      </c>
      <c r="AG5015" s="6">
        <f t="shared" si="470"/>
        <v>2516790.69</v>
      </c>
      <c r="AH5015" s="6">
        <f t="shared" si="471"/>
        <v>1806704.2500000005</v>
      </c>
      <c r="AI5015" s="6">
        <f t="shared" si="473"/>
        <v>2515519.7199999997</v>
      </c>
      <c r="AJ5015" s="10"/>
    </row>
    <row r="5016" spans="1:36" s="3" customFormat="1">
      <c r="A5016" s="3">
        <v>2018</v>
      </c>
      <c r="B5016" s="3">
        <v>12</v>
      </c>
      <c r="C5016" s="4">
        <v>16</v>
      </c>
      <c r="D5016" s="8">
        <v>1105</v>
      </c>
      <c r="E5016" s="8">
        <v>98276729.579999983</v>
      </c>
      <c r="F5016" s="8">
        <v>6089.7699999999995</v>
      </c>
      <c r="G5016" s="8">
        <v>100508551.47</v>
      </c>
      <c r="H5016" s="8">
        <v>70797499.999999955</v>
      </c>
      <c r="I5016" s="8">
        <v>66585389.090000011</v>
      </c>
      <c r="J5016" s="8">
        <v>28699002.70000001</v>
      </c>
      <c r="K5016" s="8">
        <v>0</v>
      </c>
      <c r="L5016" s="8">
        <v>19655894.130000003</v>
      </c>
      <c r="M5016" s="8">
        <v>616528.2100000002</v>
      </c>
      <c r="N5016" s="8">
        <v>28337785.040000036</v>
      </c>
      <c r="O5016" s="8">
        <v>1678665.9399999997</v>
      </c>
      <c r="P5016" s="8">
        <v>1973635.77</v>
      </c>
      <c r="Q5016" s="8">
        <v>28906.820000000003</v>
      </c>
      <c r="R5016" s="8">
        <v>27547.129999999986</v>
      </c>
      <c r="S5016" s="8">
        <v>23077855.75</v>
      </c>
      <c r="T5016" s="8">
        <v>19078169.410000004</v>
      </c>
      <c r="U5016" s="8">
        <v>468594.17000000004</v>
      </c>
      <c r="V5016" s="8">
        <v>59562.64</v>
      </c>
      <c r="W5016" s="8">
        <v>543806.90999999992</v>
      </c>
      <c r="X5016" s="8">
        <v>728209.72999999986</v>
      </c>
      <c r="Y5016" s="8">
        <v>54.480000000000004</v>
      </c>
      <c r="Z5016" s="8">
        <v>61.02</v>
      </c>
      <c r="AA5016" s="8">
        <v>2853852.3899999997</v>
      </c>
      <c r="AB5016" s="8">
        <v>10919221.630000005</v>
      </c>
      <c r="AC5016" s="9">
        <f t="shared" si="472"/>
        <v>-8065369.2400000049</v>
      </c>
      <c r="AD5016" s="5" t="str">
        <f>$C5016&amp;" "&amp;VLOOKUP(C5016,Tegevusalad!$A$1:$B$89,2,FALSE)</f>
        <v>16 PUIDUTÖÖTLEMINE NING PUIT- JA KORKTOODETE TOOTMINE, V.A MÖÖBEL; ÕLEST JA PUNUMISMATERJALIST TOODETE TOOTMINE</v>
      </c>
      <c r="AE5016" s="6">
        <f t="shared" si="468"/>
        <v>75464579.159999982</v>
      </c>
      <c r="AF5016" s="6">
        <f t="shared" si="469"/>
        <v>109946443.87000017</v>
      </c>
      <c r="AG5016" s="6">
        <f t="shared" si="470"/>
        <v>175973130.63</v>
      </c>
      <c r="AH5016" s="6">
        <f t="shared" si="471"/>
        <v>141826660.85000017</v>
      </c>
      <c r="AI5016" s="6">
        <f t="shared" si="473"/>
        <v>175244920.89999998</v>
      </c>
      <c r="AJ5016" s="10"/>
    </row>
    <row r="5017" spans="1:36" s="3" customFormat="1">
      <c r="A5017" s="3">
        <v>2018</v>
      </c>
      <c r="B5017" s="3">
        <v>12</v>
      </c>
      <c r="C5017" s="4">
        <v>17</v>
      </c>
      <c r="D5017" s="8">
        <v>60</v>
      </c>
      <c r="E5017" s="8">
        <v>9774072.1000000015</v>
      </c>
      <c r="F5017" s="8">
        <v>34.31</v>
      </c>
      <c r="G5017" s="8">
        <v>16147538.73</v>
      </c>
      <c r="H5017" s="8">
        <v>9368638.4499999993</v>
      </c>
      <c r="I5017" s="8">
        <v>9203787.7300000004</v>
      </c>
      <c r="J5017" s="8">
        <v>6582868.4199999999</v>
      </c>
      <c r="K5017" s="8">
        <v>0</v>
      </c>
      <c r="L5017" s="8">
        <v>1954817.5399999993</v>
      </c>
      <c r="M5017" s="8">
        <v>1420.3700000000001</v>
      </c>
      <c r="N5017" s="8">
        <v>3565021.9900000007</v>
      </c>
      <c r="O5017" s="8">
        <v>158322.43</v>
      </c>
      <c r="P5017" s="8">
        <v>533629.48</v>
      </c>
      <c r="Q5017" s="8">
        <v>496.88</v>
      </c>
      <c r="R5017" s="8">
        <v>2504.2399999999998</v>
      </c>
      <c r="S5017" s="8">
        <v>5738503.21</v>
      </c>
      <c r="T5017" s="8">
        <v>4369021.2600000007</v>
      </c>
      <c r="U5017" s="8">
        <v>102015.19000000002</v>
      </c>
      <c r="V5017" s="8">
        <v>2718.93</v>
      </c>
      <c r="W5017" s="8">
        <v>0</v>
      </c>
      <c r="X5017" s="8">
        <v>9528.7000000000007</v>
      </c>
      <c r="Y5017" s="8">
        <v>0</v>
      </c>
      <c r="Z5017" s="8">
        <v>0</v>
      </c>
      <c r="AA5017" s="8">
        <v>266234.19999999995</v>
      </c>
      <c r="AB5017" s="8">
        <v>1875018.2799999998</v>
      </c>
      <c r="AC5017" s="9">
        <f t="shared" si="472"/>
        <v>-1608784.0799999998</v>
      </c>
      <c r="AD5017" s="5" t="str">
        <f>$C5017&amp;" "&amp;VLOOKUP(C5017,Tegevusalad!$A$1:$B$89,2,FALSE)</f>
        <v>17 PABERI JA PABERTOODETE TOOTMINE</v>
      </c>
      <c r="AE5017" s="6">
        <f t="shared" ref="AE5017:AE5093" si="474">(E5017+F5017+X5017)-(S5017+U5017)</f>
        <v>3943116.7100000009</v>
      </c>
      <c r="AF5017" s="6">
        <f t="shared" ref="AF5017:AF5093" si="475">((N5017+R5017-O5017)/0.2)-S5017-(U5017-V5017)</f>
        <v>11208219.530000003</v>
      </c>
      <c r="AG5017" s="6">
        <f t="shared" ref="AG5017:AG5093" si="476">(E5017+F5017+G5017+X5017)-(S5017+U5017)</f>
        <v>20090655.439999998</v>
      </c>
      <c r="AH5017" s="6">
        <f t="shared" ref="AH5017:AH5093" si="477">(N5017+R5017)/0.2</f>
        <v>17837631.150000002</v>
      </c>
      <c r="AI5017" s="6">
        <f t="shared" si="473"/>
        <v>20081126.740000002</v>
      </c>
      <c r="AJ5017" s="10"/>
    </row>
    <row r="5018" spans="1:36" s="3" customFormat="1">
      <c r="A5018" s="3">
        <v>2018</v>
      </c>
      <c r="B5018" s="3">
        <v>12</v>
      </c>
      <c r="C5018" s="4">
        <v>18</v>
      </c>
      <c r="D5018" s="8">
        <v>353</v>
      </c>
      <c r="E5018" s="8">
        <v>15689776.379999997</v>
      </c>
      <c r="F5018" s="8">
        <v>160843.78999999998</v>
      </c>
      <c r="G5018" s="8">
        <v>8066928.0600000015</v>
      </c>
      <c r="H5018" s="8">
        <v>7113124.7999999998</v>
      </c>
      <c r="I5018" s="8">
        <v>5373092.54</v>
      </c>
      <c r="J5018" s="8">
        <v>791726.32</v>
      </c>
      <c r="K5018" s="8">
        <v>0</v>
      </c>
      <c r="L5018" s="8">
        <v>3152431.2499999986</v>
      </c>
      <c r="M5018" s="8">
        <v>0</v>
      </c>
      <c r="N5018" s="8">
        <v>2635267.89</v>
      </c>
      <c r="O5018" s="8">
        <v>27699.49</v>
      </c>
      <c r="P5018" s="8">
        <v>104343.61000000002</v>
      </c>
      <c r="Q5018" s="8">
        <v>6278.6900000000014</v>
      </c>
      <c r="R5018" s="8">
        <v>6979.5099999999975</v>
      </c>
      <c r="S5018" s="8">
        <v>4065990.8000000003</v>
      </c>
      <c r="T5018" s="8">
        <v>3671667.63</v>
      </c>
      <c r="U5018" s="8">
        <v>14045.910000000002</v>
      </c>
      <c r="V5018" s="8">
        <v>784.73</v>
      </c>
      <c r="W5018" s="8">
        <v>13009.02</v>
      </c>
      <c r="X5018" s="8">
        <v>113431.62</v>
      </c>
      <c r="Y5018" s="8">
        <v>0</v>
      </c>
      <c r="Z5018" s="8">
        <v>0</v>
      </c>
      <c r="AA5018" s="8">
        <v>847043.81000000064</v>
      </c>
      <c r="AB5018" s="8">
        <v>329880.45</v>
      </c>
      <c r="AC5018" s="9">
        <f t="shared" si="472"/>
        <v>517163.36000000063</v>
      </c>
      <c r="AD5018" s="5" t="str">
        <f>$C5018&amp;" "&amp;VLOOKUP(C5018,Tegevusalad!$A$1:$B$89,2,FALSE)</f>
        <v>18 TRÜKINDUS JA SALVESTISTE PALJUNDUS</v>
      </c>
      <c r="AE5018" s="6">
        <f t="shared" si="474"/>
        <v>11884015.079999994</v>
      </c>
      <c r="AF5018" s="6">
        <f t="shared" si="475"/>
        <v>8993487.5699999966</v>
      </c>
      <c r="AG5018" s="6">
        <f t="shared" si="476"/>
        <v>19950943.139999997</v>
      </c>
      <c r="AH5018" s="6">
        <f t="shared" si="477"/>
        <v>13211236.999999998</v>
      </c>
      <c r="AI5018" s="6">
        <f t="shared" si="473"/>
        <v>19837511.519999996</v>
      </c>
      <c r="AJ5018" s="10"/>
    </row>
    <row r="5019" spans="1:36" s="3" customFormat="1">
      <c r="A5019" s="3">
        <v>2018</v>
      </c>
      <c r="B5019" s="3">
        <v>12</v>
      </c>
      <c r="C5019" s="4">
        <v>19</v>
      </c>
      <c r="D5019" s="8">
        <v>7</v>
      </c>
      <c r="E5019" s="8">
        <v>10075128.199999999</v>
      </c>
      <c r="F5019" s="8">
        <v>0</v>
      </c>
      <c r="G5019" s="8">
        <v>2504110.3200000003</v>
      </c>
      <c r="H5019" s="8">
        <v>303066.93000000005</v>
      </c>
      <c r="I5019" s="8">
        <v>303066.93000000005</v>
      </c>
      <c r="J5019" s="8">
        <v>228649.76</v>
      </c>
      <c r="K5019" s="8">
        <v>0</v>
      </c>
      <c r="L5019" s="8">
        <v>2015025.64</v>
      </c>
      <c r="M5019" s="8">
        <v>0</v>
      </c>
      <c r="N5019" s="8">
        <v>2095572.01</v>
      </c>
      <c r="O5019" s="8">
        <v>0</v>
      </c>
      <c r="P5019" s="8">
        <v>39685.64</v>
      </c>
      <c r="Q5019" s="8">
        <v>271.56</v>
      </c>
      <c r="R5019" s="8">
        <v>967.80000000000007</v>
      </c>
      <c r="S5019" s="8">
        <v>9122690.7899999991</v>
      </c>
      <c r="T5019" s="8">
        <v>9117440.7899999991</v>
      </c>
      <c r="U5019" s="8">
        <v>11917.83</v>
      </c>
      <c r="V5019" s="8">
        <v>11917.83</v>
      </c>
      <c r="W5019" s="8">
        <v>7594.51</v>
      </c>
      <c r="X5019" s="8">
        <v>1999.48</v>
      </c>
      <c r="Y5019" s="8">
        <v>97.83</v>
      </c>
      <c r="Z5019" s="8">
        <v>0</v>
      </c>
      <c r="AA5019" s="8">
        <v>12200.32</v>
      </c>
      <c r="AB5019" s="8">
        <v>92648.86</v>
      </c>
      <c r="AC5019" s="9">
        <f t="shared" si="472"/>
        <v>-80448.540000000008</v>
      </c>
      <c r="AD5019" s="5" t="str">
        <f>$C5019&amp;" "&amp;VLOOKUP(C5019,Tegevusalad!$A$1:$B$89,2,FALSE)</f>
        <v>19 KOKSI JA PUHASTATUD NAFTATOODETE TOOTMINE</v>
      </c>
      <c r="AE5019" s="6">
        <f t="shared" si="474"/>
        <v>942519.06000000052</v>
      </c>
      <c r="AF5019" s="6">
        <f t="shared" si="475"/>
        <v>1360008.2599999998</v>
      </c>
      <c r="AG5019" s="6">
        <f t="shared" si="476"/>
        <v>3446629.3800000008</v>
      </c>
      <c r="AH5019" s="6">
        <f t="shared" si="477"/>
        <v>10482699.049999999</v>
      </c>
      <c r="AI5019" s="6">
        <f t="shared" si="473"/>
        <v>3444629.9000000004</v>
      </c>
      <c r="AJ5019" s="10"/>
    </row>
    <row r="5020" spans="1:36" s="3" customFormat="1">
      <c r="A5020" s="3">
        <v>2018</v>
      </c>
      <c r="B5020" s="3">
        <v>12</v>
      </c>
      <c r="C5020" s="4">
        <v>20</v>
      </c>
      <c r="D5020" s="8">
        <v>129</v>
      </c>
      <c r="E5020" s="8">
        <v>29416228.73</v>
      </c>
      <c r="F5020" s="8">
        <v>45486.87</v>
      </c>
      <c r="G5020" s="8">
        <v>36246502.920000002</v>
      </c>
      <c r="H5020" s="8">
        <v>15725279.670000002</v>
      </c>
      <c r="I5020" s="8">
        <v>13536607.090000004</v>
      </c>
      <c r="J5020" s="8">
        <v>18832973.519999996</v>
      </c>
      <c r="K5020" s="8">
        <v>0</v>
      </c>
      <c r="L5020" s="8">
        <v>5887339.6000000006</v>
      </c>
      <c r="M5020" s="8">
        <v>570027.39</v>
      </c>
      <c r="N5020" s="8">
        <v>7440354.1099999985</v>
      </c>
      <c r="O5020" s="8">
        <v>1136809.1199999999</v>
      </c>
      <c r="P5020" s="8">
        <v>388119.11000000004</v>
      </c>
      <c r="Q5020" s="8">
        <v>2440.6299999999997</v>
      </c>
      <c r="R5020" s="8">
        <v>5391.3300000000008</v>
      </c>
      <c r="S5020" s="8">
        <v>17719545.590000004</v>
      </c>
      <c r="T5020" s="8">
        <v>14600069.130000003</v>
      </c>
      <c r="U5020" s="8">
        <v>154774.49</v>
      </c>
      <c r="V5020" s="8">
        <v>2270.81</v>
      </c>
      <c r="W5020" s="8">
        <v>649145.69999999995</v>
      </c>
      <c r="X5020" s="8">
        <v>9927.7200000000012</v>
      </c>
      <c r="Y5020" s="8">
        <v>1683.32</v>
      </c>
      <c r="Z5020" s="8">
        <v>0.01</v>
      </c>
      <c r="AA5020" s="8">
        <v>811994.19999999984</v>
      </c>
      <c r="AB5020" s="8">
        <v>1793298.01</v>
      </c>
      <c r="AC5020" s="9">
        <f t="shared" si="472"/>
        <v>-981303.81000000017</v>
      </c>
      <c r="AD5020" s="5" t="str">
        <f>$C5020&amp;" "&amp;VLOOKUP(C5020,Tegevusalad!$A$1:$B$89,2,FALSE)</f>
        <v>20 KEMIKAALIDE JA KEEMIATOODETE TOOTMINE</v>
      </c>
      <c r="AE5020" s="6">
        <f t="shared" si="474"/>
        <v>11597323.239999998</v>
      </c>
      <c r="AF5020" s="6">
        <f t="shared" si="475"/>
        <v>13672632.329999987</v>
      </c>
      <c r="AG5020" s="6">
        <f t="shared" si="476"/>
        <v>47843826.159999996</v>
      </c>
      <c r="AH5020" s="6">
        <f t="shared" si="477"/>
        <v>37228727.199999988</v>
      </c>
      <c r="AI5020" s="6">
        <f t="shared" si="473"/>
        <v>47833898.439999998</v>
      </c>
      <c r="AJ5020" s="10"/>
    </row>
    <row r="5021" spans="1:36" s="3" customFormat="1">
      <c r="A5021" s="3">
        <v>2018</v>
      </c>
      <c r="B5021" s="3">
        <v>12</v>
      </c>
      <c r="C5021" s="4">
        <v>21</v>
      </c>
      <c r="D5021" s="8">
        <v>16</v>
      </c>
      <c r="E5021" s="8">
        <v>4132344.8400000003</v>
      </c>
      <c r="F5021" s="8">
        <v>490873.01999999996</v>
      </c>
      <c r="G5021" s="8">
        <v>3229196.87</v>
      </c>
      <c r="H5021" s="8">
        <v>1645451.73</v>
      </c>
      <c r="I5021" s="8">
        <v>1581191.45</v>
      </c>
      <c r="J5021" s="8">
        <v>1581301.34</v>
      </c>
      <c r="K5021" s="8">
        <v>0</v>
      </c>
      <c r="L5021" s="8">
        <v>870647.5199999999</v>
      </c>
      <c r="M5021" s="8">
        <v>10160</v>
      </c>
      <c r="N5021" s="8">
        <v>1038915.53</v>
      </c>
      <c r="O5021" s="8">
        <v>126349.11</v>
      </c>
      <c r="P5021" s="8">
        <v>6628.4600000000009</v>
      </c>
      <c r="Q5021" s="8">
        <v>179.93</v>
      </c>
      <c r="R5021" s="8">
        <v>1069.8800000000001</v>
      </c>
      <c r="S5021" s="8">
        <v>1409146.2800000003</v>
      </c>
      <c r="T5021" s="8">
        <v>1326793.5800000003</v>
      </c>
      <c r="U5021" s="8">
        <v>2415901.9400000004</v>
      </c>
      <c r="V5021" s="8">
        <v>2400000</v>
      </c>
      <c r="W5021" s="8">
        <v>9342.4699999999993</v>
      </c>
      <c r="X5021" s="8">
        <v>0</v>
      </c>
      <c r="Y5021" s="8">
        <v>0</v>
      </c>
      <c r="Z5021" s="8">
        <v>0.54</v>
      </c>
      <c r="AA5021" s="8">
        <v>56746.729999999996</v>
      </c>
      <c r="AB5021" s="8">
        <v>214855.28</v>
      </c>
      <c r="AC5021" s="9">
        <f t="shared" si="472"/>
        <v>-158108.54999999999</v>
      </c>
      <c r="AD5021" s="5" t="str">
        <f>$C5021&amp;" "&amp;VLOOKUP(C5021,Tegevusalad!$A$1:$B$89,2,FALSE)</f>
        <v>21 PÕHIFARMAATSIATOODETE JA RAVIMPREPARAATIDE TOOTMINE</v>
      </c>
      <c r="AE5021" s="6">
        <f t="shared" si="474"/>
        <v>798169.63999999966</v>
      </c>
      <c r="AF5021" s="6">
        <f t="shared" si="475"/>
        <v>3143133.2799999993</v>
      </c>
      <c r="AG5021" s="6">
        <f t="shared" si="476"/>
        <v>4027366.51</v>
      </c>
      <c r="AH5021" s="6">
        <f t="shared" si="477"/>
        <v>5199927.05</v>
      </c>
      <c r="AI5021" s="6">
        <f t="shared" si="473"/>
        <v>4027366.51</v>
      </c>
      <c r="AJ5021" s="10"/>
    </row>
    <row r="5022" spans="1:36" s="3" customFormat="1">
      <c r="A5022" s="3">
        <v>2018</v>
      </c>
      <c r="B5022" s="3">
        <v>12</v>
      </c>
      <c r="C5022" s="4">
        <v>22</v>
      </c>
      <c r="D5022" s="8">
        <v>206</v>
      </c>
      <c r="E5022" s="8">
        <v>28914297.82</v>
      </c>
      <c r="F5022" s="8">
        <v>2966.29</v>
      </c>
      <c r="G5022" s="8">
        <v>18644366.769999996</v>
      </c>
      <c r="H5022" s="8">
        <v>14458087.779999999</v>
      </c>
      <c r="I5022" s="8">
        <v>13594453.369999999</v>
      </c>
      <c r="J5022" s="8">
        <v>1809666.7000000004</v>
      </c>
      <c r="K5022" s="8">
        <v>0</v>
      </c>
      <c r="L5022" s="8">
        <v>5783126.5599999987</v>
      </c>
      <c r="M5022" s="8">
        <v>181765.11</v>
      </c>
      <c r="N5022" s="8">
        <v>5713672.7600000016</v>
      </c>
      <c r="O5022" s="8">
        <v>359848.78</v>
      </c>
      <c r="P5022" s="8">
        <v>314190.85000000003</v>
      </c>
      <c r="Q5022" s="8">
        <v>7967.2200000000012</v>
      </c>
      <c r="R5022" s="8">
        <v>8347.5199999999986</v>
      </c>
      <c r="S5022" s="8">
        <v>14075363.920000004</v>
      </c>
      <c r="T5022" s="8">
        <v>12831021.550000001</v>
      </c>
      <c r="U5022" s="8">
        <v>379491.84000000003</v>
      </c>
      <c r="V5022" s="8">
        <v>46911.18</v>
      </c>
      <c r="W5022" s="8">
        <v>5562.1</v>
      </c>
      <c r="X5022" s="8">
        <v>4406.21</v>
      </c>
      <c r="Y5022" s="8">
        <v>0</v>
      </c>
      <c r="Z5022" s="8">
        <v>0</v>
      </c>
      <c r="AA5022" s="8">
        <v>874541.16000000038</v>
      </c>
      <c r="AB5022" s="8">
        <v>623322.25000000012</v>
      </c>
      <c r="AC5022" s="9">
        <f t="shared" si="472"/>
        <v>251218.91000000027</v>
      </c>
      <c r="AD5022" s="5" t="str">
        <f>$C5022&amp;" "&amp;VLOOKUP(C5022,Tegevusalad!$A$1:$B$89,2,FALSE)</f>
        <v>22 KUMMI- JA PLASTTOODETE TOOTMINE</v>
      </c>
      <c r="AE5022" s="6">
        <f t="shared" si="474"/>
        <v>14466814.559999997</v>
      </c>
      <c r="AF5022" s="6">
        <f t="shared" si="475"/>
        <v>12402912.92</v>
      </c>
      <c r="AG5022" s="6">
        <f t="shared" si="476"/>
        <v>33111181.329999991</v>
      </c>
      <c r="AH5022" s="6">
        <f t="shared" si="477"/>
        <v>28610101.400000006</v>
      </c>
      <c r="AI5022" s="6">
        <f t="shared" si="473"/>
        <v>33106775.11999999</v>
      </c>
      <c r="AJ5022" s="10"/>
    </row>
    <row r="5023" spans="1:36" s="3" customFormat="1">
      <c r="A5023" s="3">
        <v>2018</v>
      </c>
      <c r="B5023" s="3">
        <v>12</v>
      </c>
      <c r="C5023" s="4">
        <v>23</v>
      </c>
      <c r="D5023" s="8">
        <v>239</v>
      </c>
      <c r="E5023" s="8">
        <v>29887763.430000011</v>
      </c>
      <c r="F5023" s="8">
        <v>1596.27</v>
      </c>
      <c r="G5023" s="8">
        <v>17843225.670000002</v>
      </c>
      <c r="H5023" s="8">
        <v>15154432.970000001</v>
      </c>
      <c r="I5023" s="8">
        <v>14099142.449999999</v>
      </c>
      <c r="J5023" s="8">
        <v>757399.85999999987</v>
      </c>
      <c r="K5023" s="8">
        <v>0</v>
      </c>
      <c r="L5023" s="8">
        <v>5977696.3900000034</v>
      </c>
      <c r="M5023" s="8">
        <v>5827.4400000000005</v>
      </c>
      <c r="N5023" s="8">
        <v>6031072.2600000016</v>
      </c>
      <c r="O5023" s="8">
        <v>241274.87000000005</v>
      </c>
      <c r="P5023" s="8">
        <v>323371.46999999997</v>
      </c>
      <c r="Q5023" s="8">
        <v>8006.5800000000017</v>
      </c>
      <c r="R5023" s="8">
        <v>14182.19</v>
      </c>
      <c r="S5023" s="8">
        <v>8349477.9699999997</v>
      </c>
      <c r="T5023" s="8">
        <v>6430381.7800000003</v>
      </c>
      <c r="U5023" s="8">
        <v>909850.30999999971</v>
      </c>
      <c r="V5023" s="8">
        <v>802147.97999999986</v>
      </c>
      <c r="W5023" s="8">
        <v>31170.91</v>
      </c>
      <c r="X5023" s="8">
        <v>29762.880000000001</v>
      </c>
      <c r="Y5023" s="8">
        <v>0</v>
      </c>
      <c r="Z5023" s="8">
        <v>0</v>
      </c>
      <c r="AA5023" s="8">
        <v>912500.49999999953</v>
      </c>
      <c r="AB5023" s="8">
        <v>960048.93000000017</v>
      </c>
      <c r="AC5023" s="9">
        <f t="shared" si="472"/>
        <v>-47548.430000000633</v>
      </c>
      <c r="AD5023" s="5" t="str">
        <f>$C5023&amp;" "&amp;VLOOKUP(C5023,Tegevusalad!$A$1:$B$89,2,FALSE)</f>
        <v>23 MUUDE MITTEMETALSETEST MINERAALIDEST TOODETE TOOTMINE</v>
      </c>
      <c r="AE5023" s="6">
        <f t="shared" si="474"/>
        <v>20659794.300000012</v>
      </c>
      <c r="AF5023" s="6">
        <f t="shared" si="475"/>
        <v>20562717.600000013</v>
      </c>
      <c r="AG5023" s="6">
        <f t="shared" si="476"/>
        <v>38503019.970000014</v>
      </c>
      <c r="AH5023" s="6">
        <f t="shared" si="477"/>
        <v>30226272.250000007</v>
      </c>
      <c r="AI5023" s="6">
        <f t="shared" si="473"/>
        <v>38473257.090000011</v>
      </c>
      <c r="AJ5023" s="10"/>
    </row>
    <row r="5024" spans="1:36" s="3" customFormat="1">
      <c r="A5024" s="3">
        <v>2018</v>
      </c>
      <c r="B5024" s="3">
        <v>12</v>
      </c>
      <c r="C5024" s="4">
        <v>24</v>
      </c>
      <c r="D5024" s="8">
        <v>26</v>
      </c>
      <c r="E5024" s="8">
        <v>1799838.4000000004</v>
      </c>
      <c r="F5024" s="8">
        <v>0</v>
      </c>
      <c r="G5024" s="8">
        <v>2740457.11</v>
      </c>
      <c r="H5024" s="8">
        <v>2067298.0899999999</v>
      </c>
      <c r="I5024" s="8">
        <v>1980630.61</v>
      </c>
      <c r="J5024" s="8">
        <v>603922.30999999994</v>
      </c>
      <c r="K5024" s="8">
        <v>0</v>
      </c>
      <c r="L5024" s="8">
        <v>359967.67</v>
      </c>
      <c r="M5024" s="8">
        <v>92104.75</v>
      </c>
      <c r="N5024" s="8">
        <v>472987.76000000013</v>
      </c>
      <c r="O5024" s="8">
        <v>93557.87</v>
      </c>
      <c r="P5024" s="8">
        <v>4307.3999999999996</v>
      </c>
      <c r="Q5024" s="8">
        <v>1619.67</v>
      </c>
      <c r="R5024" s="8">
        <v>399.89</v>
      </c>
      <c r="S5024" s="8">
        <v>1014813.48</v>
      </c>
      <c r="T5024" s="8">
        <v>901766.23</v>
      </c>
      <c r="U5024" s="8">
        <v>138877.05000000002</v>
      </c>
      <c r="V5024" s="8">
        <v>138877.05000000002</v>
      </c>
      <c r="W5024" s="8">
        <v>0</v>
      </c>
      <c r="X5024" s="8">
        <v>167571.39000000001</v>
      </c>
      <c r="Y5024" s="8">
        <v>0</v>
      </c>
      <c r="Z5024" s="8">
        <v>0</v>
      </c>
      <c r="AA5024" s="8">
        <v>64849.369999999995</v>
      </c>
      <c r="AB5024" s="8">
        <v>85764.71</v>
      </c>
      <c r="AC5024" s="9">
        <f t="shared" si="472"/>
        <v>-20915.340000000011</v>
      </c>
      <c r="AD5024" s="5" t="str">
        <f>$C5024&amp;" "&amp;VLOOKUP(C5024,Tegevusalad!$A$1:$B$89,2,FALSE)</f>
        <v>24 METALLITOOTMINE</v>
      </c>
      <c r="AE5024" s="6">
        <f t="shared" si="474"/>
        <v>813719.26000000047</v>
      </c>
      <c r="AF5024" s="6">
        <f t="shared" si="475"/>
        <v>884335.42000000062</v>
      </c>
      <c r="AG5024" s="6">
        <f t="shared" si="476"/>
        <v>3554176.3699999992</v>
      </c>
      <c r="AH5024" s="6">
        <f t="shared" si="477"/>
        <v>2366938.2500000005</v>
      </c>
      <c r="AI5024" s="6">
        <f t="shared" si="473"/>
        <v>3386604.9799999995</v>
      </c>
      <c r="AJ5024" s="10"/>
    </row>
    <row r="5025" spans="1:36" s="3" customFormat="1">
      <c r="A5025" s="3">
        <v>2018</v>
      </c>
      <c r="B5025" s="3">
        <v>12</v>
      </c>
      <c r="C5025" s="4">
        <v>25</v>
      </c>
      <c r="D5025" s="8">
        <v>1345</v>
      </c>
      <c r="E5025" s="8">
        <v>79733276.319999993</v>
      </c>
      <c r="F5025" s="8">
        <v>1557.7599999999998</v>
      </c>
      <c r="G5025" s="8">
        <v>50960985.60999997</v>
      </c>
      <c r="H5025" s="8">
        <v>43975018.229999997</v>
      </c>
      <c r="I5025" s="8">
        <v>39976560.010000005</v>
      </c>
      <c r="J5025" s="8">
        <v>5562054.5299999993</v>
      </c>
      <c r="K5025" s="8">
        <v>0</v>
      </c>
      <c r="L5025" s="8">
        <v>15946795.409999985</v>
      </c>
      <c r="M5025" s="8">
        <v>77737.64</v>
      </c>
      <c r="N5025" s="8">
        <v>16489697.19000002</v>
      </c>
      <c r="O5025" s="8">
        <v>452923.69999999995</v>
      </c>
      <c r="P5025" s="8">
        <v>843859.08</v>
      </c>
      <c r="Q5025" s="8">
        <v>48254.640000000029</v>
      </c>
      <c r="R5025" s="8">
        <v>28816.559999999994</v>
      </c>
      <c r="S5025" s="8">
        <v>24036581.519999992</v>
      </c>
      <c r="T5025" s="8">
        <v>20438523.099999998</v>
      </c>
      <c r="U5025" s="8">
        <v>11003416.500000007</v>
      </c>
      <c r="V5025" s="8">
        <v>9809883.8200000059</v>
      </c>
      <c r="W5025" s="8">
        <v>192431.6</v>
      </c>
      <c r="X5025" s="8">
        <v>5402969.2000000002</v>
      </c>
      <c r="Y5025" s="8">
        <v>620.83000000000004</v>
      </c>
      <c r="Z5025" s="8">
        <v>1514.25</v>
      </c>
      <c r="AA5025" s="8">
        <v>3466527.5300000007</v>
      </c>
      <c r="AB5025" s="8">
        <v>3932585.090000004</v>
      </c>
      <c r="AC5025" s="9">
        <f t="shared" si="472"/>
        <v>-466057.56000000332</v>
      </c>
      <c r="AD5025" s="5" t="str">
        <f>$C5025&amp;" "&amp;VLOOKUP(C5025,Tegevusalad!$A$1:$B$89,2,FALSE)</f>
        <v>25 METALLTOODETE TOOTMINE, V.A MASINAD JA SEADMED</v>
      </c>
      <c r="AE5025" s="6">
        <f t="shared" si="474"/>
        <v>50097805.260000005</v>
      </c>
      <c r="AF5025" s="6">
        <f t="shared" si="475"/>
        <v>55097836.050000109</v>
      </c>
      <c r="AG5025" s="6">
        <f t="shared" si="476"/>
        <v>101058790.86999996</v>
      </c>
      <c r="AH5025" s="6">
        <f t="shared" si="477"/>
        <v>82592568.750000104</v>
      </c>
      <c r="AI5025" s="6">
        <f t="shared" si="473"/>
        <v>95655821.669999972</v>
      </c>
      <c r="AJ5025" s="10"/>
    </row>
    <row r="5026" spans="1:36" s="3" customFormat="1">
      <c r="A5026" s="3">
        <v>2018</v>
      </c>
      <c r="B5026" s="3">
        <v>12</v>
      </c>
      <c r="C5026" s="4">
        <v>26</v>
      </c>
      <c r="D5026" s="8">
        <v>156</v>
      </c>
      <c r="E5026" s="8">
        <v>52995502.830000013</v>
      </c>
      <c r="F5026" s="8">
        <v>0</v>
      </c>
      <c r="G5026" s="8">
        <v>82894349.570000008</v>
      </c>
      <c r="H5026" s="8">
        <v>46966767.43</v>
      </c>
      <c r="I5026" s="8">
        <v>42204184.639999993</v>
      </c>
      <c r="J5026" s="8">
        <v>34038344.580000006</v>
      </c>
      <c r="K5026" s="8">
        <v>0</v>
      </c>
      <c r="L5026" s="8">
        <v>10599100.58</v>
      </c>
      <c r="M5026" s="8">
        <v>6607752.0899999999</v>
      </c>
      <c r="N5026" s="8">
        <v>18547277.199999992</v>
      </c>
      <c r="O5026" s="8">
        <v>6764960.5899999989</v>
      </c>
      <c r="P5026" s="8">
        <v>82041.119999999995</v>
      </c>
      <c r="Q5026" s="8">
        <v>1525.78</v>
      </c>
      <c r="R5026" s="8">
        <v>3047.9600000000009</v>
      </c>
      <c r="S5026" s="8">
        <v>42672610.280000001</v>
      </c>
      <c r="T5026" s="8">
        <v>41330571.849999994</v>
      </c>
      <c r="U5026" s="8">
        <v>867799.07000000007</v>
      </c>
      <c r="V5026" s="8">
        <v>61624.170000000013</v>
      </c>
      <c r="W5026" s="8">
        <v>249041.92000000001</v>
      </c>
      <c r="X5026" s="8">
        <v>40281.380000000005</v>
      </c>
      <c r="Y5026" s="8">
        <v>0</v>
      </c>
      <c r="Z5026" s="8">
        <v>0</v>
      </c>
      <c r="AA5026" s="8">
        <v>411667.12000000005</v>
      </c>
      <c r="AB5026" s="8">
        <v>1752091.6500000004</v>
      </c>
      <c r="AC5026" s="9">
        <f t="shared" si="472"/>
        <v>-1340424.5300000003</v>
      </c>
      <c r="AD5026" s="5" t="str">
        <f>$C5026&amp;" "&amp;VLOOKUP(C5026,Tegevusalad!$A$1:$B$89,2,FALSE)</f>
        <v>26 ARVUTITE, ELEKTROONIKA- JA OPTIKASEADMETE TOOTMINE</v>
      </c>
      <c r="AE5026" s="6">
        <f t="shared" si="474"/>
        <v>9495374.8600000143</v>
      </c>
      <c r="AF5026" s="6">
        <f t="shared" si="475"/>
        <v>15448037.669999963</v>
      </c>
      <c r="AG5026" s="6">
        <f t="shared" si="476"/>
        <v>92389724.430000037</v>
      </c>
      <c r="AH5026" s="6">
        <f t="shared" si="477"/>
        <v>92751625.799999952</v>
      </c>
      <c r="AI5026" s="6">
        <f t="shared" si="473"/>
        <v>92349443.050000042</v>
      </c>
      <c r="AJ5026" s="10"/>
    </row>
    <row r="5027" spans="1:36" s="3" customFormat="1">
      <c r="A5027" s="3">
        <v>2018</v>
      </c>
      <c r="B5027" s="3">
        <v>12</v>
      </c>
      <c r="C5027" s="4">
        <v>27</v>
      </c>
      <c r="D5027" s="8">
        <v>136</v>
      </c>
      <c r="E5027" s="8">
        <v>40788856.75000003</v>
      </c>
      <c r="F5027" s="8">
        <v>0</v>
      </c>
      <c r="G5027" s="8">
        <v>50232466.520000003</v>
      </c>
      <c r="H5027" s="8">
        <v>33429683.710000008</v>
      </c>
      <c r="I5027" s="8">
        <v>27422623.230000008</v>
      </c>
      <c r="J5027" s="8">
        <v>12901897.360000001</v>
      </c>
      <c r="K5027" s="8">
        <v>0</v>
      </c>
      <c r="L5027" s="8">
        <v>8157771.3299999991</v>
      </c>
      <c r="M5027" s="8">
        <v>496770.17000000004</v>
      </c>
      <c r="N5027" s="8">
        <v>10186911.979999997</v>
      </c>
      <c r="O5027" s="8">
        <v>1499200.72</v>
      </c>
      <c r="P5027" s="8">
        <v>358867.51000000013</v>
      </c>
      <c r="Q5027" s="8">
        <v>7010.64</v>
      </c>
      <c r="R5027" s="8">
        <v>11125.609999999997</v>
      </c>
      <c r="S5027" s="8">
        <v>23451277.890000008</v>
      </c>
      <c r="T5027" s="8">
        <v>17212279.659999996</v>
      </c>
      <c r="U5027" s="8">
        <v>3790508.0099999993</v>
      </c>
      <c r="V5027" s="8">
        <v>120392.26000000001</v>
      </c>
      <c r="W5027" s="8">
        <v>-10230.700000000001</v>
      </c>
      <c r="X5027" s="8">
        <v>3071734.8500000006</v>
      </c>
      <c r="Y5027" s="8">
        <v>0</v>
      </c>
      <c r="Z5027" s="8">
        <v>0</v>
      </c>
      <c r="AA5027" s="8">
        <v>994944.75000000012</v>
      </c>
      <c r="AB5027" s="8">
        <v>2527315.23</v>
      </c>
      <c r="AC5027" s="9">
        <f t="shared" si="472"/>
        <v>-1532370.48</v>
      </c>
      <c r="AD5027" s="5" t="str">
        <f>$C5027&amp;" "&amp;VLOOKUP(C5027,Tegevusalad!$A$1:$B$89,2,FALSE)</f>
        <v>27 ELEKTRISEADMETE TOOTMINE</v>
      </c>
      <c r="AE5027" s="6">
        <f t="shared" si="474"/>
        <v>16618805.700000025</v>
      </c>
      <c r="AF5027" s="6">
        <f t="shared" si="475"/>
        <v>16372790.709999964</v>
      </c>
      <c r="AG5027" s="6">
        <f t="shared" si="476"/>
        <v>66851272.220000029</v>
      </c>
      <c r="AH5027" s="6">
        <f t="shared" si="477"/>
        <v>50990187.949999981</v>
      </c>
      <c r="AI5027" s="6">
        <f t="shared" si="473"/>
        <v>63779537.370000035</v>
      </c>
      <c r="AJ5027" s="10"/>
    </row>
    <row r="5028" spans="1:36" s="3" customFormat="1">
      <c r="A5028" s="3">
        <v>2018</v>
      </c>
      <c r="B5028" s="3">
        <v>12</v>
      </c>
      <c r="C5028" s="4">
        <v>28</v>
      </c>
      <c r="D5028" s="8">
        <v>217</v>
      </c>
      <c r="E5028" s="8">
        <v>17565901.010000005</v>
      </c>
      <c r="F5028" s="8">
        <v>0</v>
      </c>
      <c r="G5028" s="8">
        <v>29656366.059999987</v>
      </c>
      <c r="H5028" s="8">
        <v>16691681.379999999</v>
      </c>
      <c r="I5028" s="8">
        <v>15304115.57</v>
      </c>
      <c r="J5028" s="8">
        <v>12612041.009999996</v>
      </c>
      <c r="K5028" s="8">
        <v>0</v>
      </c>
      <c r="L5028" s="8">
        <v>3513180.2199999997</v>
      </c>
      <c r="M5028" s="8">
        <v>4270.75</v>
      </c>
      <c r="N5028" s="8">
        <v>5531274.2800000012</v>
      </c>
      <c r="O5028" s="8">
        <v>168889.62000000005</v>
      </c>
      <c r="P5028" s="8">
        <v>180542.61000000002</v>
      </c>
      <c r="Q5028" s="8">
        <v>8294.9999999999982</v>
      </c>
      <c r="R5028" s="8">
        <v>5370.3600000000006</v>
      </c>
      <c r="S5028" s="8">
        <v>7663065.8600000003</v>
      </c>
      <c r="T5028" s="8">
        <v>6869717.0900000017</v>
      </c>
      <c r="U5028" s="8">
        <v>2510904.8900000006</v>
      </c>
      <c r="V5028" s="8">
        <v>2477865.1600000006</v>
      </c>
      <c r="W5028" s="8">
        <v>22153.840000000004</v>
      </c>
      <c r="X5028" s="8">
        <v>112428.25</v>
      </c>
      <c r="Y5028" s="8">
        <v>4826.63</v>
      </c>
      <c r="Z5028" s="8">
        <v>0</v>
      </c>
      <c r="AA5028" s="8">
        <v>665360.85999999987</v>
      </c>
      <c r="AB5028" s="8">
        <v>2674357.54</v>
      </c>
      <c r="AC5028" s="9">
        <f t="shared" si="472"/>
        <v>-2008996.6800000002</v>
      </c>
      <c r="AD5028" s="5" t="str">
        <f>$C5028&amp;" "&amp;VLOOKUP(C5028,Tegevusalad!$A$1:$B$89,2,FALSE)</f>
        <v>28 MUJAL LIIGITAMATA MASINATE JA SEADMETE TOOTMINE</v>
      </c>
      <c r="AE5028" s="6">
        <f t="shared" si="474"/>
        <v>7504358.5100000054</v>
      </c>
      <c r="AF5028" s="6">
        <f t="shared" si="475"/>
        <v>19142669.510000005</v>
      </c>
      <c r="AG5028" s="6">
        <f t="shared" si="476"/>
        <v>37160724.569999993</v>
      </c>
      <c r="AH5028" s="6">
        <f t="shared" si="477"/>
        <v>27683223.200000007</v>
      </c>
      <c r="AI5028" s="6">
        <f t="shared" si="473"/>
        <v>37048296.319999993</v>
      </c>
      <c r="AJ5028" s="10"/>
    </row>
    <row r="5029" spans="1:36" s="3" customFormat="1">
      <c r="A5029" s="3">
        <v>2018</v>
      </c>
      <c r="B5029" s="3">
        <v>12</v>
      </c>
      <c r="C5029" s="4">
        <v>29</v>
      </c>
      <c r="D5029" s="8">
        <v>86</v>
      </c>
      <c r="E5029" s="8">
        <v>18996460.04000001</v>
      </c>
      <c r="F5029" s="8">
        <v>0</v>
      </c>
      <c r="G5029" s="8">
        <v>17740658.719999999</v>
      </c>
      <c r="H5029" s="8">
        <v>14795464.710000005</v>
      </c>
      <c r="I5029" s="8">
        <v>13308138.760000004</v>
      </c>
      <c r="J5029" s="8">
        <v>2766784.4700000007</v>
      </c>
      <c r="K5029" s="8">
        <v>0</v>
      </c>
      <c r="L5029" s="8">
        <v>3799292.0099999988</v>
      </c>
      <c r="M5029" s="8">
        <v>255847.45</v>
      </c>
      <c r="N5029" s="8">
        <v>4489196.4799999995</v>
      </c>
      <c r="O5029" s="8">
        <v>318778.95999999996</v>
      </c>
      <c r="P5029" s="8">
        <v>377583.7</v>
      </c>
      <c r="Q5029" s="8">
        <v>2956.8700000000003</v>
      </c>
      <c r="R5029" s="8">
        <v>3459.6799999999994</v>
      </c>
      <c r="S5029" s="8">
        <v>13132370.58</v>
      </c>
      <c r="T5029" s="8">
        <v>6883629.1399999997</v>
      </c>
      <c r="U5029" s="8">
        <v>1132363.48</v>
      </c>
      <c r="V5029" s="8">
        <v>1119385.97</v>
      </c>
      <c r="W5029" s="8">
        <v>102548.98000000001</v>
      </c>
      <c r="X5029" s="8">
        <v>164594.69</v>
      </c>
      <c r="Y5029" s="8">
        <v>0</v>
      </c>
      <c r="Z5029" s="8">
        <v>0</v>
      </c>
      <c r="AA5029" s="8">
        <v>479096.14999999979</v>
      </c>
      <c r="AB5029" s="8">
        <v>913153.16999999981</v>
      </c>
      <c r="AC5029" s="9">
        <f t="shared" si="472"/>
        <v>-434057.02</v>
      </c>
      <c r="AD5029" s="5" t="str">
        <f>$C5029&amp;" "&amp;VLOOKUP(C5029,Tegevusalad!$A$1:$B$89,2,FALSE)</f>
        <v>29 MOOTORSÕIDUKITE, HAAGISTE JA POOLHAAGISTE TOOTMINE</v>
      </c>
      <c r="AE5029" s="6">
        <f t="shared" si="474"/>
        <v>4896320.6700000111</v>
      </c>
      <c r="AF5029" s="6">
        <f t="shared" si="475"/>
        <v>7724037.9099999964</v>
      </c>
      <c r="AG5029" s="6">
        <f t="shared" si="476"/>
        <v>22636979.390000001</v>
      </c>
      <c r="AH5029" s="6">
        <f t="shared" si="477"/>
        <v>22463280.799999993</v>
      </c>
      <c r="AI5029" s="6">
        <f t="shared" si="473"/>
        <v>22472384.700000003</v>
      </c>
      <c r="AJ5029" s="10"/>
    </row>
    <row r="5030" spans="1:36" s="3" customFormat="1">
      <c r="A5030" s="3">
        <v>2018</v>
      </c>
      <c r="B5030" s="3">
        <v>12</v>
      </c>
      <c r="C5030" s="4">
        <v>30</v>
      </c>
      <c r="D5030" s="8">
        <v>91</v>
      </c>
      <c r="E5030" s="8">
        <v>2449551.4999999995</v>
      </c>
      <c r="F5030" s="8">
        <v>1896</v>
      </c>
      <c r="G5030" s="8">
        <v>6324495.7199999997</v>
      </c>
      <c r="H5030" s="8">
        <v>3931992.6</v>
      </c>
      <c r="I5030" s="8">
        <v>3396597.2199999997</v>
      </c>
      <c r="J5030" s="8">
        <v>1690287.11</v>
      </c>
      <c r="K5030" s="8">
        <v>0</v>
      </c>
      <c r="L5030" s="8">
        <v>490080.94000000006</v>
      </c>
      <c r="M5030" s="8">
        <v>0</v>
      </c>
      <c r="N5030" s="8">
        <v>1240846.75</v>
      </c>
      <c r="O5030" s="8">
        <v>73566.92</v>
      </c>
      <c r="P5030" s="8">
        <v>69673.650000000009</v>
      </c>
      <c r="Q5030" s="8">
        <v>2644.58</v>
      </c>
      <c r="R5030" s="8">
        <v>2005.02</v>
      </c>
      <c r="S5030" s="8">
        <v>2085039.4899999995</v>
      </c>
      <c r="T5030" s="8">
        <v>1369358.99</v>
      </c>
      <c r="U5030" s="8">
        <v>46132.52</v>
      </c>
      <c r="V5030" s="8">
        <v>15289.519999999999</v>
      </c>
      <c r="W5030" s="8">
        <v>52559.69</v>
      </c>
      <c r="X5030" s="8">
        <v>0</v>
      </c>
      <c r="Y5030" s="8">
        <v>234.57</v>
      </c>
      <c r="Z5030" s="8">
        <v>0</v>
      </c>
      <c r="AA5030" s="8">
        <v>45659.900000000009</v>
      </c>
      <c r="AB5030" s="8">
        <v>796191.14</v>
      </c>
      <c r="AC5030" s="9">
        <f t="shared" si="472"/>
        <v>-750531.24</v>
      </c>
      <c r="AD5030" s="5" t="str">
        <f>$C5030&amp;" "&amp;VLOOKUP(C5030,Tegevusalad!$A$1:$B$89,2,FALSE)</f>
        <v>30 MUUDE TRANSPORDIVAHENDITE TOOTMINE</v>
      </c>
      <c r="AE5030" s="6">
        <f t="shared" si="474"/>
        <v>320275.49000000022</v>
      </c>
      <c r="AF5030" s="6">
        <f t="shared" si="475"/>
        <v>3730541.7600000007</v>
      </c>
      <c r="AG5030" s="6">
        <f t="shared" si="476"/>
        <v>6644771.209999999</v>
      </c>
      <c r="AH5030" s="6">
        <f t="shared" si="477"/>
        <v>6214258.8499999996</v>
      </c>
      <c r="AI5030" s="6">
        <f t="shared" si="473"/>
        <v>6644771.209999999</v>
      </c>
      <c r="AJ5030" s="10"/>
    </row>
    <row r="5031" spans="1:36" s="3" customFormat="1">
      <c r="A5031" s="3">
        <v>2018</v>
      </c>
      <c r="B5031" s="3">
        <v>12</v>
      </c>
      <c r="C5031" s="4">
        <v>31</v>
      </c>
      <c r="D5031" s="8">
        <v>722</v>
      </c>
      <c r="E5031" s="8">
        <v>27507902.279999994</v>
      </c>
      <c r="F5031" s="8">
        <v>1285</v>
      </c>
      <c r="G5031" s="8">
        <v>24636568.659999985</v>
      </c>
      <c r="H5031" s="8">
        <v>21768784.30999998</v>
      </c>
      <c r="I5031" s="8">
        <v>21047207.939999994</v>
      </c>
      <c r="J5031" s="8">
        <v>2461240.4200000004</v>
      </c>
      <c r="K5031" s="8">
        <v>0</v>
      </c>
      <c r="L5031" s="8">
        <v>5501696.0700000031</v>
      </c>
      <c r="M5031" s="8">
        <v>59031.020000000004</v>
      </c>
      <c r="N5031" s="8">
        <v>5992098.5699999919</v>
      </c>
      <c r="O5031" s="8">
        <v>166723.48000000001</v>
      </c>
      <c r="P5031" s="8">
        <v>184768.65999999992</v>
      </c>
      <c r="Q5031" s="8">
        <v>16161.21</v>
      </c>
      <c r="R5031" s="8">
        <v>9049.0099999999966</v>
      </c>
      <c r="S5031" s="8">
        <v>7835057.2400000039</v>
      </c>
      <c r="T5031" s="8">
        <v>6708690.9999999981</v>
      </c>
      <c r="U5031" s="8">
        <v>246381.43</v>
      </c>
      <c r="V5031" s="8">
        <v>232707.76000000004</v>
      </c>
      <c r="W5031" s="8">
        <v>69888.05</v>
      </c>
      <c r="X5031" s="8">
        <v>149855.15999999997</v>
      </c>
      <c r="Y5031" s="8">
        <v>391.29999999999995</v>
      </c>
      <c r="Z5031" s="8">
        <v>0.01</v>
      </c>
      <c r="AA5031" s="8">
        <v>1303922.4699999981</v>
      </c>
      <c r="AB5031" s="8">
        <v>1734902.6599999997</v>
      </c>
      <c r="AC5031" s="9">
        <f t="shared" si="472"/>
        <v>-430980.19000000157</v>
      </c>
      <c r="AD5031" s="5" t="str">
        <f>$C5031&amp;" "&amp;VLOOKUP(C5031,Tegevusalad!$A$1:$B$89,2,FALSE)</f>
        <v>31 MÖÖBLITOOTMINE</v>
      </c>
      <c r="AE5031" s="6">
        <f t="shared" si="474"/>
        <v>19577603.769999988</v>
      </c>
      <c r="AF5031" s="6">
        <f t="shared" si="475"/>
        <v>21323389.589999951</v>
      </c>
      <c r="AG5031" s="6">
        <f t="shared" si="476"/>
        <v>44214172.429999977</v>
      </c>
      <c r="AH5031" s="6">
        <f t="shared" si="477"/>
        <v>30005737.899999958</v>
      </c>
      <c r="AI5031" s="6">
        <f t="shared" si="473"/>
        <v>44064317.269999981</v>
      </c>
      <c r="AJ5031" s="10"/>
    </row>
    <row r="5032" spans="1:36" s="3" customFormat="1">
      <c r="A5032" s="3">
        <v>2018</v>
      </c>
      <c r="B5032" s="3">
        <v>12</v>
      </c>
      <c r="C5032" s="4">
        <v>32</v>
      </c>
      <c r="D5032" s="8">
        <v>322</v>
      </c>
      <c r="E5032" s="8">
        <v>10073010.099999996</v>
      </c>
      <c r="F5032" s="8">
        <v>521605.39999999997</v>
      </c>
      <c r="G5032" s="8">
        <v>12420755.529999996</v>
      </c>
      <c r="H5032" s="8">
        <v>11503462.349999998</v>
      </c>
      <c r="I5032" s="8">
        <v>9573403.5799999982</v>
      </c>
      <c r="J5032" s="8">
        <v>891121.35</v>
      </c>
      <c r="K5032" s="8">
        <v>0</v>
      </c>
      <c r="L5032" s="8">
        <v>2061546.4900000005</v>
      </c>
      <c r="M5032" s="8">
        <v>17270.12</v>
      </c>
      <c r="N5032" s="8">
        <v>2441891.060000001</v>
      </c>
      <c r="O5032" s="8">
        <v>512162.78000000009</v>
      </c>
      <c r="P5032" s="8">
        <v>95083.01999999999</v>
      </c>
      <c r="Q5032" s="8">
        <v>8663.16</v>
      </c>
      <c r="R5032" s="8">
        <v>7241.4099999999989</v>
      </c>
      <c r="S5032" s="8">
        <v>3922804.7000000011</v>
      </c>
      <c r="T5032" s="8">
        <v>3304929.0500000007</v>
      </c>
      <c r="U5032" s="8">
        <v>289956.03999999998</v>
      </c>
      <c r="V5032" s="8">
        <v>160196.81999999998</v>
      </c>
      <c r="W5032" s="8">
        <v>410551.85</v>
      </c>
      <c r="X5032" s="8">
        <v>7202.8100000000013</v>
      </c>
      <c r="Y5032" s="8">
        <v>7954.3700000000008</v>
      </c>
      <c r="Z5032" s="8">
        <v>20.5</v>
      </c>
      <c r="AA5032" s="8">
        <v>726355.57</v>
      </c>
      <c r="AB5032" s="8">
        <v>1081496.1499999999</v>
      </c>
      <c r="AC5032" s="9">
        <f t="shared" si="472"/>
        <v>-355140.57999999996</v>
      </c>
      <c r="AD5032" s="5" t="str">
        <f>$C5032&amp;" "&amp;VLOOKUP(C5032,Tegevusalad!$A$1:$B$89,2,FALSE)</f>
        <v>32 MUU TOOTMINE</v>
      </c>
      <c r="AE5032" s="6">
        <f t="shared" si="474"/>
        <v>6389057.5699999956</v>
      </c>
      <c r="AF5032" s="6">
        <f t="shared" si="475"/>
        <v>5632284.530000004</v>
      </c>
      <c r="AG5032" s="6">
        <f t="shared" si="476"/>
        <v>18809813.09999999</v>
      </c>
      <c r="AH5032" s="6">
        <f t="shared" si="477"/>
        <v>12245662.350000005</v>
      </c>
      <c r="AI5032" s="6">
        <f t="shared" si="473"/>
        <v>18802610.289999992</v>
      </c>
      <c r="AJ5032" s="10"/>
    </row>
    <row r="5033" spans="1:36" s="3" customFormat="1">
      <c r="A5033" s="3">
        <v>2018</v>
      </c>
      <c r="B5033" s="3">
        <v>12</v>
      </c>
      <c r="C5033" s="4">
        <v>33</v>
      </c>
      <c r="D5033" s="8">
        <v>733</v>
      </c>
      <c r="E5033" s="8">
        <v>19623094.729999986</v>
      </c>
      <c r="F5033" s="8">
        <v>489.48</v>
      </c>
      <c r="G5033" s="8">
        <v>17711809.709999993</v>
      </c>
      <c r="H5033" s="8">
        <v>6160126.1499999994</v>
      </c>
      <c r="I5033" s="8">
        <v>693954.8899999999</v>
      </c>
      <c r="J5033" s="8">
        <v>660448.17000000004</v>
      </c>
      <c r="K5033" s="8">
        <v>0</v>
      </c>
      <c r="L5033" s="8">
        <v>3924662.950000003</v>
      </c>
      <c r="M5033" s="8">
        <v>2512.66</v>
      </c>
      <c r="N5033" s="8">
        <v>3623082.4299999997</v>
      </c>
      <c r="O5033" s="8">
        <v>151777.53</v>
      </c>
      <c r="P5033" s="8">
        <v>113189.18000000002</v>
      </c>
      <c r="Q5033" s="8">
        <v>27688.399999999998</v>
      </c>
      <c r="R5033" s="8">
        <v>15057.529999999995</v>
      </c>
      <c r="S5033" s="8">
        <v>6763091.6900000051</v>
      </c>
      <c r="T5033" s="8">
        <v>3874134.8600000022</v>
      </c>
      <c r="U5033" s="8">
        <v>1111172.06</v>
      </c>
      <c r="V5033" s="8">
        <v>213745.08000000002</v>
      </c>
      <c r="W5033" s="8">
        <v>64222.460000000014</v>
      </c>
      <c r="X5033" s="8">
        <v>159636.98000000001</v>
      </c>
      <c r="Y5033" s="8">
        <v>13.44</v>
      </c>
      <c r="Z5033" s="8">
        <v>715.87</v>
      </c>
      <c r="AA5033" s="8">
        <v>1169531.4000000008</v>
      </c>
      <c r="AB5033" s="8">
        <v>866140.64999999956</v>
      </c>
      <c r="AC5033" s="9">
        <f t="shared" si="472"/>
        <v>303390.75000000128</v>
      </c>
      <c r="AD5033" s="5" t="str">
        <f>$C5033&amp;" "&amp;VLOOKUP(C5033,Tegevusalad!$A$1:$B$89,2,FALSE)</f>
        <v>33 MASINATE JA SEADMETE REMONT JA PAIGALDUS</v>
      </c>
      <c r="AE5033" s="6">
        <f t="shared" si="474"/>
        <v>11908957.439999981</v>
      </c>
      <c r="AF5033" s="6">
        <f t="shared" si="475"/>
        <v>9771293.479999993</v>
      </c>
      <c r="AG5033" s="6">
        <f t="shared" si="476"/>
        <v>29620767.149999969</v>
      </c>
      <c r="AH5033" s="6">
        <f t="shared" si="477"/>
        <v>18190699.799999997</v>
      </c>
      <c r="AI5033" s="6">
        <f t="shared" si="473"/>
        <v>29461130.169999972</v>
      </c>
      <c r="AJ5033" s="10"/>
    </row>
    <row r="5034" spans="1:36" s="3" customFormat="1">
      <c r="A5034" s="3">
        <v>2018</v>
      </c>
      <c r="B5034" s="3">
        <v>12</v>
      </c>
      <c r="C5034" s="4">
        <v>35</v>
      </c>
      <c r="D5034" s="8">
        <v>273</v>
      </c>
      <c r="E5034" s="8">
        <v>231503139.80000004</v>
      </c>
      <c r="F5034" s="8">
        <v>759.71</v>
      </c>
      <c r="G5034" s="8">
        <v>20998250.669999998</v>
      </c>
      <c r="H5034" s="8">
        <v>4418063.8499999987</v>
      </c>
      <c r="I5034" s="8">
        <v>1875612.08</v>
      </c>
      <c r="J5034" s="8">
        <v>75827.850000000006</v>
      </c>
      <c r="K5034" s="8">
        <v>0</v>
      </c>
      <c r="L5034" s="8">
        <v>46300696.359999992</v>
      </c>
      <c r="M5034" s="8">
        <v>67753.119999999995</v>
      </c>
      <c r="N5034" s="8">
        <v>39708503.940000013</v>
      </c>
      <c r="O5034" s="8">
        <v>225588.69</v>
      </c>
      <c r="P5034" s="8">
        <v>8273529.9000000013</v>
      </c>
      <c r="Q5034" s="8">
        <v>12472.749999999998</v>
      </c>
      <c r="R5034" s="8">
        <v>17665.640000000003</v>
      </c>
      <c r="S5034" s="8">
        <v>21507389.819999997</v>
      </c>
      <c r="T5034" s="8">
        <v>4918420.3199999994</v>
      </c>
      <c r="U5034" s="8">
        <v>41973446.840000004</v>
      </c>
      <c r="V5034" s="8">
        <v>42294.010000000009</v>
      </c>
      <c r="W5034" s="8">
        <v>1881121.4</v>
      </c>
      <c r="X5034" s="8">
        <v>171276.38000000003</v>
      </c>
      <c r="Y5034" s="8">
        <v>0.02</v>
      </c>
      <c r="Z5034" s="8">
        <v>3774.9500000000003</v>
      </c>
      <c r="AA5034" s="8">
        <v>10511196.179999998</v>
      </c>
      <c r="AB5034" s="8">
        <v>3855025.5699999994</v>
      </c>
      <c r="AC5034" s="9">
        <f t="shared" si="472"/>
        <v>6656170.6099999985</v>
      </c>
      <c r="AD5034" s="5" t="str">
        <f>$C5034&amp;" "&amp;VLOOKUP(C5034,Tegevusalad!$A$1:$B$89,2,FALSE)</f>
        <v>35 ELEKTRIENERGIA, GAASI, AURU JA KONDITSIONEERITUD ÕHUGA VARUSTAMINE</v>
      </c>
      <c r="AE5034" s="6">
        <f t="shared" si="474"/>
        <v>168194339.23000005</v>
      </c>
      <c r="AF5034" s="6">
        <f t="shared" si="475"/>
        <v>134064361.80000007</v>
      </c>
      <c r="AG5034" s="6">
        <f t="shared" si="476"/>
        <v>189192589.90000004</v>
      </c>
      <c r="AH5034" s="6">
        <f t="shared" si="477"/>
        <v>198630847.90000007</v>
      </c>
      <c r="AI5034" s="6">
        <f t="shared" si="473"/>
        <v>189021313.52000004</v>
      </c>
      <c r="AJ5034" s="10"/>
    </row>
    <row r="5035" spans="1:36" s="3" customFormat="1">
      <c r="A5035" s="3">
        <v>2018</v>
      </c>
      <c r="B5035" s="3">
        <v>12</v>
      </c>
      <c r="C5035" s="4">
        <v>36</v>
      </c>
      <c r="D5035" s="8">
        <v>52</v>
      </c>
      <c r="E5035" s="8">
        <v>6380566.9000000004</v>
      </c>
      <c r="F5035" s="8">
        <v>0</v>
      </c>
      <c r="G5035" s="8">
        <v>19692.5</v>
      </c>
      <c r="H5035" s="8">
        <v>19692.5</v>
      </c>
      <c r="I5035" s="8">
        <v>15480</v>
      </c>
      <c r="J5035" s="8">
        <v>0</v>
      </c>
      <c r="K5035" s="8">
        <v>0</v>
      </c>
      <c r="L5035" s="8">
        <v>1276113.3999999997</v>
      </c>
      <c r="M5035" s="8">
        <v>0</v>
      </c>
      <c r="N5035" s="8">
        <v>816178.5900000002</v>
      </c>
      <c r="O5035" s="8">
        <v>315.40000000000003</v>
      </c>
      <c r="P5035" s="8">
        <v>417604.45999999996</v>
      </c>
      <c r="Q5035" s="8">
        <v>642.90000000000009</v>
      </c>
      <c r="R5035" s="8">
        <v>1261.1600000000001</v>
      </c>
      <c r="S5035" s="8">
        <v>317914.92</v>
      </c>
      <c r="T5035" s="8">
        <v>110840.56999999999</v>
      </c>
      <c r="U5035" s="8">
        <v>0</v>
      </c>
      <c r="V5035" s="8">
        <v>0</v>
      </c>
      <c r="W5035" s="8">
        <v>107618.83</v>
      </c>
      <c r="X5035" s="8">
        <v>83.88</v>
      </c>
      <c r="Y5035" s="8">
        <v>0</v>
      </c>
      <c r="Z5035" s="8">
        <v>1.19</v>
      </c>
      <c r="AA5035" s="8">
        <v>683817.61</v>
      </c>
      <c r="AB5035" s="8">
        <v>223883.99000000002</v>
      </c>
      <c r="AC5035" s="9">
        <f t="shared" si="472"/>
        <v>459933.62</v>
      </c>
      <c r="AD5035" s="5" t="str">
        <f>$C5035&amp;" "&amp;VLOOKUP(C5035,Tegevusalad!$A$1:$B$89,2,FALSE)</f>
        <v>36 VEEKOGUMINE, -TÖÖTLUS JA -VARUSTUS</v>
      </c>
      <c r="AE5035" s="6">
        <f t="shared" si="474"/>
        <v>6062735.8600000003</v>
      </c>
      <c r="AF5035" s="6">
        <f t="shared" si="475"/>
        <v>3767706.830000001</v>
      </c>
      <c r="AG5035" s="6">
        <f t="shared" si="476"/>
        <v>6082428.3600000003</v>
      </c>
      <c r="AH5035" s="6">
        <f t="shared" si="477"/>
        <v>4087198.7500000009</v>
      </c>
      <c r="AI5035" s="6">
        <f t="shared" si="473"/>
        <v>6082344.4800000004</v>
      </c>
      <c r="AJ5035" s="10"/>
    </row>
    <row r="5036" spans="1:36" s="3" customFormat="1">
      <c r="A5036" s="3">
        <v>2018</v>
      </c>
      <c r="B5036" s="3">
        <v>12</v>
      </c>
      <c r="C5036" s="4">
        <v>37</v>
      </c>
      <c r="D5036" s="8">
        <v>86</v>
      </c>
      <c r="E5036" s="8">
        <v>6576165.5100000016</v>
      </c>
      <c r="F5036" s="8">
        <v>1321.1000000000001</v>
      </c>
      <c r="G5036" s="8">
        <v>85962.19</v>
      </c>
      <c r="H5036" s="8">
        <v>54250</v>
      </c>
      <c r="I5036" s="8">
        <v>0</v>
      </c>
      <c r="J5036" s="8">
        <v>0</v>
      </c>
      <c r="K5036" s="8">
        <v>0</v>
      </c>
      <c r="L5036" s="8">
        <v>1315351.9800000004</v>
      </c>
      <c r="M5036" s="8">
        <v>0</v>
      </c>
      <c r="N5036" s="8">
        <v>1259178.51</v>
      </c>
      <c r="O5036" s="8">
        <v>0</v>
      </c>
      <c r="P5036" s="8">
        <v>677121.03</v>
      </c>
      <c r="Q5036" s="8">
        <v>932.54000000000008</v>
      </c>
      <c r="R5036" s="8">
        <v>881.42000000000007</v>
      </c>
      <c r="S5036" s="8">
        <v>86262.64</v>
      </c>
      <c r="T5036" s="8">
        <v>75224.02</v>
      </c>
      <c r="U5036" s="8">
        <v>470.54</v>
      </c>
      <c r="V5036" s="8">
        <v>470.54</v>
      </c>
      <c r="W5036" s="8">
        <v>2660.65</v>
      </c>
      <c r="X5036" s="8">
        <v>322.56</v>
      </c>
      <c r="Y5036" s="8">
        <v>2564.6</v>
      </c>
      <c r="Z5036" s="8">
        <v>8.39</v>
      </c>
      <c r="AA5036" s="8">
        <v>284301.82000000007</v>
      </c>
      <c r="AB5036" s="8">
        <v>225572.13999999998</v>
      </c>
      <c r="AC5036" s="9">
        <f t="shared" si="472"/>
        <v>58729.68000000008</v>
      </c>
      <c r="AD5036" s="5" t="str">
        <f>$C5036&amp;" "&amp;VLOOKUP(C5036,Tegevusalad!$A$1:$B$89,2,FALSE)</f>
        <v>37 KANALISATSIOON</v>
      </c>
      <c r="AE5036" s="6">
        <f t="shared" si="474"/>
        <v>6491075.9900000012</v>
      </c>
      <c r="AF5036" s="6">
        <f t="shared" si="475"/>
        <v>6214037.0099999998</v>
      </c>
      <c r="AG5036" s="6">
        <f t="shared" si="476"/>
        <v>6577038.1800000016</v>
      </c>
      <c r="AH5036" s="6">
        <f t="shared" si="477"/>
        <v>6300299.6499999994</v>
      </c>
      <c r="AI5036" s="6">
        <f t="shared" si="473"/>
        <v>6576715.620000002</v>
      </c>
      <c r="AJ5036" s="10"/>
    </row>
    <row r="5037" spans="1:36" s="3" customFormat="1">
      <c r="A5037" s="3">
        <v>2018</v>
      </c>
      <c r="B5037" s="3">
        <v>12</v>
      </c>
      <c r="C5037" s="4">
        <v>38</v>
      </c>
      <c r="D5037" s="8">
        <v>156</v>
      </c>
      <c r="E5037" s="8">
        <v>24402918.43</v>
      </c>
      <c r="F5037" s="8">
        <v>0</v>
      </c>
      <c r="G5037" s="8">
        <v>24682084.870000001</v>
      </c>
      <c r="H5037" s="8">
        <v>13343937.719999999</v>
      </c>
      <c r="I5037" s="8">
        <v>12373586.189999999</v>
      </c>
      <c r="J5037" s="8">
        <v>11119939.83</v>
      </c>
      <c r="K5037" s="8">
        <v>0</v>
      </c>
      <c r="L5037" s="8">
        <v>4880583.6900000023</v>
      </c>
      <c r="M5037" s="8">
        <v>16652.43</v>
      </c>
      <c r="N5037" s="8">
        <v>4922637.1300000036</v>
      </c>
      <c r="O5037" s="8">
        <v>338142.08999999997</v>
      </c>
      <c r="P5037" s="8">
        <v>204686.72000000003</v>
      </c>
      <c r="Q5037" s="8">
        <v>4720.79</v>
      </c>
      <c r="R5037" s="8">
        <v>4878.91</v>
      </c>
      <c r="S5037" s="8">
        <v>9050911.1500000004</v>
      </c>
      <c r="T5037" s="8">
        <v>8502445.8900000006</v>
      </c>
      <c r="U5037" s="8">
        <v>2867618.32</v>
      </c>
      <c r="V5037" s="8">
        <v>2867617.92</v>
      </c>
      <c r="W5037" s="8">
        <v>43658.270000000011</v>
      </c>
      <c r="X5037" s="8">
        <v>1528123.3200000005</v>
      </c>
      <c r="Y5037" s="8">
        <v>300.32000000000005</v>
      </c>
      <c r="Z5037" s="8">
        <v>0</v>
      </c>
      <c r="AA5037" s="8">
        <v>806220.05000000016</v>
      </c>
      <c r="AB5037" s="8">
        <v>831320.73999999987</v>
      </c>
      <c r="AC5037" s="9">
        <f t="shared" si="472"/>
        <v>-25100.689999999711</v>
      </c>
      <c r="AD5037" s="5" t="str">
        <f>$C5037&amp;" "&amp;VLOOKUP(C5037,Tegevusalad!$A$1:$B$89,2,FALSE)</f>
        <v>38 JÄÄTMEKOGUMINE, -TÖÖTLUS JA -KÕRVALDUS; MATERJALIDE TAASKASUTUSELE VÕTMINE</v>
      </c>
      <c r="AE5037" s="6">
        <f t="shared" si="474"/>
        <v>14012512.279999999</v>
      </c>
      <c r="AF5037" s="6">
        <f t="shared" si="475"/>
        <v>13895958.200000018</v>
      </c>
      <c r="AG5037" s="6">
        <f t="shared" si="476"/>
        <v>38694597.149999999</v>
      </c>
      <c r="AH5037" s="6">
        <f t="shared" si="477"/>
        <v>24637580.200000018</v>
      </c>
      <c r="AI5037" s="6">
        <f t="shared" si="473"/>
        <v>37166473.829999998</v>
      </c>
      <c r="AJ5037" s="10"/>
    </row>
    <row r="5038" spans="1:36" s="3" customFormat="1">
      <c r="A5038" s="3">
        <v>2018</v>
      </c>
      <c r="B5038" s="3">
        <v>12</v>
      </c>
      <c r="C5038" s="4">
        <v>39</v>
      </c>
      <c r="D5038" s="8">
        <v>12</v>
      </c>
      <c r="E5038" s="8">
        <v>167032.46</v>
      </c>
      <c r="F5038" s="8">
        <v>0</v>
      </c>
      <c r="G5038" s="8">
        <v>6410.2000000000007</v>
      </c>
      <c r="H5038" s="8">
        <v>3500</v>
      </c>
      <c r="I5038" s="8">
        <v>0</v>
      </c>
      <c r="J5038" s="8">
        <v>0</v>
      </c>
      <c r="K5038" s="8">
        <v>0</v>
      </c>
      <c r="L5038" s="8">
        <v>33406.49</v>
      </c>
      <c r="M5038" s="8">
        <v>0</v>
      </c>
      <c r="N5038" s="8">
        <v>74485.19</v>
      </c>
      <c r="O5038" s="8">
        <v>5138</v>
      </c>
      <c r="P5038" s="8">
        <v>304.2</v>
      </c>
      <c r="Q5038" s="8">
        <v>1939.9500000000003</v>
      </c>
      <c r="R5038" s="8">
        <v>0</v>
      </c>
      <c r="S5038" s="8">
        <v>420</v>
      </c>
      <c r="T5038" s="8">
        <v>0</v>
      </c>
      <c r="U5038" s="8">
        <v>1483.5</v>
      </c>
      <c r="V5038" s="8">
        <v>1483.5</v>
      </c>
      <c r="W5038" s="8">
        <v>500850</v>
      </c>
      <c r="X5038" s="8">
        <v>22192.23</v>
      </c>
      <c r="Y5038" s="8">
        <v>0</v>
      </c>
      <c r="Z5038" s="8">
        <v>0</v>
      </c>
      <c r="AA5038" s="8">
        <v>3616.63</v>
      </c>
      <c r="AB5038" s="8">
        <v>44695.33</v>
      </c>
      <c r="AC5038" s="9">
        <f t="shared" si="472"/>
        <v>-41078.700000000004</v>
      </c>
      <c r="AD5038" s="5" t="str">
        <f>$C5038&amp;" "&amp;VLOOKUP(C5038,Tegevusalad!$A$1:$B$89,2,FALSE)</f>
        <v>39 SAASTEKÄITLUS JA MUUD JÄÄTMEKÄITLUSTEGEVUSED</v>
      </c>
      <c r="AE5038" s="6">
        <f t="shared" si="474"/>
        <v>187321.19</v>
      </c>
      <c r="AF5038" s="6">
        <f t="shared" si="475"/>
        <v>346315.95</v>
      </c>
      <c r="AG5038" s="6">
        <f t="shared" si="476"/>
        <v>193731.39</v>
      </c>
      <c r="AH5038" s="6">
        <f t="shared" si="477"/>
        <v>372425.95</v>
      </c>
      <c r="AI5038" s="6">
        <f t="shared" si="473"/>
        <v>171539.16</v>
      </c>
      <c r="AJ5038" s="10"/>
    </row>
    <row r="5039" spans="1:36" s="3" customFormat="1">
      <c r="A5039" s="3">
        <v>2018</v>
      </c>
      <c r="B5039" s="3">
        <v>12</v>
      </c>
      <c r="C5039" s="4">
        <v>41</v>
      </c>
      <c r="D5039" s="8">
        <v>4156</v>
      </c>
      <c r="E5039" s="8">
        <v>210587215.50999981</v>
      </c>
      <c r="F5039" s="8">
        <v>49545.820000000007</v>
      </c>
      <c r="G5039" s="8">
        <v>15376441.079999994</v>
      </c>
      <c r="H5039" s="8">
        <v>9910334.1899999958</v>
      </c>
      <c r="I5039" s="8">
        <v>3345990.0799999996</v>
      </c>
      <c r="J5039" s="8">
        <v>165717.68</v>
      </c>
      <c r="K5039" s="8">
        <v>0</v>
      </c>
      <c r="L5039" s="8">
        <v>42121902.229999997</v>
      </c>
      <c r="M5039" s="8">
        <v>3155.26</v>
      </c>
      <c r="N5039" s="8">
        <v>34856042.100000009</v>
      </c>
      <c r="O5039" s="8">
        <v>47253.170000000006</v>
      </c>
      <c r="P5039" s="8">
        <v>442483.3</v>
      </c>
      <c r="Q5039" s="8">
        <v>174661.96</v>
      </c>
      <c r="R5039" s="8">
        <v>57223.300000000025</v>
      </c>
      <c r="S5039" s="8">
        <v>3551677.72</v>
      </c>
      <c r="T5039" s="8">
        <v>2527535.350000001</v>
      </c>
      <c r="U5039" s="8">
        <v>2243363.3299999991</v>
      </c>
      <c r="V5039" s="8">
        <v>2033994.0700000019</v>
      </c>
      <c r="W5039" s="8">
        <v>4910117</v>
      </c>
      <c r="X5039" s="8">
        <v>12400274.309999995</v>
      </c>
      <c r="Y5039" s="8">
        <v>30764.920000000002</v>
      </c>
      <c r="Z5039" s="8">
        <v>12492.65</v>
      </c>
      <c r="AA5039" s="8">
        <v>11703827.299999993</v>
      </c>
      <c r="AB5039" s="8">
        <v>4416539.6400000053</v>
      </c>
      <c r="AC5039" s="9">
        <f t="shared" si="472"/>
        <v>7287287.659999988</v>
      </c>
      <c r="AD5039" s="5" t="str">
        <f>$C5039&amp;" "&amp;VLOOKUP(C5039,Tegevusalad!$A$1:$B$89,2,FALSE)</f>
        <v>41 HOONETE EHITUS</v>
      </c>
      <c r="AE5039" s="6">
        <f t="shared" si="474"/>
        <v>217241994.58999979</v>
      </c>
      <c r="AF5039" s="6">
        <f t="shared" si="475"/>
        <v>170569014.17000002</v>
      </c>
      <c r="AG5039" s="6">
        <f t="shared" si="476"/>
        <v>232618435.66999978</v>
      </c>
      <c r="AH5039" s="6">
        <f t="shared" si="477"/>
        <v>174566327.00000003</v>
      </c>
      <c r="AI5039" s="6">
        <f t="shared" si="473"/>
        <v>220218161.35999978</v>
      </c>
      <c r="AJ5039" s="10"/>
    </row>
    <row r="5040" spans="1:36" s="3" customFormat="1">
      <c r="A5040" s="3">
        <v>2018</v>
      </c>
      <c r="B5040" s="3">
        <v>12</v>
      </c>
      <c r="C5040" s="4">
        <v>42</v>
      </c>
      <c r="D5040" s="8">
        <v>957</v>
      </c>
      <c r="E5040" s="8">
        <v>105204033.86999997</v>
      </c>
      <c r="F5040" s="8">
        <v>6132.52</v>
      </c>
      <c r="G5040" s="8">
        <v>3137943.4200000004</v>
      </c>
      <c r="H5040" s="8">
        <v>1953763.28</v>
      </c>
      <c r="I5040" s="8">
        <v>401953.64999999997</v>
      </c>
      <c r="J5040" s="8">
        <v>360755</v>
      </c>
      <c r="K5040" s="8">
        <v>0</v>
      </c>
      <c r="L5040" s="8">
        <v>21041358.710000005</v>
      </c>
      <c r="M5040" s="8">
        <v>0</v>
      </c>
      <c r="N5040" s="8">
        <v>13652134.419999989</v>
      </c>
      <c r="O5040" s="8">
        <v>580641.68999999994</v>
      </c>
      <c r="P5040" s="8">
        <v>463852.04</v>
      </c>
      <c r="Q5040" s="8">
        <v>46749.189999999981</v>
      </c>
      <c r="R5040" s="8">
        <v>60672.720000000016</v>
      </c>
      <c r="S5040" s="8">
        <v>6716697.0899999989</v>
      </c>
      <c r="T5040" s="8">
        <v>4092247.8799999985</v>
      </c>
      <c r="U5040" s="8">
        <v>612849.78</v>
      </c>
      <c r="V5040" s="8">
        <v>492925.49999999983</v>
      </c>
      <c r="W5040" s="8">
        <v>228089.60999999996</v>
      </c>
      <c r="X5040" s="8">
        <v>328062.52</v>
      </c>
      <c r="Y5040" s="8">
        <v>3990.9700000000003</v>
      </c>
      <c r="Z5040" s="8">
        <v>62.230000000000004</v>
      </c>
      <c r="AA5040" s="8">
        <v>8626469.3900000025</v>
      </c>
      <c r="AB5040" s="8">
        <v>1233316.3599999994</v>
      </c>
      <c r="AC5040" s="9">
        <f t="shared" si="472"/>
        <v>7393153.0300000031</v>
      </c>
      <c r="AD5040" s="5" t="str">
        <f>$C5040&amp;" "&amp;VLOOKUP(C5040,Tegevusalad!$A$1:$B$89,2,FALSE)</f>
        <v>42 RAJATISTE EHITUS</v>
      </c>
      <c r="AE5040" s="6">
        <f t="shared" si="474"/>
        <v>98208682.039999962</v>
      </c>
      <c r="AF5040" s="6">
        <f t="shared" si="475"/>
        <v>58824205.879999951</v>
      </c>
      <c r="AG5040" s="6">
        <f t="shared" si="476"/>
        <v>101346625.45999996</v>
      </c>
      <c r="AH5040" s="6">
        <f t="shared" si="477"/>
        <v>68564035.699999943</v>
      </c>
      <c r="AI5040" s="6">
        <f t="shared" si="473"/>
        <v>101018562.93999997</v>
      </c>
      <c r="AJ5040" s="10"/>
    </row>
    <row r="5041" spans="1:36" s="3" customFormat="1">
      <c r="A5041" s="3">
        <v>2018</v>
      </c>
      <c r="B5041" s="3">
        <v>12</v>
      </c>
      <c r="C5041" s="4">
        <v>43</v>
      </c>
      <c r="D5041" s="8">
        <v>5770</v>
      </c>
      <c r="E5041" s="8">
        <v>138567704.92999986</v>
      </c>
      <c r="F5041" s="8">
        <v>38548.55000000001</v>
      </c>
      <c r="G5041" s="8">
        <v>18468770.900000021</v>
      </c>
      <c r="H5041" s="8">
        <v>11354327.6</v>
      </c>
      <c r="I5041" s="8">
        <v>2275390.5099999993</v>
      </c>
      <c r="J5041" s="8">
        <v>2914942.2</v>
      </c>
      <c r="K5041" s="8">
        <v>0</v>
      </c>
      <c r="L5041" s="8">
        <v>27717010.490000021</v>
      </c>
      <c r="M5041" s="8">
        <v>11525.79</v>
      </c>
      <c r="N5041" s="8">
        <v>17163418.519999981</v>
      </c>
      <c r="O5041" s="8">
        <v>80111.139999999985</v>
      </c>
      <c r="P5041" s="8">
        <v>738801.7299999994</v>
      </c>
      <c r="Q5041" s="8">
        <v>185513.54</v>
      </c>
      <c r="R5041" s="8">
        <v>67914.89999999998</v>
      </c>
      <c r="S5041" s="8">
        <v>8706912.4700000081</v>
      </c>
      <c r="T5041" s="8">
        <v>6442887.8300000057</v>
      </c>
      <c r="U5041" s="8">
        <v>1129809.7799999998</v>
      </c>
      <c r="V5041" s="8">
        <v>893519</v>
      </c>
      <c r="W5041" s="8">
        <v>409001.27000000014</v>
      </c>
      <c r="X5041" s="8">
        <v>262246.6100000001</v>
      </c>
      <c r="Y5041" s="8">
        <v>6038.4800000000005</v>
      </c>
      <c r="Z5041" s="8">
        <v>587.09</v>
      </c>
      <c r="AA5041" s="8">
        <v>12343184.020000033</v>
      </c>
      <c r="AB5041" s="8">
        <v>1772614.8699999994</v>
      </c>
      <c r="AC5041" s="9">
        <f t="shared" si="472"/>
        <v>10570569.150000034</v>
      </c>
      <c r="AD5041" s="5" t="str">
        <f>$C5041&amp;" "&amp;VLOOKUP(C5041,Tegevusalad!$A$1:$B$89,2,FALSE)</f>
        <v>43 ERIEHITUSTÖÖD</v>
      </c>
      <c r="AE5041" s="6">
        <f t="shared" si="474"/>
        <v>129031777.83999988</v>
      </c>
      <c r="AF5041" s="6">
        <f t="shared" si="475"/>
        <v>76812908.149999872</v>
      </c>
      <c r="AG5041" s="6">
        <f t="shared" si="476"/>
        <v>147500548.73999989</v>
      </c>
      <c r="AH5041" s="6">
        <f t="shared" si="477"/>
        <v>86156667.09999989</v>
      </c>
      <c r="AI5041" s="6">
        <f t="shared" si="473"/>
        <v>147238302.12999988</v>
      </c>
      <c r="AJ5041" s="10"/>
    </row>
    <row r="5042" spans="1:36" s="11" customFormat="1">
      <c r="A5042" s="11">
        <v>2018</v>
      </c>
      <c r="B5042" s="11">
        <v>12</v>
      </c>
      <c r="C5042" s="12">
        <v>45</v>
      </c>
      <c r="D5042" s="13">
        <v>3404</v>
      </c>
      <c r="E5042" s="13">
        <v>295058621.32999939</v>
      </c>
      <c r="F5042" s="13">
        <v>15289.989999999996</v>
      </c>
      <c r="G5042" s="13">
        <v>49081203.799999975</v>
      </c>
      <c r="H5042" s="13">
        <v>43007241.530000016</v>
      </c>
      <c r="I5042" s="13">
        <v>37205536.170000009</v>
      </c>
      <c r="J5042" s="13">
        <v>2630091.8599999994</v>
      </c>
      <c r="K5042" s="13">
        <v>121323.99</v>
      </c>
      <c r="L5042" s="13">
        <v>59013100.399999917</v>
      </c>
      <c r="M5042" s="13">
        <v>281900.32</v>
      </c>
      <c r="N5042" s="13">
        <v>44743762.94000005</v>
      </c>
      <c r="O5042" s="13">
        <v>1532872.13</v>
      </c>
      <c r="P5042" s="13">
        <v>671095.34000000055</v>
      </c>
      <c r="Q5042" s="13">
        <v>201860.88999999996</v>
      </c>
      <c r="R5042" s="13">
        <v>54468.260000000017</v>
      </c>
      <c r="S5042" s="13">
        <v>121957224.37000003</v>
      </c>
      <c r="T5042" s="13">
        <v>111328864.36000003</v>
      </c>
      <c r="U5042" s="13">
        <v>6150246.8899999997</v>
      </c>
      <c r="V5042" s="13">
        <v>12635.490000000003</v>
      </c>
      <c r="W5042" s="13">
        <v>792459.94</v>
      </c>
      <c r="X5042" s="13">
        <v>160508.84999999995</v>
      </c>
      <c r="Y5042" s="13">
        <v>18074.21</v>
      </c>
      <c r="Z5042" s="13">
        <v>33942.660000000003</v>
      </c>
      <c r="AA5042" s="13">
        <v>16780491.400000002</v>
      </c>
      <c r="AB5042" s="13">
        <v>2245122.0699999994</v>
      </c>
      <c r="AC5042" s="14">
        <f t="shared" si="472"/>
        <v>14535369.330000002</v>
      </c>
      <c r="AD5042" s="5" t="str">
        <f>$C5042&amp;" "&amp;VLOOKUP(C5042,Tegevusalad!$A$1:$B$89,2,FALSE)</f>
        <v>45 MOOTORSÕIDUKITE JA MOOTORRATASTE HULGI- JA JAEMÜÜK NING REMONT</v>
      </c>
      <c r="AE5042" s="15">
        <f t="shared" si="474"/>
        <v>167126948.90999937</v>
      </c>
      <c r="AF5042" s="15">
        <f t="shared" si="475"/>
        <v>88231959.580000162</v>
      </c>
      <c r="AG5042" s="15">
        <f t="shared" si="476"/>
        <v>216208152.70999932</v>
      </c>
      <c r="AH5042" s="15">
        <f t="shared" si="477"/>
        <v>223991156.00000024</v>
      </c>
      <c r="AI5042" s="15">
        <f t="shared" si="473"/>
        <v>216047643.8599993</v>
      </c>
      <c r="AJ5042" s="16"/>
    </row>
    <row r="5043" spans="1:36" s="3" customFormat="1">
      <c r="A5043" s="3">
        <v>2018</v>
      </c>
      <c r="B5043" s="3">
        <v>12</v>
      </c>
      <c r="C5043" s="4">
        <v>46</v>
      </c>
      <c r="D5043" s="8">
        <v>8369</v>
      </c>
      <c r="E5043" s="8">
        <v>1024236448.89</v>
      </c>
      <c r="F5043" s="8">
        <v>87118916.99000001</v>
      </c>
      <c r="G5043" s="8">
        <v>523903256.43999994</v>
      </c>
      <c r="H5043" s="8">
        <v>221869745.34999996</v>
      </c>
      <c r="I5043" s="8">
        <v>176995620.84000003</v>
      </c>
      <c r="J5043" s="8">
        <v>104373947.53999995</v>
      </c>
      <c r="K5043" s="8">
        <v>154701.78999999998</v>
      </c>
      <c r="L5043" s="8">
        <v>212687992.74000007</v>
      </c>
      <c r="M5043" s="8">
        <v>2424771.92</v>
      </c>
      <c r="N5043" s="8">
        <v>161274231.37999988</v>
      </c>
      <c r="O5043" s="8">
        <v>12074405.330000015</v>
      </c>
      <c r="P5043" s="8">
        <v>1546732.88</v>
      </c>
      <c r="Q5043" s="8">
        <v>157112.79000000027</v>
      </c>
      <c r="R5043" s="8">
        <v>226382.86999999997</v>
      </c>
      <c r="S5043" s="8">
        <v>406956228.15000027</v>
      </c>
      <c r="T5043" s="8">
        <v>358227106.52000093</v>
      </c>
      <c r="U5043" s="8">
        <v>30936844.320000019</v>
      </c>
      <c r="V5043" s="8">
        <v>8191413.6299999971</v>
      </c>
      <c r="W5043" s="8">
        <v>14445590.290000003</v>
      </c>
      <c r="X5043" s="8">
        <v>19500841.689999998</v>
      </c>
      <c r="Y5043" s="8">
        <v>55614.03</v>
      </c>
      <c r="Z5043" s="8">
        <v>2219.4299999999998</v>
      </c>
      <c r="AA5043" s="8">
        <v>71686092.440000072</v>
      </c>
      <c r="AB5043" s="8">
        <v>17794164.570000038</v>
      </c>
      <c r="AC5043" s="9">
        <f t="shared" si="472"/>
        <v>53891927.870000035</v>
      </c>
      <c r="AD5043" s="5" t="str">
        <f>$C5043&amp;" "&amp;VLOOKUP(C5043,Tegevusalad!$A$1:$B$89,2,FALSE)</f>
        <v>46 HULGIKAUBANDUS, V.A MOOTORSÕIDUKID JA MOOTORRATTAD</v>
      </c>
      <c r="AE5043" s="6">
        <f t="shared" si="474"/>
        <v>692963135.0999999</v>
      </c>
      <c r="AF5043" s="6">
        <f t="shared" si="475"/>
        <v>317429385.75999904</v>
      </c>
      <c r="AG5043" s="6">
        <f t="shared" si="476"/>
        <v>1216866391.54</v>
      </c>
      <c r="AH5043" s="6">
        <f t="shared" si="477"/>
        <v>807503071.2499994</v>
      </c>
      <c r="AI5043" s="6">
        <f t="shared" si="473"/>
        <v>1197365549.8499999</v>
      </c>
      <c r="AJ5043" s="10"/>
    </row>
    <row r="5044" spans="1:36" s="3" customFormat="1">
      <c r="A5044" s="3">
        <v>2018</v>
      </c>
      <c r="B5044" s="3">
        <v>12</v>
      </c>
      <c r="C5044" s="4">
        <v>47</v>
      </c>
      <c r="D5044" s="8">
        <v>6470</v>
      </c>
      <c r="E5044" s="8">
        <v>732514261.94999826</v>
      </c>
      <c r="F5044" s="8">
        <v>36958292.050000012</v>
      </c>
      <c r="G5044" s="8">
        <v>26734422.859999992</v>
      </c>
      <c r="H5044" s="8">
        <v>17815887.00999999</v>
      </c>
      <c r="I5044" s="8">
        <v>12895135.699999994</v>
      </c>
      <c r="J5044" s="8">
        <v>4931085.5000000037</v>
      </c>
      <c r="K5044" s="8">
        <v>1099728.2699999993</v>
      </c>
      <c r="L5044" s="8">
        <v>149829098.71000001</v>
      </c>
      <c r="M5044" s="8">
        <v>18041.190000000002</v>
      </c>
      <c r="N5044" s="8">
        <v>100837221.71999989</v>
      </c>
      <c r="O5044" s="8">
        <v>1814734.2500000007</v>
      </c>
      <c r="P5044" s="8">
        <v>2255279.6599999997</v>
      </c>
      <c r="Q5044" s="8">
        <v>73964.959999999977</v>
      </c>
      <c r="R5044" s="8">
        <v>51800.559999999976</v>
      </c>
      <c r="S5044" s="8">
        <v>106064580.10999994</v>
      </c>
      <c r="T5044" s="8">
        <v>95056754.399999902</v>
      </c>
      <c r="U5044" s="8">
        <v>11835888.079999998</v>
      </c>
      <c r="V5044" s="8">
        <v>279423.32000000018</v>
      </c>
      <c r="W5044" s="8">
        <v>12704275.150000006</v>
      </c>
      <c r="X5044" s="8">
        <v>1182638.7899999996</v>
      </c>
      <c r="Y5044" s="8">
        <v>29460.689999999995</v>
      </c>
      <c r="Z5044" s="8">
        <v>11169.359999999999</v>
      </c>
      <c r="AA5044" s="8">
        <v>50763837.609999992</v>
      </c>
      <c r="AB5044" s="8">
        <v>1735628.100000002</v>
      </c>
      <c r="AC5044" s="9">
        <f t="shared" si="472"/>
        <v>49028209.50999999</v>
      </c>
      <c r="AD5044" s="5" t="str">
        <f>$C5044&amp;" "&amp;VLOOKUP(C5044,Tegevusalad!$A$1:$B$89,2,FALSE)</f>
        <v>47 JAEKAUBANDUS, V.A MOOTORSÕIDUKID JA MOOTORRATTAD</v>
      </c>
      <c r="AE5044" s="6">
        <f t="shared" si="474"/>
        <v>652754724.59999835</v>
      </c>
      <c r="AF5044" s="6">
        <f t="shared" si="475"/>
        <v>377750395.27999949</v>
      </c>
      <c r="AG5044" s="6">
        <f t="shared" si="476"/>
        <v>679489147.45999837</v>
      </c>
      <c r="AH5044" s="6">
        <f t="shared" si="477"/>
        <v>504445111.39999944</v>
      </c>
      <c r="AI5044" s="6">
        <f t="shared" si="473"/>
        <v>678306508.66999841</v>
      </c>
      <c r="AJ5044" s="10"/>
    </row>
    <row r="5045" spans="1:36" s="3" customFormat="1">
      <c r="A5045" s="3">
        <v>2018</v>
      </c>
      <c r="B5045" s="3">
        <v>12</v>
      </c>
      <c r="C5045" s="4">
        <v>49</v>
      </c>
      <c r="D5045" s="8">
        <v>4015</v>
      </c>
      <c r="E5045" s="8">
        <v>95391914.659999922</v>
      </c>
      <c r="F5045" s="8">
        <v>33051.33</v>
      </c>
      <c r="G5045" s="8">
        <v>53620417.599999987</v>
      </c>
      <c r="H5045" s="8">
        <v>31220967.959999971</v>
      </c>
      <c r="I5045" s="8">
        <v>2230626.7699999996</v>
      </c>
      <c r="J5045" s="8">
        <v>785770.7300000001</v>
      </c>
      <c r="K5045" s="8">
        <v>64.17</v>
      </c>
      <c r="L5045" s="8">
        <v>19081357.550000012</v>
      </c>
      <c r="M5045" s="8">
        <v>0</v>
      </c>
      <c r="N5045" s="8">
        <v>17342649.909999985</v>
      </c>
      <c r="O5045" s="8">
        <v>194181.25</v>
      </c>
      <c r="P5045" s="8">
        <v>2197591.2499999995</v>
      </c>
      <c r="Q5045" s="8">
        <v>134334.17999999985</v>
      </c>
      <c r="R5045" s="8">
        <v>30687.429999999975</v>
      </c>
      <c r="S5045" s="8">
        <v>13770171.769999994</v>
      </c>
      <c r="T5045" s="8">
        <v>2901690.3200000012</v>
      </c>
      <c r="U5045" s="8">
        <v>291467.15000000008</v>
      </c>
      <c r="V5045" s="8">
        <v>38563.29</v>
      </c>
      <c r="W5045" s="8">
        <v>677021.65999999992</v>
      </c>
      <c r="X5045" s="8">
        <v>83091.139999999985</v>
      </c>
      <c r="Y5045" s="8">
        <v>26727.35</v>
      </c>
      <c r="Z5045" s="8">
        <v>4760.5600000000004</v>
      </c>
      <c r="AA5045" s="8">
        <v>5529461.4399999976</v>
      </c>
      <c r="AB5045" s="8">
        <v>3768787.0099999951</v>
      </c>
      <c r="AC5045" s="9">
        <f t="shared" si="472"/>
        <v>1760674.4300000025</v>
      </c>
      <c r="AD5045" s="5" t="str">
        <f>$C5045&amp;" "&amp;VLOOKUP(C5045,Tegevusalad!$A$1:$B$89,2,FALSE)</f>
        <v>49 MAISMAAVEONDUS JA TORUTRANSPORT</v>
      </c>
      <c r="AE5045" s="6">
        <f t="shared" si="474"/>
        <v>81446418.209999919</v>
      </c>
      <c r="AF5045" s="6">
        <f t="shared" si="475"/>
        <v>71872704.819999918</v>
      </c>
      <c r="AG5045" s="6">
        <f t="shared" si="476"/>
        <v>135066835.80999991</v>
      </c>
      <c r="AH5045" s="6">
        <f t="shared" si="477"/>
        <v>86866686.699999914</v>
      </c>
      <c r="AI5045" s="6">
        <f t="shared" si="473"/>
        <v>134983744.66999993</v>
      </c>
      <c r="AJ5045" s="10"/>
    </row>
    <row r="5046" spans="1:36" s="3" customFormat="1">
      <c r="A5046" s="3">
        <v>2018</v>
      </c>
      <c r="B5046" s="3">
        <v>12</v>
      </c>
      <c r="C5046" s="4">
        <v>50</v>
      </c>
      <c r="D5046" s="8">
        <v>80</v>
      </c>
      <c r="E5046" s="8">
        <v>25270556.169999998</v>
      </c>
      <c r="F5046" s="8">
        <v>1276396.42</v>
      </c>
      <c r="G5046" s="8">
        <v>22507570.610000003</v>
      </c>
      <c r="H5046" s="8">
        <v>4334199.96</v>
      </c>
      <c r="I5046" s="8">
        <v>601535.74</v>
      </c>
      <c r="J5046" s="8">
        <v>93599.05</v>
      </c>
      <c r="K5046" s="8">
        <v>598.23</v>
      </c>
      <c r="L5046" s="8">
        <v>5168986.9300000006</v>
      </c>
      <c r="M5046" s="8">
        <v>0</v>
      </c>
      <c r="N5046" s="8">
        <v>3801529.17</v>
      </c>
      <c r="O5046" s="8">
        <v>69694.710000000006</v>
      </c>
      <c r="P5046" s="8">
        <v>123012.95</v>
      </c>
      <c r="Q5046" s="8">
        <v>368.28</v>
      </c>
      <c r="R5046" s="8">
        <v>2686.42</v>
      </c>
      <c r="S5046" s="8">
        <v>5559701.2800000003</v>
      </c>
      <c r="T5046" s="8">
        <v>4150602.38</v>
      </c>
      <c r="U5046" s="8">
        <v>110510.93000000001</v>
      </c>
      <c r="V5046" s="8">
        <v>0</v>
      </c>
      <c r="W5046" s="8">
        <v>9373.1</v>
      </c>
      <c r="X5046" s="8">
        <v>0</v>
      </c>
      <c r="Y5046" s="8">
        <v>0</v>
      </c>
      <c r="Z5046" s="8">
        <v>0</v>
      </c>
      <c r="AA5046" s="8">
        <v>1474053.03</v>
      </c>
      <c r="AB5046" s="8">
        <v>106595.27000000003</v>
      </c>
      <c r="AC5046" s="9">
        <f t="shared" si="472"/>
        <v>1367457.76</v>
      </c>
      <c r="AD5046" s="5" t="str">
        <f>$C5046&amp;" "&amp;VLOOKUP(C5046,Tegevusalad!$A$1:$B$89,2,FALSE)</f>
        <v>50 VEETRANSPORT</v>
      </c>
      <c r="AE5046" s="6">
        <f t="shared" si="474"/>
        <v>20876740.379999995</v>
      </c>
      <c r="AF5046" s="6">
        <f t="shared" si="475"/>
        <v>13002392.189999998</v>
      </c>
      <c r="AG5046" s="6">
        <f t="shared" si="476"/>
        <v>43384310.990000002</v>
      </c>
      <c r="AH5046" s="6">
        <f t="shared" si="477"/>
        <v>19021077.949999999</v>
      </c>
      <c r="AI5046" s="6">
        <f t="shared" si="473"/>
        <v>43384310.990000002</v>
      </c>
      <c r="AJ5046" s="10"/>
    </row>
    <row r="5047" spans="1:36" s="3" customFormat="1">
      <c r="A5047" s="3">
        <v>2018</v>
      </c>
      <c r="B5047" s="3">
        <v>12</v>
      </c>
      <c r="C5047" s="4">
        <v>51</v>
      </c>
      <c r="D5047" s="8">
        <v>45</v>
      </c>
      <c r="E5047" s="8">
        <v>4407498.7399999984</v>
      </c>
      <c r="F5047" s="8">
        <v>18611.560000000001</v>
      </c>
      <c r="G5047" s="8">
        <v>27813246.310000002</v>
      </c>
      <c r="H5047" s="8">
        <v>7296125.96</v>
      </c>
      <c r="I5047" s="8">
        <v>14760</v>
      </c>
      <c r="J5047" s="8">
        <v>2825</v>
      </c>
      <c r="K5047" s="8">
        <v>0</v>
      </c>
      <c r="L5047" s="8">
        <v>883174.7899999998</v>
      </c>
      <c r="M5047" s="8">
        <v>0</v>
      </c>
      <c r="N5047" s="8">
        <v>1056885.8199999996</v>
      </c>
      <c r="O5047" s="8">
        <v>3738.46</v>
      </c>
      <c r="P5047" s="8">
        <v>1285.99</v>
      </c>
      <c r="Q5047" s="8">
        <v>1244.0100000000002</v>
      </c>
      <c r="R5047" s="8">
        <v>1120.52</v>
      </c>
      <c r="S5047" s="8">
        <v>3204586.81</v>
      </c>
      <c r="T5047" s="8">
        <v>32407.74</v>
      </c>
      <c r="U5047" s="8">
        <v>76059.199999999997</v>
      </c>
      <c r="V5047" s="8">
        <v>17.29</v>
      </c>
      <c r="W5047" s="8">
        <v>-42700</v>
      </c>
      <c r="X5047" s="8">
        <v>0</v>
      </c>
      <c r="Y5047" s="8">
        <v>0</v>
      </c>
      <c r="Z5047" s="8">
        <v>0</v>
      </c>
      <c r="AA5047" s="8">
        <v>135855.24</v>
      </c>
      <c r="AB5047" s="8">
        <v>309566.2699999999</v>
      </c>
      <c r="AC5047" s="9">
        <f t="shared" si="472"/>
        <v>-173711.02999999991</v>
      </c>
      <c r="AD5047" s="5" t="str">
        <f>$C5047&amp;" "&amp;VLOOKUP(C5047,Tegevusalad!$A$1:$B$89,2,FALSE)</f>
        <v>51 ÕHUTRANSPORT</v>
      </c>
      <c r="AE5047" s="6">
        <f t="shared" si="474"/>
        <v>1145464.2899999977</v>
      </c>
      <c r="AF5047" s="6">
        <f t="shared" si="475"/>
        <v>1990710.6799999976</v>
      </c>
      <c r="AG5047" s="6">
        <f t="shared" si="476"/>
        <v>28958710.599999998</v>
      </c>
      <c r="AH5047" s="6">
        <f t="shared" si="477"/>
        <v>5290031.6999999974</v>
      </c>
      <c r="AI5047" s="6">
        <f t="shared" si="473"/>
        <v>28958710.599999998</v>
      </c>
      <c r="AJ5047" s="10"/>
    </row>
    <row r="5048" spans="1:36" s="3" customFormat="1">
      <c r="A5048" s="3">
        <v>2018</v>
      </c>
      <c r="B5048" s="3">
        <v>12</v>
      </c>
      <c r="C5048" s="4">
        <v>52</v>
      </c>
      <c r="D5048" s="8">
        <v>1398</v>
      </c>
      <c r="E5048" s="8">
        <v>92741622.509999946</v>
      </c>
      <c r="F5048" s="8">
        <v>21331.98</v>
      </c>
      <c r="G5048" s="8">
        <v>144251472.26000002</v>
      </c>
      <c r="H5048" s="8">
        <v>32442117.790000018</v>
      </c>
      <c r="I5048" s="8">
        <v>1664155.91</v>
      </c>
      <c r="J5048" s="8">
        <v>2701198.9399999995</v>
      </c>
      <c r="K5048" s="8">
        <v>0</v>
      </c>
      <c r="L5048" s="8">
        <v>18550244.329999987</v>
      </c>
      <c r="M5048" s="8">
        <v>83086.52</v>
      </c>
      <c r="N5048" s="8">
        <v>21435425.730000004</v>
      </c>
      <c r="O5048" s="8">
        <v>222094.35000000003</v>
      </c>
      <c r="P5048" s="8">
        <v>2818162.4799999995</v>
      </c>
      <c r="Q5048" s="8">
        <v>39614.869999999988</v>
      </c>
      <c r="R5048" s="8">
        <v>58736.039999999972</v>
      </c>
      <c r="S5048" s="8">
        <v>27957779.489999976</v>
      </c>
      <c r="T5048" s="8">
        <v>5743338.6000000006</v>
      </c>
      <c r="U5048" s="8">
        <v>2443170.8899999992</v>
      </c>
      <c r="V5048" s="8">
        <v>79670.509999999995</v>
      </c>
      <c r="W5048" s="8">
        <v>830489.74999999988</v>
      </c>
      <c r="X5048" s="8">
        <v>365781.52999999997</v>
      </c>
      <c r="Y5048" s="8">
        <v>16640.46</v>
      </c>
      <c r="Z5048" s="8">
        <v>656.12</v>
      </c>
      <c r="AA5048" s="8">
        <v>2548519.84</v>
      </c>
      <c r="AB5048" s="8">
        <v>5334630.3800000027</v>
      </c>
      <c r="AC5048" s="9">
        <f t="shared" si="472"/>
        <v>-2786110.5400000028</v>
      </c>
      <c r="AD5048" s="5" t="str">
        <f>$C5048&amp;" "&amp;VLOOKUP(C5048,Tegevusalad!$A$1:$B$89,2,FALSE)</f>
        <v>52 LAONDUS JA VEONDUST ABISTAVAD TEGEVUSALAD</v>
      </c>
      <c r="AE5048" s="6">
        <f t="shared" si="474"/>
        <v>62727785.639999971</v>
      </c>
      <c r="AF5048" s="6">
        <f t="shared" si="475"/>
        <v>76039057.230000034</v>
      </c>
      <c r="AG5048" s="6">
        <f t="shared" si="476"/>
        <v>206979257.90000001</v>
      </c>
      <c r="AH5048" s="6">
        <f t="shared" si="477"/>
        <v>107470808.85000001</v>
      </c>
      <c r="AI5048" s="6">
        <f t="shared" si="473"/>
        <v>206613476.37</v>
      </c>
      <c r="AJ5048" s="10"/>
    </row>
    <row r="5049" spans="1:36" s="3" customFormat="1">
      <c r="A5049" s="3">
        <v>2018</v>
      </c>
      <c r="B5049" s="3">
        <v>12</v>
      </c>
      <c r="C5049" s="4">
        <v>53</v>
      </c>
      <c r="D5049" s="8">
        <v>151</v>
      </c>
      <c r="E5049" s="8">
        <v>13933864.359999994</v>
      </c>
      <c r="F5049" s="8">
        <v>470099.56000000006</v>
      </c>
      <c r="G5049" s="8">
        <v>6983417.3900000015</v>
      </c>
      <c r="H5049" s="8">
        <v>2225954.38</v>
      </c>
      <c r="I5049" s="8">
        <v>350794.37</v>
      </c>
      <c r="J5049" s="8">
        <v>14430.86</v>
      </c>
      <c r="K5049" s="8">
        <v>0</v>
      </c>
      <c r="L5049" s="8">
        <v>2829081.8200000003</v>
      </c>
      <c r="M5049" s="8">
        <v>0</v>
      </c>
      <c r="N5049" s="8">
        <v>2238892.3100000019</v>
      </c>
      <c r="O5049" s="8">
        <v>4743.88</v>
      </c>
      <c r="P5049" s="8">
        <v>153398.95000000001</v>
      </c>
      <c r="Q5049" s="8">
        <v>13407.909999999998</v>
      </c>
      <c r="R5049" s="8">
        <v>2893.4300000000003</v>
      </c>
      <c r="S5049" s="8">
        <v>1671826.4299999997</v>
      </c>
      <c r="T5049" s="8">
        <v>102482.42999999998</v>
      </c>
      <c r="U5049" s="8">
        <v>2167056.33</v>
      </c>
      <c r="V5049" s="8">
        <v>0</v>
      </c>
      <c r="W5049" s="8">
        <v>2713459.14</v>
      </c>
      <c r="X5049" s="8">
        <v>344.1</v>
      </c>
      <c r="Y5049" s="8">
        <v>0</v>
      </c>
      <c r="Z5049" s="8">
        <v>56025.130000000005</v>
      </c>
      <c r="AA5049" s="8">
        <v>653077.82000000007</v>
      </c>
      <c r="AB5049" s="8">
        <v>118913.43999999999</v>
      </c>
      <c r="AC5049" s="9">
        <f t="shared" si="472"/>
        <v>534164.38000000012</v>
      </c>
      <c r="AD5049" s="5" t="str">
        <f>$C5049&amp;" "&amp;VLOOKUP(C5049,Tegevusalad!$A$1:$B$89,2,FALSE)</f>
        <v>53 POSTI- JA KULLERITEENISTUS</v>
      </c>
      <c r="AE5049" s="6">
        <f t="shared" si="474"/>
        <v>10565425.259999994</v>
      </c>
      <c r="AF5049" s="6">
        <f t="shared" si="475"/>
        <v>7346326.5400000103</v>
      </c>
      <c r="AG5049" s="6">
        <f t="shared" si="476"/>
        <v>17548842.649999999</v>
      </c>
      <c r="AH5049" s="6">
        <f t="shared" si="477"/>
        <v>11208928.70000001</v>
      </c>
      <c r="AI5049" s="6">
        <f t="shared" si="473"/>
        <v>17548498.549999997</v>
      </c>
      <c r="AJ5049" s="10"/>
    </row>
    <row r="5050" spans="1:36" s="3" customFormat="1">
      <c r="A5050" s="3">
        <v>2018</v>
      </c>
      <c r="B5050" s="3">
        <v>12</v>
      </c>
      <c r="C5050" s="4">
        <v>55</v>
      </c>
      <c r="D5050" s="8">
        <v>887</v>
      </c>
      <c r="E5050" s="8">
        <v>13495112.189999994</v>
      </c>
      <c r="F5050" s="8">
        <v>16471085.499999998</v>
      </c>
      <c r="G5050" s="8">
        <v>577206.97999999986</v>
      </c>
      <c r="H5050" s="8">
        <v>160300.61000000004</v>
      </c>
      <c r="I5050" s="8">
        <v>5676.71</v>
      </c>
      <c r="J5050" s="8">
        <v>305</v>
      </c>
      <c r="K5050" s="8">
        <v>305</v>
      </c>
      <c r="L5050" s="8">
        <v>4181420.1099999985</v>
      </c>
      <c r="M5050" s="8">
        <v>0</v>
      </c>
      <c r="N5050" s="8">
        <v>4370899.9200000009</v>
      </c>
      <c r="O5050" s="8">
        <v>8051.1500000000005</v>
      </c>
      <c r="P5050" s="8">
        <v>638481.32999999984</v>
      </c>
      <c r="Q5050" s="8">
        <v>25589.909999999993</v>
      </c>
      <c r="R5050" s="8">
        <v>3929.1300000000006</v>
      </c>
      <c r="S5050" s="8">
        <v>1984798.6400000006</v>
      </c>
      <c r="T5050" s="8">
        <v>230786.16000000003</v>
      </c>
      <c r="U5050" s="8">
        <v>102866.91000000003</v>
      </c>
      <c r="V5050" s="8">
        <v>39793.279999999999</v>
      </c>
      <c r="W5050" s="8">
        <v>952554.1399999999</v>
      </c>
      <c r="X5050" s="8">
        <v>562.5</v>
      </c>
      <c r="Y5050" s="8">
        <v>11761.79</v>
      </c>
      <c r="Z5050" s="8">
        <v>49752.829999999994</v>
      </c>
      <c r="AA5050" s="8">
        <v>815011.95999999985</v>
      </c>
      <c r="AB5050" s="8">
        <v>1042482.8700000003</v>
      </c>
      <c r="AC5050" s="9">
        <f t="shared" si="472"/>
        <v>-227470.9100000005</v>
      </c>
      <c r="AD5050" s="5" t="str">
        <f>$C5050&amp;" "&amp;VLOOKUP(C5050,Tegevusalad!$A$1:$B$89,2,FALSE)</f>
        <v>55 MAJUTUS</v>
      </c>
      <c r="AE5050" s="6">
        <f t="shared" si="474"/>
        <v>27879094.639999989</v>
      </c>
      <c r="AF5050" s="6">
        <f t="shared" si="475"/>
        <v>19786017.23</v>
      </c>
      <c r="AG5050" s="6">
        <f t="shared" si="476"/>
        <v>28456301.61999999</v>
      </c>
      <c r="AH5050" s="6">
        <f t="shared" si="477"/>
        <v>21874145.250000004</v>
      </c>
      <c r="AI5050" s="6">
        <f t="shared" si="473"/>
        <v>28455739.11999999</v>
      </c>
      <c r="AJ5050" s="10"/>
    </row>
    <row r="5051" spans="1:36" s="3" customFormat="1">
      <c r="A5051" s="3">
        <v>2018</v>
      </c>
      <c r="B5051" s="3">
        <v>12</v>
      </c>
      <c r="C5051" s="4">
        <v>56</v>
      </c>
      <c r="D5051" s="8">
        <v>2243</v>
      </c>
      <c r="E5051" s="8">
        <v>59357171.090000004</v>
      </c>
      <c r="F5051" s="8">
        <v>512480.02000000008</v>
      </c>
      <c r="G5051" s="8">
        <v>509300.29999999993</v>
      </c>
      <c r="H5051" s="8">
        <v>176804.88</v>
      </c>
      <c r="I5051" s="8">
        <v>73488.31</v>
      </c>
      <c r="J5051" s="8">
        <v>20000</v>
      </c>
      <c r="K5051" s="8">
        <v>0</v>
      </c>
      <c r="L5051" s="8">
        <v>11917557.650000004</v>
      </c>
      <c r="M5051" s="8">
        <v>0</v>
      </c>
      <c r="N5051" s="8">
        <v>7534220.7600000044</v>
      </c>
      <c r="O5051" s="8">
        <v>3375.87</v>
      </c>
      <c r="P5051" s="8">
        <v>234600.09000000003</v>
      </c>
      <c r="Q5051" s="8">
        <v>28869.569999999992</v>
      </c>
      <c r="R5051" s="8">
        <v>9126.83</v>
      </c>
      <c r="S5051" s="8">
        <v>2738381.2300000009</v>
      </c>
      <c r="T5051" s="8">
        <v>1494005.0599999996</v>
      </c>
      <c r="U5051" s="8">
        <v>165544.04</v>
      </c>
      <c r="V5051" s="8">
        <v>239.32000000000002</v>
      </c>
      <c r="W5051" s="8">
        <v>128311.31000000003</v>
      </c>
      <c r="X5051" s="8">
        <v>214.77</v>
      </c>
      <c r="Y5051" s="8">
        <v>6348.5499999999993</v>
      </c>
      <c r="Z5051" s="8">
        <v>11567.03</v>
      </c>
      <c r="AA5051" s="8">
        <v>4647151.8499999959</v>
      </c>
      <c r="AB5051" s="8">
        <v>269033.44</v>
      </c>
      <c r="AC5051" s="9">
        <f t="shared" si="472"/>
        <v>4378118.4099999955</v>
      </c>
      <c r="AD5051" s="5" t="str">
        <f>$C5051&amp;" "&amp;VLOOKUP(C5051,Tegevusalad!$A$1:$B$89,2,FALSE)</f>
        <v>56 TOIDU JA JOOGI SERVEERIMINE</v>
      </c>
      <c r="AE5051" s="6">
        <f t="shared" si="474"/>
        <v>56965940.610000007</v>
      </c>
      <c r="AF5051" s="6">
        <f t="shared" si="475"/>
        <v>34796172.650000013</v>
      </c>
      <c r="AG5051" s="6">
        <f t="shared" si="476"/>
        <v>57475240.910000004</v>
      </c>
      <c r="AH5051" s="6">
        <f t="shared" si="477"/>
        <v>37716737.950000018</v>
      </c>
      <c r="AI5051" s="6">
        <f t="shared" si="473"/>
        <v>57475026.140000001</v>
      </c>
      <c r="AJ5051" s="10"/>
    </row>
    <row r="5052" spans="1:36" s="3" customFormat="1">
      <c r="A5052" s="3">
        <v>2018</v>
      </c>
      <c r="B5052" s="3">
        <v>12</v>
      </c>
      <c r="C5052" s="4">
        <v>58</v>
      </c>
      <c r="D5052" s="8">
        <v>620</v>
      </c>
      <c r="E5052" s="8">
        <v>8490281.7399999984</v>
      </c>
      <c r="F5052" s="8">
        <v>6342628.4799999995</v>
      </c>
      <c r="G5052" s="8">
        <v>3499244.26</v>
      </c>
      <c r="H5052" s="8">
        <v>1521457.59</v>
      </c>
      <c r="I5052" s="8">
        <v>53659.519999999997</v>
      </c>
      <c r="J5052" s="8">
        <v>252425.71000000002</v>
      </c>
      <c r="K5052" s="8">
        <v>0</v>
      </c>
      <c r="L5052" s="8">
        <v>2268892.9200000004</v>
      </c>
      <c r="M5052" s="8">
        <v>0</v>
      </c>
      <c r="N5052" s="8">
        <v>1606145.0900000061</v>
      </c>
      <c r="O5052" s="8">
        <v>10716.98</v>
      </c>
      <c r="P5052" s="8">
        <v>32967.15</v>
      </c>
      <c r="Q5052" s="8">
        <v>7068.3600000000015</v>
      </c>
      <c r="R5052" s="8">
        <v>4086.9100000000012</v>
      </c>
      <c r="S5052" s="8">
        <v>2236503.2799999993</v>
      </c>
      <c r="T5052" s="8">
        <v>127232.01999999999</v>
      </c>
      <c r="U5052" s="8">
        <v>416172.14999999991</v>
      </c>
      <c r="V5052" s="8">
        <v>0</v>
      </c>
      <c r="W5052" s="8">
        <v>51724.38</v>
      </c>
      <c r="X5052" s="8">
        <v>0</v>
      </c>
      <c r="Y5052" s="8">
        <v>2323.29</v>
      </c>
      <c r="Z5052" s="8">
        <v>0</v>
      </c>
      <c r="AA5052" s="8">
        <v>748134.95999999985</v>
      </c>
      <c r="AB5052" s="8">
        <v>83063.840000000491</v>
      </c>
      <c r="AC5052" s="9">
        <f t="shared" si="472"/>
        <v>665071.11999999941</v>
      </c>
      <c r="AD5052" s="5" t="str">
        <f>$C5052&amp;" "&amp;VLOOKUP(C5052,Tegevusalad!$A$1:$B$89,2,FALSE)</f>
        <v>58 KIRJASTAMINE</v>
      </c>
      <c r="AE5052" s="6">
        <f t="shared" si="474"/>
        <v>12180234.789999999</v>
      </c>
      <c r="AF5052" s="6">
        <f t="shared" si="475"/>
        <v>5344899.6700000316</v>
      </c>
      <c r="AG5052" s="6">
        <f t="shared" si="476"/>
        <v>15679479.049999997</v>
      </c>
      <c r="AH5052" s="6">
        <f t="shared" si="477"/>
        <v>8051160.0000000298</v>
      </c>
      <c r="AI5052" s="6">
        <f t="shared" si="473"/>
        <v>15679479.049999997</v>
      </c>
      <c r="AJ5052" s="10"/>
    </row>
    <row r="5053" spans="1:36" s="3" customFormat="1">
      <c r="A5053" s="3">
        <v>2018</v>
      </c>
      <c r="B5053" s="3">
        <v>12</v>
      </c>
      <c r="C5053" s="4">
        <v>59</v>
      </c>
      <c r="D5053" s="8">
        <v>575</v>
      </c>
      <c r="E5053" s="8">
        <v>12211211.07000001</v>
      </c>
      <c r="F5053" s="8">
        <v>10709.61</v>
      </c>
      <c r="G5053" s="8">
        <v>1527391.1300000001</v>
      </c>
      <c r="H5053" s="8">
        <v>1139693.95</v>
      </c>
      <c r="I5053" s="8">
        <v>20074.700000000004</v>
      </c>
      <c r="J5053" s="8">
        <v>300</v>
      </c>
      <c r="K5053" s="8">
        <v>0</v>
      </c>
      <c r="L5053" s="8">
        <v>2443206.069999997</v>
      </c>
      <c r="M5053" s="8">
        <v>0</v>
      </c>
      <c r="N5053" s="8">
        <v>2060595.8300000017</v>
      </c>
      <c r="O5053" s="8">
        <v>13078.919999999998</v>
      </c>
      <c r="P5053" s="8">
        <v>851560.69000000018</v>
      </c>
      <c r="Q5053" s="8">
        <v>11275.67</v>
      </c>
      <c r="R5053" s="8">
        <v>3367.4799999999987</v>
      </c>
      <c r="S5053" s="8">
        <v>750541.00999999989</v>
      </c>
      <c r="T5053" s="8">
        <v>247502.47</v>
      </c>
      <c r="U5053" s="8">
        <v>300736.07</v>
      </c>
      <c r="V5053" s="8">
        <v>74.62</v>
      </c>
      <c r="W5053" s="8">
        <v>15733.529999999999</v>
      </c>
      <c r="X5053" s="8">
        <v>0</v>
      </c>
      <c r="Y5053" s="8">
        <v>0</v>
      </c>
      <c r="Z5053" s="8">
        <v>288.03999999999996</v>
      </c>
      <c r="AA5053" s="8">
        <v>801722.10000000021</v>
      </c>
      <c r="AB5053" s="8">
        <v>419399.9</v>
      </c>
      <c r="AC5053" s="9">
        <f t="shared" si="472"/>
        <v>382322.20000000019</v>
      </c>
      <c r="AD5053" s="5" t="str">
        <f>$C5053&amp;" "&amp;VLOOKUP(C5053,Tegevusalad!$A$1:$B$89,2,FALSE)</f>
        <v>59 KINOFILMIDE, VIDEOTE JA TELESAADETE TOOTMINE; HELISALVESTISTE JA MUUSIKA KIRJASTAMINE</v>
      </c>
      <c r="AE5053" s="6">
        <f t="shared" si="474"/>
        <v>11170643.600000009</v>
      </c>
      <c r="AF5053" s="6">
        <f t="shared" si="475"/>
        <v>9203219.4900000095</v>
      </c>
      <c r="AG5053" s="6">
        <f t="shared" si="476"/>
        <v>12698034.73000001</v>
      </c>
      <c r="AH5053" s="6">
        <f t="shared" si="477"/>
        <v>10319816.550000008</v>
      </c>
      <c r="AI5053" s="6">
        <f t="shared" si="473"/>
        <v>12698034.73000001</v>
      </c>
      <c r="AJ5053" s="10"/>
    </row>
    <row r="5054" spans="1:36" s="3" customFormat="1">
      <c r="A5054" s="3">
        <v>2018</v>
      </c>
      <c r="B5054" s="3">
        <v>12</v>
      </c>
      <c r="C5054" s="4">
        <v>60</v>
      </c>
      <c r="D5054" s="8">
        <v>30</v>
      </c>
      <c r="E5054" s="8">
        <v>309685.57</v>
      </c>
      <c r="F5054" s="8">
        <v>0</v>
      </c>
      <c r="G5054" s="8">
        <v>37957.42</v>
      </c>
      <c r="H5054" s="8">
        <v>25258</v>
      </c>
      <c r="I5054" s="8">
        <v>0</v>
      </c>
      <c r="J5054" s="8">
        <v>0</v>
      </c>
      <c r="K5054" s="8">
        <v>0</v>
      </c>
      <c r="L5054" s="8">
        <v>61937.130000000012</v>
      </c>
      <c r="M5054" s="8">
        <v>0</v>
      </c>
      <c r="N5054" s="8">
        <v>43532.010000000017</v>
      </c>
      <c r="O5054" s="8">
        <v>0</v>
      </c>
      <c r="P5054" s="8">
        <v>0</v>
      </c>
      <c r="Q5054" s="8">
        <v>808.54</v>
      </c>
      <c r="R5054" s="8">
        <v>61.16</v>
      </c>
      <c r="S5054" s="8">
        <v>8641.4299999999985</v>
      </c>
      <c r="T5054" s="8">
        <v>129.58000000000001</v>
      </c>
      <c r="U5054" s="8">
        <v>48.22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24386.32</v>
      </c>
      <c r="AB5054" s="8">
        <v>5981.2000000000007</v>
      </c>
      <c r="AC5054" s="9">
        <f t="shared" si="472"/>
        <v>18405.12</v>
      </c>
      <c r="AD5054" s="5" t="str">
        <f>$C5054&amp;" "&amp;VLOOKUP(C5054,Tegevusalad!$A$1:$B$89,2,FALSE)</f>
        <v>60 PROGRAMMID JA RINGHÄÄLING</v>
      </c>
      <c r="AE5054" s="6">
        <f t="shared" si="474"/>
        <v>300995.92</v>
      </c>
      <c r="AF5054" s="6">
        <f t="shared" si="475"/>
        <v>209276.2000000001</v>
      </c>
      <c r="AG5054" s="6">
        <f t="shared" si="476"/>
        <v>338953.33999999997</v>
      </c>
      <c r="AH5054" s="6">
        <f t="shared" si="477"/>
        <v>217965.85000000009</v>
      </c>
      <c r="AI5054" s="6">
        <f t="shared" si="473"/>
        <v>338953.33999999997</v>
      </c>
      <c r="AJ5054" s="10"/>
    </row>
    <row r="5055" spans="1:36" s="3" customFormat="1">
      <c r="A5055" s="3">
        <v>2018</v>
      </c>
      <c r="B5055" s="3">
        <v>12</v>
      </c>
      <c r="C5055" s="4">
        <v>61</v>
      </c>
      <c r="D5055" s="8">
        <v>195</v>
      </c>
      <c r="E5055" s="8">
        <v>84073369.010000005</v>
      </c>
      <c r="F5055" s="8">
        <v>0</v>
      </c>
      <c r="G5055" s="8">
        <v>21888448.120000001</v>
      </c>
      <c r="H5055" s="8">
        <v>15103477.58</v>
      </c>
      <c r="I5055" s="8">
        <v>363252.69</v>
      </c>
      <c r="J5055" s="8">
        <v>17339.68</v>
      </c>
      <c r="K5055" s="8">
        <v>6732.42</v>
      </c>
      <c r="L5055" s="8">
        <v>16814673.830000002</v>
      </c>
      <c r="M5055" s="8">
        <v>0</v>
      </c>
      <c r="N5055" s="8">
        <v>11431264.650000002</v>
      </c>
      <c r="O5055" s="8">
        <v>124092.34999999999</v>
      </c>
      <c r="P5055" s="8">
        <v>108046.72999999998</v>
      </c>
      <c r="Q5055" s="8">
        <v>6648.66</v>
      </c>
      <c r="R5055" s="8">
        <v>6515.2800000000007</v>
      </c>
      <c r="S5055" s="8">
        <v>26080556.539999995</v>
      </c>
      <c r="T5055" s="8">
        <v>8219240.0300000021</v>
      </c>
      <c r="U5055" s="8">
        <v>2837615.48</v>
      </c>
      <c r="V5055" s="8">
        <v>937.24</v>
      </c>
      <c r="W5055" s="8">
        <v>366871.87</v>
      </c>
      <c r="X5055" s="8">
        <v>587230.4</v>
      </c>
      <c r="Y5055" s="8">
        <v>0</v>
      </c>
      <c r="Z5055" s="8">
        <v>50433.659999999996</v>
      </c>
      <c r="AA5055" s="8">
        <v>5535326.610000005</v>
      </c>
      <c r="AB5055" s="8">
        <v>202351.09000000003</v>
      </c>
      <c r="AC5055" s="9">
        <f t="shared" si="472"/>
        <v>5332975.5200000051</v>
      </c>
      <c r="AD5055" s="5" t="str">
        <f>$C5055&amp;" "&amp;VLOOKUP(C5055,Tegevusalad!$A$1:$B$89,2,FALSE)</f>
        <v>61 TELEKOMMUNIKATSIOON</v>
      </c>
      <c r="AE5055" s="6">
        <f t="shared" si="474"/>
        <v>55742427.390000015</v>
      </c>
      <c r="AF5055" s="6">
        <f t="shared" si="475"/>
        <v>27651203.120000012</v>
      </c>
      <c r="AG5055" s="6">
        <f t="shared" si="476"/>
        <v>77630875.51000002</v>
      </c>
      <c r="AH5055" s="6">
        <f t="shared" si="477"/>
        <v>57188899.650000006</v>
      </c>
      <c r="AI5055" s="6">
        <f t="shared" si="473"/>
        <v>77043645.110000014</v>
      </c>
      <c r="AJ5055" s="10"/>
    </row>
    <row r="5056" spans="1:36" s="3" customFormat="1">
      <c r="A5056" s="3">
        <v>2018</v>
      </c>
      <c r="B5056" s="3">
        <v>12</v>
      </c>
      <c r="C5056" s="4">
        <v>62</v>
      </c>
      <c r="D5056" s="8">
        <v>3853</v>
      </c>
      <c r="E5056" s="8">
        <v>73660461.72999987</v>
      </c>
      <c r="F5056" s="8">
        <v>9724.09</v>
      </c>
      <c r="G5056" s="8">
        <v>82356197.899999991</v>
      </c>
      <c r="H5056" s="8">
        <v>48782276.529999986</v>
      </c>
      <c r="I5056" s="8">
        <v>5695849.2500000019</v>
      </c>
      <c r="J5056" s="8">
        <v>4833365.0200000005</v>
      </c>
      <c r="K5056" s="8">
        <v>0</v>
      </c>
      <c r="L5056" s="8">
        <v>14732967.749999965</v>
      </c>
      <c r="M5056" s="8">
        <v>0</v>
      </c>
      <c r="N5056" s="8">
        <v>9560765.0199999306</v>
      </c>
      <c r="O5056" s="8">
        <v>639584.03000000026</v>
      </c>
      <c r="P5056" s="8">
        <v>531560.18999999994</v>
      </c>
      <c r="Q5056" s="8">
        <v>29452.249999999989</v>
      </c>
      <c r="R5056" s="8">
        <v>38270.47</v>
      </c>
      <c r="S5056" s="8">
        <v>13797141.020000022</v>
      </c>
      <c r="T5056" s="8">
        <v>2339591.0300000003</v>
      </c>
      <c r="U5056" s="8">
        <v>6017369.1200000029</v>
      </c>
      <c r="V5056" s="8">
        <v>705.47</v>
      </c>
      <c r="W5056" s="8">
        <v>1446044.27</v>
      </c>
      <c r="X5056" s="8">
        <v>16036.460000000001</v>
      </c>
      <c r="Y5056" s="8">
        <v>160169.67000000001</v>
      </c>
      <c r="Z5056" s="8">
        <v>3396.8900000000003</v>
      </c>
      <c r="AA5056" s="8">
        <v>7503015.7000000076</v>
      </c>
      <c r="AB5056" s="8">
        <v>2174040.1899999967</v>
      </c>
      <c r="AC5056" s="9">
        <f t="shared" si="472"/>
        <v>5328975.510000011</v>
      </c>
      <c r="AD5056" s="5" t="str">
        <f>$C5056&amp;" "&amp;VLOOKUP(C5056,Tegevusalad!$A$1:$B$89,2,FALSE)</f>
        <v>62 PROGRAMMEERIMINE, KONSULTATSIOONID JMS TEGEVUSED</v>
      </c>
      <c r="AE5056" s="6">
        <f t="shared" si="474"/>
        <v>53871712.139999844</v>
      </c>
      <c r="AF5056" s="6">
        <f t="shared" si="475"/>
        <v>24983452.629999623</v>
      </c>
      <c r="AG5056" s="6">
        <f t="shared" si="476"/>
        <v>136227910.03999984</v>
      </c>
      <c r="AH5056" s="6">
        <f t="shared" si="477"/>
        <v>47995177.449999653</v>
      </c>
      <c r="AI5056" s="6">
        <f t="shared" si="473"/>
        <v>136211873.57999983</v>
      </c>
      <c r="AJ5056" s="10"/>
    </row>
    <row r="5057" spans="1:36" s="3" customFormat="1">
      <c r="A5057" s="3">
        <v>2018</v>
      </c>
      <c r="B5057" s="3">
        <v>12</v>
      </c>
      <c r="C5057" s="4">
        <v>63</v>
      </c>
      <c r="D5057" s="8">
        <v>875</v>
      </c>
      <c r="E5057" s="8">
        <v>13140983.450000007</v>
      </c>
      <c r="F5057" s="8">
        <v>42610.37</v>
      </c>
      <c r="G5057" s="8">
        <v>21364693.07</v>
      </c>
      <c r="H5057" s="8">
        <v>4603628.1300000008</v>
      </c>
      <c r="I5057" s="8">
        <v>79916.510000000009</v>
      </c>
      <c r="J5057" s="8">
        <v>607968.03</v>
      </c>
      <c r="K5057" s="8">
        <v>0</v>
      </c>
      <c r="L5057" s="8">
        <v>2632031.5999999987</v>
      </c>
      <c r="M5057" s="8">
        <v>0</v>
      </c>
      <c r="N5057" s="8">
        <v>2011210.3300000038</v>
      </c>
      <c r="O5057" s="8">
        <v>841.67000000000007</v>
      </c>
      <c r="P5057" s="8">
        <v>57679</v>
      </c>
      <c r="Q5057" s="8">
        <v>4571.68</v>
      </c>
      <c r="R5057" s="8">
        <v>5336.7099999999991</v>
      </c>
      <c r="S5057" s="8">
        <v>3396374.7199999993</v>
      </c>
      <c r="T5057" s="8">
        <v>272514.89999999997</v>
      </c>
      <c r="U5057" s="8">
        <v>2629597.5799999996</v>
      </c>
      <c r="V5057" s="8">
        <v>0</v>
      </c>
      <c r="W5057" s="8">
        <v>304515.47000000003</v>
      </c>
      <c r="X5057" s="8">
        <v>0</v>
      </c>
      <c r="Y5057" s="8">
        <v>20060.47</v>
      </c>
      <c r="Z5057" s="8">
        <v>50194.83</v>
      </c>
      <c r="AA5057" s="8">
        <v>944906.90000000037</v>
      </c>
      <c r="AB5057" s="8">
        <v>354219.98999999906</v>
      </c>
      <c r="AC5057" s="9">
        <f t="shared" si="472"/>
        <v>590686.91000000131</v>
      </c>
      <c r="AD5057" s="5" t="str">
        <f>$C5057&amp;" "&amp;VLOOKUP(C5057,Tegevusalad!$A$1:$B$89,2,FALSE)</f>
        <v>63 INFOALANE TEGEVUS</v>
      </c>
      <c r="AE5057" s="6">
        <f t="shared" si="474"/>
        <v>7157621.520000007</v>
      </c>
      <c r="AF5057" s="6">
        <f t="shared" si="475"/>
        <v>4052554.5500000198</v>
      </c>
      <c r="AG5057" s="6">
        <f t="shared" si="476"/>
        <v>28522314.590000011</v>
      </c>
      <c r="AH5057" s="6">
        <f t="shared" si="477"/>
        <v>10082735.200000018</v>
      </c>
      <c r="AI5057" s="6">
        <f t="shared" si="473"/>
        <v>28522314.590000011</v>
      </c>
      <c r="AJ5057" s="10"/>
    </row>
    <row r="5058" spans="1:36" s="3" customFormat="1">
      <c r="A5058" s="3">
        <v>2018</v>
      </c>
      <c r="B5058" s="3">
        <v>12</v>
      </c>
      <c r="C5058" s="4">
        <v>64</v>
      </c>
      <c r="D5058" s="8">
        <v>527</v>
      </c>
      <c r="E5058" s="8">
        <v>148482723.03000003</v>
      </c>
      <c r="F5058" s="8">
        <v>1005.49</v>
      </c>
      <c r="G5058" s="8">
        <v>10114958.510000002</v>
      </c>
      <c r="H5058" s="8">
        <v>8415558.7300000004</v>
      </c>
      <c r="I5058" s="8">
        <v>166057.99</v>
      </c>
      <c r="J5058" s="8">
        <v>0</v>
      </c>
      <c r="K5058" s="8">
        <v>0</v>
      </c>
      <c r="L5058" s="8">
        <v>29696635.029999997</v>
      </c>
      <c r="M5058" s="8">
        <v>0</v>
      </c>
      <c r="N5058" s="8">
        <v>26409644.830000002</v>
      </c>
      <c r="O5058" s="8">
        <v>6107.5</v>
      </c>
      <c r="P5058" s="8">
        <v>784138.49</v>
      </c>
      <c r="Q5058" s="8">
        <v>16783.940000000002</v>
      </c>
      <c r="R5058" s="8">
        <v>10558.130000000003</v>
      </c>
      <c r="S5058" s="8">
        <v>14898275.489999998</v>
      </c>
      <c r="T5058" s="8">
        <v>5672283.71</v>
      </c>
      <c r="U5058" s="8">
        <v>2184706.9299999997</v>
      </c>
      <c r="V5058" s="8">
        <v>106.9</v>
      </c>
      <c r="W5058" s="8">
        <v>78493239.820000023</v>
      </c>
      <c r="X5058" s="8">
        <v>19791.82</v>
      </c>
      <c r="Y5058" s="8">
        <v>153877.35999999999</v>
      </c>
      <c r="Z5058" s="8">
        <v>235954.71999999997</v>
      </c>
      <c r="AA5058" s="8">
        <v>4152731.4999999995</v>
      </c>
      <c r="AB5058" s="8">
        <v>947818.6599999998</v>
      </c>
      <c r="AC5058" s="9">
        <f t="shared" si="472"/>
        <v>3204912.84</v>
      </c>
      <c r="AD5058" s="5" t="str">
        <f>$C5058&amp;" "&amp;VLOOKUP(C5058,Tegevusalad!$A$1:$B$89,2,FALSE)</f>
        <v>64 FINANTSTEENUSTE OSUTAMINE, V.A KINDLUSTUS JA PENSIONIFONDID</v>
      </c>
      <c r="AE5058" s="6">
        <f t="shared" si="474"/>
        <v>131420537.92000003</v>
      </c>
      <c r="AF5058" s="6">
        <f t="shared" si="475"/>
        <v>114987601.78</v>
      </c>
      <c r="AG5058" s="6">
        <f t="shared" si="476"/>
        <v>141535496.43000004</v>
      </c>
      <c r="AH5058" s="6">
        <f t="shared" si="477"/>
        <v>132101014.8</v>
      </c>
      <c r="AI5058" s="6">
        <f t="shared" si="473"/>
        <v>141515704.61000004</v>
      </c>
      <c r="AJ5058" s="10"/>
    </row>
    <row r="5059" spans="1:36" s="3" customFormat="1">
      <c r="A5059" s="3">
        <v>2018</v>
      </c>
      <c r="B5059" s="3">
        <v>12</v>
      </c>
      <c r="C5059" s="4">
        <v>65</v>
      </c>
      <c r="D5059" s="8">
        <v>17</v>
      </c>
      <c r="E5059" s="8">
        <v>1374579.71</v>
      </c>
      <c r="F5059" s="8">
        <v>0</v>
      </c>
      <c r="G5059" s="8">
        <v>406166.75</v>
      </c>
      <c r="H5059" s="8">
        <v>303691.78000000003</v>
      </c>
      <c r="I5059" s="8">
        <v>0</v>
      </c>
      <c r="J5059" s="8">
        <v>0</v>
      </c>
      <c r="K5059" s="8">
        <v>0</v>
      </c>
      <c r="L5059" s="8">
        <v>274915.94</v>
      </c>
      <c r="M5059" s="8">
        <v>0</v>
      </c>
      <c r="N5059" s="8">
        <v>8171.1900000000005</v>
      </c>
      <c r="O5059" s="8">
        <v>0</v>
      </c>
      <c r="P5059" s="8">
        <v>0</v>
      </c>
      <c r="Q5059" s="8">
        <v>0</v>
      </c>
      <c r="R5059" s="8">
        <v>0</v>
      </c>
      <c r="S5059" s="8">
        <v>1299885.46</v>
      </c>
      <c r="T5059" s="8">
        <v>31998.829999999998</v>
      </c>
      <c r="U5059" s="8">
        <v>15627.560000000001</v>
      </c>
      <c r="V5059" s="8">
        <v>0</v>
      </c>
      <c r="W5059" s="8">
        <v>76389028.689999998</v>
      </c>
      <c r="X5059" s="8">
        <v>0</v>
      </c>
      <c r="Y5059" s="8">
        <v>0</v>
      </c>
      <c r="Z5059" s="8">
        <v>0</v>
      </c>
      <c r="AA5059" s="8">
        <v>266744.75</v>
      </c>
      <c r="AB5059" s="8">
        <v>0</v>
      </c>
      <c r="AC5059" s="9">
        <f t="shared" ref="AC5059:AC5122" si="478">AA5059-AB5059</f>
        <v>266744.75</v>
      </c>
      <c r="AD5059" s="5" t="str">
        <f>$C5059&amp;" "&amp;VLOOKUP(C5059,Tegevusalad!$A$1:$B$89,2,FALSE)</f>
        <v>65 KINDLUSTUS, EDASIKINDLUSTUS JA PENSIONIFONDID, V.A KOHUSTUSLIK SOTSIAALKINDLUSTUS</v>
      </c>
      <c r="AE5059" s="6">
        <f t="shared" si="474"/>
        <v>59066.689999999944</v>
      </c>
      <c r="AF5059" s="6">
        <f t="shared" si="475"/>
        <v>-1274657.07</v>
      </c>
      <c r="AG5059" s="6">
        <f t="shared" si="476"/>
        <v>465233.43999999994</v>
      </c>
      <c r="AH5059" s="6">
        <f t="shared" si="477"/>
        <v>40855.949999999997</v>
      </c>
      <c r="AI5059" s="6">
        <f t="shared" ref="AI5059:AI5122" si="479">(E5059+F5059+G5059)-(S5059+U5059)</f>
        <v>465233.43999999994</v>
      </c>
      <c r="AJ5059" s="10"/>
    </row>
    <row r="5060" spans="1:36" s="3" customFormat="1">
      <c r="A5060" s="3">
        <v>2018</v>
      </c>
      <c r="B5060" s="3">
        <v>12</v>
      </c>
      <c r="C5060" s="4">
        <v>66</v>
      </c>
      <c r="D5060" s="8">
        <v>327</v>
      </c>
      <c r="E5060" s="8">
        <v>6152950.1200000038</v>
      </c>
      <c r="F5060" s="8">
        <v>0</v>
      </c>
      <c r="G5060" s="8">
        <v>2353628.71</v>
      </c>
      <c r="H5060" s="8">
        <v>683680.87000000011</v>
      </c>
      <c r="I5060" s="8">
        <v>12409</v>
      </c>
      <c r="J5060" s="8">
        <v>87651.92</v>
      </c>
      <c r="K5060" s="8">
        <v>0</v>
      </c>
      <c r="L5060" s="8">
        <v>1230590.1000000006</v>
      </c>
      <c r="M5060" s="8">
        <v>0</v>
      </c>
      <c r="N5060" s="8">
        <v>889824.65000000026</v>
      </c>
      <c r="O5060" s="8">
        <v>1248.72</v>
      </c>
      <c r="P5060" s="8">
        <v>169458.11000000002</v>
      </c>
      <c r="Q5060" s="8">
        <v>2236.4699999999998</v>
      </c>
      <c r="R5060" s="8">
        <v>1595.65</v>
      </c>
      <c r="S5060" s="8">
        <v>2755351.3600000003</v>
      </c>
      <c r="T5060" s="8">
        <v>744215.96</v>
      </c>
      <c r="U5060" s="8">
        <v>686528.9600000002</v>
      </c>
      <c r="V5060" s="8">
        <v>6472.8</v>
      </c>
      <c r="W5060" s="8">
        <v>9784537.4800000023</v>
      </c>
      <c r="X5060" s="8">
        <v>11242.5</v>
      </c>
      <c r="Y5060" s="8">
        <v>72214.100000000006</v>
      </c>
      <c r="Z5060" s="8">
        <v>86791.15</v>
      </c>
      <c r="AA5060" s="8">
        <v>482743.69</v>
      </c>
      <c r="AB5060" s="8">
        <v>156555.29</v>
      </c>
      <c r="AC5060" s="9">
        <f t="shared" si="478"/>
        <v>326188.40000000002</v>
      </c>
      <c r="AD5060" s="5" t="str">
        <f>$C5060&amp;" "&amp;VLOOKUP(C5060,Tegevusalad!$A$1:$B$89,2,FALSE)</f>
        <v>66 FINANTSTEENUSTE JA KINDLUSTUSTEGEVUSE ABITEGEVUSALAD</v>
      </c>
      <c r="AE5060" s="6">
        <f t="shared" si="474"/>
        <v>2722312.3000000035</v>
      </c>
      <c r="AF5060" s="6">
        <f t="shared" si="475"/>
        <v>1015450.3800000008</v>
      </c>
      <c r="AG5060" s="6">
        <f t="shared" si="476"/>
        <v>5075941.0100000035</v>
      </c>
      <c r="AH5060" s="6">
        <f t="shared" si="477"/>
        <v>4457101.5000000009</v>
      </c>
      <c r="AI5060" s="6">
        <f t="shared" si="479"/>
        <v>5064698.5100000035</v>
      </c>
      <c r="AJ5060" s="10"/>
    </row>
    <row r="5061" spans="1:36" s="3" customFormat="1">
      <c r="A5061" s="3">
        <v>2018</v>
      </c>
      <c r="B5061" s="3">
        <v>12</v>
      </c>
      <c r="C5061" s="4">
        <v>68</v>
      </c>
      <c r="D5061" s="8">
        <v>6710</v>
      </c>
      <c r="E5061" s="8">
        <v>204320921.17999986</v>
      </c>
      <c r="F5061" s="8">
        <v>331729.31999999995</v>
      </c>
      <c r="G5061" s="8">
        <v>8586570.6800000016</v>
      </c>
      <c r="H5061" s="8">
        <v>-239736.77999999991</v>
      </c>
      <c r="I5061" s="8">
        <v>2383034.9499999997</v>
      </c>
      <c r="J5061" s="8">
        <v>2324398.83</v>
      </c>
      <c r="K5061" s="8">
        <v>0</v>
      </c>
      <c r="L5061" s="8">
        <v>40894039.789999887</v>
      </c>
      <c r="M5061" s="8">
        <v>0</v>
      </c>
      <c r="N5061" s="8">
        <v>35328417.649999991</v>
      </c>
      <c r="O5061" s="8">
        <v>311189.07000000007</v>
      </c>
      <c r="P5061" s="8">
        <v>10067833.579999998</v>
      </c>
      <c r="Q5061" s="8">
        <v>89812.370000000068</v>
      </c>
      <c r="R5061" s="8">
        <v>46718.140000000029</v>
      </c>
      <c r="S5061" s="8">
        <v>6174300.9500000067</v>
      </c>
      <c r="T5061" s="8">
        <v>4380012.1000000015</v>
      </c>
      <c r="U5061" s="8">
        <v>20923440.020000007</v>
      </c>
      <c r="V5061" s="8">
        <v>20841882.970000006</v>
      </c>
      <c r="W5061" s="8">
        <v>46002632.079999968</v>
      </c>
      <c r="X5061" s="8">
        <v>10462952.24</v>
      </c>
      <c r="Y5061" s="8">
        <v>974865.64</v>
      </c>
      <c r="Z5061" s="8">
        <v>77527.87</v>
      </c>
      <c r="AA5061" s="8">
        <v>19227333.83999997</v>
      </c>
      <c r="AB5061" s="8">
        <v>12764373.949999979</v>
      </c>
      <c r="AC5061" s="9">
        <f t="shared" si="478"/>
        <v>6462959.8899999913</v>
      </c>
      <c r="AD5061" s="5" t="str">
        <f>$C5061&amp;" "&amp;VLOOKUP(C5061,Tegevusalad!$A$1:$B$89,2,FALSE)</f>
        <v>68 KINNISVARAALANE TEGEVUS</v>
      </c>
      <c r="AE5061" s="6">
        <f t="shared" si="474"/>
        <v>188017861.76999986</v>
      </c>
      <c r="AF5061" s="6">
        <f t="shared" si="475"/>
        <v>169063875.5999999</v>
      </c>
      <c r="AG5061" s="6">
        <f t="shared" si="476"/>
        <v>196604432.44999987</v>
      </c>
      <c r="AH5061" s="6">
        <f t="shared" si="477"/>
        <v>176875678.94999996</v>
      </c>
      <c r="AI5061" s="6">
        <f t="shared" si="479"/>
        <v>186141480.20999986</v>
      </c>
      <c r="AJ5061" s="10"/>
    </row>
    <row r="5062" spans="1:36" s="3" customFormat="1">
      <c r="A5062" s="3">
        <v>2018</v>
      </c>
      <c r="B5062" s="3">
        <v>12</v>
      </c>
      <c r="C5062" s="4">
        <v>69</v>
      </c>
      <c r="D5062" s="8">
        <v>3042</v>
      </c>
      <c r="E5062" s="8">
        <v>26220342.570000008</v>
      </c>
      <c r="F5062" s="8">
        <v>38791.939999999995</v>
      </c>
      <c r="G5062" s="8">
        <v>9038717.5099999979</v>
      </c>
      <c r="H5062" s="8">
        <v>7260993.1100000013</v>
      </c>
      <c r="I5062" s="8">
        <v>13288.369999999999</v>
      </c>
      <c r="J5062" s="8">
        <v>1239.0500000000002</v>
      </c>
      <c r="K5062" s="8">
        <v>0</v>
      </c>
      <c r="L5062" s="8">
        <v>5247559.5099999988</v>
      </c>
      <c r="M5062" s="8">
        <v>0</v>
      </c>
      <c r="N5062" s="8">
        <v>1950083.24</v>
      </c>
      <c r="O5062" s="8">
        <v>404.51</v>
      </c>
      <c r="P5062" s="8">
        <v>108973.36</v>
      </c>
      <c r="Q5062" s="8">
        <v>60614.909999999974</v>
      </c>
      <c r="R5062" s="8">
        <v>31669.370000000024</v>
      </c>
      <c r="S5062" s="8">
        <v>2248066.7099999995</v>
      </c>
      <c r="T5062" s="8">
        <v>215252.72000000003</v>
      </c>
      <c r="U5062" s="8">
        <v>48420.320000000007</v>
      </c>
      <c r="V5062" s="8">
        <v>241.74</v>
      </c>
      <c r="W5062" s="8">
        <v>885646.80999999994</v>
      </c>
      <c r="X5062" s="8">
        <v>142.20000000000002</v>
      </c>
      <c r="Y5062" s="8">
        <v>9727.0500000000029</v>
      </c>
      <c r="Z5062" s="8">
        <v>6345.6600000000008</v>
      </c>
      <c r="AA5062" s="8">
        <v>3504138.6199999973</v>
      </c>
      <c r="AB5062" s="8">
        <v>203280.96000000011</v>
      </c>
      <c r="AC5062" s="9">
        <f t="shared" si="478"/>
        <v>3300857.6599999974</v>
      </c>
      <c r="AD5062" s="5" t="str">
        <f>$C5062&amp;" "&amp;VLOOKUP(C5062,Tegevusalad!$A$1:$B$89,2,FALSE)</f>
        <v>69 JURIIDILISED TOIMINGUD JA ARVEPIDAMINE</v>
      </c>
      <c r="AE5062" s="6">
        <f t="shared" si="474"/>
        <v>23962789.680000007</v>
      </c>
      <c r="AF5062" s="6">
        <f t="shared" si="475"/>
        <v>7610495.2100000009</v>
      </c>
      <c r="AG5062" s="6">
        <f t="shared" si="476"/>
        <v>33001507.190000013</v>
      </c>
      <c r="AH5062" s="6">
        <f t="shared" si="477"/>
        <v>9908763.0500000007</v>
      </c>
      <c r="AI5062" s="6">
        <f t="shared" si="479"/>
        <v>33001364.99000001</v>
      </c>
      <c r="AJ5062" s="10"/>
    </row>
    <row r="5063" spans="1:36" s="3" customFormat="1">
      <c r="A5063" s="3">
        <v>2018</v>
      </c>
      <c r="B5063" s="3">
        <v>12</v>
      </c>
      <c r="C5063" s="4">
        <v>70</v>
      </c>
      <c r="D5063" s="8">
        <v>3420</v>
      </c>
      <c r="E5063" s="8">
        <v>41661104.960000016</v>
      </c>
      <c r="F5063" s="8">
        <v>30956.379999999997</v>
      </c>
      <c r="G5063" s="8">
        <v>40916889.090000004</v>
      </c>
      <c r="H5063" s="8">
        <v>23975894.510000005</v>
      </c>
      <c r="I5063" s="8">
        <v>2003102.89</v>
      </c>
      <c r="J5063" s="8">
        <v>192585.83</v>
      </c>
      <c r="K5063" s="8">
        <v>468.34000000000003</v>
      </c>
      <c r="L5063" s="8">
        <v>8335007.1299999971</v>
      </c>
      <c r="M5063" s="8">
        <v>6508.8</v>
      </c>
      <c r="N5063" s="8">
        <v>6419829.6299999468</v>
      </c>
      <c r="O5063" s="8">
        <v>11608.599999999999</v>
      </c>
      <c r="P5063" s="8">
        <v>752488.19999999984</v>
      </c>
      <c r="Q5063" s="8">
        <v>58836.739999999976</v>
      </c>
      <c r="R5063" s="8">
        <v>51296.309999999976</v>
      </c>
      <c r="S5063" s="8">
        <v>11988174.330000004</v>
      </c>
      <c r="T5063" s="8">
        <v>1101391.9199999997</v>
      </c>
      <c r="U5063" s="8">
        <v>463639.99000000011</v>
      </c>
      <c r="V5063" s="8">
        <v>48220.13</v>
      </c>
      <c r="W5063" s="8">
        <v>8803240.3099999949</v>
      </c>
      <c r="X5063" s="8">
        <v>957760.63</v>
      </c>
      <c r="Y5063" s="8">
        <v>74857.439999999988</v>
      </c>
      <c r="Z5063" s="8">
        <v>46976.45</v>
      </c>
      <c r="AA5063" s="8">
        <v>3134809.930000002</v>
      </c>
      <c r="AB5063" s="8">
        <v>1185242.6400000136</v>
      </c>
      <c r="AC5063" s="9">
        <f t="shared" si="478"/>
        <v>1949567.2899999884</v>
      </c>
      <c r="AD5063" s="5" t="str">
        <f>$C5063&amp;" "&amp;VLOOKUP(C5063,Tegevusalad!$A$1:$B$89,2,FALSE)</f>
        <v>70 PEAKONTORITE TEGEVUS; JUHTIMISALANE NÕUSTAMINE</v>
      </c>
      <c r="AE5063" s="6">
        <f t="shared" si="474"/>
        <v>30198007.650000017</v>
      </c>
      <c r="AF5063" s="6">
        <f t="shared" si="475"/>
        <v>19893992.50999973</v>
      </c>
      <c r="AG5063" s="6">
        <f t="shared" si="476"/>
        <v>71114896.74000001</v>
      </c>
      <c r="AH5063" s="6">
        <f t="shared" si="477"/>
        <v>32355629.699999731</v>
      </c>
      <c r="AI5063" s="6">
        <f t="shared" si="479"/>
        <v>70157136.110000014</v>
      </c>
      <c r="AJ5063" s="10"/>
    </row>
    <row r="5064" spans="1:36" s="3" customFormat="1">
      <c r="A5064" s="3">
        <v>2018</v>
      </c>
      <c r="B5064" s="3">
        <v>12</v>
      </c>
      <c r="C5064" s="4">
        <v>71</v>
      </c>
      <c r="D5064" s="8">
        <v>2237</v>
      </c>
      <c r="E5064" s="8">
        <v>38134815.999999993</v>
      </c>
      <c r="F5064" s="8">
        <v>2811.2999999999997</v>
      </c>
      <c r="G5064" s="8">
        <v>6969299.6000000015</v>
      </c>
      <c r="H5064" s="8">
        <v>4625536.6800000006</v>
      </c>
      <c r="I5064" s="8">
        <v>675834.83</v>
      </c>
      <c r="J5064" s="8">
        <v>272411.05</v>
      </c>
      <c r="K5064" s="8">
        <v>0</v>
      </c>
      <c r="L5064" s="8">
        <v>7627216.1999999993</v>
      </c>
      <c r="M5064" s="8">
        <v>0</v>
      </c>
      <c r="N5064" s="8">
        <v>3520424.8299999954</v>
      </c>
      <c r="O5064" s="8">
        <v>53471.200000000004</v>
      </c>
      <c r="P5064" s="8">
        <v>132189.50000000003</v>
      </c>
      <c r="Q5064" s="8">
        <v>59394.68999999993</v>
      </c>
      <c r="R5064" s="8">
        <v>36204.910000000003</v>
      </c>
      <c r="S5064" s="8">
        <v>2821100.3800000008</v>
      </c>
      <c r="T5064" s="8">
        <v>1926139.3299999996</v>
      </c>
      <c r="U5064" s="8">
        <v>419575.61</v>
      </c>
      <c r="V5064" s="8">
        <v>18192.400000000005</v>
      </c>
      <c r="W5064" s="8">
        <v>639859.09</v>
      </c>
      <c r="X5064" s="8">
        <v>469978.77</v>
      </c>
      <c r="Y5064" s="8">
        <v>33240.800000000003</v>
      </c>
      <c r="Z5064" s="8">
        <v>1437.0099999999998</v>
      </c>
      <c r="AA5064" s="8">
        <v>4539550.9999999991</v>
      </c>
      <c r="AB5064" s="8">
        <v>400955.84000000061</v>
      </c>
      <c r="AC5064" s="9">
        <f t="shared" si="478"/>
        <v>4138595.1599999983</v>
      </c>
      <c r="AD5064" s="5" t="str">
        <f>$C5064&amp;" "&amp;VLOOKUP(C5064,Tegevusalad!$A$1:$B$89,2,FALSE)</f>
        <v>71 ARHITEKTI- JA INSENERITEGEVUSED; TEIMIMINE JA ANALÜÜS</v>
      </c>
      <c r="AE5064" s="6">
        <f t="shared" si="474"/>
        <v>35366930.079999991</v>
      </c>
      <c r="AF5064" s="6">
        <f t="shared" si="475"/>
        <v>14293309.109999977</v>
      </c>
      <c r="AG5064" s="6">
        <f t="shared" si="476"/>
        <v>42336229.679999992</v>
      </c>
      <c r="AH5064" s="6">
        <f t="shared" si="477"/>
        <v>17783148.699999977</v>
      </c>
      <c r="AI5064" s="6">
        <f t="shared" si="479"/>
        <v>41866250.909999989</v>
      </c>
      <c r="AJ5064" s="10"/>
    </row>
    <row r="5065" spans="1:36" s="3" customFormat="1">
      <c r="A5065" s="3">
        <v>2018</v>
      </c>
      <c r="B5065" s="3">
        <v>12</v>
      </c>
      <c r="C5065" s="4">
        <v>72</v>
      </c>
      <c r="D5065" s="8">
        <v>295</v>
      </c>
      <c r="E5065" s="8">
        <v>3313069.3899999997</v>
      </c>
      <c r="F5065" s="8">
        <v>12005.94</v>
      </c>
      <c r="G5065" s="8">
        <v>4932070.3100000015</v>
      </c>
      <c r="H5065" s="8">
        <v>3421456.0800000005</v>
      </c>
      <c r="I5065" s="8">
        <v>149497.00999999998</v>
      </c>
      <c r="J5065" s="8">
        <v>23545.739999999998</v>
      </c>
      <c r="K5065" s="8">
        <v>0</v>
      </c>
      <c r="L5065" s="8">
        <v>663694.43000000005</v>
      </c>
      <c r="M5065" s="8">
        <v>0</v>
      </c>
      <c r="N5065" s="8">
        <v>640144.13</v>
      </c>
      <c r="O5065" s="8">
        <v>9909.67</v>
      </c>
      <c r="P5065" s="8">
        <v>13031.789999999999</v>
      </c>
      <c r="Q5065" s="8">
        <v>5718.6800000000012</v>
      </c>
      <c r="R5065" s="8">
        <v>3075.9600000000005</v>
      </c>
      <c r="S5065" s="8">
        <v>1189760.2299999997</v>
      </c>
      <c r="T5065" s="8">
        <v>298422.35000000003</v>
      </c>
      <c r="U5065" s="8">
        <v>66138.94</v>
      </c>
      <c r="V5065" s="8">
        <v>100.14</v>
      </c>
      <c r="W5065" s="8">
        <v>122201.02000000002</v>
      </c>
      <c r="X5065" s="8">
        <v>0</v>
      </c>
      <c r="Y5065" s="8">
        <v>1546.1000000000001</v>
      </c>
      <c r="Z5065" s="8">
        <v>6210.98</v>
      </c>
      <c r="AA5065" s="8">
        <v>210497.31999999992</v>
      </c>
      <c r="AB5065" s="8">
        <v>191611.89999999991</v>
      </c>
      <c r="AC5065" s="9">
        <f t="shared" si="478"/>
        <v>18885.420000000013</v>
      </c>
      <c r="AD5065" s="5" t="str">
        <f>$C5065&amp;" "&amp;VLOOKUP(C5065,Tegevusalad!$A$1:$B$89,2,FALSE)</f>
        <v>72 TEADUS- JA ARENDUSTEGEVUS</v>
      </c>
      <c r="AE5065" s="6">
        <f t="shared" si="474"/>
        <v>2069176.16</v>
      </c>
      <c r="AF5065" s="6">
        <f t="shared" si="475"/>
        <v>1910753.0699999998</v>
      </c>
      <c r="AG5065" s="6">
        <f t="shared" si="476"/>
        <v>7001246.4700000007</v>
      </c>
      <c r="AH5065" s="6">
        <f t="shared" si="477"/>
        <v>3216100.4499999997</v>
      </c>
      <c r="AI5065" s="6">
        <f t="shared" si="479"/>
        <v>7001246.4700000007</v>
      </c>
      <c r="AJ5065" s="10"/>
    </row>
    <row r="5066" spans="1:36" s="3" customFormat="1">
      <c r="A5066" s="3">
        <v>2018</v>
      </c>
      <c r="B5066" s="3">
        <v>12</v>
      </c>
      <c r="C5066" s="4">
        <v>73</v>
      </c>
      <c r="D5066" s="8">
        <v>1275</v>
      </c>
      <c r="E5066" s="8">
        <v>37532408.139999978</v>
      </c>
      <c r="F5066" s="8">
        <v>3807013.5500000007</v>
      </c>
      <c r="G5066" s="8">
        <v>22220279.04999999</v>
      </c>
      <c r="H5066" s="8">
        <v>15747246.950000001</v>
      </c>
      <c r="I5066" s="8">
        <v>419867.43000000005</v>
      </c>
      <c r="J5066" s="8">
        <v>1035921.21</v>
      </c>
      <c r="K5066" s="8">
        <v>0</v>
      </c>
      <c r="L5066" s="8">
        <v>7849112.9100000039</v>
      </c>
      <c r="M5066" s="8">
        <v>0</v>
      </c>
      <c r="N5066" s="8">
        <v>6124339.46</v>
      </c>
      <c r="O5066" s="8">
        <v>44603.4</v>
      </c>
      <c r="P5066" s="8">
        <v>119258.73000000001</v>
      </c>
      <c r="Q5066" s="8">
        <v>38547.67</v>
      </c>
      <c r="R5066" s="8">
        <v>14879.009999999995</v>
      </c>
      <c r="S5066" s="8">
        <v>8163231.7900000056</v>
      </c>
      <c r="T5066" s="8">
        <v>2387896.63</v>
      </c>
      <c r="U5066" s="8">
        <v>2189926.7999999993</v>
      </c>
      <c r="V5066" s="8">
        <v>246.97</v>
      </c>
      <c r="W5066" s="8">
        <v>274960.12000000005</v>
      </c>
      <c r="X5066" s="8">
        <v>4328</v>
      </c>
      <c r="Y5066" s="8">
        <v>2768.4400000000005</v>
      </c>
      <c r="Z5066" s="8">
        <v>0</v>
      </c>
      <c r="AA5066" s="8">
        <v>2281980.3299999991</v>
      </c>
      <c r="AB5066" s="8">
        <v>554438.43999999971</v>
      </c>
      <c r="AC5066" s="9">
        <f t="shared" si="478"/>
        <v>1727541.8899999994</v>
      </c>
      <c r="AD5066" s="5" t="str">
        <f>$C5066&amp;" "&amp;VLOOKUP(C5066,Tegevusalad!$A$1:$B$89,2,FALSE)</f>
        <v>73 REKLAAMINDUS JA TURU-UURINGUD</v>
      </c>
      <c r="AE5066" s="6">
        <f t="shared" si="474"/>
        <v>30990591.099999979</v>
      </c>
      <c r="AF5066" s="6">
        <f t="shared" si="475"/>
        <v>20120163.729999989</v>
      </c>
      <c r="AG5066" s="6">
        <f t="shared" si="476"/>
        <v>53210870.149999969</v>
      </c>
      <c r="AH5066" s="6">
        <f t="shared" si="477"/>
        <v>30696092.349999998</v>
      </c>
      <c r="AI5066" s="6">
        <f t="shared" si="479"/>
        <v>53206542.149999969</v>
      </c>
      <c r="AJ5066" s="10"/>
    </row>
    <row r="5067" spans="1:36" s="3" customFormat="1">
      <c r="A5067" s="3">
        <v>2018</v>
      </c>
      <c r="B5067" s="3">
        <v>12</v>
      </c>
      <c r="C5067" s="4">
        <v>74</v>
      </c>
      <c r="D5067" s="8">
        <v>2163</v>
      </c>
      <c r="E5067" s="8">
        <v>18623314.710000027</v>
      </c>
      <c r="F5067" s="8">
        <v>34776.090000000004</v>
      </c>
      <c r="G5067" s="8">
        <v>6785763.4500000048</v>
      </c>
      <c r="H5067" s="8">
        <v>4532244.0399999991</v>
      </c>
      <c r="I5067" s="8">
        <v>401970.69999999995</v>
      </c>
      <c r="J5067" s="8">
        <v>349636.39999999997</v>
      </c>
      <c r="K5067" s="8">
        <v>0</v>
      </c>
      <c r="L5067" s="8">
        <v>3727792.7499999967</v>
      </c>
      <c r="M5067" s="8">
        <v>1296.72</v>
      </c>
      <c r="N5067" s="8">
        <v>2118586.2399999988</v>
      </c>
      <c r="O5067" s="8">
        <v>114450.94</v>
      </c>
      <c r="P5067" s="8">
        <v>77107.359999999971</v>
      </c>
      <c r="Q5067" s="8">
        <v>30598.83</v>
      </c>
      <c r="R5067" s="8">
        <v>61537.420000000013</v>
      </c>
      <c r="S5067" s="8">
        <v>4343612.1200000141</v>
      </c>
      <c r="T5067" s="8">
        <v>2705099.6300000008</v>
      </c>
      <c r="U5067" s="8">
        <v>152897.37999999995</v>
      </c>
      <c r="V5067" s="8">
        <v>3021.07</v>
      </c>
      <c r="W5067" s="8">
        <v>475784.07999999984</v>
      </c>
      <c r="X5067" s="8">
        <v>68570.460000000006</v>
      </c>
      <c r="Y5067" s="8">
        <v>172.07000000000002</v>
      </c>
      <c r="Z5067" s="8">
        <v>475.24</v>
      </c>
      <c r="AA5067" s="8">
        <v>1967609.9600000004</v>
      </c>
      <c r="AB5067" s="8">
        <v>357409.89999999938</v>
      </c>
      <c r="AC5067" s="9">
        <f t="shared" si="478"/>
        <v>1610200.060000001</v>
      </c>
      <c r="AD5067" s="5" t="str">
        <f>$C5067&amp;" "&amp;VLOOKUP(C5067,Tegevusalad!$A$1:$B$89,2,FALSE)</f>
        <v>74 MUU KUTSE-, TEADUS- JA TEHNIKAALANE TEGEVUS</v>
      </c>
      <c r="AE5067" s="6">
        <f t="shared" si="474"/>
        <v>14230151.760000013</v>
      </c>
      <c r="AF5067" s="6">
        <f t="shared" si="475"/>
        <v>5834875.1699999804</v>
      </c>
      <c r="AG5067" s="6">
        <f t="shared" si="476"/>
        <v>21015915.210000016</v>
      </c>
      <c r="AH5067" s="6">
        <f t="shared" si="477"/>
        <v>10900618.299999993</v>
      </c>
      <c r="AI5067" s="6">
        <f t="shared" si="479"/>
        <v>20947344.750000015</v>
      </c>
      <c r="AJ5067" s="10"/>
    </row>
    <row r="5068" spans="1:36" s="3" customFormat="1">
      <c r="A5068" s="3">
        <v>2018</v>
      </c>
      <c r="B5068" s="3">
        <v>12</v>
      </c>
      <c r="C5068" s="4">
        <v>75</v>
      </c>
      <c r="D5068" s="8">
        <v>134</v>
      </c>
      <c r="E5068" s="8">
        <v>1130311.7100000004</v>
      </c>
      <c r="F5068" s="8">
        <v>400908.35000000015</v>
      </c>
      <c r="G5068" s="8">
        <v>6630.2500000000009</v>
      </c>
      <c r="H5068" s="8">
        <v>3826.9300000000003</v>
      </c>
      <c r="I5068" s="8">
        <v>359.78000000000003</v>
      </c>
      <c r="J5068" s="8">
        <v>0</v>
      </c>
      <c r="K5068" s="8">
        <v>0</v>
      </c>
      <c r="L5068" s="8">
        <v>262144.05000000005</v>
      </c>
      <c r="M5068" s="8">
        <v>0</v>
      </c>
      <c r="N5068" s="8">
        <v>146200.73000000007</v>
      </c>
      <c r="O5068" s="8">
        <v>0</v>
      </c>
      <c r="P5068" s="8">
        <v>7330.35</v>
      </c>
      <c r="Q5068" s="8">
        <v>1520.24</v>
      </c>
      <c r="R5068" s="8">
        <v>1203.0600000000002</v>
      </c>
      <c r="S5068" s="8">
        <v>46039.53</v>
      </c>
      <c r="T5068" s="8">
        <v>17226.71</v>
      </c>
      <c r="U5068" s="8">
        <v>501.52</v>
      </c>
      <c r="V5068" s="8">
        <v>0</v>
      </c>
      <c r="W5068" s="8">
        <v>3917.43</v>
      </c>
      <c r="X5068" s="8">
        <v>0</v>
      </c>
      <c r="Y5068" s="8">
        <v>0</v>
      </c>
      <c r="Z5068" s="8">
        <v>239.36</v>
      </c>
      <c r="AA5068" s="8">
        <v>124871.82999999997</v>
      </c>
      <c r="AB5068" s="8">
        <v>9167.869999999999</v>
      </c>
      <c r="AC5068" s="9">
        <f t="shared" si="478"/>
        <v>115703.95999999998</v>
      </c>
      <c r="AD5068" s="5" t="str">
        <f>$C5068&amp;" "&amp;VLOOKUP(C5068,Tegevusalad!$A$1:$B$89,2,FALSE)</f>
        <v>75 VETERINAARIA</v>
      </c>
      <c r="AE5068" s="6">
        <f t="shared" si="474"/>
        <v>1484679.0100000005</v>
      </c>
      <c r="AF5068" s="6">
        <f t="shared" si="475"/>
        <v>690477.90000000026</v>
      </c>
      <c r="AG5068" s="6">
        <f t="shared" si="476"/>
        <v>1491309.2600000005</v>
      </c>
      <c r="AH5068" s="6">
        <f t="shared" si="477"/>
        <v>737018.9500000003</v>
      </c>
      <c r="AI5068" s="6">
        <f t="shared" si="479"/>
        <v>1491309.2600000005</v>
      </c>
      <c r="AJ5068" s="10"/>
    </row>
    <row r="5069" spans="1:36" s="3" customFormat="1">
      <c r="A5069" s="3">
        <v>2018</v>
      </c>
      <c r="B5069" s="3">
        <v>12</v>
      </c>
      <c r="C5069" s="4">
        <v>77</v>
      </c>
      <c r="D5069" s="8">
        <v>1436</v>
      </c>
      <c r="E5069" s="8">
        <v>31592671.459999982</v>
      </c>
      <c r="F5069" s="8">
        <v>46075.25</v>
      </c>
      <c r="G5069" s="8">
        <v>14367765.939999998</v>
      </c>
      <c r="H5069" s="8">
        <v>9733213.3999999966</v>
      </c>
      <c r="I5069" s="8">
        <v>3440891.63</v>
      </c>
      <c r="J5069" s="8">
        <v>24631.07</v>
      </c>
      <c r="K5069" s="8">
        <v>0</v>
      </c>
      <c r="L5069" s="8">
        <v>6322681.0299999975</v>
      </c>
      <c r="M5069" s="8">
        <v>0</v>
      </c>
      <c r="N5069" s="8">
        <v>5114515.7499999898</v>
      </c>
      <c r="O5069" s="8">
        <v>28674.969999999998</v>
      </c>
      <c r="P5069" s="8">
        <v>969214.74000000034</v>
      </c>
      <c r="Q5069" s="8">
        <v>135814.72999999998</v>
      </c>
      <c r="R5069" s="8">
        <v>17147.049999999996</v>
      </c>
      <c r="S5069" s="8">
        <v>6990393.4600000009</v>
      </c>
      <c r="T5069" s="8">
        <v>2268187.8900000006</v>
      </c>
      <c r="U5069" s="8">
        <v>365061.91</v>
      </c>
      <c r="V5069" s="8">
        <v>2627.52</v>
      </c>
      <c r="W5069" s="8">
        <v>1053113.9100000001</v>
      </c>
      <c r="X5069" s="8">
        <v>5264.2400000000007</v>
      </c>
      <c r="Y5069" s="8">
        <v>394145.17</v>
      </c>
      <c r="Z5069" s="8">
        <v>5564.92</v>
      </c>
      <c r="AA5069" s="8">
        <v>2484407.2699999996</v>
      </c>
      <c r="AB5069" s="8">
        <v>887661.74000000011</v>
      </c>
      <c r="AC5069" s="9">
        <f t="shared" si="478"/>
        <v>1596745.5299999993</v>
      </c>
      <c r="AD5069" s="5" t="str">
        <f>$C5069&amp;" "&amp;VLOOKUP(C5069,Tegevusalad!$A$1:$B$89,2,FALSE)</f>
        <v>77 RENTIMINE JA KASUTUSRENT</v>
      </c>
      <c r="AE5069" s="6">
        <f t="shared" si="474"/>
        <v>24288555.57999998</v>
      </c>
      <c r="AF5069" s="6">
        <f t="shared" si="475"/>
        <v>18162111.299999945</v>
      </c>
      <c r="AG5069" s="6">
        <f t="shared" si="476"/>
        <v>38656321.519999981</v>
      </c>
      <c r="AH5069" s="6">
        <f t="shared" si="477"/>
        <v>25658313.999999948</v>
      </c>
      <c r="AI5069" s="6">
        <f t="shared" si="479"/>
        <v>38651057.279999971</v>
      </c>
      <c r="AJ5069" s="10"/>
    </row>
    <row r="5070" spans="1:36" s="3" customFormat="1">
      <c r="A5070" s="3">
        <v>2018</v>
      </c>
      <c r="B5070" s="3">
        <v>12</v>
      </c>
      <c r="C5070" s="4">
        <v>78</v>
      </c>
      <c r="D5070" s="8">
        <v>647</v>
      </c>
      <c r="E5070" s="8">
        <v>16215513.140000006</v>
      </c>
      <c r="F5070" s="8">
        <v>2156.9499999999998</v>
      </c>
      <c r="G5070" s="8">
        <v>10034652.860000003</v>
      </c>
      <c r="H5070" s="8">
        <v>8889253.6500000022</v>
      </c>
      <c r="I5070" s="8">
        <v>317852.15000000002</v>
      </c>
      <c r="J5070" s="8">
        <v>39044.050000000003</v>
      </c>
      <c r="K5070" s="8">
        <v>0</v>
      </c>
      <c r="L5070" s="8">
        <v>3243296.7499999991</v>
      </c>
      <c r="M5070" s="8">
        <v>0</v>
      </c>
      <c r="N5070" s="8">
        <v>1150908.2800000005</v>
      </c>
      <c r="O5070" s="8">
        <v>271.72000000000003</v>
      </c>
      <c r="P5070" s="8">
        <v>66709.61</v>
      </c>
      <c r="Q5070" s="8">
        <v>16475.710000000003</v>
      </c>
      <c r="R5070" s="8">
        <v>6128.75</v>
      </c>
      <c r="S5070" s="8">
        <v>1184865.3500000001</v>
      </c>
      <c r="T5070" s="8">
        <v>37430.06</v>
      </c>
      <c r="U5070" s="8">
        <v>589766.17000000004</v>
      </c>
      <c r="V5070" s="8">
        <v>2881.23</v>
      </c>
      <c r="W5070" s="8">
        <v>42030.17</v>
      </c>
      <c r="X5070" s="8">
        <v>0</v>
      </c>
      <c r="Y5070" s="8">
        <v>460.02</v>
      </c>
      <c r="Z5070" s="8">
        <v>0</v>
      </c>
      <c r="AA5070" s="8">
        <v>2446063.04</v>
      </c>
      <c r="AB5070" s="8">
        <v>353214.5500000001</v>
      </c>
      <c r="AC5070" s="9">
        <f t="shared" si="478"/>
        <v>2092848.49</v>
      </c>
      <c r="AD5070" s="5" t="str">
        <f>$C5070&amp;" "&amp;VLOOKUP(C5070,Tegevusalad!$A$1:$B$89,2,FALSE)</f>
        <v>78 TÖÖHÕIVE</v>
      </c>
      <c r="AE5070" s="6">
        <f t="shared" si="474"/>
        <v>14443038.570000006</v>
      </c>
      <c r="AF5070" s="6">
        <f t="shared" si="475"/>
        <v>4012076.260000003</v>
      </c>
      <c r="AG5070" s="6">
        <f t="shared" si="476"/>
        <v>24477691.430000011</v>
      </c>
      <c r="AH5070" s="6">
        <f t="shared" si="477"/>
        <v>5785185.1500000022</v>
      </c>
      <c r="AI5070" s="6">
        <f t="shared" si="479"/>
        <v>24477691.430000011</v>
      </c>
      <c r="AJ5070" s="10"/>
    </row>
    <row r="5071" spans="1:36" s="3" customFormat="1">
      <c r="A5071" s="3">
        <v>2018</v>
      </c>
      <c r="B5071" s="3">
        <v>12</v>
      </c>
      <c r="C5071" s="4">
        <v>79</v>
      </c>
      <c r="D5071" s="8">
        <v>371</v>
      </c>
      <c r="E5071" s="8">
        <v>5393547.0100000007</v>
      </c>
      <c r="F5071" s="8">
        <v>107280.50999999997</v>
      </c>
      <c r="G5071" s="8">
        <v>7728377.1500000013</v>
      </c>
      <c r="H5071" s="8">
        <v>1433479.4700000002</v>
      </c>
      <c r="I5071" s="8">
        <v>641</v>
      </c>
      <c r="J5071" s="8">
        <v>1510.3</v>
      </c>
      <c r="K5071" s="8">
        <v>1510.3</v>
      </c>
      <c r="L5071" s="8">
        <v>1088364.7199999997</v>
      </c>
      <c r="M5071" s="8">
        <v>0</v>
      </c>
      <c r="N5071" s="8">
        <v>900896.12000000011</v>
      </c>
      <c r="O5071" s="8">
        <v>9859.42</v>
      </c>
      <c r="P5071" s="8">
        <v>53770.48</v>
      </c>
      <c r="Q5071" s="8">
        <v>2817.55</v>
      </c>
      <c r="R5071" s="8">
        <v>2710.8200000000006</v>
      </c>
      <c r="S5071" s="8">
        <v>1032124.25</v>
      </c>
      <c r="T5071" s="8">
        <v>306558.04000000004</v>
      </c>
      <c r="U5071" s="8">
        <v>580361.97</v>
      </c>
      <c r="V5071" s="8">
        <v>0</v>
      </c>
      <c r="W5071" s="8">
        <v>333151.81</v>
      </c>
      <c r="X5071" s="8">
        <v>86</v>
      </c>
      <c r="Y5071" s="8">
        <v>6369.6399999999994</v>
      </c>
      <c r="Z5071" s="8">
        <v>8427.9500000000007</v>
      </c>
      <c r="AA5071" s="8">
        <v>361813.05000000005</v>
      </c>
      <c r="AB5071" s="8">
        <v>176402.78</v>
      </c>
      <c r="AC5071" s="9">
        <f t="shared" si="478"/>
        <v>185410.27000000005</v>
      </c>
      <c r="AD5071" s="5" t="str">
        <f>$C5071&amp;" "&amp;VLOOKUP(C5071,Tegevusalad!$A$1:$B$89,2,FALSE)</f>
        <v>79 REISIBÜROODE JA REISIKORRALDAJATE TEGEVUS, RESERVEERIMINE NING SELLEGA SEOTUD TEGEVUS</v>
      </c>
      <c r="AE5071" s="6">
        <f t="shared" si="474"/>
        <v>3888427.3000000007</v>
      </c>
      <c r="AF5071" s="6">
        <f t="shared" si="475"/>
        <v>2856251.38</v>
      </c>
      <c r="AG5071" s="6">
        <f t="shared" si="476"/>
        <v>11616804.450000001</v>
      </c>
      <c r="AH5071" s="6">
        <f t="shared" si="477"/>
        <v>4518034.7</v>
      </c>
      <c r="AI5071" s="6">
        <f t="shared" si="479"/>
        <v>11616718.450000001</v>
      </c>
      <c r="AJ5071" s="10"/>
    </row>
    <row r="5072" spans="1:36" s="3" customFormat="1">
      <c r="A5072" s="3">
        <v>2018</v>
      </c>
      <c r="B5072" s="3">
        <v>12</v>
      </c>
      <c r="C5072" s="4">
        <v>80</v>
      </c>
      <c r="D5072" s="8">
        <v>120</v>
      </c>
      <c r="E5072" s="8">
        <v>13037274.060000002</v>
      </c>
      <c r="F5072" s="8">
        <v>7509.5199999999995</v>
      </c>
      <c r="G5072" s="8">
        <v>545679.92000000004</v>
      </c>
      <c r="H5072" s="8">
        <v>301209.04000000004</v>
      </c>
      <c r="I5072" s="8">
        <v>58671.360000000001</v>
      </c>
      <c r="J5072" s="8">
        <v>0</v>
      </c>
      <c r="K5072" s="8">
        <v>0</v>
      </c>
      <c r="L5072" s="8">
        <v>2608130.65</v>
      </c>
      <c r="M5072" s="8">
        <v>0</v>
      </c>
      <c r="N5072" s="8">
        <v>761728.52</v>
      </c>
      <c r="O5072" s="8">
        <v>29121.950000000004</v>
      </c>
      <c r="P5072" s="8">
        <v>18187.169999999998</v>
      </c>
      <c r="Q5072" s="8">
        <v>40761.449999999997</v>
      </c>
      <c r="R5072" s="8">
        <v>12721.51</v>
      </c>
      <c r="S5072" s="8">
        <v>508491.81</v>
      </c>
      <c r="T5072" s="8">
        <v>445375.48</v>
      </c>
      <c r="U5072" s="8">
        <v>61058.33</v>
      </c>
      <c r="V5072" s="8">
        <v>180.36</v>
      </c>
      <c r="W5072" s="8">
        <v>123143.76999999999</v>
      </c>
      <c r="X5072" s="8">
        <v>0</v>
      </c>
      <c r="Y5072" s="8">
        <v>0</v>
      </c>
      <c r="Z5072" s="8">
        <v>2.4700000000000002</v>
      </c>
      <c r="AA5072" s="8">
        <v>1879181.2400000002</v>
      </c>
      <c r="AB5072" s="8">
        <v>32781.58</v>
      </c>
      <c r="AC5072" s="9">
        <f t="shared" si="478"/>
        <v>1846399.6600000001</v>
      </c>
      <c r="AD5072" s="5" t="str">
        <f>$C5072&amp;" "&amp;VLOOKUP(C5072,Tegevusalad!$A$1:$B$89,2,FALSE)</f>
        <v>80 TURVATÖÖ JA JUURDLUS</v>
      </c>
      <c r="AE5072" s="6">
        <f t="shared" si="474"/>
        <v>12475233.440000001</v>
      </c>
      <c r="AF5072" s="6">
        <f t="shared" si="475"/>
        <v>3157270.62</v>
      </c>
      <c r="AG5072" s="6">
        <f t="shared" si="476"/>
        <v>13020913.360000001</v>
      </c>
      <c r="AH5072" s="6">
        <f t="shared" si="477"/>
        <v>3872250.15</v>
      </c>
      <c r="AI5072" s="6">
        <f t="shared" si="479"/>
        <v>13020913.360000001</v>
      </c>
      <c r="AJ5072" s="10"/>
    </row>
    <row r="5073" spans="1:36" s="3" customFormat="1">
      <c r="A5073" s="3">
        <v>2018</v>
      </c>
      <c r="B5073" s="3">
        <v>12</v>
      </c>
      <c r="C5073" s="4">
        <v>81</v>
      </c>
      <c r="D5073" s="8">
        <v>1167</v>
      </c>
      <c r="E5073" s="8">
        <v>24210434.019999996</v>
      </c>
      <c r="F5073" s="8">
        <v>9242.86</v>
      </c>
      <c r="G5073" s="8">
        <v>580738.09</v>
      </c>
      <c r="H5073" s="8">
        <v>328788.76</v>
      </c>
      <c r="I5073" s="8">
        <v>14707.01</v>
      </c>
      <c r="J5073" s="8">
        <v>991</v>
      </c>
      <c r="K5073" s="8">
        <v>0</v>
      </c>
      <c r="L5073" s="8">
        <v>4842918.6800000034</v>
      </c>
      <c r="M5073" s="8">
        <v>0</v>
      </c>
      <c r="N5073" s="8">
        <v>2429260.8299999963</v>
      </c>
      <c r="O5073" s="8">
        <v>169.26999999999998</v>
      </c>
      <c r="P5073" s="8">
        <v>215323.1099999999</v>
      </c>
      <c r="Q5073" s="8">
        <v>44034.280000000028</v>
      </c>
      <c r="R5073" s="8">
        <v>9526.8599999999969</v>
      </c>
      <c r="S5073" s="8">
        <v>670654.25000000012</v>
      </c>
      <c r="T5073" s="8">
        <v>295383.30000000005</v>
      </c>
      <c r="U5073" s="8">
        <v>64529.409999999996</v>
      </c>
      <c r="V5073" s="8">
        <v>7119.2400000000007</v>
      </c>
      <c r="W5073" s="8">
        <v>524891.54</v>
      </c>
      <c r="X5073" s="8">
        <v>551.54</v>
      </c>
      <c r="Y5073" s="8">
        <v>62437.55</v>
      </c>
      <c r="Z5073" s="8">
        <v>531.37</v>
      </c>
      <c r="AA5073" s="8">
        <v>2637600.2000000039</v>
      </c>
      <c r="AB5073" s="8">
        <v>162036.17000000004</v>
      </c>
      <c r="AC5073" s="9">
        <f t="shared" si="478"/>
        <v>2475564.030000004</v>
      </c>
      <c r="AD5073" s="5" t="str">
        <f>$C5073&amp;" "&amp;VLOOKUP(C5073,Tegevusalad!$A$1:$B$89,2,FALSE)</f>
        <v>81 HOONETE JA MAASTIKE HOOLDUS</v>
      </c>
      <c r="AE5073" s="6">
        <f t="shared" si="474"/>
        <v>23485044.759999994</v>
      </c>
      <c r="AF5073" s="6">
        <f t="shared" si="475"/>
        <v>11465027.679999981</v>
      </c>
      <c r="AG5073" s="6">
        <f t="shared" si="476"/>
        <v>24065782.849999994</v>
      </c>
      <c r="AH5073" s="6">
        <f t="shared" si="477"/>
        <v>12193938.449999981</v>
      </c>
      <c r="AI5073" s="6">
        <f t="shared" si="479"/>
        <v>24065231.309999995</v>
      </c>
      <c r="AJ5073" s="10"/>
    </row>
    <row r="5074" spans="1:36" s="3" customFormat="1">
      <c r="A5074" s="3">
        <v>2018</v>
      </c>
      <c r="B5074" s="3">
        <v>12</v>
      </c>
      <c r="C5074" s="4">
        <v>82</v>
      </c>
      <c r="D5074" s="8">
        <v>1188</v>
      </c>
      <c r="E5074" s="8">
        <v>22453406.700000003</v>
      </c>
      <c r="F5074" s="8">
        <v>257465.59000000003</v>
      </c>
      <c r="G5074" s="8">
        <v>19679393.279999997</v>
      </c>
      <c r="H5074" s="8">
        <v>7596735.9700000007</v>
      </c>
      <c r="I5074" s="8">
        <v>229087.06999999998</v>
      </c>
      <c r="J5074" s="8">
        <v>157837.57</v>
      </c>
      <c r="K5074" s="8">
        <v>0</v>
      </c>
      <c r="L5074" s="8">
        <v>4513853.3000000017</v>
      </c>
      <c r="M5074" s="8">
        <v>0</v>
      </c>
      <c r="N5074" s="8">
        <v>3653430.3000000017</v>
      </c>
      <c r="O5074" s="8">
        <v>26487.9</v>
      </c>
      <c r="P5074" s="8">
        <v>149980.89000000001</v>
      </c>
      <c r="Q5074" s="8">
        <v>24585.55</v>
      </c>
      <c r="R5074" s="8">
        <v>17209.799999999996</v>
      </c>
      <c r="S5074" s="8">
        <v>8405568.1800000034</v>
      </c>
      <c r="T5074" s="8">
        <v>1907254.6600000001</v>
      </c>
      <c r="U5074" s="8">
        <v>150566.04</v>
      </c>
      <c r="V5074" s="8">
        <v>16706.55</v>
      </c>
      <c r="W5074" s="8">
        <v>580358.40000000002</v>
      </c>
      <c r="X5074" s="8">
        <v>12386.39</v>
      </c>
      <c r="Y5074" s="8">
        <v>3741.5899999999997</v>
      </c>
      <c r="Z5074" s="8">
        <v>1031.19</v>
      </c>
      <c r="AA5074" s="8">
        <v>1366903.6800000009</v>
      </c>
      <c r="AB5074" s="8">
        <v>503770.2799999998</v>
      </c>
      <c r="AC5074" s="9">
        <f t="shared" si="478"/>
        <v>863133.40000000107</v>
      </c>
      <c r="AD5074" s="5" t="str">
        <f>$C5074&amp;" "&amp;VLOOKUP(C5074,Tegevusalad!$A$1:$B$89,2,FALSE)</f>
        <v>82 BÜROOHALDUS, BÜROODE JA MUU ÄRITEGEVUSE ABITEGEVUSED</v>
      </c>
      <c r="AE5074" s="6">
        <f t="shared" si="474"/>
        <v>14167124.460000001</v>
      </c>
      <c r="AF5074" s="6">
        <f t="shared" si="475"/>
        <v>9681333.3300000038</v>
      </c>
      <c r="AG5074" s="6">
        <f t="shared" si="476"/>
        <v>33846517.739999995</v>
      </c>
      <c r="AH5074" s="6">
        <f t="shared" si="477"/>
        <v>18353200.500000007</v>
      </c>
      <c r="AI5074" s="6">
        <f t="shared" si="479"/>
        <v>33834131.349999994</v>
      </c>
      <c r="AJ5074" s="10"/>
    </row>
    <row r="5075" spans="1:36" s="3" customFormat="1">
      <c r="A5075" s="3">
        <v>2018</v>
      </c>
      <c r="B5075" s="3">
        <v>12</v>
      </c>
      <c r="C5075" s="4">
        <v>84</v>
      </c>
      <c r="D5075" s="8">
        <v>91</v>
      </c>
      <c r="E5075" s="8">
        <v>57839264.470000006</v>
      </c>
      <c r="F5075" s="8">
        <v>15064.77</v>
      </c>
      <c r="G5075" s="8">
        <v>372622.09</v>
      </c>
      <c r="H5075" s="8">
        <v>371326.13</v>
      </c>
      <c r="I5075" s="8">
        <v>300723.15000000002</v>
      </c>
      <c r="J5075" s="8">
        <v>0</v>
      </c>
      <c r="K5075" s="8">
        <v>0</v>
      </c>
      <c r="L5075" s="8">
        <v>11569208.77</v>
      </c>
      <c r="M5075" s="8">
        <v>0</v>
      </c>
      <c r="N5075" s="8">
        <v>2467892.7300000009</v>
      </c>
      <c r="O5075" s="8">
        <v>15254.16</v>
      </c>
      <c r="P5075" s="8">
        <v>386402.95999999996</v>
      </c>
      <c r="Q5075" s="8">
        <v>1035.17</v>
      </c>
      <c r="R5075" s="8">
        <v>818.30000000000007</v>
      </c>
      <c r="S5075" s="8">
        <v>43048340.450000003</v>
      </c>
      <c r="T5075" s="8">
        <v>40160313.149999999</v>
      </c>
      <c r="U5075" s="8">
        <v>623984.01</v>
      </c>
      <c r="V5075" s="8">
        <v>723.95</v>
      </c>
      <c r="W5075" s="8">
        <v>728787.06000000017</v>
      </c>
      <c r="X5075" s="8">
        <v>1498.72</v>
      </c>
      <c r="Y5075" s="8">
        <v>64907.729999999996</v>
      </c>
      <c r="Z5075" s="8">
        <v>9038.7100000000009</v>
      </c>
      <c r="AA5075" s="8">
        <v>9397738.7800000012</v>
      </c>
      <c r="AB5075" s="8">
        <v>240553.71999999997</v>
      </c>
      <c r="AC5075" s="9">
        <f t="shared" si="478"/>
        <v>9157185.0600000005</v>
      </c>
      <c r="AD5075" s="5" t="str">
        <f>$C5075&amp;" "&amp;VLOOKUP(C5075,Tegevusalad!$A$1:$B$89,2,FALSE)</f>
        <v>84 AVALIK HALDUS JA RIIGIKAITSE; KOHUSTUSLIK SOTSIAALKINDLUSTUS</v>
      </c>
      <c r="AE5075" s="6">
        <f t="shared" si="474"/>
        <v>14183503.500000007</v>
      </c>
      <c r="AF5075" s="6">
        <f t="shared" si="475"/>
        <v>-31404316.16</v>
      </c>
      <c r="AG5075" s="6">
        <f t="shared" si="476"/>
        <v>14556125.590000011</v>
      </c>
      <c r="AH5075" s="6">
        <f t="shared" si="477"/>
        <v>12343555.150000002</v>
      </c>
      <c r="AI5075" s="6">
        <f t="shared" si="479"/>
        <v>14554626.870000012</v>
      </c>
      <c r="AJ5075" s="10"/>
    </row>
    <row r="5076" spans="1:36" s="3" customFormat="1">
      <c r="A5076" s="3">
        <v>2018</v>
      </c>
      <c r="B5076" s="3">
        <v>12</v>
      </c>
      <c r="C5076" s="4">
        <v>85</v>
      </c>
      <c r="D5076" s="8">
        <v>975</v>
      </c>
      <c r="E5076" s="8">
        <v>14287179.710000005</v>
      </c>
      <c r="F5076" s="8">
        <v>188728.88999999998</v>
      </c>
      <c r="G5076" s="8">
        <v>2082441.84</v>
      </c>
      <c r="H5076" s="8">
        <v>958914.16999999993</v>
      </c>
      <c r="I5076" s="8">
        <v>60786.18</v>
      </c>
      <c r="J5076" s="8">
        <v>122396.90000000001</v>
      </c>
      <c r="K5076" s="8">
        <v>0</v>
      </c>
      <c r="L5076" s="8">
        <v>2874421.7000000011</v>
      </c>
      <c r="M5076" s="8">
        <v>0</v>
      </c>
      <c r="N5076" s="8">
        <v>1231143.22</v>
      </c>
      <c r="O5076" s="8">
        <v>4873.0400000000009</v>
      </c>
      <c r="P5076" s="8">
        <v>171407.44</v>
      </c>
      <c r="Q5076" s="8">
        <v>32850.880000000005</v>
      </c>
      <c r="R5076" s="8">
        <v>5780.2900000000009</v>
      </c>
      <c r="S5076" s="8">
        <v>2246664.2799999998</v>
      </c>
      <c r="T5076" s="8">
        <v>1461870.3499999999</v>
      </c>
      <c r="U5076" s="8">
        <v>228821.54000000004</v>
      </c>
      <c r="V5076" s="8">
        <v>2204.92</v>
      </c>
      <c r="W5076" s="8">
        <v>9610903.3999999985</v>
      </c>
      <c r="X5076" s="8">
        <v>572.94000000000005</v>
      </c>
      <c r="Y5076" s="8">
        <v>22929.85</v>
      </c>
      <c r="Z5076" s="8">
        <v>238955.76</v>
      </c>
      <c r="AA5076" s="8">
        <v>1654722.4799999993</v>
      </c>
      <c r="AB5076" s="8">
        <v>227469.90999999992</v>
      </c>
      <c r="AC5076" s="9">
        <f t="shared" si="478"/>
        <v>1427252.5699999994</v>
      </c>
      <c r="AD5076" s="5" t="str">
        <f>$C5076&amp;" "&amp;VLOOKUP(C5076,Tegevusalad!$A$1:$B$89,2,FALSE)</f>
        <v>85 HARIDUS</v>
      </c>
      <c r="AE5076" s="6">
        <f t="shared" si="474"/>
        <v>12000995.720000004</v>
      </c>
      <c r="AF5076" s="6">
        <f t="shared" si="475"/>
        <v>3686971.4499999997</v>
      </c>
      <c r="AG5076" s="6">
        <f t="shared" si="476"/>
        <v>14083437.560000004</v>
      </c>
      <c r="AH5076" s="6">
        <f t="shared" si="477"/>
        <v>6184617.5499999998</v>
      </c>
      <c r="AI5076" s="6">
        <f t="shared" si="479"/>
        <v>14082864.620000005</v>
      </c>
      <c r="AJ5076" s="10"/>
    </row>
    <row r="5077" spans="1:36" s="3" customFormat="1">
      <c r="A5077" s="3">
        <v>2018</v>
      </c>
      <c r="B5077" s="3">
        <v>12</v>
      </c>
      <c r="C5077" s="4">
        <v>86</v>
      </c>
      <c r="D5077" s="8">
        <v>301</v>
      </c>
      <c r="E5077" s="8">
        <v>4147607.8700000024</v>
      </c>
      <c r="F5077" s="8">
        <v>821949.33</v>
      </c>
      <c r="G5077" s="8">
        <v>509707.73000000004</v>
      </c>
      <c r="H5077" s="8">
        <v>293629.90000000002</v>
      </c>
      <c r="I5077" s="8">
        <v>158749.71</v>
      </c>
      <c r="J5077" s="8">
        <v>10656.880000000001</v>
      </c>
      <c r="K5077" s="8">
        <v>0</v>
      </c>
      <c r="L5077" s="8">
        <v>903497.01999999932</v>
      </c>
      <c r="M5077" s="8">
        <v>0</v>
      </c>
      <c r="N5077" s="8">
        <v>469283.23999999987</v>
      </c>
      <c r="O5077" s="8">
        <v>763.27</v>
      </c>
      <c r="P5077" s="8">
        <v>69365</v>
      </c>
      <c r="Q5077" s="8">
        <v>2485.2700000000004</v>
      </c>
      <c r="R5077" s="8">
        <v>1476.1100000000004</v>
      </c>
      <c r="S5077" s="8">
        <v>1334417.0199999996</v>
      </c>
      <c r="T5077" s="8">
        <v>1041748.1400000002</v>
      </c>
      <c r="U5077" s="8">
        <v>250101.69</v>
      </c>
      <c r="V5077" s="8">
        <v>1602</v>
      </c>
      <c r="W5077" s="8">
        <v>73601343.199999973</v>
      </c>
      <c r="X5077" s="8">
        <v>285.43</v>
      </c>
      <c r="Y5077" s="8">
        <v>139263.33999999997</v>
      </c>
      <c r="Z5077" s="8">
        <v>3136.46</v>
      </c>
      <c r="AA5077" s="8">
        <v>642849.48999999976</v>
      </c>
      <c r="AB5077" s="8">
        <v>72508.83</v>
      </c>
      <c r="AC5077" s="9">
        <f t="shared" si="478"/>
        <v>570340.6599999998</v>
      </c>
      <c r="AD5077" s="5" t="str">
        <f>$C5077&amp;" "&amp;VLOOKUP(C5077,Tegevusalad!$A$1:$B$89,2,FALSE)</f>
        <v>86 TERVISHOID</v>
      </c>
      <c r="AE5077" s="6">
        <f t="shared" si="474"/>
        <v>3385323.9200000023</v>
      </c>
      <c r="AF5077" s="6">
        <f t="shared" si="475"/>
        <v>767063.68999999948</v>
      </c>
      <c r="AG5077" s="6">
        <f t="shared" si="476"/>
        <v>3895031.6500000027</v>
      </c>
      <c r="AH5077" s="6">
        <f t="shared" si="477"/>
        <v>2353796.7499999991</v>
      </c>
      <c r="AI5077" s="6">
        <f t="shared" si="479"/>
        <v>3894746.220000003</v>
      </c>
      <c r="AJ5077" s="10"/>
    </row>
    <row r="5078" spans="1:36" s="3" customFormat="1">
      <c r="A5078" s="3">
        <v>2018</v>
      </c>
      <c r="B5078" s="3">
        <v>12</v>
      </c>
      <c r="C5078" s="4">
        <v>87</v>
      </c>
      <c r="D5078" s="8">
        <v>33</v>
      </c>
      <c r="E5078" s="8">
        <v>364118.31999999995</v>
      </c>
      <c r="F5078" s="8">
        <v>2151.66</v>
      </c>
      <c r="G5078" s="8">
        <v>1033.99</v>
      </c>
      <c r="H5078" s="8">
        <v>113</v>
      </c>
      <c r="I5078" s="8">
        <v>113</v>
      </c>
      <c r="J5078" s="8">
        <v>0</v>
      </c>
      <c r="K5078" s="8">
        <v>0</v>
      </c>
      <c r="L5078" s="8">
        <v>73017.3</v>
      </c>
      <c r="M5078" s="8">
        <v>0</v>
      </c>
      <c r="N5078" s="8">
        <v>57375.409999999989</v>
      </c>
      <c r="O5078" s="8">
        <v>0</v>
      </c>
      <c r="P5078" s="8">
        <v>23353.39</v>
      </c>
      <c r="Q5078" s="8">
        <v>177.15</v>
      </c>
      <c r="R5078" s="8">
        <v>2.39</v>
      </c>
      <c r="S5078" s="8">
        <v>1458.42</v>
      </c>
      <c r="T5078" s="8">
        <v>1401.6000000000001</v>
      </c>
      <c r="U5078" s="8">
        <v>0</v>
      </c>
      <c r="V5078" s="8">
        <v>0</v>
      </c>
      <c r="W5078" s="8">
        <v>3768944.29</v>
      </c>
      <c r="X5078" s="8">
        <v>0</v>
      </c>
      <c r="Y5078" s="8">
        <v>16193.46</v>
      </c>
      <c r="Z5078" s="8">
        <v>0</v>
      </c>
      <c r="AA5078" s="8">
        <v>65479.010000000009</v>
      </c>
      <c r="AB5078" s="8">
        <v>33643.660000000003</v>
      </c>
      <c r="AC5078" s="9">
        <f t="shared" si="478"/>
        <v>31835.350000000006</v>
      </c>
      <c r="AD5078" s="5" t="str">
        <f>$C5078&amp;" "&amp;VLOOKUP(C5078,Tegevusalad!$A$1:$B$89,2,FALSE)</f>
        <v>87 HOOLEKANDEASUTUSTE TEGEVUS</v>
      </c>
      <c r="AE5078" s="6">
        <f t="shared" si="474"/>
        <v>364811.55999999994</v>
      </c>
      <c r="AF5078" s="6">
        <f t="shared" si="475"/>
        <v>285430.57999999996</v>
      </c>
      <c r="AG5078" s="6">
        <f t="shared" si="476"/>
        <v>365845.54999999993</v>
      </c>
      <c r="AH5078" s="6">
        <f t="shared" si="477"/>
        <v>286888.99999999994</v>
      </c>
      <c r="AI5078" s="6">
        <f t="shared" si="479"/>
        <v>365845.54999999993</v>
      </c>
      <c r="AJ5078" s="10"/>
    </row>
    <row r="5079" spans="1:36" s="3" customFormat="1">
      <c r="A5079" s="3">
        <v>2018</v>
      </c>
      <c r="B5079" s="3">
        <v>12</v>
      </c>
      <c r="C5079" s="4">
        <v>88</v>
      </c>
      <c r="D5079" s="8">
        <v>46</v>
      </c>
      <c r="E5079" s="8">
        <v>155384.49999999997</v>
      </c>
      <c r="F5079" s="8">
        <v>54833.58</v>
      </c>
      <c r="G5079" s="8">
        <v>117454.7</v>
      </c>
      <c r="H5079" s="8">
        <v>0</v>
      </c>
      <c r="I5079" s="8">
        <v>0</v>
      </c>
      <c r="J5079" s="8">
        <v>0</v>
      </c>
      <c r="K5079" s="8">
        <v>0</v>
      </c>
      <c r="L5079" s="8">
        <v>36011.94000000001</v>
      </c>
      <c r="M5079" s="8">
        <v>0</v>
      </c>
      <c r="N5079" s="8">
        <v>21273.900000000005</v>
      </c>
      <c r="O5079" s="8">
        <v>0</v>
      </c>
      <c r="P5079" s="8">
        <v>0</v>
      </c>
      <c r="Q5079" s="8">
        <v>424.9</v>
      </c>
      <c r="R5079" s="8">
        <v>40.21</v>
      </c>
      <c r="S5079" s="8">
        <v>33096.049999999996</v>
      </c>
      <c r="T5079" s="8">
        <v>23365.1</v>
      </c>
      <c r="U5079" s="8">
        <v>0</v>
      </c>
      <c r="V5079" s="8">
        <v>0</v>
      </c>
      <c r="W5079" s="8">
        <v>253923.08000000002</v>
      </c>
      <c r="X5079" s="8">
        <v>0</v>
      </c>
      <c r="Y5079" s="8">
        <v>500.93</v>
      </c>
      <c r="Z5079" s="8">
        <v>108.9</v>
      </c>
      <c r="AA5079" s="8">
        <v>20218.12</v>
      </c>
      <c r="AB5079" s="8">
        <v>5088.05</v>
      </c>
      <c r="AC5079" s="9">
        <f t="shared" si="478"/>
        <v>15130.07</v>
      </c>
      <c r="AD5079" s="5" t="str">
        <f>$C5079&amp;" "&amp;VLOOKUP(C5079,Tegevusalad!$A$1:$B$89,2,FALSE)</f>
        <v>88 SOTSIAALHOOLEKANNE MAJUTUSETA</v>
      </c>
      <c r="AE5079" s="6">
        <f t="shared" si="474"/>
        <v>177122.02999999997</v>
      </c>
      <c r="AF5079" s="6">
        <f t="shared" si="475"/>
        <v>73474.500000000029</v>
      </c>
      <c r="AG5079" s="6">
        <f t="shared" si="476"/>
        <v>294576.73</v>
      </c>
      <c r="AH5079" s="6">
        <f t="shared" si="477"/>
        <v>106570.55000000002</v>
      </c>
      <c r="AI5079" s="6">
        <f t="shared" si="479"/>
        <v>294576.73</v>
      </c>
      <c r="AJ5079" s="10"/>
    </row>
    <row r="5080" spans="1:36" s="3" customFormat="1">
      <c r="A5080" s="3">
        <v>2018</v>
      </c>
      <c r="B5080" s="3">
        <v>12</v>
      </c>
      <c r="C5080" s="4">
        <v>90</v>
      </c>
      <c r="D5080" s="8">
        <v>1101</v>
      </c>
      <c r="E5080" s="8">
        <v>10787290.990000013</v>
      </c>
      <c r="F5080" s="8">
        <v>49779.19</v>
      </c>
      <c r="G5080" s="8">
        <v>863256.53999999957</v>
      </c>
      <c r="H5080" s="8">
        <v>631309.86999999988</v>
      </c>
      <c r="I5080" s="8">
        <v>91841.61</v>
      </c>
      <c r="J5080" s="8">
        <v>110168.49</v>
      </c>
      <c r="K5080" s="8">
        <v>0</v>
      </c>
      <c r="L5080" s="8">
        <v>2161938.3599999989</v>
      </c>
      <c r="M5080" s="8">
        <v>0</v>
      </c>
      <c r="N5080" s="8">
        <v>1394842.7699999991</v>
      </c>
      <c r="O5080" s="8">
        <v>2280.4</v>
      </c>
      <c r="P5080" s="8">
        <v>96464.41</v>
      </c>
      <c r="Q5080" s="8">
        <v>17845.379999999997</v>
      </c>
      <c r="R5080" s="8">
        <v>5332.1400000000021</v>
      </c>
      <c r="S5080" s="8">
        <v>528371.54999999993</v>
      </c>
      <c r="T5080" s="8">
        <v>253119.34999999998</v>
      </c>
      <c r="U5080" s="8">
        <v>30383.35</v>
      </c>
      <c r="V5080" s="8">
        <v>427.04</v>
      </c>
      <c r="W5080" s="8">
        <v>67322.62</v>
      </c>
      <c r="X5080" s="8">
        <v>0</v>
      </c>
      <c r="Y5080" s="8">
        <v>277.79000000000002</v>
      </c>
      <c r="Z5080" s="8">
        <v>506.2</v>
      </c>
      <c r="AA5080" s="8">
        <v>1002654.3999999999</v>
      </c>
      <c r="AB5080" s="8">
        <v>235787.22</v>
      </c>
      <c r="AC5080" s="9">
        <f t="shared" si="478"/>
        <v>766867.17999999993</v>
      </c>
      <c r="AD5080" s="5" t="str">
        <f>$C5080&amp;" "&amp;VLOOKUP(C5080,Tegevusalad!$A$1:$B$89,2,FALSE)</f>
        <v>90 LOOME-, KUNSTI- JA MEELELAHUTUSTEGEVUS</v>
      </c>
      <c r="AE5080" s="6">
        <f t="shared" si="474"/>
        <v>10278315.280000012</v>
      </c>
      <c r="AF5080" s="6">
        <f t="shared" si="475"/>
        <v>6431144.6899999958</v>
      </c>
      <c r="AG5080" s="6">
        <f t="shared" si="476"/>
        <v>11141571.820000011</v>
      </c>
      <c r="AH5080" s="6">
        <f t="shared" si="477"/>
        <v>7000874.5499999942</v>
      </c>
      <c r="AI5080" s="6">
        <f t="shared" si="479"/>
        <v>11141571.820000011</v>
      </c>
      <c r="AJ5080" s="10"/>
    </row>
    <row r="5081" spans="1:36" s="3" customFormat="1">
      <c r="A5081" s="3">
        <v>2018</v>
      </c>
      <c r="B5081" s="3">
        <v>12</v>
      </c>
      <c r="C5081" s="4">
        <v>91</v>
      </c>
      <c r="D5081" s="8">
        <v>78</v>
      </c>
      <c r="E5081" s="8">
        <v>3641096.4999999995</v>
      </c>
      <c r="F5081" s="8">
        <v>62442.69</v>
      </c>
      <c r="G5081" s="8">
        <v>7607.28</v>
      </c>
      <c r="H5081" s="8">
        <v>5713.34</v>
      </c>
      <c r="I5081" s="8">
        <v>952.24</v>
      </c>
      <c r="J5081" s="8">
        <v>0</v>
      </c>
      <c r="K5081" s="8">
        <v>0</v>
      </c>
      <c r="L5081" s="8">
        <v>733839.1399999999</v>
      </c>
      <c r="M5081" s="8">
        <v>0</v>
      </c>
      <c r="N5081" s="8">
        <v>1078054.1300000006</v>
      </c>
      <c r="O5081" s="8">
        <v>53985.760000000002</v>
      </c>
      <c r="P5081" s="8">
        <v>401906.37000000011</v>
      </c>
      <c r="Q5081" s="8">
        <v>2083.54</v>
      </c>
      <c r="R5081" s="8">
        <v>680.43999999999994</v>
      </c>
      <c r="S5081" s="8">
        <v>58616.51</v>
      </c>
      <c r="T5081" s="8">
        <v>7198.26</v>
      </c>
      <c r="U5081" s="8">
        <v>1788805.1500000001</v>
      </c>
      <c r="V5081" s="8">
        <v>0</v>
      </c>
      <c r="W5081" s="8">
        <v>17851.080000000002</v>
      </c>
      <c r="X5081" s="8">
        <v>101.2</v>
      </c>
      <c r="Y5081" s="8">
        <v>10049.049999999999</v>
      </c>
      <c r="Z5081" s="8">
        <v>0</v>
      </c>
      <c r="AA5081" s="8">
        <v>422222.81000000006</v>
      </c>
      <c r="AB5081" s="8">
        <v>756388.75</v>
      </c>
      <c r="AC5081" s="9">
        <f t="shared" si="478"/>
        <v>-334165.93999999994</v>
      </c>
      <c r="AD5081" s="5" t="str">
        <f>$C5081&amp;" "&amp;VLOOKUP(C5081,Tegevusalad!$A$1:$B$89,2,FALSE)</f>
        <v>91 RAAMATUKOGUDE, ARHIIVIDE, MUUSEUMIDE JA MUUDE KULTUURIASUTUSTE TEGEVUS</v>
      </c>
      <c r="AE5081" s="6">
        <f t="shared" si="474"/>
        <v>1856218.7299999995</v>
      </c>
      <c r="AF5081" s="6">
        <f t="shared" si="475"/>
        <v>3276322.3900000025</v>
      </c>
      <c r="AG5081" s="6">
        <f t="shared" si="476"/>
        <v>1863826.0099999993</v>
      </c>
      <c r="AH5081" s="6">
        <f t="shared" si="477"/>
        <v>5393672.8500000024</v>
      </c>
      <c r="AI5081" s="6">
        <f t="shared" si="479"/>
        <v>1863724.8099999991</v>
      </c>
      <c r="AJ5081" s="10"/>
    </row>
    <row r="5082" spans="1:36" s="3" customFormat="1">
      <c r="A5082" s="3">
        <v>2018</v>
      </c>
      <c r="B5082" s="3">
        <v>12</v>
      </c>
      <c r="C5082" s="4">
        <v>92</v>
      </c>
      <c r="D5082" s="8">
        <v>16</v>
      </c>
      <c r="E5082" s="8">
        <v>2133527.58</v>
      </c>
      <c r="F5082" s="8">
        <v>0</v>
      </c>
      <c r="G5082" s="8">
        <v>46923.39</v>
      </c>
      <c r="H5082" s="8">
        <v>29374.53</v>
      </c>
      <c r="I5082" s="8">
        <v>0</v>
      </c>
      <c r="J5082" s="8">
        <v>0</v>
      </c>
      <c r="K5082" s="8">
        <v>0</v>
      </c>
      <c r="L5082" s="8">
        <v>426705.52000000008</v>
      </c>
      <c r="M5082" s="8">
        <v>0</v>
      </c>
      <c r="N5082" s="8">
        <v>255017.42</v>
      </c>
      <c r="O5082" s="8">
        <v>0</v>
      </c>
      <c r="P5082" s="8">
        <v>0</v>
      </c>
      <c r="Q5082" s="8">
        <v>0</v>
      </c>
      <c r="R5082" s="8">
        <v>6.6400000000000006</v>
      </c>
      <c r="S5082" s="8">
        <v>1834568.97</v>
      </c>
      <c r="T5082" s="8">
        <v>249945.33000000002</v>
      </c>
      <c r="U5082" s="8">
        <v>70087.27</v>
      </c>
      <c r="V5082" s="8">
        <v>0</v>
      </c>
      <c r="W5082" s="8">
        <v>12384343.65</v>
      </c>
      <c r="X5082" s="8">
        <v>0</v>
      </c>
      <c r="Y5082" s="8">
        <v>0.3</v>
      </c>
      <c r="Z5082" s="8">
        <v>0</v>
      </c>
      <c r="AA5082" s="8">
        <v>207432.61</v>
      </c>
      <c r="AB5082" s="8">
        <v>35744.21</v>
      </c>
      <c r="AC5082" s="9">
        <f t="shared" si="478"/>
        <v>171688.4</v>
      </c>
      <c r="AD5082" s="5" t="str">
        <f>$C5082&amp;" "&amp;VLOOKUP(C5082,Tegevusalad!$A$1:$B$89,2,FALSE)</f>
        <v>92 HASARTMÄNGUDE JA KIHLVEDUDE KORRALDAMINE</v>
      </c>
      <c r="AE5082" s="6">
        <f t="shared" si="474"/>
        <v>228871.34000000008</v>
      </c>
      <c r="AF5082" s="6">
        <f t="shared" si="475"/>
        <v>-629535.93999999994</v>
      </c>
      <c r="AG5082" s="6">
        <f t="shared" si="476"/>
        <v>275794.73000000021</v>
      </c>
      <c r="AH5082" s="6">
        <f t="shared" si="477"/>
        <v>1275120.3</v>
      </c>
      <c r="AI5082" s="6">
        <f t="shared" si="479"/>
        <v>275794.73000000021</v>
      </c>
      <c r="AJ5082" s="10"/>
    </row>
    <row r="5083" spans="1:36" s="3" customFormat="1">
      <c r="A5083" s="3">
        <v>2018</v>
      </c>
      <c r="B5083" s="3">
        <v>12</v>
      </c>
      <c r="C5083" s="4">
        <v>93</v>
      </c>
      <c r="D5083" s="8">
        <v>1147</v>
      </c>
      <c r="E5083" s="8">
        <v>19747661.620000005</v>
      </c>
      <c r="F5083" s="8">
        <v>140273.24</v>
      </c>
      <c r="G5083" s="8">
        <v>1490841.6699999997</v>
      </c>
      <c r="H5083" s="8">
        <v>912835.5</v>
      </c>
      <c r="I5083" s="8">
        <v>151899.30000000002</v>
      </c>
      <c r="J5083" s="8">
        <v>111261.95</v>
      </c>
      <c r="K5083" s="8">
        <v>0</v>
      </c>
      <c r="L5083" s="8">
        <v>3962156.879999999</v>
      </c>
      <c r="M5083" s="8">
        <v>0</v>
      </c>
      <c r="N5083" s="8">
        <v>3436519.5600000033</v>
      </c>
      <c r="O5083" s="8">
        <v>9559.08</v>
      </c>
      <c r="P5083" s="8">
        <v>980096.22999999963</v>
      </c>
      <c r="Q5083" s="8">
        <v>19530.580000000009</v>
      </c>
      <c r="R5083" s="8">
        <v>4839.4300000000012</v>
      </c>
      <c r="S5083" s="8">
        <v>1148290.5699999996</v>
      </c>
      <c r="T5083" s="8">
        <v>477535.19999999995</v>
      </c>
      <c r="U5083" s="8">
        <v>2557407.0799999991</v>
      </c>
      <c r="V5083" s="8">
        <v>2350099.85</v>
      </c>
      <c r="W5083" s="8">
        <v>532845.72000000009</v>
      </c>
      <c r="X5083" s="8">
        <v>2350108.9</v>
      </c>
      <c r="Y5083" s="8">
        <v>111633.42000000003</v>
      </c>
      <c r="Z5083" s="8">
        <v>32800.129999999997</v>
      </c>
      <c r="AA5083" s="8">
        <v>1504255.2600000009</v>
      </c>
      <c r="AB5083" s="8">
        <v>899784.65000000026</v>
      </c>
      <c r="AC5083" s="9">
        <f t="shared" si="478"/>
        <v>604470.61000000068</v>
      </c>
      <c r="AD5083" s="5" t="str">
        <f>$C5083&amp;" "&amp;VLOOKUP(C5083,Tegevusalad!$A$1:$B$89,2,FALSE)</f>
        <v>93 SPORDITEGEVUS NING LÕBUSTUS- JA VABA AJA TEGEVUSED</v>
      </c>
      <c r="AE5083" s="6">
        <f t="shared" si="474"/>
        <v>18532346.110000003</v>
      </c>
      <c r="AF5083" s="6">
        <f t="shared" si="475"/>
        <v>15803401.750000017</v>
      </c>
      <c r="AG5083" s="6">
        <f t="shared" si="476"/>
        <v>20023187.780000001</v>
      </c>
      <c r="AH5083" s="6">
        <f t="shared" si="477"/>
        <v>17206794.950000018</v>
      </c>
      <c r="AI5083" s="6">
        <f t="shared" si="479"/>
        <v>17673078.880000003</v>
      </c>
      <c r="AJ5083" s="10"/>
    </row>
    <row r="5084" spans="1:36" s="3" customFormat="1">
      <c r="A5084" s="3">
        <v>2018</v>
      </c>
      <c r="B5084" s="3">
        <v>12</v>
      </c>
      <c r="C5084" s="4">
        <v>94</v>
      </c>
      <c r="D5084" s="8">
        <v>280</v>
      </c>
      <c r="E5084" s="8">
        <v>2736339.0400000019</v>
      </c>
      <c r="F5084" s="8">
        <v>58803.750000000007</v>
      </c>
      <c r="G5084" s="8">
        <v>76327.960000000006</v>
      </c>
      <c r="H5084" s="8">
        <v>20130.32</v>
      </c>
      <c r="I5084" s="8">
        <v>1158</v>
      </c>
      <c r="J5084" s="8">
        <v>1688</v>
      </c>
      <c r="K5084" s="8">
        <v>0</v>
      </c>
      <c r="L5084" s="8">
        <v>552560.12</v>
      </c>
      <c r="M5084" s="8">
        <v>0</v>
      </c>
      <c r="N5084" s="8">
        <v>426264.06999999983</v>
      </c>
      <c r="O5084" s="8">
        <v>448.14</v>
      </c>
      <c r="P5084" s="8">
        <v>69622.61</v>
      </c>
      <c r="Q5084" s="8">
        <v>532.46999999999991</v>
      </c>
      <c r="R5084" s="8">
        <v>549.91000000000008</v>
      </c>
      <c r="S5084" s="8">
        <v>278949.09999999998</v>
      </c>
      <c r="T5084" s="8">
        <v>7112.64</v>
      </c>
      <c r="U5084" s="8">
        <v>107937.77</v>
      </c>
      <c r="V5084" s="8">
        <v>129.5</v>
      </c>
      <c r="W5084" s="8">
        <v>335968</v>
      </c>
      <c r="X5084" s="8">
        <v>840.92000000000007</v>
      </c>
      <c r="Y5084" s="8">
        <v>30940.32</v>
      </c>
      <c r="Z5084" s="8">
        <v>9990.02</v>
      </c>
      <c r="AA5084" s="8">
        <v>290579.3299999999</v>
      </c>
      <c r="AB5084" s="8">
        <v>143332.98999999993</v>
      </c>
      <c r="AC5084" s="9">
        <f t="shared" si="478"/>
        <v>147246.33999999997</v>
      </c>
      <c r="AD5084" s="5" t="str">
        <f>$C5084&amp;" "&amp;VLOOKUP(C5084,Tegevusalad!$A$1:$B$89,2,FALSE)</f>
        <v>94 ORGANISATSIOONIDE TEGEVUS</v>
      </c>
      <c r="AE5084" s="6">
        <f t="shared" si="474"/>
        <v>2409096.8400000017</v>
      </c>
      <c r="AF5084" s="6">
        <f t="shared" si="475"/>
        <v>1745071.8299999987</v>
      </c>
      <c r="AG5084" s="6">
        <f t="shared" si="476"/>
        <v>2485424.8000000017</v>
      </c>
      <c r="AH5084" s="6">
        <f t="shared" si="477"/>
        <v>2134069.899999999</v>
      </c>
      <c r="AI5084" s="6">
        <f t="shared" si="479"/>
        <v>2484583.8800000018</v>
      </c>
      <c r="AJ5084" s="10"/>
    </row>
    <row r="5085" spans="1:36" s="3" customFormat="1">
      <c r="A5085" s="3">
        <v>2018</v>
      </c>
      <c r="B5085" s="3">
        <v>12</v>
      </c>
      <c r="C5085" s="4">
        <v>95</v>
      </c>
      <c r="D5085" s="8">
        <v>289</v>
      </c>
      <c r="E5085" s="8">
        <v>1819795.1400000004</v>
      </c>
      <c r="F5085" s="8">
        <v>88</v>
      </c>
      <c r="G5085" s="8">
        <v>431207.50000000006</v>
      </c>
      <c r="H5085" s="8">
        <v>384431.59999999992</v>
      </c>
      <c r="I5085" s="8">
        <v>94933.759999999995</v>
      </c>
      <c r="J5085" s="8">
        <v>19932.05</v>
      </c>
      <c r="K5085" s="8">
        <v>0</v>
      </c>
      <c r="L5085" s="8">
        <v>363966.96</v>
      </c>
      <c r="M5085" s="8">
        <v>0</v>
      </c>
      <c r="N5085" s="8">
        <v>214155.07999999996</v>
      </c>
      <c r="O5085" s="8">
        <v>1982.7299999999998</v>
      </c>
      <c r="P5085" s="8">
        <v>5694.2400000000007</v>
      </c>
      <c r="Q5085" s="8">
        <v>3745.73</v>
      </c>
      <c r="R5085" s="8">
        <v>3391.1900000000005</v>
      </c>
      <c r="S5085" s="8">
        <v>231524.86999999997</v>
      </c>
      <c r="T5085" s="8">
        <v>190042.77000000002</v>
      </c>
      <c r="U5085" s="8">
        <v>2500.89</v>
      </c>
      <c r="V5085" s="8">
        <v>2452.44</v>
      </c>
      <c r="W5085" s="8">
        <v>6290.7</v>
      </c>
      <c r="X5085" s="8">
        <v>0</v>
      </c>
      <c r="Y5085" s="8">
        <v>14.56</v>
      </c>
      <c r="Z5085" s="8">
        <v>0</v>
      </c>
      <c r="AA5085" s="8">
        <v>169988.74000000011</v>
      </c>
      <c r="AB5085" s="8">
        <v>20162.300000000007</v>
      </c>
      <c r="AC5085" s="9">
        <f t="shared" si="478"/>
        <v>149826.44000000009</v>
      </c>
      <c r="AD5085" s="5" t="str">
        <f>$C5085&amp;" "&amp;VLOOKUP(C5085,Tegevusalad!$A$1:$B$89,2,FALSE)</f>
        <v>95 ARVUTITE NING TARBEESEMETE JA KODUTARVETE PARANDUS</v>
      </c>
      <c r="AE5085" s="6">
        <f t="shared" si="474"/>
        <v>1585857.3800000004</v>
      </c>
      <c r="AF5085" s="6">
        <f t="shared" si="475"/>
        <v>846244.37999999977</v>
      </c>
      <c r="AG5085" s="6">
        <f t="shared" si="476"/>
        <v>2017064.8800000006</v>
      </c>
      <c r="AH5085" s="6">
        <f t="shared" si="477"/>
        <v>1087731.3499999996</v>
      </c>
      <c r="AI5085" s="6">
        <f t="shared" si="479"/>
        <v>2017064.8800000006</v>
      </c>
      <c r="AJ5085" s="10"/>
    </row>
    <row r="5086" spans="1:36" s="3" customFormat="1">
      <c r="A5086" s="3">
        <v>2018</v>
      </c>
      <c r="B5086" s="3">
        <v>12</v>
      </c>
      <c r="C5086" s="4">
        <v>96</v>
      </c>
      <c r="D5086" s="8">
        <v>1660</v>
      </c>
      <c r="E5086" s="8">
        <v>14443735.319999995</v>
      </c>
      <c r="F5086" s="8">
        <v>169678.13</v>
      </c>
      <c r="G5086" s="8">
        <v>5318466.05</v>
      </c>
      <c r="H5086" s="8">
        <v>4245601.2200000025</v>
      </c>
      <c r="I5086" s="8">
        <v>1857766.32</v>
      </c>
      <c r="J5086" s="8">
        <v>97348.97</v>
      </c>
      <c r="K5086" s="8">
        <v>0</v>
      </c>
      <c r="L5086" s="8">
        <v>2904018.0399999954</v>
      </c>
      <c r="M5086" s="8">
        <v>0</v>
      </c>
      <c r="N5086" s="8">
        <v>2006562.2199999997</v>
      </c>
      <c r="O5086" s="8">
        <v>80955.280000000013</v>
      </c>
      <c r="P5086" s="8">
        <v>118615.30999999998</v>
      </c>
      <c r="Q5086" s="8">
        <v>21374.600000000002</v>
      </c>
      <c r="R5086" s="8">
        <v>5848.6300000000019</v>
      </c>
      <c r="S5086" s="8">
        <v>2625953.1999999993</v>
      </c>
      <c r="T5086" s="8">
        <v>1470678.6899999997</v>
      </c>
      <c r="U5086" s="8">
        <v>13399.98</v>
      </c>
      <c r="V5086" s="8">
        <v>4472.55</v>
      </c>
      <c r="W5086" s="8">
        <v>228068.38000000003</v>
      </c>
      <c r="X5086" s="8">
        <v>23252.559999999998</v>
      </c>
      <c r="Y5086" s="8">
        <v>3519.15</v>
      </c>
      <c r="Z5086" s="8">
        <v>218.77</v>
      </c>
      <c r="AA5086" s="8">
        <v>1251584.9699999988</v>
      </c>
      <c r="AB5086" s="8">
        <v>350828.7699999999</v>
      </c>
      <c r="AC5086" s="9">
        <f t="shared" si="478"/>
        <v>900756.19999999891</v>
      </c>
      <c r="AD5086" s="5" t="str">
        <f>$C5086&amp;" "&amp;VLOOKUP(C5086,Tegevusalad!$A$1:$B$89,2,FALSE)</f>
        <v>96 MUU TEENINDUS</v>
      </c>
      <c r="AE5086" s="6">
        <f t="shared" si="474"/>
        <v>11997312.829999996</v>
      </c>
      <c r="AF5086" s="6">
        <f t="shared" si="475"/>
        <v>7022397.2199999988</v>
      </c>
      <c r="AG5086" s="6">
        <f t="shared" si="476"/>
        <v>17315778.879999995</v>
      </c>
      <c r="AH5086" s="6">
        <f t="shared" si="477"/>
        <v>10062054.249999998</v>
      </c>
      <c r="AI5086" s="6">
        <f t="shared" si="479"/>
        <v>17292526.319999997</v>
      </c>
      <c r="AJ5086" s="10"/>
    </row>
    <row r="5087" spans="1:36" s="3" customFormat="1">
      <c r="A5087" s="3">
        <v>2018</v>
      </c>
      <c r="B5087" s="3">
        <v>12</v>
      </c>
      <c r="C5087" s="4">
        <v>98</v>
      </c>
      <c r="D5087" s="8">
        <v>3</v>
      </c>
      <c r="E5087" s="8">
        <v>183.10000000000002</v>
      </c>
      <c r="F5087" s="8">
        <v>0</v>
      </c>
      <c r="G5087" s="8">
        <v>204</v>
      </c>
      <c r="H5087" s="8">
        <v>0</v>
      </c>
      <c r="I5087" s="8">
        <v>0</v>
      </c>
      <c r="J5087" s="8">
        <v>0</v>
      </c>
      <c r="K5087" s="8">
        <v>0</v>
      </c>
      <c r="L5087" s="8">
        <v>36.620000000000005</v>
      </c>
      <c r="M5087" s="8">
        <v>0</v>
      </c>
      <c r="N5087" s="8">
        <v>63.650000000000006</v>
      </c>
      <c r="O5087" s="8">
        <v>0</v>
      </c>
      <c r="P5087" s="8">
        <v>0</v>
      </c>
      <c r="Q5087" s="8">
        <v>11.4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11.32</v>
      </c>
      <c r="AB5087" s="8">
        <v>38.35</v>
      </c>
      <c r="AC5087" s="9">
        <f t="shared" si="478"/>
        <v>-27.03</v>
      </c>
      <c r="AD5087" s="5" t="str">
        <f>$C5087&amp;" "&amp;VLOOKUP(C5087,Tegevusalad!$A$1:$B$89,2,FALSE)</f>
        <v>98 KODUMAJAPIDAMISTE OMA TARBEKS MÕELDUD ERISTAMATA KAUPADE TOOTMINE JA TEENUSTE OSUTAMINE</v>
      </c>
      <c r="AE5087" s="6">
        <f t="shared" si="474"/>
        <v>183.10000000000002</v>
      </c>
      <c r="AF5087" s="6">
        <f t="shared" si="475"/>
        <v>318.25</v>
      </c>
      <c r="AG5087" s="6">
        <f t="shared" si="476"/>
        <v>387.1</v>
      </c>
      <c r="AH5087" s="6">
        <f t="shared" si="477"/>
        <v>318.25</v>
      </c>
      <c r="AI5087" s="6">
        <f t="shared" si="479"/>
        <v>387.1</v>
      </c>
      <c r="AJ5087" s="10"/>
    </row>
    <row r="5088" spans="1:36" s="3" customFormat="1">
      <c r="A5088" s="3">
        <v>2018</v>
      </c>
      <c r="B5088" s="3">
        <v>12</v>
      </c>
      <c r="C5088" s="4">
        <v>99</v>
      </c>
      <c r="D5088" s="8">
        <v>1</v>
      </c>
      <c r="E5088" s="8">
        <v>17480.41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3496.08</v>
      </c>
      <c r="M5088" s="8">
        <v>0</v>
      </c>
      <c r="N5088" s="8">
        <v>634.91</v>
      </c>
      <c r="O5088" s="8">
        <v>0</v>
      </c>
      <c r="P5088" s="8">
        <v>0</v>
      </c>
      <c r="Q5088" s="8">
        <v>0</v>
      </c>
      <c r="R5088" s="8">
        <v>0</v>
      </c>
      <c r="S5088" s="8">
        <v>428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2861.17</v>
      </c>
      <c r="AB5088" s="8">
        <v>0</v>
      </c>
      <c r="AC5088" s="9">
        <f t="shared" si="478"/>
        <v>2861.17</v>
      </c>
      <c r="AD5088" s="5" t="str">
        <f>$C5088&amp;" "&amp;VLOOKUP(C5088,Tegevusalad!$A$1:$B$89,2,FALSE)</f>
        <v>99 EKSTERRITORIAALSETE ORGANISATSIOONIDE JA ÜKSUSTE TEGEVUS</v>
      </c>
      <c r="AE5088" s="6">
        <f t="shared" si="474"/>
        <v>17052.41</v>
      </c>
      <c r="AF5088" s="6">
        <f t="shared" si="475"/>
        <v>2746.5499999999997</v>
      </c>
      <c r="AG5088" s="6">
        <f t="shared" si="476"/>
        <v>17052.41</v>
      </c>
      <c r="AH5088" s="6">
        <f t="shared" si="477"/>
        <v>3174.5499999999997</v>
      </c>
      <c r="AI5088" s="6">
        <f t="shared" si="479"/>
        <v>17052.41</v>
      </c>
      <c r="AJ5088" s="10"/>
    </row>
    <row r="5089" spans="1:36" s="3" customFormat="1">
      <c r="A5089" s="3">
        <v>2019</v>
      </c>
      <c r="B5089" s="3">
        <v>1</v>
      </c>
      <c r="C5089" s="4"/>
      <c r="D5089" s="8">
        <v>344</v>
      </c>
      <c r="E5089" s="8">
        <v>14960982.800000008</v>
      </c>
      <c r="F5089" s="8">
        <v>197799.18000000002</v>
      </c>
      <c r="G5089" s="8">
        <v>4096345.2399999993</v>
      </c>
      <c r="H5089" s="8">
        <v>3825727.25</v>
      </c>
      <c r="I5089" s="8">
        <v>3103981.51</v>
      </c>
      <c r="J5089" s="8">
        <v>119193.07</v>
      </c>
      <c r="K5089" s="8">
        <v>249.08</v>
      </c>
      <c r="L5089" s="8">
        <v>3009998.4700000011</v>
      </c>
      <c r="M5089" s="8">
        <v>39764.239999999998</v>
      </c>
      <c r="N5089" s="8">
        <v>2228434.8400000003</v>
      </c>
      <c r="O5089" s="8">
        <v>199406.49</v>
      </c>
      <c r="P5089" s="8">
        <v>40559.700000000004</v>
      </c>
      <c r="Q5089" s="8">
        <v>7105.76</v>
      </c>
      <c r="R5089" s="8">
        <v>2380.6800000000003</v>
      </c>
      <c r="S5089" s="8">
        <v>2367111.5</v>
      </c>
      <c r="T5089" s="8">
        <v>1827556.7400000002</v>
      </c>
      <c r="U5089" s="8">
        <v>1569203.9</v>
      </c>
      <c r="V5089" s="8">
        <v>1524959.37</v>
      </c>
      <c r="W5089" s="8">
        <v>388726.62000000005</v>
      </c>
      <c r="X5089" s="8">
        <v>942899.19</v>
      </c>
      <c r="Y5089" s="8">
        <v>0</v>
      </c>
      <c r="Z5089" s="8">
        <v>0</v>
      </c>
      <c r="AA5089" s="8">
        <v>1227655.2</v>
      </c>
      <c r="AB5089" s="8">
        <v>406327.33</v>
      </c>
      <c r="AC5089" s="9">
        <f t="shared" si="478"/>
        <v>821327.86999999988</v>
      </c>
      <c r="AD5089" s="5" t="e">
        <f>$C5089&amp;" "&amp;VLOOKUP(C5089,Tegevusalad!$A$1:$B$89,2,FALSE)</f>
        <v>#N/A</v>
      </c>
      <c r="AE5089" s="6">
        <f t="shared" si="474"/>
        <v>12165365.770000007</v>
      </c>
      <c r="AF5089" s="6">
        <f t="shared" si="475"/>
        <v>7745689.1200000029</v>
      </c>
      <c r="AG5089" s="6">
        <f t="shared" si="476"/>
        <v>16261711.010000007</v>
      </c>
      <c r="AH5089" s="6">
        <f t="shared" si="477"/>
        <v>11154077.600000001</v>
      </c>
      <c r="AI5089" s="6">
        <f t="shared" si="479"/>
        <v>15318811.820000006</v>
      </c>
      <c r="AJ5089" s="10"/>
    </row>
    <row r="5090" spans="1:36" s="3" customFormat="1">
      <c r="A5090" s="3">
        <v>2019</v>
      </c>
      <c r="B5090" s="3">
        <v>1</v>
      </c>
      <c r="C5090" s="4">
        <v>1</v>
      </c>
      <c r="D5090" s="8">
        <v>4725</v>
      </c>
      <c r="E5090" s="8">
        <v>61839293.160000004</v>
      </c>
      <c r="F5090" s="8">
        <v>86938.349999999991</v>
      </c>
      <c r="G5090" s="8">
        <v>3773575.2999999993</v>
      </c>
      <c r="H5090" s="8">
        <v>2931773.37</v>
      </c>
      <c r="I5090" s="8">
        <v>2614081.6000000006</v>
      </c>
      <c r="J5090" s="8">
        <v>429713.88</v>
      </c>
      <c r="K5090" s="8">
        <v>0</v>
      </c>
      <c r="L5090" s="8">
        <v>12375682.999999998</v>
      </c>
      <c r="M5090" s="8">
        <v>0</v>
      </c>
      <c r="N5090" s="8">
        <v>11052158.099999985</v>
      </c>
      <c r="O5090" s="8">
        <v>11751</v>
      </c>
      <c r="P5090" s="8">
        <v>2058954.5600000003</v>
      </c>
      <c r="Q5090" s="8">
        <v>43163.929999999978</v>
      </c>
      <c r="R5090" s="8">
        <v>26037.05999999999</v>
      </c>
      <c r="S5090" s="8">
        <v>1962853.47</v>
      </c>
      <c r="T5090" s="8">
        <v>1698371.2800000005</v>
      </c>
      <c r="U5090" s="8">
        <v>35475.920000000006</v>
      </c>
      <c r="V5090" s="8">
        <v>23086.580000000005</v>
      </c>
      <c r="W5090" s="8">
        <v>426056.03</v>
      </c>
      <c r="X5090" s="8">
        <v>305197.63</v>
      </c>
      <c r="Y5090" s="8">
        <v>1410.3899999999999</v>
      </c>
      <c r="Z5090" s="8">
        <v>5.21</v>
      </c>
      <c r="AA5090" s="8">
        <v>4321610.2100000009</v>
      </c>
      <c r="AB5090" s="8">
        <v>2996680.1299999971</v>
      </c>
      <c r="AC5090" s="9">
        <f t="shared" si="478"/>
        <v>1324930.0800000038</v>
      </c>
      <c r="AD5090" s="5" t="str">
        <f>$C5090&amp;" "&amp;VLOOKUP(C5090,Tegevusalad!$A$1:$B$89,2,FALSE)</f>
        <v>1 TAIME- JA LOOMAKASVATUS, JAHINDUS JA NEID TEENINDAVAD TEGEVUSALAD</v>
      </c>
      <c r="AE5090" s="6">
        <f t="shared" si="474"/>
        <v>60233099.750000007</v>
      </c>
      <c r="AF5090" s="6">
        <f t="shared" si="475"/>
        <v>53356977.98999992</v>
      </c>
      <c r="AG5090" s="6">
        <f t="shared" si="476"/>
        <v>64006675.050000004</v>
      </c>
      <c r="AH5090" s="6">
        <f t="shared" si="477"/>
        <v>55390975.799999923</v>
      </c>
      <c r="AI5090" s="6">
        <f t="shared" si="479"/>
        <v>63701477.420000002</v>
      </c>
      <c r="AJ5090" s="10"/>
    </row>
    <row r="5091" spans="1:36" s="3" customFormat="1">
      <c r="A5091" s="3">
        <v>2019</v>
      </c>
      <c r="B5091" s="3">
        <v>1</v>
      </c>
      <c r="C5091" s="4">
        <v>2</v>
      </c>
      <c r="D5091" s="8">
        <v>1932</v>
      </c>
      <c r="E5091" s="8">
        <v>61389774.199999914</v>
      </c>
      <c r="F5091" s="8">
        <v>5981.7</v>
      </c>
      <c r="G5091" s="8">
        <v>5997709.6399999997</v>
      </c>
      <c r="H5091" s="8">
        <v>4816281.3500000006</v>
      </c>
      <c r="I5091" s="8">
        <v>3995356.1700000009</v>
      </c>
      <c r="J5091" s="8">
        <v>693326.59000000008</v>
      </c>
      <c r="K5091" s="8">
        <v>0</v>
      </c>
      <c r="L5091" s="8">
        <v>12278493.120000016</v>
      </c>
      <c r="M5091" s="8">
        <v>0</v>
      </c>
      <c r="N5091" s="8">
        <v>8771810.2200000007</v>
      </c>
      <c r="O5091" s="8">
        <v>3298.2400000000002</v>
      </c>
      <c r="P5091" s="8">
        <v>845838.47</v>
      </c>
      <c r="Q5091" s="8">
        <v>49073.469999999987</v>
      </c>
      <c r="R5091" s="8">
        <v>22866.119999999974</v>
      </c>
      <c r="S5091" s="8">
        <v>575189.55000000005</v>
      </c>
      <c r="T5091" s="8">
        <v>476973.59999999986</v>
      </c>
      <c r="U5091" s="8">
        <v>109788.51</v>
      </c>
      <c r="V5091" s="8">
        <v>103888.14</v>
      </c>
      <c r="W5091" s="8">
        <v>1415464.2499999998</v>
      </c>
      <c r="X5091" s="8">
        <v>93842.77</v>
      </c>
      <c r="Y5091" s="8">
        <v>0</v>
      </c>
      <c r="Z5091" s="8">
        <v>314.31</v>
      </c>
      <c r="AA5091" s="8">
        <v>5105903.4699999988</v>
      </c>
      <c r="AB5091" s="8">
        <v>1599534.8800000015</v>
      </c>
      <c r="AC5091" s="9">
        <f t="shared" si="478"/>
        <v>3506368.5899999971</v>
      </c>
      <c r="AD5091" s="5" t="str">
        <f>$C5091&amp;" "&amp;VLOOKUP(C5091,Tegevusalad!$A$1:$B$89,2,FALSE)</f>
        <v>2 METSAMAJANDUS JA METSAVARUMINE</v>
      </c>
      <c r="AE5091" s="6">
        <f t="shared" si="474"/>
        <v>60804620.609999917</v>
      </c>
      <c r="AF5091" s="6">
        <f t="shared" si="475"/>
        <v>43375800.579999998</v>
      </c>
      <c r="AG5091" s="6">
        <f t="shared" si="476"/>
        <v>66802330.249999911</v>
      </c>
      <c r="AH5091" s="6">
        <f t="shared" si="477"/>
        <v>43973381.699999996</v>
      </c>
      <c r="AI5091" s="6">
        <f t="shared" si="479"/>
        <v>66708487.479999915</v>
      </c>
      <c r="AJ5091" s="10"/>
    </row>
    <row r="5092" spans="1:36" s="3" customFormat="1">
      <c r="A5092" s="3">
        <v>2019</v>
      </c>
      <c r="B5092" s="3">
        <v>1</v>
      </c>
      <c r="C5092" s="4">
        <v>3</v>
      </c>
      <c r="D5092" s="8">
        <v>261</v>
      </c>
      <c r="E5092" s="8">
        <v>1688256.7000000007</v>
      </c>
      <c r="F5092" s="8">
        <v>3796.32</v>
      </c>
      <c r="G5092" s="8">
        <v>183930.63999999996</v>
      </c>
      <c r="H5092" s="8">
        <v>154377.93</v>
      </c>
      <c r="I5092" s="8">
        <v>97629.33</v>
      </c>
      <c r="J5092" s="8">
        <v>13176</v>
      </c>
      <c r="K5092" s="8">
        <v>0</v>
      </c>
      <c r="L5092" s="8">
        <v>337992.9800000001</v>
      </c>
      <c r="M5092" s="8">
        <v>0</v>
      </c>
      <c r="N5092" s="8">
        <v>218826.23999999993</v>
      </c>
      <c r="O5092" s="8">
        <v>0</v>
      </c>
      <c r="P5092" s="8">
        <v>28201.99</v>
      </c>
      <c r="Q5092" s="8">
        <v>1196.3699999999997</v>
      </c>
      <c r="R5092" s="8">
        <v>577.79000000000008</v>
      </c>
      <c r="S5092" s="8">
        <v>74510.240000000005</v>
      </c>
      <c r="T5092" s="8">
        <v>67757.210000000006</v>
      </c>
      <c r="U5092" s="8">
        <v>145902.75</v>
      </c>
      <c r="V5092" s="8">
        <v>317.35000000000002</v>
      </c>
      <c r="W5092" s="8">
        <v>44511.21</v>
      </c>
      <c r="X5092" s="8">
        <v>0</v>
      </c>
      <c r="Y5092" s="8">
        <v>0</v>
      </c>
      <c r="Z5092" s="8">
        <v>0</v>
      </c>
      <c r="AA5092" s="8">
        <v>204004.9</v>
      </c>
      <c r="AB5092" s="8">
        <v>84838.159999999989</v>
      </c>
      <c r="AC5092" s="9">
        <f t="shared" si="478"/>
        <v>119166.74</v>
      </c>
      <c r="AD5092" s="5" t="str">
        <f>$C5092&amp;" "&amp;VLOOKUP(C5092,Tegevusalad!$A$1:$B$89,2,FALSE)</f>
        <v>3 KALAPÜÜK JA VESIVILJELUS</v>
      </c>
      <c r="AE5092" s="6">
        <f t="shared" si="474"/>
        <v>1471640.0300000007</v>
      </c>
      <c r="AF5092" s="6">
        <f t="shared" si="475"/>
        <v>876924.50999999966</v>
      </c>
      <c r="AG5092" s="6">
        <f t="shared" si="476"/>
        <v>1655570.6700000006</v>
      </c>
      <c r="AH5092" s="6">
        <f t="shared" si="477"/>
        <v>1097020.1499999997</v>
      </c>
      <c r="AI5092" s="6">
        <f t="shared" si="479"/>
        <v>1655570.6700000006</v>
      </c>
      <c r="AJ5092" s="10"/>
    </row>
    <row r="5093" spans="1:36" s="3" customFormat="1">
      <c r="A5093" s="3">
        <v>2019</v>
      </c>
      <c r="B5093" s="3">
        <v>1</v>
      </c>
      <c r="C5093" s="4">
        <v>6</v>
      </c>
      <c r="D5093" s="8">
        <v>1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19.59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19.59</v>
      </c>
      <c r="AC5093" s="9">
        <f t="shared" si="478"/>
        <v>-19.59</v>
      </c>
      <c r="AD5093" s="5" t="str">
        <f>$C5093&amp;" "&amp;VLOOKUP(C5093,Tegevusalad!$A$1:$B$89,2,FALSE)</f>
        <v>6 TOORNAFTA JA MAAGAASI TOOTMINE</v>
      </c>
      <c r="AE5093" s="6">
        <f t="shared" si="474"/>
        <v>0</v>
      </c>
      <c r="AF5093" s="6">
        <f t="shared" si="475"/>
        <v>97.949999999999989</v>
      </c>
      <c r="AG5093" s="6">
        <f t="shared" si="476"/>
        <v>0</v>
      </c>
      <c r="AH5093" s="6">
        <f t="shared" si="477"/>
        <v>97.949999999999989</v>
      </c>
      <c r="AI5093" s="6">
        <f t="shared" si="479"/>
        <v>0</v>
      </c>
      <c r="AJ5093" s="10"/>
    </row>
    <row r="5094" spans="1:36" s="3" customFormat="1">
      <c r="A5094" s="3">
        <v>2019</v>
      </c>
      <c r="B5094" s="3">
        <v>1</v>
      </c>
      <c r="C5094" s="4">
        <v>8</v>
      </c>
      <c r="D5094" s="8">
        <v>137</v>
      </c>
      <c r="E5094" s="8">
        <v>8989475.8000000045</v>
      </c>
      <c r="F5094" s="8">
        <v>569.76</v>
      </c>
      <c r="G5094" s="8">
        <v>6035471.0900000017</v>
      </c>
      <c r="H5094" s="8">
        <v>4924654.04</v>
      </c>
      <c r="I5094" s="8">
        <v>4849825.5900000008</v>
      </c>
      <c r="J5094" s="8">
        <v>1110817.05</v>
      </c>
      <c r="K5094" s="8">
        <v>0</v>
      </c>
      <c r="L5094" s="8">
        <v>1797946.47</v>
      </c>
      <c r="M5094" s="8">
        <v>76.45</v>
      </c>
      <c r="N5094" s="8">
        <v>2249857.5</v>
      </c>
      <c r="O5094" s="8">
        <v>76.45</v>
      </c>
      <c r="P5094" s="8">
        <v>151655.34</v>
      </c>
      <c r="Q5094" s="8">
        <v>5810.6900000000014</v>
      </c>
      <c r="R5094" s="8">
        <v>5307.11</v>
      </c>
      <c r="S5094" s="8">
        <v>1735974.9199999997</v>
      </c>
      <c r="T5094" s="8">
        <v>1575890.3599999999</v>
      </c>
      <c r="U5094" s="8">
        <v>61884.800000000003</v>
      </c>
      <c r="V5094" s="8">
        <v>61884.800000000003</v>
      </c>
      <c r="W5094" s="8">
        <v>37783.74</v>
      </c>
      <c r="X5094" s="8">
        <v>5819.4</v>
      </c>
      <c r="Y5094" s="8">
        <v>0</v>
      </c>
      <c r="Z5094" s="8">
        <v>0</v>
      </c>
      <c r="AA5094" s="8">
        <v>404514.73000000016</v>
      </c>
      <c r="AB5094" s="8">
        <v>856349.31000000017</v>
      </c>
      <c r="AC5094" s="9">
        <f t="shared" si="478"/>
        <v>-451834.58</v>
      </c>
      <c r="AD5094" s="5" t="str">
        <f>$C5094&amp;" "&amp;VLOOKUP(C5094,Tegevusalad!$A$1:$B$89,2,FALSE)</f>
        <v>8 MUU KAEVANDAMINE</v>
      </c>
      <c r="AE5094" s="6">
        <f t="shared" ref="AE5094:AE5157" si="480">(E5094+F5094+X5094)-(S5094+U5094)</f>
        <v>7198005.2400000049</v>
      </c>
      <c r="AF5094" s="6">
        <f t="shared" ref="AF5094:AF5157" si="481">((N5094+R5094-O5094)/0.2)-S5094-(U5094-V5094)</f>
        <v>9539465.8799999971</v>
      </c>
      <c r="AG5094" s="6">
        <f t="shared" ref="AG5094:AG5157" si="482">(E5094+F5094+G5094+X5094)-(S5094+U5094)</f>
        <v>13233476.330000006</v>
      </c>
      <c r="AH5094" s="6">
        <f t="shared" ref="AH5094:AH5157" si="483">(N5094+R5094)/0.2</f>
        <v>11275823.049999999</v>
      </c>
      <c r="AI5094" s="6">
        <f t="shared" si="479"/>
        <v>13227656.930000007</v>
      </c>
      <c r="AJ5094" s="10"/>
    </row>
    <row r="5095" spans="1:36" s="3" customFormat="1">
      <c r="A5095" s="3">
        <v>2019</v>
      </c>
      <c r="B5095" s="3">
        <v>1</v>
      </c>
      <c r="C5095" s="4">
        <v>9</v>
      </c>
      <c r="D5095" s="8">
        <v>23</v>
      </c>
      <c r="E5095" s="8">
        <v>185707.06999999998</v>
      </c>
      <c r="F5095" s="8">
        <v>0</v>
      </c>
      <c r="G5095" s="8">
        <v>9661.81</v>
      </c>
      <c r="H5095" s="8">
        <v>9661.81</v>
      </c>
      <c r="I5095" s="8">
        <v>0</v>
      </c>
      <c r="J5095" s="8">
        <v>0</v>
      </c>
      <c r="K5095" s="8">
        <v>0</v>
      </c>
      <c r="L5095" s="8">
        <v>37141.410000000003</v>
      </c>
      <c r="M5095" s="8">
        <v>0</v>
      </c>
      <c r="N5095" s="8">
        <v>33520.740000000005</v>
      </c>
      <c r="O5095" s="8">
        <v>0</v>
      </c>
      <c r="P5095" s="8">
        <v>1326.92</v>
      </c>
      <c r="Q5095" s="8">
        <v>1030.4000000000001</v>
      </c>
      <c r="R5095" s="8">
        <v>273.47000000000003</v>
      </c>
      <c r="S5095" s="8">
        <v>0</v>
      </c>
      <c r="T5095" s="8">
        <v>0</v>
      </c>
      <c r="U5095" s="8">
        <v>0</v>
      </c>
      <c r="V5095" s="8">
        <v>0</v>
      </c>
      <c r="W5095" s="8">
        <v>10166.549999999999</v>
      </c>
      <c r="X5095" s="8">
        <v>0</v>
      </c>
      <c r="Y5095" s="8">
        <v>0</v>
      </c>
      <c r="Z5095" s="8">
        <v>0</v>
      </c>
      <c r="AA5095" s="8">
        <v>9672.23</v>
      </c>
      <c r="AB5095" s="8">
        <v>6051.56</v>
      </c>
      <c r="AC5095" s="9">
        <f t="shared" si="478"/>
        <v>3620.6699999999992</v>
      </c>
      <c r="AD5095" s="5" t="str">
        <f>$C5095&amp;" "&amp;VLOOKUP(C5095,Tegevusalad!$A$1:$B$89,2,FALSE)</f>
        <v>9 KAEVANDAMIST ABISTAVAD TEGEVUSALAD</v>
      </c>
      <c r="AE5095" s="6">
        <f t="shared" si="480"/>
        <v>185707.06999999998</v>
      </c>
      <c r="AF5095" s="6">
        <f t="shared" si="481"/>
        <v>168971.05000000002</v>
      </c>
      <c r="AG5095" s="6">
        <f t="shared" si="482"/>
        <v>195368.87999999998</v>
      </c>
      <c r="AH5095" s="6">
        <f t="shared" si="483"/>
        <v>168971.05000000002</v>
      </c>
      <c r="AI5095" s="6">
        <f t="shared" si="479"/>
        <v>195368.87999999998</v>
      </c>
      <c r="AJ5095" s="10"/>
    </row>
    <row r="5096" spans="1:36" s="3" customFormat="1">
      <c r="A5096" s="3">
        <v>2019</v>
      </c>
      <c r="B5096" s="3">
        <v>1</v>
      </c>
      <c r="C5096" s="4">
        <v>10</v>
      </c>
      <c r="D5096" s="8">
        <v>596</v>
      </c>
      <c r="E5096" s="8">
        <v>130442055.51000011</v>
      </c>
      <c r="F5096" s="8">
        <v>4278.9900000000007</v>
      </c>
      <c r="G5096" s="8">
        <v>46595310.489999995</v>
      </c>
      <c r="H5096" s="8">
        <v>39201819.759999998</v>
      </c>
      <c r="I5096" s="8">
        <v>38599734.720000021</v>
      </c>
      <c r="J5096" s="8">
        <v>6481293.7900000019</v>
      </c>
      <c r="K5096" s="8">
        <v>0</v>
      </c>
      <c r="L5096" s="8">
        <v>26088796.359999985</v>
      </c>
      <c r="M5096" s="8">
        <v>128761.36</v>
      </c>
      <c r="N5096" s="8">
        <v>24653938.779999997</v>
      </c>
      <c r="O5096" s="8">
        <v>795814.32</v>
      </c>
      <c r="P5096" s="8">
        <v>756154.59999999986</v>
      </c>
      <c r="Q5096" s="8">
        <v>23147.370000000003</v>
      </c>
      <c r="R5096" s="8">
        <v>24881.739999999994</v>
      </c>
      <c r="S5096" s="8">
        <v>31906113.18</v>
      </c>
      <c r="T5096" s="8">
        <v>27217146.980000004</v>
      </c>
      <c r="U5096" s="8">
        <v>224967.69999999998</v>
      </c>
      <c r="V5096" s="8">
        <v>16745.140000000003</v>
      </c>
      <c r="W5096" s="8">
        <v>613149.78999999969</v>
      </c>
      <c r="X5096" s="8">
        <v>5305.8700000000008</v>
      </c>
      <c r="Y5096" s="8">
        <v>2619.6700000000005</v>
      </c>
      <c r="Z5096" s="8">
        <v>0</v>
      </c>
      <c r="AA5096" s="8">
        <v>4115221.8399999994</v>
      </c>
      <c r="AB5096" s="8">
        <v>2548983.2300000004</v>
      </c>
      <c r="AC5096" s="9">
        <f t="shared" si="478"/>
        <v>1566238.6099999989</v>
      </c>
      <c r="AD5096" s="5" t="str">
        <f>$C5096&amp;" "&amp;VLOOKUP(C5096,Tegevusalad!$A$1:$B$89,2,FALSE)</f>
        <v>10 TOIDUAINETE TOOTMINE</v>
      </c>
      <c r="AE5096" s="6">
        <f t="shared" si="480"/>
        <v>98320559.490000114</v>
      </c>
      <c r="AF5096" s="6">
        <f t="shared" si="481"/>
        <v>87300695.259999961</v>
      </c>
      <c r="AG5096" s="6">
        <f t="shared" si="482"/>
        <v>144915869.98000011</v>
      </c>
      <c r="AH5096" s="6">
        <f t="shared" si="483"/>
        <v>123394102.59999998</v>
      </c>
      <c r="AI5096" s="6">
        <f t="shared" si="479"/>
        <v>144910564.1100001</v>
      </c>
      <c r="AJ5096" s="10"/>
    </row>
    <row r="5097" spans="1:36" s="3" customFormat="1">
      <c r="A5097" s="3">
        <v>2019</v>
      </c>
      <c r="B5097" s="3">
        <v>1</v>
      </c>
      <c r="C5097" s="4">
        <v>11</v>
      </c>
      <c r="D5097" s="8">
        <v>125</v>
      </c>
      <c r="E5097" s="8">
        <v>24462186.749999996</v>
      </c>
      <c r="F5097" s="8">
        <v>0</v>
      </c>
      <c r="G5097" s="8">
        <v>4896471.6700000027</v>
      </c>
      <c r="H5097" s="8">
        <v>3862824.8099999982</v>
      </c>
      <c r="I5097" s="8">
        <v>3646427.2299999981</v>
      </c>
      <c r="J5097" s="8">
        <v>594577.07000000007</v>
      </c>
      <c r="K5097" s="8">
        <v>0</v>
      </c>
      <c r="L5097" s="8">
        <v>4892437.3899999987</v>
      </c>
      <c r="M5097" s="8">
        <v>0</v>
      </c>
      <c r="N5097" s="8">
        <v>2665783.3699999992</v>
      </c>
      <c r="O5097" s="8">
        <v>72838.820000000007</v>
      </c>
      <c r="P5097" s="8">
        <v>178520.78000000003</v>
      </c>
      <c r="Q5097" s="8">
        <v>3451.309999999999</v>
      </c>
      <c r="R5097" s="8">
        <v>12059.380000000001</v>
      </c>
      <c r="S5097" s="8">
        <v>4885055.4800000014</v>
      </c>
      <c r="T5097" s="8">
        <v>4214162.6100000003</v>
      </c>
      <c r="U5097" s="8">
        <v>38904.67</v>
      </c>
      <c r="V5097" s="8">
        <v>19947.559999999998</v>
      </c>
      <c r="W5097" s="8">
        <v>75128.619999999981</v>
      </c>
      <c r="X5097" s="8">
        <v>2590.6299999999997</v>
      </c>
      <c r="Y5097" s="8">
        <v>0</v>
      </c>
      <c r="Z5097" s="8">
        <v>0</v>
      </c>
      <c r="AA5097" s="8">
        <v>2364205.9900000007</v>
      </c>
      <c r="AB5097" s="8">
        <v>137551.96999999997</v>
      </c>
      <c r="AC5097" s="9">
        <f t="shared" si="478"/>
        <v>2226654.0200000005</v>
      </c>
      <c r="AD5097" s="5" t="str">
        <f>$C5097&amp;" "&amp;VLOOKUP(C5097,Tegevusalad!$A$1:$B$89,2,FALSE)</f>
        <v>11 JOOGITOOTMINE</v>
      </c>
      <c r="AE5097" s="6">
        <f t="shared" si="480"/>
        <v>19540817.229999993</v>
      </c>
      <c r="AF5097" s="6">
        <f t="shared" si="481"/>
        <v>8121007.0599999931</v>
      </c>
      <c r="AG5097" s="6">
        <f t="shared" si="482"/>
        <v>24437288.899999995</v>
      </c>
      <c r="AH5097" s="6">
        <f t="shared" si="483"/>
        <v>13389213.749999994</v>
      </c>
      <c r="AI5097" s="6">
        <f t="shared" si="479"/>
        <v>24434698.269999996</v>
      </c>
      <c r="AJ5097" s="10"/>
    </row>
    <row r="5098" spans="1:36" s="3" customFormat="1">
      <c r="A5098" s="3">
        <v>2019</v>
      </c>
      <c r="B5098" s="3">
        <v>1</v>
      </c>
      <c r="C5098" s="4">
        <v>13</v>
      </c>
      <c r="D5098" s="8">
        <v>271</v>
      </c>
      <c r="E5098" s="8">
        <v>15069216.039999988</v>
      </c>
      <c r="F5098" s="8">
        <v>0</v>
      </c>
      <c r="G5098" s="8">
        <v>24492414.959999997</v>
      </c>
      <c r="H5098" s="8">
        <v>21503070.180000007</v>
      </c>
      <c r="I5098" s="8">
        <v>19962189.309999999</v>
      </c>
      <c r="J5098" s="8">
        <v>2809985.36</v>
      </c>
      <c r="K5098" s="8">
        <v>299.37</v>
      </c>
      <c r="L5098" s="8">
        <v>3013843.21</v>
      </c>
      <c r="M5098" s="8">
        <v>760203.73</v>
      </c>
      <c r="N5098" s="8">
        <v>4963098.6499999994</v>
      </c>
      <c r="O5098" s="8">
        <v>1154913.7200000002</v>
      </c>
      <c r="P5098" s="8">
        <v>114102.48</v>
      </c>
      <c r="Q5098" s="8">
        <v>5958.0300000000016</v>
      </c>
      <c r="R5098" s="8">
        <v>7025.23</v>
      </c>
      <c r="S5098" s="8">
        <v>9138381.8000000007</v>
      </c>
      <c r="T5098" s="8">
        <v>8709902.1799999997</v>
      </c>
      <c r="U5098" s="8">
        <v>75932.100000000006</v>
      </c>
      <c r="V5098" s="8">
        <v>4140.42</v>
      </c>
      <c r="W5098" s="8">
        <v>7721.7300000000005</v>
      </c>
      <c r="X5098" s="8">
        <v>1946.8400000000001</v>
      </c>
      <c r="Y5098" s="8">
        <v>3.13</v>
      </c>
      <c r="Z5098" s="8">
        <v>0.01</v>
      </c>
      <c r="AA5098" s="8">
        <v>515153.39000000025</v>
      </c>
      <c r="AB5098" s="8">
        <v>1704201.9799999991</v>
      </c>
      <c r="AC5098" s="9">
        <f t="shared" si="478"/>
        <v>-1189048.5899999989</v>
      </c>
      <c r="AD5098" s="5" t="str">
        <f>$C5098&amp;" "&amp;VLOOKUP(C5098,Tegevusalad!$A$1:$B$89,2,FALSE)</f>
        <v>13 TEKSTIILITOOTMINE</v>
      </c>
      <c r="AE5098" s="6">
        <f t="shared" si="480"/>
        <v>5856848.9799999874</v>
      </c>
      <c r="AF5098" s="6">
        <f t="shared" si="481"/>
        <v>9865877.3199999966</v>
      </c>
      <c r="AG5098" s="6">
        <f t="shared" si="482"/>
        <v>30349263.93999999</v>
      </c>
      <c r="AH5098" s="6">
        <f t="shared" si="483"/>
        <v>24850619.399999999</v>
      </c>
      <c r="AI5098" s="6">
        <f t="shared" si="479"/>
        <v>30347317.099999987</v>
      </c>
      <c r="AJ5098" s="10"/>
    </row>
    <row r="5099" spans="1:36" s="3" customFormat="1">
      <c r="A5099" s="3">
        <v>2019</v>
      </c>
      <c r="B5099" s="3">
        <v>1</v>
      </c>
      <c r="C5099" s="4">
        <v>14</v>
      </c>
      <c r="D5099" s="8">
        <v>338</v>
      </c>
      <c r="E5099" s="8">
        <v>8020272.0599999987</v>
      </c>
      <c r="F5099" s="8">
        <v>193.6</v>
      </c>
      <c r="G5099" s="8">
        <v>9221605.3500000052</v>
      </c>
      <c r="H5099" s="8">
        <v>6051452.9200000009</v>
      </c>
      <c r="I5099" s="8">
        <v>3374956.8299999991</v>
      </c>
      <c r="J5099" s="8">
        <v>2207547.17</v>
      </c>
      <c r="K5099" s="8">
        <v>5956.82</v>
      </c>
      <c r="L5099" s="8">
        <v>1604071.860000001</v>
      </c>
      <c r="M5099" s="8">
        <v>62981.600000000006</v>
      </c>
      <c r="N5099" s="8">
        <v>1700770.49</v>
      </c>
      <c r="O5099" s="8">
        <v>245804.80000000005</v>
      </c>
      <c r="P5099" s="8">
        <v>14732.6</v>
      </c>
      <c r="Q5099" s="8">
        <v>2509.3000000000006</v>
      </c>
      <c r="R5099" s="8">
        <v>3672.8900000000008</v>
      </c>
      <c r="S5099" s="8">
        <v>2984463.600000001</v>
      </c>
      <c r="T5099" s="8">
        <v>2458796.7300000009</v>
      </c>
      <c r="U5099" s="8">
        <v>3582</v>
      </c>
      <c r="V5099" s="8">
        <v>0</v>
      </c>
      <c r="W5099" s="8">
        <v>72810.83</v>
      </c>
      <c r="X5099" s="8">
        <v>0</v>
      </c>
      <c r="Y5099" s="8">
        <v>0.01</v>
      </c>
      <c r="Z5099" s="8">
        <v>0</v>
      </c>
      <c r="AA5099" s="8">
        <v>544493.06000000029</v>
      </c>
      <c r="AB5099" s="8">
        <v>578210.07999999996</v>
      </c>
      <c r="AC5099" s="9">
        <f t="shared" si="478"/>
        <v>-33717.019999999669</v>
      </c>
      <c r="AD5099" s="5" t="str">
        <f>$C5099&amp;" "&amp;VLOOKUP(C5099,Tegevusalad!$A$1:$B$89,2,FALSE)</f>
        <v>14 RÕIVATOOTMINE</v>
      </c>
      <c r="AE5099" s="6">
        <f t="shared" si="480"/>
        <v>5032420.0599999968</v>
      </c>
      <c r="AF5099" s="6">
        <f t="shared" si="481"/>
        <v>4305147.299999997</v>
      </c>
      <c r="AG5099" s="6">
        <f t="shared" si="482"/>
        <v>14254025.410000004</v>
      </c>
      <c r="AH5099" s="6">
        <f t="shared" si="483"/>
        <v>8522216.8999999985</v>
      </c>
      <c r="AI5099" s="6">
        <f t="shared" si="479"/>
        <v>14254025.410000004</v>
      </c>
      <c r="AJ5099" s="10"/>
    </row>
    <row r="5100" spans="1:36" s="3" customFormat="1">
      <c r="A5100" s="3">
        <v>2019</v>
      </c>
      <c r="B5100" s="3">
        <v>1</v>
      </c>
      <c r="C5100" s="4">
        <v>15</v>
      </c>
      <c r="D5100" s="8">
        <v>65</v>
      </c>
      <c r="E5100" s="8">
        <v>1124044.43</v>
      </c>
      <c r="F5100" s="8">
        <v>387.52</v>
      </c>
      <c r="G5100" s="8">
        <v>1995709.6199999996</v>
      </c>
      <c r="H5100" s="8">
        <v>1379721.8</v>
      </c>
      <c r="I5100" s="8">
        <v>815284.27</v>
      </c>
      <c r="J5100" s="8">
        <v>607556.40999999992</v>
      </c>
      <c r="K5100" s="8">
        <v>0</v>
      </c>
      <c r="L5100" s="8">
        <v>224843.77</v>
      </c>
      <c r="M5100" s="8">
        <v>0</v>
      </c>
      <c r="N5100" s="8">
        <v>271375.49000000011</v>
      </c>
      <c r="O5100" s="8">
        <v>5663.130000000001</v>
      </c>
      <c r="P5100" s="8">
        <v>3049.4300000000003</v>
      </c>
      <c r="Q5100" s="8">
        <v>1291.73</v>
      </c>
      <c r="R5100" s="8">
        <v>1025.0300000000002</v>
      </c>
      <c r="S5100" s="8">
        <v>584988.98</v>
      </c>
      <c r="T5100" s="8">
        <v>528144.01000000013</v>
      </c>
      <c r="U5100" s="8">
        <v>336.64000000000004</v>
      </c>
      <c r="V5100" s="8">
        <v>9.0500000000000007</v>
      </c>
      <c r="W5100" s="8">
        <v>3160</v>
      </c>
      <c r="X5100" s="8">
        <v>865.18</v>
      </c>
      <c r="Y5100" s="8">
        <v>0</v>
      </c>
      <c r="Z5100" s="8">
        <v>0</v>
      </c>
      <c r="AA5100" s="8">
        <v>52614.649999999994</v>
      </c>
      <c r="AB5100" s="8">
        <v>99146.369999999981</v>
      </c>
      <c r="AC5100" s="9">
        <f t="shared" si="478"/>
        <v>-46531.719999999987</v>
      </c>
      <c r="AD5100" s="5" t="str">
        <f>$C5100&amp;" "&amp;VLOOKUP(C5100,Tegevusalad!$A$1:$B$89,2,FALSE)</f>
        <v>15 NAHATÖÖTLEMINE JA NAHKTOODETE TOOTMINE</v>
      </c>
      <c r="AE5100" s="6">
        <f t="shared" si="480"/>
        <v>539971.50999999989</v>
      </c>
      <c r="AF5100" s="6">
        <f t="shared" si="481"/>
        <v>748370.3800000007</v>
      </c>
      <c r="AG5100" s="6">
        <f t="shared" si="482"/>
        <v>2535681.1299999994</v>
      </c>
      <c r="AH5100" s="6">
        <f t="shared" si="483"/>
        <v>1362002.6000000006</v>
      </c>
      <c r="AI5100" s="6">
        <f t="shared" si="479"/>
        <v>2534815.9499999993</v>
      </c>
      <c r="AJ5100" s="10"/>
    </row>
    <row r="5101" spans="1:36" s="3" customFormat="1">
      <c r="A5101" s="3">
        <v>2019</v>
      </c>
      <c r="B5101" s="3">
        <v>1</v>
      </c>
      <c r="C5101" s="4">
        <v>16</v>
      </c>
      <c r="D5101" s="8">
        <v>1103</v>
      </c>
      <c r="E5101" s="8">
        <v>113205421.2600002</v>
      </c>
      <c r="F5101" s="8">
        <v>1567.9900000000002</v>
      </c>
      <c r="G5101" s="8">
        <v>110721038.42</v>
      </c>
      <c r="H5101" s="8">
        <v>82771228.320000008</v>
      </c>
      <c r="I5101" s="8">
        <v>79231313.519999981</v>
      </c>
      <c r="J5101" s="8">
        <v>26351731.319999997</v>
      </c>
      <c r="K5101" s="8">
        <v>0</v>
      </c>
      <c r="L5101" s="8">
        <v>22641225.430000003</v>
      </c>
      <c r="M5101" s="8">
        <v>1011858.4100000001</v>
      </c>
      <c r="N5101" s="8">
        <v>35402096.329999968</v>
      </c>
      <c r="O5101" s="8">
        <v>1869760.2599999995</v>
      </c>
      <c r="P5101" s="8">
        <v>1466461.81</v>
      </c>
      <c r="Q5101" s="8">
        <v>44054.340000000011</v>
      </c>
      <c r="R5101" s="8">
        <v>39702.349999999984</v>
      </c>
      <c r="S5101" s="8">
        <v>27622528.159999993</v>
      </c>
      <c r="T5101" s="8">
        <v>23578615.119999975</v>
      </c>
      <c r="U5101" s="8">
        <v>514916.18</v>
      </c>
      <c r="V5101" s="8">
        <v>98243.270000000048</v>
      </c>
      <c r="W5101" s="8">
        <v>56161.66</v>
      </c>
      <c r="X5101" s="8">
        <v>676727.66</v>
      </c>
      <c r="Y5101" s="8">
        <v>0.56000000000000005</v>
      </c>
      <c r="Z5101" s="8">
        <v>25.450000000000003</v>
      </c>
      <c r="AA5101" s="8">
        <v>2649236.7199999993</v>
      </c>
      <c r="AB5101" s="8">
        <v>14398274.100000003</v>
      </c>
      <c r="AC5101" s="9">
        <f t="shared" si="478"/>
        <v>-11749037.380000005</v>
      </c>
      <c r="AD5101" s="5" t="str">
        <f>$C5101&amp;" "&amp;VLOOKUP(C5101,Tegevusalad!$A$1:$B$89,2,FALSE)</f>
        <v>16 PUIDUTÖÖTLEMINE NING PUIT- JA KORKTOODETE TOOTMINE, V.A MÖÖBEL; ÕLEST JA PUNUMISMATERJALIST TOODETE TOOTMINE</v>
      </c>
      <c r="AE5101" s="6">
        <f t="shared" si="480"/>
        <v>85746272.570000201</v>
      </c>
      <c r="AF5101" s="6">
        <f t="shared" si="481"/>
        <v>139820991.02999985</v>
      </c>
      <c r="AG5101" s="6">
        <f t="shared" si="482"/>
        <v>196467310.99000019</v>
      </c>
      <c r="AH5101" s="6">
        <f t="shared" si="483"/>
        <v>177208993.39999983</v>
      </c>
      <c r="AI5101" s="6">
        <f t="shared" si="479"/>
        <v>195790583.33000019</v>
      </c>
      <c r="AJ5101" s="10"/>
    </row>
    <row r="5102" spans="1:36" s="3" customFormat="1">
      <c r="A5102" s="3">
        <v>2019</v>
      </c>
      <c r="B5102" s="3">
        <v>1</v>
      </c>
      <c r="C5102" s="4">
        <v>17</v>
      </c>
      <c r="D5102" s="8">
        <v>59</v>
      </c>
      <c r="E5102" s="8">
        <v>10351651.4</v>
      </c>
      <c r="F5102" s="8">
        <v>0</v>
      </c>
      <c r="G5102" s="8">
        <v>16392696.729999999</v>
      </c>
      <c r="H5102" s="8">
        <v>10392416.719999999</v>
      </c>
      <c r="I5102" s="8">
        <v>10311318.939999998</v>
      </c>
      <c r="J5102" s="8">
        <v>6001337.5099999988</v>
      </c>
      <c r="K5102" s="8">
        <v>0</v>
      </c>
      <c r="L5102" s="8">
        <v>2070330.2799999998</v>
      </c>
      <c r="M5102" s="8">
        <v>6462.33</v>
      </c>
      <c r="N5102" s="8">
        <v>3624360.86</v>
      </c>
      <c r="O5102" s="8">
        <v>164397.72</v>
      </c>
      <c r="P5102" s="8">
        <v>98073.45</v>
      </c>
      <c r="Q5102" s="8">
        <v>725.19</v>
      </c>
      <c r="R5102" s="8">
        <v>11080.299999999997</v>
      </c>
      <c r="S5102" s="8">
        <v>6041162.4699999997</v>
      </c>
      <c r="T5102" s="8">
        <v>4432513.74</v>
      </c>
      <c r="U5102" s="8">
        <v>37059.270000000004</v>
      </c>
      <c r="V5102" s="8">
        <v>33620.770000000004</v>
      </c>
      <c r="W5102" s="8">
        <v>0</v>
      </c>
      <c r="X5102" s="8">
        <v>0</v>
      </c>
      <c r="Y5102" s="8">
        <v>0</v>
      </c>
      <c r="Z5102" s="8">
        <v>0</v>
      </c>
      <c r="AA5102" s="8">
        <v>329095.16999999993</v>
      </c>
      <c r="AB5102" s="8">
        <v>1876663.4200000002</v>
      </c>
      <c r="AC5102" s="9">
        <f t="shared" si="478"/>
        <v>-1547568.2500000002</v>
      </c>
      <c r="AD5102" s="5" t="str">
        <f>$C5102&amp;" "&amp;VLOOKUP(C5102,Tegevusalad!$A$1:$B$89,2,FALSE)</f>
        <v>17 PABERI JA PABERTOODETE TOOTMINE</v>
      </c>
      <c r="AE5102" s="6">
        <f t="shared" si="480"/>
        <v>4273429.6600000011</v>
      </c>
      <c r="AF5102" s="6">
        <f t="shared" si="481"/>
        <v>11310616.229999997</v>
      </c>
      <c r="AG5102" s="6">
        <f t="shared" si="482"/>
        <v>20666126.390000001</v>
      </c>
      <c r="AH5102" s="6">
        <f t="shared" si="483"/>
        <v>18177205.799999997</v>
      </c>
      <c r="AI5102" s="6">
        <f t="shared" si="479"/>
        <v>20666126.390000001</v>
      </c>
      <c r="AJ5102" s="10"/>
    </row>
    <row r="5103" spans="1:36" s="3" customFormat="1">
      <c r="A5103" s="3">
        <v>2019</v>
      </c>
      <c r="B5103" s="3">
        <v>1</v>
      </c>
      <c r="C5103" s="4">
        <v>18</v>
      </c>
      <c r="D5103" s="8">
        <v>340</v>
      </c>
      <c r="E5103" s="8">
        <v>14431949.749999989</v>
      </c>
      <c r="F5103" s="8">
        <v>77942.569999999992</v>
      </c>
      <c r="G5103" s="8">
        <v>8378059.0700000003</v>
      </c>
      <c r="H5103" s="8">
        <v>7351596.3300000001</v>
      </c>
      <c r="I5103" s="8">
        <v>5657010.8199999984</v>
      </c>
      <c r="J5103" s="8">
        <v>779795.01</v>
      </c>
      <c r="K5103" s="8">
        <v>0</v>
      </c>
      <c r="L5103" s="8">
        <v>2893404.7200000021</v>
      </c>
      <c r="M5103" s="8">
        <v>0</v>
      </c>
      <c r="N5103" s="8">
        <v>2739365.9499999979</v>
      </c>
      <c r="O5103" s="8">
        <v>16068.600000000002</v>
      </c>
      <c r="P5103" s="8">
        <v>382416.52999999997</v>
      </c>
      <c r="Q5103" s="8">
        <v>6218.4199999999983</v>
      </c>
      <c r="R5103" s="8">
        <v>7736.9200000000028</v>
      </c>
      <c r="S5103" s="8">
        <v>4486613.9799999986</v>
      </c>
      <c r="T5103" s="8">
        <v>4202504.83</v>
      </c>
      <c r="U5103" s="8">
        <v>13851.730000000001</v>
      </c>
      <c r="V5103" s="8">
        <v>1520.3600000000001</v>
      </c>
      <c r="W5103" s="8">
        <v>44193.62000000001</v>
      </c>
      <c r="X5103" s="8">
        <v>53819.1</v>
      </c>
      <c r="Y5103" s="8">
        <v>0</v>
      </c>
      <c r="Z5103" s="8">
        <v>0</v>
      </c>
      <c r="AA5103" s="8">
        <v>670127.27</v>
      </c>
      <c r="AB5103" s="8">
        <v>516088.50000000012</v>
      </c>
      <c r="AC5103" s="9">
        <f t="shared" si="478"/>
        <v>154038.7699999999</v>
      </c>
      <c r="AD5103" s="5" t="str">
        <f>$C5103&amp;" "&amp;VLOOKUP(C5103,Tegevusalad!$A$1:$B$89,2,FALSE)</f>
        <v>18 TRÜKINDUS JA SALVESTISTE PALJUNDUS</v>
      </c>
      <c r="AE5103" s="6">
        <f t="shared" si="480"/>
        <v>10063245.70999999</v>
      </c>
      <c r="AF5103" s="6">
        <f t="shared" si="481"/>
        <v>9156225.9999999907</v>
      </c>
      <c r="AG5103" s="6">
        <f t="shared" si="482"/>
        <v>18441304.779999994</v>
      </c>
      <c r="AH5103" s="6">
        <f t="shared" si="483"/>
        <v>13735514.349999988</v>
      </c>
      <c r="AI5103" s="6">
        <f t="shared" si="479"/>
        <v>18387485.679999992</v>
      </c>
      <c r="AJ5103" s="10"/>
    </row>
    <row r="5104" spans="1:36" s="3" customFormat="1">
      <c r="A5104" s="3">
        <v>2019</v>
      </c>
      <c r="B5104" s="3">
        <v>1</v>
      </c>
      <c r="C5104" s="4">
        <v>19</v>
      </c>
      <c r="D5104" s="8">
        <v>7</v>
      </c>
      <c r="E5104" s="8">
        <v>12616617.74</v>
      </c>
      <c r="F5104" s="8">
        <v>0</v>
      </c>
      <c r="G5104" s="8">
        <v>2582133.27</v>
      </c>
      <c r="H5104" s="8">
        <v>441432.52</v>
      </c>
      <c r="I5104" s="8">
        <v>441432.52</v>
      </c>
      <c r="J5104" s="8">
        <v>91901.79</v>
      </c>
      <c r="K5104" s="8">
        <v>0</v>
      </c>
      <c r="L5104" s="8">
        <v>2523323.5499999998</v>
      </c>
      <c r="M5104" s="8">
        <v>0</v>
      </c>
      <c r="N5104" s="8">
        <v>2671776.16</v>
      </c>
      <c r="O5104" s="8">
        <v>7843.04</v>
      </c>
      <c r="P5104" s="8">
        <v>52985.91</v>
      </c>
      <c r="Q5104" s="8">
        <v>116.99000000000001</v>
      </c>
      <c r="R5104" s="8">
        <v>604.98</v>
      </c>
      <c r="S5104" s="8">
        <v>11978140.43</v>
      </c>
      <c r="T5104" s="8">
        <v>11973028.43</v>
      </c>
      <c r="U5104" s="8">
        <v>4782.82</v>
      </c>
      <c r="V5104" s="8">
        <v>3202.8199999999997</v>
      </c>
      <c r="W5104" s="8">
        <v>38061.67</v>
      </c>
      <c r="X5104" s="8">
        <v>2800.53</v>
      </c>
      <c r="Y5104" s="8">
        <v>101.99000000000001</v>
      </c>
      <c r="Z5104" s="8">
        <v>0</v>
      </c>
      <c r="AA5104" s="8">
        <v>7984.6900000000005</v>
      </c>
      <c r="AB5104" s="8">
        <v>156335.31</v>
      </c>
      <c r="AC5104" s="9">
        <f t="shared" si="478"/>
        <v>-148350.62</v>
      </c>
      <c r="AD5104" s="5" t="str">
        <f>$C5104&amp;" "&amp;VLOOKUP(C5104,Tegevusalad!$A$1:$B$89,2,FALSE)</f>
        <v>19 KOKSI JA PUHASTATUD NAFTATOODETE TOOTMINE</v>
      </c>
      <c r="AE5104" s="6">
        <f t="shared" si="480"/>
        <v>636495.01999999955</v>
      </c>
      <c r="AF5104" s="6">
        <f t="shared" si="481"/>
        <v>1342970.0700000003</v>
      </c>
      <c r="AG5104" s="6">
        <f t="shared" si="482"/>
        <v>3218628.2899999991</v>
      </c>
      <c r="AH5104" s="6">
        <f t="shared" si="483"/>
        <v>13361905.699999999</v>
      </c>
      <c r="AI5104" s="6">
        <f t="shared" si="479"/>
        <v>3215827.76</v>
      </c>
      <c r="AJ5104" s="10"/>
    </row>
    <row r="5105" spans="1:36" s="3" customFormat="1">
      <c r="A5105" s="3">
        <v>2019</v>
      </c>
      <c r="B5105" s="3">
        <v>1</v>
      </c>
      <c r="C5105" s="4">
        <v>20</v>
      </c>
      <c r="D5105" s="8">
        <v>130</v>
      </c>
      <c r="E5105" s="8">
        <v>32094550.039999988</v>
      </c>
      <c r="F5105" s="8">
        <v>247.63</v>
      </c>
      <c r="G5105" s="8">
        <v>39269781.089999989</v>
      </c>
      <c r="H5105" s="8">
        <v>20841795.77</v>
      </c>
      <c r="I5105" s="8">
        <v>19826014.599999998</v>
      </c>
      <c r="J5105" s="8">
        <v>18000322.320000004</v>
      </c>
      <c r="K5105" s="8">
        <v>0</v>
      </c>
      <c r="L5105" s="8">
        <v>6418932.2700000042</v>
      </c>
      <c r="M5105" s="8">
        <v>595673.77</v>
      </c>
      <c r="N5105" s="8">
        <v>7303395.5699999994</v>
      </c>
      <c r="O5105" s="8">
        <v>1031318.4499999998</v>
      </c>
      <c r="P5105" s="8">
        <v>171407.91999999998</v>
      </c>
      <c r="Q5105" s="8">
        <v>3040.6300000000006</v>
      </c>
      <c r="R5105" s="8">
        <v>4742.43</v>
      </c>
      <c r="S5105" s="8">
        <v>17683217.209999997</v>
      </c>
      <c r="T5105" s="8">
        <v>17298982.389999997</v>
      </c>
      <c r="U5105" s="8">
        <v>731917.15000000014</v>
      </c>
      <c r="V5105" s="8">
        <v>3101.9999999999995</v>
      </c>
      <c r="W5105" s="8">
        <v>36257.32</v>
      </c>
      <c r="X5105" s="8">
        <v>979.3</v>
      </c>
      <c r="Y5105" s="8">
        <v>0.02</v>
      </c>
      <c r="Z5105" s="8">
        <v>0</v>
      </c>
      <c r="AA5105" s="8">
        <v>1201350.5300000003</v>
      </c>
      <c r="AB5105" s="8">
        <v>1490140.04</v>
      </c>
      <c r="AC5105" s="9">
        <f t="shared" si="478"/>
        <v>-288789.50999999978</v>
      </c>
      <c r="AD5105" s="5" t="str">
        <f>$C5105&amp;" "&amp;VLOOKUP(C5105,Tegevusalad!$A$1:$B$89,2,FALSE)</f>
        <v>20 KEMIKAALIDE JA KEEMIATOODETE TOOTMINE</v>
      </c>
      <c r="AE5105" s="6">
        <f t="shared" si="480"/>
        <v>13680642.609999992</v>
      </c>
      <c r="AF5105" s="6">
        <f t="shared" si="481"/>
        <v>12972065.389999995</v>
      </c>
      <c r="AG5105" s="6">
        <f t="shared" si="482"/>
        <v>52950423.699999973</v>
      </c>
      <c r="AH5105" s="6">
        <f t="shared" si="483"/>
        <v>36540689.999999993</v>
      </c>
      <c r="AI5105" s="6">
        <f t="shared" si="479"/>
        <v>52949444.399999976</v>
      </c>
      <c r="AJ5105" s="10"/>
    </row>
    <row r="5106" spans="1:36" s="3" customFormat="1">
      <c r="A5106" s="3">
        <v>2019</v>
      </c>
      <c r="B5106" s="3">
        <v>1</v>
      </c>
      <c r="C5106" s="4">
        <v>21</v>
      </c>
      <c r="D5106" s="8">
        <v>16</v>
      </c>
      <c r="E5106" s="8">
        <v>1795116.3800000001</v>
      </c>
      <c r="F5106" s="8">
        <v>354552.7</v>
      </c>
      <c r="G5106" s="8">
        <v>2450374.7400000002</v>
      </c>
      <c r="H5106" s="8">
        <v>1887787.46</v>
      </c>
      <c r="I5106" s="8">
        <v>1836178.31</v>
      </c>
      <c r="J5106" s="8">
        <v>348139.53</v>
      </c>
      <c r="K5106" s="8">
        <v>0</v>
      </c>
      <c r="L5106" s="8">
        <v>390933.03000000009</v>
      </c>
      <c r="M5106" s="8">
        <v>7667.58</v>
      </c>
      <c r="N5106" s="8">
        <v>508916.04</v>
      </c>
      <c r="O5106" s="8">
        <v>93256.33</v>
      </c>
      <c r="P5106" s="8">
        <v>35287.29</v>
      </c>
      <c r="Q5106" s="8">
        <v>208.68</v>
      </c>
      <c r="R5106" s="8">
        <v>1052.73</v>
      </c>
      <c r="S5106" s="8">
        <v>1309203.1999999997</v>
      </c>
      <c r="T5106" s="8">
        <v>1230467.68</v>
      </c>
      <c r="U5106" s="8">
        <v>6135.91</v>
      </c>
      <c r="V5106" s="8">
        <v>0</v>
      </c>
      <c r="W5106" s="8">
        <v>9342.4699999999993</v>
      </c>
      <c r="X5106" s="8">
        <v>0</v>
      </c>
      <c r="Y5106" s="8">
        <v>0.24</v>
      </c>
      <c r="Z5106" s="8">
        <v>0</v>
      </c>
      <c r="AA5106" s="8">
        <v>97145.27</v>
      </c>
      <c r="AB5106" s="8">
        <v>207460.46</v>
      </c>
      <c r="AC5106" s="9">
        <f t="shared" si="478"/>
        <v>-110315.18999999999</v>
      </c>
      <c r="AD5106" s="5" t="str">
        <f>$C5106&amp;" "&amp;VLOOKUP(C5106,Tegevusalad!$A$1:$B$89,2,FALSE)</f>
        <v>21 PÕHIFARMAATSIATOODETE JA RAVIMPREPARAATIDE TOOTMINE</v>
      </c>
      <c r="AE5106" s="6">
        <f t="shared" si="480"/>
        <v>834329.97000000044</v>
      </c>
      <c r="AF5106" s="6">
        <f t="shared" si="481"/>
        <v>768223.09</v>
      </c>
      <c r="AG5106" s="6">
        <f t="shared" si="482"/>
        <v>3284704.7100000009</v>
      </c>
      <c r="AH5106" s="6">
        <f t="shared" si="483"/>
        <v>2549843.8499999996</v>
      </c>
      <c r="AI5106" s="6">
        <f t="shared" si="479"/>
        <v>3284704.7100000009</v>
      </c>
      <c r="AJ5106" s="10"/>
    </row>
    <row r="5107" spans="1:36" s="3" customFormat="1">
      <c r="A5107" s="3">
        <v>2019</v>
      </c>
      <c r="B5107" s="3">
        <v>1</v>
      </c>
      <c r="C5107" s="4">
        <v>22</v>
      </c>
      <c r="D5107" s="8">
        <v>202</v>
      </c>
      <c r="E5107" s="8">
        <v>31057037.789999999</v>
      </c>
      <c r="F5107" s="8">
        <v>1038.81</v>
      </c>
      <c r="G5107" s="8">
        <v>22197548.430000011</v>
      </c>
      <c r="H5107" s="8">
        <v>17695860.810000006</v>
      </c>
      <c r="I5107" s="8">
        <v>17001919.460000001</v>
      </c>
      <c r="J5107" s="8">
        <v>1667679.4300000004</v>
      </c>
      <c r="K5107" s="8">
        <v>0</v>
      </c>
      <c r="L5107" s="8">
        <v>6211501.0299999956</v>
      </c>
      <c r="M5107" s="8">
        <v>252820.13999999998</v>
      </c>
      <c r="N5107" s="8">
        <v>5792556.7500000009</v>
      </c>
      <c r="O5107" s="8">
        <v>523633.68000000005</v>
      </c>
      <c r="P5107" s="8">
        <v>257878.14999999997</v>
      </c>
      <c r="Q5107" s="8">
        <v>6774.47</v>
      </c>
      <c r="R5107" s="8">
        <v>6247.97</v>
      </c>
      <c r="S5107" s="8">
        <v>16033307.649999997</v>
      </c>
      <c r="T5107" s="8">
        <v>15676808.859999999</v>
      </c>
      <c r="U5107" s="8">
        <v>83951.210000000021</v>
      </c>
      <c r="V5107" s="8">
        <v>25463.000000000011</v>
      </c>
      <c r="W5107" s="8">
        <v>54964.72</v>
      </c>
      <c r="X5107" s="8">
        <v>1939.91</v>
      </c>
      <c r="Y5107" s="8">
        <v>0</v>
      </c>
      <c r="Z5107" s="8">
        <v>0</v>
      </c>
      <c r="AA5107" s="8">
        <v>1410622.6900000009</v>
      </c>
      <c r="AB5107" s="8">
        <v>738858.27000000014</v>
      </c>
      <c r="AC5107" s="9">
        <f t="shared" si="478"/>
        <v>671764.42000000074</v>
      </c>
      <c r="AD5107" s="5" t="str">
        <f>$C5107&amp;" "&amp;VLOOKUP(C5107,Tegevusalad!$A$1:$B$89,2,FALSE)</f>
        <v>22 KUMMI- JA PLASTTOODETE TOOTMINE</v>
      </c>
      <c r="AE5107" s="6">
        <f t="shared" si="480"/>
        <v>14942757.65</v>
      </c>
      <c r="AF5107" s="6">
        <f t="shared" si="481"/>
        <v>10284059.340000005</v>
      </c>
      <c r="AG5107" s="6">
        <f t="shared" si="482"/>
        <v>37140306.080000006</v>
      </c>
      <c r="AH5107" s="6">
        <f t="shared" si="483"/>
        <v>28994023.600000001</v>
      </c>
      <c r="AI5107" s="6">
        <f t="shared" si="479"/>
        <v>37138366.170000009</v>
      </c>
      <c r="AJ5107" s="10"/>
    </row>
    <row r="5108" spans="1:36" s="3" customFormat="1">
      <c r="A5108" s="3">
        <v>2019</v>
      </c>
      <c r="B5108" s="3">
        <v>1</v>
      </c>
      <c r="C5108" s="4">
        <v>23</v>
      </c>
      <c r="D5108" s="8">
        <v>234</v>
      </c>
      <c r="E5108" s="8">
        <v>41396129.879999988</v>
      </c>
      <c r="F5108" s="8">
        <v>2772.64</v>
      </c>
      <c r="G5108" s="8">
        <v>17403630.520000003</v>
      </c>
      <c r="H5108" s="8">
        <v>16506097.900000002</v>
      </c>
      <c r="I5108" s="8">
        <v>15315807.76</v>
      </c>
      <c r="J5108" s="8">
        <v>712484.8</v>
      </c>
      <c r="K5108" s="8">
        <v>0</v>
      </c>
      <c r="L5108" s="8">
        <v>8279475.469999996</v>
      </c>
      <c r="M5108" s="8">
        <v>22053.56</v>
      </c>
      <c r="N5108" s="8">
        <v>7454086.6399999987</v>
      </c>
      <c r="O5108" s="8">
        <v>204516.77000000002</v>
      </c>
      <c r="P5108" s="8">
        <v>254152.29999999996</v>
      </c>
      <c r="Q5108" s="8">
        <v>8133.2500000000018</v>
      </c>
      <c r="R5108" s="8">
        <v>12872.159999999996</v>
      </c>
      <c r="S5108" s="8">
        <v>8592570.2399999965</v>
      </c>
      <c r="T5108" s="8">
        <v>7842202.7999999998</v>
      </c>
      <c r="U5108" s="8">
        <v>1644471.78</v>
      </c>
      <c r="V5108" s="8">
        <v>857278.11</v>
      </c>
      <c r="W5108" s="8">
        <v>5374.0699999999988</v>
      </c>
      <c r="X5108" s="8">
        <v>140339.34000000003</v>
      </c>
      <c r="Y5108" s="8">
        <v>0.03</v>
      </c>
      <c r="Z5108" s="8">
        <v>0</v>
      </c>
      <c r="AA5108" s="8">
        <v>2906104.0900000003</v>
      </c>
      <c r="AB5108" s="8">
        <v>2058661.67</v>
      </c>
      <c r="AC5108" s="9">
        <f t="shared" si="478"/>
        <v>847442.42000000039</v>
      </c>
      <c r="AD5108" s="5" t="str">
        <f>$C5108&amp;" "&amp;VLOOKUP(C5108,Tegevusalad!$A$1:$B$89,2,FALSE)</f>
        <v>23 MUUDE MITTEMETALSETEST MINERAALIDEST TOODETE TOOTMINE</v>
      </c>
      <c r="AE5108" s="6">
        <f t="shared" si="480"/>
        <v>31302199.839999996</v>
      </c>
      <c r="AF5108" s="6">
        <f t="shared" si="481"/>
        <v>26932446.239999995</v>
      </c>
      <c r="AG5108" s="6">
        <f t="shared" si="482"/>
        <v>48705830.359999999</v>
      </c>
      <c r="AH5108" s="6">
        <f t="shared" si="483"/>
        <v>37334793.999999993</v>
      </c>
      <c r="AI5108" s="6">
        <f t="shared" si="479"/>
        <v>48565491.019999996</v>
      </c>
      <c r="AJ5108" s="10"/>
    </row>
    <row r="5109" spans="1:36" s="3" customFormat="1">
      <c r="A5109" s="3">
        <v>2019</v>
      </c>
      <c r="B5109" s="3">
        <v>1</v>
      </c>
      <c r="C5109" s="4">
        <v>24</v>
      </c>
      <c r="D5109" s="8">
        <v>25</v>
      </c>
      <c r="E5109" s="8">
        <v>2962451.1199999996</v>
      </c>
      <c r="F5109" s="8">
        <v>0</v>
      </c>
      <c r="G5109" s="8">
        <v>2878489.2800000003</v>
      </c>
      <c r="H5109" s="8">
        <v>2216172.23</v>
      </c>
      <c r="I5109" s="8">
        <v>2111329.59</v>
      </c>
      <c r="J5109" s="8">
        <v>585714.99</v>
      </c>
      <c r="K5109" s="8">
        <v>0</v>
      </c>
      <c r="L5109" s="8">
        <v>592490.2200000002</v>
      </c>
      <c r="M5109" s="8">
        <v>116767.46</v>
      </c>
      <c r="N5109" s="8">
        <v>674821.09</v>
      </c>
      <c r="O5109" s="8">
        <v>116767.46</v>
      </c>
      <c r="P5109" s="8">
        <v>4678</v>
      </c>
      <c r="Q5109" s="8">
        <v>1270.17</v>
      </c>
      <c r="R5109" s="8">
        <v>281.58999999999997</v>
      </c>
      <c r="S5109" s="8">
        <v>1837731.6199999999</v>
      </c>
      <c r="T5109" s="8">
        <v>1728323.5</v>
      </c>
      <c r="U5109" s="8">
        <v>205744.98</v>
      </c>
      <c r="V5109" s="8">
        <v>205744.98</v>
      </c>
      <c r="W5109" s="8">
        <v>0</v>
      </c>
      <c r="X5109" s="8">
        <v>311967.55000000005</v>
      </c>
      <c r="Y5109" s="8">
        <v>0</v>
      </c>
      <c r="Z5109" s="8">
        <v>0</v>
      </c>
      <c r="AA5109" s="8">
        <v>115553.69</v>
      </c>
      <c r="AB5109" s="8">
        <v>81117.100000000006</v>
      </c>
      <c r="AC5109" s="9">
        <f t="shared" si="478"/>
        <v>34436.589999999997</v>
      </c>
      <c r="AD5109" s="5" t="str">
        <f>$C5109&amp;" "&amp;VLOOKUP(C5109,Tegevusalad!$A$1:$B$89,2,FALSE)</f>
        <v>24 METALLITOOTMINE</v>
      </c>
      <c r="AE5109" s="6">
        <f t="shared" si="480"/>
        <v>1230942.07</v>
      </c>
      <c r="AF5109" s="6">
        <f t="shared" si="481"/>
        <v>953944.47999999975</v>
      </c>
      <c r="AG5109" s="6">
        <f t="shared" si="482"/>
        <v>4109431.3500000006</v>
      </c>
      <c r="AH5109" s="6">
        <f t="shared" si="483"/>
        <v>3375513.3999999994</v>
      </c>
      <c r="AI5109" s="6">
        <f t="shared" si="479"/>
        <v>3797463.8000000007</v>
      </c>
      <c r="AJ5109" s="10"/>
    </row>
    <row r="5110" spans="1:36" s="3" customFormat="1">
      <c r="A5110" s="3">
        <v>2019</v>
      </c>
      <c r="B5110" s="3">
        <v>1</v>
      </c>
      <c r="C5110" s="4">
        <v>25</v>
      </c>
      <c r="D5110" s="8">
        <v>1356</v>
      </c>
      <c r="E5110" s="8">
        <v>80789410.130000055</v>
      </c>
      <c r="F5110" s="8">
        <v>2059.84</v>
      </c>
      <c r="G5110" s="8">
        <v>63036282.680000015</v>
      </c>
      <c r="H5110" s="8">
        <v>55552646.340000004</v>
      </c>
      <c r="I5110" s="8">
        <v>51644914.689999998</v>
      </c>
      <c r="J5110" s="8">
        <v>6689911.5499999998</v>
      </c>
      <c r="K5110" s="8">
        <v>0</v>
      </c>
      <c r="L5110" s="8">
        <v>16158067.420000015</v>
      </c>
      <c r="M5110" s="8">
        <v>97479.340000000011</v>
      </c>
      <c r="N5110" s="8">
        <v>16068965.340000007</v>
      </c>
      <c r="O5110" s="8">
        <v>537030.26999999979</v>
      </c>
      <c r="P5110" s="8">
        <v>454700.75000000023</v>
      </c>
      <c r="Q5110" s="8">
        <v>55034.250000000051</v>
      </c>
      <c r="R5110" s="8">
        <v>30920.809999999987</v>
      </c>
      <c r="S5110" s="8">
        <v>22725164.189999998</v>
      </c>
      <c r="T5110" s="8">
        <v>19792843.76000002</v>
      </c>
      <c r="U5110" s="8">
        <v>13212771.410000002</v>
      </c>
      <c r="V5110" s="8">
        <v>12752286.319999993</v>
      </c>
      <c r="W5110" s="8">
        <v>96511.450000000012</v>
      </c>
      <c r="X5110" s="8">
        <v>3951598.0699999989</v>
      </c>
      <c r="Y5110" s="8">
        <v>134.03</v>
      </c>
      <c r="Z5110" s="8">
        <v>1566.77</v>
      </c>
      <c r="AA5110" s="8">
        <v>3855806.8899999997</v>
      </c>
      <c r="AB5110" s="8">
        <v>3670658.2099999995</v>
      </c>
      <c r="AC5110" s="9">
        <f t="shared" si="478"/>
        <v>185148.68000000017</v>
      </c>
      <c r="AD5110" s="5" t="str">
        <f>$C5110&amp;" "&amp;VLOOKUP(C5110,Tegevusalad!$A$1:$B$89,2,FALSE)</f>
        <v>25 METALLTOODETE TOOTMINE, V.A MASINAD JA SEADMED</v>
      </c>
      <c r="AE5110" s="6">
        <f t="shared" si="480"/>
        <v>48805132.44000005</v>
      </c>
      <c r="AF5110" s="6">
        <f t="shared" si="481"/>
        <v>54628630.120000027</v>
      </c>
      <c r="AG5110" s="6">
        <f t="shared" si="482"/>
        <v>111841415.12000006</v>
      </c>
      <c r="AH5110" s="6">
        <f t="shared" si="483"/>
        <v>80499430.75000003</v>
      </c>
      <c r="AI5110" s="6">
        <f t="shared" si="479"/>
        <v>107889817.05000007</v>
      </c>
      <c r="AJ5110" s="10"/>
    </row>
    <row r="5111" spans="1:36" s="3" customFormat="1">
      <c r="A5111" s="3">
        <v>2019</v>
      </c>
      <c r="B5111" s="3">
        <v>1</v>
      </c>
      <c r="C5111" s="4">
        <v>26</v>
      </c>
      <c r="D5111" s="8">
        <v>154</v>
      </c>
      <c r="E5111" s="8">
        <v>62014867.350000009</v>
      </c>
      <c r="F5111" s="8">
        <v>0</v>
      </c>
      <c r="G5111" s="8">
        <v>106005177.38999999</v>
      </c>
      <c r="H5111" s="8">
        <v>54756915.079999998</v>
      </c>
      <c r="I5111" s="8">
        <v>51934714.409999996</v>
      </c>
      <c r="J5111" s="8">
        <v>50964235.160000004</v>
      </c>
      <c r="K5111" s="8">
        <v>65188.01</v>
      </c>
      <c r="L5111" s="8">
        <v>12402973.510000002</v>
      </c>
      <c r="M5111" s="8">
        <v>6876418.7800000003</v>
      </c>
      <c r="N5111" s="8">
        <v>21080841.970000003</v>
      </c>
      <c r="O5111" s="8">
        <v>7144171.9299999988</v>
      </c>
      <c r="P5111" s="8">
        <v>57255.42</v>
      </c>
      <c r="Q5111" s="8">
        <v>926.1600000000002</v>
      </c>
      <c r="R5111" s="8">
        <v>2653.7999999999997</v>
      </c>
      <c r="S5111" s="8">
        <v>52772235.539999999</v>
      </c>
      <c r="T5111" s="8">
        <v>51652675.449999996</v>
      </c>
      <c r="U5111" s="8">
        <v>679183.58</v>
      </c>
      <c r="V5111" s="8">
        <v>63465.21</v>
      </c>
      <c r="W5111" s="8">
        <v>1589.82</v>
      </c>
      <c r="X5111" s="8">
        <v>56301.310000000005</v>
      </c>
      <c r="Y5111" s="8">
        <v>0</v>
      </c>
      <c r="Z5111" s="8">
        <v>0</v>
      </c>
      <c r="AA5111" s="8">
        <v>489884.17999999993</v>
      </c>
      <c r="AB5111" s="8">
        <v>2291333.8600000003</v>
      </c>
      <c r="AC5111" s="9">
        <f t="shared" si="478"/>
        <v>-1801449.6800000004</v>
      </c>
      <c r="AD5111" s="5" t="str">
        <f>$C5111&amp;" "&amp;VLOOKUP(C5111,Tegevusalad!$A$1:$B$89,2,FALSE)</f>
        <v>26 ARVUTITE, ELEKTROONIKA- JA OPTIKASEADMETE TOOTMINE</v>
      </c>
      <c r="AE5111" s="6">
        <f t="shared" si="480"/>
        <v>8619749.540000014</v>
      </c>
      <c r="AF5111" s="6">
        <f t="shared" si="481"/>
        <v>16308665.29000002</v>
      </c>
      <c r="AG5111" s="6">
        <f t="shared" si="482"/>
        <v>114624926.93000001</v>
      </c>
      <c r="AH5111" s="6">
        <f t="shared" si="483"/>
        <v>105417478.85000001</v>
      </c>
      <c r="AI5111" s="6">
        <f t="shared" si="479"/>
        <v>114568625.62</v>
      </c>
      <c r="AJ5111" s="10"/>
    </row>
    <row r="5112" spans="1:36" s="3" customFormat="1">
      <c r="A5112" s="3">
        <v>2019</v>
      </c>
      <c r="B5112" s="3">
        <v>1</v>
      </c>
      <c r="C5112" s="4">
        <v>27</v>
      </c>
      <c r="D5112" s="8">
        <v>132</v>
      </c>
      <c r="E5112" s="8">
        <v>39080200.069999993</v>
      </c>
      <c r="F5112" s="8">
        <v>0</v>
      </c>
      <c r="G5112" s="8">
        <v>62122927.68</v>
      </c>
      <c r="H5112" s="8">
        <v>48086619.990000017</v>
      </c>
      <c r="I5112" s="8">
        <v>42085650.140000015</v>
      </c>
      <c r="J5112" s="8">
        <v>13254491.779999999</v>
      </c>
      <c r="K5112" s="8">
        <v>0</v>
      </c>
      <c r="L5112" s="8">
        <v>7816039.9899999993</v>
      </c>
      <c r="M5112" s="8">
        <v>820979.82000000007</v>
      </c>
      <c r="N5112" s="8">
        <v>11029945.539999999</v>
      </c>
      <c r="O5112" s="8">
        <v>1584197.28</v>
      </c>
      <c r="P5112" s="8">
        <v>128722.54999999999</v>
      </c>
      <c r="Q5112" s="8">
        <v>6282.62</v>
      </c>
      <c r="R5112" s="8">
        <v>14836.240000000002</v>
      </c>
      <c r="S5112" s="8">
        <v>26283999.179999996</v>
      </c>
      <c r="T5112" s="8">
        <v>20951916.009999998</v>
      </c>
      <c r="U5112" s="8">
        <v>3090501.27</v>
      </c>
      <c r="V5112" s="8">
        <v>168342.18</v>
      </c>
      <c r="W5112" s="8">
        <v>-16809.830000000002</v>
      </c>
      <c r="X5112" s="8">
        <v>2410754.4499999993</v>
      </c>
      <c r="Y5112" s="8">
        <v>0</v>
      </c>
      <c r="Z5112" s="8">
        <v>0</v>
      </c>
      <c r="AA5112" s="8">
        <v>564301.30000000005</v>
      </c>
      <c r="AB5112" s="8">
        <v>2957227.03</v>
      </c>
      <c r="AC5112" s="9">
        <f t="shared" si="478"/>
        <v>-2392925.7299999995</v>
      </c>
      <c r="AD5112" s="5" t="str">
        <f>$C5112&amp;" "&amp;VLOOKUP(C5112,Tegevusalad!$A$1:$B$89,2,FALSE)</f>
        <v>27 ELEKTRISEADMETE TOOTMINE</v>
      </c>
      <c r="AE5112" s="6">
        <f t="shared" si="480"/>
        <v>12116454.07</v>
      </c>
      <c r="AF5112" s="6">
        <f t="shared" si="481"/>
        <v>18096764.230000004</v>
      </c>
      <c r="AG5112" s="6">
        <f t="shared" si="482"/>
        <v>74239381.75</v>
      </c>
      <c r="AH5112" s="6">
        <f t="shared" si="483"/>
        <v>55223908.899999991</v>
      </c>
      <c r="AI5112" s="6">
        <f t="shared" si="479"/>
        <v>71828627.300000012</v>
      </c>
      <c r="AJ5112" s="10"/>
    </row>
    <row r="5113" spans="1:36" s="3" customFormat="1">
      <c r="A5113" s="3">
        <v>2019</v>
      </c>
      <c r="B5113" s="3">
        <v>1</v>
      </c>
      <c r="C5113" s="4">
        <v>28</v>
      </c>
      <c r="D5113" s="8">
        <v>223</v>
      </c>
      <c r="E5113" s="8">
        <v>17946629.260000002</v>
      </c>
      <c r="F5113" s="8">
        <v>0</v>
      </c>
      <c r="G5113" s="8">
        <v>27789641.309999999</v>
      </c>
      <c r="H5113" s="8">
        <v>15829611.790000001</v>
      </c>
      <c r="I5113" s="8">
        <v>14764133.800000001</v>
      </c>
      <c r="J5113" s="8">
        <v>8549088.5100000035</v>
      </c>
      <c r="K5113" s="8">
        <v>0</v>
      </c>
      <c r="L5113" s="8">
        <v>3589325.8199999994</v>
      </c>
      <c r="M5113" s="8">
        <v>58426.84</v>
      </c>
      <c r="N5113" s="8">
        <v>5790787.9699999997</v>
      </c>
      <c r="O5113" s="8">
        <v>210441.93000000005</v>
      </c>
      <c r="P5113" s="8">
        <v>191404.74</v>
      </c>
      <c r="Q5113" s="8">
        <v>4256.9500000000007</v>
      </c>
      <c r="R5113" s="8">
        <v>5101.95</v>
      </c>
      <c r="S5113" s="8">
        <v>8088658.7200000016</v>
      </c>
      <c r="T5113" s="8">
        <v>7510744.5700000022</v>
      </c>
      <c r="U5113" s="8">
        <v>2976318.49</v>
      </c>
      <c r="V5113" s="8">
        <v>2843686.46</v>
      </c>
      <c r="W5113" s="8">
        <v>15053.38</v>
      </c>
      <c r="X5113" s="8">
        <v>118163.26000000001</v>
      </c>
      <c r="Y5113" s="8">
        <v>0</v>
      </c>
      <c r="Z5113" s="8">
        <v>40.32</v>
      </c>
      <c r="AA5113" s="8">
        <v>412955.18999999989</v>
      </c>
      <c r="AB5113" s="8">
        <v>2556030.8199999989</v>
      </c>
      <c r="AC5113" s="9">
        <f t="shared" si="478"/>
        <v>-2143075.629999999</v>
      </c>
      <c r="AD5113" s="5" t="str">
        <f>$C5113&amp;" "&amp;VLOOKUP(C5113,Tegevusalad!$A$1:$B$89,2,FALSE)</f>
        <v>28 MUJAL LIIGITAMATA MASINATE JA SEADMETE TOOTMINE</v>
      </c>
      <c r="AE5113" s="6">
        <f t="shared" si="480"/>
        <v>6999815.3100000024</v>
      </c>
      <c r="AF5113" s="6">
        <f t="shared" si="481"/>
        <v>19705949.199999996</v>
      </c>
      <c r="AG5113" s="6">
        <f t="shared" si="482"/>
        <v>34789456.619999997</v>
      </c>
      <c r="AH5113" s="6">
        <f t="shared" si="483"/>
        <v>28979449.599999998</v>
      </c>
      <c r="AI5113" s="6">
        <f t="shared" si="479"/>
        <v>34671293.359999999</v>
      </c>
      <c r="AJ5113" s="10"/>
    </row>
    <row r="5114" spans="1:36" s="3" customFormat="1">
      <c r="A5114" s="3">
        <v>2019</v>
      </c>
      <c r="B5114" s="3">
        <v>1</v>
      </c>
      <c r="C5114" s="4">
        <v>29</v>
      </c>
      <c r="D5114" s="8">
        <v>84</v>
      </c>
      <c r="E5114" s="8">
        <v>16490271.190000001</v>
      </c>
      <c r="F5114" s="8">
        <v>0</v>
      </c>
      <c r="G5114" s="8">
        <v>21108745.219999995</v>
      </c>
      <c r="H5114" s="8">
        <v>18018330.509999998</v>
      </c>
      <c r="I5114" s="8">
        <v>16804039.109999999</v>
      </c>
      <c r="J5114" s="8">
        <v>3039911.28</v>
      </c>
      <c r="K5114" s="8">
        <v>0</v>
      </c>
      <c r="L5114" s="8">
        <v>3298054.2400000012</v>
      </c>
      <c r="M5114" s="8">
        <v>272695.96000000002</v>
      </c>
      <c r="N5114" s="8">
        <v>4354994.29</v>
      </c>
      <c r="O5114" s="8">
        <v>358165.93</v>
      </c>
      <c r="P5114" s="8">
        <v>40216.200000000004</v>
      </c>
      <c r="Q5114" s="8">
        <v>3481</v>
      </c>
      <c r="R5114" s="8">
        <v>5224.1099999999997</v>
      </c>
      <c r="S5114" s="8">
        <v>11908513.91</v>
      </c>
      <c r="T5114" s="8">
        <v>8173218.0600000005</v>
      </c>
      <c r="U5114" s="8">
        <v>1610708.2200000007</v>
      </c>
      <c r="V5114" s="8">
        <v>1609510.0800000005</v>
      </c>
      <c r="W5114" s="8">
        <v>74954.060000000012</v>
      </c>
      <c r="X5114" s="8">
        <v>205170.93</v>
      </c>
      <c r="Y5114" s="8">
        <v>0</v>
      </c>
      <c r="Z5114" s="8">
        <v>0</v>
      </c>
      <c r="AA5114" s="8">
        <v>173566.77000000002</v>
      </c>
      <c r="AB5114" s="8">
        <v>957810.85999999975</v>
      </c>
      <c r="AC5114" s="9">
        <f t="shared" si="478"/>
        <v>-784244.08999999973</v>
      </c>
      <c r="AD5114" s="5" t="str">
        <f>$C5114&amp;" "&amp;VLOOKUP(C5114,Tegevusalad!$A$1:$B$89,2,FALSE)</f>
        <v>29 MOOTORSÕIDUKITE, HAAGISTE JA POOLHAAGISTE TOOTMINE</v>
      </c>
      <c r="AE5114" s="6">
        <f t="shared" si="480"/>
        <v>3176219.99</v>
      </c>
      <c r="AF5114" s="6">
        <f t="shared" si="481"/>
        <v>8100550.3000000007</v>
      </c>
      <c r="AG5114" s="6">
        <f t="shared" si="482"/>
        <v>24284965.209999993</v>
      </c>
      <c r="AH5114" s="6">
        <f t="shared" si="483"/>
        <v>21801092</v>
      </c>
      <c r="AI5114" s="6">
        <f t="shared" si="479"/>
        <v>24079794.279999994</v>
      </c>
      <c r="AJ5114" s="10"/>
    </row>
    <row r="5115" spans="1:36" s="3" customFormat="1">
      <c r="A5115" s="3">
        <v>2019</v>
      </c>
      <c r="B5115" s="3">
        <v>1</v>
      </c>
      <c r="C5115" s="4">
        <v>30</v>
      </c>
      <c r="D5115" s="8">
        <v>94</v>
      </c>
      <c r="E5115" s="8">
        <v>1829654.7899999998</v>
      </c>
      <c r="F5115" s="8">
        <v>1296</v>
      </c>
      <c r="G5115" s="8">
        <v>1692860.5100000002</v>
      </c>
      <c r="H5115" s="8">
        <v>1241794.3700000001</v>
      </c>
      <c r="I5115" s="8">
        <v>515080.76</v>
      </c>
      <c r="J5115" s="8">
        <v>156584.76</v>
      </c>
      <c r="K5115" s="8">
        <v>0</v>
      </c>
      <c r="L5115" s="8">
        <v>366047.6</v>
      </c>
      <c r="M5115" s="8">
        <v>0</v>
      </c>
      <c r="N5115" s="8">
        <v>844379.19999999984</v>
      </c>
      <c r="O5115" s="8">
        <v>184746.49000000002</v>
      </c>
      <c r="P5115" s="8">
        <v>9302.4399999999987</v>
      </c>
      <c r="Q5115" s="8">
        <v>6942.15</v>
      </c>
      <c r="R5115" s="8">
        <v>1645.97</v>
      </c>
      <c r="S5115" s="8">
        <v>1333478.5599999998</v>
      </c>
      <c r="T5115" s="8">
        <v>927892.75999999989</v>
      </c>
      <c r="U5115" s="8">
        <v>4702.38</v>
      </c>
      <c r="V5115" s="8">
        <v>4702.38</v>
      </c>
      <c r="W5115" s="8">
        <v>22403.15</v>
      </c>
      <c r="X5115" s="8">
        <v>2508</v>
      </c>
      <c r="Y5115" s="8">
        <v>331.5</v>
      </c>
      <c r="Z5115" s="8">
        <v>0</v>
      </c>
      <c r="AA5115" s="8">
        <v>23760.290000000005</v>
      </c>
      <c r="AB5115" s="8">
        <v>501760.38999999984</v>
      </c>
      <c r="AC5115" s="9">
        <f t="shared" si="478"/>
        <v>-478000.09999999986</v>
      </c>
      <c r="AD5115" s="5" t="str">
        <f>$C5115&amp;" "&amp;VLOOKUP(C5115,Tegevusalad!$A$1:$B$89,2,FALSE)</f>
        <v>30 MUUDE TRANSPORDIVAHENDITE TOOTMINE</v>
      </c>
      <c r="AE5115" s="6">
        <f t="shared" si="480"/>
        <v>495277.85000000009</v>
      </c>
      <c r="AF5115" s="6">
        <f t="shared" si="481"/>
        <v>1972914.8399999992</v>
      </c>
      <c r="AG5115" s="6">
        <f t="shared" si="482"/>
        <v>2188138.3600000003</v>
      </c>
      <c r="AH5115" s="6">
        <f t="shared" si="483"/>
        <v>4230125.8499999987</v>
      </c>
      <c r="AI5115" s="6">
        <f t="shared" si="479"/>
        <v>2185630.3600000003</v>
      </c>
      <c r="AJ5115" s="10"/>
    </row>
    <row r="5116" spans="1:36" s="3" customFormat="1">
      <c r="A5116" s="3">
        <v>2019</v>
      </c>
      <c r="B5116" s="3">
        <v>1</v>
      </c>
      <c r="C5116" s="4">
        <v>31</v>
      </c>
      <c r="D5116" s="8">
        <v>713</v>
      </c>
      <c r="E5116" s="8">
        <v>26590859.660000008</v>
      </c>
      <c r="F5116" s="8">
        <v>9.2799999999999994</v>
      </c>
      <c r="G5116" s="8">
        <v>29488799.169999987</v>
      </c>
      <c r="H5116" s="8">
        <v>26667173.019999988</v>
      </c>
      <c r="I5116" s="8">
        <v>25182568.879999995</v>
      </c>
      <c r="J5116" s="8">
        <v>2647594.3800000004</v>
      </c>
      <c r="K5116" s="8">
        <v>0</v>
      </c>
      <c r="L5116" s="8">
        <v>5318172.8100000015</v>
      </c>
      <c r="M5116" s="8">
        <v>32223.49</v>
      </c>
      <c r="N5116" s="8">
        <v>6941402.2900000019</v>
      </c>
      <c r="O5116" s="8">
        <v>189250.92</v>
      </c>
      <c r="P5116" s="8">
        <v>308641.27999999985</v>
      </c>
      <c r="Q5116" s="8">
        <v>28423.940000000002</v>
      </c>
      <c r="R5116" s="8">
        <v>18401.890000000014</v>
      </c>
      <c r="S5116" s="8">
        <v>9194087.1999999993</v>
      </c>
      <c r="T5116" s="8">
        <v>8300189.4699999988</v>
      </c>
      <c r="U5116" s="8">
        <v>380123.96000000008</v>
      </c>
      <c r="V5116" s="8">
        <v>354987.99000000005</v>
      </c>
      <c r="W5116" s="8">
        <v>276793.48000000004</v>
      </c>
      <c r="X5116" s="8">
        <v>82234.100000000006</v>
      </c>
      <c r="Y5116" s="8">
        <v>0.01</v>
      </c>
      <c r="Z5116" s="8">
        <v>4449.5</v>
      </c>
      <c r="AA5116" s="8">
        <v>890854.00999999966</v>
      </c>
      <c r="AB5116" s="8">
        <v>2486309.4900000012</v>
      </c>
      <c r="AC5116" s="9">
        <f t="shared" si="478"/>
        <v>-1595455.4800000014</v>
      </c>
      <c r="AD5116" s="5" t="str">
        <f>$C5116&amp;" "&amp;VLOOKUP(C5116,Tegevusalad!$A$1:$B$89,2,FALSE)</f>
        <v>31 MÖÖBLITOOTMINE</v>
      </c>
      <c r="AE5116" s="6">
        <f t="shared" si="480"/>
        <v>17098891.88000001</v>
      </c>
      <c r="AF5116" s="6">
        <f t="shared" si="481"/>
        <v>24633543.130000006</v>
      </c>
      <c r="AG5116" s="6">
        <f t="shared" si="482"/>
        <v>46587691.049999997</v>
      </c>
      <c r="AH5116" s="6">
        <f t="shared" si="483"/>
        <v>34799020.900000006</v>
      </c>
      <c r="AI5116" s="6">
        <f t="shared" si="479"/>
        <v>46505456.950000003</v>
      </c>
      <c r="AJ5116" s="10"/>
    </row>
    <row r="5117" spans="1:36" s="3" customFormat="1">
      <c r="A5117" s="3">
        <v>2019</v>
      </c>
      <c r="B5117" s="3">
        <v>1</v>
      </c>
      <c r="C5117" s="4">
        <v>32</v>
      </c>
      <c r="D5117" s="8">
        <v>325</v>
      </c>
      <c r="E5117" s="8">
        <v>8063365.8099999996</v>
      </c>
      <c r="F5117" s="8">
        <v>385142.9800000001</v>
      </c>
      <c r="G5117" s="8">
        <v>13119504.75</v>
      </c>
      <c r="H5117" s="8">
        <v>11894901.040000001</v>
      </c>
      <c r="I5117" s="8">
        <v>9669518.1700000018</v>
      </c>
      <c r="J5117" s="8">
        <v>1148577.1399999999</v>
      </c>
      <c r="K5117" s="8">
        <v>160.72</v>
      </c>
      <c r="L5117" s="8">
        <v>1647336.0800000017</v>
      </c>
      <c r="M5117" s="8">
        <v>30759.39</v>
      </c>
      <c r="N5117" s="8">
        <v>2325248.6100000008</v>
      </c>
      <c r="O5117" s="8">
        <v>480242.41999999987</v>
      </c>
      <c r="P5117" s="8">
        <v>82317.62</v>
      </c>
      <c r="Q5117" s="8">
        <v>11131.080000000002</v>
      </c>
      <c r="R5117" s="8">
        <v>3426.5099999999998</v>
      </c>
      <c r="S5117" s="8">
        <v>3823011.0599999977</v>
      </c>
      <c r="T5117" s="8">
        <v>3624200.4199999981</v>
      </c>
      <c r="U5117" s="8">
        <v>206820.11000000002</v>
      </c>
      <c r="V5117" s="8">
        <v>164552.49000000002</v>
      </c>
      <c r="W5117" s="8">
        <v>157252.01</v>
      </c>
      <c r="X5117" s="8">
        <v>9136.2899999999991</v>
      </c>
      <c r="Y5117" s="8">
        <v>725.59</v>
      </c>
      <c r="Z5117" s="8">
        <v>0</v>
      </c>
      <c r="AA5117" s="8">
        <v>414896.26000000013</v>
      </c>
      <c r="AB5117" s="8">
        <v>1061323.8099999998</v>
      </c>
      <c r="AC5117" s="9">
        <f t="shared" si="478"/>
        <v>-646427.5499999997</v>
      </c>
      <c r="AD5117" s="5" t="str">
        <f>$C5117&amp;" "&amp;VLOOKUP(C5117,Tegevusalad!$A$1:$B$89,2,FALSE)</f>
        <v>32 MUU TOOTMINE</v>
      </c>
      <c r="AE5117" s="6">
        <f t="shared" si="480"/>
        <v>4427813.91</v>
      </c>
      <c r="AF5117" s="6">
        <f t="shared" si="481"/>
        <v>5376884.820000004</v>
      </c>
      <c r="AG5117" s="6">
        <f t="shared" si="482"/>
        <v>17547318.66</v>
      </c>
      <c r="AH5117" s="6">
        <f t="shared" si="483"/>
        <v>11643375.600000001</v>
      </c>
      <c r="AI5117" s="6">
        <f t="shared" si="479"/>
        <v>17538182.370000001</v>
      </c>
      <c r="AJ5117" s="10"/>
    </row>
    <row r="5118" spans="1:36" s="3" customFormat="1">
      <c r="A5118" s="3">
        <v>2019</v>
      </c>
      <c r="B5118" s="3">
        <v>1</v>
      </c>
      <c r="C5118" s="4">
        <v>33</v>
      </c>
      <c r="D5118" s="8">
        <v>743</v>
      </c>
      <c r="E5118" s="8">
        <v>18335246.43</v>
      </c>
      <c r="F5118" s="8">
        <v>14.22</v>
      </c>
      <c r="G5118" s="8">
        <v>27903394.849999998</v>
      </c>
      <c r="H5118" s="8">
        <v>4925175.3600000003</v>
      </c>
      <c r="I5118" s="8">
        <v>610554.05999999994</v>
      </c>
      <c r="J5118" s="8">
        <v>1082908.58</v>
      </c>
      <c r="K5118" s="8">
        <v>34.5</v>
      </c>
      <c r="L5118" s="8">
        <v>3667050.54</v>
      </c>
      <c r="M5118" s="8">
        <v>7780.51</v>
      </c>
      <c r="N5118" s="8">
        <v>3331271.4899999988</v>
      </c>
      <c r="O5118" s="8">
        <v>122682.86000000002</v>
      </c>
      <c r="P5118" s="8">
        <v>77986.34</v>
      </c>
      <c r="Q5118" s="8">
        <v>32710.639999999999</v>
      </c>
      <c r="R5118" s="8">
        <v>10879.020000000002</v>
      </c>
      <c r="S5118" s="8">
        <v>6357274.3499999987</v>
      </c>
      <c r="T5118" s="8">
        <v>3294177.59</v>
      </c>
      <c r="U5118" s="8">
        <v>1093739.8300000003</v>
      </c>
      <c r="V5118" s="8">
        <v>259991.23999999996</v>
      </c>
      <c r="W5118" s="8">
        <v>12281.59</v>
      </c>
      <c r="X5118" s="8">
        <v>11390.900000000001</v>
      </c>
      <c r="Y5118" s="8">
        <v>0.01</v>
      </c>
      <c r="Z5118" s="8">
        <v>646.78</v>
      </c>
      <c r="AA5118" s="8">
        <v>1183507.2099999995</v>
      </c>
      <c r="AB5118" s="8">
        <v>840594.42</v>
      </c>
      <c r="AC5118" s="9">
        <f t="shared" si="478"/>
        <v>342912.78999999946</v>
      </c>
      <c r="AD5118" s="5" t="str">
        <f>$C5118&amp;" "&amp;VLOOKUP(C5118,Tegevusalad!$A$1:$B$89,2,FALSE)</f>
        <v>33 MASINATE JA SEADMETE REMONT JA PAIGALDUS</v>
      </c>
      <c r="AE5118" s="6">
        <f t="shared" si="480"/>
        <v>10895637.369999997</v>
      </c>
      <c r="AF5118" s="6">
        <f t="shared" si="481"/>
        <v>8906315.3099999949</v>
      </c>
      <c r="AG5118" s="6">
        <f t="shared" si="482"/>
        <v>38799032.219999999</v>
      </c>
      <c r="AH5118" s="6">
        <f t="shared" si="483"/>
        <v>16710752.549999993</v>
      </c>
      <c r="AI5118" s="6">
        <f t="shared" si="479"/>
        <v>38787641.32</v>
      </c>
      <c r="AJ5118" s="10"/>
    </row>
    <row r="5119" spans="1:36" s="3" customFormat="1">
      <c r="A5119" s="3">
        <v>2019</v>
      </c>
      <c r="B5119" s="3">
        <v>1</v>
      </c>
      <c r="C5119" s="4">
        <v>35</v>
      </c>
      <c r="D5119" s="8">
        <v>285</v>
      </c>
      <c r="E5119" s="8">
        <v>250191608.28000006</v>
      </c>
      <c r="F5119" s="8">
        <v>2610.65</v>
      </c>
      <c r="G5119" s="8">
        <v>18820312.010000002</v>
      </c>
      <c r="H5119" s="8">
        <v>5838467.2399999993</v>
      </c>
      <c r="I5119" s="8">
        <v>625737.30999999994</v>
      </c>
      <c r="J5119" s="8">
        <v>98607.4</v>
      </c>
      <c r="K5119" s="8">
        <v>165.67000000000002</v>
      </c>
      <c r="L5119" s="8">
        <v>50038556.620000012</v>
      </c>
      <c r="M5119" s="8">
        <v>0</v>
      </c>
      <c r="N5119" s="8">
        <v>33245610.030000009</v>
      </c>
      <c r="O5119" s="8">
        <v>68637.34</v>
      </c>
      <c r="P5119" s="8">
        <v>2151764.8699999996</v>
      </c>
      <c r="Q5119" s="8">
        <v>12516.619999999999</v>
      </c>
      <c r="R5119" s="8">
        <v>11097.799999999997</v>
      </c>
      <c r="S5119" s="8">
        <v>11079894.529999999</v>
      </c>
      <c r="T5119" s="8">
        <v>4039694.49</v>
      </c>
      <c r="U5119" s="8">
        <v>54313221.730000012</v>
      </c>
      <c r="V5119" s="8">
        <v>278794.67</v>
      </c>
      <c r="W5119" s="8">
        <v>356747.85000000003</v>
      </c>
      <c r="X5119" s="8">
        <v>108503.12000000001</v>
      </c>
      <c r="Y5119" s="8">
        <v>0.18</v>
      </c>
      <c r="Z5119" s="8">
        <v>0</v>
      </c>
      <c r="AA5119" s="8">
        <v>17574607.43</v>
      </c>
      <c r="AB5119" s="8">
        <v>781660.6600000005</v>
      </c>
      <c r="AC5119" s="9">
        <f t="shared" si="478"/>
        <v>16792946.77</v>
      </c>
      <c r="AD5119" s="5" t="str">
        <f>$C5119&amp;" "&amp;VLOOKUP(C5119,Tegevusalad!$A$1:$B$89,2,FALSE)</f>
        <v>35 ELEKTRIENERGIA, GAASI, AURU JA KONDITSIONEERITUD ÕHUGA VARUSTAMINE</v>
      </c>
      <c r="AE5119" s="6">
        <f t="shared" si="480"/>
        <v>184909605.79000005</v>
      </c>
      <c r="AF5119" s="6">
        <f t="shared" si="481"/>
        <v>100826030.86000004</v>
      </c>
      <c r="AG5119" s="6">
        <f t="shared" si="482"/>
        <v>203729917.80000004</v>
      </c>
      <c r="AH5119" s="6">
        <f t="shared" si="483"/>
        <v>166283539.15000004</v>
      </c>
      <c r="AI5119" s="6">
        <f t="shared" si="479"/>
        <v>203621414.68000004</v>
      </c>
      <c r="AJ5119" s="10"/>
    </row>
    <row r="5120" spans="1:36" s="3" customFormat="1">
      <c r="A5120" s="3">
        <v>2019</v>
      </c>
      <c r="B5120" s="3">
        <v>1</v>
      </c>
      <c r="C5120" s="4">
        <v>36</v>
      </c>
      <c r="D5120" s="8">
        <v>47</v>
      </c>
      <c r="E5120" s="8">
        <v>5810321.5999999996</v>
      </c>
      <c r="F5120" s="8">
        <v>0</v>
      </c>
      <c r="G5120" s="8">
        <v>11365</v>
      </c>
      <c r="H5120" s="8">
        <v>11365</v>
      </c>
      <c r="I5120" s="8">
        <v>11365</v>
      </c>
      <c r="J5120" s="8">
        <v>0</v>
      </c>
      <c r="K5120" s="8">
        <v>0</v>
      </c>
      <c r="L5120" s="8">
        <v>1162064.3299999998</v>
      </c>
      <c r="M5120" s="8">
        <v>0</v>
      </c>
      <c r="N5120" s="8">
        <v>472420.32</v>
      </c>
      <c r="O5120" s="8">
        <v>182.8</v>
      </c>
      <c r="P5120" s="8">
        <v>128870.38</v>
      </c>
      <c r="Q5120" s="8">
        <v>461.76</v>
      </c>
      <c r="R5120" s="8">
        <v>1218.3900000000001</v>
      </c>
      <c r="S5120" s="8">
        <v>220922.3</v>
      </c>
      <c r="T5120" s="8">
        <v>104182.76999999999</v>
      </c>
      <c r="U5120" s="8">
        <v>2535.6999999999998</v>
      </c>
      <c r="V5120" s="8">
        <v>2535.6999999999998</v>
      </c>
      <c r="W5120" s="8">
        <v>620.51</v>
      </c>
      <c r="X5120" s="8">
        <v>0</v>
      </c>
      <c r="Y5120" s="8">
        <v>0</v>
      </c>
      <c r="Z5120" s="8">
        <v>41.67</v>
      </c>
      <c r="AA5120" s="8">
        <v>730747.45000000007</v>
      </c>
      <c r="AB5120" s="8">
        <v>41145.11</v>
      </c>
      <c r="AC5120" s="9">
        <f t="shared" si="478"/>
        <v>689602.34000000008</v>
      </c>
      <c r="AD5120" s="5" t="str">
        <f>$C5120&amp;" "&amp;VLOOKUP(C5120,Tegevusalad!$A$1:$B$89,2,FALSE)</f>
        <v>36 VEEKOGUMINE, -TÖÖTLUS JA -VARUSTUS</v>
      </c>
      <c r="AE5120" s="6">
        <f t="shared" si="480"/>
        <v>5586863.5999999996</v>
      </c>
      <c r="AF5120" s="6">
        <f t="shared" si="481"/>
        <v>2146357.25</v>
      </c>
      <c r="AG5120" s="6">
        <f t="shared" si="482"/>
        <v>5598228.5999999996</v>
      </c>
      <c r="AH5120" s="6">
        <f t="shared" si="483"/>
        <v>2368193.5499999998</v>
      </c>
      <c r="AI5120" s="6">
        <f t="shared" si="479"/>
        <v>5598228.5999999996</v>
      </c>
      <c r="AJ5120" s="10"/>
    </row>
    <row r="5121" spans="1:36" s="3" customFormat="1">
      <c r="A5121" s="3">
        <v>2019</v>
      </c>
      <c r="B5121" s="3">
        <v>1</v>
      </c>
      <c r="C5121" s="4">
        <v>37</v>
      </c>
      <c r="D5121" s="8">
        <v>86</v>
      </c>
      <c r="E5121" s="8">
        <v>6802125.9000000022</v>
      </c>
      <c r="F5121" s="8">
        <v>1522.94</v>
      </c>
      <c r="G5121" s="8">
        <v>26872.050000000003</v>
      </c>
      <c r="H5121" s="8">
        <v>2850</v>
      </c>
      <c r="I5121" s="8">
        <v>0</v>
      </c>
      <c r="J5121" s="8">
        <v>0</v>
      </c>
      <c r="K5121" s="8">
        <v>0</v>
      </c>
      <c r="L5121" s="8">
        <v>1360562.2700000003</v>
      </c>
      <c r="M5121" s="8">
        <v>0</v>
      </c>
      <c r="N5121" s="8">
        <v>891747.24999999988</v>
      </c>
      <c r="O5121" s="8">
        <v>0</v>
      </c>
      <c r="P5121" s="8">
        <v>335652.32</v>
      </c>
      <c r="Q5121" s="8">
        <v>1337.57</v>
      </c>
      <c r="R5121" s="8">
        <v>1104.4200000000003</v>
      </c>
      <c r="S5121" s="8">
        <v>232008.91</v>
      </c>
      <c r="T5121" s="8">
        <v>223442.07</v>
      </c>
      <c r="U5121" s="8">
        <v>415.65000000000003</v>
      </c>
      <c r="V5121" s="8">
        <v>415.65000000000003</v>
      </c>
      <c r="W5121" s="8">
        <v>3937.7200000000003</v>
      </c>
      <c r="X5121" s="8">
        <v>0</v>
      </c>
      <c r="Y5121" s="8">
        <v>0</v>
      </c>
      <c r="Z5121" s="8">
        <v>0</v>
      </c>
      <c r="AA5121" s="8">
        <v>592539.52</v>
      </c>
      <c r="AB5121" s="8">
        <v>123724.49999999999</v>
      </c>
      <c r="AC5121" s="9">
        <f t="shared" si="478"/>
        <v>468815.02</v>
      </c>
      <c r="AD5121" s="5" t="str">
        <f>$C5121&amp;" "&amp;VLOOKUP(C5121,Tegevusalad!$A$1:$B$89,2,FALSE)</f>
        <v>37 KANALISATSIOON</v>
      </c>
      <c r="AE5121" s="6">
        <f t="shared" si="480"/>
        <v>6571224.2800000031</v>
      </c>
      <c r="AF5121" s="6">
        <f t="shared" si="481"/>
        <v>4232249.4399999995</v>
      </c>
      <c r="AG5121" s="6">
        <f t="shared" si="482"/>
        <v>6598096.3300000029</v>
      </c>
      <c r="AH5121" s="6">
        <f t="shared" si="483"/>
        <v>4464258.3499999996</v>
      </c>
      <c r="AI5121" s="6">
        <f t="shared" si="479"/>
        <v>6598096.3300000029</v>
      </c>
      <c r="AJ5121" s="10"/>
    </row>
    <row r="5122" spans="1:36" s="3" customFormat="1">
      <c r="A5122" s="3">
        <v>2019</v>
      </c>
      <c r="B5122" s="3">
        <v>1</v>
      </c>
      <c r="C5122" s="4">
        <v>38</v>
      </c>
      <c r="D5122" s="8">
        <v>149</v>
      </c>
      <c r="E5122" s="8">
        <v>16251073.400000004</v>
      </c>
      <c r="F5122" s="8">
        <v>0</v>
      </c>
      <c r="G5122" s="8">
        <v>11470428.33</v>
      </c>
      <c r="H5122" s="8">
        <v>10621941.049999999</v>
      </c>
      <c r="I5122" s="8">
        <v>10324288.829999998</v>
      </c>
      <c r="J5122" s="8">
        <v>703590.76000000013</v>
      </c>
      <c r="K5122" s="8">
        <v>0</v>
      </c>
      <c r="L5122" s="8">
        <v>3250214.7100000004</v>
      </c>
      <c r="M5122" s="8">
        <v>19164.120000000003</v>
      </c>
      <c r="N5122" s="8">
        <v>3148294.5300000007</v>
      </c>
      <c r="O5122" s="8">
        <v>242202.65</v>
      </c>
      <c r="P5122" s="8">
        <v>172162.47000000003</v>
      </c>
      <c r="Q5122" s="8">
        <v>4406.9800000000005</v>
      </c>
      <c r="R5122" s="8">
        <v>15714.980000000003</v>
      </c>
      <c r="S5122" s="8">
        <v>3994183.4000000004</v>
      </c>
      <c r="T5122" s="8">
        <v>3494939.9199999995</v>
      </c>
      <c r="U5122" s="8">
        <v>1810175.59</v>
      </c>
      <c r="V5122" s="8">
        <v>1810042.59</v>
      </c>
      <c r="W5122" s="8">
        <v>200452.47</v>
      </c>
      <c r="X5122" s="8">
        <v>615101.02</v>
      </c>
      <c r="Y5122" s="8">
        <v>0</v>
      </c>
      <c r="Z5122" s="8">
        <v>0</v>
      </c>
      <c r="AA5122" s="8">
        <v>837047.49999999988</v>
      </c>
      <c r="AB5122" s="8">
        <v>715963.2</v>
      </c>
      <c r="AC5122" s="9">
        <f t="shared" si="478"/>
        <v>121084.29999999993</v>
      </c>
      <c r="AD5122" s="5" t="str">
        <f>$C5122&amp;" "&amp;VLOOKUP(C5122,Tegevusalad!$A$1:$B$89,2,FALSE)</f>
        <v>38 JÄÄTMEKOGUMINE, -TÖÖTLUS JA -KÕRVALDUS; MATERJALIDE TAASKASUTUSELE VÕTMINE</v>
      </c>
      <c r="AE5122" s="6">
        <f t="shared" si="480"/>
        <v>11061815.430000005</v>
      </c>
      <c r="AF5122" s="6">
        <f t="shared" si="481"/>
        <v>10614717.900000002</v>
      </c>
      <c r="AG5122" s="6">
        <f t="shared" si="482"/>
        <v>22532243.760000005</v>
      </c>
      <c r="AH5122" s="6">
        <f t="shared" si="483"/>
        <v>15820047.550000003</v>
      </c>
      <c r="AI5122" s="6">
        <f t="shared" si="479"/>
        <v>21917142.740000002</v>
      </c>
      <c r="AJ5122" s="10"/>
    </row>
    <row r="5123" spans="1:36" s="3" customFormat="1">
      <c r="A5123" s="3">
        <v>2019</v>
      </c>
      <c r="B5123" s="3">
        <v>1</v>
      </c>
      <c r="C5123" s="4">
        <v>39</v>
      </c>
      <c r="D5123" s="8">
        <v>13</v>
      </c>
      <c r="E5123" s="8">
        <v>324171.39999999997</v>
      </c>
      <c r="F5123" s="8">
        <v>0</v>
      </c>
      <c r="G5123" s="8">
        <v>46959</v>
      </c>
      <c r="H5123" s="8">
        <v>36833</v>
      </c>
      <c r="I5123" s="8">
        <v>33333</v>
      </c>
      <c r="J5123" s="8">
        <v>0</v>
      </c>
      <c r="K5123" s="8">
        <v>0</v>
      </c>
      <c r="L5123" s="8">
        <v>64834.27</v>
      </c>
      <c r="M5123" s="8">
        <v>0</v>
      </c>
      <c r="N5123" s="8">
        <v>26264.949999999997</v>
      </c>
      <c r="O5123" s="8">
        <v>0</v>
      </c>
      <c r="P5123" s="8">
        <v>220</v>
      </c>
      <c r="Q5123" s="8">
        <v>611.86</v>
      </c>
      <c r="R5123" s="8">
        <v>0</v>
      </c>
      <c r="S5123" s="8">
        <v>5681.56</v>
      </c>
      <c r="T5123" s="8">
        <v>0</v>
      </c>
      <c r="U5123" s="8">
        <v>176.70000000000002</v>
      </c>
      <c r="V5123" s="8">
        <v>176.70000000000002</v>
      </c>
      <c r="W5123" s="8">
        <v>650</v>
      </c>
      <c r="X5123" s="8">
        <v>12163.02</v>
      </c>
      <c r="Y5123" s="8">
        <v>0</v>
      </c>
      <c r="Z5123" s="8">
        <v>0</v>
      </c>
      <c r="AA5123" s="8">
        <v>39140.920000000006</v>
      </c>
      <c r="AB5123" s="8">
        <v>571.59999999999991</v>
      </c>
      <c r="AC5123" s="9">
        <f t="shared" ref="AC5123:AC5186" si="484">AA5123-AB5123</f>
        <v>38569.320000000007</v>
      </c>
      <c r="AD5123" s="5" t="str">
        <f>$C5123&amp;" "&amp;VLOOKUP(C5123,Tegevusalad!$A$1:$B$89,2,FALSE)</f>
        <v>39 SAASTEKÄITLUS JA MUUD JÄÄTMEKÄITLUSTEGEVUSED</v>
      </c>
      <c r="AE5123" s="6">
        <f t="shared" si="480"/>
        <v>330476.15999999997</v>
      </c>
      <c r="AF5123" s="6">
        <f t="shared" si="481"/>
        <v>125643.18999999997</v>
      </c>
      <c r="AG5123" s="6">
        <f t="shared" si="482"/>
        <v>377435.16</v>
      </c>
      <c r="AH5123" s="6">
        <f t="shared" si="483"/>
        <v>131324.74999999997</v>
      </c>
      <c r="AI5123" s="6">
        <f t="shared" ref="AI5123:AI5186" si="485">(E5123+F5123+G5123)-(S5123+U5123)</f>
        <v>365272.13999999996</v>
      </c>
      <c r="AJ5123" s="10"/>
    </row>
    <row r="5124" spans="1:36" s="3" customFormat="1">
      <c r="A5124" s="3">
        <v>2019</v>
      </c>
      <c r="B5124" s="3">
        <v>1</v>
      </c>
      <c r="C5124" s="4">
        <v>41</v>
      </c>
      <c r="D5124" s="8">
        <v>4184</v>
      </c>
      <c r="E5124" s="8">
        <v>167268407.86999997</v>
      </c>
      <c r="F5124" s="8">
        <v>35151.050000000003</v>
      </c>
      <c r="G5124" s="8">
        <v>11692925.170000002</v>
      </c>
      <c r="H5124" s="8">
        <v>6938735.1000000015</v>
      </c>
      <c r="I5124" s="8">
        <v>2076566.6399999997</v>
      </c>
      <c r="J5124" s="8">
        <v>245792.51</v>
      </c>
      <c r="K5124" s="8">
        <v>0</v>
      </c>
      <c r="L5124" s="8">
        <v>33456845.139999989</v>
      </c>
      <c r="M5124" s="8">
        <v>3950.05</v>
      </c>
      <c r="N5124" s="8">
        <v>28133148.730000034</v>
      </c>
      <c r="O5124" s="8">
        <v>50954.63</v>
      </c>
      <c r="P5124" s="8">
        <v>633639.70999999985</v>
      </c>
      <c r="Q5124" s="8">
        <v>150675.00999999998</v>
      </c>
      <c r="R5124" s="8">
        <v>60639.549999999974</v>
      </c>
      <c r="S5124" s="8">
        <v>2919586.7900000005</v>
      </c>
      <c r="T5124" s="8">
        <v>2302518.33</v>
      </c>
      <c r="U5124" s="8">
        <v>1438537.4900000002</v>
      </c>
      <c r="V5124" s="8">
        <v>1367881.1700000004</v>
      </c>
      <c r="W5124" s="8">
        <v>479875.22000000009</v>
      </c>
      <c r="X5124" s="8">
        <v>128786.30000000002</v>
      </c>
      <c r="Y5124" s="8">
        <v>1440.59</v>
      </c>
      <c r="Z5124" s="8">
        <v>0.01</v>
      </c>
      <c r="AA5124" s="8">
        <v>9226696.0200000163</v>
      </c>
      <c r="AB5124" s="8">
        <v>3897608.9799999907</v>
      </c>
      <c r="AC5124" s="9">
        <f t="shared" si="484"/>
        <v>5329087.0400000252</v>
      </c>
      <c r="AD5124" s="5" t="str">
        <f>$C5124&amp;" "&amp;VLOOKUP(C5124,Tegevusalad!$A$1:$B$89,2,FALSE)</f>
        <v>41 HOONETE EHITUS</v>
      </c>
      <c r="AE5124" s="6">
        <f t="shared" si="480"/>
        <v>163074220.94</v>
      </c>
      <c r="AF5124" s="6">
        <f t="shared" si="481"/>
        <v>137723925.14000019</v>
      </c>
      <c r="AG5124" s="6">
        <f t="shared" si="482"/>
        <v>174767146.10999998</v>
      </c>
      <c r="AH5124" s="6">
        <f t="shared" si="483"/>
        <v>140968941.40000015</v>
      </c>
      <c r="AI5124" s="6">
        <f t="shared" si="485"/>
        <v>174638359.80999997</v>
      </c>
      <c r="AJ5124" s="10"/>
    </row>
    <row r="5125" spans="1:36" s="3" customFormat="1">
      <c r="A5125" s="3">
        <v>2019</v>
      </c>
      <c r="B5125" s="3">
        <v>1</v>
      </c>
      <c r="C5125" s="4">
        <v>42</v>
      </c>
      <c r="D5125" s="8">
        <v>973</v>
      </c>
      <c r="E5125" s="8">
        <v>58008803.150000028</v>
      </c>
      <c r="F5125" s="8">
        <v>1856</v>
      </c>
      <c r="G5125" s="8">
        <v>1947417.6300000006</v>
      </c>
      <c r="H5125" s="8">
        <v>1317609.8400000001</v>
      </c>
      <c r="I5125" s="8">
        <v>713776.88</v>
      </c>
      <c r="J5125" s="8">
        <v>181226.9</v>
      </c>
      <c r="K5125" s="8">
        <v>0</v>
      </c>
      <c r="L5125" s="8">
        <v>11601927.589999998</v>
      </c>
      <c r="M5125" s="8">
        <v>0</v>
      </c>
      <c r="N5125" s="8">
        <v>9456540.6400000099</v>
      </c>
      <c r="O5125" s="8">
        <v>325877.94</v>
      </c>
      <c r="P5125" s="8">
        <v>334028.17</v>
      </c>
      <c r="Q5125" s="8">
        <v>55450.260000000017</v>
      </c>
      <c r="R5125" s="8">
        <v>30026.690000000006</v>
      </c>
      <c r="S5125" s="8">
        <v>3681088.9700000007</v>
      </c>
      <c r="T5125" s="8">
        <v>2923439.8800000022</v>
      </c>
      <c r="U5125" s="8">
        <v>492662.94</v>
      </c>
      <c r="V5125" s="8">
        <v>341094.09</v>
      </c>
      <c r="W5125" s="8">
        <v>78333.89999999998</v>
      </c>
      <c r="X5125" s="8">
        <v>11578.9</v>
      </c>
      <c r="Y5125" s="8">
        <v>0</v>
      </c>
      <c r="Z5125" s="8">
        <v>767</v>
      </c>
      <c r="AA5125" s="8">
        <v>3800720.3200000017</v>
      </c>
      <c r="AB5125" s="8">
        <v>1656100.379999999</v>
      </c>
      <c r="AC5125" s="9">
        <f t="shared" si="484"/>
        <v>2144619.9400000027</v>
      </c>
      <c r="AD5125" s="5" t="str">
        <f>$C5125&amp;" "&amp;VLOOKUP(C5125,Tegevusalad!$A$1:$B$89,2,FALSE)</f>
        <v>42 RAJATISTE EHITUS</v>
      </c>
      <c r="AE5125" s="6">
        <f t="shared" si="480"/>
        <v>53848486.140000023</v>
      </c>
      <c r="AF5125" s="6">
        <f t="shared" si="481"/>
        <v>41970789.130000047</v>
      </c>
      <c r="AG5125" s="6">
        <f t="shared" si="482"/>
        <v>55795903.770000026</v>
      </c>
      <c r="AH5125" s="6">
        <f t="shared" si="483"/>
        <v>47432836.650000043</v>
      </c>
      <c r="AI5125" s="6">
        <f t="shared" si="485"/>
        <v>55784324.870000027</v>
      </c>
      <c r="AJ5125" s="10"/>
    </row>
    <row r="5126" spans="1:36" s="3" customFormat="1">
      <c r="A5126" s="3">
        <v>2019</v>
      </c>
      <c r="B5126" s="3">
        <v>1</v>
      </c>
      <c r="C5126" s="4">
        <v>43</v>
      </c>
      <c r="D5126" s="8">
        <v>5780</v>
      </c>
      <c r="E5126" s="8">
        <v>98573522.179999948</v>
      </c>
      <c r="F5126" s="8">
        <v>23043.73</v>
      </c>
      <c r="G5126" s="8">
        <v>9654217.0300000012</v>
      </c>
      <c r="H5126" s="8">
        <v>6284134.4299999988</v>
      </c>
      <c r="I5126" s="8">
        <v>2103066.8000000003</v>
      </c>
      <c r="J5126" s="8">
        <v>879054.16</v>
      </c>
      <c r="K5126" s="8">
        <v>0</v>
      </c>
      <c r="L5126" s="8">
        <v>19716778.369999986</v>
      </c>
      <c r="M5126" s="8">
        <v>0</v>
      </c>
      <c r="N5126" s="8">
        <v>14088672.910000023</v>
      </c>
      <c r="O5126" s="8">
        <v>53503.55</v>
      </c>
      <c r="P5126" s="8">
        <v>565664.55000000005</v>
      </c>
      <c r="Q5126" s="8">
        <v>176276.89999999964</v>
      </c>
      <c r="R5126" s="8">
        <v>49587.100000000042</v>
      </c>
      <c r="S5126" s="8">
        <v>6016152.2099999953</v>
      </c>
      <c r="T5126" s="8">
        <v>5195002.74</v>
      </c>
      <c r="U5126" s="8">
        <v>1015338.9999999988</v>
      </c>
      <c r="V5126" s="8">
        <v>860421.929999999</v>
      </c>
      <c r="W5126" s="8">
        <v>208264.34</v>
      </c>
      <c r="X5126" s="8">
        <v>172514.34000000008</v>
      </c>
      <c r="Y5126" s="8">
        <v>14843.960000000001</v>
      </c>
      <c r="Z5126" s="8">
        <v>33.14</v>
      </c>
      <c r="AA5126" s="8">
        <v>7561024.7099999869</v>
      </c>
      <c r="AB5126" s="8">
        <v>1918108.43</v>
      </c>
      <c r="AC5126" s="9">
        <f t="shared" si="484"/>
        <v>5642916.2799999872</v>
      </c>
      <c r="AD5126" s="5" t="str">
        <f>$C5126&amp;" "&amp;VLOOKUP(C5126,Tegevusalad!$A$1:$B$89,2,FALSE)</f>
        <v>43 ERIEHITUSTÖÖD</v>
      </c>
      <c r="AE5126" s="6">
        <f t="shared" si="480"/>
        <v>91737589.039999962</v>
      </c>
      <c r="AF5126" s="6">
        <f t="shared" si="481"/>
        <v>64252713.020000108</v>
      </c>
      <c r="AG5126" s="6">
        <f t="shared" si="482"/>
        <v>101391806.06999996</v>
      </c>
      <c r="AH5126" s="6">
        <f t="shared" si="483"/>
        <v>70691300.050000101</v>
      </c>
      <c r="AI5126" s="6">
        <f t="shared" si="485"/>
        <v>101219291.72999996</v>
      </c>
      <c r="AJ5126" s="10"/>
    </row>
    <row r="5127" spans="1:36" s="3" customFormat="1">
      <c r="A5127" s="3">
        <v>2019</v>
      </c>
      <c r="B5127" s="3">
        <v>1</v>
      </c>
      <c r="C5127" s="4">
        <v>45</v>
      </c>
      <c r="D5127" s="8">
        <v>3420</v>
      </c>
      <c r="E5127" s="8">
        <v>303159799.96999985</v>
      </c>
      <c r="F5127" s="8">
        <v>12413.63</v>
      </c>
      <c r="G5127" s="8">
        <v>52603452.489999957</v>
      </c>
      <c r="H5127" s="8">
        <v>47923685.289999969</v>
      </c>
      <c r="I5127" s="8">
        <v>43670676.219999984</v>
      </c>
      <c r="J5127" s="8">
        <v>2394270.62</v>
      </c>
      <c r="K5127" s="8">
        <v>34738.089999999997</v>
      </c>
      <c r="L5127" s="8">
        <v>60633076.970000088</v>
      </c>
      <c r="M5127" s="8">
        <v>257931.65</v>
      </c>
      <c r="N5127" s="8">
        <v>42810091.819999777</v>
      </c>
      <c r="O5127" s="8">
        <v>1700363.1900000002</v>
      </c>
      <c r="P5127" s="8">
        <v>579147.72999999975</v>
      </c>
      <c r="Q5127" s="8">
        <v>156624.67999999991</v>
      </c>
      <c r="R5127" s="8">
        <v>53969.499999999942</v>
      </c>
      <c r="S5127" s="8">
        <v>109245814.99999999</v>
      </c>
      <c r="T5127" s="8">
        <v>103024628.38999991</v>
      </c>
      <c r="U5127" s="8">
        <v>3973343.2200000011</v>
      </c>
      <c r="V5127" s="8">
        <v>50854.99</v>
      </c>
      <c r="W5127" s="8">
        <v>244749.63000000006</v>
      </c>
      <c r="X5127" s="8">
        <v>31589.260000000002</v>
      </c>
      <c r="Y5127" s="8">
        <v>19853.53</v>
      </c>
      <c r="Z5127" s="8">
        <v>9506.8499999999985</v>
      </c>
      <c r="AA5127" s="8">
        <v>19456177.469999969</v>
      </c>
      <c r="AB5127" s="8">
        <v>1364913.9900000005</v>
      </c>
      <c r="AC5127" s="9">
        <f t="shared" si="484"/>
        <v>18091263.479999967</v>
      </c>
      <c r="AD5127" s="5" t="str">
        <f>$C5127&amp;" "&amp;VLOOKUP(C5127,Tegevusalad!$A$1:$B$89,2,FALSE)</f>
        <v>45 MOOTORSÕIDUKITE JA MOOTORRATASTE HULGI- JA JAEMÜÜK NING REMONT</v>
      </c>
      <c r="AE5127" s="6">
        <f t="shared" si="480"/>
        <v>189984644.63999987</v>
      </c>
      <c r="AF5127" s="6">
        <f t="shared" si="481"/>
        <v>92650187.419998884</v>
      </c>
      <c r="AG5127" s="6">
        <f t="shared" si="482"/>
        <v>242588097.12999982</v>
      </c>
      <c r="AH5127" s="6">
        <f t="shared" si="483"/>
        <v>214320306.59999886</v>
      </c>
      <c r="AI5127" s="6">
        <f t="shared" si="485"/>
        <v>242556507.86999983</v>
      </c>
      <c r="AJ5127" s="10"/>
    </row>
    <row r="5128" spans="1:36" s="3" customFormat="1">
      <c r="A5128" s="3">
        <v>2019</v>
      </c>
      <c r="B5128" s="3">
        <v>1</v>
      </c>
      <c r="C5128" s="4">
        <v>46</v>
      </c>
      <c r="D5128" s="8">
        <v>8416</v>
      </c>
      <c r="E5128" s="8">
        <v>943059155.4299978</v>
      </c>
      <c r="F5128" s="8">
        <v>80139963.98999998</v>
      </c>
      <c r="G5128" s="8">
        <v>412413032.69999945</v>
      </c>
      <c r="H5128" s="8">
        <v>225250924.46000004</v>
      </c>
      <c r="I5128" s="8">
        <v>199422820.33000025</v>
      </c>
      <c r="J5128" s="8">
        <v>59846954.590000018</v>
      </c>
      <c r="K5128" s="8">
        <v>99372.88</v>
      </c>
      <c r="L5128" s="8">
        <v>195824427.42999965</v>
      </c>
      <c r="M5128" s="8">
        <v>4735769.790000001</v>
      </c>
      <c r="N5128" s="8">
        <v>152515292.99999934</v>
      </c>
      <c r="O5128" s="8">
        <v>13489114.57</v>
      </c>
      <c r="P5128" s="8">
        <v>1071901.1900000009</v>
      </c>
      <c r="Q5128" s="8">
        <v>213825.94000000003</v>
      </c>
      <c r="R5128" s="8">
        <v>262051.75999999983</v>
      </c>
      <c r="S5128" s="8">
        <v>380663973.4599995</v>
      </c>
      <c r="T5128" s="8">
        <v>353294482.35999972</v>
      </c>
      <c r="U5128" s="8">
        <v>23130694.190000016</v>
      </c>
      <c r="V5128" s="8">
        <v>6246108.7500000028</v>
      </c>
      <c r="W5128" s="8">
        <v>4117326.3800000008</v>
      </c>
      <c r="X5128" s="8">
        <v>23327916.839999992</v>
      </c>
      <c r="Y5128" s="8">
        <v>807.0200000000001</v>
      </c>
      <c r="Z5128" s="8">
        <v>1610.88</v>
      </c>
      <c r="AA5128" s="8">
        <v>62856703.389999911</v>
      </c>
      <c r="AB5128" s="8">
        <v>14812603.029999986</v>
      </c>
      <c r="AC5128" s="9">
        <f t="shared" si="484"/>
        <v>48044100.359999925</v>
      </c>
      <c r="AD5128" s="5" t="str">
        <f>$C5128&amp;" "&amp;VLOOKUP(C5128,Tegevusalad!$A$1:$B$89,2,FALSE)</f>
        <v>46 HULGIKAUBANDUS, V.A MOOTORSÕIDUKID JA MOOTORRATTAD</v>
      </c>
      <c r="AE5128" s="6">
        <f t="shared" si="480"/>
        <v>642732368.60999835</v>
      </c>
      <c r="AF5128" s="6">
        <f t="shared" si="481"/>
        <v>298892592.04999721</v>
      </c>
      <c r="AG5128" s="6">
        <f t="shared" si="482"/>
        <v>1055145401.3099977</v>
      </c>
      <c r="AH5128" s="6">
        <f t="shared" si="483"/>
        <v>763886723.79999661</v>
      </c>
      <c r="AI5128" s="6">
        <f t="shared" si="485"/>
        <v>1031817484.4699978</v>
      </c>
      <c r="AJ5128" s="10"/>
    </row>
    <row r="5129" spans="1:36" s="3" customFormat="1">
      <c r="A5129" s="3">
        <v>2019</v>
      </c>
      <c r="B5129" s="3">
        <v>1</v>
      </c>
      <c r="C5129" s="4">
        <v>47</v>
      </c>
      <c r="D5129" s="8">
        <v>6508</v>
      </c>
      <c r="E5129" s="8">
        <v>622499785.78000128</v>
      </c>
      <c r="F5129" s="8">
        <v>30231804.379999995</v>
      </c>
      <c r="G5129" s="8">
        <v>29665716.650000002</v>
      </c>
      <c r="H5129" s="8">
        <v>17347850.610000003</v>
      </c>
      <c r="I5129" s="8">
        <v>13895453.330000004</v>
      </c>
      <c r="J5129" s="8">
        <v>9099502.359999992</v>
      </c>
      <c r="K5129" s="8">
        <v>2282141.1100000017</v>
      </c>
      <c r="L5129" s="8">
        <v>127220820.05999993</v>
      </c>
      <c r="M5129" s="8">
        <v>9732.880000000001</v>
      </c>
      <c r="N5129" s="8">
        <v>92376503.760000154</v>
      </c>
      <c r="O5129" s="8">
        <v>1610057.9799999988</v>
      </c>
      <c r="P5129" s="8">
        <v>1487708.5200000012</v>
      </c>
      <c r="Q5129" s="8">
        <v>82467.440000000104</v>
      </c>
      <c r="R5129" s="8">
        <v>53363.630000000063</v>
      </c>
      <c r="S5129" s="8">
        <v>103632400.4300002</v>
      </c>
      <c r="T5129" s="8">
        <v>94616250.549999967</v>
      </c>
      <c r="U5129" s="8">
        <v>13175182.639999995</v>
      </c>
      <c r="V5129" s="8">
        <v>1143299.1600000001</v>
      </c>
      <c r="W5129" s="8">
        <v>12215876.790000008</v>
      </c>
      <c r="X5129" s="8">
        <v>854097.22999999986</v>
      </c>
      <c r="Y5129" s="8">
        <v>40640.17</v>
      </c>
      <c r="Z5129" s="8">
        <v>1118.08</v>
      </c>
      <c r="AA5129" s="8">
        <v>37302692.829999983</v>
      </c>
      <c r="AB5129" s="8">
        <v>2409121.5699999984</v>
      </c>
      <c r="AC5129" s="9">
        <f t="shared" si="484"/>
        <v>34893571.259999983</v>
      </c>
      <c r="AD5129" s="5" t="str">
        <f>$C5129&amp;" "&amp;VLOOKUP(C5129,Tegevusalad!$A$1:$B$89,2,FALSE)</f>
        <v>47 JAEKAUBANDUS, V.A MOOTORSÕIDUKID JA MOOTORRATTAD</v>
      </c>
      <c r="AE5129" s="6">
        <f t="shared" si="480"/>
        <v>536778104.32000113</v>
      </c>
      <c r="AF5129" s="6">
        <f t="shared" si="481"/>
        <v>338434763.14000052</v>
      </c>
      <c r="AG5129" s="6">
        <f t="shared" si="482"/>
        <v>566443820.9700011</v>
      </c>
      <c r="AH5129" s="6">
        <f t="shared" si="483"/>
        <v>462149336.9500007</v>
      </c>
      <c r="AI5129" s="6">
        <f t="shared" si="485"/>
        <v>565589723.74000108</v>
      </c>
      <c r="AJ5129" s="10"/>
    </row>
    <row r="5130" spans="1:36" s="3" customFormat="1">
      <c r="A5130" s="3">
        <v>2019</v>
      </c>
      <c r="B5130" s="3">
        <v>1</v>
      </c>
      <c r="C5130" s="4">
        <v>49</v>
      </c>
      <c r="D5130" s="8">
        <v>3989</v>
      </c>
      <c r="E5130" s="8">
        <v>94603702.460000008</v>
      </c>
      <c r="F5130" s="8">
        <v>21768.47</v>
      </c>
      <c r="G5130" s="8">
        <v>44710508.5</v>
      </c>
      <c r="H5130" s="8">
        <v>26617672.499999989</v>
      </c>
      <c r="I5130" s="8">
        <v>964620.20000000007</v>
      </c>
      <c r="J5130" s="8">
        <v>331293.39</v>
      </c>
      <c r="K5130" s="8">
        <v>1500</v>
      </c>
      <c r="L5130" s="8">
        <v>18922699.530000031</v>
      </c>
      <c r="M5130" s="8">
        <v>0</v>
      </c>
      <c r="N5130" s="8">
        <v>17956070.370000016</v>
      </c>
      <c r="O5130" s="8">
        <v>53239.01</v>
      </c>
      <c r="P5130" s="8">
        <v>3144330.4199999995</v>
      </c>
      <c r="Q5130" s="8">
        <v>127793.71999999999</v>
      </c>
      <c r="R5130" s="8">
        <v>20100.780000000006</v>
      </c>
      <c r="S5130" s="8">
        <v>12353716.299999993</v>
      </c>
      <c r="T5130" s="8">
        <v>3229855.870000002</v>
      </c>
      <c r="U5130" s="8">
        <v>165498.63999999996</v>
      </c>
      <c r="V5130" s="8">
        <v>23533.449999999993</v>
      </c>
      <c r="W5130" s="8">
        <v>514603.9</v>
      </c>
      <c r="X5130" s="8">
        <v>2693733.149999999</v>
      </c>
      <c r="Y5130" s="8">
        <v>0</v>
      </c>
      <c r="Z5130" s="8">
        <v>349.97999999999996</v>
      </c>
      <c r="AA5130" s="8">
        <v>5095099.2899999963</v>
      </c>
      <c r="AB5130" s="8">
        <v>4128820.110000005</v>
      </c>
      <c r="AC5130" s="9">
        <f t="shared" si="484"/>
        <v>966279.17999999132</v>
      </c>
      <c r="AD5130" s="5" t="str">
        <f>$C5130&amp;" "&amp;VLOOKUP(C5130,Tegevusalad!$A$1:$B$89,2,FALSE)</f>
        <v>49 MAISMAAVEONDUS JA TORUTRANSPORT</v>
      </c>
      <c r="AE5130" s="6">
        <f t="shared" si="480"/>
        <v>84799989.140000015</v>
      </c>
      <c r="AF5130" s="6">
        <f t="shared" si="481"/>
        <v>77118979.210000083</v>
      </c>
      <c r="AG5130" s="6">
        <f t="shared" si="482"/>
        <v>129510497.64000002</v>
      </c>
      <c r="AH5130" s="6">
        <f t="shared" si="483"/>
        <v>89880855.750000075</v>
      </c>
      <c r="AI5130" s="6">
        <f t="shared" si="485"/>
        <v>126816764.49000001</v>
      </c>
      <c r="AJ5130" s="10"/>
    </row>
    <row r="5131" spans="1:36" s="3" customFormat="1">
      <c r="A5131" s="3">
        <v>2019</v>
      </c>
      <c r="B5131" s="3">
        <v>1</v>
      </c>
      <c r="C5131" s="4">
        <v>50</v>
      </c>
      <c r="D5131" s="8">
        <v>83</v>
      </c>
      <c r="E5131" s="8">
        <v>19354863.850000005</v>
      </c>
      <c r="F5131" s="8">
        <v>769889.43</v>
      </c>
      <c r="G5131" s="8">
        <v>19089241.049999997</v>
      </c>
      <c r="H5131" s="8">
        <v>5123611.1400000006</v>
      </c>
      <c r="I5131" s="8">
        <v>503882.18</v>
      </c>
      <c r="J5131" s="8">
        <v>220955.43</v>
      </c>
      <c r="K5131" s="8">
        <v>3386.8</v>
      </c>
      <c r="L5131" s="8">
        <v>3940262.8299999996</v>
      </c>
      <c r="M5131" s="8">
        <v>0</v>
      </c>
      <c r="N5131" s="8">
        <v>3232405.3699999992</v>
      </c>
      <c r="O5131" s="8">
        <v>54643.71</v>
      </c>
      <c r="P5131" s="8">
        <v>32961.240000000005</v>
      </c>
      <c r="Q5131" s="8">
        <v>178.51</v>
      </c>
      <c r="R5131" s="8">
        <v>2518.25</v>
      </c>
      <c r="S5131" s="8">
        <v>10241424.860000001</v>
      </c>
      <c r="T5131" s="8">
        <v>4070092.5000000005</v>
      </c>
      <c r="U5131" s="8">
        <v>93177.87</v>
      </c>
      <c r="V5131" s="8">
        <v>0</v>
      </c>
      <c r="W5131" s="8">
        <v>20300518.25</v>
      </c>
      <c r="X5131" s="8">
        <v>0</v>
      </c>
      <c r="Y5131" s="8">
        <v>0</v>
      </c>
      <c r="Z5131" s="8">
        <v>0</v>
      </c>
      <c r="AA5131" s="8">
        <v>855170.75</v>
      </c>
      <c r="AB5131" s="8">
        <v>147313.29000000004</v>
      </c>
      <c r="AC5131" s="9">
        <f t="shared" si="484"/>
        <v>707857.46</v>
      </c>
      <c r="AD5131" s="5" t="str">
        <f>$C5131&amp;" "&amp;VLOOKUP(C5131,Tegevusalad!$A$1:$B$89,2,FALSE)</f>
        <v>50 VEETRANSPORT</v>
      </c>
      <c r="AE5131" s="6">
        <f t="shared" si="480"/>
        <v>9790150.5500000045</v>
      </c>
      <c r="AF5131" s="6">
        <f t="shared" si="481"/>
        <v>5566796.8199999938</v>
      </c>
      <c r="AG5131" s="6">
        <f t="shared" si="482"/>
        <v>28879391.599999998</v>
      </c>
      <c r="AH5131" s="6">
        <f t="shared" si="483"/>
        <v>16174618.099999996</v>
      </c>
      <c r="AI5131" s="6">
        <f t="shared" si="485"/>
        <v>28879391.599999998</v>
      </c>
      <c r="AJ5131" s="10"/>
    </row>
    <row r="5132" spans="1:36" s="3" customFormat="1">
      <c r="A5132" s="3">
        <v>2019</v>
      </c>
      <c r="B5132" s="3">
        <v>1</v>
      </c>
      <c r="C5132" s="4">
        <v>51</v>
      </c>
      <c r="D5132" s="8">
        <v>41</v>
      </c>
      <c r="E5132" s="8">
        <v>5582340.5600000005</v>
      </c>
      <c r="F5132" s="8">
        <v>6235.78</v>
      </c>
      <c r="G5132" s="8">
        <v>17268163.830000002</v>
      </c>
      <c r="H5132" s="8">
        <v>7449902.6200000001</v>
      </c>
      <c r="I5132" s="8">
        <v>0</v>
      </c>
      <c r="J5132" s="8">
        <v>0</v>
      </c>
      <c r="K5132" s="8">
        <v>0</v>
      </c>
      <c r="L5132" s="8">
        <v>1117029.3300000003</v>
      </c>
      <c r="M5132" s="8">
        <v>0</v>
      </c>
      <c r="N5132" s="8">
        <v>1252764.0900000001</v>
      </c>
      <c r="O5132" s="8">
        <v>893.12</v>
      </c>
      <c r="P5132" s="8">
        <v>303867.69000000006</v>
      </c>
      <c r="Q5132" s="8">
        <v>857.52</v>
      </c>
      <c r="R5132" s="8">
        <v>1161.17</v>
      </c>
      <c r="S5132" s="8">
        <v>3300024.69</v>
      </c>
      <c r="T5132" s="8">
        <v>7527.6799999999994</v>
      </c>
      <c r="U5132" s="8">
        <v>40758.5</v>
      </c>
      <c r="V5132" s="8">
        <v>12.38</v>
      </c>
      <c r="W5132" s="8">
        <v>0</v>
      </c>
      <c r="X5132" s="8">
        <v>0</v>
      </c>
      <c r="Y5132" s="8">
        <v>0</v>
      </c>
      <c r="Z5132" s="8">
        <v>0</v>
      </c>
      <c r="AA5132" s="8">
        <v>121407.26000000001</v>
      </c>
      <c r="AB5132" s="8">
        <v>257142.01999999996</v>
      </c>
      <c r="AC5132" s="9">
        <f t="shared" si="484"/>
        <v>-135734.75999999995</v>
      </c>
      <c r="AD5132" s="5" t="str">
        <f>$C5132&amp;" "&amp;VLOOKUP(C5132,Tegevusalad!$A$1:$B$89,2,FALSE)</f>
        <v>51 ÕHUTRANSPORT</v>
      </c>
      <c r="AE5132" s="6">
        <f t="shared" si="480"/>
        <v>2247793.1500000008</v>
      </c>
      <c r="AF5132" s="6">
        <f t="shared" si="481"/>
        <v>2924389.8899999992</v>
      </c>
      <c r="AG5132" s="6">
        <f t="shared" si="482"/>
        <v>19515956.98</v>
      </c>
      <c r="AH5132" s="6">
        <f t="shared" si="483"/>
        <v>6269626.2999999998</v>
      </c>
      <c r="AI5132" s="6">
        <f t="shared" si="485"/>
        <v>19515956.98</v>
      </c>
      <c r="AJ5132" s="10"/>
    </row>
    <row r="5133" spans="1:36" s="3" customFormat="1">
      <c r="A5133" s="3">
        <v>2019</v>
      </c>
      <c r="B5133" s="3">
        <v>1</v>
      </c>
      <c r="C5133" s="4">
        <v>52</v>
      </c>
      <c r="D5133" s="8">
        <v>1398</v>
      </c>
      <c r="E5133" s="8">
        <v>89411452.329999924</v>
      </c>
      <c r="F5133" s="8">
        <v>26425.239999999998</v>
      </c>
      <c r="G5133" s="8">
        <v>131248079.63000007</v>
      </c>
      <c r="H5133" s="8">
        <v>28550292.920000006</v>
      </c>
      <c r="I5133" s="8">
        <v>1218097.1499999999</v>
      </c>
      <c r="J5133" s="8">
        <v>1587970.67</v>
      </c>
      <c r="K5133" s="8">
        <v>0</v>
      </c>
      <c r="L5133" s="8">
        <v>17884668.809999991</v>
      </c>
      <c r="M5133" s="8">
        <v>21777.440000000002</v>
      </c>
      <c r="N5133" s="8">
        <v>18456981.379999984</v>
      </c>
      <c r="O5133" s="8">
        <v>83538.06</v>
      </c>
      <c r="P5133" s="8">
        <v>1571619.3800000004</v>
      </c>
      <c r="Q5133" s="8">
        <v>46159.430000000022</v>
      </c>
      <c r="R5133" s="8">
        <v>55652.759999999966</v>
      </c>
      <c r="S5133" s="8">
        <v>21915895.809999987</v>
      </c>
      <c r="T5133" s="8">
        <v>4327825.120000001</v>
      </c>
      <c r="U5133" s="8">
        <v>2374792.620000001</v>
      </c>
      <c r="V5133" s="8">
        <v>14136.100000000002</v>
      </c>
      <c r="W5133" s="8">
        <v>447093.55999999994</v>
      </c>
      <c r="X5133" s="8">
        <v>7767.63</v>
      </c>
      <c r="Y5133" s="8">
        <v>3.3</v>
      </c>
      <c r="Z5133" s="8">
        <v>57.72</v>
      </c>
      <c r="AA5133" s="8">
        <v>3206411.5899999989</v>
      </c>
      <c r="AB5133" s="8">
        <v>3757001.1399999983</v>
      </c>
      <c r="AC5133" s="9">
        <f t="shared" si="484"/>
        <v>-550589.54999999935</v>
      </c>
      <c r="AD5133" s="5" t="str">
        <f>$C5133&amp;" "&amp;VLOOKUP(C5133,Tegevusalad!$A$1:$B$89,2,FALSE)</f>
        <v>52 LAONDUS JA VEONDUST ABISTAVAD TEGEVUSALAD</v>
      </c>
      <c r="AE5133" s="6">
        <f t="shared" si="480"/>
        <v>65154956.769999921</v>
      </c>
      <c r="AF5133" s="6">
        <f t="shared" si="481"/>
        <v>67868928.069999948</v>
      </c>
      <c r="AG5133" s="6">
        <f t="shared" si="482"/>
        <v>196403036.40000001</v>
      </c>
      <c r="AH5133" s="6">
        <f t="shared" si="483"/>
        <v>92563170.699999928</v>
      </c>
      <c r="AI5133" s="6">
        <f t="shared" si="485"/>
        <v>196395268.77000001</v>
      </c>
      <c r="AJ5133" s="10"/>
    </row>
    <row r="5134" spans="1:36" s="3" customFormat="1">
      <c r="A5134" s="3">
        <v>2019</v>
      </c>
      <c r="B5134" s="3">
        <v>1</v>
      </c>
      <c r="C5134" s="4">
        <v>53</v>
      </c>
      <c r="D5134" s="8">
        <v>157</v>
      </c>
      <c r="E5134" s="8">
        <v>11707956.139999995</v>
      </c>
      <c r="F5134" s="8">
        <v>112084.36</v>
      </c>
      <c r="G5134" s="8">
        <v>4695414.28</v>
      </c>
      <c r="H5134" s="8">
        <v>1050484.1000000001</v>
      </c>
      <c r="I5134" s="8">
        <v>469684.94000000006</v>
      </c>
      <c r="J5134" s="8">
        <v>1212.52</v>
      </c>
      <c r="K5134" s="8">
        <v>0</v>
      </c>
      <c r="L5134" s="8">
        <v>2351678.8599999994</v>
      </c>
      <c r="M5134" s="8">
        <v>0</v>
      </c>
      <c r="N5134" s="8">
        <v>1466039.5100000005</v>
      </c>
      <c r="O5134" s="8">
        <v>24650.720000000001</v>
      </c>
      <c r="P5134" s="8">
        <v>104539.08000000002</v>
      </c>
      <c r="Q5134" s="8">
        <v>12990.250000000002</v>
      </c>
      <c r="R5134" s="8">
        <v>1734.26</v>
      </c>
      <c r="S5134" s="8">
        <v>1210456.18</v>
      </c>
      <c r="T5134" s="8">
        <v>30718.909999999996</v>
      </c>
      <c r="U5134" s="8">
        <v>1242857.6900000002</v>
      </c>
      <c r="V5134" s="8">
        <v>0</v>
      </c>
      <c r="W5134" s="8">
        <v>1457941.53</v>
      </c>
      <c r="X5134" s="8">
        <v>885.2</v>
      </c>
      <c r="Y5134" s="8">
        <v>0</v>
      </c>
      <c r="Z5134" s="8">
        <v>49.14</v>
      </c>
      <c r="AA5134" s="8">
        <v>916887.88000000047</v>
      </c>
      <c r="AB5134" s="8">
        <v>31297.670000000006</v>
      </c>
      <c r="AC5134" s="9">
        <f t="shared" si="484"/>
        <v>885590.21000000043</v>
      </c>
      <c r="AD5134" s="5" t="str">
        <f>$C5134&amp;" "&amp;VLOOKUP(C5134,Tegevusalad!$A$1:$B$89,2,FALSE)</f>
        <v>53 POSTI- JA KULLERITEENISTUS</v>
      </c>
      <c r="AE5134" s="6">
        <f t="shared" si="480"/>
        <v>9367611.8299999945</v>
      </c>
      <c r="AF5134" s="6">
        <f t="shared" si="481"/>
        <v>4762301.3800000018</v>
      </c>
      <c r="AG5134" s="6">
        <f t="shared" si="482"/>
        <v>14063026.109999992</v>
      </c>
      <c r="AH5134" s="6">
        <f t="shared" si="483"/>
        <v>7338868.8500000024</v>
      </c>
      <c r="AI5134" s="6">
        <f t="shared" si="485"/>
        <v>14062140.909999993</v>
      </c>
      <c r="AJ5134" s="10"/>
    </row>
    <row r="5135" spans="1:36" s="3" customFormat="1">
      <c r="A5135" s="3">
        <v>2019</v>
      </c>
      <c r="B5135" s="3">
        <v>1</v>
      </c>
      <c r="C5135" s="4">
        <v>55</v>
      </c>
      <c r="D5135" s="8">
        <v>898</v>
      </c>
      <c r="E5135" s="8">
        <v>10365488.949999997</v>
      </c>
      <c r="F5135" s="8">
        <v>13143549.52999999</v>
      </c>
      <c r="G5135" s="8">
        <v>481812.38000000006</v>
      </c>
      <c r="H5135" s="8">
        <v>139063.84000000003</v>
      </c>
      <c r="I5135" s="8">
        <v>55427</v>
      </c>
      <c r="J5135" s="8">
        <v>1119.74</v>
      </c>
      <c r="K5135" s="8">
        <v>1119.74</v>
      </c>
      <c r="L5135" s="8">
        <v>3256017.3200000008</v>
      </c>
      <c r="M5135" s="8">
        <v>0</v>
      </c>
      <c r="N5135" s="8">
        <v>3717817.2200000049</v>
      </c>
      <c r="O5135" s="8">
        <v>6767.64</v>
      </c>
      <c r="P5135" s="8">
        <v>632121.82000000041</v>
      </c>
      <c r="Q5135" s="8">
        <v>11462.130000000001</v>
      </c>
      <c r="R5135" s="8">
        <v>13380.430000000008</v>
      </c>
      <c r="S5135" s="8">
        <v>1416176.2600000005</v>
      </c>
      <c r="T5135" s="8">
        <v>137635.80000000002</v>
      </c>
      <c r="U5135" s="8">
        <v>65588.670000000013</v>
      </c>
      <c r="V5135" s="8">
        <v>1236.97</v>
      </c>
      <c r="W5135" s="8">
        <v>1120767.5900000003</v>
      </c>
      <c r="X5135" s="8">
        <v>500</v>
      </c>
      <c r="Y5135" s="8">
        <v>1546.6200000000001</v>
      </c>
      <c r="Z5135" s="8">
        <v>0.01</v>
      </c>
      <c r="AA5135" s="8">
        <v>547184.91000000015</v>
      </c>
      <c r="AB5135" s="8">
        <v>1007438.23</v>
      </c>
      <c r="AC5135" s="9">
        <f t="shared" si="484"/>
        <v>-460253.31999999983</v>
      </c>
      <c r="AD5135" s="5" t="str">
        <f>$C5135&amp;" "&amp;VLOOKUP(C5135,Tegevusalad!$A$1:$B$89,2,FALSE)</f>
        <v>55 MAJUTUS</v>
      </c>
      <c r="AE5135" s="6">
        <f t="shared" si="480"/>
        <v>22027773.54999999</v>
      </c>
      <c r="AF5135" s="6">
        <f t="shared" si="481"/>
        <v>17141622.090000022</v>
      </c>
      <c r="AG5135" s="6">
        <f t="shared" si="482"/>
        <v>22509585.929999989</v>
      </c>
      <c r="AH5135" s="6">
        <f t="shared" si="483"/>
        <v>18655988.250000022</v>
      </c>
      <c r="AI5135" s="6">
        <f t="shared" si="485"/>
        <v>22509085.929999989</v>
      </c>
      <c r="AJ5135" s="10"/>
    </row>
    <row r="5136" spans="1:36" s="3" customFormat="1">
      <c r="A5136" s="3">
        <v>2019</v>
      </c>
      <c r="B5136" s="3">
        <v>1</v>
      </c>
      <c r="C5136" s="4">
        <v>56</v>
      </c>
      <c r="D5136" s="8">
        <v>2252</v>
      </c>
      <c r="E5136" s="8">
        <v>47523617.789999925</v>
      </c>
      <c r="F5136" s="8">
        <v>257990.05999999994</v>
      </c>
      <c r="G5136" s="8">
        <v>385384.34</v>
      </c>
      <c r="H5136" s="8">
        <v>116704.70999999999</v>
      </c>
      <c r="I5136" s="8">
        <v>61242.33</v>
      </c>
      <c r="J5136" s="8">
        <v>685.41000000000008</v>
      </c>
      <c r="K5136" s="8">
        <v>485.41</v>
      </c>
      <c r="L5136" s="8">
        <v>9527942.6699999999</v>
      </c>
      <c r="M5136" s="8">
        <v>0</v>
      </c>
      <c r="N5136" s="8">
        <v>6376831.6700000046</v>
      </c>
      <c r="O5136" s="8">
        <v>5002.71</v>
      </c>
      <c r="P5136" s="8">
        <v>234520.6700000001</v>
      </c>
      <c r="Q5136" s="8">
        <v>26062.12</v>
      </c>
      <c r="R5136" s="8">
        <v>9065.1099999999951</v>
      </c>
      <c r="S5136" s="8">
        <v>2973347.3500000006</v>
      </c>
      <c r="T5136" s="8">
        <v>1081074.7300000002</v>
      </c>
      <c r="U5136" s="8">
        <v>143870.39999999999</v>
      </c>
      <c r="V5136" s="8">
        <v>195.77</v>
      </c>
      <c r="W5136" s="8">
        <v>72526.020000000048</v>
      </c>
      <c r="X5136" s="8">
        <v>6532.16</v>
      </c>
      <c r="Y5136" s="8">
        <v>0</v>
      </c>
      <c r="Z5136" s="8">
        <v>0.01</v>
      </c>
      <c r="AA5136" s="8">
        <v>3501243.769999994</v>
      </c>
      <c r="AB5136" s="8">
        <v>350132.78999999992</v>
      </c>
      <c r="AC5136" s="9">
        <f t="shared" si="484"/>
        <v>3151110.9799999939</v>
      </c>
      <c r="AD5136" s="5" t="str">
        <f>$C5136&amp;" "&amp;VLOOKUP(C5136,Tegevusalad!$A$1:$B$89,2,FALSE)</f>
        <v>56 TOIDU JA JOOGI SERVEERIMINE</v>
      </c>
      <c r="AE5136" s="6">
        <f t="shared" si="480"/>
        <v>44670922.259999923</v>
      </c>
      <c r="AF5136" s="6">
        <f t="shared" si="481"/>
        <v>28787448.370000023</v>
      </c>
      <c r="AG5136" s="6">
        <f t="shared" si="482"/>
        <v>45056306.599999927</v>
      </c>
      <c r="AH5136" s="6">
        <f t="shared" si="483"/>
        <v>31929483.900000025</v>
      </c>
      <c r="AI5136" s="6">
        <f t="shared" si="485"/>
        <v>45049774.439999931</v>
      </c>
      <c r="AJ5136" s="10"/>
    </row>
    <row r="5137" spans="1:36" s="3" customFormat="1">
      <c r="A5137" s="3">
        <v>2019</v>
      </c>
      <c r="B5137" s="3">
        <v>1</v>
      </c>
      <c r="C5137" s="4">
        <v>58</v>
      </c>
      <c r="D5137" s="8">
        <v>630</v>
      </c>
      <c r="E5137" s="8">
        <v>8117724.6499999976</v>
      </c>
      <c r="F5137" s="8">
        <v>6195825.6600000085</v>
      </c>
      <c r="G5137" s="8">
        <v>3643483.1300000008</v>
      </c>
      <c r="H5137" s="8">
        <v>2221768.9700000007</v>
      </c>
      <c r="I5137" s="8">
        <v>71784.02</v>
      </c>
      <c r="J5137" s="8">
        <v>11222.8</v>
      </c>
      <c r="K5137" s="8">
        <v>0</v>
      </c>
      <c r="L5137" s="8">
        <v>2181169.330000001</v>
      </c>
      <c r="M5137" s="8">
        <v>0</v>
      </c>
      <c r="N5137" s="8">
        <v>2108217.9100000039</v>
      </c>
      <c r="O5137" s="8">
        <v>21932.880000000001</v>
      </c>
      <c r="P5137" s="8">
        <v>474440.47999999992</v>
      </c>
      <c r="Q5137" s="8">
        <v>6237.23</v>
      </c>
      <c r="R5137" s="8">
        <v>5094.18</v>
      </c>
      <c r="S5137" s="8">
        <v>1759630.3099999991</v>
      </c>
      <c r="T5137" s="8">
        <v>101350.62</v>
      </c>
      <c r="U5137" s="8">
        <v>432222.82</v>
      </c>
      <c r="V5137" s="8">
        <v>0</v>
      </c>
      <c r="W5137" s="8">
        <v>15621.07</v>
      </c>
      <c r="X5137" s="8">
        <v>0</v>
      </c>
      <c r="Y5137" s="8">
        <v>0</v>
      </c>
      <c r="Z5137" s="8">
        <v>0.01</v>
      </c>
      <c r="AA5137" s="8">
        <v>520183.81000000011</v>
      </c>
      <c r="AB5137" s="8">
        <v>447232.409999998</v>
      </c>
      <c r="AC5137" s="9">
        <f t="shared" si="484"/>
        <v>72951.400000002119</v>
      </c>
      <c r="AD5137" s="5" t="str">
        <f>$C5137&amp;" "&amp;VLOOKUP(C5137,Tegevusalad!$A$1:$B$89,2,FALSE)</f>
        <v>58 KIRJASTAMINE</v>
      </c>
      <c r="AE5137" s="6">
        <f t="shared" si="480"/>
        <v>12121697.180000007</v>
      </c>
      <c r="AF5137" s="6">
        <f t="shared" si="481"/>
        <v>8265042.9200000204</v>
      </c>
      <c r="AG5137" s="6">
        <f t="shared" si="482"/>
        <v>15765180.310000006</v>
      </c>
      <c r="AH5137" s="6">
        <f t="shared" si="483"/>
        <v>10566560.45000002</v>
      </c>
      <c r="AI5137" s="6">
        <f t="shared" si="485"/>
        <v>15765180.310000006</v>
      </c>
      <c r="AJ5137" s="10"/>
    </row>
    <row r="5138" spans="1:36" s="3" customFormat="1">
      <c r="A5138" s="3">
        <v>2019</v>
      </c>
      <c r="B5138" s="3">
        <v>1</v>
      </c>
      <c r="C5138" s="4">
        <v>59</v>
      </c>
      <c r="D5138" s="8">
        <v>586</v>
      </c>
      <c r="E5138" s="8">
        <v>8104743.360000005</v>
      </c>
      <c r="F5138" s="8">
        <v>5463.9899999999989</v>
      </c>
      <c r="G5138" s="8">
        <v>1156781.6199999999</v>
      </c>
      <c r="H5138" s="8">
        <v>645268.15999999992</v>
      </c>
      <c r="I5138" s="8">
        <v>16952.43</v>
      </c>
      <c r="J5138" s="8">
        <v>0</v>
      </c>
      <c r="K5138" s="8">
        <v>0</v>
      </c>
      <c r="L5138" s="8">
        <v>1621440.53</v>
      </c>
      <c r="M5138" s="8">
        <v>0</v>
      </c>
      <c r="N5138" s="8">
        <v>1333512.7400000005</v>
      </c>
      <c r="O5138" s="8">
        <v>2080.58</v>
      </c>
      <c r="P5138" s="8">
        <v>241336.39000000007</v>
      </c>
      <c r="Q5138" s="8">
        <v>12369.370000000003</v>
      </c>
      <c r="R5138" s="8">
        <v>9279.42</v>
      </c>
      <c r="S5138" s="8">
        <v>848076.62999999966</v>
      </c>
      <c r="T5138" s="8">
        <v>200819.80000000005</v>
      </c>
      <c r="U5138" s="8">
        <v>278933.44000000006</v>
      </c>
      <c r="V5138" s="8">
        <v>152.61000000000001</v>
      </c>
      <c r="W5138" s="8">
        <v>10090.620000000001</v>
      </c>
      <c r="X5138" s="8">
        <v>0</v>
      </c>
      <c r="Y5138" s="8">
        <v>0</v>
      </c>
      <c r="Z5138" s="8">
        <v>215.03000000000003</v>
      </c>
      <c r="AA5138" s="8">
        <v>555517.56000000052</v>
      </c>
      <c r="AB5138" s="8">
        <v>267804.8000000001</v>
      </c>
      <c r="AC5138" s="9">
        <f t="shared" si="484"/>
        <v>287712.76000000042</v>
      </c>
      <c r="AD5138" s="5" t="str">
        <f>$C5138&amp;" "&amp;VLOOKUP(C5138,Tegevusalad!$A$1:$B$89,2,FALSE)</f>
        <v>59 KINOFILMIDE, VIDEOTE JA TELESAADETE TOOTMINE; HELISALVESTISTE JA MUUSIKA KIRJASTAMINE</v>
      </c>
      <c r="AE5138" s="6">
        <f t="shared" si="480"/>
        <v>6983197.2800000049</v>
      </c>
      <c r="AF5138" s="6">
        <f t="shared" si="481"/>
        <v>5576700.4400000013</v>
      </c>
      <c r="AG5138" s="6">
        <f t="shared" si="482"/>
        <v>8139978.9000000041</v>
      </c>
      <c r="AH5138" s="6">
        <f t="shared" si="483"/>
        <v>6713960.8000000017</v>
      </c>
      <c r="AI5138" s="6">
        <f t="shared" si="485"/>
        <v>8139978.9000000041</v>
      </c>
      <c r="AJ5138" s="10"/>
    </row>
    <row r="5139" spans="1:36" s="3" customFormat="1">
      <c r="A5139" s="3">
        <v>2019</v>
      </c>
      <c r="B5139" s="3">
        <v>1</v>
      </c>
      <c r="C5139" s="4">
        <v>60</v>
      </c>
      <c r="D5139" s="8">
        <v>32</v>
      </c>
      <c r="E5139" s="8">
        <v>177039.15</v>
      </c>
      <c r="F5139" s="8">
        <v>47.95</v>
      </c>
      <c r="G5139" s="8">
        <v>11709.58</v>
      </c>
      <c r="H5139" s="8">
        <v>0</v>
      </c>
      <c r="I5139" s="8">
        <v>0</v>
      </c>
      <c r="J5139" s="8">
        <v>0</v>
      </c>
      <c r="K5139" s="8">
        <v>0</v>
      </c>
      <c r="L5139" s="8">
        <v>35412.169999999991</v>
      </c>
      <c r="M5139" s="8">
        <v>0</v>
      </c>
      <c r="N5139" s="8">
        <v>27032.600000000002</v>
      </c>
      <c r="O5139" s="8">
        <v>0</v>
      </c>
      <c r="P5139" s="8">
        <v>0</v>
      </c>
      <c r="Q5139" s="8">
        <v>1314.9099999999999</v>
      </c>
      <c r="R5139" s="8">
        <v>607.49000000000012</v>
      </c>
      <c r="S5139" s="8">
        <v>11604.119999999999</v>
      </c>
      <c r="T5139" s="8">
        <v>186.12</v>
      </c>
      <c r="U5139" s="8">
        <v>5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11754.429999999998</v>
      </c>
      <c r="AB5139" s="8">
        <v>3374.86</v>
      </c>
      <c r="AC5139" s="9">
        <f t="shared" si="484"/>
        <v>8379.5699999999979</v>
      </c>
      <c r="AD5139" s="5" t="str">
        <f>$C5139&amp;" "&amp;VLOOKUP(C5139,Tegevusalad!$A$1:$B$89,2,FALSE)</f>
        <v>60 PROGRAMMID JA RINGHÄÄLING</v>
      </c>
      <c r="AE5139" s="6">
        <f t="shared" si="480"/>
        <v>165477.98000000001</v>
      </c>
      <c r="AF5139" s="6">
        <f t="shared" si="481"/>
        <v>126591.33000000002</v>
      </c>
      <c r="AG5139" s="6">
        <f t="shared" si="482"/>
        <v>177187.56</v>
      </c>
      <c r="AH5139" s="6">
        <f t="shared" si="483"/>
        <v>138200.45000000001</v>
      </c>
      <c r="AI5139" s="6">
        <f t="shared" si="485"/>
        <v>177187.56</v>
      </c>
      <c r="AJ5139" s="10"/>
    </row>
    <row r="5140" spans="1:36" s="3" customFormat="1">
      <c r="A5140" s="3">
        <v>2019</v>
      </c>
      <c r="B5140" s="3">
        <v>1</v>
      </c>
      <c r="C5140" s="4">
        <v>61</v>
      </c>
      <c r="D5140" s="8">
        <v>187</v>
      </c>
      <c r="E5140" s="8">
        <v>66001664.120000005</v>
      </c>
      <c r="F5140" s="8">
        <v>88.070000000000007</v>
      </c>
      <c r="G5140" s="8">
        <v>9368725.620000001</v>
      </c>
      <c r="H5140" s="8">
        <v>6785573.7700000014</v>
      </c>
      <c r="I5140" s="8">
        <v>67196.25</v>
      </c>
      <c r="J5140" s="8">
        <v>3590.6800000000003</v>
      </c>
      <c r="K5140" s="8">
        <v>0</v>
      </c>
      <c r="L5140" s="8">
        <v>13200340.73</v>
      </c>
      <c r="M5140" s="8">
        <v>0</v>
      </c>
      <c r="N5140" s="8">
        <v>6808921.0999999987</v>
      </c>
      <c r="O5140" s="8">
        <v>102332.87999999999</v>
      </c>
      <c r="P5140" s="8">
        <v>232140.79000000004</v>
      </c>
      <c r="Q5140" s="8">
        <v>8012.9199999999992</v>
      </c>
      <c r="R5140" s="8">
        <v>4413.21</v>
      </c>
      <c r="S5140" s="8">
        <v>17238606.880000003</v>
      </c>
      <c r="T5140" s="8">
        <v>6658492.4499999993</v>
      </c>
      <c r="U5140" s="8">
        <v>2023555.2299999997</v>
      </c>
      <c r="V5140" s="8">
        <v>837.2</v>
      </c>
      <c r="W5140" s="8">
        <v>376508.76</v>
      </c>
      <c r="X5140" s="8">
        <v>2901.02</v>
      </c>
      <c r="Y5140" s="8">
        <v>22642.25</v>
      </c>
      <c r="Z5140" s="8">
        <v>0</v>
      </c>
      <c r="AA5140" s="8">
        <v>6549743.3899999997</v>
      </c>
      <c r="AB5140" s="8">
        <v>135681.50999999998</v>
      </c>
      <c r="AC5140" s="9">
        <f t="shared" si="484"/>
        <v>6414061.8799999999</v>
      </c>
      <c r="AD5140" s="5" t="str">
        <f>$C5140&amp;" "&amp;VLOOKUP(C5140,Tegevusalad!$A$1:$B$89,2,FALSE)</f>
        <v>61 TELEKOMMUNIKATSIOON</v>
      </c>
      <c r="AE5140" s="6">
        <f t="shared" si="480"/>
        <v>46742491.100000009</v>
      </c>
      <c r="AF5140" s="6">
        <f t="shared" si="481"/>
        <v>14293682.239999989</v>
      </c>
      <c r="AG5140" s="6">
        <f t="shared" si="482"/>
        <v>56111216.719999999</v>
      </c>
      <c r="AH5140" s="6">
        <f t="shared" si="483"/>
        <v>34066671.54999999</v>
      </c>
      <c r="AI5140" s="6">
        <f t="shared" si="485"/>
        <v>56108315.700000003</v>
      </c>
      <c r="AJ5140" s="10"/>
    </row>
    <row r="5141" spans="1:36" s="3" customFormat="1">
      <c r="A5141" s="3">
        <v>2019</v>
      </c>
      <c r="B5141" s="3">
        <v>1</v>
      </c>
      <c r="C5141" s="4">
        <v>62</v>
      </c>
      <c r="D5141" s="8">
        <v>3871</v>
      </c>
      <c r="E5141" s="8">
        <v>55908273.340000063</v>
      </c>
      <c r="F5141" s="8">
        <v>12573.71</v>
      </c>
      <c r="G5141" s="8">
        <v>71018779.489999965</v>
      </c>
      <c r="H5141" s="8">
        <v>41777845.840000048</v>
      </c>
      <c r="I5141" s="8">
        <v>1789960.6099999999</v>
      </c>
      <c r="J5141" s="8">
        <v>2213430.61</v>
      </c>
      <c r="K5141" s="8">
        <v>0</v>
      </c>
      <c r="L5141" s="8">
        <v>11182786.53999999</v>
      </c>
      <c r="M5141" s="8">
        <v>0</v>
      </c>
      <c r="N5141" s="8">
        <v>8552113.6199999191</v>
      </c>
      <c r="O5141" s="8">
        <v>395106.81</v>
      </c>
      <c r="P5141" s="8">
        <v>344838.11999999988</v>
      </c>
      <c r="Q5141" s="8">
        <v>33759.670000000013</v>
      </c>
      <c r="R5141" s="8">
        <v>37338.659999999989</v>
      </c>
      <c r="S5141" s="8">
        <v>14556161.780000003</v>
      </c>
      <c r="T5141" s="8">
        <v>2739548.5700000003</v>
      </c>
      <c r="U5141" s="8">
        <v>4921652.3499999996</v>
      </c>
      <c r="V5141" s="8">
        <v>0</v>
      </c>
      <c r="W5141" s="8">
        <v>164783.55000000002</v>
      </c>
      <c r="X5141" s="8">
        <v>42.160000000000004</v>
      </c>
      <c r="Y5141" s="8">
        <v>15.43</v>
      </c>
      <c r="Z5141" s="8">
        <v>0.02</v>
      </c>
      <c r="AA5141" s="8">
        <v>4950595.7000000095</v>
      </c>
      <c r="AB5141" s="8">
        <v>2319907.3700000136</v>
      </c>
      <c r="AC5141" s="9">
        <f t="shared" si="484"/>
        <v>2630688.3299999959</v>
      </c>
      <c r="AD5141" s="5" t="str">
        <f>$C5141&amp;" "&amp;VLOOKUP(C5141,Tegevusalad!$A$1:$B$89,2,FALSE)</f>
        <v>62 PROGRAMMEERIMINE, KONSULTATSIOONID JMS TEGEVUSED</v>
      </c>
      <c r="AE5141" s="6">
        <f t="shared" si="480"/>
        <v>36443075.080000058</v>
      </c>
      <c r="AF5141" s="6">
        <f t="shared" si="481"/>
        <v>21493913.219999596</v>
      </c>
      <c r="AG5141" s="6">
        <f t="shared" si="482"/>
        <v>107461854.57000002</v>
      </c>
      <c r="AH5141" s="6">
        <f t="shared" si="483"/>
        <v>42947261.399999596</v>
      </c>
      <c r="AI5141" s="6">
        <f t="shared" si="485"/>
        <v>107461812.41000003</v>
      </c>
      <c r="AJ5141" s="10"/>
    </row>
    <row r="5142" spans="1:36" s="3" customFormat="1">
      <c r="A5142" s="3">
        <v>2019</v>
      </c>
      <c r="B5142" s="3">
        <v>1</v>
      </c>
      <c r="C5142" s="4">
        <v>63</v>
      </c>
      <c r="D5142" s="8">
        <v>860</v>
      </c>
      <c r="E5142" s="8">
        <v>12826158.540000003</v>
      </c>
      <c r="F5142" s="8">
        <v>49308.649999999994</v>
      </c>
      <c r="G5142" s="8">
        <v>13889902.940000001</v>
      </c>
      <c r="H5142" s="8">
        <v>5293054.3199999984</v>
      </c>
      <c r="I5142" s="8">
        <v>139899.46999999997</v>
      </c>
      <c r="J5142" s="8">
        <v>104227.87</v>
      </c>
      <c r="K5142" s="8">
        <v>0</v>
      </c>
      <c r="L5142" s="8">
        <v>2569669.4700000011</v>
      </c>
      <c r="M5142" s="8">
        <v>0</v>
      </c>
      <c r="N5142" s="8">
        <v>1951539.1200000015</v>
      </c>
      <c r="O5142" s="8">
        <v>5346.7400000000007</v>
      </c>
      <c r="P5142" s="8">
        <v>41337.200000000004</v>
      </c>
      <c r="Q5142" s="8">
        <v>3989.46</v>
      </c>
      <c r="R5142" s="8">
        <v>5163.3199999999988</v>
      </c>
      <c r="S5142" s="8">
        <v>3827179.9</v>
      </c>
      <c r="T5142" s="8">
        <v>513244.75000000012</v>
      </c>
      <c r="U5142" s="8">
        <v>2860269.7300000004</v>
      </c>
      <c r="V5142" s="8">
        <v>46955.21</v>
      </c>
      <c r="W5142" s="8">
        <v>243755.91</v>
      </c>
      <c r="X5142" s="8">
        <v>0</v>
      </c>
      <c r="Y5142" s="8">
        <v>114.14</v>
      </c>
      <c r="Z5142" s="8">
        <v>0.19</v>
      </c>
      <c r="AA5142" s="8">
        <v>767514.03999999946</v>
      </c>
      <c r="AB5142" s="8">
        <v>149269.74000000031</v>
      </c>
      <c r="AC5142" s="9">
        <f t="shared" si="484"/>
        <v>618244.29999999912</v>
      </c>
      <c r="AD5142" s="5" t="str">
        <f>$C5142&amp;" "&amp;VLOOKUP(C5142,Tegevusalad!$A$1:$B$89,2,FALSE)</f>
        <v>63 INFOALANE TEGEVUS</v>
      </c>
      <c r="AE5142" s="6">
        <f t="shared" si="480"/>
        <v>6188017.5600000024</v>
      </c>
      <c r="AF5142" s="6">
        <f t="shared" si="481"/>
        <v>3116284.0800000066</v>
      </c>
      <c r="AG5142" s="6">
        <f t="shared" si="482"/>
        <v>20077920.5</v>
      </c>
      <c r="AH5142" s="6">
        <f t="shared" si="483"/>
        <v>9783512.2000000067</v>
      </c>
      <c r="AI5142" s="6">
        <f t="shared" si="485"/>
        <v>20077920.5</v>
      </c>
      <c r="AJ5142" s="10"/>
    </row>
    <row r="5143" spans="1:36" s="3" customFormat="1">
      <c r="A5143" s="3">
        <v>2019</v>
      </c>
      <c r="B5143" s="3">
        <v>1</v>
      </c>
      <c r="C5143" s="4">
        <v>64</v>
      </c>
      <c r="D5143" s="8">
        <v>514</v>
      </c>
      <c r="E5143" s="8">
        <v>138165198.09999996</v>
      </c>
      <c r="F5143" s="8">
        <v>1305.52</v>
      </c>
      <c r="G5143" s="8">
        <v>7925493.1799999997</v>
      </c>
      <c r="H5143" s="8">
        <v>7144538.6799999997</v>
      </c>
      <c r="I5143" s="8">
        <v>204184.69999999998</v>
      </c>
      <c r="J5143" s="8">
        <v>519232.47000000003</v>
      </c>
      <c r="K5143" s="8">
        <v>0</v>
      </c>
      <c r="L5143" s="8">
        <v>27633157.050000008</v>
      </c>
      <c r="M5143" s="8">
        <v>30656.97</v>
      </c>
      <c r="N5143" s="8">
        <v>26902294.399999999</v>
      </c>
      <c r="O5143" s="8">
        <v>42518.97</v>
      </c>
      <c r="P5143" s="8">
        <v>362668.38999999996</v>
      </c>
      <c r="Q5143" s="8">
        <v>13866.230000000003</v>
      </c>
      <c r="R5143" s="8">
        <v>10134.350000000002</v>
      </c>
      <c r="S5143" s="8">
        <v>9464797.4699999988</v>
      </c>
      <c r="T5143" s="8">
        <v>3900591.4899999993</v>
      </c>
      <c r="U5143" s="8">
        <v>1423858.35</v>
      </c>
      <c r="V5143" s="8">
        <v>0</v>
      </c>
      <c r="W5143" s="8">
        <v>75510024.929999992</v>
      </c>
      <c r="X5143" s="8">
        <v>14588.480000000001</v>
      </c>
      <c r="Y5143" s="8">
        <v>363.03000000000003</v>
      </c>
      <c r="Z5143" s="8">
        <v>466.64</v>
      </c>
      <c r="AA5143" s="8">
        <v>2790586.56</v>
      </c>
      <c r="AB5143" s="8">
        <v>2029170.5499999998</v>
      </c>
      <c r="AC5143" s="9">
        <f t="shared" si="484"/>
        <v>761416.01000000024</v>
      </c>
      <c r="AD5143" s="5" t="str">
        <f>$C5143&amp;" "&amp;VLOOKUP(C5143,Tegevusalad!$A$1:$B$89,2,FALSE)</f>
        <v>64 FINANTSTEENUSTE OSUTAMINE, V.A KINDLUSTUS JA PENSIONIFONDID</v>
      </c>
      <c r="AE5143" s="6">
        <f t="shared" si="480"/>
        <v>127292436.27999997</v>
      </c>
      <c r="AF5143" s="6">
        <f t="shared" si="481"/>
        <v>123460893.08000001</v>
      </c>
      <c r="AG5143" s="6">
        <f t="shared" si="482"/>
        <v>135217929.45999998</v>
      </c>
      <c r="AH5143" s="6">
        <f t="shared" si="483"/>
        <v>134562143.75</v>
      </c>
      <c r="AI5143" s="6">
        <f t="shared" si="485"/>
        <v>135203340.97999999</v>
      </c>
      <c r="AJ5143" s="10"/>
    </row>
    <row r="5144" spans="1:36" s="3" customFormat="1">
      <c r="A5144" s="3">
        <v>2019</v>
      </c>
      <c r="B5144" s="3">
        <v>1</v>
      </c>
      <c r="C5144" s="4">
        <v>65</v>
      </c>
      <c r="D5144" s="8">
        <v>17</v>
      </c>
      <c r="E5144" s="8">
        <v>934664.86</v>
      </c>
      <c r="F5144" s="8">
        <v>0</v>
      </c>
      <c r="G5144" s="8">
        <v>611903.72</v>
      </c>
      <c r="H5144" s="8">
        <v>493895.19</v>
      </c>
      <c r="I5144" s="8">
        <v>0</v>
      </c>
      <c r="J5144" s="8">
        <v>0</v>
      </c>
      <c r="K5144" s="8">
        <v>0</v>
      </c>
      <c r="L5144" s="8">
        <v>186932.97</v>
      </c>
      <c r="M5144" s="8">
        <v>0</v>
      </c>
      <c r="N5144" s="8">
        <v>23240.27</v>
      </c>
      <c r="O5144" s="8">
        <v>0</v>
      </c>
      <c r="P5144" s="8">
        <v>0</v>
      </c>
      <c r="Q5144" s="8">
        <v>0</v>
      </c>
      <c r="R5144" s="8">
        <v>0</v>
      </c>
      <c r="S5144" s="8">
        <v>813628.52</v>
      </c>
      <c r="T5144" s="8">
        <v>23322.11</v>
      </c>
      <c r="U5144" s="8">
        <v>42.5</v>
      </c>
      <c r="V5144" s="8">
        <v>0</v>
      </c>
      <c r="W5144" s="8">
        <v>43282435.109999999</v>
      </c>
      <c r="X5144" s="8">
        <v>0</v>
      </c>
      <c r="Y5144" s="8">
        <v>0</v>
      </c>
      <c r="Z5144" s="8">
        <v>0</v>
      </c>
      <c r="AA5144" s="8">
        <v>163692.70000000001</v>
      </c>
      <c r="AB5144" s="8">
        <v>0</v>
      </c>
      <c r="AC5144" s="9">
        <f t="shared" si="484"/>
        <v>163692.70000000001</v>
      </c>
      <c r="AD5144" s="5" t="str">
        <f>$C5144&amp;" "&amp;VLOOKUP(C5144,Tegevusalad!$A$1:$B$89,2,FALSE)</f>
        <v>65 KINDLUSTUS, EDASIKINDLUSTUS JA PENSIONIFONDID, V.A KOHUSTUSLIK SOTSIAALKINDLUSTUS</v>
      </c>
      <c r="AE5144" s="6">
        <f t="shared" si="480"/>
        <v>120993.83999999997</v>
      </c>
      <c r="AF5144" s="6">
        <f t="shared" si="481"/>
        <v>-697469.67</v>
      </c>
      <c r="AG5144" s="6">
        <f t="shared" si="482"/>
        <v>732897.56</v>
      </c>
      <c r="AH5144" s="6">
        <f t="shared" si="483"/>
        <v>116201.34999999999</v>
      </c>
      <c r="AI5144" s="6">
        <f t="shared" si="485"/>
        <v>732897.56</v>
      </c>
      <c r="AJ5144" s="10"/>
    </row>
    <row r="5145" spans="1:36" s="3" customFormat="1">
      <c r="A5145" s="3">
        <v>2019</v>
      </c>
      <c r="B5145" s="3">
        <v>1</v>
      </c>
      <c r="C5145" s="4">
        <v>66</v>
      </c>
      <c r="D5145" s="8">
        <v>318</v>
      </c>
      <c r="E5145" s="8">
        <v>3300599.1999999997</v>
      </c>
      <c r="F5145" s="8">
        <v>0</v>
      </c>
      <c r="G5145" s="8">
        <v>1276810.23</v>
      </c>
      <c r="H5145" s="8">
        <v>747017.85</v>
      </c>
      <c r="I5145" s="8">
        <v>1764</v>
      </c>
      <c r="J5145" s="8">
        <v>0</v>
      </c>
      <c r="K5145" s="8">
        <v>0</v>
      </c>
      <c r="L5145" s="8">
        <v>660119.85999999987</v>
      </c>
      <c r="M5145" s="8">
        <v>0</v>
      </c>
      <c r="N5145" s="8">
        <v>398427.44999999995</v>
      </c>
      <c r="O5145" s="8">
        <v>0</v>
      </c>
      <c r="P5145" s="8">
        <v>16360.88</v>
      </c>
      <c r="Q5145" s="8">
        <v>2219.8200000000002</v>
      </c>
      <c r="R5145" s="8">
        <v>1902.3200000000008</v>
      </c>
      <c r="S5145" s="8">
        <v>1350695.84</v>
      </c>
      <c r="T5145" s="8">
        <v>55582.020000000004</v>
      </c>
      <c r="U5145" s="8">
        <v>92443.770000000019</v>
      </c>
      <c r="V5145" s="8">
        <v>4833.24</v>
      </c>
      <c r="W5145" s="8">
        <v>9436500.5299999993</v>
      </c>
      <c r="X5145" s="8">
        <v>0</v>
      </c>
      <c r="Y5145" s="8">
        <v>17.04</v>
      </c>
      <c r="Z5145" s="8">
        <v>0</v>
      </c>
      <c r="AA5145" s="8">
        <v>352509.88999999984</v>
      </c>
      <c r="AB5145" s="8">
        <v>90800.439999999988</v>
      </c>
      <c r="AC5145" s="9">
        <f t="shared" si="484"/>
        <v>261709.44999999984</v>
      </c>
      <c r="AD5145" s="5" t="str">
        <f>$C5145&amp;" "&amp;VLOOKUP(C5145,Tegevusalad!$A$1:$B$89,2,FALSE)</f>
        <v>66 FINANTSTEENUSTE JA KINDLUSTUSTEGEVUSE ABITEGEVUSALAD</v>
      </c>
      <c r="AE5145" s="6">
        <f t="shared" si="480"/>
        <v>1857459.5899999996</v>
      </c>
      <c r="AF5145" s="6">
        <f t="shared" si="481"/>
        <v>563342.47999999952</v>
      </c>
      <c r="AG5145" s="6">
        <f t="shared" si="482"/>
        <v>3134269.8199999994</v>
      </c>
      <c r="AH5145" s="6">
        <f t="shared" si="483"/>
        <v>2001648.8499999996</v>
      </c>
      <c r="AI5145" s="6">
        <f t="shared" si="485"/>
        <v>3134269.8199999994</v>
      </c>
      <c r="AJ5145" s="10"/>
    </row>
    <row r="5146" spans="1:36" s="3" customFormat="1">
      <c r="A5146" s="3">
        <v>2019</v>
      </c>
      <c r="B5146" s="3">
        <v>1</v>
      </c>
      <c r="C5146" s="4">
        <v>68</v>
      </c>
      <c r="D5146" s="8">
        <v>6819</v>
      </c>
      <c r="E5146" s="8">
        <v>167641466.66000035</v>
      </c>
      <c r="F5146" s="8">
        <v>308621.94000000012</v>
      </c>
      <c r="G5146" s="8">
        <v>10413579.740000002</v>
      </c>
      <c r="H5146" s="8">
        <v>3197129.5799999991</v>
      </c>
      <c r="I5146" s="8">
        <v>2079387.15</v>
      </c>
      <c r="J5146" s="8">
        <v>3766688.87</v>
      </c>
      <c r="K5146" s="8">
        <v>6752.39</v>
      </c>
      <c r="L5146" s="8">
        <v>33556069.200000033</v>
      </c>
      <c r="M5146" s="8">
        <v>0</v>
      </c>
      <c r="N5146" s="8">
        <v>26182390.440000057</v>
      </c>
      <c r="O5146" s="8">
        <v>209262.82000000004</v>
      </c>
      <c r="P5146" s="8">
        <v>4701550.7600000044</v>
      </c>
      <c r="Q5146" s="8">
        <v>107010.01999999997</v>
      </c>
      <c r="R5146" s="8">
        <v>55594.699999999983</v>
      </c>
      <c r="S5146" s="8">
        <v>3652770.0299999993</v>
      </c>
      <c r="T5146" s="8">
        <v>2638051.7800000007</v>
      </c>
      <c r="U5146" s="8">
        <v>4705676.9799999995</v>
      </c>
      <c r="V5146" s="8">
        <v>4653597.87</v>
      </c>
      <c r="W5146" s="8">
        <v>28210808.920000028</v>
      </c>
      <c r="X5146" s="8">
        <v>35286473.970000014</v>
      </c>
      <c r="Y5146" s="8">
        <v>159473.91000000003</v>
      </c>
      <c r="Z5146" s="8">
        <v>3275.37</v>
      </c>
      <c r="AA5146" s="8">
        <v>17452540.139999975</v>
      </c>
      <c r="AB5146" s="8">
        <v>9922662.849999994</v>
      </c>
      <c r="AC5146" s="9">
        <f t="shared" si="484"/>
        <v>7529877.2899999805</v>
      </c>
      <c r="AD5146" s="5" t="str">
        <f>$C5146&amp;" "&amp;VLOOKUP(C5146,Tegevusalad!$A$1:$B$89,2,FALSE)</f>
        <v>68 KINNISVARAALANE TEGEVUS</v>
      </c>
      <c r="AE5146" s="6">
        <f t="shared" si="480"/>
        <v>194878115.56000036</v>
      </c>
      <c r="AF5146" s="6">
        <f t="shared" si="481"/>
        <v>126438762.46000028</v>
      </c>
      <c r="AG5146" s="6">
        <f t="shared" si="482"/>
        <v>205291695.30000037</v>
      </c>
      <c r="AH5146" s="6">
        <f t="shared" si="483"/>
        <v>131189925.70000027</v>
      </c>
      <c r="AI5146" s="6">
        <f t="shared" si="485"/>
        <v>170005221.33000037</v>
      </c>
      <c r="AJ5146" s="10"/>
    </row>
    <row r="5147" spans="1:36" s="3" customFormat="1">
      <c r="A5147" s="3">
        <v>2019</v>
      </c>
      <c r="B5147" s="3">
        <v>1</v>
      </c>
      <c r="C5147" s="4">
        <v>69</v>
      </c>
      <c r="D5147" s="8">
        <v>3079</v>
      </c>
      <c r="E5147" s="8">
        <v>21992295.110000025</v>
      </c>
      <c r="F5147" s="8">
        <v>12785.439999999999</v>
      </c>
      <c r="G5147" s="8">
        <v>4944750.7499999991</v>
      </c>
      <c r="H5147" s="8">
        <v>3798507.01</v>
      </c>
      <c r="I5147" s="8">
        <v>36166</v>
      </c>
      <c r="J5147" s="8">
        <v>2323</v>
      </c>
      <c r="K5147" s="8">
        <v>0</v>
      </c>
      <c r="L5147" s="8">
        <v>4399609.7599999988</v>
      </c>
      <c r="M5147" s="8">
        <v>0</v>
      </c>
      <c r="N5147" s="8">
        <v>1611345.4399999995</v>
      </c>
      <c r="O5147" s="8">
        <v>314.77999999999997</v>
      </c>
      <c r="P5147" s="8">
        <v>169935.62000000002</v>
      </c>
      <c r="Q5147" s="8">
        <v>52936.160000000033</v>
      </c>
      <c r="R5147" s="8">
        <v>28855.939999999995</v>
      </c>
      <c r="S5147" s="8">
        <v>1148397.9699999993</v>
      </c>
      <c r="T5147" s="8">
        <v>151327.62999999998</v>
      </c>
      <c r="U5147" s="8">
        <v>87573.759999999995</v>
      </c>
      <c r="V5147" s="8">
        <v>430.09000000000003</v>
      </c>
      <c r="W5147" s="8">
        <v>265468.39</v>
      </c>
      <c r="X5147" s="8">
        <v>2822.8</v>
      </c>
      <c r="Y5147" s="8">
        <v>4716.1100000000006</v>
      </c>
      <c r="Z5147" s="8">
        <v>0.09</v>
      </c>
      <c r="AA5147" s="8">
        <v>2985017.0000000061</v>
      </c>
      <c r="AB5147" s="8">
        <v>192036.66000000003</v>
      </c>
      <c r="AC5147" s="9">
        <f t="shared" si="484"/>
        <v>2792980.3400000059</v>
      </c>
      <c r="AD5147" s="5" t="str">
        <f>$C5147&amp;" "&amp;VLOOKUP(C5147,Tegevusalad!$A$1:$B$89,2,FALSE)</f>
        <v>69 JURIIDILISED TOIMINGUD JA ARVEPIDAMINE</v>
      </c>
      <c r="AE5147" s="6">
        <f t="shared" si="480"/>
        <v>20771931.620000027</v>
      </c>
      <c r="AF5147" s="6">
        <f t="shared" si="481"/>
        <v>6963891.3599999975</v>
      </c>
      <c r="AG5147" s="6">
        <f t="shared" si="482"/>
        <v>25716682.370000027</v>
      </c>
      <c r="AH5147" s="6">
        <f t="shared" si="483"/>
        <v>8201006.8999999966</v>
      </c>
      <c r="AI5147" s="6">
        <f t="shared" si="485"/>
        <v>25713859.570000026</v>
      </c>
      <c r="AJ5147" s="10"/>
    </row>
    <row r="5148" spans="1:36" s="3" customFormat="1">
      <c r="A5148" s="3">
        <v>2019</v>
      </c>
      <c r="B5148" s="3">
        <v>1</v>
      </c>
      <c r="C5148" s="4">
        <v>70</v>
      </c>
      <c r="D5148" s="8">
        <v>3394</v>
      </c>
      <c r="E5148" s="8">
        <v>30965264.210000005</v>
      </c>
      <c r="F5148" s="8">
        <v>34413.510000000009</v>
      </c>
      <c r="G5148" s="8">
        <v>25718427.370000005</v>
      </c>
      <c r="H5148" s="8">
        <v>7574208.6499999985</v>
      </c>
      <c r="I5148" s="8">
        <v>327613.90000000002</v>
      </c>
      <c r="J5148" s="8">
        <v>69688.160000000003</v>
      </c>
      <c r="K5148" s="8">
        <v>1662.08</v>
      </c>
      <c r="L5148" s="8">
        <v>6196150.1800000034</v>
      </c>
      <c r="M5148" s="8">
        <v>431.34000000000003</v>
      </c>
      <c r="N5148" s="8">
        <v>4530874.7800000189</v>
      </c>
      <c r="O5148" s="8">
        <v>2007.05</v>
      </c>
      <c r="P5148" s="8">
        <v>296480.83</v>
      </c>
      <c r="Q5148" s="8">
        <v>92789.359999999986</v>
      </c>
      <c r="R5148" s="8">
        <v>59261.340000000004</v>
      </c>
      <c r="S5148" s="8">
        <v>6309569.0900000026</v>
      </c>
      <c r="T5148" s="8">
        <v>1269703.02</v>
      </c>
      <c r="U5148" s="8">
        <v>533392.97000000009</v>
      </c>
      <c r="V5148" s="8">
        <v>216802.46000000002</v>
      </c>
      <c r="W5148" s="8">
        <v>2648819.39</v>
      </c>
      <c r="X5148" s="8">
        <v>9737.130000000001</v>
      </c>
      <c r="Y5148" s="8">
        <v>2167.5</v>
      </c>
      <c r="Z5148" s="8">
        <v>5001.1399999999994</v>
      </c>
      <c r="AA5148" s="8">
        <v>2241356.049999998</v>
      </c>
      <c r="AB5148" s="8">
        <v>578482.95000000042</v>
      </c>
      <c r="AC5148" s="9">
        <f t="shared" si="484"/>
        <v>1662873.0999999975</v>
      </c>
      <c r="AD5148" s="5" t="str">
        <f>$C5148&amp;" "&amp;VLOOKUP(C5148,Tegevusalad!$A$1:$B$89,2,FALSE)</f>
        <v>70 PEAKONTORITE TEGEVUS; JUHTIMISALANE NÕUSTAMINE</v>
      </c>
      <c r="AE5148" s="6">
        <f t="shared" si="480"/>
        <v>24166452.790000003</v>
      </c>
      <c r="AF5148" s="6">
        <f t="shared" si="481"/>
        <v>16314485.750000091</v>
      </c>
      <c r="AG5148" s="6">
        <f t="shared" si="482"/>
        <v>49884880.160000011</v>
      </c>
      <c r="AH5148" s="6">
        <f t="shared" si="483"/>
        <v>22950680.600000091</v>
      </c>
      <c r="AI5148" s="6">
        <f t="shared" si="485"/>
        <v>49875143.030000009</v>
      </c>
      <c r="AJ5148" s="10"/>
    </row>
    <row r="5149" spans="1:36" s="3" customFormat="1">
      <c r="A5149" s="3">
        <v>2019</v>
      </c>
      <c r="B5149" s="3">
        <v>1</v>
      </c>
      <c r="C5149" s="4">
        <v>71</v>
      </c>
      <c r="D5149" s="8">
        <v>2252</v>
      </c>
      <c r="E5149" s="8">
        <v>25084283.979999982</v>
      </c>
      <c r="F5149" s="8">
        <v>6159.9100000000008</v>
      </c>
      <c r="G5149" s="8">
        <v>5112730.3899999969</v>
      </c>
      <c r="H5149" s="8">
        <v>3128890.78</v>
      </c>
      <c r="I5149" s="8">
        <v>622337.29999999993</v>
      </c>
      <c r="J5149" s="8">
        <v>240333.54000000004</v>
      </c>
      <c r="K5149" s="8">
        <v>0</v>
      </c>
      <c r="L5149" s="8">
        <v>5017411.2500000028</v>
      </c>
      <c r="M5149" s="8">
        <v>0</v>
      </c>
      <c r="N5149" s="8">
        <v>2868499.5200000061</v>
      </c>
      <c r="O5149" s="8">
        <v>18880.45</v>
      </c>
      <c r="P5149" s="8">
        <v>146839.13000000003</v>
      </c>
      <c r="Q5149" s="8">
        <v>91030.240000000034</v>
      </c>
      <c r="R5149" s="8">
        <v>33397.319999999971</v>
      </c>
      <c r="S5149" s="8">
        <v>2413439.7700000019</v>
      </c>
      <c r="T5149" s="8">
        <v>1526146.2299999995</v>
      </c>
      <c r="U5149" s="8">
        <v>264707.04000000004</v>
      </c>
      <c r="V5149" s="8">
        <v>17127.38</v>
      </c>
      <c r="W5149" s="8">
        <v>59700.1</v>
      </c>
      <c r="X5149" s="8">
        <v>0</v>
      </c>
      <c r="Y5149" s="8">
        <v>339.83</v>
      </c>
      <c r="Z5149" s="8">
        <v>178.18</v>
      </c>
      <c r="AA5149" s="8">
        <v>2633074.079999995</v>
      </c>
      <c r="AB5149" s="8">
        <v>484000.70000000042</v>
      </c>
      <c r="AC5149" s="9">
        <f t="shared" si="484"/>
        <v>2149073.3799999943</v>
      </c>
      <c r="AD5149" s="5" t="str">
        <f>$C5149&amp;" "&amp;VLOOKUP(C5149,Tegevusalad!$A$1:$B$89,2,FALSE)</f>
        <v>71 ARHITEKTI- JA INSENERITEGEVUSED; TEIMIMINE JA ANALÜÜS</v>
      </c>
      <c r="AE5149" s="6">
        <f t="shared" si="480"/>
        <v>22412297.07999998</v>
      </c>
      <c r="AF5149" s="6">
        <f t="shared" si="481"/>
        <v>11754062.520000026</v>
      </c>
      <c r="AG5149" s="6">
        <f t="shared" si="482"/>
        <v>27525027.469999976</v>
      </c>
      <c r="AH5149" s="6">
        <f t="shared" si="483"/>
        <v>14509484.200000029</v>
      </c>
      <c r="AI5149" s="6">
        <f t="shared" si="485"/>
        <v>27525027.469999976</v>
      </c>
      <c r="AJ5149" s="10"/>
    </row>
    <row r="5150" spans="1:36" s="3" customFormat="1">
      <c r="A5150" s="3">
        <v>2019</v>
      </c>
      <c r="B5150" s="3">
        <v>1</v>
      </c>
      <c r="C5150" s="4">
        <v>72</v>
      </c>
      <c r="D5150" s="8">
        <v>301</v>
      </c>
      <c r="E5150" s="8">
        <v>2074287.2399999995</v>
      </c>
      <c r="F5150" s="8">
        <v>4441.92</v>
      </c>
      <c r="G5150" s="8">
        <v>1969635.4200000006</v>
      </c>
      <c r="H5150" s="8">
        <v>1469185.43</v>
      </c>
      <c r="I5150" s="8">
        <v>190144.04</v>
      </c>
      <c r="J5150" s="8">
        <v>73381.03</v>
      </c>
      <c r="K5150" s="8">
        <v>0</v>
      </c>
      <c r="L5150" s="8">
        <v>415257.18999999989</v>
      </c>
      <c r="M5150" s="8">
        <v>0</v>
      </c>
      <c r="N5150" s="8">
        <v>577040.17000000004</v>
      </c>
      <c r="O5150" s="8">
        <v>10528.000000000002</v>
      </c>
      <c r="P5150" s="8">
        <v>13119.75</v>
      </c>
      <c r="Q5150" s="8">
        <v>3061.51</v>
      </c>
      <c r="R5150" s="8">
        <v>3081.1900000000005</v>
      </c>
      <c r="S5150" s="8">
        <v>1108490.6299999999</v>
      </c>
      <c r="T5150" s="8">
        <v>203206.93000000002</v>
      </c>
      <c r="U5150" s="8">
        <v>78543.87999999999</v>
      </c>
      <c r="V5150" s="8">
        <v>0</v>
      </c>
      <c r="W5150" s="8">
        <v>46758.659999999996</v>
      </c>
      <c r="X5150" s="8">
        <v>0</v>
      </c>
      <c r="Y5150" s="8">
        <v>0</v>
      </c>
      <c r="Z5150" s="8">
        <v>0</v>
      </c>
      <c r="AA5150" s="8">
        <v>102875.94999999998</v>
      </c>
      <c r="AB5150" s="8">
        <v>264658.93000000011</v>
      </c>
      <c r="AC5150" s="9">
        <f t="shared" si="484"/>
        <v>-161782.98000000013</v>
      </c>
      <c r="AD5150" s="5" t="str">
        <f>$C5150&amp;" "&amp;VLOOKUP(C5150,Tegevusalad!$A$1:$B$89,2,FALSE)</f>
        <v>72 TEADUS- JA ARENDUSTEGEVUS</v>
      </c>
      <c r="AE5150" s="6">
        <f t="shared" si="480"/>
        <v>891694.64999999967</v>
      </c>
      <c r="AF5150" s="6">
        <f t="shared" si="481"/>
        <v>1660932.29</v>
      </c>
      <c r="AG5150" s="6">
        <f t="shared" si="482"/>
        <v>2861330.0700000003</v>
      </c>
      <c r="AH5150" s="6">
        <f t="shared" si="483"/>
        <v>2900606.8</v>
      </c>
      <c r="AI5150" s="6">
        <f t="shared" si="485"/>
        <v>2861330.0700000003</v>
      </c>
      <c r="AJ5150" s="10"/>
    </row>
    <row r="5151" spans="1:36" s="3" customFormat="1">
      <c r="A5151" s="3">
        <v>2019</v>
      </c>
      <c r="B5151" s="3">
        <v>1</v>
      </c>
      <c r="C5151" s="4">
        <v>73</v>
      </c>
      <c r="D5151" s="8">
        <v>1263</v>
      </c>
      <c r="E5151" s="8">
        <v>24902941.230000027</v>
      </c>
      <c r="F5151" s="8">
        <v>1479554.01</v>
      </c>
      <c r="G5151" s="8">
        <v>13605736.329999991</v>
      </c>
      <c r="H5151" s="8">
        <v>7677967.6000000034</v>
      </c>
      <c r="I5151" s="8">
        <v>680401.05</v>
      </c>
      <c r="J5151" s="8">
        <v>796931.71</v>
      </c>
      <c r="K5151" s="8">
        <v>0</v>
      </c>
      <c r="L5151" s="8">
        <v>5113748.229999993</v>
      </c>
      <c r="M5151" s="8">
        <v>0</v>
      </c>
      <c r="N5151" s="8">
        <v>4050577.3499999964</v>
      </c>
      <c r="O5151" s="8">
        <v>8988.130000000001</v>
      </c>
      <c r="P5151" s="8">
        <v>44363.55999999999</v>
      </c>
      <c r="Q5151" s="8">
        <v>16032.350000000002</v>
      </c>
      <c r="R5151" s="8">
        <v>14988.949999999992</v>
      </c>
      <c r="S5151" s="8">
        <v>6240121.3200000031</v>
      </c>
      <c r="T5151" s="8">
        <v>1256299.31</v>
      </c>
      <c r="U5151" s="8">
        <v>1625327.9300000002</v>
      </c>
      <c r="V5151" s="8">
        <v>3272.3799999999997</v>
      </c>
      <c r="W5151" s="8">
        <v>29162.220000000005</v>
      </c>
      <c r="X5151" s="8">
        <v>1097.68</v>
      </c>
      <c r="Y5151" s="8">
        <v>27.43</v>
      </c>
      <c r="Z5151" s="8">
        <v>0.01</v>
      </c>
      <c r="AA5151" s="8">
        <v>1442077.3099999996</v>
      </c>
      <c r="AB5151" s="8">
        <v>378879.01000000013</v>
      </c>
      <c r="AC5151" s="9">
        <f t="shared" si="484"/>
        <v>1063198.2999999993</v>
      </c>
      <c r="AD5151" s="5" t="str">
        <f>$C5151&amp;" "&amp;VLOOKUP(C5151,Tegevusalad!$A$1:$B$89,2,FALSE)</f>
        <v>73 REKLAAMINDUS JA TURU-UURINGUD</v>
      </c>
      <c r="AE5151" s="6">
        <f t="shared" si="480"/>
        <v>18518143.670000024</v>
      </c>
      <c r="AF5151" s="6">
        <f t="shared" si="481"/>
        <v>12420713.979999978</v>
      </c>
      <c r="AG5151" s="6">
        <f t="shared" si="482"/>
        <v>32123880.000000019</v>
      </c>
      <c r="AH5151" s="6">
        <f t="shared" si="483"/>
        <v>20327831.499999981</v>
      </c>
      <c r="AI5151" s="6">
        <f t="shared" si="485"/>
        <v>32122782.320000019</v>
      </c>
      <c r="AJ5151" s="10"/>
    </row>
    <row r="5152" spans="1:36" s="3" customFormat="1">
      <c r="A5152" s="3">
        <v>2019</v>
      </c>
      <c r="B5152" s="3">
        <v>1</v>
      </c>
      <c r="C5152" s="4">
        <v>74</v>
      </c>
      <c r="D5152" s="8">
        <v>2165</v>
      </c>
      <c r="E5152" s="8">
        <v>10859419.260000009</v>
      </c>
      <c r="F5152" s="8">
        <v>21404.81</v>
      </c>
      <c r="G5152" s="8">
        <v>10478363.049999995</v>
      </c>
      <c r="H5152" s="8">
        <v>3250531.6600000011</v>
      </c>
      <c r="I5152" s="8">
        <v>713509.87000000023</v>
      </c>
      <c r="J5152" s="8">
        <v>162861.32</v>
      </c>
      <c r="K5152" s="8">
        <v>0</v>
      </c>
      <c r="L5152" s="8">
        <v>2173810.4300000025</v>
      </c>
      <c r="M5152" s="8">
        <v>375.1</v>
      </c>
      <c r="N5152" s="8">
        <v>2358499.2200000025</v>
      </c>
      <c r="O5152" s="8">
        <v>49447.91</v>
      </c>
      <c r="P5152" s="8">
        <v>75155.140000000029</v>
      </c>
      <c r="Q5152" s="8">
        <v>28357.540000000005</v>
      </c>
      <c r="R5152" s="8">
        <v>7792.1000000000049</v>
      </c>
      <c r="S5152" s="8">
        <v>3779666.3100000052</v>
      </c>
      <c r="T5152" s="8">
        <v>2740905.04</v>
      </c>
      <c r="U5152" s="8">
        <v>141050.85000000003</v>
      </c>
      <c r="V5152" s="8">
        <v>3128.3399999999997</v>
      </c>
      <c r="W5152" s="8">
        <v>65109.470000000016</v>
      </c>
      <c r="X5152" s="8">
        <v>0</v>
      </c>
      <c r="Y5152" s="8">
        <v>738.29</v>
      </c>
      <c r="Z5152" s="8">
        <v>23.24</v>
      </c>
      <c r="AA5152" s="8">
        <v>825909.98999999987</v>
      </c>
      <c r="AB5152" s="8">
        <v>1009508.6399999987</v>
      </c>
      <c r="AC5152" s="9">
        <f t="shared" si="484"/>
        <v>-183598.64999999886</v>
      </c>
      <c r="AD5152" s="5" t="str">
        <f>$C5152&amp;" "&amp;VLOOKUP(C5152,Tegevusalad!$A$1:$B$89,2,FALSE)</f>
        <v>74 MUU KUTSE-, TEADUS- JA TEHNIKAALANE TEGEVUS</v>
      </c>
      <c r="AE5152" s="6">
        <f t="shared" si="480"/>
        <v>6960106.9100000039</v>
      </c>
      <c r="AF5152" s="6">
        <f t="shared" si="481"/>
        <v>7666628.230000007</v>
      </c>
      <c r="AG5152" s="6">
        <f t="shared" si="482"/>
        <v>17438469.960000001</v>
      </c>
      <c r="AH5152" s="6">
        <f t="shared" si="483"/>
        <v>11831456.600000013</v>
      </c>
      <c r="AI5152" s="6">
        <f t="shared" si="485"/>
        <v>17438469.960000001</v>
      </c>
      <c r="AJ5152" s="10"/>
    </row>
    <row r="5153" spans="1:36" s="3" customFormat="1">
      <c r="A5153" s="3">
        <v>2019</v>
      </c>
      <c r="B5153" s="3">
        <v>1</v>
      </c>
      <c r="C5153" s="4">
        <v>75</v>
      </c>
      <c r="D5153" s="8">
        <v>135</v>
      </c>
      <c r="E5153" s="8">
        <v>1233696.73</v>
      </c>
      <c r="F5153" s="8">
        <v>407695.95000000013</v>
      </c>
      <c r="G5153" s="8">
        <v>7454.2</v>
      </c>
      <c r="H5153" s="8">
        <v>1529.2</v>
      </c>
      <c r="I5153" s="8">
        <v>274.5</v>
      </c>
      <c r="J5153" s="8">
        <v>0</v>
      </c>
      <c r="K5153" s="8">
        <v>0</v>
      </c>
      <c r="L5153" s="8">
        <v>283432.00000000006</v>
      </c>
      <c r="M5153" s="8">
        <v>0</v>
      </c>
      <c r="N5153" s="8">
        <v>164599.71000000005</v>
      </c>
      <c r="O5153" s="8">
        <v>0</v>
      </c>
      <c r="P5153" s="8">
        <v>8248.94</v>
      </c>
      <c r="Q5153" s="8">
        <v>1151.9000000000001</v>
      </c>
      <c r="R5153" s="8">
        <v>1116.3700000000003</v>
      </c>
      <c r="S5153" s="8">
        <v>43597.45</v>
      </c>
      <c r="T5153" s="8">
        <v>33127.96</v>
      </c>
      <c r="U5153" s="8">
        <v>472.79</v>
      </c>
      <c r="V5153" s="8">
        <v>0</v>
      </c>
      <c r="W5153" s="8">
        <v>2603.94</v>
      </c>
      <c r="X5153" s="8">
        <v>0</v>
      </c>
      <c r="Y5153" s="8">
        <v>0</v>
      </c>
      <c r="Z5153" s="8">
        <v>0</v>
      </c>
      <c r="AA5153" s="8">
        <v>125375.36000000006</v>
      </c>
      <c r="AB5153" s="8">
        <v>6543.0800000000008</v>
      </c>
      <c r="AC5153" s="9">
        <f t="shared" si="484"/>
        <v>118832.28000000006</v>
      </c>
      <c r="AD5153" s="5" t="str">
        <f>$C5153&amp;" "&amp;VLOOKUP(C5153,Tegevusalad!$A$1:$B$89,2,FALSE)</f>
        <v>75 VETERINAARIA</v>
      </c>
      <c r="AE5153" s="6">
        <f t="shared" si="480"/>
        <v>1597322.4400000002</v>
      </c>
      <c r="AF5153" s="6">
        <f t="shared" si="481"/>
        <v>784510.16000000015</v>
      </c>
      <c r="AG5153" s="6">
        <f t="shared" si="482"/>
        <v>1604776.6400000001</v>
      </c>
      <c r="AH5153" s="6">
        <f t="shared" si="483"/>
        <v>828580.40000000014</v>
      </c>
      <c r="AI5153" s="6">
        <f t="shared" si="485"/>
        <v>1604776.6400000001</v>
      </c>
      <c r="AJ5153" s="10"/>
    </row>
    <row r="5154" spans="1:36" s="3" customFormat="1">
      <c r="A5154" s="3">
        <v>2019</v>
      </c>
      <c r="B5154" s="3">
        <v>1</v>
      </c>
      <c r="C5154" s="4">
        <v>77</v>
      </c>
      <c r="D5154" s="8">
        <v>1452</v>
      </c>
      <c r="E5154" s="8">
        <v>26002653.760000024</v>
      </c>
      <c r="F5154" s="8">
        <v>656748.89999999991</v>
      </c>
      <c r="G5154" s="8">
        <v>12966065.769999998</v>
      </c>
      <c r="H5154" s="8">
        <v>8784788.8900000025</v>
      </c>
      <c r="I5154" s="8">
        <v>1118358.3100000003</v>
      </c>
      <c r="J5154" s="8">
        <v>46321.850000000006</v>
      </c>
      <c r="K5154" s="8">
        <v>0</v>
      </c>
      <c r="L5154" s="8">
        <v>5259638.0199999968</v>
      </c>
      <c r="M5154" s="8">
        <v>0</v>
      </c>
      <c r="N5154" s="8">
        <v>4262769.459999999</v>
      </c>
      <c r="O5154" s="8">
        <v>39969.99</v>
      </c>
      <c r="P5154" s="8">
        <v>904533.2200000002</v>
      </c>
      <c r="Q5154" s="8">
        <v>169596.99999999994</v>
      </c>
      <c r="R5154" s="8">
        <v>11928.310000000005</v>
      </c>
      <c r="S5154" s="8">
        <v>4549713.6600000011</v>
      </c>
      <c r="T5154" s="8">
        <v>2325639.1100000003</v>
      </c>
      <c r="U5154" s="8">
        <v>182745.28</v>
      </c>
      <c r="V5154" s="8">
        <v>13226.330000000002</v>
      </c>
      <c r="W5154" s="8">
        <v>711837.51</v>
      </c>
      <c r="X5154" s="8">
        <v>3885.6500000000005</v>
      </c>
      <c r="Y5154" s="8">
        <v>104.4</v>
      </c>
      <c r="Z5154" s="8">
        <v>0</v>
      </c>
      <c r="AA5154" s="8">
        <v>1961672.1000000008</v>
      </c>
      <c r="AB5154" s="8">
        <v>964699.14</v>
      </c>
      <c r="AC5154" s="9">
        <f t="shared" si="484"/>
        <v>996972.96000000078</v>
      </c>
      <c r="AD5154" s="5" t="str">
        <f>$C5154&amp;" "&amp;VLOOKUP(C5154,Tegevusalad!$A$1:$B$89,2,FALSE)</f>
        <v>77 RENTIMINE JA KASUTUSRENT</v>
      </c>
      <c r="AE5154" s="6">
        <f t="shared" si="480"/>
        <v>21930829.37000002</v>
      </c>
      <c r="AF5154" s="6">
        <f t="shared" si="481"/>
        <v>16454406.289999992</v>
      </c>
      <c r="AG5154" s="6">
        <f t="shared" si="482"/>
        <v>34896895.140000015</v>
      </c>
      <c r="AH5154" s="6">
        <f t="shared" si="483"/>
        <v>21373488.84999999</v>
      </c>
      <c r="AI5154" s="6">
        <f t="shared" si="485"/>
        <v>34893009.490000024</v>
      </c>
      <c r="AJ5154" s="10"/>
    </row>
    <row r="5155" spans="1:36" s="3" customFormat="1">
      <c r="A5155" s="3">
        <v>2019</v>
      </c>
      <c r="B5155" s="3">
        <v>1</v>
      </c>
      <c r="C5155" s="4">
        <v>78</v>
      </c>
      <c r="D5155" s="8">
        <v>634</v>
      </c>
      <c r="E5155" s="8">
        <v>14874191.07000001</v>
      </c>
      <c r="F5155" s="8">
        <v>0</v>
      </c>
      <c r="G5155" s="8">
        <v>7829674.5800000057</v>
      </c>
      <c r="H5155" s="8">
        <v>7151453.5500000035</v>
      </c>
      <c r="I5155" s="8">
        <v>102807.28</v>
      </c>
      <c r="J5155" s="8">
        <v>30516.5</v>
      </c>
      <c r="K5155" s="8">
        <v>0</v>
      </c>
      <c r="L5155" s="8">
        <v>2974838.2800000021</v>
      </c>
      <c r="M5155" s="8">
        <v>0</v>
      </c>
      <c r="N5155" s="8">
        <v>1054405.5500000007</v>
      </c>
      <c r="O5155" s="8">
        <v>649.83000000000004</v>
      </c>
      <c r="P5155" s="8">
        <v>22669.179999999997</v>
      </c>
      <c r="Q5155" s="8">
        <v>11877.42</v>
      </c>
      <c r="R5155" s="8">
        <v>4363.2099999999991</v>
      </c>
      <c r="S5155" s="8">
        <v>1203803.1200000003</v>
      </c>
      <c r="T5155" s="8">
        <v>55330.790000000008</v>
      </c>
      <c r="U5155" s="8">
        <v>608177.57999999996</v>
      </c>
      <c r="V5155" s="8">
        <v>280.22000000000003</v>
      </c>
      <c r="W5155" s="8">
        <v>31820.129999999997</v>
      </c>
      <c r="X5155" s="8">
        <v>0</v>
      </c>
      <c r="Y5155" s="8">
        <v>41.98</v>
      </c>
      <c r="Z5155" s="8">
        <v>0</v>
      </c>
      <c r="AA5155" s="8">
        <v>2261099.0700000012</v>
      </c>
      <c r="AB5155" s="8">
        <v>340624.36000000022</v>
      </c>
      <c r="AC5155" s="9">
        <f t="shared" si="484"/>
        <v>1920474.7100000009</v>
      </c>
      <c r="AD5155" s="5" t="str">
        <f>$C5155&amp;" "&amp;VLOOKUP(C5155,Tegevusalad!$A$1:$B$89,2,FALSE)</f>
        <v>78 TÖÖHÕIVE</v>
      </c>
      <c r="AE5155" s="6">
        <f t="shared" si="480"/>
        <v>13062210.370000008</v>
      </c>
      <c r="AF5155" s="6">
        <f t="shared" si="481"/>
        <v>3478894.1700000032</v>
      </c>
      <c r="AG5155" s="6">
        <f t="shared" si="482"/>
        <v>20891884.950000014</v>
      </c>
      <c r="AH5155" s="6">
        <f t="shared" si="483"/>
        <v>5293843.8000000035</v>
      </c>
      <c r="AI5155" s="6">
        <f t="shared" si="485"/>
        <v>20891884.950000014</v>
      </c>
      <c r="AJ5155" s="10"/>
    </row>
    <row r="5156" spans="1:36" s="3" customFormat="1">
      <c r="A5156" s="3">
        <v>2019</v>
      </c>
      <c r="B5156" s="3">
        <v>1</v>
      </c>
      <c r="C5156" s="4">
        <v>79</v>
      </c>
      <c r="D5156" s="8">
        <v>351</v>
      </c>
      <c r="E5156" s="8">
        <v>3632462.2200000007</v>
      </c>
      <c r="F5156" s="8">
        <v>71658.789999999994</v>
      </c>
      <c r="G5156" s="8">
        <v>6207093.2700000014</v>
      </c>
      <c r="H5156" s="8">
        <v>1203819.76</v>
      </c>
      <c r="I5156" s="8">
        <v>2759</v>
      </c>
      <c r="J5156" s="8">
        <v>962</v>
      </c>
      <c r="K5156" s="8">
        <v>962</v>
      </c>
      <c r="L5156" s="8">
        <v>732941.7799999998</v>
      </c>
      <c r="M5156" s="8">
        <v>0</v>
      </c>
      <c r="N5156" s="8">
        <v>616119.27000000048</v>
      </c>
      <c r="O5156" s="8">
        <v>0</v>
      </c>
      <c r="P5156" s="8">
        <v>50566.09</v>
      </c>
      <c r="Q5156" s="8">
        <v>1782.4400000000007</v>
      </c>
      <c r="R5156" s="8">
        <v>3075.0299999999993</v>
      </c>
      <c r="S5156" s="8">
        <v>854524.27</v>
      </c>
      <c r="T5156" s="8">
        <v>127479.29000000001</v>
      </c>
      <c r="U5156" s="8">
        <v>88899.56</v>
      </c>
      <c r="V5156" s="8">
        <v>0</v>
      </c>
      <c r="W5156" s="8">
        <v>175866.49999999994</v>
      </c>
      <c r="X5156" s="8">
        <v>0</v>
      </c>
      <c r="Y5156" s="8">
        <v>16.27</v>
      </c>
      <c r="Z5156" s="8">
        <v>0</v>
      </c>
      <c r="AA5156" s="8">
        <v>244269.43000000008</v>
      </c>
      <c r="AB5156" s="8">
        <v>127430.65000000001</v>
      </c>
      <c r="AC5156" s="9">
        <f t="shared" si="484"/>
        <v>116838.78000000007</v>
      </c>
      <c r="AD5156" s="5" t="str">
        <f>$C5156&amp;" "&amp;VLOOKUP(C5156,Tegevusalad!$A$1:$B$89,2,FALSE)</f>
        <v>79 REISIBÜROODE JA REISIKORRALDAJATE TEGEVUS, RESERVEERIMINE NING SELLEGA SEOTUD TEGEVUS</v>
      </c>
      <c r="AE5156" s="6">
        <f t="shared" si="480"/>
        <v>2760697.1800000006</v>
      </c>
      <c r="AF5156" s="6">
        <f t="shared" si="481"/>
        <v>2152547.6700000023</v>
      </c>
      <c r="AG5156" s="6">
        <f t="shared" si="482"/>
        <v>8967790.4500000011</v>
      </c>
      <c r="AH5156" s="6">
        <f t="shared" si="483"/>
        <v>3095971.5000000023</v>
      </c>
      <c r="AI5156" s="6">
        <f t="shared" si="485"/>
        <v>8967790.4500000011</v>
      </c>
      <c r="AJ5156" s="10"/>
    </row>
    <row r="5157" spans="1:36" s="3" customFormat="1">
      <c r="A5157" s="3">
        <v>2019</v>
      </c>
      <c r="B5157" s="3">
        <v>1</v>
      </c>
      <c r="C5157" s="4">
        <v>80</v>
      </c>
      <c r="D5157" s="8">
        <v>124</v>
      </c>
      <c r="E5157" s="8">
        <v>14778528.470000003</v>
      </c>
      <c r="F5157" s="8">
        <v>7876.35</v>
      </c>
      <c r="G5157" s="8">
        <v>423316.99</v>
      </c>
      <c r="H5157" s="8">
        <v>224815.91999999998</v>
      </c>
      <c r="I5157" s="8">
        <v>53884.709999999992</v>
      </c>
      <c r="J5157" s="8">
        <v>4065</v>
      </c>
      <c r="K5157" s="8">
        <v>0</v>
      </c>
      <c r="L5157" s="8">
        <v>2956414.5200000009</v>
      </c>
      <c r="M5157" s="8">
        <v>0</v>
      </c>
      <c r="N5157" s="8">
        <v>1293503.8599999996</v>
      </c>
      <c r="O5157" s="8">
        <v>24906.35</v>
      </c>
      <c r="P5157" s="8">
        <v>11604.17</v>
      </c>
      <c r="Q5157" s="8">
        <v>38531.65</v>
      </c>
      <c r="R5157" s="8">
        <v>12091.6</v>
      </c>
      <c r="S5157" s="8">
        <v>865034.69000000006</v>
      </c>
      <c r="T5157" s="8">
        <v>794565.12</v>
      </c>
      <c r="U5157" s="8">
        <v>2768794.23</v>
      </c>
      <c r="V5157" s="8">
        <v>153.13000000000002</v>
      </c>
      <c r="W5157" s="8">
        <v>110144.15000000001</v>
      </c>
      <c r="X5157" s="8">
        <v>31610.37</v>
      </c>
      <c r="Y5157" s="8">
        <v>0</v>
      </c>
      <c r="Z5157" s="8">
        <v>5.65</v>
      </c>
      <c r="AA5157" s="8">
        <v>1688468.3299999996</v>
      </c>
      <c r="AB5157" s="8">
        <v>25563.32</v>
      </c>
      <c r="AC5157" s="9">
        <f t="shared" si="484"/>
        <v>1662905.0099999995</v>
      </c>
      <c r="AD5157" s="5" t="str">
        <f>$C5157&amp;" "&amp;VLOOKUP(C5157,Tegevusalad!$A$1:$B$89,2,FALSE)</f>
        <v>80 TURVATÖÖ JA JUURDLUS</v>
      </c>
      <c r="AE5157" s="6">
        <f t="shared" si="480"/>
        <v>11184186.270000001</v>
      </c>
      <c r="AF5157" s="6">
        <f t="shared" si="481"/>
        <v>2769769.7599999974</v>
      </c>
      <c r="AG5157" s="6">
        <f t="shared" si="482"/>
        <v>11607503.260000002</v>
      </c>
      <c r="AH5157" s="6">
        <f t="shared" si="483"/>
        <v>6527977.299999998</v>
      </c>
      <c r="AI5157" s="6">
        <f t="shared" si="485"/>
        <v>11575892.890000002</v>
      </c>
      <c r="AJ5157" s="10"/>
    </row>
    <row r="5158" spans="1:36" s="3" customFormat="1">
      <c r="A5158" s="3">
        <v>2019</v>
      </c>
      <c r="B5158" s="3">
        <v>1</v>
      </c>
      <c r="C5158" s="4">
        <v>81</v>
      </c>
      <c r="D5158" s="8">
        <v>1188</v>
      </c>
      <c r="E5158" s="8">
        <v>23948968.519999996</v>
      </c>
      <c r="F5158" s="8">
        <v>8710.4</v>
      </c>
      <c r="G5158" s="8">
        <v>568492.88</v>
      </c>
      <c r="H5158" s="8">
        <v>311405.31</v>
      </c>
      <c r="I5158" s="8">
        <v>38884.539999999994</v>
      </c>
      <c r="J5158" s="8">
        <v>80</v>
      </c>
      <c r="K5158" s="8">
        <v>0</v>
      </c>
      <c r="L5158" s="8">
        <v>4790577.6300000018</v>
      </c>
      <c r="M5158" s="8">
        <v>0</v>
      </c>
      <c r="N5158" s="8">
        <v>2642081.9799999977</v>
      </c>
      <c r="O5158" s="8">
        <v>0</v>
      </c>
      <c r="P5158" s="8">
        <v>371949.73</v>
      </c>
      <c r="Q5158" s="8">
        <v>48554.940000000039</v>
      </c>
      <c r="R5158" s="8">
        <v>10082.280000000002</v>
      </c>
      <c r="S5158" s="8">
        <v>427414.59999999974</v>
      </c>
      <c r="T5158" s="8">
        <v>294627.92999999993</v>
      </c>
      <c r="U5158" s="8">
        <v>48943.009999999987</v>
      </c>
      <c r="V5158" s="8">
        <v>6497.18</v>
      </c>
      <c r="W5158" s="8">
        <v>939386.4099999998</v>
      </c>
      <c r="X5158" s="8">
        <v>190968.80000000002</v>
      </c>
      <c r="Y5158" s="8">
        <v>0</v>
      </c>
      <c r="Z5158" s="8">
        <v>0</v>
      </c>
      <c r="AA5158" s="8">
        <v>2371969.5799999991</v>
      </c>
      <c r="AB5158" s="8">
        <v>223473.92999999991</v>
      </c>
      <c r="AC5158" s="9">
        <f t="shared" si="484"/>
        <v>2148495.6499999994</v>
      </c>
      <c r="AD5158" s="5" t="str">
        <f>$C5158&amp;" "&amp;VLOOKUP(C5158,Tegevusalad!$A$1:$B$89,2,FALSE)</f>
        <v>81 HOONETE JA MAASTIKE HOOLDUS</v>
      </c>
      <c r="AE5158" s="6">
        <f t="shared" ref="AE5158:AE5221" si="486">(E5158+F5158+X5158)-(S5158+U5158)</f>
        <v>23672290.109999996</v>
      </c>
      <c r="AF5158" s="6">
        <f t="shared" ref="AF5158:AF5221" si="487">((N5158+R5158-O5158)/0.2)-S5158-(U5158-V5158)</f>
        <v>12790960.869999986</v>
      </c>
      <c r="AG5158" s="6">
        <f t="shared" ref="AG5158:AG5221" si="488">(E5158+F5158+G5158+X5158)-(S5158+U5158)</f>
        <v>24240782.989999995</v>
      </c>
      <c r="AH5158" s="6">
        <f t="shared" ref="AH5158:AH5221" si="489">(N5158+R5158)/0.2</f>
        <v>13260821.299999986</v>
      </c>
      <c r="AI5158" s="6">
        <f t="shared" si="485"/>
        <v>24049814.189999994</v>
      </c>
      <c r="AJ5158" s="10"/>
    </row>
    <row r="5159" spans="1:36" s="3" customFormat="1">
      <c r="A5159" s="3">
        <v>2019</v>
      </c>
      <c r="B5159" s="3">
        <v>1</v>
      </c>
      <c r="C5159" s="4">
        <v>82</v>
      </c>
      <c r="D5159" s="8">
        <v>1203</v>
      </c>
      <c r="E5159" s="8">
        <v>14242682.690000011</v>
      </c>
      <c r="F5159" s="8">
        <v>226502.52000000002</v>
      </c>
      <c r="G5159" s="8">
        <v>8050105.0099999988</v>
      </c>
      <c r="H5159" s="8">
        <v>5996399.8799999999</v>
      </c>
      <c r="I5159" s="8">
        <v>205899.63999999996</v>
      </c>
      <c r="J5159" s="8">
        <v>139304.04</v>
      </c>
      <c r="K5159" s="8">
        <v>0</v>
      </c>
      <c r="L5159" s="8">
        <v>2868921.8000000012</v>
      </c>
      <c r="M5159" s="8">
        <v>0</v>
      </c>
      <c r="N5159" s="8">
        <v>2105904.0500000021</v>
      </c>
      <c r="O5159" s="8">
        <v>6145.48</v>
      </c>
      <c r="P5159" s="8">
        <v>151623.39999999997</v>
      </c>
      <c r="Q5159" s="8">
        <v>16991.319999999992</v>
      </c>
      <c r="R5159" s="8">
        <v>13599.619999999995</v>
      </c>
      <c r="S5159" s="8">
        <v>2451685.7600000007</v>
      </c>
      <c r="T5159" s="8">
        <v>1491974.66</v>
      </c>
      <c r="U5159" s="8">
        <v>108862.43</v>
      </c>
      <c r="V5159" s="8">
        <v>59884.329999999994</v>
      </c>
      <c r="W5159" s="8">
        <v>298585.14000000007</v>
      </c>
      <c r="X5159" s="8">
        <v>14045.8</v>
      </c>
      <c r="Y5159" s="8">
        <v>308.84000000000003</v>
      </c>
      <c r="Z5159" s="8">
        <v>130.10999999999999</v>
      </c>
      <c r="AA5159" s="8">
        <v>1275380.1199999996</v>
      </c>
      <c r="AB5159" s="8">
        <v>512183.64999999997</v>
      </c>
      <c r="AC5159" s="9">
        <f t="shared" si="484"/>
        <v>763196.46999999974</v>
      </c>
      <c r="AD5159" s="5" t="str">
        <f>$C5159&amp;" "&amp;VLOOKUP(C5159,Tegevusalad!$A$1:$B$89,2,FALSE)</f>
        <v>82 BÜROOHALDUS, BÜROODE JA MUU ÄRITEGEVUSE ABITEGEVUSED</v>
      </c>
      <c r="AE5159" s="6">
        <f t="shared" si="486"/>
        <v>11922682.82000001</v>
      </c>
      <c r="AF5159" s="6">
        <f t="shared" si="487"/>
        <v>8066127.0900000101</v>
      </c>
      <c r="AG5159" s="6">
        <f t="shared" si="488"/>
        <v>19972787.830000009</v>
      </c>
      <c r="AH5159" s="6">
        <f t="shared" si="489"/>
        <v>10597518.350000011</v>
      </c>
      <c r="AI5159" s="6">
        <f t="shared" si="485"/>
        <v>19958742.030000009</v>
      </c>
      <c r="AJ5159" s="10"/>
    </row>
    <row r="5160" spans="1:36" s="3" customFormat="1">
      <c r="A5160" s="3">
        <v>2019</v>
      </c>
      <c r="B5160" s="3">
        <v>1</v>
      </c>
      <c r="C5160" s="4">
        <v>84</v>
      </c>
      <c r="D5160" s="8">
        <v>88</v>
      </c>
      <c r="E5160" s="8">
        <v>34547016.180000022</v>
      </c>
      <c r="F5160" s="8">
        <v>9854.1100000000024</v>
      </c>
      <c r="G5160" s="8">
        <v>68231.12</v>
      </c>
      <c r="H5160" s="8">
        <v>55907.519999999997</v>
      </c>
      <c r="I5160" s="8">
        <v>21764.19</v>
      </c>
      <c r="J5160" s="8">
        <v>0</v>
      </c>
      <c r="K5160" s="8">
        <v>0</v>
      </c>
      <c r="L5160" s="8">
        <v>6910290.1199999992</v>
      </c>
      <c r="M5160" s="8">
        <v>0</v>
      </c>
      <c r="N5160" s="8">
        <v>2460317.8600000003</v>
      </c>
      <c r="O5160" s="8">
        <v>277.94</v>
      </c>
      <c r="P5160" s="8">
        <v>527243.68000000005</v>
      </c>
      <c r="Q5160" s="8">
        <v>863.47</v>
      </c>
      <c r="R5160" s="8">
        <v>745.58999999999992</v>
      </c>
      <c r="S5160" s="8">
        <v>5993111.5299999993</v>
      </c>
      <c r="T5160" s="8">
        <v>4693814.12</v>
      </c>
      <c r="U5160" s="8">
        <v>1364907.7300000002</v>
      </c>
      <c r="V5160" s="8">
        <v>35.29</v>
      </c>
      <c r="W5160" s="8">
        <v>1064057.7600000002</v>
      </c>
      <c r="X5160" s="8">
        <v>2449.98</v>
      </c>
      <c r="Y5160" s="8">
        <v>0</v>
      </c>
      <c r="Z5160" s="8">
        <v>0</v>
      </c>
      <c r="AA5160" s="8">
        <v>4679848.0299999993</v>
      </c>
      <c r="AB5160" s="8">
        <v>229875.77</v>
      </c>
      <c r="AC5160" s="9">
        <f t="shared" si="484"/>
        <v>4449972.26</v>
      </c>
      <c r="AD5160" s="5" t="str">
        <f>$C5160&amp;" "&amp;VLOOKUP(C5160,Tegevusalad!$A$1:$B$89,2,FALSE)</f>
        <v>84 AVALIK HALDUS JA RIIGIKAITSE; KOHUSTUSLIK SOTSIAALKINDLUSTUS</v>
      </c>
      <c r="AE5160" s="6">
        <f t="shared" si="486"/>
        <v>27201301.01000002</v>
      </c>
      <c r="AF5160" s="6">
        <f t="shared" si="487"/>
        <v>4945943.580000001</v>
      </c>
      <c r="AG5160" s="6">
        <f t="shared" si="488"/>
        <v>27269532.130000018</v>
      </c>
      <c r="AH5160" s="6">
        <f t="shared" si="489"/>
        <v>12305317.25</v>
      </c>
      <c r="AI5160" s="6">
        <f t="shared" si="485"/>
        <v>27267082.150000021</v>
      </c>
      <c r="AJ5160" s="10"/>
    </row>
    <row r="5161" spans="1:36" s="3" customFormat="1">
      <c r="A5161" s="3">
        <v>2019</v>
      </c>
      <c r="B5161" s="3">
        <v>1</v>
      </c>
      <c r="C5161" s="4">
        <v>85</v>
      </c>
      <c r="D5161" s="8">
        <v>986</v>
      </c>
      <c r="E5161" s="8">
        <v>9753850.9999999981</v>
      </c>
      <c r="F5161" s="8">
        <v>200945.32000000004</v>
      </c>
      <c r="G5161" s="8">
        <v>1322877.0499999998</v>
      </c>
      <c r="H5161" s="8">
        <v>818884.61</v>
      </c>
      <c r="I5161" s="8">
        <v>14063.47</v>
      </c>
      <c r="J5161" s="8">
        <v>300</v>
      </c>
      <c r="K5161" s="8">
        <v>0</v>
      </c>
      <c r="L5161" s="8">
        <v>1968855.3499999989</v>
      </c>
      <c r="M5161" s="8">
        <v>0</v>
      </c>
      <c r="N5161" s="8">
        <v>919984.40000000037</v>
      </c>
      <c r="O5161" s="8">
        <v>5142.1099999999997</v>
      </c>
      <c r="P5161" s="8">
        <v>47477.439999999995</v>
      </c>
      <c r="Q5161" s="8">
        <v>33367.409999999989</v>
      </c>
      <c r="R5161" s="8">
        <v>7989.0600000000013</v>
      </c>
      <c r="S5161" s="8">
        <v>1019328.0000000002</v>
      </c>
      <c r="T5161" s="8">
        <v>227660.95</v>
      </c>
      <c r="U5161" s="8">
        <v>60776.400000000009</v>
      </c>
      <c r="V5161" s="8">
        <v>11633.900000000001</v>
      </c>
      <c r="W5161" s="8">
        <v>10386834.940000003</v>
      </c>
      <c r="X5161" s="8">
        <v>291.08</v>
      </c>
      <c r="Y5161" s="8">
        <v>21588.159999999996</v>
      </c>
      <c r="Z5161" s="8">
        <v>57.6</v>
      </c>
      <c r="AA5161" s="8">
        <v>1186992.1300000004</v>
      </c>
      <c r="AB5161" s="8">
        <v>116590.62000000004</v>
      </c>
      <c r="AC5161" s="9">
        <f t="shared" si="484"/>
        <v>1070401.5100000002</v>
      </c>
      <c r="AD5161" s="5" t="str">
        <f>$C5161&amp;" "&amp;VLOOKUP(C5161,Tegevusalad!$A$1:$B$89,2,FALSE)</f>
        <v>85 HARIDUS</v>
      </c>
      <c r="AE5161" s="6">
        <f t="shared" si="486"/>
        <v>8874982.9999999981</v>
      </c>
      <c r="AF5161" s="6">
        <f t="shared" si="487"/>
        <v>3545686.2500000019</v>
      </c>
      <c r="AG5161" s="6">
        <f t="shared" si="488"/>
        <v>10197860.049999997</v>
      </c>
      <c r="AH5161" s="6">
        <f t="shared" si="489"/>
        <v>4639867.3000000017</v>
      </c>
      <c r="AI5161" s="6">
        <f t="shared" si="485"/>
        <v>10197568.969999997</v>
      </c>
      <c r="AJ5161" s="10"/>
    </row>
    <row r="5162" spans="1:36" s="3" customFormat="1">
      <c r="A5162" s="3">
        <v>2019</v>
      </c>
      <c r="B5162" s="3">
        <v>1</v>
      </c>
      <c r="C5162" s="4">
        <v>86</v>
      </c>
      <c r="D5162" s="8">
        <v>302</v>
      </c>
      <c r="E5162" s="8">
        <v>3633894.23</v>
      </c>
      <c r="F5162" s="8">
        <v>994189.02000000014</v>
      </c>
      <c r="G5162" s="8">
        <v>515221.54000000004</v>
      </c>
      <c r="H5162" s="8">
        <v>167721.32</v>
      </c>
      <c r="I5162" s="8">
        <v>22140.71</v>
      </c>
      <c r="J5162" s="8">
        <v>199658.34</v>
      </c>
      <c r="K5162" s="8">
        <v>0</v>
      </c>
      <c r="L5162" s="8">
        <v>816255.88000000035</v>
      </c>
      <c r="M5162" s="8">
        <v>0</v>
      </c>
      <c r="N5162" s="8">
        <v>345861.19000000018</v>
      </c>
      <c r="O5162" s="8">
        <v>218.15</v>
      </c>
      <c r="P5162" s="8">
        <v>40005.339999999997</v>
      </c>
      <c r="Q5162" s="8">
        <v>13289.069999999998</v>
      </c>
      <c r="R5162" s="8">
        <v>1740.25</v>
      </c>
      <c r="S5162" s="8">
        <v>1378770.7400000002</v>
      </c>
      <c r="T5162" s="8">
        <v>1143678.31</v>
      </c>
      <c r="U5162" s="8">
        <v>328774.42000000004</v>
      </c>
      <c r="V5162" s="8">
        <v>0</v>
      </c>
      <c r="W5162" s="8">
        <v>77264604.629999965</v>
      </c>
      <c r="X5162" s="8">
        <v>0</v>
      </c>
      <c r="Y5162" s="8">
        <v>2623.42</v>
      </c>
      <c r="Z5162" s="8">
        <v>0</v>
      </c>
      <c r="AA5162" s="8">
        <v>534131.38</v>
      </c>
      <c r="AB5162" s="8">
        <v>61113.26999999999</v>
      </c>
      <c r="AC5162" s="9">
        <f t="shared" si="484"/>
        <v>473018.11</v>
      </c>
      <c r="AD5162" s="5" t="str">
        <f>$C5162&amp;" "&amp;VLOOKUP(C5162,Tegevusalad!$A$1:$B$89,2,FALSE)</f>
        <v>86 TERVISHOID</v>
      </c>
      <c r="AE5162" s="6">
        <f t="shared" si="486"/>
        <v>2920538.09</v>
      </c>
      <c r="AF5162" s="6">
        <f t="shared" si="487"/>
        <v>29371.290000000386</v>
      </c>
      <c r="AG5162" s="6">
        <f t="shared" si="488"/>
        <v>3435759.63</v>
      </c>
      <c r="AH5162" s="6">
        <f t="shared" si="489"/>
        <v>1738007.2000000009</v>
      </c>
      <c r="AI5162" s="6">
        <f t="shared" si="485"/>
        <v>3435759.63</v>
      </c>
      <c r="AJ5162" s="10"/>
    </row>
    <row r="5163" spans="1:36" s="3" customFormat="1">
      <c r="A5163" s="3">
        <v>2019</v>
      </c>
      <c r="B5163" s="3">
        <v>1</v>
      </c>
      <c r="C5163" s="4">
        <v>87</v>
      </c>
      <c r="D5163" s="8">
        <v>34</v>
      </c>
      <c r="E5163" s="8">
        <v>300281.8</v>
      </c>
      <c r="F5163" s="8">
        <v>747.1</v>
      </c>
      <c r="G5163" s="8">
        <v>1620.99</v>
      </c>
      <c r="H5163" s="8">
        <v>700</v>
      </c>
      <c r="I5163" s="8">
        <v>700</v>
      </c>
      <c r="J5163" s="8">
        <v>0</v>
      </c>
      <c r="K5163" s="8">
        <v>0</v>
      </c>
      <c r="L5163" s="8">
        <v>60123.6</v>
      </c>
      <c r="M5163" s="8">
        <v>0</v>
      </c>
      <c r="N5163" s="8">
        <v>33546.74</v>
      </c>
      <c r="O5163" s="8">
        <v>206.97</v>
      </c>
      <c r="P5163" s="8">
        <v>13639.72</v>
      </c>
      <c r="Q5163" s="8">
        <v>129.54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3903463.8099999996</v>
      </c>
      <c r="X5163" s="8">
        <v>0</v>
      </c>
      <c r="Y5163" s="8">
        <v>0</v>
      </c>
      <c r="Z5163" s="8">
        <v>0</v>
      </c>
      <c r="AA5163" s="8">
        <v>41765.81</v>
      </c>
      <c r="AB5163" s="8">
        <v>15188.95</v>
      </c>
      <c r="AC5163" s="9">
        <f t="shared" si="484"/>
        <v>26576.859999999997</v>
      </c>
      <c r="AD5163" s="5" t="str">
        <f>$C5163&amp;" "&amp;VLOOKUP(C5163,Tegevusalad!$A$1:$B$89,2,FALSE)</f>
        <v>87 HOOLEKANDEASUTUSTE TEGEVUS</v>
      </c>
      <c r="AE5163" s="6">
        <f t="shared" si="486"/>
        <v>301028.89999999997</v>
      </c>
      <c r="AF5163" s="6">
        <f t="shared" si="487"/>
        <v>166698.84999999998</v>
      </c>
      <c r="AG5163" s="6">
        <f t="shared" si="488"/>
        <v>302649.88999999996</v>
      </c>
      <c r="AH5163" s="6">
        <f t="shared" si="489"/>
        <v>167733.69999999998</v>
      </c>
      <c r="AI5163" s="6">
        <f t="shared" si="485"/>
        <v>302649.88999999996</v>
      </c>
      <c r="AJ5163" s="10"/>
    </row>
    <row r="5164" spans="1:36" s="3" customFormat="1">
      <c r="A5164" s="3">
        <v>2019</v>
      </c>
      <c r="B5164" s="3">
        <v>1</v>
      </c>
      <c r="C5164" s="4">
        <v>88</v>
      </c>
      <c r="D5164" s="8">
        <v>45</v>
      </c>
      <c r="E5164" s="8">
        <v>141969.58000000002</v>
      </c>
      <c r="F5164" s="8">
        <v>29797.440000000002</v>
      </c>
      <c r="G5164" s="8">
        <v>117336.7</v>
      </c>
      <c r="H5164" s="8">
        <v>0</v>
      </c>
      <c r="I5164" s="8">
        <v>0</v>
      </c>
      <c r="J5164" s="8">
        <v>0</v>
      </c>
      <c r="K5164" s="8">
        <v>0</v>
      </c>
      <c r="L5164" s="8">
        <v>31075.660000000003</v>
      </c>
      <c r="M5164" s="8">
        <v>0</v>
      </c>
      <c r="N5164" s="8">
        <v>18235.32</v>
      </c>
      <c r="O5164" s="8">
        <v>737.16</v>
      </c>
      <c r="P5164" s="8">
        <v>40</v>
      </c>
      <c r="Q5164" s="8">
        <v>305.51</v>
      </c>
      <c r="R5164" s="8">
        <v>30.93</v>
      </c>
      <c r="S5164" s="8">
        <v>26810.18</v>
      </c>
      <c r="T5164" s="8">
        <v>17424.46</v>
      </c>
      <c r="U5164" s="8">
        <v>200</v>
      </c>
      <c r="V5164" s="8">
        <v>0</v>
      </c>
      <c r="W5164" s="8">
        <v>251971.27000000002</v>
      </c>
      <c r="X5164" s="8">
        <v>0</v>
      </c>
      <c r="Y5164" s="8">
        <v>0</v>
      </c>
      <c r="Z5164" s="8">
        <v>0</v>
      </c>
      <c r="AA5164" s="8">
        <v>16525.759999999998</v>
      </c>
      <c r="AB5164" s="8">
        <v>3685.4200000000005</v>
      </c>
      <c r="AC5164" s="9">
        <f t="shared" si="484"/>
        <v>12840.339999999998</v>
      </c>
      <c r="AD5164" s="5" t="str">
        <f>$C5164&amp;" "&amp;VLOOKUP(C5164,Tegevusalad!$A$1:$B$89,2,FALSE)</f>
        <v>88 SOTSIAALHOOLEKANNE MAJUTUSETA</v>
      </c>
      <c r="AE5164" s="6">
        <f t="shared" si="486"/>
        <v>144756.84000000003</v>
      </c>
      <c r="AF5164" s="6">
        <f t="shared" si="487"/>
        <v>60635.27</v>
      </c>
      <c r="AG5164" s="6">
        <f t="shared" si="488"/>
        <v>262093.54000000004</v>
      </c>
      <c r="AH5164" s="6">
        <f t="shared" si="489"/>
        <v>91331.25</v>
      </c>
      <c r="AI5164" s="6">
        <f t="shared" si="485"/>
        <v>262093.54000000004</v>
      </c>
      <c r="AJ5164" s="10"/>
    </row>
    <row r="5165" spans="1:36" s="3" customFormat="1">
      <c r="A5165" s="3">
        <v>2019</v>
      </c>
      <c r="B5165" s="3">
        <v>1</v>
      </c>
      <c r="C5165" s="4">
        <v>90</v>
      </c>
      <c r="D5165" s="8">
        <v>1112</v>
      </c>
      <c r="E5165" s="8">
        <v>8662465.3800000083</v>
      </c>
      <c r="F5165" s="8">
        <v>22757.829999999998</v>
      </c>
      <c r="G5165" s="8">
        <v>1007342.44</v>
      </c>
      <c r="H5165" s="8">
        <v>781199.55999999994</v>
      </c>
      <c r="I5165" s="8">
        <v>124960.46</v>
      </c>
      <c r="J5165" s="8">
        <v>10611.75</v>
      </c>
      <c r="K5165" s="8">
        <v>0</v>
      </c>
      <c r="L5165" s="8">
        <v>1734541.34</v>
      </c>
      <c r="M5165" s="8">
        <v>0</v>
      </c>
      <c r="N5165" s="8">
        <v>1016928.1899999995</v>
      </c>
      <c r="O5165" s="8">
        <v>2756.5899999999997</v>
      </c>
      <c r="P5165" s="8">
        <v>50362.880000000019</v>
      </c>
      <c r="Q5165" s="8">
        <v>15241.689999999999</v>
      </c>
      <c r="R5165" s="8">
        <v>3572.1300000000019</v>
      </c>
      <c r="S5165" s="8">
        <v>786483.0199999999</v>
      </c>
      <c r="T5165" s="8">
        <v>613329.24000000022</v>
      </c>
      <c r="U5165" s="8">
        <v>6368.0400000000009</v>
      </c>
      <c r="V5165" s="8">
        <v>2036.96</v>
      </c>
      <c r="W5165" s="8">
        <v>31207.85</v>
      </c>
      <c r="X5165" s="8">
        <v>0</v>
      </c>
      <c r="Y5165" s="8">
        <v>451.54</v>
      </c>
      <c r="Z5165" s="8">
        <v>0</v>
      </c>
      <c r="AA5165" s="8">
        <v>840564.17000000016</v>
      </c>
      <c r="AB5165" s="8">
        <v>122499.48000000001</v>
      </c>
      <c r="AC5165" s="9">
        <f t="shared" si="484"/>
        <v>718064.69000000018</v>
      </c>
      <c r="AD5165" s="5" t="str">
        <f>$C5165&amp;" "&amp;VLOOKUP(C5165,Tegevusalad!$A$1:$B$89,2,FALSE)</f>
        <v>90 LOOME-, KUNSTI- JA MEELELAHUTUSTEGEVUS</v>
      </c>
      <c r="AE5165" s="6">
        <f t="shared" si="486"/>
        <v>7892372.1500000088</v>
      </c>
      <c r="AF5165" s="6">
        <f t="shared" si="487"/>
        <v>4297904.549999998</v>
      </c>
      <c r="AG5165" s="6">
        <f t="shared" si="488"/>
        <v>8899714.5900000073</v>
      </c>
      <c r="AH5165" s="6">
        <f t="shared" si="489"/>
        <v>5102501.5999999968</v>
      </c>
      <c r="AI5165" s="6">
        <f t="shared" si="485"/>
        <v>8899714.5900000073</v>
      </c>
      <c r="AJ5165" s="10"/>
    </row>
    <row r="5166" spans="1:36" s="3" customFormat="1">
      <c r="A5166" s="3">
        <v>2019</v>
      </c>
      <c r="B5166" s="3">
        <v>1</v>
      </c>
      <c r="C5166" s="4">
        <v>91</v>
      </c>
      <c r="D5166" s="8">
        <v>81</v>
      </c>
      <c r="E5166" s="8">
        <v>2385562.2699999996</v>
      </c>
      <c r="F5166" s="8">
        <v>35294.619999999988</v>
      </c>
      <c r="G5166" s="8">
        <v>471.27000000000004</v>
      </c>
      <c r="H5166" s="8">
        <v>466.17</v>
      </c>
      <c r="I5166" s="8">
        <v>9.17</v>
      </c>
      <c r="J5166" s="8">
        <v>0</v>
      </c>
      <c r="K5166" s="8">
        <v>0</v>
      </c>
      <c r="L5166" s="8">
        <v>480288.98</v>
      </c>
      <c r="M5166" s="8">
        <v>0</v>
      </c>
      <c r="N5166" s="8">
        <v>502181.31</v>
      </c>
      <c r="O5166" s="8">
        <v>2573.27</v>
      </c>
      <c r="P5166" s="8">
        <v>128905.12000000001</v>
      </c>
      <c r="Q5166" s="8">
        <v>1342.3200000000002</v>
      </c>
      <c r="R5166" s="8">
        <v>473.04000000000008</v>
      </c>
      <c r="S5166" s="8">
        <v>44687.33</v>
      </c>
      <c r="T5166" s="8">
        <v>14311.920000000002</v>
      </c>
      <c r="U5166" s="8">
        <v>1239311.8600000001</v>
      </c>
      <c r="V5166" s="8">
        <v>0</v>
      </c>
      <c r="W5166" s="8">
        <v>14507.749999999998</v>
      </c>
      <c r="X5166" s="8">
        <v>0</v>
      </c>
      <c r="Y5166" s="8">
        <v>0</v>
      </c>
      <c r="Z5166" s="8">
        <v>0.01</v>
      </c>
      <c r="AA5166" s="8">
        <v>304404.39</v>
      </c>
      <c r="AB5166" s="8">
        <v>326296.73</v>
      </c>
      <c r="AC5166" s="9">
        <f t="shared" si="484"/>
        <v>-21892.339999999967</v>
      </c>
      <c r="AD5166" s="5" t="str">
        <f>$C5166&amp;" "&amp;VLOOKUP(C5166,Tegevusalad!$A$1:$B$89,2,FALSE)</f>
        <v>91 RAAMATUKOGUDE, ARHIIVIDE, MUUSEUMIDE JA MUUDE KULTUURIASUTUSTE TEGEVUS</v>
      </c>
      <c r="AE5166" s="6">
        <f t="shared" si="486"/>
        <v>1136857.6999999995</v>
      </c>
      <c r="AF5166" s="6">
        <f t="shared" si="487"/>
        <v>1216406.2099999993</v>
      </c>
      <c r="AG5166" s="6">
        <f t="shared" si="488"/>
        <v>1137328.9699999995</v>
      </c>
      <c r="AH5166" s="6">
        <f t="shared" si="489"/>
        <v>2513271.7499999995</v>
      </c>
      <c r="AI5166" s="6">
        <f t="shared" si="485"/>
        <v>1137328.9699999995</v>
      </c>
      <c r="AJ5166" s="10"/>
    </row>
    <row r="5167" spans="1:36" s="3" customFormat="1">
      <c r="A5167" s="3">
        <v>2019</v>
      </c>
      <c r="B5167" s="3">
        <v>1</v>
      </c>
      <c r="C5167" s="4">
        <v>92</v>
      </c>
      <c r="D5167" s="8">
        <v>16</v>
      </c>
      <c r="E5167" s="8">
        <v>901362.82000000018</v>
      </c>
      <c r="F5167" s="8">
        <v>0</v>
      </c>
      <c r="G5167" s="8">
        <v>23201.16</v>
      </c>
      <c r="H5167" s="8">
        <v>19883.78</v>
      </c>
      <c r="I5167" s="8">
        <v>0</v>
      </c>
      <c r="J5167" s="8">
        <v>0</v>
      </c>
      <c r="K5167" s="8">
        <v>0</v>
      </c>
      <c r="L5167" s="8">
        <v>180272.56000000003</v>
      </c>
      <c r="M5167" s="8">
        <v>0</v>
      </c>
      <c r="N5167" s="8">
        <v>33648.050000000003</v>
      </c>
      <c r="O5167" s="8">
        <v>0</v>
      </c>
      <c r="P5167" s="8">
        <v>993.33</v>
      </c>
      <c r="Q5167" s="8">
        <v>0</v>
      </c>
      <c r="R5167" s="8">
        <v>62.5</v>
      </c>
      <c r="S5167" s="8">
        <v>610503.57000000007</v>
      </c>
      <c r="T5167" s="8">
        <v>215246.61000000002</v>
      </c>
      <c r="U5167" s="8">
        <v>69131.040000000008</v>
      </c>
      <c r="V5167" s="8">
        <v>0</v>
      </c>
      <c r="W5167" s="8">
        <v>9895014.9099999983</v>
      </c>
      <c r="X5167" s="8">
        <v>0</v>
      </c>
      <c r="Y5167" s="8">
        <v>0.1</v>
      </c>
      <c r="Z5167" s="8">
        <v>0</v>
      </c>
      <c r="AA5167" s="8">
        <v>153146.18000000002</v>
      </c>
      <c r="AB5167" s="8">
        <v>6521.57</v>
      </c>
      <c r="AC5167" s="9">
        <f t="shared" si="484"/>
        <v>146624.61000000002</v>
      </c>
      <c r="AD5167" s="5" t="str">
        <f>$C5167&amp;" "&amp;VLOOKUP(C5167,Tegevusalad!$A$1:$B$89,2,FALSE)</f>
        <v>92 HASARTMÄNGUDE JA KIHLVEDUDE KORRALDAMINE</v>
      </c>
      <c r="AE5167" s="6">
        <f t="shared" si="486"/>
        <v>221728.21000000008</v>
      </c>
      <c r="AF5167" s="6">
        <f t="shared" si="487"/>
        <v>-511081.8600000001</v>
      </c>
      <c r="AG5167" s="6">
        <f t="shared" si="488"/>
        <v>244929.37000000011</v>
      </c>
      <c r="AH5167" s="6">
        <f t="shared" si="489"/>
        <v>168552.75</v>
      </c>
      <c r="AI5167" s="6">
        <f t="shared" si="485"/>
        <v>244929.37000000011</v>
      </c>
      <c r="AJ5167" s="10"/>
    </row>
    <row r="5168" spans="1:36" s="3" customFormat="1">
      <c r="A5168" s="3">
        <v>2019</v>
      </c>
      <c r="B5168" s="3">
        <v>1</v>
      </c>
      <c r="C5168" s="4">
        <v>93</v>
      </c>
      <c r="D5168" s="8">
        <v>1132</v>
      </c>
      <c r="E5168" s="8">
        <v>13404582.440000007</v>
      </c>
      <c r="F5168" s="8">
        <v>298607.80000000005</v>
      </c>
      <c r="G5168" s="8">
        <v>1665560.06</v>
      </c>
      <c r="H5168" s="8">
        <v>1028637.9199999999</v>
      </c>
      <c r="I5168" s="8">
        <v>100771.98999999999</v>
      </c>
      <c r="J5168" s="8">
        <v>827.4</v>
      </c>
      <c r="K5168" s="8">
        <v>0</v>
      </c>
      <c r="L5168" s="8">
        <v>2707791.33</v>
      </c>
      <c r="M5168" s="8">
        <v>0</v>
      </c>
      <c r="N5168" s="8">
        <v>2388840.1900000018</v>
      </c>
      <c r="O5168" s="8">
        <v>7802.3799999999992</v>
      </c>
      <c r="P5168" s="8">
        <v>580380.82000000018</v>
      </c>
      <c r="Q5168" s="8">
        <v>17907.220000000012</v>
      </c>
      <c r="R5168" s="8">
        <v>5489.8599999999988</v>
      </c>
      <c r="S5168" s="8">
        <v>616273.46999999986</v>
      </c>
      <c r="T5168" s="8">
        <v>310429.12000000005</v>
      </c>
      <c r="U5168" s="8">
        <v>215423.13999999998</v>
      </c>
      <c r="V5168" s="8">
        <v>0</v>
      </c>
      <c r="W5168" s="8">
        <v>737254.29</v>
      </c>
      <c r="X5168" s="8">
        <v>226.16000000000003</v>
      </c>
      <c r="Y5168" s="8">
        <v>27668.42</v>
      </c>
      <c r="Z5168" s="8">
        <v>0</v>
      </c>
      <c r="AA5168" s="8">
        <v>1168553.58</v>
      </c>
      <c r="AB5168" s="8">
        <v>821934.01999999944</v>
      </c>
      <c r="AC5168" s="9">
        <f t="shared" si="484"/>
        <v>346619.56000000064</v>
      </c>
      <c r="AD5168" s="5" t="str">
        <f>$C5168&amp;" "&amp;VLOOKUP(C5168,Tegevusalad!$A$1:$B$89,2,FALSE)</f>
        <v>93 SPORDITEGEVUS NING LÕBUSTUS- JA VABA AJA TEGEVUSED</v>
      </c>
      <c r="AE5168" s="6">
        <f t="shared" si="486"/>
        <v>12871719.790000008</v>
      </c>
      <c r="AF5168" s="6">
        <f t="shared" si="487"/>
        <v>11100941.740000008</v>
      </c>
      <c r="AG5168" s="6">
        <f t="shared" si="488"/>
        <v>14537279.850000009</v>
      </c>
      <c r="AH5168" s="6">
        <f t="shared" si="489"/>
        <v>11971650.250000007</v>
      </c>
      <c r="AI5168" s="6">
        <f t="shared" si="485"/>
        <v>14537053.690000009</v>
      </c>
      <c r="AJ5168" s="10"/>
    </row>
    <row r="5169" spans="1:36" s="3" customFormat="1">
      <c r="A5169" s="3">
        <v>2019</v>
      </c>
      <c r="B5169" s="3">
        <v>1</v>
      </c>
      <c r="C5169" s="4">
        <v>94</v>
      </c>
      <c r="D5169" s="8">
        <v>281</v>
      </c>
      <c r="E5169" s="8">
        <v>2850623.36</v>
      </c>
      <c r="F5169" s="8">
        <v>79811.389999999985</v>
      </c>
      <c r="G5169" s="8">
        <v>135727.29999999999</v>
      </c>
      <c r="H5169" s="8">
        <v>21080.300000000003</v>
      </c>
      <c r="I5169" s="8">
        <v>0</v>
      </c>
      <c r="J5169" s="8">
        <v>19219.5</v>
      </c>
      <c r="K5169" s="8">
        <v>0</v>
      </c>
      <c r="L5169" s="8">
        <v>577307.71999999986</v>
      </c>
      <c r="M5169" s="8">
        <v>0</v>
      </c>
      <c r="N5169" s="8">
        <v>364888.66000000009</v>
      </c>
      <c r="O5169" s="8">
        <v>0</v>
      </c>
      <c r="P5169" s="8">
        <v>32099.68</v>
      </c>
      <c r="Q5169" s="8">
        <v>653.41</v>
      </c>
      <c r="R5169" s="8">
        <v>750.66</v>
      </c>
      <c r="S5169" s="8">
        <v>357851.07</v>
      </c>
      <c r="T5169" s="8">
        <v>18707.310000000001</v>
      </c>
      <c r="U5169" s="8">
        <v>18723.87</v>
      </c>
      <c r="V5169" s="8">
        <v>0</v>
      </c>
      <c r="W5169" s="8">
        <v>401408.70000000013</v>
      </c>
      <c r="X5169" s="8">
        <v>-667.67</v>
      </c>
      <c r="Y5169" s="8">
        <v>1836.6000000000001</v>
      </c>
      <c r="Z5169" s="8">
        <v>0</v>
      </c>
      <c r="AA5169" s="8">
        <v>327935.93</v>
      </c>
      <c r="AB5169" s="8">
        <v>113680.28</v>
      </c>
      <c r="AC5169" s="9">
        <f t="shared" si="484"/>
        <v>214255.65</v>
      </c>
      <c r="AD5169" s="5" t="str">
        <f>$C5169&amp;" "&amp;VLOOKUP(C5169,Tegevusalad!$A$1:$B$89,2,FALSE)</f>
        <v>94 ORGANISATSIOONIDE TEGEVUS</v>
      </c>
      <c r="AE5169" s="6">
        <f t="shared" si="486"/>
        <v>2553192.14</v>
      </c>
      <c r="AF5169" s="6">
        <f t="shared" si="487"/>
        <v>1451621.6600000001</v>
      </c>
      <c r="AG5169" s="6">
        <f t="shared" si="488"/>
        <v>2688919.44</v>
      </c>
      <c r="AH5169" s="6">
        <f t="shared" si="489"/>
        <v>1828196.6000000003</v>
      </c>
      <c r="AI5169" s="6">
        <f t="shared" si="485"/>
        <v>2689587.11</v>
      </c>
      <c r="AJ5169" s="10"/>
    </row>
    <row r="5170" spans="1:36" s="3" customFormat="1">
      <c r="A5170" s="3">
        <v>2019</v>
      </c>
      <c r="B5170" s="3">
        <v>1</v>
      </c>
      <c r="C5170" s="4">
        <v>95</v>
      </c>
      <c r="D5170" s="8">
        <v>290</v>
      </c>
      <c r="E5170" s="8">
        <v>1871779.7899999993</v>
      </c>
      <c r="F5170" s="8">
        <v>93</v>
      </c>
      <c r="G5170" s="8">
        <v>361270.63999999996</v>
      </c>
      <c r="H5170" s="8">
        <v>285913.75</v>
      </c>
      <c r="I5170" s="8">
        <v>15204.310000000001</v>
      </c>
      <c r="J5170" s="8">
        <v>32730.36</v>
      </c>
      <c r="K5170" s="8">
        <v>0</v>
      </c>
      <c r="L5170" s="8">
        <v>374364.33999999985</v>
      </c>
      <c r="M5170" s="8">
        <v>0</v>
      </c>
      <c r="N5170" s="8">
        <v>238118.68999999994</v>
      </c>
      <c r="O5170" s="8">
        <v>1325.8200000000002</v>
      </c>
      <c r="P5170" s="8">
        <v>5426.09</v>
      </c>
      <c r="Q5170" s="8">
        <v>3360.65</v>
      </c>
      <c r="R5170" s="8">
        <v>525.62</v>
      </c>
      <c r="S5170" s="8">
        <v>282866.82</v>
      </c>
      <c r="T5170" s="8">
        <v>247947.00000000003</v>
      </c>
      <c r="U5170" s="8">
        <v>282.27</v>
      </c>
      <c r="V5170" s="8">
        <v>282.27</v>
      </c>
      <c r="W5170" s="8">
        <v>432.40000000000003</v>
      </c>
      <c r="X5170" s="8">
        <v>9.01</v>
      </c>
      <c r="Y5170" s="8">
        <v>0</v>
      </c>
      <c r="Z5170" s="8">
        <v>0</v>
      </c>
      <c r="AA5170" s="8">
        <v>155676.88000000006</v>
      </c>
      <c r="AB5170" s="8">
        <v>19431.23</v>
      </c>
      <c r="AC5170" s="9">
        <f t="shared" si="484"/>
        <v>136245.65000000005</v>
      </c>
      <c r="AD5170" s="5" t="str">
        <f>$C5170&amp;" "&amp;VLOOKUP(C5170,Tegevusalad!$A$1:$B$89,2,FALSE)</f>
        <v>95 ARVUTITE NING TARBEESEMETE JA KODUTARVETE PARANDUS</v>
      </c>
      <c r="AE5170" s="6">
        <f t="shared" si="486"/>
        <v>1588732.7099999993</v>
      </c>
      <c r="AF5170" s="6">
        <f t="shared" si="487"/>
        <v>903725.62999999942</v>
      </c>
      <c r="AG5170" s="6">
        <f t="shared" si="488"/>
        <v>1950003.3499999989</v>
      </c>
      <c r="AH5170" s="6">
        <f t="shared" si="489"/>
        <v>1193221.5499999996</v>
      </c>
      <c r="AI5170" s="6">
        <f t="shared" si="485"/>
        <v>1949994.3399999992</v>
      </c>
      <c r="AJ5170" s="10"/>
    </row>
    <row r="5171" spans="1:36" s="3" customFormat="1">
      <c r="A5171" s="3">
        <v>2019</v>
      </c>
      <c r="B5171" s="3">
        <v>1</v>
      </c>
      <c r="C5171" s="4">
        <v>96</v>
      </c>
      <c r="D5171" s="8">
        <v>1665</v>
      </c>
      <c r="E5171" s="8">
        <v>21544585.660000004</v>
      </c>
      <c r="F5171" s="8">
        <v>40747.08</v>
      </c>
      <c r="G5171" s="8">
        <v>7781834.0299999975</v>
      </c>
      <c r="H5171" s="8">
        <v>7011814.299999998</v>
      </c>
      <c r="I5171" s="8">
        <v>5084211.0399999991</v>
      </c>
      <c r="J5171" s="8">
        <v>117611.5</v>
      </c>
      <c r="K5171" s="8">
        <v>0</v>
      </c>
      <c r="L5171" s="8">
        <v>4312584.3900000015</v>
      </c>
      <c r="M5171" s="8">
        <v>0</v>
      </c>
      <c r="N5171" s="8">
        <v>3133452.0000000019</v>
      </c>
      <c r="O5171" s="8">
        <v>130825.95999999999</v>
      </c>
      <c r="P5171" s="8">
        <v>114411.94000000003</v>
      </c>
      <c r="Q5171" s="8">
        <v>16363.340000000006</v>
      </c>
      <c r="R5171" s="8">
        <v>9034.1500000000015</v>
      </c>
      <c r="S5171" s="8">
        <v>6327056.629999998</v>
      </c>
      <c r="T5171" s="8">
        <v>4874356.1999999993</v>
      </c>
      <c r="U5171" s="8">
        <v>44693.62</v>
      </c>
      <c r="V5171" s="8">
        <v>13756.880000000001</v>
      </c>
      <c r="W5171" s="8">
        <v>52686.560000000019</v>
      </c>
      <c r="X5171" s="8">
        <v>23694.399999999998</v>
      </c>
      <c r="Y5171" s="8">
        <v>235.12</v>
      </c>
      <c r="Z5171" s="8">
        <v>1494.45</v>
      </c>
      <c r="AA5171" s="8">
        <v>1962908.52</v>
      </c>
      <c r="AB5171" s="8">
        <v>785035.46000000078</v>
      </c>
      <c r="AC5171" s="9">
        <f t="shared" si="484"/>
        <v>1177873.0599999991</v>
      </c>
      <c r="AD5171" s="5" t="str">
        <f>$C5171&amp;" "&amp;VLOOKUP(C5171,Tegevusalad!$A$1:$B$89,2,FALSE)</f>
        <v>96 MUU TEENINDUS</v>
      </c>
      <c r="AE5171" s="6">
        <f t="shared" si="486"/>
        <v>15237276.890000002</v>
      </c>
      <c r="AF5171" s="6">
        <f t="shared" si="487"/>
        <v>8700307.5800000113</v>
      </c>
      <c r="AG5171" s="6">
        <f t="shared" si="488"/>
        <v>23019110.920000002</v>
      </c>
      <c r="AH5171" s="6">
        <f t="shared" si="489"/>
        <v>15712430.750000007</v>
      </c>
      <c r="AI5171" s="6">
        <f t="shared" si="485"/>
        <v>22995416.520000003</v>
      </c>
      <c r="AJ5171" s="10"/>
    </row>
    <row r="5172" spans="1:36" s="3" customFormat="1">
      <c r="A5172" s="3">
        <v>2019</v>
      </c>
      <c r="B5172" s="3">
        <v>1</v>
      </c>
      <c r="C5172" s="4">
        <v>98</v>
      </c>
      <c r="D5172" s="8">
        <v>2</v>
      </c>
      <c r="E5172" s="8">
        <v>1267.08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253.42</v>
      </c>
      <c r="M5172" s="8">
        <v>0</v>
      </c>
      <c r="N5172" s="8">
        <v>92.160000000000011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173.54</v>
      </c>
      <c r="AB5172" s="8">
        <v>12.280000000000001</v>
      </c>
      <c r="AC5172" s="9">
        <f t="shared" si="484"/>
        <v>161.26</v>
      </c>
      <c r="AD5172" s="5" t="str">
        <f>$C5172&amp;" "&amp;VLOOKUP(C5172,Tegevusalad!$A$1:$B$89,2,FALSE)</f>
        <v>98 KODUMAJAPIDAMISTE OMA TARBEKS MÕELDUD ERISTAMATA KAUPADE TOOTMINE JA TEENUSTE OSUTAMINE</v>
      </c>
      <c r="AE5172" s="6">
        <f t="shared" si="486"/>
        <v>1267.08</v>
      </c>
      <c r="AF5172" s="6">
        <f t="shared" si="487"/>
        <v>460.8</v>
      </c>
      <c r="AG5172" s="6">
        <f t="shared" si="488"/>
        <v>1267.08</v>
      </c>
      <c r="AH5172" s="6">
        <f t="shared" si="489"/>
        <v>460.8</v>
      </c>
      <c r="AI5172" s="6">
        <f t="shared" si="485"/>
        <v>1267.08</v>
      </c>
      <c r="AJ5172" s="10"/>
    </row>
    <row r="5173" spans="1:36" s="3" customFormat="1">
      <c r="A5173" s="3">
        <v>2019</v>
      </c>
      <c r="B5173" s="3">
        <v>1</v>
      </c>
      <c r="C5173" s="4">
        <v>99</v>
      </c>
      <c r="D5173" s="8">
        <v>1</v>
      </c>
      <c r="E5173" s="8">
        <v>10433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2086.6</v>
      </c>
      <c r="M5173" s="8">
        <v>0</v>
      </c>
      <c r="N5173" s="8">
        <v>101.66</v>
      </c>
      <c r="O5173" s="8">
        <v>0</v>
      </c>
      <c r="P5173" s="8">
        <v>0</v>
      </c>
      <c r="Q5173" s="8">
        <v>0</v>
      </c>
      <c r="R5173" s="8">
        <v>0</v>
      </c>
      <c r="S5173" s="8">
        <v>10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1984.94</v>
      </c>
      <c r="AB5173" s="8">
        <v>0</v>
      </c>
      <c r="AC5173" s="9">
        <f t="shared" si="484"/>
        <v>1984.94</v>
      </c>
      <c r="AD5173" s="5" t="str">
        <f>$C5173&amp;" "&amp;VLOOKUP(C5173,Tegevusalad!$A$1:$B$89,2,FALSE)</f>
        <v>99 EKSTERRITORIAALSETE ORGANISATSIOONIDE JA ÜKSUSTE TEGEVUS</v>
      </c>
      <c r="AE5173" s="6">
        <f t="shared" si="486"/>
        <v>10423</v>
      </c>
      <c r="AF5173" s="6">
        <f t="shared" si="487"/>
        <v>498.29999999999995</v>
      </c>
      <c r="AG5173" s="6">
        <f t="shared" si="488"/>
        <v>10423</v>
      </c>
      <c r="AH5173" s="6">
        <f t="shared" si="489"/>
        <v>508.29999999999995</v>
      </c>
      <c r="AI5173" s="6">
        <f t="shared" si="485"/>
        <v>10423</v>
      </c>
      <c r="AJ5173" s="10"/>
    </row>
    <row r="5174" spans="1:36" s="3" customFormat="1">
      <c r="A5174" s="3">
        <v>2019</v>
      </c>
      <c r="B5174" s="3">
        <v>2</v>
      </c>
      <c r="C5174" s="4"/>
      <c r="D5174" s="8">
        <v>352</v>
      </c>
      <c r="E5174" s="8">
        <v>17411890.130000003</v>
      </c>
      <c r="F5174" s="8">
        <v>175788.26</v>
      </c>
      <c r="G5174" s="8">
        <v>3955856.6799999997</v>
      </c>
      <c r="H5174" s="8">
        <v>3676790.5799999996</v>
      </c>
      <c r="I5174" s="8">
        <v>3253677.3400000003</v>
      </c>
      <c r="J5174" s="8">
        <v>110237.91</v>
      </c>
      <c r="K5174" s="8">
        <v>113.31</v>
      </c>
      <c r="L5174" s="8">
        <v>3498198.939999999</v>
      </c>
      <c r="M5174" s="8">
        <v>28786.240000000002</v>
      </c>
      <c r="N5174" s="8">
        <v>2342006.5799999987</v>
      </c>
      <c r="O5174" s="8">
        <v>312362.07</v>
      </c>
      <c r="P5174" s="8">
        <v>54072.590000000004</v>
      </c>
      <c r="Q5174" s="8">
        <v>1589.2100000000003</v>
      </c>
      <c r="R5174" s="8">
        <v>2549.7000000000003</v>
      </c>
      <c r="S5174" s="8">
        <v>1773725.040000001</v>
      </c>
      <c r="T5174" s="8">
        <v>1408475.7300000004</v>
      </c>
      <c r="U5174" s="8">
        <v>2617068.7800000003</v>
      </c>
      <c r="V5174" s="8">
        <v>2607760.2000000002</v>
      </c>
      <c r="W5174" s="8">
        <v>1251534.0599999998</v>
      </c>
      <c r="X5174" s="8">
        <v>4501309.55</v>
      </c>
      <c r="Y5174" s="8">
        <v>5824</v>
      </c>
      <c r="Z5174" s="8">
        <v>0</v>
      </c>
      <c r="AA5174" s="8">
        <v>1715758.2300000011</v>
      </c>
      <c r="AB5174" s="8">
        <v>524955.63000000012</v>
      </c>
      <c r="AC5174" s="9">
        <f t="shared" si="484"/>
        <v>1190802.600000001</v>
      </c>
      <c r="AD5174" s="5" t="e">
        <f>$C5174&amp;" "&amp;VLOOKUP(C5174,Tegevusalad!$A$1:$B$89,2,FALSE)</f>
        <v>#N/A</v>
      </c>
      <c r="AE5174" s="6">
        <f t="shared" si="486"/>
        <v>17698194.120000005</v>
      </c>
      <c r="AF5174" s="6">
        <f t="shared" si="487"/>
        <v>8377937.4299999923</v>
      </c>
      <c r="AG5174" s="6">
        <f t="shared" si="488"/>
        <v>21654050.800000004</v>
      </c>
      <c r="AH5174" s="6">
        <f t="shared" si="489"/>
        <v>11722781.399999993</v>
      </c>
      <c r="AI5174" s="6">
        <f t="shared" si="485"/>
        <v>17152741.250000004</v>
      </c>
      <c r="AJ5174" s="10"/>
    </row>
    <row r="5175" spans="1:36" s="3" customFormat="1">
      <c r="A5175" s="3">
        <v>2019</v>
      </c>
      <c r="B5175" s="3">
        <v>2</v>
      </c>
      <c r="C5175" s="4">
        <v>1</v>
      </c>
      <c r="D5175" s="8">
        <v>4733</v>
      </c>
      <c r="E5175" s="8">
        <v>54825096.269999892</v>
      </c>
      <c r="F5175" s="8">
        <v>80765.87999999999</v>
      </c>
      <c r="G5175" s="8">
        <v>2874312.17</v>
      </c>
      <c r="H5175" s="8">
        <v>2287876.27</v>
      </c>
      <c r="I5175" s="8">
        <v>2025909.06</v>
      </c>
      <c r="J5175" s="8">
        <v>386004.42</v>
      </c>
      <c r="K5175" s="8">
        <v>0</v>
      </c>
      <c r="L5175" s="8">
        <v>10972288.249999985</v>
      </c>
      <c r="M5175" s="8">
        <v>0</v>
      </c>
      <c r="N5175" s="8">
        <v>10490978.050000019</v>
      </c>
      <c r="O5175" s="8">
        <v>21244.780000000002</v>
      </c>
      <c r="P5175" s="8">
        <v>1725148.5899999992</v>
      </c>
      <c r="Q5175" s="8">
        <v>35529.110000000022</v>
      </c>
      <c r="R5175" s="8">
        <v>20485.689999999984</v>
      </c>
      <c r="S5175" s="8">
        <v>1791556.7200000004</v>
      </c>
      <c r="T5175" s="8">
        <v>1532188.34</v>
      </c>
      <c r="U5175" s="8">
        <v>52741.410000000025</v>
      </c>
      <c r="V5175" s="8">
        <v>34453.390000000007</v>
      </c>
      <c r="W5175" s="8">
        <v>3696802.2700000009</v>
      </c>
      <c r="X5175" s="8">
        <v>1686691.8599999999</v>
      </c>
      <c r="Y5175" s="8">
        <v>1099.73</v>
      </c>
      <c r="Z5175" s="8">
        <v>209.56</v>
      </c>
      <c r="AA5175" s="8">
        <v>3517864.7700000023</v>
      </c>
      <c r="AB5175" s="8">
        <v>3035664.3999999971</v>
      </c>
      <c r="AC5175" s="9">
        <f t="shared" si="484"/>
        <v>482200.37000000523</v>
      </c>
      <c r="AD5175" s="5" t="str">
        <f>$C5175&amp;" "&amp;VLOOKUP(C5175,Tegevusalad!$A$1:$B$89,2,FALSE)</f>
        <v>1 TAIME- JA LOOMAKASVATUS, JAHINDUS JA NEID TEENINDAVAD TEGEVUSALAD</v>
      </c>
      <c r="AE5175" s="6">
        <f t="shared" si="486"/>
        <v>54748255.879999891</v>
      </c>
      <c r="AF5175" s="6">
        <f t="shared" si="487"/>
        <v>50641250.060000092</v>
      </c>
      <c r="AG5175" s="6">
        <f t="shared" si="488"/>
        <v>57622568.049999893</v>
      </c>
      <c r="AH5175" s="6">
        <f t="shared" si="489"/>
        <v>52557318.700000092</v>
      </c>
      <c r="AI5175" s="6">
        <f t="shared" si="485"/>
        <v>55935876.189999893</v>
      </c>
      <c r="AJ5175" s="10"/>
    </row>
    <row r="5176" spans="1:36" s="3" customFormat="1">
      <c r="A5176" s="3">
        <v>2019</v>
      </c>
      <c r="B5176" s="3">
        <v>2</v>
      </c>
      <c r="C5176" s="4">
        <v>2</v>
      </c>
      <c r="D5176" s="8">
        <v>1952</v>
      </c>
      <c r="E5176" s="8">
        <v>74915530.940000117</v>
      </c>
      <c r="F5176" s="8">
        <v>6940.6100000000006</v>
      </c>
      <c r="G5176" s="8">
        <v>6173613.2199999969</v>
      </c>
      <c r="H5176" s="8">
        <v>4999494.0699999984</v>
      </c>
      <c r="I5176" s="8">
        <v>3979928.919999999</v>
      </c>
      <c r="J5176" s="8">
        <v>580569.44999999995</v>
      </c>
      <c r="K5176" s="8">
        <v>0</v>
      </c>
      <c r="L5176" s="8">
        <v>14983730.99000003</v>
      </c>
      <c r="M5176" s="8">
        <v>0</v>
      </c>
      <c r="N5176" s="8">
        <v>11480830.129999997</v>
      </c>
      <c r="O5176" s="8">
        <v>8986.8100000000013</v>
      </c>
      <c r="P5176" s="8">
        <v>3581283.9299999997</v>
      </c>
      <c r="Q5176" s="8">
        <v>67783.989999999976</v>
      </c>
      <c r="R5176" s="8">
        <v>6280.0500000000011</v>
      </c>
      <c r="S5176" s="8">
        <v>674230.43</v>
      </c>
      <c r="T5176" s="8">
        <v>482828.77</v>
      </c>
      <c r="U5176" s="8">
        <v>11469492.059999995</v>
      </c>
      <c r="V5176" s="8">
        <v>11466426.429999996</v>
      </c>
      <c r="W5176" s="8">
        <v>1760188.37</v>
      </c>
      <c r="X5176" s="8">
        <v>11456522.200000001</v>
      </c>
      <c r="Y5176" s="8">
        <v>6111.8</v>
      </c>
      <c r="Z5176" s="8">
        <v>658.86</v>
      </c>
      <c r="AA5176" s="8">
        <v>5092277.0599999987</v>
      </c>
      <c r="AB5176" s="8">
        <v>1583923.2600000002</v>
      </c>
      <c r="AC5176" s="9">
        <f t="shared" si="484"/>
        <v>3508353.7999999984</v>
      </c>
      <c r="AD5176" s="5" t="str">
        <f>$C5176&amp;" "&amp;VLOOKUP(C5176,Tegevusalad!$A$1:$B$89,2,FALSE)</f>
        <v>2 METSAMAJANDUS JA METSAVARUMINE</v>
      </c>
      <c r="AE5176" s="6">
        <f t="shared" si="486"/>
        <v>74235271.260000125</v>
      </c>
      <c r="AF5176" s="6">
        <f t="shared" si="487"/>
        <v>56713320.789999992</v>
      </c>
      <c r="AG5176" s="6">
        <f t="shared" si="488"/>
        <v>80408884.480000123</v>
      </c>
      <c r="AH5176" s="6">
        <f t="shared" si="489"/>
        <v>57435550.899999984</v>
      </c>
      <c r="AI5176" s="6">
        <f t="shared" si="485"/>
        <v>68952362.28000012</v>
      </c>
      <c r="AJ5176" s="10"/>
    </row>
    <row r="5177" spans="1:36" s="3" customFormat="1">
      <c r="A5177" s="3">
        <v>2019</v>
      </c>
      <c r="B5177" s="3">
        <v>2</v>
      </c>
      <c r="C5177" s="4">
        <v>3</v>
      </c>
      <c r="D5177" s="8">
        <v>261</v>
      </c>
      <c r="E5177" s="8">
        <v>1446883.0899999994</v>
      </c>
      <c r="F5177" s="8">
        <v>2871.3999999999996</v>
      </c>
      <c r="G5177" s="8">
        <v>153522.73000000001</v>
      </c>
      <c r="H5177" s="8">
        <v>143844.19999999998</v>
      </c>
      <c r="I5177" s="8">
        <v>87886.720000000001</v>
      </c>
      <c r="J5177" s="8">
        <v>7576</v>
      </c>
      <c r="K5177" s="8">
        <v>0</v>
      </c>
      <c r="L5177" s="8">
        <v>289635.03000000009</v>
      </c>
      <c r="M5177" s="8">
        <v>0</v>
      </c>
      <c r="N5177" s="8">
        <v>215082.32</v>
      </c>
      <c r="O5177" s="8">
        <v>0</v>
      </c>
      <c r="P5177" s="8">
        <v>24412.54</v>
      </c>
      <c r="Q5177" s="8">
        <v>1416.13</v>
      </c>
      <c r="R5177" s="8">
        <v>608.4899999999999</v>
      </c>
      <c r="S5177" s="8">
        <v>69260.160000000003</v>
      </c>
      <c r="T5177" s="8">
        <v>59952.13</v>
      </c>
      <c r="U5177" s="8">
        <v>124501.45000000001</v>
      </c>
      <c r="V5177" s="8">
        <v>6621.6100000000006</v>
      </c>
      <c r="W5177" s="8">
        <v>52656.14</v>
      </c>
      <c r="X5177" s="8">
        <v>9321.64</v>
      </c>
      <c r="Y5177" s="8">
        <v>0</v>
      </c>
      <c r="Z5177" s="8">
        <v>0</v>
      </c>
      <c r="AA5177" s="8">
        <v>143636.44999999998</v>
      </c>
      <c r="AB5177" s="8">
        <v>69083.74000000002</v>
      </c>
      <c r="AC5177" s="9">
        <f t="shared" si="484"/>
        <v>74552.709999999963</v>
      </c>
      <c r="AD5177" s="5" t="str">
        <f>$C5177&amp;" "&amp;VLOOKUP(C5177,Tegevusalad!$A$1:$B$89,2,FALSE)</f>
        <v>3 KALAPÜÜK JA VESIVILJELUS</v>
      </c>
      <c r="AE5177" s="6">
        <f t="shared" si="486"/>
        <v>1265314.5199999991</v>
      </c>
      <c r="AF5177" s="6">
        <f t="shared" si="487"/>
        <v>891314.04999999981</v>
      </c>
      <c r="AG5177" s="6">
        <f t="shared" si="488"/>
        <v>1418837.2499999991</v>
      </c>
      <c r="AH5177" s="6">
        <f t="shared" si="489"/>
        <v>1078454.0499999998</v>
      </c>
      <c r="AI5177" s="6">
        <f t="shared" si="485"/>
        <v>1409515.6099999992</v>
      </c>
      <c r="AJ5177" s="10"/>
    </row>
    <row r="5178" spans="1:36" s="3" customFormat="1">
      <c r="A5178" s="3">
        <v>2019</v>
      </c>
      <c r="B5178" s="3">
        <v>2</v>
      </c>
      <c r="C5178" s="4">
        <v>6</v>
      </c>
      <c r="D5178" s="8">
        <v>1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834.76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834.76</v>
      </c>
      <c r="AC5178" s="9">
        <f t="shared" si="484"/>
        <v>-834.76</v>
      </c>
      <c r="AD5178" s="5" t="str">
        <f>$C5178&amp;" "&amp;VLOOKUP(C5178,Tegevusalad!$A$1:$B$89,2,FALSE)</f>
        <v>6 TOORNAFTA JA MAAGAASI TOOTMINE</v>
      </c>
      <c r="AE5178" s="6">
        <f t="shared" si="486"/>
        <v>0</v>
      </c>
      <c r="AF5178" s="6">
        <f t="shared" si="487"/>
        <v>4173.7999999999993</v>
      </c>
      <c r="AG5178" s="6">
        <f t="shared" si="488"/>
        <v>0</v>
      </c>
      <c r="AH5178" s="6">
        <f t="shared" si="489"/>
        <v>4173.7999999999993</v>
      </c>
      <c r="AI5178" s="6">
        <f t="shared" si="485"/>
        <v>0</v>
      </c>
      <c r="AJ5178" s="10"/>
    </row>
    <row r="5179" spans="1:36" s="3" customFormat="1">
      <c r="A5179" s="3">
        <v>2019</v>
      </c>
      <c r="B5179" s="3">
        <v>2</v>
      </c>
      <c r="C5179" s="4">
        <v>8</v>
      </c>
      <c r="D5179" s="8">
        <v>137</v>
      </c>
      <c r="E5179" s="8">
        <v>8820863</v>
      </c>
      <c r="F5179" s="8">
        <v>1550.68</v>
      </c>
      <c r="G5179" s="8">
        <v>7013175.919999999</v>
      </c>
      <c r="H5179" s="8">
        <v>6044737.4099999974</v>
      </c>
      <c r="I5179" s="8">
        <v>5156237.1999999993</v>
      </c>
      <c r="J5179" s="8">
        <v>962430.77</v>
      </c>
      <c r="K5179" s="8">
        <v>0</v>
      </c>
      <c r="L5179" s="8">
        <v>1764312.1300000006</v>
      </c>
      <c r="M5179" s="8">
        <v>28.21</v>
      </c>
      <c r="N5179" s="8">
        <v>1976400.2200000004</v>
      </c>
      <c r="O5179" s="8">
        <v>454.98</v>
      </c>
      <c r="P5179" s="8">
        <v>140037.47</v>
      </c>
      <c r="Q5179" s="8">
        <v>3721.56</v>
      </c>
      <c r="R5179" s="8">
        <v>6600.78</v>
      </c>
      <c r="S5179" s="8">
        <v>1282671.9599999997</v>
      </c>
      <c r="T5179" s="8">
        <v>1061943.1800000002</v>
      </c>
      <c r="U5179" s="8">
        <v>20940.63</v>
      </c>
      <c r="V5179" s="8">
        <v>20040.63</v>
      </c>
      <c r="W5179" s="8">
        <v>23215.269999999997</v>
      </c>
      <c r="X5179" s="8">
        <v>9500.869999999999</v>
      </c>
      <c r="Y5179" s="8">
        <v>0</v>
      </c>
      <c r="Z5179" s="8">
        <v>0</v>
      </c>
      <c r="AA5179" s="8">
        <v>451555.61000000004</v>
      </c>
      <c r="AB5179" s="8">
        <v>663615.48999999987</v>
      </c>
      <c r="AC5179" s="9">
        <f t="shared" si="484"/>
        <v>-212059.87999999983</v>
      </c>
      <c r="AD5179" s="5" t="str">
        <f>$C5179&amp;" "&amp;VLOOKUP(C5179,Tegevusalad!$A$1:$B$89,2,FALSE)</f>
        <v>8 MUU KAEVANDAMINE</v>
      </c>
      <c r="AE5179" s="6">
        <f t="shared" si="486"/>
        <v>7528301.959999999</v>
      </c>
      <c r="AF5179" s="6">
        <f t="shared" si="487"/>
        <v>8629158.1400000025</v>
      </c>
      <c r="AG5179" s="6">
        <f t="shared" si="488"/>
        <v>14541477.879999997</v>
      </c>
      <c r="AH5179" s="6">
        <f t="shared" si="489"/>
        <v>9915005.0000000019</v>
      </c>
      <c r="AI5179" s="6">
        <f t="shared" si="485"/>
        <v>14531977.009999998</v>
      </c>
      <c r="AJ5179" s="10"/>
    </row>
    <row r="5180" spans="1:36" s="3" customFormat="1">
      <c r="A5180" s="3">
        <v>2019</v>
      </c>
      <c r="B5180" s="3">
        <v>2</v>
      </c>
      <c r="C5180" s="4">
        <v>9</v>
      </c>
      <c r="D5180" s="8">
        <v>23</v>
      </c>
      <c r="E5180" s="8">
        <v>307044.56</v>
      </c>
      <c r="F5180" s="8">
        <v>0</v>
      </c>
      <c r="G5180" s="8">
        <v>80296.280000000013</v>
      </c>
      <c r="H5180" s="8">
        <v>57653.400000000009</v>
      </c>
      <c r="I5180" s="8">
        <v>37477.700000000004</v>
      </c>
      <c r="J5180" s="8">
        <v>0</v>
      </c>
      <c r="K5180" s="8">
        <v>0</v>
      </c>
      <c r="L5180" s="8">
        <v>61408.92</v>
      </c>
      <c r="M5180" s="8">
        <v>0</v>
      </c>
      <c r="N5180" s="8">
        <v>42330.32</v>
      </c>
      <c r="O5180" s="8">
        <v>0</v>
      </c>
      <c r="P5180" s="8">
        <v>2373.27</v>
      </c>
      <c r="Q5180" s="8">
        <v>1227.04</v>
      </c>
      <c r="R5180" s="8">
        <v>881.6600000000002</v>
      </c>
      <c r="S5180" s="8">
        <v>34931.760000000002</v>
      </c>
      <c r="T5180" s="8">
        <v>33511.760000000002</v>
      </c>
      <c r="U5180" s="8">
        <v>0</v>
      </c>
      <c r="V5180" s="8">
        <v>0</v>
      </c>
      <c r="W5180" s="8">
        <v>9079.619999999999</v>
      </c>
      <c r="X5180" s="8">
        <v>0</v>
      </c>
      <c r="Y5180" s="8">
        <v>0</v>
      </c>
      <c r="Z5180" s="8">
        <v>0</v>
      </c>
      <c r="AA5180" s="8">
        <v>23119.870000000003</v>
      </c>
      <c r="AB5180" s="8">
        <v>4041.27</v>
      </c>
      <c r="AC5180" s="9">
        <f t="shared" si="484"/>
        <v>19078.600000000002</v>
      </c>
      <c r="AD5180" s="5" t="str">
        <f>$C5180&amp;" "&amp;VLOOKUP(C5180,Tegevusalad!$A$1:$B$89,2,FALSE)</f>
        <v>9 KAEVANDAMIST ABISTAVAD TEGEVUSALAD</v>
      </c>
      <c r="AE5180" s="6">
        <f t="shared" si="486"/>
        <v>272112.8</v>
      </c>
      <c r="AF5180" s="6">
        <f t="shared" si="487"/>
        <v>181128.13999999998</v>
      </c>
      <c r="AG5180" s="6">
        <f t="shared" si="488"/>
        <v>352409.08</v>
      </c>
      <c r="AH5180" s="6">
        <f t="shared" si="489"/>
        <v>216059.9</v>
      </c>
      <c r="AI5180" s="6">
        <f t="shared" si="485"/>
        <v>352409.08</v>
      </c>
      <c r="AJ5180" s="10"/>
    </row>
    <row r="5181" spans="1:36" s="3" customFormat="1">
      <c r="A5181" s="3">
        <v>2019</v>
      </c>
      <c r="B5181" s="3">
        <v>2</v>
      </c>
      <c r="C5181" s="4">
        <v>10</v>
      </c>
      <c r="D5181" s="8">
        <v>598</v>
      </c>
      <c r="E5181" s="8">
        <v>127972024.44000001</v>
      </c>
      <c r="F5181" s="8">
        <v>2855.2799999999997</v>
      </c>
      <c r="G5181" s="8">
        <v>55395619.520000033</v>
      </c>
      <c r="H5181" s="8">
        <v>40306307.750000007</v>
      </c>
      <c r="I5181" s="8">
        <v>39734214.490000017</v>
      </c>
      <c r="J5181" s="8">
        <v>14290950.710000001</v>
      </c>
      <c r="K5181" s="8">
        <v>1956.64</v>
      </c>
      <c r="L5181" s="8">
        <v>25594661.859999992</v>
      </c>
      <c r="M5181" s="8">
        <v>207617.58000000002</v>
      </c>
      <c r="N5181" s="8">
        <v>23877080.230000012</v>
      </c>
      <c r="O5181" s="8">
        <v>857141.91000000015</v>
      </c>
      <c r="P5181" s="8">
        <v>903026.1100000001</v>
      </c>
      <c r="Q5181" s="8">
        <v>26332.14000000001</v>
      </c>
      <c r="R5181" s="8">
        <v>26321.319999999989</v>
      </c>
      <c r="S5181" s="8">
        <v>32704699.130000018</v>
      </c>
      <c r="T5181" s="8">
        <v>30031975.700000003</v>
      </c>
      <c r="U5181" s="8">
        <v>129192.41999999998</v>
      </c>
      <c r="V5181" s="8">
        <v>38649.42</v>
      </c>
      <c r="W5181" s="8">
        <v>129891.41999999998</v>
      </c>
      <c r="X5181" s="8">
        <v>5060.13</v>
      </c>
      <c r="Y5181" s="8">
        <v>0.01</v>
      </c>
      <c r="Z5181" s="8">
        <v>0.09</v>
      </c>
      <c r="AA5181" s="8">
        <v>4275301.3099999996</v>
      </c>
      <c r="AB5181" s="8">
        <v>2350102.1799999978</v>
      </c>
      <c r="AC5181" s="9">
        <f t="shared" si="484"/>
        <v>1925199.1300000018</v>
      </c>
      <c r="AD5181" s="5" t="str">
        <f>$C5181&amp;" "&amp;VLOOKUP(C5181,Tegevusalad!$A$1:$B$89,2,FALSE)</f>
        <v>10 TOIDUAINETE TOOTMINE</v>
      </c>
      <c r="AE5181" s="6">
        <f t="shared" si="486"/>
        <v>95146048.299999982</v>
      </c>
      <c r="AF5181" s="6">
        <f t="shared" si="487"/>
        <v>82436056.070000023</v>
      </c>
      <c r="AG5181" s="6">
        <f t="shared" si="488"/>
        <v>150541667.82000002</v>
      </c>
      <c r="AH5181" s="6">
        <f t="shared" si="489"/>
        <v>119517007.75000006</v>
      </c>
      <c r="AI5181" s="6">
        <f t="shared" si="485"/>
        <v>150536607.69000003</v>
      </c>
      <c r="AJ5181" s="10"/>
    </row>
    <row r="5182" spans="1:36" s="3" customFormat="1">
      <c r="A5182" s="3">
        <v>2019</v>
      </c>
      <c r="B5182" s="3">
        <v>2</v>
      </c>
      <c r="C5182" s="4">
        <v>11</v>
      </c>
      <c r="D5182" s="8">
        <v>126</v>
      </c>
      <c r="E5182" s="8">
        <v>24660382.390000015</v>
      </c>
      <c r="F5182" s="8">
        <v>31.92</v>
      </c>
      <c r="G5182" s="8">
        <v>4846615.830000001</v>
      </c>
      <c r="H5182" s="8">
        <v>3526733.6800000011</v>
      </c>
      <c r="I5182" s="8">
        <v>3363868.0200000009</v>
      </c>
      <c r="J5182" s="8">
        <v>748159.15</v>
      </c>
      <c r="K5182" s="8">
        <v>0</v>
      </c>
      <c r="L5182" s="8">
        <v>4932079.370000001</v>
      </c>
      <c r="M5182" s="8">
        <v>0</v>
      </c>
      <c r="N5182" s="8">
        <v>2751365.1400000011</v>
      </c>
      <c r="O5182" s="8">
        <v>71062.8</v>
      </c>
      <c r="P5182" s="8">
        <v>61735</v>
      </c>
      <c r="Q5182" s="8">
        <v>5123.0699999999988</v>
      </c>
      <c r="R5182" s="8">
        <v>6189.93</v>
      </c>
      <c r="S5182" s="8">
        <v>5480562.8800000008</v>
      </c>
      <c r="T5182" s="8">
        <v>4940345.3899999978</v>
      </c>
      <c r="U5182" s="8">
        <v>90158.57</v>
      </c>
      <c r="V5182" s="8">
        <v>29625</v>
      </c>
      <c r="W5182" s="8">
        <v>449743.39</v>
      </c>
      <c r="X5182" s="8">
        <v>561.15</v>
      </c>
      <c r="Y5182" s="8">
        <v>0</v>
      </c>
      <c r="Z5182" s="8">
        <v>0</v>
      </c>
      <c r="AA5182" s="8">
        <v>2268321.4699999993</v>
      </c>
      <c r="AB5182" s="8">
        <v>87607.239999999991</v>
      </c>
      <c r="AC5182" s="9">
        <f t="shared" si="484"/>
        <v>2180714.2299999995</v>
      </c>
      <c r="AD5182" s="5" t="str">
        <f>$C5182&amp;" "&amp;VLOOKUP(C5182,Tegevusalad!$A$1:$B$89,2,FALSE)</f>
        <v>11 JOOGITOOTMINE</v>
      </c>
      <c r="AE5182" s="6">
        <f t="shared" si="486"/>
        <v>19090254.010000013</v>
      </c>
      <c r="AF5182" s="6">
        <f t="shared" si="487"/>
        <v>7891364.900000006</v>
      </c>
      <c r="AG5182" s="6">
        <f t="shared" si="488"/>
        <v>23936869.840000018</v>
      </c>
      <c r="AH5182" s="6">
        <f t="shared" si="489"/>
        <v>13787775.350000005</v>
      </c>
      <c r="AI5182" s="6">
        <f t="shared" si="485"/>
        <v>23936308.69000002</v>
      </c>
      <c r="AJ5182" s="10"/>
    </row>
    <row r="5183" spans="1:36" s="3" customFormat="1">
      <c r="A5183" s="3">
        <v>2019</v>
      </c>
      <c r="B5183" s="3">
        <v>2</v>
      </c>
      <c r="C5183" s="4">
        <v>12</v>
      </c>
      <c r="D5183" s="8">
        <v>1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9">
        <f t="shared" si="484"/>
        <v>0</v>
      </c>
      <c r="AD5183" s="5" t="str">
        <f>$C5183&amp;" "&amp;VLOOKUP(C5183,Tegevusalad!$A$1:$B$89,2,FALSE)</f>
        <v>12 TUBAKATOODETE TOOTMINE</v>
      </c>
      <c r="AE5183" s="6">
        <f t="shared" si="486"/>
        <v>0</v>
      </c>
      <c r="AF5183" s="6">
        <f t="shared" si="487"/>
        <v>0</v>
      </c>
      <c r="AG5183" s="6">
        <f t="shared" si="488"/>
        <v>0</v>
      </c>
      <c r="AH5183" s="6">
        <f t="shared" si="489"/>
        <v>0</v>
      </c>
      <c r="AI5183" s="6">
        <f t="shared" si="485"/>
        <v>0</v>
      </c>
      <c r="AJ5183" s="10"/>
    </row>
    <row r="5184" spans="1:36" s="3" customFormat="1">
      <c r="A5184" s="3">
        <v>2019</v>
      </c>
      <c r="B5184" s="3">
        <v>2</v>
      </c>
      <c r="C5184" s="4">
        <v>13</v>
      </c>
      <c r="D5184" s="8">
        <v>270</v>
      </c>
      <c r="E5184" s="8">
        <v>15542335.919999996</v>
      </c>
      <c r="F5184" s="8">
        <v>0</v>
      </c>
      <c r="G5184" s="8">
        <v>24126163.879999999</v>
      </c>
      <c r="H5184" s="8">
        <v>21247905.889999997</v>
      </c>
      <c r="I5184" s="8">
        <v>19649211.689999994</v>
      </c>
      <c r="J5184" s="8">
        <v>2719051.2699999996</v>
      </c>
      <c r="K5184" s="8">
        <v>0</v>
      </c>
      <c r="L5184" s="8">
        <v>3108467.1199999996</v>
      </c>
      <c r="M5184" s="8">
        <v>1035060.53</v>
      </c>
      <c r="N5184" s="8">
        <v>5278259.8600000041</v>
      </c>
      <c r="O5184" s="8">
        <v>1441400.6200000003</v>
      </c>
      <c r="P5184" s="8">
        <v>504305.4800000001</v>
      </c>
      <c r="Q5184" s="8">
        <v>6212.1200000000017</v>
      </c>
      <c r="R5184" s="8">
        <v>4835.590000000002</v>
      </c>
      <c r="S5184" s="8">
        <v>7780521.2799999984</v>
      </c>
      <c r="T5184" s="8">
        <v>7322097.5599999996</v>
      </c>
      <c r="U5184" s="8">
        <v>50051.539999999994</v>
      </c>
      <c r="V5184" s="8">
        <v>5603.7800000000007</v>
      </c>
      <c r="W5184" s="8">
        <v>7985.66</v>
      </c>
      <c r="X5184" s="8">
        <v>2514.46</v>
      </c>
      <c r="Y5184" s="8">
        <v>7.1499999999999995</v>
      </c>
      <c r="Z5184" s="8">
        <v>0</v>
      </c>
      <c r="AA5184" s="8">
        <v>555748.35999999987</v>
      </c>
      <c r="AB5184" s="8">
        <v>1690473.4200000002</v>
      </c>
      <c r="AC5184" s="9">
        <f t="shared" si="484"/>
        <v>-1134725.0600000003</v>
      </c>
      <c r="AD5184" s="5" t="str">
        <f>$C5184&amp;" "&amp;VLOOKUP(C5184,Tegevusalad!$A$1:$B$89,2,FALSE)</f>
        <v>13 TEKSTIILITOOTMINE</v>
      </c>
      <c r="AE5184" s="6">
        <f t="shared" si="486"/>
        <v>7714277.5599999987</v>
      </c>
      <c r="AF5184" s="6">
        <f t="shared" si="487"/>
        <v>11383505.11000002</v>
      </c>
      <c r="AG5184" s="6">
        <f t="shared" si="488"/>
        <v>31840441.439999998</v>
      </c>
      <c r="AH5184" s="6">
        <f t="shared" si="489"/>
        <v>26415477.250000019</v>
      </c>
      <c r="AI5184" s="6">
        <f t="shared" si="485"/>
        <v>31837926.979999997</v>
      </c>
      <c r="AJ5184" s="10"/>
    </row>
    <row r="5185" spans="1:36" s="3" customFormat="1">
      <c r="A5185" s="3">
        <v>2019</v>
      </c>
      <c r="B5185" s="3">
        <v>2</v>
      </c>
      <c r="C5185" s="4">
        <v>14</v>
      </c>
      <c r="D5185" s="8">
        <v>335</v>
      </c>
      <c r="E5185" s="8">
        <v>6409379.0300000012</v>
      </c>
      <c r="F5185" s="8">
        <v>1012.96</v>
      </c>
      <c r="G5185" s="8">
        <v>8876679.1599999983</v>
      </c>
      <c r="H5185" s="8">
        <v>6224508.8899999997</v>
      </c>
      <c r="I5185" s="8">
        <v>3563080.7899999996</v>
      </c>
      <c r="J5185" s="8">
        <v>1807775.0599999998</v>
      </c>
      <c r="K5185" s="8">
        <v>7266.45</v>
      </c>
      <c r="L5185" s="8">
        <v>1281966.98</v>
      </c>
      <c r="M5185" s="8">
        <v>77154.89</v>
      </c>
      <c r="N5185" s="8">
        <v>1667569.8099999994</v>
      </c>
      <c r="O5185" s="8">
        <v>357446.25000000006</v>
      </c>
      <c r="P5185" s="8">
        <v>8740.1000000000022</v>
      </c>
      <c r="Q5185" s="8">
        <v>3676.9999999999991</v>
      </c>
      <c r="R5185" s="8">
        <v>5640.5000000000009</v>
      </c>
      <c r="S5185" s="8">
        <v>2570527.2599999998</v>
      </c>
      <c r="T5185" s="8">
        <v>2134834.1399999997</v>
      </c>
      <c r="U5185" s="8">
        <v>134130.37</v>
      </c>
      <c r="V5185" s="8">
        <v>0</v>
      </c>
      <c r="W5185" s="8">
        <v>6054.34</v>
      </c>
      <c r="X5185" s="8">
        <v>174.6</v>
      </c>
      <c r="Y5185" s="8">
        <v>0</v>
      </c>
      <c r="Z5185" s="8">
        <v>0.02</v>
      </c>
      <c r="AA5185" s="8">
        <v>338514.76000000013</v>
      </c>
      <c r="AB5185" s="8">
        <v>646962.72</v>
      </c>
      <c r="AC5185" s="9">
        <f t="shared" si="484"/>
        <v>-308447.95999999985</v>
      </c>
      <c r="AD5185" s="5" t="str">
        <f>$C5185&amp;" "&amp;VLOOKUP(C5185,Tegevusalad!$A$1:$B$89,2,FALSE)</f>
        <v>14 RÕIVATOOTMINE</v>
      </c>
      <c r="AE5185" s="6">
        <f t="shared" si="486"/>
        <v>3705908.9600000009</v>
      </c>
      <c r="AF5185" s="6">
        <f t="shared" si="487"/>
        <v>3874162.6699999962</v>
      </c>
      <c r="AG5185" s="6">
        <f t="shared" si="488"/>
        <v>12582588.119999997</v>
      </c>
      <c r="AH5185" s="6">
        <f t="shared" si="489"/>
        <v>8366051.5499999961</v>
      </c>
      <c r="AI5185" s="6">
        <f t="shared" si="485"/>
        <v>12582413.52</v>
      </c>
      <c r="AJ5185" s="10"/>
    </row>
    <row r="5186" spans="1:36" s="3" customFormat="1">
      <c r="A5186" s="3">
        <v>2019</v>
      </c>
      <c r="B5186" s="3">
        <v>2</v>
      </c>
      <c r="C5186" s="4">
        <v>15</v>
      </c>
      <c r="D5186" s="8">
        <v>64</v>
      </c>
      <c r="E5186" s="8">
        <v>1394473.7799999998</v>
      </c>
      <c r="F5186" s="8">
        <v>10494.64</v>
      </c>
      <c r="G5186" s="8">
        <v>1579669.5999999994</v>
      </c>
      <c r="H5186" s="8">
        <v>1011851.9800000001</v>
      </c>
      <c r="I5186" s="8">
        <v>728442.13</v>
      </c>
      <c r="J5186" s="8">
        <v>538317.61999999988</v>
      </c>
      <c r="K5186" s="8">
        <v>0</v>
      </c>
      <c r="L5186" s="8">
        <v>279839.27999999997</v>
      </c>
      <c r="M5186" s="8">
        <v>0</v>
      </c>
      <c r="N5186" s="8">
        <v>288223.45000000013</v>
      </c>
      <c r="O5186" s="8">
        <v>13959.480000000001</v>
      </c>
      <c r="P5186" s="8">
        <v>4553.18</v>
      </c>
      <c r="Q5186" s="8">
        <v>157.85999999999999</v>
      </c>
      <c r="R5186" s="8">
        <v>690.35</v>
      </c>
      <c r="S5186" s="8">
        <v>605691.91999999993</v>
      </c>
      <c r="T5186" s="8">
        <v>536434.65000000014</v>
      </c>
      <c r="U5186" s="8">
        <v>2613.98</v>
      </c>
      <c r="V5186" s="8">
        <v>484.06</v>
      </c>
      <c r="W5186" s="8">
        <v>4789.96</v>
      </c>
      <c r="X5186" s="8">
        <v>363.75</v>
      </c>
      <c r="Y5186" s="8">
        <v>0</v>
      </c>
      <c r="Z5186" s="8">
        <v>0</v>
      </c>
      <c r="AA5186" s="8">
        <v>78334.61</v>
      </c>
      <c r="AB5186" s="8">
        <v>86718.78</v>
      </c>
      <c r="AC5186" s="9">
        <f t="shared" si="484"/>
        <v>-8384.1699999999983</v>
      </c>
      <c r="AD5186" s="5" t="str">
        <f>$C5186&amp;" "&amp;VLOOKUP(C5186,Tegevusalad!$A$1:$B$89,2,FALSE)</f>
        <v>15 NAHATÖÖTLEMINE JA NAHKTOODETE TOOTMINE</v>
      </c>
      <c r="AE5186" s="6">
        <f t="shared" si="486"/>
        <v>797026.26999999979</v>
      </c>
      <c r="AF5186" s="6">
        <f t="shared" si="487"/>
        <v>766949.76000000059</v>
      </c>
      <c r="AG5186" s="6">
        <f t="shared" si="488"/>
        <v>2376695.8699999992</v>
      </c>
      <c r="AH5186" s="6">
        <f t="shared" si="489"/>
        <v>1444569.0000000005</v>
      </c>
      <c r="AI5186" s="6">
        <f t="shared" si="485"/>
        <v>2376332.1199999992</v>
      </c>
      <c r="AJ5186" s="10"/>
    </row>
    <row r="5187" spans="1:36" s="3" customFormat="1">
      <c r="A5187" s="3">
        <v>2019</v>
      </c>
      <c r="B5187" s="3">
        <v>2</v>
      </c>
      <c r="C5187" s="4">
        <v>16</v>
      </c>
      <c r="D5187" s="8">
        <v>1103</v>
      </c>
      <c r="E5187" s="8">
        <v>114171503.31000026</v>
      </c>
      <c r="F5187" s="8">
        <v>749.25</v>
      </c>
      <c r="G5187" s="8">
        <v>125715324.5999999</v>
      </c>
      <c r="H5187" s="8">
        <v>94301118.299999952</v>
      </c>
      <c r="I5187" s="8">
        <v>89926110.939999968</v>
      </c>
      <c r="J5187" s="8">
        <v>30501700.810000002</v>
      </c>
      <c r="K5187" s="8">
        <v>0</v>
      </c>
      <c r="L5187" s="8">
        <v>22834368.130000014</v>
      </c>
      <c r="M5187" s="8">
        <v>987951.35000000021</v>
      </c>
      <c r="N5187" s="8">
        <v>35592809.459999993</v>
      </c>
      <c r="O5187" s="8">
        <v>1913097.31</v>
      </c>
      <c r="P5187" s="8">
        <v>1676461.8200000003</v>
      </c>
      <c r="Q5187" s="8">
        <v>53538.589999999982</v>
      </c>
      <c r="R5187" s="8">
        <v>32488.089999999986</v>
      </c>
      <c r="S5187" s="8">
        <v>29721718.779999979</v>
      </c>
      <c r="T5187" s="8">
        <v>24161861.159999985</v>
      </c>
      <c r="U5187" s="8">
        <v>1077671.7</v>
      </c>
      <c r="V5187" s="8">
        <v>654012.39000000013</v>
      </c>
      <c r="W5187" s="8">
        <v>115677.79000000002</v>
      </c>
      <c r="X5187" s="8">
        <v>358526.4499999999</v>
      </c>
      <c r="Y5187" s="8">
        <v>0</v>
      </c>
      <c r="Z5187" s="8">
        <v>20.61</v>
      </c>
      <c r="AA5187" s="8">
        <v>2395015.3600000003</v>
      </c>
      <c r="AB5187" s="8">
        <v>14165525.949999994</v>
      </c>
      <c r="AC5187" s="9">
        <f t="shared" ref="AC5187:AC5250" si="490">AA5187-AB5187</f>
        <v>-11770510.589999992</v>
      </c>
      <c r="AD5187" s="5" t="str">
        <f>$C5187&amp;" "&amp;VLOOKUP(C5187,Tegevusalad!$A$1:$B$89,2,FALSE)</f>
        <v>16 PUIDUTÖÖTLEMINE NING PUIT- JA KORKTOODETE TOOTMINE, V.A MÖÖBEL; ÕLEST JA PUNUMISMATERJALIST TOODETE TOOTMINE</v>
      </c>
      <c r="AE5187" s="6">
        <f t="shared" si="486"/>
        <v>83731388.530000284</v>
      </c>
      <c r="AF5187" s="6">
        <f t="shared" si="487"/>
        <v>138415623.10999998</v>
      </c>
      <c r="AG5187" s="6">
        <f t="shared" si="488"/>
        <v>209446713.13000014</v>
      </c>
      <c r="AH5187" s="6">
        <f t="shared" si="489"/>
        <v>178126487.74999997</v>
      </c>
      <c r="AI5187" s="6">
        <f t="shared" ref="AI5187:AI5250" si="491">(E5187+F5187+G5187)-(S5187+U5187)</f>
        <v>209088186.68000016</v>
      </c>
      <c r="AJ5187" s="10"/>
    </row>
    <row r="5188" spans="1:36" s="3" customFormat="1">
      <c r="A5188" s="3">
        <v>2019</v>
      </c>
      <c r="B5188" s="3">
        <v>2</v>
      </c>
      <c r="C5188" s="4">
        <v>17</v>
      </c>
      <c r="D5188" s="8">
        <v>58</v>
      </c>
      <c r="E5188" s="8">
        <v>11208319.959999997</v>
      </c>
      <c r="F5188" s="8">
        <v>0</v>
      </c>
      <c r="G5188" s="8">
        <v>15166335.970000004</v>
      </c>
      <c r="H5188" s="8">
        <v>11705167.940000003</v>
      </c>
      <c r="I5188" s="8">
        <v>11609532.440000001</v>
      </c>
      <c r="J5188" s="8">
        <v>3460558.5999999996</v>
      </c>
      <c r="K5188" s="8">
        <v>0</v>
      </c>
      <c r="L5188" s="8">
        <v>2241663.9700000007</v>
      </c>
      <c r="M5188" s="8">
        <v>7640.77</v>
      </c>
      <c r="N5188" s="8">
        <v>3398534.7100000004</v>
      </c>
      <c r="O5188" s="8">
        <v>200239.27999999997</v>
      </c>
      <c r="P5188" s="8">
        <v>107186.63</v>
      </c>
      <c r="Q5188" s="8">
        <v>629.18000000000006</v>
      </c>
      <c r="R5188" s="8">
        <v>3192.9100000000003</v>
      </c>
      <c r="S5188" s="8">
        <v>6413481.6199999992</v>
      </c>
      <c r="T5188" s="8">
        <v>5786632.589999998</v>
      </c>
      <c r="U5188" s="8">
        <v>13854.640000000001</v>
      </c>
      <c r="V5188" s="8">
        <v>9210.7100000000009</v>
      </c>
      <c r="W5188" s="8">
        <v>0</v>
      </c>
      <c r="X5188" s="8">
        <v>8442</v>
      </c>
      <c r="Y5188" s="8">
        <v>0</v>
      </c>
      <c r="Z5188" s="8">
        <v>0</v>
      </c>
      <c r="AA5188" s="8">
        <v>372222.92000000022</v>
      </c>
      <c r="AB5188" s="8">
        <v>1521452.8900000001</v>
      </c>
      <c r="AC5188" s="9">
        <f t="shared" si="490"/>
        <v>-1149229.97</v>
      </c>
      <c r="AD5188" s="5" t="str">
        <f>$C5188&amp;" "&amp;VLOOKUP(C5188,Tegevusalad!$A$1:$B$89,2,FALSE)</f>
        <v>17 PABERI JA PABERTOODETE TOOTMINE</v>
      </c>
      <c r="AE5188" s="6">
        <f t="shared" si="486"/>
        <v>4789425.6999999983</v>
      </c>
      <c r="AF5188" s="6">
        <f t="shared" si="487"/>
        <v>9589316.1500000041</v>
      </c>
      <c r="AG5188" s="6">
        <f t="shared" si="488"/>
        <v>19955761.670000002</v>
      </c>
      <c r="AH5188" s="6">
        <f t="shared" si="489"/>
        <v>17008638.100000001</v>
      </c>
      <c r="AI5188" s="6">
        <f t="shared" si="491"/>
        <v>19947319.670000002</v>
      </c>
      <c r="AJ5188" s="10"/>
    </row>
    <row r="5189" spans="1:36" s="3" customFormat="1">
      <c r="A5189" s="3">
        <v>2019</v>
      </c>
      <c r="B5189" s="3">
        <v>2</v>
      </c>
      <c r="C5189" s="4">
        <v>18</v>
      </c>
      <c r="D5189" s="8">
        <v>338</v>
      </c>
      <c r="E5189" s="8">
        <v>15466616.119999997</v>
      </c>
      <c r="F5189" s="8">
        <v>88866.739999999991</v>
      </c>
      <c r="G5189" s="8">
        <v>7655078.5100000026</v>
      </c>
      <c r="H5189" s="8">
        <v>6425496.46</v>
      </c>
      <c r="I5189" s="8">
        <v>4618179.6600000011</v>
      </c>
      <c r="J5189" s="8">
        <v>892081.09000000008</v>
      </c>
      <c r="K5189" s="8">
        <v>0</v>
      </c>
      <c r="L5189" s="8">
        <v>3101321.2800000007</v>
      </c>
      <c r="M5189" s="8">
        <v>0</v>
      </c>
      <c r="N5189" s="8">
        <v>2697092.9099999997</v>
      </c>
      <c r="O5189" s="8">
        <v>5507.56</v>
      </c>
      <c r="P5189" s="8">
        <v>312968.57999999996</v>
      </c>
      <c r="Q5189" s="8">
        <v>7215.63</v>
      </c>
      <c r="R5189" s="8">
        <v>6456.3700000000017</v>
      </c>
      <c r="S5189" s="8">
        <v>4929751.49</v>
      </c>
      <c r="T5189" s="8">
        <v>4522051.1899999985</v>
      </c>
      <c r="U5189" s="8">
        <v>12017.670000000002</v>
      </c>
      <c r="V5189" s="8">
        <v>96.31</v>
      </c>
      <c r="W5189" s="8">
        <v>36638.78</v>
      </c>
      <c r="X5189" s="8">
        <v>39023.26</v>
      </c>
      <c r="Y5189" s="8">
        <v>0.01</v>
      </c>
      <c r="Z5189" s="8">
        <v>0.04</v>
      </c>
      <c r="AA5189" s="8">
        <v>825267.35</v>
      </c>
      <c r="AB5189" s="8">
        <v>421039.01000000013</v>
      </c>
      <c r="AC5189" s="9">
        <f t="shared" si="490"/>
        <v>404228.33999999985</v>
      </c>
      <c r="AD5189" s="5" t="str">
        <f>$C5189&amp;" "&amp;VLOOKUP(C5189,Tegevusalad!$A$1:$B$89,2,FALSE)</f>
        <v>18 TRÜKINDUS JA SALVESTISTE PALJUNDUS</v>
      </c>
      <c r="AE5189" s="6">
        <f t="shared" si="486"/>
        <v>10652736.959999997</v>
      </c>
      <c r="AF5189" s="6">
        <f t="shared" si="487"/>
        <v>8548535.7499999981</v>
      </c>
      <c r="AG5189" s="6">
        <f t="shared" si="488"/>
        <v>18307815.470000003</v>
      </c>
      <c r="AH5189" s="6">
        <f t="shared" si="489"/>
        <v>13517746.399999999</v>
      </c>
      <c r="AI5189" s="6">
        <f t="shared" si="491"/>
        <v>18268792.210000001</v>
      </c>
      <c r="AJ5189" s="10"/>
    </row>
    <row r="5190" spans="1:36" s="3" customFormat="1">
      <c r="A5190" s="3">
        <v>2019</v>
      </c>
      <c r="B5190" s="3">
        <v>2</v>
      </c>
      <c r="C5190" s="4">
        <v>19</v>
      </c>
      <c r="D5190" s="8">
        <v>7</v>
      </c>
      <c r="E5190" s="8">
        <v>14737037.52</v>
      </c>
      <c r="F5190" s="8">
        <v>0</v>
      </c>
      <c r="G5190" s="8">
        <v>2745840.6500000004</v>
      </c>
      <c r="H5190" s="8">
        <v>482772.49000000005</v>
      </c>
      <c r="I5190" s="8">
        <v>482772.49000000005</v>
      </c>
      <c r="J5190" s="8">
        <v>156085.4</v>
      </c>
      <c r="K5190" s="8">
        <v>0</v>
      </c>
      <c r="L5190" s="8">
        <v>2947407.5</v>
      </c>
      <c r="M5190" s="8">
        <v>0</v>
      </c>
      <c r="N5190" s="8">
        <v>3086605.18</v>
      </c>
      <c r="O5190" s="8">
        <v>5357.3</v>
      </c>
      <c r="P5190" s="8">
        <v>18146.78</v>
      </c>
      <c r="Q5190" s="8">
        <v>106.45</v>
      </c>
      <c r="R5190" s="8">
        <v>653.55000000000007</v>
      </c>
      <c r="S5190" s="8">
        <v>14103326.76</v>
      </c>
      <c r="T5190" s="8">
        <v>14102276.76</v>
      </c>
      <c r="U5190" s="8">
        <v>7306.62</v>
      </c>
      <c r="V5190" s="8">
        <v>7306.62</v>
      </c>
      <c r="W5190" s="8">
        <v>37489.300000000003</v>
      </c>
      <c r="X5190" s="8">
        <v>0</v>
      </c>
      <c r="Y5190" s="8">
        <v>101.33</v>
      </c>
      <c r="Z5190" s="8">
        <v>0</v>
      </c>
      <c r="AA5190" s="8">
        <v>17042.060000000001</v>
      </c>
      <c r="AB5190" s="8">
        <v>156138.41</v>
      </c>
      <c r="AC5190" s="9">
        <f t="shared" si="490"/>
        <v>-139096.35</v>
      </c>
      <c r="AD5190" s="5" t="str">
        <f>$C5190&amp;" "&amp;VLOOKUP(C5190,Tegevusalad!$A$1:$B$89,2,FALSE)</f>
        <v>19 KOKSI JA PUHASTATUD NAFTATOODETE TOOTMINE</v>
      </c>
      <c r="AE5190" s="6">
        <f t="shared" si="486"/>
        <v>626404.1400000006</v>
      </c>
      <c r="AF5190" s="6">
        <f t="shared" si="487"/>
        <v>1306180.3900000006</v>
      </c>
      <c r="AG5190" s="6">
        <f t="shared" si="488"/>
        <v>3372244.7900000028</v>
      </c>
      <c r="AH5190" s="6">
        <f t="shared" si="489"/>
        <v>15436293.649999999</v>
      </c>
      <c r="AI5190" s="6">
        <f t="shared" si="491"/>
        <v>3372244.7900000028</v>
      </c>
      <c r="AJ5190" s="10"/>
    </row>
    <row r="5191" spans="1:36" s="3" customFormat="1">
      <c r="A5191" s="3">
        <v>2019</v>
      </c>
      <c r="B5191" s="3">
        <v>2</v>
      </c>
      <c r="C5191" s="4">
        <v>20</v>
      </c>
      <c r="D5191" s="8">
        <v>130</v>
      </c>
      <c r="E5191" s="8">
        <v>30001712.379999992</v>
      </c>
      <c r="F5191" s="8">
        <v>0</v>
      </c>
      <c r="G5191" s="8">
        <v>32716612.870000001</v>
      </c>
      <c r="H5191" s="8">
        <v>19044833.82</v>
      </c>
      <c r="I5191" s="8">
        <v>18037311.530000001</v>
      </c>
      <c r="J5191" s="8">
        <v>13098349.430000002</v>
      </c>
      <c r="K5191" s="8">
        <v>0</v>
      </c>
      <c r="L5191" s="8">
        <v>6000342.4500000002</v>
      </c>
      <c r="M5191" s="8">
        <v>217829.71000000002</v>
      </c>
      <c r="N5191" s="8">
        <v>6581695.8399999999</v>
      </c>
      <c r="O5191" s="8">
        <v>715836.05999999994</v>
      </c>
      <c r="P5191" s="8">
        <v>78281.23000000001</v>
      </c>
      <c r="Q5191" s="8">
        <v>2482.8000000000002</v>
      </c>
      <c r="R5191" s="8">
        <v>7928.26</v>
      </c>
      <c r="S5191" s="8">
        <v>17219705.449999996</v>
      </c>
      <c r="T5191" s="8">
        <v>14830067.230000002</v>
      </c>
      <c r="U5191" s="8">
        <v>436366.87</v>
      </c>
      <c r="V5191" s="8">
        <v>7671.52</v>
      </c>
      <c r="W5191" s="8">
        <v>9806.4700000000012</v>
      </c>
      <c r="X5191" s="8">
        <v>3872.28</v>
      </c>
      <c r="Y5191" s="8">
        <v>104.43</v>
      </c>
      <c r="Z5191" s="8">
        <v>329.58</v>
      </c>
      <c r="AA5191" s="8">
        <v>1122252.3699999999</v>
      </c>
      <c r="AB5191" s="8">
        <v>1486001.1999999997</v>
      </c>
      <c r="AC5191" s="9">
        <f t="shared" si="490"/>
        <v>-363748.82999999984</v>
      </c>
      <c r="AD5191" s="5" t="str">
        <f>$C5191&amp;" "&amp;VLOOKUP(C5191,Tegevusalad!$A$1:$B$89,2,FALSE)</f>
        <v>20 KEMIKAALIDE JA KEEMIATOODETE TOOTMINE</v>
      </c>
      <c r="AE5191" s="6">
        <f t="shared" si="486"/>
        <v>12349512.339999996</v>
      </c>
      <c r="AF5191" s="6">
        <f t="shared" si="487"/>
        <v>11720539.400000004</v>
      </c>
      <c r="AG5191" s="6">
        <f t="shared" si="488"/>
        <v>45066125.209999993</v>
      </c>
      <c r="AH5191" s="6">
        <f t="shared" si="489"/>
        <v>32948120.499999996</v>
      </c>
      <c r="AI5191" s="6">
        <f t="shared" si="491"/>
        <v>45062252.929999992</v>
      </c>
      <c r="AJ5191" s="10"/>
    </row>
    <row r="5192" spans="1:36" s="3" customFormat="1">
      <c r="A5192" s="3">
        <v>2019</v>
      </c>
      <c r="B5192" s="3">
        <v>2</v>
      </c>
      <c r="C5192" s="4">
        <v>21</v>
      </c>
      <c r="D5192" s="8">
        <v>16</v>
      </c>
      <c r="E5192" s="8">
        <v>1923278.82</v>
      </c>
      <c r="F5192" s="8">
        <v>455040.55000000005</v>
      </c>
      <c r="G5192" s="8">
        <v>3379673.84</v>
      </c>
      <c r="H5192" s="8">
        <v>2554079.8299999996</v>
      </c>
      <c r="I5192" s="8">
        <v>2467600.6999999997</v>
      </c>
      <c r="J5192" s="8">
        <v>720967.53</v>
      </c>
      <c r="K5192" s="8">
        <v>0</v>
      </c>
      <c r="L5192" s="8">
        <v>425609.40000000014</v>
      </c>
      <c r="M5192" s="8">
        <v>39126</v>
      </c>
      <c r="N5192" s="8">
        <v>540478.60000000009</v>
      </c>
      <c r="O5192" s="8">
        <v>91145.549999999988</v>
      </c>
      <c r="P5192" s="8">
        <v>22071.27</v>
      </c>
      <c r="Q5192" s="8">
        <v>185.45</v>
      </c>
      <c r="R5192" s="8">
        <v>767.38</v>
      </c>
      <c r="S5192" s="8">
        <v>1561322.74</v>
      </c>
      <c r="T5192" s="8">
        <v>1521337.0099999998</v>
      </c>
      <c r="U5192" s="8">
        <v>23312.199999999997</v>
      </c>
      <c r="V5192" s="8">
        <v>0</v>
      </c>
      <c r="W5192" s="8">
        <v>8438.36</v>
      </c>
      <c r="X5192" s="8">
        <v>0</v>
      </c>
      <c r="Y5192" s="8">
        <v>0</v>
      </c>
      <c r="Z5192" s="8">
        <v>0</v>
      </c>
      <c r="AA5192" s="8">
        <v>77768.31</v>
      </c>
      <c r="AB5192" s="8">
        <v>153511.50999999998</v>
      </c>
      <c r="AC5192" s="9">
        <f t="shared" si="490"/>
        <v>-75743.199999999983</v>
      </c>
      <c r="AD5192" s="5" t="str">
        <f>$C5192&amp;" "&amp;VLOOKUP(C5192,Tegevusalad!$A$1:$B$89,2,FALSE)</f>
        <v>21 PÕHIFARMAATSIATOODETE JA RAVIMPREPARAATIDE TOOTMINE</v>
      </c>
      <c r="AE5192" s="6">
        <f t="shared" si="486"/>
        <v>793684.43000000017</v>
      </c>
      <c r="AF5192" s="6">
        <f t="shared" si="487"/>
        <v>665867.21000000043</v>
      </c>
      <c r="AG5192" s="6">
        <f t="shared" si="488"/>
        <v>4173358.27</v>
      </c>
      <c r="AH5192" s="6">
        <f t="shared" si="489"/>
        <v>2706229.9000000004</v>
      </c>
      <c r="AI5192" s="6">
        <f t="shared" si="491"/>
        <v>4173358.27</v>
      </c>
      <c r="AJ5192" s="10"/>
    </row>
    <row r="5193" spans="1:36" s="3" customFormat="1">
      <c r="A5193" s="3">
        <v>2019</v>
      </c>
      <c r="B5193" s="3">
        <v>2</v>
      </c>
      <c r="C5193" s="4">
        <v>22</v>
      </c>
      <c r="D5193" s="8">
        <v>203</v>
      </c>
      <c r="E5193" s="8">
        <v>28706483.07</v>
      </c>
      <c r="F5193" s="8">
        <v>404.42</v>
      </c>
      <c r="G5193" s="8">
        <v>22817878.559999999</v>
      </c>
      <c r="H5193" s="8">
        <v>17159301.399999995</v>
      </c>
      <c r="I5193" s="8">
        <v>16578112.689999999</v>
      </c>
      <c r="J5193" s="8">
        <v>2283128.36</v>
      </c>
      <c r="K5193" s="8">
        <v>0</v>
      </c>
      <c r="L5193" s="8">
        <v>5741332.9800000004</v>
      </c>
      <c r="M5193" s="8">
        <v>178440.09000000003</v>
      </c>
      <c r="N5193" s="8">
        <v>5617838.6699999999</v>
      </c>
      <c r="O5193" s="8">
        <v>430355.3600000001</v>
      </c>
      <c r="P5193" s="8">
        <v>385147.75000000012</v>
      </c>
      <c r="Q5193" s="8">
        <v>15511.7</v>
      </c>
      <c r="R5193" s="8">
        <v>6481.3199999999988</v>
      </c>
      <c r="S5193" s="8">
        <v>15358863.930000002</v>
      </c>
      <c r="T5193" s="8">
        <v>14516257.700000005</v>
      </c>
      <c r="U5193" s="8">
        <v>170512.98</v>
      </c>
      <c r="V5193" s="8">
        <v>13274.870000000004</v>
      </c>
      <c r="W5193" s="8">
        <v>-40003.380000000005</v>
      </c>
      <c r="X5193" s="8">
        <v>515.78</v>
      </c>
      <c r="Y5193" s="8">
        <v>36.64</v>
      </c>
      <c r="Z5193" s="8">
        <v>2.94</v>
      </c>
      <c r="AA5193" s="8">
        <v>974055.90999999968</v>
      </c>
      <c r="AB5193" s="8">
        <v>672087.81</v>
      </c>
      <c r="AC5193" s="9">
        <f t="shared" si="490"/>
        <v>301968.09999999963</v>
      </c>
      <c r="AD5193" s="5" t="str">
        <f>$C5193&amp;" "&amp;VLOOKUP(C5193,Tegevusalad!$A$1:$B$89,2,FALSE)</f>
        <v>22 KUMMI- JA PLASTTOODETE TOOTMINE</v>
      </c>
      <c r="AE5193" s="6">
        <f t="shared" si="486"/>
        <v>13178026.360000001</v>
      </c>
      <c r="AF5193" s="6">
        <f t="shared" si="487"/>
        <v>10453721.109999998</v>
      </c>
      <c r="AG5193" s="6">
        <f t="shared" si="488"/>
        <v>35995904.919999994</v>
      </c>
      <c r="AH5193" s="6">
        <f t="shared" si="489"/>
        <v>28121599.949999999</v>
      </c>
      <c r="AI5193" s="6">
        <f t="shared" si="491"/>
        <v>35995389.139999993</v>
      </c>
      <c r="AJ5193" s="10"/>
    </row>
    <row r="5194" spans="1:36" s="3" customFormat="1">
      <c r="A5194" s="3">
        <v>2019</v>
      </c>
      <c r="B5194" s="3">
        <v>2</v>
      </c>
      <c r="C5194" s="4">
        <v>23</v>
      </c>
      <c r="D5194" s="8">
        <v>234</v>
      </c>
      <c r="E5194" s="8">
        <v>33332987.409999982</v>
      </c>
      <c r="F5194" s="8">
        <v>6994.83</v>
      </c>
      <c r="G5194" s="8">
        <v>29396201.279999997</v>
      </c>
      <c r="H5194" s="8">
        <v>27359315.449999996</v>
      </c>
      <c r="I5194" s="8">
        <v>15946411.610000003</v>
      </c>
      <c r="J5194" s="8">
        <v>1707202.4700000002</v>
      </c>
      <c r="K5194" s="8">
        <v>0</v>
      </c>
      <c r="L5194" s="8">
        <v>6667226.9600000009</v>
      </c>
      <c r="M5194" s="8">
        <v>4121.7</v>
      </c>
      <c r="N5194" s="8">
        <v>6181871.3799999999</v>
      </c>
      <c r="O5194" s="8">
        <v>234998.71</v>
      </c>
      <c r="P5194" s="8">
        <v>122126.68000000001</v>
      </c>
      <c r="Q5194" s="8">
        <v>15402.270000000004</v>
      </c>
      <c r="R5194" s="8">
        <v>13666.399999999998</v>
      </c>
      <c r="S5194" s="8">
        <v>8894677.9700000007</v>
      </c>
      <c r="T5194" s="8">
        <v>7920358.9000000004</v>
      </c>
      <c r="U5194" s="8">
        <v>1542644.21</v>
      </c>
      <c r="V5194" s="8">
        <v>723389.94999999972</v>
      </c>
      <c r="W5194" s="8">
        <v>8438.3799999999992</v>
      </c>
      <c r="X5194" s="8">
        <v>178516.05000000002</v>
      </c>
      <c r="Y5194" s="8">
        <v>0</v>
      </c>
      <c r="Z5194" s="8">
        <v>0.01</v>
      </c>
      <c r="AA5194" s="8">
        <v>1395609.2399999993</v>
      </c>
      <c r="AB5194" s="8">
        <v>906131.97</v>
      </c>
      <c r="AC5194" s="9">
        <f t="shared" si="490"/>
        <v>489477.26999999932</v>
      </c>
      <c r="AD5194" s="5" t="str">
        <f>$C5194&amp;" "&amp;VLOOKUP(C5194,Tegevusalad!$A$1:$B$89,2,FALSE)</f>
        <v>23 MUUDE MITTEMETALSETEST MINERAALIDEST TOODETE TOOTMINE</v>
      </c>
      <c r="AE5194" s="6">
        <f t="shared" si="486"/>
        <v>23081176.109999981</v>
      </c>
      <c r="AF5194" s="6">
        <f t="shared" si="487"/>
        <v>20088763.120000001</v>
      </c>
      <c r="AG5194" s="6">
        <f t="shared" si="488"/>
        <v>52477377.389999978</v>
      </c>
      <c r="AH5194" s="6">
        <f t="shared" si="489"/>
        <v>30977688.899999999</v>
      </c>
      <c r="AI5194" s="6">
        <f t="shared" si="491"/>
        <v>52298861.339999981</v>
      </c>
      <c r="AJ5194" s="10"/>
    </row>
    <row r="5195" spans="1:36" s="3" customFormat="1">
      <c r="A5195" s="3">
        <v>2019</v>
      </c>
      <c r="B5195" s="3">
        <v>2</v>
      </c>
      <c r="C5195" s="4">
        <v>24</v>
      </c>
      <c r="D5195" s="8">
        <v>25</v>
      </c>
      <c r="E5195" s="8">
        <v>3167032.32</v>
      </c>
      <c r="F5195" s="8">
        <v>0</v>
      </c>
      <c r="G5195" s="8">
        <v>2615759.1199999996</v>
      </c>
      <c r="H5195" s="8">
        <v>1905955.7600000002</v>
      </c>
      <c r="I5195" s="8">
        <v>1818106.02</v>
      </c>
      <c r="J5195" s="8">
        <v>678542.94</v>
      </c>
      <c r="K5195" s="8">
        <v>0</v>
      </c>
      <c r="L5195" s="8">
        <v>633406.46000000008</v>
      </c>
      <c r="M5195" s="8">
        <v>22763.79</v>
      </c>
      <c r="N5195" s="8">
        <v>678568.19999999972</v>
      </c>
      <c r="O5195" s="8">
        <v>34598.81</v>
      </c>
      <c r="P5195" s="8">
        <v>2242.4</v>
      </c>
      <c r="Q5195" s="8">
        <v>1006.8100000000001</v>
      </c>
      <c r="R5195" s="8">
        <v>341.75</v>
      </c>
      <c r="S5195" s="8">
        <v>1975297.45</v>
      </c>
      <c r="T5195" s="8">
        <v>1829582.91</v>
      </c>
      <c r="U5195" s="8">
        <v>328352.68999999994</v>
      </c>
      <c r="V5195" s="8">
        <v>300041.79999999993</v>
      </c>
      <c r="W5195" s="8">
        <v>0</v>
      </c>
      <c r="X5195" s="8">
        <v>284587.24</v>
      </c>
      <c r="Y5195" s="8">
        <v>0</v>
      </c>
      <c r="Z5195" s="8">
        <v>0</v>
      </c>
      <c r="AA5195" s="8">
        <v>71869.070000000007</v>
      </c>
      <c r="AB5195" s="8">
        <v>94267.02</v>
      </c>
      <c r="AC5195" s="9">
        <f t="shared" si="490"/>
        <v>-22397.949999999997</v>
      </c>
      <c r="AD5195" s="5" t="str">
        <f>$C5195&amp;" "&amp;VLOOKUP(C5195,Tegevusalad!$A$1:$B$89,2,FALSE)</f>
        <v>24 METALLITOOTMINE</v>
      </c>
      <c r="AE5195" s="6">
        <f t="shared" si="486"/>
        <v>1147969.42</v>
      </c>
      <c r="AF5195" s="6">
        <f t="shared" si="487"/>
        <v>1217947.3599999985</v>
      </c>
      <c r="AG5195" s="6">
        <f t="shared" si="488"/>
        <v>3763728.54</v>
      </c>
      <c r="AH5195" s="6">
        <f t="shared" si="489"/>
        <v>3394549.7499999986</v>
      </c>
      <c r="AI5195" s="6">
        <f t="shared" si="491"/>
        <v>3479141.3</v>
      </c>
      <c r="AJ5195" s="10"/>
    </row>
    <row r="5196" spans="1:36" s="3" customFormat="1">
      <c r="A5196" s="3">
        <v>2019</v>
      </c>
      <c r="B5196" s="3">
        <v>2</v>
      </c>
      <c r="C5196" s="4">
        <v>25</v>
      </c>
      <c r="D5196" s="8">
        <v>1362</v>
      </c>
      <c r="E5196" s="8">
        <v>77988969.620000035</v>
      </c>
      <c r="F5196" s="8">
        <v>2567.6800000000003</v>
      </c>
      <c r="G5196" s="8">
        <v>60856081.78999994</v>
      </c>
      <c r="H5196" s="8">
        <v>54642620.189999968</v>
      </c>
      <c r="I5196" s="8">
        <v>50766455.909999996</v>
      </c>
      <c r="J5196" s="8">
        <v>5564762.8600000003</v>
      </c>
      <c r="K5196" s="8">
        <v>0</v>
      </c>
      <c r="L5196" s="8">
        <v>15598025.029999979</v>
      </c>
      <c r="M5196" s="8">
        <v>178098.7</v>
      </c>
      <c r="N5196" s="8">
        <v>15482157.350000011</v>
      </c>
      <c r="O5196" s="8">
        <v>531347.18999999994</v>
      </c>
      <c r="P5196" s="8">
        <v>415884.51999999996</v>
      </c>
      <c r="Q5196" s="8">
        <v>33839.759999999987</v>
      </c>
      <c r="R5196" s="8">
        <v>27421.159999999996</v>
      </c>
      <c r="S5196" s="8">
        <v>21474799.699999984</v>
      </c>
      <c r="T5196" s="8">
        <v>19190655.069999997</v>
      </c>
      <c r="U5196" s="8">
        <v>12454665.150000004</v>
      </c>
      <c r="V5196" s="8">
        <v>12193038.309999997</v>
      </c>
      <c r="W5196" s="8">
        <v>138941.53</v>
      </c>
      <c r="X5196" s="8">
        <v>3336665.0999999996</v>
      </c>
      <c r="Y5196" s="8">
        <v>3742.06</v>
      </c>
      <c r="Z5196" s="8">
        <v>0</v>
      </c>
      <c r="AA5196" s="8">
        <v>3606269.2000000044</v>
      </c>
      <c r="AB5196" s="8">
        <v>3308560.7599999993</v>
      </c>
      <c r="AC5196" s="9">
        <f t="shared" si="490"/>
        <v>297708.44000000507</v>
      </c>
      <c r="AD5196" s="5" t="str">
        <f>$C5196&amp;" "&amp;VLOOKUP(C5196,Tegevusalad!$A$1:$B$89,2,FALSE)</f>
        <v>25 METALLTOODETE TOOTMINE, V.A MASINAD JA SEADMED</v>
      </c>
      <c r="AE5196" s="6">
        <f t="shared" si="486"/>
        <v>47398737.550000049</v>
      </c>
      <c r="AF5196" s="6">
        <f t="shared" si="487"/>
        <v>53154730.060000062</v>
      </c>
      <c r="AG5196" s="6">
        <f t="shared" si="488"/>
        <v>108254819.33999997</v>
      </c>
      <c r="AH5196" s="6">
        <f t="shared" si="489"/>
        <v>77547892.550000057</v>
      </c>
      <c r="AI5196" s="6">
        <f t="shared" si="491"/>
        <v>104918154.23999998</v>
      </c>
      <c r="AJ5196" s="10"/>
    </row>
    <row r="5197" spans="1:36" s="3" customFormat="1">
      <c r="A5197" s="3">
        <v>2019</v>
      </c>
      <c r="B5197" s="3">
        <v>2</v>
      </c>
      <c r="C5197" s="4">
        <v>26</v>
      </c>
      <c r="D5197" s="8">
        <v>153</v>
      </c>
      <c r="E5197" s="8">
        <v>59490824.179999992</v>
      </c>
      <c r="F5197" s="8">
        <v>0</v>
      </c>
      <c r="G5197" s="8">
        <v>93857681.139999986</v>
      </c>
      <c r="H5197" s="8">
        <v>61077939.13000001</v>
      </c>
      <c r="I5197" s="8">
        <v>55435528.450000003</v>
      </c>
      <c r="J5197" s="8">
        <v>32526457.059999999</v>
      </c>
      <c r="K5197" s="8">
        <v>0</v>
      </c>
      <c r="L5197" s="8">
        <v>11898164.82</v>
      </c>
      <c r="M5197" s="8">
        <v>4860482.0999999996</v>
      </c>
      <c r="N5197" s="8">
        <v>17396729.350000001</v>
      </c>
      <c r="O5197" s="8">
        <v>5035746.13</v>
      </c>
      <c r="P5197" s="8">
        <v>80853.14</v>
      </c>
      <c r="Q5197" s="8">
        <v>1420.1299999999997</v>
      </c>
      <c r="R5197" s="8">
        <v>6395.2800000000016</v>
      </c>
      <c r="S5197" s="8">
        <v>46696184.160000011</v>
      </c>
      <c r="T5197" s="8">
        <v>44524057.490000002</v>
      </c>
      <c r="U5197" s="8">
        <v>749641.04000000015</v>
      </c>
      <c r="V5197" s="8">
        <v>162340.51999999999</v>
      </c>
      <c r="W5197" s="8">
        <v>1239.1500000000001</v>
      </c>
      <c r="X5197" s="8">
        <v>47724.73</v>
      </c>
      <c r="Y5197" s="8">
        <v>0</v>
      </c>
      <c r="Z5197" s="8">
        <v>0</v>
      </c>
      <c r="AA5197" s="8">
        <v>1347368.74</v>
      </c>
      <c r="AB5197" s="8">
        <v>1985451.17</v>
      </c>
      <c r="AC5197" s="9">
        <f t="shared" si="490"/>
        <v>-638082.42999999993</v>
      </c>
      <c r="AD5197" s="5" t="str">
        <f>$C5197&amp;" "&amp;VLOOKUP(C5197,Tegevusalad!$A$1:$B$89,2,FALSE)</f>
        <v>26 ARVUTITE, ELEKTROONIKA- JA OPTIKASEADMETE TOOTMINE</v>
      </c>
      <c r="AE5197" s="6">
        <f t="shared" si="486"/>
        <v>12092723.709999979</v>
      </c>
      <c r="AF5197" s="6">
        <f t="shared" si="487"/>
        <v>14553407.820000004</v>
      </c>
      <c r="AG5197" s="6">
        <f t="shared" si="488"/>
        <v>105950404.84999996</v>
      </c>
      <c r="AH5197" s="6">
        <f t="shared" si="489"/>
        <v>87015623.150000006</v>
      </c>
      <c r="AI5197" s="6">
        <f t="shared" si="491"/>
        <v>105902680.11999997</v>
      </c>
      <c r="AJ5197" s="10"/>
    </row>
    <row r="5198" spans="1:36" s="3" customFormat="1">
      <c r="A5198" s="3">
        <v>2019</v>
      </c>
      <c r="B5198" s="3">
        <v>2</v>
      </c>
      <c r="C5198" s="4">
        <v>27</v>
      </c>
      <c r="D5198" s="8">
        <v>135</v>
      </c>
      <c r="E5198" s="8">
        <v>38863776.860000022</v>
      </c>
      <c r="F5198" s="8">
        <v>0</v>
      </c>
      <c r="G5198" s="8">
        <v>58378923.269999988</v>
      </c>
      <c r="H5198" s="8">
        <v>43629719.759999983</v>
      </c>
      <c r="I5198" s="8">
        <v>37837745.349999979</v>
      </c>
      <c r="J5198" s="8">
        <v>13909807.030000003</v>
      </c>
      <c r="K5198" s="8">
        <v>0</v>
      </c>
      <c r="L5198" s="8">
        <v>7772755.3400000036</v>
      </c>
      <c r="M5198" s="8">
        <v>594949.93000000005</v>
      </c>
      <c r="N5198" s="8">
        <v>10272449.719999999</v>
      </c>
      <c r="O5198" s="8">
        <v>1243706.5099999998</v>
      </c>
      <c r="P5198" s="8">
        <v>1606890.4299999997</v>
      </c>
      <c r="Q5198" s="8">
        <v>7377.5099999999993</v>
      </c>
      <c r="R5198" s="8">
        <v>13090.750000000002</v>
      </c>
      <c r="S5198" s="8">
        <v>25718217.169999998</v>
      </c>
      <c r="T5198" s="8">
        <v>20860634.789999999</v>
      </c>
      <c r="U5198" s="8">
        <v>2080494.7999999998</v>
      </c>
      <c r="V5198" s="8">
        <v>173139.27</v>
      </c>
      <c r="W5198" s="8">
        <v>-3094.1000000000004</v>
      </c>
      <c r="X5198" s="8">
        <v>1911541.6900000002</v>
      </c>
      <c r="Y5198" s="8">
        <v>0</v>
      </c>
      <c r="Z5198" s="8">
        <v>0</v>
      </c>
      <c r="AA5198" s="8">
        <v>694943.93</v>
      </c>
      <c r="AB5198" s="8">
        <v>2599688.3800000008</v>
      </c>
      <c r="AC5198" s="9">
        <f t="shared" si="490"/>
        <v>-1904744.4500000007</v>
      </c>
      <c r="AD5198" s="5" t="str">
        <f>$C5198&amp;" "&amp;VLOOKUP(C5198,Tegevusalad!$A$1:$B$89,2,FALSE)</f>
        <v>27 ELEKTRISEADMETE TOOTMINE</v>
      </c>
      <c r="AE5198" s="6">
        <f t="shared" si="486"/>
        <v>12976606.580000021</v>
      </c>
      <c r="AF5198" s="6">
        <f t="shared" si="487"/>
        <v>17583597.09999999</v>
      </c>
      <c r="AG5198" s="6">
        <f t="shared" si="488"/>
        <v>71355529.850000009</v>
      </c>
      <c r="AH5198" s="6">
        <f t="shared" si="489"/>
        <v>51427702.349999994</v>
      </c>
      <c r="AI5198" s="6">
        <f t="shared" si="491"/>
        <v>69443988.160000011</v>
      </c>
      <c r="AJ5198" s="10"/>
    </row>
    <row r="5199" spans="1:36" s="3" customFormat="1">
      <c r="A5199" s="3">
        <v>2019</v>
      </c>
      <c r="B5199" s="3">
        <v>2</v>
      </c>
      <c r="C5199" s="4">
        <v>28</v>
      </c>
      <c r="D5199" s="8">
        <v>225</v>
      </c>
      <c r="E5199" s="8">
        <v>18182742.379999999</v>
      </c>
      <c r="F5199" s="8">
        <v>0</v>
      </c>
      <c r="G5199" s="8">
        <v>32556158.969999991</v>
      </c>
      <c r="H5199" s="8">
        <v>16125872.350000001</v>
      </c>
      <c r="I5199" s="8">
        <v>15402899.569999998</v>
      </c>
      <c r="J5199" s="8">
        <v>16199779.789999999</v>
      </c>
      <c r="K5199" s="8">
        <v>0</v>
      </c>
      <c r="L5199" s="8">
        <v>3636548.4800000004</v>
      </c>
      <c r="M5199" s="8">
        <v>17077.11</v>
      </c>
      <c r="N5199" s="8">
        <v>6187258.0900000017</v>
      </c>
      <c r="O5199" s="8">
        <v>197383.96000000005</v>
      </c>
      <c r="P5199" s="8">
        <v>167832.65</v>
      </c>
      <c r="Q5199" s="8">
        <v>3512.2800000000007</v>
      </c>
      <c r="R5199" s="8">
        <v>4931.1899999999996</v>
      </c>
      <c r="S5199" s="8">
        <v>8814201.6699999999</v>
      </c>
      <c r="T5199" s="8">
        <v>8082552.4800000014</v>
      </c>
      <c r="U5199" s="8">
        <v>2697780.35</v>
      </c>
      <c r="V5199" s="8">
        <v>2660613.1299999994</v>
      </c>
      <c r="W5199" s="8">
        <v>16461.97</v>
      </c>
      <c r="X5199" s="8">
        <v>161307.07999999996</v>
      </c>
      <c r="Y5199" s="8">
        <v>33786.370000000003</v>
      </c>
      <c r="Z5199" s="8">
        <v>0</v>
      </c>
      <c r="AA5199" s="8">
        <v>425787.73000000016</v>
      </c>
      <c r="AB5199" s="8">
        <v>2925633.8600000031</v>
      </c>
      <c r="AC5199" s="9">
        <f t="shared" si="490"/>
        <v>-2499846.1300000031</v>
      </c>
      <c r="AD5199" s="5" t="str">
        <f>$C5199&amp;" "&amp;VLOOKUP(C5199,Tegevusalad!$A$1:$B$89,2,FALSE)</f>
        <v>28 MUJAL LIIGITAMATA MASINATE JA SEADMETE TOOTMINE</v>
      </c>
      <c r="AE5199" s="6">
        <f t="shared" si="486"/>
        <v>6832067.4399999976</v>
      </c>
      <c r="AF5199" s="6">
        <f t="shared" si="487"/>
        <v>21122657.710000008</v>
      </c>
      <c r="AG5199" s="6">
        <f t="shared" si="488"/>
        <v>39388226.409999996</v>
      </c>
      <c r="AH5199" s="6">
        <f t="shared" si="489"/>
        <v>30960946.40000001</v>
      </c>
      <c r="AI5199" s="6">
        <f t="shared" si="491"/>
        <v>39226919.329999998</v>
      </c>
      <c r="AJ5199" s="10"/>
    </row>
    <row r="5200" spans="1:36" s="3" customFormat="1">
      <c r="A5200" s="3">
        <v>2019</v>
      </c>
      <c r="B5200" s="3">
        <v>2</v>
      </c>
      <c r="C5200" s="4">
        <v>29</v>
      </c>
      <c r="D5200" s="8">
        <v>85</v>
      </c>
      <c r="E5200" s="8">
        <v>18546287.319999993</v>
      </c>
      <c r="F5200" s="8">
        <v>0</v>
      </c>
      <c r="G5200" s="8">
        <v>24546816.060000006</v>
      </c>
      <c r="H5200" s="8">
        <v>19924298.699999999</v>
      </c>
      <c r="I5200" s="8">
        <v>18624244.289999999</v>
      </c>
      <c r="J5200" s="8">
        <v>3397972.2600000002</v>
      </c>
      <c r="K5200" s="8">
        <v>0</v>
      </c>
      <c r="L5200" s="8">
        <v>3709257.44</v>
      </c>
      <c r="M5200" s="8">
        <v>339892.38000000006</v>
      </c>
      <c r="N5200" s="8">
        <v>4973925.1099999994</v>
      </c>
      <c r="O5200" s="8">
        <v>445222.87000000005</v>
      </c>
      <c r="P5200" s="8">
        <v>119466.01</v>
      </c>
      <c r="Q5200" s="8">
        <v>2745.74</v>
      </c>
      <c r="R5200" s="8">
        <v>4028.8199999999993</v>
      </c>
      <c r="S5200" s="8">
        <v>14082135.269999998</v>
      </c>
      <c r="T5200" s="8">
        <v>10273280.839999998</v>
      </c>
      <c r="U5200" s="8">
        <v>1777507.9</v>
      </c>
      <c r="V5200" s="8">
        <v>1755695.7900000003</v>
      </c>
      <c r="W5200" s="8">
        <v>70376.75</v>
      </c>
      <c r="X5200" s="8">
        <v>215885.91999999998</v>
      </c>
      <c r="Y5200" s="8">
        <v>0</v>
      </c>
      <c r="Z5200" s="8">
        <v>0</v>
      </c>
      <c r="AA5200" s="8">
        <v>171125.09999999998</v>
      </c>
      <c r="AB5200" s="8">
        <v>1095900.3899999999</v>
      </c>
      <c r="AC5200" s="9">
        <f t="shared" si="490"/>
        <v>-924775.28999999992</v>
      </c>
      <c r="AD5200" s="5" t="str">
        <f>$C5200&amp;" "&amp;VLOOKUP(C5200,Tegevusalad!$A$1:$B$89,2,FALSE)</f>
        <v>29 MOOTORSÕIDUKITE, HAAGISTE JA POOLHAAGISTE TOOTMINE</v>
      </c>
      <c r="AE5200" s="6">
        <f t="shared" si="486"/>
        <v>2902530.0699999966</v>
      </c>
      <c r="AF5200" s="6">
        <f t="shared" si="487"/>
        <v>8559707.9199999999</v>
      </c>
      <c r="AG5200" s="6">
        <f t="shared" si="488"/>
        <v>27449346.129999999</v>
      </c>
      <c r="AH5200" s="6">
        <f t="shared" si="489"/>
        <v>24889769.649999999</v>
      </c>
      <c r="AI5200" s="6">
        <f t="shared" si="491"/>
        <v>27233460.209999997</v>
      </c>
      <c r="AJ5200" s="10"/>
    </row>
    <row r="5201" spans="1:36" s="3" customFormat="1">
      <c r="A5201" s="3">
        <v>2019</v>
      </c>
      <c r="B5201" s="3">
        <v>2</v>
      </c>
      <c r="C5201" s="4">
        <v>30</v>
      </c>
      <c r="D5201" s="8">
        <v>95</v>
      </c>
      <c r="E5201" s="8">
        <v>1845043.2100000002</v>
      </c>
      <c r="F5201" s="8">
        <v>1552</v>
      </c>
      <c r="G5201" s="8">
        <v>5777894.1800000016</v>
      </c>
      <c r="H5201" s="8">
        <v>1477922.26</v>
      </c>
      <c r="I5201" s="8">
        <v>754254.58000000007</v>
      </c>
      <c r="J5201" s="8">
        <v>411757.64000000007</v>
      </c>
      <c r="K5201" s="8">
        <v>0</v>
      </c>
      <c r="L5201" s="8">
        <v>369148.31</v>
      </c>
      <c r="M5201" s="8">
        <v>0</v>
      </c>
      <c r="N5201" s="8">
        <v>761430.80000000016</v>
      </c>
      <c r="O5201" s="8">
        <v>128914.36000000002</v>
      </c>
      <c r="P5201" s="8">
        <v>21111.49</v>
      </c>
      <c r="Q5201" s="8">
        <v>1489.05</v>
      </c>
      <c r="R5201" s="8">
        <v>2136.2599999999998</v>
      </c>
      <c r="S5201" s="8">
        <v>1188165.1100000003</v>
      </c>
      <c r="T5201" s="8">
        <v>922010.09</v>
      </c>
      <c r="U5201" s="8">
        <v>17137.36</v>
      </c>
      <c r="V5201" s="8">
        <v>17137.36</v>
      </c>
      <c r="W5201" s="8">
        <v>426702.11</v>
      </c>
      <c r="X5201" s="8">
        <v>250.9</v>
      </c>
      <c r="Y5201" s="8">
        <v>3001.9</v>
      </c>
      <c r="Z5201" s="8">
        <v>0</v>
      </c>
      <c r="AA5201" s="8">
        <v>46677.91</v>
      </c>
      <c r="AB5201" s="8">
        <v>435958.5</v>
      </c>
      <c r="AC5201" s="9">
        <f t="shared" si="490"/>
        <v>-389280.58999999997</v>
      </c>
      <c r="AD5201" s="5" t="str">
        <f>$C5201&amp;" "&amp;VLOOKUP(C5201,Tegevusalad!$A$1:$B$89,2,FALSE)</f>
        <v>30 MUUDE TRANSPORDIVAHENDITE TOOTMINE</v>
      </c>
      <c r="AE5201" s="6">
        <f t="shared" si="486"/>
        <v>641543.63999999966</v>
      </c>
      <c r="AF5201" s="6">
        <f t="shared" si="487"/>
        <v>1985098.3900000006</v>
      </c>
      <c r="AG5201" s="6">
        <f t="shared" si="488"/>
        <v>6419437.8200000012</v>
      </c>
      <c r="AH5201" s="6">
        <f t="shared" si="489"/>
        <v>3817835.3000000007</v>
      </c>
      <c r="AI5201" s="6">
        <f t="shared" si="491"/>
        <v>6419186.9200000009</v>
      </c>
      <c r="AJ5201" s="10"/>
    </row>
    <row r="5202" spans="1:36" s="3" customFormat="1">
      <c r="A5202" s="3">
        <v>2019</v>
      </c>
      <c r="B5202" s="3">
        <v>2</v>
      </c>
      <c r="C5202" s="4">
        <v>31</v>
      </c>
      <c r="D5202" s="8">
        <v>713</v>
      </c>
      <c r="E5202" s="8">
        <v>27469149.119999986</v>
      </c>
      <c r="F5202" s="8">
        <v>460.64</v>
      </c>
      <c r="G5202" s="8">
        <v>29467779.04000001</v>
      </c>
      <c r="H5202" s="8">
        <v>25954169.320000004</v>
      </c>
      <c r="I5202" s="8">
        <v>25229397.240000002</v>
      </c>
      <c r="J5202" s="8">
        <v>3269237.9500000011</v>
      </c>
      <c r="K5202" s="8">
        <v>0</v>
      </c>
      <c r="L5202" s="8">
        <v>5493871.2200000025</v>
      </c>
      <c r="M5202" s="8">
        <v>50628.800000000003</v>
      </c>
      <c r="N5202" s="8">
        <v>6800382.4999999991</v>
      </c>
      <c r="O5202" s="8">
        <v>215883.11</v>
      </c>
      <c r="P5202" s="8">
        <v>277371.39000000007</v>
      </c>
      <c r="Q5202" s="8">
        <v>19534.689999999991</v>
      </c>
      <c r="R5202" s="8">
        <v>11120.130000000003</v>
      </c>
      <c r="S5202" s="8">
        <v>9077048.1000000052</v>
      </c>
      <c r="T5202" s="8">
        <v>8362670.5000000028</v>
      </c>
      <c r="U5202" s="8">
        <v>756239.20000000007</v>
      </c>
      <c r="V5202" s="8">
        <v>751003.1</v>
      </c>
      <c r="W5202" s="8">
        <v>14387.859999999999</v>
      </c>
      <c r="X5202" s="8">
        <v>241193.31000000003</v>
      </c>
      <c r="Y5202" s="8">
        <v>0</v>
      </c>
      <c r="Z5202" s="8">
        <v>0</v>
      </c>
      <c r="AA5202" s="8">
        <v>1033034.84</v>
      </c>
      <c r="AB5202" s="8">
        <v>2288917.3200000012</v>
      </c>
      <c r="AC5202" s="9">
        <f t="shared" si="490"/>
        <v>-1255882.4800000014</v>
      </c>
      <c r="AD5202" s="5" t="str">
        <f>$C5202&amp;" "&amp;VLOOKUP(C5202,Tegevusalad!$A$1:$B$89,2,FALSE)</f>
        <v>31 MÖÖBLITOOTMINE</v>
      </c>
      <c r="AE5202" s="6">
        <f t="shared" si="486"/>
        <v>17877515.769999981</v>
      </c>
      <c r="AF5202" s="6">
        <f t="shared" si="487"/>
        <v>23895813.399999984</v>
      </c>
      <c r="AG5202" s="6">
        <f t="shared" si="488"/>
        <v>47345294.809999995</v>
      </c>
      <c r="AH5202" s="6">
        <f t="shared" si="489"/>
        <v>34057513.149999991</v>
      </c>
      <c r="AI5202" s="6">
        <f t="shared" si="491"/>
        <v>47104101.499999993</v>
      </c>
      <c r="AJ5202" s="10"/>
    </row>
    <row r="5203" spans="1:36" s="3" customFormat="1">
      <c r="A5203" s="3">
        <v>2019</v>
      </c>
      <c r="B5203" s="3">
        <v>2</v>
      </c>
      <c r="C5203" s="4">
        <v>32</v>
      </c>
      <c r="D5203" s="8">
        <v>328</v>
      </c>
      <c r="E5203" s="8">
        <v>7666439.1100000031</v>
      </c>
      <c r="F5203" s="8">
        <v>492784.34000000008</v>
      </c>
      <c r="G5203" s="8">
        <v>11724754.600000003</v>
      </c>
      <c r="H5203" s="8">
        <v>10503992.060000001</v>
      </c>
      <c r="I5203" s="8">
        <v>8812556.2400000002</v>
      </c>
      <c r="J5203" s="8">
        <v>1186574.0899999999</v>
      </c>
      <c r="K5203" s="8">
        <v>2119.29</v>
      </c>
      <c r="L5203" s="8">
        <v>1577638.3699999987</v>
      </c>
      <c r="M5203" s="8">
        <v>14312.16</v>
      </c>
      <c r="N5203" s="8">
        <v>2351430.2400000007</v>
      </c>
      <c r="O5203" s="8">
        <v>496322.77000000008</v>
      </c>
      <c r="P5203" s="8">
        <v>32052.89</v>
      </c>
      <c r="Q5203" s="8">
        <v>3956.1000000000004</v>
      </c>
      <c r="R5203" s="8">
        <v>8526.989999999998</v>
      </c>
      <c r="S5203" s="8">
        <v>4277324.6700000018</v>
      </c>
      <c r="T5203" s="8">
        <v>3744836.0900000017</v>
      </c>
      <c r="U5203" s="8">
        <v>189598</v>
      </c>
      <c r="V5203" s="8">
        <v>157024.79999999999</v>
      </c>
      <c r="W5203" s="8">
        <v>214757.62</v>
      </c>
      <c r="X5203" s="8">
        <v>9890.94</v>
      </c>
      <c r="Y5203" s="8">
        <v>1496.35</v>
      </c>
      <c r="Z5203" s="8">
        <v>0</v>
      </c>
      <c r="AA5203" s="8">
        <v>295770.29000000015</v>
      </c>
      <c r="AB5203" s="8">
        <v>1053753.6500000004</v>
      </c>
      <c r="AC5203" s="9">
        <f t="shared" si="490"/>
        <v>-757983.36000000022</v>
      </c>
      <c r="AD5203" s="5" t="str">
        <f>$C5203&amp;" "&amp;VLOOKUP(C5203,Tegevusalad!$A$1:$B$89,2,FALSE)</f>
        <v>32 MUU TOOTMINE</v>
      </c>
      <c r="AE5203" s="6">
        <f t="shared" si="486"/>
        <v>3702191.7200000016</v>
      </c>
      <c r="AF5203" s="6">
        <f t="shared" si="487"/>
        <v>5008274.4300000025</v>
      </c>
      <c r="AG5203" s="6">
        <f t="shared" si="488"/>
        <v>15426946.320000004</v>
      </c>
      <c r="AH5203" s="6">
        <f t="shared" si="489"/>
        <v>11799786.150000004</v>
      </c>
      <c r="AI5203" s="6">
        <f t="shared" si="491"/>
        <v>15417055.380000003</v>
      </c>
      <c r="AJ5203" s="10"/>
    </row>
    <row r="5204" spans="1:36" s="3" customFormat="1">
      <c r="A5204" s="3">
        <v>2019</v>
      </c>
      <c r="B5204" s="3">
        <v>2</v>
      </c>
      <c r="C5204" s="4">
        <v>33</v>
      </c>
      <c r="D5204" s="8">
        <v>742</v>
      </c>
      <c r="E5204" s="8">
        <v>18521124.030000016</v>
      </c>
      <c r="F5204" s="8">
        <v>0</v>
      </c>
      <c r="G5204" s="8">
        <v>20336021.209999993</v>
      </c>
      <c r="H5204" s="8">
        <v>4852842.1700000009</v>
      </c>
      <c r="I5204" s="8">
        <v>622824.15999999992</v>
      </c>
      <c r="J5204" s="8">
        <v>578663.66000000015</v>
      </c>
      <c r="K5204" s="8">
        <v>0</v>
      </c>
      <c r="L5204" s="8">
        <v>3704224.7499999977</v>
      </c>
      <c r="M5204" s="8">
        <v>16458.93</v>
      </c>
      <c r="N5204" s="8">
        <v>4028471.1100000003</v>
      </c>
      <c r="O5204" s="8">
        <v>123950.56000000001</v>
      </c>
      <c r="P5204" s="8">
        <v>83458.03</v>
      </c>
      <c r="Q5204" s="8">
        <v>19685.599999999999</v>
      </c>
      <c r="R5204" s="8">
        <v>8517.4600000000009</v>
      </c>
      <c r="S5204" s="8">
        <v>6347459.3000000007</v>
      </c>
      <c r="T5204" s="8">
        <v>3637252.53</v>
      </c>
      <c r="U5204" s="8">
        <v>1317832.21</v>
      </c>
      <c r="V5204" s="8">
        <v>281286.91999999993</v>
      </c>
      <c r="W5204" s="8">
        <v>11437.690000000002</v>
      </c>
      <c r="X5204" s="8">
        <v>20790.84</v>
      </c>
      <c r="Y5204" s="8">
        <v>0</v>
      </c>
      <c r="Z5204" s="8">
        <v>1772.51</v>
      </c>
      <c r="AA5204" s="8">
        <v>1133123.2700000012</v>
      </c>
      <c r="AB5204" s="8">
        <v>1442683.2099999993</v>
      </c>
      <c r="AC5204" s="9">
        <f t="shared" si="490"/>
        <v>-309559.93999999808</v>
      </c>
      <c r="AD5204" s="5" t="str">
        <f>$C5204&amp;" "&amp;VLOOKUP(C5204,Tegevusalad!$A$1:$B$89,2,FALSE)</f>
        <v>33 MASINATE JA SEADMETE REMONT JA PAIGALDUS</v>
      </c>
      <c r="AE5204" s="6">
        <f t="shared" si="486"/>
        <v>10876623.360000014</v>
      </c>
      <c r="AF5204" s="6">
        <f t="shared" si="487"/>
        <v>12181185.460000001</v>
      </c>
      <c r="AG5204" s="6">
        <f t="shared" si="488"/>
        <v>31212644.570000011</v>
      </c>
      <c r="AH5204" s="6">
        <f t="shared" si="489"/>
        <v>20184942.850000001</v>
      </c>
      <c r="AI5204" s="6">
        <f t="shared" si="491"/>
        <v>31191853.730000008</v>
      </c>
      <c r="AJ5204" s="10"/>
    </row>
    <row r="5205" spans="1:36" s="3" customFormat="1">
      <c r="A5205" s="3">
        <v>2019</v>
      </c>
      <c r="B5205" s="3">
        <v>2</v>
      </c>
      <c r="C5205" s="4">
        <v>35</v>
      </c>
      <c r="D5205" s="8">
        <v>289</v>
      </c>
      <c r="E5205" s="8">
        <v>195245782.88999993</v>
      </c>
      <c r="F5205" s="8">
        <v>814.66</v>
      </c>
      <c r="G5205" s="8">
        <v>16538201.9</v>
      </c>
      <c r="H5205" s="8">
        <v>3094874.0199999996</v>
      </c>
      <c r="I5205" s="8">
        <v>575606.51</v>
      </c>
      <c r="J5205" s="8">
        <v>200618.57</v>
      </c>
      <c r="K5205" s="8">
        <v>39.21</v>
      </c>
      <c r="L5205" s="8">
        <v>39049229.839999996</v>
      </c>
      <c r="M5205" s="8">
        <v>0</v>
      </c>
      <c r="N5205" s="8">
        <v>27738199.069999974</v>
      </c>
      <c r="O5205" s="8">
        <v>55207.770000000004</v>
      </c>
      <c r="P5205" s="8">
        <v>2726034.35</v>
      </c>
      <c r="Q5205" s="8">
        <v>13502.1</v>
      </c>
      <c r="R5205" s="8">
        <v>11861.449999999999</v>
      </c>
      <c r="S5205" s="8">
        <v>9032956.6499999966</v>
      </c>
      <c r="T5205" s="8">
        <v>7368126.2300000014</v>
      </c>
      <c r="U5205" s="8">
        <v>37206317.009999998</v>
      </c>
      <c r="V5205" s="8">
        <v>343771.00999999995</v>
      </c>
      <c r="W5205" s="8">
        <v>845916.72999999986</v>
      </c>
      <c r="X5205" s="8">
        <v>565278.02</v>
      </c>
      <c r="Y5205" s="8">
        <v>0.01</v>
      </c>
      <c r="Z5205" s="8">
        <v>0.04</v>
      </c>
      <c r="AA5205" s="8">
        <v>11722744.159999993</v>
      </c>
      <c r="AB5205" s="8">
        <v>411713.42000000004</v>
      </c>
      <c r="AC5205" s="9">
        <f t="shared" si="490"/>
        <v>11311030.739999993</v>
      </c>
      <c r="AD5205" s="5" t="str">
        <f>$C5205&amp;" "&amp;VLOOKUP(C5205,Tegevusalad!$A$1:$B$89,2,FALSE)</f>
        <v>35 ELEKTRIENERGIA, GAASI, AURU JA KONDITSIONEERITUD ÕHUGA VARUSTAMINE</v>
      </c>
      <c r="AE5205" s="6">
        <f t="shared" si="486"/>
        <v>149572601.90999994</v>
      </c>
      <c r="AF5205" s="6">
        <f t="shared" si="487"/>
        <v>92578761.09999986</v>
      </c>
      <c r="AG5205" s="6">
        <f t="shared" si="488"/>
        <v>166110803.80999994</v>
      </c>
      <c r="AH5205" s="6">
        <f t="shared" si="489"/>
        <v>138750302.59999985</v>
      </c>
      <c r="AI5205" s="6">
        <f t="shared" si="491"/>
        <v>165545525.78999993</v>
      </c>
      <c r="AJ5205" s="10"/>
    </row>
    <row r="5206" spans="1:36" s="3" customFormat="1">
      <c r="A5206" s="3">
        <v>2019</v>
      </c>
      <c r="B5206" s="3">
        <v>2</v>
      </c>
      <c r="C5206" s="4">
        <v>36</v>
      </c>
      <c r="D5206" s="8">
        <v>45</v>
      </c>
      <c r="E5206" s="8">
        <v>6190358.8200000012</v>
      </c>
      <c r="F5206" s="8">
        <v>0</v>
      </c>
      <c r="G5206" s="8">
        <v>12720</v>
      </c>
      <c r="H5206" s="8">
        <v>12220</v>
      </c>
      <c r="I5206" s="8">
        <v>12220</v>
      </c>
      <c r="J5206" s="8">
        <v>500</v>
      </c>
      <c r="K5206" s="8">
        <v>0</v>
      </c>
      <c r="L5206" s="8">
        <v>1238071.78</v>
      </c>
      <c r="M5206" s="8">
        <v>0</v>
      </c>
      <c r="N5206" s="8">
        <v>562572.57999999996</v>
      </c>
      <c r="O5206" s="8">
        <v>5627.4400000000005</v>
      </c>
      <c r="P5206" s="8">
        <v>252424.04</v>
      </c>
      <c r="Q5206" s="8">
        <v>413.13</v>
      </c>
      <c r="R5206" s="8">
        <v>1105.5599999999997</v>
      </c>
      <c r="S5206" s="8">
        <v>176148.22999999998</v>
      </c>
      <c r="T5206" s="8">
        <v>95269.83</v>
      </c>
      <c r="U5206" s="8">
        <v>2947.11</v>
      </c>
      <c r="V5206" s="8">
        <v>2814.6200000000003</v>
      </c>
      <c r="W5206" s="8">
        <v>805.87</v>
      </c>
      <c r="X5206" s="8">
        <v>547.20000000000005</v>
      </c>
      <c r="Y5206" s="8">
        <v>0</v>
      </c>
      <c r="Z5206" s="8">
        <v>0</v>
      </c>
      <c r="AA5206" s="8">
        <v>713959.29999999981</v>
      </c>
      <c r="AB5206" s="8">
        <v>38460.100000000006</v>
      </c>
      <c r="AC5206" s="9">
        <f t="shared" si="490"/>
        <v>675499.19999999984</v>
      </c>
      <c r="AD5206" s="5" t="str">
        <f>$C5206&amp;" "&amp;VLOOKUP(C5206,Tegevusalad!$A$1:$B$89,2,FALSE)</f>
        <v>36 VEEKOGUMINE, -TÖÖTLUS JA -VARUSTUS</v>
      </c>
      <c r="AE5206" s="6">
        <f t="shared" si="486"/>
        <v>6011810.6800000016</v>
      </c>
      <c r="AF5206" s="6">
        <f t="shared" si="487"/>
        <v>2613972.7799999998</v>
      </c>
      <c r="AG5206" s="6">
        <f t="shared" si="488"/>
        <v>6024530.6800000016</v>
      </c>
      <c r="AH5206" s="6">
        <f t="shared" si="489"/>
        <v>2818390.6999999997</v>
      </c>
      <c r="AI5206" s="6">
        <f t="shared" si="491"/>
        <v>6023983.4800000014</v>
      </c>
      <c r="AJ5206" s="10"/>
    </row>
    <row r="5207" spans="1:36" s="3" customFormat="1">
      <c r="A5207" s="3">
        <v>2019</v>
      </c>
      <c r="B5207" s="3">
        <v>2</v>
      </c>
      <c r="C5207" s="4">
        <v>37</v>
      </c>
      <c r="D5207" s="8">
        <v>85</v>
      </c>
      <c r="E5207" s="8">
        <v>6890648.2500000009</v>
      </c>
      <c r="F5207" s="8">
        <v>458.72</v>
      </c>
      <c r="G5207" s="8">
        <v>52647.88</v>
      </c>
      <c r="H5207" s="8">
        <v>25428.36</v>
      </c>
      <c r="I5207" s="8">
        <v>0</v>
      </c>
      <c r="J5207" s="8">
        <v>0</v>
      </c>
      <c r="K5207" s="8">
        <v>0</v>
      </c>
      <c r="L5207" s="8">
        <v>1378170.9399999995</v>
      </c>
      <c r="M5207" s="8">
        <v>0</v>
      </c>
      <c r="N5207" s="8">
        <v>1284100.2599999991</v>
      </c>
      <c r="O5207" s="8">
        <v>0</v>
      </c>
      <c r="P5207" s="8">
        <v>754892.17</v>
      </c>
      <c r="Q5207" s="8">
        <v>1417.2799999999997</v>
      </c>
      <c r="R5207" s="8">
        <v>1115.79</v>
      </c>
      <c r="S5207" s="8">
        <v>72046.740000000005</v>
      </c>
      <c r="T5207" s="8">
        <v>69006.23000000001</v>
      </c>
      <c r="U5207" s="8">
        <v>327.02999999999997</v>
      </c>
      <c r="V5207" s="8">
        <v>327.02999999999997</v>
      </c>
      <c r="W5207" s="8">
        <v>3348.8199999999997</v>
      </c>
      <c r="X5207" s="8">
        <v>344.41</v>
      </c>
      <c r="Y5207" s="8">
        <v>0</v>
      </c>
      <c r="Z5207" s="8">
        <v>0</v>
      </c>
      <c r="AA5207" s="8">
        <v>397569.39999999997</v>
      </c>
      <c r="AB5207" s="8">
        <v>303498.71999999997</v>
      </c>
      <c r="AC5207" s="9">
        <f t="shared" si="490"/>
        <v>94070.68</v>
      </c>
      <c r="AD5207" s="5" t="str">
        <f>$C5207&amp;" "&amp;VLOOKUP(C5207,Tegevusalad!$A$1:$B$89,2,FALSE)</f>
        <v>37 KANALISATSIOON</v>
      </c>
      <c r="AE5207" s="6">
        <f t="shared" si="486"/>
        <v>6819077.6100000013</v>
      </c>
      <c r="AF5207" s="6">
        <f t="shared" si="487"/>
        <v>6354033.5099999951</v>
      </c>
      <c r="AG5207" s="6">
        <f t="shared" si="488"/>
        <v>6871725.4900000012</v>
      </c>
      <c r="AH5207" s="6">
        <f t="shared" si="489"/>
        <v>6426080.2499999953</v>
      </c>
      <c r="AI5207" s="6">
        <f t="shared" si="491"/>
        <v>6871381.080000001</v>
      </c>
      <c r="AJ5207" s="10"/>
    </row>
    <row r="5208" spans="1:36" s="3" customFormat="1">
      <c r="A5208" s="3">
        <v>2019</v>
      </c>
      <c r="B5208" s="3">
        <v>2</v>
      </c>
      <c r="C5208" s="4">
        <v>38</v>
      </c>
      <c r="D5208" s="8">
        <v>150</v>
      </c>
      <c r="E5208" s="8">
        <v>23467926.490000006</v>
      </c>
      <c r="F5208" s="8">
        <v>0</v>
      </c>
      <c r="G5208" s="8">
        <v>15192897.919999994</v>
      </c>
      <c r="H5208" s="8">
        <v>5868263.8200000012</v>
      </c>
      <c r="I5208" s="8">
        <v>5399322.370000001</v>
      </c>
      <c r="J5208" s="8">
        <v>9155911.5399999991</v>
      </c>
      <c r="K5208" s="8">
        <v>0</v>
      </c>
      <c r="L5208" s="8">
        <v>4693585.2999999989</v>
      </c>
      <c r="M5208" s="8">
        <v>21284.190000000002</v>
      </c>
      <c r="N5208" s="8">
        <v>4655512.8000000054</v>
      </c>
      <c r="O5208" s="8">
        <v>29671.870000000003</v>
      </c>
      <c r="P5208" s="8">
        <v>57365.240000000005</v>
      </c>
      <c r="Q5208" s="8">
        <v>2836.8199999999997</v>
      </c>
      <c r="R5208" s="8">
        <v>4772.42</v>
      </c>
      <c r="S5208" s="8">
        <v>6902828.7299999986</v>
      </c>
      <c r="T5208" s="8">
        <v>6081567.0199999996</v>
      </c>
      <c r="U5208" s="8">
        <v>6612515.8200000012</v>
      </c>
      <c r="V5208" s="8">
        <v>6611885.8200000012</v>
      </c>
      <c r="W5208" s="8">
        <v>-627.79000000000008</v>
      </c>
      <c r="X5208" s="8">
        <v>2149687.5499999998</v>
      </c>
      <c r="Y5208" s="8">
        <v>0</v>
      </c>
      <c r="Z5208" s="8">
        <v>0</v>
      </c>
      <c r="AA5208" s="8">
        <v>664199.49</v>
      </c>
      <c r="AB5208" s="8">
        <v>604842.80000000005</v>
      </c>
      <c r="AC5208" s="9">
        <f t="shared" si="490"/>
        <v>59356.689999999944</v>
      </c>
      <c r="AD5208" s="5" t="str">
        <f>$C5208&amp;" "&amp;VLOOKUP(C5208,Tegevusalad!$A$1:$B$89,2,FALSE)</f>
        <v>38 JÄÄTMEKOGUMINE, -TÖÖTLUS JA -KÕRVALDUS; MATERJALIDE TAASKASUTUSELE VÕTMINE</v>
      </c>
      <c r="AE5208" s="6">
        <f t="shared" si="486"/>
        <v>12102269.490000006</v>
      </c>
      <c r="AF5208" s="6">
        <f t="shared" si="487"/>
        <v>16249608.020000027</v>
      </c>
      <c r="AG5208" s="6">
        <f t="shared" si="488"/>
        <v>27295167.409999993</v>
      </c>
      <c r="AH5208" s="6">
        <f t="shared" si="489"/>
        <v>23301426.100000024</v>
      </c>
      <c r="AI5208" s="6">
        <f t="shared" si="491"/>
        <v>25145479.859999996</v>
      </c>
      <c r="AJ5208" s="10"/>
    </row>
    <row r="5209" spans="1:36" s="3" customFormat="1">
      <c r="A5209" s="3">
        <v>2019</v>
      </c>
      <c r="B5209" s="3">
        <v>2</v>
      </c>
      <c r="C5209" s="4">
        <v>39</v>
      </c>
      <c r="D5209" s="8">
        <v>13</v>
      </c>
      <c r="E5209" s="8">
        <v>157978.27000000002</v>
      </c>
      <c r="F5209" s="8">
        <v>0</v>
      </c>
      <c r="G5209" s="8">
        <v>38364.699999999997</v>
      </c>
      <c r="H5209" s="8">
        <v>4877.8</v>
      </c>
      <c r="I5209" s="8">
        <v>1377.8</v>
      </c>
      <c r="J5209" s="8">
        <v>33486.9</v>
      </c>
      <c r="K5209" s="8">
        <v>0</v>
      </c>
      <c r="L5209" s="8">
        <v>31595.659999999996</v>
      </c>
      <c r="M5209" s="8">
        <v>0</v>
      </c>
      <c r="N5209" s="8">
        <v>30285.949999999997</v>
      </c>
      <c r="O5209" s="8">
        <v>0</v>
      </c>
      <c r="P5209" s="8">
        <v>0</v>
      </c>
      <c r="Q5209" s="8">
        <v>1918.2400000000002</v>
      </c>
      <c r="R5209" s="8">
        <v>42.11</v>
      </c>
      <c r="S5209" s="8">
        <v>8578.16</v>
      </c>
      <c r="T5209" s="8">
        <v>0</v>
      </c>
      <c r="U5209" s="8">
        <v>1224.51</v>
      </c>
      <c r="V5209" s="8">
        <v>1224.51</v>
      </c>
      <c r="W5209" s="8">
        <v>650</v>
      </c>
      <c r="X5209" s="8">
        <v>21438.55</v>
      </c>
      <c r="Y5209" s="8">
        <v>0</v>
      </c>
      <c r="Z5209" s="8">
        <v>0</v>
      </c>
      <c r="AA5209" s="8">
        <v>6928.69</v>
      </c>
      <c r="AB5209" s="8">
        <v>5618.9800000000005</v>
      </c>
      <c r="AC5209" s="9">
        <f t="shared" si="490"/>
        <v>1309.7099999999991</v>
      </c>
      <c r="AD5209" s="5" t="str">
        <f>$C5209&amp;" "&amp;VLOOKUP(C5209,Tegevusalad!$A$1:$B$89,2,FALSE)</f>
        <v>39 SAASTEKÄITLUS JA MUUD JÄÄTMEKÄITLUSTEGEVUSED</v>
      </c>
      <c r="AE5209" s="6">
        <f t="shared" si="486"/>
        <v>169614.15</v>
      </c>
      <c r="AF5209" s="6">
        <f t="shared" si="487"/>
        <v>143062.13999999998</v>
      </c>
      <c r="AG5209" s="6">
        <f t="shared" si="488"/>
        <v>207978.85</v>
      </c>
      <c r="AH5209" s="6">
        <f t="shared" si="489"/>
        <v>151640.29999999999</v>
      </c>
      <c r="AI5209" s="6">
        <f t="shared" si="491"/>
        <v>186540.30000000002</v>
      </c>
      <c r="AJ5209" s="10"/>
    </row>
    <row r="5210" spans="1:36" s="3" customFormat="1">
      <c r="A5210" s="3">
        <v>2019</v>
      </c>
      <c r="B5210" s="3">
        <v>2</v>
      </c>
      <c r="C5210" s="4">
        <v>41</v>
      </c>
      <c r="D5210" s="8">
        <v>4200</v>
      </c>
      <c r="E5210" s="8">
        <v>158608903.30000019</v>
      </c>
      <c r="F5210" s="8">
        <v>27774.37</v>
      </c>
      <c r="G5210" s="8">
        <v>18438857.149999987</v>
      </c>
      <c r="H5210" s="8">
        <v>7268925.7800000031</v>
      </c>
      <c r="I5210" s="8">
        <v>1590137.8099999996</v>
      </c>
      <c r="J5210" s="8">
        <v>7067010.8900000015</v>
      </c>
      <c r="K5210" s="8">
        <v>0</v>
      </c>
      <c r="L5210" s="8">
        <v>31724280.109999999</v>
      </c>
      <c r="M5210" s="8">
        <v>6201.1900000000005</v>
      </c>
      <c r="N5210" s="8">
        <v>29064724.410000011</v>
      </c>
      <c r="O5210" s="8">
        <v>75405.930000000008</v>
      </c>
      <c r="P5210" s="8">
        <v>448203.96999999991</v>
      </c>
      <c r="Q5210" s="8">
        <v>197483.97999999995</v>
      </c>
      <c r="R5210" s="8">
        <v>61980.750000000036</v>
      </c>
      <c r="S5210" s="8">
        <v>2989110.4600000009</v>
      </c>
      <c r="T5210" s="8">
        <v>2037114.6699999992</v>
      </c>
      <c r="U5210" s="8">
        <v>1424120.2400000005</v>
      </c>
      <c r="V5210" s="8">
        <v>1317627.1599999999</v>
      </c>
      <c r="W5210" s="8">
        <v>918656.34</v>
      </c>
      <c r="X5210" s="8">
        <v>2049901.7699999993</v>
      </c>
      <c r="Y5210" s="8">
        <v>197.08</v>
      </c>
      <c r="Z5210" s="8">
        <v>6.0000000000000005E-2</v>
      </c>
      <c r="AA5210" s="8">
        <v>7265427.0299999872</v>
      </c>
      <c r="AB5210" s="8">
        <v>4599473.1199999927</v>
      </c>
      <c r="AC5210" s="9">
        <f t="shared" si="490"/>
        <v>2665953.9099999946</v>
      </c>
      <c r="AD5210" s="5" t="str">
        <f>$C5210&amp;" "&amp;VLOOKUP(C5210,Tegevusalad!$A$1:$B$89,2,FALSE)</f>
        <v>41 HOONETE EHITUS</v>
      </c>
      <c r="AE5210" s="6">
        <f t="shared" si="486"/>
        <v>156273348.74000022</v>
      </c>
      <c r="AF5210" s="6">
        <f t="shared" si="487"/>
        <v>142160892.61000001</v>
      </c>
      <c r="AG5210" s="6">
        <f t="shared" si="488"/>
        <v>174712205.89000019</v>
      </c>
      <c r="AH5210" s="6">
        <f t="shared" si="489"/>
        <v>145633525.80000004</v>
      </c>
      <c r="AI5210" s="6">
        <f t="shared" si="491"/>
        <v>172662304.12000018</v>
      </c>
      <c r="AJ5210" s="10"/>
    </row>
    <row r="5211" spans="1:36" s="3" customFormat="1">
      <c r="A5211" s="3">
        <v>2019</v>
      </c>
      <c r="B5211" s="3">
        <v>2</v>
      </c>
      <c r="C5211" s="4">
        <v>42</v>
      </c>
      <c r="D5211" s="8">
        <v>976</v>
      </c>
      <c r="E5211" s="8">
        <v>53023056.119999982</v>
      </c>
      <c r="F5211" s="8">
        <v>480.36</v>
      </c>
      <c r="G5211" s="8">
        <v>1758060.3599999999</v>
      </c>
      <c r="H5211" s="8">
        <v>1377067.58</v>
      </c>
      <c r="I5211" s="8">
        <v>908398.3</v>
      </c>
      <c r="J5211" s="8">
        <v>101109</v>
      </c>
      <c r="K5211" s="8">
        <v>0</v>
      </c>
      <c r="L5211" s="8">
        <v>10604654.420000004</v>
      </c>
      <c r="M5211" s="8">
        <v>0</v>
      </c>
      <c r="N5211" s="8">
        <v>9150918.8300000019</v>
      </c>
      <c r="O5211" s="8">
        <v>474809.25000000006</v>
      </c>
      <c r="P5211" s="8">
        <v>366577.10999999993</v>
      </c>
      <c r="Q5211" s="8">
        <v>65064.41</v>
      </c>
      <c r="R5211" s="8">
        <v>25951.560000000005</v>
      </c>
      <c r="S5211" s="8">
        <v>3694541.0300000003</v>
      </c>
      <c r="T5211" s="8">
        <v>2467255.0999999996</v>
      </c>
      <c r="U5211" s="8">
        <v>317158.35000000009</v>
      </c>
      <c r="V5211" s="8">
        <v>230387.64999999997</v>
      </c>
      <c r="W5211" s="8">
        <v>80937.31</v>
      </c>
      <c r="X5211" s="8">
        <v>180999.25</v>
      </c>
      <c r="Y5211" s="8">
        <v>0</v>
      </c>
      <c r="Z5211" s="8">
        <v>0</v>
      </c>
      <c r="AA5211" s="8">
        <v>3068105.7400000007</v>
      </c>
      <c r="AB5211" s="8">
        <v>1614370.1600000018</v>
      </c>
      <c r="AC5211" s="9">
        <f t="shared" si="490"/>
        <v>1453735.5799999989</v>
      </c>
      <c r="AD5211" s="5" t="str">
        <f>$C5211&amp;" "&amp;VLOOKUP(C5211,Tegevusalad!$A$1:$B$89,2,FALSE)</f>
        <v>42 RAJATISTE EHITUS</v>
      </c>
      <c r="AE5211" s="6">
        <f t="shared" si="486"/>
        <v>49192836.349999979</v>
      </c>
      <c r="AF5211" s="6">
        <f t="shared" si="487"/>
        <v>39728993.970000006</v>
      </c>
      <c r="AG5211" s="6">
        <f t="shared" si="488"/>
        <v>50950896.709999979</v>
      </c>
      <c r="AH5211" s="6">
        <f t="shared" si="489"/>
        <v>45884351.95000001</v>
      </c>
      <c r="AI5211" s="6">
        <f t="shared" si="491"/>
        <v>50769897.459999979</v>
      </c>
      <c r="AJ5211" s="10"/>
    </row>
    <row r="5212" spans="1:36" s="3" customFormat="1">
      <c r="A5212" s="3">
        <v>2019</v>
      </c>
      <c r="B5212" s="3">
        <v>2</v>
      </c>
      <c r="C5212" s="4">
        <v>43</v>
      </c>
      <c r="D5212" s="8">
        <v>5793</v>
      </c>
      <c r="E5212" s="8">
        <v>99252548.369999766</v>
      </c>
      <c r="F5212" s="8">
        <v>20871.390000000003</v>
      </c>
      <c r="G5212" s="8">
        <v>14148302.759999996</v>
      </c>
      <c r="H5212" s="8">
        <v>7853105.7299999967</v>
      </c>
      <c r="I5212" s="8">
        <v>1693439.2500000005</v>
      </c>
      <c r="J5212" s="8">
        <v>3465742.1799999997</v>
      </c>
      <c r="K5212" s="8">
        <v>0</v>
      </c>
      <c r="L5212" s="8">
        <v>19852388.229999967</v>
      </c>
      <c r="M5212" s="8">
        <v>0</v>
      </c>
      <c r="N5212" s="8">
        <v>14225192.859999932</v>
      </c>
      <c r="O5212" s="8">
        <v>89639.409999999989</v>
      </c>
      <c r="P5212" s="8">
        <v>623671.69999999972</v>
      </c>
      <c r="Q5212" s="8">
        <v>180489.87000000005</v>
      </c>
      <c r="R5212" s="8">
        <v>57214.980000000018</v>
      </c>
      <c r="S5212" s="8">
        <v>7109425.0600000005</v>
      </c>
      <c r="T5212" s="8">
        <v>5561615.3600000059</v>
      </c>
      <c r="U5212" s="8">
        <v>1195692.1900000002</v>
      </c>
      <c r="V5212" s="8">
        <v>845221.83000000042</v>
      </c>
      <c r="W5212" s="8">
        <v>316538.83999999991</v>
      </c>
      <c r="X5212" s="8">
        <v>722572.45000000007</v>
      </c>
      <c r="Y5212" s="8">
        <v>2528.0099999999998</v>
      </c>
      <c r="Z5212" s="8">
        <v>945.67000000000007</v>
      </c>
      <c r="AA5212" s="8">
        <v>7319894.3599999761</v>
      </c>
      <c r="AB5212" s="8">
        <v>1691116.649999999</v>
      </c>
      <c r="AC5212" s="9">
        <f t="shared" si="490"/>
        <v>5628777.7099999767</v>
      </c>
      <c r="AD5212" s="5" t="str">
        <f>$C5212&amp;" "&amp;VLOOKUP(C5212,Tegevusalad!$A$1:$B$89,2,FALSE)</f>
        <v>43 ERIEHITUSTÖÖD</v>
      </c>
      <c r="AE5212" s="6">
        <f t="shared" si="486"/>
        <v>91690874.95999977</v>
      </c>
      <c r="AF5212" s="6">
        <f t="shared" si="487"/>
        <v>63503946.729999661</v>
      </c>
      <c r="AG5212" s="6">
        <f t="shared" si="488"/>
        <v>105839177.71999976</v>
      </c>
      <c r="AH5212" s="6">
        <f t="shared" si="489"/>
        <v>71412039.19999966</v>
      </c>
      <c r="AI5212" s="6">
        <f t="shared" si="491"/>
        <v>105116605.26999976</v>
      </c>
      <c r="AJ5212" s="10"/>
    </row>
    <row r="5213" spans="1:36" s="3" customFormat="1">
      <c r="A5213" s="3">
        <v>2019</v>
      </c>
      <c r="B5213" s="3">
        <v>2</v>
      </c>
      <c r="C5213" s="4">
        <v>45</v>
      </c>
      <c r="D5213" s="8">
        <v>3432</v>
      </c>
      <c r="E5213" s="8">
        <v>303223452.16000068</v>
      </c>
      <c r="F5213" s="8">
        <v>9815.4</v>
      </c>
      <c r="G5213" s="8">
        <v>51820408.270000041</v>
      </c>
      <c r="H5213" s="8">
        <v>46016279.970000058</v>
      </c>
      <c r="I5213" s="8">
        <v>42016710.090000033</v>
      </c>
      <c r="J5213" s="8">
        <v>2957811.62</v>
      </c>
      <c r="K5213" s="8">
        <v>45886.82</v>
      </c>
      <c r="L5213" s="8">
        <v>60645573.709999949</v>
      </c>
      <c r="M5213" s="8">
        <v>361166.09</v>
      </c>
      <c r="N5213" s="8">
        <v>44944072.71000006</v>
      </c>
      <c r="O5213" s="8">
        <v>2027566.69</v>
      </c>
      <c r="P5213" s="8">
        <v>770531.34000000032</v>
      </c>
      <c r="Q5213" s="8">
        <v>215593.05999999988</v>
      </c>
      <c r="R5213" s="8">
        <v>54294.750000000022</v>
      </c>
      <c r="S5213" s="8">
        <v>121147782.69999987</v>
      </c>
      <c r="T5213" s="8">
        <v>114649428.54999989</v>
      </c>
      <c r="U5213" s="8">
        <v>6313241.1900000013</v>
      </c>
      <c r="V5213" s="8">
        <v>224252.29999999996</v>
      </c>
      <c r="W5213" s="8">
        <v>297843.35000000009</v>
      </c>
      <c r="X5213" s="8">
        <v>131618.81999999992</v>
      </c>
      <c r="Y5213" s="8">
        <v>3300.170000000001</v>
      </c>
      <c r="Z5213" s="8">
        <v>12378.960000000001</v>
      </c>
      <c r="AA5213" s="8">
        <v>17758918.560000006</v>
      </c>
      <c r="AB5213" s="8">
        <v>1705330.259999997</v>
      </c>
      <c r="AC5213" s="9">
        <f t="shared" si="490"/>
        <v>16053588.300000008</v>
      </c>
      <c r="AD5213" s="5" t="str">
        <f>$C5213&amp;" "&amp;VLOOKUP(C5213,Tegevusalad!$A$1:$B$89,2,FALSE)</f>
        <v>45 MOOTORSÕIDUKITE JA MOOTORRATASTE HULGI- JA JAEMÜÜK NING REMONT</v>
      </c>
      <c r="AE5213" s="6">
        <f t="shared" si="486"/>
        <v>175903862.49000078</v>
      </c>
      <c r="AF5213" s="6">
        <f t="shared" si="487"/>
        <v>87617232.260000423</v>
      </c>
      <c r="AG5213" s="6">
        <f t="shared" si="488"/>
        <v>227724270.76000082</v>
      </c>
      <c r="AH5213" s="6">
        <f t="shared" si="489"/>
        <v>224991837.30000028</v>
      </c>
      <c r="AI5213" s="6">
        <f t="shared" si="491"/>
        <v>227592651.94000083</v>
      </c>
      <c r="AJ5213" s="10"/>
    </row>
    <row r="5214" spans="1:36" s="3" customFormat="1">
      <c r="A5214" s="3">
        <v>2019</v>
      </c>
      <c r="B5214" s="3">
        <v>2</v>
      </c>
      <c r="C5214" s="4">
        <v>46</v>
      </c>
      <c r="D5214" s="8">
        <v>8425</v>
      </c>
      <c r="E5214" s="8">
        <v>907697408.74999845</v>
      </c>
      <c r="F5214" s="8">
        <v>79445506.069999978</v>
      </c>
      <c r="G5214" s="8">
        <v>430115931.01000059</v>
      </c>
      <c r="H5214" s="8">
        <v>210334653.56000009</v>
      </c>
      <c r="I5214" s="8">
        <v>187016496.99999991</v>
      </c>
      <c r="J5214" s="8">
        <v>62844195.820000052</v>
      </c>
      <c r="K5214" s="8">
        <v>77232.570000000007</v>
      </c>
      <c r="L5214" s="8">
        <v>188689577.44000036</v>
      </c>
      <c r="M5214" s="8">
        <v>5173412.620000001</v>
      </c>
      <c r="N5214" s="8">
        <v>149818160.33999962</v>
      </c>
      <c r="O5214" s="8">
        <v>13762824.120000007</v>
      </c>
      <c r="P5214" s="8">
        <v>1244954.4999999998</v>
      </c>
      <c r="Q5214" s="8">
        <v>161191.86999999965</v>
      </c>
      <c r="R5214" s="8">
        <v>247266.23000000036</v>
      </c>
      <c r="S5214" s="8">
        <v>381165358.7899999</v>
      </c>
      <c r="T5214" s="8">
        <v>351422127.48999983</v>
      </c>
      <c r="U5214" s="8">
        <v>22159257.030000012</v>
      </c>
      <c r="V5214" s="8">
        <v>5923981.8999999985</v>
      </c>
      <c r="W5214" s="8">
        <v>4214589.8999999985</v>
      </c>
      <c r="X5214" s="8">
        <v>22737102.129999999</v>
      </c>
      <c r="Y5214" s="8">
        <v>8385.68</v>
      </c>
      <c r="Z5214" s="8">
        <v>2151.77</v>
      </c>
      <c r="AA5214" s="8">
        <v>58909974.240000084</v>
      </c>
      <c r="AB5214" s="8">
        <v>14858910.619999995</v>
      </c>
      <c r="AC5214" s="9">
        <f t="shared" si="490"/>
        <v>44051063.620000087</v>
      </c>
      <c r="AD5214" s="5" t="str">
        <f>$C5214&amp;" "&amp;VLOOKUP(C5214,Tegevusalad!$A$1:$B$89,2,FALSE)</f>
        <v>46 HULGIKAUBANDUS, V.A MOOTORSÕIDUKID JA MOOTORRATTAD</v>
      </c>
      <c r="AE5214" s="6">
        <f t="shared" si="486"/>
        <v>606555401.12999845</v>
      </c>
      <c r="AF5214" s="6">
        <f t="shared" si="487"/>
        <v>284112378.32999808</v>
      </c>
      <c r="AG5214" s="6">
        <f t="shared" si="488"/>
        <v>1036671332.1399992</v>
      </c>
      <c r="AH5214" s="6">
        <f t="shared" si="489"/>
        <v>750327132.849998</v>
      </c>
      <c r="AI5214" s="6">
        <f t="shared" si="491"/>
        <v>1013934230.009999</v>
      </c>
      <c r="AJ5214" s="10"/>
    </row>
    <row r="5215" spans="1:36" s="3" customFormat="1">
      <c r="A5215" s="3">
        <v>2019</v>
      </c>
      <c r="B5215" s="3">
        <v>2</v>
      </c>
      <c r="C5215" s="4">
        <v>47</v>
      </c>
      <c r="D5215" s="8">
        <v>6503</v>
      </c>
      <c r="E5215" s="8">
        <v>606153327.73000121</v>
      </c>
      <c r="F5215" s="8">
        <v>28817581.149999991</v>
      </c>
      <c r="G5215" s="8">
        <v>26721972.170000017</v>
      </c>
      <c r="H5215" s="8">
        <v>17943994.350000005</v>
      </c>
      <c r="I5215" s="8">
        <v>14350012.570000004</v>
      </c>
      <c r="J5215" s="8">
        <v>5815758.6399999987</v>
      </c>
      <c r="K5215" s="8">
        <v>1060882.0500000003</v>
      </c>
      <c r="L5215" s="8">
        <v>123824247.9300002</v>
      </c>
      <c r="M5215" s="8">
        <v>20813.810000000001</v>
      </c>
      <c r="N5215" s="8">
        <v>90310510.930000141</v>
      </c>
      <c r="O5215" s="8">
        <v>1782528.7799999986</v>
      </c>
      <c r="P5215" s="8">
        <v>2143099.5300000007</v>
      </c>
      <c r="Q5215" s="8">
        <v>103073.62999999999</v>
      </c>
      <c r="R5215" s="8">
        <v>52287.6</v>
      </c>
      <c r="S5215" s="8">
        <v>110891732.52000023</v>
      </c>
      <c r="T5215" s="8">
        <v>100544165.15000021</v>
      </c>
      <c r="U5215" s="8">
        <v>15100761.959999999</v>
      </c>
      <c r="V5215" s="8">
        <v>3485747.72</v>
      </c>
      <c r="W5215" s="8">
        <v>10550618.429999992</v>
      </c>
      <c r="X5215" s="8">
        <v>280341.20999999996</v>
      </c>
      <c r="Y5215" s="8">
        <v>2277.0600000000009</v>
      </c>
      <c r="Z5215" s="8">
        <v>4177.7300000000005</v>
      </c>
      <c r="AA5215" s="8">
        <v>35330160.79999996</v>
      </c>
      <c r="AB5215" s="8">
        <v>1797510.6699999967</v>
      </c>
      <c r="AC5215" s="9">
        <f t="shared" si="490"/>
        <v>33532650.129999962</v>
      </c>
      <c r="AD5215" s="5" t="str">
        <f>$C5215&amp;" "&amp;VLOOKUP(C5215,Tegevusalad!$A$1:$B$89,2,FALSE)</f>
        <v>47 JAEKAUBANDUS, V.A MOOTORSÕIDUKID JA MOOTORRATTAD</v>
      </c>
      <c r="AE5215" s="6">
        <f t="shared" si="486"/>
        <v>509258755.61000097</v>
      </c>
      <c r="AF5215" s="6">
        <f t="shared" si="487"/>
        <v>320394601.99000043</v>
      </c>
      <c r="AG5215" s="6">
        <f t="shared" si="488"/>
        <v>535980727.78000093</v>
      </c>
      <c r="AH5215" s="6">
        <f t="shared" si="489"/>
        <v>451813992.65000063</v>
      </c>
      <c r="AI5215" s="6">
        <f t="shared" si="491"/>
        <v>535700386.57000089</v>
      </c>
      <c r="AJ5215" s="10"/>
    </row>
    <row r="5216" spans="1:36" s="3" customFormat="1">
      <c r="A5216" s="3">
        <v>2019</v>
      </c>
      <c r="B5216" s="3">
        <v>2</v>
      </c>
      <c r="C5216" s="4">
        <v>49</v>
      </c>
      <c r="D5216" s="8">
        <v>3982</v>
      </c>
      <c r="E5216" s="8">
        <v>91597613.520000085</v>
      </c>
      <c r="F5216" s="8">
        <v>21265.03</v>
      </c>
      <c r="G5216" s="8">
        <v>47929210.729999974</v>
      </c>
      <c r="H5216" s="8">
        <v>28161701.399999999</v>
      </c>
      <c r="I5216" s="8">
        <v>1879152.24</v>
      </c>
      <c r="J5216" s="8">
        <v>456084.13</v>
      </c>
      <c r="K5216" s="8">
        <v>0</v>
      </c>
      <c r="L5216" s="8">
        <v>18321436.549999982</v>
      </c>
      <c r="M5216" s="8">
        <v>206109.93</v>
      </c>
      <c r="N5216" s="8">
        <v>17454426.020000007</v>
      </c>
      <c r="O5216" s="8">
        <v>318733.82</v>
      </c>
      <c r="P5216" s="8">
        <v>2662256.0500000003</v>
      </c>
      <c r="Q5216" s="8">
        <v>155483.45000000001</v>
      </c>
      <c r="R5216" s="8">
        <v>15700.000000000002</v>
      </c>
      <c r="S5216" s="8">
        <v>12113853.089999994</v>
      </c>
      <c r="T5216" s="8">
        <v>3146174.4600000004</v>
      </c>
      <c r="U5216" s="8">
        <v>289782.81999999995</v>
      </c>
      <c r="V5216" s="8">
        <v>127849.02000000003</v>
      </c>
      <c r="W5216" s="8">
        <v>466083.02000000008</v>
      </c>
      <c r="X5216" s="8">
        <v>182173.32</v>
      </c>
      <c r="Y5216" s="8">
        <v>0.01</v>
      </c>
      <c r="Z5216" s="8">
        <v>2297.31</v>
      </c>
      <c r="AA5216" s="8">
        <v>5187962.7100000009</v>
      </c>
      <c r="AB5216" s="8">
        <v>4117139.5499999989</v>
      </c>
      <c r="AC5216" s="9">
        <f t="shared" si="490"/>
        <v>1070823.160000002</v>
      </c>
      <c r="AD5216" s="5" t="str">
        <f>$C5216&amp;" "&amp;VLOOKUP(C5216,Tegevusalad!$A$1:$B$89,2,FALSE)</f>
        <v>49 MAISMAAVEONDUS JA TORUTRANSPORT</v>
      </c>
      <c r="AE5216" s="6">
        <f t="shared" si="486"/>
        <v>79397415.960000083</v>
      </c>
      <c r="AF5216" s="6">
        <f t="shared" si="487"/>
        <v>73481174.110000044</v>
      </c>
      <c r="AG5216" s="6">
        <f t="shared" si="488"/>
        <v>127326626.69000006</v>
      </c>
      <c r="AH5216" s="6">
        <f t="shared" si="489"/>
        <v>87350630.100000024</v>
      </c>
      <c r="AI5216" s="6">
        <f t="shared" si="491"/>
        <v>127144453.37000006</v>
      </c>
      <c r="AJ5216" s="10"/>
    </row>
    <row r="5217" spans="1:36" s="3" customFormat="1">
      <c r="A5217" s="3">
        <v>2019</v>
      </c>
      <c r="B5217" s="3">
        <v>2</v>
      </c>
      <c r="C5217" s="4">
        <v>50</v>
      </c>
      <c r="D5217" s="8">
        <v>81</v>
      </c>
      <c r="E5217" s="8">
        <v>19254909.18</v>
      </c>
      <c r="F5217" s="8">
        <v>727791.72</v>
      </c>
      <c r="G5217" s="8">
        <v>17429894.599999998</v>
      </c>
      <c r="H5217" s="8">
        <v>5442563.3099999987</v>
      </c>
      <c r="I5217" s="8">
        <v>138794</v>
      </c>
      <c r="J5217" s="8">
        <v>2467.87</v>
      </c>
      <c r="K5217" s="8">
        <v>1380.3700000000001</v>
      </c>
      <c r="L5217" s="8">
        <v>3916483.1099999994</v>
      </c>
      <c r="M5217" s="8">
        <v>0</v>
      </c>
      <c r="N5217" s="8">
        <v>3240903.4700000011</v>
      </c>
      <c r="O5217" s="8">
        <v>24728.530000000002</v>
      </c>
      <c r="P5217" s="8">
        <v>36258.43</v>
      </c>
      <c r="Q5217" s="8">
        <v>37.22</v>
      </c>
      <c r="R5217" s="8">
        <v>2339.1799999999998</v>
      </c>
      <c r="S5217" s="8">
        <v>9145170.1699999999</v>
      </c>
      <c r="T5217" s="8">
        <v>4440461.58</v>
      </c>
      <c r="U5217" s="8">
        <v>107043.62000000001</v>
      </c>
      <c r="V5217" s="8">
        <v>15</v>
      </c>
      <c r="W5217" s="8">
        <v>2603.83</v>
      </c>
      <c r="X5217" s="8">
        <v>0</v>
      </c>
      <c r="Y5217" s="8">
        <v>0</v>
      </c>
      <c r="Z5217" s="8">
        <v>0</v>
      </c>
      <c r="AA5217" s="8">
        <v>771008.29999999993</v>
      </c>
      <c r="AB5217" s="8">
        <v>95428.660000000033</v>
      </c>
      <c r="AC5217" s="9">
        <f t="shared" si="490"/>
        <v>675579.6399999999</v>
      </c>
      <c r="AD5217" s="5" t="str">
        <f>$C5217&amp;" "&amp;VLOOKUP(C5217,Tegevusalad!$A$1:$B$89,2,FALSE)</f>
        <v>50 VEETRANSPORT</v>
      </c>
      <c r="AE5217" s="6">
        <f t="shared" si="486"/>
        <v>10730487.109999999</v>
      </c>
      <c r="AF5217" s="6">
        <f t="shared" si="487"/>
        <v>6840371.810000007</v>
      </c>
      <c r="AG5217" s="6">
        <f t="shared" si="488"/>
        <v>28160381.710000001</v>
      </c>
      <c r="AH5217" s="6">
        <f t="shared" si="489"/>
        <v>16216213.250000006</v>
      </c>
      <c r="AI5217" s="6">
        <f t="shared" si="491"/>
        <v>28160381.710000001</v>
      </c>
      <c r="AJ5217" s="10"/>
    </row>
    <row r="5218" spans="1:36" s="3" customFormat="1">
      <c r="A5218" s="3">
        <v>2019</v>
      </c>
      <c r="B5218" s="3">
        <v>2</v>
      </c>
      <c r="C5218" s="4">
        <v>51</v>
      </c>
      <c r="D5218" s="8">
        <v>41</v>
      </c>
      <c r="E5218" s="8">
        <v>4354877.790000001</v>
      </c>
      <c r="F5218" s="8">
        <v>16075.11</v>
      </c>
      <c r="G5218" s="8">
        <v>16952550.989999998</v>
      </c>
      <c r="H5218" s="8">
        <v>7289481.3999999994</v>
      </c>
      <c r="I5218" s="8">
        <v>2281</v>
      </c>
      <c r="J5218" s="8">
        <v>2570</v>
      </c>
      <c r="K5218" s="8">
        <v>0</v>
      </c>
      <c r="L5218" s="8">
        <v>872422.33000000007</v>
      </c>
      <c r="M5218" s="8">
        <v>0</v>
      </c>
      <c r="N5218" s="8">
        <v>1047198.2500000002</v>
      </c>
      <c r="O5218" s="8">
        <v>1786.1</v>
      </c>
      <c r="P5218" s="8">
        <v>1049.5</v>
      </c>
      <c r="Q5218" s="8">
        <v>1398.26</v>
      </c>
      <c r="R5218" s="8">
        <v>782.16</v>
      </c>
      <c r="S5218" s="8">
        <v>3487234.56</v>
      </c>
      <c r="T5218" s="8">
        <v>7889.6200000000008</v>
      </c>
      <c r="U5218" s="8">
        <v>45082.09</v>
      </c>
      <c r="V5218" s="8">
        <v>52</v>
      </c>
      <c r="W5218" s="8">
        <v>0</v>
      </c>
      <c r="X5218" s="8">
        <v>0</v>
      </c>
      <c r="Y5218" s="8">
        <v>0</v>
      </c>
      <c r="Z5218" s="8">
        <v>0</v>
      </c>
      <c r="AA5218" s="8">
        <v>90507.98</v>
      </c>
      <c r="AB5218" s="8">
        <v>265283.90000000002</v>
      </c>
      <c r="AC5218" s="9">
        <f t="shared" si="490"/>
        <v>-174775.92000000004</v>
      </c>
      <c r="AD5218" s="5" t="str">
        <f>$C5218&amp;" "&amp;VLOOKUP(C5218,Tegevusalad!$A$1:$B$89,2,FALSE)</f>
        <v>51 ÕHUTRANSPORT</v>
      </c>
      <c r="AE5218" s="6">
        <f t="shared" si="486"/>
        <v>838636.2500000014</v>
      </c>
      <c r="AF5218" s="6">
        <f t="shared" si="487"/>
        <v>1698706.9000000006</v>
      </c>
      <c r="AG5218" s="6">
        <f t="shared" si="488"/>
        <v>17791187.240000002</v>
      </c>
      <c r="AH5218" s="6">
        <f t="shared" si="489"/>
        <v>5239902.0500000007</v>
      </c>
      <c r="AI5218" s="6">
        <f t="shared" si="491"/>
        <v>17791187.240000002</v>
      </c>
      <c r="AJ5218" s="10"/>
    </row>
    <row r="5219" spans="1:36" s="3" customFormat="1">
      <c r="A5219" s="3">
        <v>2019</v>
      </c>
      <c r="B5219" s="3">
        <v>2</v>
      </c>
      <c r="C5219" s="4">
        <v>52</v>
      </c>
      <c r="D5219" s="8">
        <v>1404</v>
      </c>
      <c r="E5219" s="8">
        <v>90529454.059999973</v>
      </c>
      <c r="F5219" s="8">
        <v>16471.469999999998</v>
      </c>
      <c r="G5219" s="8">
        <v>137566762.00999996</v>
      </c>
      <c r="H5219" s="8">
        <v>30126732.360000007</v>
      </c>
      <c r="I5219" s="8">
        <v>614240.07000000007</v>
      </c>
      <c r="J5219" s="8">
        <v>1175067.1599999999</v>
      </c>
      <c r="K5219" s="8">
        <v>0</v>
      </c>
      <c r="L5219" s="8">
        <v>18107373.229999982</v>
      </c>
      <c r="M5219" s="8">
        <v>554972.32999999996</v>
      </c>
      <c r="N5219" s="8">
        <v>18753938.799999993</v>
      </c>
      <c r="O5219" s="8">
        <v>613300.92000000016</v>
      </c>
      <c r="P5219" s="8">
        <v>1275703.3400000005</v>
      </c>
      <c r="Q5219" s="8">
        <v>39822.359999999971</v>
      </c>
      <c r="R5219" s="8">
        <v>54130.57999999998</v>
      </c>
      <c r="S5219" s="8">
        <v>23467197.759999994</v>
      </c>
      <c r="T5219" s="8">
        <v>4737673.0200000005</v>
      </c>
      <c r="U5219" s="8">
        <v>3566814.6999999993</v>
      </c>
      <c r="V5219" s="8">
        <v>10396.089999999998</v>
      </c>
      <c r="W5219" s="8">
        <v>440125.34</v>
      </c>
      <c r="X5219" s="8">
        <v>1896.03</v>
      </c>
      <c r="Y5219" s="8">
        <v>11104.01</v>
      </c>
      <c r="Z5219" s="8">
        <v>4609.76</v>
      </c>
      <c r="AA5219" s="8">
        <v>3361112.9599999972</v>
      </c>
      <c r="AB5219" s="8">
        <v>3446211.9499999997</v>
      </c>
      <c r="AC5219" s="9">
        <f t="shared" si="490"/>
        <v>-85098.990000002552</v>
      </c>
      <c r="AD5219" s="5" t="str">
        <f>$C5219&amp;" "&amp;VLOOKUP(C5219,Tegevusalad!$A$1:$B$89,2,FALSE)</f>
        <v>52 LAONDUS JA VEONDUST ABISTAVAD TEGEVUSALAD</v>
      </c>
      <c r="AE5219" s="6">
        <f t="shared" si="486"/>
        <v>63513809.099999979</v>
      </c>
      <c r="AF5219" s="6">
        <f t="shared" si="487"/>
        <v>63950225.929999948</v>
      </c>
      <c r="AG5219" s="6">
        <f t="shared" si="488"/>
        <v>201080571.10999995</v>
      </c>
      <c r="AH5219" s="6">
        <f t="shared" si="489"/>
        <v>94040346.899999946</v>
      </c>
      <c r="AI5219" s="6">
        <f t="shared" si="491"/>
        <v>201078675.07999992</v>
      </c>
      <c r="AJ5219" s="10"/>
    </row>
    <row r="5220" spans="1:36" s="3" customFormat="1">
      <c r="A5220" s="3">
        <v>2019</v>
      </c>
      <c r="B5220" s="3">
        <v>2</v>
      </c>
      <c r="C5220" s="4">
        <v>53</v>
      </c>
      <c r="D5220" s="8">
        <v>158</v>
      </c>
      <c r="E5220" s="8">
        <v>11724796.630000003</v>
      </c>
      <c r="F5220" s="8">
        <v>68511.64</v>
      </c>
      <c r="G5220" s="8">
        <v>5069128.34</v>
      </c>
      <c r="H5220" s="8">
        <v>1236686.8</v>
      </c>
      <c r="I5220" s="8">
        <v>3820.05</v>
      </c>
      <c r="J5220" s="8">
        <v>4698.83</v>
      </c>
      <c r="K5220" s="8">
        <v>0</v>
      </c>
      <c r="L5220" s="8">
        <v>2351125.44</v>
      </c>
      <c r="M5220" s="8">
        <v>0</v>
      </c>
      <c r="N5220" s="8">
        <v>1445732.4700000009</v>
      </c>
      <c r="O5220" s="8">
        <v>1773.41</v>
      </c>
      <c r="P5220" s="8">
        <v>135141.03</v>
      </c>
      <c r="Q5220" s="8">
        <v>12959.180000000002</v>
      </c>
      <c r="R5220" s="8">
        <v>19783.5</v>
      </c>
      <c r="S5220" s="8">
        <v>1579350.2999999998</v>
      </c>
      <c r="T5220" s="8">
        <v>19968.05</v>
      </c>
      <c r="U5220" s="8">
        <v>1211072.3800000001</v>
      </c>
      <c r="V5220" s="8">
        <v>0</v>
      </c>
      <c r="W5220" s="8">
        <v>1717886.84</v>
      </c>
      <c r="X5220" s="8">
        <v>0</v>
      </c>
      <c r="Y5220" s="8">
        <v>0</v>
      </c>
      <c r="Z5220" s="8">
        <v>0</v>
      </c>
      <c r="AA5220" s="8">
        <v>952997.06000000017</v>
      </c>
      <c r="AB5220" s="8">
        <v>47604.090000000011</v>
      </c>
      <c r="AC5220" s="9">
        <f t="shared" si="490"/>
        <v>905392.9700000002</v>
      </c>
      <c r="AD5220" s="5" t="str">
        <f>$C5220&amp;" "&amp;VLOOKUP(C5220,Tegevusalad!$A$1:$B$89,2,FALSE)</f>
        <v>53 POSTI- JA KULLERITEENISTUS</v>
      </c>
      <c r="AE5220" s="6">
        <f t="shared" si="486"/>
        <v>9002885.5900000036</v>
      </c>
      <c r="AF5220" s="6">
        <f t="shared" si="487"/>
        <v>4528290.1200000048</v>
      </c>
      <c r="AG5220" s="6">
        <f t="shared" si="488"/>
        <v>14072013.930000003</v>
      </c>
      <c r="AH5220" s="6">
        <f t="shared" si="489"/>
        <v>7327579.8500000043</v>
      </c>
      <c r="AI5220" s="6">
        <f t="shared" si="491"/>
        <v>14072013.930000003</v>
      </c>
      <c r="AJ5220" s="10"/>
    </row>
    <row r="5221" spans="1:36" s="3" customFormat="1">
      <c r="A5221" s="3">
        <v>2019</v>
      </c>
      <c r="B5221" s="3">
        <v>2</v>
      </c>
      <c r="C5221" s="4">
        <v>55</v>
      </c>
      <c r="D5221" s="8">
        <v>899</v>
      </c>
      <c r="E5221" s="8">
        <v>9859821.0100000016</v>
      </c>
      <c r="F5221" s="8">
        <v>12527855.640000001</v>
      </c>
      <c r="G5221" s="8">
        <v>527703.65</v>
      </c>
      <c r="H5221" s="8">
        <v>174706.54</v>
      </c>
      <c r="I5221" s="8">
        <v>95897.600000000006</v>
      </c>
      <c r="J5221" s="8">
        <v>965.52</v>
      </c>
      <c r="K5221" s="8">
        <v>965.52</v>
      </c>
      <c r="L5221" s="8">
        <v>3099471.3200000012</v>
      </c>
      <c r="M5221" s="8">
        <v>0</v>
      </c>
      <c r="N5221" s="8">
        <v>3128230.1300000008</v>
      </c>
      <c r="O5221" s="8">
        <v>9938.44</v>
      </c>
      <c r="P5221" s="8">
        <v>229015.36000000002</v>
      </c>
      <c r="Q5221" s="8">
        <v>8016.5199999999959</v>
      </c>
      <c r="R5221" s="8">
        <v>6552.8399999999992</v>
      </c>
      <c r="S5221" s="8">
        <v>952273.51999999944</v>
      </c>
      <c r="T5221" s="8">
        <v>149636.97999999998</v>
      </c>
      <c r="U5221" s="8">
        <v>63323.370000000017</v>
      </c>
      <c r="V5221" s="8">
        <v>39.659999999999997</v>
      </c>
      <c r="W5221" s="8">
        <v>1123458.9900000002</v>
      </c>
      <c r="X5221" s="8">
        <v>1147.31</v>
      </c>
      <c r="Y5221" s="8">
        <v>98.15</v>
      </c>
      <c r="Z5221" s="8">
        <v>11.33</v>
      </c>
      <c r="AA5221" s="8">
        <v>636722.69999999995</v>
      </c>
      <c r="AB5221" s="8">
        <v>665394.69999999925</v>
      </c>
      <c r="AC5221" s="9">
        <f t="shared" si="490"/>
        <v>-28671.999999999302</v>
      </c>
      <c r="AD5221" s="5" t="str">
        <f>$C5221&amp;" "&amp;VLOOKUP(C5221,Tegevusalad!$A$1:$B$89,2,FALSE)</f>
        <v>55 MAJUTUS</v>
      </c>
      <c r="AE5221" s="6">
        <f t="shared" si="486"/>
        <v>21373227.07</v>
      </c>
      <c r="AF5221" s="6">
        <f t="shared" si="487"/>
        <v>14608665.420000002</v>
      </c>
      <c r="AG5221" s="6">
        <f t="shared" si="488"/>
        <v>21900930.719999999</v>
      </c>
      <c r="AH5221" s="6">
        <f t="shared" si="489"/>
        <v>15673914.850000003</v>
      </c>
      <c r="AI5221" s="6">
        <f t="shared" si="491"/>
        <v>21899783.41</v>
      </c>
      <c r="AJ5221" s="10"/>
    </row>
    <row r="5222" spans="1:36" s="3" customFormat="1">
      <c r="A5222" s="3">
        <v>2019</v>
      </c>
      <c r="B5222" s="3">
        <v>2</v>
      </c>
      <c r="C5222" s="4">
        <v>56</v>
      </c>
      <c r="D5222" s="8">
        <v>2255</v>
      </c>
      <c r="E5222" s="8">
        <v>46107781.679999962</v>
      </c>
      <c r="F5222" s="8">
        <v>268778.76999999996</v>
      </c>
      <c r="G5222" s="8">
        <v>670544.34000000008</v>
      </c>
      <c r="H5222" s="8">
        <v>417875.44</v>
      </c>
      <c r="I5222" s="8">
        <v>376002.82</v>
      </c>
      <c r="J5222" s="8">
        <v>354.11</v>
      </c>
      <c r="K5222" s="8">
        <v>154.11000000000001</v>
      </c>
      <c r="L5222" s="8">
        <v>9245746.6300000083</v>
      </c>
      <c r="M5222" s="8">
        <v>0</v>
      </c>
      <c r="N5222" s="8">
        <v>6148747.4299999941</v>
      </c>
      <c r="O5222" s="8">
        <v>10399.039999999999</v>
      </c>
      <c r="P5222" s="8">
        <v>301366.68000000005</v>
      </c>
      <c r="Q5222" s="8">
        <v>21088.349999999991</v>
      </c>
      <c r="R5222" s="8">
        <v>10729.479999999996</v>
      </c>
      <c r="S5222" s="8">
        <v>1496587.1899999997</v>
      </c>
      <c r="T5222" s="8">
        <v>1076202.0799999996</v>
      </c>
      <c r="U5222" s="8">
        <v>140653.42000000001</v>
      </c>
      <c r="V5222" s="8">
        <v>50.69</v>
      </c>
      <c r="W5222" s="8">
        <v>83121.34</v>
      </c>
      <c r="X5222" s="8">
        <v>270.60000000000002</v>
      </c>
      <c r="Y5222" s="8">
        <v>2528.3200000000002</v>
      </c>
      <c r="Z5222" s="8">
        <v>0</v>
      </c>
      <c r="AA5222" s="8">
        <v>3476422.4999999986</v>
      </c>
      <c r="AB5222" s="8">
        <v>376894.97999999986</v>
      </c>
      <c r="AC5222" s="9">
        <f t="shared" si="490"/>
        <v>3099527.5199999986</v>
      </c>
      <c r="AD5222" s="5" t="str">
        <f>$C5222&amp;" "&amp;VLOOKUP(C5222,Tegevusalad!$A$1:$B$89,2,FALSE)</f>
        <v>56 TOIDU JA JOOGI SERVEERIMINE</v>
      </c>
      <c r="AE5222" s="6">
        <f t="shared" ref="AE5222:AE5285" si="492">(E5222+F5222+X5222)-(S5222+U5222)</f>
        <v>44739590.439999968</v>
      </c>
      <c r="AF5222" s="6">
        <f t="shared" ref="AF5222:AF5285" si="493">((N5222+R5222-O5222)/0.2)-S5222-(U5222-V5222)</f>
        <v>29108199.42999997</v>
      </c>
      <c r="AG5222" s="6">
        <f t="shared" ref="AG5222:AG5285" si="494">(E5222+F5222+G5222+X5222)-(S5222+U5222)</f>
        <v>45410134.779999971</v>
      </c>
      <c r="AH5222" s="6">
        <f t="shared" ref="AH5222:AH5285" si="495">(N5222+R5222)/0.2</f>
        <v>30797384.549999971</v>
      </c>
      <c r="AI5222" s="6">
        <f t="shared" si="491"/>
        <v>45409864.17999997</v>
      </c>
      <c r="AJ5222" s="10"/>
    </row>
    <row r="5223" spans="1:36" s="3" customFormat="1">
      <c r="A5223" s="3">
        <v>2019</v>
      </c>
      <c r="B5223" s="3">
        <v>2</v>
      </c>
      <c r="C5223" s="4">
        <v>58</v>
      </c>
      <c r="D5223" s="8">
        <v>631</v>
      </c>
      <c r="E5223" s="8">
        <v>9081754.0500000082</v>
      </c>
      <c r="F5223" s="8">
        <v>4826867.160000002</v>
      </c>
      <c r="G5223" s="8">
        <v>2865420.2099999995</v>
      </c>
      <c r="H5223" s="8">
        <v>1382790.6400000001</v>
      </c>
      <c r="I5223" s="8">
        <v>29637.39</v>
      </c>
      <c r="J5223" s="8">
        <v>11954.71</v>
      </c>
      <c r="K5223" s="8">
        <v>0</v>
      </c>
      <c r="L5223" s="8">
        <v>2250768.9100000015</v>
      </c>
      <c r="M5223" s="8">
        <v>0</v>
      </c>
      <c r="N5223" s="8">
        <v>1543982.610000008</v>
      </c>
      <c r="O5223" s="8">
        <v>6552.0300000000007</v>
      </c>
      <c r="P5223" s="8">
        <v>40291.039999999994</v>
      </c>
      <c r="Q5223" s="8">
        <v>7920.6099999999988</v>
      </c>
      <c r="R5223" s="8">
        <v>4034.79</v>
      </c>
      <c r="S5223" s="8">
        <v>1390143.4999999998</v>
      </c>
      <c r="T5223" s="8">
        <v>99525.069999999992</v>
      </c>
      <c r="U5223" s="8">
        <v>598312.0199999999</v>
      </c>
      <c r="V5223" s="8">
        <v>0</v>
      </c>
      <c r="W5223" s="8">
        <v>16900.989999999998</v>
      </c>
      <c r="X5223" s="8">
        <v>0</v>
      </c>
      <c r="Y5223" s="8">
        <v>0</v>
      </c>
      <c r="Z5223" s="8">
        <v>0.01</v>
      </c>
      <c r="AA5223" s="8">
        <v>830565.26</v>
      </c>
      <c r="AB5223" s="8">
        <v>123778.99000000053</v>
      </c>
      <c r="AC5223" s="9">
        <f t="shared" si="490"/>
        <v>706786.26999999944</v>
      </c>
      <c r="AD5223" s="5" t="str">
        <f>$C5223&amp;" "&amp;VLOOKUP(C5223,Tegevusalad!$A$1:$B$89,2,FALSE)</f>
        <v>58 KIRJASTAMINE</v>
      </c>
      <c r="AE5223" s="6">
        <f t="shared" si="492"/>
        <v>11920165.690000011</v>
      </c>
      <c r="AF5223" s="6">
        <f t="shared" si="493"/>
        <v>5718871.3300000401</v>
      </c>
      <c r="AG5223" s="6">
        <f t="shared" si="494"/>
        <v>14785585.90000001</v>
      </c>
      <c r="AH5223" s="6">
        <f t="shared" si="495"/>
        <v>7740087.00000004</v>
      </c>
      <c r="AI5223" s="6">
        <f t="shared" si="491"/>
        <v>14785585.90000001</v>
      </c>
      <c r="AJ5223" s="10"/>
    </row>
    <row r="5224" spans="1:36" s="3" customFormat="1">
      <c r="A5224" s="3">
        <v>2019</v>
      </c>
      <c r="B5224" s="3">
        <v>2</v>
      </c>
      <c r="C5224" s="4">
        <v>59</v>
      </c>
      <c r="D5224" s="8">
        <v>585</v>
      </c>
      <c r="E5224" s="8">
        <v>8648696.8900000043</v>
      </c>
      <c r="F5224" s="8">
        <v>4005.6699999999996</v>
      </c>
      <c r="G5224" s="8">
        <v>1375199.5000000002</v>
      </c>
      <c r="H5224" s="8">
        <v>901978.62999999989</v>
      </c>
      <c r="I5224" s="8">
        <v>9959.85</v>
      </c>
      <c r="J5224" s="8">
        <v>1241.5</v>
      </c>
      <c r="K5224" s="8">
        <v>0</v>
      </c>
      <c r="L5224" s="8">
        <v>1730099.9000000008</v>
      </c>
      <c r="M5224" s="8">
        <v>0</v>
      </c>
      <c r="N5224" s="8">
        <v>1399175.0599999998</v>
      </c>
      <c r="O5224" s="8">
        <v>934.7</v>
      </c>
      <c r="P5224" s="8">
        <v>237706.33999999997</v>
      </c>
      <c r="Q5224" s="8">
        <v>15778.52</v>
      </c>
      <c r="R5224" s="8">
        <v>5120.3900000000021</v>
      </c>
      <c r="S5224" s="8">
        <v>754312.92999999982</v>
      </c>
      <c r="T5224" s="8">
        <v>161425.94999999995</v>
      </c>
      <c r="U5224" s="8">
        <v>379744.11000000004</v>
      </c>
      <c r="V5224" s="8">
        <v>83.06</v>
      </c>
      <c r="W5224" s="8">
        <v>6991.6399999999994</v>
      </c>
      <c r="X5224" s="8">
        <v>0</v>
      </c>
      <c r="Y5224" s="8">
        <v>0</v>
      </c>
      <c r="Z5224" s="8">
        <v>0</v>
      </c>
      <c r="AA5224" s="8">
        <v>671888.74999999953</v>
      </c>
      <c r="AB5224" s="8">
        <v>340963.91</v>
      </c>
      <c r="AC5224" s="9">
        <f t="shared" si="490"/>
        <v>330924.83999999956</v>
      </c>
      <c r="AD5224" s="5" t="str">
        <f>$C5224&amp;" "&amp;VLOOKUP(C5224,Tegevusalad!$A$1:$B$89,2,FALSE)</f>
        <v>59 KINOFILMIDE, VIDEOTE JA TELESAADETE TOOTMINE; HELISALVESTISTE JA MUUSIKA KIRJASTAMINE</v>
      </c>
      <c r="AE5224" s="6">
        <f t="shared" si="492"/>
        <v>7518645.5200000042</v>
      </c>
      <c r="AF5224" s="6">
        <f t="shared" si="493"/>
        <v>5882829.7699999986</v>
      </c>
      <c r="AG5224" s="6">
        <f t="shared" si="494"/>
        <v>8893845.0200000051</v>
      </c>
      <c r="AH5224" s="6">
        <f t="shared" si="495"/>
        <v>7021477.2499999981</v>
      </c>
      <c r="AI5224" s="6">
        <f t="shared" si="491"/>
        <v>8893845.0200000051</v>
      </c>
      <c r="AJ5224" s="10"/>
    </row>
    <row r="5225" spans="1:36" s="3" customFormat="1">
      <c r="A5225" s="3">
        <v>2019</v>
      </c>
      <c r="B5225" s="3">
        <v>2</v>
      </c>
      <c r="C5225" s="4">
        <v>60</v>
      </c>
      <c r="D5225" s="8">
        <v>31</v>
      </c>
      <c r="E5225" s="8">
        <v>188752.02999999997</v>
      </c>
      <c r="F5225" s="8">
        <v>0</v>
      </c>
      <c r="G5225" s="8">
        <v>31578.560000000001</v>
      </c>
      <c r="H5225" s="8">
        <v>20249.2</v>
      </c>
      <c r="I5225" s="8">
        <v>0</v>
      </c>
      <c r="J5225" s="8">
        <v>0</v>
      </c>
      <c r="K5225" s="8">
        <v>0</v>
      </c>
      <c r="L5225" s="8">
        <v>37750.429999999993</v>
      </c>
      <c r="M5225" s="8">
        <v>0</v>
      </c>
      <c r="N5225" s="8">
        <v>24580.369999999995</v>
      </c>
      <c r="O5225" s="8">
        <v>0</v>
      </c>
      <c r="P5225" s="8">
        <v>0</v>
      </c>
      <c r="Q5225" s="8">
        <v>763.23</v>
      </c>
      <c r="R5225" s="8">
        <v>220.72</v>
      </c>
      <c r="S5225" s="8">
        <v>3355.94</v>
      </c>
      <c r="T5225" s="8">
        <v>156.51</v>
      </c>
      <c r="U5225" s="8">
        <v>5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15130.589999999997</v>
      </c>
      <c r="AB5225" s="8">
        <v>1960.5300000000002</v>
      </c>
      <c r="AC5225" s="9">
        <f t="shared" si="490"/>
        <v>13170.059999999996</v>
      </c>
      <c r="AD5225" s="5" t="str">
        <f>$C5225&amp;" "&amp;VLOOKUP(C5225,Tegevusalad!$A$1:$B$89,2,FALSE)</f>
        <v>60 PROGRAMMID JA RINGHÄÄLING</v>
      </c>
      <c r="AE5225" s="6">
        <f t="shared" si="492"/>
        <v>185391.08999999997</v>
      </c>
      <c r="AF5225" s="6">
        <f t="shared" si="493"/>
        <v>120644.50999999998</v>
      </c>
      <c r="AG5225" s="6">
        <f t="shared" si="494"/>
        <v>216969.64999999997</v>
      </c>
      <c r="AH5225" s="6">
        <f t="shared" si="495"/>
        <v>124005.44999999998</v>
      </c>
      <c r="AI5225" s="6">
        <f t="shared" si="491"/>
        <v>216969.64999999997</v>
      </c>
      <c r="AJ5225" s="10"/>
    </row>
    <row r="5226" spans="1:36" s="3" customFormat="1">
      <c r="A5226" s="3">
        <v>2019</v>
      </c>
      <c r="B5226" s="3">
        <v>2</v>
      </c>
      <c r="C5226" s="4">
        <v>61</v>
      </c>
      <c r="D5226" s="8">
        <v>189</v>
      </c>
      <c r="E5226" s="8">
        <v>64408220.779999979</v>
      </c>
      <c r="F5226" s="8">
        <v>0</v>
      </c>
      <c r="G5226" s="8">
        <v>8147087.1900000023</v>
      </c>
      <c r="H5226" s="8">
        <v>5897459.2799999993</v>
      </c>
      <c r="I5226" s="8">
        <v>127531.72</v>
      </c>
      <c r="J5226" s="8">
        <v>15267.580000000002</v>
      </c>
      <c r="K5226" s="8">
        <v>4360.67</v>
      </c>
      <c r="L5226" s="8">
        <v>12881644.139999993</v>
      </c>
      <c r="M5226" s="8">
        <v>0</v>
      </c>
      <c r="N5226" s="8">
        <v>6745205.1800000016</v>
      </c>
      <c r="O5226" s="8">
        <v>106349.78000000001</v>
      </c>
      <c r="P5226" s="8">
        <v>373205.61000000004</v>
      </c>
      <c r="Q5226" s="8">
        <v>4442.96</v>
      </c>
      <c r="R5226" s="8">
        <v>5471.38</v>
      </c>
      <c r="S5226" s="8">
        <v>16578654.400000004</v>
      </c>
      <c r="T5226" s="8">
        <v>7611078.5599999977</v>
      </c>
      <c r="U5226" s="8">
        <v>1851272.5999999999</v>
      </c>
      <c r="V5226" s="8">
        <v>241.92</v>
      </c>
      <c r="W5226" s="8">
        <v>370602.73</v>
      </c>
      <c r="X5226" s="8">
        <v>127.56</v>
      </c>
      <c r="Y5226" s="8">
        <v>0</v>
      </c>
      <c r="Z5226" s="8">
        <v>14.09</v>
      </c>
      <c r="AA5226" s="8">
        <v>6262622.5199999986</v>
      </c>
      <c r="AB5226" s="8">
        <v>126197.64999999998</v>
      </c>
      <c r="AC5226" s="9">
        <f t="shared" si="490"/>
        <v>6136424.8699999982</v>
      </c>
      <c r="AD5226" s="5" t="str">
        <f>$C5226&amp;" "&amp;VLOOKUP(C5226,Tegevusalad!$A$1:$B$89,2,FALSE)</f>
        <v>61 TELEKOMMUNIKATSIOON</v>
      </c>
      <c r="AE5226" s="6">
        <f t="shared" si="492"/>
        <v>45978421.339999974</v>
      </c>
      <c r="AF5226" s="6">
        <f t="shared" si="493"/>
        <v>14791948.820000002</v>
      </c>
      <c r="AG5226" s="6">
        <f t="shared" si="494"/>
        <v>54125508.529999986</v>
      </c>
      <c r="AH5226" s="6">
        <f t="shared" si="495"/>
        <v>33753382.800000004</v>
      </c>
      <c r="AI5226" s="6">
        <f t="shared" si="491"/>
        <v>54125380.969999984</v>
      </c>
      <c r="AJ5226" s="10"/>
    </row>
    <row r="5227" spans="1:36" s="3" customFormat="1">
      <c r="A5227" s="3">
        <v>2019</v>
      </c>
      <c r="B5227" s="3">
        <v>2</v>
      </c>
      <c r="C5227" s="4">
        <v>62</v>
      </c>
      <c r="D5227" s="8">
        <v>3894</v>
      </c>
      <c r="E5227" s="8">
        <v>51836624.989999935</v>
      </c>
      <c r="F5227" s="8">
        <v>8251.7300000000014</v>
      </c>
      <c r="G5227" s="8">
        <v>60363953.509999976</v>
      </c>
      <c r="H5227" s="8">
        <v>38674595.399999999</v>
      </c>
      <c r="I5227" s="8">
        <v>3759229.8800000004</v>
      </c>
      <c r="J5227" s="8">
        <v>1937608.56</v>
      </c>
      <c r="K5227" s="8">
        <v>0</v>
      </c>
      <c r="L5227" s="8">
        <v>10368067.679999992</v>
      </c>
      <c r="M5227" s="8">
        <v>0</v>
      </c>
      <c r="N5227" s="8">
        <v>9335351.1899999324</v>
      </c>
      <c r="O5227" s="8">
        <v>399777.20000000007</v>
      </c>
      <c r="P5227" s="8">
        <v>236539.15000000008</v>
      </c>
      <c r="Q5227" s="8">
        <v>26719.480000000007</v>
      </c>
      <c r="R5227" s="8">
        <v>38087.65</v>
      </c>
      <c r="S5227" s="8">
        <v>13167055.950000016</v>
      </c>
      <c r="T5227" s="8">
        <v>2480228.2699999996</v>
      </c>
      <c r="U5227" s="8">
        <v>5961813.120000002</v>
      </c>
      <c r="V5227" s="8">
        <v>1351.21</v>
      </c>
      <c r="W5227" s="8">
        <v>164341.18</v>
      </c>
      <c r="X5227" s="8">
        <v>149.49</v>
      </c>
      <c r="Y5227" s="8">
        <v>29.54</v>
      </c>
      <c r="Z5227" s="8">
        <v>29.840000000000003</v>
      </c>
      <c r="AA5227" s="8">
        <v>4302753.1100000041</v>
      </c>
      <c r="AB5227" s="8">
        <v>3270036.9199999147</v>
      </c>
      <c r="AC5227" s="9">
        <f t="shared" si="490"/>
        <v>1032716.1900000894</v>
      </c>
      <c r="AD5227" s="5" t="str">
        <f>$C5227&amp;" "&amp;VLOOKUP(C5227,Tegevusalad!$A$1:$B$89,2,FALSE)</f>
        <v>62 PROGRAMMEERIMINE, KONSULTATSIOONID JMS TEGEVUSED</v>
      </c>
      <c r="AE5227" s="6">
        <f t="shared" si="492"/>
        <v>32716157.139999915</v>
      </c>
      <c r="AF5227" s="6">
        <f t="shared" si="493"/>
        <v>25740790.339999646</v>
      </c>
      <c r="AG5227" s="6">
        <f t="shared" si="494"/>
        <v>93080110.649999872</v>
      </c>
      <c r="AH5227" s="6">
        <f t="shared" si="495"/>
        <v>46867194.19999966</v>
      </c>
      <c r="AI5227" s="6">
        <f t="shared" si="491"/>
        <v>93079961.159999877</v>
      </c>
      <c r="AJ5227" s="10"/>
    </row>
    <row r="5228" spans="1:36" s="3" customFormat="1">
      <c r="A5228" s="3">
        <v>2019</v>
      </c>
      <c r="B5228" s="3">
        <v>2</v>
      </c>
      <c r="C5228" s="4">
        <v>63</v>
      </c>
      <c r="D5228" s="8">
        <v>859</v>
      </c>
      <c r="E5228" s="8">
        <v>11653383.920000004</v>
      </c>
      <c r="F5228" s="8">
        <v>41771.80999999999</v>
      </c>
      <c r="G5228" s="8">
        <v>10442364.800000001</v>
      </c>
      <c r="H5228" s="8">
        <v>3777169.2600000007</v>
      </c>
      <c r="I5228" s="8">
        <v>161094.99000000002</v>
      </c>
      <c r="J5228" s="8">
        <v>90989.099999999991</v>
      </c>
      <c r="K5228" s="8">
        <v>0</v>
      </c>
      <c r="L5228" s="8">
        <v>2334436.35</v>
      </c>
      <c r="M5228" s="8">
        <v>0</v>
      </c>
      <c r="N5228" s="8">
        <v>1782408.4500000023</v>
      </c>
      <c r="O5228" s="8">
        <v>1910.4</v>
      </c>
      <c r="P5228" s="8">
        <v>80505.009999999995</v>
      </c>
      <c r="Q5228" s="8">
        <v>3837.47</v>
      </c>
      <c r="R5228" s="8">
        <v>4594.6000000000004</v>
      </c>
      <c r="S5228" s="8">
        <v>3556492.3899999997</v>
      </c>
      <c r="T5228" s="8">
        <v>409358.3299999999</v>
      </c>
      <c r="U5228" s="8">
        <v>1680856.98</v>
      </c>
      <c r="V5228" s="8">
        <v>163.75</v>
      </c>
      <c r="W5228" s="8">
        <v>976898.66999999993</v>
      </c>
      <c r="X5228" s="8">
        <v>0</v>
      </c>
      <c r="Y5228" s="8">
        <v>0</v>
      </c>
      <c r="Z5228" s="8">
        <v>4647.16</v>
      </c>
      <c r="AA5228" s="8">
        <v>755341.81999999983</v>
      </c>
      <c r="AB5228" s="8">
        <v>207961.08000000025</v>
      </c>
      <c r="AC5228" s="9">
        <f t="shared" si="490"/>
        <v>547380.73999999953</v>
      </c>
      <c r="AD5228" s="5" t="str">
        <f>$C5228&amp;" "&amp;VLOOKUP(C5228,Tegevusalad!$A$1:$B$89,2,FALSE)</f>
        <v>63 INFOALANE TEGEVUS</v>
      </c>
      <c r="AE5228" s="6">
        <f t="shared" si="492"/>
        <v>6457806.360000005</v>
      </c>
      <c r="AF5228" s="6">
        <f t="shared" si="493"/>
        <v>3688277.6300000115</v>
      </c>
      <c r="AG5228" s="6">
        <f t="shared" si="494"/>
        <v>16900171.160000004</v>
      </c>
      <c r="AH5228" s="6">
        <f t="shared" si="495"/>
        <v>8935015.2500000112</v>
      </c>
      <c r="AI5228" s="6">
        <f t="shared" si="491"/>
        <v>16900171.160000004</v>
      </c>
      <c r="AJ5228" s="10"/>
    </row>
    <row r="5229" spans="1:36" s="3" customFormat="1">
      <c r="A5229" s="3">
        <v>2019</v>
      </c>
      <c r="B5229" s="3">
        <v>2</v>
      </c>
      <c r="C5229" s="4">
        <v>64</v>
      </c>
      <c r="D5229" s="8">
        <v>523</v>
      </c>
      <c r="E5229" s="8">
        <v>131581878.87999998</v>
      </c>
      <c r="F5229" s="8">
        <v>393.69</v>
      </c>
      <c r="G5229" s="8">
        <v>7127483.5500000007</v>
      </c>
      <c r="H5229" s="8">
        <v>5564170.4099999992</v>
      </c>
      <c r="I5229" s="8">
        <v>979112.52</v>
      </c>
      <c r="J5229" s="8">
        <v>884716.36</v>
      </c>
      <c r="K5229" s="8">
        <v>0</v>
      </c>
      <c r="L5229" s="8">
        <v>26316411.17000002</v>
      </c>
      <c r="M5229" s="8">
        <v>35005.35</v>
      </c>
      <c r="N5229" s="8">
        <v>24844386.50000003</v>
      </c>
      <c r="O5229" s="8">
        <v>51190.22</v>
      </c>
      <c r="P5229" s="8">
        <v>197995.33000000002</v>
      </c>
      <c r="Q5229" s="8">
        <v>15131.859999999999</v>
      </c>
      <c r="R5229" s="8">
        <v>7873.9400000000005</v>
      </c>
      <c r="S5229" s="8">
        <v>8360657.6600000029</v>
      </c>
      <c r="T5229" s="8">
        <v>3679677.01</v>
      </c>
      <c r="U5229" s="8">
        <v>1349813.02</v>
      </c>
      <c r="V5229" s="8">
        <v>109.84</v>
      </c>
      <c r="W5229" s="8">
        <v>71056372.950000003</v>
      </c>
      <c r="X5229" s="8">
        <v>25477.620000000003</v>
      </c>
      <c r="Y5229" s="8">
        <v>248.14000000000001</v>
      </c>
      <c r="Z5229" s="8">
        <v>448.32</v>
      </c>
      <c r="AA5229" s="8">
        <v>3611910.5899999994</v>
      </c>
      <c r="AB5229" s="8">
        <v>2105080.7499999995</v>
      </c>
      <c r="AC5229" s="9">
        <f t="shared" si="490"/>
        <v>1506829.8399999999</v>
      </c>
      <c r="AD5229" s="5" t="str">
        <f>$C5229&amp;" "&amp;VLOOKUP(C5229,Tegevusalad!$A$1:$B$89,2,FALSE)</f>
        <v>64 FINANTSTEENUSTE OSUTAMINE, V.A KINDLUSTUS JA PENSIONIFONDID</v>
      </c>
      <c r="AE5229" s="6">
        <f t="shared" si="492"/>
        <v>121897279.50999998</v>
      </c>
      <c r="AF5229" s="6">
        <f t="shared" si="493"/>
        <v>114294990.26000015</v>
      </c>
      <c r="AG5229" s="6">
        <f t="shared" si="494"/>
        <v>129024763.05999997</v>
      </c>
      <c r="AH5229" s="6">
        <f t="shared" si="495"/>
        <v>124261302.20000015</v>
      </c>
      <c r="AI5229" s="6">
        <f t="shared" si="491"/>
        <v>128999285.43999997</v>
      </c>
      <c r="AJ5229" s="10"/>
    </row>
    <row r="5230" spans="1:36" s="3" customFormat="1">
      <c r="A5230" s="3">
        <v>2019</v>
      </c>
      <c r="B5230" s="3">
        <v>2</v>
      </c>
      <c r="C5230" s="4">
        <v>65</v>
      </c>
      <c r="D5230" s="8">
        <v>17</v>
      </c>
      <c r="E5230" s="8">
        <v>458516.75</v>
      </c>
      <c r="F5230" s="8">
        <v>0</v>
      </c>
      <c r="G5230" s="8">
        <v>233594.43</v>
      </c>
      <c r="H5230" s="8">
        <v>233594.43</v>
      </c>
      <c r="I5230" s="8">
        <v>0</v>
      </c>
      <c r="J5230" s="8">
        <v>0</v>
      </c>
      <c r="K5230" s="8">
        <v>0</v>
      </c>
      <c r="L5230" s="8">
        <v>91703.360000000015</v>
      </c>
      <c r="M5230" s="8">
        <v>0</v>
      </c>
      <c r="N5230" s="8">
        <v>3385.8600000000006</v>
      </c>
      <c r="O5230" s="8">
        <v>0</v>
      </c>
      <c r="P5230" s="8">
        <v>0</v>
      </c>
      <c r="Q5230" s="8">
        <v>0</v>
      </c>
      <c r="R5230" s="8">
        <v>0</v>
      </c>
      <c r="S5230" s="8">
        <v>417235.57</v>
      </c>
      <c r="T5230" s="8">
        <v>20089.440000000002</v>
      </c>
      <c r="U5230" s="8">
        <v>1607.3</v>
      </c>
      <c r="V5230" s="8">
        <v>0</v>
      </c>
      <c r="W5230" s="8">
        <v>36287621.640000001</v>
      </c>
      <c r="X5230" s="8">
        <v>0</v>
      </c>
      <c r="Y5230" s="8">
        <v>0</v>
      </c>
      <c r="Z5230" s="8">
        <v>0</v>
      </c>
      <c r="AA5230" s="8">
        <v>88346.98</v>
      </c>
      <c r="AB5230" s="8">
        <v>29.48</v>
      </c>
      <c r="AC5230" s="9">
        <f t="shared" si="490"/>
        <v>88317.5</v>
      </c>
      <c r="AD5230" s="5" t="str">
        <f>$C5230&amp;" "&amp;VLOOKUP(C5230,Tegevusalad!$A$1:$B$89,2,FALSE)</f>
        <v>65 KINDLUSTUS, EDASIKINDLUSTUS JA PENSIONIFONDID, V.A KOHUSTUSLIK SOTSIAALKINDLUSTUS</v>
      </c>
      <c r="AE5230" s="6">
        <f t="shared" si="492"/>
        <v>39673.880000000005</v>
      </c>
      <c r="AF5230" s="6">
        <f t="shared" si="493"/>
        <v>-401913.57</v>
      </c>
      <c r="AG5230" s="6">
        <f t="shared" si="494"/>
        <v>273268.30999999994</v>
      </c>
      <c r="AH5230" s="6">
        <f t="shared" si="495"/>
        <v>16929.300000000003</v>
      </c>
      <c r="AI5230" s="6">
        <f t="shared" si="491"/>
        <v>273268.30999999994</v>
      </c>
      <c r="AJ5230" s="10"/>
    </row>
    <row r="5231" spans="1:36" s="3" customFormat="1">
      <c r="A5231" s="3">
        <v>2019</v>
      </c>
      <c r="B5231" s="3">
        <v>2</v>
      </c>
      <c r="C5231" s="4">
        <v>66</v>
      </c>
      <c r="D5231" s="8">
        <v>321</v>
      </c>
      <c r="E5231" s="8">
        <v>3308770.0900000012</v>
      </c>
      <c r="F5231" s="8">
        <v>0</v>
      </c>
      <c r="G5231" s="8">
        <v>1889855.92</v>
      </c>
      <c r="H5231" s="8">
        <v>995638.66999999993</v>
      </c>
      <c r="I5231" s="8">
        <v>0</v>
      </c>
      <c r="J5231" s="8">
        <v>0</v>
      </c>
      <c r="K5231" s="8">
        <v>0</v>
      </c>
      <c r="L5231" s="8">
        <v>661754.02</v>
      </c>
      <c r="M5231" s="8">
        <v>0</v>
      </c>
      <c r="N5231" s="8">
        <v>453060.6399999999</v>
      </c>
      <c r="O5231" s="8">
        <v>21.11</v>
      </c>
      <c r="P5231" s="8">
        <v>14719.689999999999</v>
      </c>
      <c r="Q5231" s="8">
        <v>2245.41</v>
      </c>
      <c r="R5231" s="8">
        <v>1029.02</v>
      </c>
      <c r="S5231" s="8">
        <v>1456725.3700000006</v>
      </c>
      <c r="T5231" s="8">
        <v>58355.11</v>
      </c>
      <c r="U5231" s="8">
        <v>153541.4</v>
      </c>
      <c r="V5231" s="8">
        <v>0</v>
      </c>
      <c r="W5231" s="8">
        <v>7819506.129999999</v>
      </c>
      <c r="X5231" s="8">
        <v>0</v>
      </c>
      <c r="Y5231" s="8">
        <v>15.39</v>
      </c>
      <c r="Z5231" s="8">
        <v>0</v>
      </c>
      <c r="AA5231" s="8">
        <v>299711.81</v>
      </c>
      <c r="AB5231" s="8">
        <v>91003.040000000023</v>
      </c>
      <c r="AC5231" s="9">
        <f t="shared" si="490"/>
        <v>208708.76999999996</v>
      </c>
      <c r="AD5231" s="5" t="str">
        <f>$C5231&amp;" "&amp;VLOOKUP(C5231,Tegevusalad!$A$1:$B$89,2,FALSE)</f>
        <v>66 FINANTSTEENUSTE JA KINDLUSTUSTEGEVUSE ABITEGEVUSALAD</v>
      </c>
      <c r="AE5231" s="6">
        <f t="shared" si="492"/>
        <v>1698503.3200000008</v>
      </c>
      <c r="AF5231" s="6">
        <f t="shared" si="493"/>
        <v>660075.97999999893</v>
      </c>
      <c r="AG5231" s="6">
        <f t="shared" si="494"/>
        <v>3588359.2400000012</v>
      </c>
      <c r="AH5231" s="6">
        <f t="shared" si="495"/>
        <v>2270448.2999999993</v>
      </c>
      <c r="AI5231" s="6">
        <f t="shared" si="491"/>
        <v>3588359.2400000012</v>
      </c>
      <c r="AJ5231" s="10"/>
    </row>
    <row r="5232" spans="1:36" s="3" customFormat="1">
      <c r="A5232" s="3">
        <v>2019</v>
      </c>
      <c r="B5232" s="3">
        <v>2</v>
      </c>
      <c r="C5232" s="4">
        <v>68</v>
      </c>
      <c r="D5232" s="8">
        <v>6816</v>
      </c>
      <c r="E5232" s="8">
        <v>200659587.37000054</v>
      </c>
      <c r="F5232" s="8">
        <v>284301.16000000015</v>
      </c>
      <c r="G5232" s="8">
        <v>7640371.2199999988</v>
      </c>
      <c r="H5232" s="8">
        <v>3352714.55</v>
      </c>
      <c r="I5232" s="8">
        <v>2560335.5399999996</v>
      </c>
      <c r="J5232" s="8">
        <v>2129746.5699999998</v>
      </c>
      <c r="K5232" s="8">
        <v>1834.64</v>
      </c>
      <c r="L5232" s="8">
        <v>40157504.340000026</v>
      </c>
      <c r="M5232" s="8">
        <v>0</v>
      </c>
      <c r="N5232" s="8">
        <v>33874839.570000105</v>
      </c>
      <c r="O5232" s="8">
        <v>332339.32999999996</v>
      </c>
      <c r="P5232" s="8">
        <v>7855576.3800000064</v>
      </c>
      <c r="Q5232" s="8">
        <v>132834.63000000003</v>
      </c>
      <c r="R5232" s="8">
        <v>57705.209999999985</v>
      </c>
      <c r="S5232" s="8">
        <v>5170425.5500000017</v>
      </c>
      <c r="T5232" s="8">
        <v>3840790.649999999</v>
      </c>
      <c r="U5232" s="8">
        <v>40674909.409999996</v>
      </c>
      <c r="V5232" s="8">
        <v>40400543.310000002</v>
      </c>
      <c r="W5232" s="8">
        <v>21095374.999999989</v>
      </c>
      <c r="X5232" s="8">
        <v>47176558.190000005</v>
      </c>
      <c r="Y5232" s="8">
        <v>132152.70000000004</v>
      </c>
      <c r="Z5232" s="8">
        <v>3212.0699999999997</v>
      </c>
      <c r="AA5232" s="8">
        <v>15942966.359999983</v>
      </c>
      <c r="AB5232" s="8">
        <v>9531360.9700000025</v>
      </c>
      <c r="AC5232" s="9">
        <f t="shared" si="490"/>
        <v>6411605.3899999801</v>
      </c>
      <c r="AD5232" s="5" t="str">
        <f>$C5232&amp;" "&amp;VLOOKUP(C5232,Tegevusalad!$A$1:$B$89,2,FALSE)</f>
        <v>68 KINNISVARAALANE TEGEVUS</v>
      </c>
      <c r="AE5232" s="6">
        <f t="shared" si="492"/>
        <v>202275111.76000053</v>
      </c>
      <c r="AF5232" s="6">
        <f t="shared" si="493"/>
        <v>162556235.60000053</v>
      </c>
      <c r="AG5232" s="6">
        <f t="shared" si="494"/>
        <v>209915482.98000053</v>
      </c>
      <c r="AH5232" s="6">
        <f t="shared" si="495"/>
        <v>169662723.90000051</v>
      </c>
      <c r="AI5232" s="6">
        <f t="shared" si="491"/>
        <v>162738924.79000053</v>
      </c>
      <c r="AJ5232" s="10"/>
    </row>
    <row r="5233" spans="1:36" s="3" customFormat="1">
      <c r="A5233" s="3">
        <v>2019</v>
      </c>
      <c r="B5233" s="3">
        <v>2</v>
      </c>
      <c r="C5233" s="4">
        <v>69</v>
      </c>
      <c r="D5233" s="8">
        <v>3074</v>
      </c>
      <c r="E5233" s="8">
        <v>22579362.15999997</v>
      </c>
      <c r="F5233" s="8">
        <v>10925.25</v>
      </c>
      <c r="G5233" s="8">
        <v>4425654.4099999983</v>
      </c>
      <c r="H5233" s="8">
        <v>3119235.2399999979</v>
      </c>
      <c r="I5233" s="8">
        <v>99825.52</v>
      </c>
      <c r="J5233" s="8">
        <v>3227.31</v>
      </c>
      <c r="K5233" s="8">
        <v>0</v>
      </c>
      <c r="L5233" s="8">
        <v>4516855.6399999959</v>
      </c>
      <c r="M5233" s="8">
        <v>0</v>
      </c>
      <c r="N5233" s="8">
        <v>1578429.9500000009</v>
      </c>
      <c r="O5233" s="8">
        <v>1313.7499999999998</v>
      </c>
      <c r="P5233" s="8">
        <v>97612.830000000031</v>
      </c>
      <c r="Q5233" s="8">
        <v>47498.410000000011</v>
      </c>
      <c r="R5233" s="8">
        <v>39878.680000000022</v>
      </c>
      <c r="S5233" s="8">
        <v>1142614.4099999999</v>
      </c>
      <c r="T5233" s="8">
        <v>174680.43999999997</v>
      </c>
      <c r="U5233" s="8">
        <v>159572.97000000003</v>
      </c>
      <c r="V5233" s="8">
        <v>120012.1</v>
      </c>
      <c r="W5233" s="8">
        <v>301852.67</v>
      </c>
      <c r="X5233" s="8">
        <v>0</v>
      </c>
      <c r="Y5233" s="8">
        <v>11.24</v>
      </c>
      <c r="Z5233" s="8">
        <v>0.05</v>
      </c>
      <c r="AA5233" s="8">
        <v>3075544.7099999995</v>
      </c>
      <c r="AB5233" s="8">
        <v>137107.82999999996</v>
      </c>
      <c r="AC5233" s="9">
        <f t="shared" si="490"/>
        <v>2938436.8799999994</v>
      </c>
      <c r="AD5233" s="5" t="str">
        <f>$C5233&amp;" "&amp;VLOOKUP(C5233,Tegevusalad!$A$1:$B$89,2,FALSE)</f>
        <v>69 JURIIDILISED TOIMINGUD JA ARVEPIDAMINE</v>
      </c>
      <c r="AE5233" s="6">
        <f t="shared" si="492"/>
        <v>21288100.029999971</v>
      </c>
      <c r="AF5233" s="6">
        <f t="shared" si="493"/>
        <v>6902799.1200000038</v>
      </c>
      <c r="AG5233" s="6">
        <f t="shared" si="494"/>
        <v>25713754.439999972</v>
      </c>
      <c r="AH5233" s="6">
        <f t="shared" si="495"/>
        <v>8091543.1500000041</v>
      </c>
      <c r="AI5233" s="6">
        <f t="shared" si="491"/>
        <v>25713754.439999972</v>
      </c>
      <c r="AJ5233" s="10"/>
    </row>
    <row r="5234" spans="1:36" s="3" customFormat="1">
      <c r="A5234" s="3">
        <v>2019</v>
      </c>
      <c r="B5234" s="3">
        <v>2</v>
      </c>
      <c r="C5234" s="4">
        <v>70</v>
      </c>
      <c r="D5234" s="8">
        <v>3415</v>
      </c>
      <c r="E5234" s="8">
        <v>28066268.340000007</v>
      </c>
      <c r="F5234" s="8">
        <v>28376.46</v>
      </c>
      <c r="G5234" s="8">
        <v>33031426.979999993</v>
      </c>
      <c r="H5234" s="8">
        <v>18298589.440000005</v>
      </c>
      <c r="I5234" s="8">
        <v>11773566.560000001</v>
      </c>
      <c r="J5234" s="8">
        <v>221549.41</v>
      </c>
      <c r="K5234" s="8">
        <v>113.04</v>
      </c>
      <c r="L5234" s="8">
        <v>5615807.5900000026</v>
      </c>
      <c r="M5234" s="8">
        <v>0</v>
      </c>
      <c r="N5234" s="8">
        <v>4536731.3300000178</v>
      </c>
      <c r="O5234" s="8">
        <v>93063.860000000015</v>
      </c>
      <c r="P5234" s="8">
        <v>326610.38999999996</v>
      </c>
      <c r="Q5234" s="8">
        <v>45407.380000000019</v>
      </c>
      <c r="R5234" s="8">
        <v>78778.61</v>
      </c>
      <c r="S5234" s="8">
        <v>5718226.3899999959</v>
      </c>
      <c r="T5234" s="8">
        <v>1712654.3000000003</v>
      </c>
      <c r="U5234" s="8">
        <v>892117.22000000032</v>
      </c>
      <c r="V5234" s="8">
        <v>112828.73</v>
      </c>
      <c r="W5234" s="8">
        <v>4464693.7700000023</v>
      </c>
      <c r="X5234" s="8">
        <v>867724.54</v>
      </c>
      <c r="Y5234" s="8">
        <v>198.56</v>
      </c>
      <c r="Z5234" s="8">
        <v>0.03</v>
      </c>
      <c r="AA5234" s="8">
        <v>2062668.1100000013</v>
      </c>
      <c r="AB5234" s="8">
        <v>983393.31999999657</v>
      </c>
      <c r="AC5234" s="9">
        <f t="shared" si="490"/>
        <v>1079274.7900000047</v>
      </c>
      <c r="AD5234" s="5" t="str">
        <f>$C5234&amp;" "&amp;VLOOKUP(C5234,Tegevusalad!$A$1:$B$89,2,FALSE)</f>
        <v>70 PEAKONTORITE TEGEVUS; JUHTIMISALANE NÕUSTAMINE</v>
      </c>
      <c r="AE5234" s="6">
        <f t="shared" si="492"/>
        <v>22352025.730000012</v>
      </c>
      <c r="AF5234" s="6">
        <f t="shared" si="493"/>
        <v>16114715.520000091</v>
      </c>
      <c r="AG5234" s="6">
        <f t="shared" si="494"/>
        <v>55383452.710000001</v>
      </c>
      <c r="AH5234" s="6">
        <f t="shared" si="495"/>
        <v>23077549.700000089</v>
      </c>
      <c r="AI5234" s="6">
        <f t="shared" si="491"/>
        <v>54515728.170000002</v>
      </c>
      <c r="AJ5234" s="10"/>
    </row>
    <row r="5235" spans="1:36" s="3" customFormat="1">
      <c r="A5235" s="3">
        <v>2019</v>
      </c>
      <c r="B5235" s="3">
        <v>2</v>
      </c>
      <c r="C5235" s="4">
        <v>71</v>
      </c>
      <c r="D5235" s="8">
        <v>2256</v>
      </c>
      <c r="E5235" s="8">
        <v>25364730.370000012</v>
      </c>
      <c r="F5235" s="8">
        <v>5633.3300000000008</v>
      </c>
      <c r="G5235" s="8">
        <v>6539526.0300000021</v>
      </c>
      <c r="H5235" s="8">
        <v>2963558.3200000008</v>
      </c>
      <c r="I5235" s="8">
        <v>789505.32</v>
      </c>
      <c r="J5235" s="8">
        <v>1848527.0799999998</v>
      </c>
      <c r="K5235" s="8">
        <v>0</v>
      </c>
      <c r="L5235" s="8">
        <v>5073453.1400000034</v>
      </c>
      <c r="M5235" s="8">
        <v>0</v>
      </c>
      <c r="N5235" s="8">
        <v>2750441.4400000004</v>
      </c>
      <c r="O5235" s="8">
        <v>42728.37</v>
      </c>
      <c r="P5235" s="8">
        <v>113214.15999999999</v>
      </c>
      <c r="Q5235" s="8">
        <v>79814.130000000092</v>
      </c>
      <c r="R5235" s="8">
        <v>37131.659999999996</v>
      </c>
      <c r="S5235" s="8">
        <v>2179163.37</v>
      </c>
      <c r="T5235" s="8">
        <v>1406902.36</v>
      </c>
      <c r="U5235" s="8">
        <v>499486.5299999998</v>
      </c>
      <c r="V5235" s="8">
        <v>23457.89</v>
      </c>
      <c r="W5235" s="8">
        <v>54124.069999999992</v>
      </c>
      <c r="X5235" s="8">
        <v>328363.93</v>
      </c>
      <c r="Y5235" s="8">
        <v>2139.35</v>
      </c>
      <c r="Z5235" s="8">
        <v>1096.5</v>
      </c>
      <c r="AA5235" s="8">
        <v>2854755.5299999979</v>
      </c>
      <c r="AB5235" s="8">
        <v>530700.98000000045</v>
      </c>
      <c r="AC5235" s="9">
        <f t="shared" si="490"/>
        <v>2324054.5499999975</v>
      </c>
      <c r="AD5235" s="5" t="str">
        <f>$C5235&amp;" "&amp;VLOOKUP(C5235,Tegevusalad!$A$1:$B$89,2,FALSE)</f>
        <v>71 ARHITEKTI- JA INSENERITEGEVUSED; TEIMIMINE JA ANALÜÜS</v>
      </c>
      <c r="AE5235" s="6">
        <f t="shared" si="492"/>
        <v>23020077.730000012</v>
      </c>
      <c r="AF5235" s="6">
        <f t="shared" si="493"/>
        <v>11069031.640000001</v>
      </c>
      <c r="AG5235" s="6">
        <f t="shared" si="494"/>
        <v>29559603.760000013</v>
      </c>
      <c r="AH5235" s="6">
        <f t="shared" si="495"/>
        <v>13937865.500000002</v>
      </c>
      <c r="AI5235" s="6">
        <f t="shared" si="491"/>
        <v>29231239.830000013</v>
      </c>
      <c r="AJ5235" s="10"/>
    </row>
    <row r="5236" spans="1:36" s="3" customFormat="1">
      <c r="A5236" s="3">
        <v>2019</v>
      </c>
      <c r="B5236" s="3">
        <v>2</v>
      </c>
      <c r="C5236" s="4">
        <v>72</v>
      </c>
      <c r="D5236" s="8">
        <v>301</v>
      </c>
      <c r="E5236" s="8">
        <v>2065650.44</v>
      </c>
      <c r="F5236" s="8">
        <v>3896.3100000000004</v>
      </c>
      <c r="G5236" s="8">
        <v>4352240.3099999996</v>
      </c>
      <c r="H5236" s="8">
        <v>3196814.0399999996</v>
      </c>
      <c r="I5236" s="8">
        <v>35492</v>
      </c>
      <c r="J5236" s="8">
        <v>64133.36</v>
      </c>
      <c r="K5236" s="8">
        <v>0</v>
      </c>
      <c r="L5236" s="8">
        <v>413480.76000000007</v>
      </c>
      <c r="M5236" s="8">
        <v>0</v>
      </c>
      <c r="N5236" s="8">
        <v>436770.35000000003</v>
      </c>
      <c r="O5236" s="8">
        <v>11047.89</v>
      </c>
      <c r="P5236" s="8">
        <v>7188.99</v>
      </c>
      <c r="Q5236" s="8">
        <v>1687.1699999999996</v>
      </c>
      <c r="R5236" s="8">
        <v>2548.14</v>
      </c>
      <c r="S5236" s="8">
        <v>797363.54999999993</v>
      </c>
      <c r="T5236" s="8">
        <v>257306.56000000006</v>
      </c>
      <c r="U5236" s="8">
        <v>62589.529999999984</v>
      </c>
      <c r="V5236" s="8">
        <v>0</v>
      </c>
      <c r="W5236" s="8">
        <v>28332.439999999995</v>
      </c>
      <c r="X5236" s="8">
        <v>740.88</v>
      </c>
      <c r="Y5236" s="8">
        <v>0</v>
      </c>
      <c r="Z5236" s="8">
        <v>0</v>
      </c>
      <c r="AA5236" s="8">
        <v>146053.03999999995</v>
      </c>
      <c r="AB5236" s="8">
        <v>169342.62999999995</v>
      </c>
      <c r="AC5236" s="9">
        <f t="shared" si="490"/>
        <v>-23289.589999999997</v>
      </c>
      <c r="AD5236" s="5" t="str">
        <f>$C5236&amp;" "&amp;VLOOKUP(C5236,Tegevusalad!$A$1:$B$89,2,FALSE)</f>
        <v>72 TEADUS- JA ARENDUSTEGEVUS</v>
      </c>
      <c r="AE5236" s="6">
        <f t="shared" si="492"/>
        <v>1210334.5499999998</v>
      </c>
      <c r="AF5236" s="6">
        <f t="shared" si="493"/>
        <v>1281399.9200000002</v>
      </c>
      <c r="AG5236" s="6">
        <f t="shared" si="494"/>
        <v>5562574.8599999994</v>
      </c>
      <c r="AH5236" s="6">
        <f t="shared" si="495"/>
        <v>2196592.4500000002</v>
      </c>
      <c r="AI5236" s="6">
        <f t="shared" si="491"/>
        <v>5561833.9799999995</v>
      </c>
      <c r="AJ5236" s="10"/>
    </row>
    <row r="5237" spans="1:36" s="3" customFormat="1">
      <c r="A5237" s="3">
        <v>2019</v>
      </c>
      <c r="B5237" s="3">
        <v>2</v>
      </c>
      <c r="C5237" s="4">
        <v>73</v>
      </c>
      <c r="D5237" s="8">
        <v>1267</v>
      </c>
      <c r="E5237" s="8">
        <v>27770468.959999971</v>
      </c>
      <c r="F5237" s="8">
        <v>5726525.7400000002</v>
      </c>
      <c r="G5237" s="8">
        <v>12427495.85</v>
      </c>
      <c r="H5237" s="8">
        <v>6415932.5299999993</v>
      </c>
      <c r="I5237" s="8">
        <v>482868.52</v>
      </c>
      <c r="J5237" s="8">
        <v>749199.75</v>
      </c>
      <c r="K5237" s="8">
        <v>0</v>
      </c>
      <c r="L5237" s="8">
        <v>6069481.160000002</v>
      </c>
      <c r="M5237" s="8">
        <v>0</v>
      </c>
      <c r="N5237" s="8">
        <v>4564053.2899999851</v>
      </c>
      <c r="O5237" s="8">
        <v>7733.3600000000006</v>
      </c>
      <c r="P5237" s="8">
        <v>66973.439999999988</v>
      </c>
      <c r="Q5237" s="8">
        <v>22599.750000000004</v>
      </c>
      <c r="R5237" s="8">
        <v>11009.829999999996</v>
      </c>
      <c r="S5237" s="8">
        <v>8514346.3800000027</v>
      </c>
      <c r="T5237" s="8">
        <v>3539426.6100000003</v>
      </c>
      <c r="U5237" s="8">
        <v>1708980.8399999994</v>
      </c>
      <c r="V5237" s="8">
        <v>7760.1</v>
      </c>
      <c r="W5237" s="8">
        <v>97760.540000000008</v>
      </c>
      <c r="X5237" s="8">
        <v>1069.96</v>
      </c>
      <c r="Y5237" s="8">
        <v>0.02</v>
      </c>
      <c r="Z5237" s="8">
        <v>1581.16</v>
      </c>
      <c r="AA5237" s="8">
        <v>1842896.4000000015</v>
      </c>
      <c r="AB5237" s="8">
        <v>339049.67000000016</v>
      </c>
      <c r="AC5237" s="9">
        <f t="shared" si="490"/>
        <v>1503846.7300000014</v>
      </c>
      <c r="AD5237" s="5" t="str">
        <f>$C5237&amp;" "&amp;VLOOKUP(C5237,Tegevusalad!$A$1:$B$89,2,FALSE)</f>
        <v>73 REKLAAMINDUS JA TURU-UURINGUD</v>
      </c>
      <c r="AE5237" s="6">
        <f t="shared" si="492"/>
        <v>23274737.439999972</v>
      </c>
      <c r="AF5237" s="6">
        <f t="shared" si="493"/>
        <v>12621081.679999921</v>
      </c>
      <c r="AG5237" s="6">
        <f t="shared" si="494"/>
        <v>35702233.289999977</v>
      </c>
      <c r="AH5237" s="6">
        <f t="shared" si="495"/>
        <v>22875315.599999923</v>
      </c>
      <c r="AI5237" s="6">
        <f t="shared" si="491"/>
        <v>35701163.329999968</v>
      </c>
      <c r="AJ5237" s="10"/>
    </row>
    <row r="5238" spans="1:36" s="3" customFormat="1">
      <c r="A5238" s="3">
        <v>2019</v>
      </c>
      <c r="B5238" s="3">
        <v>2</v>
      </c>
      <c r="C5238" s="4">
        <v>74</v>
      </c>
      <c r="D5238" s="8">
        <v>2161</v>
      </c>
      <c r="E5238" s="8">
        <v>13132253.400000019</v>
      </c>
      <c r="F5238" s="8">
        <v>23081.240000000009</v>
      </c>
      <c r="G5238" s="8">
        <v>5556419.2399999974</v>
      </c>
      <c r="H5238" s="8">
        <v>3450991.5299999984</v>
      </c>
      <c r="I5238" s="8">
        <v>626713.14000000025</v>
      </c>
      <c r="J5238" s="8">
        <v>420983.29000000015</v>
      </c>
      <c r="K5238" s="8">
        <v>0</v>
      </c>
      <c r="L5238" s="8">
        <v>2628528.0699999961</v>
      </c>
      <c r="M5238" s="8">
        <v>1527.42</v>
      </c>
      <c r="N5238" s="8">
        <v>2041466.1800000032</v>
      </c>
      <c r="O5238" s="8">
        <v>93655.26999999999</v>
      </c>
      <c r="P5238" s="8">
        <v>25301.970000000012</v>
      </c>
      <c r="Q5238" s="8">
        <v>28616.089999999989</v>
      </c>
      <c r="R5238" s="8">
        <v>12887.69</v>
      </c>
      <c r="S5238" s="8">
        <v>5016235.150000005</v>
      </c>
      <c r="T5238" s="8">
        <v>2916428.2900000014</v>
      </c>
      <c r="U5238" s="8">
        <v>160328.02999999997</v>
      </c>
      <c r="V5238" s="8">
        <v>5142.42</v>
      </c>
      <c r="W5238" s="8">
        <v>99283.919999999984</v>
      </c>
      <c r="X5238" s="8">
        <v>125600.22</v>
      </c>
      <c r="Y5238" s="8">
        <v>467.64</v>
      </c>
      <c r="Z5238" s="8">
        <v>20.37</v>
      </c>
      <c r="AA5238" s="8">
        <v>997685.01999999955</v>
      </c>
      <c r="AB5238" s="8">
        <v>408648.43999999954</v>
      </c>
      <c r="AC5238" s="9">
        <f t="shared" si="490"/>
        <v>589036.58000000007</v>
      </c>
      <c r="AD5238" s="5" t="str">
        <f>$C5238&amp;" "&amp;VLOOKUP(C5238,Tegevusalad!$A$1:$B$89,2,FALSE)</f>
        <v>74 MUU KUTSE-, TEADUS- JA TEHNIKAALANE TEGEVUS</v>
      </c>
      <c r="AE5238" s="6">
        <f t="shared" si="492"/>
        <v>8104371.6800000146</v>
      </c>
      <c r="AF5238" s="6">
        <f t="shared" si="493"/>
        <v>4632072.2400000095</v>
      </c>
      <c r="AG5238" s="6">
        <f t="shared" si="494"/>
        <v>13660790.920000011</v>
      </c>
      <c r="AH5238" s="6">
        <f t="shared" si="495"/>
        <v>10271769.350000015</v>
      </c>
      <c r="AI5238" s="6">
        <f t="shared" si="491"/>
        <v>13535190.700000012</v>
      </c>
      <c r="AJ5238" s="10"/>
    </row>
    <row r="5239" spans="1:36" s="3" customFormat="1">
      <c r="A5239" s="3">
        <v>2019</v>
      </c>
      <c r="B5239" s="3">
        <v>2</v>
      </c>
      <c r="C5239" s="4">
        <v>75</v>
      </c>
      <c r="D5239" s="8">
        <v>136</v>
      </c>
      <c r="E5239" s="8">
        <v>1197582.1000000006</v>
      </c>
      <c r="F5239" s="8">
        <v>380567.91999999993</v>
      </c>
      <c r="G5239" s="8">
        <v>5783.13</v>
      </c>
      <c r="H5239" s="8">
        <v>2968.1</v>
      </c>
      <c r="I5239" s="8">
        <v>0</v>
      </c>
      <c r="J5239" s="8">
        <v>386.98</v>
      </c>
      <c r="K5239" s="8">
        <v>386.98</v>
      </c>
      <c r="L5239" s="8">
        <v>273767.57000000007</v>
      </c>
      <c r="M5239" s="8">
        <v>0</v>
      </c>
      <c r="N5239" s="8">
        <v>154590.83000000002</v>
      </c>
      <c r="O5239" s="8">
        <v>0</v>
      </c>
      <c r="P5239" s="8">
        <v>3501.55</v>
      </c>
      <c r="Q5239" s="8">
        <v>1250.3200000000002</v>
      </c>
      <c r="R5239" s="8">
        <v>1435.4900000000002</v>
      </c>
      <c r="S5239" s="8">
        <v>34202.139999999992</v>
      </c>
      <c r="T5239" s="8">
        <v>12701.049999999997</v>
      </c>
      <c r="U5239" s="8">
        <v>1284.6300000000001</v>
      </c>
      <c r="V5239" s="8">
        <v>0</v>
      </c>
      <c r="W5239" s="8">
        <v>2913.69</v>
      </c>
      <c r="X5239" s="8">
        <v>0</v>
      </c>
      <c r="Y5239" s="8">
        <v>0</v>
      </c>
      <c r="Z5239" s="8">
        <v>0</v>
      </c>
      <c r="AA5239" s="8">
        <v>124783.73999999999</v>
      </c>
      <c r="AB5239" s="8">
        <v>5606.9999999999991</v>
      </c>
      <c r="AC5239" s="9">
        <f t="shared" si="490"/>
        <v>119176.73999999999</v>
      </c>
      <c r="AD5239" s="5" t="str">
        <f>$C5239&amp;" "&amp;VLOOKUP(C5239,Tegevusalad!$A$1:$B$89,2,FALSE)</f>
        <v>75 VETERINAARIA</v>
      </c>
      <c r="AE5239" s="6">
        <f t="shared" si="492"/>
        <v>1542663.2500000005</v>
      </c>
      <c r="AF5239" s="6">
        <f t="shared" si="493"/>
        <v>744644.83</v>
      </c>
      <c r="AG5239" s="6">
        <f t="shared" si="494"/>
        <v>1548446.3800000004</v>
      </c>
      <c r="AH5239" s="6">
        <f t="shared" si="495"/>
        <v>780131.6</v>
      </c>
      <c r="AI5239" s="6">
        <f t="shared" si="491"/>
        <v>1548446.3800000004</v>
      </c>
      <c r="AJ5239" s="10"/>
    </row>
    <row r="5240" spans="1:36" s="3" customFormat="1">
      <c r="A5240" s="3">
        <v>2019</v>
      </c>
      <c r="B5240" s="3">
        <v>2</v>
      </c>
      <c r="C5240" s="4">
        <v>77</v>
      </c>
      <c r="D5240" s="8">
        <v>1455</v>
      </c>
      <c r="E5240" s="8">
        <v>26102351.559999954</v>
      </c>
      <c r="F5240" s="8">
        <v>637615.52000000014</v>
      </c>
      <c r="G5240" s="8">
        <v>11906679.540000001</v>
      </c>
      <c r="H5240" s="8">
        <v>7832200.9500000011</v>
      </c>
      <c r="I5240" s="8">
        <v>1415440.3699999999</v>
      </c>
      <c r="J5240" s="8">
        <v>24201.239999999998</v>
      </c>
      <c r="K5240" s="8">
        <v>0</v>
      </c>
      <c r="L5240" s="8">
        <v>5277855.629999998</v>
      </c>
      <c r="M5240" s="8">
        <v>0</v>
      </c>
      <c r="N5240" s="8">
        <v>4204456.5999999996</v>
      </c>
      <c r="O5240" s="8">
        <v>64300.69</v>
      </c>
      <c r="P5240" s="8">
        <v>838384.7200000002</v>
      </c>
      <c r="Q5240" s="8">
        <v>100839.21999999999</v>
      </c>
      <c r="R5240" s="8">
        <v>11645.519999999995</v>
      </c>
      <c r="S5240" s="8">
        <v>4652117.1400000006</v>
      </c>
      <c r="T5240" s="8">
        <v>2953626.7200000016</v>
      </c>
      <c r="U5240" s="8">
        <v>238844.90000000002</v>
      </c>
      <c r="V5240" s="8">
        <v>8009.0899999999992</v>
      </c>
      <c r="W5240" s="8">
        <v>749540.11999999988</v>
      </c>
      <c r="X5240" s="8">
        <v>10562.019999999999</v>
      </c>
      <c r="Y5240" s="8">
        <v>4112.1899999999996</v>
      </c>
      <c r="Z5240" s="8">
        <v>801</v>
      </c>
      <c r="AA5240" s="8">
        <v>1838294.3399999985</v>
      </c>
      <c r="AB5240" s="8">
        <v>761584.11999999976</v>
      </c>
      <c r="AC5240" s="9">
        <f t="shared" si="490"/>
        <v>1076710.2199999988</v>
      </c>
      <c r="AD5240" s="5" t="str">
        <f>$C5240&amp;" "&amp;VLOOKUP(C5240,Tegevusalad!$A$1:$B$89,2,FALSE)</f>
        <v>77 RENTIMINE JA KASUTUSRENT</v>
      </c>
      <c r="AE5240" s="6">
        <f t="shared" si="492"/>
        <v>21859567.05999995</v>
      </c>
      <c r="AF5240" s="6">
        <f t="shared" si="493"/>
        <v>15876054.199999994</v>
      </c>
      <c r="AG5240" s="6">
        <f t="shared" si="494"/>
        <v>33766246.599999957</v>
      </c>
      <c r="AH5240" s="6">
        <f t="shared" si="495"/>
        <v>21080510.599999994</v>
      </c>
      <c r="AI5240" s="6">
        <f t="shared" si="491"/>
        <v>33755684.579999954</v>
      </c>
      <c r="AJ5240" s="10"/>
    </row>
    <row r="5241" spans="1:36" s="3" customFormat="1">
      <c r="A5241" s="3">
        <v>2019</v>
      </c>
      <c r="B5241" s="3">
        <v>2</v>
      </c>
      <c r="C5241" s="4">
        <v>78</v>
      </c>
      <c r="D5241" s="8">
        <v>638</v>
      </c>
      <c r="E5241" s="8">
        <v>15437812.07</v>
      </c>
      <c r="F5241" s="8">
        <v>151.74</v>
      </c>
      <c r="G5241" s="8">
        <v>8900098.0899999999</v>
      </c>
      <c r="H5241" s="8">
        <v>8084364.6799999997</v>
      </c>
      <c r="I5241" s="8">
        <v>77931.500000000015</v>
      </c>
      <c r="J5241" s="8">
        <v>79</v>
      </c>
      <c r="K5241" s="8">
        <v>0</v>
      </c>
      <c r="L5241" s="8">
        <v>3087576.1099999985</v>
      </c>
      <c r="M5241" s="8">
        <v>0</v>
      </c>
      <c r="N5241" s="8">
        <v>1103983</v>
      </c>
      <c r="O5241" s="8">
        <v>0</v>
      </c>
      <c r="P5241" s="8">
        <v>45399.200000000004</v>
      </c>
      <c r="Q5241" s="8">
        <v>9797.8599999999988</v>
      </c>
      <c r="R5241" s="8">
        <v>4373.3</v>
      </c>
      <c r="S5241" s="8">
        <v>1161820.6799999992</v>
      </c>
      <c r="T5241" s="8">
        <v>80590.599999999991</v>
      </c>
      <c r="U5241" s="8">
        <v>771219.09000000008</v>
      </c>
      <c r="V5241" s="8">
        <v>3835.86</v>
      </c>
      <c r="W5241" s="8">
        <v>48913.91</v>
      </c>
      <c r="X5241" s="8">
        <v>0</v>
      </c>
      <c r="Y5241" s="8">
        <v>43.080000000000005</v>
      </c>
      <c r="Z5241" s="8">
        <v>0</v>
      </c>
      <c r="AA5241" s="8">
        <v>2272295.64</v>
      </c>
      <c r="AB5241" s="8">
        <v>288659.4499999999</v>
      </c>
      <c r="AC5241" s="9">
        <f t="shared" si="490"/>
        <v>1983636.1900000002</v>
      </c>
      <c r="AD5241" s="5" t="str">
        <f>$C5241&amp;" "&amp;VLOOKUP(C5241,Tegevusalad!$A$1:$B$89,2,FALSE)</f>
        <v>78 TÖÖHÕIVE</v>
      </c>
      <c r="AE5241" s="6">
        <f t="shared" si="492"/>
        <v>13504924.040000001</v>
      </c>
      <c r="AF5241" s="6">
        <f t="shared" si="493"/>
        <v>3612577.5900000003</v>
      </c>
      <c r="AG5241" s="6">
        <f t="shared" si="494"/>
        <v>22405022.129999999</v>
      </c>
      <c r="AH5241" s="6">
        <f t="shared" si="495"/>
        <v>5541781.5</v>
      </c>
      <c r="AI5241" s="6">
        <f t="shared" si="491"/>
        <v>22405022.129999999</v>
      </c>
      <c r="AJ5241" s="10"/>
    </row>
    <row r="5242" spans="1:36" s="3" customFormat="1">
      <c r="A5242" s="3">
        <v>2019</v>
      </c>
      <c r="B5242" s="3">
        <v>2</v>
      </c>
      <c r="C5242" s="4">
        <v>79</v>
      </c>
      <c r="D5242" s="8">
        <v>353</v>
      </c>
      <c r="E5242" s="8">
        <v>3911988.85</v>
      </c>
      <c r="F5242" s="8">
        <v>91105.44</v>
      </c>
      <c r="G5242" s="8">
        <v>6198981.790000001</v>
      </c>
      <c r="H5242" s="8">
        <v>1053787.3</v>
      </c>
      <c r="I5242" s="8">
        <v>11893.45</v>
      </c>
      <c r="J5242" s="8">
        <v>4113</v>
      </c>
      <c r="K5242" s="8">
        <v>3003</v>
      </c>
      <c r="L5242" s="8">
        <v>790597.27000000014</v>
      </c>
      <c r="M5242" s="8">
        <v>0</v>
      </c>
      <c r="N5242" s="8">
        <v>550140.98000000021</v>
      </c>
      <c r="O5242" s="8">
        <v>0</v>
      </c>
      <c r="P5242" s="8">
        <v>19259.47</v>
      </c>
      <c r="Q5242" s="8">
        <v>1751.29</v>
      </c>
      <c r="R5242" s="8">
        <v>2833.0099999999993</v>
      </c>
      <c r="S5242" s="8">
        <v>825828.31</v>
      </c>
      <c r="T5242" s="8">
        <v>161093.69999999998</v>
      </c>
      <c r="U5242" s="8">
        <v>112394.73000000001</v>
      </c>
      <c r="V5242" s="8">
        <v>0</v>
      </c>
      <c r="W5242" s="8">
        <v>246955.88000000006</v>
      </c>
      <c r="X5242" s="8">
        <v>0</v>
      </c>
      <c r="Y5242" s="8">
        <v>11.37</v>
      </c>
      <c r="Z5242" s="8">
        <v>0</v>
      </c>
      <c r="AA5242" s="8">
        <v>337303.0199999999</v>
      </c>
      <c r="AB5242" s="8">
        <v>96835.359999999986</v>
      </c>
      <c r="AC5242" s="9">
        <f t="shared" si="490"/>
        <v>240467.65999999992</v>
      </c>
      <c r="AD5242" s="5" t="str">
        <f>$C5242&amp;" "&amp;VLOOKUP(C5242,Tegevusalad!$A$1:$B$89,2,FALSE)</f>
        <v>79 REISIBÜROODE JA REISIKORRALDAJATE TEGEVUS, RESERVEERIMINE NING SELLEGA SEOTUD TEGEVUS</v>
      </c>
      <c r="AE5242" s="6">
        <f t="shared" si="492"/>
        <v>3064871.25</v>
      </c>
      <c r="AF5242" s="6">
        <f t="shared" si="493"/>
        <v>1826646.9100000011</v>
      </c>
      <c r="AG5242" s="6">
        <f t="shared" si="494"/>
        <v>9263853.0400000028</v>
      </c>
      <c r="AH5242" s="6">
        <f t="shared" si="495"/>
        <v>2764869.9500000011</v>
      </c>
      <c r="AI5242" s="6">
        <f t="shared" si="491"/>
        <v>9263853.0400000028</v>
      </c>
      <c r="AJ5242" s="10"/>
    </row>
    <row r="5243" spans="1:36" s="3" customFormat="1">
      <c r="A5243" s="3">
        <v>2019</v>
      </c>
      <c r="B5243" s="3">
        <v>2</v>
      </c>
      <c r="C5243" s="4">
        <v>80</v>
      </c>
      <c r="D5243" s="8">
        <v>124</v>
      </c>
      <c r="E5243" s="8">
        <v>10702294.75</v>
      </c>
      <c r="F5243" s="8">
        <v>7735.73</v>
      </c>
      <c r="G5243" s="8">
        <v>461151.73</v>
      </c>
      <c r="H5243" s="8">
        <v>170973.59999999998</v>
      </c>
      <c r="I5243" s="8">
        <v>32682.84</v>
      </c>
      <c r="J5243" s="8">
        <v>122972.3</v>
      </c>
      <c r="K5243" s="8">
        <v>0</v>
      </c>
      <c r="L5243" s="8">
        <v>2141155.2200000002</v>
      </c>
      <c r="M5243" s="8">
        <v>0</v>
      </c>
      <c r="N5243" s="8">
        <v>631344.14000000013</v>
      </c>
      <c r="O5243" s="8">
        <v>16962.27</v>
      </c>
      <c r="P5243" s="8">
        <v>15215.59</v>
      </c>
      <c r="Q5243" s="8">
        <v>32224.22</v>
      </c>
      <c r="R5243" s="8">
        <v>13655.440000000002</v>
      </c>
      <c r="S5243" s="8">
        <v>707798.10000000009</v>
      </c>
      <c r="T5243" s="8">
        <v>689328.37000000011</v>
      </c>
      <c r="U5243" s="8">
        <v>57530.37</v>
      </c>
      <c r="V5243" s="8">
        <v>204.12</v>
      </c>
      <c r="W5243" s="8">
        <v>110386.16</v>
      </c>
      <c r="X5243" s="8">
        <v>0</v>
      </c>
      <c r="Y5243" s="8">
        <v>0</v>
      </c>
      <c r="Z5243" s="8">
        <v>0</v>
      </c>
      <c r="AA5243" s="8">
        <v>1529118.2800000007</v>
      </c>
      <c r="AB5243" s="8">
        <v>19307.199999999997</v>
      </c>
      <c r="AC5243" s="9">
        <f t="shared" si="490"/>
        <v>1509811.0800000008</v>
      </c>
      <c r="AD5243" s="5" t="str">
        <f>$C5243&amp;" "&amp;VLOOKUP(C5243,Tegevusalad!$A$1:$B$89,2,FALSE)</f>
        <v>80 TURVATÖÖ JA JUURDLUS</v>
      </c>
      <c r="AE5243" s="6">
        <f t="shared" si="492"/>
        <v>9944702.0099999998</v>
      </c>
      <c r="AF5243" s="6">
        <f t="shared" si="493"/>
        <v>2375062.2000000002</v>
      </c>
      <c r="AG5243" s="6">
        <f t="shared" si="494"/>
        <v>10405853.74</v>
      </c>
      <c r="AH5243" s="6">
        <f t="shared" si="495"/>
        <v>3224997.9000000004</v>
      </c>
      <c r="AI5243" s="6">
        <f t="shared" si="491"/>
        <v>10405853.74</v>
      </c>
      <c r="AJ5243" s="10"/>
    </row>
    <row r="5244" spans="1:36" s="3" customFormat="1">
      <c r="A5244" s="3">
        <v>2019</v>
      </c>
      <c r="B5244" s="3">
        <v>2</v>
      </c>
      <c r="C5244" s="4">
        <v>81</v>
      </c>
      <c r="D5244" s="8">
        <v>1187</v>
      </c>
      <c r="E5244" s="8">
        <v>23050865.460000005</v>
      </c>
      <c r="F5244" s="8">
        <v>7333.7100000000009</v>
      </c>
      <c r="G5244" s="8">
        <v>681499.58</v>
      </c>
      <c r="H5244" s="8">
        <v>406434.33999999997</v>
      </c>
      <c r="I5244" s="8">
        <v>33911.57</v>
      </c>
      <c r="J5244" s="8">
        <v>168.37</v>
      </c>
      <c r="K5244" s="8">
        <v>0</v>
      </c>
      <c r="L5244" s="8">
        <v>4610833.1499999966</v>
      </c>
      <c r="M5244" s="8">
        <v>0</v>
      </c>
      <c r="N5244" s="8">
        <v>2350654.1499999985</v>
      </c>
      <c r="O5244" s="8">
        <v>111.88000000000001</v>
      </c>
      <c r="P5244" s="8">
        <v>139995.53</v>
      </c>
      <c r="Q5244" s="8">
        <v>46517.690000000017</v>
      </c>
      <c r="R5244" s="8">
        <v>8744.5499999999956</v>
      </c>
      <c r="S5244" s="8">
        <v>301729.79000000004</v>
      </c>
      <c r="T5244" s="8">
        <v>161276.34</v>
      </c>
      <c r="U5244" s="8">
        <v>317038.34000000003</v>
      </c>
      <c r="V5244" s="8">
        <v>257960.62</v>
      </c>
      <c r="W5244" s="8">
        <v>634543.61</v>
      </c>
      <c r="X5244" s="8">
        <v>347.57</v>
      </c>
      <c r="Y5244" s="8">
        <v>318.83</v>
      </c>
      <c r="Z5244" s="8">
        <v>0.01</v>
      </c>
      <c r="AA5244" s="8">
        <v>2412958.4900000002</v>
      </c>
      <c r="AB5244" s="8">
        <v>152460.67000000007</v>
      </c>
      <c r="AC5244" s="9">
        <f t="shared" si="490"/>
        <v>2260497.8200000003</v>
      </c>
      <c r="AD5244" s="5" t="str">
        <f>$C5244&amp;" "&amp;VLOOKUP(C5244,Tegevusalad!$A$1:$B$89,2,FALSE)</f>
        <v>81 HOONETE JA MAASTIKE HOOLDUS</v>
      </c>
      <c r="AE5244" s="6">
        <f t="shared" si="492"/>
        <v>22439778.610000007</v>
      </c>
      <c r="AF5244" s="6">
        <f t="shared" si="493"/>
        <v>11435626.589999991</v>
      </c>
      <c r="AG5244" s="6">
        <f t="shared" si="494"/>
        <v>23121278.190000005</v>
      </c>
      <c r="AH5244" s="6">
        <f t="shared" si="495"/>
        <v>11796993.499999991</v>
      </c>
      <c r="AI5244" s="6">
        <f t="shared" si="491"/>
        <v>23120930.620000005</v>
      </c>
      <c r="AJ5244" s="10"/>
    </row>
    <row r="5245" spans="1:36" s="3" customFormat="1">
      <c r="A5245" s="3">
        <v>2019</v>
      </c>
      <c r="B5245" s="3">
        <v>2</v>
      </c>
      <c r="C5245" s="4">
        <v>82</v>
      </c>
      <c r="D5245" s="8">
        <v>1213</v>
      </c>
      <c r="E5245" s="8">
        <v>13144379.660000006</v>
      </c>
      <c r="F5245" s="8">
        <v>257808.86000000002</v>
      </c>
      <c r="G5245" s="8">
        <v>9319365.0900000036</v>
      </c>
      <c r="H5245" s="8">
        <v>7496929.2299999977</v>
      </c>
      <c r="I5245" s="8">
        <v>1421521.9099999997</v>
      </c>
      <c r="J5245" s="8">
        <v>214078.23</v>
      </c>
      <c r="K5245" s="8">
        <v>0</v>
      </c>
      <c r="L5245" s="8">
        <v>2652078.7900000024</v>
      </c>
      <c r="M5245" s="8">
        <v>0</v>
      </c>
      <c r="N5245" s="8">
        <v>1796832.2799999982</v>
      </c>
      <c r="O5245" s="8">
        <v>14527.91</v>
      </c>
      <c r="P5245" s="8">
        <v>50548.800000000003</v>
      </c>
      <c r="Q5245" s="8">
        <v>31543.16</v>
      </c>
      <c r="R5245" s="8">
        <v>14595.66</v>
      </c>
      <c r="S5245" s="8">
        <v>2097665.7300000004</v>
      </c>
      <c r="T5245" s="8">
        <v>1146437.32</v>
      </c>
      <c r="U5245" s="8">
        <v>56522.789999999994</v>
      </c>
      <c r="V5245" s="8">
        <v>8741.48</v>
      </c>
      <c r="W5245" s="8">
        <v>275425.68000000005</v>
      </c>
      <c r="X5245" s="8">
        <v>13834.560000000001</v>
      </c>
      <c r="Y5245" s="8">
        <v>145.70000000000002</v>
      </c>
      <c r="Z5245" s="8">
        <v>121</v>
      </c>
      <c r="AA5245" s="8">
        <v>1261696.2500000007</v>
      </c>
      <c r="AB5245" s="8">
        <v>406425.0500000001</v>
      </c>
      <c r="AC5245" s="9">
        <f t="shared" si="490"/>
        <v>855271.20000000065</v>
      </c>
      <c r="AD5245" s="5" t="str">
        <f>$C5245&amp;" "&amp;VLOOKUP(C5245,Tegevusalad!$A$1:$B$89,2,FALSE)</f>
        <v>82 BÜROOHALDUS, BÜROODE JA MUU ÄRITEGEVUSE ABITEGEVUSED</v>
      </c>
      <c r="AE5245" s="6">
        <f t="shared" si="492"/>
        <v>11261834.560000006</v>
      </c>
      <c r="AF5245" s="6">
        <f t="shared" si="493"/>
        <v>6839053.109999991</v>
      </c>
      <c r="AG5245" s="6">
        <f t="shared" si="494"/>
        <v>20581199.650000006</v>
      </c>
      <c r="AH5245" s="6">
        <f t="shared" si="495"/>
        <v>9057139.6999999899</v>
      </c>
      <c r="AI5245" s="6">
        <f t="shared" si="491"/>
        <v>20567365.090000007</v>
      </c>
      <c r="AJ5245" s="10"/>
    </row>
    <row r="5246" spans="1:36" s="3" customFormat="1">
      <c r="A5246" s="3">
        <v>2019</v>
      </c>
      <c r="B5246" s="3">
        <v>2</v>
      </c>
      <c r="C5246" s="4">
        <v>84</v>
      </c>
      <c r="D5246" s="8">
        <v>89</v>
      </c>
      <c r="E5246" s="8">
        <v>24477625.229999993</v>
      </c>
      <c r="F5246" s="8">
        <v>13571.36</v>
      </c>
      <c r="G5246" s="8">
        <v>218744.4</v>
      </c>
      <c r="H5246" s="8">
        <v>218717.5</v>
      </c>
      <c r="I5246" s="8">
        <v>206767.31</v>
      </c>
      <c r="J5246" s="8">
        <v>0</v>
      </c>
      <c r="K5246" s="8">
        <v>0</v>
      </c>
      <c r="L5246" s="8">
        <v>4896746.4799999995</v>
      </c>
      <c r="M5246" s="8">
        <v>0</v>
      </c>
      <c r="N5246" s="8">
        <v>2405979.77</v>
      </c>
      <c r="O5246" s="8">
        <v>442.74</v>
      </c>
      <c r="P5246" s="8">
        <v>415883.49000000011</v>
      </c>
      <c r="Q5246" s="8">
        <v>266.77</v>
      </c>
      <c r="R5246" s="8">
        <v>629.23</v>
      </c>
      <c r="S5246" s="8">
        <v>2896928.1399999997</v>
      </c>
      <c r="T5246" s="8">
        <v>2414527.1400000006</v>
      </c>
      <c r="U5246" s="8">
        <v>667476.22999999986</v>
      </c>
      <c r="V5246" s="8">
        <v>67.38</v>
      </c>
      <c r="W5246" s="8">
        <v>732041.79000000015</v>
      </c>
      <c r="X5246" s="8">
        <v>634.07999999999993</v>
      </c>
      <c r="Y5246" s="8">
        <v>0</v>
      </c>
      <c r="Z5246" s="8">
        <v>0</v>
      </c>
      <c r="AA5246" s="8">
        <v>2792755.1799999988</v>
      </c>
      <c r="AB5246" s="8">
        <v>301988.47000000003</v>
      </c>
      <c r="AC5246" s="9">
        <f t="shared" si="490"/>
        <v>2490766.7099999986</v>
      </c>
      <c r="AD5246" s="5" t="str">
        <f>$C5246&amp;" "&amp;VLOOKUP(C5246,Tegevusalad!$A$1:$B$89,2,FALSE)</f>
        <v>84 AVALIK HALDUS JA RIIGIKAITSE; KOHUSTUSLIK SOTSIAALKINDLUSTUS</v>
      </c>
      <c r="AE5246" s="6">
        <f t="shared" si="492"/>
        <v>20927426.29999999</v>
      </c>
      <c r="AF5246" s="6">
        <f t="shared" si="493"/>
        <v>8466494.3100000005</v>
      </c>
      <c r="AG5246" s="6">
        <f t="shared" si="494"/>
        <v>21146170.699999988</v>
      </c>
      <c r="AH5246" s="6">
        <f t="shared" si="495"/>
        <v>12033045</v>
      </c>
      <c r="AI5246" s="6">
        <f t="shared" si="491"/>
        <v>21145536.61999999</v>
      </c>
      <c r="AJ5246" s="10"/>
    </row>
    <row r="5247" spans="1:36" s="3" customFormat="1">
      <c r="A5247" s="3">
        <v>2019</v>
      </c>
      <c r="B5247" s="3">
        <v>2</v>
      </c>
      <c r="C5247" s="4">
        <v>85</v>
      </c>
      <c r="D5247" s="8">
        <v>978</v>
      </c>
      <c r="E5247" s="8">
        <v>8518199.9499999974</v>
      </c>
      <c r="F5247" s="8">
        <v>208441.39</v>
      </c>
      <c r="G5247" s="8">
        <v>1440458.63</v>
      </c>
      <c r="H5247" s="8">
        <v>783648.33</v>
      </c>
      <c r="I5247" s="8">
        <v>41217.300000000003</v>
      </c>
      <c r="J5247" s="8">
        <v>0</v>
      </c>
      <c r="K5247" s="8">
        <v>0</v>
      </c>
      <c r="L5247" s="8">
        <v>1722399.7300000009</v>
      </c>
      <c r="M5247" s="8">
        <v>0</v>
      </c>
      <c r="N5247" s="8">
        <v>923517.67999999993</v>
      </c>
      <c r="O5247" s="8">
        <v>5401.0300000000007</v>
      </c>
      <c r="P5247" s="8">
        <v>50795.130000000005</v>
      </c>
      <c r="Q5247" s="8">
        <v>27535.960000000003</v>
      </c>
      <c r="R5247" s="8">
        <v>4846.4800000000005</v>
      </c>
      <c r="S5247" s="8">
        <v>956636.08000000019</v>
      </c>
      <c r="T5247" s="8">
        <v>261692.30000000008</v>
      </c>
      <c r="U5247" s="8">
        <v>61384.91</v>
      </c>
      <c r="V5247" s="8">
        <v>4909.5899999999992</v>
      </c>
      <c r="W5247" s="8">
        <v>13433849.150000002</v>
      </c>
      <c r="X5247" s="8">
        <v>122597.88</v>
      </c>
      <c r="Y5247" s="8">
        <v>731.61</v>
      </c>
      <c r="Z5247" s="8">
        <v>79.990000000000009</v>
      </c>
      <c r="AA5247" s="8">
        <v>934125.00999999966</v>
      </c>
      <c r="AB5247" s="8">
        <v>134591.35</v>
      </c>
      <c r="AC5247" s="9">
        <f t="shared" si="490"/>
        <v>799533.65999999968</v>
      </c>
      <c r="AD5247" s="5" t="str">
        <f>$C5247&amp;" "&amp;VLOOKUP(C5247,Tegevusalad!$A$1:$B$89,2,FALSE)</f>
        <v>85 HARIDUS</v>
      </c>
      <c r="AE5247" s="6">
        <f t="shared" si="492"/>
        <v>7831218.2299999986</v>
      </c>
      <c r="AF5247" s="6">
        <f t="shared" si="493"/>
        <v>3601704.2499999995</v>
      </c>
      <c r="AG5247" s="6">
        <f t="shared" si="494"/>
        <v>9271676.8599999994</v>
      </c>
      <c r="AH5247" s="6">
        <f t="shared" si="495"/>
        <v>4641820.7999999989</v>
      </c>
      <c r="AI5247" s="6">
        <f t="shared" si="491"/>
        <v>9149078.9799999986</v>
      </c>
      <c r="AJ5247" s="10"/>
    </row>
    <row r="5248" spans="1:36" s="3" customFormat="1">
      <c r="A5248" s="3">
        <v>2019</v>
      </c>
      <c r="B5248" s="3">
        <v>2</v>
      </c>
      <c r="C5248" s="4">
        <v>86</v>
      </c>
      <c r="D5248" s="8">
        <v>300</v>
      </c>
      <c r="E5248" s="8">
        <v>3192539.370000002</v>
      </c>
      <c r="F5248" s="8">
        <v>832934.63</v>
      </c>
      <c r="G5248" s="8">
        <v>334098.40000000002</v>
      </c>
      <c r="H5248" s="8">
        <v>116774.95000000001</v>
      </c>
      <c r="I5248" s="8">
        <v>34507.67</v>
      </c>
      <c r="J5248" s="8">
        <v>82576.38</v>
      </c>
      <c r="K5248" s="8">
        <v>0</v>
      </c>
      <c r="L5248" s="8">
        <v>713471.99999999977</v>
      </c>
      <c r="M5248" s="8">
        <v>0</v>
      </c>
      <c r="N5248" s="8">
        <v>427883.30999999976</v>
      </c>
      <c r="O5248" s="8">
        <v>320</v>
      </c>
      <c r="P5248" s="8">
        <v>116282.97</v>
      </c>
      <c r="Q5248" s="8">
        <v>2077.6000000000004</v>
      </c>
      <c r="R5248" s="8">
        <v>1985.3999999999999</v>
      </c>
      <c r="S5248" s="8">
        <v>1057675.0900000001</v>
      </c>
      <c r="T5248" s="8">
        <v>897897.04999999981</v>
      </c>
      <c r="U5248" s="8">
        <v>73531.78</v>
      </c>
      <c r="V5248" s="8">
        <v>456.84000000000003</v>
      </c>
      <c r="W5248" s="8">
        <v>79823972.290000007</v>
      </c>
      <c r="X5248" s="8">
        <v>280.60000000000002</v>
      </c>
      <c r="Y5248" s="8">
        <v>3744.42</v>
      </c>
      <c r="Z5248" s="8">
        <v>0</v>
      </c>
      <c r="AA5248" s="8">
        <v>372439.87000000023</v>
      </c>
      <c r="AB5248" s="8">
        <v>83106.759999999995</v>
      </c>
      <c r="AC5248" s="9">
        <f t="shared" si="490"/>
        <v>289333.11000000022</v>
      </c>
      <c r="AD5248" s="5" t="str">
        <f>$C5248&amp;" "&amp;VLOOKUP(C5248,Tegevusalad!$A$1:$B$89,2,FALSE)</f>
        <v>86 TERVISHOID</v>
      </c>
      <c r="AE5248" s="6">
        <f t="shared" si="492"/>
        <v>2894547.7300000018</v>
      </c>
      <c r="AF5248" s="6">
        <f t="shared" si="493"/>
        <v>1016993.5199999989</v>
      </c>
      <c r="AG5248" s="6">
        <f t="shared" si="494"/>
        <v>3228646.1300000018</v>
      </c>
      <c r="AH5248" s="6">
        <f t="shared" si="495"/>
        <v>2149343.5499999989</v>
      </c>
      <c r="AI5248" s="6">
        <f t="shared" si="491"/>
        <v>3228365.5300000021</v>
      </c>
      <c r="AJ5248" s="10"/>
    </row>
    <row r="5249" spans="1:36" s="3" customFormat="1">
      <c r="A5249" s="3">
        <v>2019</v>
      </c>
      <c r="B5249" s="3">
        <v>2</v>
      </c>
      <c r="C5249" s="4">
        <v>87</v>
      </c>
      <c r="D5249" s="8">
        <v>35</v>
      </c>
      <c r="E5249" s="8">
        <v>246308.97999999995</v>
      </c>
      <c r="F5249" s="8">
        <v>2.29</v>
      </c>
      <c r="G5249" s="8">
        <v>900</v>
      </c>
      <c r="H5249" s="8">
        <v>0</v>
      </c>
      <c r="I5249" s="8">
        <v>0</v>
      </c>
      <c r="J5249" s="8">
        <v>0</v>
      </c>
      <c r="K5249" s="8">
        <v>0</v>
      </c>
      <c r="L5249" s="8">
        <v>49262.000000000007</v>
      </c>
      <c r="M5249" s="8">
        <v>0</v>
      </c>
      <c r="N5249" s="8">
        <v>53269.31</v>
      </c>
      <c r="O5249" s="8">
        <v>0</v>
      </c>
      <c r="P5249" s="8">
        <v>26536.620000000003</v>
      </c>
      <c r="Q5249" s="8">
        <v>126.63000000000001</v>
      </c>
      <c r="R5249" s="8">
        <v>3.09</v>
      </c>
      <c r="S5249" s="8">
        <v>0</v>
      </c>
      <c r="T5249" s="8">
        <v>0</v>
      </c>
      <c r="U5249" s="8">
        <v>0</v>
      </c>
      <c r="V5249" s="8">
        <v>0</v>
      </c>
      <c r="W5249" s="8">
        <v>3875614.6200000006</v>
      </c>
      <c r="X5249" s="8">
        <v>0</v>
      </c>
      <c r="Y5249" s="8">
        <v>0</v>
      </c>
      <c r="Z5249" s="8">
        <v>0</v>
      </c>
      <c r="AA5249" s="8">
        <v>33253.619999999995</v>
      </c>
      <c r="AB5249" s="8">
        <v>37260.929999999993</v>
      </c>
      <c r="AC5249" s="9">
        <f t="shared" si="490"/>
        <v>-4007.3099999999977</v>
      </c>
      <c r="AD5249" s="5" t="str">
        <f>$C5249&amp;" "&amp;VLOOKUP(C5249,Tegevusalad!$A$1:$B$89,2,FALSE)</f>
        <v>87 HOOLEKANDEASUTUSTE TEGEVUS</v>
      </c>
      <c r="AE5249" s="6">
        <f t="shared" si="492"/>
        <v>246311.26999999996</v>
      </c>
      <c r="AF5249" s="6">
        <f t="shared" si="493"/>
        <v>266361.99999999994</v>
      </c>
      <c r="AG5249" s="6">
        <f t="shared" si="494"/>
        <v>247211.26999999996</v>
      </c>
      <c r="AH5249" s="6">
        <f t="shared" si="495"/>
        <v>266361.99999999994</v>
      </c>
      <c r="AI5249" s="6">
        <f t="shared" si="491"/>
        <v>247211.26999999996</v>
      </c>
      <c r="AJ5249" s="10"/>
    </row>
    <row r="5250" spans="1:36" s="3" customFormat="1">
      <c r="A5250" s="3">
        <v>2019</v>
      </c>
      <c r="B5250" s="3">
        <v>2</v>
      </c>
      <c r="C5250" s="4">
        <v>88</v>
      </c>
      <c r="D5250" s="8">
        <v>45</v>
      </c>
      <c r="E5250" s="8">
        <v>158305.76</v>
      </c>
      <c r="F5250" s="8">
        <v>33154.94</v>
      </c>
      <c r="G5250" s="8">
        <v>104523.3</v>
      </c>
      <c r="H5250" s="8">
        <v>0</v>
      </c>
      <c r="I5250" s="8">
        <v>0</v>
      </c>
      <c r="J5250" s="8">
        <v>0</v>
      </c>
      <c r="K5250" s="8">
        <v>0</v>
      </c>
      <c r="L5250" s="8">
        <v>34645.11</v>
      </c>
      <c r="M5250" s="8">
        <v>0</v>
      </c>
      <c r="N5250" s="8">
        <v>23487.05</v>
      </c>
      <c r="O5250" s="8">
        <v>0</v>
      </c>
      <c r="P5250" s="8">
        <v>1491.56</v>
      </c>
      <c r="Q5250" s="8">
        <v>3084.29</v>
      </c>
      <c r="R5250" s="8">
        <v>37.49</v>
      </c>
      <c r="S5250" s="8">
        <v>23582.92</v>
      </c>
      <c r="T5250" s="8">
        <v>14096.41</v>
      </c>
      <c r="U5250" s="8">
        <v>1604.1000000000001</v>
      </c>
      <c r="V5250" s="8">
        <v>0</v>
      </c>
      <c r="W5250" s="8">
        <v>266639.14</v>
      </c>
      <c r="X5250" s="8">
        <v>0</v>
      </c>
      <c r="Y5250" s="8">
        <v>0</v>
      </c>
      <c r="Z5250" s="8">
        <v>0</v>
      </c>
      <c r="AA5250" s="8">
        <v>19602.45</v>
      </c>
      <c r="AB5250" s="8">
        <v>8444.3900000000012</v>
      </c>
      <c r="AC5250" s="9">
        <f t="shared" si="490"/>
        <v>11158.06</v>
      </c>
      <c r="AD5250" s="5" t="str">
        <f>$C5250&amp;" "&amp;VLOOKUP(C5250,Tegevusalad!$A$1:$B$89,2,FALSE)</f>
        <v>88 SOTSIAALHOOLEKANNE MAJUTUSETA</v>
      </c>
      <c r="AE5250" s="6">
        <f t="shared" si="492"/>
        <v>166273.68000000002</v>
      </c>
      <c r="AF5250" s="6">
        <f t="shared" si="493"/>
        <v>92435.68</v>
      </c>
      <c r="AG5250" s="6">
        <f t="shared" si="494"/>
        <v>270796.98</v>
      </c>
      <c r="AH5250" s="6">
        <f t="shared" si="495"/>
        <v>117622.7</v>
      </c>
      <c r="AI5250" s="6">
        <f t="shared" si="491"/>
        <v>270796.98</v>
      </c>
      <c r="AJ5250" s="10"/>
    </row>
    <row r="5251" spans="1:36" s="3" customFormat="1">
      <c r="A5251" s="3">
        <v>2019</v>
      </c>
      <c r="B5251" s="3">
        <v>2</v>
      </c>
      <c r="C5251" s="4">
        <v>90</v>
      </c>
      <c r="D5251" s="8">
        <v>1113</v>
      </c>
      <c r="E5251" s="8">
        <v>7649582.6799999969</v>
      </c>
      <c r="F5251" s="8">
        <v>16633.91</v>
      </c>
      <c r="G5251" s="8">
        <v>986378.02000000014</v>
      </c>
      <c r="H5251" s="8">
        <v>650267.11</v>
      </c>
      <c r="I5251" s="8">
        <v>173485.14999999997</v>
      </c>
      <c r="J5251" s="8">
        <v>30248.15</v>
      </c>
      <c r="K5251" s="8">
        <v>0</v>
      </c>
      <c r="L5251" s="8">
        <v>1531413.6500000018</v>
      </c>
      <c r="M5251" s="8">
        <v>0</v>
      </c>
      <c r="N5251" s="8">
        <v>941905.4000000013</v>
      </c>
      <c r="O5251" s="8">
        <v>2648.37</v>
      </c>
      <c r="P5251" s="8">
        <v>29873.710000000003</v>
      </c>
      <c r="Q5251" s="8">
        <v>14912.370000000003</v>
      </c>
      <c r="R5251" s="8">
        <v>5389.47</v>
      </c>
      <c r="S5251" s="8">
        <v>620720.01999999979</v>
      </c>
      <c r="T5251" s="8">
        <v>413819.86999999988</v>
      </c>
      <c r="U5251" s="8">
        <v>-10971.529999999999</v>
      </c>
      <c r="V5251" s="8">
        <v>1273.8</v>
      </c>
      <c r="W5251" s="8">
        <v>29238.739999999998</v>
      </c>
      <c r="X5251" s="8">
        <v>0</v>
      </c>
      <c r="Y5251" s="8">
        <v>97.53</v>
      </c>
      <c r="Z5251" s="8">
        <v>0</v>
      </c>
      <c r="AA5251" s="8">
        <v>699622.80999999878</v>
      </c>
      <c r="AB5251" s="8">
        <v>110017.03000000001</v>
      </c>
      <c r="AC5251" s="9">
        <f t="shared" ref="AC5251:AC5314" si="496">AA5251-AB5251</f>
        <v>589605.77999999875</v>
      </c>
      <c r="AD5251" s="5" t="str">
        <f>$C5251&amp;" "&amp;VLOOKUP(C5251,Tegevusalad!$A$1:$B$89,2,FALSE)</f>
        <v>90 LOOME-, KUNSTI- JA MEELELAHUTUSTEGEVUS</v>
      </c>
      <c r="AE5251" s="6">
        <f t="shared" si="492"/>
        <v>7056468.0999999978</v>
      </c>
      <c r="AF5251" s="6">
        <f t="shared" si="493"/>
        <v>4114757.810000007</v>
      </c>
      <c r="AG5251" s="6">
        <f t="shared" si="494"/>
        <v>8042846.1199999973</v>
      </c>
      <c r="AH5251" s="6">
        <f t="shared" si="495"/>
        <v>4736474.3500000061</v>
      </c>
      <c r="AI5251" s="6">
        <f t="shared" ref="AI5251:AI5314" si="497">(E5251+F5251+G5251)-(S5251+U5251)</f>
        <v>8042846.1199999973</v>
      </c>
      <c r="AJ5251" s="10"/>
    </row>
    <row r="5252" spans="1:36" s="3" customFormat="1">
      <c r="A5252" s="3">
        <v>2019</v>
      </c>
      <c r="B5252" s="3">
        <v>2</v>
      </c>
      <c r="C5252" s="4">
        <v>91</v>
      </c>
      <c r="D5252" s="8">
        <v>82</v>
      </c>
      <c r="E5252" s="8">
        <v>1130708.8800000001</v>
      </c>
      <c r="F5252" s="8">
        <v>32180.11</v>
      </c>
      <c r="G5252" s="8">
        <v>2645.47</v>
      </c>
      <c r="H5252" s="8">
        <v>683.37</v>
      </c>
      <c r="I5252" s="8">
        <v>226.37</v>
      </c>
      <c r="J5252" s="8">
        <v>0</v>
      </c>
      <c r="K5252" s="8">
        <v>0</v>
      </c>
      <c r="L5252" s="8">
        <v>229037.98999999993</v>
      </c>
      <c r="M5252" s="8">
        <v>0</v>
      </c>
      <c r="N5252" s="8">
        <v>596085.79999999993</v>
      </c>
      <c r="O5252" s="8">
        <v>981.1</v>
      </c>
      <c r="P5252" s="8">
        <v>231649.37</v>
      </c>
      <c r="Q5252" s="8">
        <v>952.91999999999985</v>
      </c>
      <c r="R5252" s="8">
        <v>397.14</v>
      </c>
      <c r="S5252" s="8">
        <v>54833.859999999986</v>
      </c>
      <c r="T5252" s="8">
        <v>15061.38</v>
      </c>
      <c r="U5252" s="8">
        <v>6011.46</v>
      </c>
      <c r="V5252" s="8">
        <v>87.16</v>
      </c>
      <c r="W5252" s="8">
        <v>15242.41</v>
      </c>
      <c r="X5252" s="8">
        <v>233.4</v>
      </c>
      <c r="Y5252" s="8">
        <v>0.01</v>
      </c>
      <c r="Z5252" s="8">
        <v>0</v>
      </c>
      <c r="AA5252" s="8">
        <v>59412.800000000003</v>
      </c>
      <c r="AB5252" s="8">
        <v>426460.6</v>
      </c>
      <c r="AC5252" s="9">
        <f t="shared" si="496"/>
        <v>-367047.8</v>
      </c>
      <c r="AD5252" s="5" t="str">
        <f>$C5252&amp;" "&amp;VLOOKUP(C5252,Tegevusalad!$A$1:$B$89,2,FALSE)</f>
        <v>91 RAAMATUKOGUDE, ARHIIVIDE, MUUSEUMIDE JA MUUDE KULTUURIASUTUSTE TEGEVUS</v>
      </c>
      <c r="AE5252" s="6">
        <f t="shared" si="492"/>
        <v>1102277.07</v>
      </c>
      <c r="AF5252" s="6">
        <f t="shared" si="493"/>
        <v>2916751.04</v>
      </c>
      <c r="AG5252" s="6">
        <f t="shared" si="494"/>
        <v>1104922.54</v>
      </c>
      <c r="AH5252" s="6">
        <f t="shared" si="495"/>
        <v>2982414.6999999997</v>
      </c>
      <c r="AI5252" s="6">
        <f t="shared" si="497"/>
        <v>1104689.1400000001</v>
      </c>
      <c r="AJ5252" s="10"/>
    </row>
    <row r="5253" spans="1:36" s="3" customFormat="1">
      <c r="A5253" s="3">
        <v>2019</v>
      </c>
      <c r="B5253" s="3">
        <v>2</v>
      </c>
      <c r="C5253" s="4">
        <v>92</v>
      </c>
      <c r="D5253" s="8">
        <v>16</v>
      </c>
      <c r="E5253" s="8">
        <v>1102707.73</v>
      </c>
      <c r="F5253" s="8">
        <v>0</v>
      </c>
      <c r="G5253" s="8">
        <v>42326.879999999997</v>
      </c>
      <c r="H5253" s="8">
        <v>31621.62</v>
      </c>
      <c r="I5253" s="8">
        <v>0</v>
      </c>
      <c r="J5253" s="8">
        <v>0</v>
      </c>
      <c r="K5253" s="8">
        <v>0</v>
      </c>
      <c r="L5253" s="8">
        <v>220541.54000000004</v>
      </c>
      <c r="M5253" s="8">
        <v>0</v>
      </c>
      <c r="N5253" s="8">
        <v>98566.96</v>
      </c>
      <c r="O5253" s="8">
        <v>0</v>
      </c>
      <c r="P5253" s="8">
        <v>0</v>
      </c>
      <c r="Q5253" s="8">
        <v>0</v>
      </c>
      <c r="R5253" s="8">
        <v>62.5</v>
      </c>
      <c r="S5253" s="8">
        <v>826491.62000000011</v>
      </c>
      <c r="T5253" s="8">
        <v>106222.61000000002</v>
      </c>
      <c r="U5253" s="8">
        <v>72148.12</v>
      </c>
      <c r="V5253" s="8">
        <v>0</v>
      </c>
      <c r="W5253" s="8">
        <v>9763345.040000001</v>
      </c>
      <c r="X5253" s="8">
        <v>0</v>
      </c>
      <c r="Y5253" s="8">
        <v>0</v>
      </c>
      <c r="Z5253" s="8">
        <v>0.11</v>
      </c>
      <c r="AA5253" s="8">
        <v>132943.44999999998</v>
      </c>
      <c r="AB5253" s="8">
        <v>10968.98</v>
      </c>
      <c r="AC5253" s="9">
        <f t="shared" si="496"/>
        <v>121974.46999999999</v>
      </c>
      <c r="AD5253" s="5" t="str">
        <f>$C5253&amp;" "&amp;VLOOKUP(C5253,Tegevusalad!$A$1:$B$89,2,FALSE)</f>
        <v>92 HASARTMÄNGUDE JA KIHLVEDUDE KORRALDAMINE</v>
      </c>
      <c r="AE5253" s="6">
        <f t="shared" si="492"/>
        <v>204067.98999999987</v>
      </c>
      <c r="AF5253" s="6">
        <f t="shared" si="493"/>
        <v>-405492.44000000012</v>
      </c>
      <c r="AG5253" s="6">
        <f t="shared" si="494"/>
        <v>246394.86999999976</v>
      </c>
      <c r="AH5253" s="6">
        <f t="shared" si="495"/>
        <v>493147.3</v>
      </c>
      <c r="AI5253" s="6">
        <f t="shared" si="497"/>
        <v>246394.86999999976</v>
      </c>
      <c r="AJ5253" s="10"/>
    </row>
    <row r="5254" spans="1:36" s="3" customFormat="1">
      <c r="A5254" s="3">
        <v>2019</v>
      </c>
      <c r="B5254" s="3">
        <v>2</v>
      </c>
      <c r="C5254" s="4">
        <v>93</v>
      </c>
      <c r="D5254" s="8">
        <v>1138</v>
      </c>
      <c r="E5254" s="8">
        <v>12977406.619999995</v>
      </c>
      <c r="F5254" s="8">
        <v>242166.52</v>
      </c>
      <c r="G5254" s="8">
        <v>4390569.8599999994</v>
      </c>
      <c r="H5254" s="8">
        <v>1119600.3700000001</v>
      </c>
      <c r="I5254" s="8">
        <v>205211.17</v>
      </c>
      <c r="J5254" s="8">
        <v>119621.37</v>
      </c>
      <c r="K5254" s="8">
        <v>0</v>
      </c>
      <c r="L5254" s="8">
        <v>2617276.3100000005</v>
      </c>
      <c r="M5254" s="8">
        <v>0</v>
      </c>
      <c r="N5254" s="8">
        <v>2122291.1800000006</v>
      </c>
      <c r="O5254" s="8">
        <v>3184</v>
      </c>
      <c r="P5254" s="8">
        <v>373402.66000000003</v>
      </c>
      <c r="Q5254" s="8">
        <v>19661.45</v>
      </c>
      <c r="R5254" s="8">
        <v>4832.5799999999981</v>
      </c>
      <c r="S5254" s="8">
        <v>1044502.4000000004</v>
      </c>
      <c r="T5254" s="8">
        <v>645201.12000000011</v>
      </c>
      <c r="U5254" s="8">
        <v>40556.990000000005</v>
      </c>
      <c r="V5254" s="8">
        <v>684.25</v>
      </c>
      <c r="W5254" s="8">
        <v>598146.91999999993</v>
      </c>
      <c r="X5254" s="8">
        <v>347.8</v>
      </c>
      <c r="Y5254" s="8">
        <v>570.43000000000006</v>
      </c>
      <c r="Z5254" s="8">
        <v>0</v>
      </c>
      <c r="AA5254" s="8">
        <v>1033294.2600000002</v>
      </c>
      <c r="AB5254" s="8">
        <v>537738.6999999996</v>
      </c>
      <c r="AC5254" s="9">
        <f t="shared" si="496"/>
        <v>495555.56000000064</v>
      </c>
      <c r="AD5254" s="5" t="str">
        <f>$C5254&amp;" "&amp;VLOOKUP(C5254,Tegevusalad!$A$1:$B$89,2,FALSE)</f>
        <v>93 SPORDITEGEVUS NING LÕBUSTUS- JA VABA AJA TEGEVUSED</v>
      </c>
      <c r="AE5254" s="6">
        <f t="shared" si="492"/>
        <v>12134861.549999995</v>
      </c>
      <c r="AF5254" s="6">
        <f t="shared" si="493"/>
        <v>9535323.660000002</v>
      </c>
      <c r="AG5254" s="6">
        <f t="shared" si="494"/>
        <v>16525431.409999993</v>
      </c>
      <c r="AH5254" s="6">
        <f t="shared" si="495"/>
        <v>10635618.800000003</v>
      </c>
      <c r="AI5254" s="6">
        <f t="shared" si="497"/>
        <v>16525083.609999992</v>
      </c>
      <c r="AJ5254" s="10"/>
    </row>
    <row r="5255" spans="1:36" s="3" customFormat="1">
      <c r="A5255" s="3">
        <v>2019</v>
      </c>
      <c r="B5255" s="3">
        <v>2</v>
      </c>
      <c r="C5255" s="4">
        <v>94</v>
      </c>
      <c r="D5255" s="8">
        <v>278</v>
      </c>
      <c r="E5255" s="8">
        <v>2437427.36</v>
      </c>
      <c r="F5255" s="8">
        <v>72015.819999999963</v>
      </c>
      <c r="G5255" s="8">
        <v>51354.14</v>
      </c>
      <c r="H5255" s="8">
        <v>11991.63</v>
      </c>
      <c r="I5255" s="8">
        <v>2175.83</v>
      </c>
      <c r="J5255" s="8">
        <v>0</v>
      </c>
      <c r="K5255" s="8">
        <v>0</v>
      </c>
      <c r="L5255" s="8">
        <v>493966.88</v>
      </c>
      <c r="M5255" s="8">
        <v>0</v>
      </c>
      <c r="N5255" s="8">
        <v>361685.84</v>
      </c>
      <c r="O5255" s="8">
        <v>148.16</v>
      </c>
      <c r="P5255" s="8">
        <v>48358.16</v>
      </c>
      <c r="Q5255" s="8">
        <v>458.6</v>
      </c>
      <c r="R5255" s="8">
        <v>415.58000000000004</v>
      </c>
      <c r="S5255" s="8">
        <v>275286.25</v>
      </c>
      <c r="T5255" s="8">
        <v>55218.63</v>
      </c>
      <c r="U5255" s="8">
        <v>16722.099999999999</v>
      </c>
      <c r="V5255" s="8">
        <v>0</v>
      </c>
      <c r="W5255" s="8">
        <v>267949.05</v>
      </c>
      <c r="X5255" s="8">
        <v>421.7</v>
      </c>
      <c r="Y5255" s="8">
        <v>2868.51</v>
      </c>
      <c r="Z5255" s="8">
        <v>0</v>
      </c>
      <c r="AA5255" s="8">
        <v>264137.46999999997</v>
      </c>
      <c r="AB5255" s="8">
        <v>128987.92000000003</v>
      </c>
      <c r="AC5255" s="9">
        <f t="shared" si="496"/>
        <v>135149.54999999993</v>
      </c>
      <c r="AD5255" s="5" t="str">
        <f>$C5255&amp;" "&amp;VLOOKUP(C5255,Tegevusalad!$A$1:$B$89,2,FALSE)</f>
        <v>94 ORGANISATSIOONIDE TEGEVUS</v>
      </c>
      <c r="AE5255" s="6">
        <f t="shared" si="492"/>
        <v>2217856.5299999998</v>
      </c>
      <c r="AF5255" s="6">
        <f t="shared" si="493"/>
        <v>1517757.9500000002</v>
      </c>
      <c r="AG5255" s="6">
        <f t="shared" si="494"/>
        <v>2269210.67</v>
      </c>
      <c r="AH5255" s="6">
        <f t="shared" si="495"/>
        <v>1810507.1</v>
      </c>
      <c r="AI5255" s="6">
        <f t="shared" si="497"/>
        <v>2268788.9699999997</v>
      </c>
      <c r="AJ5255" s="10"/>
    </row>
    <row r="5256" spans="1:36" s="3" customFormat="1">
      <c r="A5256" s="3">
        <v>2019</v>
      </c>
      <c r="B5256" s="3">
        <v>2</v>
      </c>
      <c r="C5256" s="4">
        <v>95</v>
      </c>
      <c r="D5256" s="8">
        <v>288</v>
      </c>
      <c r="E5256" s="8">
        <v>1802284.7099999997</v>
      </c>
      <c r="F5256" s="8">
        <v>44</v>
      </c>
      <c r="G5256" s="8">
        <v>347244.14000000013</v>
      </c>
      <c r="H5256" s="8">
        <v>305298.99</v>
      </c>
      <c r="I5256" s="8">
        <v>69664.56</v>
      </c>
      <c r="J5256" s="8">
        <v>10095.83</v>
      </c>
      <c r="K5256" s="8">
        <v>0</v>
      </c>
      <c r="L5256" s="8">
        <v>360460.86999999976</v>
      </c>
      <c r="M5256" s="8">
        <v>0</v>
      </c>
      <c r="N5256" s="8">
        <v>234075.50999999998</v>
      </c>
      <c r="O5256" s="8">
        <v>982.0200000000001</v>
      </c>
      <c r="P5256" s="8">
        <v>7528.43</v>
      </c>
      <c r="Q5256" s="8">
        <v>3577.3200000000006</v>
      </c>
      <c r="R5256" s="8">
        <v>706.02000000000021</v>
      </c>
      <c r="S5256" s="8">
        <v>296370.40999999997</v>
      </c>
      <c r="T5256" s="8">
        <v>274099.24</v>
      </c>
      <c r="U5256" s="8">
        <v>1473.85</v>
      </c>
      <c r="V5256" s="8">
        <v>1300.5</v>
      </c>
      <c r="W5256" s="8">
        <v>451.21000000000004</v>
      </c>
      <c r="X5256" s="8">
        <v>82.03</v>
      </c>
      <c r="Y5256" s="8">
        <v>0</v>
      </c>
      <c r="Z5256" s="8">
        <v>0</v>
      </c>
      <c r="AA5256" s="8">
        <v>143869.22000000009</v>
      </c>
      <c r="AB5256" s="8">
        <v>17483.86</v>
      </c>
      <c r="AC5256" s="9">
        <f t="shared" si="496"/>
        <v>126385.36000000009</v>
      </c>
      <c r="AD5256" s="5" t="str">
        <f>$C5256&amp;" "&amp;VLOOKUP(C5256,Tegevusalad!$A$1:$B$89,2,FALSE)</f>
        <v>95 ARVUTITE NING TARBEESEMETE JA KODUTARVETE PARANDUS</v>
      </c>
      <c r="AE5256" s="6">
        <f t="shared" si="492"/>
        <v>1504566.4799999997</v>
      </c>
      <c r="AF5256" s="6">
        <f t="shared" si="493"/>
        <v>872453.78999999992</v>
      </c>
      <c r="AG5256" s="6">
        <f t="shared" si="494"/>
        <v>1851810.6199999994</v>
      </c>
      <c r="AH5256" s="6">
        <f t="shared" si="495"/>
        <v>1173907.6499999997</v>
      </c>
      <c r="AI5256" s="6">
        <f t="shared" si="497"/>
        <v>1851728.5899999996</v>
      </c>
      <c r="AJ5256" s="10"/>
    </row>
    <row r="5257" spans="1:36" s="3" customFormat="1">
      <c r="A5257" s="3">
        <v>2019</v>
      </c>
      <c r="B5257" s="3">
        <v>2</v>
      </c>
      <c r="C5257" s="4">
        <v>96</v>
      </c>
      <c r="D5257" s="8">
        <v>1666</v>
      </c>
      <c r="E5257" s="8">
        <v>21488891.360000007</v>
      </c>
      <c r="F5257" s="8">
        <v>49797.110000000015</v>
      </c>
      <c r="G5257" s="8">
        <v>8669311.7399999984</v>
      </c>
      <c r="H5257" s="8">
        <v>3150452.6299999985</v>
      </c>
      <c r="I5257" s="8">
        <v>1872616.91</v>
      </c>
      <c r="J5257" s="8">
        <v>4853423.12</v>
      </c>
      <c r="K5257" s="8">
        <v>0</v>
      </c>
      <c r="L5257" s="8">
        <v>4302260.0699999966</v>
      </c>
      <c r="M5257" s="8">
        <v>0</v>
      </c>
      <c r="N5257" s="8">
        <v>2803770.6900000046</v>
      </c>
      <c r="O5257" s="8">
        <v>38515.269999999997</v>
      </c>
      <c r="P5257" s="8">
        <v>104001.81000000001</v>
      </c>
      <c r="Q5257" s="8">
        <v>19640.329999999998</v>
      </c>
      <c r="R5257" s="8">
        <v>7708.3400000000011</v>
      </c>
      <c r="S5257" s="8">
        <v>6396867.1000000015</v>
      </c>
      <c r="T5257" s="8">
        <v>5346335.76</v>
      </c>
      <c r="U5257" s="8">
        <v>24436.070000000007</v>
      </c>
      <c r="V5257" s="8">
        <v>3003.2699999999995</v>
      </c>
      <c r="W5257" s="8">
        <v>79920.399999999994</v>
      </c>
      <c r="X5257" s="8">
        <v>127491.13</v>
      </c>
      <c r="Y5257" s="8">
        <v>1985.79</v>
      </c>
      <c r="Z5257" s="8">
        <v>190.16</v>
      </c>
      <c r="AA5257" s="8">
        <v>2012286.31</v>
      </c>
      <c r="AB5257" s="8">
        <v>512001.30000000034</v>
      </c>
      <c r="AC5257" s="9">
        <f t="shared" si="496"/>
        <v>1500285.0099999998</v>
      </c>
      <c r="AD5257" s="5" t="str">
        <f>$C5257&amp;" "&amp;VLOOKUP(C5257,Tegevusalad!$A$1:$B$89,2,FALSE)</f>
        <v>96 MUU TEENINDUS</v>
      </c>
      <c r="AE5257" s="6">
        <f t="shared" si="492"/>
        <v>15244876.430000003</v>
      </c>
      <c r="AF5257" s="6">
        <f t="shared" si="493"/>
        <v>7446518.9000000199</v>
      </c>
      <c r="AG5257" s="6">
        <f t="shared" si="494"/>
        <v>23914188.170000002</v>
      </c>
      <c r="AH5257" s="6">
        <f t="shared" si="495"/>
        <v>14057395.150000021</v>
      </c>
      <c r="AI5257" s="6">
        <f t="shared" si="497"/>
        <v>23786697.040000003</v>
      </c>
      <c r="AJ5257" s="10"/>
    </row>
    <row r="5258" spans="1:36" s="3" customFormat="1">
      <c r="A5258" s="3">
        <v>2019</v>
      </c>
      <c r="B5258" s="3">
        <v>2</v>
      </c>
      <c r="C5258" s="4">
        <v>98</v>
      </c>
      <c r="D5258" s="8">
        <v>2</v>
      </c>
      <c r="E5258" s="8">
        <v>4685.83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937.17</v>
      </c>
      <c r="M5258" s="8">
        <v>0</v>
      </c>
      <c r="N5258" s="8">
        <v>1064.04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126.86999999999999</v>
      </c>
      <c r="AC5258" s="9">
        <f t="shared" si="496"/>
        <v>-126.86999999999999</v>
      </c>
      <c r="AD5258" s="5" t="str">
        <f>$C5258&amp;" "&amp;VLOOKUP(C5258,Tegevusalad!$A$1:$B$89,2,FALSE)</f>
        <v>98 KODUMAJAPIDAMISTE OMA TARBEKS MÕELDUD ERISTAMATA KAUPADE TOOTMINE JA TEENUSTE OSUTAMINE</v>
      </c>
      <c r="AE5258" s="6">
        <f t="shared" si="492"/>
        <v>4685.83</v>
      </c>
      <c r="AF5258" s="6">
        <f t="shared" si="493"/>
        <v>5320.2</v>
      </c>
      <c r="AG5258" s="6">
        <f t="shared" si="494"/>
        <v>4685.83</v>
      </c>
      <c r="AH5258" s="6">
        <f t="shared" si="495"/>
        <v>5320.2</v>
      </c>
      <c r="AI5258" s="6">
        <f t="shared" si="497"/>
        <v>4685.83</v>
      </c>
      <c r="AJ5258" s="10"/>
    </row>
    <row r="5259" spans="1:36" s="3" customFormat="1">
      <c r="A5259" s="3">
        <v>2019</v>
      </c>
      <c r="B5259" s="3">
        <v>2</v>
      </c>
      <c r="C5259" s="4">
        <v>99</v>
      </c>
      <c r="D5259" s="8">
        <v>1</v>
      </c>
      <c r="E5259" s="8">
        <v>7531.22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1506.24</v>
      </c>
      <c r="M5259" s="8">
        <v>0</v>
      </c>
      <c r="N5259" s="8">
        <v>187.73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1318.51</v>
      </c>
      <c r="AB5259" s="8">
        <v>0</v>
      </c>
      <c r="AC5259" s="9">
        <f t="shared" si="496"/>
        <v>1318.51</v>
      </c>
      <c r="AD5259" s="5" t="str">
        <f>$C5259&amp;" "&amp;VLOOKUP(C5259,Tegevusalad!$A$1:$B$89,2,FALSE)</f>
        <v>99 EKSTERRITORIAALSETE ORGANISATSIOONIDE JA ÜKSUSTE TEGEVUS</v>
      </c>
      <c r="AE5259" s="6">
        <f t="shared" si="492"/>
        <v>7531.22</v>
      </c>
      <c r="AF5259" s="6">
        <f t="shared" si="493"/>
        <v>938.64999999999986</v>
      </c>
      <c r="AG5259" s="6">
        <f t="shared" si="494"/>
        <v>7531.22</v>
      </c>
      <c r="AH5259" s="6">
        <f t="shared" si="495"/>
        <v>938.64999999999986</v>
      </c>
      <c r="AI5259" s="6">
        <f t="shared" si="497"/>
        <v>7531.22</v>
      </c>
      <c r="AJ5259" s="10"/>
    </row>
    <row r="5260" spans="1:36" s="3" customFormat="1">
      <c r="A5260" s="3">
        <v>2019</v>
      </c>
      <c r="B5260" s="3">
        <v>3</v>
      </c>
      <c r="C5260" s="4"/>
      <c r="D5260" s="8">
        <v>356</v>
      </c>
      <c r="E5260" s="8">
        <v>16195179.789999988</v>
      </c>
      <c r="F5260" s="8">
        <v>184504.61000000002</v>
      </c>
      <c r="G5260" s="8">
        <v>3212455.0900000003</v>
      </c>
      <c r="H5260" s="8">
        <v>2655144.67</v>
      </c>
      <c r="I5260" s="8">
        <v>3340017.67</v>
      </c>
      <c r="J5260" s="8">
        <v>354890.36000000004</v>
      </c>
      <c r="K5260" s="8">
        <v>83.25</v>
      </c>
      <c r="L5260" s="8">
        <v>3255641.4099999978</v>
      </c>
      <c r="M5260" s="8">
        <v>21307</v>
      </c>
      <c r="N5260" s="8">
        <v>2670283.9400000009</v>
      </c>
      <c r="O5260" s="8">
        <v>183368.31</v>
      </c>
      <c r="P5260" s="8">
        <v>61521.47</v>
      </c>
      <c r="Q5260" s="8">
        <v>2644.3099999999995</v>
      </c>
      <c r="R5260" s="8">
        <v>2539.5700000000002</v>
      </c>
      <c r="S5260" s="8">
        <v>1664959.4900000002</v>
      </c>
      <c r="T5260" s="8">
        <v>1365090.8900000004</v>
      </c>
      <c r="U5260" s="8">
        <v>3537127.09</v>
      </c>
      <c r="V5260" s="8">
        <v>3367164.78</v>
      </c>
      <c r="W5260" s="8">
        <v>441419.15</v>
      </c>
      <c r="X5260" s="8">
        <v>2722780.06</v>
      </c>
      <c r="Y5260" s="8">
        <v>7073.6100000000006</v>
      </c>
      <c r="Z5260" s="8">
        <v>0</v>
      </c>
      <c r="AA5260" s="8">
        <v>1007387.1600000003</v>
      </c>
      <c r="AB5260" s="8">
        <v>393649.0799999999</v>
      </c>
      <c r="AC5260" s="9">
        <f t="shared" si="496"/>
        <v>613738.08000000031</v>
      </c>
      <c r="AD5260" s="5" t="e">
        <f>$C5260&amp;" "&amp;VLOOKUP(C5260,Tegevusalad!$A$1:$B$89,2,FALSE)</f>
        <v>#N/A</v>
      </c>
      <c r="AE5260" s="6">
        <f t="shared" si="492"/>
        <v>13900377.879999986</v>
      </c>
      <c r="AF5260" s="6">
        <f t="shared" si="493"/>
        <v>10612354.200000001</v>
      </c>
      <c r="AG5260" s="6">
        <f t="shared" si="494"/>
        <v>17112832.969999984</v>
      </c>
      <c r="AH5260" s="6">
        <f t="shared" si="495"/>
        <v>13364117.550000003</v>
      </c>
      <c r="AI5260" s="6">
        <f t="shared" si="497"/>
        <v>14390052.909999987</v>
      </c>
      <c r="AJ5260" s="10"/>
    </row>
    <row r="5261" spans="1:36" s="3" customFormat="1">
      <c r="A5261" s="3">
        <v>2019</v>
      </c>
      <c r="B5261" s="3">
        <v>3</v>
      </c>
      <c r="C5261" s="4">
        <v>1</v>
      </c>
      <c r="D5261" s="8">
        <v>4755</v>
      </c>
      <c r="E5261" s="8">
        <v>61309929.710000098</v>
      </c>
      <c r="F5261" s="8">
        <v>88463.289999999979</v>
      </c>
      <c r="G5261" s="8">
        <v>3291861.8699999996</v>
      </c>
      <c r="H5261" s="8">
        <v>2879849.19</v>
      </c>
      <c r="I5261" s="8">
        <v>2531433.09</v>
      </c>
      <c r="J5261" s="8">
        <v>411768.02</v>
      </c>
      <c r="K5261" s="8">
        <v>0</v>
      </c>
      <c r="L5261" s="8">
        <v>12269947.74999997</v>
      </c>
      <c r="M5261" s="8">
        <v>0</v>
      </c>
      <c r="N5261" s="8">
        <v>14049176.980000025</v>
      </c>
      <c r="O5261" s="8">
        <v>21907.760000000002</v>
      </c>
      <c r="P5261" s="8">
        <v>2272775.1299999994</v>
      </c>
      <c r="Q5261" s="8">
        <v>54079.750000000007</v>
      </c>
      <c r="R5261" s="8">
        <v>55733.259999999987</v>
      </c>
      <c r="S5261" s="8">
        <v>3100001.2900000028</v>
      </c>
      <c r="T5261" s="8">
        <v>2699480.0300000017</v>
      </c>
      <c r="U5261" s="8">
        <v>63339.099999999977</v>
      </c>
      <c r="V5261" s="8">
        <v>35029.279999999984</v>
      </c>
      <c r="W5261" s="8">
        <v>1261767.2000000002</v>
      </c>
      <c r="X5261" s="8">
        <v>85788.890000000014</v>
      </c>
      <c r="Y5261" s="8">
        <v>390.18</v>
      </c>
      <c r="Z5261" s="8">
        <v>25.720000000000002</v>
      </c>
      <c r="AA5261" s="8">
        <v>3173740.1500000018</v>
      </c>
      <c r="AB5261" s="8">
        <v>4952604.9300000099</v>
      </c>
      <c r="AC5261" s="9">
        <f t="shared" si="496"/>
        <v>-1778864.7800000082</v>
      </c>
      <c r="AD5261" s="5" t="str">
        <f>$C5261&amp;" "&amp;VLOOKUP(C5261,Tegevusalad!$A$1:$B$89,2,FALSE)</f>
        <v>1 TAIME- JA LOOMAKASVATUS, JAHINDUS JA NEID TEENINDAVAD TEGEVUSALAD</v>
      </c>
      <c r="AE5261" s="6">
        <f t="shared" si="492"/>
        <v>58320841.500000097</v>
      </c>
      <c r="AF5261" s="6">
        <f t="shared" si="493"/>
        <v>67286701.290000126</v>
      </c>
      <c r="AG5261" s="6">
        <f t="shared" si="494"/>
        <v>61612703.370000094</v>
      </c>
      <c r="AH5261" s="6">
        <f t="shared" si="495"/>
        <v>70524551.200000122</v>
      </c>
      <c r="AI5261" s="6">
        <f t="shared" si="497"/>
        <v>61526914.480000094</v>
      </c>
      <c r="AJ5261" s="10"/>
    </row>
    <row r="5262" spans="1:36" s="3" customFormat="1">
      <c r="A5262" s="3">
        <v>2019</v>
      </c>
      <c r="B5262" s="3">
        <v>3</v>
      </c>
      <c r="C5262" s="4">
        <v>2</v>
      </c>
      <c r="D5262" s="8">
        <v>1963</v>
      </c>
      <c r="E5262" s="8">
        <v>59458933.67999994</v>
      </c>
      <c r="F5262" s="8">
        <v>5180.28</v>
      </c>
      <c r="G5262" s="8">
        <v>5842621.4199999999</v>
      </c>
      <c r="H5262" s="8">
        <v>4726304.1999999993</v>
      </c>
      <c r="I5262" s="8">
        <v>3765866.1499999994</v>
      </c>
      <c r="J5262" s="8">
        <v>382593.38</v>
      </c>
      <c r="K5262" s="8">
        <v>0</v>
      </c>
      <c r="L5262" s="8">
        <v>11892253.000000007</v>
      </c>
      <c r="M5262" s="8">
        <v>0</v>
      </c>
      <c r="N5262" s="8">
        <v>9231270.2800000049</v>
      </c>
      <c r="O5262" s="8">
        <v>18167.349999999999</v>
      </c>
      <c r="P5262" s="8">
        <v>1668278.4999999998</v>
      </c>
      <c r="Q5262" s="8">
        <v>52985.850000000049</v>
      </c>
      <c r="R5262" s="8">
        <v>9247.0400000000027</v>
      </c>
      <c r="S5262" s="8">
        <v>960745.2200000002</v>
      </c>
      <c r="T5262" s="8">
        <v>701023.67</v>
      </c>
      <c r="U5262" s="8">
        <v>71296.81</v>
      </c>
      <c r="V5262" s="8">
        <v>5851.869999999999</v>
      </c>
      <c r="W5262" s="8">
        <v>3161178.8900000006</v>
      </c>
      <c r="X5262" s="8">
        <v>5334.38</v>
      </c>
      <c r="Y5262" s="8">
        <v>228.29999999999998</v>
      </c>
      <c r="Z5262" s="8">
        <v>0.94000000000000006</v>
      </c>
      <c r="AA5262" s="8">
        <v>4145367.4399999934</v>
      </c>
      <c r="AB5262" s="8">
        <v>1484157.3599999985</v>
      </c>
      <c r="AC5262" s="9">
        <f t="shared" si="496"/>
        <v>2661210.079999995</v>
      </c>
      <c r="AD5262" s="5" t="str">
        <f>$C5262&amp;" "&amp;VLOOKUP(C5262,Tegevusalad!$A$1:$B$89,2,FALSE)</f>
        <v>2 METSAMAJANDUS JA METSAVARUMINE</v>
      </c>
      <c r="AE5262" s="6">
        <f t="shared" si="492"/>
        <v>58437406.309999943</v>
      </c>
      <c r="AF5262" s="6">
        <f t="shared" si="493"/>
        <v>45085559.69000002</v>
      </c>
      <c r="AG5262" s="6">
        <f t="shared" si="494"/>
        <v>64280027.729999945</v>
      </c>
      <c r="AH5262" s="6">
        <f t="shared" si="495"/>
        <v>46202586.600000016</v>
      </c>
      <c r="AI5262" s="6">
        <f t="shared" si="497"/>
        <v>64274693.349999942</v>
      </c>
      <c r="AJ5262" s="10"/>
    </row>
    <row r="5263" spans="1:36" s="3" customFormat="1">
      <c r="A5263" s="3">
        <v>2019</v>
      </c>
      <c r="B5263" s="3">
        <v>3</v>
      </c>
      <c r="C5263" s="4">
        <v>3</v>
      </c>
      <c r="D5263" s="8">
        <v>266</v>
      </c>
      <c r="E5263" s="8">
        <v>2101704.1500000004</v>
      </c>
      <c r="F5263" s="8">
        <v>4103.25</v>
      </c>
      <c r="G5263" s="8">
        <v>437259.23</v>
      </c>
      <c r="H5263" s="8">
        <v>80968.78</v>
      </c>
      <c r="I5263" s="8">
        <v>29346.98</v>
      </c>
      <c r="J5263" s="8">
        <v>0</v>
      </c>
      <c r="K5263" s="8">
        <v>0</v>
      </c>
      <c r="L5263" s="8">
        <v>420710.12999999995</v>
      </c>
      <c r="M5263" s="8">
        <v>0</v>
      </c>
      <c r="N5263" s="8">
        <v>277143.59999999998</v>
      </c>
      <c r="O5263" s="8">
        <v>0</v>
      </c>
      <c r="P5263" s="8">
        <v>54802.79</v>
      </c>
      <c r="Q5263" s="8">
        <v>1730.37</v>
      </c>
      <c r="R5263" s="8">
        <v>544.78000000000009</v>
      </c>
      <c r="S5263" s="8">
        <v>181469.21</v>
      </c>
      <c r="T5263" s="8">
        <v>137437.75999999998</v>
      </c>
      <c r="U5263" s="8">
        <v>179849.74</v>
      </c>
      <c r="V5263" s="8">
        <v>97.5</v>
      </c>
      <c r="W5263" s="8">
        <v>49450.030000000006</v>
      </c>
      <c r="X5263" s="8">
        <v>0</v>
      </c>
      <c r="Y5263" s="8">
        <v>0</v>
      </c>
      <c r="Z5263" s="8">
        <v>0</v>
      </c>
      <c r="AA5263" s="8">
        <v>236111.41000000012</v>
      </c>
      <c r="AB5263" s="8">
        <v>92544.87999999999</v>
      </c>
      <c r="AC5263" s="9">
        <f t="shared" si="496"/>
        <v>143566.53000000014</v>
      </c>
      <c r="AD5263" s="5" t="str">
        <f>$C5263&amp;" "&amp;VLOOKUP(C5263,Tegevusalad!$A$1:$B$89,2,FALSE)</f>
        <v>3 KALAPÜÜK JA VESIVILJELUS</v>
      </c>
      <c r="AE5263" s="6">
        <f t="shared" si="492"/>
        <v>1744488.4500000004</v>
      </c>
      <c r="AF5263" s="6">
        <f t="shared" si="493"/>
        <v>1027220.45</v>
      </c>
      <c r="AG5263" s="6">
        <f t="shared" si="494"/>
        <v>2181747.6800000006</v>
      </c>
      <c r="AH5263" s="6">
        <f t="shared" si="495"/>
        <v>1388441.9</v>
      </c>
      <c r="AI5263" s="6">
        <f t="shared" si="497"/>
        <v>2181747.6800000006</v>
      </c>
      <c r="AJ5263" s="10"/>
    </row>
    <row r="5264" spans="1:36" s="3" customFormat="1">
      <c r="A5264" s="3">
        <v>2019</v>
      </c>
      <c r="B5264" s="3">
        <v>3</v>
      </c>
      <c r="C5264" s="4">
        <v>6</v>
      </c>
      <c r="D5264" s="8">
        <v>1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2.7600000000000002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2.7600000000000002</v>
      </c>
      <c r="AC5264" s="9">
        <f t="shared" si="496"/>
        <v>-2.7600000000000002</v>
      </c>
      <c r="AD5264" s="5" t="str">
        <f>$C5264&amp;" "&amp;VLOOKUP(C5264,Tegevusalad!$A$1:$B$89,2,FALSE)</f>
        <v>6 TOORNAFTA JA MAAGAASI TOOTMINE</v>
      </c>
      <c r="AE5264" s="6">
        <f t="shared" si="492"/>
        <v>0</v>
      </c>
      <c r="AF5264" s="6">
        <f t="shared" si="493"/>
        <v>13.8</v>
      </c>
      <c r="AG5264" s="6">
        <f t="shared" si="494"/>
        <v>0</v>
      </c>
      <c r="AH5264" s="6">
        <f t="shared" si="495"/>
        <v>13.8</v>
      </c>
      <c r="AI5264" s="6">
        <f t="shared" si="497"/>
        <v>0</v>
      </c>
      <c r="AJ5264" s="10"/>
    </row>
    <row r="5265" spans="1:36" s="3" customFormat="1">
      <c r="A5265" s="3">
        <v>2019</v>
      </c>
      <c r="B5265" s="3">
        <v>3</v>
      </c>
      <c r="C5265" s="4">
        <v>8</v>
      </c>
      <c r="D5265" s="8">
        <v>137</v>
      </c>
      <c r="E5265" s="8">
        <v>9413140.8600000031</v>
      </c>
      <c r="F5265" s="8">
        <v>1809.66</v>
      </c>
      <c r="G5265" s="8">
        <v>7446453.6500000004</v>
      </c>
      <c r="H5265" s="8">
        <v>6420723.8600000013</v>
      </c>
      <c r="I5265" s="8">
        <v>5767969.7599999998</v>
      </c>
      <c r="J5265" s="8">
        <v>1025729.7899999999</v>
      </c>
      <c r="K5265" s="8">
        <v>0</v>
      </c>
      <c r="L5265" s="8">
        <v>1882791.09</v>
      </c>
      <c r="M5265" s="8">
        <v>0</v>
      </c>
      <c r="N5265" s="8">
        <v>2358529.2000000011</v>
      </c>
      <c r="O5265" s="8">
        <v>18908.59</v>
      </c>
      <c r="P5265" s="8">
        <v>214604.49</v>
      </c>
      <c r="Q5265" s="8">
        <v>4445.34</v>
      </c>
      <c r="R5265" s="8">
        <v>4980.5399999999972</v>
      </c>
      <c r="S5265" s="8">
        <v>1041908.43</v>
      </c>
      <c r="T5265" s="8">
        <v>634028.99</v>
      </c>
      <c r="U5265" s="8">
        <v>30474.91</v>
      </c>
      <c r="V5265" s="8">
        <v>30313.899999999998</v>
      </c>
      <c r="W5265" s="8">
        <v>275577.99</v>
      </c>
      <c r="X5265" s="8">
        <v>9789.8700000000008</v>
      </c>
      <c r="Y5265" s="8">
        <v>0</v>
      </c>
      <c r="Z5265" s="8">
        <v>0</v>
      </c>
      <c r="AA5265" s="8">
        <v>473220.25999999989</v>
      </c>
      <c r="AB5265" s="8">
        <v>948958.37000000023</v>
      </c>
      <c r="AC5265" s="9">
        <f t="shared" si="496"/>
        <v>-475738.11000000034</v>
      </c>
      <c r="AD5265" s="5" t="str">
        <f>$C5265&amp;" "&amp;VLOOKUP(C5265,Tegevusalad!$A$1:$B$89,2,FALSE)</f>
        <v>8 MUU KAEVANDAMINE</v>
      </c>
      <c r="AE5265" s="6">
        <f t="shared" si="492"/>
        <v>8352357.0500000026</v>
      </c>
      <c r="AF5265" s="6">
        <f t="shared" si="493"/>
        <v>10680936.310000006</v>
      </c>
      <c r="AG5265" s="6">
        <f t="shared" si="494"/>
        <v>15798810.700000003</v>
      </c>
      <c r="AH5265" s="6">
        <f t="shared" si="495"/>
        <v>11817548.700000005</v>
      </c>
      <c r="AI5265" s="6">
        <f t="shared" si="497"/>
        <v>15789020.830000002</v>
      </c>
      <c r="AJ5265" s="10"/>
    </row>
    <row r="5266" spans="1:36" s="3" customFormat="1">
      <c r="A5266" s="3">
        <v>2019</v>
      </c>
      <c r="B5266" s="3">
        <v>3</v>
      </c>
      <c r="C5266" s="4">
        <v>9</v>
      </c>
      <c r="D5266" s="8">
        <v>23</v>
      </c>
      <c r="E5266" s="8">
        <v>607950.65</v>
      </c>
      <c r="F5266" s="8">
        <v>0</v>
      </c>
      <c r="G5266" s="8">
        <v>154632.65000000002</v>
      </c>
      <c r="H5266" s="8">
        <v>35813.770000000004</v>
      </c>
      <c r="I5266" s="8">
        <v>20500</v>
      </c>
      <c r="J5266" s="8">
        <v>85000</v>
      </c>
      <c r="K5266" s="8">
        <v>0</v>
      </c>
      <c r="L5266" s="8">
        <v>121590.14</v>
      </c>
      <c r="M5266" s="8">
        <v>0</v>
      </c>
      <c r="N5266" s="8">
        <v>78869.63</v>
      </c>
      <c r="O5266" s="8">
        <v>24462</v>
      </c>
      <c r="P5266" s="8">
        <v>1044.92</v>
      </c>
      <c r="Q5266" s="8">
        <v>1912.8</v>
      </c>
      <c r="R5266" s="8">
        <v>281.23</v>
      </c>
      <c r="S5266" s="8">
        <v>88039.930000000008</v>
      </c>
      <c r="T5266" s="8">
        <v>88039.930000000008</v>
      </c>
      <c r="U5266" s="8">
        <v>10439</v>
      </c>
      <c r="V5266" s="8">
        <v>0</v>
      </c>
      <c r="W5266" s="8">
        <v>10591.98</v>
      </c>
      <c r="X5266" s="8">
        <v>0</v>
      </c>
      <c r="Y5266" s="8">
        <v>0</v>
      </c>
      <c r="Z5266" s="8">
        <v>0</v>
      </c>
      <c r="AA5266" s="8">
        <v>43951.75</v>
      </c>
      <c r="AB5266" s="8">
        <v>1231.24</v>
      </c>
      <c r="AC5266" s="9">
        <f t="shared" si="496"/>
        <v>42720.51</v>
      </c>
      <c r="AD5266" s="5" t="str">
        <f>$C5266&amp;" "&amp;VLOOKUP(C5266,Tegevusalad!$A$1:$B$89,2,FALSE)</f>
        <v>9 KAEVANDAMIST ABISTAVAD TEGEVUSALAD</v>
      </c>
      <c r="AE5266" s="6">
        <f t="shared" si="492"/>
        <v>509471.72000000003</v>
      </c>
      <c r="AF5266" s="6">
        <f t="shared" si="493"/>
        <v>174965.37</v>
      </c>
      <c r="AG5266" s="6">
        <f t="shared" si="494"/>
        <v>664104.37</v>
      </c>
      <c r="AH5266" s="6">
        <f t="shared" si="495"/>
        <v>395754.3</v>
      </c>
      <c r="AI5266" s="6">
        <f t="shared" si="497"/>
        <v>664104.37</v>
      </c>
      <c r="AJ5266" s="10"/>
    </row>
    <row r="5267" spans="1:36" s="3" customFormat="1">
      <c r="A5267" s="3">
        <v>2019</v>
      </c>
      <c r="B5267" s="3">
        <v>3</v>
      </c>
      <c r="C5267" s="4">
        <v>10</v>
      </c>
      <c r="D5267" s="8">
        <v>600</v>
      </c>
      <c r="E5267" s="8">
        <v>141038577.33999997</v>
      </c>
      <c r="F5267" s="8">
        <v>10221.42</v>
      </c>
      <c r="G5267" s="8">
        <v>52125459.730000012</v>
      </c>
      <c r="H5267" s="8">
        <v>43781193.63000001</v>
      </c>
      <c r="I5267" s="8">
        <v>43219578.260000005</v>
      </c>
      <c r="J5267" s="8">
        <v>7444546.1200000001</v>
      </c>
      <c r="K5267" s="8">
        <v>0</v>
      </c>
      <c r="L5267" s="8">
        <v>28208635.409999996</v>
      </c>
      <c r="M5267" s="8">
        <v>157313.72</v>
      </c>
      <c r="N5267" s="8">
        <v>26377474.999999996</v>
      </c>
      <c r="O5267" s="8">
        <v>855558.36999999988</v>
      </c>
      <c r="P5267" s="8">
        <v>1060843.2899999998</v>
      </c>
      <c r="Q5267" s="8">
        <v>26463.410000000007</v>
      </c>
      <c r="R5267" s="8">
        <v>26408.050000000003</v>
      </c>
      <c r="S5267" s="8">
        <v>38150540.979999997</v>
      </c>
      <c r="T5267" s="8">
        <v>35063693.549999997</v>
      </c>
      <c r="U5267" s="8">
        <v>132307.78</v>
      </c>
      <c r="V5267" s="8">
        <v>32032.85</v>
      </c>
      <c r="W5267" s="8">
        <v>201827.91</v>
      </c>
      <c r="X5267" s="8">
        <v>28137.82</v>
      </c>
      <c r="Y5267" s="8">
        <v>0</v>
      </c>
      <c r="Z5267" s="8">
        <v>0.32</v>
      </c>
      <c r="AA5267" s="8">
        <v>4750926.9899999937</v>
      </c>
      <c r="AB5267" s="8">
        <v>2762453.1799999988</v>
      </c>
      <c r="AC5267" s="9">
        <f t="shared" si="496"/>
        <v>1988473.8099999949</v>
      </c>
      <c r="AD5267" s="5" t="str">
        <f>$C5267&amp;" "&amp;VLOOKUP(C5267,Tegevusalad!$A$1:$B$89,2,FALSE)</f>
        <v>10 TOIDUAINETE TOOTMINE</v>
      </c>
      <c r="AE5267" s="6">
        <f t="shared" si="492"/>
        <v>102794087.81999996</v>
      </c>
      <c r="AF5267" s="6">
        <f t="shared" si="493"/>
        <v>89490807.48999998</v>
      </c>
      <c r="AG5267" s="6">
        <f t="shared" si="494"/>
        <v>154919547.54999998</v>
      </c>
      <c r="AH5267" s="6">
        <f t="shared" si="495"/>
        <v>132019415.24999999</v>
      </c>
      <c r="AI5267" s="6">
        <f t="shared" si="497"/>
        <v>154891409.72999999</v>
      </c>
      <c r="AJ5267" s="10"/>
    </row>
    <row r="5268" spans="1:36" s="3" customFormat="1">
      <c r="A5268" s="3">
        <v>2019</v>
      </c>
      <c r="B5268" s="3">
        <v>3</v>
      </c>
      <c r="C5268" s="4">
        <v>11</v>
      </c>
      <c r="D5268" s="8">
        <v>125</v>
      </c>
      <c r="E5268" s="8">
        <v>26450572.149999991</v>
      </c>
      <c r="F5268" s="8">
        <v>18.16</v>
      </c>
      <c r="G5268" s="8">
        <v>6260959.3199999975</v>
      </c>
      <c r="H5268" s="8">
        <v>4640723.95</v>
      </c>
      <c r="I5268" s="8">
        <v>4475233.54</v>
      </c>
      <c r="J5268" s="8">
        <v>966338.45000000007</v>
      </c>
      <c r="K5268" s="8">
        <v>0</v>
      </c>
      <c r="L5268" s="8">
        <v>5290116.049999997</v>
      </c>
      <c r="M5268" s="8">
        <v>0</v>
      </c>
      <c r="N5268" s="8">
        <v>3118387.2300000014</v>
      </c>
      <c r="O5268" s="8">
        <v>78204.94</v>
      </c>
      <c r="P5268" s="8">
        <v>91074.810000000027</v>
      </c>
      <c r="Q5268" s="8">
        <v>4975.2999999999993</v>
      </c>
      <c r="R5268" s="8">
        <v>7495.85</v>
      </c>
      <c r="S5268" s="8">
        <v>6211013.0300000031</v>
      </c>
      <c r="T5268" s="8">
        <v>5609776.1100000003</v>
      </c>
      <c r="U5268" s="8">
        <v>79115.42</v>
      </c>
      <c r="V5268" s="8">
        <v>20310.68</v>
      </c>
      <c r="W5268" s="8">
        <v>78916.800000000003</v>
      </c>
      <c r="X5268" s="8">
        <v>11962.970000000001</v>
      </c>
      <c r="Y5268" s="8">
        <v>0</v>
      </c>
      <c r="Z5268" s="8">
        <v>0</v>
      </c>
      <c r="AA5268" s="8">
        <v>2254333.9900000002</v>
      </c>
      <c r="AB5268" s="8">
        <v>82605.17</v>
      </c>
      <c r="AC5268" s="9">
        <f t="shared" si="496"/>
        <v>2171728.8200000003</v>
      </c>
      <c r="AD5268" s="5" t="str">
        <f>$C5268&amp;" "&amp;VLOOKUP(C5268,Tegevusalad!$A$1:$B$89,2,FALSE)</f>
        <v>11 JOOGITOOTMINE</v>
      </c>
      <c r="AE5268" s="6">
        <f t="shared" si="492"/>
        <v>20172424.829999987</v>
      </c>
      <c r="AF5268" s="6">
        <f t="shared" si="493"/>
        <v>8968572.9300000034</v>
      </c>
      <c r="AG5268" s="6">
        <f t="shared" si="494"/>
        <v>26433384.149999984</v>
      </c>
      <c r="AH5268" s="6">
        <f t="shared" si="495"/>
        <v>15629415.400000006</v>
      </c>
      <c r="AI5268" s="6">
        <f t="shared" si="497"/>
        <v>26421421.179999985</v>
      </c>
      <c r="AJ5268" s="10"/>
    </row>
    <row r="5269" spans="1:36" s="3" customFormat="1">
      <c r="A5269" s="3">
        <v>2019</v>
      </c>
      <c r="B5269" s="3">
        <v>3</v>
      </c>
      <c r="C5269" s="4">
        <v>12</v>
      </c>
      <c r="D5269" s="8">
        <v>1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9">
        <f t="shared" si="496"/>
        <v>0</v>
      </c>
      <c r="AD5269" s="5" t="str">
        <f>$C5269&amp;" "&amp;VLOOKUP(C5269,Tegevusalad!$A$1:$B$89,2,FALSE)</f>
        <v>12 TUBAKATOODETE TOOTMINE</v>
      </c>
      <c r="AE5269" s="6">
        <f t="shared" si="492"/>
        <v>0</v>
      </c>
      <c r="AF5269" s="6">
        <f t="shared" si="493"/>
        <v>0</v>
      </c>
      <c r="AG5269" s="6">
        <f t="shared" si="494"/>
        <v>0</v>
      </c>
      <c r="AH5269" s="6">
        <f t="shared" si="495"/>
        <v>0</v>
      </c>
      <c r="AI5269" s="6">
        <f t="shared" si="497"/>
        <v>0</v>
      </c>
      <c r="AJ5269" s="10"/>
    </row>
    <row r="5270" spans="1:36" s="3" customFormat="1">
      <c r="A5270" s="3">
        <v>2019</v>
      </c>
      <c r="B5270" s="3">
        <v>3</v>
      </c>
      <c r="C5270" s="4">
        <v>13</v>
      </c>
      <c r="D5270" s="8">
        <v>268</v>
      </c>
      <c r="E5270" s="8">
        <v>15441764.370000008</v>
      </c>
      <c r="F5270" s="8">
        <v>0</v>
      </c>
      <c r="G5270" s="8">
        <v>26025932.619999997</v>
      </c>
      <c r="H5270" s="8">
        <v>23258481.549999986</v>
      </c>
      <c r="I5270" s="8">
        <v>21528780.159999996</v>
      </c>
      <c r="J5270" s="8">
        <v>2537325.9200000004</v>
      </c>
      <c r="K5270" s="8">
        <v>0</v>
      </c>
      <c r="L5270" s="8">
        <v>3088352.8399999985</v>
      </c>
      <c r="M5270" s="8">
        <v>872171.44999999984</v>
      </c>
      <c r="N5270" s="8">
        <v>5065518.8899999969</v>
      </c>
      <c r="O5270" s="8">
        <v>1306433.3599999994</v>
      </c>
      <c r="P5270" s="8">
        <v>64078.68</v>
      </c>
      <c r="Q5270" s="8">
        <v>6922.81</v>
      </c>
      <c r="R5270" s="8">
        <v>4588.7300000000014</v>
      </c>
      <c r="S5270" s="8">
        <v>8529350.629999999</v>
      </c>
      <c r="T5270" s="8">
        <v>8009828.6499999976</v>
      </c>
      <c r="U5270" s="8">
        <v>90650.97</v>
      </c>
      <c r="V5270" s="8">
        <v>4772.34</v>
      </c>
      <c r="W5270" s="8">
        <v>7616.4699999999993</v>
      </c>
      <c r="X5270" s="8">
        <v>13807.939999999999</v>
      </c>
      <c r="Y5270" s="8">
        <v>0.02</v>
      </c>
      <c r="Z5270" s="8">
        <v>1747.9</v>
      </c>
      <c r="AA5270" s="8">
        <v>632372.5900000002</v>
      </c>
      <c r="AB5270" s="8">
        <v>1739115.0700000005</v>
      </c>
      <c r="AC5270" s="9">
        <f t="shared" si="496"/>
        <v>-1106742.4800000004</v>
      </c>
      <c r="AD5270" s="5" t="str">
        <f>$C5270&amp;" "&amp;VLOOKUP(C5270,Tegevusalad!$A$1:$B$89,2,FALSE)</f>
        <v>13 TEKSTIILITOOTMINE</v>
      </c>
      <c r="AE5270" s="6">
        <f t="shared" si="492"/>
        <v>6835570.7100000083</v>
      </c>
      <c r="AF5270" s="6">
        <f t="shared" si="493"/>
        <v>10203142.03999999</v>
      </c>
      <c r="AG5270" s="6">
        <f t="shared" si="494"/>
        <v>32861503.330000006</v>
      </c>
      <c r="AH5270" s="6">
        <f t="shared" si="495"/>
        <v>25350538.099999987</v>
      </c>
      <c r="AI5270" s="6">
        <f t="shared" si="497"/>
        <v>32847695.390000008</v>
      </c>
      <c r="AJ5270" s="10"/>
    </row>
    <row r="5271" spans="1:36" s="3" customFormat="1">
      <c r="A5271" s="3">
        <v>2019</v>
      </c>
      <c r="B5271" s="3">
        <v>3</v>
      </c>
      <c r="C5271" s="4">
        <v>14</v>
      </c>
      <c r="D5271" s="8">
        <v>333</v>
      </c>
      <c r="E5271" s="8">
        <v>7032324.1500000022</v>
      </c>
      <c r="F5271" s="8">
        <v>932.9</v>
      </c>
      <c r="G5271" s="8">
        <v>10157734.609999999</v>
      </c>
      <c r="H5271" s="8">
        <v>6670840.4499999993</v>
      </c>
      <c r="I5271" s="8">
        <v>3782883.7900000014</v>
      </c>
      <c r="J5271" s="8">
        <v>2703552.3199999994</v>
      </c>
      <c r="K5271" s="8">
        <v>5995.28</v>
      </c>
      <c r="L5271" s="8">
        <v>1406548.7500000021</v>
      </c>
      <c r="M5271" s="8">
        <v>123142.67000000001</v>
      </c>
      <c r="N5271" s="8">
        <v>1714663.9200000009</v>
      </c>
      <c r="O5271" s="8">
        <v>346693.70999999996</v>
      </c>
      <c r="P5271" s="8">
        <v>15629.5</v>
      </c>
      <c r="Q5271" s="8">
        <v>3212.3700000000003</v>
      </c>
      <c r="R5271" s="8">
        <v>4662.6200000000008</v>
      </c>
      <c r="S5271" s="8">
        <v>2978068.17</v>
      </c>
      <c r="T5271" s="8">
        <v>2514344.69</v>
      </c>
      <c r="U5271" s="8">
        <v>100541.27</v>
      </c>
      <c r="V5271" s="8">
        <v>131.13999999999999</v>
      </c>
      <c r="W5271" s="8">
        <v>4384.75</v>
      </c>
      <c r="X5271" s="8">
        <v>0</v>
      </c>
      <c r="Y5271" s="8">
        <v>0.03</v>
      </c>
      <c r="Z5271" s="8">
        <v>0.01</v>
      </c>
      <c r="AA5271" s="8">
        <v>387344.97</v>
      </c>
      <c r="AB5271" s="8">
        <v>572317.44999999984</v>
      </c>
      <c r="AC5271" s="9">
        <f t="shared" si="496"/>
        <v>-184972.47999999986</v>
      </c>
      <c r="AD5271" s="5" t="str">
        <f>$C5271&amp;" "&amp;VLOOKUP(C5271,Tegevusalad!$A$1:$B$89,2,FALSE)</f>
        <v>14 RÕIVATOOTMINE</v>
      </c>
      <c r="AE5271" s="6">
        <f t="shared" si="492"/>
        <v>3954647.6100000027</v>
      </c>
      <c r="AF5271" s="6">
        <f t="shared" si="493"/>
        <v>3784685.8500000052</v>
      </c>
      <c r="AG5271" s="6">
        <f t="shared" si="494"/>
        <v>14112382.220000004</v>
      </c>
      <c r="AH5271" s="6">
        <f t="shared" si="495"/>
        <v>8596632.7000000048</v>
      </c>
      <c r="AI5271" s="6">
        <f t="shared" si="497"/>
        <v>14112382.220000004</v>
      </c>
      <c r="AJ5271" s="10"/>
    </row>
    <row r="5272" spans="1:36" s="3" customFormat="1">
      <c r="A5272" s="3">
        <v>2019</v>
      </c>
      <c r="B5272" s="3">
        <v>3</v>
      </c>
      <c r="C5272" s="4">
        <v>15</v>
      </c>
      <c r="D5272" s="8">
        <v>64</v>
      </c>
      <c r="E5272" s="8">
        <v>1520271.7199999997</v>
      </c>
      <c r="F5272" s="8">
        <v>1093.33</v>
      </c>
      <c r="G5272" s="8">
        <v>1264150.53</v>
      </c>
      <c r="H5272" s="8">
        <v>923565.96</v>
      </c>
      <c r="I5272" s="8">
        <v>464484.16</v>
      </c>
      <c r="J5272" s="8">
        <v>323072.77</v>
      </c>
      <c r="K5272" s="8">
        <v>0</v>
      </c>
      <c r="L5272" s="8">
        <v>304152.75999999995</v>
      </c>
      <c r="M5272" s="8">
        <v>0</v>
      </c>
      <c r="N5272" s="8">
        <v>337536.4</v>
      </c>
      <c r="O5272" s="8">
        <v>21377.64</v>
      </c>
      <c r="P5272" s="8">
        <v>6524.3499999999995</v>
      </c>
      <c r="Q5272" s="8">
        <v>266.28000000000003</v>
      </c>
      <c r="R5272" s="8">
        <v>1172.5599999999997</v>
      </c>
      <c r="S5272" s="8">
        <v>694640.7300000001</v>
      </c>
      <c r="T5272" s="8">
        <v>611064.24</v>
      </c>
      <c r="U5272" s="8">
        <v>490.62</v>
      </c>
      <c r="V5272" s="8">
        <v>0</v>
      </c>
      <c r="W5272" s="8">
        <v>3667.64</v>
      </c>
      <c r="X5272" s="8">
        <v>134.21</v>
      </c>
      <c r="Y5272" s="8">
        <v>0</v>
      </c>
      <c r="Z5272" s="8">
        <v>0</v>
      </c>
      <c r="AA5272" s="8">
        <v>55790.450000000012</v>
      </c>
      <c r="AB5272" s="8">
        <v>89174.09</v>
      </c>
      <c r="AC5272" s="9">
        <f t="shared" si="496"/>
        <v>-33383.639999999985</v>
      </c>
      <c r="AD5272" s="5" t="str">
        <f>$C5272&amp;" "&amp;VLOOKUP(C5272,Tegevusalad!$A$1:$B$89,2,FALSE)</f>
        <v>15 NAHATÖÖTLEMINE JA NAHKTOODETE TOOTMINE</v>
      </c>
      <c r="AE5272" s="6">
        <f t="shared" si="492"/>
        <v>826367.90999999968</v>
      </c>
      <c r="AF5272" s="6">
        <f t="shared" si="493"/>
        <v>891525.24999999977</v>
      </c>
      <c r="AG5272" s="6">
        <f t="shared" si="494"/>
        <v>2090518.44</v>
      </c>
      <c r="AH5272" s="6">
        <f t="shared" si="495"/>
        <v>1693544.8</v>
      </c>
      <c r="AI5272" s="6">
        <f t="shared" si="497"/>
        <v>2090384.23</v>
      </c>
      <c r="AJ5272" s="10"/>
    </row>
    <row r="5273" spans="1:36" s="3" customFormat="1">
      <c r="A5273" s="3">
        <v>2019</v>
      </c>
      <c r="B5273" s="3">
        <v>3</v>
      </c>
      <c r="C5273" s="4">
        <v>16</v>
      </c>
      <c r="D5273" s="8">
        <v>1106</v>
      </c>
      <c r="E5273" s="8">
        <v>121607601.28999995</v>
      </c>
      <c r="F5273" s="8">
        <v>841.82000000000016</v>
      </c>
      <c r="G5273" s="8">
        <v>139203101.14999986</v>
      </c>
      <c r="H5273" s="8">
        <v>105207751.00999999</v>
      </c>
      <c r="I5273" s="8">
        <v>98169214.290000021</v>
      </c>
      <c r="J5273" s="8">
        <v>32804753.360000011</v>
      </c>
      <c r="K5273" s="8">
        <v>0</v>
      </c>
      <c r="L5273" s="8">
        <v>24321596.020000003</v>
      </c>
      <c r="M5273" s="8">
        <v>890263.22</v>
      </c>
      <c r="N5273" s="8">
        <v>37752134.7299999</v>
      </c>
      <c r="O5273" s="8">
        <v>2070921.0100000005</v>
      </c>
      <c r="P5273" s="8">
        <v>2042535.1099999999</v>
      </c>
      <c r="Q5273" s="8">
        <v>37233.849999999991</v>
      </c>
      <c r="R5273" s="8">
        <v>32561.760000000006</v>
      </c>
      <c r="S5273" s="8">
        <v>34051076.329999991</v>
      </c>
      <c r="T5273" s="8">
        <v>28526145.349999979</v>
      </c>
      <c r="U5273" s="8">
        <v>431516.01000000007</v>
      </c>
      <c r="V5273" s="8">
        <v>122564.56999999999</v>
      </c>
      <c r="W5273" s="8">
        <v>120661.1</v>
      </c>
      <c r="X5273" s="8">
        <v>569583.16</v>
      </c>
      <c r="Y5273" s="8">
        <v>0.03</v>
      </c>
      <c r="Z5273" s="8">
        <v>1706.18</v>
      </c>
      <c r="AA5273" s="8">
        <v>2640968.7200000007</v>
      </c>
      <c r="AB5273" s="8">
        <v>15182950.359999988</v>
      </c>
      <c r="AC5273" s="9">
        <f t="shared" si="496"/>
        <v>-12541981.639999988</v>
      </c>
      <c r="AD5273" s="5" t="str">
        <f>$C5273&amp;" "&amp;VLOOKUP(C5273,Tegevusalad!$A$1:$B$89,2,FALSE)</f>
        <v>16 PUIDUTÖÖTLEMINE NING PUIT- JA KORKTOODETE TOOTMINE, V.A MÖÖBEL; ÕLEST JA PUNUMISMATERJALIST TOODETE TOOTMINE</v>
      </c>
      <c r="AE5273" s="6">
        <f t="shared" si="492"/>
        <v>87695433.929999948</v>
      </c>
      <c r="AF5273" s="6">
        <f t="shared" si="493"/>
        <v>144208849.62999952</v>
      </c>
      <c r="AG5273" s="6">
        <f t="shared" si="494"/>
        <v>226898535.0799998</v>
      </c>
      <c r="AH5273" s="6">
        <f t="shared" si="495"/>
        <v>188923482.44999948</v>
      </c>
      <c r="AI5273" s="6">
        <f t="shared" si="497"/>
        <v>226328951.91999984</v>
      </c>
      <c r="AJ5273" s="10"/>
    </row>
    <row r="5274" spans="1:36" s="3" customFormat="1">
      <c r="A5274" s="3">
        <v>2019</v>
      </c>
      <c r="B5274" s="3">
        <v>3</v>
      </c>
      <c r="C5274" s="4">
        <v>17</v>
      </c>
      <c r="D5274" s="8">
        <v>58</v>
      </c>
      <c r="E5274" s="8">
        <v>11855304.530000003</v>
      </c>
      <c r="F5274" s="8">
        <v>0</v>
      </c>
      <c r="G5274" s="8">
        <v>15881372.18</v>
      </c>
      <c r="H5274" s="8">
        <v>10589251.300000003</v>
      </c>
      <c r="I5274" s="8">
        <v>10463404.830000002</v>
      </c>
      <c r="J5274" s="8">
        <v>5284089.080000001</v>
      </c>
      <c r="K5274" s="8">
        <v>0</v>
      </c>
      <c r="L5274" s="8">
        <v>2371060.87</v>
      </c>
      <c r="M5274" s="8">
        <v>1951.1100000000001</v>
      </c>
      <c r="N5274" s="8">
        <v>3461763.3000000003</v>
      </c>
      <c r="O5274" s="8">
        <v>160553.03</v>
      </c>
      <c r="P5274" s="8">
        <v>142820.14000000001</v>
      </c>
      <c r="Q5274" s="8">
        <v>629.17000000000007</v>
      </c>
      <c r="R5274" s="8">
        <v>3050.9100000000003</v>
      </c>
      <c r="S5274" s="8">
        <v>6250737.3400000008</v>
      </c>
      <c r="T5274" s="8">
        <v>4971945.0900000008</v>
      </c>
      <c r="U5274" s="8">
        <v>47731.909999999996</v>
      </c>
      <c r="V5274" s="8">
        <v>21266.48</v>
      </c>
      <c r="W5274" s="8">
        <v>0</v>
      </c>
      <c r="X5274" s="8">
        <v>2440.9</v>
      </c>
      <c r="Y5274" s="8">
        <v>0</v>
      </c>
      <c r="Z5274" s="8">
        <v>0</v>
      </c>
      <c r="AA5274" s="8">
        <v>481607.23000000004</v>
      </c>
      <c r="AB5274" s="8">
        <v>1570358.55</v>
      </c>
      <c r="AC5274" s="9">
        <f t="shared" si="496"/>
        <v>-1088751.32</v>
      </c>
      <c r="AD5274" s="5" t="str">
        <f>$C5274&amp;" "&amp;VLOOKUP(C5274,Tegevusalad!$A$1:$B$89,2,FALSE)</f>
        <v>17 PABERI JA PABERTOODETE TOOTMINE</v>
      </c>
      <c r="AE5274" s="6">
        <f t="shared" si="492"/>
        <v>5559276.1800000025</v>
      </c>
      <c r="AF5274" s="6">
        <f t="shared" si="493"/>
        <v>10244103.130000003</v>
      </c>
      <c r="AG5274" s="6">
        <f t="shared" si="494"/>
        <v>21440648.359999999</v>
      </c>
      <c r="AH5274" s="6">
        <f t="shared" si="495"/>
        <v>17324071.050000001</v>
      </c>
      <c r="AI5274" s="6">
        <f t="shared" si="497"/>
        <v>21438207.460000001</v>
      </c>
      <c r="AJ5274" s="10"/>
    </row>
    <row r="5275" spans="1:36" s="3" customFormat="1">
      <c r="A5275" s="3">
        <v>2019</v>
      </c>
      <c r="B5275" s="3">
        <v>3</v>
      </c>
      <c r="C5275" s="4">
        <v>18</v>
      </c>
      <c r="D5275" s="8">
        <v>338</v>
      </c>
      <c r="E5275" s="8">
        <v>15184427.260000002</v>
      </c>
      <c r="F5275" s="8">
        <v>93285.989999999976</v>
      </c>
      <c r="G5275" s="8">
        <v>9272572.8599999994</v>
      </c>
      <c r="H5275" s="8">
        <v>7674561.0699999984</v>
      </c>
      <c r="I5275" s="8">
        <v>5662921.5599999987</v>
      </c>
      <c r="J5275" s="8">
        <v>1184297.27</v>
      </c>
      <c r="K5275" s="8">
        <v>0</v>
      </c>
      <c r="L5275" s="8">
        <v>3045281.1800000006</v>
      </c>
      <c r="M5275" s="8">
        <v>0</v>
      </c>
      <c r="N5275" s="8">
        <v>2654193.9700000016</v>
      </c>
      <c r="O5275" s="8">
        <v>52257.200000000012</v>
      </c>
      <c r="P5275" s="8">
        <v>78163.839999999997</v>
      </c>
      <c r="Q5275" s="8">
        <v>6303.2800000000016</v>
      </c>
      <c r="R5275" s="8">
        <v>6512.21</v>
      </c>
      <c r="S5275" s="8">
        <v>4973598.7399999974</v>
      </c>
      <c r="T5275" s="8">
        <v>4817002.2499999991</v>
      </c>
      <c r="U5275" s="8">
        <v>16575.920000000002</v>
      </c>
      <c r="V5275" s="8">
        <v>1448.7</v>
      </c>
      <c r="W5275" s="8">
        <v>231275.84000000003</v>
      </c>
      <c r="X5275" s="8">
        <v>58557.14</v>
      </c>
      <c r="Y5275" s="8">
        <v>0</v>
      </c>
      <c r="Z5275" s="8">
        <v>0.02</v>
      </c>
      <c r="AA5275" s="8">
        <v>754855.15000000026</v>
      </c>
      <c r="AB5275" s="8">
        <v>363767.95999999996</v>
      </c>
      <c r="AC5275" s="9">
        <f t="shared" si="496"/>
        <v>391087.19000000029</v>
      </c>
      <c r="AD5275" s="5" t="str">
        <f>$C5275&amp;" "&amp;VLOOKUP(C5275,Tegevusalad!$A$1:$B$89,2,FALSE)</f>
        <v>18 TRÜKINDUS JA SALVESTISTE PALJUNDUS</v>
      </c>
      <c r="AE5275" s="6">
        <f t="shared" si="492"/>
        <v>10346095.730000004</v>
      </c>
      <c r="AF5275" s="6">
        <f t="shared" si="493"/>
        <v>8053518.9400000088</v>
      </c>
      <c r="AG5275" s="6">
        <f t="shared" si="494"/>
        <v>19618668.590000004</v>
      </c>
      <c r="AH5275" s="6">
        <f t="shared" si="495"/>
        <v>13303530.900000008</v>
      </c>
      <c r="AI5275" s="6">
        <f t="shared" si="497"/>
        <v>19560111.450000003</v>
      </c>
      <c r="AJ5275" s="10"/>
    </row>
    <row r="5276" spans="1:36" s="3" customFormat="1">
      <c r="A5276" s="3">
        <v>2019</v>
      </c>
      <c r="B5276" s="3">
        <v>3</v>
      </c>
      <c r="C5276" s="4">
        <v>19</v>
      </c>
      <c r="D5276" s="8">
        <v>7</v>
      </c>
      <c r="E5276" s="8">
        <v>18569870.010000002</v>
      </c>
      <c r="F5276" s="8">
        <v>0</v>
      </c>
      <c r="G5276" s="8">
        <v>3204119.04</v>
      </c>
      <c r="H5276" s="8">
        <v>415846.44</v>
      </c>
      <c r="I5276" s="8">
        <v>415846.44</v>
      </c>
      <c r="J5276" s="8">
        <v>203673.41</v>
      </c>
      <c r="K5276" s="8">
        <v>0</v>
      </c>
      <c r="L5276" s="8">
        <v>3713974.0000000005</v>
      </c>
      <c r="M5276" s="8">
        <v>0</v>
      </c>
      <c r="N5276" s="8">
        <v>3913386.72</v>
      </c>
      <c r="O5276" s="8">
        <v>7684.1100000000006</v>
      </c>
      <c r="P5276" s="8">
        <v>4875.0600000000004</v>
      </c>
      <c r="Q5276" s="8">
        <v>104.24000000000001</v>
      </c>
      <c r="R5276" s="8">
        <v>636.08000000000004</v>
      </c>
      <c r="S5276" s="8">
        <v>18045597.830000002</v>
      </c>
      <c r="T5276" s="8">
        <v>18037846.170000002</v>
      </c>
      <c r="U5276" s="8">
        <v>18384.7</v>
      </c>
      <c r="V5276" s="8">
        <v>18384.7</v>
      </c>
      <c r="W5276" s="8">
        <v>62780.54</v>
      </c>
      <c r="X5276" s="8">
        <v>0</v>
      </c>
      <c r="Y5276" s="8">
        <v>109.96000000000001</v>
      </c>
      <c r="Z5276" s="8">
        <v>0</v>
      </c>
      <c r="AA5276" s="8">
        <v>1309.58</v>
      </c>
      <c r="AB5276" s="8">
        <v>200612.34000000003</v>
      </c>
      <c r="AC5276" s="9">
        <f t="shared" si="496"/>
        <v>-199302.76000000004</v>
      </c>
      <c r="AD5276" s="5" t="str">
        <f>$C5276&amp;" "&amp;VLOOKUP(C5276,Tegevusalad!$A$1:$B$89,2,FALSE)</f>
        <v>19 KOKSI JA PUHASTATUD NAFTATOODETE TOOTMINE</v>
      </c>
      <c r="AE5276" s="6">
        <f t="shared" si="492"/>
        <v>505887.48000000045</v>
      </c>
      <c r="AF5276" s="6">
        <f t="shared" si="493"/>
        <v>1486095.6199999973</v>
      </c>
      <c r="AG5276" s="6">
        <f t="shared" si="494"/>
        <v>3710006.5199999996</v>
      </c>
      <c r="AH5276" s="6">
        <f t="shared" si="495"/>
        <v>19570114</v>
      </c>
      <c r="AI5276" s="6">
        <f t="shared" si="497"/>
        <v>3710006.5199999996</v>
      </c>
      <c r="AJ5276" s="10"/>
    </row>
    <row r="5277" spans="1:36" s="3" customFormat="1">
      <c r="A5277" s="3">
        <v>2019</v>
      </c>
      <c r="B5277" s="3">
        <v>3</v>
      </c>
      <c r="C5277" s="4">
        <v>20</v>
      </c>
      <c r="D5277" s="8">
        <v>130</v>
      </c>
      <c r="E5277" s="8">
        <v>35947845.739999995</v>
      </c>
      <c r="F5277" s="8">
        <v>0</v>
      </c>
      <c r="G5277" s="8">
        <v>46329783.500000007</v>
      </c>
      <c r="H5277" s="8">
        <v>21084535.319999997</v>
      </c>
      <c r="I5277" s="8">
        <v>19834914.989999998</v>
      </c>
      <c r="J5277" s="8">
        <v>24872118.510000002</v>
      </c>
      <c r="K5277" s="8">
        <v>0</v>
      </c>
      <c r="L5277" s="8">
        <v>7189569.1600000011</v>
      </c>
      <c r="M5277" s="8">
        <v>220549.87</v>
      </c>
      <c r="N5277" s="8">
        <v>7528913.0300000049</v>
      </c>
      <c r="O5277" s="8">
        <v>650193.15</v>
      </c>
      <c r="P5277" s="8">
        <v>204208.08000000002</v>
      </c>
      <c r="Q5277" s="8">
        <v>4031.65</v>
      </c>
      <c r="R5277" s="8">
        <v>23055.210000000003</v>
      </c>
      <c r="S5277" s="8">
        <v>21127006.829999991</v>
      </c>
      <c r="T5277" s="8">
        <v>18717725.159999996</v>
      </c>
      <c r="U5277" s="8">
        <v>324775.2</v>
      </c>
      <c r="V5277" s="8">
        <v>7986.3200000000006</v>
      </c>
      <c r="W5277" s="8">
        <v>313911.27</v>
      </c>
      <c r="X5277" s="8">
        <v>5991.7100000000009</v>
      </c>
      <c r="Y5277" s="8">
        <v>0</v>
      </c>
      <c r="Z5277" s="8">
        <v>0</v>
      </c>
      <c r="AA5277" s="8">
        <v>1312678.7900000003</v>
      </c>
      <c r="AB5277" s="8">
        <v>1431472.79</v>
      </c>
      <c r="AC5277" s="9">
        <f t="shared" si="496"/>
        <v>-118793.99999999977</v>
      </c>
      <c r="AD5277" s="5" t="str">
        <f>$C5277&amp;" "&amp;VLOOKUP(C5277,Tegevusalad!$A$1:$B$89,2,FALSE)</f>
        <v>20 KEMIKAALIDE JA KEEMIATOODETE TOOTMINE</v>
      </c>
      <c r="AE5277" s="6">
        <f t="shared" si="492"/>
        <v>14502055.420000006</v>
      </c>
      <c r="AF5277" s="6">
        <f t="shared" si="493"/>
        <v>13065079.740000026</v>
      </c>
      <c r="AG5277" s="6">
        <f t="shared" si="494"/>
        <v>60831838.920000017</v>
      </c>
      <c r="AH5277" s="6">
        <f t="shared" si="495"/>
        <v>37759841.200000025</v>
      </c>
      <c r="AI5277" s="6">
        <f t="shared" si="497"/>
        <v>60825847.210000023</v>
      </c>
      <c r="AJ5277" s="10"/>
    </row>
    <row r="5278" spans="1:36" s="3" customFormat="1">
      <c r="A5278" s="3">
        <v>2019</v>
      </c>
      <c r="B5278" s="3">
        <v>3</v>
      </c>
      <c r="C5278" s="4">
        <v>21</v>
      </c>
      <c r="D5278" s="8">
        <v>16</v>
      </c>
      <c r="E5278" s="8">
        <v>2129135.8600000003</v>
      </c>
      <c r="F5278" s="8">
        <v>375820.47</v>
      </c>
      <c r="G5278" s="8">
        <v>3006938.6500000004</v>
      </c>
      <c r="H5278" s="8">
        <v>2147884.09</v>
      </c>
      <c r="I5278" s="8">
        <v>2054355.92</v>
      </c>
      <c r="J5278" s="8">
        <v>629972.24</v>
      </c>
      <c r="K5278" s="8">
        <v>0</v>
      </c>
      <c r="L5278" s="8">
        <v>459651.00000000006</v>
      </c>
      <c r="M5278" s="8">
        <v>20866.03</v>
      </c>
      <c r="N5278" s="8">
        <v>664407.54000000015</v>
      </c>
      <c r="O5278" s="8">
        <v>161755.15</v>
      </c>
      <c r="P5278" s="8">
        <v>16796.919999999998</v>
      </c>
      <c r="Q5278" s="8">
        <v>341.66999999999996</v>
      </c>
      <c r="R5278" s="8">
        <v>672.92</v>
      </c>
      <c r="S5278" s="8">
        <v>1726713.7999999998</v>
      </c>
      <c r="T5278" s="8">
        <v>1661580.8599999999</v>
      </c>
      <c r="U5278" s="8">
        <v>3947.0899999999997</v>
      </c>
      <c r="V5278" s="8">
        <v>0</v>
      </c>
      <c r="W5278" s="8">
        <v>9342.4699999999993</v>
      </c>
      <c r="X5278" s="8">
        <v>0</v>
      </c>
      <c r="Y5278" s="8">
        <v>0.26</v>
      </c>
      <c r="Z5278" s="8">
        <v>0</v>
      </c>
      <c r="AA5278" s="8">
        <v>76250.710000000006</v>
      </c>
      <c r="AB5278" s="8">
        <v>260140.96000000002</v>
      </c>
      <c r="AC5278" s="9">
        <f t="shared" si="496"/>
        <v>-183890.25</v>
      </c>
      <c r="AD5278" s="5" t="str">
        <f>$C5278&amp;" "&amp;VLOOKUP(C5278,Tegevusalad!$A$1:$B$89,2,FALSE)</f>
        <v>21 PÕHIFARMAATSIATOODETE JA RAVIMPREPARAATIDE TOOTMINE</v>
      </c>
      <c r="AE5278" s="6">
        <f t="shared" si="492"/>
        <v>774295.44000000018</v>
      </c>
      <c r="AF5278" s="6">
        <f t="shared" si="493"/>
        <v>785965.66000000096</v>
      </c>
      <c r="AG5278" s="6">
        <f t="shared" si="494"/>
        <v>3781234.0900000008</v>
      </c>
      <c r="AH5278" s="6">
        <f t="shared" si="495"/>
        <v>3325402.3000000007</v>
      </c>
      <c r="AI5278" s="6">
        <f t="shared" si="497"/>
        <v>3781234.0900000008</v>
      </c>
      <c r="AJ5278" s="10"/>
    </row>
    <row r="5279" spans="1:36" s="3" customFormat="1">
      <c r="A5279" s="3">
        <v>2019</v>
      </c>
      <c r="B5279" s="3">
        <v>3</v>
      </c>
      <c r="C5279" s="4">
        <v>22</v>
      </c>
      <c r="D5279" s="8">
        <v>203</v>
      </c>
      <c r="E5279" s="8">
        <v>29693535.579999994</v>
      </c>
      <c r="F5279" s="8">
        <v>4420.97</v>
      </c>
      <c r="G5279" s="8">
        <v>24870252.960000008</v>
      </c>
      <c r="H5279" s="8">
        <v>19256657.300000001</v>
      </c>
      <c r="I5279" s="8">
        <v>18355824.529999994</v>
      </c>
      <c r="J5279" s="8">
        <v>2456184.15</v>
      </c>
      <c r="K5279" s="8">
        <v>0</v>
      </c>
      <c r="L5279" s="8">
        <v>5939104.980000007</v>
      </c>
      <c r="M5279" s="8">
        <v>205472.8</v>
      </c>
      <c r="N5279" s="8">
        <v>5745940.990000003</v>
      </c>
      <c r="O5279" s="8">
        <v>421849.36000000004</v>
      </c>
      <c r="P5279" s="8">
        <v>381543.25000000006</v>
      </c>
      <c r="Q5279" s="8">
        <v>8596.3200000000015</v>
      </c>
      <c r="R5279" s="8">
        <v>8571.0299999999988</v>
      </c>
      <c r="S5279" s="8">
        <v>15129625.800000006</v>
      </c>
      <c r="T5279" s="8">
        <v>14202368.230000004</v>
      </c>
      <c r="U5279" s="8">
        <v>144631.60999999999</v>
      </c>
      <c r="V5279" s="8">
        <v>51463.770000000004</v>
      </c>
      <c r="W5279" s="8">
        <v>6214.98</v>
      </c>
      <c r="X5279" s="8">
        <v>2147.98</v>
      </c>
      <c r="Y5279" s="8">
        <v>0</v>
      </c>
      <c r="Z5279" s="8">
        <v>0</v>
      </c>
      <c r="AA5279" s="8">
        <v>1162585.82</v>
      </c>
      <c r="AB5279" s="8">
        <v>763949.03000000014</v>
      </c>
      <c r="AC5279" s="9">
        <f t="shared" si="496"/>
        <v>398636.78999999992</v>
      </c>
      <c r="AD5279" s="5" t="str">
        <f>$C5279&amp;" "&amp;VLOOKUP(C5279,Tegevusalad!$A$1:$B$89,2,FALSE)</f>
        <v>22 KUMMI- JA PLASTTOODETE TOOTMINE</v>
      </c>
      <c r="AE5279" s="6">
        <f t="shared" si="492"/>
        <v>14425847.119999988</v>
      </c>
      <c r="AF5279" s="6">
        <f t="shared" si="493"/>
        <v>11440519.660000006</v>
      </c>
      <c r="AG5279" s="6">
        <f t="shared" si="494"/>
        <v>39296100.079999998</v>
      </c>
      <c r="AH5279" s="6">
        <f t="shared" si="495"/>
        <v>28772560.100000016</v>
      </c>
      <c r="AI5279" s="6">
        <f t="shared" si="497"/>
        <v>39293952.100000001</v>
      </c>
      <c r="AJ5279" s="10"/>
    </row>
    <row r="5280" spans="1:36" s="3" customFormat="1">
      <c r="A5280" s="3">
        <v>2019</v>
      </c>
      <c r="B5280" s="3">
        <v>3</v>
      </c>
      <c r="C5280" s="4">
        <v>23</v>
      </c>
      <c r="D5280" s="8">
        <v>237</v>
      </c>
      <c r="E5280" s="8">
        <v>38637440.930000022</v>
      </c>
      <c r="F5280" s="8">
        <v>3497.6</v>
      </c>
      <c r="G5280" s="8">
        <v>19989597.739999998</v>
      </c>
      <c r="H5280" s="8">
        <v>18552480.239999998</v>
      </c>
      <c r="I5280" s="8">
        <v>17354071.759999998</v>
      </c>
      <c r="J5280" s="8">
        <v>1636874.0500000003</v>
      </c>
      <c r="K5280" s="8">
        <v>0</v>
      </c>
      <c r="L5280" s="8">
        <v>7727802.9400000023</v>
      </c>
      <c r="M5280" s="8">
        <v>1214.1300000000001</v>
      </c>
      <c r="N5280" s="8">
        <v>7040634.5</v>
      </c>
      <c r="O5280" s="8">
        <v>216106.53</v>
      </c>
      <c r="P5280" s="8">
        <v>161283.49000000002</v>
      </c>
      <c r="Q5280" s="8">
        <v>24899.230000000003</v>
      </c>
      <c r="R5280" s="8">
        <v>15441.27</v>
      </c>
      <c r="S5280" s="8">
        <v>11365228.389999997</v>
      </c>
      <c r="T5280" s="8">
        <v>9718137.3800000027</v>
      </c>
      <c r="U5280" s="8">
        <v>1854832.7100000004</v>
      </c>
      <c r="V5280" s="8">
        <v>923056.42999999982</v>
      </c>
      <c r="W5280" s="8">
        <v>7444.2800000000007</v>
      </c>
      <c r="X5280" s="8">
        <v>223626.41</v>
      </c>
      <c r="Y5280" s="8">
        <v>0.01</v>
      </c>
      <c r="Z5280" s="8">
        <v>0</v>
      </c>
      <c r="AA5280" s="8">
        <v>1480125.35</v>
      </c>
      <c r="AB5280" s="8">
        <v>791742.76999999967</v>
      </c>
      <c r="AC5280" s="9">
        <f t="shared" si="496"/>
        <v>688382.58000000042</v>
      </c>
      <c r="AD5280" s="5" t="str">
        <f>$C5280&amp;" "&amp;VLOOKUP(C5280,Tegevusalad!$A$1:$B$89,2,FALSE)</f>
        <v>23 MUUDE MITTEMETALSETEST MINERAALIDEST TOODETE TOOTMINE</v>
      </c>
      <c r="AE5280" s="6">
        <f t="shared" si="492"/>
        <v>25644503.840000022</v>
      </c>
      <c r="AF5280" s="6">
        <f t="shared" si="493"/>
        <v>21902841.529999997</v>
      </c>
      <c r="AG5280" s="6">
        <f t="shared" si="494"/>
        <v>45634101.580000028</v>
      </c>
      <c r="AH5280" s="6">
        <f t="shared" si="495"/>
        <v>35280378.849999994</v>
      </c>
      <c r="AI5280" s="6">
        <f t="shared" si="497"/>
        <v>45410475.170000032</v>
      </c>
      <c r="AJ5280" s="10"/>
    </row>
    <row r="5281" spans="1:36" s="3" customFormat="1">
      <c r="A5281" s="3">
        <v>2019</v>
      </c>
      <c r="B5281" s="3">
        <v>3</v>
      </c>
      <c r="C5281" s="4">
        <v>24</v>
      </c>
      <c r="D5281" s="8">
        <v>26</v>
      </c>
      <c r="E5281" s="8">
        <v>3339772.9000000004</v>
      </c>
      <c r="F5281" s="8">
        <v>0</v>
      </c>
      <c r="G5281" s="8">
        <v>3380512.0500000003</v>
      </c>
      <c r="H5281" s="8">
        <v>2692449.1</v>
      </c>
      <c r="I5281" s="8">
        <v>2621982.29</v>
      </c>
      <c r="J5281" s="8">
        <v>619199.80000000005</v>
      </c>
      <c r="K5281" s="8">
        <v>0</v>
      </c>
      <c r="L5281" s="8">
        <v>667954.57999999996</v>
      </c>
      <c r="M5281" s="8">
        <v>63822.47</v>
      </c>
      <c r="N5281" s="8">
        <v>690165.11999999988</v>
      </c>
      <c r="O5281" s="8">
        <v>67936.23</v>
      </c>
      <c r="P5281" s="8">
        <v>7746.8</v>
      </c>
      <c r="Q5281" s="8">
        <v>839.74</v>
      </c>
      <c r="R5281" s="8">
        <v>340.87999999999994</v>
      </c>
      <c r="S5281" s="8">
        <v>1919701.16</v>
      </c>
      <c r="T5281" s="8">
        <v>1691856.8599999999</v>
      </c>
      <c r="U5281" s="8">
        <v>293474.81</v>
      </c>
      <c r="V5281" s="8">
        <v>283502.13999999996</v>
      </c>
      <c r="W5281" s="8">
        <v>0</v>
      </c>
      <c r="X5281" s="8">
        <v>299529.45</v>
      </c>
      <c r="Y5281" s="8">
        <v>0</v>
      </c>
      <c r="Z5281" s="8">
        <v>0</v>
      </c>
      <c r="AA5281" s="8">
        <v>117900.13999999998</v>
      </c>
      <c r="AB5281" s="8">
        <v>76288.209999999992</v>
      </c>
      <c r="AC5281" s="9">
        <f t="shared" si="496"/>
        <v>41611.929999999993</v>
      </c>
      <c r="AD5281" s="5" t="str">
        <f>$C5281&amp;" "&amp;VLOOKUP(C5281,Tegevusalad!$A$1:$B$89,2,FALSE)</f>
        <v>24 METALLITOOTMINE</v>
      </c>
      <c r="AE5281" s="6">
        <f t="shared" si="492"/>
        <v>1426126.3800000008</v>
      </c>
      <c r="AF5281" s="6">
        <f t="shared" si="493"/>
        <v>1183175.0199999991</v>
      </c>
      <c r="AG5281" s="6">
        <f t="shared" si="494"/>
        <v>4806638.4300000016</v>
      </c>
      <c r="AH5281" s="6">
        <f t="shared" si="495"/>
        <v>3452529.9999999991</v>
      </c>
      <c r="AI5281" s="6">
        <f t="shared" si="497"/>
        <v>4507108.9800000014</v>
      </c>
      <c r="AJ5281" s="10"/>
    </row>
    <row r="5282" spans="1:36" s="3" customFormat="1">
      <c r="A5282" s="3">
        <v>2019</v>
      </c>
      <c r="B5282" s="3">
        <v>3</v>
      </c>
      <c r="C5282" s="4">
        <v>25</v>
      </c>
      <c r="D5282" s="8">
        <v>1368</v>
      </c>
      <c r="E5282" s="8">
        <v>93397450.510000065</v>
      </c>
      <c r="F5282" s="8">
        <v>1827.3400000000001</v>
      </c>
      <c r="G5282" s="8">
        <v>67795112.170000017</v>
      </c>
      <c r="H5282" s="8">
        <v>60203702.460000031</v>
      </c>
      <c r="I5282" s="8">
        <v>55936866.240000002</v>
      </c>
      <c r="J5282" s="8">
        <v>6544446.339999998</v>
      </c>
      <c r="K5282" s="8">
        <v>0</v>
      </c>
      <c r="L5282" s="8">
        <v>18679654.42000002</v>
      </c>
      <c r="M5282" s="8">
        <v>99141.860000000015</v>
      </c>
      <c r="N5282" s="8">
        <v>19188630.059999995</v>
      </c>
      <c r="O5282" s="8">
        <v>634279.38</v>
      </c>
      <c r="P5282" s="8">
        <v>1099493.9500000002</v>
      </c>
      <c r="Q5282" s="8">
        <v>51968.580000000024</v>
      </c>
      <c r="R5282" s="8">
        <v>39442.020000000019</v>
      </c>
      <c r="S5282" s="8">
        <v>29421177.339999996</v>
      </c>
      <c r="T5282" s="8">
        <v>26375761.330000006</v>
      </c>
      <c r="U5282" s="8">
        <v>14497952.319999997</v>
      </c>
      <c r="V5282" s="8">
        <v>14188592.409999993</v>
      </c>
      <c r="W5282" s="8">
        <v>39463.85</v>
      </c>
      <c r="X5282" s="8">
        <v>3892925.4</v>
      </c>
      <c r="Y5282" s="8">
        <v>849.41000000000008</v>
      </c>
      <c r="Z5282" s="8">
        <v>0</v>
      </c>
      <c r="AA5282" s="8">
        <v>3977575.9099999988</v>
      </c>
      <c r="AB5282" s="8">
        <v>4386560.2800000021</v>
      </c>
      <c r="AC5282" s="9">
        <f t="shared" si="496"/>
        <v>-408984.37000000337</v>
      </c>
      <c r="AD5282" s="5" t="str">
        <f>$C5282&amp;" "&amp;VLOOKUP(C5282,Tegevusalad!$A$1:$B$89,2,FALSE)</f>
        <v>25 METALLTOODETE TOOTMINE, V.A MASINAD JA SEADMED</v>
      </c>
      <c r="AE5282" s="6">
        <f t="shared" si="492"/>
        <v>53373073.590000078</v>
      </c>
      <c r="AF5282" s="6">
        <f t="shared" si="493"/>
        <v>63238426.24999997</v>
      </c>
      <c r="AG5282" s="6">
        <f t="shared" si="494"/>
        <v>121168185.76000011</v>
      </c>
      <c r="AH5282" s="6">
        <f t="shared" si="495"/>
        <v>96140360.399999961</v>
      </c>
      <c r="AI5282" s="6">
        <f t="shared" si="497"/>
        <v>117275260.3600001</v>
      </c>
      <c r="AJ5282" s="10"/>
    </row>
    <row r="5283" spans="1:36" s="3" customFormat="1">
      <c r="A5283" s="3">
        <v>2019</v>
      </c>
      <c r="B5283" s="3">
        <v>3</v>
      </c>
      <c r="C5283" s="4">
        <v>26</v>
      </c>
      <c r="D5283" s="8">
        <v>155</v>
      </c>
      <c r="E5283" s="8">
        <v>60118582.949999996</v>
      </c>
      <c r="F5283" s="8">
        <v>0</v>
      </c>
      <c r="G5283" s="8">
        <v>96550099.590000004</v>
      </c>
      <c r="H5283" s="8">
        <v>59269635.69000002</v>
      </c>
      <c r="I5283" s="8">
        <v>55875524.750000015</v>
      </c>
      <c r="J5283" s="8">
        <v>36503065.519999996</v>
      </c>
      <c r="K5283" s="8">
        <v>0</v>
      </c>
      <c r="L5283" s="8">
        <v>12023716.649999999</v>
      </c>
      <c r="M5283" s="8">
        <v>4908775.37</v>
      </c>
      <c r="N5283" s="8">
        <v>18615022.870000001</v>
      </c>
      <c r="O5283" s="8">
        <v>5243446.209999999</v>
      </c>
      <c r="P5283" s="8">
        <v>238329.5</v>
      </c>
      <c r="Q5283" s="8">
        <v>694.81999999999982</v>
      </c>
      <c r="R5283" s="8">
        <v>2883.03</v>
      </c>
      <c r="S5283" s="8">
        <v>49967021.090000004</v>
      </c>
      <c r="T5283" s="8">
        <v>47913797.069999985</v>
      </c>
      <c r="U5283" s="8">
        <v>707459.9</v>
      </c>
      <c r="V5283" s="8">
        <v>73387.92</v>
      </c>
      <c r="W5283" s="8">
        <v>1258.3300000000002</v>
      </c>
      <c r="X5283" s="8">
        <v>59930.86</v>
      </c>
      <c r="Y5283" s="8">
        <v>0</v>
      </c>
      <c r="Z5283" s="8">
        <v>0</v>
      </c>
      <c r="AA5283" s="8">
        <v>525545.79999999993</v>
      </c>
      <c r="AB5283" s="8">
        <v>2208076.6500000004</v>
      </c>
      <c r="AC5283" s="9">
        <f t="shared" si="496"/>
        <v>-1682530.8500000006</v>
      </c>
      <c r="AD5283" s="5" t="str">
        <f>$C5283&amp;" "&amp;VLOOKUP(C5283,Tegevusalad!$A$1:$B$89,2,FALSE)</f>
        <v>26 ARVUTITE, ELEKTROONIKA- JA OPTIKASEADMETE TOOTMINE</v>
      </c>
      <c r="AE5283" s="6">
        <f t="shared" si="492"/>
        <v>9504032.8199999928</v>
      </c>
      <c r="AF5283" s="6">
        <f t="shared" si="493"/>
        <v>16271205.380000006</v>
      </c>
      <c r="AG5283" s="6">
        <f t="shared" si="494"/>
        <v>106054132.41</v>
      </c>
      <c r="AH5283" s="6">
        <f t="shared" si="495"/>
        <v>93089529.5</v>
      </c>
      <c r="AI5283" s="6">
        <f t="shared" si="497"/>
        <v>105994201.54999998</v>
      </c>
      <c r="AJ5283" s="10"/>
    </row>
    <row r="5284" spans="1:36" s="3" customFormat="1">
      <c r="A5284" s="3">
        <v>2019</v>
      </c>
      <c r="B5284" s="3">
        <v>3</v>
      </c>
      <c r="C5284" s="4">
        <v>27</v>
      </c>
      <c r="D5284" s="8">
        <v>133</v>
      </c>
      <c r="E5284" s="8">
        <v>48584024.420000009</v>
      </c>
      <c r="F5284" s="8">
        <v>3.5</v>
      </c>
      <c r="G5284" s="8">
        <v>63426361.050000012</v>
      </c>
      <c r="H5284" s="8">
        <v>51330566.769999996</v>
      </c>
      <c r="I5284" s="8">
        <v>45598621.559999995</v>
      </c>
      <c r="J5284" s="8">
        <v>10760231.960000001</v>
      </c>
      <c r="K5284" s="8">
        <v>0</v>
      </c>
      <c r="L5284" s="8">
        <v>9716805.1899999995</v>
      </c>
      <c r="M5284" s="8">
        <v>679549.85</v>
      </c>
      <c r="N5284" s="8">
        <v>13078023.169999994</v>
      </c>
      <c r="O5284" s="8">
        <v>2376827.8400000003</v>
      </c>
      <c r="P5284" s="8">
        <v>155608.61000000002</v>
      </c>
      <c r="Q5284" s="8">
        <v>9612.0500000000011</v>
      </c>
      <c r="R5284" s="8">
        <v>11218.940000000002</v>
      </c>
      <c r="S5284" s="8">
        <v>32475123.510000013</v>
      </c>
      <c r="T5284" s="8">
        <v>25048065.130000003</v>
      </c>
      <c r="U5284" s="8">
        <v>3618306.419999999</v>
      </c>
      <c r="V5284" s="8">
        <v>178544.29000000004</v>
      </c>
      <c r="W5284" s="8">
        <v>-7780.7400000000016</v>
      </c>
      <c r="X5284" s="8">
        <v>5414181.2799999993</v>
      </c>
      <c r="Y5284" s="8">
        <v>0</v>
      </c>
      <c r="Z5284" s="8">
        <v>0</v>
      </c>
      <c r="AA5284" s="8">
        <v>784301.73</v>
      </c>
      <c r="AB5284" s="8">
        <v>3465969.8600000003</v>
      </c>
      <c r="AC5284" s="9">
        <f t="shared" si="496"/>
        <v>-2681668.1300000004</v>
      </c>
      <c r="AD5284" s="5" t="str">
        <f>$C5284&amp;" "&amp;VLOOKUP(C5284,Tegevusalad!$A$1:$B$89,2,FALSE)</f>
        <v>27 ELEKTRISEADMETE TOOTMINE</v>
      </c>
      <c r="AE5284" s="6">
        <f t="shared" si="492"/>
        <v>17904779.269999996</v>
      </c>
      <c r="AF5284" s="6">
        <f t="shared" si="493"/>
        <v>17647185.709999952</v>
      </c>
      <c r="AG5284" s="6">
        <f t="shared" si="494"/>
        <v>81331140.320000023</v>
      </c>
      <c r="AH5284" s="6">
        <f t="shared" si="495"/>
        <v>65446210.549999967</v>
      </c>
      <c r="AI5284" s="6">
        <f t="shared" si="497"/>
        <v>75916959.040000021</v>
      </c>
      <c r="AJ5284" s="10"/>
    </row>
    <row r="5285" spans="1:36" s="3" customFormat="1">
      <c r="A5285" s="3">
        <v>2019</v>
      </c>
      <c r="B5285" s="3">
        <v>3</v>
      </c>
      <c r="C5285" s="4">
        <v>28</v>
      </c>
      <c r="D5285" s="8">
        <v>226</v>
      </c>
      <c r="E5285" s="8">
        <v>24592364.560000006</v>
      </c>
      <c r="F5285" s="8">
        <v>0</v>
      </c>
      <c r="G5285" s="8">
        <v>53729269.650000006</v>
      </c>
      <c r="H5285" s="8">
        <v>23557585.160000004</v>
      </c>
      <c r="I5285" s="8">
        <v>22299147.690000005</v>
      </c>
      <c r="J5285" s="8">
        <v>29725065.27</v>
      </c>
      <c r="K5285" s="8">
        <v>0</v>
      </c>
      <c r="L5285" s="8">
        <v>4918472.8699999982</v>
      </c>
      <c r="M5285" s="8">
        <v>12976.4</v>
      </c>
      <c r="N5285" s="8">
        <v>7127215.0000000019</v>
      </c>
      <c r="O5285" s="8">
        <v>118533.92000000003</v>
      </c>
      <c r="P5285" s="8">
        <v>263042.08999999997</v>
      </c>
      <c r="Q5285" s="8">
        <v>5698.31</v>
      </c>
      <c r="R5285" s="8">
        <v>5387.579999999999</v>
      </c>
      <c r="S5285" s="8">
        <v>11644304.210000003</v>
      </c>
      <c r="T5285" s="8">
        <v>10364164.649999999</v>
      </c>
      <c r="U5285" s="8">
        <v>2952380.0200000009</v>
      </c>
      <c r="V5285" s="8">
        <v>2757665.2300000009</v>
      </c>
      <c r="W5285" s="8">
        <v>22297.439999999999</v>
      </c>
      <c r="X5285" s="8">
        <v>166838.16</v>
      </c>
      <c r="Y5285" s="8">
        <v>0</v>
      </c>
      <c r="Z5285" s="8">
        <v>0</v>
      </c>
      <c r="AA5285" s="8">
        <v>967421.43000000028</v>
      </c>
      <c r="AB5285" s="8">
        <v>3163187.1600000011</v>
      </c>
      <c r="AC5285" s="9">
        <f t="shared" si="496"/>
        <v>-2195765.7300000009</v>
      </c>
      <c r="AD5285" s="5" t="str">
        <f>$C5285&amp;" "&amp;VLOOKUP(C5285,Tegevusalad!$A$1:$B$89,2,FALSE)</f>
        <v>28 MUJAL LIIGITAMATA MASINATE JA SEADMETE TOOTMINE</v>
      </c>
      <c r="AE5285" s="6">
        <f t="shared" si="492"/>
        <v>10162518.490000002</v>
      </c>
      <c r="AF5285" s="6">
        <f t="shared" si="493"/>
        <v>23231324.300000004</v>
      </c>
      <c r="AG5285" s="6">
        <f t="shared" si="494"/>
        <v>63891788.140000001</v>
      </c>
      <c r="AH5285" s="6">
        <f t="shared" si="495"/>
        <v>35663012.900000006</v>
      </c>
      <c r="AI5285" s="6">
        <f t="shared" si="497"/>
        <v>63724949.980000004</v>
      </c>
      <c r="AJ5285" s="10"/>
    </row>
    <row r="5286" spans="1:36" s="3" customFormat="1">
      <c r="A5286" s="3">
        <v>2019</v>
      </c>
      <c r="B5286" s="3">
        <v>3</v>
      </c>
      <c r="C5286" s="4">
        <v>29</v>
      </c>
      <c r="D5286" s="8">
        <v>86</v>
      </c>
      <c r="E5286" s="8">
        <v>19200436.859999999</v>
      </c>
      <c r="F5286" s="8">
        <v>0</v>
      </c>
      <c r="G5286" s="8">
        <v>24525240.829999991</v>
      </c>
      <c r="H5286" s="8">
        <v>20708554.059999999</v>
      </c>
      <c r="I5286" s="8">
        <v>19253428.390000001</v>
      </c>
      <c r="J5286" s="8">
        <v>3713869.4400000004</v>
      </c>
      <c r="K5286" s="8">
        <v>0</v>
      </c>
      <c r="L5286" s="8">
        <v>3840087.34</v>
      </c>
      <c r="M5286" s="8">
        <v>264025.89</v>
      </c>
      <c r="N5286" s="8">
        <v>4864138.0999999978</v>
      </c>
      <c r="O5286" s="8">
        <v>313888.88999999996</v>
      </c>
      <c r="P5286" s="8">
        <v>39240.140000000007</v>
      </c>
      <c r="Q5286" s="8">
        <v>7464.03</v>
      </c>
      <c r="R5286" s="8">
        <v>7198.7900000000009</v>
      </c>
      <c r="S5286" s="8">
        <v>12716281.159999998</v>
      </c>
      <c r="T5286" s="8">
        <v>8813847.3900000006</v>
      </c>
      <c r="U5286" s="8">
        <v>2142899.939999999</v>
      </c>
      <c r="V5286" s="8">
        <v>2126723.5099999993</v>
      </c>
      <c r="W5286" s="8">
        <v>75231.05</v>
      </c>
      <c r="X5286" s="8">
        <v>178812.29</v>
      </c>
      <c r="Y5286" s="8">
        <v>230</v>
      </c>
      <c r="Z5286" s="8">
        <v>0</v>
      </c>
      <c r="AA5286" s="8">
        <v>263804.94999999995</v>
      </c>
      <c r="AB5286" s="8">
        <v>1023599.8200000001</v>
      </c>
      <c r="AC5286" s="9">
        <f t="shared" si="496"/>
        <v>-759794.87000000011</v>
      </c>
      <c r="AD5286" s="5" t="str">
        <f>$C5286&amp;" "&amp;VLOOKUP(C5286,Tegevusalad!$A$1:$B$89,2,FALSE)</f>
        <v>29 MOOTORSÕIDUKITE, HAAGISTE JA POOLHAAGISTE TOOTMINE</v>
      </c>
      <c r="AE5286" s="6">
        <f t="shared" ref="AE5286:AE5349" si="498">(E5286+F5286+X5286)-(S5286+U5286)</f>
        <v>4520068.0500000007</v>
      </c>
      <c r="AF5286" s="6">
        <f t="shared" ref="AF5286:AF5349" si="499">((N5286+R5286-O5286)/0.2)-S5286-(U5286-V5286)</f>
        <v>10054782.409999991</v>
      </c>
      <c r="AG5286" s="6">
        <f t="shared" ref="AG5286:AG5349" si="500">(E5286+F5286+G5286+X5286)-(S5286+U5286)</f>
        <v>29045308.879999992</v>
      </c>
      <c r="AH5286" s="6">
        <f t="shared" ref="AH5286:AH5349" si="501">(N5286+R5286)/0.2</f>
        <v>24356684.449999988</v>
      </c>
      <c r="AI5286" s="6">
        <f t="shared" si="497"/>
        <v>28866496.589999992</v>
      </c>
      <c r="AJ5286" s="10"/>
    </row>
    <row r="5287" spans="1:36" s="3" customFormat="1">
      <c r="A5287" s="3">
        <v>2019</v>
      </c>
      <c r="B5287" s="3">
        <v>3</v>
      </c>
      <c r="C5287" s="4">
        <v>30</v>
      </c>
      <c r="D5287" s="8">
        <v>97</v>
      </c>
      <c r="E5287" s="8">
        <v>3043726.32</v>
      </c>
      <c r="F5287" s="8">
        <v>1323.86</v>
      </c>
      <c r="G5287" s="8">
        <v>6606826.5699999994</v>
      </c>
      <c r="H5287" s="8">
        <v>4610683.84</v>
      </c>
      <c r="I5287" s="8">
        <v>4317530.0299999993</v>
      </c>
      <c r="J5287" s="8">
        <v>888795.14000000013</v>
      </c>
      <c r="K5287" s="8">
        <v>0</v>
      </c>
      <c r="L5287" s="8">
        <v>608864.42999999993</v>
      </c>
      <c r="M5287" s="8">
        <v>0</v>
      </c>
      <c r="N5287" s="8">
        <v>1120048.07</v>
      </c>
      <c r="O5287" s="8">
        <v>163717.41999999998</v>
      </c>
      <c r="P5287" s="8">
        <v>9550.84</v>
      </c>
      <c r="Q5287" s="8">
        <v>1640.3500000000006</v>
      </c>
      <c r="R5287" s="8">
        <v>1604.0099999999998</v>
      </c>
      <c r="S5287" s="8">
        <v>2466738.1199999996</v>
      </c>
      <c r="T5287" s="8">
        <v>1221085.5699999998</v>
      </c>
      <c r="U5287" s="8">
        <v>11264.35</v>
      </c>
      <c r="V5287" s="8">
        <v>11264.35</v>
      </c>
      <c r="W5287" s="8">
        <v>116145.34</v>
      </c>
      <c r="X5287" s="8">
        <v>0</v>
      </c>
      <c r="Y5287" s="8">
        <v>119.82000000000001</v>
      </c>
      <c r="Z5287" s="8">
        <v>0</v>
      </c>
      <c r="AA5287" s="8">
        <v>34147.000000000007</v>
      </c>
      <c r="AB5287" s="8">
        <v>545210.82000000018</v>
      </c>
      <c r="AC5287" s="9">
        <f t="shared" si="496"/>
        <v>-511063.82000000018</v>
      </c>
      <c r="AD5287" s="5" t="str">
        <f>$C5287&amp;" "&amp;VLOOKUP(C5287,Tegevusalad!$A$1:$B$89,2,FALSE)</f>
        <v>30 MUUDE TRANSPORDIVAHENDITE TOOTMINE</v>
      </c>
      <c r="AE5287" s="6">
        <f t="shared" si="498"/>
        <v>567047.71</v>
      </c>
      <c r="AF5287" s="6">
        <f t="shared" si="499"/>
        <v>2322935.1800000011</v>
      </c>
      <c r="AG5287" s="6">
        <f t="shared" si="500"/>
        <v>7173874.2800000003</v>
      </c>
      <c r="AH5287" s="6">
        <f t="shared" si="501"/>
        <v>5608260.4000000004</v>
      </c>
      <c r="AI5287" s="6">
        <f t="shared" si="497"/>
        <v>7173874.2800000003</v>
      </c>
      <c r="AJ5287" s="10"/>
    </row>
    <row r="5288" spans="1:36" s="3" customFormat="1">
      <c r="A5288" s="3">
        <v>2019</v>
      </c>
      <c r="B5288" s="3">
        <v>3</v>
      </c>
      <c r="C5288" s="4">
        <v>31</v>
      </c>
      <c r="D5288" s="8">
        <v>711</v>
      </c>
      <c r="E5288" s="8">
        <v>29597237.089999974</v>
      </c>
      <c r="F5288" s="8">
        <v>606.64</v>
      </c>
      <c r="G5288" s="8">
        <v>31103001.659999993</v>
      </c>
      <c r="H5288" s="8">
        <v>26969178.939999994</v>
      </c>
      <c r="I5288" s="8">
        <v>26078486.649999995</v>
      </c>
      <c r="J5288" s="8">
        <v>3872276.4999999995</v>
      </c>
      <c r="K5288" s="8">
        <v>0</v>
      </c>
      <c r="L5288" s="8">
        <v>5919502.0999999968</v>
      </c>
      <c r="M5288" s="8">
        <v>50696.86</v>
      </c>
      <c r="N5288" s="8">
        <v>7044469.8999999966</v>
      </c>
      <c r="O5288" s="8">
        <v>242545.61999999991</v>
      </c>
      <c r="P5288" s="8">
        <v>300075.89</v>
      </c>
      <c r="Q5288" s="8">
        <v>19812.559999999994</v>
      </c>
      <c r="R5288" s="8">
        <v>11598.989999999998</v>
      </c>
      <c r="S5288" s="8">
        <v>9229156.4000000004</v>
      </c>
      <c r="T5288" s="8">
        <v>8352002.7799999975</v>
      </c>
      <c r="U5288" s="8">
        <v>841745.78</v>
      </c>
      <c r="V5288" s="8">
        <v>389243.81000000017</v>
      </c>
      <c r="W5288" s="8">
        <v>14359.310000000001</v>
      </c>
      <c r="X5288" s="8">
        <v>89140.64</v>
      </c>
      <c r="Y5288" s="8">
        <v>0.01</v>
      </c>
      <c r="Z5288" s="8">
        <v>0</v>
      </c>
      <c r="AA5288" s="8">
        <v>1286970.0600000003</v>
      </c>
      <c r="AB5288" s="8">
        <v>2361240.9900000002</v>
      </c>
      <c r="AC5288" s="9">
        <f t="shared" si="496"/>
        <v>-1074270.93</v>
      </c>
      <c r="AD5288" s="5" t="str">
        <f>$C5288&amp;" "&amp;VLOOKUP(C5288,Tegevusalad!$A$1:$B$89,2,FALSE)</f>
        <v>31 MÖÖBLITOOTMINE</v>
      </c>
      <c r="AE5288" s="6">
        <f t="shared" si="498"/>
        <v>19616082.189999975</v>
      </c>
      <c r="AF5288" s="6">
        <f t="shared" si="499"/>
        <v>24385957.979999982</v>
      </c>
      <c r="AG5288" s="6">
        <f t="shared" si="500"/>
        <v>50719083.849999972</v>
      </c>
      <c r="AH5288" s="6">
        <f t="shared" si="501"/>
        <v>35280344.449999981</v>
      </c>
      <c r="AI5288" s="6">
        <f t="shared" si="497"/>
        <v>50629943.209999971</v>
      </c>
      <c r="AJ5288" s="10"/>
    </row>
    <row r="5289" spans="1:36" s="3" customFormat="1">
      <c r="A5289" s="3">
        <v>2019</v>
      </c>
      <c r="B5289" s="3">
        <v>3</v>
      </c>
      <c r="C5289" s="4">
        <v>32</v>
      </c>
      <c r="D5289" s="8">
        <v>330</v>
      </c>
      <c r="E5289" s="8">
        <v>11037849.500000004</v>
      </c>
      <c r="F5289" s="8">
        <v>525229.84</v>
      </c>
      <c r="G5289" s="8">
        <v>13167235.670000006</v>
      </c>
      <c r="H5289" s="8">
        <v>11692314.390000004</v>
      </c>
      <c r="I5289" s="8">
        <v>10028335.370000003</v>
      </c>
      <c r="J5289" s="8">
        <v>1460888.97</v>
      </c>
      <c r="K5289" s="8">
        <v>0</v>
      </c>
      <c r="L5289" s="8">
        <v>2254840.5899999989</v>
      </c>
      <c r="M5289" s="8">
        <v>34536.25</v>
      </c>
      <c r="N5289" s="8">
        <v>2891075.319999998</v>
      </c>
      <c r="O5289" s="8">
        <v>505405.64999999991</v>
      </c>
      <c r="P5289" s="8">
        <v>40435.24</v>
      </c>
      <c r="Q5289" s="8">
        <v>4618.6500000000015</v>
      </c>
      <c r="R5289" s="8">
        <v>3410.1400000000008</v>
      </c>
      <c r="S5289" s="8">
        <v>6476506.8999999985</v>
      </c>
      <c r="T5289" s="8">
        <v>6203238.459999999</v>
      </c>
      <c r="U5289" s="8">
        <v>293698.57000000007</v>
      </c>
      <c r="V5289" s="8">
        <v>265759.19</v>
      </c>
      <c r="W5289" s="8">
        <v>234605.59999999998</v>
      </c>
      <c r="X5289" s="8">
        <v>10132.84</v>
      </c>
      <c r="Y5289" s="8">
        <v>592.05000000000007</v>
      </c>
      <c r="Z5289" s="8">
        <v>0</v>
      </c>
      <c r="AA5289" s="8">
        <v>412507.61999999976</v>
      </c>
      <c r="AB5289" s="8">
        <v>1013614.0500000002</v>
      </c>
      <c r="AC5289" s="9">
        <f t="shared" si="496"/>
        <v>-601106.4300000004</v>
      </c>
      <c r="AD5289" s="5" t="str">
        <f>$C5289&amp;" "&amp;VLOOKUP(C5289,Tegevusalad!$A$1:$B$89,2,FALSE)</f>
        <v>32 MUU TOOTMINE</v>
      </c>
      <c r="AE5289" s="6">
        <f t="shared" si="498"/>
        <v>4803006.7100000046</v>
      </c>
      <c r="AF5289" s="6">
        <f t="shared" si="499"/>
        <v>5440952.7699999912</v>
      </c>
      <c r="AG5289" s="6">
        <f t="shared" si="500"/>
        <v>17970242.38000001</v>
      </c>
      <c r="AH5289" s="6">
        <f t="shared" si="501"/>
        <v>14472427.29999999</v>
      </c>
      <c r="AI5289" s="6">
        <f t="shared" si="497"/>
        <v>17960109.54000001</v>
      </c>
      <c r="AJ5289" s="10"/>
    </row>
    <row r="5290" spans="1:36" s="3" customFormat="1">
      <c r="A5290" s="3">
        <v>2019</v>
      </c>
      <c r="B5290" s="3">
        <v>3</v>
      </c>
      <c r="C5290" s="4">
        <v>33</v>
      </c>
      <c r="D5290" s="8">
        <v>747</v>
      </c>
      <c r="E5290" s="8">
        <v>25087768.380000003</v>
      </c>
      <c r="F5290" s="8">
        <v>398.99</v>
      </c>
      <c r="G5290" s="8">
        <v>26977735.269999988</v>
      </c>
      <c r="H5290" s="8">
        <v>6120576.0199999986</v>
      </c>
      <c r="I5290" s="8">
        <v>794260.44</v>
      </c>
      <c r="J5290" s="8">
        <v>197260.41</v>
      </c>
      <c r="K5290" s="8">
        <v>0</v>
      </c>
      <c r="L5290" s="8">
        <v>5017589.6500000032</v>
      </c>
      <c r="M5290" s="8">
        <v>4563.0600000000004</v>
      </c>
      <c r="N5290" s="8">
        <v>4072214.2500000009</v>
      </c>
      <c r="O5290" s="8">
        <v>128389.32000000002</v>
      </c>
      <c r="P5290" s="8">
        <v>42629.579999999994</v>
      </c>
      <c r="Q5290" s="8">
        <v>25892.5</v>
      </c>
      <c r="R5290" s="8">
        <v>12701.400000000003</v>
      </c>
      <c r="S5290" s="8">
        <v>9027486.7100000009</v>
      </c>
      <c r="T5290" s="8">
        <v>5131003.7399999993</v>
      </c>
      <c r="U5290" s="8">
        <v>1468986.55</v>
      </c>
      <c r="V5290" s="8">
        <v>273226.62999999989</v>
      </c>
      <c r="W5290" s="8">
        <v>96428.310000000012</v>
      </c>
      <c r="X5290" s="8">
        <v>23740.51</v>
      </c>
      <c r="Y5290" s="8">
        <v>0</v>
      </c>
      <c r="Z5290" s="8">
        <v>5791.9299999999994</v>
      </c>
      <c r="AA5290" s="8">
        <v>1746409.7299999991</v>
      </c>
      <c r="AB5290" s="8">
        <v>802263.1999999996</v>
      </c>
      <c r="AC5290" s="9">
        <f t="shared" si="496"/>
        <v>944146.52999999945</v>
      </c>
      <c r="AD5290" s="5" t="str">
        <f>$C5290&amp;" "&amp;VLOOKUP(C5290,Tegevusalad!$A$1:$B$89,2,FALSE)</f>
        <v>33 MASINATE JA SEADMETE REMONT JA PAIGALDUS</v>
      </c>
      <c r="AE5290" s="6">
        <f t="shared" si="498"/>
        <v>14615434.620000001</v>
      </c>
      <c r="AF5290" s="6">
        <f t="shared" si="499"/>
        <v>9559385.0200000014</v>
      </c>
      <c r="AG5290" s="6">
        <f t="shared" si="500"/>
        <v>41593169.889999986</v>
      </c>
      <c r="AH5290" s="6">
        <f t="shared" si="501"/>
        <v>20424578.250000004</v>
      </c>
      <c r="AI5290" s="6">
        <f t="shared" si="497"/>
        <v>41569429.37999998</v>
      </c>
      <c r="AJ5290" s="10"/>
    </row>
    <row r="5291" spans="1:36" s="3" customFormat="1">
      <c r="A5291" s="3">
        <v>2019</v>
      </c>
      <c r="B5291" s="3">
        <v>3</v>
      </c>
      <c r="C5291" s="4">
        <v>35</v>
      </c>
      <c r="D5291" s="8">
        <v>288</v>
      </c>
      <c r="E5291" s="8">
        <v>189789943.17999992</v>
      </c>
      <c r="F5291" s="8">
        <v>1194.81</v>
      </c>
      <c r="G5291" s="8">
        <v>17792873.349999998</v>
      </c>
      <c r="H5291" s="8">
        <v>4417050.9600000009</v>
      </c>
      <c r="I5291" s="8">
        <v>740469.56</v>
      </c>
      <c r="J5291" s="8">
        <v>259802.57</v>
      </c>
      <c r="K5291" s="8">
        <v>0</v>
      </c>
      <c r="L5291" s="8">
        <v>37958096.18000003</v>
      </c>
      <c r="M5291" s="8">
        <v>0</v>
      </c>
      <c r="N5291" s="8">
        <v>28255823.840000007</v>
      </c>
      <c r="O5291" s="8">
        <v>47953.049999999996</v>
      </c>
      <c r="P5291" s="8">
        <v>4207491.7299999995</v>
      </c>
      <c r="Q5291" s="8">
        <v>12019.630000000001</v>
      </c>
      <c r="R5291" s="8">
        <v>8262.489999999998</v>
      </c>
      <c r="S5291" s="8">
        <v>11145844.760000002</v>
      </c>
      <c r="T5291" s="8">
        <v>4206889.43</v>
      </c>
      <c r="U5291" s="8">
        <v>31084692.440000001</v>
      </c>
      <c r="V5291" s="8">
        <v>267105.60000000009</v>
      </c>
      <c r="W5291" s="8">
        <v>2699525.4699999993</v>
      </c>
      <c r="X5291" s="8">
        <v>771075.22</v>
      </c>
      <c r="Y5291" s="8">
        <v>0.15</v>
      </c>
      <c r="Z5291" s="8">
        <v>0.49</v>
      </c>
      <c r="AA5291" s="8">
        <v>10098990.480000006</v>
      </c>
      <c r="AB5291" s="8">
        <v>396718.48</v>
      </c>
      <c r="AC5291" s="9">
        <f t="shared" si="496"/>
        <v>9702272.0000000056</v>
      </c>
      <c r="AD5291" s="5" t="str">
        <f>$C5291&amp;" "&amp;VLOOKUP(C5291,Tegevusalad!$A$1:$B$89,2,FALSE)</f>
        <v>35 ELEKTRIENERGIA, GAASI, AURU JA KONDITSIONEERITUD ÕHUGA VARUSTAMINE</v>
      </c>
      <c r="AE5291" s="6">
        <f t="shared" si="498"/>
        <v>148331676.00999993</v>
      </c>
      <c r="AF5291" s="6">
        <f t="shared" si="499"/>
        <v>99117234.799999997</v>
      </c>
      <c r="AG5291" s="6">
        <f t="shared" si="500"/>
        <v>166124549.3599999</v>
      </c>
      <c r="AH5291" s="6">
        <f t="shared" si="501"/>
        <v>141320431.65000001</v>
      </c>
      <c r="AI5291" s="6">
        <f t="shared" si="497"/>
        <v>165353474.13999993</v>
      </c>
      <c r="AJ5291" s="10"/>
    </row>
    <row r="5292" spans="1:36" s="3" customFormat="1">
      <c r="A5292" s="3">
        <v>2019</v>
      </c>
      <c r="B5292" s="3">
        <v>3</v>
      </c>
      <c r="C5292" s="4">
        <v>36</v>
      </c>
      <c r="D5292" s="8">
        <v>43</v>
      </c>
      <c r="E5292" s="8">
        <v>7517219.2199999997</v>
      </c>
      <c r="F5292" s="8">
        <v>0</v>
      </c>
      <c r="G5292" s="8">
        <v>16394.7</v>
      </c>
      <c r="H5292" s="8">
        <v>16394.7</v>
      </c>
      <c r="I5292" s="8">
        <v>16290</v>
      </c>
      <c r="J5292" s="8">
        <v>0</v>
      </c>
      <c r="K5292" s="8">
        <v>0</v>
      </c>
      <c r="L5292" s="8">
        <v>1503443.8600000006</v>
      </c>
      <c r="M5292" s="8">
        <v>0</v>
      </c>
      <c r="N5292" s="8">
        <v>799827.70000000019</v>
      </c>
      <c r="O5292" s="8">
        <v>191.05</v>
      </c>
      <c r="P5292" s="8">
        <v>419222.49</v>
      </c>
      <c r="Q5292" s="8">
        <v>468.83999999999992</v>
      </c>
      <c r="R5292" s="8">
        <v>1122.3900000000001</v>
      </c>
      <c r="S5292" s="8">
        <v>376845.94000000006</v>
      </c>
      <c r="T5292" s="8">
        <v>102386.44000000002</v>
      </c>
      <c r="U5292" s="8">
        <v>2353.9299999999998</v>
      </c>
      <c r="V5292" s="8">
        <v>934.95</v>
      </c>
      <c r="W5292" s="8">
        <v>685.07</v>
      </c>
      <c r="X5292" s="8">
        <v>0</v>
      </c>
      <c r="Y5292" s="8">
        <v>0</v>
      </c>
      <c r="Z5292" s="8">
        <v>0</v>
      </c>
      <c r="AA5292" s="8">
        <v>887402.31</v>
      </c>
      <c r="AB5292" s="8">
        <v>183786.15000000002</v>
      </c>
      <c r="AC5292" s="9">
        <f t="shared" si="496"/>
        <v>703616.16</v>
      </c>
      <c r="AD5292" s="5" t="str">
        <f>$C5292&amp;" "&amp;VLOOKUP(C5292,Tegevusalad!$A$1:$B$89,2,FALSE)</f>
        <v>36 VEEKOGUMINE, -TÖÖTLUS JA -VARUSTUS</v>
      </c>
      <c r="AE5292" s="6">
        <f t="shared" si="498"/>
        <v>7138019.3499999996</v>
      </c>
      <c r="AF5292" s="6">
        <f t="shared" si="499"/>
        <v>3625530.2800000007</v>
      </c>
      <c r="AG5292" s="6">
        <f t="shared" si="500"/>
        <v>7154414.0499999998</v>
      </c>
      <c r="AH5292" s="6">
        <f t="shared" si="501"/>
        <v>4004750.4500000007</v>
      </c>
      <c r="AI5292" s="6">
        <f t="shared" si="497"/>
        <v>7154414.0499999998</v>
      </c>
      <c r="AJ5292" s="10"/>
    </row>
    <row r="5293" spans="1:36" s="3" customFormat="1">
      <c r="A5293" s="3">
        <v>2019</v>
      </c>
      <c r="B5293" s="3">
        <v>3</v>
      </c>
      <c r="C5293" s="4">
        <v>37</v>
      </c>
      <c r="D5293" s="8">
        <v>85</v>
      </c>
      <c r="E5293" s="8">
        <v>6853240.9399999995</v>
      </c>
      <c r="F5293" s="8">
        <v>366.97</v>
      </c>
      <c r="G5293" s="8">
        <v>44445.700000000004</v>
      </c>
      <c r="H5293" s="8">
        <v>17911</v>
      </c>
      <c r="I5293" s="8">
        <v>3997</v>
      </c>
      <c r="J5293" s="8">
        <v>0</v>
      </c>
      <c r="K5293" s="8">
        <v>0</v>
      </c>
      <c r="L5293" s="8">
        <v>1370681.2300000002</v>
      </c>
      <c r="M5293" s="8">
        <v>0</v>
      </c>
      <c r="N5293" s="8">
        <v>1109211.28</v>
      </c>
      <c r="O5293" s="8">
        <v>56.2</v>
      </c>
      <c r="P5293" s="8">
        <v>552653.1</v>
      </c>
      <c r="Q5293" s="8">
        <v>3223.8299999999995</v>
      </c>
      <c r="R5293" s="8">
        <v>1141.17</v>
      </c>
      <c r="S5293" s="8">
        <v>95070.13</v>
      </c>
      <c r="T5293" s="8">
        <v>82505.680000000008</v>
      </c>
      <c r="U5293" s="8">
        <v>537.29</v>
      </c>
      <c r="V5293" s="8">
        <v>537.29</v>
      </c>
      <c r="W5293" s="8">
        <v>6985.21</v>
      </c>
      <c r="X5293" s="8">
        <v>10960.19</v>
      </c>
      <c r="Y5293" s="8">
        <v>0</v>
      </c>
      <c r="Z5293" s="8">
        <v>0</v>
      </c>
      <c r="AA5293" s="8">
        <v>574879.1100000001</v>
      </c>
      <c r="AB5293" s="8">
        <v>313409.15999999992</v>
      </c>
      <c r="AC5293" s="9">
        <f t="shared" si="496"/>
        <v>261469.95000000019</v>
      </c>
      <c r="AD5293" s="5" t="str">
        <f>$C5293&amp;" "&amp;VLOOKUP(C5293,Tegevusalad!$A$1:$B$89,2,FALSE)</f>
        <v>37 KANALISATSIOON</v>
      </c>
      <c r="AE5293" s="6">
        <f t="shared" si="498"/>
        <v>6768960.6799999997</v>
      </c>
      <c r="AF5293" s="6">
        <f t="shared" si="499"/>
        <v>5456411.1200000001</v>
      </c>
      <c r="AG5293" s="6">
        <f t="shared" si="500"/>
        <v>6813406.3799999999</v>
      </c>
      <c r="AH5293" s="6">
        <f t="shared" si="501"/>
        <v>5551762.2499999991</v>
      </c>
      <c r="AI5293" s="6">
        <f t="shared" si="497"/>
        <v>6802446.1899999995</v>
      </c>
      <c r="AJ5293" s="10"/>
    </row>
    <row r="5294" spans="1:36" s="3" customFormat="1">
      <c r="A5294" s="3">
        <v>2019</v>
      </c>
      <c r="B5294" s="3">
        <v>3</v>
      </c>
      <c r="C5294" s="4">
        <v>38</v>
      </c>
      <c r="D5294" s="8">
        <v>150</v>
      </c>
      <c r="E5294" s="8">
        <v>22943427.719999991</v>
      </c>
      <c r="F5294" s="8">
        <v>0</v>
      </c>
      <c r="G5294" s="8">
        <v>18385086.09</v>
      </c>
      <c r="H5294" s="8">
        <v>11154139.799999995</v>
      </c>
      <c r="I5294" s="8">
        <v>10656373.609999996</v>
      </c>
      <c r="J5294" s="8">
        <v>7085090.9300000006</v>
      </c>
      <c r="K5294" s="8">
        <v>0</v>
      </c>
      <c r="L5294" s="8">
        <v>4588685.5200000042</v>
      </c>
      <c r="M5294" s="8">
        <v>65306.760000000009</v>
      </c>
      <c r="N5294" s="8">
        <v>4556550.660000002</v>
      </c>
      <c r="O5294" s="8">
        <v>429444.00000000006</v>
      </c>
      <c r="P5294" s="8">
        <v>110696.28</v>
      </c>
      <c r="Q5294" s="8">
        <v>2993.13</v>
      </c>
      <c r="R5294" s="8">
        <v>5250.48</v>
      </c>
      <c r="S5294" s="8">
        <v>5755463.5900000026</v>
      </c>
      <c r="T5294" s="8">
        <v>5326299.790000001</v>
      </c>
      <c r="U5294" s="8">
        <v>5095981.0299999993</v>
      </c>
      <c r="V5294" s="8">
        <v>5095920.1999999983</v>
      </c>
      <c r="W5294" s="8">
        <v>-553.65000000000009</v>
      </c>
      <c r="X5294" s="8">
        <v>2229587.9099999997</v>
      </c>
      <c r="Y5294" s="8">
        <v>0</v>
      </c>
      <c r="Z5294" s="8">
        <v>0</v>
      </c>
      <c r="AA5294" s="8">
        <v>954386.59000000008</v>
      </c>
      <c r="AB5294" s="8">
        <v>856944.97000000009</v>
      </c>
      <c r="AC5294" s="9">
        <f t="shared" si="496"/>
        <v>97441.62</v>
      </c>
      <c r="AD5294" s="5" t="str">
        <f>$C5294&amp;" "&amp;VLOOKUP(C5294,Tegevusalad!$A$1:$B$89,2,FALSE)</f>
        <v>38 JÄÄTMEKOGUMINE, -TÖÖTLUS JA -KÕRVALDUS; MATERJALIDE TAASKASUTUSELE VÕTMINE</v>
      </c>
      <c r="AE5294" s="6">
        <f t="shared" si="498"/>
        <v>14321571.00999999</v>
      </c>
      <c r="AF5294" s="6">
        <f t="shared" si="499"/>
        <v>14906261.280000005</v>
      </c>
      <c r="AG5294" s="6">
        <f t="shared" si="500"/>
        <v>32706657.099999983</v>
      </c>
      <c r="AH5294" s="6">
        <f t="shared" si="501"/>
        <v>22809005.70000001</v>
      </c>
      <c r="AI5294" s="6">
        <f t="shared" si="497"/>
        <v>30477069.189999986</v>
      </c>
      <c r="AJ5294" s="10"/>
    </row>
    <row r="5295" spans="1:36" s="3" customFormat="1">
      <c r="A5295" s="3">
        <v>2019</v>
      </c>
      <c r="B5295" s="3">
        <v>3</v>
      </c>
      <c r="C5295" s="4">
        <v>39</v>
      </c>
      <c r="D5295" s="8">
        <v>14</v>
      </c>
      <c r="E5295" s="8">
        <v>456416.56</v>
      </c>
      <c r="F5295" s="8">
        <v>0</v>
      </c>
      <c r="G5295" s="8">
        <v>27168.400000000001</v>
      </c>
      <c r="H5295" s="8">
        <v>3500</v>
      </c>
      <c r="I5295" s="8">
        <v>0</v>
      </c>
      <c r="J5295" s="8">
        <v>0</v>
      </c>
      <c r="K5295" s="8">
        <v>0</v>
      </c>
      <c r="L5295" s="8">
        <v>91283.32</v>
      </c>
      <c r="M5295" s="8">
        <v>0</v>
      </c>
      <c r="N5295" s="8">
        <v>44667.659999999996</v>
      </c>
      <c r="O5295" s="8">
        <v>0</v>
      </c>
      <c r="P5295" s="8">
        <v>528.33000000000004</v>
      </c>
      <c r="Q5295" s="8">
        <v>559.41000000000008</v>
      </c>
      <c r="R5295" s="8">
        <v>0</v>
      </c>
      <c r="S5295" s="8">
        <v>1757.6</v>
      </c>
      <c r="T5295" s="8">
        <v>45.6</v>
      </c>
      <c r="U5295" s="8">
        <v>3053.25</v>
      </c>
      <c r="V5295" s="8">
        <v>3053.25</v>
      </c>
      <c r="W5295" s="8">
        <v>650</v>
      </c>
      <c r="X5295" s="8">
        <v>25556.58</v>
      </c>
      <c r="Y5295" s="8">
        <v>0</v>
      </c>
      <c r="Z5295" s="8">
        <v>0</v>
      </c>
      <c r="AA5295" s="8">
        <v>51397.8</v>
      </c>
      <c r="AB5295" s="8">
        <v>4782.1400000000003</v>
      </c>
      <c r="AC5295" s="9">
        <f t="shared" si="496"/>
        <v>46615.66</v>
      </c>
      <c r="AD5295" s="5" t="str">
        <f>$C5295&amp;" "&amp;VLOOKUP(C5295,Tegevusalad!$A$1:$B$89,2,FALSE)</f>
        <v>39 SAASTEKÄITLUS JA MUUD JÄÄTMEKÄITLUSTEGEVUSED</v>
      </c>
      <c r="AE5295" s="6">
        <f t="shared" si="498"/>
        <v>477162.29000000004</v>
      </c>
      <c r="AF5295" s="6">
        <f t="shared" si="499"/>
        <v>221580.69999999995</v>
      </c>
      <c r="AG5295" s="6">
        <f t="shared" si="500"/>
        <v>504330.69000000006</v>
      </c>
      <c r="AH5295" s="6">
        <f t="shared" si="501"/>
        <v>223338.29999999996</v>
      </c>
      <c r="AI5295" s="6">
        <f t="shared" si="497"/>
        <v>478774.11000000004</v>
      </c>
      <c r="AJ5295" s="10"/>
    </row>
    <row r="5296" spans="1:36" s="3" customFormat="1">
      <c r="A5296" s="3">
        <v>2019</v>
      </c>
      <c r="B5296" s="3">
        <v>3</v>
      </c>
      <c r="C5296" s="4">
        <v>41</v>
      </c>
      <c r="D5296" s="8">
        <v>4221</v>
      </c>
      <c r="E5296" s="8">
        <v>182908225.83999968</v>
      </c>
      <c r="F5296" s="8">
        <v>28669.159999999996</v>
      </c>
      <c r="G5296" s="8">
        <v>13714651.639999999</v>
      </c>
      <c r="H5296" s="8">
        <v>7907696.3399999989</v>
      </c>
      <c r="I5296" s="8">
        <v>2307644.3200000003</v>
      </c>
      <c r="J5296" s="8">
        <v>167470.42000000001</v>
      </c>
      <c r="K5296" s="8">
        <v>0</v>
      </c>
      <c r="L5296" s="8">
        <v>36584225.43000003</v>
      </c>
      <c r="M5296" s="8">
        <v>4063.7000000000003</v>
      </c>
      <c r="N5296" s="8">
        <v>32755508.859999962</v>
      </c>
      <c r="O5296" s="8">
        <v>40286.770000000004</v>
      </c>
      <c r="P5296" s="8">
        <v>605640.25999999966</v>
      </c>
      <c r="Q5296" s="8">
        <v>175119.78999999998</v>
      </c>
      <c r="R5296" s="8">
        <v>56350.510000000017</v>
      </c>
      <c r="S5296" s="8">
        <v>3329383.9900000007</v>
      </c>
      <c r="T5296" s="8">
        <v>2369427.3199999994</v>
      </c>
      <c r="U5296" s="8">
        <v>1600107.4900000002</v>
      </c>
      <c r="V5296" s="8">
        <v>1503019.6400000001</v>
      </c>
      <c r="W5296" s="8">
        <v>886540.89000000036</v>
      </c>
      <c r="X5296" s="8">
        <v>382418.85</v>
      </c>
      <c r="Y5296" s="8">
        <v>147.14000000000001</v>
      </c>
      <c r="Z5296" s="8">
        <v>0</v>
      </c>
      <c r="AA5296" s="8">
        <v>8667795.5400000028</v>
      </c>
      <c r="AB5296" s="8">
        <v>4834868.1299999896</v>
      </c>
      <c r="AC5296" s="9">
        <f t="shared" si="496"/>
        <v>3832927.4100000132</v>
      </c>
      <c r="AD5296" s="5" t="str">
        <f>$C5296&amp;" "&amp;VLOOKUP(C5296,Tegevusalad!$A$1:$B$89,2,FALSE)</f>
        <v>41 HOONETE EHITUS</v>
      </c>
      <c r="AE5296" s="6">
        <f t="shared" si="498"/>
        <v>178389822.36999968</v>
      </c>
      <c r="AF5296" s="6">
        <f t="shared" si="499"/>
        <v>160431391.15999982</v>
      </c>
      <c r="AG5296" s="6">
        <f t="shared" si="500"/>
        <v>192104474.00999966</v>
      </c>
      <c r="AH5296" s="6">
        <f t="shared" si="501"/>
        <v>164059296.84999982</v>
      </c>
      <c r="AI5296" s="6">
        <f t="shared" si="497"/>
        <v>191722055.15999967</v>
      </c>
      <c r="AJ5296" s="10"/>
    </row>
    <row r="5297" spans="1:36" s="3" customFormat="1">
      <c r="A5297" s="3">
        <v>2019</v>
      </c>
      <c r="B5297" s="3">
        <v>3</v>
      </c>
      <c r="C5297" s="4">
        <v>42</v>
      </c>
      <c r="D5297" s="8">
        <v>979</v>
      </c>
      <c r="E5297" s="8">
        <v>68254435.939999998</v>
      </c>
      <c r="F5297" s="8">
        <v>2060.1999999999998</v>
      </c>
      <c r="G5297" s="8">
        <v>1568845.24</v>
      </c>
      <c r="H5297" s="8">
        <v>1244134.0499999998</v>
      </c>
      <c r="I5297" s="8">
        <v>547316.09</v>
      </c>
      <c r="J5297" s="8">
        <v>29047.87</v>
      </c>
      <c r="K5297" s="8">
        <v>0</v>
      </c>
      <c r="L5297" s="8">
        <v>13651072.569999997</v>
      </c>
      <c r="M5297" s="8">
        <v>0</v>
      </c>
      <c r="N5297" s="8">
        <v>10701315.01</v>
      </c>
      <c r="O5297" s="8">
        <v>328421.27</v>
      </c>
      <c r="P5297" s="8">
        <v>696660.37000000023</v>
      </c>
      <c r="Q5297" s="8">
        <v>39987.729999999989</v>
      </c>
      <c r="R5297" s="8">
        <v>43510.099999999984</v>
      </c>
      <c r="S5297" s="8">
        <v>4944913.049999998</v>
      </c>
      <c r="T5297" s="8">
        <v>3574740.9299999997</v>
      </c>
      <c r="U5297" s="8">
        <v>585474.72000000009</v>
      </c>
      <c r="V5297" s="8">
        <v>539423.00000000023</v>
      </c>
      <c r="W5297" s="8">
        <v>186649.71000000002</v>
      </c>
      <c r="X5297" s="8">
        <v>65611.39</v>
      </c>
      <c r="Y5297" s="8">
        <v>0</v>
      </c>
      <c r="Z5297" s="8">
        <v>50.63</v>
      </c>
      <c r="AA5297" s="8">
        <v>4636198.9100000039</v>
      </c>
      <c r="AB5297" s="8">
        <v>1686491.9800000011</v>
      </c>
      <c r="AC5297" s="9">
        <f t="shared" si="496"/>
        <v>2949706.9300000025</v>
      </c>
      <c r="AD5297" s="5" t="str">
        <f>$C5297&amp;" "&amp;VLOOKUP(C5297,Tegevusalad!$A$1:$B$89,2,FALSE)</f>
        <v>42 RAJATISTE EHITUS</v>
      </c>
      <c r="AE5297" s="6">
        <f t="shared" si="498"/>
        <v>62791719.760000005</v>
      </c>
      <c r="AF5297" s="6">
        <f t="shared" si="499"/>
        <v>47091054.43</v>
      </c>
      <c r="AG5297" s="6">
        <f t="shared" si="500"/>
        <v>64360565</v>
      </c>
      <c r="AH5297" s="6">
        <f t="shared" si="501"/>
        <v>53724125.549999997</v>
      </c>
      <c r="AI5297" s="6">
        <f t="shared" si="497"/>
        <v>64294953.609999999</v>
      </c>
      <c r="AJ5297" s="10"/>
    </row>
    <row r="5298" spans="1:36" s="3" customFormat="1">
      <c r="A5298" s="3">
        <v>2019</v>
      </c>
      <c r="B5298" s="3">
        <v>3</v>
      </c>
      <c r="C5298" s="4">
        <v>43</v>
      </c>
      <c r="D5298" s="8">
        <v>5817</v>
      </c>
      <c r="E5298" s="8">
        <v>111383683.91999957</v>
      </c>
      <c r="F5298" s="8">
        <v>54834.79</v>
      </c>
      <c r="G5298" s="8">
        <v>10960426.420000004</v>
      </c>
      <c r="H5298" s="8">
        <v>6850702.0399999991</v>
      </c>
      <c r="I5298" s="8">
        <v>1724486.9300000002</v>
      </c>
      <c r="J5298" s="8">
        <v>547502.41999999993</v>
      </c>
      <c r="K5298" s="8">
        <v>0</v>
      </c>
      <c r="L5298" s="8">
        <v>22281671.889999934</v>
      </c>
      <c r="M5298" s="8">
        <v>0</v>
      </c>
      <c r="N5298" s="8">
        <v>16279141.549999967</v>
      </c>
      <c r="O5298" s="8">
        <v>105809.10999999999</v>
      </c>
      <c r="P5298" s="8">
        <v>570272.0900000002</v>
      </c>
      <c r="Q5298" s="8">
        <v>188755.14000000007</v>
      </c>
      <c r="R5298" s="8">
        <v>57883.150000000009</v>
      </c>
      <c r="S5298" s="8">
        <v>8332934.3200000031</v>
      </c>
      <c r="T5298" s="8">
        <v>6446661.0200000061</v>
      </c>
      <c r="U5298" s="8">
        <v>1246328.4900000002</v>
      </c>
      <c r="V5298" s="8">
        <v>948553.4299999997</v>
      </c>
      <c r="W5298" s="8">
        <v>434128.62</v>
      </c>
      <c r="X5298" s="8">
        <v>221562.54</v>
      </c>
      <c r="Y5298" s="8">
        <v>200.87</v>
      </c>
      <c r="Z5298" s="8">
        <v>0.11</v>
      </c>
      <c r="AA5298" s="8">
        <v>7937285.9500000002</v>
      </c>
      <c r="AB5298" s="8">
        <v>1934554.8500000003</v>
      </c>
      <c r="AC5298" s="9">
        <f t="shared" si="496"/>
        <v>6002731.0999999996</v>
      </c>
      <c r="AD5298" s="5" t="str">
        <f>$C5298&amp;" "&amp;VLOOKUP(C5298,Tegevusalad!$A$1:$B$89,2,FALSE)</f>
        <v>43 ERIEHITUSTÖÖD</v>
      </c>
      <c r="AE5298" s="6">
        <f t="shared" si="498"/>
        <v>102080818.43999958</v>
      </c>
      <c r="AF5298" s="6">
        <f t="shared" si="499"/>
        <v>72525368.569999829</v>
      </c>
      <c r="AG5298" s="6">
        <f t="shared" si="500"/>
        <v>113041244.85999958</v>
      </c>
      <c r="AH5298" s="6">
        <f t="shared" si="501"/>
        <v>81685123.499999836</v>
      </c>
      <c r="AI5298" s="6">
        <f t="shared" si="497"/>
        <v>112819682.31999958</v>
      </c>
      <c r="AJ5298" s="10"/>
    </row>
    <row r="5299" spans="1:36" s="3" customFormat="1">
      <c r="A5299" s="3">
        <v>2019</v>
      </c>
      <c r="B5299" s="3">
        <v>3</v>
      </c>
      <c r="C5299" s="4">
        <v>45</v>
      </c>
      <c r="D5299" s="8">
        <v>3432</v>
      </c>
      <c r="E5299" s="8">
        <v>370051829.07000065</v>
      </c>
      <c r="F5299" s="8">
        <v>19967.980000000003</v>
      </c>
      <c r="G5299" s="8">
        <v>61608415.68999999</v>
      </c>
      <c r="H5299" s="8">
        <v>54492382.089999989</v>
      </c>
      <c r="I5299" s="8">
        <v>49176870.689999998</v>
      </c>
      <c r="J5299" s="8">
        <v>3706390.18</v>
      </c>
      <c r="K5299" s="8">
        <v>68301.489999999991</v>
      </c>
      <c r="L5299" s="8">
        <v>74012163.000000104</v>
      </c>
      <c r="M5299" s="8">
        <v>357152.86000000004</v>
      </c>
      <c r="N5299" s="8">
        <v>53320026.679999866</v>
      </c>
      <c r="O5299" s="8">
        <v>1885813.1699999995</v>
      </c>
      <c r="P5299" s="8">
        <v>683866.21999999974</v>
      </c>
      <c r="Q5299" s="8">
        <v>197410.99999999985</v>
      </c>
      <c r="R5299" s="8">
        <v>78506.86000000003</v>
      </c>
      <c r="S5299" s="8">
        <v>147355825.36999977</v>
      </c>
      <c r="T5299" s="8">
        <v>138805041.40999982</v>
      </c>
      <c r="U5299" s="8">
        <v>5131191.4800000042</v>
      </c>
      <c r="V5299" s="8">
        <v>204552</v>
      </c>
      <c r="W5299" s="8">
        <v>700747.73000000021</v>
      </c>
      <c r="X5299" s="8">
        <v>179345.06000000006</v>
      </c>
      <c r="Y5299" s="8">
        <v>467.78000000000003</v>
      </c>
      <c r="Z5299" s="8">
        <v>17929.59</v>
      </c>
      <c r="AA5299" s="8">
        <v>23055865.67000002</v>
      </c>
      <c r="AB5299" s="8">
        <v>2024038.2999999991</v>
      </c>
      <c r="AC5299" s="9">
        <f t="shared" si="496"/>
        <v>21031827.37000002</v>
      </c>
      <c r="AD5299" s="5" t="str">
        <f>$C5299&amp;" "&amp;VLOOKUP(C5299,Tegevusalad!$A$1:$B$89,2,FALSE)</f>
        <v>45 MOOTORSÕIDUKITE JA MOOTORRATASTE HULGI- JA JAEMÜÜK NING REMONT</v>
      </c>
      <c r="AE5299" s="6">
        <f t="shared" si="498"/>
        <v>217764125.26000088</v>
      </c>
      <c r="AF5299" s="6">
        <f t="shared" si="499"/>
        <v>105281136.99999954</v>
      </c>
      <c r="AG5299" s="6">
        <f t="shared" si="500"/>
        <v>279372540.95000088</v>
      </c>
      <c r="AH5299" s="6">
        <f t="shared" si="501"/>
        <v>266992667.6999993</v>
      </c>
      <c r="AI5299" s="6">
        <f t="shared" si="497"/>
        <v>279193195.89000088</v>
      </c>
      <c r="AJ5299" s="10"/>
    </row>
    <row r="5300" spans="1:36" s="3" customFormat="1">
      <c r="A5300" s="3">
        <v>2019</v>
      </c>
      <c r="B5300" s="3">
        <v>3</v>
      </c>
      <c r="C5300" s="4">
        <v>46</v>
      </c>
      <c r="D5300" s="8">
        <v>8473</v>
      </c>
      <c r="E5300" s="8">
        <v>1083364251.3400004</v>
      </c>
      <c r="F5300" s="8">
        <v>80677033.990000069</v>
      </c>
      <c r="G5300" s="8">
        <v>497887897.43999958</v>
      </c>
      <c r="H5300" s="8">
        <v>244680076.35000026</v>
      </c>
      <c r="I5300" s="8">
        <v>210956501.82000026</v>
      </c>
      <c r="J5300" s="8">
        <v>73569622.229999974</v>
      </c>
      <c r="K5300" s="8">
        <v>80588.600000000006</v>
      </c>
      <c r="L5300" s="8">
        <v>223933783.50000057</v>
      </c>
      <c r="M5300" s="8">
        <v>4188774.0499999989</v>
      </c>
      <c r="N5300" s="8">
        <v>170138055.82999936</v>
      </c>
      <c r="O5300" s="8">
        <v>14221390.190000013</v>
      </c>
      <c r="P5300" s="8">
        <v>1232263.47</v>
      </c>
      <c r="Q5300" s="8">
        <v>219142.30000000005</v>
      </c>
      <c r="R5300" s="8">
        <v>253586.10000000041</v>
      </c>
      <c r="S5300" s="8">
        <v>451092723.90000087</v>
      </c>
      <c r="T5300" s="8">
        <v>416074551.17000085</v>
      </c>
      <c r="U5300" s="8">
        <v>28498506.679999996</v>
      </c>
      <c r="V5300" s="8">
        <v>9342024.1299999952</v>
      </c>
      <c r="W5300" s="8">
        <v>5136073.2500000019</v>
      </c>
      <c r="X5300" s="8">
        <v>25461745.129999995</v>
      </c>
      <c r="Y5300" s="8">
        <v>2494.9</v>
      </c>
      <c r="Z5300" s="8">
        <v>61988.360000000008</v>
      </c>
      <c r="AA5300" s="8">
        <v>73560313.949999914</v>
      </c>
      <c r="AB5300" s="8">
        <v>15635305.710000044</v>
      </c>
      <c r="AC5300" s="9">
        <f t="shared" si="496"/>
        <v>57925008.239999868</v>
      </c>
      <c r="AD5300" s="5" t="str">
        <f>$C5300&amp;" "&amp;VLOOKUP(C5300,Tegevusalad!$A$1:$B$89,2,FALSE)</f>
        <v>46 HULGIKAUBANDUS, V.A MOOTORSÕIDUKID JA MOOTORRATTAD</v>
      </c>
      <c r="AE5300" s="6">
        <f t="shared" si="498"/>
        <v>709911799.87999964</v>
      </c>
      <c r="AF5300" s="6">
        <f t="shared" si="499"/>
        <v>310602052.24999583</v>
      </c>
      <c r="AG5300" s="6">
        <f t="shared" si="500"/>
        <v>1207799697.3199992</v>
      </c>
      <c r="AH5300" s="6">
        <f t="shared" si="501"/>
        <v>851958209.64999676</v>
      </c>
      <c r="AI5300" s="6">
        <f t="shared" si="497"/>
        <v>1182337952.1899991</v>
      </c>
      <c r="AJ5300" s="10"/>
    </row>
    <row r="5301" spans="1:36" s="3" customFormat="1">
      <c r="A5301" s="3">
        <v>2019</v>
      </c>
      <c r="B5301" s="3">
        <v>3</v>
      </c>
      <c r="C5301" s="4">
        <v>47</v>
      </c>
      <c r="D5301" s="8">
        <v>6543</v>
      </c>
      <c r="E5301" s="8">
        <v>698735578.55000055</v>
      </c>
      <c r="F5301" s="8">
        <v>31364146.789999999</v>
      </c>
      <c r="G5301" s="8">
        <v>33822294.119999975</v>
      </c>
      <c r="H5301" s="8">
        <v>23257220.309999973</v>
      </c>
      <c r="I5301" s="8">
        <v>13206268.34</v>
      </c>
      <c r="J5301" s="8">
        <v>6010633.0400000028</v>
      </c>
      <c r="K5301" s="8">
        <v>1359386.9100000004</v>
      </c>
      <c r="L5301" s="8">
        <v>142569889.06000021</v>
      </c>
      <c r="M5301" s="8">
        <v>17067.02</v>
      </c>
      <c r="N5301" s="8">
        <v>102341780.11999992</v>
      </c>
      <c r="O5301" s="8">
        <v>1835229.8499999994</v>
      </c>
      <c r="P5301" s="8">
        <v>1886344.0800000003</v>
      </c>
      <c r="Q5301" s="8">
        <v>91602.909999999916</v>
      </c>
      <c r="R5301" s="8">
        <v>56704.910000000011</v>
      </c>
      <c r="S5301" s="8">
        <v>120079362.3000001</v>
      </c>
      <c r="T5301" s="8">
        <v>110199211.75000007</v>
      </c>
      <c r="U5301" s="8">
        <v>25779983.769999996</v>
      </c>
      <c r="V5301" s="8">
        <v>531718.09</v>
      </c>
      <c r="W5301" s="8">
        <v>9941459.5399999972</v>
      </c>
      <c r="X5301" s="8">
        <v>438105.7300000001</v>
      </c>
      <c r="Y5301" s="8">
        <v>2054.1900000000005</v>
      </c>
      <c r="Z5301" s="8">
        <v>104.95000000000003</v>
      </c>
      <c r="AA5301" s="8">
        <v>41834846.169999912</v>
      </c>
      <c r="AB5301" s="8">
        <v>1587720.9700000007</v>
      </c>
      <c r="AC5301" s="9">
        <f t="shared" si="496"/>
        <v>40247125.199999914</v>
      </c>
      <c r="AD5301" s="5" t="str">
        <f>$C5301&amp;" "&amp;VLOOKUP(C5301,Tegevusalad!$A$1:$B$89,2,FALSE)</f>
        <v>47 JAEKAUBANDUS, V.A MOOTORSÕIDUKID JA MOOTORRATTAD</v>
      </c>
      <c r="AE5301" s="6">
        <f t="shared" si="498"/>
        <v>584678485.00000048</v>
      </c>
      <c r="AF5301" s="6">
        <f t="shared" si="499"/>
        <v>357488647.91999942</v>
      </c>
      <c r="AG5301" s="6">
        <f t="shared" si="500"/>
        <v>618500779.12000036</v>
      </c>
      <c r="AH5301" s="6">
        <f t="shared" si="501"/>
        <v>511992425.14999956</v>
      </c>
      <c r="AI5301" s="6">
        <f t="shared" si="497"/>
        <v>618062673.39000034</v>
      </c>
      <c r="AJ5301" s="10"/>
    </row>
    <row r="5302" spans="1:36" s="3" customFormat="1">
      <c r="A5302" s="3">
        <v>2019</v>
      </c>
      <c r="B5302" s="3">
        <v>3</v>
      </c>
      <c r="C5302" s="4">
        <v>49</v>
      </c>
      <c r="D5302" s="8">
        <v>3996</v>
      </c>
      <c r="E5302" s="8">
        <v>102223753.39999986</v>
      </c>
      <c r="F5302" s="8">
        <v>24719.15</v>
      </c>
      <c r="G5302" s="8">
        <v>52214366.399999999</v>
      </c>
      <c r="H5302" s="8">
        <v>31336821.560000002</v>
      </c>
      <c r="I5302" s="8">
        <v>2849416.91</v>
      </c>
      <c r="J5302" s="8">
        <v>816797.23999999987</v>
      </c>
      <c r="K5302" s="8">
        <v>0</v>
      </c>
      <c r="L5302" s="8">
        <v>20446975.270000018</v>
      </c>
      <c r="M5302" s="8">
        <v>656859.27</v>
      </c>
      <c r="N5302" s="8">
        <v>19071039.810000051</v>
      </c>
      <c r="O5302" s="8">
        <v>769359.4</v>
      </c>
      <c r="P5302" s="8">
        <v>3261457.05</v>
      </c>
      <c r="Q5302" s="8">
        <v>153059.37999999995</v>
      </c>
      <c r="R5302" s="8">
        <v>18874.940000000017</v>
      </c>
      <c r="S5302" s="8">
        <v>13583245.840000005</v>
      </c>
      <c r="T5302" s="8">
        <v>3548469.600000002</v>
      </c>
      <c r="U5302" s="8">
        <v>394892.46</v>
      </c>
      <c r="V5302" s="8">
        <v>105968.58</v>
      </c>
      <c r="W5302" s="8">
        <v>595813.78999999992</v>
      </c>
      <c r="X5302" s="8">
        <v>90220.280000000013</v>
      </c>
      <c r="Y5302" s="8">
        <v>846.51</v>
      </c>
      <c r="Z5302" s="8">
        <v>805.61</v>
      </c>
      <c r="AA5302" s="8">
        <v>6051729.3200000059</v>
      </c>
      <c r="AB5302" s="8">
        <v>4018893.6900000027</v>
      </c>
      <c r="AC5302" s="9">
        <f t="shared" si="496"/>
        <v>2032835.6300000031</v>
      </c>
      <c r="AD5302" s="5" t="str">
        <f>$C5302&amp;" "&amp;VLOOKUP(C5302,Tegevusalad!$A$1:$B$89,2,FALSE)</f>
        <v>49 MAISMAAVEONDUS JA TORUTRANSPORT</v>
      </c>
      <c r="AE5302" s="6">
        <f t="shared" si="498"/>
        <v>88360554.529999852</v>
      </c>
      <c r="AF5302" s="6">
        <f t="shared" si="499"/>
        <v>77730607.030000269</v>
      </c>
      <c r="AG5302" s="6">
        <f t="shared" si="500"/>
        <v>140574920.92999986</v>
      </c>
      <c r="AH5302" s="6">
        <f t="shared" si="501"/>
        <v>95449573.750000253</v>
      </c>
      <c r="AI5302" s="6">
        <f t="shared" si="497"/>
        <v>140484700.64999986</v>
      </c>
      <c r="AJ5302" s="10"/>
    </row>
    <row r="5303" spans="1:36" s="3" customFormat="1">
      <c r="A5303" s="3">
        <v>2019</v>
      </c>
      <c r="B5303" s="3">
        <v>3</v>
      </c>
      <c r="C5303" s="4">
        <v>50</v>
      </c>
      <c r="D5303" s="8">
        <v>82</v>
      </c>
      <c r="E5303" s="8">
        <v>22324251.180000003</v>
      </c>
      <c r="F5303" s="8">
        <v>787278.29</v>
      </c>
      <c r="G5303" s="8">
        <v>22482017.730000004</v>
      </c>
      <c r="H5303" s="8">
        <v>5821883.5499999998</v>
      </c>
      <c r="I5303" s="8">
        <v>81817.119999999995</v>
      </c>
      <c r="J5303" s="8">
        <v>1744.84</v>
      </c>
      <c r="K5303" s="8">
        <v>1494.84</v>
      </c>
      <c r="L5303" s="8">
        <v>4535705.3099999996</v>
      </c>
      <c r="M5303" s="8">
        <v>0</v>
      </c>
      <c r="N5303" s="8">
        <v>3199839.8400000003</v>
      </c>
      <c r="O5303" s="8">
        <v>76496.259999999995</v>
      </c>
      <c r="P5303" s="8">
        <v>59441.01</v>
      </c>
      <c r="Q5303" s="8">
        <v>106.27000000000001</v>
      </c>
      <c r="R5303" s="8">
        <v>2333.3199999999997</v>
      </c>
      <c r="S5303" s="8">
        <v>9310727.1400000006</v>
      </c>
      <c r="T5303" s="8">
        <v>4226194.7499999991</v>
      </c>
      <c r="U5303" s="8">
        <v>165255.06</v>
      </c>
      <c r="V5303" s="8">
        <v>52.81</v>
      </c>
      <c r="W5303" s="8">
        <v>14286.94</v>
      </c>
      <c r="X5303" s="8">
        <v>25.3</v>
      </c>
      <c r="Y5303" s="8">
        <v>0</v>
      </c>
      <c r="Z5303" s="8">
        <v>0</v>
      </c>
      <c r="AA5303" s="8">
        <v>1409839.57</v>
      </c>
      <c r="AB5303" s="8">
        <v>73974.100000000035</v>
      </c>
      <c r="AC5303" s="9">
        <f t="shared" si="496"/>
        <v>1335865.47</v>
      </c>
      <c r="AD5303" s="5" t="str">
        <f>$C5303&amp;" "&amp;VLOOKUP(C5303,Tegevusalad!$A$1:$B$89,2,FALSE)</f>
        <v>50 VEETRANSPORT</v>
      </c>
      <c r="AE5303" s="6">
        <f t="shared" si="498"/>
        <v>13635572.570000002</v>
      </c>
      <c r="AF5303" s="6">
        <f t="shared" si="499"/>
        <v>6152455.1100000013</v>
      </c>
      <c r="AG5303" s="6">
        <f t="shared" si="500"/>
        <v>36117590.299999997</v>
      </c>
      <c r="AH5303" s="6">
        <f t="shared" si="501"/>
        <v>16010865.800000001</v>
      </c>
      <c r="AI5303" s="6">
        <f t="shared" si="497"/>
        <v>36117565</v>
      </c>
      <c r="AJ5303" s="10"/>
    </row>
    <row r="5304" spans="1:36" s="3" customFormat="1">
      <c r="A5304" s="3">
        <v>2019</v>
      </c>
      <c r="B5304" s="3">
        <v>3</v>
      </c>
      <c r="C5304" s="4">
        <v>51</v>
      </c>
      <c r="D5304" s="8">
        <v>41</v>
      </c>
      <c r="E5304" s="8">
        <v>6977430.5199999996</v>
      </c>
      <c r="F5304" s="8">
        <v>8587.83</v>
      </c>
      <c r="G5304" s="8">
        <v>18843974.98</v>
      </c>
      <c r="H5304" s="8">
        <v>7531671.5499999998</v>
      </c>
      <c r="I5304" s="8">
        <v>0</v>
      </c>
      <c r="J5304" s="8">
        <v>0</v>
      </c>
      <c r="K5304" s="8">
        <v>0</v>
      </c>
      <c r="L5304" s="8">
        <v>1396259.0100000002</v>
      </c>
      <c r="M5304" s="8">
        <v>0</v>
      </c>
      <c r="N5304" s="8">
        <v>1581603.7499999998</v>
      </c>
      <c r="O5304" s="8">
        <v>3623.6400000000003</v>
      </c>
      <c r="P5304" s="8">
        <v>41508.400000000001</v>
      </c>
      <c r="Q5304" s="8">
        <v>470.47</v>
      </c>
      <c r="R5304" s="8">
        <v>826.3900000000001</v>
      </c>
      <c r="S5304" s="8">
        <v>5833491.8900000006</v>
      </c>
      <c r="T5304" s="8">
        <v>7886.3</v>
      </c>
      <c r="U5304" s="8">
        <v>50034.340000000004</v>
      </c>
      <c r="V5304" s="8">
        <v>55.2</v>
      </c>
      <c r="W5304" s="8">
        <v>1321.25</v>
      </c>
      <c r="X5304" s="8">
        <v>0</v>
      </c>
      <c r="Y5304" s="8">
        <v>0</v>
      </c>
      <c r="Z5304" s="8">
        <v>0</v>
      </c>
      <c r="AA5304" s="8">
        <v>146756.38</v>
      </c>
      <c r="AB5304" s="8">
        <v>332101.12000000005</v>
      </c>
      <c r="AC5304" s="9">
        <f t="shared" si="496"/>
        <v>-185344.74000000005</v>
      </c>
      <c r="AD5304" s="5" t="str">
        <f>$C5304&amp;" "&amp;VLOOKUP(C5304,Tegevusalad!$A$1:$B$89,2,FALSE)</f>
        <v>51 ÕHUTRANSPORT</v>
      </c>
      <c r="AE5304" s="6">
        <f t="shared" si="498"/>
        <v>1102492.1199999992</v>
      </c>
      <c r="AF5304" s="6">
        <f t="shared" si="499"/>
        <v>2010561.4699999976</v>
      </c>
      <c r="AG5304" s="6">
        <f t="shared" si="500"/>
        <v>19946467.099999998</v>
      </c>
      <c r="AH5304" s="6">
        <f t="shared" si="501"/>
        <v>7912150.6999999983</v>
      </c>
      <c r="AI5304" s="6">
        <f t="shared" si="497"/>
        <v>19946467.099999998</v>
      </c>
      <c r="AJ5304" s="10"/>
    </row>
    <row r="5305" spans="1:36" s="3" customFormat="1">
      <c r="A5305" s="3">
        <v>2019</v>
      </c>
      <c r="B5305" s="3">
        <v>3</v>
      </c>
      <c r="C5305" s="4">
        <v>52</v>
      </c>
      <c r="D5305" s="8">
        <v>1403</v>
      </c>
      <c r="E5305" s="8">
        <v>99388173.849999875</v>
      </c>
      <c r="F5305" s="8">
        <v>19987.670000000002</v>
      </c>
      <c r="G5305" s="8">
        <v>147151275.21000007</v>
      </c>
      <c r="H5305" s="8">
        <v>32275341.580000002</v>
      </c>
      <c r="I5305" s="8">
        <v>690453.9800000001</v>
      </c>
      <c r="J5305" s="8">
        <v>2270760.2400000002</v>
      </c>
      <c r="K5305" s="8">
        <v>150</v>
      </c>
      <c r="L5305" s="8">
        <v>19879433.50999999</v>
      </c>
      <c r="M5305" s="8">
        <v>24026.42</v>
      </c>
      <c r="N5305" s="8">
        <v>20557472.909999996</v>
      </c>
      <c r="O5305" s="8">
        <v>59389.440000000002</v>
      </c>
      <c r="P5305" s="8">
        <v>1928805.99</v>
      </c>
      <c r="Q5305" s="8">
        <v>36877.909999999989</v>
      </c>
      <c r="R5305" s="8">
        <v>70111.680000000022</v>
      </c>
      <c r="S5305" s="8">
        <v>25963474.100000009</v>
      </c>
      <c r="T5305" s="8">
        <v>4723437.2599999979</v>
      </c>
      <c r="U5305" s="8">
        <v>4166860.4799999995</v>
      </c>
      <c r="V5305" s="8">
        <v>10111.669999999998</v>
      </c>
      <c r="W5305" s="8">
        <v>492904.19000000012</v>
      </c>
      <c r="X5305" s="8">
        <v>15456.380000000001</v>
      </c>
      <c r="Y5305" s="8">
        <v>950.44999999999993</v>
      </c>
      <c r="Z5305" s="8">
        <v>83.58</v>
      </c>
      <c r="AA5305" s="8">
        <v>3418230.5099999961</v>
      </c>
      <c r="AB5305" s="8">
        <v>4071376.6199999996</v>
      </c>
      <c r="AC5305" s="9">
        <f t="shared" si="496"/>
        <v>-653146.11000000359</v>
      </c>
      <c r="AD5305" s="5" t="str">
        <f>$C5305&amp;" "&amp;VLOOKUP(C5305,Tegevusalad!$A$1:$B$89,2,FALSE)</f>
        <v>52 LAONDUS JA VEONDUST ABISTAVAD TEGEVUSALAD</v>
      </c>
      <c r="AE5305" s="6">
        <f t="shared" si="498"/>
        <v>69293283.319999859</v>
      </c>
      <c r="AF5305" s="6">
        <f t="shared" si="499"/>
        <v>72720752.839999959</v>
      </c>
      <c r="AG5305" s="6">
        <f t="shared" si="500"/>
        <v>216444558.52999994</v>
      </c>
      <c r="AH5305" s="6">
        <f t="shared" si="501"/>
        <v>103137922.94999997</v>
      </c>
      <c r="AI5305" s="6">
        <f t="shared" si="497"/>
        <v>216429102.14999995</v>
      </c>
      <c r="AJ5305" s="10"/>
    </row>
    <row r="5306" spans="1:36" s="3" customFormat="1">
      <c r="A5306" s="3">
        <v>2019</v>
      </c>
      <c r="B5306" s="3">
        <v>3</v>
      </c>
      <c r="C5306" s="4">
        <v>53</v>
      </c>
      <c r="D5306" s="8">
        <v>155</v>
      </c>
      <c r="E5306" s="8">
        <v>11601002.250000007</v>
      </c>
      <c r="F5306" s="8">
        <v>127049.48</v>
      </c>
      <c r="G5306" s="8">
        <v>5066325.6300000008</v>
      </c>
      <c r="H5306" s="8">
        <v>1128580.1000000006</v>
      </c>
      <c r="I5306" s="8">
        <v>506995.02</v>
      </c>
      <c r="J5306" s="8">
        <v>1744.22</v>
      </c>
      <c r="K5306" s="8">
        <v>0</v>
      </c>
      <c r="L5306" s="8">
        <v>2331634.9000000013</v>
      </c>
      <c r="M5306" s="8">
        <v>0</v>
      </c>
      <c r="N5306" s="8">
        <v>1455956.3400000005</v>
      </c>
      <c r="O5306" s="8">
        <v>0</v>
      </c>
      <c r="P5306" s="8">
        <v>100678.44</v>
      </c>
      <c r="Q5306" s="8">
        <v>23346.940000000002</v>
      </c>
      <c r="R5306" s="8">
        <v>4945.33</v>
      </c>
      <c r="S5306" s="8">
        <v>1211565.4100000001</v>
      </c>
      <c r="T5306" s="8">
        <v>39001.730000000003</v>
      </c>
      <c r="U5306" s="8">
        <v>1323116.1499999999</v>
      </c>
      <c r="V5306" s="8">
        <v>0</v>
      </c>
      <c r="W5306" s="8">
        <v>1744719.2099999997</v>
      </c>
      <c r="X5306" s="8">
        <v>0</v>
      </c>
      <c r="Y5306" s="8">
        <v>0</v>
      </c>
      <c r="Z5306" s="8">
        <v>0</v>
      </c>
      <c r="AA5306" s="8">
        <v>896267.74000000011</v>
      </c>
      <c r="AB5306" s="8">
        <v>20589.18</v>
      </c>
      <c r="AC5306" s="9">
        <f t="shared" si="496"/>
        <v>875678.56</v>
      </c>
      <c r="AD5306" s="5" t="str">
        <f>$C5306&amp;" "&amp;VLOOKUP(C5306,Tegevusalad!$A$1:$B$89,2,FALSE)</f>
        <v>53 POSTI- JA KULLERITEENISTUS</v>
      </c>
      <c r="AE5306" s="6">
        <f t="shared" si="498"/>
        <v>9193370.1700000074</v>
      </c>
      <c r="AF5306" s="6">
        <f t="shared" si="499"/>
        <v>4769826.7900000028</v>
      </c>
      <c r="AG5306" s="6">
        <f t="shared" si="500"/>
        <v>14259695.800000006</v>
      </c>
      <c r="AH5306" s="6">
        <f t="shared" si="501"/>
        <v>7304508.3500000024</v>
      </c>
      <c r="AI5306" s="6">
        <f t="shared" si="497"/>
        <v>14259695.800000006</v>
      </c>
      <c r="AJ5306" s="10"/>
    </row>
    <row r="5307" spans="1:36" s="3" customFormat="1">
      <c r="A5307" s="3">
        <v>2019</v>
      </c>
      <c r="B5307" s="3">
        <v>3</v>
      </c>
      <c r="C5307" s="4">
        <v>55</v>
      </c>
      <c r="D5307" s="8">
        <v>907</v>
      </c>
      <c r="E5307" s="8">
        <v>11012844.27</v>
      </c>
      <c r="F5307" s="8">
        <v>14386830.369999992</v>
      </c>
      <c r="G5307" s="8">
        <v>422965.83999999997</v>
      </c>
      <c r="H5307" s="8">
        <v>139276.15</v>
      </c>
      <c r="I5307" s="8">
        <v>31759.1</v>
      </c>
      <c r="J5307" s="8">
        <v>1091.76</v>
      </c>
      <c r="K5307" s="8">
        <v>1091.76</v>
      </c>
      <c r="L5307" s="8">
        <v>3497383.7800000003</v>
      </c>
      <c r="M5307" s="8">
        <v>0</v>
      </c>
      <c r="N5307" s="8">
        <v>3623770.0299999951</v>
      </c>
      <c r="O5307" s="8">
        <v>6328.38</v>
      </c>
      <c r="P5307" s="8">
        <v>369029.98</v>
      </c>
      <c r="Q5307" s="8">
        <v>13291.039999999997</v>
      </c>
      <c r="R5307" s="8">
        <v>6515.1399999999985</v>
      </c>
      <c r="S5307" s="8">
        <v>1136034.9300000006</v>
      </c>
      <c r="T5307" s="8">
        <v>240028.84000000008</v>
      </c>
      <c r="U5307" s="8">
        <v>66988.820000000007</v>
      </c>
      <c r="V5307" s="8">
        <v>523.86</v>
      </c>
      <c r="W5307" s="8">
        <v>1573985.61</v>
      </c>
      <c r="X5307" s="8">
        <v>685861.33000000007</v>
      </c>
      <c r="Y5307" s="8">
        <v>2219.4500000000003</v>
      </c>
      <c r="Z5307" s="8">
        <v>16.310000000000002</v>
      </c>
      <c r="AA5307" s="8">
        <v>754908.15000000014</v>
      </c>
      <c r="AB5307" s="8">
        <v>879091.32999999844</v>
      </c>
      <c r="AC5307" s="9">
        <f t="shared" si="496"/>
        <v>-124183.1799999983</v>
      </c>
      <c r="AD5307" s="5" t="str">
        <f>$C5307&amp;" "&amp;VLOOKUP(C5307,Tegevusalad!$A$1:$B$89,2,FALSE)</f>
        <v>55 MAJUTUS</v>
      </c>
      <c r="AE5307" s="6">
        <f t="shared" si="498"/>
        <v>24882512.219999991</v>
      </c>
      <c r="AF5307" s="6">
        <f t="shared" si="499"/>
        <v>16917284.059999976</v>
      </c>
      <c r="AG5307" s="6">
        <f t="shared" si="500"/>
        <v>25305478.059999995</v>
      </c>
      <c r="AH5307" s="6">
        <f t="shared" si="501"/>
        <v>18151425.849999975</v>
      </c>
      <c r="AI5307" s="6">
        <f t="shared" si="497"/>
        <v>24619616.729999993</v>
      </c>
      <c r="AJ5307" s="10"/>
    </row>
    <row r="5308" spans="1:36" s="3" customFormat="1">
      <c r="A5308" s="3">
        <v>2019</v>
      </c>
      <c r="B5308" s="3">
        <v>3</v>
      </c>
      <c r="C5308" s="4">
        <v>56</v>
      </c>
      <c r="D5308" s="8">
        <v>2257</v>
      </c>
      <c r="E5308" s="8">
        <v>53468328.559999898</v>
      </c>
      <c r="F5308" s="8">
        <v>232842.1</v>
      </c>
      <c r="G5308" s="8">
        <v>423274.5</v>
      </c>
      <c r="H5308" s="8">
        <v>160204.75</v>
      </c>
      <c r="I5308" s="8">
        <v>79843.89</v>
      </c>
      <c r="J5308" s="8">
        <v>1155.51</v>
      </c>
      <c r="K5308" s="8">
        <v>315.51</v>
      </c>
      <c r="L5308" s="8">
        <v>10714621.899999985</v>
      </c>
      <c r="M5308" s="8">
        <v>0</v>
      </c>
      <c r="N5308" s="8">
        <v>6863051.9100000067</v>
      </c>
      <c r="O5308" s="8">
        <v>25382.560000000005</v>
      </c>
      <c r="P5308" s="8">
        <v>315664.35999999987</v>
      </c>
      <c r="Q5308" s="8">
        <v>25686.240000000009</v>
      </c>
      <c r="R5308" s="8">
        <v>10687.989999999998</v>
      </c>
      <c r="S5308" s="8">
        <v>1578300.7900000005</v>
      </c>
      <c r="T5308" s="8">
        <v>1076405.0899999992</v>
      </c>
      <c r="U5308" s="8">
        <v>175849.27999999997</v>
      </c>
      <c r="V5308" s="8">
        <v>2082.62</v>
      </c>
      <c r="W5308" s="8">
        <v>117297.17999999998</v>
      </c>
      <c r="X5308" s="8">
        <v>186.68</v>
      </c>
      <c r="Y5308" s="8">
        <v>40.44</v>
      </c>
      <c r="Z5308" s="8">
        <v>1.1000000000000001</v>
      </c>
      <c r="AA5308" s="8">
        <v>4254951.6799999988</v>
      </c>
      <c r="AB5308" s="8">
        <v>403342.3600000001</v>
      </c>
      <c r="AC5308" s="9">
        <f t="shared" si="496"/>
        <v>3851609.3199999984</v>
      </c>
      <c r="AD5308" s="5" t="str">
        <f>$C5308&amp;" "&amp;VLOOKUP(C5308,Tegevusalad!$A$1:$B$89,2,FALSE)</f>
        <v>56 TOIDU JA JOOGI SERVEERIMINE</v>
      </c>
      <c r="AE5308" s="6">
        <f t="shared" si="498"/>
        <v>51947207.269999899</v>
      </c>
      <c r="AF5308" s="6">
        <f t="shared" si="499"/>
        <v>32489719.250000034</v>
      </c>
      <c r="AG5308" s="6">
        <f t="shared" si="500"/>
        <v>52370481.769999899</v>
      </c>
      <c r="AH5308" s="6">
        <f t="shared" si="501"/>
        <v>34368699.50000003</v>
      </c>
      <c r="AI5308" s="6">
        <f t="shared" si="497"/>
        <v>52370295.089999899</v>
      </c>
      <c r="AJ5308" s="10"/>
    </row>
    <row r="5309" spans="1:36" s="3" customFormat="1">
      <c r="A5309" s="3">
        <v>2019</v>
      </c>
      <c r="B5309" s="3">
        <v>3</v>
      </c>
      <c r="C5309" s="4">
        <v>58</v>
      </c>
      <c r="D5309" s="8">
        <v>626</v>
      </c>
      <c r="E5309" s="8">
        <v>9064101.2799999937</v>
      </c>
      <c r="F5309" s="8">
        <v>5524725.7999999998</v>
      </c>
      <c r="G5309" s="8">
        <v>3527865.5400000005</v>
      </c>
      <c r="H5309" s="8">
        <v>1663565.5799999996</v>
      </c>
      <c r="I5309" s="8">
        <v>51155.69000000001</v>
      </c>
      <c r="J5309" s="8">
        <v>25447.65</v>
      </c>
      <c r="K5309" s="8">
        <v>0</v>
      </c>
      <c r="L5309" s="8">
        <v>2310045.6300000022</v>
      </c>
      <c r="M5309" s="8">
        <v>0</v>
      </c>
      <c r="N5309" s="8">
        <v>1748642.0200000063</v>
      </c>
      <c r="O5309" s="8">
        <v>6209.2400000000007</v>
      </c>
      <c r="P5309" s="8">
        <v>98965.37000000001</v>
      </c>
      <c r="Q5309" s="8">
        <v>9746</v>
      </c>
      <c r="R5309" s="8">
        <v>5829.239999999998</v>
      </c>
      <c r="S5309" s="8">
        <v>1751411.2099999993</v>
      </c>
      <c r="T5309" s="8">
        <v>141126.53000000003</v>
      </c>
      <c r="U5309" s="8">
        <v>550115.20000000007</v>
      </c>
      <c r="V5309" s="8">
        <v>0</v>
      </c>
      <c r="W5309" s="8">
        <v>11527.550000000001</v>
      </c>
      <c r="X5309" s="8">
        <v>600</v>
      </c>
      <c r="Y5309" s="8">
        <v>0</v>
      </c>
      <c r="Z5309" s="8">
        <v>0</v>
      </c>
      <c r="AA5309" s="8">
        <v>659008.51000000013</v>
      </c>
      <c r="AB5309" s="8">
        <v>97604.930000000546</v>
      </c>
      <c r="AC5309" s="9">
        <f t="shared" si="496"/>
        <v>561403.57999999961</v>
      </c>
      <c r="AD5309" s="5" t="str">
        <f>$C5309&amp;" "&amp;VLOOKUP(C5309,Tegevusalad!$A$1:$B$89,2,FALSE)</f>
        <v>58 KIRJASTAMINE</v>
      </c>
      <c r="AE5309" s="6">
        <f t="shared" si="498"/>
        <v>12287900.669999994</v>
      </c>
      <c r="AF5309" s="6">
        <f t="shared" si="499"/>
        <v>6439783.6900000321</v>
      </c>
      <c r="AG5309" s="6">
        <f t="shared" si="500"/>
        <v>15815766.209999993</v>
      </c>
      <c r="AH5309" s="6">
        <f t="shared" si="501"/>
        <v>8772356.3000000305</v>
      </c>
      <c r="AI5309" s="6">
        <f t="shared" si="497"/>
        <v>15815166.209999993</v>
      </c>
      <c r="AJ5309" s="10"/>
    </row>
    <row r="5310" spans="1:36" s="3" customFormat="1">
      <c r="A5310" s="3">
        <v>2019</v>
      </c>
      <c r="B5310" s="3">
        <v>3</v>
      </c>
      <c r="C5310" s="4">
        <v>59</v>
      </c>
      <c r="D5310" s="8">
        <v>586</v>
      </c>
      <c r="E5310" s="8">
        <v>8984372.8000000045</v>
      </c>
      <c r="F5310" s="8">
        <v>4567.37</v>
      </c>
      <c r="G5310" s="8">
        <v>1324079.74</v>
      </c>
      <c r="H5310" s="8">
        <v>927159.91999999981</v>
      </c>
      <c r="I5310" s="8">
        <v>13726.029999999999</v>
      </c>
      <c r="J5310" s="8">
        <v>1370.3899999999999</v>
      </c>
      <c r="K5310" s="8">
        <v>0</v>
      </c>
      <c r="L5310" s="8">
        <v>1797285.6599999995</v>
      </c>
      <c r="M5310" s="8">
        <v>0</v>
      </c>
      <c r="N5310" s="8">
        <v>1353936.050000001</v>
      </c>
      <c r="O5310" s="8">
        <v>48632.480000000003</v>
      </c>
      <c r="P5310" s="8">
        <v>146842.70999999996</v>
      </c>
      <c r="Q5310" s="8">
        <v>12845.040000000003</v>
      </c>
      <c r="R5310" s="8">
        <v>3761.7699999999995</v>
      </c>
      <c r="S5310" s="8">
        <v>674674.07999999961</v>
      </c>
      <c r="T5310" s="8">
        <v>288231.06999999995</v>
      </c>
      <c r="U5310" s="8">
        <v>248247.91999999998</v>
      </c>
      <c r="V5310" s="8">
        <v>0</v>
      </c>
      <c r="W5310" s="8">
        <v>15659.21</v>
      </c>
      <c r="X5310" s="8">
        <v>0</v>
      </c>
      <c r="Y5310" s="8">
        <v>0</v>
      </c>
      <c r="Z5310" s="8">
        <v>24</v>
      </c>
      <c r="AA5310" s="8">
        <v>698935.77999999991</v>
      </c>
      <c r="AB5310" s="8">
        <v>255610.17000000007</v>
      </c>
      <c r="AC5310" s="9">
        <f t="shared" si="496"/>
        <v>443325.60999999987</v>
      </c>
      <c r="AD5310" s="5" t="str">
        <f>$C5310&amp;" "&amp;VLOOKUP(C5310,Tegevusalad!$A$1:$B$89,2,FALSE)</f>
        <v>59 KINOFILMIDE, VIDEOTE JA TELESAADETE TOOTMINE; HELISALVESTISTE JA MUUSIKA KIRJASTAMINE</v>
      </c>
      <c r="AE5310" s="6">
        <f t="shared" si="498"/>
        <v>8066018.1700000037</v>
      </c>
      <c r="AF5310" s="6">
        <f t="shared" si="499"/>
        <v>5622404.7000000048</v>
      </c>
      <c r="AG5310" s="6">
        <f t="shared" si="500"/>
        <v>9390097.9100000039</v>
      </c>
      <c r="AH5310" s="6">
        <f t="shared" si="501"/>
        <v>6788489.1000000043</v>
      </c>
      <c r="AI5310" s="6">
        <f t="shared" si="497"/>
        <v>9390097.9100000039</v>
      </c>
      <c r="AJ5310" s="10"/>
    </row>
    <row r="5311" spans="1:36" s="3" customFormat="1">
      <c r="A5311" s="3">
        <v>2019</v>
      </c>
      <c r="B5311" s="3">
        <v>3</v>
      </c>
      <c r="C5311" s="4">
        <v>60</v>
      </c>
      <c r="D5311" s="8">
        <v>31</v>
      </c>
      <c r="E5311" s="8">
        <v>239047.16</v>
      </c>
      <c r="F5311" s="8">
        <v>0</v>
      </c>
      <c r="G5311" s="8">
        <v>39139.17</v>
      </c>
      <c r="H5311" s="8">
        <v>27390</v>
      </c>
      <c r="I5311" s="8">
        <v>0</v>
      </c>
      <c r="J5311" s="8">
        <v>0</v>
      </c>
      <c r="K5311" s="8">
        <v>0</v>
      </c>
      <c r="L5311" s="8">
        <v>47809.44999999999</v>
      </c>
      <c r="M5311" s="8">
        <v>0</v>
      </c>
      <c r="N5311" s="8">
        <v>35995.460000000006</v>
      </c>
      <c r="O5311" s="8">
        <v>0</v>
      </c>
      <c r="P5311" s="8">
        <v>505.53000000000003</v>
      </c>
      <c r="Q5311" s="8">
        <v>422.8</v>
      </c>
      <c r="R5311" s="8">
        <v>260.25</v>
      </c>
      <c r="S5311" s="8">
        <v>41205.699999999997</v>
      </c>
      <c r="T5311" s="8">
        <v>2049.7200000000003</v>
      </c>
      <c r="U5311" s="8">
        <v>5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14353.439999999999</v>
      </c>
      <c r="AB5311" s="8">
        <v>2539.4499999999998</v>
      </c>
      <c r="AC5311" s="9">
        <f t="shared" si="496"/>
        <v>11813.989999999998</v>
      </c>
      <c r="AD5311" s="5" t="str">
        <f>$C5311&amp;" "&amp;VLOOKUP(C5311,Tegevusalad!$A$1:$B$89,2,FALSE)</f>
        <v>60 PROGRAMMID JA RINGHÄÄLING</v>
      </c>
      <c r="AE5311" s="6">
        <f t="shared" si="498"/>
        <v>197836.46000000002</v>
      </c>
      <c r="AF5311" s="6">
        <f t="shared" si="499"/>
        <v>140067.85000000003</v>
      </c>
      <c r="AG5311" s="6">
        <f t="shared" si="500"/>
        <v>236975.63</v>
      </c>
      <c r="AH5311" s="6">
        <f t="shared" si="501"/>
        <v>181278.55000000002</v>
      </c>
      <c r="AI5311" s="6">
        <f t="shared" si="497"/>
        <v>236975.63</v>
      </c>
      <c r="AJ5311" s="10"/>
    </row>
    <row r="5312" spans="1:36" s="3" customFormat="1">
      <c r="A5312" s="3">
        <v>2019</v>
      </c>
      <c r="B5312" s="3">
        <v>3</v>
      </c>
      <c r="C5312" s="4">
        <v>61</v>
      </c>
      <c r="D5312" s="8">
        <v>188</v>
      </c>
      <c r="E5312" s="8">
        <v>69208585.590000004</v>
      </c>
      <c r="F5312" s="8">
        <v>0</v>
      </c>
      <c r="G5312" s="8">
        <v>11801466.690000003</v>
      </c>
      <c r="H5312" s="8">
        <v>7512918.2299999995</v>
      </c>
      <c r="I5312" s="8">
        <v>182468.38999999998</v>
      </c>
      <c r="J5312" s="8">
        <v>26245.96</v>
      </c>
      <c r="K5312" s="8">
        <v>0</v>
      </c>
      <c r="L5312" s="8">
        <v>13841717.110000003</v>
      </c>
      <c r="M5312" s="8">
        <v>0</v>
      </c>
      <c r="N5312" s="8">
        <v>7685586.5500000026</v>
      </c>
      <c r="O5312" s="8">
        <v>105449.85</v>
      </c>
      <c r="P5312" s="8">
        <v>587268.62</v>
      </c>
      <c r="Q5312" s="8">
        <v>8270.36</v>
      </c>
      <c r="R5312" s="8">
        <v>6628.24</v>
      </c>
      <c r="S5312" s="8">
        <v>18867594.699999999</v>
      </c>
      <c r="T5312" s="8">
        <v>9341163.040000001</v>
      </c>
      <c r="U5312" s="8">
        <v>1994386.1299999997</v>
      </c>
      <c r="V5312" s="8">
        <v>250.42</v>
      </c>
      <c r="W5312" s="8">
        <v>373745.69</v>
      </c>
      <c r="X5312" s="8">
        <v>182.19</v>
      </c>
      <c r="Y5312" s="8">
        <v>5.95</v>
      </c>
      <c r="Z5312" s="8">
        <v>0</v>
      </c>
      <c r="AA5312" s="8">
        <v>6382357.0299999984</v>
      </c>
      <c r="AB5312" s="8">
        <v>226220.52000000002</v>
      </c>
      <c r="AC5312" s="9">
        <f t="shared" si="496"/>
        <v>6156136.5099999979</v>
      </c>
      <c r="AD5312" s="5" t="str">
        <f>$C5312&amp;" "&amp;VLOOKUP(C5312,Tegevusalad!$A$1:$B$89,2,FALSE)</f>
        <v>61 TELEKOMMUNIKATSIOON</v>
      </c>
      <c r="AE5312" s="6">
        <f t="shared" si="498"/>
        <v>48346786.950000003</v>
      </c>
      <c r="AF5312" s="6">
        <f t="shared" si="499"/>
        <v>17072094.29000001</v>
      </c>
      <c r="AG5312" s="6">
        <f t="shared" si="500"/>
        <v>60148253.640000001</v>
      </c>
      <c r="AH5312" s="6">
        <f t="shared" si="501"/>
        <v>38461073.95000001</v>
      </c>
      <c r="AI5312" s="6">
        <f t="shared" si="497"/>
        <v>60148071.450000003</v>
      </c>
      <c r="AJ5312" s="10"/>
    </row>
    <row r="5313" spans="1:36" s="3" customFormat="1">
      <c r="A5313" s="3">
        <v>2019</v>
      </c>
      <c r="B5313" s="3">
        <v>3</v>
      </c>
      <c r="C5313" s="4">
        <v>62</v>
      </c>
      <c r="D5313" s="8">
        <v>3938</v>
      </c>
      <c r="E5313" s="8">
        <v>59446372.540000081</v>
      </c>
      <c r="F5313" s="8">
        <v>12529.509999999998</v>
      </c>
      <c r="G5313" s="8">
        <v>79299172.530000046</v>
      </c>
      <c r="H5313" s="8">
        <v>41155435.130000018</v>
      </c>
      <c r="I5313" s="8">
        <v>2855242.5900000003</v>
      </c>
      <c r="J5313" s="8">
        <v>5344026.8400000017</v>
      </c>
      <c r="K5313" s="8">
        <v>0</v>
      </c>
      <c r="L5313" s="8">
        <v>11890402.350000005</v>
      </c>
      <c r="M5313" s="8">
        <v>0</v>
      </c>
      <c r="N5313" s="8">
        <v>9510549.769999966</v>
      </c>
      <c r="O5313" s="8">
        <v>43974.38</v>
      </c>
      <c r="P5313" s="8">
        <v>462086.35</v>
      </c>
      <c r="Q5313" s="8">
        <v>32672.020000000004</v>
      </c>
      <c r="R5313" s="8">
        <v>41087.17</v>
      </c>
      <c r="S5313" s="8">
        <v>17143747.66000003</v>
      </c>
      <c r="T5313" s="8">
        <v>2418326.7200000021</v>
      </c>
      <c r="U5313" s="8">
        <v>6464033.0599999987</v>
      </c>
      <c r="V5313" s="8">
        <v>2246.06</v>
      </c>
      <c r="W5313" s="8">
        <v>611173.63</v>
      </c>
      <c r="X5313" s="8">
        <v>1727.95</v>
      </c>
      <c r="Y5313" s="8">
        <v>15941.76</v>
      </c>
      <c r="Z5313" s="8">
        <v>14.86</v>
      </c>
      <c r="AA5313" s="8">
        <v>4513689.7100000065</v>
      </c>
      <c r="AB5313" s="8">
        <v>2117910.2300000167</v>
      </c>
      <c r="AC5313" s="9">
        <f t="shared" si="496"/>
        <v>2395779.4799999897</v>
      </c>
      <c r="AD5313" s="5" t="str">
        <f>$C5313&amp;" "&amp;VLOOKUP(C5313,Tegevusalad!$A$1:$B$89,2,FALSE)</f>
        <v>62 PROGRAMMEERIMINE, KONSULTATSIOONID JMS TEGEVUSED</v>
      </c>
      <c r="AE5313" s="6">
        <f t="shared" si="498"/>
        <v>35852849.280000053</v>
      </c>
      <c r="AF5313" s="6">
        <f t="shared" si="499"/>
        <v>23932778.139999796</v>
      </c>
      <c r="AG5313" s="6">
        <f t="shared" si="500"/>
        <v>115152021.81000009</v>
      </c>
      <c r="AH5313" s="6">
        <f t="shared" si="501"/>
        <v>47758184.699999824</v>
      </c>
      <c r="AI5313" s="6">
        <f t="shared" si="497"/>
        <v>115150293.8600001</v>
      </c>
      <c r="AJ5313" s="10"/>
    </row>
    <row r="5314" spans="1:36" s="3" customFormat="1">
      <c r="A5314" s="3">
        <v>2019</v>
      </c>
      <c r="B5314" s="3">
        <v>3</v>
      </c>
      <c r="C5314" s="4">
        <v>63</v>
      </c>
      <c r="D5314" s="8">
        <v>865</v>
      </c>
      <c r="E5314" s="8">
        <v>13074710.239999996</v>
      </c>
      <c r="F5314" s="8">
        <v>36739.230000000003</v>
      </c>
      <c r="G5314" s="8">
        <v>11850293.75</v>
      </c>
      <c r="H5314" s="8">
        <v>3937264.5000000023</v>
      </c>
      <c r="I5314" s="8">
        <v>52561.090000000004</v>
      </c>
      <c r="J5314" s="8">
        <v>177533.90000000002</v>
      </c>
      <c r="K5314" s="8">
        <v>0</v>
      </c>
      <c r="L5314" s="8">
        <v>2618248.5199999986</v>
      </c>
      <c r="M5314" s="8">
        <v>0</v>
      </c>
      <c r="N5314" s="8">
        <v>2003522.180000003</v>
      </c>
      <c r="O5314" s="8">
        <v>23397.440000000002</v>
      </c>
      <c r="P5314" s="8">
        <v>33772.969999999987</v>
      </c>
      <c r="Q5314" s="8">
        <v>6375.45</v>
      </c>
      <c r="R5314" s="8">
        <v>8388.33</v>
      </c>
      <c r="S5314" s="8">
        <v>4289887.4199999981</v>
      </c>
      <c r="T5314" s="8">
        <v>596864.16999999993</v>
      </c>
      <c r="U5314" s="8">
        <v>2014237.9299999997</v>
      </c>
      <c r="V5314" s="8">
        <v>0</v>
      </c>
      <c r="W5314" s="8">
        <v>696245.99000000011</v>
      </c>
      <c r="X5314" s="8">
        <v>59.800000000000004</v>
      </c>
      <c r="Y5314" s="8">
        <v>0.02</v>
      </c>
      <c r="Z5314" s="8">
        <v>0.19</v>
      </c>
      <c r="AA5314" s="8">
        <v>814340.24000000057</v>
      </c>
      <c r="AB5314" s="8">
        <v>199614.07000000012</v>
      </c>
      <c r="AC5314" s="9">
        <f t="shared" si="496"/>
        <v>614726.17000000039</v>
      </c>
      <c r="AD5314" s="5" t="str">
        <f>$C5314&amp;" "&amp;VLOOKUP(C5314,Tegevusalad!$A$1:$B$89,2,FALSE)</f>
        <v>63 INFOALANE TEGEVUS</v>
      </c>
      <c r="AE5314" s="6">
        <f t="shared" si="498"/>
        <v>6807383.9199999999</v>
      </c>
      <c r="AF5314" s="6">
        <f t="shared" si="499"/>
        <v>3638440.0000000168</v>
      </c>
      <c r="AG5314" s="6">
        <f t="shared" si="500"/>
        <v>18657677.670000002</v>
      </c>
      <c r="AH5314" s="6">
        <f t="shared" si="501"/>
        <v>10059552.550000014</v>
      </c>
      <c r="AI5314" s="6">
        <f t="shared" si="497"/>
        <v>18657617.870000001</v>
      </c>
      <c r="AJ5314" s="10"/>
    </row>
    <row r="5315" spans="1:36" s="3" customFormat="1">
      <c r="A5315" s="3">
        <v>2019</v>
      </c>
      <c r="B5315" s="3">
        <v>3</v>
      </c>
      <c r="C5315" s="4">
        <v>64</v>
      </c>
      <c r="D5315" s="8">
        <v>527</v>
      </c>
      <c r="E5315" s="8">
        <v>158049623.38999996</v>
      </c>
      <c r="F5315" s="8">
        <v>3714.76</v>
      </c>
      <c r="G5315" s="8">
        <v>7385106.5500000007</v>
      </c>
      <c r="H5315" s="8">
        <v>5745716.1500000004</v>
      </c>
      <c r="I5315" s="8">
        <v>1166633.6500000001</v>
      </c>
      <c r="J5315" s="8">
        <v>1007576.68</v>
      </c>
      <c r="K5315" s="8">
        <v>0</v>
      </c>
      <c r="L5315" s="8">
        <v>31610259.020000011</v>
      </c>
      <c r="M5315" s="8">
        <v>37599.629999999997</v>
      </c>
      <c r="N5315" s="8">
        <v>29381965.900000021</v>
      </c>
      <c r="O5315" s="8">
        <v>115455.08000000002</v>
      </c>
      <c r="P5315" s="8">
        <v>926128.21999999962</v>
      </c>
      <c r="Q5315" s="8">
        <v>12954.47</v>
      </c>
      <c r="R5315" s="8">
        <v>11271.38</v>
      </c>
      <c r="S5315" s="8">
        <v>14496928.599999996</v>
      </c>
      <c r="T5315" s="8">
        <v>511649810.35000002</v>
      </c>
      <c r="U5315" s="8">
        <v>1602759.1800000002</v>
      </c>
      <c r="V5315" s="8">
        <v>387.77000000000004</v>
      </c>
      <c r="W5315" s="8">
        <v>76108302.350000039</v>
      </c>
      <c r="X5315" s="8">
        <v>15365.78</v>
      </c>
      <c r="Y5315" s="8">
        <v>285.04000000000002</v>
      </c>
      <c r="Z5315" s="8">
        <v>569.46</v>
      </c>
      <c r="AA5315" s="8">
        <v>3888794.6400000006</v>
      </c>
      <c r="AB5315" s="8">
        <v>1623186.3100000008</v>
      </c>
      <c r="AC5315" s="9">
        <f t="shared" ref="AC5315:AC5378" si="502">AA5315-AB5315</f>
        <v>2265608.33</v>
      </c>
      <c r="AD5315" s="5" t="str">
        <f>$C5315&amp;" "&amp;VLOOKUP(C5315,Tegevusalad!$A$1:$B$89,2,FALSE)</f>
        <v>64 FINANTSTEENUSTE OSUTAMINE, V.A KINDLUSTUS JA PENSIONIFONDID</v>
      </c>
      <c r="AE5315" s="6">
        <f t="shared" si="498"/>
        <v>141969016.14999995</v>
      </c>
      <c r="AF5315" s="6">
        <f t="shared" si="499"/>
        <v>130289610.9900001</v>
      </c>
      <c r="AG5315" s="6">
        <f t="shared" si="500"/>
        <v>149354122.69999996</v>
      </c>
      <c r="AH5315" s="6">
        <f t="shared" si="501"/>
        <v>146966186.4000001</v>
      </c>
      <c r="AI5315" s="6">
        <f t="shared" ref="AI5315:AI5378" si="503">(E5315+F5315+G5315)-(S5315+U5315)</f>
        <v>149338756.91999996</v>
      </c>
      <c r="AJ5315" s="10"/>
    </row>
    <row r="5316" spans="1:36" s="3" customFormat="1">
      <c r="A5316" s="3">
        <v>2019</v>
      </c>
      <c r="B5316" s="3">
        <v>3</v>
      </c>
      <c r="C5316" s="4">
        <v>65</v>
      </c>
      <c r="D5316" s="8">
        <v>18</v>
      </c>
      <c r="E5316" s="8">
        <v>669121.44000000006</v>
      </c>
      <c r="F5316" s="8">
        <v>0</v>
      </c>
      <c r="G5316" s="8">
        <v>193957.06</v>
      </c>
      <c r="H5316" s="8">
        <v>193957.06</v>
      </c>
      <c r="I5316" s="8">
        <v>0</v>
      </c>
      <c r="J5316" s="8">
        <v>0</v>
      </c>
      <c r="K5316" s="8">
        <v>0</v>
      </c>
      <c r="L5316" s="8">
        <v>133824.29</v>
      </c>
      <c r="M5316" s="8">
        <v>0</v>
      </c>
      <c r="N5316" s="8">
        <v>33630.400000000009</v>
      </c>
      <c r="O5316" s="8">
        <v>0</v>
      </c>
      <c r="P5316" s="8">
        <v>0</v>
      </c>
      <c r="Q5316" s="8">
        <v>40</v>
      </c>
      <c r="R5316" s="8">
        <v>0</v>
      </c>
      <c r="S5316" s="8">
        <v>642457.25</v>
      </c>
      <c r="T5316" s="8">
        <v>2263.04</v>
      </c>
      <c r="U5316" s="8">
        <v>2917.9</v>
      </c>
      <c r="V5316" s="8">
        <v>0</v>
      </c>
      <c r="W5316" s="8">
        <v>32377598.300000001</v>
      </c>
      <c r="X5316" s="8">
        <v>0</v>
      </c>
      <c r="Y5316" s="8">
        <v>0</v>
      </c>
      <c r="Z5316" s="8">
        <v>0</v>
      </c>
      <c r="AA5316" s="8">
        <v>114820.51000000001</v>
      </c>
      <c r="AB5316" s="8">
        <v>14626.62</v>
      </c>
      <c r="AC5316" s="9">
        <f t="shared" si="502"/>
        <v>100193.89000000001</v>
      </c>
      <c r="AD5316" s="5" t="str">
        <f>$C5316&amp;" "&amp;VLOOKUP(C5316,Tegevusalad!$A$1:$B$89,2,FALSE)</f>
        <v>65 KINDLUSTUS, EDASIKINDLUSTUS JA PENSIONIFONDID, V.A KOHUSTUSLIK SOTSIAALKINDLUSTUS</v>
      </c>
      <c r="AE5316" s="6">
        <f t="shared" si="498"/>
        <v>23746.290000000037</v>
      </c>
      <c r="AF5316" s="6">
        <f t="shared" si="499"/>
        <v>-477223.15</v>
      </c>
      <c r="AG5316" s="6">
        <f t="shared" si="500"/>
        <v>217703.34999999998</v>
      </c>
      <c r="AH5316" s="6">
        <f t="shared" si="501"/>
        <v>168152.00000000003</v>
      </c>
      <c r="AI5316" s="6">
        <f t="shared" si="503"/>
        <v>217703.34999999998</v>
      </c>
      <c r="AJ5316" s="10"/>
    </row>
    <row r="5317" spans="1:36" s="3" customFormat="1">
      <c r="A5317" s="3">
        <v>2019</v>
      </c>
      <c r="B5317" s="3">
        <v>3</v>
      </c>
      <c r="C5317" s="4">
        <v>66</v>
      </c>
      <c r="D5317" s="8">
        <v>322</v>
      </c>
      <c r="E5317" s="8">
        <v>4354824.9400000032</v>
      </c>
      <c r="F5317" s="8">
        <v>0</v>
      </c>
      <c r="G5317" s="8">
        <v>2330375.5999999996</v>
      </c>
      <c r="H5317" s="8">
        <v>1718304.1800000002</v>
      </c>
      <c r="I5317" s="8">
        <v>0</v>
      </c>
      <c r="J5317" s="8">
        <v>0</v>
      </c>
      <c r="K5317" s="8">
        <v>0</v>
      </c>
      <c r="L5317" s="8">
        <v>870965.02000000014</v>
      </c>
      <c r="M5317" s="8">
        <v>0</v>
      </c>
      <c r="N5317" s="8">
        <v>579325.79999999981</v>
      </c>
      <c r="O5317" s="8">
        <v>0</v>
      </c>
      <c r="P5317" s="8">
        <v>32663.369999999995</v>
      </c>
      <c r="Q5317" s="8">
        <v>2536.9699999999993</v>
      </c>
      <c r="R5317" s="8">
        <v>1348.1800000000003</v>
      </c>
      <c r="S5317" s="8">
        <v>1587046.3699999996</v>
      </c>
      <c r="T5317" s="8">
        <v>40755.949999999997</v>
      </c>
      <c r="U5317" s="8">
        <v>476239.06</v>
      </c>
      <c r="V5317" s="8">
        <v>0</v>
      </c>
      <c r="W5317" s="8">
        <v>9771805.7399999984</v>
      </c>
      <c r="X5317" s="8">
        <v>0</v>
      </c>
      <c r="Y5317" s="8">
        <v>123.61</v>
      </c>
      <c r="Z5317" s="8">
        <v>0</v>
      </c>
      <c r="AA5317" s="8">
        <v>462204.16000000009</v>
      </c>
      <c r="AB5317" s="8">
        <v>170441.32999999993</v>
      </c>
      <c r="AC5317" s="9">
        <f t="shared" si="502"/>
        <v>291762.83000000019</v>
      </c>
      <c r="AD5317" s="5" t="str">
        <f>$C5317&amp;" "&amp;VLOOKUP(C5317,Tegevusalad!$A$1:$B$89,2,FALSE)</f>
        <v>66 FINANTSTEENUSTE JA KINDLUSTUSTEGEVUSE ABITEGEVUSALAD</v>
      </c>
      <c r="AE5317" s="6">
        <f t="shared" si="498"/>
        <v>2291539.5100000035</v>
      </c>
      <c r="AF5317" s="6">
        <f t="shared" si="499"/>
        <v>840084.46999999927</v>
      </c>
      <c r="AG5317" s="6">
        <f t="shared" si="500"/>
        <v>4621915.1100000031</v>
      </c>
      <c r="AH5317" s="6">
        <f t="shared" si="501"/>
        <v>2903369.899999999</v>
      </c>
      <c r="AI5317" s="6">
        <f t="shared" si="503"/>
        <v>4621915.1100000031</v>
      </c>
      <c r="AJ5317" s="10"/>
    </row>
    <row r="5318" spans="1:36" s="3" customFormat="1">
      <c r="A5318" s="3">
        <v>2019</v>
      </c>
      <c r="B5318" s="3">
        <v>3</v>
      </c>
      <c r="C5318" s="4">
        <v>68</v>
      </c>
      <c r="D5318" s="8">
        <v>6834</v>
      </c>
      <c r="E5318" s="8">
        <v>171464218.23000008</v>
      </c>
      <c r="F5318" s="8">
        <v>292529.70000000007</v>
      </c>
      <c r="G5318" s="8">
        <v>10603591.219999997</v>
      </c>
      <c r="H5318" s="8">
        <v>4253595.2600000007</v>
      </c>
      <c r="I5318" s="8">
        <v>2832083.33</v>
      </c>
      <c r="J5318" s="8">
        <v>2659747.06</v>
      </c>
      <c r="K5318" s="8">
        <v>2293.0700000000002</v>
      </c>
      <c r="L5318" s="8">
        <v>34319171.54999999</v>
      </c>
      <c r="M5318" s="8">
        <v>0</v>
      </c>
      <c r="N5318" s="8">
        <v>28513224.460000031</v>
      </c>
      <c r="O5318" s="8">
        <v>385481.95999999996</v>
      </c>
      <c r="P5318" s="8">
        <v>5784845.3999999994</v>
      </c>
      <c r="Q5318" s="8">
        <v>126260.14</v>
      </c>
      <c r="R5318" s="8">
        <v>73288.239999999932</v>
      </c>
      <c r="S5318" s="8">
        <v>6233798.6200000029</v>
      </c>
      <c r="T5318" s="8">
        <v>4610292.0600000005</v>
      </c>
      <c r="U5318" s="8">
        <v>3928806.8399999989</v>
      </c>
      <c r="V5318" s="8">
        <v>3803173.4699999997</v>
      </c>
      <c r="W5318" s="8">
        <v>18164754.579999987</v>
      </c>
      <c r="X5318" s="8">
        <v>9160415.9299999997</v>
      </c>
      <c r="Y5318" s="8">
        <v>171346.65999999997</v>
      </c>
      <c r="Z5318" s="8">
        <v>3894.3600000000006</v>
      </c>
      <c r="AA5318" s="8">
        <v>17411297.629999936</v>
      </c>
      <c r="AB5318" s="8">
        <v>11437898.249999961</v>
      </c>
      <c r="AC5318" s="9">
        <f t="shared" si="502"/>
        <v>5973399.3799999747</v>
      </c>
      <c r="AD5318" s="5" t="str">
        <f>$C5318&amp;" "&amp;VLOOKUP(C5318,Tegevusalad!$A$1:$B$89,2,FALSE)</f>
        <v>68 KINNISVARAALANE TEGEVUS</v>
      </c>
      <c r="AE5318" s="6">
        <f t="shared" si="498"/>
        <v>170754558.40000007</v>
      </c>
      <c r="AF5318" s="6">
        <f t="shared" si="499"/>
        <v>134645721.71000013</v>
      </c>
      <c r="AG5318" s="6">
        <f t="shared" si="500"/>
        <v>181358149.62000006</v>
      </c>
      <c r="AH5318" s="6">
        <f t="shared" si="501"/>
        <v>142932563.50000015</v>
      </c>
      <c r="AI5318" s="6">
        <f t="shared" si="503"/>
        <v>172197733.69000006</v>
      </c>
      <c r="AJ5318" s="10"/>
    </row>
    <row r="5319" spans="1:36" s="3" customFormat="1">
      <c r="A5319" s="3">
        <v>2019</v>
      </c>
      <c r="B5319" s="3">
        <v>3</v>
      </c>
      <c r="C5319" s="4">
        <v>69</v>
      </c>
      <c r="D5319" s="8">
        <v>3081</v>
      </c>
      <c r="E5319" s="8">
        <v>24403279.400000017</v>
      </c>
      <c r="F5319" s="8">
        <v>6814.2499999999991</v>
      </c>
      <c r="G5319" s="8">
        <v>5695927.4400000023</v>
      </c>
      <c r="H5319" s="8">
        <v>4476112.6500000004</v>
      </c>
      <c r="I5319" s="8">
        <v>106596.47000000002</v>
      </c>
      <c r="J5319" s="8">
        <v>1195</v>
      </c>
      <c r="K5319" s="8">
        <v>0</v>
      </c>
      <c r="L5319" s="8">
        <v>4881269.1000000015</v>
      </c>
      <c r="M5319" s="8">
        <v>0</v>
      </c>
      <c r="N5319" s="8">
        <v>1659720.8399999968</v>
      </c>
      <c r="O5319" s="8">
        <v>2457.02</v>
      </c>
      <c r="P5319" s="8">
        <v>75781.010000000009</v>
      </c>
      <c r="Q5319" s="8">
        <v>47470.649999999987</v>
      </c>
      <c r="R5319" s="8">
        <v>45387.220000000023</v>
      </c>
      <c r="S5319" s="8">
        <v>1127652</v>
      </c>
      <c r="T5319" s="8">
        <v>326918.94</v>
      </c>
      <c r="U5319" s="8">
        <v>170068.75</v>
      </c>
      <c r="V5319" s="8">
        <v>923.59</v>
      </c>
      <c r="W5319" s="8">
        <v>469148.45</v>
      </c>
      <c r="X5319" s="8">
        <v>0</v>
      </c>
      <c r="Y5319" s="8">
        <v>8.01</v>
      </c>
      <c r="Z5319" s="8">
        <v>85.570000000000007</v>
      </c>
      <c r="AA5319" s="8">
        <v>3378345.8300000005</v>
      </c>
      <c r="AB5319" s="8">
        <v>156875.12999999995</v>
      </c>
      <c r="AC5319" s="9">
        <f t="shared" si="502"/>
        <v>3221470.7000000007</v>
      </c>
      <c r="AD5319" s="5" t="str">
        <f>$C5319&amp;" "&amp;VLOOKUP(C5319,Tegevusalad!$A$1:$B$89,2,FALSE)</f>
        <v>69 JURIIDILISED TOIMINGUD JA ARVEPIDAMINE</v>
      </c>
      <c r="AE5319" s="6">
        <f t="shared" si="498"/>
        <v>23112372.900000017</v>
      </c>
      <c r="AF5319" s="6">
        <f t="shared" si="499"/>
        <v>7216458.0399999823</v>
      </c>
      <c r="AG5319" s="6">
        <f t="shared" si="500"/>
        <v>28808300.340000018</v>
      </c>
      <c r="AH5319" s="6">
        <f t="shared" si="501"/>
        <v>8525540.299999984</v>
      </c>
      <c r="AI5319" s="6">
        <f t="shared" si="503"/>
        <v>28808300.340000018</v>
      </c>
      <c r="AJ5319" s="10"/>
    </row>
    <row r="5320" spans="1:36" s="3" customFormat="1">
      <c r="A5320" s="3">
        <v>2019</v>
      </c>
      <c r="B5320" s="3">
        <v>3</v>
      </c>
      <c r="C5320" s="4">
        <v>70</v>
      </c>
      <c r="D5320" s="8">
        <v>3437</v>
      </c>
      <c r="E5320" s="8">
        <v>32530768.309999991</v>
      </c>
      <c r="F5320" s="8">
        <v>28096.61</v>
      </c>
      <c r="G5320" s="8">
        <v>34778753.719999991</v>
      </c>
      <c r="H5320" s="8">
        <v>15499806.07</v>
      </c>
      <c r="I5320" s="8">
        <v>214109.6</v>
      </c>
      <c r="J5320" s="8">
        <v>867680.98</v>
      </c>
      <c r="K5320" s="8">
        <v>501.79</v>
      </c>
      <c r="L5320" s="8">
        <v>6508682.4300000081</v>
      </c>
      <c r="M5320" s="8">
        <v>0</v>
      </c>
      <c r="N5320" s="8">
        <v>5211711.1900000051</v>
      </c>
      <c r="O5320" s="8">
        <v>1649.39</v>
      </c>
      <c r="P5320" s="8">
        <v>483428.29000000004</v>
      </c>
      <c r="Q5320" s="8">
        <v>66292.999999999985</v>
      </c>
      <c r="R5320" s="8">
        <v>78440.780000000057</v>
      </c>
      <c r="S5320" s="8">
        <v>8000438.2300000023</v>
      </c>
      <c r="T5320" s="8">
        <v>1615185.7099999997</v>
      </c>
      <c r="U5320" s="8">
        <v>558325.05999999982</v>
      </c>
      <c r="V5320" s="8">
        <v>53264.98</v>
      </c>
      <c r="W5320" s="8">
        <v>5465853.8000000007</v>
      </c>
      <c r="X5320" s="8">
        <v>32159.61</v>
      </c>
      <c r="Y5320" s="8">
        <v>0</v>
      </c>
      <c r="Z5320" s="8">
        <v>0.01</v>
      </c>
      <c r="AA5320" s="8">
        <v>2432506.4799999977</v>
      </c>
      <c r="AB5320" s="8">
        <v>1135535.2799999956</v>
      </c>
      <c r="AC5320" s="9">
        <f t="shared" si="502"/>
        <v>1296971.200000002</v>
      </c>
      <c r="AD5320" s="5" t="str">
        <f>$C5320&amp;" "&amp;VLOOKUP(C5320,Tegevusalad!$A$1:$B$89,2,FALSE)</f>
        <v>70 PEAKONTORITE TEGEVUS; JUHTIMISALANE NÕUSTAMINE</v>
      </c>
      <c r="AE5320" s="6">
        <f t="shared" si="498"/>
        <v>24032261.239999987</v>
      </c>
      <c r="AF5320" s="6">
        <f t="shared" si="499"/>
        <v>17937014.590000026</v>
      </c>
      <c r="AG5320" s="6">
        <f t="shared" si="500"/>
        <v>58811014.959999979</v>
      </c>
      <c r="AH5320" s="6">
        <f t="shared" si="501"/>
        <v>26450759.850000024</v>
      </c>
      <c r="AI5320" s="6">
        <f t="shared" si="503"/>
        <v>58778855.349999979</v>
      </c>
      <c r="AJ5320" s="10"/>
    </row>
    <row r="5321" spans="1:36" s="3" customFormat="1">
      <c r="A5321" s="3">
        <v>2019</v>
      </c>
      <c r="B5321" s="3">
        <v>3</v>
      </c>
      <c r="C5321" s="4">
        <v>71</v>
      </c>
      <c r="D5321" s="8">
        <v>2276</v>
      </c>
      <c r="E5321" s="8">
        <v>32851189.089999992</v>
      </c>
      <c r="F5321" s="8">
        <v>5307.18</v>
      </c>
      <c r="G5321" s="8">
        <v>5636595.2600000035</v>
      </c>
      <c r="H5321" s="8">
        <v>3321969.66</v>
      </c>
      <c r="I5321" s="8">
        <v>601937.27</v>
      </c>
      <c r="J5321" s="8">
        <v>528444.73</v>
      </c>
      <c r="K5321" s="8">
        <v>0</v>
      </c>
      <c r="L5321" s="8">
        <v>6570715.6199999982</v>
      </c>
      <c r="M5321" s="8">
        <v>0</v>
      </c>
      <c r="N5321" s="8">
        <v>3083735.5699999947</v>
      </c>
      <c r="O5321" s="8">
        <v>62099.48000000001</v>
      </c>
      <c r="P5321" s="8">
        <v>161183.39999999997</v>
      </c>
      <c r="Q5321" s="8">
        <v>69439.840000000069</v>
      </c>
      <c r="R5321" s="8">
        <v>36740.29</v>
      </c>
      <c r="S5321" s="8">
        <v>2940761.4500000011</v>
      </c>
      <c r="T5321" s="8">
        <v>2199826.98</v>
      </c>
      <c r="U5321" s="8">
        <v>453640.68000000005</v>
      </c>
      <c r="V5321" s="8">
        <v>17347.190000000002</v>
      </c>
      <c r="W5321" s="8">
        <v>171533.89</v>
      </c>
      <c r="X5321" s="8">
        <v>2514.0099999999998</v>
      </c>
      <c r="Y5321" s="8">
        <v>248.68</v>
      </c>
      <c r="Z5321" s="8">
        <v>0</v>
      </c>
      <c r="AA5321" s="8">
        <v>3931311.5099999988</v>
      </c>
      <c r="AB5321" s="8">
        <v>444082.77999999974</v>
      </c>
      <c r="AC5321" s="9">
        <f t="shared" si="502"/>
        <v>3487228.7299999991</v>
      </c>
      <c r="AD5321" s="5" t="str">
        <f>$C5321&amp;" "&amp;VLOOKUP(C5321,Tegevusalad!$A$1:$B$89,2,FALSE)</f>
        <v>71 ARHITEKTI- JA INSENERITEGEVUSED; TEIMIMINE JA ANALÜÜS</v>
      </c>
      <c r="AE5321" s="6">
        <f t="shared" si="498"/>
        <v>29464608.149999991</v>
      </c>
      <c r="AF5321" s="6">
        <f t="shared" si="499"/>
        <v>11914826.959999971</v>
      </c>
      <c r="AG5321" s="6">
        <f t="shared" si="500"/>
        <v>35101203.409999989</v>
      </c>
      <c r="AH5321" s="6">
        <f t="shared" si="501"/>
        <v>15602379.299999973</v>
      </c>
      <c r="AI5321" s="6">
        <f t="shared" si="503"/>
        <v>35098689.399999991</v>
      </c>
      <c r="AJ5321" s="10"/>
    </row>
    <row r="5322" spans="1:36" s="3" customFormat="1">
      <c r="A5322" s="3">
        <v>2019</v>
      </c>
      <c r="B5322" s="3">
        <v>3</v>
      </c>
      <c r="C5322" s="4">
        <v>72</v>
      </c>
      <c r="D5322" s="8">
        <v>301</v>
      </c>
      <c r="E5322" s="8">
        <v>2268484.27</v>
      </c>
      <c r="F5322" s="8">
        <v>4500.87</v>
      </c>
      <c r="G5322" s="8">
        <v>3895395.5299999993</v>
      </c>
      <c r="H5322" s="8">
        <v>2626272.4000000008</v>
      </c>
      <c r="I5322" s="8">
        <v>127593.51999999999</v>
      </c>
      <c r="J5322" s="8">
        <v>24207.170000000002</v>
      </c>
      <c r="K5322" s="8">
        <v>0</v>
      </c>
      <c r="L5322" s="8">
        <v>454101.93999999994</v>
      </c>
      <c r="M5322" s="8">
        <v>0</v>
      </c>
      <c r="N5322" s="8">
        <v>563024.10999999952</v>
      </c>
      <c r="O5322" s="8">
        <v>19317.179999999997</v>
      </c>
      <c r="P5322" s="8">
        <v>24824.43</v>
      </c>
      <c r="Q5322" s="8">
        <v>7236.28</v>
      </c>
      <c r="R5322" s="8">
        <v>1999.45</v>
      </c>
      <c r="S5322" s="8">
        <v>794417.67</v>
      </c>
      <c r="T5322" s="8">
        <v>306767.56999999995</v>
      </c>
      <c r="U5322" s="8">
        <v>47060.80999999999</v>
      </c>
      <c r="V5322" s="8">
        <v>1586.02</v>
      </c>
      <c r="W5322" s="8">
        <v>76623.88</v>
      </c>
      <c r="X5322" s="8">
        <v>0</v>
      </c>
      <c r="Y5322" s="8">
        <v>0</v>
      </c>
      <c r="Z5322" s="8">
        <v>0</v>
      </c>
      <c r="AA5322" s="8">
        <v>184713.19999999998</v>
      </c>
      <c r="AB5322" s="8">
        <v>293635.37</v>
      </c>
      <c r="AC5322" s="9">
        <f t="shared" si="502"/>
        <v>-108922.17000000001</v>
      </c>
      <c r="AD5322" s="5" t="str">
        <f>$C5322&amp;" "&amp;VLOOKUP(C5322,Tegevusalad!$A$1:$B$89,2,FALSE)</f>
        <v>72 TEADUS- JA ARENDUSTEGEVUS</v>
      </c>
      <c r="AE5322" s="6">
        <f t="shared" si="498"/>
        <v>1431506.6600000001</v>
      </c>
      <c r="AF5322" s="6">
        <f t="shared" si="499"/>
        <v>1888639.4399999972</v>
      </c>
      <c r="AG5322" s="6">
        <f t="shared" si="500"/>
        <v>5326902.1899999995</v>
      </c>
      <c r="AH5322" s="6">
        <f t="shared" si="501"/>
        <v>2825117.799999997</v>
      </c>
      <c r="AI5322" s="6">
        <f t="shared" si="503"/>
        <v>5326902.1899999995</v>
      </c>
      <c r="AJ5322" s="10"/>
    </row>
    <row r="5323" spans="1:36" s="3" customFormat="1">
      <c r="A5323" s="3">
        <v>2019</v>
      </c>
      <c r="B5323" s="3">
        <v>3</v>
      </c>
      <c r="C5323" s="4">
        <v>73</v>
      </c>
      <c r="D5323" s="8">
        <v>1276</v>
      </c>
      <c r="E5323" s="8">
        <v>30177608.560000002</v>
      </c>
      <c r="F5323" s="8">
        <v>2194827.77</v>
      </c>
      <c r="G5323" s="8">
        <v>14382431.039999992</v>
      </c>
      <c r="H5323" s="8">
        <v>7255327.950000002</v>
      </c>
      <c r="I5323" s="8">
        <v>411034.23999999987</v>
      </c>
      <c r="J5323" s="8">
        <v>936234.8</v>
      </c>
      <c r="K5323" s="8">
        <v>0</v>
      </c>
      <c r="L5323" s="8">
        <v>6233056.1800000053</v>
      </c>
      <c r="M5323" s="8">
        <v>0</v>
      </c>
      <c r="N5323" s="8">
        <v>4715914.0099999988</v>
      </c>
      <c r="O5323" s="8">
        <v>25094.3</v>
      </c>
      <c r="P5323" s="8">
        <v>68238.99000000002</v>
      </c>
      <c r="Q5323" s="8">
        <v>20767.350000000009</v>
      </c>
      <c r="R5323" s="8">
        <v>10566.6</v>
      </c>
      <c r="S5323" s="8">
        <v>7359159.7500000065</v>
      </c>
      <c r="T5323" s="8">
        <v>1591143.1199999999</v>
      </c>
      <c r="U5323" s="8">
        <v>1421352.1899999997</v>
      </c>
      <c r="V5323" s="8">
        <v>990.18</v>
      </c>
      <c r="W5323" s="8">
        <v>51071.990000000005</v>
      </c>
      <c r="X5323" s="8">
        <v>813.8900000000001</v>
      </c>
      <c r="Y5323" s="8">
        <v>0.01</v>
      </c>
      <c r="Z5323" s="8">
        <v>0</v>
      </c>
      <c r="AA5323" s="8">
        <v>1891832.9500000014</v>
      </c>
      <c r="AB5323" s="8">
        <v>374690.77000000019</v>
      </c>
      <c r="AC5323" s="9">
        <f t="shared" si="502"/>
        <v>1517142.1800000011</v>
      </c>
      <c r="AD5323" s="5" t="str">
        <f>$C5323&amp;" "&amp;VLOOKUP(C5323,Tegevusalad!$A$1:$B$89,2,FALSE)</f>
        <v>73 REKLAAMINDUS JA TURU-UURINGUD</v>
      </c>
      <c r="AE5323" s="6">
        <f t="shared" si="498"/>
        <v>23592738.279999994</v>
      </c>
      <c r="AF5323" s="6">
        <f t="shared" si="499"/>
        <v>14727409.789999986</v>
      </c>
      <c r="AG5323" s="6">
        <f t="shared" si="500"/>
        <v>37975169.319999985</v>
      </c>
      <c r="AH5323" s="6">
        <f t="shared" si="501"/>
        <v>23632403.04999999</v>
      </c>
      <c r="AI5323" s="6">
        <f t="shared" si="503"/>
        <v>37974355.429999985</v>
      </c>
      <c r="AJ5323" s="10"/>
    </row>
    <row r="5324" spans="1:36" s="3" customFormat="1">
      <c r="A5324" s="3">
        <v>2019</v>
      </c>
      <c r="B5324" s="3">
        <v>3</v>
      </c>
      <c r="C5324" s="4">
        <v>74</v>
      </c>
      <c r="D5324" s="8">
        <v>2162</v>
      </c>
      <c r="E5324" s="8">
        <v>12880515.220000004</v>
      </c>
      <c r="F5324" s="8">
        <v>21979.469999999998</v>
      </c>
      <c r="G5324" s="8">
        <v>6126992.4500000039</v>
      </c>
      <c r="H5324" s="8">
        <v>4046606.8499999964</v>
      </c>
      <c r="I5324" s="8">
        <v>764116.61000000022</v>
      </c>
      <c r="J5324" s="8">
        <v>427486.10999999987</v>
      </c>
      <c r="K5324" s="8">
        <v>639</v>
      </c>
      <c r="L5324" s="8">
        <v>2578081.2999999998</v>
      </c>
      <c r="M5324" s="8">
        <v>1142.1600000000001</v>
      </c>
      <c r="N5324" s="8">
        <v>1800455.8400000005</v>
      </c>
      <c r="O5324" s="8">
        <v>66297.67</v>
      </c>
      <c r="P5324" s="8">
        <v>53872.310000000012</v>
      </c>
      <c r="Q5324" s="8">
        <v>19339.52</v>
      </c>
      <c r="R5324" s="8">
        <v>14326.129999999996</v>
      </c>
      <c r="S5324" s="8">
        <v>3464478.4700000077</v>
      </c>
      <c r="T5324" s="8">
        <v>2668015.5100000016</v>
      </c>
      <c r="U5324" s="8">
        <v>141705.16000000006</v>
      </c>
      <c r="V5324" s="8">
        <v>11183.19</v>
      </c>
      <c r="W5324" s="8">
        <v>188462.35</v>
      </c>
      <c r="X5324" s="8">
        <v>7424.99</v>
      </c>
      <c r="Y5324" s="8">
        <v>0.03</v>
      </c>
      <c r="Z5324" s="8">
        <v>21.14</v>
      </c>
      <c r="AA5324" s="8">
        <v>1176175.6799999985</v>
      </c>
      <c r="AB5324" s="8">
        <v>397429.17999999883</v>
      </c>
      <c r="AC5324" s="9">
        <f t="shared" si="502"/>
        <v>778746.49999999977</v>
      </c>
      <c r="AD5324" s="5" t="str">
        <f>$C5324&amp;" "&amp;VLOOKUP(C5324,Tegevusalad!$A$1:$B$89,2,FALSE)</f>
        <v>74 MUU KUTSE-, TEADUS- JA TEHNIKAALANE TEGEVUS</v>
      </c>
      <c r="AE5324" s="6">
        <f t="shared" si="498"/>
        <v>9303736.049999997</v>
      </c>
      <c r="AF5324" s="6">
        <f t="shared" si="499"/>
        <v>5147421.059999994</v>
      </c>
      <c r="AG5324" s="6">
        <f t="shared" si="500"/>
        <v>15430728.499999998</v>
      </c>
      <c r="AH5324" s="6">
        <f t="shared" si="501"/>
        <v>9073909.8500000015</v>
      </c>
      <c r="AI5324" s="6">
        <f t="shared" si="503"/>
        <v>15423303.51</v>
      </c>
      <c r="AJ5324" s="10"/>
    </row>
    <row r="5325" spans="1:36" s="3" customFormat="1">
      <c r="A5325" s="3">
        <v>2019</v>
      </c>
      <c r="B5325" s="3">
        <v>3</v>
      </c>
      <c r="C5325" s="4">
        <v>75</v>
      </c>
      <c r="D5325" s="8">
        <v>136</v>
      </c>
      <c r="E5325" s="8">
        <v>1289331.1100000001</v>
      </c>
      <c r="F5325" s="8">
        <v>470946.35999999981</v>
      </c>
      <c r="G5325" s="8">
        <v>7202.47</v>
      </c>
      <c r="H5325" s="8">
        <v>3354.27</v>
      </c>
      <c r="I5325" s="8">
        <v>1002.78</v>
      </c>
      <c r="J5325" s="8">
        <v>38</v>
      </c>
      <c r="K5325" s="8">
        <v>0</v>
      </c>
      <c r="L5325" s="8">
        <v>300251.4099999998</v>
      </c>
      <c r="M5325" s="8">
        <v>0</v>
      </c>
      <c r="N5325" s="8">
        <v>183030.29</v>
      </c>
      <c r="O5325" s="8">
        <v>0</v>
      </c>
      <c r="P5325" s="8">
        <v>21023.040000000001</v>
      </c>
      <c r="Q5325" s="8">
        <v>1917.31</v>
      </c>
      <c r="R5325" s="8">
        <v>1345.22</v>
      </c>
      <c r="S5325" s="8">
        <v>46808.639999999999</v>
      </c>
      <c r="T5325" s="8">
        <v>19510.41</v>
      </c>
      <c r="U5325" s="8">
        <v>764.75</v>
      </c>
      <c r="V5325" s="8">
        <v>0</v>
      </c>
      <c r="W5325" s="8">
        <v>2301.9</v>
      </c>
      <c r="X5325" s="8">
        <v>0</v>
      </c>
      <c r="Y5325" s="8">
        <v>0</v>
      </c>
      <c r="Z5325" s="8">
        <v>0</v>
      </c>
      <c r="AA5325" s="8">
        <v>136388.15</v>
      </c>
      <c r="AB5325" s="8">
        <v>19167.030000000002</v>
      </c>
      <c r="AC5325" s="9">
        <f t="shared" si="502"/>
        <v>117221.12</v>
      </c>
      <c r="AD5325" s="5" t="str">
        <f>$C5325&amp;" "&amp;VLOOKUP(C5325,Tegevusalad!$A$1:$B$89,2,FALSE)</f>
        <v>75 VETERINAARIA</v>
      </c>
      <c r="AE5325" s="6">
        <f t="shared" si="498"/>
        <v>1712704.08</v>
      </c>
      <c r="AF5325" s="6">
        <f t="shared" si="499"/>
        <v>874304.16</v>
      </c>
      <c r="AG5325" s="6">
        <f t="shared" si="500"/>
        <v>1719906.55</v>
      </c>
      <c r="AH5325" s="6">
        <f t="shared" si="501"/>
        <v>921877.55</v>
      </c>
      <c r="AI5325" s="6">
        <f t="shared" si="503"/>
        <v>1719906.55</v>
      </c>
      <c r="AJ5325" s="10"/>
    </row>
    <row r="5326" spans="1:36" s="3" customFormat="1">
      <c r="A5326" s="3">
        <v>2019</v>
      </c>
      <c r="B5326" s="3">
        <v>3</v>
      </c>
      <c r="C5326" s="4">
        <v>77</v>
      </c>
      <c r="D5326" s="8">
        <v>1456</v>
      </c>
      <c r="E5326" s="8">
        <v>29249059.529999986</v>
      </c>
      <c r="F5326" s="8">
        <v>629523.76</v>
      </c>
      <c r="G5326" s="8">
        <v>13656383.710000003</v>
      </c>
      <c r="H5326" s="8">
        <v>9438486.5599999987</v>
      </c>
      <c r="I5326" s="8">
        <v>1904491.1200000003</v>
      </c>
      <c r="J5326" s="8">
        <v>53550.249999999993</v>
      </c>
      <c r="K5326" s="8">
        <v>0</v>
      </c>
      <c r="L5326" s="8">
        <v>5906469.0899999961</v>
      </c>
      <c r="M5326" s="8">
        <v>0</v>
      </c>
      <c r="N5326" s="8">
        <v>5568136.1899999985</v>
      </c>
      <c r="O5326" s="8">
        <v>74896.110000000015</v>
      </c>
      <c r="P5326" s="8">
        <v>1567119.4000000004</v>
      </c>
      <c r="Q5326" s="8">
        <v>143337.71000000011</v>
      </c>
      <c r="R5326" s="8">
        <v>16730.190000000006</v>
      </c>
      <c r="S5326" s="8">
        <v>7351179.870000001</v>
      </c>
      <c r="T5326" s="8">
        <v>4429302.9799999977</v>
      </c>
      <c r="U5326" s="8">
        <v>493700.71000000008</v>
      </c>
      <c r="V5326" s="8">
        <v>7847.6100000000006</v>
      </c>
      <c r="W5326" s="8">
        <v>887966.35999999987</v>
      </c>
      <c r="X5326" s="8">
        <v>12804.69</v>
      </c>
      <c r="Y5326" s="8">
        <v>41.39</v>
      </c>
      <c r="Z5326" s="8">
        <v>0</v>
      </c>
      <c r="AA5326" s="8">
        <v>1710128.1700000004</v>
      </c>
      <c r="AB5326" s="8">
        <v>1371753.8800000015</v>
      </c>
      <c r="AC5326" s="9">
        <f t="shared" si="502"/>
        <v>338374.28999999887</v>
      </c>
      <c r="AD5326" s="5" t="str">
        <f>$C5326&amp;" "&amp;VLOOKUP(C5326,Tegevusalad!$A$1:$B$89,2,FALSE)</f>
        <v>77 RENTIMINE JA KASUTUSRENT</v>
      </c>
      <c r="AE5326" s="6">
        <f t="shared" si="498"/>
        <v>22046507.399999987</v>
      </c>
      <c r="AF5326" s="6">
        <f t="shared" si="499"/>
        <v>19712818.379999988</v>
      </c>
      <c r="AG5326" s="6">
        <f t="shared" si="500"/>
        <v>35702891.109999992</v>
      </c>
      <c r="AH5326" s="6">
        <f t="shared" si="501"/>
        <v>27924331.899999995</v>
      </c>
      <c r="AI5326" s="6">
        <f t="shared" si="503"/>
        <v>35690086.419999994</v>
      </c>
      <c r="AJ5326" s="10"/>
    </row>
    <row r="5327" spans="1:36" s="3" customFormat="1">
      <c r="A5327" s="3">
        <v>2019</v>
      </c>
      <c r="B5327" s="3">
        <v>3</v>
      </c>
      <c r="C5327" s="4">
        <v>78</v>
      </c>
      <c r="D5327" s="8">
        <v>646</v>
      </c>
      <c r="E5327" s="8">
        <v>16607879.299999999</v>
      </c>
      <c r="F5327" s="8">
        <v>6093.58</v>
      </c>
      <c r="G5327" s="8">
        <v>9131676.3700000029</v>
      </c>
      <c r="H5327" s="8">
        <v>8309614.8999999994</v>
      </c>
      <c r="I5327" s="8">
        <v>66615.26999999999</v>
      </c>
      <c r="J5327" s="8">
        <v>128</v>
      </c>
      <c r="K5327" s="8">
        <v>0</v>
      </c>
      <c r="L5327" s="8">
        <v>3322124.2300000004</v>
      </c>
      <c r="M5327" s="8">
        <v>0</v>
      </c>
      <c r="N5327" s="8">
        <v>1125054.49</v>
      </c>
      <c r="O5327" s="8">
        <v>822.04</v>
      </c>
      <c r="P5327" s="8">
        <v>21086.39</v>
      </c>
      <c r="Q5327" s="8">
        <v>10329.309999999998</v>
      </c>
      <c r="R5327" s="8">
        <v>3131.4700000000007</v>
      </c>
      <c r="S5327" s="8">
        <v>1224855.6599999999</v>
      </c>
      <c r="T5327" s="8">
        <v>7149.87</v>
      </c>
      <c r="U5327" s="8">
        <v>789909.62</v>
      </c>
      <c r="V5327" s="8">
        <v>593.53000000000009</v>
      </c>
      <c r="W5327" s="8">
        <v>55124.63</v>
      </c>
      <c r="X5327" s="8">
        <v>0</v>
      </c>
      <c r="Y5327" s="8">
        <v>50.910000000000004</v>
      </c>
      <c r="Z5327" s="8">
        <v>0</v>
      </c>
      <c r="AA5327" s="8">
        <v>2520578.62</v>
      </c>
      <c r="AB5327" s="8">
        <v>323457.97000000015</v>
      </c>
      <c r="AC5327" s="9">
        <f t="shared" si="502"/>
        <v>2197120.65</v>
      </c>
      <c r="AD5327" s="5" t="str">
        <f>$C5327&amp;" "&amp;VLOOKUP(C5327,Tegevusalad!$A$1:$B$89,2,FALSE)</f>
        <v>78 TÖÖHÕIVE</v>
      </c>
      <c r="AE5327" s="6">
        <f t="shared" si="498"/>
        <v>14599207.6</v>
      </c>
      <c r="AF5327" s="6">
        <f t="shared" si="499"/>
        <v>3622647.8499999996</v>
      </c>
      <c r="AG5327" s="6">
        <f t="shared" si="500"/>
        <v>23730883.969999999</v>
      </c>
      <c r="AH5327" s="6">
        <f t="shared" si="501"/>
        <v>5640929.7999999998</v>
      </c>
      <c r="AI5327" s="6">
        <f t="shared" si="503"/>
        <v>23730883.969999999</v>
      </c>
      <c r="AJ5327" s="10"/>
    </row>
    <row r="5328" spans="1:36" s="3" customFormat="1">
      <c r="A5328" s="3">
        <v>2019</v>
      </c>
      <c r="B5328" s="3">
        <v>3</v>
      </c>
      <c r="C5328" s="4">
        <v>79</v>
      </c>
      <c r="D5328" s="8">
        <v>356</v>
      </c>
      <c r="E5328" s="8">
        <v>4371273.8599999994</v>
      </c>
      <c r="F5328" s="8">
        <v>214517.79</v>
      </c>
      <c r="G5328" s="8">
        <v>6940668.469999996</v>
      </c>
      <c r="H5328" s="8">
        <v>1293276.17</v>
      </c>
      <c r="I5328" s="8">
        <v>6937</v>
      </c>
      <c r="J5328" s="8">
        <v>2024</v>
      </c>
      <c r="K5328" s="8">
        <v>2024</v>
      </c>
      <c r="L5328" s="8">
        <v>893561.4099999991</v>
      </c>
      <c r="M5328" s="8">
        <v>0</v>
      </c>
      <c r="N5328" s="8">
        <v>692579.39999999991</v>
      </c>
      <c r="O5328" s="8">
        <v>0</v>
      </c>
      <c r="P5328" s="8">
        <v>15146.33</v>
      </c>
      <c r="Q5328" s="8">
        <v>2054.5300000000002</v>
      </c>
      <c r="R5328" s="8">
        <v>2059.87</v>
      </c>
      <c r="S5328" s="8">
        <v>765102.17</v>
      </c>
      <c r="T5328" s="8">
        <v>121643.61</v>
      </c>
      <c r="U5328" s="8">
        <v>155502.36000000002</v>
      </c>
      <c r="V5328" s="8">
        <v>39.5</v>
      </c>
      <c r="W5328" s="8">
        <v>277687.97000000003</v>
      </c>
      <c r="X5328" s="8">
        <v>0</v>
      </c>
      <c r="Y5328" s="8">
        <v>16.489999999999998</v>
      </c>
      <c r="Z5328" s="8">
        <v>0</v>
      </c>
      <c r="AA5328" s="8">
        <v>286172.26000000018</v>
      </c>
      <c r="AB5328" s="8">
        <v>85173.759999999995</v>
      </c>
      <c r="AC5328" s="9">
        <f t="shared" si="502"/>
        <v>200998.50000000017</v>
      </c>
      <c r="AD5328" s="5" t="str">
        <f>$C5328&amp;" "&amp;VLOOKUP(C5328,Tegevusalad!$A$1:$B$89,2,FALSE)</f>
        <v>79 REISIBÜROODE JA REISIKORRALDAJATE TEGEVUS, RESERVEERIMINE NING SELLEGA SEOTUD TEGEVUS</v>
      </c>
      <c r="AE5328" s="6">
        <f t="shared" si="498"/>
        <v>3665187.1199999992</v>
      </c>
      <c r="AF5328" s="6">
        <f t="shared" si="499"/>
        <v>2552631.3199999994</v>
      </c>
      <c r="AG5328" s="6">
        <f t="shared" si="500"/>
        <v>10605855.589999996</v>
      </c>
      <c r="AH5328" s="6">
        <f t="shared" si="501"/>
        <v>3473196.3499999992</v>
      </c>
      <c r="AI5328" s="6">
        <f t="shared" si="503"/>
        <v>10605855.589999996</v>
      </c>
      <c r="AJ5328" s="10"/>
    </row>
    <row r="5329" spans="1:36" s="3" customFormat="1">
      <c r="A5329" s="3">
        <v>2019</v>
      </c>
      <c r="B5329" s="3">
        <v>3</v>
      </c>
      <c r="C5329" s="4">
        <v>80</v>
      </c>
      <c r="D5329" s="8">
        <v>124</v>
      </c>
      <c r="E5329" s="8">
        <v>11335379.549999999</v>
      </c>
      <c r="F5329" s="8">
        <v>6905.05</v>
      </c>
      <c r="G5329" s="8">
        <v>538429.14</v>
      </c>
      <c r="H5329" s="8">
        <v>226783.39</v>
      </c>
      <c r="I5329" s="8">
        <v>92704.22</v>
      </c>
      <c r="J5329" s="8">
        <v>50097.919999999998</v>
      </c>
      <c r="K5329" s="8">
        <v>0</v>
      </c>
      <c r="L5329" s="8">
        <v>2267697.37</v>
      </c>
      <c r="M5329" s="8">
        <v>0</v>
      </c>
      <c r="N5329" s="8">
        <v>730986.56000000017</v>
      </c>
      <c r="O5329" s="8">
        <v>24489.02</v>
      </c>
      <c r="P5329" s="8">
        <v>8085.61</v>
      </c>
      <c r="Q5329" s="8">
        <v>40788.810000000012</v>
      </c>
      <c r="R5329" s="8">
        <v>14073.230000000001</v>
      </c>
      <c r="S5329" s="8">
        <v>779646.43000000017</v>
      </c>
      <c r="T5329" s="8">
        <v>707063.22000000009</v>
      </c>
      <c r="U5329" s="8">
        <v>35635.449999999997</v>
      </c>
      <c r="V5329" s="8">
        <v>0</v>
      </c>
      <c r="W5329" s="8">
        <v>118044.18000000002</v>
      </c>
      <c r="X5329" s="8">
        <v>0</v>
      </c>
      <c r="Y5329" s="8">
        <v>0</v>
      </c>
      <c r="Z5329" s="8">
        <v>0.09</v>
      </c>
      <c r="AA5329" s="8">
        <v>1557038.4999999995</v>
      </c>
      <c r="AB5329" s="8">
        <v>20327.780000000002</v>
      </c>
      <c r="AC5329" s="9">
        <f t="shared" si="502"/>
        <v>1536710.7199999995</v>
      </c>
      <c r="AD5329" s="5" t="str">
        <f>$C5329&amp;" "&amp;VLOOKUP(C5329,Tegevusalad!$A$1:$B$89,2,FALSE)</f>
        <v>80 TURVATÖÖ JA JUURDLUS</v>
      </c>
      <c r="AE5329" s="6">
        <f t="shared" si="498"/>
        <v>10527002.719999999</v>
      </c>
      <c r="AF5329" s="6">
        <f t="shared" si="499"/>
        <v>2787571.97</v>
      </c>
      <c r="AG5329" s="6">
        <f t="shared" si="500"/>
        <v>11065431.859999999</v>
      </c>
      <c r="AH5329" s="6">
        <f t="shared" si="501"/>
        <v>3725298.9500000007</v>
      </c>
      <c r="AI5329" s="6">
        <f t="shared" si="503"/>
        <v>11065431.859999999</v>
      </c>
      <c r="AJ5329" s="10"/>
    </row>
    <row r="5330" spans="1:36" s="3" customFormat="1">
      <c r="A5330" s="3">
        <v>2019</v>
      </c>
      <c r="B5330" s="3">
        <v>3</v>
      </c>
      <c r="C5330" s="4">
        <v>81</v>
      </c>
      <c r="D5330" s="8">
        <v>1185</v>
      </c>
      <c r="E5330" s="8">
        <v>22659338.11000004</v>
      </c>
      <c r="F5330" s="8">
        <v>11042.73</v>
      </c>
      <c r="G5330" s="8">
        <v>733762.07000000018</v>
      </c>
      <c r="H5330" s="8">
        <v>506163.80000000005</v>
      </c>
      <c r="I5330" s="8">
        <v>39817.670000000006</v>
      </c>
      <c r="J5330" s="8">
        <v>8241.2000000000007</v>
      </c>
      <c r="K5330" s="8">
        <v>0</v>
      </c>
      <c r="L5330" s="8">
        <v>4532861.5299999993</v>
      </c>
      <c r="M5330" s="8">
        <v>0</v>
      </c>
      <c r="N5330" s="8">
        <v>2258307.6599999974</v>
      </c>
      <c r="O5330" s="8">
        <v>2070.4699999999998</v>
      </c>
      <c r="P5330" s="8">
        <v>185245.08999999994</v>
      </c>
      <c r="Q5330" s="8">
        <v>54819.490000000013</v>
      </c>
      <c r="R5330" s="8">
        <v>14822.68</v>
      </c>
      <c r="S5330" s="8">
        <v>236531.84000000008</v>
      </c>
      <c r="T5330" s="8">
        <v>133678.19</v>
      </c>
      <c r="U5330" s="8">
        <v>55987.119999999988</v>
      </c>
      <c r="V5330" s="8">
        <v>20943.210000000006</v>
      </c>
      <c r="W5330" s="8">
        <v>695717.40999999992</v>
      </c>
      <c r="X5330" s="8">
        <v>291.3</v>
      </c>
      <c r="Y5330" s="8">
        <v>0.19</v>
      </c>
      <c r="Z5330" s="8">
        <v>0</v>
      </c>
      <c r="AA5330" s="8">
        <v>2450474.1999999983</v>
      </c>
      <c r="AB5330" s="8">
        <v>175920.14000000004</v>
      </c>
      <c r="AC5330" s="9">
        <f t="shared" si="502"/>
        <v>2274554.0599999982</v>
      </c>
      <c r="AD5330" s="5" t="str">
        <f>$C5330&amp;" "&amp;VLOOKUP(C5330,Tegevusalad!$A$1:$B$89,2,FALSE)</f>
        <v>81 HOONETE JA MAASTIKE HOOLDUS</v>
      </c>
      <c r="AE5330" s="6">
        <f t="shared" si="498"/>
        <v>22378153.180000041</v>
      </c>
      <c r="AF5330" s="6">
        <f t="shared" si="499"/>
        <v>11083723.599999987</v>
      </c>
      <c r="AG5330" s="6">
        <f t="shared" si="500"/>
        <v>23111915.250000041</v>
      </c>
      <c r="AH5330" s="6">
        <f t="shared" si="501"/>
        <v>11365651.699999986</v>
      </c>
      <c r="AI5330" s="6">
        <f t="shared" si="503"/>
        <v>23111623.95000004</v>
      </c>
      <c r="AJ5330" s="10"/>
    </row>
    <row r="5331" spans="1:36" s="3" customFormat="1">
      <c r="A5331" s="3">
        <v>2019</v>
      </c>
      <c r="B5331" s="3">
        <v>3</v>
      </c>
      <c r="C5331" s="4">
        <v>82</v>
      </c>
      <c r="D5331" s="8">
        <v>1209</v>
      </c>
      <c r="E5331" s="8">
        <v>15549134.809999999</v>
      </c>
      <c r="F5331" s="8">
        <v>275669.47000000003</v>
      </c>
      <c r="G5331" s="8">
        <v>9202846.7000000048</v>
      </c>
      <c r="H5331" s="8">
        <v>7196829.7900000028</v>
      </c>
      <c r="I5331" s="8">
        <v>396993.98000000004</v>
      </c>
      <c r="J5331" s="8">
        <v>198135.29</v>
      </c>
      <c r="K5331" s="8">
        <v>0</v>
      </c>
      <c r="L5331" s="8">
        <v>3134637.2600000035</v>
      </c>
      <c r="M5331" s="8">
        <v>0</v>
      </c>
      <c r="N5331" s="8">
        <v>2482920.2599999984</v>
      </c>
      <c r="O5331" s="8">
        <v>8576.8900000000012</v>
      </c>
      <c r="P5331" s="8">
        <v>414018.72000000009</v>
      </c>
      <c r="Q5331" s="8">
        <v>19033.86</v>
      </c>
      <c r="R5331" s="8">
        <v>21247.460000000003</v>
      </c>
      <c r="S5331" s="8">
        <v>3261987.9199999976</v>
      </c>
      <c r="T5331" s="8">
        <v>2106963.83</v>
      </c>
      <c r="U5331" s="8">
        <v>195586.59</v>
      </c>
      <c r="V5331" s="8">
        <v>32677.46</v>
      </c>
      <c r="W5331" s="8">
        <v>572219.62</v>
      </c>
      <c r="X5331" s="8">
        <v>14580.59</v>
      </c>
      <c r="Y5331" s="8">
        <v>127.8</v>
      </c>
      <c r="Z5331" s="8">
        <v>0</v>
      </c>
      <c r="AA5331" s="8">
        <v>1431352.08</v>
      </c>
      <c r="AB5331" s="8">
        <v>779507.27999999956</v>
      </c>
      <c r="AC5331" s="9">
        <f t="shared" si="502"/>
        <v>651844.80000000051</v>
      </c>
      <c r="AD5331" s="5" t="str">
        <f>$C5331&amp;" "&amp;VLOOKUP(C5331,Tegevusalad!$A$1:$B$89,2,FALSE)</f>
        <v>82 BÜROOHALDUS, BÜROODE JA MUU ÄRITEGEVUSE ABITEGEVUSED</v>
      </c>
      <c r="AE5331" s="6">
        <f t="shared" si="498"/>
        <v>12381810.360000001</v>
      </c>
      <c r="AF5331" s="6">
        <f t="shared" si="499"/>
        <v>9053057.0999999922</v>
      </c>
      <c r="AG5331" s="6">
        <f t="shared" si="500"/>
        <v>21584657.060000006</v>
      </c>
      <c r="AH5331" s="6">
        <f t="shared" si="501"/>
        <v>12520838.59999999</v>
      </c>
      <c r="AI5331" s="6">
        <f t="shared" si="503"/>
        <v>21570076.470000006</v>
      </c>
      <c r="AJ5331" s="10"/>
    </row>
    <row r="5332" spans="1:36" s="3" customFormat="1">
      <c r="A5332" s="3">
        <v>2019</v>
      </c>
      <c r="B5332" s="3">
        <v>3</v>
      </c>
      <c r="C5332" s="4">
        <v>84</v>
      </c>
      <c r="D5332" s="8">
        <v>85</v>
      </c>
      <c r="E5332" s="8">
        <v>25290131.609999996</v>
      </c>
      <c r="F5332" s="8">
        <v>14833.54</v>
      </c>
      <c r="G5332" s="8">
        <v>528570.78</v>
      </c>
      <c r="H5332" s="8">
        <v>523972.01</v>
      </c>
      <c r="I5332" s="8">
        <v>505738.95</v>
      </c>
      <c r="J5332" s="8">
        <v>0</v>
      </c>
      <c r="K5332" s="8">
        <v>0</v>
      </c>
      <c r="L5332" s="8">
        <v>5059361.379999999</v>
      </c>
      <c r="M5332" s="8">
        <v>0</v>
      </c>
      <c r="N5332" s="8">
        <v>2590144.5600000005</v>
      </c>
      <c r="O5332" s="8">
        <v>765.15</v>
      </c>
      <c r="P5332" s="8">
        <v>381985.50999999995</v>
      </c>
      <c r="Q5332" s="8">
        <v>362.78999999999996</v>
      </c>
      <c r="R5332" s="8">
        <v>1263.1600000000001</v>
      </c>
      <c r="S5332" s="8">
        <v>4056451.1</v>
      </c>
      <c r="T5332" s="8">
        <v>2408443.0900000003</v>
      </c>
      <c r="U5332" s="8">
        <v>97304.19</v>
      </c>
      <c r="V5332" s="8">
        <v>2077.92</v>
      </c>
      <c r="W5332" s="8">
        <v>713086.61</v>
      </c>
      <c r="X5332" s="8">
        <v>3303.96</v>
      </c>
      <c r="Y5332" s="8">
        <v>0</v>
      </c>
      <c r="Z5332" s="8">
        <v>0</v>
      </c>
      <c r="AA5332" s="8">
        <v>2701242.83</v>
      </c>
      <c r="AB5332" s="8">
        <v>232026.00999999998</v>
      </c>
      <c r="AC5332" s="9">
        <f t="shared" si="502"/>
        <v>2469216.8200000003</v>
      </c>
      <c r="AD5332" s="5" t="str">
        <f>$C5332&amp;" "&amp;VLOOKUP(C5332,Tegevusalad!$A$1:$B$89,2,FALSE)</f>
        <v>84 AVALIK HALDUS JA RIIGIKAITSE; KOHUSTUSLIK SOTSIAALKINDLUSTUS</v>
      </c>
      <c r="AE5332" s="6">
        <f t="shared" si="498"/>
        <v>21154513.819999997</v>
      </c>
      <c r="AF5332" s="6">
        <f t="shared" si="499"/>
        <v>8801535.4800000042</v>
      </c>
      <c r="AG5332" s="6">
        <f t="shared" si="500"/>
        <v>21683084.599999998</v>
      </c>
      <c r="AH5332" s="6">
        <f t="shared" si="501"/>
        <v>12957038.600000003</v>
      </c>
      <c r="AI5332" s="6">
        <f t="shared" si="503"/>
        <v>21679780.639999997</v>
      </c>
      <c r="AJ5332" s="10"/>
    </row>
    <row r="5333" spans="1:36" s="3" customFormat="1">
      <c r="A5333" s="3">
        <v>2019</v>
      </c>
      <c r="B5333" s="3">
        <v>3</v>
      </c>
      <c r="C5333" s="4">
        <v>85</v>
      </c>
      <c r="D5333" s="8">
        <v>985</v>
      </c>
      <c r="E5333" s="8">
        <v>10294879.860000001</v>
      </c>
      <c r="F5333" s="8">
        <v>232328.87999999998</v>
      </c>
      <c r="G5333" s="8">
        <v>1598191.82</v>
      </c>
      <c r="H5333" s="8">
        <v>776046.51000000036</v>
      </c>
      <c r="I5333" s="8">
        <v>26824.07</v>
      </c>
      <c r="J5333" s="8">
        <v>50000</v>
      </c>
      <c r="K5333" s="8">
        <v>0</v>
      </c>
      <c r="L5333" s="8">
        <v>2079885.58</v>
      </c>
      <c r="M5333" s="8">
        <v>0</v>
      </c>
      <c r="N5333" s="8">
        <v>959593.81000000052</v>
      </c>
      <c r="O5333" s="8">
        <v>6218.25</v>
      </c>
      <c r="P5333" s="8">
        <v>50141.260000000009</v>
      </c>
      <c r="Q5333" s="8">
        <v>31293.93999999997</v>
      </c>
      <c r="R5333" s="8">
        <v>6905.69</v>
      </c>
      <c r="S5333" s="8">
        <v>939873.00000000012</v>
      </c>
      <c r="T5333" s="8">
        <v>395422.85000000003</v>
      </c>
      <c r="U5333" s="8">
        <v>47671.57</v>
      </c>
      <c r="V5333" s="8">
        <v>6457.380000000001</v>
      </c>
      <c r="W5333" s="8">
        <v>11217873.109999999</v>
      </c>
      <c r="X5333" s="8">
        <v>2725.31</v>
      </c>
      <c r="Y5333" s="8">
        <v>745.98</v>
      </c>
      <c r="Z5333" s="8">
        <v>60.96</v>
      </c>
      <c r="AA5333" s="8">
        <v>1230765.5000000002</v>
      </c>
      <c r="AB5333" s="8">
        <v>109788.71000000009</v>
      </c>
      <c r="AC5333" s="9">
        <f t="shared" si="502"/>
        <v>1120976.79</v>
      </c>
      <c r="AD5333" s="5" t="str">
        <f>$C5333&amp;" "&amp;VLOOKUP(C5333,Tegevusalad!$A$1:$B$89,2,FALSE)</f>
        <v>85 HARIDUS</v>
      </c>
      <c r="AE5333" s="6">
        <f t="shared" si="498"/>
        <v>9542389.4800000023</v>
      </c>
      <c r="AF5333" s="6">
        <f t="shared" si="499"/>
        <v>3820319.0600000019</v>
      </c>
      <c r="AG5333" s="6">
        <f t="shared" si="500"/>
        <v>11140581.300000003</v>
      </c>
      <c r="AH5333" s="6">
        <f t="shared" si="501"/>
        <v>4832497.5000000019</v>
      </c>
      <c r="AI5333" s="6">
        <f t="shared" si="503"/>
        <v>11137855.990000002</v>
      </c>
      <c r="AJ5333" s="10"/>
    </row>
    <row r="5334" spans="1:36" s="3" customFormat="1">
      <c r="A5334" s="3">
        <v>2019</v>
      </c>
      <c r="B5334" s="3">
        <v>3</v>
      </c>
      <c r="C5334" s="4">
        <v>86</v>
      </c>
      <c r="D5334" s="8">
        <v>301</v>
      </c>
      <c r="E5334" s="8">
        <v>3678609.8600000008</v>
      </c>
      <c r="F5334" s="8">
        <v>897240.98000000021</v>
      </c>
      <c r="G5334" s="8">
        <v>419147.46</v>
      </c>
      <c r="H5334" s="8">
        <v>163261.81999999998</v>
      </c>
      <c r="I5334" s="8">
        <v>10502.12</v>
      </c>
      <c r="J5334" s="8">
        <v>28271</v>
      </c>
      <c r="K5334" s="8">
        <v>0</v>
      </c>
      <c r="L5334" s="8">
        <v>816473.6599999998</v>
      </c>
      <c r="M5334" s="8">
        <v>0</v>
      </c>
      <c r="N5334" s="8">
        <v>380997.42999999993</v>
      </c>
      <c r="O5334" s="8">
        <v>937.15000000000009</v>
      </c>
      <c r="P5334" s="8">
        <v>75272.37</v>
      </c>
      <c r="Q5334" s="8">
        <v>8272.49</v>
      </c>
      <c r="R5334" s="8">
        <v>1579.4099999999999</v>
      </c>
      <c r="S5334" s="8">
        <v>1259503.1599999997</v>
      </c>
      <c r="T5334" s="8">
        <v>1014911.3100000002</v>
      </c>
      <c r="U5334" s="8">
        <v>359173.64</v>
      </c>
      <c r="V5334" s="8">
        <v>2340.4700000000003</v>
      </c>
      <c r="W5334" s="8">
        <v>86486979.010000005</v>
      </c>
      <c r="X5334" s="8">
        <v>1242.46</v>
      </c>
      <c r="Y5334" s="8">
        <v>2788</v>
      </c>
      <c r="Z5334" s="8">
        <v>0</v>
      </c>
      <c r="AA5334" s="8">
        <v>518961.67000000004</v>
      </c>
      <c r="AB5334" s="8">
        <v>80697.45</v>
      </c>
      <c r="AC5334" s="9">
        <f t="shared" si="502"/>
        <v>438264.22000000003</v>
      </c>
      <c r="AD5334" s="5" t="str">
        <f>$C5334&amp;" "&amp;VLOOKUP(C5334,Tegevusalad!$A$1:$B$89,2,FALSE)</f>
        <v>86 TERVISHOID</v>
      </c>
      <c r="AE5334" s="6">
        <f t="shared" si="498"/>
        <v>2958416.5000000009</v>
      </c>
      <c r="AF5334" s="6">
        <f t="shared" si="499"/>
        <v>291862.11999999953</v>
      </c>
      <c r="AG5334" s="6">
        <f t="shared" si="500"/>
        <v>3377563.9600000009</v>
      </c>
      <c r="AH5334" s="6">
        <f t="shared" si="501"/>
        <v>1912884.1999999995</v>
      </c>
      <c r="AI5334" s="6">
        <f t="shared" si="503"/>
        <v>3376321.5000000009</v>
      </c>
      <c r="AJ5334" s="10"/>
    </row>
    <row r="5335" spans="1:36" s="3" customFormat="1">
      <c r="A5335" s="3">
        <v>2019</v>
      </c>
      <c r="B5335" s="3">
        <v>3</v>
      </c>
      <c r="C5335" s="4">
        <v>87</v>
      </c>
      <c r="D5335" s="8">
        <v>34</v>
      </c>
      <c r="E5335" s="8">
        <v>373384.12</v>
      </c>
      <c r="F5335" s="8">
        <v>0</v>
      </c>
      <c r="G5335" s="8">
        <v>941.98</v>
      </c>
      <c r="H5335" s="8">
        <v>0</v>
      </c>
      <c r="I5335" s="8">
        <v>0</v>
      </c>
      <c r="J5335" s="8">
        <v>0</v>
      </c>
      <c r="K5335" s="8">
        <v>0</v>
      </c>
      <c r="L5335" s="8">
        <v>74676.850000000006</v>
      </c>
      <c r="M5335" s="8">
        <v>0</v>
      </c>
      <c r="N5335" s="8">
        <v>68197.2</v>
      </c>
      <c r="O5335" s="8">
        <v>149.26</v>
      </c>
      <c r="P5335" s="8">
        <v>39597.79</v>
      </c>
      <c r="Q5335" s="8">
        <v>176.7</v>
      </c>
      <c r="R5335" s="8">
        <v>4.53</v>
      </c>
      <c r="S5335" s="8">
        <v>0</v>
      </c>
      <c r="T5335" s="8">
        <v>0</v>
      </c>
      <c r="U5335" s="8">
        <v>0</v>
      </c>
      <c r="V5335" s="8">
        <v>0</v>
      </c>
      <c r="W5335" s="8">
        <v>3898532.45</v>
      </c>
      <c r="X5335" s="8">
        <v>0</v>
      </c>
      <c r="Y5335" s="8">
        <v>0</v>
      </c>
      <c r="Z5335" s="8">
        <v>0</v>
      </c>
      <c r="AA5335" s="8">
        <v>57994.8</v>
      </c>
      <c r="AB5335" s="8">
        <v>51515.15</v>
      </c>
      <c r="AC5335" s="9">
        <f t="shared" si="502"/>
        <v>6479.6500000000015</v>
      </c>
      <c r="AD5335" s="5" t="str">
        <f>$C5335&amp;" "&amp;VLOOKUP(C5335,Tegevusalad!$A$1:$B$89,2,FALSE)</f>
        <v>87 HOOLEKANDEASUTUSTE TEGEVUS</v>
      </c>
      <c r="AE5335" s="6">
        <f t="shared" si="498"/>
        <v>373384.12</v>
      </c>
      <c r="AF5335" s="6">
        <f t="shared" si="499"/>
        <v>340262.35</v>
      </c>
      <c r="AG5335" s="6">
        <f t="shared" si="500"/>
        <v>374326.1</v>
      </c>
      <c r="AH5335" s="6">
        <f t="shared" si="501"/>
        <v>341008.64999999997</v>
      </c>
      <c r="AI5335" s="6">
        <f t="shared" si="503"/>
        <v>374326.1</v>
      </c>
      <c r="AJ5335" s="10"/>
    </row>
    <row r="5336" spans="1:36" s="3" customFormat="1">
      <c r="A5336" s="3">
        <v>2019</v>
      </c>
      <c r="B5336" s="3">
        <v>3</v>
      </c>
      <c r="C5336" s="4">
        <v>88</v>
      </c>
      <c r="D5336" s="8">
        <v>44</v>
      </c>
      <c r="E5336" s="8">
        <v>183989.69000000006</v>
      </c>
      <c r="F5336" s="8">
        <v>37774.85</v>
      </c>
      <c r="G5336" s="8">
        <v>109121.25</v>
      </c>
      <c r="H5336" s="8">
        <v>0</v>
      </c>
      <c r="I5336" s="8">
        <v>0</v>
      </c>
      <c r="J5336" s="8">
        <v>0</v>
      </c>
      <c r="K5336" s="8">
        <v>0</v>
      </c>
      <c r="L5336" s="8">
        <v>40197.689999999995</v>
      </c>
      <c r="M5336" s="8">
        <v>0</v>
      </c>
      <c r="N5336" s="8">
        <v>32022.930000000011</v>
      </c>
      <c r="O5336" s="8">
        <v>0</v>
      </c>
      <c r="P5336" s="8">
        <v>1035.0999999999999</v>
      </c>
      <c r="Q5336" s="8">
        <v>299.48000000000008</v>
      </c>
      <c r="R5336" s="8">
        <v>68.459999999999994</v>
      </c>
      <c r="S5336" s="8">
        <v>22708.799999999999</v>
      </c>
      <c r="T5336" s="8">
        <v>14076.02</v>
      </c>
      <c r="U5336" s="8">
        <v>1200</v>
      </c>
      <c r="V5336" s="8">
        <v>0</v>
      </c>
      <c r="W5336" s="8">
        <v>278909.65000000002</v>
      </c>
      <c r="X5336" s="8">
        <v>182.08</v>
      </c>
      <c r="Y5336" s="8">
        <v>0</v>
      </c>
      <c r="Z5336" s="8">
        <v>0</v>
      </c>
      <c r="AA5336" s="8">
        <v>19748.890000000003</v>
      </c>
      <c r="AB5336" s="8">
        <v>11574.130000000001</v>
      </c>
      <c r="AC5336" s="9">
        <f t="shared" si="502"/>
        <v>8174.760000000002</v>
      </c>
      <c r="AD5336" s="5" t="str">
        <f>$C5336&amp;" "&amp;VLOOKUP(C5336,Tegevusalad!$A$1:$B$89,2,FALSE)</f>
        <v>88 SOTSIAALHOOLEKANNE MAJUTUSETA</v>
      </c>
      <c r="AE5336" s="6">
        <f t="shared" si="498"/>
        <v>198037.82000000007</v>
      </c>
      <c r="AF5336" s="6">
        <f t="shared" si="499"/>
        <v>136548.15000000005</v>
      </c>
      <c r="AG5336" s="6">
        <f t="shared" si="500"/>
        <v>307159.07000000007</v>
      </c>
      <c r="AH5336" s="6">
        <f t="shared" si="501"/>
        <v>160456.95000000004</v>
      </c>
      <c r="AI5336" s="6">
        <f t="shared" si="503"/>
        <v>306976.99000000005</v>
      </c>
      <c r="AJ5336" s="10"/>
    </row>
    <row r="5337" spans="1:36" s="3" customFormat="1">
      <c r="A5337" s="3">
        <v>2019</v>
      </c>
      <c r="B5337" s="3">
        <v>3</v>
      </c>
      <c r="C5337" s="4">
        <v>90</v>
      </c>
      <c r="D5337" s="8">
        <v>1122</v>
      </c>
      <c r="E5337" s="8">
        <v>7688032.0200000061</v>
      </c>
      <c r="F5337" s="8">
        <v>39359.660000000003</v>
      </c>
      <c r="G5337" s="8">
        <v>1258012.8899999997</v>
      </c>
      <c r="H5337" s="8">
        <v>912136.77000000014</v>
      </c>
      <c r="I5337" s="8">
        <v>139689.71000000002</v>
      </c>
      <c r="J5337" s="8">
        <v>60222.239999999998</v>
      </c>
      <c r="K5337" s="8">
        <v>0</v>
      </c>
      <c r="L5337" s="8">
        <v>1541148.8199999991</v>
      </c>
      <c r="M5337" s="8">
        <v>0</v>
      </c>
      <c r="N5337" s="8">
        <v>1033299.93</v>
      </c>
      <c r="O5337" s="8">
        <v>2784.09</v>
      </c>
      <c r="P5337" s="8">
        <v>50285.380000000005</v>
      </c>
      <c r="Q5337" s="8">
        <v>15760.829999999994</v>
      </c>
      <c r="R5337" s="8">
        <v>5612.5299999999988</v>
      </c>
      <c r="S5337" s="8">
        <v>773060.52999999991</v>
      </c>
      <c r="T5337" s="8">
        <v>509511.44000000006</v>
      </c>
      <c r="U5337" s="8">
        <v>22554.82</v>
      </c>
      <c r="V5337" s="8">
        <v>1002.56</v>
      </c>
      <c r="W5337" s="8">
        <v>77252.300000000017</v>
      </c>
      <c r="X5337" s="8">
        <v>475.55</v>
      </c>
      <c r="Y5337" s="8">
        <v>21.45</v>
      </c>
      <c r="Z5337" s="8">
        <v>55.59</v>
      </c>
      <c r="AA5337" s="8">
        <v>649321.18999999936</v>
      </c>
      <c r="AB5337" s="8">
        <v>141506.4500000001</v>
      </c>
      <c r="AC5337" s="9">
        <f t="shared" si="502"/>
        <v>507814.73999999929</v>
      </c>
      <c r="AD5337" s="5" t="str">
        <f>$C5337&amp;" "&amp;VLOOKUP(C5337,Tegevusalad!$A$1:$B$89,2,FALSE)</f>
        <v>90 LOOME-, KUNSTI- JA MEELELAHUTUSTEGEVUS</v>
      </c>
      <c r="AE5337" s="6">
        <f t="shared" si="498"/>
        <v>6932251.8800000064</v>
      </c>
      <c r="AF5337" s="6">
        <f t="shared" si="499"/>
        <v>4386029.0600000005</v>
      </c>
      <c r="AG5337" s="6">
        <f t="shared" si="500"/>
        <v>8190264.770000007</v>
      </c>
      <c r="AH5337" s="6">
        <f t="shared" si="501"/>
        <v>5194562.3</v>
      </c>
      <c r="AI5337" s="6">
        <f t="shared" si="503"/>
        <v>8189789.2200000063</v>
      </c>
      <c r="AJ5337" s="10"/>
    </row>
    <row r="5338" spans="1:36" s="3" customFormat="1">
      <c r="A5338" s="3">
        <v>2019</v>
      </c>
      <c r="B5338" s="3">
        <v>3</v>
      </c>
      <c r="C5338" s="4">
        <v>91</v>
      </c>
      <c r="D5338" s="8">
        <v>82</v>
      </c>
      <c r="E5338" s="8">
        <v>1327392.5199999998</v>
      </c>
      <c r="F5338" s="8">
        <v>38710.839999999997</v>
      </c>
      <c r="G5338" s="8">
        <v>2481.73</v>
      </c>
      <c r="H5338" s="8">
        <v>626.48</v>
      </c>
      <c r="I5338" s="8">
        <v>318.34000000000003</v>
      </c>
      <c r="J5338" s="8">
        <v>0</v>
      </c>
      <c r="K5338" s="8">
        <v>0</v>
      </c>
      <c r="L5338" s="8">
        <v>268962.49000000005</v>
      </c>
      <c r="M5338" s="8">
        <v>0</v>
      </c>
      <c r="N5338" s="8">
        <v>749825.51999999979</v>
      </c>
      <c r="O5338" s="8">
        <v>169.57</v>
      </c>
      <c r="P5338" s="8">
        <v>297475.32000000007</v>
      </c>
      <c r="Q5338" s="8">
        <v>968.9799999999999</v>
      </c>
      <c r="R5338" s="8">
        <v>523.2299999999999</v>
      </c>
      <c r="S5338" s="8">
        <v>91403.389999999985</v>
      </c>
      <c r="T5338" s="8">
        <v>53165.919999999998</v>
      </c>
      <c r="U5338" s="8">
        <v>3759.8</v>
      </c>
      <c r="V5338" s="8">
        <v>67.8</v>
      </c>
      <c r="W5338" s="8">
        <v>24676.62</v>
      </c>
      <c r="X5338" s="8">
        <v>544</v>
      </c>
      <c r="Y5338" s="8">
        <v>0.03</v>
      </c>
      <c r="Z5338" s="8">
        <v>0</v>
      </c>
      <c r="AA5338" s="8">
        <v>61762.419999999976</v>
      </c>
      <c r="AB5338" s="8">
        <v>542625.41999999993</v>
      </c>
      <c r="AC5338" s="9">
        <f t="shared" si="502"/>
        <v>-480862.99999999994</v>
      </c>
      <c r="AD5338" s="5" t="str">
        <f>$C5338&amp;" "&amp;VLOOKUP(C5338,Tegevusalad!$A$1:$B$89,2,FALSE)</f>
        <v>91 RAAMATUKOGUDE, ARHIIVIDE, MUUSEUMIDE JA MUUDE KULTUURIASUTUSTE TEGEVUS</v>
      </c>
      <c r="AE5338" s="6">
        <f t="shared" si="498"/>
        <v>1271484.17</v>
      </c>
      <c r="AF5338" s="6">
        <f t="shared" si="499"/>
        <v>3655800.5099999988</v>
      </c>
      <c r="AG5338" s="6">
        <f t="shared" si="500"/>
        <v>1273965.8999999999</v>
      </c>
      <c r="AH5338" s="6">
        <f t="shared" si="501"/>
        <v>3751743.7499999986</v>
      </c>
      <c r="AI5338" s="6">
        <f t="shared" si="503"/>
        <v>1273421.8999999999</v>
      </c>
      <c r="AJ5338" s="10"/>
    </row>
    <row r="5339" spans="1:36" s="3" customFormat="1">
      <c r="A5339" s="3">
        <v>2019</v>
      </c>
      <c r="B5339" s="3">
        <v>3</v>
      </c>
      <c r="C5339" s="4">
        <v>92</v>
      </c>
      <c r="D5339" s="8">
        <v>17</v>
      </c>
      <c r="E5339" s="8">
        <v>2119319.7399999998</v>
      </c>
      <c r="F5339" s="8">
        <v>0</v>
      </c>
      <c r="G5339" s="8">
        <v>50058.07</v>
      </c>
      <c r="H5339" s="8">
        <v>36720.450000000004</v>
      </c>
      <c r="I5339" s="8">
        <v>0</v>
      </c>
      <c r="J5339" s="8">
        <v>0</v>
      </c>
      <c r="K5339" s="8">
        <v>0</v>
      </c>
      <c r="L5339" s="8">
        <v>423863.94000000006</v>
      </c>
      <c r="M5339" s="8">
        <v>0</v>
      </c>
      <c r="N5339" s="8">
        <v>282453.81000000006</v>
      </c>
      <c r="O5339" s="8">
        <v>0</v>
      </c>
      <c r="P5339" s="8">
        <v>1518.38</v>
      </c>
      <c r="Q5339" s="8">
        <v>0</v>
      </c>
      <c r="R5339" s="8">
        <v>50</v>
      </c>
      <c r="S5339" s="8">
        <v>1749412.29</v>
      </c>
      <c r="T5339" s="8">
        <v>127719.40000000002</v>
      </c>
      <c r="U5339" s="8">
        <v>96139.3</v>
      </c>
      <c r="V5339" s="8">
        <v>0</v>
      </c>
      <c r="W5339" s="8">
        <v>11175354.939999999</v>
      </c>
      <c r="X5339" s="8">
        <v>0</v>
      </c>
      <c r="Y5339" s="8">
        <v>0</v>
      </c>
      <c r="Z5339" s="8">
        <v>0.11</v>
      </c>
      <c r="AA5339" s="8">
        <v>162737.88</v>
      </c>
      <c r="AB5339" s="8">
        <v>21327.86</v>
      </c>
      <c r="AC5339" s="9">
        <f t="shared" si="502"/>
        <v>141410.02000000002</v>
      </c>
      <c r="AD5339" s="5" t="str">
        <f>$C5339&amp;" "&amp;VLOOKUP(C5339,Tegevusalad!$A$1:$B$89,2,FALSE)</f>
        <v>92 HASARTMÄNGUDE JA KIHLVEDUDE KORRALDAMINE</v>
      </c>
      <c r="AE5339" s="6">
        <f t="shared" si="498"/>
        <v>273768.14999999967</v>
      </c>
      <c r="AF5339" s="6">
        <f t="shared" si="499"/>
        <v>-433032.53999999975</v>
      </c>
      <c r="AG5339" s="6">
        <f t="shared" si="500"/>
        <v>323826.21999999951</v>
      </c>
      <c r="AH5339" s="6">
        <f t="shared" si="501"/>
        <v>1412519.0500000003</v>
      </c>
      <c r="AI5339" s="6">
        <f t="shared" si="503"/>
        <v>323826.21999999951</v>
      </c>
      <c r="AJ5339" s="10"/>
    </row>
    <row r="5340" spans="1:36" s="3" customFormat="1">
      <c r="A5340" s="3">
        <v>2019</v>
      </c>
      <c r="B5340" s="3">
        <v>3</v>
      </c>
      <c r="C5340" s="4">
        <v>93</v>
      </c>
      <c r="D5340" s="8">
        <v>1148</v>
      </c>
      <c r="E5340" s="8">
        <v>12965133.59</v>
      </c>
      <c r="F5340" s="8">
        <v>247139.08000000005</v>
      </c>
      <c r="G5340" s="8">
        <v>2139450.2999999998</v>
      </c>
      <c r="H5340" s="8">
        <v>1226815.9300000002</v>
      </c>
      <c r="I5340" s="8">
        <v>138883.13</v>
      </c>
      <c r="J5340" s="8">
        <v>164469.29999999999</v>
      </c>
      <c r="K5340" s="8">
        <v>0</v>
      </c>
      <c r="L5340" s="8">
        <v>2615269.1700000027</v>
      </c>
      <c r="M5340" s="8">
        <v>0</v>
      </c>
      <c r="N5340" s="8">
        <v>2130357.2199999997</v>
      </c>
      <c r="O5340" s="8">
        <v>22819.269999999997</v>
      </c>
      <c r="P5340" s="8">
        <v>325467.01</v>
      </c>
      <c r="Q5340" s="8">
        <v>18870.890000000014</v>
      </c>
      <c r="R5340" s="8">
        <v>4980.2600000000011</v>
      </c>
      <c r="S5340" s="8">
        <v>1382136.2000000009</v>
      </c>
      <c r="T5340" s="8">
        <v>1013149.8599999994</v>
      </c>
      <c r="U5340" s="8">
        <v>79577.3</v>
      </c>
      <c r="V5340" s="8">
        <v>2085.13</v>
      </c>
      <c r="W5340" s="8">
        <v>806113.88</v>
      </c>
      <c r="X5340" s="8">
        <v>619.13000000000011</v>
      </c>
      <c r="Y5340" s="8">
        <v>483.05000000000007</v>
      </c>
      <c r="Z5340" s="8">
        <v>0</v>
      </c>
      <c r="AA5340" s="8">
        <v>1050120.0400000003</v>
      </c>
      <c r="AB5340" s="8">
        <v>564725.04999999993</v>
      </c>
      <c r="AC5340" s="9">
        <f t="shared" si="502"/>
        <v>485394.99000000034</v>
      </c>
      <c r="AD5340" s="5" t="str">
        <f>$C5340&amp;" "&amp;VLOOKUP(C5340,Tegevusalad!$A$1:$B$89,2,FALSE)</f>
        <v>93 SPORDITEGEVUS NING LÕBUSTUS- JA VABA AJA TEGEVUSED</v>
      </c>
      <c r="AE5340" s="6">
        <f t="shared" si="498"/>
        <v>11751178.300000001</v>
      </c>
      <c r="AF5340" s="6">
        <f t="shared" si="499"/>
        <v>9102962.679999996</v>
      </c>
      <c r="AG5340" s="6">
        <f t="shared" si="500"/>
        <v>13890628.599999998</v>
      </c>
      <c r="AH5340" s="6">
        <f t="shared" si="501"/>
        <v>10676687.399999997</v>
      </c>
      <c r="AI5340" s="6">
        <f t="shared" si="503"/>
        <v>13890009.469999999</v>
      </c>
      <c r="AJ5340" s="10"/>
    </row>
    <row r="5341" spans="1:36" s="3" customFormat="1">
      <c r="A5341" s="3">
        <v>2019</v>
      </c>
      <c r="B5341" s="3">
        <v>3</v>
      </c>
      <c r="C5341" s="4">
        <v>94</v>
      </c>
      <c r="D5341" s="8">
        <v>281</v>
      </c>
      <c r="E5341" s="8">
        <v>4052154.7599999993</v>
      </c>
      <c r="F5341" s="8">
        <v>42063.590000000004</v>
      </c>
      <c r="G5341" s="8">
        <v>78740.52</v>
      </c>
      <c r="H5341" s="8">
        <v>21008.019999999997</v>
      </c>
      <c r="I5341" s="8">
        <v>0</v>
      </c>
      <c r="J5341" s="8">
        <v>15496.36</v>
      </c>
      <c r="K5341" s="8">
        <v>0</v>
      </c>
      <c r="L5341" s="8">
        <v>814216.68000000075</v>
      </c>
      <c r="M5341" s="8">
        <v>0</v>
      </c>
      <c r="N5341" s="8">
        <v>603422.80000000028</v>
      </c>
      <c r="O5341" s="8">
        <v>96.73</v>
      </c>
      <c r="P5341" s="8">
        <v>57263.07</v>
      </c>
      <c r="Q5341" s="8">
        <v>765.74</v>
      </c>
      <c r="R5341" s="8">
        <v>456.33</v>
      </c>
      <c r="S5341" s="8">
        <v>217229.31000000003</v>
      </c>
      <c r="T5341" s="8">
        <v>5339.5400000000009</v>
      </c>
      <c r="U5341" s="8">
        <v>21723.940000000002</v>
      </c>
      <c r="V5341" s="8">
        <v>74.59</v>
      </c>
      <c r="W5341" s="8">
        <v>141127.87</v>
      </c>
      <c r="X5341" s="8">
        <v>772.5</v>
      </c>
      <c r="Y5341" s="8">
        <v>1390.3</v>
      </c>
      <c r="Z5341" s="8">
        <v>0</v>
      </c>
      <c r="AA5341" s="8">
        <v>318650.83999999991</v>
      </c>
      <c r="AB5341" s="8">
        <v>106466.66000000003</v>
      </c>
      <c r="AC5341" s="9">
        <f t="shared" si="502"/>
        <v>212184.17999999988</v>
      </c>
      <c r="AD5341" s="5" t="str">
        <f>$C5341&amp;" "&amp;VLOOKUP(C5341,Tegevusalad!$A$1:$B$89,2,FALSE)</f>
        <v>94 ORGANISATSIOONIDE TEGEVUS</v>
      </c>
      <c r="AE5341" s="6">
        <f t="shared" si="498"/>
        <v>3856037.5999999992</v>
      </c>
      <c r="AF5341" s="6">
        <f t="shared" si="499"/>
        <v>2780033.3400000008</v>
      </c>
      <c r="AG5341" s="6">
        <f t="shared" si="500"/>
        <v>3934778.1199999992</v>
      </c>
      <c r="AH5341" s="6">
        <f t="shared" si="501"/>
        <v>3019395.6500000008</v>
      </c>
      <c r="AI5341" s="6">
        <f t="shared" si="503"/>
        <v>3934005.6199999992</v>
      </c>
      <c r="AJ5341" s="10"/>
    </row>
    <row r="5342" spans="1:36" s="3" customFormat="1">
      <c r="A5342" s="3">
        <v>2019</v>
      </c>
      <c r="B5342" s="3">
        <v>3</v>
      </c>
      <c r="C5342" s="4">
        <v>95</v>
      </c>
      <c r="D5342" s="8">
        <v>287</v>
      </c>
      <c r="E5342" s="8">
        <v>1880819.1999999997</v>
      </c>
      <c r="F5342" s="8">
        <v>108.91</v>
      </c>
      <c r="G5342" s="8">
        <v>348753.56999999995</v>
      </c>
      <c r="H5342" s="8">
        <v>275775.29999999993</v>
      </c>
      <c r="I5342" s="8">
        <v>94382.75</v>
      </c>
      <c r="J5342" s="8">
        <v>7086</v>
      </c>
      <c r="K5342" s="8">
        <v>0</v>
      </c>
      <c r="L5342" s="8">
        <v>376173.63</v>
      </c>
      <c r="M5342" s="8">
        <v>0</v>
      </c>
      <c r="N5342" s="8">
        <v>244538.72999999998</v>
      </c>
      <c r="O5342" s="8">
        <v>1804.74</v>
      </c>
      <c r="P5342" s="8">
        <v>6442.8099999999995</v>
      </c>
      <c r="Q5342" s="8">
        <v>2946.7800000000007</v>
      </c>
      <c r="R5342" s="8">
        <v>795.45000000000016</v>
      </c>
      <c r="S5342" s="8">
        <v>365636.1700000001</v>
      </c>
      <c r="T5342" s="8">
        <v>349923.12000000005</v>
      </c>
      <c r="U5342" s="8">
        <v>331.82</v>
      </c>
      <c r="V5342" s="8">
        <v>225.47</v>
      </c>
      <c r="W5342" s="8">
        <v>467.73</v>
      </c>
      <c r="X5342" s="8">
        <v>3.92</v>
      </c>
      <c r="Y5342" s="8">
        <v>0</v>
      </c>
      <c r="Z5342" s="8">
        <v>0</v>
      </c>
      <c r="AA5342" s="8">
        <v>152401.65999999995</v>
      </c>
      <c r="AB5342" s="8">
        <v>20766.759999999995</v>
      </c>
      <c r="AC5342" s="9">
        <f t="shared" si="502"/>
        <v>131634.89999999997</v>
      </c>
      <c r="AD5342" s="5" t="str">
        <f>$C5342&amp;" "&amp;VLOOKUP(C5342,Tegevusalad!$A$1:$B$89,2,FALSE)</f>
        <v>95 ARVUTITE NING TARBEESEMETE JA KODUTARVETE PARANDUS</v>
      </c>
      <c r="AE5342" s="6">
        <f t="shared" si="498"/>
        <v>1514964.0399999996</v>
      </c>
      <c r="AF5342" s="6">
        <f t="shared" si="499"/>
        <v>851904.67999999982</v>
      </c>
      <c r="AG5342" s="6">
        <f t="shared" si="500"/>
        <v>1863717.6099999994</v>
      </c>
      <c r="AH5342" s="6">
        <f t="shared" si="501"/>
        <v>1226670.8999999999</v>
      </c>
      <c r="AI5342" s="6">
        <f t="shared" si="503"/>
        <v>1863713.6899999995</v>
      </c>
      <c r="AJ5342" s="10"/>
    </row>
    <row r="5343" spans="1:36" s="3" customFormat="1">
      <c r="A5343" s="3">
        <v>2019</v>
      </c>
      <c r="B5343" s="3">
        <v>3</v>
      </c>
      <c r="C5343" s="4">
        <v>96</v>
      </c>
      <c r="D5343" s="8">
        <v>1677</v>
      </c>
      <c r="E5343" s="8">
        <v>22312084.130000044</v>
      </c>
      <c r="F5343" s="8">
        <v>34923.350000000006</v>
      </c>
      <c r="G5343" s="8">
        <v>8009057.7499999991</v>
      </c>
      <c r="H5343" s="8">
        <v>3990366.31</v>
      </c>
      <c r="I5343" s="8">
        <v>2220592.5100000002</v>
      </c>
      <c r="J5343" s="8">
        <v>3235146.26</v>
      </c>
      <c r="K5343" s="8">
        <v>0</v>
      </c>
      <c r="L5343" s="8">
        <v>4465559.9099999974</v>
      </c>
      <c r="M5343" s="8">
        <v>0</v>
      </c>
      <c r="N5343" s="8">
        <v>3091427.3899999973</v>
      </c>
      <c r="O5343" s="8">
        <v>56336.459999999992</v>
      </c>
      <c r="P5343" s="8">
        <v>143518.67000000001</v>
      </c>
      <c r="Q5343" s="8">
        <v>27533.900000000005</v>
      </c>
      <c r="R5343" s="8">
        <v>7596.2900000000009</v>
      </c>
      <c r="S5343" s="8">
        <v>6769337.6199999992</v>
      </c>
      <c r="T5343" s="8">
        <v>6020438.6599999974</v>
      </c>
      <c r="U5343" s="8">
        <v>11125.99</v>
      </c>
      <c r="V5343" s="8">
        <v>1481.36</v>
      </c>
      <c r="W5343" s="8">
        <v>86784.91</v>
      </c>
      <c r="X5343" s="8">
        <v>75123.239999999991</v>
      </c>
      <c r="Y5343" s="8">
        <v>0.05</v>
      </c>
      <c r="Z5343" s="8">
        <v>490.1</v>
      </c>
      <c r="AA5343" s="8">
        <v>2000908.5699999987</v>
      </c>
      <c r="AB5343" s="8">
        <v>627266.10000000056</v>
      </c>
      <c r="AC5343" s="9">
        <f t="shared" si="502"/>
        <v>1373642.4699999981</v>
      </c>
      <c r="AD5343" s="5" t="str">
        <f>$C5343&amp;" "&amp;VLOOKUP(C5343,Tegevusalad!$A$1:$B$89,2,FALSE)</f>
        <v>96 MUU TEENINDUS</v>
      </c>
      <c r="AE5343" s="6">
        <f t="shared" si="498"/>
        <v>15641667.110000044</v>
      </c>
      <c r="AF5343" s="6">
        <f t="shared" si="499"/>
        <v>8434453.8499999866</v>
      </c>
      <c r="AG5343" s="6">
        <f t="shared" si="500"/>
        <v>23650724.860000044</v>
      </c>
      <c r="AH5343" s="6">
        <f t="shared" si="501"/>
        <v>15495118.399999985</v>
      </c>
      <c r="AI5343" s="6">
        <f t="shared" si="503"/>
        <v>23575601.620000046</v>
      </c>
      <c r="AJ5343" s="10"/>
    </row>
    <row r="5344" spans="1:36" s="3" customFormat="1">
      <c r="A5344" s="3">
        <v>2019</v>
      </c>
      <c r="B5344" s="3">
        <v>3</v>
      </c>
      <c r="C5344" s="4">
        <v>98</v>
      </c>
      <c r="D5344" s="8">
        <v>2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30.47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30.47</v>
      </c>
      <c r="AC5344" s="9">
        <f t="shared" si="502"/>
        <v>-30.47</v>
      </c>
      <c r="AD5344" s="5" t="str">
        <f>$C5344&amp;" "&amp;VLOOKUP(C5344,Tegevusalad!$A$1:$B$89,2,FALSE)</f>
        <v>98 KODUMAJAPIDAMISTE OMA TARBEKS MÕELDUD ERISTAMATA KAUPADE TOOTMINE JA TEENUSTE OSUTAMINE</v>
      </c>
      <c r="AE5344" s="6">
        <f t="shared" si="498"/>
        <v>0</v>
      </c>
      <c r="AF5344" s="6">
        <f t="shared" si="499"/>
        <v>152.35</v>
      </c>
      <c r="AG5344" s="6">
        <f t="shared" si="500"/>
        <v>0</v>
      </c>
      <c r="AH5344" s="6">
        <f t="shared" si="501"/>
        <v>152.35</v>
      </c>
      <c r="AI5344" s="6">
        <f t="shared" si="503"/>
        <v>0</v>
      </c>
      <c r="AJ5344" s="10"/>
    </row>
    <row r="5345" spans="1:36" s="3" customFormat="1">
      <c r="A5345" s="3">
        <v>2019</v>
      </c>
      <c r="B5345" s="3">
        <v>3</v>
      </c>
      <c r="C5345" s="4">
        <v>99</v>
      </c>
      <c r="D5345" s="8">
        <v>1</v>
      </c>
      <c r="E5345" s="8">
        <v>3912</v>
      </c>
      <c r="F5345" s="8">
        <v>0</v>
      </c>
      <c r="G5345" s="8">
        <v>1050</v>
      </c>
      <c r="H5345" s="8">
        <v>1050</v>
      </c>
      <c r="I5345" s="8">
        <v>0</v>
      </c>
      <c r="J5345" s="8">
        <v>0</v>
      </c>
      <c r="K5345" s="8">
        <v>0</v>
      </c>
      <c r="L5345" s="8">
        <v>782.4</v>
      </c>
      <c r="M5345" s="8">
        <v>0</v>
      </c>
      <c r="N5345" s="8">
        <v>1277.26</v>
      </c>
      <c r="O5345" s="8">
        <v>0</v>
      </c>
      <c r="P5345" s="8">
        <v>0</v>
      </c>
      <c r="Q5345" s="8">
        <v>0</v>
      </c>
      <c r="R5345" s="8">
        <v>0</v>
      </c>
      <c r="S5345" s="8">
        <v>390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494.86</v>
      </c>
      <c r="AC5345" s="9">
        <f t="shared" si="502"/>
        <v>-494.86</v>
      </c>
      <c r="AD5345" s="5" t="str">
        <f>$C5345&amp;" "&amp;VLOOKUP(C5345,Tegevusalad!$A$1:$B$89,2,FALSE)</f>
        <v>99 EKSTERRITORIAALSETE ORGANISATSIOONIDE JA ÜKSUSTE TEGEVUS</v>
      </c>
      <c r="AE5345" s="6">
        <f t="shared" si="498"/>
        <v>3522</v>
      </c>
      <c r="AF5345" s="6">
        <f t="shared" si="499"/>
        <v>5996.2999999999993</v>
      </c>
      <c r="AG5345" s="6">
        <f t="shared" si="500"/>
        <v>4572</v>
      </c>
      <c r="AH5345" s="6">
        <f t="shared" si="501"/>
        <v>6386.2999999999993</v>
      </c>
      <c r="AI5345" s="6">
        <f t="shared" si="503"/>
        <v>4572</v>
      </c>
      <c r="AJ5345" s="10"/>
    </row>
    <row r="5346" spans="1:36" s="3" customFormat="1">
      <c r="A5346" s="3">
        <v>2019</v>
      </c>
      <c r="B5346" s="3">
        <v>4</v>
      </c>
      <c r="C5346" s="4"/>
      <c r="D5346" s="8">
        <v>367</v>
      </c>
      <c r="E5346" s="8">
        <v>16000031.779999997</v>
      </c>
      <c r="F5346" s="8">
        <v>182812.93999999997</v>
      </c>
      <c r="G5346" s="8">
        <v>4068665.7500000009</v>
      </c>
      <c r="H5346" s="8">
        <v>3727596.8200000003</v>
      </c>
      <c r="I5346" s="8">
        <v>2973105.56</v>
      </c>
      <c r="J5346" s="8">
        <v>200518.94</v>
      </c>
      <c r="K5346" s="8">
        <v>0</v>
      </c>
      <c r="L5346" s="8">
        <v>3216459.53</v>
      </c>
      <c r="M5346" s="8">
        <v>34251.61</v>
      </c>
      <c r="N5346" s="8">
        <v>2752752.8599999966</v>
      </c>
      <c r="O5346" s="8">
        <v>136623.33000000002</v>
      </c>
      <c r="P5346" s="8">
        <v>23942.07</v>
      </c>
      <c r="Q5346" s="8">
        <v>2969.8099999999995</v>
      </c>
      <c r="R5346" s="8">
        <v>3355.79</v>
      </c>
      <c r="S5346" s="8">
        <v>1425542.6800000004</v>
      </c>
      <c r="T5346" s="8">
        <v>1159003.54</v>
      </c>
      <c r="U5346" s="8">
        <v>4451990.68</v>
      </c>
      <c r="V5346" s="8">
        <v>4425435.92</v>
      </c>
      <c r="W5346" s="8">
        <v>87974.55</v>
      </c>
      <c r="X5346" s="8">
        <v>2868107.6199999996</v>
      </c>
      <c r="Y5346" s="8">
        <v>7.28</v>
      </c>
      <c r="Z5346" s="8">
        <v>0</v>
      </c>
      <c r="AA5346" s="8">
        <v>740869.72999999975</v>
      </c>
      <c r="AB5346" s="8">
        <v>242904.17000000004</v>
      </c>
      <c r="AC5346" s="9">
        <f t="shared" si="502"/>
        <v>497965.55999999971</v>
      </c>
      <c r="AD5346" s="5" t="e">
        <f>$C5346&amp;" "&amp;VLOOKUP(C5346,Tegevusalad!$A$1:$B$89,2,FALSE)</f>
        <v>#N/A</v>
      </c>
      <c r="AE5346" s="6">
        <f t="shared" si="498"/>
        <v>13173418.979999997</v>
      </c>
      <c r="AF5346" s="6">
        <f t="shared" si="499"/>
        <v>11645329.159999983</v>
      </c>
      <c r="AG5346" s="6">
        <f t="shared" si="500"/>
        <v>17242084.73</v>
      </c>
      <c r="AH5346" s="6">
        <f t="shared" si="501"/>
        <v>13780543.249999983</v>
      </c>
      <c r="AI5346" s="6">
        <f t="shared" si="503"/>
        <v>14373977.109999999</v>
      </c>
      <c r="AJ5346" s="10"/>
    </row>
    <row r="5347" spans="1:36" s="3" customFormat="1">
      <c r="A5347" s="3">
        <v>2019</v>
      </c>
      <c r="B5347" s="3">
        <v>4</v>
      </c>
      <c r="C5347" s="4">
        <v>1</v>
      </c>
      <c r="D5347" s="8">
        <v>4749</v>
      </c>
      <c r="E5347" s="8">
        <v>64413835.289999954</v>
      </c>
      <c r="F5347" s="8">
        <v>89459.61</v>
      </c>
      <c r="G5347" s="8">
        <v>3679751.330000001</v>
      </c>
      <c r="H5347" s="8">
        <v>3246748.3200000008</v>
      </c>
      <c r="I5347" s="8">
        <v>2569130.2400000007</v>
      </c>
      <c r="J5347" s="8">
        <v>219428.88999999998</v>
      </c>
      <c r="K5347" s="8">
        <v>0</v>
      </c>
      <c r="L5347" s="8">
        <v>12890818.65</v>
      </c>
      <c r="M5347" s="8">
        <v>0</v>
      </c>
      <c r="N5347" s="8">
        <v>19084666.720000021</v>
      </c>
      <c r="O5347" s="8">
        <v>114443.61</v>
      </c>
      <c r="P5347" s="8">
        <v>2846032.63</v>
      </c>
      <c r="Q5347" s="8">
        <v>45843.670000000013</v>
      </c>
      <c r="R5347" s="8">
        <v>30565.56</v>
      </c>
      <c r="S5347" s="8">
        <v>2637921.3900000015</v>
      </c>
      <c r="T5347" s="8">
        <v>2212752.3400000003</v>
      </c>
      <c r="U5347" s="8">
        <v>285652.83999999991</v>
      </c>
      <c r="V5347" s="8">
        <v>266978.59999999998</v>
      </c>
      <c r="W5347" s="8">
        <v>2022280.0699999989</v>
      </c>
      <c r="X5347" s="8">
        <v>296233.3000000001</v>
      </c>
      <c r="Y5347" s="8">
        <v>26.900000000000002</v>
      </c>
      <c r="Z5347" s="8">
        <v>112.31</v>
      </c>
      <c r="AA5347" s="8">
        <v>2620220.5200000037</v>
      </c>
      <c r="AB5347" s="8">
        <v>8814153.9999999963</v>
      </c>
      <c r="AC5347" s="9">
        <f t="shared" si="502"/>
        <v>-6193933.479999993</v>
      </c>
      <c r="AD5347" s="5" t="str">
        <f>$C5347&amp;" "&amp;VLOOKUP(C5347,Tegevusalad!$A$1:$B$89,2,FALSE)</f>
        <v>1 TAIME- JA LOOMAKASVATUS, JAHINDUS JA NEID TEENINDAVAD TEGEVUSALAD</v>
      </c>
      <c r="AE5347" s="6">
        <f t="shared" si="498"/>
        <v>61875953.969999947</v>
      </c>
      <c r="AF5347" s="6">
        <f t="shared" si="499"/>
        <v>92347347.720000103</v>
      </c>
      <c r="AG5347" s="6">
        <f t="shared" si="500"/>
        <v>65555705.299999952</v>
      </c>
      <c r="AH5347" s="6">
        <f t="shared" si="501"/>
        <v>95576161.400000095</v>
      </c>
      <c r="AI5347" s="6">
        <f t="shared" si="503"/>
        <v>65259471.999999955</v>
      </c>
      <c r="AJ5347" s="10"/>
    </row>
    <row r="5348" spans="1:36" s="3" customFormat="1">
      <c r="A5348" s="3">
        <v>2019</v>
      </c>
      <c r="B5348" s="3">
        <v>4</v>
      </c>
      <c r="C5348" s="4">
        <v>2</v>
      </c>
      <c r="D5348" s="8">
        <v>1958</v>
      </c>
      <c r="E5348" s="8">
        <v>50344239.620000064</v>
      </c>
      <c r="F5348" s="8">
        <v>6591.11</v>
      </c>
      <c r="G5348" s="8">
        <v>6131149.25</v>
      </c>
      <c r="H5348" s="8">
        <v>4748292.8399999989</v>
      </c>
      <c r="I5348" s="8">
        <v>3420834.3500000006</v>
      </c>
      <c r="J5348" s="8">
        <v>309114.2</v>
      </c>
      <c r="K5348" s="8">
        <v>0</v>
      </c>
      <c r="L5348" s="8">
        <v>10069441.220000003</v>
      </c>
      <c r="M5348" s="8">
        <v>0</v>
      </c>
      <c r="N5348" s="8">
        <v>8541065.4100000076</v>
      </c>
      <c r="O5348" s="8">
        <v>18285.82</v>
      </c>
      <c r="P5348" s="8">
        <v>1432017.4299999997</v>
      </c>
      <c r="Q5348" s="8">
        <v>75202.320000000007</v>
      </c>
      <c r="R5348" s="8">
        <v>11197.179999999995</v>
      </c>
      <c r="S5348" s="8">
        <v>1512637.81</v>
      </c>
      <c r="T5348" s="8">
        <v>963358.85999999987</v>
      </c>
      <c r="U5348" s="8">
        <v>19370.200000000004</v>
      </c>
      <c r="V5348" s="8">
        <v>7158.8499999999995</v>
      </c>
      <c r="W5348" s="8">
        <v>2448792.67</v>
      </c>
      <c r="X5348" s="8">
        <v>159019.74</v>
      </c>
      <c r="Y5348" s="8">
        <v>0</v>
      </c>
      <c r="Z5348" s="8">
        <v>3.8200000000000003</v>
      </c>
      <c r="AA5348" s="8">
        <v>3385599.0099999951</v>
      </c>
      <c r="AB5348" s="8">
        <v>1857227.0199999996</v>
      </c>
      <c r="AC5348" s="9">
        <f t="shared" si="502"/>
        <v>1528371.9899999956</v>
      </c>
      <c r="AD5348" s="5" t="str">
        <f>$C5348&amp;" "&amp;VLOOKUP(C5348,Tegevusalad!$A$1:$B$89,2,FALSE)</f>
        <v>2 METSAMAJANDUS JA METSAVARUMINE</v>
      </c>
      <c r="AE5348" s="6">
        <f t="shared" si="498"/>
        <v>48977842.460000068</v>
      </c>
      <c r="AF5348" s="6">
        <f t="shared" si="499"/>
        <v>41145034.690000027</v>
      </c>
      <c r="AG5348" s="6">
        <f t="shared" si="500"/>
        <v>55108991.710000068</v>
      </c>
      <c r="AH5348" s="6">
        <f t="shared" si="501"/>
        <v>42761312.950000033</v>
      </c>
      <c r="AI5348" s="6">
        <f t="shared" si="503"/>
        <v>54949971.970000066</v>
      </c>
      <c r="AJ5348" s="10"/>
    </row>
    <row r="5349" spans="1:36" s="3" customFormat="1">
      <c r="A5349" s="3">
        <v>2019</v>
      </c>
      <c r="B5349" s="3">
        <v>4</v>
      </c>
      <c r="C5349" s="4">
        <v>3</v>
      </c>
      <c r="D5349" s="8">
        <v>266</v>
      </c>
      <c r="E5349" s="8">
        <v>2631618.8400000003</v>
      </c>
      <c r="F5349" s="8">
        <v>1663.76</v>
      </c>
      <c r="G5349" s="8">
        <v>249700.48000000004</v>
      </c>
      <c r="H5349" s="8">
        <v>243597.48</v>
      </c>
      <c r="I5349" s="8">
        <v>207752.18</v>
      </c>
      <c r="J5349" s="8">
        <v>0</v>
      </c>
      <c r="K5349" s="8">
        <v>0</v>
      </c>
      <c r="L5349" s="8">
        <v>526473.53000000014</v>
      </c>
      <c r="M5349" s="8">
        <v>0</v>
      </c>
      <c r="N5349" s="8">
        <v>292548.31</v>
      </c>
      <c r="O5349" s="8">
        <v>3805.3500000000004</v>
      </c>
      <c r="P5349" s="8">
        <v>25846.770000000004</v>
      </c>
      <c r="Q5349" s="8">
        <v>1521.2799999999997</v>
      </c>
      <c r="R5349" s="8">
        <v>654.34</v>
      </c>
      <c r="S5349" s="8">
        <v>141671.10999999999</v>
      </c>
      <c r="T5349" s="8">
        <v>134867.87</v>
      </c>
      <c r="U5349" s="8">
        <v>187196.45</v>
      </c>
      <c r="V5349" s="8">
        <v>1216.1500000000001</v>
      </c>
      <c r="W5349" s="8">
        <v>41770.1</v>
      </c>
      <c r="X5349" s="8">
        <v>1831.9</v>
      </c>
      <c r="Y5349" s="8">
        <v>0</v>
      </c>
      <c r="Z5349" s="8">
        <v>0</v>
      </c>
      <c r="AA5349" s="8">
        <v>309917.73999999982</v>
      </c>
      <c r="AB5349" s="8">
        <v>75992.51999999999</v>
      </c>
      <c r="AC5349" s="9">
        <f t="shared" si="502"/>
        <v>233925.21999999983</v>
      </c>
      <c r="AD5349" s="5" t="str">
        <f>$C5349&amp;" "&amp;VLOOKUP(C5349,Tegevusalad!$A$1:$B$89,2,FALSE)</f>
        <v>3 KALAPÜÜK JA VESIVILJELUS</v>
      </c>
      <c r="AE5349" s="6">
        <f t="shared" si="498"/>
        <v>2306246.94</v>
      </c>
      <c r="AF5349" s="6">
        <f t="shared" si="499"/>
        <v>1119335.0900000001</v>
      </c>
      <c r="AG5349" s="6">
        <f t="shared" si="500"/>
        <v>2555947.42</v>
      </c>
      <c r="AH5349" s="6">
        <f t="shared" si="501"/>
        <v>1466013.25</v>
      </c>
      <c r="AI5349" s="6">
        <f t="shared" si="503"/>
        <v>2554115.52</v>
      </c>
      <c r="AJ5349" s="10"/>
    </row>
    <row r="5350" spans="1:36" s="3" customFormat="1">
      <c r="A5350" s="3">
        <v>2019</v>
      </c>
      <c r="B5350" s="3">
        <v>4</v>
      </c>
      <c r="C5350" s="4">
        <v>6</v>
      </c>
      <c r="D5350" s="8">
        <v>1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3602.76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3602.76</v>
      </c>
      <c r="AC5350" s="9">
        <f t="shared" si="502"/>
        <v>-3602.76</v>
      </c>
      <c r="AD5350" s="5" t="str">
        <f>$C5350&amp;" "&amp;VLOOKUP(C5350,Tegevusalad!$A$1:$B$89,2,FALSE)</f>
        <v>6 TOORNAFTA JA MAAGAASI TOOTMINE</v>
      </c>
      <c r="AE5350" s="6">
        <f t="shared" ref="AE5350:AE5413" si="504">(E5350+F5350+X5350)-(S5350+U5350)</f>
        <v>0</v>
      </c>
      <c r="AF5350" s="6">
        <f t="shared" ref="AF5350:AF5413" si="505">((N5350+R5350-O5350)/0.2)-S5350-(U5350-V5350)</f>
        <v>18013.8</v>
      </c>
      <c r="AG5350" s="6">
        <f t="shared" ref="AG5350:AG5413" si="506">(E5350+F5350+G5350+X5350)-(S5350+U5350)</f>
        <v>0</v>
      </c>
      <c r="AH5350" s="6">
        <f t="shared" ref="AH5350:AH5413" si="507">(N5350+R5350)/0.2</f>
        <v>18013.8</v>
      </c>
      <c r="AI5350" s="6">
        <f t="shared" si="503"/>
        <v>0</v>
      </c>
      <c r="AJ5350" s="10"/>
    </row>
    <row r="5351" spans="1:36" s="3" customFormat="1">
      <c r="A5351" s="3">
        <v>2019</v>
      </c>
      <c r="B5351" s="3">
        <v>4</v>
      </c>
      <c r="C5351" s="4">
        <v>8</v>
      </c>
      <c r="D5351" s="8">
        <v>138</v>
      </c>
      <c r="E5351" s="8">
        <v>12708220.200000003</v>
      </c>
      <c r="F5351" s="8">
        <v>1251.6000000000001</v>
      </c>
      <c r="G5351" s="8">
        <v>7659587.7400000002</v>
      </c>
      <c r="H5351" s="8">
        <v>6537699.6300000008</v>
      </c>
      <c r="I5351" s="8">
        <v>6435585.1500000004</v>
      </c>
      <c r="J5351" s="8">
        <v>1092578.0900000001</v>
      </c>
      <c r="K5351" s="8">
        <v>0</v>
      </c>
      <c r="L5351" s="8">
        <v>2541756.7399999993</v>
      </c>
      <c r="M5351" s="8">
        <v>0</v>
      </c>
      <c r="N5351" s="8">
        <v>2764643.24</v>
      </c>
      <c r="O5351" s="8">
        <v>7766.630000000001</v>
      </c>
      <c r="P5351" s="8">
        <v>486915.15</v>
      </c>
      <c r="Q5351" s="8">
        <v>10522.740000000002</v>
      </c>
      <c r="R5351" s="8">
        <v>6127.7700000000013</v>
      </c>
      <c r="S5351" s="8">
        <v>1225253.9299999997</v>
      </c>
      <c r="T5351" s="8">
        <v>889541.75</v>
      </c>
      <c r="U5351" s="8">
        <v>20761.07</v>
      </c>
      <c r="V5351" s="8">
        <v>20583.349999999999</v>
      </c>
      <c r="W5351" s="8">
        <v>17181.97</v>
      </c>
      <c r="X5351" s="8">
        <v>33024.47</v>
      </c>
      <c r="Y5351" s="8">
        <v>0</v>
      </c>
      <c r="Z5351" s="8">
        <v>0</v>
      </c>
      <c r="AA5351" s="8">
        <v>598319.98</v>
      </c>
      <c r="AB5351" s="8">
        <v>821206.47999999986</v>
      </c>
      <c r="AC5351" s="9">
        <f t="shared" si="502"/>
        <v>-222886.49999999988</v>
      </c>
      <c r="AD5351" s="5" t="str">
        <f>$C5351&amp;" "&amp;VLOOKUP(C5351,Tegevusalad!$A$1:$B$89,2,FALSE)</f>
        <v>8 MUU KAEVANDAMINE</v>
      </c>
      <c r="AE5351" s="6">
        <f t="shared" si="504"/>
        <v>11496481.270000003</v>
      </c>
      <c r="AF5351" s="6">
        <f t="shared" si="505"/>
        <v>12589590.25</v>
      </c>
      <c r="AG5351" s="6">
        <f t="shared" si="506"/>
        <v>19156069.010000002</v>
      </c>
      <c r="AH5351" s="6">
        <f t="shared" si="507"/>
        <v>13853855.050000001</v>
      </c>
      <c r="AI5351" s="6">
        <f t="shared" si="503"/>
        <v>19123044.540000003</v>
      </c>
      <c r="AJ5351" s="10"/>
    </row>
    <row r="5352" spans="1:36" s="3" customFormat="1">
      <c r="A5352" s="3">
        <v>2019</v>
      </c>
      <c r="B5352" s="3">
        <v>4</v>
      </c>
      <c r="C5352" s="4">
        <v>9</v>
      </c>
      <c r="D5352" s="8">
        <v>23</v>
      </c>
      <c r="E5352" s="8">
        <v>839289.39</v>
      </c>
      <c r="F5352" s="8">
        <v>0</v>
      </c>
      <c r="G5352" s="8">
        <v>22991.71</v>
      </c>
      <c r="H5352" s="8">
        <v>22991.71</v>
      </c>
      <c r="I5352" s="8">
        <v>9980</v>
      </c>
      <c r="J5352" s="8">
        <v>0</v>
      </c>
      <c r="K5352" s="8">
        <v>0</v>
      </c>
      <c r="L5352" s="8">
        <v>167857.87999999998</v>
      </c>
      <c r="M5352" s="8">
        <v>0</v>
      </c>
      <c r="N5352" s="8">
        <v>162061.32000000004</v>
      </c>
      <c r="O5352" s="8">
        <v>1876.8400000000001</v>
      </c>
      <c r="P5352" s="8">
        <v>113593.91</v>
      </c>
      <c r="Q5352" s="8">
        <v>1762.3600000000001</v>
      </c>
      <c r="R5352" s="8">
        <v>6528.14</v>
      </c>
      <c r="S5352" s="8">
        <v>43443.28</v>
      </c>
      <c r="T5352" s="8">
        <v>0</v>
      </c>
      <c r="U5352" s="8">
        <v>107491</v>
      </c>
      <c r="V5352" s="8">
        <v>107491</v>
      </c>
      <c r="W5352" s="8">
        <v>10517.130000000001</v>
      </c>
      <c r="X5352" s="8">
        <v>0</v>
      </c>
      <c r="Y5352" s="8">
        <v>0</v>
      </c>
      <c r="Z5352" s="8">
        <v>0</v>
      </c>
      <c r="AA5352" s="8">
        <v>11783.86</v>
      </c>
      <c r="AB5352" s="8">
        <v>5987.3</v>
      </c>
      <c r="AC5352" s="9">
        <f t="shared" si="502"/>
        <v>5796.56</v>
      </c>
      <c r="AD5352" s="5" t="str">
        <f>$C5352&amp;" "&amp;VLOOKUP(C5352,Tegevusalad!$A$1:$B$89,2,FALSE)</f>
        <v>9 KAEVANDAMIST ABISTAVAD TEGEVUSALAD</v>
      </c>
      <c r="AE5352" s="6">
        <f t="shared" si="504"/>
        <v>688355.11</v>
      </c>
      <c r="AF5352" s="6">
        <f t="shared" si="505"/>
        <v>790119.82000000018</v>
      </c>
      <c r="AG5352" s="6">
        <f t="shared" si="506"/>
        <v>711346.82</v>
      </c>
      <c r="AH5352" s="6">
        <f t="shared" si="507"/>
        <v>842947.30000000016</v>
      </c>
      <c r="AI5352" s="6">
        <f t="shared" si="503"/>
        <v>711346.82</v>
      </c>
      <c r="AJ5352" s="10"/>
    </row>
    <row r="5353" spans="1:36" s="3" customFormat="1">
      <c r="A5353" s="3">
        <v>2019</v>
      </c>
      <c r="B5353" s="3">
        <v>4</v>
      </c>
      <c r="C5353" s="4">
        <v>10</v>
      </c>
      <c r="D5353" s="8">
        <v>602</v>
      </c>
      <c r="E5353" s="8">
        <v>155259949.87999997</v>
      </c>
      <c r="F5353" s="8">
        <v>10706.880000000001</v>
      </c>
      <c r="G5353" s="8">
        <v>55547945.859999992</v>
      </c>
      <c r="H5353" s="8">
        <v>47825216.439999998</v>
      </c>
      <c r="I5353" s="8">
        <v>47087068.779999994</v>
      </c>
      <c r="J5353" s="8">
        <v>7032846.8499999996</v>
      </c>
      <c r="K5353" s="8">
        <v>0</v>
      </c>
      <c r="L5353" s="8">
        <v>31052953.520000003</v>
      </c>
      <c r="M5353" s="8">
        <v>277026.63</v>
      </c>
      <c r="N5353" s="8">
        <v>28030095.679999948</v>
      </c>
      <c r="O5353" s="8">
        <v>1311163.2799999996</v>
      </c>
      <c r="P5353" s="8">
        <v>1102214.33</v>
      </c>
      <c r="Q5353" s="8">
        <v>36294.789999999986</v>
      </c>
      <c r="R5353" s="8">
        <v>28554.06</v>
      </c>
      <c r="S5353" s="8">
        <v>38457779.530000009</v>
      </c>
      <c r="T5353" s="8">
        <v>35021754.430000015</v>
      </c>
      <c r="U5353" s="8">
        <v>239775.7</v>
      </c>
      <c r="V5353" s="8">
        <v>14575.820000000002</v>
      </c>
      <c r="W5353" s="8">
        <v>245510.61000000002</v>
      </c>
      <c r="X5353" s="8">
        <v>5959.08</v>
      </c>
      <c r="Y5353" s="8">
        <v>0</v>
      </c>
      <c r="Z5353" s="8">
        <v>0.32</v>
      </c>
      <c r="AA5353" s="8">
        <v>6342141.8999999985</v>
      </c>
      <c r="AB5353" s="8">
        <v>3042257.7499999991</v>
      </c>
      <c r="AC5353" s="9">
        <f t="shared" si="502"/>
        <v>3299884.1499999994</v>
      </c>
      <c r="AD5353" s="5" t="str">
        <f>$C5353&amp;" "&amp;VLOOKUP(C5353,Tegevusalad!$A$1:$B$89,2,FALSE)</f>
        <v>10 TOIDUAINETE TOOTMINE</v>
      </c>
      <c r="AE5353" s="6">
        <f t="shared" si="504"/>
        <v>116579060.60999995</v>
      </c>
      <c r="AF5353" s="6">
        <f t="shared" si="505"/>
        <v>95054452.889999717</v>
      </c>
      <c r="AG5353" s="6">
        <f t="shared" si="506"/>
        <v>172127006.46999994</v>
      </c>
      <c r="AH5353" s="6">
        <f t="shared" si="507"/>
        <v>140293248.69999972</v>
      </c>
      <c r="AI5353" s="6">
        <f t="shared" si="503"/>
        <v>172121047.38999993</v>
      </c>
      <c r="AJ5353" s="10"/>
    </row>
    <row r="5354" spans="1:36" s="3" customFormat="1">
      <c r="A5354" s="3">
        <v>2019</v>
      </c>
      <c r="B5354" s="3">
        <v>4</v>
      </c>
      <c r="C5354" s="4">
        <v>11</v>
      </c>
      <c r="D5354" s="8">
        <v>126</v>
      </c>
      <c r="E5354" s="8">
        <v>33394786.02</v>
      </c>
      <c r="F5354" s="8">
        <v>0</v>
      </c>
      <c r="G5354" s="8">
        <v>7667705.6800000006</v>
      </c>
      <c r="H5354" s="8">
        <v>5132723</v>
      </c>
      <c r="I5354" s="8">
        <v>4966143.46</v>
      </c>
      <c r="J5354" s="8">
        <v>1343062.6499999997</v>
      </c>
      <c r="K5354" s="8">
        <v>0</v>
      </c>
      <c r="L5354" s="8">
        <v>6678957.2099999981</v>
      </c>
      <c r="M5354" s="8">
        <v>0</v>
      </c>
      <c r="N5354" s="8">
        <v>3784403.0000000005</v>
      </c>
      <c r="O5354" s="8">
        <v>129134.12000000001</v>
      </c>
      <c r="P5354" s="8">
        <v>325092.78999999998</v>
      </c>
      <c r="Q5354" s="8">
        <v>5362.9</v>
      </c>
      <c r="R5354" s="8">
        <v>6484.4399999999987</v>
      </c>
      <c r="S5354" s="8">
        <v>7274439.75</v>
      </c>
      <c r="T5354" s="8">
        <v>6553696.0099999998</v>
      </c>
      <c r="U5354" s="8">
        <v>105879.36</v>
      </c>
      <c r="V5354" s="8">
        <v>19750</v>
      </c>
      <c r="W5354" s="8">
        <v>82220.86</v>
      </c>
      <c r="X5354" s="8">
        <v>933.95</v>
      </c>
      <c r="Y5354" s="8">
        <v>0</v>
      </c>
      <c r="Z5354" s="8">
        <v>0</v>
      </c>
      <c r="AA5354" s="8">
        <v>3014739.18</v>
      </c>
      <c r="AB5354" s="8">
        <v>120184.96999999997</v>
      </c>
      <c r="AC5354" s="9">
        <f t="shared" si="502"/>
        <v>2894554.21</v>
      </c>
      <c r="AD5354" s="5" t="str">
        <f>$C5354&amp;" "&amp;VLOOKUP(C5354,Tegevusalad!$A$1:$B$89,2,FALSE)</f>
        <v>11 JOOGITOOTMINE</v>
      </c>
      <c r="AE5354" s="6">
        <f t="shared" si="504"/>
        <v>26015400.859999999</v>
      </c>
      <c r="AF5354" s="6">
        <f t="shared" si="505"/>
        <v>10948197.490000002</v>
      </c>
      <c r="AG5354" s="6">
        <f t="shared" si="506"/>
        <v>33683106.540000007</v>
      </c>
      <c r="AH5354" s="6">
        <f t="shared" si="507"/>
        <v>18954437.199999999</v>
      </c>
      <c r="AI5354" s="6">
        <f t="shared" si="503"/>
        <v>33682172.590000004</v>
      </c>
      <c r="AJ5354" s="10"/>
    </row>
    <row r="5355" spans="1:36" s="3" customFormat="1">
      <c r="A5355" s="3">
        <v>2019</v>
      </c>
      <c r="B5355" s="3">
        <v>4</v>
      </c>
      <c r="C5355" s="4">
        <v>12</v>
      </c>
      <c r="D5355" s="8">
        <v>1</v>
      </c>
      <c r="E5355" s="8">
        <v>0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9">
        <f t="shared" si="502"/>
        <v>0</v>
      </c>
      <c r="AD5355" s="5" t="str">
        <f>$C5355&amp;" "&amp;VLOOKUP(C5355,Tegevusalad!$A$1:$B$89,2,FALSE)</f>
        <v>12 TUBAKATOODETE TOOTMINE</v>
      </c>
      <c r="AE5355" s="6">
        <f t="shared" si="504"/>
        <v>0</v>
      </c>
      <c r="AF5355" s="6">
        <f t="shared" si="505"/>
        <v>0</v>
      </c>
      <c r="AG5355" s="6">
        <f t="shared" si="506"/>
        <v>0</v>
      </c>
      <c r="AH5355" s="6">
        <f t="shared" si="507"/>
        <v>0</v>
      </c>
      <c r="AI5355" s="6">
        <f t="shared" si="503"/>
        <v>0</v>
      </c>
      <c r="AJ5355" s="10"/>
    </row>
    <row r="5356" spans="1:36" s="3" customFormat="1">
      <c r="A5356" s="3">
        <v>2019</v>
      </c>
      <c r="B5356" s="3">
        <v>4</v>
      </c>
      <c r="C5356" s="4">
        <v>13</v>
      </c>
      <c r="D5356" s="8">
        <v>269</v>
      </c>
      <c r="E5356" s="8">
        <v>15493447.050000003</v>
      </c>
      <c r="F5356" s="8">
        <v>8</v>
      </c>
      <c r="G5356" s="8">
        <v>24087533.479999997</v>
      </c>
      <c r="H5356" s="8">
        <v>20508102.100000001</v>
      </c>
      <c r="I5356" s="8">
        <v>18977345.829999991</v>
      </c>
      <c r="J5356" s="8">
        <v>3169598.6199999996</v>
      </c>
      <c r="K5356" s="8">
        <v>154.28</v>
      </c>
      <c r="L5356" s="8">
        <v>3098690.1700000023</v>
      </c>
      <c r="M5356" s="8">
        <v>594100.72</v>
      </c>
      <c r="N5356" s="8">
        <v>4751184.6199999992</v>
      </c>
      <c r="O5356" s="8">
        <v>1084522.8100000003</v>
      </c>
      <c r="P5356" s="8">
        <v>49404.840000000011</v>
      </c>
      <c r="Q5356" s="8">
        <v>10105.299999999997</v>
      </c>
      <c r="R5356" s="8">
        <v>3959.6699999999992</v>
      </c>
      <c r="S5356" s="8">
        <v>8367253.2199999997</v>
      </c>
      <c r="T5356" s="8">
        <v>7827791.7600000016</v>
      </c>
      <c r="U5356" s="8">
        <v>70529.88</v>
      </c>
      <c r="V5356" s="8">
        <v>1445.0099999999998</v>
      </c>
      <c r="W5356" s="8">
        <v>5891.5</v>
      </c>
      <c r="X5356" s="8">
        <v>2204.3200000000002</v>
      </c>
      <c r="Y5356" s="8">
        <v>0.02</v>
      </c>
      <c r="Z5356" s="8">
        <v>0</v>
      </c>
      <c r="AA5356" s="8">
        <v>648915.62999999919</v>
      </c>
      <c r="AB5356" s="8">
        <v>1707309.3400000003</v>
      </c>
      <c r="AC5356" s="9">
        <f t="shared" si="502"/>
        <v>-1058393.7100000011</v>
      </c>
      <c r="AD5356" s="5" t="str">
        <f>$C5356&amp;" "&amp;VLOOKUP(C5356,Tegevusalad!$A$1:$B$89,2,FALSE)</f>
        <v>13 TEKSTIILITOOTMINE</v>
      </c>
      <c r="AE5356" s="6">
        <f t="shared" si="504"/>
        <v>7057876.2700000033</v>
      </c>
      <c r="AF5356" s="6">
        <f t="shared" si="505"/>
        <v>9916769.3099999931</v>
      </c>
      <c r="AG5356" s="6">
        <f t="shared" si="506"/>
        <v>31145409.75</v>
      </c>
      <c r="AH5356" s="6">
        <f t="shared" si="507"/>
        <v>23775721.449999996</v>
      </c>
      <c r="AI5356" s="6">
        <f t="shared" si="503"/>
        <v>31143205.43</v>
      </c>
      <c r="AJ5356" s="10"/>
    </row>
    <row r="5357" spans="1:36" s="3" customFormat="1">
      <c r="A5357" s="3">
        <v>2019</v>
      </c>
      <c r="B5357" s="3">
        <v>4</v>
      </c>
      <c r="C5357" s="4">
        <v>14</v>
      </c>
      <c r="D5357" s="8">
        <v>333</v>
      </c>
      <c r="E5357" s="8">
        <v>6453915.0900000064</v>
      </c>
      <c r="F5357" s="8">
        <v>2036.21</v>
      </c>
      <c r="G5357" s="8">
        <v>9366545.5100000054</v>
      </c>
      <c r="H5357" s="8">
        <v>5991978.6099999985</v>
      </c>
      <c r="I5357" s="8">
        <v>3419110.49</v>
      </c>
      <c r="J5357" s="8">
        <v>2164342.1299999994</v>
      </c>
      <c r="K5357" s="8">
        <v>2702.34</v>
      </c>
      <c r="L5357" s="8">
        <v>1290966.3199999989</v>
      </c>
      <c r="M5357" s="8">
        <v>102093.49</v>
      </c>
      <c r="N5357" s="8">
        <v>1644810.8999999985</v>
      </c>
      <c r="O5357" s="8">
        <v>309308.81000000006</v>
      </c>
      <c r="P5357" s="8">
        <v>7100.1100000000006</v>
      </c>
      <c r="Q5357" s="8">
        <v>2122.58</v>
      </c>
      <c r="R5357" s="8">
        <v>3822.5799999999995</v>
      </c>
      <c r="S5357" s="8">
        <v>2892618.87</v>
      </c>
      <c r="T5357" s="8">
        <v>2331522.7400000002</v>
      </c>
      <c r="U5357" s="8">
        <v>128929.9</v>
      </c>
      <c r="V5357" s="8">
        <v>106.82</v>
      </c>
      <c r="W5357" s="8">
        <v>4564.7700000000004</v>
      </c>
      <c r="X5357" s="8">
        <v>4042.42</v>
      </c>
      <c r="Y5357" s="8">
        <v>0</v>
      </c>
      <c r="Z5357" s="8">
        <v>0</v>
      </c>
      <c r="AA5357" s="8">
        <v>325231.92000000004</v>
      </c>
      <c r="AB5357" s="8">
        <v>576983.00999999954</v>
      </c>
      <c r="AC5357" s="9">
        <f t="shared" si="502"/>
        <v>-251751.0899999995</v>
      </c>
      <c r="AD5357" s="5" t="str">
        <f>$C5357&amp;" "&amp;VLOOKUP(C5357,Tegevusalad!$A$1:$B$89,2,FALSE)</f>
        <v>14 RÕIVATOOTMINE</v>
      </c>
      <c r="AE5357" s="6">
        <f t="shared" si="504"/>
        <v>3438444.9500000062</v>
      </c>
      <c r="AF5357" s="6">
        <f t="shared" si="505"/>
        <v>3675181.399999992</v>
      </c>
      <c r="AG5357" s="6">
        <f t="shared" si="506"/>
        <v>12804990.460000012</v>
      </c>
      <c r="AH5357" s="6">
        <f t="shared" si="507"/>
        <v>8243167.3999999929</v>
      </c>
      <c r="AI5357" s="6">
        <f t="shared" si="503"/>
        <v>12800948.040000012</v>
      </c>
      <c r="AJ5357" s="10"/>
    </row>
    <row r="5358" spans="1:36" s="3" customFormat="1">
      <c r="A5358" s="3">
        <v>2019</v>
      </c>
      <c r="B5358" s="3">
        <v>4</v>
      </c>
      <c r="C5358" s="4">
        <v>15</v>
      </c>
      <c r="D5358" s="8">
        <v>65</v>
      </c>
      <c r="E5358" s="8">
        <v>1414304.5599999996</v>
      </c>
      <c r="F5358" s="8">
        <v>0</v>
      </c>
      <c r="G5358" s="8">
        <v>1216330.4300000002</v>
      </c>
      <c r="H5358" s="8">
        <v>563503.62</v>
      </c>
      <c r="I5358" s="8">
        <v>421194.52</v>
      </c>
      <c r="J5358" s="8">
        <v>473520.79</v>
      </c>
      <c r="K5358" s="8">
        <v>0</v>
      </c>
      <c r="L5358" s="8">
        <v>282860.88000000006</v>
      </c>
      <c r="M5358" s="8">
        <v>0</v>
      </c>
      <c r="N5358" s="8">
        <v>356701.95999999996</v>
      </c>
      <c r="O5358" s="8">
        <v>27200.799999999999</v>
      </c>
      <c r="P5358" s="8">
        <v>2542.52</v>
      </c>
      <c r="Q5358" s="8">
        <v>570.28</v>
      </c>
      <c r="R5358" s="8">
        <v>1066.1800000000003</v>
      </c>
      <c r="S5358" s="8">
        <v>811548.07000000018</v>
      </c>
      <c r="T5358" s="8">
        <v>647291.47000000009</v>
      </c>
      <c r="U5358" s="8">
        <v>4754.5899999999992</v>
      </c>
      <c r="V5358" s="8">
        <v>4561.8499999999995</v>
      </c>
      <c r="W5358" s="8">
        <v>3612.2200000000003</v>
      </c>
      <c r="X5358" s="8">
        <v>56.97</v>
      </c>
      <c r="Y5358" s="8">
        <v>0</v>
      </c>
      <c r="Z5358" s="8">
        <v>0</v>
      </c>
      <c r="AA5358" s="8">
        <v>55155.01</v>
      </c>
      <c r="AB5358" s="8">
        <v>128996.09000000003</v>
      </c>
      <c r="AC5358" s="9">
        <f t="shared" si="502"/>
        <v>-73841.080000000016</v>
      </c>
      <c r="AD5358" s="5" t="str">
        <f>$C5358&amp;" "&amp;VLOOKUP(C5358,Tegevusalad!$A$1:$B$89,2,FALSE)</f>
        <v>15 NAHATÖÖTLEMINE JA NAHKTOODETE TOOTMINE</v>
      </c>
      <c r="AE5358" s="6">
        <f t="shared" si="504"/>
        <v>598058.86999999941</v>
      </c>
      <c r="AF5358" s="6">
        <f t="shared" si="505"/>
        <v>841095.88999999955</v>
      </c>
      <c r="AG5358" s="6">
        <f t="shared" si="506"/>
        <v>1814389.2999999998</v>
      </c>
      <c r="AH5358" s="6">
        <f t="shared" si="507"/>
        <v>1788840.6999999997</v>
      </c>
      <c r="AI5358" s="6">
        <f t="shared" si="503"/>
        <v>1814332.3299999996</v>
      </c>
      <c r="AJ5358" s="10"/>
    </row>
    <row r="5359" spans="1:36" s="3" customFormat="1">
      <c r="A5359" s="3">
        <v>2019</v>
      </c>
      <c r="B5359" s="3">
        <v>4</v>
      </c>
      <c r="C5359" s="4">
        <v>16</v>
      </c>
      <c r="D5359" s="8">
        <v>1102</v>
      </c>
      <c r="E5359" s="8">
        <v>123331183.16000013</v>
      </c>
      <c r="F5359" s="8">
        <v>1851.0900000000001</v>
      </c>
      <c r="G5359" s="8">
        <v>140942155.80000004</v>
      </c>
      <c r="H5359" s="8">
        <v>106283561.38999996</v>
      </c>
      <c r="I5359" s="8">
        <v>100480294.16999999</v>
      </c>
      <c r="J5359" s="8">
        <v>33807244.870000012</v>
      </c>
      <c r="K5359" s="8">
        <v>0</v>
      </c>
      <c r="L5359" s="8">
        <v>24666403.320000019</v>
      </c>
      <c r="M5359" s="8">
        <v>1216992.8999999999</v>
      </c>
      <c r="N5359" s="8">
        <v>36235743.629999951</v>
      </c>
      <c r="O5359" s="8">
        <v>2299807.7599999993</v>
      </c>
      <c r="P5359" s="8">
        <v>1913144.860000001</v>
      </c>
      <c r="Q5359" s="8">
        <v>57848.09</v>
      </c>
      <c r="R5359" s="8">
        <v>30073.979999999996</v>
      </c>
      <c r="S5359" s="8">
        <v>32063614.210000005</v>
      </c>
      <c r="T5359" s="8">
        <v>26418275.739999998</v>
      </c>
      <c r="U5359" s="8">
        <v>471908.22000000026</v>
      </c>
      <c r="V5359" s="8">
        <v>177504.73999999996</v>
      </c>
      <c r="W5359" s="8">
        <v>220862.56999999995</v>
      </c>
      <c r="X5359" s="8">
        <v>2056917.4100000004</v>
      </c>
      <c r="Y5359" s="8">
        <v>0.08</v>
      </c>
      <c r="Z5359" s="8">
        <v>0.01</v>
      </c>
      <c r="AA5359" s="8">
        <v>2884023.6300000022</v>
      </c>
      <c r="AB5359" s="8">
        <v>13236370.969999995</v>
      </c>
      <c r="AC5359" s="9">
        <f t="shared" si="502"/>
        <v>-10352347.339999992</v>
      </c>
      <c r="AD5359" s="5" t="str">
        <f>$C5359&amp;" "&amp;VLOOKUP(C5359,Tegevusalad!$A$1:$B$89,2,FALSE)</f>
        <v>16 PUIDUTÖÖTLEMINE NING PUIT- JA KORKTOODETE TOOTMINE, V.A MÖÖBEL; ÕLEST JA PUNUMISMATERJALIST TOODETE TOOTMINE</v>
      </c>
      <c r="AE5359" s="6">
        <f t="shared" si="504"/>
        <v>92854429.230000123</v>
      </c>
      <c r="AF5359" s="6">
        <f t="shared" si="505"/>
        <v>137472031.55999973</v>
      </c>
      <c r="AG5359" s="6">
        <f t="shared" si="506"/>
        <v>233796585.03000018</v>
      </c>
      <c r="AH5359" s="6">
        <f t="shared" si="507"/>
        <v>181329088.04999971</v>
      </c>
      <c r="AI5359" s="6">
        <f t="shared" si="503"/>
        <v>231739667.62000018</v>
      </c>
      <c r="AJ5359" s="10"/>
    </row>
    <row r="5360" spans="1:36" s="3" customFormat="1">
      <c r="A5360" s="3">
        <v>2019</v>
      </c>
      <c r="B5360" s="3">
        <v>4</v>
      </c>
      <c r="C5360" s="4">
        <v>17</v>
      </c>
      <c r="D5360" s="8">
        <v>57</v>
      </c>
      <c r="E5360" s="8">
        <v>12015656.680000003</v>
      </c>
      <c r="F5360" s="8">
        <v>1560</v>
      </c>
      <c r="G5360" s="8">
        <v>16352520.669999996</v>
      </c>
      <c r="H5360" s="8">
        <v>11073202.949999999</v>
      </c>
      <c r="I5360" s="8">
        <v>10990968.93</v>
      </c>
      <c r="J5360" s="8">
        <v>5279317.7200000016</v>
      </c>
      <c r="K5360" s="8">
        <v>0</v>
      </c>
      <c r="L5360" s="8">
        <v>2403271.709999999</v>
      </c>
      <c r="M5360" s="8">
        <v>51202.450000000004</v>
      </c>
      <c r="N5360" s="8">
        <v>3576173.18</v>
      </c>
      <c r="O5360" s="8">
        <v>255884.18999999997</v>
      </c>
      <c r="P5360" s="8">
        <v>367548.74000000005</v>
      </c>
      <c r="Q5360" s="8">
        <v>542.44000000000005</v>
      </c>
      <c r="R5360" s="8">
        <v>4626.4000000000005</v>
      </c>
      <c r="S5360" s="8">
        <v>6114703.4899999993</v>
      </c>
      <c r="T5360" s="8">
        <v>4812060.6499999985</v>
      </c>
      <c r="U5360" s="8">
        <v>23537.780000000006</v>
      </c>
      <c r="V5360" s="8">
        <v>9321.8300000000017</v>
      </c>
      <c r="W5360" s="8">
        <v>0</v>
      </c>
      <c r="X5360" s="8">
        <v>3763.26</v>
      </c>
      <c r="Y5360" s="8">
        <v>0</v>
      </c>
      <c r="Z5360" s="8">
        <v>0</v>
      </c>
      <c r="AA5360" s="8">
        <v>360959.27</v>
      </c>
      <c r="AB5360" s="8">
        <v>1482658.2900000003</v>
      </c>
      <c r="AC5360" s="9">
        <f t="shared" si="502"/>
        <v>-1121699.0200000003</v>
      </c>
      <c r="AD5360" s="5" t="str">
        <f>$C5360&amp;" "&amp;VLOOKUP(C5360,Tegevusalad!$A$1:$B$89,2,FALSE)</f>
        <v>17 PABERI JA PABERTOODETE TOOTMINE</v>
      </c>
      <c r="AE5360" s="6">
        <f t="shared" si="504"/>
        <v>5882738.6700000037</v>
      </c>
      <c r="AF5360" s="6">
        <f t="shared" si="505"/>
        <v>10495657.510000002</v>
      </c>
      <c r="AG5360" s="6">
        <f t="shared" si="506"/>
        <v>22235259.340000004</v>
      </c>
      <c r="AH5360" s="6">
        <f t="shared" si="507"/>
        <v>17903997.899999999</v>
      </c>
      <c r="AI5360" s="6">
        <f t="shared" si="503"/>
        <v>22231496.080000002</v>
      </c>
      <c r="AJ5360" s="10"/>
    </row>
    <row r="5361" spans="1:36" s="3" customFormat="1">
      <c r="A5361" s="3">
        <v>2019</v>
      </c>
      <c r="B5361" s="3">
        <v>4</v>
      </c>
      <c r="C5361" s="4">
        <v>18</v>
      </c>
      <c r="D5361" s="8">
        <v>337</v>
      </c>
      <c r="E5361" s="8">
        <v>15895910.689999999</v>
      </c>
      <c r="F5361" s="8">
        <v>125086.75</v>
      </c>
      <c r="G5361" s="8">
        <v>9317662.0599999987</v>
      </c>
      <c r="H5361" s="8">
        <v>7938027.3200000012</v>
      </c>
      <c r="I5361" s="8">
        <v>5986152.1100000022</v>
      </c>
      <c r="J5361" s="8">
        <v>1020054.62</v>
      </c>
      <c r="K5361" s="8">
        <v>0</v>
      </c>
      <c r="L5361" s="8">
        <v>3190439.8899999978</v>
      </c>
      <c r="M5361" s="8">
        <v>0</v>
      </c>
      <c r="N5361" s="8">
        <v>2587408.299999997</v>
      </c>
      <c r="O5361" s="8">
        <v>9334.0300000000007</v>
      </c>
      <c r="P5361" s="8">
        <v>97812.13</v>
      </c>
      <c r="Q5361" s="8">
        <v>6632.1700000000019</v>
      </c>
      <c r="R5361" s="8">
        <v>13270.009999999997</v>
      </c>
      <c r="S5361" s="8">
        <v>4615293.7500000009</v>
      </c>
      <c r="T5361" s="8">
        <v>4401448.830000001</v>
      </c>
      <c r="U5361" s="8">
        <v>15087.56</v>
      </c>
      <c r="V5361" s="8">
        <v>93.710000000000008</v>
      </c>
      <c r="W5361" s="8">
        <v>45496.369999999988</v>
      </c>
      <c r="X5361" s="8">
        <v>79105.01999999999</v>
      </c>
      <c r="Y5361" s="8">
        <v>0</v>
      </c>
      <c r="Z5361" s="8">
        <v>0.01</v>
      </c>
      <c r="AA5361" s="8">
        <v>878633.34999999986</v>
      </c>
      <c r="AB5361" s="8">
        <v>275601.76999999996</v>
      </c>
      <c r="AC5361" s="9">
        <f t="shared" si="502"/>
        <v>603031.57999999984</v>
      </c>
      <c r="AD5361" s="5" t="str">
        <f>$C5361&amp;" "&amp;VLOOKUP(C5361,Tegevusalad!$A$1:$B$89,2,FALSE)</f>
        <v>18 TRÜKINDUS JA SALVESTISTE PALJUNDUS</v>
      </c>
      <c r="AE5361" s="6">
        <f t="shared" si="504"/>
        <v>11469721.149999999</v>
      </c>
      <c r="AF5361" s="6">
        <f t="shared" si="505"/>
        <v>8326433.799999983</v>
      </c>
      <c r="AG5361" s="6">
        <f t="shared" si="506"/>
        <v>20787383.210000001</v>
      </c>
      <c r="AH5361" s="6">
        <f t="shared" si="507"/>
        <v>13003391.549999984</v>
      </c>
      <c r="AI5361" s="6">
        <f t="shared" si="503"/>
        <v>20708278.189999998</v>
      </c>
      <c r="AJ5361" s="10"/>
    </row>
    <row r="5362" spans="1:36" s="3" customFormat="1">
      <c r="A5362" s="3">
        <v>2019</v>
      </c>
      <c r="B5362" s="3">
        <v>4</v>
      </c>
      <c r="C5362" s="4">
        <v>19</v>
      </c>
      <c r="D5362" s="8">
        <v>8</v>
      </c>
      <c r="E5362" s="8">
        <v>3450236.3</v>
      </c>
      <c r="F5362" s="8">
        <v>0</v>
      </c>
      <c r="G5362" s="8">
        <v>2939810.3400000003</v>
      </c>
      <c r="H5362" s="8">
        <v>533286.14</v>
      </c>
      <c r="I5362" s="8">
        <v>531514.14</v>
      </c>
      <c r="J5362" s="8">
        <v>0</v>
      </c>
      <c r="K5362" s="8">
        <v>0</v>
      </c>
      <c r="L5362" s="8">
        <v>690047.26000000013</v>
      </c>
      <c r="M5362" s="8">
        <v>0</v>
      </c>
      <c r="N5362" s="8">
        <v>1149542.6900000002</v>
      </c>
      <c r="O5362" s="8">
        <v>11117.45</v>
      </c>
      <c r="P5362" s="8">
        <v>14502.380000000001</v>
      </c>
      <c r="Q5362" s="8">
        <v>111.35000000000001</v>
      </c>
      <c r="R5362" s="8">
        <v>763.0100000000001</v>
      </c>
      <c r="S5362" s="8">
        <v>2443359.13</v>
      </c>
      <c r="T5362" s="8">
        <v>2439719.13</v>
      </c>
      <c r="U5362" s="8">
        <v>18106.830000000002</v>
      </c>
      <c r="V5362" s="8">
        <v>15722.36</v>
      </c>
      <c r="W5362" s="8">
        <v>36337.879999999997</v>
      </c>
      <c r="X5362" s="8">
        <v>0</v>
      </c>
      <c r="Y5362" s="8">
        <v>97.4</v>
      </c>
      <c r="Z5362" s="8">
        <v>0</v>
      </c>
      <c r="AA5362" s="8">
        <v>90956.38</v>
      </c>
      <c r="AB5362" s="8">
        <v>550354.41</v>
      </c>
      <c r="AC5362" s="9">
        <f t="shared" si="502"/>
        <v>-459398.03</v>
      </c>
      <c r="AD5362" s="5" t="str">
        <f>$C5362&amp;" "&amp;VLOOKUP(C5362,Tegevusalad!$A$1:$B$89,2,FALSE)</f>
        <v>19 KOKSI JA PUHASTATUD NAFTATOODETE TOOTMINE</v>
      </c>
      <c r="AE5362" s="6">
        <f t="shared" si="504"/>
        <v>988770.33999999985</v>
      </c>
      <c r="AF5362" s="6">
        <f t="shared" si="505"/>
        <v>3250197.6500000008</v>
      </c>
      <c r="AG5362" s="6">
        <f t="shared" si="506"/>
        <v>3928580.6800000006</v>
      </c>
      <c r="AH5362" s="6">
        <f t="shared" si="507"/>
        <v>5751528.5000000009</v>
      </c>
      <c r="AI5362" s="6">
        <f t="shared" si="503"/>
        <v>3928580.6800000006</v>
      </c>
      <c r="AJ5362" s="10"/>
    </row>
    <row r="5363" spans="1:36" s="3" customFormat="1">
      <c r="A5363" s="3">
        <v>2019</v>
      </c>
      <c r="B5363" s="3">
        <v>4</v>
      </c>
      <c r="C5363" s="4">
        <v>20</v>
      </c>
      <c r="D5363" s="8">
        <v>131</v>
      </c>
      <c r="E5363" s="8">
        <v>32042453.099999998</v>
      </c>
      <c r="F5363" s="8">
        <v>1157.45</v>
      </c>
      <c r="G5363" s="8">
        <v>44440308.350000009</v>
      </c>
      <c r="H5363" s="8">
        <v>19102042.709999997</v>
      </c>
      <c r="I5363" s="8">
        <v>17899003.219999995</v>
      </c>
      <c r="J5363" s="8">
        <v>24998430.359999996</v>
      </c>
      <c r="K5363" s="8">
        <v>0</v>
      </c>
      <c r="L5363" s="8">
        <v>6408594.7700000005</v>
      </c>
      <c r="M5363" s="8">
        <v>502006.56</v>
      </c>
      <c r="N5363" s="8">
        <v>6678404.6300000008</v>
      </c>
      <c r="O5363" s="8">
        <v>959922.53</v>
      </c>
      <c r="P5363" s="8">
        <v>81461.37000000001</v>
      </c>
      <c r="Q5363" s="8">
        <v>2736.1</v>
      </c>
      <c r="R5363" s="8">
        <v>5890.45</v>
      </c>
      <c r="S5363" s="8">
        <v>16457385.689999996</v>
      </c>
      <c r="T5363" s="8">
        <v>14268815.059999997</v>
      </c>
      <c r="U5363" s="8">
        <v>184309.38</v>
      </c>
      <c r="V5363" s="8">
        <v>12614.28</v>
      </c>
      <c r="W5363" s="8">
        <v>32185.11</v>
      </c>
      <c r="X5363" s="8">
        <v>11867.3</v>
      </c>
      <c r="Y5363" s="8">
        <v>0.01</v>
      </c>
      <c r="Z5363" s="8">
        <v>0</v>
      </c>
      <c r="AA5363" s="8">
        <v>1516844.7100000004</v>
      </c>
      <c r="AB5363" s="8">
        <v>1284648</v>
      </c>
      <c r="AC5363" s="9">
        <f t="shared" si="502"/>
        <v>232196.71000000043</v>
      </c>
      <c r="AD5363" s="5" t="str">
        <f>$C5363&amp;" "&amp;VLOOKUP(C5363,Tegevusalad!$A$1:$B$89,2,FALSE)</f>
        <v>20 KEMIKAALIDE JA KEEMIATOODETE TOOTMINE</v>
      </c>
      <c r="AE5363" s="6">
        <f t="shared" si="504"/>
        <v>15413782.780000001</v>
      </c>
      <c r="AF5363" s="6">
        <f t="shared" si="505"/>
        <v>11992781.960000008</v>
      </c>
      <c r="AG5363" s="6">
        <f t="shared" si="506"/>
        <v>59854091.13000001</v>
      </c>
      <c r="AH5363" s="6">
        <f t="shared" si="507"/>
        <v>33421475.400000002</v>
      </c>
      <c r="AI5363" s="6">
        <f t="shared" si="503"/>
        <v>59842223.830000013</v>
      </c>
      <c r="AJ5363" s="10"/>
    </row>
    <row r="5364" spans="1:36" s="3" customFormat="1">
      <c r="A5364" s="3">
        <v>2019</v>
      </c>
      <c r="B5364" s="3">
        <v>4</v>
      </c>
      <c r="C5364" s="4">
        <v>21</v>
      </c>
      <c r="D5364" s="8">
        <v>16</v>
      </c>
      <c r="E5364" s="8">
        <v>2107332.4899999998</v>
      </c>
      <c r="F5364" s="8">
        <v>329461.87</v>
      </c>
      <c r="G5364" s="8">
        <v>3267126.3400000003</v>
      </c>
      <c r="H5364" s="8">
        <v>2530842.1999999997</v>
      </c>
      <c r="I5364" s="8">
        <v>2022025.75</v>
      </c>
      <c r="J5364" s="8">
        <v>663975.89</v>
      </c>
      <c r="K5364" s="8">
        <v>0</v>
      </c>
      <c r="L5364" s="8">
        <v>451118.06000000006</v>
      </c>
      <c r="M5364" s="8">
        <v>23698.98</v>
      </c>
      <c r="N5364" s="8">
        <v>721858.79</v>
      </c>
      <c r="O5364" s="8">
        <v>234532.65</v>
      </c>
      <c r="P5364" s="8">
        <v>24336.3</v>
      </c>
      <c r="Q5364" s="8">
        <v>156.93</v>
      </c>
      <c r="R5364" s="8">
        <v>1095.44</v>
      </c>
      <c r="S5364" s="8">
        <v>1652697.3999999994</v>
      </c>
      <c r="T5364" s="8">
        <v>1598426.6099999996</v>
      </c>
      <c r="U5364" s="8">
        <v>3833.1400000000003</v>
      </c>
      <c r="V5364" s="8">
        <v>91.8</v>
      </c>
      <c r="W5364" s="8">
        <v>9041.1</v>
      </c>
      <c r="X5364" s="8">
        <v>0</v>
      </c>
      <c r="Y5364" s="8">
        <v>0</v>
      </c>
      <c r="Z5364" s="8">
        <v>0</v>
      </c>
      <c r="AA5364" s="8">
        <v>78077.06</v>
      </c>
      <c r="AB5364" s="8">
        <v>325118.81</v>
      </c>
      <c r="AC5364" s="9">
        <f t="shared" si="502"/>
        <v>-247041.75</v>
      </c>
      <c r="AD5364" s="5" t="str">
        <f>$C5364&amp;" "&amp;VLOOKUP(C5364,Tegevusalad!$A$1:$B$89,2,FALSE)</f>
        <v>21 PÕHIFARMAATSIATOODETE JA RAVIMPREPARAATIDE TOOTMINE</v>
      </c>
      <c r="AE5364" s="6">
        <f t="shared" si="504"/>
        <v>780263.82000000053</v>
      </c>
      <c r="AF5364" s="6">
        <f t="shared" si="505"/>
        <v>785669.16</v>
      </c>
      <c r="AG5364" s="6">
        <f t="shared" si="506"/>
        <v>4047390.1600000011</v>
      </c>
      <c r="AH5364" s="6">
        <f t="shared" si="507"/>
        <v>3614771.15</v>
      </c>
      <c r="AI5364" s="6">
        <f t="shared" si="503"/>
        <v>4047390.1600000011</v>
      </c>
      <c r="AJ5364" s="10"/>
    </row>
    <row r="5365" spans="1:36" s="3" customFormat="1">
      <c r="A5365" s="3">
        <v>2019</v>
      </c>
      <c r="B5365" s="3">
        <v>4</v>
      </c>
      <c r="C5365" s="4">
        <v>22</v>
      </c>
      <c r="D5365" s="8">
        <v>203</v>
      </c>
      <c r="E5365" s="8">
        <v>32434916.420000002</v>
      </c>
      <c r="F5365" s="8">
        <v>134.20999999999998</v>
      </c>
      <c r="G5365" s="8">
        <v>26920323.969999991</v>
      </c>
      <c r="H5365" s="8">
        <v>19669877.919999998</v>
      </c>
      <c r="I5365" s="8">
        <v>18899121.639999997</v>
      </c>
      <c r="J5365" s="8">
        <v>4387207.07</v>
      </c>
      <c r="K5365" s="8">
        <v>0</v>
      </c>
      <c r="L5365" s="8">
        <v>6486995.3499999987</v>
      </c>
      <c r="M5365" s="8">
        <v>377436.02</v>
      </c>
      <c r="N5365" s="8">
        <v>5903417.2100000046</v>
      </c>
      <c r="O5365" s="8">
        <v>488958.44999999995</v>
      </c>
      <c r="P5365" s="8">
        <v>414573.66999999987</v>
      </c>
      <c r="Q5365" s="8">
        <v>7893.9100000000008</v>
      </c>
      <c r="R5365" s="8">
        <v>12009.780000000002</v>
      </c>
      <c r="S5365" s="8">
        <v>15076196.240000006</v>
      </c>
      <c r="T5365" s="8">
        <v>14599502.440000003</v>
      </c>
      <c r="U5365" s="8">
        <v>175862.12999999992</v>
      </c>
      <c r="V5365" s="8">
        <v>25306.000000000007</v>
      </c>
      <c r="W5365" s="8">
        <v>429545.28</v>
      </c>
      <c r="X5365" s="8">
        <v>2390.5</v>
      </c>
      <c r="Y5365" s="8">
        <v>0</v>
      </c>
      <c r="Z5365" s="8">
        <v>0</v>
      </c>
      <c r="AA5365" s="8">
        <v>1581633.7699999991</v>
      </c>
      <c r="AB5365" s="8">
        <v>620619.61</v>
      </c>
      <c r="AC5365" s="9">
        <f t="shared" si="502"/>
        <v>961014.1599999991</v>
      </c>
      <c r="AD5365" s="5" t="str">
        <f>$C5365&amp;" "&amp;VLOOKUP(C5365,Tegevusalad!$A$1:$B$89,2,FALSE)</f>
        <v>22 KUMMI- JA PLASTTOODETE TOOTMINE</v>
      </c>
      <c r="AE5365" s="6">
        <f t="shared" si="504"/>
        <v>17185382.759999998</v>
      </c>
      <c r="AF5365" s="6">
        <f t="shared" si="505"/>
        <v>11905590.330000015</v>
      </c>
      <c r="AG5365" s="6">
        <f t="shared" si="506"/>
        <v>44105706.729999989</v>
      </c>
      <c r="AH5365" s="6">
        <f t="shared" si="507"/>
        <v>29577134.950000022</v>
      </c>
      <c r="AI5365" s="6">
        <f t="shared" si="503"/>
        <v>44103316.229999989</v>
      </c>
      <c r="AJ5365" s="10"/>
    </row>
    <row r="5366" spans="1:36" s="3" customFormat="1">
      <c r="A5366" s="3">
        <v>2019</v>
      </c>
      <c r="B5366" s="3">
        <v>4</v>
      </c>
      <c r="C5366" s="4">
        <v>23</v>
      </c>
      <c r="D5366" s="8">
        <v>237</v>
      </c>
      <c r="E5366" s="8">
        <v>47318362.279999994</v>
      </c>
      <c r="F5366" s="8">
        <v>2756.23</v>
      </c>
      <c r="G5366" s="8">
        <v>21503225.950000007</v>
      </c>
      <c r="H5366" s="8">
        <v>19981404.190000005</v>
      </c>
      <c r="I5366" s="8">
        <v>18838822.680000007</v>
      </c>
      <c r="J5366" s="8">
        <v>1336887.0899999999</v>
      </c>
      <c r="K5366" s="8">
        <v>0</v>
      </c>
      <c r="L5366" s="8">
        <v>9463920.5499999989</v>
      </c>
      <c r="M5366" s="8">
        <v>7495.33</v>
      </c>
      <c r="N5366" s="8">
        <v>7934923.1900000004</v>
      </c>
      <c r="O5366" s="8">
        <v>405295.43000000005</v>
      </c>
      <c r="P5366" s="8">
        <v>129399.87999999996</v>
      </c>
      <c r="Q5366" s="8">
        <v>16730.989999999998</v>
      </c>
      <c r="R5366" s="8">
        <v>17327.09</v>
      </c>
      <c r="S5366" s="8">
        <v>12377660.65000001</v>
      </c>
      <c r="T5366" s="8">
        <v>10600133.720000004</v>
      </c>
      <c r="U5366" s="8">
        <v>1723774.1300000004</v>
      </c>
      <c r="V5366" s="8">
        <v>838608.51999999979</v>
      </c>
      <c r="W5366" s="8">
        <v>12846.310000000001</v>
      </c>
      <c r="X5366" s="8">
        <v>206001.31000000003</v>
      </c>
      <c r="Y5366" s="8">
        <v>0</v>
      </c>
      <c r="Z5366" s="8">
        <v>0.02</v>
      </c>
      <c r="AA5366" s="8">
        <v>2161139.459999999</v>
      </c>
      <c r="AB5366" s="8">
        <v>624646.79</v>
      </c>
      <c r="AC5366" s="9">
        <f t="shared" si="502"/>
        <v>1536492.669999999</v>
      </c>
      <c r="AD5366" s="5" t="str">
        <f>$C5366&amp;" "&amp;VLOOKUP(C5366,Tegevusalad!$A$1:$B$89,2,FALSE)</f>
        <v>23 MUUDE MITTEMETALSETEST MINERAALIDEST TOODETE TOOTMINE</v>
      </c>
      <c r="AE5366" s="6">
        <f t="shared" si="504"/>
        <v>33425685.039999984</v>
      </c>
      <c r="AF5366" s="6">
        <f t="shared" si="505"/>
        <v>24471947.989999991</v>
      </c>
      <c r="AG5366" s="6">
        <f t="shared" si="506"/>
        <v>54928910.989999987</v>
      </c>
      <c r="AH5366" s="6">
        <f t="shared" si="507"/>
        <v>39761251.399999999</v>
      </c>
      <c r="AI5366" s="6">
        <f t="shared" si="503"/>
        <v>54722909.679999985</v>
      </c>
      <c r="AJ5366" s="10"/>
    </row>
    <row r="5367" spans="1:36" s="3" customFormat="1">
      <c r="A5367" s="3">
        <v>2019</v>
      </c>
      <c r="B5367" s="3">
        <v>4</v>
      </c>
      <c r="C5367" s="4">
        <v>24</v>
      </c>
      <c r="D5367" s="8">
        <v>26</v>
      </c>
      <c r="E5367" s="8">
        <v>3456578.9299999997</v>
      </c>
      <c r="F5367" s="8">
        <v>0</v>
      </c>
      <c r="G5367" s="8">
        <v>2996858.0199999996</v>
      </c>
      <c r="H5367" s="8">
        <v>2529447.52</v>
      </c>
      <c r="I5367" s="8">
        <v>2434301.5900000003</v>
      </c>
      <c r="J5367" s="8">
        <v>414829.32000000007</v>
      </c>
      <c r="K5367" s="8">
        <v>0</v>
      </c>
      <c r="L5367" s="8">
        <v>691315.79000000015</v>
      </c>
      <c r="M5367" s="8">
        <v>157522.69</v>
      </c>
      <c r="N5367" s="8">
        <v>817183.91999999993</v>
      </c>
      <c r="O5367" s="8">
        <v>157572.07</v>
      </c>
      <c r="P5367" s="8">
        <v>1856.5</v>
      </c>
      <c r="Q5367" s="8">
        <v>1301.3300000000002</v>
      </c>
      <c r="R5367" s="8">
        <v>813.66</v>
      </c>
      <c r="S5367" s="8">
        <v>2070707.5199999996</v>
      </c>
      <c r="T5367" s="8">
        <v>1969623.97</v>
      </c>
      <c r="U5367" s="8">
        <v>367539.39</v>
      </c>
      <c r="V5367" s="8">
        <v>367539.39</v>
      </c>
      <c r="W5367" s="8">
        <v>0</v>
      </c>
      <c r="X5367" s="8">
        <v>340374.14</v>
      </c>
      <c r="Y5367" s="8">
        <v>0</v>
      </c>
      <c r="Z5367" s="8">
        <v>0</v>
      </c>
      <c r="AA5367" s="8">
        <v>115959.25000000001</v>
      </c>
      <c r="AB5367" s="8">
        <v>84304.690000000017</v>
      </c>
      <c r="AC5367" s="9">
        <f t="shared" si="502"/>
        <v>31654.559999999998</v>
      </c>
      <c r="AD5367" s="5" t="str">
        <f>$C5367&amp;" "&amp;VLOOKUP(C5367,Tegevusalad!$A$1:$B$89,2,FALSE)</f>
        <v>24 METALLITOOTMINE</v>
      </c>
      <c r="AE5367" s="6">
        <f t="shared" si="504"/>
        <v>1358706.1600000001</v>
      </c>
      <c r="AF5367" s="6">
        <f t="shared" si="505"/>
        <v>1231420.0300000003</v>
      </c>
      <c r="AG5367" s="6">
        <f t="shared" si="506"/>
        <v>4355564.18</v>
      </c>
      <c r="AH5367" s="6">
        <f t="shared" si="507"/>
        <v>4089987.8999999994</v>
      </c>
      <c r="AI5367" s="6">
        <f t="shared" si="503"/>
        <v>4015190.0399999996</v>
      </c>
      <c r="AJ5367" s="10"/>
    </row>
    <row r="5368" spans="1:36" s="3" customFormat="1">
      <c r="A5368" s="3">
        <v>2019</v>
      </c>
      <c r="B5368" s="3">
        <v>4</v>
      </c>
      <c r="C5368" s="4">
        <v>25</v>
      </c>
      <c r="D5368" s="8">
        <v>1369</v>
      </c>
      <c r="E5368" s="8">
        <v>92799673.85999985</v>
      </c>
      <c r="F5368" s="8">
        <v>4607.08</v>
      </c>
      <c r="G5368" s="8">
        <v>69042513.25</v>
      </c>
      <c r="H5368" s="8">
        <v>60037396.469999991</v>
      </c>
      <c r="I5368" s="8">
        <v>56132029.329999983</v>
      </c>
      <c r="J5368" s="8">
        <v>7860906.9400000013</v>
      </c>
      <c r="K5368" s="8">
        <v>0</v>
      </c>
      <c r="L5368" s="8">
        <v>18560349.390000012</v>
      </c>
      <c r="M5368" s="8">
        <v>135343.14000000001</v>
      </c>
      <c r="N5368" s="8">
        <v>18324528.090000007</v>
      </c>
      <c r="O5368" s="8">
        <v>789508.14</v>
      </c>
      <c r="P5368" s="8">
        <v>591599.26000000013</v>
      </c>
      <c r="Q5368" s="8">
        <v>41031.499999999993</v>
      </c>
      <c r="R5368" s="8">
        <v>41792.629999999997</v>
      </c>
      <c r="S5368" s="8">
        <v>23144934.399999987</v>
      </c>
      <c r="T5368" s="8">
        <v>20561007.420000002</v>
      </c>
      <c r="U5368" s="8">
        <v>18922061.500000019</v>
      </c>
      <c r="V5368" s="8">
        <v>18589439.490000017</v>
      </c>
      <c r="W5368" s="8">
        <v>128113.23000000001</v>
      </c>
      <c r="X5368" s="8">
        <v>4759599.8999999985</v>
      </c>
      <c r="Y5368" s="8">
        <v>3916.76</v>
      </c>
      <c r="Z5368" s="8">
        <v>0.03</v>
      </c>
      <c r="AA5368" s="8">
        <v>4202079.0599999959</v>
      </c>
      <c r="AB5368" s="8">
        <v>3826997.8900000011</v>
      </c>
      <c r="AC5368" s="9">
        <f t="shared" si="502"/>
        <v>375081.1699999948</v>
      </c>
      <c r="AD5368" s="5" t="str">
        <f>$C5368&amp;" "&amp;VLOOKUP(C5368,Tegevusalad!$A$1:$B$89,2,FALSE)</f>
        <v>25 METALLTOODETE TOOTMINE, V.A MASINAD JA SEADMED</v>
      </c>
      <c r="AE5368" s="6">
        <f t="shared" si="504"/>
        <v>55496884.939999849</v>
      </c>
      <c r="AF5368" s="6">
        <f t="shared" si="505"/>
        <v>64406506.490000024</v>
      </c>
      <c r="AG5368" s="6">
        <f t="shared" si="506"/>
        <v>124539398.18999985</v>
      </c>
      <c r="AH5368" s="6">
        <f t="shared" si="507"/>
        <v>91831603.600000024</v>
      </c>
      <c r="AI5368" s="6">
        <f t="shared" si="503"/>
        <v>119779798.28999984</v>
      </c>
      <c r="AJ5368" s="10"/>
    </row>
    <row r="5369" spans="1:36" s="3" customFormat="1">
      <c r="A5369" s="3">
        <v>2019</v>
      </c>
      <c r="B5369" s="3">
        <v>4</v>
      </c>
      <c r="C5369" s="4">
        <v>26</v>
      </c>
      <c r="D5369" s="8">
        <v>153</v>
      </c>
      <c r="E5369" s="8">
        <v>60249732.469999991</v>
      </c>
      <c r="F5369" s="8">
        <v>0</v>
      </c>
      <c r="G5369" s="8">
        <v>89130663.85999997</v>
      </c>
      <c r="H5369" s="8">
        <v>50466300.830000021</v>
      </c>
      <c r="I5369" s="8">
        <v>46891516.540000007</v>
      </c>
      <c r="J5369" s="8">
        <v>38240748.670000002</v>
      </c>
      <c r="K5369" s="8">
        <v>0</v>
      </c>
      <c r="L5369" s="8">
        <v>12049946.500000002</v>
      </c>
      <c r="M5369" s="8">
        <v>5044977.1899999995</v>
      </c>
      <c r="N5369" s="8">
        <v>18450235.150000002</v>
      </c>
      <c r="O5369" s="8">
        <v>5227179.0599999987</v>
      </c>
      <c r="P5369" s="8">
        <v>82749.080000000016</v>
      </c>
      <c r="Q5369" s="8">
        <v>1211.5100000000002</v>
      </c>
      <c r="R5369" s="8">
        <v>3714.4399999999996</v>
      </c>
      <c r="S5369" s="8">
        <v>50309235.259999998</v>
      </c>
      <c r="T5369" s="8">
        <v>48787155.909999989</v>
      </c>
      <c r="U5369" s="8">
        <v>725847.60000000009</v>
      </c>
      <c r="V5369" s="8">
        <v>74445.759999999995</v>
      </c>
      <c r="W5369" s="8">
        <v>2094.15</v>
      </c>
      <c r="X5369" s="8">
        <v>48638.62</v>
      </c>
      <c r="Y5369" s="8">
        <v>0</v>
      </c>
      <c r="Z5369" s="8">
        <v>0</v>
      </c>
      <c r="AA5369" s="8">
        <v>734682.35000000009</v>
      </c>
      <c r="AB5369" s="8">
        <v>2089993.8100000005</v>
      </c>
      <c r="AC5369" s="9">
        <f t="shared" si="502"/>
        <v>-1355311.4600000004</v>
      </c>
      <c r="AD5369" s="5" t="str">
        <f>$C5369&amp;" "&amp;VLOOKUP(C5369,Tegevusalad!$A$1:$B$89,2,FALSE)</f>
        <v>26 ARVUTITE, ELEKTROONIKA- JA OPTIKASEADMETE TOOTMINE</v>
      </c>
      <c r="AE5369" s="6">
        <f t="shared" si="504"/>
        <v>9263288.2299999893</v>
      </c>
      <c r="AF5369" s="6">
        <f t="shared" si="505"/>
        <v>15173215.550000023</v>
      </c>
      <c r="AG5369" s="6">
        <f t="shared" si="506"/>
        <v>98393952.089999959</v>
      </c>
      <c r="AH5369" s="6">
        <f t="shared" si="507"/>
        <v>92269747.950000018</v>
      </c>
      <c r="AI5369" s="6">
        <f t="shared" si="503"/>
        <v>98345313.469999954</v>
      </c>
      <c r="AJ5369" s="10"/>
    </row>
    <row r="5370" spans="1:36" s="3" customFormat="1">
      <c r="A5370" s="3">
        <v>2019</v>
      </c>
      <c r="B5370" s="3">
        <v>4</v>
      </c>
      <c r="C5370" s="4">
        <v>27</v>
      </c>
      <c r="D5370" s="8">
        <v>132</v>
      </c>
      <c r="E5370" s="8">
        <v>47146163.419999987</v>
      </c>
      <c r="F5370" s="8">
        <v>0</v>
      </c>
      <c r="G5370" s="8">
        <v>66102693.999999993</v>
      </c>
      <c r="H5370" s="8">
        <v>51226134.439999998</v>
      </c>
      <c r="I5370" s="8">
        <v>45458459.479999989</v>
      </c>
      <c r="J5370" s="8">
        <v>13881554.429999998</v>
      </c>
      <c r="K5370" s="8">
        <v>0</v>
      </c>
      <c r="L5370" s="8">
        <v>9429232.6699999999</v>
      </c>
      <c r="M5370" s="8">
        <v>913485.55</v>
      </c>
      <c r="N5370" s="8">
        <v>12433111.370000003</v>
      </c>
      <c r="O5370" s="8">
        <v>1918300.6699999997</v>
      </c>
      <c r="P5370" s="8">
        <v>207260.08</v>
      </c>
      <c r="Q5370" s="8">
        <v>7167.68</v>
      </c>
      <c r="R5370" s="8">
        <v>15043.819999999998</v>
      </c>
      <c r="S5370" s="8">
        <v>31879872.279999994</v>
      </c>
      <c r="T5370" s="8">
        <v>25776989.349999994</v>
      </c>
      <c r="U5370" s="8">
        <v>3718926.3000000003</v>
      </c>
      <c r="V5370" s="8">
        <v>155809.65</v>
      </c>
      <c r="W5370" s="8">
        <v>19409.39</v>
      </c>
      <c r="X5370" s="8">
        <v>4132255.12</v>
      </c>
      <c r="Y5370" s="8">
        <v>0</v>
      </c>
      <c r="Z5370" s="8">
        <v>0</v>
      </c>
      <c r="AA5370" s="8">
        <v>744145.08000000007</v>
      </c>
      <c r="AB5370" s="8">
        <v>2834538.2300000004</v>
      </c>
      <c r="AC5370" s="9">
        <f t="shared" si="502"/>
        <v>-2090393.1500000004</v>
      </c>
      <c r="AD5370" s="5" t="str">
        <f>$C5370&amp;" "&amp;VLOOKUP(C5370,Tegevusalad!$A$1:$B$89,2,FALSE)</f>
        <v>27 ELEKTRISEADMETE TOOTMINE</v>
      </c>
      <c r="AE5370" s="6">
        <f t="shared" si="504"/>
        <v>15679619.959999993</v>
      </c>
      <c r="AF5370" s="6">
        <f t="shared" si="505"/>
        <v>17206283.670000024</v>
      </c>
      <c r="AG5370" s="6">
        <f t="shared" si="506"/>
        <v>81782313.960000008</v>
      </c>
      <c r="AH5370" s="6">
        <f t="shared" si="507"/>
        <v>62240775.95000001</v>
      </c>
      <c r="AI5370" s="6">
        <f t="shared" si="503"/>
        <v>77650058.840000004</v>
      </c>
      <c r="AJ5370" s="10"/>
    </row>
    <row r="5371" spans="1:36" s="3" customFormat="1">
      <c r="A5371" s="3">
        <v>2019</v>
      </c>
      <c r="B5371" s="3">
        <v>4</v>
      </c>
      <c r="C5371" s="4">
        <v>28</v>
      </c>
      <c r="D5371" s="8">
        <v>227</v>
      </c>
      <c r="E5371" s="8">
        <v>21204197.080000002</v>
      </c>
      <c r="F5371" s="8">
        <v>0</v>
      </c>
      <c r="G5371" s="8">
        <v>39007660.550000004</v>
      </c>
      <c r="H5371" s="8">
        <v>19824874.140000004</v>
      </c>
      <c r="I5371" s="8">
        <v>18629336.939999994</v>
      </c>
      <c r="J5371" s="8">
        <v>19012292.440000001</v>
      </c>
      <c r="K5371" s="8">
        <v>0</v>
      </c>
      <c r="L5371" s="8">
        <v>4240839.4000000004</v>
      </c>
      <c r="M5371" s="8">
        <v>77138.790000000008</v>
      </c>
      <c r="N5371" s="8">
        <v>6734780.4100000057</v>
      </c>
      <c r="O5371" s="8">
        <v>285339.17999999993</v>
      </c>
      <c r="P5371" s="8">
        <v>279280.11</v>
      </c>
      <c r="Q5371" s="8">
        <v>5671.579999999999</v>
      </c>
      <c r="R5371" s="8">
        <v>8995.34</v>
      </c>
      <c r="S5371" s="8">
        <v>9113819.5600000024</v>
      </c>
      <c r="T5371" s="8">
        <v>8451225.3399999999</v>
      </c>
      <c r="U5371" s="8">
        <v>3087015.5999999996</v>
      </c>
      <c r="V5371" s="8">
        <v>2928358.6599999997</v>
      </c>
      <c r="W5371" s="8">
        <v>17020.150000000001</v>
      </c>
      <c r="X5371" s="8">
        <v>216494.97</v>
      </c>
      <c r="Y5371" s="8">
        <v>0</v>
      </c>
      <c r="Z5371" s="8">
        <v>0</v>
      </c>
      <c r="AA5371" s="8">
        <v>800480.88000000012</v>
      </c>
      <c r="AB5371" s="8">
        <v>3217283.0999999992</v>
      </c>
      <c r="AC5371" s="9">
        <f t="shared" si="502"/>
        <v>-2416802.2199999988</v>
      </c>
      <c r="AD5371" s="5" t="str">
        <f>$C5371&amp;" "&amp;VLOOKUP(C5371,Tegevusalad!$A$1:$B$89,2,FALSE)</f>
        <v>28 MUJAL LIIGITAMATA MASINATE JA SEADMETE TOOTMINE</v>
      </c>
      <c r="AE5371" s="6">
        <f t="shared" si="504"/>
        <v>9219856.8899999987</v>
      </c>
      <c r="AF5371" s="6">
        <f t="shared" si="505"/>
        <v>23019706.350000024</v>
      </c>
      <c r="AG5371" s="6">
        <f t="shared" si="506"/>
        <v>48227517.440000005</v>
      </c>
      <c r="AH5371" s="6">
        <f t="shared" si="507"/>
        <v>33718878.750000022</v>
      </c>
      <c r="AI5371" s="6">
        <f t="shared" si="503"/>
        <v>48011022.470000006</v>
      </c>
      <c r="AJ5371" s="10"/>
    </row>
    <row r="5372" spans="1:36" s="3" customFormat="1">
      <c r="A5372" s="3">
        <v>2019</v>
      </c>
      <c r="B5372" s="3">
        <v>4</v>
      </c>
      <c r="C5372" s="4">
        <v>29</v>
      </c>
      <c r="D5372" s="8">
        <v>86</v>
      </c>
      <c r="E5372" s="8">
        <v>17722163.900000002</v>
      </c>
      <c r="F5372" s="8">
        <v>0</v>
      </c>
      <c r="G5372" s="8">
        <v>26413606.010000002</v>
      </c>
      <c r="H5372" s="8">
        <v>21518793.729999997</v>
      </c>
      <c r="I5372" s="8">
        <v>19889370.349999994</v>
      </c>
      <c r="J5372" s="8">
        <v>4268369.5200000005</v>
      </c>
      <c r="K5372" s="8">
        <v>0</v>
      </c>
      <c r="L5372" s="8">
        <v>3544432.8399999989</v>
      </c>
      <c r="M5372" s="8">
        <v>272949.59000000003</v>
      </c>
      <c r="N5372" s="8">
        <v>4742102.5600000005</v>
      </c>
      <c r="O5372" s="8">
        <v>387664.6100000001</v>
      </c>
      <c r="P5372" s="8">
        <v>173869.27000000002</v>
      </c>
      <c r="Q5372" s="8">
        <v>3147.6099999999997</v>
      </c>
      <c r="R5372" s="8">
        <v>4634.68</v>
      </c>
      <c r="S5372" s="8">
        <v>11866261.6</v>
      </c>
      <c r="T5372" s="8">
        <v>8171789.919999999</v>
      </c>
      <c r="U5372" s="8">
        <v>2132846.54</v>
      </c>
      <c r="V5372" s="8">
        <v>2093551.1899999997</v>
      </c>
      <c r="W5372" s="8">
        <v>75522.63</v>
      </c>
      <c r="X5372" s="8">
        <v>175871.10000000003</v>
      </c>
      <c r="Y5372" s="8">
        <v>0</v>
      </c>
      <c r="Z5372" s="8">
        <v>0</v>
      </c>
      <c r="AA5372" s="8">
        <v>219856.45000000004</v>
      </c>
      <c r="AB5372" s="8">
        <v>1144576.5799999998</v>
      </c>
      <c r="AC5372" s="9">
        <f t="shared" si="502"/>
        <v>-924720.12999999977</v>
      </c>
      <c r="AD5372" s="5" t="str">
        <f>$C5372&amp;" "&amp;VLOOKUP(C5372,Tegevusalad!$A$1:$B$89,2,FALSE)</f>
        <v>29 MOOTORSÕIDUKITE, HAAGISTE JA POOLHAAGISTE TOOTMINE</v>
      </c>
      <c r="AE5372" s="6">
        <f t="shared" si="504"/>
        <v>3898926.8600000031</v>
      </c>
      <c r="AF5372" s="6">
        <f t="shared" si="505"/>
        <v>9889806.1999999993</v>
      </c>
      <c r="AG5372" s="6">
        <f t="shared" si="506"/>
        <v>30312532.870000005</v>
      </c>
      <c r="AH5372" s="6">
        <f t="shared" si="507"/>
        <v>23733686.199999999</v>
      </c>
      <c r="AI5372" s="6">
        <f t="shared" si="503"/>
        <v>30136661.770000003</v>
      </c>
      <c r="AJ5372" s="10"/>
    </row>
    <row r="5373" spans="1:36" s="3" customFormat="1">
      <c r="A5373" s="3">
        <v>2019</v>
      </c>
      <c r="B5373" s="3">
        <v>4</v>
      </c>
      <c r="C5373" s="4">
        <v>30</v>
      </c>
      <c r="D5373" s="8">
        <v>102</v>
      </c>
      <c r="E5373" s="8">
        <v>1895239.5199999998</v>
      </c>
      <c r="F5373" s="8">
        <v>944</v>
      </c>
      <c r="G5373" s="8">
        <v>11768997.249999998</v>
      </c>
      <c r="H5373" s="8">
        <v>10073534.889999999</v>
      </c>
      <c r="I5373" s="8">
        <v>7757723.1099999994</v>
      </c>
      <c r="J5373" s="8">
        <v>682120.4600000002</v>
      </c>
      <c r="K5373" s="8">
        <v>0</v>
      </c>
      <c r="L5373" s="8">
        <v>379132.85</v>
      </c>
      <c r="M5373" s="8">
        <v>0</v>
      </c>
      <c r="N5373" s="8">
        <v>921949.13000000012</v>
      </c>
      <c r="O5373" s="8">
        <v>212276</v>
      </c>
      <c r="P5373" s="8">
        <v>33235.89</v>
      </c>
      <c r="Q5373" s="8">
        <v>2309.5100000000002</v>
      </c>
      <c r="R5373" s="8">
        <v>2261.8000000000006</v>
      </c>
      <c r="S5373" s="8">
        <v>1118160.3499999999</v>
      </c>
      <c r="T5373" s="8">
        <v>707770.94</v>
      </c>
      <c r="U5373" s="8">
        <v>16584.580000000002</v>
      </c>
      <c r="V5373" s="8">
        <v>16584.580000000002</v>
      </c>
      <c r="W5373" s="8">
        <v>32540.92</v>
      </c>
      <c r="X5373" s="8">
        <v>5140.55</v>
      </c>
      <c r="Y5373" s="8">
        <v>0</v>
      </c>
      <c r="Z5373" s="8">
        <v>0</v>
      </c>
      <c r="AA5373" s="8">
        <v>39769.47</v>
      </c>
      <c r="AB5373" s="8">
        <v>582585.75</v>
      </c>
      <c r="AC5373" s="9">
        <f t="shared" si="502"/>
        <v>-542816.28</v>
      </c>
      <c r="AD5373" s="5" t="str">
        <f>$C5373&amp;" "&amp;VLOOKUP(C5373,Tegevusalad!$A$1:$B$89,2,FALSE)</f>
        <v>30 MUUDE TRANSPORDIVAHENDITE TOOTMINE</v>
      </c>
      <c r="AE5373" s="6">
        <f t="shared" si="504"/>
        <v>766579.1399999999</v>
      </c>
      <c r="AF5373" s="6">
        <f t="shared" si="505"/>
        <v>2441514.3000000007</v>
      </c>
      <c r="AG5373" s="6">
        <f t="shared" si="506"/>
        <v>12535576.389999999</v>
      </c>
      <c r="AH5373" s="6">
        <f t="shared" si="507"/>
        <v>4621054.6500000004</v>
      </c>
      <c r="AI5373" s="6">
        <f t="shared" si="503"/>
        <v>12530435.839999998</v>
      </c>
      <c r="AJ5373" s="10"/>
    </row>
    <row r="5374" spans="1:36" s="3" customFormat="1">
      <c r="A5374" s="3">
        <v>2019</v>
      </c>
      <c r="B5374" s="3">
        <v>4</v>
      </c>
      <c r="C5374" s="4">
        <v>31</v>
      </c>
      <c r="D5374" s="8">
        <v>718</v>
      </c>
      <c r="E5374" s="8">
        <v>28384478.819999997</v>
      </c>
      <c r="F5374" s="8">
        <v>0</v>
      </c>
      <c r="G5374" s="8">
        <v>27452758.580000013</v>
      </c>
      <c r="H5374" s="8">
        <v>24801713.430000007</v>
      </c>
      <c r="I5374" s="8">
        <v>24025976.200000007</v>
      </c>
      <c r="J5374" s="8">
        <v>2291631.39</v>
      </c>
      <c r="K5374" s="8">
        <v>0</v>
      </c>
      <c r="L5374" s="8">
        <v>5676895.7100000028</v>
      </c>
      <c r="M5374" s="8">
        <v>47109.02</v>
      </c>
      <c r="N5374" s="8">
        <v>6560354.6599999983</v>
      </c>
      <c r="O5374" s="8">
        <v>164152.47999999998</v>
      </c>
      <c r="P5374" s="8">
        <v>276741.03999999998</v>
      </c>
      <c r="Q5374" s="8">
        <v>24187.899999999998</v>
      </c>
      <c r="R5374" s="8">
        <v>14206.910000000002</v>
      </c>
      <c r="S5374" s="8">
        <v>7970449.3099999977</v>
      </c>
      <c r="T5374" s="8">
        <v>7282494.7700000014</v>
      </c>
      <c r="U5374" s="8">
        <v>298009.94</v>
      </c>
      <c r="V5374" s="8">
        <v>281012</v>
      </c>
      <c r="W5374" s="8">
        <v>9314.59</v>
      </c>
      <c r="X5374" s="8">
        <v>475544.88</v>
      </c>
      <c r="Y5374" s="8">
        <v>3.6</v>
      </c>
      <c r="Z5374" s="8">
        <v>2013.16</v>
      </c>
      <c r="AA5374" s="8">
        <v>1148992.4500000007</v>
      </c>
      <c r="AB5374" s="8">
        <v>1987351.9399999997</v>
      </c>
      <c r="AC5374" s="9">
        <f t="shared" si="502"/>
        <v>-838359.48999999906</v>
      </c>
      <c r="AD5374" s="5" t="str">
        <f>$C5374&amp;" "&amp;VLOOKUP(C5374,Tegevusalad!$A$1:$B$89,2,FALSE)</f>
        <v>31 MÖÖBLITOOTMINE</v>
      </c>
      <c r="AE5374" s="6">
        <f t="shared" si="504"/>
        <v>20591564.449999996</v>
      </c>
      <c r="AF5374" s="6">
        <f t="shared" si="505"/>
        <v>24064598.199999988</v>
      </c>
      <c r="AG5374" s="6">
        <f t="shared" si="506"/>
        <v>48044323.030000009</v>
      </c>
      <c r="AH5374" s="6">
        <f t="shared" si="507"/>
        <v>32872807.84999999</v>
      </c>
      <c r="AI5374" s="6">
        <f t="shared" si="503"/>
        <v>47568778.150000006</v>
      </c>
      <c r="AJ5374" s="10"/>
    </row>
    <row r="5375" spans="1:36" s="3" customFormat="1">
      <c r="A5375" s="3">
        <v>2019</v>
      </c>
      <c r="B5375" s="3">
        <v>4</v>
      </c>
      <c r="C5375" s="4">
        <v>32</v>
      </c>
      <c r="D5375" s="8">
        <v>331</v>
      </c>
      <c r="E5375" s="8">
        <v>9517141.3099999968</v>
      </c>
      <c r="F5375" s="8">
        <v>581740.78000000014</v>
      </c>
      <c r="G5375" s="8">
        <v>11613428.280000001</v>
      </c>
      <c r="H5375" s="8">
        <v>10618699.879999997</v>
      </c>
      <c r="I5375" s="8">
        <v>9131264.7699999996</v>
      </c>
      <c r="J5375" s="8">
        <v>995874.43</v>
      </c>
      <c r="K5375" s="8">
        <v>266.70999999999998</v>
      </c>
      <c r="L5375" s="8">
        <v>1955784.9100000011</v>
      </c>
      <c r="M5375" s="8">
        <v>45796.639999999999</v>
      </c>
      <c r="N5375" s="8">
        <v>2601185.9400000013</v>
      </c>
      <c r="O5375" s="8">
        <v>651065.15</v>
      </c>
      <c r="P5375" s="8">
        <v>44574.159999999996</v>
      </c>
      <c r="Q5375" s="8">
        <v>5791.19</v>
      </c>
      <c r="R5375" s="8">
        <v>5691.6399999999985</v>
      </c>
      <c r="S5375" s="8">
        <v>3985645.7300000009</v>
      </c>
      <c r="T5375" s="8">
        <v>3747998.78</v>
      </c>
      <c r="U5375" s="8">
        <v>211095.74000000002</v>
      </c>
      <c r="V5375" s="8">
        <v>143876.79999999999</v>
      </c>
      <c r="W5375" s="8">
        <v>353377.65</v>
      </c>
      <c r="X5375" s="8">
        <v>16900.900000000001</v>
      </c>
      <c r="Y5375" s="8">
        <v>620.05000000000007</v>
      </c>
      <c r="Z5375" s="8">
        <v>0.01</v>
      </c>
      <c r="AA5375" s="8">
        <v>563569.56999999983</v>
      </c>
      <c r="AB5375" s="8">
        <v>1162553.92</v>
      </c>
      <c r="AC5375" s="9">
        <f t="shared" si="502"/>
        <v>-598984.35000000009</v>
      </c>
      <c r="AD5375" s="5" t="str">
        <f>$C5375&amp;" "&amp;VLOOKUP(C5375,Tegevusalad!$A$1:$B$89,2,FALSE)</f>
        <v>32 MUU TOOTMINE</v>
      </c>
      <c r="AE5375" s="6">
        <f t="shared" si="504"/>
        <v>5919041.5199999958</v>
      </c>
      <c r="AF5375" s="6">
        <f t="shared" si="505"/>
        <v>5726197.480000007</v>
      </c>
      <c r="AG5375" s="6">
        <f t="shared" si="506"/>
        <v>17532469.799999997</v>
      </c>
      <c r="AH5375" s="6">
        <f t="shared" si="507"/>
        <v>13034387.900000006</v>
      </c>
      <c r="AI5375" s="6">
        <f t="shared" si="503"/>
        <v>17515568.899999999</v>
      </c>
      <c r="AJ5375" s="10"/>
    </row>
    <row r="5376" spans="1:36" s="3" customFormat="1">
      <c r="A5376" s="3">
        <v>2019</v>
      </c>
      <c r="B5376" s="3">
        <v>4</v>
      </c>
      <c r="C5376" s="4">
        <v>33</v>
      </c>
      <c r="D5376" s="8">
        <v>752</v>
      </c>
      <c r="E5376" s="8">
        <v>21074515.520000011</v>
      </c>
      <c r="F5376" s="8">
        <v>70</v>
      </c>
      <c r="G5376" s="8">
        <v>25815527.189999998</v>
      </c>
      <c r="H5376" s="8">
        <v>6867489.46</v>
      </c>
      <c r="I5376" s="8">
        <v>931608.18</v>
      </c>
      <c r="J5376" s="8">
        <v>350147.35000000003</v>
      </c>
      <c r="K5376" s="8">
        <v>0</v>
      </c>
      <c r="L5376" s="8">
        <v>4214909.3800000027</v>
      </c>
      <c r="M5376" s="8">
        <v>1403.17</v>
      </c>
      <c r="N5376" s="8">
        <v>3553885.9300000048</v>
      </c>
      <c r="O5376" s="8">
        <v>96264.040000000023</v>
      </c>
      <c r="P5376" s="8">
        <v>58032.12999999999</v>
      </c>
      <c r="Q5376" s="8">
        <v>27992.680000000004</v>
      </c>
      <c r="R5376" s="8">
        <v>9956.489999999998</v>
      </c>
      <c r="S5376" s="8">
        <v>6277571.5799999973</v>
      </c>
      <c r="T5376" s="8">
        <v>3154850.6399999997</v>
      </c>
      <c r="U5376" s="8">
        <v>1495274.6299999997</v>
      </c>
      <c r="V5376" s="8">
        <v>372095.39</v>
      </c>
      <c r="W5376" s="8">
        <v>38707.56</v>
      </c>
      <c r="X5376" s="8">
        <v>24982.039999999997</v>
      </c>
      <c r="Y5376" s="8">
        <v>0</v>
      </c>
      <c r="Z5376" s="8">
        <v>896.64</v>
      </c>
      <c r="AA5376" s="8">
        <v>1496533.3299999994</v>
      </c>
      <c r="AB5376" s="8">
        <v>835003.34999999939</v>
      </c>
      <c r="AC5376" s="9">
        <f t="shared" si="502"/>
        <v>661529.98</v>
      </c>
      <c r="AD5376" s="5" t="str">
        <f>$C5376&amp;" "&amp;VLOOKUP(C5376,Tegevusalad!$A$1:$B$89,2,FALSE)</f>
        <v>33 MASINATE JA SEADMETE REMONT JA PAIGALDUS</v>
      </c>
      <c r="AE5376" s="6">
        <f t="shared" si="504"/>
        <v>13326721.350000013</v>
      </c>
      <c r="AF5376" s="6">
        <f t="shared" si="505"/>
        <v>9937141.0800000262</v>
      </c>
      <c r="AG5376" s="6">
        <f t="shared" si="506"/>
        <v>39142248.540000007</v>
      </c>
      <c r="AH5376" s="6">
        <f t="shared" si="507"/>
        <v>17819212.100000024</v>
      </c>
      <c r="AI5376" s="6">
        <f t="shared" si="503"/>
        <v>39117266.500000015</v>
      </c>
      <c r="AJ5376" s="10"/>
    </row>
    <row r="5377" spans="1:36" s="3" customFormat="1">
      <c r="A5377" s="3">
        <v>2019</v>
      </c>
      <c r="B5377" s="3">
        <v>4</v>
      </c>
      <c r="C5377" s="4">
        <v>35</v>
      </c>
      <c r="D5377" s="8">
        <v>285</v>
      </c>
      <c r="E5377" s="8">
        <v>164548777.30999994</v>
      </c>
      <c r="F5377" s="8">
        <v>859.68000000000006</v>
      </c>
      <c r="G5377" s="8">
        <v>25060200.440000001</v>
      </c>
      <c r="H5377" s="8">
        <v>4918751.3599999994</v>
      </c>
      <c r="I5377" s="8">
        <v>1075985.06</v>
      </c>
      <c r="J5377" s="8">
        <v>312175.71000000002</v>
      </c>
      <c r="K5377" s="8">
        <v>0</v>
      </c>
      <c r="L5377" s="8">
        <v>32909832.859999981</v>
      </c>
      <c r="M5377" s="8">
        <v>0</v>
      </c>
      <c r="N5377" s="8">
        <v>26648084.02999999</v>
      </c>
      <c r="O5377" s="8">
        <v>42577.490000000005</v>
      </c>
      <c r="P5377" s="8">
        <v>4863009.55</v>
      </c>
      <c r="Q5377" s="8">
        <v>18820.300000000003</v>
      </c>
      <c r="R5377" s="8">
        <v>9138.8499999999985</v>
      </c>
      <c r="S5377" s="8">
        <v>6783914.700000002</v>
      </c>
      <c r="T5377" s="8">
        <v>3178295.25</v>
      </c>
      <c r="U5377" s="8">
        <v>38891853.089999989</v>
      </c>
      <c r="V5377" s="8">
        <v>329849.65000000002</v>
      </c>
      <c r="W5377" s="8">
        <v>1206773.7600000007</v>
      </c>
      <c r="X5377" s="8">
        <v>703114.38</v>
      </c>
      <c r="Y5377" s="8">
        <v>0.30000000000000004</v>
      </c>
      <c r="Z5377" s="8">
        <v>0</v>
      </c>
      <c r="AA5377" s="8">
        <v>8001593.5599999996</v>
      </c>
      <c r="AB5377" s="8">
        <v>1739844.4300000004</v>
      </c>
      <c r="AC5377" s="9">
        <f t="shared" si="502"/>
        <v>6261749.129999999</v>
      </c>
      <c r="AD5377" s="5" t="str">
        <f>$C5377&amp;" "&amp;VLOOKUP(C5377,Tegevusalad!$A$1:$B$89,2,FALSE)</f>
        <v>35 ELEKTRIENERGIA, GAASI, AURU JA KONDITSIONEERITUD ÕHUGA VARUSTAMINE</v>
      </c>
      <c r="AE5377" s="6">
        <f t="shared" si="504"/>
        <v>119576983.57999995</v>
      </c>
      <c r="AF5377" s="6">
        <f t="shared" si="505"/>
        <v>87727308.809999973</v>
      </c>
      <c r="AG5377" s="6">
        <f t="shared" si="506"/>
        <v>144637184.01999995</v>
      </c>
      <c r="AH5377" s="6">
        <f t="shared" si="507"/>
        <v>133286114.39999995</v>
      </c>
      <c r="AI5377" s="6">
        <f t="shared" si="503"/>
        <v>143934069.63999996</v>
      </c>
      <c r="AJ5377" s="10"/>
    </row>
    <row r="5378" spans="1:36" s="3" customFormat="1">
      <c r="A5378" s="3">
        <v>2019</v>
      </c>
      <c r="B5378" s="3">
        <v>4</v>
      </c>
      <c r="C5378" s="4">
        <v>36</v>
      </c>
      <c r="D5378" s="8">
        <v>44</v>
      </c>
      <c r="E5378" s="8">
        <v>5769925.9699999997</v>
      </c>
      <c r="F5378" s="8">
        <v>0</v>
      </c>
      <c r="G5378" s="8">
        <v>12077.34</v>
      </c>
      <c r="H5378" s="8">
        <v>11864</v>
      </c>
      <c r="I5378" s="8">
        <v>11635</v>
      </c>
      <c r="J5378" s="8">
        <v>0</v>
      </c>
      <c r="K5378" s="8">
        <v>0</v>
      </c>
      <c r="L5378" s="8">
        <v>1153985.19</v>
      </c>
      <c r="M5378" s="8">
        <v>0</v>
      </c>
      <c r="N5378" s="8">
        <v>473149.06999999995</v>
      </c>
      <c r="O5378" s="8">
        <v>394.05</v>
      </c>
      <c r="P5378" s="8">
        <v>173040.89</v>
      </c>
      <c r="Q5378" s="8">
        <v>997.65000000000009</v>
      </c>
      <c r="R5378" s="8">
        <v>1293.6000000000001</v>
      </c>
      <c r="S5378" s="8">
        <v>127875.76000000001</v>
      </c>
      <c r="T5378" s="8">
        <v>87158.28</v>
      </c>
      <c r="U5378" s="8">
        <v>566.74</v>
      </c>
      <c r="V5378" s="8">
        <v>521.59</v>
      </c>
      <c r="W5378" s="8">
        <v>404.37</v>
      </c>
      <c r="X5378" s="8">
        <v>624</v>
      </c>
      <c r="Y5378" s="8">
        <v>0</v>
      </c>
      <c r="Z5378" s="8">
        <v>0</v>
      </c>
      <c r="AA5378" s="8">
        <v>771102.51000000013</v>
      </c>
      <c r="AB5378" s="8">
        <v>90266.39</v>
      </c>
      <c r="AC5378" s="9">
        <f t="shared" si="502"/>
        <v>680836.12000000011</v>
      </c>
      <c r="AD5378" s="5" t="str">
        <f>$C5378&amp;" "&amp;VLOOKUP(C5378,Tegevusalad!$A$1:$B$89,2,FALSE)</f>
        <v>36 VEEKOGUMINE, -TÖÖTLUS JA -VARUSTUS</v>
      </c>
      <c r="AE5378" s="6">
        <f t="shared" si="504"/>
        <v>5642107.4699999997</v>
      </c>
      <c r="AF5378" s="6">
        <f t="shared" si="505"/>
        <v>2242322.19</v>
      </c>
      <c r="AG5378" s="6">
        <f t="shared" si="506"/>
        <v>5654184.8099999996</v>
      </c>
      <c r="AH5378" s="6">
        <f t="shared" si="507"/>
        <v>2372213.3499999996</v>
      </c>
      <c r="AI5378" s="6">
        <f t="shared" si="503"/>
        <v>5653560.8099999996</v>
      </c>
      <c r="AJ5378" s="10"/>
    </row>
    <row r="5379" spans="1:36" s="3" customFormat="1">
      <c r="A5379" s="3">
        <v>2019</v>
      </c>
      <c r="B5379" s="3">
        <v>4</v>
      </c>
      <c r="C5379" s="4">
        <v>37</v>
      </c>
      <c r="D5379" s="8">
        <v>84</v>
      </c>
      <c r="E5379" s="8">
        <v>6292074.8499999987</v>
      </c>
      <c r="F5379" s="8">
        <v>1307.3399999999999</v>
      </c>
      <c r="G5379" s="8">
        <v>32214.86</v>
      </c>
      <c r="H5379" s="8">
        <v>6040</v>
      </c>
      <c r="I5379" s="8">
        <v>3417</v>
      </c>
      <c r="J5379" s="8">
        <v>0</v>
      </c>
      <c r="K5379" s="8">
        <v>0</v>
      </c>
      <c r="L5379" s="8">
        <v>1258532.6199999996</v>
      </c>
      <c r="M5379" s="8">
        <v>0</v>
      </c>
      <c r="N5379" s="8">
        <v>945398.29999999958</v>
      </c>
      <c r="O5379" s="8">
        <v>3012.37</v>
      </c>
      <c r="P5379" s="8">
        <v>439425.62000000005</v>
      </c>
      <c r="Q5379" s="8">
        <v>1286.0999999999999</v>
      </c>
      <c r="R5379" s="8">
        <v>1690.23</v>
      </c>
      <c r="S5379" s="8">
        <v>69681.279999999999</v>
      </c>
      <c r="T5379" s="8">
        <v>63578.850000000006</v>
      </c>
      <c r="U5379" s="8">
        <v>167.82999999999998</v>
      </c>
      <c r="V5379" s="8">
        <v>167.82999999999998</v>
      </c>
      <c r="W5379" s="8">
        <v>73068.439999999988</v>
      </c>
      <c r="X5379" s="8">
        <v>10714.52</v>
      </c>
      <c r="Y5379" s="8">
        <v>0</v>
      </c>
      <c r="Z5379" s="8">
        <v>0</v>
      </c>
      <c r="AA5379" s="8">
        <v>508993.68999999989</v>
      </c>
      <c r="AB5379" s="8">
        <v>195859.37</v>
      </c>
      <c r="AC5379" s="9">
        <f t="shared" ref="AC5379:AC5442" si="508">AA5379-AB5379</f>
        <v>313134.31999999989</v>
      </c>
      <c r="AD5379" s="5" t="str">
        <f>$C5379&amp;" "&amp;VLOOKUP(C5379,Tegevusalad!$A$1:$B$89,2,FALSE)</f>
        <v>37 KANALISATSIOON</v>
      </c>
      <c r="AE5379" s="6">
        <f t="shared" si="504"/>
        <v>6234247.5999999978</v>
      </c>
      <c r="AF5379" s="6">
        <f t="shared" si="505"/>
        <v>4650699.5199999977</v>
      </c>
      <c r="AG5379" s="6">
        <f t="shared" si="506"/>
        <v>6266462.4599999981</v>
      </c>
      <c r="AH5379" s="6">
        <f t="shared" si="507"/>
        <v>4735442.6499999976</v>
      </c>
      <c r="AI5379" s="6">
        <f t="shared" ref="AI5379:AI5442" si="509">(E5379+F5379+G5379)-(S5379+U5379)</f>
        <v>6255747.9399999985</v>
      </c>
      <c r="AJ5379" s="10"/>
    </row>
    <row r="5380" spans="1:36" s="3" customFormat="1">
      <c r="A5380" s="3">
        <v>2019</v>
      </c>
      <c r="B5380" s="3">
        <v>4</v>
      </c>
      <c r="C5380" s="4">
        <v>38</v>
      </c>
      <c r="D5380" s="8">
        <v>150</v>
      </c>
      <c r="E5380" s="8">
        <v>25413418.039999992</v>
      </c>
      <c r="F5380" s="8">
        <v>0</v>
      </c>
      <c r="G5380" s="8">
        <v>24258078.079999998</v>
      </c>
      <c r="H5380" s="8">
        <v>11709958.130000001</v>
      </c>
      <c r="I5380" s="8">
        <v>11243684.9</v>
      </c>
      <c r="J5380" s="8">
        <v>12402417.790000003</v>
      </c>
      <c r="K5380" s="8">
        <v>0</v>
      </c>
      <c r="L5380" s="8">
        <v>5082683.6399999987</v>
      </c>
      <c r="M5380" s="8">
        <v>103597.70000000001</v>
      </c>
      <c r="N5380" s="8">
        <v>5180283.8099999968</v>
      </c>
      <c r="O5380" s="8">
        <v>475397.18</v>
      </c>
      <c r="P5380" s="8">
        <v>109087.61</v>
      </c>
      <c r="Q5380" s="8">
        <v>3956.6000000000004</v>
      </c>
      <c r="R5380" s="8">
        <v>5692.6999999999989</v>
      </c>
      <c r="S5380" s="8">
        <v>7471157.8199999994</v>
      </c>
      <c r="T5380" s="8">
        <v>6859701.79</v>
      </c>
      <c r="U5380" s="8">
        <v>5869423.6599999983</v>
      </c>
      <c r="V5380" s="8">
        <v>5868999.6899999995</v>
      </c>
      <c r="W5380" s="8">
        <v>-95.259999999999991</v>
      </c>
      <c r="X5380" s="8">
        <v>2635218.2199999997</v>
      </c>
      <c r="Y5380" s="8">
        <v>0</v>
      </c>
      <c r="Z5380" s="8">
        <v>0</v>
      </c>
      <c r="AA5380" s="8">
        <v>866192.19000000029</v>
      </c>
      <c r="AB5380" s="8">
        <v>860194.66</v>
      </c>
      <c r="AC5380" s="9">
        <f t="shared" si="508"/>
        <v>5997.5300000002608</v>
      </c>
      <c r="AD5380" s="5" t="str">
        <f>$C5380&amp;" "&amp;VLOOKUP(C5380,Tegevusalad!$A$1:$B$89,2,FALSE)</f>
        <v>38 JÄÄTMEKOGUMINE, -TÖÖTLUS JA -KÕRVALDUS; MATERJALIDE TAASKASUTUSELE VÕTMINE</v>
      </c>
      <c r="AE5380" s="6">
        <f t="shared" si="504"/>
        <v>14708054.779999994</v>
      </c>
      <c r="AF5380" s="6">
        <f t="shared" si="505"/>
        <v>16081314.859999985</v>
      </c>
      <c r="AG5380" s="6">
        <f t="shared" si="506"/>
        <v>38966132.859999992</v>
      </c>
      <c r="AH5380" s="6">
        <f t="shared" si="507"/>
        <v>25929882.549999982</v>
      </c>
      <c r="AI5380" s="6">
        <f t="shared" si="509"/>
        <v>36330914.639999993</v>
      </c>
      <c r="AJ5380" s="10"/>
    </row>
    <row r="5381" spans="1:36" s="3" customFormat="1">
      <c r="A5381" s="3">
        <v>2019</v>
      </c>
      <c r="B5381" s="3">
        <v>4</v>
      </c>
      <c r="C5381" s="4">
        <v>39</v>
      </c>
      <c r="D5381" s="8">
        <v>13</v>
      </c>
      <c r="E5381" s="8">
        <v>650073.85</v>
      </c>
      <c r="F5381" s="8">
        <v>0</v>
      </c>
      <c r="G5381" s="8">
        <v>45400.25</v>
      </c>
      <c r="H5381" s="8">
        <v>1509.3500000000001</v>
      </c>
      <c r="I5381" s="8">
        <v>0</v>
      </c>
      <c r="J5381" s="8">
        <v>2400</v>
      </c>
      <c r="K5381" s="8">
        <v>0</v>
      </c>
      <c r="L5381" s="8">
        <v>130014.77</v>
      </c>
      <c r="M5381" s="8">
        <v>0</v>
      </c>
      <c r="N5381" s="8">
        <v>66454.689999999988</v>
      </c>
      <c r="O5381" s="8">
        <v>0</v>
      </c>
      <c r="P5381" s="8">
        <v>0</v>
      </c>
      <c r="Q5381" s="8">
        <v>26.42</v>
      </c>
      <c r="R5381" s="8">
        <v>0</v>
      </c>
      <c r="S5381" s="8">
        <v>435</v>
      </c>
      <c r="T5381" s="8">
        <v>0</v>
      </c>
      <c r="U5381" s="8">
        <v>4245</v>
      </c>
      <c r="V5381" s="8">
        <v>4245</v>
      </c>
      <c r="W5381" s="8">
        <v>650</v>
      </c>
      <c r="X5381" s="8">
        <v>79193.63</v>
      </c>
      <c r="Y5381" s="8">
        <v>0</v>
      </c>
      <c r="Z5381" s="8">
        <v>0</v>
      </c>
      <c r="AA5381" s="8">
        <v>66938.62999999999</v>
      </c>
      <c r="AB5381" s="8">
        <v>3378.55</v>
      </c>
      <c r="AC5381" s="9">
        <f t="shared" si="508"/>
        <v>63560.079999999987</v>
      </c>
      <c r="AD5381" s="5" t="str">
        <f>$C5381&amp;" "&amp;VLOOKUP(C5381,Tegevusalad!$A$1:$B$89,2,FALSE)</f>
        <v>39 SAASTEKÄITLUS JA MUUD JÄÄTMEKÄITLUSTEGEVUSED</v>
      </c>
      <c r="AE5381" s="6">
        <f t="shared" si="504"/>
        <v>724587.48</v>
      </c>
      <c r="AF5381" s="6">
        <f t="shared" si="505"/>
        <v>331838.4499999999</v>
      </c>
      <c r="AG5381" s="6">
        <f t="shared" si="506"/>
        <v>769987.73</v>
      </c>
      <c r="AH5381" s="6">
        <f t="shared" si="507"/>
        <v>332273.4499999999</v>
      </c>
      <c r="AI5381" s="6">
        <f t="shared" si="509"/>
        <v>690794.1</v>
      </c>
      <c r="AJ5381" s="10"/>
    </row>
    <row r="5382" spans="1:36" s="3" customFormat="1">
      <c r="A5382" s="3">
        <v>2019</v>
      </c>
      <c r="B5382" s="3">
        <v>4</v>
      </c>
      <c r="C5382" s="4">
        <v>41</v>
      </c>
      <c r="D5382" s="8">
        <v>4241</v>
      </c>
      <c r="E5382" s="8">
        <v>200798773.60000032</v>
      </c>
      <c r="F5382" s="8">
        <v>16919.800000000003</v>
      </c>
      <c r="G5382" s="8">
        <v>13767754.959999993</v>
      </c>
      <c r="H5382" s="8">
        <v>8099163.6399999959</v>
      </c>
      <c r="I5382" s="8">
        <v>2362758.4099999997</v>
      </c>
      <c r="J5382" s="8">
        <v>385469.77</v>
      </c>
      <c r="K5382" s="8">
        <v>177.8</v>
      </c>
      <c r="L5382" s="8">
        <v>40161277.420000024</v>
      </c>
      <c r="M5382" s="8">
        <v>3143.54</v>
      </c>
      <c r="N5382" s="8">
        <v>35717964.270000048</v>
      </c>
      <c r="O5382" s="8">
        <v>65318.869999999988</v>
      </c>
      <c r="P5382" s="8">
        <v>587974.30000000005</v>
      </c>
      <c r="Q5382" s="8">
        <v>194538.24999999994</v>
      </c>
      <c r="R5382" s="8">
        <v>75157.709999999948</v>
      </c>
      <c r="S5382" s="8">
        <v>3575726.33</v>
      </c>
      <c r="T5382" s="8">
        <v>3031911.6099999994</v>
      </c>
      <c r="U5382" s="8">
        <v>2096057.6400000006</v>
      </c>
      <c r="V5382" s="8">
        <v>2001354.2800000007</v>
      </c>
      <c r="W5382" s="8">
        <v>1218752.9800000004</v>
      </c>
      <c r="X5382" s="8">
        <v>644992.21000000008</v>
      </c>
      <c r="Y5382" s="8">
        <v>176.14000000000001</v>
      </c>
      <c r="Z5382" s="8">
        <v>0</v>
      </c>
      <c r="AA5382" s="8">
        <v>9225996.2800000031</v>
      </c>
      <c r="AB5382" s="8">
        <v>4779363.4499999965</v>
      </c>
      <c r="AC5382" s="9">
        <f t="shared" si="508"/>
        <v>4446632.8300000066</v>
      </c>
      <c r="AD5382" s="5" t="str">
        <f>$C5382&amp;" "&amp;VLOOKUP(C5382,Tegevusalad!$A$1:$B$89,2,FALSE)</f>
        <v>41 HOONETE EHITUS</v>
      </c>
      <c r="AE5382" s="6">
        <f t="shared" si="504"/>
        <v>195788901.64000034</v>
      </c>
      <c r="AF5382" s="6">
        <f t="shared" si="505"/>
        <v>174968585.86000022</v>
      </c>
      <c r="AG5382" s="6">
        <f t="shared" si="506"/>
        <v>209556656.60000032</v>
      </c>
      <c r="AH5382" s="6">
        <f t="shared" si="507"/>
        <v>178965609.90000024</v>
      </c>
      <c r="AI5382" s="6">
        <f t="shared" si="509"/>
        <v>208911664.39000031</v>
      </c>
      <c r="AJ5382" s="10"/>
    </row>
    <row r="5383" spans="1:36" s="3" customFormat="1">
      <c r="A5383" s="3">
        <v>2019</v>
      </c>
      <c r="B5383" s="3">
        <v>4</v>
      </c>
      <c r="C5383" s="4">
        <v>42</v>
      </c>
      <c r="D5383" s="8">
        <v>989</v>
      </c>
      <c r="E5383" s="8">
        <v>83389508.509999976</v>
      </c>
      <c r="F5383" s="8">
        <v>7021.06</v>
      </c>
      <c r="G5383" s="8">
        <v>1625086.2900000005</v>
      </c>
      <c r="H5383" s="8">
        <v>1229896.22</v>
      </c>
      <c r="I5383" s="8">
        <v>701986.9</v>
      </c>
      <c r="J5383" s="8">
        <v>55312</v>
      </c>
      <c r="K5383" s="8">
        <v>0</v>
      </c>
      <c r="L5383" s="8">
        <v>16678533.609999983</v>
      </c>
      <c r="M5383" s="8">
        <v>0</v>
      </c>
      <c r="N5383" s="8">
        <v>14015941.869999984</v>
      </c>
      <c r="O5383" s="8">
        <v>98388.02</v>
      </c>
      <c r="P5383" s="8">
        <v>808634.76000000013</v>
      </c>
      <c r="Q5383" s="8">
        <v>54233.219999999987</v>
      </c>
      <c r="R5383" s="8">
        <v>39456.819999999992</v>
      </c>
      <c r="S5383" s="8">
        <v>5851488.1799999997</v>
      </c>
      <c r="T5383" s="8">
        <v>4356737.1399999987</v>
      </c>
      <c r="U5383" s="8">
        <v>529088.43999999994</v>
      </c>
      <c r="V5383" s="8">
        <v>463906.77999999997</v>
      </c>
      <c r="W5383" s="8">
        <v>216734.61999999997</v>
      </c>
      <c r="X5383" s="8">
        <v>89264.56</v>
      </c>
      <c r="Y5383" s="8">
        <v>0</v>
      </c>
      <c r="Z5383" s="8">
        <v>759.33</v>
      </c>
      <c r="AA5383" s="8">
        <v>4549286.0000000028</v>
      </c>
      <c r="AB5383" s="8">
        <v>1887453.59</v>
      </c>
      <c r="AC5383" s="9">
        <f t="shared" si="508"/>
        <v>2661832.4100000029</v>
      </c>
      <c r="AD5383" s="5" t="str">
        <f>$C5383&amp;" "&amp;VLOOKUP(C5383,Tegevusalad!$A$1:$B$89,2,FALSE)</f>
        <v>42 RAJATISTE EHITUS</v>
      </c>
      <c r="AE5383" s="6">
        <f t="shared" si="504"/>
        <v>77105217.509999976</v>
      </c>
      <c r="AF5383" s="6">
        <f t="shared" si="505"/>
        <v>63868383.509999923</v>
      </c>
      <c r="AG5383" s="6">
        <f t="shared" si="506"/>
        <v>78730303.799999982</v>
      </c>
      <c r="AH5383" s="6">
        <f t="shared" si="507"/>
        <v>70276993.449999914</v>
      </c>
      <c r="AI5383" s="6">
        <f t="shared" si="509"/>
        <v>78641039.23999998</v>
      </c>
      <c r="AJ5383" s="10"/>
    </row>
    <row r="5384" spans="1:36" s="3" customFormat="1">
      <c r="A5384" s="3">
        <v>2019</v>
      </c>
      <c r="B5384" s="3">
        <v>4</v>
      </c>
      <c r="C5384" s="4">
        <v>43</v>
      </c>
      <c r="D5384" s="8">
        <v>5838</v>
      </c>
      <c r="E5384" s="8">
        <v>126010600.34999995</v>
      </c>
      <c r="F5384" s="8">
        <v>26297.8</v>
      </c>
      <c r="G5384" s="8">
        <v>13859636.73</v>
      </c>
      <c r="H5384" s="8">
        <v>8035288.7100000009</v>
      </c>
      <c r="I5384" s="8">
        <v>1930121.8400000008</v>
      </c>
      <c r="J5384" s="8">
        <v>2891263.0100000002</v>
      </c>
      <c r="K5384" s="8">
        <v>0</v>
      </c>
      <c r="L5384" s="8">
        <v>25204486.870000001</v>
      </c>
      <c r="M5384" s="8">
        <v>0</v>
      </c>
      <c r="N5384" s="8">
        <v>18267774.240000054</v>
      </c>
      <c r="O5384" s="8">
        <v>122966.84000000003</v>
      </c>
      <c r="P5384" s="8">
        <v>723516.02000000014</v>
      </c>
      <c r="Q5384" s="8">
        <v>235017.9500000003</v>
      </c>
      <c r="R5384" s="8">
        <v>58602.899999999965</v>
      </c>
      <c r="S5384" s="8">
        <v>7001029.990000003</v>
      </c>
      <c r="T5384" s="8">
        <v>5426100.7800000021</v>
      </c>
      <c r="U5384" s="8">
        <v>2579389.1999999993</v>
      </c>
      <c r="V5384" s="8">
        <v>940847.45000000077</v>
      </c>
      <c r="W5384" s="8">
        <v>283435.5</v>
      </c>
      <c r="X5384" s="8">
        <v>206391.07</v>
      </c>
      <c r="Y5384" s="8">
        <v>1728.88</v>
      </c>
      <c r="Z5384" s="8">
        <v>642.80999999999995</v>
      </c>
      <c r="AA5384" s="8">
        <v>8912850.4199999981</v>
      </c>
      <c r="AB5384" s="8">
        <v>1975051.7200000018</v>
      </c>
      <c r="AC5384" s="9">
        <f t="shared" si="508"/>
        <v>6937798.6999999965</v>
      </c>
      <c r="AD5384" s="5" t="str">
        <f>$C5384&amp;" "&amp;VLOOKUP(C5384,Tegevusalad!$A$1:$B$89,2,FALSE)</f>
        <v>43 ERIEHITUSTÖÖD</v>
      </c>
      <c r="AE5384" s="6">
        <f t="shared" si="504"/>
        <v>116662870.02999994</v>
      </c>
      <c r="AF5384" s="6">
        <f t="shared" si="505"/>
        <v>82377479.760000244</v>
      </c>
      <c r="AG5384" s="6">
        <f t="shared" si="506"/>
        <v>130522506.75999993</v>
      </c>
      <c r="AH5384" s="6">
        <f t="shared" si="507"/>
        <v>91631885.700000256</v>
      </c>
      <c r="AI5384" s="6">
        <f t="shared" si="509"/>
        <v>130316115.68999994</v>
      </c>
      <c r="AJ5384" s="10"/>
    </row>
    <row r="5385" spans="1:36" s="3" customFormat="1">
      <c r="A5385" s="3">
        <v>2019</v>
      </c>
      <c r="B5385" s="3">
        <v>4</v>
      </c>
      <c r="C5385" s="4">
        <v>45</v>
      </c>
      <c r="D5385" s="8">
        <v>3435</v>
      </c>
      <c r="E5385" s="8">
        <v>380675320.57999885</v>
      </c>
      <c r="F5385" s="8">
        <v>14504.63</v>
      </c>
      <c r="G5385" s="8">
        <v>63878663.539999999</v>
      </c>
      <c r="H5385" s="8">
        <v>57167816.969999962</v>
      </c>
      <c r="I5385" s="8">
        <v>52559368.580000013</v>
      </c>
      <c r="J5385" s="8">
        <v>3125358.3200000003</v>
      </c>
      <c r="K5385" s="8">
        <v>89924.300000000017</v>
      </c>
      <c r="L5385" s="8">
        <v>76136369.680000156</v>
      </c>
      <c r="M5385" s="8">
        <v>452960.29000000004</v>
      </c>
      <c r="N5385" s="8">
        <v>52194777.840000086</v>
      </c>
      <c r="O5385" s="8">
        <v>1966098.0000000002</v>
      </c>
      <c r="P5385" s="8">
        <v>485849.75</v>
      </c>
      <c r="Q5385" s="8">
        <v>205785.90000000005</v>
      </c>
      <c r="R5385" s="8">
        <v>36808.929999999964</v>
      </c>
      <c r="S5385" s="8">
        <v>139499385.74999997</v>
      </c>
      <c r="T5385" s="8">
        <v>131779201.23000011</v>
      </c>
      <c r="U5385" s="8">
        <v>4576830.5999999978</v>
      </c>
      <c r="V5385" s="8">
        <v>25278.609999999993</v>
      </c>
      <c r="W5385" s="8">
        <v>932214.67</v>
      </c>
      <c r="X5385" s="8">
        <v>163311.10999999993</v>
      </c>
      <c r="Y5385" s="8">
        <v>263.26</v>
      </c>
      <c r="Z5385" s="8">
        <v>4259.88</v>
      </c>
      <c r="AA5385" s="8">
        <v>26564873.90000008</v>
      </c>
      <c r="AB5385" s="8">
        <v>2174318.3899999983</v>
      </c>
      <c r="AC5385" s="9">
        <f t="shared" si="508"/>
        <v>24390555.510000084</v>
      </c>
      <c r="AD5385" s="5" t="str">
        <f>$C5385&amp;" "&amp;VLOOKUP(C5385,Tegevusalad!$A$1:$B$89,2,FALSE)</f>
        <v>45 MOOTORSÕIDUKITE JA MOOTORRATASTE HULGI- JA JAEMÜÜK NING REMONT</v>
      </c>
      <c r="AE5385" s="6">
        <f t="shared" si="504"/>
        <v>236776919.9699989</v>
      </c>
      <c r="AF5385" s="6">
        <f t="shared" si="505"/>
        <v>107276506.11000045</v>
      </c>
      <c r="AG5385" s="6">
        <f t="shared" si="506"/>
        <v>300655583.50999892</v>
      </c>
      <c r="AH5385" s="6">
        <f t="shared" si="507"/>
        <v>261157933.85000041</v>
      </c>
      <c r="AI5385" s="6">
        <f t="shared" si="509"/>
        <v>300492272.3999989</v>
      </c>
      <c r="AJ5385" s="10"/>
    </row>
    <row r="5386" spans="1:36" s="3" customFormat="1">
      <c r="A5386" s="3">
        <v>2019</v>
      </c>
      <c r="B5386" s="3">
        <v>4</v>
      </c>
      <c r="C5386" s="4">
        <v>46</v>
      </c>
      <c r="D5386" s="8">
        <v>8479</v>
      </c>
      <c r="E5386" s="8">
        <v>1104232746.6299996</v>
      </c>
      <c r="F5386" s="8">
        <v>82663484.950000048</v>
      </c>
      <c r="G5386" s="8">
        <v>441879851.11999971</v>
      </c>
      <c r="H5386" s="8">
        <v>216239249.79000005</v>
      </c>
      <c r="I5386" s="8">
        <v>186511825.81000036</v>
      </c>
      <c r="J5386" s="8">
        <v>74561919.180000007</v>
      </c>
      <c r="K5386" s="8">
        <v>67632.02</v>
      </c>
      <c r="L5386" s="8">
        <v>228286263.10999981</v>
      </c>
      <c r="M5386" s="8">
        <v>3807548.6800000006</v>
      </c>
      <c r="N5386" s="8">
        <v>168905950.64999917</v>
      </c>
      <c r="O5386" s="8">
        <v>13763769.270000011</v>
      </c>
      <c r="P5386" s="8">
        <v>1495306.0600000015</v>
      </c>
      <c r="Q5386" s="8">
        <v>237994.07000000012</v>
      </c>
      <c r="R5386" s="8">
        <v>295963.69000000076</v>
      </c>
      <c r="S5386" s="8">
        <v>436239219.14000005</v>
      </c>
      <c r="T5386" s="8">
        <v>405938067.67000115</v>
      </c>
      <c r="U5386" s="8">
        <v>28149645.219999984</v>
      </c>
      <c r="V5386" s="8">
        <v>10470197.850000005</v>
      </c>
      <c r="W5386" s="8">
        <v>21623332.87999998</v>
      </c>
      <c r="X5386" s="8">
        <v>32543307.669999987</v>
      </c>
      <c r="Y5386" s="8">
        <v>2317.5000000000005</v>
      </c>
      <c r="Z5386" s="8">
        <v>482.17999999999995</v>
      </c>
      <c r="AA5386" s="8">
        <v>78227965.029999912</v>
      </c>
      <c r="AB5386" s="8">
        <v>15038268.609999992</v>
      </c>
      <c r="AC5386" s="9">
        <f t="shared" si="508"/>
        <v>63189696.41999992</v>
      </c>
      <c r="AD5386" s="5" t="str">
        <f>$C5386&amp;" "&amp;VLOOKUP(C5386,Tegevusalad!$A$1:$B$89,2,FALSE)</f>
        <v>46 HULGIKAUBANDUS, V.A MOOTORSÕIDUKID JA MOOTORRATTAD</v>
      </c>
      <c r="AE5386" s="6">
        <f t="shared" si="504"/>
        <v>755050674.88999975</v>
      </c>
      <c r="AF5386" s="6">
        <f t="shared" si="505"/>
        <v>323272058.83999568</v>
      </c>
      <c r="AG5386" s="6">
        <f t="shared" si="506"/>
        <v>1196930526.0099993</v>
      </c>
      <c r="AH5386" s="6">
        <f t="shared" si="507"/>
        <v>846009571.69999576</v>
      </c>
      <c r="AI5386" s="6">
        <f t="shared" si="509"/>
        <v>1164387218.3399992</v>
      </c>
      <c r="AJ5386" s="10"/>
    </row>
    <row r="5387" spans="1:36" s="3" customFormat="1">
      <c r="A5387" s="3">
        <v>2019</v>
      </c>
      <c r="B5387" s="3">
        <v>4</v>
      </c>
      <c r="C5387" s="4">
        <v>47</v>
      </c>
      <c r="D5387" s="8">
        <v>6553</v>
      </c>
      <c r="E5387" s="8">
        <v>680308413.67999911</v>
      </c>
      <c r="F5387" s="8">
        <v>31481323.079999987</v>
      </c>
      <c r="G5387" s="8">
        <v>29586295.409999944</v>
      </c>
      <c r="H5387" s="8">
        <v>19898205.409999985</v>
      </c>
      <c r="I5387" s="8">
        <v>15734010.090000002</v>
      </c>
      <c r="J5387" s="8">
        <v>6942817.919999999</v>
      </c>
      <c r="K5387" s="8">
        <v>1002440.68</v>
      </c>
      <c r="L5387" s="8">
        <v>138895001.84999934</v>
      </c>
      <c r="M5387" s="8">
        <v>44876.4</v>
      </c>
      <c r="N5387" s="8">
        <v>101595795.83000001</v>
      </c>
      <c r="O5387" s="8">
        <v>1748845.1099999996</v>
      </c>
      <c r="P5387" s="8">
        <v>2671635.92</v>
      </c>
      <c r="Q5387" s="8">
        <v>91930.379999999946</v>
      </c>
      <c r="R5387" s="8">
        <v>82480.199999999968</v>
      </c>
      <c r="S5387" s="8">
        <v>115487770.85000008</v>
      </c>
      <c r="T5387" s="8">
        <v>104484359.39000012</v>
      </c>
      <c r="U5387" s="8">
        <v>2632497.859999998</v>
      </c>
      <c r="V5387" s="8">
        <v>738178.13</v>
      </c>
      <c r="W5387" s="8">
        <v>10245285.430000003</v>
      </c>
      <c r="X5387" s="8">
        <v>520073.18000000011</v>
      </c>
      <c r="Y5387" s="8">
        <v>1596.9899999999998</v>
      </c>
      <c r="Z5387" s="8">
        <v>97.29</v>
      </c>
      <c r="AA5387" s="8">
        <v>39005792.160000026</v>
      </c>
      <c r="AB5387" s="8">
        <v>1660210.0400000012</v>
      </c>
      <c r="AC5387" s="9">
        <f t="shared" si="508"/>
        <v>37345582.120000027</v>
      </c>
      <c r="AD5387" s="5" t="str">
        <f>$C5387&amp;" "&amp;VLOOKUP(C5387,Tegevusalad!$A$1:$B$89,2,FALSE)</f>
        <v>47 JAEKAUBANDUS, V.A MOOTORSÕIDUKID JA MOOTORRATTAD</v>
      </c>
      <c r="AE5387" s="6">
        <f t="shared" si="504"/>
        <v>594189541.22999907</v>
      </c>
      <c r="AF5387" s="6">
        <f t="shared" si="505"/>
        <v>382265064.01999998</v>
      </c>
      <c r="AG5387" s="6">
        <f t="shared" si="506"/>
        <v>623775836.63999903</v>
      </c>
      <c r="AH5387" s="6">
        <f t="shared" si="507"/>
        <v>508391380.15000004</v>
      </c>
      <c r="AI5387" s="6">
        <f t="shared" si="509"/>
        <v>623255763.45999908</v>
      </c>
      <c r="AJ5387" s="10"/>
    </row>
    <row r="5388" spans="1:36" s="3" customFormat="1">
      <c r="A5388" s="3">
        <v>2019</v>
      </c>
      <c r="B5388" s="3">
        <v>4</v>
      </c>
      <c r="C5388" s="4">
        <v>49</v>
      </c>
      <c r="D5388" s="8">
        <v>3989</v>
      </c>
      <c r="E5388" s="8">
        <v>113000877.79999985</v>
      </c>
      <c r="F5388" s="8">
        <v>26308.580000000005</v>
      </c>
      <c r="G5388" s="8">
        <v>51764502.660000019</v>
      </c>
      <c r="H5388" s="8">
        <v>29590222.100000005</v>
      </c>
      <c r="I5388" s="8">
        <v>1363809.77</v>
      </c>
      <c r="J5388" s="8">
        <v>683538.02</v>
      </c>
      <c r="K5388" s="8">
        <v>4237.18</v>
      </c>
      <c r="L5388" s="8">
        <v>22602543.440000046</v>
      </c>
      <c r="M5388" s="8">
        <v>779709.27</v>
      </c>
      <c r="N5388" s="8">
        <v>20334929.13999996</v>
      </c>
      <c r="O5388" s="8">
        <v>858454.56</v>
      </c>
      <c r="P5388" s="8">
        <v>4300257.8900000006</v>
      </c>
      <c r="Q5388" s="8">
        <v>138634.55999999991</v>
      </c>
      <c r="R5388" s="8">
        <v>17209.329999999998</v>
      </c>
      <c r="S5388" s="8">
        <v>14082163.480000008</v>
      </c>
      <c r="T5388" s="8">
        <v>4679654.4899999974</v>
      </c>
      <c r="U5388" s="8">
        <v>224420.98000000007</v>
      </c>
      <c r="V5388" s="8">
        <v>60533.489999999991</v>
      </c>
      <c r="W5388" s="8">
        <v>641147.15</v>
      </c>
      <c r="X5388" s="8">
        <v>179844.12</v>
      </c>
      <c r="Y5388" s="8">
        <v>0</v>
      </c>
      <c r="Z5388" s="8">
        <v>3362.24</v>
      </c>
      <c r="AA5388" s="8">
        <v>7039663.3899999904</v>
      </c>
      <c r="AB5388" s="8">
        <v>3995702.0599999991</v>
      </c>
      <c r="AC5388" s="9">
        <f t="shared" si="508"/>
        <v>3043961.3299999912</v>
      </c>
      <c r="AD5388" s="5" t="str">
        <f>$C5388&amp;" "&amp;VLOOKUP(C5388,Tegevusalad!$A$1:$B$89,2,FALSE)</f>
        <v>49 MAISMAAVEONDUS JA TORUTRANSPORT</v>
      </c>
      <c r="AE5388" s="6">
        <f t="shared" si="504"/>
        <v>98900446.039999843</v>
      </c>
      <c r="AF5388" s="6">
        <f t="shared" si="505"/>
        <v>83222368.57999979</v>
      </c>
      <c r="AG5388" s="6">
        <f t="shared" si="506"/>
        <v>150664948.69999987</v>
      </c>
      <c r="AH5388" s="6">
        <f t="shared" si="507"/>
        <v>101760692.34999979</v>
      </c>
      <c r="AI5388" s="6">
        <f t="shared" si="509"/>
        <v>150485104.57999986</v>
      </c>
      <c r="AJ5388" s="10"/>
    </row>
    <row r="5389" spans="1:36" s="3" customFormat="1">
      <c r="A5389" s="3">
        <v>2019</v>
      </c>
      <c r="B5389" s="3">
        <v>4</v>
      </c>
      <c r="C5389" s="4">
        <v>50</v>
      </c>
      <c r="D5389" s="8">
        <v>82</v>
      </c>
      <c r="E5389" s="8">
        <v>22021254.869999994</v>
      </c>
      <c r="F5389" s="8">
        <v>1039895.56</v>
      </c>
      <c r="G5389" s="8">
        <v>26305027.489999995</v>
      </c>
      <c r="H5389" s="8">
        <v>6415619.6100000013</v>
      </c>
      <c r="I5389" s="8">
        <v>282623</v>
      </c>
      <c r="J5389" s="8">
        <v>4448.32</v>
      </c>
      <c r="K5389" s="8">
        <v>1579.32</v>
      </c>
      <c r="L5389" s="8">
        <v>4497841.6100000013</v>
      </c>
      <c r="M5389" s="8">
        <v>0</v>
      </c>
      <c r="N5389" s="8">
        <v>3216589</v>
      </c>
      <c r="O5389" s="8">
        <v>28699.670000000002</v>
      </c>
      <c r="P5389" s="8">
        <v>38217.530000000006</v>
      </c>
      <c r="Q5389" s="8">
        <v>290.22000000000003</v>
      </c>
      <c r="R5389" s="8">
        <v>4884.84</v>
      </c>
      <c r="S5389" s="8">
        <v>8952472.589999998</v>
      </c>
      <c r="T5389" s="8">
        <v>4113954.66</v>
      </c>
      <c r="U5389" s="8">
        <v>210870.08000000002</v>
      </c>
      <c r="V5389" s="8">
        <v>64.55</v>
      </c>
      <c r="W5389" s="8">
        <v>6997.7800000000007</v>
      </c>
      <c r="X5389" s="8">
        <v>0</v>
      </c>
      <c r="Y5389" s="8">
        <v>0</v>
      </c>
      <c r="Z5389" s="8">
        <v>0</v>
      </c>
      <c r="AA5389" s="8">
        <v>1368922.9500000002</v>
      </c>
      <c r="AB5389" s="8">
        <v>87670.339999999982</v>
      </c>
      <c r="AC5389" s="9">
        <f t="shared" si="508"/>
        <v>1281252.6100000001</v>
      </c>
      <c r="AD5389" s="5" t="str">
        <f>$C5389&amp;" "&amp;VLOOKUP(C5389,Tegevusalad!$A$1:$B$89,2,FALSE)</f>
        <v>50 VEETRANSPORT</v>
      </c>
      <c r="AE5389" s="6">
        <f t="shared" si="504"/>
        <v>13897807.759999994</v>
      </c>
      <c r="AF5389" s="6">
        <f t="shared" si="505"/>
        <v>6800592.7300000014</v>
      </c>
      <c r="AG5389" s="6">
        <f t="shared" si="506"/>
        <v>40202835.249999985</v>
      </c>
      <c r="AH5389" s="6">
        <f t="shared" si="507"/>
        <v>16107369.199999999</v>
      </c>
      <c r="AI5389" s="6">
        <f t="shared" si="509"/>
        <v>40202835.249999985</v>
      </c>
      <c r="AJ5389" s="10"/>
    </row>
    <row r="5390" spans="1:36" s="3" customFormat="1">
      <c r="A5390" s="3">
        <v>2019</v>
      </c>
      <c r="B5390" s="3">
        <v>4</v>
      </c>
      <c r="C5390" s="4">
        <v>51</v>
      </c>
      <c r="D5390" s="8">
        <v>41</v>
      </c>
      <c r="E5390" s="8">
        <v>10446015.810000001</v>
      </c>
      <c r="F5390" s="8">
        <v>48361.440000000002</v>
      </c>
      <c r="G5390" s="8">
        <v>22936473.240000002</v>
      </c>
      <c r="H5390" s="8">
        <v>8411417.5199999996</v>
      </c>
      <c r="I5390" s="8">
        <v>0</v>
      </c>
      <c r="J5390" s="8">
        <v>5542</v>
      </c>
      <c r="K5390" s="8">
        <v>0</v>
      </c>
      <c r="L5390" s="8">
        <v>2093555.6700000002</v>
      </c>
      <c r="M5390" s="8">
        <v>0</v>
      </c>
      <c r="N5390" s="8">
        <v>2240953.4500000002</v>
      </c>
      <c r="O5390" s="8">
        <v>538.93000000000006</v>
      </c>
      <c r="P5390" s="8">
        <v>998.4</v>
      </c>
      <c r="Q5390" s="8">
        <v>845.93000000000006</v>
      </c>
      <c r="R5390" s="8">
        <v>798.54000000000008</v>
      </c>
      <c r="S5390" s="8">
        <v>9396805.120000001</v>
      </c>
      <c r="T5390" s="8">
        <v>4013.2200000000003</v>
      </c>
      <c r="U5390" s="8">
        <v>24138.7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134544.02000000002</v>
      </c>
      <c r="AB5390" s="8">
        <v>281941.80000000005</v>
      </c>
      <c r="AC5390" s="9">
        <f t="shared" si="508"/>
        <v>-147397.78000000003</v>
      </c>
      <c r="AD5390" s="5" t="str">
        <f>$C5390&amp;" "&amp;VLOOKUP(C5390,Tegevusalad!$A$1:$B$89,2,FALSE)</f>
        <v>51 ÕHUTRANSPORT</v>
      </c>
      <c r="AE5390" s="6">
        <f t="shared" si="504"/>
        <v>1073433.4299999997</v>
      </c>
      <c r="AF5390" s="6">
        <f t="shared" si="505"/>
        <v>1785121.4799999979</v>
      </c>
      <c r="AG5390" s="6">
        <f t="shared" si="506"/>
        <v>24009906.670000002</v>
      </c>
      <c r="AH5390" s="6">
        <f t="shared" si="507"/>
        <v>11208759.950000001</v>
      </c>
      <c r="AI5390" s="6">
        <f t="shared" si="509"/>
        <v>24009906.670000002</v>
      </c>
      <c r="AJ5390" s="10"/>
    </row>
    <row r="5391" spans="1:36" s="3" customFormat="1">
      <c r="A5391" s="3">
        <v>2019</v>
      </c>
      <c r="B5391" s="3">
        <v>4</v>
      </c>
      <c r="C5391" s="4">
        <v>52</v>
      </c>
      <c r="D5391" s="8">
        <v>1410</v>
      </c>
      <c r="E5391" s="8">
        <v>104713285.90000002</v>
      </c>
      <c r="F5391" s="8">
        <v>12532.050000000001</v>
      </c>
      <c r="G5391" s="8">
        <v>148402128.4600001</v>
      </c>
      <c r="H5391" s="8">
        <v>33147329.800000016</v>
      </c>
      <c r="I5391" s="8">
        <v>1034353.32</v>
      </c>
      <c r="J5391" s="8">
        <v>1948683.61</v>
      </c>
      <c r="K5391" s="8">
        <v>0</v>
      </c>
      <c r="L5391" s="8">
        <v>20943785.120000005</v>
      </c>
      <c r="M5391" s="8">
        <v>93209.340000000011</v>
      </c>
      <c r="N5391" s="8">
        <v>22646483.480000012</v>
      </c>
      <c r="O5391" s="8">
        <v>129903.29000000001</v>
      </c>
      <c r="P5391" s="8">
        <v>3382107.37</v>
      </c>
      <c r="Q5391" s="8">
        <v>44062.75</v>
      </c>
      <c r="R5391" s="8">
        <v>46824.119999999988</v>
      </c>
      <c r="S5391" s="8">
        <v>25949402.539999988</v>
      </c>
      <c r="T5391" s="8">
        <v>5231315.370000002</v>
      </c>
      <c r="U5391" s="8">
        <v>5014407.1899999985</v>
      </c>
      <c r="V5391" s="8">
        <v>13579.39</v>
      </c>
      <c r="W5391" s="8">
        <v>420999.45</v>
      </c>
      <c r="X5391" s="8">
        <v>148350.58999999994</v>
      </c>
      <c r="Y5391" s="8">
        <v>0.01</v>
      </c>
      <c r="Z5391" s="8">
        <v>71.27</v>
      </c>
      <c r="AA5391" s="8">
        <v>3477648.4100000015</v>
      </c>
      <c r="AB5391" s="8">
        <v>5087208.6900000013</v>
      </c>
      <c r="AC5391" s="9">
        <f t="shared" si="508"/>
        <v>-1609560.2799999998</v>
      </c>
      <c r="AD5391" s="5" t="str">
        <f>$C5391&amp;" "&amp;VLOOKUP(C5391,Tegevusalad!$A$1:$B$89,2,FALSE)</f>
        <v>52 LAONDUS JA VEONDUST ABISTAVAD TEGEVUSALAD</v>
      </c>
      <c r="AE5391" s="6">
        <f t="shared" si="504"/>
        <v>73910358.810000032</v>
      </c>
      <c r="AF5391" s="6">
        <f t="shared" si="505"/>
        <v>81866791.210000068</v>
      </c>
      <c r="AG5391" s="6">
        <f t="shared" si="506"/>
        <v>222312487.27000013</v>
      </c>
      <c r="AH5391" s="6">
        <f t="shared" si="507"/>
        <v>113466538.00000006</v>
      </c>
      <c r="AI5391" s="6">
        <f t="shared" si="509"/>
        <v>222164136.68000013</v>
      </c>
      <c r="AJ5391" s="10"/>
    </row>
    <row r="5392" spans="1:36" s="3" customFormat="1">
      <c r="A5392" s="3">
        <v>2019</v>
      </c>
      <c r="B5392" s="3">
        <v>4</v>
      </c>
      <c r="C5392" s="4">
        <v>53</v>
      </c>
      <c r="D5392" s="8">
        <v>157</v>
      </c>
      <c r="E5392" s="8">
        <v>11922111.079999996</v>
      </c>
      <c r="F5392" s="8">
        <v>65160.560000000005</v>
      </c>
      <c r="G5392" s="8">
        <v>4970340.18</v>
      </c>
      <c r="H5392" s="8">
        <v>1168798.8199999998</v>
      </c>
      <c r="I5392" s="8">
        <v>506216.11</v>
      </c>
      <c r="J5392" s="8">
        <v>2511.73</v>
      </c>
      <c r="K5392" s="8">
        <v>0</v>
      </c>
      <c r="L5392" s="8">
        <v>2390286.6300000008</v>
      </c>
      <c r="M5392" s="8">
        <v>0</v>
      </c>
      <c r="N5392" s="8">
        <v>1343475.8599999992</v>
      </c>
      <c r="O5392" s="8">
        <v>0</v>
      </c>
      <c r="P5392" s="8">
        <v>99432.58</v>
      </c>
      <c r="Q5392" s="8">
        <v>13181.720000000001</v>
      </c>
      <c r="R5392" s="8">
        <v>2459.0199999999995</v>
      </c>
      <c r="S5392" s="8">
        <v>1233108.78</v>
      </c>
      <c r="T5392" s="8">
        <v>138930.07999999999</v>
      </c>
      <c r="U5392" s="8">
        <v>1234552.82</v>
      </c>
      <c r="V5392" s="8">
        <v>0</v>
      </c>
      <c r="W5392" s="8">
        <v>1936607.53</v>
      </c>
      <c r="X5392" s="8">
        <v>0</v>
      </c>
      <c r="Y5392" s="8">
        <v>2201.61</v>
      </c>
      <c r="Z5392" s="8">
        <v>0</v>
      </c>
      <c r="AA5392" s="8">
        <v>1070327.6900000002</v>
      </c>
      <c r="AB5392" s="8">
        <v>21315.310000000005</v>
      </c>
      <c r="AC5392" s="9">
        <f t="shared" si="508"/>
        <v>1049012.3800000001</v>
      </c>
      <c r="AD5392" s="5" t="str">
        <f>$C5392&amp;" "&amp;VLOOKUP(C5392,Tegevusalad!$A$1:$B$89,2,FALSE)</f>
        <v>53 POSTI- JA KULLERITEENISTUS</v>
      </c>
      <c r="AE5392" s="6">
        <f t="shared" si="504"/>
        <v>9519610.0399999972</v>
      </c>
      <c r="AF5392" s="6">
        <f t="shared" si="505"/>
        <v>4262012.7999999952</v>
      </c>
      <c r="AG5392" s="6">
        <f t="shared" si="506"/>
        <v>14489950.219999997</v>
      </c>
      <c r="AH5392" s="6">
        <f t="shared" si="507"/>
        <v>6729674.3999999957</v>
      </c>
      <c r="AI5392" s="6">
        <f t="shared" si="509"/>
        <v>14489950.219999997</v>
      </c>
      <c r="AJ5392" s="10"/>
    </row>
    <row r="5393" spans="1:36" s="3" customFormat="1">
      <c r="A5393" s="3">
        <v>2019</v>
      </c>
      <c r="B5393" s="3">
        <v>4</v>
      </c>
      <c r="C5393" s="4">
        <v>55</v>
      </c>
      <c r="D5393" s="8">
        <v>907</v>
      </c>
      <c r="E5393" s="8">
        <v>11093011.680000003</v>
      </c>
      <c r="F5393" s="8">
        <v>16844667.250000004</v>
      </c>
      <c r="G5393" s="8">
        <v>505838.74000000011</v>
      </c>
      <c r="H5393" s="8">
        <v>171279.13</v>
      </c>
      <c r="I5393" s="8">
        <v>23362.82</v>
      </c>
      <c r="J5393" s="8">
        <v>506.16</v>
      </c>
      <c r="K5393" s="8">
        <v>506.16</v>
      </c>
      <c r="L5393" s="8">
        <v>3734622.3399999985</v>
      </c>
      <c r="M5393" s="8">
        <v>0</v>
      </c>
      <c r="N5393" s="8">
        <v>3510564.5999999996</v>
      </c>
      <c r="O5393" s="8">
        <v>7100.16</v>
      </c>
      <c r="P5393" s="8">
        <v>288382.88000000012</v>
      </c>
      <c r="Q5393" s="8">
        <v>10197.700000000004</v>
      </c>
      <c r="R5393" s="8">
        <v>7502.3900000000012</v>
      </c>
      <c r="S5393" s="8">
        <v>1283439.1600000008</v>
      </c>
      <c r="T5393" s="8">
        <v>186928.16</v>
      </c>
      <c r="U5393" s="8">
        <v>82571.05</v>
      </c>
      <c r="V5393" s="8">
        <v>1232.04</v>
      </c>
      <c r="W5393" s="8">
        <v>1113384.19</v>
      </c>
      <c r="X5393" s="8">
        <v>1050.6300000000001</v>
      </c>
      <c r="Y5393" s="8">
        <v>140.27000000000001</v>
      </c>
      <c r="Z5393" s="8">
        <v>10.39</v>
      </c>
      <c r="AA5393" s="8">
        <v>847886.75000000023</v>
      </c>
      <c r="AB5393" s="8">
        <v>623699.15999999992</v>
      </c>
      <c r="AC5393" s="9">
        <f t="shared" si="508"/>
        <v>224187.59000000032</v>
      </c>
      <c r="AD5393" s="5" t="str">
        <f>$C5393&amp;" "&amp;VLOOKUP(C5393,Tegevusalad!$A$1:$B$89,2,FALSE)</f>
        <v>55 MAJUTUS</v>
      </c>
      <c r="AE5393" s="6">
        <f t="shared" si="504"/>
        <v>26572719.350000005</v>
      </c>
      <c r="AF5393" s="6">
        <f t="shared" si="505"/>
        <v>16190055.979999999</v>
      </c>
      <c r="AG5393" s="6">
        <f t="shared" si="506"/>
        <v>27078558.090000004</v>
      </c>
      <c r="AH5393" s="6">
        <f t="shared" si="507"/>
        <v>17590334.949999999</v>
      </c>
      <c r="AI5393" s="6">
        <f t="shared" si="509"/>
        <v>27077507.460000005</v>
      </c>
      <c r="AJ5393" s="10"/>
    </row>
    <row r="5394" spans="1:36" s="3" customFormat="1">
      <c r="A5394" s="3">
        <v>2019</v>
      </c>
      <c r="B5394" s="3">
        <v>4</v>
      </c>
      <c r="C5394" s="4">
        <v>56</v>
      </c>
      <c r="D5394" s="8">
        <v>2273</v>
      </c>
      <c r="E5394" s="8">
        <v>54006760.219999976</v>
      </c>
      <c r="F5394" s="8">
        <v>328366.79000000004</v>
      </c>
      <c r="G5394" s="8">
        <v>494170.29999999993</v>
      </c>
      <c r="H5394" s="8">
        <v>130707.29000000001</v>
      </c>
      <c r="I5394" s="8">
        <v>59908.53</v>
      </c>
      <c r="J5394" s="8">
        <v>3872.88</v>
      </c>
      <c r="K5394" s="8">
        <v>37.78</v>
      </c>
      <c r="L5394" s="8">
        <v>10830905.010000005</v>
      </c>
      <c r="M5394" s="8">
        <v>0</v>
      </c>
      <c r="N5394" s="8">
        <v>7284267.3699999982</v>
      </c>
      <c r="O5394" s="8">
        <v>19144.090000000004</v>
      </c>
      <c r="P5394" s="8">
        <v>353914.66000000027</v>
      </c>
      <c r="Q5394" s="8">
        <v>34132.279999999992</v>
      </c>
      <c r="R5394" s="8">
        <v>11285.28</v>
      </c>
      <c r="S5394" s="8">
        <v>1950623.1800000006</v>
      </c>
      <c r="T5394" s="8">
        <v>1401015.9900000009</v>
      </c>
      <c r="U5394" s="8">
        <v>152224.65000000002</v>
      </c>
      <c r="V5394" s="8">
        <v>752.30000000000007</v>
      </c>
      <c r="W5394" s="8">
        <v>89078.720000000016</v>
      </c>
      <c r="X5394" s="8">
        <v>60620.33</v>
      </c>
      <c r="Y5394" s="8">
        <v>0</v>
      </c>
      <c r="Z5394" s="8">
        <v>708.93999999999994</v>
      </c>
      <c r="AA5394" s="8">
        <v>3976872.049999997</v>
      </c>
      <c r="AB5394" s="8">
        <v>430943.3500000005</v>
      </c>
      <c r="AC5394" s="9">
        <f t="shared" si="508"/>
        <v>3545928.6999999965</v>
      </c>
      <c r="AD5394" s="5" t="str">
        <f>$C5394&amp;" "&amp;VLOOKUP(C5394,Tegevusalad!$A$1:$B$89,2,FALSE)</f>
        <v>56 TOIDU JA JOOGI SERVEERIMINE</v>
      </c>
      <c r="AE5394" s="6">
        <f t="shared" si="504"/>
        <v>52292899.509999976</v>
      </c>
      <c r="AF5394" s="6">
        <f t="shared" si="505"/>
        <v>34279947.269999988</v>
      </c>
      <c r="AG5394" s="6">
        <f t="shared" si="506"/>
        <v>52787069.809999973</v>
      </c>
      <c r="AH5394" s="6">
        <f t="shared" si="507"/>
        <v>36477763.249999993</v>
      </c>
      <c r="AI5394" s="6">
        <f t="shared" si="509"/>
        <v>52726449.479999974</v>
      </c>
      <c r="AJ5394" s="10"/>
    </row>
    <row r="5395" spans="1:36" s="3" customFormat="1">
      <c r="A5395" s="3">
        <v>2019</v>
      </c>
      <c r="B5395" s="3">
        <v>4</v>
      </c>
      <c r="C5395" s="4">
        <v>58</v>
      </c>
      <c r="D5395" s="8">
        <v>628</v>
      </c>
      <c r="E5395" s="8">
        <v>10049606.559999995</v>
      </c>
      <c r="F5395" s="8">
        <v>4966268.8600000013</v>
      </c>
      <c r="G5395" s="8">
        <v>3981275.0200000009</v>
      </c>
      <c r="H5395" s="8">
        <v>1998578.8000000003</v>
      </c>
      <c r="I5395" s="8">
        <v>60217.81</v>
      </c>
      <c r="J5395" s="8">
        <v>11900</v>
      </c>
      <c r="K5395" s="8">
        <v>0</v>
      </c>
      <c r="L5395" s="8">
        <v>2456885.5799999977</v>
      </c>
      <c r="M5395" s="8">
        <v>0</v>
      </c>
      <c r="N5395" s="8">
        <v>1766143.0700000075</v>
      </c>
      <c r="O5395" s="8">
        <v>25097.17</v>
      </c>
      <c r="P5395" s="8">
        <v>37692.01</v>
      </c>
      <c r="Q5395" s="8">
        <v>9608.73</v>
      </c>
      <c r="R5395" s="8">
        <v>8585.8900000000012</v>
      </c>
      <c r="S5395" s="8">
        <v>1839885.0299999993</v>
      </c>
      <c r="T5395" s="8">
        <v>96417.079999999987</v>
      </c>
      <c r="U5395" s="8">
        <v>759599.56999999983</v>
      </c>
      <c r="V5395" s="8">
        <v>110.39</v>
      </c>
      <c r="W5395" s="8">
        <v>180660.33000000002</v>
      </c>
      <c r="X5395" s="8">
        <v>0</v>
      </c>
      <c r="Y5395" s="8">
        <v>0</v>
      </c>
      <c r="Z5395" s="8">
        <v>133.17000000000002</v>
      </c>
      <c r="AA5395" s="8">
        <v>788599.14000000036</v>
      </c>
      <c r="AB5395" s="8">
        <v>97989.800000000527</v>
      </c>
      <c r="AC5395" s="9">
        <f t="shared" si="508"/>
        <v>690609.33999999985</v>
      </c>
      <c r="AD5395" s="5" t="str">
        <f>$C5395&amp;" "&amp;VLOOKUP(C5395,Tegevusalad!$A$1:$B$89,2,FALSE)</f>
        <v>58 KIRJASTAMINE</v>
      </c>
      <c r="AE5395" s="6">
        <f t="shared" si="504"/>
        <v>12416390.819999997</v>
      </c>
      <c r="AF5395" s="6">
        <f t="shared" si="505"/>
        <v>6148784.7400000375</v>
      </c>
      <c r="AG5395" s="6">
        <f t="shared" si="506"/>
        <v>16397665.839999998</v>
      </c>
      <c r="AH5395" s="6">
        <f t="shared" si="507"/>
        <v>8873644.8000000361</v>
      </c>
      <c r="AI5395" s="6">
        <f t="shared" si="509"/>
        <v>16397665.839999998</v>
      </c>
      <c r="AJ5395" s="10"/>
    </row>
    <row r="5396" spans="1:36" s="3" customFormat="1">
      <c r="A5396" s="3">
        <v>2019</v>
      </c>
      <c r="B5396" s="3">
        <v>4</v>
      </c>
      <c r="C5396" s="4">
        <v>59</v>
      </c>
      <c r="D5396" s="8">
        <v>587</v>
      </c>
      <c r="E5396" s="8">
        <v>8983076.7800000031</v>
      </c>
      <c r="F5396" s="8">
        <v>3927.6800000000003</v>
      </c>
      <c r="G5396" s="8">
        <v>2862213.6100000003</v>
      </c>
      <c r="H5396" s="8">
        <v>2484357.33</v>
      </c>
      <c r="I5396" s="8">
        <v>7188</v>
      </c>
      <c r="J5396" s="8">
        <v>567</v>
      </c>
      <c r="K5396" s="8">
        <v>0</v>
      </c>
      <c r="L5396" s="8">
        <v>1796968.8699999996</v>
      </c>
      <c r="M5396" s="8">
        <v>0</v>
      </c>
      <c r="N5396" s="8">
        <v>1461364.1399999985</v>
      </c>
      <c r="O5396" s="8">
        <v>1826.69</v>
      </c>
      <c r="P5396" s="8">
        <v>90469.36000000003</v>
      </c>
      <c r="Q5396" s="8">
        <v>19722.599999999991</v>
      </c>
      <c r="R5396" s="8">
        <v>6090.37</v>
      </c>
      <c r="S5396" s="8">
        <v>1555106.1600000006</v>
      </c>
      <c r="T5396" s="8">
        <v>944817.51</v>
      </c>
      <c r="U5396" s="8">
        <v>188434.84999999995</v>
      </c>
      <c r="V5396" s="8">
        <v>5736.31</v>
      </c>
      <c r="W5396" s="8">
        <v>7119.4000000000015</v>
      </c>
      <c r="X5396" s="8">
        <v>0</v>
      </c>
      <c r="Y5396" s="8">
        <v>0</v>
      </c>
      <c r="Z5396" s="8">
        <v>4.74</v>
      </c>
      <c r="AA5396" s="8">
        <v>780984.65000000014</v>
      </c>
      <c r="AB5396" s="8">
        <v>445384.66000000009</v>
      </c>
      <c r="AC5396" s="9">
        <f t="shared" si="508"/>
        <v>335599.99000000005</v>
      </c>
      <c r="AD5396" s="5" t="str">
        <f>$C5396&amp;" "&amp;VLOOKUP(C5396,Tegevusalad!$A$1:$B$89,2,FALSE)</f>
        <v>59 KINOFILMIDE, VIDEOTE JA TELESAADETE TOOTMINE; HELISALVESTISTE JA MUUSIKA KIRJASTAMINE</v>
      </c>
      <c r="AE5396" s="6">
        <f t="shared" si="504"/>
        <v>7243463.450000002</v>
      </c>
      <c r="AF5396" s="6">
        <f t="shared" si="505"/>
        <v>5590334.399999992</v>
      </c>
      <c r="AG5396" s="6">
        <f t="shared" si="506"/>
        <v>10105677.060000004</v>
      </c>
      <c r="AH5396" s="6">
        <f t="shared" si="507"/>
        <v>7337272.5499999924</v>
      </c>
      <c r="AI5396" s="6">
        <f t="shared" si="509"/>
        <v>10105677.060000004</v>
      </c>
      <c r="AJ5396" s="10"/>
    </row>
    <row r="5397" spans="1:36" s="3" customFormat="1">
      <c r="A5397" s="3">
        <v>2019</v>
      </c>
      <c r="B5397" s="3">
        <v>4</v>
      </c>
      <c r="C5397" s="4">
        <v>60</v>
      </c>
      <c r="D5397" s="8">
        <v>31</v>
      </c>
      <c r="E5397" s="8">
        <v>216859.79000000004</v>
      </c>
      <c r="F5397" s="8">
        <v>72.540000000000006</v>
      </c>
      <c r="G5397" s="8">
        <v>35726.800000000003</v>
      </c>
      <c r="H5397" s="8">
        <v>20000</v>
      </c>
      <c r="I5397" s="8">
        <v>20000</v>
      </c>
      <c r="J5397" s="8">
        <v>0</v>
      </c>
      <c r="K5397" s="8">
        <v>0</v>
      </c>
      <c r="L5397" s="8">
        <v>43378.479999999996</v>
      </c>
      <c r="M5397" s="8">
        <v>0</v>
      </c>
      <c r="N5397" s="8">
        <v>31207.179999999997</v>
      </c>
      <c r="O5397" s="8">
        <v>0</v>
      </c>
      <c r="P5397" s="8">
        <v>0</v>
      </c>
      <c r="Q5397" s="8">
        <v>326.10000000000002</v>
      </c>
      <c r="R5397" s="8">
        <v>139.75</v>
      </c>
      <c r="S5397" s="8">
        <v>7557.72</v>
      </c>
      <c r="T5397" s="8">
        <v>20.400000000000002</v>
      </c>
      <c r="U5397" s="8">
        <v>67.2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17715.809999999998</v>
      </c>
      <c r="AB5397" s="8">
        <v>5544.51</v>
      </c>
      <c r="AC5397" s="9">
        <f t="shared" si="508"/>
        <v>12171.299999999997</v>
      </c>
      <c r="AD5397" s="5" t="str">
        <f>$C5397&amp;" "&amp;VLOOKUP(C5397,Tegevusalad!$A$1:$B$89,2,FALSE)</f>
        <v>60 PROGRAMMID JA RINGHÄÄLING</v>
      </c>
      <c r="AE5397" s="6">
        <f t="shared" si="504"/>
        <v>209307.41000000003</v>
      </c>
      <c r="AF5397" s="6">
        <f t="shared" si="505"/>
        <v>149109.72999999995</v>
      </c>
      <c r="AG5397" s="6">
        <f t="shared" si="506"/>
        <v>245034.21000000005</v>
      </c>
      <c r="AH5397" s="6">
        <f t="shared" si="507"/>
        <v>156734.64999999997</v>
      </c>
      <c r="AI5397" s="6">
        <f t="shared" si="509"/>
        <v>245034.21000000005</v>
      </c>
      <c r="AJ5397" s="10"/>
    </row>
    <row r="5398" spans="1:36" s="3" customFormat="1">
      <c r="A5398" s="3">
        <v>2019</v>
      </c>
      <c r="B5398" s="3">
        <v>4</v>
      </c>
      <c r="C5398" s="4">
        <v>61</v>
      </c>
      <c r="D5398" s="8">
        <v>186</v>
      </c>
      <c r="E5398" s="8">
        <v>68541785.679999977</v>
      </c>
      <c r="F5398" s="8">
        <v>0</v>
      </c>
      <c r="G5398" s="8">
        <v>33161992.960000001</v>
      </c>
      <c r="H5398" s="8">
        <v>6923796.3400000026</v>
      </c>
      <c r="I5398" s="8">
        <v>132333.14000000001</v>
      </c>
      <c r="J5398" s="8">
        <v>13805.01</v>
      </c>
      <c r="K5398" s="8">
        <v>0</v>
      </c>
      <c r="L5398" s="8">
        <v>13708357.129999993</v>
      </c>
      <c r="M5398" s="8">
        <v>0</v>
      </c>
      <c r="N5398" s="8">
        <v>7955059.4699999988</v>
      </c>
      <c r="O5398" s="8">
        <v>106686.17</v>
      </c>
      <c r="P5398" s="8">
        <v>639022.64999999991</v>
      </c>
      <c r="Q5398" s="8">
        <v>9352.6899999999987</v>
      </c>
      <c r="R5398" s="8">
        <v>8040.74</v>
      </c>
      <c r="S5398" s="8">
        <v>18599384.929999981</v>
      </c>
      <c r="T5398" s="8">
        <v>6955965.0200000014</v>
      </c>
      <c r="U5398" s="8">
        <v>2472610.3699999996</v>
      </c>
      <c r="V5398" s="8">
        <v>421417.76</v>
      </c>
      <c r="W5398" s="8">
        <v>384285.93000000005</v>
      </c>
      <c r="X5398" s="8">
        <v>0</v>
      </c>
      <c r="Y5398" s="8">
        <v>4.3899999999999997</v>
      </c>
      <c r="Z5398" s="8">
        <v>0</v>
      </c>
      <c r="AA5398" s="8">
        <v>5894896.75</v>
      </c>
      <c r="AB5398" s="8">
        <v>141594.70000000001</v>
      </c>
      <c r="AC5398" s="9">
        <f t="shared" si="508"/>
        <v>5753302.0499999998</v>
      </c>
      <c r="AD5398" s="5" t="str">
        <f>$C5398&amp;" "&amp;VLOOKUP(C5398,Tegevusalad!$A$1:$B$89,2,FALSE)</f>
        <v>61 TELEKOMMUNIKATSIOON</v>
      </c>
      <c r="AE5398" s="6">
        <f t="shared" si="504"/>
        <v>47469790.379999995</v>
      </c>
      <c r="AF5398" s="6">
        <f t="shared" si="505"/>
        <v>18631492.660000015</v>
      </c>
      <c r="AG5398" s="6">
        <f t="shared" si="506"/>
        <v>80631783.340000004</v>
      </c>
      <c r="AH5398" s="6">
        <f t="shared" si="507"/>
        <v>39815501.04999999</v>
      </c>
      <c r="AI5398" s="6">
        <f t="shared" si="509"/>
        <v>80631783.340000004</v>
      </c>
      <c r="AJ5398" s="10"/>
    </row>
    <row r="5399" spans="1:36" s="3" customFormat="1">
      <c r="A5399" s="3">
        <v>2019</v>
      </c>
      <c r="B5399" s="3">
        <v>4</v>
      </c>
      <c r="C5399" s="4">
        <v>62</v>
      </c>
      <c r="D5399" s="8">
        <v>3984</v>
      </c>
      <c r="E5399" s="8">
        <v>60350249.880000055</v>
      </c>
      <c r="F5399" s="8">
        <v>10901.640000000001</v>
      </c>
      <c r="G5399" s="8">
        <v>81776310.88000004</v>
      </c>
      <c r="H5399" s="8">
        <v>43702287.120000012</v>
      </c>
      <c r="I5399" s="8">
        <v>4472896.4999999991</v>
      </c>
      <c r="J5399" s="8">
        <v>2628872.7000000007</v>
      </c>
      <c r="K5399" s="8">
        <v>0</v>
      </c>
      <c r="L5399" s="8">
        <v>12071031.270000016</v>
      </c>
      <c r="M5399" s="8">
        <v>0</v>
      </c>
      <c r="N5399" s="8">
        <v>9284170.7799999621</v>
      </c>
      <c r="O5399" s="8">
        <v>87023.189999999988</v>
      </c>
      <c r="P5399" s="8">
        <v>385707.11999999988</v>
      </c>
      <c r="Q5399" s="8">
        <v>30538.89</v>
      </c>
      <c r="R5399" s="8">
        <v>56758.089999999916</v>
      </c>
      <c r="S5399" s="8">
        <v>17050377.90000001</v>
      </c>
      <c r="T5399" s="8">
        <v>2617081.8800000013</v>
      </c>
      <c r="U5399" s="8">
        <v>6692514.8499999978</v>
      </c>
      <c r="V5399" s="8">
        <v>296.34000000000003</v>
      </c>
      <c r="W5399" s="8">
        <v>176253.44000000003</v>
      </c>
      <c r="X5399" s="8">
        <v>0</v>
      </c>
      <c r="Y5399" s="8">
        <v>2.54</v>
      </c>
      <c r="Z5399" s="8">
        <v>1660.67</v>
      </c>
      <c r="AA5399" s="8">
        <v>4656359.9400000051</v>
      </c>
      <c r="AB5399" s="8">
        <v>1871157.5800000248</v>
      </c>
      <c r="AC5399" s="9">
        <f t="shared" si="508"/>
        <v>2785202.3599999803</v>
      </c>
      <c r="AD5399" s="5" t="str">
        <f>$C5399&amp;" "&amp;VLOOKUP(C5399,Tegevusalad!$A$1:$B$89,2,FALSE)</f>
        <v>62 PROGRAMMEERIMINE, KONSULTATSIOONID JMS TEGEVUSED</v>
      </c>
      <c r="AE5399" s="6">
        <f t="shared" si="504"/>
        <v>36618258.770000048</v>
      </c>
      <c r="AF5399" s="6">
        <f t="shared" si="505"/>
        <v>22526931.989999805</v>
      </c>
      <c r="AG5399" s="6">
        <f t="shared" si="506"/>
        <v>118394569.6500001</v>
      </c>
      <c r="AH5399" s="6">
        <f t="shared" si="507"/>
        <v>46704644.349999808</v>
      </c>
      <c r="AI5399" s="6">
        <f t="shared" si="509"/>
        <v>118394569.6500001</v>
      </c>
      <c r="AJ5399" s="10"/>
    </row>
    <row r="5400" spans="1:36" s="3" customFormat="1">
      <c r="A5400" s="3">
        <v>2019</v>
      </c>
      <c r="B5400" s="3">
        <v>4</v>
      </c>
      <c r="C5400" s="4">
        <v>63</v>
      </c>
      <c r="D5400" s="8">
        <v>875</v>
      </c>
      <c r="E5400" s="8">
        <v>13710093.830000004</v>
      </c>
      <c r="F5400" s="8">
        <v>41855.5</v>
      </c>
      <c r="G5400" s="8">
        <v>12051935.680000011</v>
      </c>
      <c r="H5400" s="8">
        <v>4059368.330000001</v>
      </c>
      <c r="I5400" s="8">
        <v>47114.159999999996</v>
      </c>
      <c r="J5400" s="8">
        <v>183983.83</v>
      </c>
      <c r="K5400" s="8">
        <v>0</v>
      </c>
      <c r="L5400" s="8">
        <v>2745785.7199999988</v>
      </c>
      <c r="M5400" s="8">
        <v>0</v>
      </c>
      <c r="N5400" s="8">
        <v>2040989.7000000007</v>
      </c>
      <c r="O5400" s="8">
        <v>6394.51</v>
      </c>
      <c r="P5400" s="8">
        <v>41892.129999999997</v>
      </c>
      <c r="Q5400" s="8">
        <v>13150.53</v>
      </c>
      <c r="R5400" s="8">
        <v>5357.1999999999989</v>
      </c>
      <c r="S5400" s="8">
        <v>4134522.5700000003</v>
      </c>
      <c r="T5400" s="8">
        <v>308951.52999999991</v>
      </c>
      <c r="U5400" s="8">
        <v>2483936.6900000004</v>
      </c>
      <c r="V5400" s="8">
        <v>1554.98</v>
      </c>
      <c r="W5400" s="8">
        <v>535868.4800000001</v>
      </c>
      <c r="X5400" s="8">
        <v>0</v>
      </c>
      <c r="Y5400" s="8">
        <v>0</v>
      </c>
      <c r="Z5400" s="8">
        <v>0.13</v>
      </c>
      <c r="AA5400" s="8">
        <v>887498.25999999954</v>
      </c>
      <c r="AB5400" s="8">
        <v>182702.37000000023</v>
      </c>
      <c r="AC5400" s="9">
        <f t="shared" si="508"/>
        <v>704795.88999999932</v>
      </c>
      <c r="AD5400" s="5" t="str">
        <f>$C5400&amp;" "&amp;VLOOKUP(C5400,Tegevusalad!$A$1:$B$89,2,FALSE)</f>
        <v>63 INFOALANE TEGEVUS</v>
      </c>
      <c r="AE5400" s="6">
        <f t="shared" si="504"/>
        <v>7133490.0700000031</v>
      </c>
      <c r="AF5400" s="6">
        <f t="shared" si="505"/>
        <v>3582857.6700000023</v>
      </c>
      <c r="AG5400" s="6">
        <f t="shared" si="506"/>
        <v>19185425.750000011</v>
      </c>
      <c r="AH5400" s="6">
        <f t="shared" si="507"/>
        <v>10231734.500000002</v>
      </c>
      <c r="AI5400" s="6">
        <f t="shared" si="509"/>
        <v>19185425.750000011</v>
      </c>
      <c r="AJ5400" s="10"/>
    </row>
    <row r="5401" spans="1:36" s="3" customFormat="1">
      <c r="A5401" s="3">
        <v>2019</v>
      </c>
      <c r="B5401" s="3">
        <v>4</v>
      </c>
      <c r="C5401" s="4">
        <v>64</v>
      </c>
      <c r="D5401" s="8">
        <v>518</v>
      </c>
      <c r="E5401" s="8">
        <v>153251849.09</v>
      </c>
      <c r="F5401" s="8">
        <v>1010.0100000000001</v>
      </c>
      <c r="G5401" s="8">
        <v>7189928.8199999994</v>
      </c>
      <c r="H5401" s="8">
        <v>6374442.2599999988</v>
      </c>
      <c r="I5401" s="8">
        <v>699104.76</v>
      </c>
      <c r="J5401" s="8">
        <v>175901.87</v>
      </c>
      <c r="K5401" s="8">
        <v>0</v>
      </c>
      <c r="L5401" s="8">
        <v>30650460.769999988</v>
      </c>
      <c r="M5401" s="8">
        <v>34564.85</v>
      </c>
      <c r="N5401" s="8">
        <v>29567061.11999999</v>
      </c>
      <c r="O5401" s="8">
        <v>72372.53</v>
      </c>
      <c r="P5401" s="8">
        <v>403830.27999999997</v>
      </c>
      <c r="Q5401" s="8">
        <v>16251.349999999997</v>
      </c>
      <c r="R5401" s="8">
        <v>9536.5199999999986</v>
      </c>
      <c r="S5401" s="8">
        <v>7166339.4099999983</v>
      </c>
      <c r="T5401" s="8">
        <v>2594383.5699999998</v>
      </c>
      <c r="U5401" s="8">
        <v>1253254.6599999997</v>
      </c>
      <c r="V5401" s="8">
        <v>245.69</v>
      </c>
      <c r="W5401" s="8">
        <v>81620663.560000017</v>
      </c>
      <c r="X5401" s="8">
        <v>22787.190000000002</v>
      </c>
      <c r="Y5401" s="8">
        <v>390.92</v>
      </c>
      <c r="Z5401" s="8">
        <v>885.53</v>
      </c>
      <c r="AA5401" s="8">
        <v>2771743.9500000011</v>
      </c>
      <c r="AB5401" s="8">
        <v>1654274.06</v>
      </c>
      <c r="AC5401" s="9">
        <f t="shared" si="508"/>
        <v>1117469.8900000011</v>
      </c>
      <c r="AD5401" s="5" t="str">
        <f>$C5401&amp;" "&amp;VLOOKUP(C5401,Tegevusalad!$A$1:$B$89,2,FALSE)</f>
        <v>64 FINANTSTEENUSTE OSUTAMINE, V.A KINDLUSTUS JA PENSIONIFONDID</v>
      </c>
      <c r="AE5401" s="6">
        <f t="shared" si="504"/>
        <v>144856052.22</v>
      </c>
      <c r="AF5401" s="6">
        <f t="shared" si="505"/>
        <v>139101777.16999993</v>
      </c>
      <c r="AG5401" s="6">
        <f t="shared" si="506"/>
        <v>152045981.03999999</v>
      </c>
      <c r="AH5401" s="6">
        <f t="shared" si="507"/>
        <v>147882988.19999993</v>
      </c>
      <c r="AI5401" s="6">
        <f t="shared" si="509"/>
        <v>152023193.84999999</v>
      </c>
      <c r="AJ5401" s="10"/>
    </row>
    <row r="5402" spans="1:36" s="3" customFormat="1">
      <c r="A5402" s="3">
        <v>2019</v>
      </c>
      <c r="B5402" s="3">
        <v>4</v>
      </c>
      <c r="C5402" s="4">
        <v>65</v>
      </c>
      <c r="D5402" s="8">
        <v>17</v>
      </c>
      <c r="E5402" s="8">
        <v>316795.3600000001</v>
      </c>
      <c r="F5402" s="8">
        <v>0</v>
      </c>
      <c r="G5402" s="8">
        <v>258880.38</v>
      </c>
      <c r="H5402" s="8">
        <v>258880.38</v>
      </c>
      <c r="I5402" s="8">
        <v>0</v>
      </c>
      <c r="J5402" s="8">
        <v>0</v>
      </c>
      <c r="K5402" s="8">
        <v>0</v>
      </c>
      <c r="L5402" s="8">
        <v>63359.070000000014</v>
      </c>
      <c r="M5402" s="8">
        <v>0</v>
      </c>
      <c r="N5402" s="8">
        <v>1868.04</v>
      </c>
      <c r="O5402" s="8">
        <v>0</v>
      </c>
      <c r="P5402" s="8">
        <v>0</v>
      </c>
      <c r="Q5402" s="8">
        <v>0</v>
      </c>
      <c r="R5402" s="8">
        <v>0</v>
      </c>
      <c r="S5402" s="8">
        <v>278347.09000000003</v>
      </c>
      <c r="T5402" s="8">
        <v>17227.48</v>
      </c>
      <c r="U5402" s="8">
        <v>42.5</v>
      </c>
      <c r="V5402" s="8">
        <v>0</v>
      </c>
      <c r="W5402" s="8">
        <v>34780030.189999998</v>
      </c>
      <c r="X5402" s="8">
        <v>0</v>
      </c>
      <c r="Y5402" s="8">
        <v>0</v>
      </c>
      <c r="Z5402" s="8">
        <v>0</v>
      </c>
      <c r="AA5402" s="8">
        <v>61491.030000000013</v>
      </c>
      <c r="AB5402" s="8">
        <v>0</v>
      </c>
      <c r="AC5402" s="9">
        <f t="shared" si="508"/>
        <v>61491.030000000013</v>
      </c>
      <c r="AD5402" s="5" t="str">
        <f>$C5402&amp;" "&amp;VLOOKUP(C5402,Tegevusalad!$A$1:$B$89,2,FALSE)</f>
        <v>65 KINDLUSTUS, EDASIKINDLUSTUS JA PENSIONIFONDID, V.A KOHUSTUSLIK SOTSIAALKINDLUSTUS</v>
      </c>
      <c r="AE5402" s="6">
        <f t="shared" si="504"/>
        <v>38405.770000000077</v>
      </c>
      <c r="AF5402" s="6">
        <f t="shared" si="505"/>
        <v>-269049.39</v>
      </c>
      <c r="AG5402" s="6">
        <f t="shared" si="506"/>
        <v>297286.15000000008</v>
      </c>
      <c r="AH5402" s="6">
        <f t="shared" si="507"/>
        <v>9340.1999999999989</v>
      </c>
      <c r="AI5402" s="6">
        <f t="shared" si="509"/>
        <v>297286.15000000008</v>
      </c>
      <c r="AJ5402" s="10"/>
    </row>
    <row r="5403" spans="1:36" s="3" customFormat="1">
      <c r="A5403" s="3">
        <v>2019</v>
      </c>
      <c r="B5403" s="3">
        <v>4</v>
      </c>
      <c r="C5403" s="4">
        <v>66</v>
      </c>
      <c r="D5403" s="8">
        <v>320</v>
      </c>
      <c r="E5403" s="8">
        <v>5536941.4900000021</v>
      </c>
      <c r="F5403" s="8">
        <v>2215.04</v>
      </c>
      <c r="G5403" s="8">
        <v>1958006.17</v>
      </c>
      <c r="H5403" s="8">
        <v>1000495.79</v>
      </c>
      <c r="I5403" s="8">
        <v>2980.91</v>
      </c>
      <c r="J5403" s="8">
        <v>0</v>
      </c>
      <c r="K5403" s="8">
        <v>0</v>
      </c>
      <c r="L5403" s="8">
        <v>1107587.6599999997</v>
      </c>
      <c r="M5403" s="8">
        <v>0</v>
      </c>
      <c r="N5403" s="8">
        <v>625513.82000000007</v>
      </c>
      <c r="O5403" s="8">
        <v>1453.7</v>
      </c>
      <c r="P5403" s="8">
        <v>91461.39</v>
      </c>
      <c r="Q5403" s="8">
        <v>4926.99</v>
      </c>
      <c r="R5403" s="8">
        <v>1708.98</v>
      </c>
      <c r="S5403" s="8">
        <v>3020137.4099999997</v>
      </c>
      <c r="T5403" s="8">
        <v>85582.76999999999</v>
      </c>
      <c r="U5403" s="8">
        <v>256131.16</v>
      </c>
      <c r="V5403" s="8">
        <v>0</v>
      </c>
      <c r="W5403" s="8">
        <v>9798487.1900000013</v>
      </c>
      <c r="X5403" s="8">
        <v>0</v>
      </c>
      <c r="Y5403" s="8">
        <v>15.25</v>
      </c>
      <c r="Z5403" s="8">
        <v>0</v>
      </c>
      <c r="AA5403" s="8">
        <v>658500.87000000023</v>
      </c>
      <c r="AB5403" s="8">
        <v>176411.78000000009</v>
      </c>
      <c r="AC5403" s="9">
        <f t="shared" si="508"/>
        <v>482089.09000000014</v>
      </c>
      <c r="AD5403" s="5" t="str">
        <f>$C5403&amp;" "&amp;VLOOKUP(C5403,Tegevusalad!$A$1:$B$89,2,FALSE)</f>
        <v>66 FINANTSTEENUSTE JA KINDLUSTUSTEGEVUSE ABITEGEVUSALAD</v>
      </c>
      <c r="AE5403" s="6">
        <f t="shared" si="504"/>
        <v>2262887.9600000023</v>
      </c>
      <c r="AF5403" s="6">
        <f t="shared" si="505"/>
        <v>-147423.06999999922</v>
      </c>
      <c r="AG5403" s="6">
        <f t="shared" si="506"/>
        <v>4220894.1300000027</v>
      </c>
      <c r="AH5403" s="6">
        <f t="shared" si="507"/>
        <v>3136114</v>
      </c>
      <c r="AI5403" s="6">
        <f t="shared" si="509"/>
        <v>4220894.1300000027</v>
      </c>
      <c r="AJ5403" s="10"/>
    </row>
    <row r="5404" spans="1:36" s="3" customFormat="1">
      <c r="A5404" s="3">
        <v>2019</v>
      </c>
      <c r="B5404" s="3">
        <v>4</v>
      </c>
      <c r="C5404" s="4">
        <v>68</v>
      </c>
      <c r="D5404" s="8">
        <v>6838</v>
      </c>
      <c r="E5404" s="8">
        <v>184581663.99000067</v>
      </c>
      <c r="F5404" s="8">
        <v>350176.56</v>
      </c>
      <c r="G5404" s="8">
        <v>14168711.42</v>
      </c>
      <c r="H5404" s="8">
        <v>3713640.73</v>
      </c>
      <c r="I5404" s="8">
        <v>2254372.5100000002</v>
      </c>
      <c r="J5404" s="8">
        <v>3273743.05</v>
      </c>
      <c r="K5404" s="8">
        <v>3027.8</v>
      </c>
      <c r="L5404" s="8">
        <v>36947848.800000072</v>
      </c>
      <c r="M5404" s="8">
        <v>354.75</v>
      </c>
      <c r="N5404" s="8">
        <v>32518595.010000009</v>
      </c>
      <c r="O5404" s="8">
        <v>261836.21000000002</v>
      </c>
      <c r="P5404" s="8">
        <v>6367216.080000001</v>
      </c>
      <c r="Q5404" s="8">
        <v>168578.59999999989</v>
      </c>
      <c r="R5404" s="8">
        <v>80804.700000000012</v>
      </c>
      <c r="S5404" s="8">
        <v>9387514.2799999993</v>
      </c>
      <c r="T5404" s="8">
        <v>7527031.8299999991</v>
      </c>
      <c r="U5404" s="8">
        <v>10518042.529999999</v>
      </c>
      <c r="V5404" s="8">
        <v>9964025.9000000004</v>
      </c>
      <c r="W5404" s="8">
        <v>15149983.570000004</v>
      </c>
      <c r="X5404" s="8">
        <v>12838728.909999998</v>
      </c>
      <c r="Y5404" s="8">
        <v>93821.749999999985</v>
      </c>
      <c r="Z5404" s="8">
        <v>506.77</v>
      </c>
      <c r="AA5404" s="8">
        <v>18576456.690000005</v>
      </c>
      <c r="AB5404" s="8">
        <v>14053533.179999966</v>
      </c>
      <c r="AC5404" s="9">
        <f t="shared" si="508"/>
        <v>4522923.5100000389</v>
      </c>
      <c r="AD5404" s="5" t="str">
        <f>$C5404&amp;" "&amp;VLOOKUP(C5404,Tegevusalad!$A$1:$B$89,2,FALSE)</f>
        <v>68 KINNISVARAALANE TEGEVUS</v>
      </c>
      <c r="AE5404" s="6">
        <f t="shared" si="504"/>
        <v>177865012.65000066</v>
      </c>
      <c r="AF5404" s="6">
        <f t="shared" si="505"/>
        <v>151746286.59000003</v>
      </c>
      <c r="AG5404" s="6">
        <f t="shared" si="506"/>
        <v>192033724.07000065</v>
      </c>
      <c r="AH5404" s="6">
        <f t="shared" si="507"/>
        <v>162996998.55000004</v>
      </c>
      <c r="AI5404" s="6">
        <f t="shared" si="509"/>
        <v>179194995.16000065</v>
      </c>
      <c r="AJ5404" s="10"/>
    </row>
    <row r="5405" spans="1:36" s="3" customFormat="1">
      <c r="A5405" s="3">
        <v>2019</v>
      </c>
      <c r="B5405" s="3">
        <v>4</v>
      </c>
      <c r="C5405" s="4">
        <v>69</v>
      </c>
      <c r="D5405" s="8">
        <v>3072</v>
      </c>
      <c r="E5405" s="8">
        <v>24801741.820000015</v>
      </c>
      <c r="F5405" s="8">
        <v>8792.130000000001</v>
      </c>
      <c r="G5405" s="8">
        <v>5256981.1399999978</v>
      </c>
      <c r="H5405" s="8">
        <v>3643489.1799999997</v>
      </c>
      <c r="I5405" s="8">
        <v>97918.94</v>
      </c>
      <c r="J5405" s="8">
        <v>1683.58</v>
      </c>
      <c r="K5405" s="8">
        <v>0</v>
      </c>
      <c r="L5405" s="8">
        <v>4961139.6400000006</v>
      </c>
      <c r="M5405" s="8">
        <v>0</v>
      </c>
      <c r="N5405" s="8">
        <v>1701213.3799999987</v>
      </c>
      <c r="O5405" s="8">
        <v>1950.8000000000002</v>
      </c>
      <c r="P5405" s="8">
        <v>103891.58000000002</v>
      </c>
      <c r="Q5405" s="8">
        <v>61478.86</v>
      </c>
      <c r="R5405" s="8">
        <v>49224.030000000013</v>
      </c>
      <c r="S5405" s="8">
        <v>1134276.4300000002</v>
      </c>
      <c r="T5405" s="8">
        <v>325673.93999999994</v>
      </c>
      <c r="U5405" s="8">
        <v>113219.55999999998</v>
      </c>
      <c r="V5405" s="8">
        <v>636.24</v>
      </c>
      <c r="W5405" s="8">
        <v>306160</v>
      </c>
      <c r="X5405" s="8">
        <v>124575.75</v>
      </c>
      <c r="Y5405" s="8">
        <v>12.01</v>
      </c>
      <c r="Z5405" s="8">
        <v>3.52</v>
      </c>
      <c r="AA5405" s="8">
        <v>3452205.8000000054</v>
      </c>
      <c r="AB5405" s="8">
        <v>192271.04999999996</v>
      </c>
      <c r="AC5405" s="9">
        <f t="shared" si="508"/>
        <v>3259934.7500000056</v>
      </c>
      <c r="AD5405" s="5" t="str">
        <f>$C5405&amp;" "&amp;VLOOKUP(C5405,Tegevusalad!$A$1:$B$89,2,FALSE)</f>
        <v>69 JURIIDILISED TOIMINGUD JA ARVEPIDAMINE</v>
      </c>
      <c r="AE5405" s="6">
        <f t="shared" si="504"/>
        <v>23687613.710000016</v>
      </c>
      <c r="AF5405" s="6">
        <f t="shared" si="505"/>
        <v>7495573.2999999933</v>
      </c>
      <c r="AG5405" s="6">
        <f t="shared" si="506"/>
        <v>28944594.850000009</v>
      </c>
      <c r="AH5405" s="6">
        <f t="shared" si="507"/>
        <v>8752187.0499999933</v>
      </c>
      <c r="AI5405" s="6">
        <f t="shared" si="509"/>
        <v>28820019.100000009</v>
      </c>
      <c r="AJ5405" s="10"/>
    </row>
    <row r="5406" spans="1:36" s="3" customFormat="1">
      <c r="A5406" s="3">
        <v>2019</v>
      </c>
      <c r="B5406" s="3">
        <v>4</v>
      </c>
      <c r="C5406" s="4">
        <v>70</v>
      </c>
      <c r="D5406" s="8">
        <v>3456</v>
      </c>
      <c r="E5406" s="8">
        <v>31658094.649999972</v>
      </c>
      <c r="F5406" s="8">
        <v>27768.75</v>
      </c>
      <c r="G5406" s="8">
        <v>29014158.619999986</v>
      </c>
      <c r="H5406" s="8">
        <v>9313363.6899999995</v>
      </c>
      <c r="I5406" s="8">
        <v>1348324.5600000003</v>
      </c>
      <c r="J5406" s="8">
        <v>277191.08</v>
      </c>
      <c r="K5406" s="8">
        <v>63.75</v>
      </c>
      <c r="L5406" s="8">
        <v>6334118.179999995</v>
      </c>
      <c r="M5406" s="8">
        <v>404.77</v>
      </c>
      <c r="N5406" s="8">
        <v>4921378.7300000256</v>
      </c>
      <c r="O5406" s="8">
        <v>198979.56999999998</v>
      </c>
      <c r="P5406" s="8">
        <v>400557.90000000008</v>
      </c>
      <c r="Q5406" s="8">
        <v>70664.39</v>
      </c>
      <c r="R5406" s="8">
        <v>54383.449999999953</v>
      </c>
      <c r="S5406" s="8">
        <v>5650593.3200000031</v>
      </c>
      <c r="T5406" s="8">
        <v>1754325.3499999999</v>
      </c>
      <c r="U5406" s="8">
        <v>566065.89000000025</v>
      </c>
      <c r="V5406" s="8">
        <v>43754.36</v>
      </c>
      <c r="W5406" s="8">
        <v>14573455.350000001</v>
      </c>
      <c r="X5406" s="8">
        <v>49143.140000000007</v>
      </c>
      <c r="Y5406" s="8">
        <v>0</v>
      </c>
      <c r="Z5406" s="8">
        <v>0.02</v>
      </c>
      <c r="AA5406" s="8">
        <v>2409270.0900000022</v>
      </c>
      <c r="AB5406" s="8">
        <v>996125.88999999745</v>
      </c>
      <c r="AC5406" s="9">
        <f t="shared" si="508"/>
        <v>1413144.2000000048</v>
      </c>
      <c r="AD5406" s="5" t="str">
        <f>$C5406&amp;" "&amp;VLOOKUP(C5406,Tegevusalad!$A$1:$B$89,2,FALSE)</f>
        <v>70 PEAKONTORITE TEGEVUS; JUHTIMISALANE NÕUSTAMINE</v>
      </c>
      <c r="AE5406" s="6">
        <f t="shared" si="504"/>
        <v>25518347.329999968</v>
      </c>
      <c r="AF5406" s="6">
        <f t="shared" si="505"/>
        <v>17711008.200000122</v>
      </c>
      <c r="AG5406" s="6">
        <f t="shared" si="506"/>
        <v>54532505.949999958</v>
      </c>
      <c r="AH5406" s="6">
        <f t="shared" si="507"/>
        <v>24878810.900000129</v>
      </c>
      <c r="AI5406" s="6">
        <f t="shared" si="509"/>
        <v>54483362.809999958</v>
      </c>
      <c r="AJ5406" s="10"/>
    </row>
    <row r="5407" spans="1:36" s="3" customFormat="1">
      <c r="A5407" s="3">
        <v>2019</v>
      </c>
      <c r="B5407" s="3">
        <v>4</v>
      </c>
      <c r="C5407" s="4">
        <v>71</v>
      </c>
      <c r="D5407" s="8">
        <v>2271</v>
      </c>
      <c r="E5407" s="8">
        <v>32167106.889999997</v>
      </c>
      <c r="F5407" s="8">
        <v>5970.01</v>
      </c>
      <c r="G5407" s="8">
        <v>6579344.4500000002</v>
      </c>
      <c r="H5407" s="8">
        <v>3678059.5400000005</v>
      </c>
      <c r="I5407" s="8">
        <v>640612.45000000019</v>
      </c>
      <c r="J5407" s="8">
        <v>444975.42000000004</v>
      </c>
      <c r="K5407" s="8">
        <v>0</v>
      </c>
      <c r="L5407" s="8">
        <v>6433958.689999992</v>
      </c>
      <c r="M5407" s="8">
        <v>0</v>
      </c>
      <c r="N5407" s="8">
        <v>3071193.3500000024</v>
      </c>
      <c r="O5407" s="8">
        <v>44734.38</v>
      </c>
      <c r="P5407" s="8">
        <v>117472.29000000005</v>
      </c>
      <c r="Q5407" s="8">
        <v>82128.800000000076</v>
      </c>
      <c r="R5407" s="8">
        <v>48167.270000000019</v>
      </c>
      <c r="S5407" s="8">
        <v>2359716.1500000004</v>
      </c>
      <c r="T5407" s="8">
        <v>1242162.0499999989</v>
      </c>
      <c r="U5407" s="8">
        <v>385795.93999999994</v>
      </c>
      <c r="V5407" s="8">
        <v>69193.970000000016</v>
      </c>
      <c r="W5407" s="8">
        <v>165566.64000000001</v>
      </c>
      <c r="X5407" s="8">
        <v>60224.65</v>
      </c>
      <c r="Y5407" s="8">
        <v>66.720000000000013</v>
      </c>
      <c r="Z5407" s="8">
        <v>0.01</v>
      </c>
      <c r="AA5407" s="8">
        <v>3772928.2500000023</v>
      </c>
      <c r="AB5407" s="8">
        <v>410096.19999999972</v>
      </c>
      <c r="AC5407" s="9">
        <f t="shared" si="508"/>
        <v>3362832.0500000026</v>
      </c>
      <c r="AD5407" s="5" t="str">
        <f>$C5407&amp;" "&amp;VLOOKUP(C5407,Tegevusalad!$A$1:$B$89,2,FALSE)</f>
        <v>71 ARHITEKTI- JA INSENERITEGEVUSED; TEIMIMINE JA ANALÜÜS</v>
      </c>
      <c r="AE5407" s="6">
        <f t="shared" si="504"/>
        <v>29487789.459999997</v>
      </c>
      <c r="AF5407" s="6">
        <f t="shared" si="505"/>
        <v>12696813.080000011</v>
      </c>
      <c r="AG5407" s="6">
        <f t="shared" si="506"/>
        <v>36067133.909999996</v>
      </c>
      <c r="AH5407" s="6">
        <f t="shared" si="507"/>
        <v>15596803.100000011</v>
      </c>
      <c r="AI5407" s="6">
        <f t="shared" si="509"/>
        <v>36006909.259999998</v>
      </c>
      <c r="AJ5407" s="10"/>
    </row>
    <row r="5408" spans="1:36" s="3" customFormat="1">
      <c r="A5408" s="3">
        <v>2019</v>
      </c>
      <c r="B5408" s="3">
        <v>4</v>
      </c>
      <c r="C5408" s="4">
        <v>72</v>
      </c>
      <c r="D5408" s="8">
        <v>301</v>
      </c>
      <c r="E5408" s="8">
        <v>2591944.1300000004</v>
      </c>
      <c r="F5408" s="8">
        <v>3070.27</v>
      </c>
      <c r="G5408" s="8">
        <v>4827273.92</v>
      </c>
      <c r="H5408" s="8">
        <v>3007325.3000000007</v>
      </c>
      <c r="I5408" s="8">
        <v>52052.260000000009</v>
      </c>
      <c r="J5408" s="8">
        <v>53847.719999999994</v>
      </c>
      <c r="K5408" s="8">
        <v>0</v>
      </c>
      <c r="L5408" s="8">
        <v>518665.15</v>
      </c>
      <c r="M5408" s="8">
        <v>0</v>
      </c>
      <c r="N5408" s="8">
        <v>579809.5900000002</v>
      </c>
      <c r="O5408" s="8">
        <v>10803.32</v>
      </c>
      <c r="P5408" s="8">
        <v>61634.44</v>
      </c>
      <c r="Q5408" s="8">
        <v>2269.91</v>
      </c>
      <c r="R5408" s="8">
        <v>3492.5500000000011</v>
      </c>
      <c r="S5408" s="8">
        <v>855289.34999999986</v>
      </c>
      <c r="T5408" s="8">
        <v>325114.12</v>
      </c>
      <c r="U5408" s="8">
        <v>109759.33000000002</v>
      </c>
      <c r="V5408" s="8">
        <v>0</v>
      </c>
      <c r="W5408" s="8">
        <v>44521.799999999996</v>
      </c>
      <c r="X5408" s="8">
        <v>0</v>
      </c>
      <c r="Y5408" s="8">
        <v>0</v>
      </c>
      <c r="Z5408" s="8">
        <v>0</v>
      </c>
      <c r="AA5408" s="8">
        <v>180556.28999999992</v>
      </c>
      <c r="AB5408" s="8">
        <v>241700.72999999989</v>
      </c>
      <c r="AC5408" s="9">
        <f t="shared" si="508"/>
        <v>-61144.439999999973</v>
      </c>
      <c r="AD5408" s="5" t="str">
        <f>$C5408&amp;" "&amp;VLOOKUP(C5408,Tegevusalad!$A$1:$B$89,2,FALSE)</f>
        <v>72 TEADUS- JA ARENDUSTEGEVUS</v>
      </c>
      <c r="AE5408" s="6">
        <f t="shared" si="504"/>
        <v>1629965.7200000004</v>
      </c>
      <c r="AF5408" s="6">
        <f t="shared" si="505"/>
        <v>1897445.4200000016</v>
      </c>
      <c r="AG5408" s="6">
        <f t="shared" si="506"/>
        <v>6457239.6400000006</v>
      </c>
      <c r="AH5408" s="6">
        <f t="shared" si="507"/>
        <v>2916510.7000000011</v>
      </c>
      <c r="AI5408" s="6">
        <f t="shared" si="509"/>
        <v>6457239.6400000006</v>
      </c>
      <c r="AJ5408" s="10"/>
    </row>
    <row r="5409" spans="1:36" s="3" customFormat="1">
      <c r="A5409" s="3">
        <v>2019</v>
      </c>
      <c r="B5409" s="3">
        <v>4</v>
      </c>
      <c r="C5409" s="4">
        <v>73</v>
      </c>
      <c r="D5409" s="8">
        <v>1277</v>
      </c>
      <c r="E5409" s="8">
        <v>31324453.030000027</v>
      </c>
      <c r="F5409" s="8">
        <v>2004201.0399999998</v>
      </c>
      <c r="G5409" s="8">
        <v>14141634.539999995</v>
      </c>
      <c r="H5409" s="8">
        <v>7169945.1700000018</v>
      </c>
      <c r="I5409" s="8">
        <v>531648.42000000004</v>
      </c>
      <c r="J5409" s="8">
        <v>616461.08000000007</v>
      </c>
      <c r="K5409" s="8">
        <v>0</v>
      </c>
      <c r="L5409" s="8">
        <v>6445268.6400000043</v>
      </c>
      <c r="M5409" s="8">
        <v>0</v>
      </c>
      <c r="N5409" s="8">
        <v>4842409.9299999913</v>
      </c>
      <c r="O5409" s="8">
        <v>48544.590000000004</v>
      </c>
      <c r="P5409" s="8">
        <v>57280.249999999993</v>
      </c>
      <c r="Q5409" s="8">
        <v>36654.159999999974</v>
      </c>
      <c r="R5409" s="8">
        <v>16458.049999999996</v>
      </c>
      <c r="S5409" s="8">
        <v>7358767.7100000046</v>
      </c>
      <c r="T5409" s="8">
        <v>1560631.14</v>
      </c>
      <c r="U5409" s="8">
        <v>1293729.97</v>
      </c>
      <c r="V5409" s="8">
        <v>3332.39</v>
      </c>
      <c r="W5409" s="8">
        <v>175827.53999999998</v>
      </c>
      <c r="X5409" s="8">
        <v>1471.5900000000001</v>
      </c>
      <c r="Y5409" s="8">
        <v>0</v>
      </c>
      <c r="Z5409" s="8">
        <v>0</v>
      </c>
      <c r="AA5409" s="8">
        <v>1968520.8500000008</v>
      </c>
      <c r="AB5409" s="8">
        <v>365662.14000000013</v>
      </c>
      <c r="AC5409" s="9">
        <f t="shared" si="508"/>
        <v>1602858.7100000007</v>
      </c>
      <c r="AD5409" s="5" t="str">
        <f>$C5409&amp;" "&amp;VLOOKUP(C5409,Tegevusalad!$A$1:$B$89,2,FALSE)</f>
        <v>73 REKLAAMINDUS JA TURU-UURINGUD</v>
      </c>
      <c r="AE5409" s="6">
        <f t="shared" si="504"/>
        <v>24677627.980000019</v>
      </c>
      <c r="AF5409" s="6">
        <f t="shared" si="505"/>
        <v>15402451.65999995</v>
      </c>
      <c r="AG5409" s="6">
        <f t="shared" si="506"/>
        <v>38819262.520000018</v>
      </c>
      <c r="AH5409" s="6">
        <f t="shared" si="507"/>
        <v>24294339.899999954</v>
      </c>
      <c r="AI5409" s="6">
        <f t="shared" si="509"/>
        <v>38817790.930000015</v>
      </c>
      <c r="AJ5409" s="10"/>
    </row>
    <row r="5410" spans="1:36" s="3" customFormat="1">
      <c r="A5410" s="3">
        <v>2019</v>
      </c>
      <c r="B5410" s="3">
        <v>4</v>
      </c>
      <c r="C5410" s="4">
        <v>74</v>
      </c>
      <c r="D5410" s="8">
        <v>2158</v>
      </c>
      <c r="E5410" s="8">
        <v>12623086.150000012</v>
      </c>
      <c r="F5410" s="8">
        <v>22555.56</v>
      </c>
      <c r="G5410" s="8">
        <v>13847624.200000003</v>
      </c>
      <c r="H5410" s="8">
        <v>3426854.17</v>
      </c>
      <c r="I5410" s="8">
        <v>453210.6999999999</v>
      </c>
      <c r="J5410" s="8">
        <v>92676.340000000011</v>
      </c>
      <c r="K5410" s="8">
        <v>415.91</v>
      </c>
      <c r="L5410" s="8">
        <v>2526647.3000000021</v>
      </c>
      <c r="M5410" s="8">
        <v>224.49</v>
      </c>
      <c r="N5410" s="8">
        <v>1734759.7800000065</v>
      </c>
      <c r="O5410" s="8">
        <v>52687.46</v>
      </c>
      <c r="P5410" s="8">
        <v>77074.670000000027</v>
      </c>
      <c r="Q5410" s="8">
        <v>36699.49</v>
      </c>
      <c r="R5410" s="8">
        <v>8256.5200000000041</v>
      </c>
      <c r="S5410" s="8">
        <v>3414166.8200000064</v>
      </c>
      <c r="T5410" s="8">
        <v>2396684.1100000022</v>
      </c>
      <c r="U5410" s="8">
        <v>149071.16000000009</v>
      </c>
      <c r="V5410" s="8">
        <v>2143.8199999999997</v>
      </c>
      <c r="W5410" s="8">
        <v>318444.88999999996</v>
      </c>
      <c r="X5410" s="8">
        <v>46626.89</v>
      </c>
      <c r="Y5410" s="8">
        <v>0.59000000000000008</v>
      </c>
      <c r="Z5410" s="8">
        <v>23.46</v>
      </c>
      <c r="AA5410" s="8">
        <v>1140100.7699999991</v>
      </c>
      <c r="AB5410" s="8">
        <v>348011.6299999996</v>
      </c>
      <c r="AC5410" s="9">
        <f t="shared" si="508"/>
        <v>792089.13999999943</v>
      </c>
      <c r="AD5410" s="5" t="str">
        <f>$C5410&amp;" "&amp;VLOOKUP(C5410,Tegevusalad!$A$1:$B$89,2,FALSE)</f>
        <v>74 MUU KUTSE-, TEADUS- JA TEHNIKAALANE TEGEVUS</v>
      </c>
      <c r="AE5410" s="6">
        <f t="shared" si="504"/>
        <v>9129030.6200000066</v>
      </c>
      <c r="AF5410" s="6">
        <f t="shared" si="505"/>
        <v>4890550.040000027</v>
      </c>
      <c r="AG5410" s="6">
        <f t="shared" si="506"/>
        <v>22976654.820000008</v>
      </c>
      <c r="AH5410" s="6">
        <f t="shared" si="507"/>
        <v>8715081.5000000317</v>
      </c>
      <c r="AI5410" s="6">
        <f t="shared" si="509"/>
        <v>22930027.930000007</v>
      </c>
      <c r="AJ5410" s="10"/>
    </row>
    <row r="5411" spans="1:36" s="3" customFormat="1">
      <c r="A5411" s="3">
        <v>2019</v>
      </c>
      <c r="B5411" s="3">
        <v>4</v>
      </c>
      <c r="C5411" s="4">
        <v>75</v>
      </c>
      <c r="D5411" s="8">
        <v>136</v>
      </c>
      <c r="E5411" s="8">
        <v>1391862.1400000006</v>
      </c>
      <c r="F5411" s="8">
        <v>614963.73999999976</v>
      </c>
      <c r="G5411" s="8">
        <v>26556.51</v>
      </c>
      <c r="H5411" s="8">
        <v>8989</v>
      </c>
      <c r="I5411" s="8">
        <v>5172.87</v>
      </c>
      <c r="J5411" s="8">
        <v>33.93</v>
      </c>
      <c r="K5411" s="8">
        <v>0</v>
      </c>
      <c r="L5411" s="8">
        <v>333719.20000000007</v>
      </c>
      <c r="M5411" s="8">
        <v>0</v>
      </c>
      <c r="N5411" s="8">
        <v>192103.67000000004</v>
      </c>
      <c r="O5411" s="8">
        <v>0</v>
      </c>
      <c r="P5411" s="8">
        <v>8164.06</v>
      </c>
      <c r="Q5411" s="8">
        <v>1879.5500000000002</v>
      </c>
      <c r="R5411" s="8">
        <v>1458.5300000000002</v>
      </c>
      <c r="S5411" s="8">
        <v>36983.889999999992</v>
      </c>
      <c r="T5411" s="8">
        <v>19967.879999999997</v>
      </c>
      <c r="U5411" s="8">
        <v>20.72</v>
      </c>
      <c r="V5411" s="8">
        <v>0</v>
      </c>
      <c r="W5411" s="8">
        <v>5392.71</v>
      </c>
      <c r="X5411" s="8">
        <v>500.98</v>
      </c>
      <c r="Y5411" s="8">
        <v>0</v>
      </c>
      <c r="Z5411" s="8">
        <v>0</v>
      </c>
      <c r="AA5411" s="8">
        <v>147903.14000000004</v>
      </c>
      <c r="AB5411" s="8">
        <v>6287.61</v>
      </c>
      <c r="AC5411" s="9">
        <f t="shared" si="508"/>
        <v>141615.53000000006</v>
      </c>
      <c r="AD5411" s="5" t="str">
        <f>$C5411&amp;" "&amp;VLOOKUP(C5411,Tegevusalad!$A$1:$B$89,2,FALSE)</f>
        <v>75 VETERINAARIA</v>
      </c>
      <c r="AE5411" s="6">
        <f t="shared" si="504"/>
        <v>1970322.2500000002</v>
      </c>
      <c r="AF5411" s="6">
        <f t="shared" si="505"/>
        <v>930806.39000000013</v>
      </c>
      <c r="AG5411" s="6">
        <f t="shared" si="506"/>
        <v>1996878.7600000002</v>
      </c>
      <c r="AH5411" s="6">
        <f t="shared" si="507"/>
        <v>967811.00000000012</v>
      </c>
      <c r="AI5411" s="6">
        <f t="shared" si="509"/>
        <v>1996377.7800000003</v>
      </c>
      <c r="AJ5411" s="10"/>
    </row>
    <row r="5412" spans="1:36" s="3" customFormat="1">
      <c r="A5412" s="3">
        <v>2019</v>
      </c>
      <c r="B5412" s="3">
        <v>4</v>
      </c>
      <c r="C5412" s="4">
        <v>77</v>
      </c>
      <c r="D5412" s="8">
        <v>1466</v>
      </c>
      <c r="E5412" s="8">
        <v>32527058.000000022</v>
      </c>
      <c r="F5412" s="8">
        <v>674313.32000000007</v>
      </c>
      <c r="G5412" s="8">
        <v>14125600.420000002</v>
      </c>
      <c r="H5412" s="8">
        <v>9570743.9000000022</v>
      </c>
      <c r="I5412" s="8">
        <v>1491494.2000000002</v>
      </c>
      <c r="J5412" s="8">
        <v>145941.46</v>
      </c>
      <c r="K5412" s="8">
        <v>1624.8</v>
      </c>
      <c r="L5412" s="8">
        <v>6566099.8299999973</v>
      </c>
      <c r="M5412" s="8">
        <v>0</v>
      </c>
      <c r="N5412" s="8">
        <v>5844438.8900000006</v>
      </c>
      <c r="O5412" s="8">
        <v>437216.74000000005</v>
      </c>
      <c r="P5412" s="8">
        <v>1768314.5399999996</v>
      </c>
      <c r="Q5412" s="8">
        <v>253037.99999999994</v>
      </c>
      <c r="R5412" s="8">
        <v>14163.619999999997</v>
      </c>
      <c r="S5412" s="8">
        <v>6864922.2999999998</v>
      </c>
      <c r="T5412" s="8">
        <v>3625287.5799999991</v>
      </c>
      <c r="U5412" s="8">
        <v>360200.3600000001</v>
      </c>
      <c r="V5412" s="8">
        <v>81436.31</v>
      </c>
      <c r="W5412" s="8">
        <v>769420.58999999985</v>
      </c>
      <c r="X5412" s="8">
        <v>7922.6299999999992</v>
      </c>
      <c r="Y5412" s="8">
        <v>0</v>
      </c>
      <c r="Z5412" s="8">
        <v>4966.67</v>
      </c>
      <c r="AA5412" s="8">
        <v>2423060.64</v>
      </c>
      <c r="AB5412" s="8">
        <v>1706366.3699999989</v>
      </c>
      <c r="AC5412" s="9">
        <f t="shared" si="508"/>
        <v>716694.27000000118</v>
      </c>
      <c r="AD5412" s="5" t="str">
        <f>$C5412&amp;" "&amp;VLOOKUP(C5412,Tegevusalad!$A$1:$B$89,2,FALSE)</f>
        <v>77 RENTIMINE JA KASUTUSRENT</v>
      </c>
      <c r="AE5412" s="6">
        <f t="shared" si="504"/>
        <v>25984171.290000021</v>
      </c>
      <c r="AF5412" s="6">
        <f t="shared" si="505"/>
        <v>19963242.5</v>
      </c>
      <c r="AG5412" s="6">
        <f t="shared" si="506"/>
        <v>40109771.710000023</v>
      </c>
      <c r="AH5412" s="6">
        <f t="shared" si="507"/>
        <v>29293012.550000001</v>
      </c>
      <c r="AI5412" s="6">
        <f t="shared" si="509"/>
        <v>40101849.080000028</v>
      </c>
      <c r="AJ5412" s="10"/>
    </row>
    <row r="5413" spans="1:36" s="3" customFormat="1">
      <c r="A5413" s="3">
        <v>2019</v>
      </c>
      <c r="B5413" s="3">
        <v>4</v>
      </c>
      <c r="C5413" s="4">
        <v>78</v>
      </c>
      <c r="D5413" s="8">
        <v>651</v>
      </c>
      <c r="E5413" s="8">
        <v>16904699.679999996</v>
      </c>
      <c r="F5413" s="8">
        <v>2844.04</v>
      </c>
      <c r="G5413" s="8">
        <v>9370159.6400000043</v>
      </c>
      <c r="H5413" s="8">
        <v>8208258.9699999988</v>
      </c>
      <c r="I5413" s="8">
        <v>72588.759999999995</v>
      </c>
      <c r="J5413" s="8">
        <v>348</v>
      </c>
      <c r="K5413" s="8">
        <v>0</v>
      </c>
      <c r="L5413" s="8">
        <v>3381195.9800000023</v>
      </c>
      <c r="M5413" s="8">
        <v>0</v>
      </c>
      <c r="N5413" s="8">
        <v>1196149.0900000001</v>
      </c>
      <c r="O5413" s="8">
        <v>113.97</v>
      </c>
      <c r="P5413" s="8">
        <v>34640.460000000006</v>
      </c>
      <c r="Q5413" s="8">
        <v>9079.3500000000022</v>
      </c>
      <c r="R5413" s="8">
        <v>3600.4199999999987</v>
      </c>
      <c r="S5413" s="8">
        <v>1339334.76</v>
      </c>
      <c r="T5413" s="8">
        <v>69539.31</v>
      </c>
      <c r="U5413" s="8">
        <v>775786.55</v>
      </c>
      <c r="V5413" s="8">
        <v>4396.76</v>
      </c>
      <c r="W5413" s="8">
        <v>93705.26999999999</v>
      </c>
      <c r="X5413" s="8">
        <v>158.70000000000002</v>
      </c>
      <c r="Y5413" s="8">
        <v>47.04</v>
      </c>
      <c r="Z5413" s="8">
        <v>0</v>
      </c>
      <c r="AA5413" s="8">
        <v>2519748.8300000033</v>
      </c>
      <c r="AB5413" s="8">
        <v>334654.90000000031</v>
      </c>
      <c r="AC5413" s="9">
        <f t="shared" si="508"/>
        <v>2185093.930000003</v>
      </c>
      <c r="AD5413" s="5" t="str">
        <f>$C5413&amp;" "&amp;VLOOKUP(C5413,Tegevusalad!$A$1:$B$89,2,FALSE)</f>
        <v>78 TÖÖHÕIVE</v>
      </c>
      <c r="AE5413" s="6">
        <f t="shared" si="504"/>
        <v>14792581.109999994</v>
      </c>
      <c r="AF5413" s="6">
        <f t="shared" si="505"/>
        <v>3887453.1500000004</v>
      </c>
      <c r="AG5413" s="6">
        <f t="shared" si="506"/>
        <v>24162740.75</v>
      </c>
      <c r="AH5413" s="6">
        <f t="shared" si="507"/>
        <v>5998747.5499999998</v>
      </c>
      <c r="AI5413" s="6">
        <f t="shared" si="509"/>
        <v>24162582.050000001</v>
      </c>
      <c r="AJ5413" s="10"/>
    </row>
    <row r="5414" spans="1:36" s="3" customFormat="1">
      <c r="A5414" s="3">
        <v>2019</v>
      </c>
      <c r="B5414" s="3">
        <v>4</v>
      </c>
      <c r="C5414" s="4">
        <v>79</v>
      </c>
      <c r="D5414" s="8">
        <v>358</v>
      </c>
      <c r="E5414" s="8">
        <v>4541526.589999998</v>
      </c>
      <c r="F5414" s="8">
        <v>227492.28000000006</v>
      </c>
      <c r="G5414" s="8">
        <v>7970113.6799999997</v>
      </c>
      <c r="H5414" s="8">
        <v>1062903.1000000001</v>
      </c>
      <c r="I5414" s="8">
        <v>3479</v>
      </c>
      <c r="J5414" s="8">
        <v>788</v>
      </c>
      <c r="K5414" s="8">
        <v>793</v>
      </c>
      <c r="L5414" s="8">
        <v>928779.6799999997</v>
      </c>
      <c r="M5414" s="8">
        <v>0</v>
      </c>
      <c r="N5414" s="8">
        <v>781240.04</v>
      </c>
      <c r="O5414" s="8">
        <v>1599.3400000000001</v>
      </c>
      <c r="P5414" s="8">
        <v>35450.630000000005</v>
      </c>
      <c r="Q5414" s="8">
        <v>2881.49</v>
      </c>
      <c r="R5414" s="8">
        <v>2809.71</v>
      </c>
      <c r="S5414" s="8">
        <v>661277.66</v>
      </c>
      <c r="T5414" s="8">
        <v>169194.61999999997</v>
      </c>
      <c r="U5414" s="8">
        <v>125365.99000000002</v>
      </c>
      <c r="V5414" s="8">
        <v>0</v>
      </c>
      <c r="W5414" s="8">
        <v>205168.07999999993</v>
      </c>
      <c r="X5414" s="8">
        <v>0</v>
      </c>
      <c r="Y5414" s="8">
        <v>11.03</v>
      </c>
      <c r="Z5414" s="8">
        <v>0</v>
      </c>
      <c r="AA5414" s="8">
        <v>264542.03000000014</v>
      </c>
      <c r="AB5414" s="8">
        <v>116991.36000000002</v>
      </c>
      <c r="AC5414" s="9">
        <f t="shared" si="508"/>
        <v>147550.67000000013</v>
      </c>
      <c r="AD5414" s="5" t="str">
        <f>$C5414&amp;" "&amp;VLOOKUP(C5414,Tegevusalad!$A$1:$B$89,2,FALSE)</f>
        <v>79 REISIBÜROODE JA REISIKORRALDAJATE TEGEVUS, RESERVEERIMINE NING SELLEGA SEOTUD TEGEVUS</v>
      </c>
      <c r="AE5414" s="6">
        <f t="shared" ref="AE5414:AE5477" si="510">(E5414+F5414+X5414)-(S5414+U5414)</f>
        <v>3982375.2199999983</v>
      </c>
      <c r="AF5414" s="6">
        <f t="shared" ref="AF5414:AF5477" si="511">((N5414+R5414-O5414)/0.2)-S5414-(U5414-V5414)</f>
        <v>3125608.3999999994</v>
      </c>
      <c r="AG5414" s="6">
        <f t="shared" ref="AG5414:AG5477" si="512">(E5414+F5414+G5414+X5414)-(S5414+U5414)</f>
        <v>11952488.899999997</v>
      </c>
      <c r="AH5414" s="6">
        <f t="shared" ref="AH5414:AH5477" si="513">(N5414+R5414)/0.2</f>
        <v>3920248.75</v>
      </c>
      <c r="AI5414" s="6">
        <f t="shared" si="509"/>
        <v>11952488.899999997</v>
      </c>
      <c r="AJ5414" s="10"/>
    </row>
    <row r="5415" spans="1:36" s="3" customFormat="1">
      <c r="A5415" s="3">
        <v>2019</v>
      </c>
      <c r="B5415" s="3">
        <v>4</v>
      </c>
      <c r="C5415" s="4">
        <v>80</v>
      </c>
      <c r="D5415" s="8">
        <v>124</v>
      </c>
      <c r="E5415" s="8">
        <v>12053997.350000003</v>
      </c>
      <c r="F5415" s="8">
        <v>5904.56</v>
      </c>
      <c r="G5415" s="8">
        <v>776522.3899999999</v>
      </c>
      <c r="H5415" s="8">
        <v>262528.02</v>
      </c>
      <c r="I5415" s="8">
        <v>73447.179999999993</v>
      </c>
      <c r="J5415" s="8">
        <v>302132.89</v>
      </c>
      <c r="K5415" s="8">
        <v>0</v>
      </c>
      <c r="L5415" s="8">
        <v>2411330.8699999996</v>
      </c>
      <c r="M5415" s="8">
        <v>0</v>
      </c>
      <c r="N5415" s="8">
        <v>813688.87</v>
      </c>
      <c r="O5415" s="8">
        <v>16241.470000000001</v>
      </c>
      <c r="P5415" s="8">
        <v>18927.68</v>
      </c>
      <c r="Q5415" s="8">
        <v>46745.459999999992</v>
      </c>
      <c r="R5415" s="8">
        <v>12132.999999999998</v>
      </c>
      <c r="S5415" s="8">
        <v>1202806.6099999999</v>
      </c>
      <c r="T5415" s="8">
        <v>681216.79999999993</v>
      </c>
      <c r="U5415" s="8">
        <v>61315.719999999994</v>
      </c>
      <c r="V5415" s="8">
        <v>147.74</v>
      </c>
      <c r="W5415" s="8">
        <v>116886.49</v>
      </c>
      <c r="X5415" s="8">
        <v>0</v>
      </c>
      <c r="Y5415" s="8">
        <v>0</v>
      </c>
      <c r="Z5415" s="8">
        <v>12.1</v>
      </c>
      <c r="AA5415" s="8">
        <v>1621547.96</v>
      </c>
      <c r="AB5415" s="8">
        <v>23918.059999999998</v>
      </c>
      <c r="AC5415" s="9">
        <f t="shared" si="508"/>
        <v>1597629.9</v>
      </c>
      <c r="AD5415" s="5" t="str">
        <f>$C5415&amp;" "&amp;VLOOKUP(C5415,Tegevusalad!$A$1:$B$89,2,FALSE)</f>
        <v>80 TURVATÖÖ JA JUURDLUS</v>
      </c>
      <c r="AE5415" s="6">
        <f t="shared" si="510"/>
        <v>10795779.580000004</v>
      </c>
      <c r="AF5415" s="6">
        <f t="shared" si="511"/>
        <v>2783927.41</v>
      </c>
      <c r="AG5415" s="6">
        <f t="shared" si="512"/>
        <v>11572301.970000004</v>
      </c>
      <c r="AH5415" s="6">
        <f t="shared" si="513"/>
        <v>4129109.3499999996</v>
      </c>
      <c r="AI5415" s="6">
        <f t="shared" si="509"/>
        <v>11572301.970000004</v>
      </c>
      <c r="AJ5415" s="10"/>
    </row>
    <row r="5416" spans="1:36" s="3" customFormat="1">
      <c r="A5416" s="3">
        <v>2019</v>
      </c>
      <c r="B5416" s="3">
        <v>4</v>
      </c>
      <c r="C5416" s="4">
        <v>81</v>
      </c>
      <c r="D5416" s="8">
        <v>1186</v>
      </c>
      <c r="E5416" s="8">
        <v>23879202.189999994</v>
      </c>
      <c r="F5416" s="8">
        <v>12798.86</v>
      </c>
      <c r="G5416" s="8">
        <v>864866.86</v>
      </c>
      <c r="H5416" s="8">
        <v>581042.26</v>
      </c>
      <c r="I5416" s="8">
        <v>72204.260000000009</v>
      </c>
      <c r="J5416" s="8">
        <v>122</v>
      </c>
      <c r="K5416" s="8">
        <v>0</v>
      </c>
      <c r="L5416" s="8">
        <v>4776992.3200000022</v>
      </c>
      <c r="M5416" s="8">
        <v>0</v>
      </c>
      <c r="N5416" s="8">
        <v>2499197.6600000015</v>
      </c>
      <c r="O5416" s="8">
        <v>19282.38</v>
      </c>
      <c r="P5416" s="8">
        <v>212903.21000000011</v>
      </c>
      <c r="Q5416" s="8">
        <v>51881.859999999986</v>
      </c>
      <c r="R5416" s="8">
        <v>15559.940000000006</v>
      </c>
      <c r="S5416" s="8">
        <v>438452.04999999987</v>
      </c>
      <c r="T5416" s="8">
        <v>289565.28999999998</v>
      </c>
      <c r="U5416" s="8">
        <v>46987.670000000006</v>
      </c>
      <c r="V5416" s="8">
        <v>9638.9900000000016</v>
      </c>
      <c r="W5416" s="8">
        <v>623672.37</v>
      </c>
      <c r="X5416" s="8">
        <v>4586.3600000000006</v>
      </c>
      <c r="Y5416" s="8">
        <v>260</v>
      </c>
      <c r="Z5416" s="8">
        <v>0</v>
      </c>
      <c r="AA5416" s="8">
        <v>2514832.5899999966</v>
      </c>
      <c r="AB5416" s="8">
        <v>236777.92999999985</v>
      </c>
      <c r="AC5416" s="9">
        <f t="shared" si="508"/>
        <v>2278054.6599999969</v>
      </c>
      <c r="AD5416" s="5" t="str">
        <f>$C5416&amp;" "&amp;VLOOKUP(C5416,Tegevusalad!$A$1:$B$89,2,FALSE)</f>
        <v>81 HOONETE JA MAASTIKE HOOLDUS</v>
      </c>
      <c r="AE5416" s="6">
        <f t="shared" si="510"/>
        <v>23411147.689999994</v>
      </c>
      <c r="AF5416" s="6">
        <f t="shared" si="511"/>
        <v>12001575.370000007</v>
      </c>
      <c r="AG5416" s="6">
        <f t="shared" si="512"/>
        <v>24276014.549999993</v>
      </c>
      <c r="AH5416" s="6">
        <f t="shared" si="513"/>
        <v>12573788.000000007</v>
      </c>
      <c r="AI5416" s="6">
        <f t="shared" si="509"/>
        <v>24271428.189999994</v>
      </c>
      <c r="AJ5416" s="10"/>
    </row>
    <row r="5417" spans="1:36" s="3" customFormat="1">
      <c r="A5417" s="3">
        <v>2019</v>
      </c>
      <c r="B5417" s="3">
        <v>4</v>
      </c>
      <c r="C5417" s="4">
        <v>82</v>
      </c>
      <c r="D5417" s="8">
        <v>1211</v>
      </c>
      <c r="E5417" s="8">
        <v>13977260.940000007</v>
      </c>
      <c r="F5417" s="8">
        <v>246403.25</v>
      </c>
      <c r="G5417" s="8">
        <v>8801341.9799999949</v>
      </c>
      <c r="H5417" s="8">
        <v>6942436.429999996</v>
      </c>
      <c r="I5417" s="8">
        <v>513609.44</v>
      </c>
      <c r="J5417" s="8">
        <v>194189.63</v>
      </c>
      <c r="K5417" s="8">
        <v>0</v>
      </c>
      <c r="L5417" s="8">
        <v>2817628.4999999986</v>
      </c>
      <c r="M5417" s="8">
        <v>0</v>
      </c>
      <c r="N5417" s="8">
        <v>2024994.2700000016</v>
      </c>
      <c r="O5417" s="8">
        <v>8274.2799999999988</v>
      </c>
      <c r="P5417" s="8">
        <v>68688.959999999992</v>
      </c>
      <c r="Q5417" s="8">
        <v>22479.509999999995</v>
      </c>
      <c r="R5417" s="8">
        <v>16708.230000000003</v>
      </c>
      <c r="S5417" s="8">
        <v>2915759.7800000017</v>
      </c>
      <c r="T5417" s="8">
        <v>1893393.76</v>
      </c>
      <c r="U5417" s="8">
        <v>88026.110000000015</v>
      </c>
      <c r="V5417" s="8">
        <v>28701.140000000003</v>
      </c>
      <c r="W5417" s="8">
        <v>328563.07</v>
      </c>
      <c r="X5417" s="8">
        <v>33872.909999999996</v>
      </c>
      <c r="Y5417" s="8">
        <v>164.22</v>
      </c>
      <c r="Z5417" s="8">
        <v>0</v>
      </c>
      <c r="AA5417" s="8">
        <v>1231523.5699999998</v>
      </c>
      <c r="AB5417" s="8">
        <v>438725.12999999966</v>
      </c>
      <c r="AC5417" s="9">
        <f t="shared" si="508"/>
        <v>792798.44000000018</v>
      </c>
      <c r="AD5417" s="5" t="str">
        <f>$C5417&amp;" "&amp;VLOOKUP(C5417,Tegevusalad!$A$1:$B$89,2,FALSE)</f>
        <v>82 BÜROOHALDUS, BÜROODE JA MUU ÄRITEGEVUSE ABITEGEVUSED</v>
      </c>
      <c r="AE5417" s="6">
        <f t="shared" si="510"/>
        <v>11253751.210000005</v>
      </c>
      <c r="AF5417" s="6">
        <f t="shared" si="511"/>
        <v>7192056.3500000061</v>
      </c>
      <c r="AG5417" s="6">
        <f t="shared" si="512"/>
        <v>20055093.190000001</v>
      </c>
      <c r="AH5417" s="6">
        <f t="shared" si="513"/>
        <v>10208512.500000007</v>
      </c>
      <c r="AI5417" s="6">
        <f t="shared" si="509"/>
        <v>20021220.280000001</v>
      </c>
      <c r="AJ5417" s="10"/>
    </row>
    <row r="5418" spans="1:36" s="3" customFormat="1">
      <c r="A5418" s="3">
        <v>2019</v>
      </c>
      <c r="B5418" s="3">
        <v>4</v>
      </c>
      <c r="C5418" s="4">
        <v>84</v>
      </c>
      <c r="D5418" s="8">
        <v>89</v>
      </c>
      <c r="E5418" s="8">
        <v>25481606.840000007</v>
      </c>
      <c r="F5418" s="8">
        <v>17544.919999999995</v>
      </c>
      <c r="G5418" s="8">
        <v>272650.2</v>
      </c>
      <c r="H5418" s="8">
        <v>272526.55000000005</v>
      </c>
      <c r="I5418" s="8">
        <v>265189.59000000003</v>
      </c>
      <c r="J5418" s="8">
        <v>0</v>
      </c>
      <c r="K5418" s="8">
        <v>0</v>
      </c>
      <c r="L5418" s="8">
        <v>5097900.3900000006</v>
      </c>
      <c r="M5418" s="8">
        <v>0</v>
      </c>
      <c r="N5418" s="8">
        <v>2461935.3600000003</v>
      </c>
      <c r="O5418" s="8">
        <v>609.41</v>
      </c>
      <c r="P5418" s="8">
        <v>402462.19</v>
      </c>
      <c r="Q5418" s="8">
        <v>410.06</v>
      </c>
      <c r="R5418" s="8">
        <v>1028.5899999999999</v>
      </c>
      <c r="S5418" s="8">
        <v>1520786.93</v>
      </c>
      <c r="T5418" s="8">
        <v>948617.3600000001</v>
      </c>
      <c r="U5418" s="8">
        <v>2277.92</v>
      </c>
      <c r="V5418" s="8">
        <v>519.15000000000009</v>
      </c>
      <c r="W5418" s="8">
        <v>688350.78999999992</v>
      </c>
      <c r="X5418" s="8">
        <v>5694.33</v>
      </c>
      <c r="Y5418" s="8">
        <v>0</v>
      </c>
      <c r="Z5418" s="8">
        <v>0</v>
      </c>
      <c r="AA5418" s="8">
        <v>2953821.99</v>
      </c>
      <c r="AB5418" s="8">
        <v>317856.95999999996</v>
      </c>
      <c r="AC5418" s="9">
        <f t="shared" si="508"/>
        <v>2635965.0300000003</v>
      </c>
      <c r="AD5418" s="5" t="str">
        <f>$C5418&amp;" "&amp;VLOOKUP(C5418,Tegevusalad!$A$1:$B$89,2,FALSE)</f>
        <v>84 AVALIK HALDUS JA RIIGIKAITSE; KOHUSTUSLIK SOTSIAALKINDLUSTUS</v>
      </c>
      <c r="AE5418" s="6">
        <f t="shared" si="510"/>
        <v>23981781.240000006</v>
      </c>
      <c r="AF5418" s="6">
        <f t="shared" si="511"/>
        <v>10789227</v>
      </c>
      <c r="AG5418" s="6">
        <f t="shared" si="512"/>
        <v>24254431.440000005</v>
      </c>
      <c r="AH5418" s="6">
        <f t="shared" si="513"/>
        <v>12314819.75</v>
      </c>
      <c r="AI5418" s="6">
        <f t="shared" si="509"/>
        <v>24248737.110000007</v>
      </c>
      <c r="AJ5418" s="10"/>
    </row>
    <row r="5419" spans="1:36" s="3" customFormat="1">
      <c r="A5419" s="3">
        <v>2019</v>
      </c>
      <c r="B5419" s="3">
        <v>4</v>
      </c>
      <c r="C5419" s="4">
        <v>85</v>
      </c>
      <c r="D5419" s="8">
        <v>983</v>
      </c>
      <c r="E5419" s="8">
        <v>11161041.380000005</v>
      </c>
      <c r="F5419" s="8">
        <v>259167.50999999998</v>
      </c>
      <c r="G5419" s="8">
        <v>1819930.3199999998</v>
      </c>
      <c r="H5419" s="8">
        <v>982411.29000000027</v>
      </c>
      <c r="I5419" s="8">
        <v>26843.96</v>
      </c>
      <c r="J5419" s="8">
        <v>1553.73</v>
      </c>
      <c r="K5419" s="8">
        <v>0</v>
      </c>
      <c r="L5419" s="8">
        <v>2255533.2500000009</v>
      </c>
      <c r="M5419" s="8">
        <v>0</v>
      </c>
      <c r="N5419" s="8">
        <v>1134673.3699999994</v>
      </c>
      <c r="O5419" s="8">
        <v>8653.83</v>
      </c>
      <c r="P5419" s="8">
        <v>80867.17</v>
      </c>
      <c r="Q5419" s="8">
        <v>36181.4</v>
      </c>
      <c r="R5419" s="8">
        <v>7362.2599999999993</v>
      </c>
      <c r="S5419" s="8">
        <v>1550754.6000000003</v>
      </c>
      <c r="T5419" s="8">
        <v>734146.2</v>
      </c>
      <c r="U5419" s="8">
        <v>87496.790000000008</v>
      </c>
      <c r="V5419" s="8">
        <v>5483.25</v>
      </c>
      <c r="W5419" s="8">
        <v>21429445.829999998</v>
      </c>
      <c r="X5419" s="8">
        <v>4929.1900000000005</v>
      </c>
      <c r="Y5419" s="8">
        <v>175.48000000000002</v>
      </c>
      <c r="Z5419" s="8">
        <v>133.66000000000003</v>
      </c>
      <c r="AA5419" s="8">
        <v>1306063.9199999981</v>
      </c>
      <c r="AB5419" s="8">
        <v>185162.22</v>
      </c>
      <c r="AC5419" s="9">
        <f t="shared" si="508"/>
        <v>1120901.6999999981</v>
      </c>
      <c r="AD5419" s="5" t="str">
        <f>$C5419&amp;" "&amp;VLOOKUP(C5419,Tegevusalad!$A$1:$B$89,2,FALSE)</f>
        <v>85 HARIDUS</v>
      </c>
      <c r="AE5419" s="6">
        <f t="shared" si="510"/>
        <v>9786886.6900000032</v>
      </c>
      <c r="AF5419" s="6">
        <f t="shared" si="511"/>
        <v>4034140.8599999957</v>
      </c>
      <c r="AG5419" s="6">
        <f t="shared" si="512"/>
        <v>11606817.010000004</v>
      </c>
      <c r="AH5419" s="6">
        <f t="shared" si="513"/>
        <v>5710178.1499999966</v>
      </c>
      <c r="AI5419" s="6">
        <f t="shared" si="509"/>
        <v>11601887.820000004</v>
      </c>
      <c r="AJ5419" s="10"/>
    </row>
    <row r="5420" spans="1:36" s="3" customFormat="1">
      <c r="A5420" s="3">
        <v>2019</v>
      </c>
      <c r="B5420" s="3">
        <v>4</v>
      </c>
      <c r="C5420" s="4">
        <v>86</v>
      </c>
      <c r="D5420" s="8">
        <v>301</v>
      </c>
      <c r="E5420" s="8">
        <v>3451180.48</v>
      </c>
      <c r="F5420" s="8">
        <v>935332.49999999988</v>
      </c>
      <c r="G5420" s="8">
        <v>632327.04000000015</v>
      </c>
      <c r="H5420" s="8">
        <v>339985.99</v>
      </c>
      <c r="I5420" s="8">
        <v>75586.209999999992</v>
      </c>
      <c r="J5420" s="8">
        <v>93031.4</v>
      </c>
      <c r="K5420" s="8">
        <v>0</v>
      </c>
      <c r="L5420" s="8">
        <v>774416.02999999991</v>
      </c>
      <c r="M5420" s="8">
        <v>0</v>
      </c>
      <c r="N5420" s="8">
        <v>446651.15999999986</v>
      </c>
      <c r="O5420" s="8">
        <v>2169.89</v>
      </c>
      <c r="P5420" s="8">
        <v>114386.08</v>
      </c>
      <c r="Q5420" s="8">
        <v>4853.25</v>
      </c>
      <c r="R5420" s="8">
        <v>3222.1800000000003</v>
      </c>
      <c r="S5420" s="8">
        <v>1251165.52</v>
      </c>
      <c r="T5420" s="8">
        <v>1039883.04</v>
      </c>
      <c r="U5420" s="8">
        <v>107039.48000000003</v>
      </c>
      <c r="V5420" s="8">
        <v>341.56</v>
      </c>
      <c r="W5420" s="8">
        <v>86145738.679999977</v>
      </c>
      <c r="X5420" s="8">
        <v>1465.5</v>
      </c>
      <c r="Y5420" s="8">
        <v>3257.17</v>
      </c>
      <c r="Z5420" s="8">
        <v>225.53</v>
      </c>
      <c r="AA5420" s="8">
        <v>429623.76000000007</v>
      </c>
      <c r="AB5420" s="8">
        <v>98827.250000000015</v>
      </c>
      <c r="AC5420" s="9">
        <f t="shared" si="508"/>
        <v>330796.51000000007</v>
      </c>
      <c r="AD5420" s="5" t="str">
        <f>$C5420&amp;" "&amp;VLOOKUP(C5420,Tegevusalad!$A$1:$B$89,2,FALSE)</f>
        <v>86 TERVISHOID</v>
      </c>
      <c r="AE5420" s="6">
        <f t="shared" si="510"/>
        <v>3029773.4799999995</v>
      </c>
      <c r="AF5420" s="6">
        <f t="shared" si="511"/>
        <v>880653.80999999901</v>
      </c>
      <c r="AG5420" s="6">
        <f t="shared" si="512"/>
        <v>3662100.5199999996</v>
      </c>
      <c r="AH5420" s="6">
        <f t="shared" si="513"/>
        <v>2249366.6999999993</v>
      </c>
      <c r="AI5420" s="6">
        <f t="shared" si="509"/>
        <v>3660635.0199999996</v>
      </c>
      <c r="AJ5420" s="10"/>
    </row>
    <row r="5421" spans="1:36" s="3" customFormat="1">
      <c r="A5421" s="3">
        <v>2019</v>
      </c>
      <c r="B5421" s="3">
        <v>4</v>
      </c>
      <c r="C5421" s="4">
        <v>87</v>
      </c>
      <c r="D5421" s="8">
        <v>34</v>
      </c>
      <c r="E5421" s="8">
        <v>344948.62999999995</v>
      </c>
      <c r="F5421" s="8">
        <v>795</v>
      </c>
      <c r="G5421" s="8">
        <v>920.99</v>
      </c>
      <c r="H5421" s="8">
        <v>0</v>
      </c>
      <c r="I5421" s="8">
        <v>0</v>
      </c>
      <c r="J5421" s="8">
        <v>0</v>
      </c>
      <c r="K5421" s="8">
        <v>0</v>
      </c>
      <c r="L5421" s="8">
        <v>69061.279999999984</v>
      </c>
      <c r="M5421" s="8">
        <v>0</v>
      </c>
      <c r="N5421" s="8">
        <v>73034</v>
      </c>
      <c r="O5421" s="8">
        <v>210.34</v>
      </c>
      <c r="P5421" s="8">
        <v>38564.879999999997</v>
      </c>
      <c r="Q5421" s="8">
        <v>135.61000000000001</v>
      </c>
      <c r="R5421" s="8">
        <v>24.67</v>
      </c>
      <c r="S5421" s="8">
        <v>98.76</v>
      </c>
      <c r="T5421" s="8">
        <v>0</v>
      </c>
      <c r="U5421" s="8">
        <v>0</v>
      </c>
      <c r="V5421" s="8">
        <v>0</v>
      </c>
      <c r="W5421" s="8">
        <v>3858338.2500000005</v>
      </c>
      <c r="X5421" s="8">
        <v>0</v>
      </c>
      <c r="Y5421" s="8">
        <v>0</v>
      </c>
      <c r="Z5421" s="8">
        <v>0</v>
      </c>
      <c r="AA5421" s="8">
        <v>49662.86</v>
      </c>
      <c r="AB5421" s="8">
        <v>53635.579999999994</v>
      </c>
      <c r="AC5421" s="9">
        <f t="shared" si="508"/>
        <v>-3972.7199999999939</v>
      </c>
      <c r="AD5421" s="5" t="str">
        <f>$C5421&amp;" "&amp;VLOOKUP(C5421,Tegevusalad!$A$1:$B$89,2,FALSE)</f>
        <v>87 HOOLEKANDEASUTUSTE TEGEVUS</v>
      </c>
      <c r="AE5421" s="6">
        <f t="shared" si="510"/>
        <v>345644.86999999994</v>
      </c>
      <c r="AF5421" s="6">
        <f t="shared" si="511"/>
        <v>364142.88999999996</v>
      </c>
      <c r="AG5421" s="6">
        <f t="shared" si="512"/>
        <v>346565.85999999993</v>
      </c>
      <c r="AH5421" s="6">
        <f t="shared" si="513"/>
        <v>365293.35</v>
      </c>
      <c r="AI5421" s="6">
        <f t="shared" si="509"/>
        <v>346565.85999999993</v>
      </c>
      <c r="AJ5421" s="10"/>
    </row>
    <row r="5422" spans="1:36" s="3" customFormat="1">
      <c r="A5422" s="3">
        <v>2019</v>
      </c>
      <c r="B5422" s="3">
        <v>4</v>
      </c>
      <c r="C5422" s="4">
        <v>88</v>
      </c>
      <c r="D5422" s="8">
        <v>43</v>
      </c>
      <c r="E5422" s="8">
        <v>178897.62000000002</v>
      </c>
      <c r="F5422" s="8">
        <v>12222.630000000001</v>
      </c>
      <c r="G5422" s="8">
        <v>109401.25</v>
      </c>
      <c r="H5422" s="8">
        <v>0</v>
      </c>
      <c r="I5422" s="8">
        <v>0</v>
      </c>
      <c r="J5422" s="8">
        <v>0</v>
      </c>
      <c r="K5422" s="8">
        <v>0</v>
      </c>
      <c r="L5422" s="8">
        <v>36879.58</v>
      </c>
      <c r="M5422" s="8">
        <v>0</v>
      </c>
      <c r="N5422" s="8">
        <v>17478.739999999998</v>
      </c>
      <c r="O5422" s="8">
        <v>0</v>
      </c>
      <c r="P5422" s="8">
        <v>63.480000000000004</v>
      </c>
      <c r="Q5422" s="8">
        <v>516.92999999999995</v>
      </c>
      <c r="R5422" s="8">
        <v>40.549999999999997</v>
      </c>
      <c r="S5422" s="8">
        <v>8780.65</v>
      </c>
      <c r="T5422" s="8">
        <v>6511.82</v>
      </c>
      <c r="U5422" s="8">
        <v>0</v>
      </c>
      <c r="V5422" s="8">
        <v>0</v>
      </c>
      <c r="W5422" s="8">
        <v>276473.14</v>
      </c>
      <c r="X5422" s="8">
        <v>0</v>
      </c>
      <c r="Y5422" s="8">
        <v>0</v>
      </c>
      <c r="Z5422" s="8">
        <v>0</v>
      </c>
      <c r="AA5422" s="8">
        <v>23062.109999999993</v>
      </c>
      <c r="AB5422" s="8">
        <v>3661.2700000000004</v>
      </c>
      <c r="AC5422" s="9">
        <f t="shared" si="508"/>
        <v>19400.839999999993</v>
      </c>
      <c r="AD5422" s="5" t="str">
        <f>$C5422&amp;" "&amp;VLOOKUP(C5422,Tegevusalad!$A$1:$B$89,2,FALSE)</f>
        <v>88 SOTSIAALHOOLEKANNE MAJUTUSETA</v>
      </c>
      <c r="AE5422" s="6">
        <f t="shared" si="510"/>
        <v>182339.60000000003</v>
      </c>
      <c r="AF5422" s="6">
        <f t="shared" si="511"/>
        <v>78815.799999999988</v>
      </c>
      <c r="AG5422" s="6">
        <f t="shared" si="512"/>
        <v>291740.84999999998</v>
      </c>
      <c r="AH5422" s="6">
        <f t="shared" si="513"/>
        <v>87596.449999999983</v>
      </c>
      <c r="AI5422" s="6">
        <f t="shared" si="509"/>
        <v>291740.84999999998</v>
      </c>
      <c r="AJ5422" s="10"/>
    </row>
    <row r="5423" spans="1:36" s="3" customFormat="1">
      <c r="A5423" s="3">
        <v>2019</v>
      </c>
      <c r="B5423" s="3">
        <v>4</v>
      </c>
      <c r="C5423" s="4">
        <v>90</v>
      </c>
      <c r="D5423" s="8">
        <v>1127</v>
      </c>
      <c r="E5423" s="8">
        <v>7260781.4000000032</v>
      </c>
      <c r="F5423" s="8">
        <v>20465.360000000004</v>
      </c>
      <c r="G5423" s="8">
        <v>1305124.8199999996</v>
      </c>
      <c r="H5423" s="8">
        <v>954360.60999999987</v>
      </c>
      <c r="I5423" s="8">
        <v>128947.24</v>
      </c>
      <c r="J5423" s="8">
        <v>20570.830000000002</v>
      </c>
      <c r="K5423" s="8">
        <v>0</v>
      </c>
      <c r="L5423" s="8">
        <v>1453998.21</v>
      </c>
      <c r="M5423" s="8">
        <v>0</v>
      </c>
      <c r="N5423" s="8">
        <v>1070623.040000001</v>
      </c>
      <c r="O5423" s="8">
        <v>1788.0600000000002</v>
      </c>
      <c r="P5423" s="8">
        <v>58384.94000000001</v>
      </c>
      <c r="Q5423" s="8">
        <v>19303.059999999998</v>
      </c>
      <c r="R5423" s="8">
        <v>4828.55</v>
      </c>
      <c r="S5423" s="8">
        <v>773201.83999999985</v>
      </c>
      <c r="T5423" s="8">
        <v>263238.92000000004</v>
      </c>
      <c r="U5423" s="8">
        <v>14259.789999999999</v>
      </c>
      <c r="V5423" s="8">
        <v>1660.3800000000003</v>
      </c>
      <c r="W5423" s="8">
        <v>51279.139999999992</v>
      </c>
      <c r="X5423" s="8">
        <v>422137.09</v>
      </c>
      <c r="Y5423" s="8">
        <v>58.58</v>
      </c>
      <c r="Z5423" s="8">
        <v>0</v>
      </c>
      <c r="AA5423" s="8">
        <v>545208.25999999978</v>
      </c>
      <c r="AB5423" s="8">
        <v>161774.52999999994</v>
      </c>
      <c r="AC5423" s="9">
        <f t="shared" si="508"/>
        <v>383433.72999999986</v>
      </c>
      <c r="AD5423" s="5" t="str">
        <f>$C5423&amp;" "&amp;VLOOKUP(C5423,Tegevusalad!$A$1:$B$89,2,FALSE)</f>
        <v>90 LOOME-, KUNSTI- JA MEELELAHUTUSTEGEVUS</v>
      </c>
      <c r="AE5423" s="6">
        <f t="shared" si="510"/>
        <v>6915922.2200000035</v>
      </c>
      <c r="AF5423" s="6">
        <f t="shared" si="511"/>
        <v>4582516.4000000041</v>
      </c>
      <c r="AG5423" s="6">
        <f t="shared" si="512"/>
        <v>8221047.0400000038</v>
      </c>
      <c r="AH5423" s="6">
        <f t="shared" si="513"/>
        <v>5377257.9500000048</v>
      </c>
      <c r="AI5423" s="6">
        <f t="shared" si="509"/>
        <v>7798909.9500000039</v>
      </c>
      <c r="AJ5423" s="10"/>
    </row>
    <row r="5424" spans="1:36" s="3" customFormat="1">
      <c r="A5424" s="3">
        <v>2019</v>
      </c>
      <c r="B5424" s="3">
        <v>4</v>
      </c>
      <c r="C5424" s="4">
        <v>91</v>
      </c>
      <c r="D5424" s="8">
        <v>83</v>
      </c>
      <c r="E5424" s="8">
        <v>1474512.52</v>
      </c>
      <c r="F5424" s="8">
        <v>37199.919999999998</v>
      </c>
      <c r="G5424" s="8">
        <v>1509.22</v>
      </c>
      <c r="H5424" s="8">
        <v>1446.02</v>
      </c>
      <c r="I5424" s="8">
        <v>0</v>
      </c>
      <c r="J5424" s="8">
        <v>0</v>
      </c>
      <c r="K5424" s="8">
        <v>0</v>
      </c>
      <c r="L5424" s="8">
        <v>298250.49999999994</v>
      </c>
      <c r="M5424" s="8">
        <v>0</v>
      </c>
      <c r="N5424" s="8">
        <v>679202.52</v>
      </c>
      <c r="O5424" s="8">
        <v>0</v>
      </c>
      <c r="P5424" s="8">
        <v>239485.76</v>
      </c>
      <c r="Q5424" s="8">
        <v>1315.1599999999999</v>
      </c>
      <c r="R5424" s="8">
        <v>813.38</v>
      </c>
      <c r="S5424" s="8">
        <v>57979.09</v>
      </c>
      <c r="T5424" s="8">
        <v>18976.32</v>
      </c>
      <c r="U5424" s="8">
        <v>19111.96</v>
      </c>
      <c r="V5424" s="8">
        <v>30.57</v>
      </c>
      <c r="W5424" s="8">
        <v>22495.18</v>
      </c>
      <c r="X5424" s="8">
        <v>5411.49</v>
      </c>
      <c r="Y5424" s="8">
        <v>0.01</v>
      </c>
      <c r="Z5424" s="8">
        <v>618.57000000000005</v>
      </c>
      <c r="AA5424" s="8">
        <v>72974.009999999995</v>
      </c>
      <c r="AB5424" s="8">
        <v>454544.58999999991</v>
      </c>
      <c r="AC5424" s="9">
        <f t="shared" si="508"/>
        <v>-381570.5799999999</v>
      </c>
      <c r="AD5424" s="5" t="str">
        <f>$C5424&amp;" "&amp;VLOOKUP(C5424,Tegevusalad!$A$1:$B$89,2,FALSE)</f>
        <v>91 RAAMATUKOGUDE, ARHIIVIDE, MUUSEUMIDE JA MUUDE KULTUURIASUTUSTE TEGEVUS</v>
      </c>
      <c r="AE5424" s="6">
        <f t="shared" si="510"/>
        <v>1440032.88</v>
      </c>
      <c r="AF5424" s="6">
        <f t="shared" si="511"/>
        <v>3323019.02</v>
      </c>
      <c r="AG5424" s="6">
        <f t="shared" si="512"/>
        <v>1441542.0999999999</v>
      </c>
      <c r="AH5424" s="6">
        <f t="shared" si="513"/>
        <v>3400079.5</v>
      </c>
      <c r="AI5424" s="6">
        <f t="shared" si="509"/>
        <v>1436130.6099999999</v>
      </c>
      <c r="AJ5424" s="10"/>
    </row>
    <row r="5425" spans="1:36" s="3" customFormat="1">
      <c r="A5425" s="3">
        <v>2019</v>
      </c>
      <c r="B5425" s="3">
        <v>4</v>
      </c>
      <c r="C5425" s="4">
        <v>92</v>
      </c>
      <c r="D5425" s="8">
        <v>17</v>
      </c>
      <c r="E5425" s="8">
        <v>1909321.0499999998</v>
      </c>
      <c r="F5425" s="8">
        <v>0</v>
      </c>
      <c r="G5425" s="8">
        <v>51906</v>
      </c>
      <c r="H5425" s="8">
        <v>41440</v>
      </c>
      <c r="I5425" s="8">
        <v>0</v>
      </c>
      <c r="J5425" s="8">
        <v>0</v>
      </c>
      <c r="K5425" s="8">
        <v>0</v>
      </c>
      <c r="L5425" s="8">
        <v>381864.20999999996</v>
      </c>
      <c r="M5425" s="8">
        <v>0</v>
      </c>
      <c r="N5425" s="8">
        <v>160369.97999999998</v>
      </c>
      <c r="O5425" s="8">
        <v>0</v>
      </c>
      <c r="P5425" s="8">
        <v>4044</v>
      </c>
      <c r="Q5425" s="8">
        <v>0</v>
      </c>
      <c r="R5425" s="8">
        <v>0</v>
      </c>
      <c r="S5425" s="8">
        <v>1541215.24</v>
      </c>
      <c r="T5425" s="8">
        <v>588572.28</v>
      </c>
      <c r="U5425" s="8">
        <v>109643.77</v>
      </c>
      <c r="V5425" s="8">
        <v>0</v>
      </c>
      <c r="W5425" s="8">
        <v>10122215.559999999</v>
      </c>
      <c r="X5425" s="8">
        <v>0</v>
      </c>
      <c r="Y5425" s="8">
        <v>0</v>
      </c>
      <c r="Z5425" s="8">
        <v>7.0000000000000007E-2</v>
      </c>
      <c r="AA5425" s="8">
        <v>246942.89000000004</v>
      </c>
      <c r="AB5425" s="8">
        <v>25448.73</v>
      </c>
      <c r="AC5425" s="9">
        <f t="shared" si="508"/>
        <v>221494.16000000003</v>
      </c>
      <c r="AD5425" s="5" t="str">
        <f>$C5425&amp;" "&amp;VLOOKUP(C5425,Tegevusalad!$A$1:$B$89,2,FALSE)</f>
        <v>92 HASARTMÄNGUDE JA KIHLVEDUDE KORRALDAMINE</v>
      </c>
      <c r="AE5425" s="6">
        <f t="shared" si="510"/>
        <v>258462.0399999998</v>
      </c>
      <c r="AF5425" s="6">
        <f t="shared" si="511"/>
        <v>-849009.1100000001</v>
      </c>
      <c r="AG5425" s="6">
        <f t="shared" si="512"/>
        <v>310368.0399999998</v>
      </c>
      <c r="AH5425" s="6">
        <f t="shared" si="513"/>
        <v>801849.89999999991</v>
      </c>
      <c r="AI5425" s="6">
        <f t="shared" si="509"/>
        <v>310368.0399999998</v>
      </c>
      <c r="AJ5425" s="10"/>
    </row>
    <row r="5426" spans="1:36" s="3" customFormat="1">
      <c r="A5426" s="3">
        <v>2019</v>
      </c>
      <c r="B5426" s="3">
        <v>4</v>
      </c>
      <c r="C5426" s="4">
        <v>93</v>
      </c>
      <c r="D5426" s="8">
        <v>1150</v>
      </c>
      <c r="E5426" s="8">
        <v>14378952.109999999</v>
      </c>
      <c r="F5426" s="8">
        <v>173845.01</v>
      </c>
      <c r="G5426" s="8">
        <v>1940262.2300000002</v>
      </c>
      <c r="H5426" s="8">
        <v>1164425.6999999997</v>
      </c>
      <c r="I5426" s="8">
        <v>128576.83</v>
      </c>
      <c r="J5426" s="8">
        <v>316789.14</v>
      </c>
      <c r="K5426" s="8">
        <v>0</v>
      </c>
      <c r="L5426" s="8">
        <v>2891436.5</v>
      </c>
      <c r="M5426" s="8">
        <v>0</v>
      </c>
      <c r="N5426" s="8">
        <v>2549688.3499999968</v>
      </c>
      <c r="O5426" s="8">
        <v>18864.3</v>
      </c>
      <c r="P5426" s="8">
        <v>464089.96999999991</v>
      </c>
      <c r="Q5426" s="8">
        <v>14966.070000000007</v>
      </c>
      <c r="R5426" s="8">
        <v>4613.4200000000019</v>
      </c>
      <c r="S5426" s="8">
        <v>2425831.1599999992</v>
      </c>
      <c r="T5426" s="8">
        <v>1978324.11</v>
      </c>
      <c r="U5426" s="8">
        <v>24187.570000000003</v>
      </c>
      <c r="V5426" s="8">
        <v>13754.510000000002</v>
      </c>
      <c r="W5426" s="8">
        <v>543391.52</v>
      </c>
      <c r="X5426" s="8">
        <v>311.44</v>
      </c>
      <c r="Y5426" s="8">
        <v>588.42000000000007</v>
      </c>
      <c r="Z5426" s="8">
        <v>0</v>
      </c>
      <c r="AA5426" s="8">
        <v>1128761.7000000007</v>
      </c>
      <c r="AB5426" s="8">
        <v>786425.14000000013</v>
      </c>
      <c r="AC5426" s="9">
        <f t="shared" si="508"/>
        <v>342336.56000000052</v>
      </c>
      <c r="AD5426" s="5" t="str">
        <f>$C5426&amp;" "&amp;VLOOKUP(C5426,Tegevusalad!$A$1:$B$89,2,FALSE)</f>
        <v>93 SPORDITEGEVUS NING LÕBUSTUS- JA VABA AJA TEGEVUSED</v>
      </c>
      <c r="AE5426" s="6">
        <f t="shared" si="510"/>
        <v>12103089.83</v>
      </c>
      <c r="AF5426" s="6">
        <f t="shared" si="511"/>
        <v>10240923.129999986</v>
      </c>
      <c r="AG5426" s="6">
        <f t="shared" si="512"/>
        <v>14043352.060000001</v>
      </c>
      <c r="AH5426" s="6">
        <f t="shared" si="513"/>
        <v>12771508.849999983</v>
      </c>
      <c r="AI5426" s="6">
        <f t="shared" si="509"/>
        <v>14043040.620000001</v>
      </c>
      <c r="AJ5426" s="10"/>
    </row>
    <row r="5427" spans="1:36" s="3" customFormat="1">
      <c r="A5427" s="3">
        <v>2019</v>
      </c>
      <c r="B5427" s="3">
        <v>4</v>
      </c>
      <c r="C5427" s="4">
        <v>94</v>
      </c>
      <c r="D5427" s="8">
        <v>280</v>
      </c>
      <c r="E5427" s="8">
        <v>2333737.14</v>
      </c>
      <c r="F5427" s="8">
        <v>24388.820000000003</v>
      </c>
      <c r="G5427" s="8">
        <v>74654.8</v>
      </c>
      <c r="H5427" s="8">
        <v>39905.550000000003</v>
      </c>
      <c r="I5427" s="8">
        <v>22950</v>
      </c>
      <c r="J5427" s="8">
        <v>0</v>
      </c>
      <c r="K5427" s="8">
        <v>0</v>
      </c>
      <c r="L5427" s="8">
        <v>468942.40000000014</v>
      </c>
      <c r="M5427" s="8">
        <v>0</v>
      </c>
      <c r="N5427" s="8">
        <v>511275.57000000007</v>
      </c>
      <c r="O5427" s="8">
        <v>145.63999999999999</v>
      </c>
      <c r="P5427" s="8">
        <v>56619.76</v>
      </c>
      <c r="Q5427" s="8">
        <v>2815.4799999999996</v>
      </c>
      <c r="R5427" s="8">
        <v>717.09999999999991</v>
      </c>
      <c r="S5427" s="8">
        <v>172412.94999999998</v>
      </c>
      <c r="T5427" s="8">
        <v>72886.170000000013</v>
      </c>
      <c r="U5427" s="8">
        <v>20158.370000000003</v>
      </c>
      <c r="V5427" s="8">
        <v>1830.16</v>
      </c>
      <c r="W5427" s="8">
        <v>493016.88</v>
      </c>
      <c r="X5427" s="8">
        <v>849.4</v>
      </c>
      <c r="Y5427" s="8">
        <v>2890.6600000000003</v>
      </c>
      <c r="Z5427" s="8">
        <v>0</v>
      </c>
      <c r="AA5427" s="8">
        <v>215759.62000000002</v>
      </c>
      <c r="AB5427" s="8">
        <v>255202.13</v>
      </c>
      <c r="AC5427" s="9">
        <f t="shared" si="508"/>
        <v>-39442.50999999998</v>
      </c>
      <c r="AD5427" s="5" t="str">
        <f>$C5427&amp;" "&amp;VLOOKUP(C5427,Tegevusalad!$A$1:$B$89,2,FALSE)</f>
        <v>94 ORGANISATSIOONIDE TEGEVUS</v>
      </c>
      <c r="AE5427" s="6">
        <f t="shared" si="510"/>
        <v>2166404.04</v>
      </c>
      <c r="AF5427" s="6">
        <f t="shared" si="511"/>
        <v>2368493.9899999998</v>
      </c>
      <c r="AG5427" s="6">
        <f t="shared" si="512"/>
        <v>2241058.84</v>
      </c>
      <c r="AH5427" s="6">
        <f t="shared" si="513"/>
        <v>2559963.35</v>
      </c>
      <c r="AI5427" s="6">
        <f t="shared" si="509"/>
        <v>2240209.44</v>
      </c>
      <c r="AJ5427" s="10"/>
    </row>
    <row r="5428" spans="1:36" s="3" customFormat="1">
      <c r="A5428" s="3">
        <v>2019</v>
      </c>
      <c r="B5428" s="3">
        <v>4</v>
      </c>
      <c r="C5428" s="4">
        <v>95</v>
      </c>
      <c r="D5428" s="8">
        <v>287</v>
      </c>
      <c r="E5428" s="8">
        <v>1937615.7899999993</v>
      </c>
      <c r="F5428" s="8">
        <v>156</v>
      </c>
      <c r="G5428" s="8">
        <v>341322.72</v>
      </c>
      <c r="H5428" s="8">
        <v>303447.98</v>
      </c>
      <c r="I5428" s="8">
        <v>136060.68999999997</v>
      </c>
      <c r="J5428" s="8">
        <v>7870</v>
      </c>
      <c r="K5428" s="8">
        <v>0</v>
      </c>
      <c r="L5428" s="8">
        <v>387537.16999999963</v>
      </c>
      <c r="M5428" s="8">
        <v>0</v>
      </c>
      <c r="N5428" s="8">
        <v>236817.81999999998</v>
      </c>
      <c r="O5428" s="8">
        <v>1886.4999999999998</v>
      </c>
      <c r="P5428" s="8">
        <v>2317.6</v>
      </c>
      <c r="Q5428" s="8">
        <v>6827.16</v>
      </c>
      <c r="R5428" s="8">
        <v>1026.5800000000002</v>
      </c>
      <c r="S5428" s="8">
        <v>346671.23999999987</v>
      </c>
      <c r="T5428" s="8">
        <v>299976.10999999993</v>
      </c>
      <c r="U5428" s="8">
        <v>149.76000000000002</v>
      </c>
      <c r="V5428" s="8">
        <v>147.20000000000002</v>
      </c>
      <c r="W5428" s="8">
        <v>486.43</v>
      </c>
      <c r="X5428" s="8">
        <v>48.31</v>
      </c>
      <c r="Y5428" s="8">
        <v>0</v>
      </c>
      <c r="Z5428" s="8">
        <v>0</v>
      </c>
      <c r="AA5428" s="8">
        <v>164573.04999999987</v>
      </c>
      <c r="AB5428" s="8">
        <v>13853.699999999999</v>
      </c>
      <c r="AC5428" s="9">
        <f t="shared" si="508"/>
        <v>150719.34999999986</v>
      </c>
      <c r="AD5428" s="5" t="str">
        <f>$C5428&amp;" "&amp;VLOOKUP(C5428,Tegevusalad!$A$1:$B$89,2,FALSE)</f>
        <v>95 ARVUTITE NING TARBEESEMETE JA KODUTARVETE PARANDUS</v>
      </c>
      <c r="AE5428" s="6">
        <f t="shared" si="510"/>
        <v>1590999.0999999996</v>
      </c>
      <c r="AF5428" s="6">
        <f t="shared" si="511"/>
        <v>833115.69999999984</v>
      </c>
      <c r="AG5428" s="6">
        <f t="shared" si="512"/>
        <v>1932321.8199999994</v>
      </c>
      <c r="AH5428" s="6">
        <f t="shared" si="513"/>
        <v>1189221.9999999998</v>
      </c>
      <c r="AI5428" s="6">
        <f t="shared" si="509"/>
        <v>1932273.5099999993</v>
      </c>
      <c r="AJ5428" s="10"/>
    </row>
    <row r="5429" spans="1:36" s="3" customFormat="1">
      <c r="A5429" s="3">
        <v>2019</v>
      </c>
      <c r="B5429" s="3">
        <v>4</v>
      </c>
      <c r="C5429" s="4">
        <v>96</v>
      </c>
      <c r="D5429" s="8">
        <v>1666</v>
      </c>
      <c r="E5429" s="8">
        <v>21310377.569999982</v>
      </c>
      <c r="F5429" s="8">
        <v>34293.9</v>
      </c>
      <c r="G5429" s="8">
        <v>3718809.23</v>
      </c>
      <c r="H5429" s="8">
        <v>2963915.68</v>
      </c>
      <c r="I5429" s="8">
        <v>1456327.7199999997</v>
      </c>
      <c r="J5429" s="8">
        <v>6210.71</v>
      </c>
      <c r="K5429" s="8">
        <v>0</v>
      </c>
      <c r="L5429" s="8">
        <v>4265162.1099999994</v>
      </c>
      <c r="M5429" s="8">
        <v>25304.080000000002</v>
      </c>
      <c r="N5429" s="8">
        <v>3028798.4000000027</v>
      </c>
      <c r="O5429" s="8">
        <v>137393.36000000002</v>
      </c>
      <c r="P5429" s="8">
        <v>98932.35000000002</v>
      </c>
      <c r="Q5429" s="8">
        <v>24554.22</v>
      </c>
      <c r="R5429" s="8">
        <v>8544.7499999999982</v>
      </c>
      <c r="S5429" s="8">
        <v>6305596.5400000019</v>
      </c>
      <c r="T5429" s="8">
        <v>5183904.7300000004</v>
      </c>
      <c r="U5429" s="8">
        <v>20189.899999999998</v>
      </c>
      <c r="V5429" s="8">
        <v>3955.9400000000005</v>
      </c>
      <c r="W5429" s="8">
        <v>601364.72000000009</v>
      </c>
      <c r="X5429" s="8">
        <v>24305.81</v>
      </c>
      <c r="Y5429" s="8">
        <v>0.03</v>
      </c>
      <c r="Z5429" s="8">
        <v>0.1</v>
      </c>
      <c r="AA5429" s="8">
        <v>1926060.7700000019</v>
      </c>
      <c r="AB5429" s="8">
        <v>664393.04999999993</v>
      </c>
      <c r="AC5429" s="9">
        <f t="shared" si="508"/>
        <v>1261667.7200000021</v>
      </c>
      <c r="AD5429" s="5" t="str">
        <f>$C5429&amp;" "&amp;VLOOKUP(C5429,Tegevusalad!$A$1:$B$89,2,FALSE)</f>
        <v>96 MUU TEENINDUS</v>
      </c>
      <c r="AE5429" s="6">
        <f t="shared" si="510"/>
        <v>15043190.839999977</v>
      </c>
      <c r="AF5429" s="6">
        <f t="shared" si="511"/>
        <v>8177918.4500000123</v>
      </c>
      <c r="AG5429" s="6">
        <f t="shared" si="512"/>
        <v>18762000.069999978</v>
      </c>
      <c r="AH5429" s="6">
        <f t="shared" si="513"/>
        <v>15186715.750000013</v>
      </c>
      <c r="AI5429" s="6">
        <f t="shared" si="509"/>
        <v>18737694.259999979</v>
      </c>
      <c r="AJ5429" s="10"/>
    </row>
    <row r="5430" spans="1:36" s="3" customFormat="1">
      <c r="A5430" s="3">
        <v>2019</v>
      </c>
      <c r="B5430" s="3">
        <v>4</v>
      </c>
      <c r="C5430" s="4">
        <v>98</v>
      </c>
      <c r="D5430" s="8">
        <v>2</v>
      </c>
      <c r="E5430" s="8">
        <v>230.5</v>
      </c>
      <c r="F5430" s="8">
        <v>0</v>
      </c>
      <c r="G5430" s="8">
        <v>2566</v>
      </c>
      <c r="H5430" s="8">
        <v>0</v>
      </c>
      <c r="I5430" s="8">
        <v>0</v>
      </c>
      <c r="J5430" s="8">
        <v>0</v>
      </c>
      <c r="K5430" s="8">
        <v>0</v>
      </c>
      <c r="L5430" s="8">
        <v>46.1</v>
      </c>
      <c r="M5430" s="8">
        <v>0</v>
      </c>
      <c r="N5430" s="8">
        <v>311.70999999999998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265.61</v>
      </c>
      <c r="AC5430" s="9">
        <f t="shared" si="508"/>
        <v>-265.61</v>
      </c>
      <c r="AD5430" s="5" t="str">
        <f>$C5430&amp;" "&amp;VLOOKUP(C5430,Tegevusalad!$A$1:$B$89,2,FALSE)</f>
        <v>98 KODUMAJAPIDAMISTE OMA TARBEKS MÕELDUD ERISTAMATA KAUPADE TOOTMINE JA TEENUSTE OSUTAMINE</v>
      </c>
      <c r="AE5430" s="6">
        <f t="shared" si="510"/>
        <v>230.5</v>
      </c>
      <c r="AF5430" s="6">
        <f t="shared" si="511"/>
        <v>1558.5499999999997</v>
      </c>
      <c r="AG5430" s="6">
        <f t="shared" si="512"/>
        <v>2796.5</v>
      </c>
      <c r="AH5430" s="6">
        <f t="shared" si="513"/>
        <v>1558.5499999999997</v>
      </c>
      <c r="AI5430" s="6">
        <f t="shared" si="509"/>
        <v>2796.5</v>
      </c>
      <c r="AJ5430" s="10"/>
    </row>
    <row r="5431" spans="1:36" s="3" customFormat="1">
      <c r="A5431" s="3">
        <v>2019</v>
      </c>
      <c r="B5431" s="3">
        <v>4</v>
      </c>
      <c r="C5431" s="4">
        <v>99</v>
      </c>
      <c r="D5431" s="8">
        <v>1</v>
      </c>
      <c r="E5431" s="8">
        <v>24808.170000000002</v>
      </c>
      <c r="F5431" s="8">
        <v>0</v>
      </c>
      <c r="G5431" s="8">
        <v>15211</v>
      </c>
      <c r="H5431" s="8">
        <v>15211</v>
      </c>
      <c r="I5431" s="8">
        <v>0</v>
      </c>
      <c r="J5431" s="8">
        <v>0</v>
      </c>
      <c r="K5431" s="8">
        <v>0</v>
      </c>
      <c r="L5431" s="8">
        <v>4961.63</v>
      </c>
      <c r="M5431" s="8">
        <v>0</v>
      </c>
      <c r="N5431" s="8">
        <v>2180.19</v>
      </c>
      <c r="O5431" s="8">
        <v>0</v>
      </c>
      <c r="P5431" s="8">
        <v>0</v>
      </c>
      <c r="Q5431" s="8">
        <v>0</v>
      </c>
      <c r="R5431" s="8">
        <v>0</v>
      </c>
      <c r="S5431" s="8">
        <v>20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2781.44</v>
      </c>
      <c r="AB5431" s="8">
        <v>0</v>
      </c>
      <c r="AC5431" s="9">
        <f t="shared" si="508"/>
        <v>2781.44</v>
      </c>
      <c r="AD5431" s="5" t="str">
        <f>$C5431&amp;" "&amp;VLOOKUP(C5431,Tegevusalad!$A$1:$B$89,2,FALSE)</f>
        <v>99 EKSTERRITORIAALSETE ORGANISATSIOONIDE JA ÜKSUSTE TEGEVUS</v>
      </c>
      <c r="AE5431" s="6">
        <f t="shared" si="510"/>
        <v>24788.170000000002</v>
      </c>
      <c r="AF5431" s="6">
        <f t="shared" si="511"/>
        <v>10880.949999999999</v>
      </c>
      <c r="AG5431" s="6">
        <f t="shared" si="512"/>
        <v>39999.17</v>
      </c>
      <c r="AH5431" s="6">
        <f t="shared" si="513"/>
        <v>10900.949999999999</v>
      </c>
      <c r="AI5431" s="6">
        <f t="shared" si="509"/>
        <v>39999.17</v>
      </c>
      <c r="AJ5431" s="10"/>
    </row>
    <row r="5432" spans="1:36" s="3" customFormat="1">
      <c r="A5432" s="3">
        <v>2019</v>
      </c>
      <c r="B5432" s="3">
        <v>5</v>
      </c>
      <c r="C5432" s="4"/>
      <c r="D5432" s="8">
        <v>362</v>
      </c>
      <c r="E5432" s="8">
        <v>13480627.559999997</v>
      </c>
      <c r="F5432" s="8">
        <v>201667.46000000002</v>
      </c>
      <c r="G5432" s="8">
        <v>4625612.0000000009</v>
      </c>
      <c r="H5432" s="8">
        <v>4185195.76</v>
      </c>
      <c r="I5432" s="8">
        <v>3516932.72</v>
      </c>
      <c r="J5432" s="8">
        <v>295119.23</v>
      </c>
      <c r="K5432" s="8">
        <v>0</v>
      </c>
      <c r="L5432" s="8">
        <v>2714275.6300000008</v>
      </c>
      <c r="M5432" s="8">
        <v>4623.88</v>
      </c>
      <c r="N5432" s="8">
        <v>2409691.4499999988</v>
      </c>
      <c r="O5432" s="8">
        <v>87808.01</v>
      </c>
      <c r="P5432" s="8">
        <v>164772.13999999998</v>
      </c>
      <c r="Q5432" s="8">
        <v>2900.6600000000003</v>
      </c>
      <c r="R5432" s="8">
        <v>3636.6299999999997</v>
      </c>
      <c r="S5432" s="8">
        <v>1579058.9600000007</v>
      </c>
      <c r="T5432" s="8">
        <v>1253633.1600000004</v>
      </c>
      <c r="U5432" s="8">
        <v>3541236.7699999996</v>
      </c>
      <c r="V5432" s="8">
        <v>3509068.94</v>
      </c>
      <c r="W5432" s="8">
        <v>369798.95999999996</v>
      </c>
      <c r="X5432" s="8">
        <v>4943820.47</v>
      </c>
      <c r="Y5432" s="8">
        <v>21193.040000000001</v>
      </c>
      <c r="Z5432" s="8">
        <v>0</v>
      </c>
      <c r="AA5432" s="8">
        <v>663544.86000000022</v>
      </c>
      <c r="AB5432" s="8">
        <v>333143.76000000013</v>
      </c>
      <c r="AC5432" s="9">
        <f t="shared" si="508"/>
        <v>330401.10000000009</v>
      </c>
      <c r="AD5432" s="5" t="e">
        <f>$C5432&amp;" "&amp;VLOOKUP(C5432,Tegevusalad!$A$1:$B$89,2,FALSE)</f>
        <v>#N/A</v>
      </c>
      <c r="AE5432" s="6">
        <f t="shared" si="510"/>
        <v>13505819.759999998</v>
      </c>
      <c r="AF5432" s="6">
        <f t="shared" si="511"/>
        <v>10016373.559999993</v>
      </c>
      <c r="AG5432" s="6">
        <f t="shared" si="512"/>
        <v>18131431.759999998</v>
      </c>
      <c r="AH5432" s="6">
        <f t="shared" si="513"/>
        <v>12066640.399999993</v>
      </c>
      <c r="AI5432" s="6">
        <f t="shared" si="509"/>
        <v>13187611.289999999</v>
      </c>
      <c r="AJ5432" s="10"/>
    </row>
    <row r="5433" spans="1:36" s="3" customFormat="1">
      <c r="A5433" s="3">
        <v>2019</v>
      </c>
      <c r="B5433" s="3">
        <v>5</v>
      </c>
      <c r="C5433" s="4">
        <v>1</v>
      </c>
      <c r="D5433" s="8">
        <v>4765</v>
      </c>
      <c r="E5433" s="8">
        <v>65404165.029999979</v>
      </c>
      <c r="F5433" s="8">
        <v>76871.470000000016</v>
      </c>
      <c r="G5433" s="8">
        <v>2609308.9499999997</v>
      </c>
      <c r="H5433" s="8">
        <v>2443926.2400000002</v>
      </c>
      <c r="I5433" s="8">
        <v>2155436.6199999996</v>
      </c>
      <c r="J5433" s="8">
        <v>82734.930000000008</v>
      </c>
      <c r="K5433" s="8">
        <v>0</v>
      </c>
      <c r="L5433" s="8">
        <v>13087751.699999994</v>
      </c>
      <c r="M5433" s="8">
        <v>0</v>
      </c>
      <c r="N5433" s="8">
        <v>16662051.480000032</v>
      </c>
      <c r="O5433" s="8">
        <v>9131.82</v>
      </c>
      <c r="P5433" s="8">
        <v>3476555.9200000018</v>
      </c>
      <c r="Q5433" s="8">
        <v>39516.219999999987</v>
      </c>
      <c r="R5433" s="8">
        <v>32434.619999999988</v>
      </c>
      <c r="S5433" s="8">
        <v>2942908.5099999979</v>
      </c>
      <c r="T5433" s="8">
        <v>2490086.9899999993</v>
      </c>
      <c r="U5433" s="8">
        <v>67003.450000000012</v>
      </c>
      <c r="V5433" s="8">
        <v>44316.040000000008</v>
      </c>
      <c r="W5433" s="8">
        <v>342827.75</v>
      </c>
      <c r="X5433" s="8">
        <v>56408.99</v>
      </c>
      <c r="Y5433" s="8">
        <v>30.78</v>
      </c>
      <c r="Z5433" s="8">
        <v>3612.31</v>
      </c>
      <c r="AA5433" s="8">
        <v>3053715.3600000008</v>
      </c>
      <c r="AB5433" s="8">
        <v>6631596.6699999878</v>
      </c>
      <c r="AC5433" s="9">
        <f t="shared" si="508"/>
        <v>-3577881.309999987</v>
      </c>
      <c r="AD5433" s="5" t="str">
        <f>$C5433&amp;" "&amp;VLOOKUP(C5433,Tegevusalad!$A$1:$B$89,2,FALSE)</f>
        <v>1 TAIME- JA LOOMAKASVATUS, JAHINDUS JA NEID TEENINDAVAD TEGEVUSALAD</v>
      </c>
      <c r="AE5433" s="6">
        <f t="shared" si="510"/>
        <v>62527533.529999979</v>
      </c>
      <c r="AF5433" s="6">
        <f t="shared" si="511"/>
        <v>80461175.480000168</v>
      </c>
      <c r="AG5433" s="6">
        <f t="shared" si="512"/>
        <v>65136842.479999967</v>
      </c>
      <c r="AH5433" s="6">
        <f t="shared" si="513"/>
        <v>83472430.500000149</v>
      </c>
      <c r="AI5433" s="6">
        <f t="shared" si="509"/>
        <v>65080433.489999972</v>
      </c>
      <c r="AJ5433" s="10"/>
    </row>
    <row r="5434" spans="1:36" s="3" customFormat="1">
      <c r="A5434" s="3">
        <v>2019</v>
      </c>
      <c r="B5434" s="3">
        <v>5</v>
      </c>
      <c r="C5434" s="4">
        <v>2</v>
      </c>
      <c r="D5434" s="8">
        <v>1960</v>
      </c>
      <c r="E5434" s="8">
        <v>59178809.809999995</v>
      </c>
      <c r="F5434" s="8">
        <v>10534.23</v>
      </c>
      <c r="G5434" s="8">
        <v>6531721.6000000024</v>
      </c>
      <c r="H5434" s="8">
        <v>4730602.25</v>
      </c>
      <c r="I5434" s="8">
        <v>3702034.18</v>
      </c>
      <c r="J5434" s="8">
        <v>510693.08999999991</v>
      </c>
      <c r="K5434" s="8">
        <v>0</v>
      </c>
      <c r="L5434" s="8">
        <v>11836710.08</v>
      </c>
      <c r="M5434" s="8">
        <v>0</v>
      </c>
      <c r="N5434" s="8">
        <v>9584305.4700000156</v>
      </c>
      <c r="O5434" s="8">
        <v>9265.1200000000008</v>
      </c>
      <c r="P5434" s="8">
        <v>1465556.27</v>
      </c>
      <c r="Q5434" s="8">
        <v>62172.299999999988</v>
      </c>
      <c r="R5434" s="8">
        <v>8719.0300000000007</v>
      </c>
      <c r="S5434" s="8">
        <v>1996717.5100000002</v>
      </c>
      <c r="T5434" s="8">
        <v>506411.33000000013</v>
      </c>
      <c r="U5434" s="8">
        <v>641412.19000000018</v>
      </c>
      <c r="V5434" s="8">
        <v>636686.91000000015</v>
      </c>
      <c r="W5434" s="8">
        <v>3900255.5399999996</v>
      </c>
      <c r="X5434" s="8">
        <v>845843.12</v>
      </c>
      <c r="Y5434" s="8">
        <v>0</v>
      </c>
      <c r="Z5434" s="8">
        <v>1.1600000000000001</v>
      </c>
      <c r="AA5434" s="8">
        <v>4089146.820000005</v>
      </c>
      <c r="AB5434" s="8">
        <v>1836743.3699999992</v>
      </c>
      <c r="AC5434" s="9">
        <f t="shared" si="508"/>
        <v>2252403.4500000058</v>
      </c>
      <c r="AD5434" s="5" t="str">
        <f>$C5434&amp;" "&amp;VLOOKUP(C5434,Tegevusalad!$A$1:$B$89,2,FALSE)</f>
        <v>2 METSAMAJANDUS JA METSAVARUMINE</v>
      </c>
      <c r="AE5434" s="6">
        <f t="shared" si="510"/>
        <v>57397057.459999986</v>
      </c>
      <c r="AF5434" s="6">
        <f t="shared" si="511"/>
        <v>45917354.110000074</v>
      </c>
      <c r="AG5434" s="6">
        <f t="shared" si="512"/>
        <v>63928779.059999987</v>
      </c>
      <c r="AH5434" s="6">
        <f t="shared" si="513"/>
        <v>47965122.500000075</v>
      </c>
      <c r="AI5434" s="6">
        <f t="shared" si="509"/>
        <v>63082935.93999999</v>
      </c>
      <c r="AJ5434" s="10"/>
    </row>
    <row r="5435" spans="1:36" s="3" customFormat="1">
      <c r="A5435" s="3">
        <v>2019</v>
      </c>
      <c r="B5435" s="3">
        <v>5</v>
      </c>
      <c r="C5435" s="4">
        <v>3</v>
      </c>
      <c r="D5435" s="8">
        <v>265</v>
      </c>
      <c r="E5435" s="8">
        <v>2141617.6700000009</v>
      </c>
      <c r="F5435" s="8">
        <v>4395.8200000000006</v>
      </c>
      <c r="G5435" s="8">
        <v>330023.71000000002</v>
      </c>
      <c r="H5435" s="8">
        <v>264297.27</v>
      </c>
      <c r="I5435" s="8">
        <v>181484.53000000003</v>
      </c>
      <c r="J5435" s="8">
        <v>0</v>
      </c>
      <c r="K5435" s="8">
        <v>0</v>
      </c>
      <c r="L5435" s="8">
        <v>428719.14999999985</v>
      </c>
      <c r="M5435" s="8">
        <v>0</v>
      </c>
      <c r="N5435" s="8">
        <v>340971.06000000006</v>
      </c>
      <c r="O5435" s="8">
        <v>717.4</v>
      </c>
      <c r="P5435" s="8">
        <v>21598.129999999997</v>
      </c>
      <c r="Q5435" s="8">
        <v>1779.5400000000004</v>
      </c>
      <c r="R5435" s="8">
        <v>695.62000000000012</v>
      </c>
      <c r="S5435" s="8">
        <v>275263.5</v>
      </c>
      <c r="T5435" s="8">
        <v>272458.74</v>
      </c>
      <c r="U5435" s="8">
        <v>250230.5</v>
      </c>
      <c r="V5435" s="8">
        <v>571.9</v>
      </c>
      <c r="W5435" s="8">
        <v>43110.28</v>
      </c>
      <c r="X5435" s="8">
        <v>0</v>
      </c>
      <c r="Y5435" s="8">
        <v>0</v>
      </c>
      <c r="Z5435" s="8">
        <v>0</v>
      </c>
      <c r="AA5435" s="8">
        <v>172487.57000000004</v>
      </c>
      <c r="AB5435" s="8">
        <v>84739.479999999981</v>
      </c>
      <c r="AC5435" s="9">
        <f t="shared" si="508"/>
        <v>87748.090000000055</v>
      </c>
      <c r="AD5435" s="5" t="str">
        <f>$C5435&amp;" "&amp;VLOOKUP(C5435,Tegevusalad!$A$1:$B$89,2,FALSE)</f>
        <v>3 KALAPÜÜK JA VESIVILJELUS</v>
      </c>
      <c r="AE5435" s="6">
        <f t="shared" si="510"/>
        <v>1620519.4900000007</v>
      </c>
      <c r="AF5435" s="6">
        <f t="shared" si="511"/>
        <v>1179824.3</v>
      </c>
      <c r="AG5435" s="6">
        <f t="shared" si="512"/>
        <v>1950543.2000000007</v>
      </c>
      <c r="AH5435" s="6">
        <f t="shared" si="513"/>
        <v>1708333.4000000001</v>
      </c>
      <c r="AI5435" s="6">
        <f t="shared" si="509"/>
        <v>1950543.2000000007</v>
      </c>
      <c r="AJ5435" s="10"/>
    </row>
    <row r="5436" spans="1:36" s="3" customFormat="1">
      <c r="A5436" s="3">
        <v>2019</v>
      </c>
      <c r="B5436" s="3">
        <v>5</v>
      </c>
      <c r="C5436" s="4">
        <v>6</v>
      </c>
      <c r="D5436" s="8">
        <v>1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9">
        <f t="shared" si="508"/>
        <v>0</v>
      </c>
      <c r="AD5436" s="5" t="str">
        <f>$C5436&amp;" "&amp;VLOOKUP(C5436,Tegevusalad!$A$1:$B$89,2,FALSE)</f>
        <v>6 TOORNAFTA JA MAAGAASI TOOTMINE</v>
      </c>
      <c r="AE5436" s="6">
        <f t="shared" si="510"/>
        <v>0</v>
      </c>
      <c r="AF5436" s="6">
        <f t="shared" si="511"/>
        <v>0</v>
      </c>
      <c r="AG5436" s="6">
        <f t="shared" si="512"/>
        <v>0</v>
      </c>
      <c r="AH5436" s="6">
        <f t="shared" si="513"/>
        <v>0</v>
      </c>
      <c r="AI5436" s="6">
        <f t="shared" si="509"/>
        <v>0</v>
      </c>
      <c r="AJ5436" s="10"/>
    </row>
    <row r="5437" spans="1:36" s="3" customFormat="1">
      <c r="A5437" s="3">
        <v>2019</v>
      </c>
      <c r="B5437" s="3">
        <v>5</v>
      </c>
      <c r="C5437" s="4">
        <v>8</v>
      </c>
      <c r="D5437" s="8">
        <v>138</v>
      </c>
      <c r="E5437" s="8">
        <v>17228466.809999999</v>
      </c>
      <c r="F5437" s="8">
        <v>2598.63</v>
      </c>
      <c r="G5437" s="8">
        <v>6101466.8099999996</v>
      </c>
      <c r="H5437" s="8">
        <v>5074317.55</v>
      </c>
      <c r="I5437" s="8">
        <v>5006554.1900000004</v>
      </c>
      <c r="J5437" s="8">
        <v>1011408.2599999999</v>
      </c>
      <c r="K5437" s="8">
        <v>0</v>
      </c>
      <c r="L5437" s="8">
        <v>3445927.2299999991</v>
      </c>
      <c r="M5437" s="8">
        <v>0</v>
      </c>
      <c r="N5437" s="8">
        <v>3270583.23</v>
      </c>
      <c r="O5437" s="8">
        <v>22051.78</v>
      </c>
      <c r="P5437" s="8">
        <v>594566.7300000001</v>
      </c>
      <c r="Q5437" s="8">
        <v>4534.5300000000007</v>
      </c>
      <c r="R5437" s="8">
        <v>5323.1100000000015</v>
      </c>
      <c r="S5437" s="8">
        <v>1942789.24</v>
      </c>
      <c r="T5437" s="8">
        <v>1661818.91</v>
      </c>
      <c r="U5437" s="8">
        <v>48200.450000000004</v>
      </c>
      <c r="V5437" s="8">
        <v>23260.77</v>
      </c>
      <c r="W5437" s="8">
        <v>26764.09</v>
      </c>
      <c r="X5437" s="8">
        <v>8525.42</v>
      </c>
      <c r="Y5437" s="8">
        <v>0</v>
      </c>
      <c r="Z5437" s="8">
        <v>0</v>
      </c>
      <c r="AA5437" s="8">
        <v>1052168.69</v>
      </c>
      <c r="AB5437" s="8">
        <v>876824.69</v>
      </c>
      <c r="AC5437" s="9">
        <f t="shared" si="508"/>
        <v>175344</v>
      </c>
      <c r="AD5437" s="5" t="str">
        <f>$C5437&amp;" "&amp;VLOOKUP(C5437,Tegevusalad!$A$1:$B$89,2,FALSE)</f>
        <v>8 MUU KAEVANDAMINE</v>
      </c>
      <c r="AE5437" s="6">
        <f t="shared" si="510"/>
        <v>15248601.17</v>
      </c>
      <c r="AF5437" s="6">
        <f t="shared" si="511"/>
        <v>14301543.879999999</v>
      </c>
      <c r="AG5437" s="6">
        <f t="shared" si="512"/>
        <v>21350067.979999997</v>
      </c>
      <c r="AH5437" s="6">
        <f t="shared" si="513"/>
        <v>16379531.699999999</v>
      </c>
      <c r="AI5437" s="6">
        <f t="shared" si="509"/>
        <v>21341542.559999995</v>
      </c>
      <c r="AJ5437" s="10"/>
    </row>
    <row r="5438" spans="1:36" s="3" customFormat="1">
      <c r="A5438" s="3">
        <v>2019</v>
      </c>
      <c r="B5438" s="3">
        <v>5</v>
      </c>
      <c r="C5438" s="4">
        <v>9</v>
      </c>
      <c r="D5438" s="8">
        <v>24</v>
      </c>
      <c r="E5438" s="8">
        <v>515255.62000000005</v>
      </c>
      <c r="F5438" s="8">
        <v>0</v>
      </c>
      <c r="G5438" s="8">
        <v>181488.91000000003</v>
      </c>
      <c r="H5438" s="8">
        <v>43164.33</v>
      </c>
      <c r="I5438" s="8">
        <v>20260</v>
      </c>
      <c r="J5438" s="8">
        <v>0</v>
      </c>
      <c r="K5438" s="8">
        <v>0</v>
      </c>
      <c r="L5438" s="8">
        <v>103051.12</v>
      </c>
      <c r="M5438" s="8">
        <v>0</v>
      </c>
      <c r="N5438" s="8">
        <v>72091</v>
      </c>
      <c r="O5438" s="8">
        <v>0</v>
      </c>
      <c r="P5438" s="8">
        <v>12688.75</v>
      </c>
      <c r="Q5438" s="8">
        <v>1504.11</v>
      </c>
      <c r="R5438" s="8">
        <v>460.22</v>
      </c>
      <c r="S5438" s="8">
        <v>64652.200000000004</v>
      </c>
      <c r="T5438" s="8">
        <v>64342.200000000004</v>
      </c>
      <c r="U5438" s="8">
        <v>0</v>
      </c>
      <c r="V5438" s="8">
        <v>0</v>
      </c>
      <c r="W5438" s="8">
        <v>10967.33</v>
      </c>
      <c r="X5438" s="8">
        <v>0</v>
      </c>
      <c r="Y5438" s="8">
        <v>0</v>
      </c>
      <c r="Z5438" s="8">
        <v>0</v>
      </c>
      <c r="AA5438" s="8">
        <v>33589.070000000007</v>
      </c>
      <c r="AB5438" s="8">
        <v>2628.95</v>
      </c>
      <c r="AC5438" s="9">
        <f t="shared" si="508"/>
        <v>30960.120000000006</v>
      </c>
      <c r="AD5438" s="5" t="str">
        <f>$C5438&amp;" "&amp;VLOOKUP(C5438,Tegevusalad!$A$1:$B$89,2,FALSE)</f>
        <v>9 KAEVANDAMIST ABISTAVAD TEGEVUSALAD</v>
      </c>
      <c r="AE5438" s="6">
        <f t="shared" si="510"/>
        <v>450603.42000000004</v>
      </c>
      <c r="AF5438" s="6">
        <f t="shared" si="511"/>
        <v>298103.89999999997</v>
      </c>
      <c r="AG5438" s="6">
        <f t="shared" si="512"/>
        <v>632092.33000000007</v>
      </c>
      <c r="AH5438" s="6">
        <f t="shared" si="513"/>
        <v>362756.1</v>
      </c>
      <c r="AI5438" s="6">
        <f t="shared" si="509"/>
        <v>632092.33000000007</v>
      </c>
      <c r="AJ5438" s="10"/>
    </row>
    <row r="5439" spans="1:36" s="3" customFormat="1">
      <c r="A5439" s="3">
        <v>2019</v>
      </c>
      <c r="B5439" s="3">
        <v>5</v>
      </c>
      <c r="C5439" s="4">
        <v>10</v>
      </c>
      <c r="D5439" s="8">
        <v>599</v>
      </c>
      <c r="E5439" s="8">
        <v>152716181.33999977</v>
      </c>
      <c r="F5439" s="8">
        <v>10209.32</v>
      </c>
      <c r="G5439" s="8">
        <v>53677524.680000015</v>
      </c>
      <c r="H5439" s="8">
        <v>44495768.980000019</v>
      </c>
      <c r="I5439" s="8">
        <v>43982993.870000005</v>
      </c>
      <c r="J5439" s="8">
        <v>8092729.879999999</v>
      </c>
      <c r="K5439" s="8">
        <v>5817.6</v>
      </c>
      <c r="L5439" s="8">
        <v>30544155.120000005</v>
      </c>
      <c r="M5439" s="8">
        <v>349591</v>
      </c>
      <c r="N5439" s="8">
        <v>27394445.609999992</v>
      </c>
      <c r="O5439" s="8">
        <v>991680.7000000003</v>
      </c>
      <c r="P5439" s="8">
        <v>896558.21999999974</v>
      </c>
      <c r="Q5439" s="8">
        <v>31607.209999999995</v>
      </c>
      <c r="R5439" s="8">
        <v>32269.23</v>
      </c>
      <c r="S5439" s="8">
        <v>37400959.719999984</v>
      </c>
      <c r="T5439" s="8">
        <v>33708601.150000006</v>
      </c>
      <c r="U5439" s="8">
        <v>337656.53</v>
      </c>
      <c r="V5439" s="8">
        <v>14202.430000000002</v>
      </c>
      <c r="W5439" s="8">
        <v>76550.009999999995</v>
      </c>
      <c r="X5439" s="8">
        <v>30563.439999999999</v>
      </c>
      <c r="Y5439" s="8">
        <v>79.81</v>
      </c>
      <c r="Z5439" s="8">
        <v>0.24</v>
      </c>
      <c r="AA5439" s="8">
        <v>6420807.8199999984</v>
      </c>
      <c r="AB5439" s="8">
        <v>2921427.7400000012</v>
      </c>
      <c r="AC5439" s="9">
        <f t="shared" si="508"/>
        <v>3499380.0799999973</v>
      </c>
      <c r="AD5439" s="5" t="str">
        <f>$C5439&amp;" "&amp;VLOOKUP(C5439,Tegevusalad!$A$1:$B$89,2,FALSE)</f>
        <v>10 TOIDUAINETE TOOTMINE</v>
      </c>
      <c r="AE5439" s="6">
        <f t="shared" si="510"/>
        <v>115018337.84999977</v>
      </c>
      <c r="AF5439" s="6">
        <f t="shared" si="511"/>
        <v>94450756.87999998</v>
      </c>
      <c r="AG5439" s="6">
        <f t="shared" si="512"/>
        <v>168695862.52999979</v>
      </c>
      <c r="AH5439" s="6">
        <f t="shared" si="513"/>
        <v>137133574.19999996</v>
      </c>
      <c r="AI5439" s="6">
        <f t="shared" si="509"/>
        <v>168665299.08999979</v>
      </c>
      <c r="AJ5439" s="10"/>
    </row>
    <row r="5440" spans="1:36" s="3" customFormat="1">
      <c r="A5440" s="3">
        <v>2019</v>
      </c>
      <c r="B5440" s="3">
        <v>5</v>
      </c>
      <c r="C5440" s="4">
        <v>11</v>
      </c>
      <c r="D5440" s="8">
        <v>126</v>
      </c>
      <c r="E5440" s="8">
        <v>37358293.949999996</v>
      </c>
      <c r="F5440" s="8">
        <v>1207.1399999999999</v>
      </c>
      <c r="G5440" s="8">
        <v>8189338.0199999996</v>
      </c>
      <c r="H5440" s="8">
        <v>6014756.8999999985</v>
      </c>
      <c r="I5440" s="8">
        <v>5821522.9999999981</v>
      </c>
      <c r="J5440" s="8">
        <v>1416675.63</v>
      </c>
      <c r="K5440" s="8">
        <v>0</v>
      </c>
      <c r="L5440" s="8">
        <v>7471767.4400000004</v>
      </c>
      <c r="M5440" s="8">
        <v>0</v>
      </c>
      <c r="N5440" s="8">
        <v>4286116.9700000007</v>
      </c>
      <c r="O5440" s="8">
        <v>112245.33000000002</v>
      </c>
      <c r="P5440" s="8">
        <v>265131.93</v>
      </c>
      <c r="Q5440" s="8">
        <v>4139.7200000000012</v>
      </c>
      <c r="R5440" s="8">
        <v>8118.5300000000007</v>
      </c>
      <c r="S5440" s="8">
        <v>8190369.0600000015</v>
      </c>
      <c r="T5440" s="8">
        <v>7398557.5899999999</v>
      </c>
      <c r="U5440" s="8">
        <v>135610.97999999998</v>
      </c>
      <c r="V5440" s="8">
        <v>21066.05</v>
      </c>
      <c r="W5440" s="8">
        <v>79828.05</v>
      </c>
      <c r="X5440" s="8">
        <v>4301.6500000000005</v>
      </c>
      <c r="Y5440" s="8">
        <v>0</v>
      </c>
      <c r="Z5440" s="8">
        <v>0</v>
      </c>
      <c r="AA5440" s="8">
        <v>3303889.0900000008</v>
      </c>
      <c r="AB5440" s="8">
        <v>118238.61999999998</v>
      </c>
      <c r="AC5440" s="9">
        <f t="shared" si="508"/>
        <v>3185650.4700000007</v>
      </c>
      <c r="AD5440" s="5" t="str">
        <f>$C5440&amp;" "&amp;VLOOKUP(C5440,Tegevusalad!$A$1:$B$89,2,FALSE)</f>
        <v>11 JOOGITOOTMINE</v>
      </c>
      <c r="AE5440" s="6">
        <f t="shared" si="510"/>
        <v>29037822.699999996</v>
      </c>
      <c r="AF5440" s="6">
        <f t="shared" si="511"/>
        <v>12605036.859999999</v>
      </c>
      <c r="AG5440" s="6">
        <f t="shared" si="512"/>
        <v>37227160.719999999</v>
      </c>
      <c r="AH5440" s="6">
        <f t="shared" si="513"/>
        <v>21471177.500000004</v>
      </c>
      <c r="AI5440" s="6">
        <f t="shared" si="509"/>
        <v>37222859.07</v>
      </c>
      <c r="AJ5440" s="10"/>
    </row>
    <row r="5441" spans="1:36" s="3" customFormat="1">
      <c r="A5441" s="3">
        <v>2019</v>
      </c>
      <c r="B5441" s="3">
        <v>5</v>
      </c>
      <c r="C5441" s="4">
        <v>12</v>
      </c>
      <c r="D5441" s="8">
        <v>1</v>
      </c>
      <c r="E5441" s="8">
        <v>0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9">
        <f t="shared" si="508"/>
        <v>0</v>
      </c>
      <c r="AD5441" s="5" t="str">
        <f>$C5441&amp;" "&amp;VLOOKUP(C5441,Tegevusalad!$A$1:$B$89,2,FALSE)</f>
        <v>12 TUBAKATOODETE TOOTMINE</v>
      </c>
      <c r="AE5441" s="6">
        <f t="shared" si="510"/>
        <v>0</v>
      </c>
      <c r="AF5441" s="6">
        <f t="shared" si="511"/>
        <v>0</v>
      </c>
      <c r="AG5441" s="6">
        <f t="shared" si="512"/>
        <v>0</v>
      </c>
      <c r="AH5441" s="6">
        <f t="shared" si="513"/>
        <v>0</v>
      </c>
      <c r="AI5441" s="6">
        <f t="shared" si="509"/>
        <v>0</v>
      </c>
      <c r="AJ5441" s="10"/>
    </row>
    <row r="5442" spans="1:36" s="3" customFormat="1">
      <c r="A5442" s="3">
        <v>2019</v>
      </c>
      <c r="B5442" s="3">
        <v>5</v>
      </c>
      <c r="C5442" s="4">
        <v>13</v>
      </c>
      <c r="D5442" s="8">
        <v>268</v>
      </c>
      <c r="E5442" s="8">
        <v>16407425.560000002</v>
      </c>
      <c r="F5442" s="8">
        <v>0</v>
      </c>
      <c r="G5442" s="8">
        <v>27135492.119999994</v>
      </c>
      <c r="H5442" s="8">
        <v>23368124.019999985</v>
      </c>
      <c r="I5442" s="8">
        <v>21495518.099999998</v>
      </c>
      <c r="J5442" s="8">
        <v>3595697.36</v>
      </c>
      <c r="K5442" s="8">
        <v>0</v>
      </c>
      <c r="L5442" s="8">
        <v>3281485.1199999992</v>
      </c>
      <c r="M5442" s="8">
        <v>890307.87</v>
      </c>
      <c r="N5442" s="8">
        <v>5186663.1500000022</v>
      </c>
      <c r="O5442" s="8">
        <v>1342110.9399999997</v>
      </c>
      <c r="P5442" s="8">
        <v>32305.23</v>
      </c>
      <c r="Q5442" s="8">
        <v>7065.6799999999994</v>
      </c>
      <c r="R5442" s="8">
        <v>5496.3799999999992</v>
      </c>
      <c r="S5442" s="8">
        <v>9186421.1700000055</v>
      </c>
      <c r="T5442" s="8">
        <v>8767213.0200000014</v>
      </c>
      <c r="U5442" s="8">
        <v>94384.889999999985</v>
      </c>
      <c r="V5442" s="8">
        <v>15488.03</v>
      </c>
      <c r="W5442" s="8">
        <v>149064.44</v>
      </c>
      <c r="X5442" s="8">
        <v>3782.3900000000003</v>
      </c>
      <c r="Y5442" s="8">
        <v>5.27</v>
      </c>
      <c r="Z5442" s="8">
        <v>205.15</v>
      </c>
      <c r="AA5442" s="8">
        <v>690300.32</v>
      </c>
      <c r="AB5442" s="8">
        <v>1705370.3599999999</v>
      </c>
      <c r="AC5442" s="9">
        <f t="shared" si="508"/>
        <v>-1015070.0399999999</v>
      </c>
      <c r="AD5442" s="5" t="str">
        <f>$C5442&amp;" "&amp;VLOOKUP(C5442,Tegevusalad!$A$1:$B$89,2,FALSE)</f>
        <v>13 TEKSTIILITOOTMINE</v>
      </c>
      <c r="AE5442" s="6">
        <f t="shared" si="510"/>
        <v>7130401.8899999969</v>
      </c>
      <c r="AF5442" s="6">
        <f t="shared" si="511"/>
        <v>9984924.9200000055</v>
      </c>
      <c r="AG5442" s="6">
        <f t="shared" si="512"/>
        <v>34265894.00999999</v>
      </c>
      <c r="AH5442" s="6">
        <f t="shared" si="513"/>
        <v>25960797.65000001</v>
      </c>
      <c r="AI5442" s="6">
        <f t="shared" si="509"/>
        <v>34262111.61999999</v>
      </c>
      <c r="AJ5442" s="10"/>
    </row>
    <row r="5443" spans="1:36" s="3" customFormat="1">
      <c r="A5443" s="3">
        <v>2019</v>
      </c>
      <c r="B5443" s="3">
        <v>5</v>
      </c>
      <c r="C5443" s="4">
        <v>14</v>
      </c>
      <c r="D5443" s="8">
        <v>333</v>
      </c>
      <c r="E5443" s="8">
        <v>7262334.1999999983</v>
      </c>
      <c r="F5443" s="8">
        <v>2447.06</v>
      </c>
      <c r="G5443" s="8">
        <v>8207842.4600000037</v>
      </c>
      <c r="H5443" s="8">
        <v>6043912.7800000021</v>
      </c>
      <c r="I5443" s="8">
        <v>3303386.3999999994</v>
      </c>
      <c r="J5443" s="8">
        <v>1800529.1399999997</v>
      </c>
      <c r="K5443" s="8">
        <v>6045.8600000000006</v>
      </c>
      <c r="L5443" s="8">
        <v>1452687.0600000005</v>
      </c>
      <c r="M5443" s="8">
        <v>117782.26000000001</v>
      </c>
      <c r="N5443" s="8">
        <v>1702847.2999999996</v>
      </c>
      <c r="O5443" s="8">
        <v>320049.09999999998</v>
      </c>
      <c r="P5443" s="8">
        <v>26176.730000000003</v>
      </c>
      <c r="Q5443" s="8">
        <v>2653.1800000000007</v>
      </c>
      <c r="R5443" s="8">
        <v>7349.9400000000023</v>
      </c>
      <c r="S5443" s="8">
        <v>2761648.3500000006</v>
      </c>
      <c r="T5443" s="8">
        <v>2209305.7200000007</v>
      </c>
      <c r="U5443" s="8">
        <v>8346.23</v>
      </c>
      <c r="V5443" s="8">
        <v>0</v>
      </c>
      <c r="W5443" s="8">
        <v>63992.020000000004</v>
      </c>
      <c r="X5443" s="8">
        <v>160.6</v>
      </c>
      <c r="Y5443" s="8">
        <v>127.4</v>
      </c>
      <c r="Z5443" s="8">
        <v>0.02</v>
      </c>
      <c r="AA5443" s="8">
        <v>441763.68000000023</v>
      </c>
      <c r="AB5443" s="8">
        <v>574014.27999999991</v>
      </c>
      <c r="AC5443" s="9">
        <f t="shared" ref="AC5443:AC5506" si="514">AA5443-AB5443</f>
        <v>-132250.59999999969</v>
      </c>
      <c r="AD5443" s="5" t="str">
        <f>$C5443&amp;" "&amp;VLOOKUP(C5443,Tegevusalad!$A$1:$B$89,2,FALSE)</f>
        <v>14 RÕIVATOOTMINE</v>
      </c>
      <c r="AE5443" s="6">
        <f t="shared" si="510"/>
        <v>4494947.2799999975</v>
      </c>
      <c r="AF5443" s="6">
        <f t="shared" si="511"/>
        <v>4180746.1199999978</v>
      </c>
      <c r="AG5443" s="6">
        <f t="shared" si="512"/>
        <v>12702789.740000002</v>
      </c>
      <c r="AH5443" s="6">
        <f t="shared" si="513"/>
        <v>8550986.1999999974</v>
      </c>
      <c r="AI5443" s="6">
        <f t="shared" ref="AI5443:AI5506" si="515">(E5443+F5443+G5443)-(S5443+U5443)</f>
        <v>12702629.140000002</v>
      </c>
      <c r="AJ5443" s="10"/>
    </row>
    <row r="5444" spans="1:36" s="3" customFormat="1">
      <c r="A5444" s="3">
        <v>2019</v>
      </c>
      <c r="B5444" s="3">
        <v>5</v>
      </c>
      <c r="C5444" s="4">
        <v>15</v>
      </c>
      <c r="D5444" s="8">
        <v>65</v>
      </c>
      <c r="E5444" s="8">
        <v>1692223.26</v>
      </c>
      <c r="F5444" s="8">
        <v>3872.86</v>
      </c>
      <c r="G5444" s="8">
        <v>1512597.0200000003</v>
      </c>
      <c r="H5444" s="8">
        <v>1021042.1900000002</v>
      </c>
      <c r="I5444" s="8">
        <v>576119.91999999993</v>
      </c>
      <c r="J5444" s="8">
        <v>478385.24</v>
      </c>
      <c r="K5444" s="8">
        <v>0</v>
      </c>
      <c r="L5444" s="8">
        <v>338793.2</v>
      </c>
      <c r="M5444" s="8">
        <v>0</v>
      </c>
      <c r="N5444" s="8">
        <v>418819.0500000001</v>
      </c>
      <c r="O5444" s="8">
        <v>38258.939999999995</v>
      </c>
      <c r="P5444" s="8">
        <v>7980.7800000000007</v>
      </c>
      <c r="Q5444" s="8">
        <v>450.83000000000004</v>
      </c>
      <c r="R5444" s="8">
        <v>1691.23</v>
      </c>
      <c r="S5444" s="8">
        <v>1049140.79</v>
      </c>
      <c r="T5444" s="8">
        <v>864373.5</v>
      </c>
      <c r="U5444" s="8">
        <v>3293.9100000000003</v>
      </c>
      <c r="V5444" s="8">
        <v>0</v>
      </c>
      <c r="W5444" s="8">
        <v>3793.86</v>
      </c>
      <c r="X5444" s="8">
        <v>244.44</v>
      </c>
      <c r="Y5444" s="8">
        <v>0</v>
      </c>
      <c r="Z5444" s="8">
        <v>0</v>
      </c>
      <c r="AA5444" s="8">
        <v>58516.180000000008</v>
      </c>
      <c r="AB5444" s="8">
        <v>138542.02999999997</v>
      </c>
      <c r="AC5444" s="9">
        <f t="shared" si="514"/>
        <v>-80025.849999999962</v>
      </c>
      <c r="AD5444" s="5" t="str">
        <f>$C5444&amp;" "&amp;VLOOKUP(C5444,Tegevusalad!$A$1:$B$89,2,FALSE)</f>
        <v>15 NAHATÖÖTLEMINE JA NAHKTOODETE TOOTMINE</v>
      </c>
      <c r="AE5444" s="6">
        <f t="shared" si="510"/>
        <v>643905.8600000001</v>
      </c>
      <c r="AF5444" s="6">
        <f t="shared" si="511"/>
        <v>858822.00000000035</v>
      </c>
      <c r="AG5444" s="6">
        <f t="shared" si="512"/>
        <v>2156502.8800000008</v>
      </c>
      <c r="AH5444" s="6">
        <f t="shared" si="513"/>
        <v>2102551.4000000004</v>
      </c>
      <c r="AI5444" s="6">
        <f t="shared" si="515"/>
        <v>2156258.4400000004</v>
      </c>
      <c r="AJ5444" s="10"/>
    </row>
    <row r="5445" spans="1:36" s="3" customFormat="1">
      <c r="A5445" s="3">
        <v>2019</v>
      </c>
      <c r="B5445" s="3">
        <v>5</v>
      </c>
      <c r="C5445" s="4">
        <v>16</v>
      </c>
      <c r="D5445" s="8">
        <v>1110</v>
      </c>
      <c r="E5445" s="8">
        <v>137644771.82000002</v>
      </c>
      <c r="F5445" s="8">
        <v>3453.6800000000003</v>
      </c>
      <c r="G5445" s="8">
        <v>149306784.82999998</v>
      </c>
      <c r="H5445" s="8">
        <v>114655783.15000002</v>
      </c>
      <c r="I5445" s="8">
        <v>109412434.45000003</v>
      </c>
      <c r="J5445" s="8">
        <v>33858654.940000013</v>
      </c>
      <c r="K5445" s="8">
        <v>0</v>
      </c>
      <c r="L5445" s="8">
        <v>27529265.270000014</v>
      </c>
      <c r="M5445" s="8">
        <v>1019942.53</v>
      </c>
      <c r="N5445" s="8">
        <v>39784948.330000006</v>
      </c>
      <c r="O5445" s="8">
        <v>1966468.6000000006</v>
      </c>
      <c r="P5445" s="8">
        <v>2379407.3300000005</v>
      </c>
      <c r="Q5445" s="8">
        <v>28201.679999999993</v>
      </c>
      <c r="R5445" s="8">
        <v>26775.160000000011</v>
      </c>
      <c r="S5445" s="8">
        <v>39845703.18999999</v>
      </c>
      <c r="T5445" s="8">
        <v>33429025.350000001</v>
      </c>
      <c r="U5445" s="8">
        <v>517719.38</v>
      </c>
      <c r="V5445" s="8">
        <v>104329.36000000003</v>
      </c>
      <c r="W5445" s="8">
        <v>553701.03999999992</v>
      </c>
      <c r="X5445" s="8">
        <v>683962.30999999982</v>
      </c>
      <c r="Y5445" s="8">
        <v>0.04</v>
      </c>
      <c r="Z5445" s="8">
        <v>0.01</v>
      </c>
      <c r="AA5445" s="8">
        <v>3485911.219999996</v>
      </c>
      <c r="AB5445" s="8">
        <v>14721651.719999999</v>
      </c>
      <c r="AC5445" s="9">
        <f t="shared" si="514"/>
        <v>-11235740.500000004</v>
      </c>
      <c r="AD5445" s="5" t="str">
        <f>$C5445&amp;" "&amp;VLOOKUP(C5445,Tegevusalad!$A$1:$B$89,2,FALSE)</f>
        <v>16 PUIDUTÖÖTLEMINE NING PUIT- JA KORKTOODETE TOOTMINE, V.A MÖÖBEL; ÕLEST JA PUNUMISMATERJALIST TOODETE TOOTMINE</v>
      </c>
      <c r="AE5445" s="6">
        <f t="shared" si="510"/>
        <v>97968765.240000039</v>
      </c>
      <c r="AF5445" s="6">
        <f t="shared" si="511"/>
        <v>148967181.23999998</v>
      </c>
      <c r="AG5445" s="6">
        <f t="shared" si="512"/>
        <v>247275550.07000005</v>
      </c>
      <c r="AH5445" s="6">
        <f t="shared" si="513"/>
        <v>199058617.44999999</v>
      </c>
      <c r="AI5445" s="6">
        <f t="shared" si="515"/>
        <v>246591587.76000005</v>
      </c>
      <c r="AJ5445" s="10"/>
    </row>
    <row r="5446" spans="1:36" s="3" customFormat="1">
      <c r="A5446" s="3">
        <v>2019</v>
      </c>
      <c r="B5446" s="3">
        <v>5</v>
      </c>
      <c r="C5446" s="4">
        <v>17</v>
      </c>
      <c r="D5446" s="8">
        <v>57</v>
      </c>
      <c r="E5446" s="8">
        <v>13696547.550000006</v>
      </c>
      <c r="F5446" s="8">
        <v>3053</v>
      </c>
      <c r="G5446" s="8">
        <v>14221404.35</v>
      </c>
      <c r="H5446" s="8">
        <v>9100476.1899999995</v>
      </c>
      <c r="I5446" s="8">
        <v>9001933.9600000009</v>
      </c>
      <c r="J5446" s="8">
        <v>5119937.5299999993</v>
      </c>
      <c r="K5446" s="8">
        <v>0</v>
      </c>
      <c r="L5446" s="8">
        <v>2739584.2900000005</v>
      </c>
      <c r="M5446" s="8">
        <v>1204.6400000000003</v>
      </c>
      <c r="N5446" s="8">
        <v>3854476.2100000004</v>
      </c>
      <c r="O5446" s="8">
        <v>182386.04000000004</v>
      </c>
      <c r="P5446" s="8">
        <v>206749.88000000003</v>
      </c>
      <c r="Q5446" s="8">
        <v>615.28</v>
      </c>
      <c r="R5446" s="8">
        <v>2821.7400000000002</v>
      </c>
      <c r="S5446" s="8">
        <v>7887292.5099999998</v>
      </c>
      <c r="T5446" s="8">
        <v>6930122.0199999996</v>
      </c>
      <c r="U5446" s="8">
        <v>28010.010000000002</v>
      </c>
      <c r="V5446" s="8">
        <v>26354.97</v>
      </c>
      <c r="W5446" s="8">
        <v>0</v>
      </c>
      <c r="X5446" s="8">
        <v>3200.78</v>
      </c>
      <c r="Y5446" s="8">
        <v>0</v>
      </c>
      <c r="Z5446" s="8">
        <v>0</v>
      </c>
      <c r="AA5446" s="8">
        <v>471432.26999999996</v>
      </c>
      <c r="AB5446" s="8">
        <v>1585119.5500000003</v>
      </c>
      <c r="AC5446" s="9">
        <f t="shared" si="514"/>
        <v>-1113687.2800000003</v>
      </c>
      <c r="AD5446" s="5" t="str">
        <f>$C5446&amp;" "&amp;VLOOKUP(C5446,Tegevusalad!$A$1:$B$89,2,FALSE)</f>
        <v>17 PABERI JA PABERTOODETE TOOTMINE</v>
      </c>
      <c r="AE5446" s="6">
        <f t="shared" si="510"/>
        <v>5787498.8100000061</v>
      </c>
      <c r="AF5446" s="6">
        <f t="shared" si="511"/>
        <v>10485612.000000002</v>
      </c>
      <c r="AG5446" s="6">
        <f t="shared" si="512"/>
        <v>20008903.160000008</v>
      </c>
      <c r="AH5446" s="6">
        <f t="shared" si="513"/>
        <v>19286489.750000004</v>
      </c>
      <c r="AI5446" s="6">
        <f t="shared" si="515"/>
        <v>20005702.380000006</v>
      </c>
      <c r="AJ5446" s="10"/>
    </row>
    <row r="5447" spans="1:36" s="3" customFormat="1">
      <c r="A5447" s="3">
        <v>2019</v>
      </c>
      <c r="B5447" s="3">
        <v>5</v>
      </c>
      <c r="C5447" s="4">
        <v>18</v>
      </c>
      <c r="D5447" s="8">
        <v>337</v>
      </c>
      <c r="E5447" s="8">
        <v>16640061.800000003</v>
      </c>
      <c r="F5447" s="8">
        <v>56906.34</v>
      </c>
      <c r="G5447" s="8">
        <v>8800921.6999999993</v>
      </c>
      <c r="H5447" s="8">
        <v>7585009.3099999996</v>
      </c>
      <c r="I5447" s="8">
        <v>5750189.9300000006</v>
      </c>
      <c r="J5447" s="8">
        <v>941909.99</v>
      </c>
      <c r="K5447" s="8">
        <v>0</v>
      </c>
      <c r="L5447" s="8">
        <v>3333133.9200000009</v>
      </c>
      <c r="M5447" s="8">
        <v>0</v>
      </c>
      <c r="N5447" s="8">
        <v>2957635.350000001</v>
      </c>
      <c r="O5447" s="8">
        <v>15865.710000000001</v>
      </c>
      <c r="P5447" s="8">
        <v>247813.01999999996</v>
      </c>
      <c r="Q5447" s="8">
        <v>11099.029999999999</v>
      </c>
      <c r="R5447" s="8">
        <v>12061.150000000005</v>
      </c>
      <c r="S5447" s="8">
        <v>5256968.2600000026</v>
      </c>
      <c r="T5447" s="8">
        <v>4960846.0600000015</v>
      </c>
      <c r="U5447" s="8">
        <v>18371.63</v>
      </c>
      <c r="V5447" s="8">
        <v>385.68</v>
      </c>
      <c r="W5447" s="8">
        <v>6363.8400000000011</v>
      </c>
      <c r="X5447" s="8">
        <v>65589.790000000008</v>
      </c>
      <c r="Y5447" s="8">
        <v>2750.01</v>
      </c>
      <c r="Z5447" s="8">
        <v>0.01</v>
      </c>
      <c r="AA5447" s="8">
        <v>828363.33000000042</v>
      </c>
      <c r="AB5447" s="8">
        <v>450114.76</v>
      </c>
      <c r="AC5447" s="9">
        <f t="shared" si="514"/>
        <v>378248.57000000041</v>
      </c>
      <c r="AD5447" s="5" t="str">
        <f>$C5447&amp;" "&amp;VLOOKUP(C5447,Tegevusalad!$A$1:$B$89,2,FALSE)</f>
        <v>18 TRÜKINDUS JA SALVESTISTE PALJUNDUS</v>
      </c>
      <c r="AE5447" s="6">
        <f t="shared" si="510"/>
        <v>11487218.039999999</v>
      </c>
      <c r="AF5447" s="6">
        <f t="shared" si="511"/>
        <v>9494199.7400000021</v>
      </c>
      <c r="AG5447" s="6">
        <f t="shared" si="512"/>
        <v>20288139.740000002</v>
      </c>
      <c r="AH5447" s="6">
        <f t="shared" si="513"/>
        <v>14848482.500000004</v>
      </c>
      <c r="AI5447" s="6">
        <f t="shared" si="515"/>
        <v>20222549.950000003</v>
      </c>
      <c r="AJ5447" s="10"/>
    </row>
    <row r="5448" spans="1:36" s="3" customFormat="1">
      <c r="A5448" s="3">
        <v>2019</v>
      </c>
      <c r="B5448" s="3">
        <v>5</v>
      </c>
      <c r="C5448" s="4">
        <v>19</v>
      </c>
      <c r="D5448" s="8">
        <v>8</v>
      </c>
      <c r="E5448" s="8">
        <v>7215384.7300000004</v>
      </c>
      <c r="F5448" s="8">
        <v>0</v>
      </c>
      <c r="G5448" s="8">
        <v>5174069.45</v>
      </c>
      <c r="H5448" s="8">
        <v>812512.88</v>
      </c>
      <c r="I5448" s="8">
        <v>799239.18</v>
      </c>
      <c r="J5448" s="8">
        <v>41956.67</v>
      </c>
      <c r="K5448" s="8">
        <v>0</v>
      </c>
      <c r="L5448" s="8">
        <v>1443076.94</v>
      </c>
      <c r="M5448" s="8">
        <v>0</v>
      </c>
      <c r="N5448" s="8">
        <v>955271.74</v>
      </c>
      <c r="O5448" s="8">
        <v>32.880000000000003</v>
      </c>
      <c r="P5448" s="8">
        <v>22417.260000000002</v>
      </c>
      <c r="Q5448" s="8">
        <v>106.46000000000001</v>
      </c>
      <c r="R5448" s="8">
        <v>613.59</v>
      </c>
      <c r="S5448" s="8">
        <v>3399749.4200000009</v>
      </c>
      <c r="T5448" s="8">
        <v>3396519.4200000009</v>
      </c>
      <c r="U5448" s="8">
        <v>10830.859999999999</v>
      </c>
      <c r="V5448" s="8">
        <v>10830.859999999999</v>
      </c>
      <c r="W5448" s="8">
        <v>35759.35</v>
      </c>
      <c r="X5448" s="8">
        <v>0</v>
      </c>
      <c r="Y5448" s="8">
        <v>124.38000000000001</v>
      </c>
      <c r="Z5448" s="8">
        <v>0</v>
      </c>
      <c r="AA5448" s="8">
        <v>660913.76</v>
      </c>
      <c r="AB5448" s="8">
        <v>172984.18</v>
      </c>
      <c r="AC5448" s="9">
        <f t="shared" si="514"/>
        <v>487929.58</v>
      </c>
      <c r="AD5448" s="5" t="str">
        <f>$C5448&amp;" "&amp;VLOOKUP(C5448,Tegevusalad!$A$1:$B$89,2,FALSE)</f>
        <v>19 KOKSI JA PUHASTATUD NAFTATOODETE TOOTMINE</v>
      </c>
      <c r="AE5448" s="6">
        <f t="shared" si="510"/>
        <v>3804804.4499999997</v>
      </c>
      <c r="AF5448" s="6">
        <f t="shared" si="511"/>
        <v>1379512.8299999982</v>
      </c>
      <c r="AG5448" s="6">
        <f t="shared" si="512"/>
        <v>8978873.8999999985</v>
      </c>
      <c r="AH5448" s="6">
        <f t="shared" si="513"/>
        <v>4779426.6499999994</v>
      </c>
      <c r="AI5448" s="6">
        <f t="shared" si="515"/>
        <v>8978873.8999999985</v>
      </c>
      <c r="AJ5448" s="10"/>
    </row>
    <row r="5449" spans="1:36" s="3" customFormat="1">
      <c r="A5449" s="3">
        <v>2019</v>
      </c>
      <c r="B5449" s="3">
        <v>5</v>
      </c>
      <c r="C5449" s="4">
        <v>20</v>
      </c>
      <c r="D5449" s="8">
        <v>131</v>
      </c>
      <c r="E5449" s="8">
        <v>32176593.650000006</v>
      </c>
      <c r="F5449" s="8">
        <v>397.98</v>
      </c>
      <c r="G5449" s="8">
        <v>46566411.400000013</v>
      </c>
      <c r="H5449" s="8">
        <v>20789409.789999999</v>
      </c>
      <c r="I5449" s="8">
        <v>19665900.859999999</v>
      </c>
      <c r="J5449" s="8">
        <v>25314883.959999993</v>
      </c>
      <c r="K5449" s="8">
        <v>0</v>
      </c>
      <c r="L5449" s="8">
        <v>6435354.5899999999</v>
      </c>
      <c r="M5449" s="8">
        <v>346000.5</v>
      </c>
      <c r="N5449" s="8">
        <v>6874060.7399999965</v>
      </c>
      <c r="O5449" s="8">
        <v>767671.37</v>
      </c>
      <c r="P5449" s="8">
        <v>108721.08000000002</v>
      </c>
      <c r="Q5449" s="8">
        <v>7392.6</v>
      </c>
      <c r="R5449" s="8">
        <v>4563.8</v>
      </c>
      <c r="S5449" s="8">
        <v>16687198.789999999</v>
      </c>
      <c r="T5449" s="8">
        <v>14081447.719999999</v>
      </c>
      <c r="U5449" s="8">
        <v>177808.06</v>
      </c>
      <c r="V5449" s="8">
        <v>6617.4400000000005</v>
      </c>
      <c r="W5449" s="8">
        <v>38560.14</v>
      </c>
      <c r="X5449" s="8">
        <v>208694.28</v>
      </c>
      <c r="Y5449" s="8">
        <v>0.05</v>
      </c>
      <c r="Z5449" s="8">
        <v>0</v>
      </c>
      <c r="AA5449" s="8">
        <v>1355603.32</v>
      </c>
      <c r="AB5449" s="8">
        <v>1448308.9199999995</v>
      </c>
      <c r="AC5449" s="9">
        <f t="shared" si="514"/>
        <v>-92705.599999999395</v>
      </c>
      <c r="AD5449" s="5" t="str">
        <f>$C5449&amp;" "&amp;VLOOKUP(C5449,Tegevusalad!$A$1:$B$89,2,FALSE)</f>
        <v>20 KEMIKAALIDE JA KEEMIATOODETE TOOTMINE</v>
      </c>
      <c r="AE5449" s="6">
        <f t="shared" si="510"/>
        <v>15520679.06000001</v>
      </c>
      <c r="AF5449" s="6">
        <f t="shared" si="511"/>
        <v>13696376.439999981</v>
      </c>
      <c r="AG5449" s="6">
        <f t="shared" si="512"/>
        <v>62087090.460000023</v>
      </c>
      <c r="AH5449" s="6">
        <f t="shared" si="513"/>
        <v>34393122.699999981</v>
      </c>
      <c r="AI5449" s="6">
        <f t="shared" si="515"/>
        <v>61878396.180000022</v>
      </c>
      <c r="AJ5449" s="10"/>
    </row>
    <row r="5450" spans="1:36" s="3" customFormat="1">
      <c r="A5450" s="3">
        <v>2019</v>
      </c>
      <c r="B5450" s="3">
        <v>5</v>
      </c>
      <c r="C5450" s="4">
        <v>21</v>
      </c>
      <c r="D5450" s="8">
        <v>17</v>
      </c>
      <c r="E5450" s="8">
        <v>1136102.9800000002</v>
      </c>
      <c r="F5450" s="8">
        <v>388920.84</v>
      </c>
      <c r="G5450" s="8">
        <v>4044033.53</v>
      </c>
      <c r="H5450" s="8">
        <v>2736039.55</v>
      </c>
      <c r="I5450" s="8">
        <v>2450784.65</v>
      </c>
      <c r="J5450" s="8">
        <v>1051573.58</v>
      </c>
      <c r="K5450" s="8">
        <v>0</v>
      </c>
      <c r="L5450" s="8">
        <v>262223.46999999997</v>
      </c>
      <c r="M5450" s="8">
        <v>26794.920000000002</v>
      </c>
      <c r="N5450" s="8">
        <v>450860.04000000004</v>
      </c>
      <c r="O5450" s="8">
        <v>108376.09</v>
      </c>
      <c r="P5450" s="8">
        <v>8560.2000000000007</v>
      </c>
      <c r="Q5450" s="8">
        <v>151.26</v>
      </c>
      <c r="R5450" s="8">
        <v>664.17</v>
      </c>
      <c r="S5450" s="8">
        <v>833151.64</v>
      </c>
      <c r="T5450" s="8">
        <v>865668.27</v>
      </c>
      <c r="U5450" s="8">
        <v>30263.260000000002</v>
      </c>
      <c r="V5450" s="8">
        <v>226.57</v>
      </c>
      <c r="W5450" s="8">
        <v>9342.4699999999993</v>
      </c>
      <c r="X5450" s="8">
        <v>382.37</v>
      </c>
      <c r="Y5450" s="8">
        <v>0</v>
      </c>
      <c r="Z5450" s="8">
        <v>0</v>
      </c>
      <c r="AA5450" s="8">
        <v>38178.119999999995</v>
      </c>
      <c r="AB5450" s="8">
        <v>200019.76999999996</v>
      </c>
      <c r="AC5450" s="9">
        <f t="shared" si="514"/>
        <v>-161841.64999999997</v>
      </c>
      <c r="AD5450" s="5" t="str">
        <f>$C5450&amp;" "&amp;VLOOKUP(C5450,Tegevusalad!$A$1:$B$89,2,FALSE)</f>
        <v>21 PÕHIFARMAATSIATOODETE JA RAVIMPREPARAATIDE TOOTMINE</v>
      </c>
      <c r="AE5450" s="6">
        <f t="shared" si="510"/>
        <v>661991.29000000039</v>
      </c>
      <c r="AF5450" s="6">
        <f t="shared" si="511"/>
        <v>852552.26999999979</v>
      </c>
      <c r="AG5450" s="6">
        <f t="shared" si="512"/>
        <v>4706024.8199999994</v>
      </c>
      <c r="AH5450" s="6">
        <f t="shared" si="513"/>
        <v>2257621.0499999998</v>
      </c>
      <c r="AI5450" s="6">
        <f t="shared" si="515"/>
        <v>4705642.4499999993</v>
      </c>
      <c r="AJ5450" s="10"/>
    </row>
    <row r="5451" spans="1:36" s="3" customFormat="1">
      <c r="A5451" s="3">
        <v>2019</v>
      </c>
      <c r="B5451" s="3">
        <v>5</v>
      </c>
      <c r="C5451" s="4">
        <v>22</v>
      </c>
      <c r="D5451" s="8">
        <v>203</v>
      </c>
      <c r="E5451" s="8">
        <v>35062330.640000008</v>
      </c>
      <c r="F5451" s="8">
        <v>1231.31</v>
      </c>
      <c r="G5451" s="8">
        <v>26434858.919999998</v>
      </c>
      <c r="H5451" s="8">
        <v>20284670.229999997</v>
      </c>
      <c r="I5451" s="8">
        <v>19692623.32</v>
      </c>
      <c r="J5451" s="8">
        <v>3287984.43</v>
      </c>
      <c r="K5451" s="8">
        <v>0</v>
      </c>
      <c r="L5451" s="8">
        <v>7012576.950000002</v>
      </c>
      <c r="M5451" s="8">
        <v>237873.72</v>
      </c>
      <c r="N5451" s="8">
        <v>6373989.6699999943</v>
      </c>
      <c r="O5451" s="8">
        <v>416865.5400000001</v>
      </c>
      <c r="P5451" s="8">
        <v>499839.39000000013</v>
      </c>
      <c r="Q5451" s="8">
        <v>11574.539999999999</v>
      </c>
      <c r="R5451" s="8">
        <v>7446.13</v>
      </c>
      <c r="S5451" s="8">
        <v>16042673.469999997</v>
      </c>
      <c r="T5451" s="8">
        <v>15428718.109999998</v>
      </c>
      <c r="U5451" s="8">
        <v>110510.98999999998</v>
      </c>
      <c r="V5451" s="8">
        <v>12769.86</v>
      </c>
      <c r="W5451" s="8">
        <v>5619.65</v>
      </c>
      <c r="X5451" s="8">
        <v>122271.10999999999</v>
      </c>
      <c r="Y5451" s="8">
        <v>0</v>
      </c>
      <c r="Z5451" s="8">
        <v>0</v>
      </c>
      <c r="AA5451" s="8">
        <v>1493519.8700000006</v>
      </c>
      <c r="AB5451" s="8">
        <v>617058.86999999976</v>
      </c>
      <c r="AC5451" s="9">
        <f t="shared" si="514"/>
        <v>876461.00000000081</v>
      </c>
      <c r="AD5451" s="5" t="str">
        <f>$C5451&amp;" "&amp;VLOOKUP(C5451,Tegevusalad!$A$1:$B$89,2,FALSE)</f>
        <v>22 KUMMI- JA PLASTTOODETE TOOTMINE</v>
      </c>
      <c r="AE5451" s="6">
        <f t="shared" si="510"/>
        <v>19032648.600000013</v>
      </c>
      <c r="AF5451" s="6">
        <f t="shared" si="511"/>
        <v>13682436.699999973</v>
      </c>
      <c r="AG5451" s="6">
        <f t="shared" si="512"/>
        <v>45467507.520000011</v>
      </c>
      <c r="AH5451" s="6">
        <f t="shared" si="513"/>
        <v>31907178.99999997</v>
      </c>
      <c r="AI5451" s="6">
        <f t="shared" si="515"/>
        <v>45345236.410000011</v>
      </c>
      <c r="AJ5451" s="10"/>
    </row>
    <row r="5452" spans="1:36" s="3" customFormat="1">
      <c r="A5452" s="3">
        <v>2019</v>
      </c>
      <c r="B5452" s="3">
        <v>5</v>
      </c>
      <c r="C5452" s="4">
        <v>23</v>
      </c>
      <c r="D5452" s="8">
        <v>240</v>
      </c>
      <c r="E5452" s="8">
        <v>55636168.159999959</v>
      </c>
      <c r="F5452" s="8">
        <v>3028.43</v>
      </c>
      <c r="G5452" s="8">
        <v>22497203.110000007</v>
      </c>
      <c r="H5452" s="8">
        <v>20877449.360000007</v>
      </c>
      <c r="I5452" s="8">
        <v>19640953.68</v>
      </c>
      <c r="J5452" s="8">
        <v>1316628.97</v>
      </c>
      <c r="K5452" s="8">
        <v>0</v>
      </c>
      <c r="L5452" s="8">
        <v>11127506.229999999</v>
      </c>
      <c r="M5452" s="8">
        <v>123466.35</v>
      </c>
      <c r="N5452" s="8">
        <v>8799030.9400000032</v>
      </c>
      <c r="O5452" s="8">
        <v>347012.70000000007</v>
      </c>
      <c r="P5452" s="8">
        <v>258015.98</v>
      </c>
      <c r="Q5452" s="8">
        <v>19189.920000000002</v>
      </c>
      <c r="R5452" s="8">
        <v>14847.109999999997</v>
      </c>
      <c r="S5452" s="8">
        <v>12911869.269999996</v>
      </c>
      <c r="T5452" s="8">
        <v>10763342.07</v>
      </c>
      <c r="U5452" s="8">
        <v>941753.73999999976</v>
      </c>
      <c r="V5452" s="8">
        <v>900955.79999999993</v>
      </c>
      <c r="W5452" s="8">
        <v>3198.43</v>
      </c>
      <c r="X5452" s="8">
        <v>181201.31</v>
      </c>
      <c r="Y5452" s="8">
        <v>0.02</v>
      </c>
      <c r="Z5452" s="8">
        <v>0</v>
      </c>
      <c r="AA5452" s="8">
        <v>3196324.4899999979</v>
      </c>
      <c r="AB5452" s="8">
        <v>744382.82999999984</v>
      </c>
      <c r="AC5452" s="9">
        <f t="shared" si="514"/>
        <v>2451941.6599999983</v>
      </c>
      <c r="AD5452" s="5" t="str">
        <f>$C5452&amp;" "&amp;VLOOKUP(C5452,Tegevusalad!$A$1:$B$89,2,FALSE)</f>
        <v>23 MUUDE MITTEMETALSETEST MINERAALIDEST TOODETE TOOTMINE</v>
      </c>
      <c r="AE5452" s="6">
        <f t="shared" si="510"/>
        <v>41966774.889999963</v>
      </c>
      <c r="AF5452" s="6">
        <f t="shared" si="511"/>
        <v>29381659.540000018</v>
      </c>
      <c r="AG5452" s="6">
        <f t="shared" si="512"/>
        <v>64463977.999999963</v>
      </c>
      <c r="AH5452" s="6">
        <f t="shared" si="513"/>
        <v>44069390.250000007</v>
      </c>
      <c r="AI5452" s="6">
        <f t="shared" si="515"/>
        <v>64282776.68999996</v>
      </c>
      <c r="AJ5452" s="10"/>
    </row>
    <row r="5453" spans="1:36" s="3" customFormat="1">
      <c r="A5453" s="3">
        <v>2019</v>
      </c>
      <c r="B5453" s="3">
        <v>5</v>
      </c>
      <c r="C5453" s="4">
        <v>24</v>
      </c>
      <c r="D5453" s="8">
        <v>26</v>
      </c>
      <c r="E5453" s="8">
        <v>3172789.2500000005</v>
      </c>
      <c r="F5453" s="8">
        <v>0</v>
      </c>
      <c r="G5453" s="8">
        <v>2927360</v>
      </c>
      <c r="H5453" s="8">
        <v>2226921.1500000004</v>
      </c>
      <c r="I5453" s="8">
        <v>2168576.3600000003</v>
      </c>
      <c r="J5453" s="8">
        <v>672288.92</v>
      </c>
      <c r="K5453" s="8">
        <v>0</v>
      </c>
      <c r="L5453" s="8">
        <v>634557.86</v>
      </c>
      <c r="M5453" s="8">
        <v>135970.66</v>
      </c>
      <c r="N5453" s="8">
        <v>699866.24</v>
      </c>
      <c r="O5453" s="8">
        <v>135970.66</v>
      </c>
      <c r="P5453" s="8">
        <v>1840.18</v>
      </c>
      <c r="Q5453" s="8">
        <v>960.40000000000009</v>
      </c>
      <c r="R5453" s="8">
        <v>352.22</v>
      </c>
      <c r="S5453" s="8">
        <v>1755169.21</v>
      </c>
      <c r="T5453" s="8">
        <v>1655401.59</v>
      </c>
      <c r="U5453" s="8">
        <v>158838.76</v>
      </c>
      <c r="V5453" s="8">
        <v>157471.70000000001</v>
      </c>
      <c r="W5453" s="8">
        <v>7976.21</v>
      </c>
      <c r="X5453" s="8">
        <v>202590.88</v>
      </c>
      <c r="Y5453" s="8">
        <v>0</v>
      </c>
      <c r="Z5453" s="8">
        <v>0</v>
      </c>
      <c r="AA5453" s="8">
        <v>145783.31</v>
      </c>
      <c r="AB5453" s="8">
        <v>75120.939999999988</v>
      </c>
      <c r="AC5453" s="9">
        <f t="shared" si="514"/>
        <v>70662.37000000001</v>
      </c>
      <c r="AD5453" s="5" t="str">
        <f>$C5453&amp;" "&amp;VLOOKUP(C5453,Tegevusalad!$A$1:$B$89,2,FALSE)</f>
        <v>24 METALLITOOTMINE</v>
      </c>
      <c r="AE5453" s="6">
        <f t="shared" si="510"/>
        <v>1461372.1600000004</v>
      </c>
      <c r="AF5453" s="6">
        <f t="shared" si="511"/>
        <v>1064702.7299999995</v>
      </c>
      <c r="AG5453" s="6">
        <f t="shared" si="512"/>
        <v>4388732.16</v>
      </c>
      <c r="AH5453" s="6">
        <f t="shared" si="513"/>
        <v>3501092.3</v>
      </c>
      <c r="AI5453" s="6">
        <f t="shared" si="515"/>
        <v>4186141.2800000003</v>
      </c>
      <c r="AJ5453" s="10"/>
    </row>
    <row r="5454" spans="1:36" s="3" customFormat="1">
      <c r="A5454" s="3">
        <v>2019</v>
      </c>
      <c r="B5454" s="3">
        <v>5</v>
      </c>
      <c r="C5454" s="4">
        <v>25</v>
      </c>
      <c r="D5454" s="8">
        <v>1371</v>
      </c>
      <c r="E5454" s="8">
        <v>103476760.93999992</v>
      </c>
      <c r="F5454" s="8">
        <v>4478.2700000000004</v>
      </c>
      <c r="G5454" s="8">
        <v>74869013.700000003</v>
      </c>
      <c r="H5454" s="8">
        <v>63563408.149999991</v>
      </c>
      <c r="I5454" s="8">
        <v>58341858.230000004</v>
      </c>
      <c r="J5454" s="8">
        <v>9527734.8299999982</v>
      </c>
      <c r="K5454" s="8">
        <v>0</v>
      </c>
      <c r="L5454" s="8">
        <v>20695755.259999998</v>
      </c>
      <c r="M5454" s="8">
        <v>103578</v>
      </c>
      <c r="N5454" s="8">
        <v>19750503.570000008</v>
      </c>
      <c r="O5454" s="8">
        <v>610141.71</v>
      </c>
      <c r="P5454" s="8">
        <v>578398.15</v>
      </c>
      <c r="Q5454" s="8">
        <v>39378.279999999992</v>
      </c>
      <c r="R5454" s="8">
        <v>32766.450000000004</v>
      </c>
      <c r="S5454" s="8">
        <v>29842761.319999974</v>
      </c>
      <c r="T5454" s="8">
        <v>27273962.999999978</v>
      </c>
      <c r="U5454" s="8">
        <v>16599781.930000007</v>
      </c>
      <c r="V5454" s="8">
        <v>16070661.980000006</v>
      </c>
      <c r="W5454" s="8">
        <v>104391.73000000001</v>
      </c>
      <c r="X5454" s="8">
        <v>6488639.5399999991</v>
      </c>
      <c r="Y5454" s="8">
        <v>476.07</v>
      </c>
      <c r="Z5454" s="8">
        <v>0.04</v>
      </c>
      <c r="AA5454" s="8">
        <v>4784378.0799999991</v>
      </c>
      <c r="AB5454" s="8">
        <v>3735072.3600000003</v>
      </c>
      <c r="AC5454" s="9">
        <f t="shared" si="514"/>
        <v>1049305.7199999988</v>
      </c>
      <c r="AD5454" s="5" t="str">
        <f>$C5454&amp;" "&amp;VLOOKUP(C5454,Tegevusalad!$A$1:$B$89,2,FALSE)</f>
        <v>25 METALLTOODETE TOOTMINE, V.A MASINAD JA SEADMED</v>
      </c>
      <c r="AE5454" s="6">
        <f t="shared" si="510"/>
        <v>63527335.499999925</v>
      </c>
      <c r="AF5454" s="6">
        <f t="shared" si="511"/>
        <v>65493760.280000046</v>
      </c>
      <c r="AG5454" s="6">
        <f t="shared" si="512"/>
        <v>138396349.19999993</v>
      </c>
      <c r="AH5454" s="6">
        <f t="shared" si="513"/>
        <v>98916350.100000024</v>
      </c>
      <c r="AI5454" s="6">
        <f t="shared" si="515"/>
        <v>131907709.65999992</v>
      </c>
      <c r="AJ5454" s="10"/>
    </row>
    <row r="5455" spans="1:36" s="3" customFormat="1">
      <c r="A5455" s="3">
        <v>2019</v>
      </c>
      <c r="B5455" s="3">
        <v>5</v>
      </c>
      <c r="C5455" s="4">
        <v>26</v>
      </c>
      <c r="D5455" s="8">
        <v>153</v>
      </c>
      <c r="E5455" s="8">
        <v>58672032.469999999</v>
      </c>
      <c r="F5455" s="8">
        <v>0</v>
      </c>
      <c r="G5455" s="8">
        <v>91460304.120000005</v>
      </c>
      <c r="H5455" s="8">
        <v>54026885.870000005</v>
      </c>
      <c r="I5455" s="8">
        <v>50026817.820000015</v>
      </c>
      <c r="J5455" s="8">
        <v>36944528.329999998</v>
      </c>
      <c r="K5455" s="8">
        <v>0</v>
      </c>
      <c r="L5455" s="8">
        <v>11734406.530000005</v>
      </c>
      <c r="M5455" s="8">
        <v>5522665.4900000002</v>
      </c>
      <c r="N5455" s="8">
        <v>18861493.589999996</v>
      </c>
      <c r="O5455" s="8">
        <v>5728539.6199999992</v>
      </c>
      <c r="P5455" s="8">
        <v>114388.23000000001</v>
      </c>
      <c r="Q5455" s="8">
        <v>1912.45</v>
      </c>
      <c r="R5455" s="8">
        <v>6223.3399999999992</v>
      </c>
      <c r="S5455" s="8">
        <v>50078180.999999985</v>
      </c>
      <c r="T5455" s="8">
        <v>48706280.869999997</v>
      </c>
      <c r="U5455" s="8">
        <v>640366.69999999995</v>
      </c>
      <c r="V5455" s="8">
        <v>53830.959999999992</v>
      </c>
      <c r="W5455" s="8">
        <v>1247.95</v>
      </c>
      <c r="X5455" s="8">
        <v>44167.810000000005</v>
      </c>
      <c r="Y5455" s="8">
        <v>0</v>
      </c>
      <c r="Z5455" s="8">
        <v>0</v>
      </c>
      <c r="AA5455" s="8">
        <v>586140.80999999994</v>
      </c>
      <c r="AB5455" s="8">
        <v>2190562.3800000004</v>
      </c>
      <c r="AC5455" s="9">
        <f t="shared" si="514"/>
        <v>-1604421.5700000003</v>
      </c>
      <c r="AD5455" s="5" t="str">
        <f>$C5455&amp;" "&amp;VLOOKUP(C5455,Tegevusalad!$A$1:$B$89,2,FALSE)</f>
        <v>26 ARVUTITE, ELEKTROONIKA- JA OPTIKASEADMETE TOOTMINE</v>
      </c>
      <c r="AE5455" s="6">
        <f t="shared" si="510"/>
        <v>7997652.5800000131</v>
      </c>
      <c r="AF5455" s="6">
        <f t="shared" si="511"/>
        <v>15031169.809999997</v>
      </c>
      <c r="AG5455" s="6">
        <f t="shared" si="512"/>
        <v>99457956.700000018</v>
      </c>
      <c r="AH5455" s="6">
        <f t="shared" si="513"/>
        <v>94338584.649999976</v>
      </c>
      <c r="AI5455" s="6">
        <f t="shared" si="515"/>
        <v>99413788.890000015</v>
      </c>
      <c r="AJ5455" s="10"/>
    </row>
    <row r="5456" spans="1:36" s="3" customFormat="1">
      <c r="A5456" s="3">
        <v>2019</v>
      </c>
      <c r="B5456" s="3">
        <v>5</v>
      </c>
      <c r="C5456" s="4">
        <v>27</v>
      </c>
      <c r="D5456" s="8">
        <v>133</v>
      </c>
      <c r="E5456" s="8">
        <v>46095791.289999999</v>
      </c>
      <c r="F5456" s="8">
        <v>0</v>
      </c>
      <c r="G5456" s="8">
        <v>69850066.560000017</v>
      </c>
      <c r="H5456" s="8">
        <v>54892652.290000014</v>
      </c>
      <c r="I5456" s="8">
        <v>49105361.180000007</v>
      </c>
      <c r="J5456" s="8">
        <v>14024566.700000001</v>
      </c>
      <c r="K5456" s="8">
        <v>0</v>
      </c>
      <c r="L5456" s="8">
        <v>9219158.2300000023</v>
      </c>
      <c r="M5456" s="8">
        <v>945073.34000000008</v>
      </c>
      <c r="N5456" s="8">
        <v>12776745.970000004</v>
      </c>
      <c r="O5456" s="8">
        <v>2338336.2200000007</v>
      </c>
      <c r="P5456" s="8">
        <v>175998.02000000002</v>
      </c>
      <c r="Q5456" s="8">
        <v>8907.4699999999993</v>
      </c>
      <c r="R5456" s="8">
        <v>10549.180000000002</v>
      </c>
      <c r="S5456" s="8">
        <v>30840517.869999994</v>
      </c>
      <c r="T5456" s="8">
        <v>25505759.419999998</v>
      </c>
      <c r="U5456" s="8">
        <v>3530579.8200000003</v>
      </c>
      <c r="V5456" s="8">
        <v>209331.47</v>
      </c>
      <c r="W5456" s="8">
        <v>1369.0899999999983</v>
      </c>
      <c r="X5456" s="8">
        <v>4765294.9399999995</v>
      </c>
      <c r="Y5456" s="8">
        <v>0</v>
      </c>
      <c r="Z5456" s="8">
        <v>0</v>
      </c>
      <c r="AA5456" s="8">
        <v>723118.85000000021</v>
      </c>
      <c r="AB5456" s="8">
        <v>3335633.25</v>
      </c>
      <c r="AC5456" s="9">
        <f t="shared" si="514"/>
        <v>-2612514.4</v>
      </c>
      <c r="AD5456" s="5" t="str">
        <f>$C5456&amp;" "&amp;VLOOKUP(C5456,Tegevusalad!$A$1:$B$89,2,FALSE)</f>
        <v>27 ELEKTRISEADMETE TOOTMINE</v>
      </c>
      <c r="AE5456" s="6">
        <f t="shared" si="510"/>
        <v>16489988.539999999</v>
      </c>
      <c r="AF5456" s="6">
        <f t="shared" si="511"/>
        <v>18083028.430000018</v>
      </c>
      <c r="AG5456" s="6">
        <f t="shared" si="512"/>
        <v>86340055.100000024</v>
      </c>
      <c r="AH5456" s="6">
        <f t="shared" si="513"/>
        <v>63936475.750000015</v>
      </c>
      <c r="AI5456" s="6">
        <f t="shared" si="515"/>
        <v>81574760.160000026</v>
      </c>
      <c r="AJ5456" s="10"/>
    </row>
    <row r="5457" spans="1:36" s="3" customFormat="1">
      <c r="A5457" s="3">
        <v>2019</v>
      </c>
      <c r="B5457" s="3">
        <v>5</v>
      </c>
      <c r="C5457" s="4">
        <v>28</v>
      </c>
      <c r="D5457" s="8">
        <v>225</v>
      </c>
      <c r="E5457" s="8">
        <v>22560675.230000015</v>
      </c>
      <c r="F5457" s="8">
        <v>0</v>
      </c>
      <c r="G5457" s="8">
        <v>46551873.499999978</v>
      </c>
      <c r="H5457" s="8">
        <v>21667763.039999992</v>
      </c>
      <c r="I5457" s="8">
        <v>20326685.109999999</v>
      </c>
      <c r="J5457" s="8">
        <v>24760666.450000007</v>
      </c>
      <c r="K5457" s="8">
        <v>0</v>
      </c>
      <c r="L5457" s="8">
        <v>4512135.0799999982</v>
      </c>
      <c r="M5457" s="8">
        <v>105720.34000000001</v>
      </c>
      <c r="N5457" s="8">
        <v>7448049.2200000007</v>
      </c>
      <c r="O5457" s="8">
        <v>266761.84999999998</v>
      </c>
      <c r="P5457" s="8">
        <v>329480.66000000003</v>
      </c>
      <c r="Q5457" s="8">
        <v>8519.3300000000017</v>
      </c>
      <c r="R5457" s="8">
        <v>8010.8199999999988</v>
      </c>
      <c r="S5457" s="8">
        <v>9805582.7900000028</v>
      </c>
      <c r="T5457" s="8">
        <v>8519238.7300000004</v>
      </c>
      <c r="U5457" s="8">
        <v>2754036.9899999993</v>
      </c>
      <c r="V5457" s="8">
        <v>2708284.2799999989</v>
      </c>
      <c r="W5457" s="8">
        <v>14267.88</v>
      </c>
      <c r="X5457" s="8">
        <v>154626.94</v>
      </c>
      <c r="Y5457" s="8">
        <v>0</v>
      </c>
      <c r="Z5457" s="8">
        <v>0</v>
      </c>
      <c r="AA5457" s="8">
        <v>921189.4299999997</v>
      </c>
      <c r="AB5457" s="8">
        <v>3751383.2300000004</v>
      </c>
      <c r="AC5457" s="9">
        <f t="shared" si="514"/>
        <v>-2830193.8000000007</v>
      </c>
      <c r="AD5457" s="5" t="str">
        <f>$C5457&amp;" "&amp;VLOOKUP(C5457,Tegevusalad!$A$1:$B$89,2,FALSE)</f>
        <v>28 MUJAL LIIGITAMATA MASINATE JA SEADMETE TOOTMINE</v>
      </c>
      <c r="AE5457" s="6">
        <f t="shared" si="510"/>
        <v>10155682.390000015</v>
      </c>
      <c r="AF5457" s="6">
        <f t="shared" si="511"/>
        <v>26095155.449999999</v>
      </c>
      <c r="AG5457" s="6">
        <f t="shared" si="512"/>
        <v>56707555.889999986</v>
      </c>
      <c r="AH5457" s="6">
        <f t="shared" si="513"/>
        <v>37280300.200000003</v>
      </c>
      <c r="AI5457" s="6">
        <f t="shared" si="515"/>
        <v>56552928.949999988</v>
      </c>
      <c r="AJ5457" s="10"/>
    </row>
    <row r="5458" spans="1:36" s="3" customFormat="1">
      <c r="A5458" s="3">
        <v>2019</v>
      </c>
      <c r="B5458" s="3">
        <v>5</v>
      </c>
      <c r="C5458" s="4">
        <v>29</v>
      </c>
      <c r="D5458" s="8">
        <v>87</v>
      </c>
      <c r="E5458" s="8">
        <v>23739752.610000007</v>
      </c>
      <c r="F5458" s="8">
        <v>0</v>
      </c>
      <c r="G5458" s="8">
        <v>27640922.500000004</v>
      </c>
      <c r="H5458" s="8">
        <v>23291602.390000001</v>
      </c>
      <c r="I5458" s="8">
        <v>21936226.960000001</v>
      </c>
      <c r="J5458" s="8">
        <v>4250071.1499999994</v>
      </c>
      <c r="K5458" s="8">
        <v>0</v>
      </c>
      <c r="L5458" s="8">
        <v>4747950.5199999996</v>
      </c>
      <c r="M5458" s="8">
        <v>473031.52</v>
      </c>
      <c r="N5458" s="8">
        <v>5744499.5300000003</v>
      </c>
      <c r="O5458" s="8">
        <v>583911.47</v>
      </c>
      <c r="P5458" s="8">
        <v>180149.71000000005</v>
      </c>
      <c r="Q5458" s="8">
        <v>3096.5600000000004</v>
      </c>
      <c r="R5458" s="8">
        <v>4897.4299999999994</v>
      </c>
      <c r="S5458" s="8">
        <v>16953954.300000001</v>
      </c>
      <c r="T5458" s="8">
        <v>11843609.58</v>
      </c>
      <c r="U5458" s="8">
        <v>1785726.2999999998</v>
      </c>
      <c r="V5458" s="8">
        <v>1771515.0199999998</v>
      </c>
      <c r="W5458" s="8">
        <v>76172.639999999999</v>
      </c>
      <c r="X5458" s="8">
        <v>232569.42</v>
      </c>
      <c r="Y5458" s="8">
        <v>0</v>
      </c>
      <c r="Z5458" s="8">
        <v>0</v>
      </c>
      <c r="AA5458" s="8">
        <v>477084.76</v>
      </c>
      <c r="AB5458" s="8">
        <v>1000602.2500000002</v>
      </c>
      <c r="AC5458" s="9">
        <f t="shared" si="514"/>
        <v>-523517.49000000022</v>
      </c>
      <c r="AD5458" s="5" t="str">
        <f>$C5458&amp;" "&amp;VLOOKUP(C5458,Tegevusalad!$A$1:$B$89,2,FALSE)</f>
        <v>29 MOOTORSÕIDUKITE, HAAGISTE JA POOLHAAGISTE TOOTMINE</v>
      </c>
      <c r="AE5458" s="6">
        <f t="shared" si="510"/>
        <v>5232641.4300000072</v>
      </c>
      <c r="AF5458" s="6">
        <f t="shared" si="511"/>
        <v>8859261.8699999992</v>
      </c>
      <c r="AG5458" s="6">
        <f t="shared" si="512"/>
        <v>32873563.930000015</v>
      </c>
      <c r="AH5458" s="6">
        <f t="shared" si="513"/>
        <v>28746984.799999997</v>
      </c>
      <c r="AI5458" s="6">
        <f t="shared" si="515"/>
        <v>32640994.510000013</v>
      </c>
      <c r="AJ5458" s="10"/>
    </row>
    <row r="5459" spans="1:36" s="3" customFormat="1">
      <c r="A5459" s="3">
        <v>2019</v>
      </c>
      <c r="B5459" s="3">
        <v>5</v>
      </c>
      <c r="C5459" s="4">
        <v>30</v>
      </c>
      <c r="D5459" s="8">
        <v>102</v>
      </c>
      <c r="E5459" s="8">
        <v>5558440.6600000001</v>
      </c>
      <c r="F5459" s="8">
        <v>1260</v>
      </c>
      <c r="G5459" s="8">
        <v>5647245.2499999981</v>
      </c>
      <c r="H5459" s="8">
        <v>2996193.3700000006</v>
      </c>
      <c r="I5459" s="8">
        <v>2488576.6700000004</v>
      </c>
      <c r="J5459" s="8">
        <v>1878374.87</v>
      </c>
      <c r="K5459" s="8">
        <v>0</v>
      </c>
      <c r="L5459" s="8">
        <v>1111801.5099999998</v>
      </c>
      <c r="M5459" s="8">
        <v>0</v>
      </c>
      <c r="N5459" s="8">
        <v>1574746.9600000002</v>
      </c>
      <c r="O5459" s="8">
        <v>201545.68</v>
      </c>
      <c r="P5459" s="8">
        <v>19542.71</v>
      </c>
      <c r="Q5459" s="8">
        <v>2187.3400000000006</v>
      </c>
      <c r="R5459" s="8">
        <v>2459.5299999999997</v>
      </c>
      <c r="S5459" s="8">
        <v>4331334.040000001</v>
      </c>
      <c r="T5459" s="8">
        <v>1624304.1700000002</v>
      </c>
      <c r="U5459" s="8">
        <v>11289.83</v>
      </c>
      <c r="V5459" s="8">
        <v>11109.59</v>
      </c>
      <c r="W5459" s="8">
        <v>208995.19000000003</v>
      </c>
      <c r="X5459" s="8">
        <v>3145.85</v>
      </c>
      <c r="Y5459" s="8">
        <v>0</v>
      </c>
      <c r="Z5459" s="8">
        <v>0</v>
      </c>
      <c r="AA5459" s="8">
        <v>56952.539999999986</v>
      </c>
      <c r="AB5459" s="8">
        <v>519897.98999999987</v>
      </c>
      <c r="AC5459" s="9">
        <f t="shared" si="514"/>
        <v>-462945.4499999999</v>
      </c>
      <c r="AD5459" s="5" t="str">
        <f>$C5459&amp;" "&amp;VLOOKUP(C5459,Tegevusalad!$A$1:$B$89,2,FALSE)</f>
        <v>30 MUUDE TRANSPORDIVAHENDITE TOOTMINE</v>
      </c>
      <c r="AE5459" s="6">
        <f t="shared" si="510"/>
        <v>1220222.6399999987</v>
      </c>
      <c r="AF5459" s="6">
        <f t="shared" si="511"/>
        <v>2546789.7699999996</v>
      </c>
      <c r="AG5459" s="6">
        <f t="shared" si="512"/>
        <v>6867467.8899999969</v>
      </c>
      <c r="AH5459" s="6">
        <f t="shared" si="513"/>
        <v>7886032.4500000011</v>
      </c>
      <c r="AI5459" s="6">
        <f t="shared" si="515"/>
        <v>6864322.0399999972</v>
      </c>
      <c r="AJ5459" s="10"/>
    </row>
    <row r="5460" spans="1:36" s="3" customFormat="1">
      <c r="A5460" s="3">
        <v>2019</v>
      </c>
      <c r="B5460" s="3">
        <v>5</v>
      </c>
      <c r="C5460" s="4">
        <v>31</v>
      </c>
      <c r="D5460" s="8">
        <v>723</v>
      </c>
      <c r="E5460" s="8">
        <v>31274491.57000003</v>
      </c>
      <c r="F5460" s="8">
        <v>0</v>
      </c>
      <c r="G5460" s="8">
        <v>29506654.780000009</v>
      </c>
      <c r="H5460" s="8">
        <v>26347420.110000011</v>
      </c>
      <c r="I5460" s="8">
        <v>25620386.600000013</v>
      </c>
      <c r="J5460" s="8">
        <v>2639614.59</v>
      </c>
      <c r="K5460" s="8">
        <v>0</v>
      </c>
      <c r="L5460" s="8">
        <v>6254898.2799999975</v>
      </c>
      <c r="M5460" s="8">
        <v>51480.850000000006</v>
      </c>
      <c r="N5460" s="8">
        <v>7064238.4800000014</v>
      </c>
      <c r="O5460" s="8">
        <v>175753.01999999996</v>
      </c>
      <c r="P5460" s="8">
        <v>209836.61999999991</v>
      </c>
      <c r="Q5460" s="8">
        <v>23758.69999999999</v>
      </c>
      <c r="R5460" s="8">
        <v>14327.860000000002</v>
      </c>
      <c r="S5460" s="8">
        <v>9200819.2200000007</v>
      </c>
      <c r="T5460" s="8">
        <v>8222755.1100000013</v>
      </c>
      <c r="U5460" s="8">
        <v>584306.26</v>
      </c>
      <c r="V5460" s="8">
        <v>570707.18000000005</v>
      </c>
      <c r="W5460" s="8">
        <v>10190.119999999999</v>
      </c>
      <c r="X5460" s="8">
        <v>188425.4</v>
      </c>
      <c r="Y5460" s="8">
        <v>0</v>
      </c>
      <c r="Z5460" s="8">
        <v>1833.3400000000001</v>
      </c>
      <c r="AA5460" s="8">
        <v>1385459.7799999993</v>
      </c>
      <c r="AB5460" s="8">
        <v>2145152.4699999988</v>
      </c>
      <c r="AC5460" s="9">
        <f t="shared" si="514"/>
        <v>-759692.68999999948</v>
      </c>
      <c r="AD5460" s="5" t="str">
        <f>$C5460&amp;" "&amp;VLOOKUP(C5460,Tegevusalad!$A$1:$B$89,2,FALSE)</f>
        <v>31 MÖÖBLITOOTMINE</v>
      </c>
      <c r="AE5460" s="6">
        <f t="shared" si="510"/>
        <v>21677791.490000028</v>
      </c>
      <c r="AF5460" s="6">
        <f t="shared" si="511"/>
        <v>25299648.300000012</v>
      </c>
      <c r="AG5460" s="6">
        <f t="shared" si="512"/>
        <v>51184446.270000041</v>
      </c>
      <c r="AH5460" s="6">
        <f t="shared" si="513"/>
        <v>35392831.700000003</v>
      </c>
      <c r="AI5460" s="6">
        <f t="shared" si="515"/>
        <v>50996020.870000035</v>
      </c>
      <c r="AJ5460" s="10"/>
    </row>
    <row r="5461" spans="1:36" s="3" customFormat="1">
      <c r="A5461" s="3">
        <v>2019</v>
      </c>
      <c r="B5461" s="3">
        <v>5</v>
      </c>
      <c r="C5461" s="4">
        <v>32</v>
      </c>
      <c r="D5461" s="8">
        <v>333</v>
      </c>
      <c r="E5461" s="8">
        <v>10334724.940000003</v>
      </c>
      <c r="F5461" s="8">
        <v>534955.04999999993</v>
      </c>
      <c r="G5461" s="8">
        <v>12299855.530000005</v>
      </c>
      <c r="H5461" s="8">
        <v>11277025.770000005</v>
      </c>
      <c r="I5461" s="8">
        <v>9158686.870000001</v>
      </c>
      <c r="J5461" s="8">
        <v>744910.07000000007</v>
      </c>
      <c r="K5461" s="8">
        <v>0</v>
      </c>
      <c r="L5461" s="8">
        <v>2115090.959999999</v>
      </c>
      <c r="M5461" s="8">
        <v>22497.73</v>
      </c>
      <c r="N5461" s="8">
        <v>2716705.3900000006</v>
      </c>
      <c r="O5461" s="8">
        <v>571809.04999999993</v>
      </c>
      <c r="P5461" s="8">
        <v>42424.830000000009</v>
      </c>
      <c r="Q5461" s="8">
        <v>11011.270000000002</v>
      </c>
      <c r="R5461" s="8">
        <v>3130.0199999999995</v>
      </c>
      <c r="S5461" s="8">
        <v>4911374.2499999991</v>
      </c>
      <c r="T5461" s="8">
        <v>4571063.6100000003</v>
      </c>
      <c r="U5461" s="8">
        <v>208736.75</v>
      </c>
      <c r="V5461" s="8">
        <v>172592.58</v>
      </c>
      <c r="W5461" s="8">
        <v>273977.95999999996</v>
      </c>
      <c r="X5461" s="8">
        <v>11404.26</v>
      </c>
      <c r="Y5461" s="8">
        <v>664.86</v>
      </c>
      <c r="Z5461" s="8">
        <v>0</v>
      </c>
      <c r="AA5461" s="8">
        <v>526768.60000000021</v>
      </c>
      <c r="AB5461" s="8">
        <v>1105220.44</v>
      </c>
      <c r="AC5461" s="9">
        <f t="shared" si="514"/>
        <v>-578451.83999999973</v>
      </c>
      <c r="AD5461" s="5" t="str">
        <f>$C5461&amp;" "&amp;VLOOKUP(C5461,Tegevusalad!$A$1:$B$89,2,FALSE)</f>
        <v>32 MUU TOOTMINE</v>
      </c>
      <c r="AE5461" s="6">
        <f t="shared" si="510"/>
        <v>5760973.2500000047</v>
      </c>
      <c r="AF5461" s="6">
        <f t="shared" si="511"/>
        <v>5792613.3800000036</v>
      </c>
      <c r="AG5461" s="6">
        <f t="shared" si="512"/>
        <v>18060828.780000012</v>
      </c>
      <c r="AH5461" s="6">
        <f t="shared" si="513"/>
        <v>13599177.050000003</v>
      </c>
      <c r="AI5461" s="6">
        <f t="shared" si="515"/>
        <v>18049424.520000011</v>
      </c>
      <c r="AJ5461" s="10"/>
    </row>
    <row r="5462" spans="1:36" s="3" customFormat="1">
      <c r="A5462" s="3">
        <v>2019</v>
      </c>
      <c r="B5462" s="3">
        <v>5</v>
      </c>
      <c r="C5462" s="4">
        <v>33</v>
      </c>
      <c r="D5462" s="8">
        <v>757</v>
      </c>
      <c r="E5462" s="8">
        <v>22393829.140000008</v>
      </c>
      <c r="F5462" s="8">
        <v>449.57</v>
      </c>
      <c r="G5462" s="8">
        <v>28422143.059999991</v>
      </c>
      <c r="H5462" s="8">
        <v>5208696.5000000019</v>
      </c>
      <c r="I5462" s="8">
        <v>524667.88000000012</v>
      </c>
      <c r="J5462" s="8">
        <v>784556.81</v>
      </c>
      <c r="K5462" s="8">
        <v>0</v>
      </c>
      <c r="L5462" s="8">
        <v>4478806.3100000015</v>
      </c>
      <c r="M5462" s="8">
        <v>2224.02</v>
      </c>
      <c r="N5462" s="8">
        <v>3773564.0600000056</v>
      </c>
      <c r="O5462" s="8">
        <v>59057.819999999985</v>
      </c>
      <c r="P5462" s="8">
        <v>112012.15000000004</v>
      </c>
      <c r="Q5462" s="8">
        <v>25428.21</v>
      </c>
      <c r="R5462" s="8">
        <v>22329.019999999993</v>
      </c>
      <c r="S5462" s="8">
        <v>7610546.2999999989</v>
      </c>
      <c r="T5462" s="8">
        <v>5297355.620000001</v>
      </c>
      <c r="U5462" s="8">
        <v>1084379.22</v>
      </c>
      <c r="V5462" s="8">
        <v>212820.14</v>
      </c>
      <c r="W5462" s="8">
        <v>16527.810000000001</v>
      </c>
      <c r="X5462" s="8">
        <v>66370.25</v>
      </c>
      <c r="Y5462" s="8">
        <v>0</v>
      </c>
      <c r="Z5462" s="8">
        <v>8801.91</v>
      </c>
      <c r="AA5462" s="8">
        <v>1477819.1500000004</v>
      </c>
      <c r="AB5462" s="8">
        <v>779154.79000000039</v>
      </c>
      <c r="AC5462" s="9">
        <f t="shared" si="514"/>
        <v>698664.36</v>
      </c>
      <c r="AD5462" s="5" t="str">
        <f>$C5462&amp;" "&amp;VLOOKUP(C5462,Tegevusalad!$A$1:$B$89,2,FALSE)</f>
        <v>33 MASINATE JA SEADMETE REMONT JA PAIGALDUS</v>
      </c>
      <c r="AE5462" s="6">
        <f t="shared" si="510"/>
        <v>13765723.440000009</v>
      </c>
      <c r="AF5462" s="6">
        <f t="shared" si="511"/>
        <v>10202070.920000028</v>
      </c>
      <c r="AG5462" s="6">
        <f t="shared" si="512"/>
        <v>42187866.5</v>
      </c>
      <c r="AH5462" s="6">
        <f t="shared" si="513"/>
        <v>18979465.400000028</v>
      </c>
      <c r="AI5462" s="6">
        <f t="shared" si="515"/>
        <v>42121496.25</v>
      </c>
      <c r="AJ5462" s="10"/>
    </row>
    <row r="5463" spans="1:36" s="3" customFormat="1">
      <c r="A5463" s="3">
        <v>2019</v>
      </c>
      <c r="B5463" s="3">
        <v>5</v>
      </c>
      <c r="C5463" s="4">
        <v>35</v>
      </c>
      <c r="D5463" s="8">
        <v>289</v>
      </c>
      <c r="E5463" s="8">
        <v>163154388.65000013</v>
      </c>
      <c r="F5463" s="8">
        <v>5606.62</v>
      </c>
      <c r="G5463" s="8">
        <v>18388520.019999996</v>
      </c>
      <c r="H5463" s="8">
        <v>3116960.5500000007</v>
      </c>
      <c r="I5463" s="8">
        <v>395878.79000000004</v>
      </c>
      <c r="J5463" s="8">
        <v>147847.92000000001</v>
      </c>
      <c r="K5463" s="8">
        <v>0</v>
      </c>
      <c r="L5463" s="8">
        <v>32631382.349999994</v>
      </c>
      <c r="M5463" s="8">
        <v>0</v>
      </c>
      <c r="N5463" s="8">
        <v>27615972.230000015</v>
      </c>
      <c r="O5463" s="8">
        <v>49376.930000000008</v>
      </c>
      <c r="P5463" s="8">
        <v>4788489.5600000015</v>
      </c>
      <c r="Q5463" s="8">
        <v>25008.489999999998</v>
      </c>
      <c r="R5463" s="8">
        <v>10144.359999999997</v>
      </c>
      <c r="S5463" s="8">
        <v>6339108.8000000007</v>
      </c>
      <c r="T5463" s="8">
        <v>3008829.87</v>
      </c>
      <c r="U5463" s="8">
        <v>49211518.240000002</v>
      </c>
      <c r="V5463" s="8">
        <v>185174.77999999997</v>
      </c>
      <c r="W5463" s="8">
        <v>1325851.0900000001</v>
      </c>
      <c r="X5463" s="8">
        <v>3016133.59</v>
      </c>
      <c r="Y5463" s="8">
        <v>0.13</v>
      </c>
      <c r="Z5463" s="8">
        <v>3171.83</v>
      </c>
      <c r="AA5463" s="8">
        <v>6627395.4700000025</v>
      </c>
      <c r="AB5463" s="8">
        <v>1615157.0500000007</v>
      </c>
      <c r="AC5463" s="9">
        <f t="shared" si="514"/>
        <v>5012238.4200000018</v>
      </c>
      <c r="AD5463" s="5" t="str">
        <f>$C5463&amp;" "&amp;VLOOKUP(C5463,Tegevusalad!$A$1:$B$89,2,FALSE)</f>
        <v>35 ELEKTRIENERGIA, GAASI, AURU JA KONDITSIONEERITUD ÕHUGA VARUSTAMINE</v>
      </c>
      <c r="AE5463" s="6">
        <f t="shared" si="510"/>
        <v>110625501.82000013</v>
      </c>
      <c r="AF5463" s="6">
        <f t="shared" si="511"/>
        <v>82518246.040000081</v>
      </c>
      <c r="AG5463" s="6">
        <f t="shared" si="512"/>
        <v>129014021.84000014</v>
      </c>
      <c r="AH5463" s="6">
        <f t="shared" si="513"/>
        <v>138130582.95000008</v>
      </c>
      <c r="AI5463" s="6">
        <f t="shared" si="515"/>
        <v>125997888.25000013</v>
      </c>
      <c r="AJ5463" s="10"/>
    </row>
    <row r="5464" spans="1:36" s="3" customFormat="1">
      <c r="A5464" s="3">
        <v>2019</v>
      </c>
      <c r="B5464" s="3">
        <v>5</v>
      </c>
      <c r="C5464" s="4">
        <v>36</v>
      </c>
      <c r="D5464" s="8">
        <v>44</v>
      </c>
      <c r="E5464" s="8">
        <v>6549827.8799999999</v>
      </c>
      <c r="F5464" s="8">
        <v>0</v>
      </c>
      <c r="G5464" s="8">
        <v>13396.67</v>
      </c>
      <c r="H5464" s="8">
        <v>13290</v>
      </c>
      <c r="I5464" s="8">
        <v>13290</v>
      </c>
      <c r="J5464" s="8">
        <v>0</v>
      </c>
      <c r="K5464" s="8">
        <v>0</v>
      </c>
      <c r="L5464" s="8">
        <v>1309965.5899999999</v>
      </c>
      <c r="M5464" s="8">
        <v>0</v>
      </c>
      <c r="N5464" s="8">
        <v>582350.19000000018</v>
      </c>
      <c r="O5464" s="8">
        <v>0</v>
      </c>
      <c r="P5464" s="8">
        <v>228568.83000000002</v>
      </c>
      <c r="Q5464" s="8">
        <v>409.26</v>
      </c>
      <c r="R5464" s="8">
        <v>1207.0900000000004</v>
      </c>
      <c r="S5464" s="8">
        <v>229366.16000000003</v>
      </c>
      <c r="T5464" s="8">
        <v>162411.16</v>
      </c>
      <c r="U5464" s="8">
        <v>3714.21</v>
      </c>
      <c r="V5464" s="8">
        <v>1563.9900000000002</v>
      </c>
      <c r="W5464" s="8">
        <v>30197.08</v>
      </c>
      <c r="X5464" s="8">
        <v>0</v>
      </c>
      <c r="Y5464" s="8">
        <v>0</v>
      </c>
      <c r="Z5464" s="8">
        <v>0</v>
      </c>
      <c r="AA5464" s="8">
        <v>853092.7</v>
      </c>
      <c r="AB5464" s="8">
        <v>125477.30000000002</v>
      </c>
      <c r="AC5464" s="9">
        <f t="shared" si="514"/>
        <v>727615.39999999991</v>
      </c>
      <c r="AD5464" s="5" t="str">
        <f>$C5464&amp;" "&amp;VLOOKUP(C5464,Tegevusalad!$A$1:$B$89,2,FALSE)</f>
        <v>36 VEEKOGUMINE, -TÖÖTLUS JA -VARUSTUS</v>
      </c>
      <c r="AE5464" s="6">
        <f t="shared" si="510"/>
        <v>6316747.5099999998</v>
      </c>
      <c r="AF5464" s="6">
        <f t="shared" si="511"/>
        <v>2686270.02</v>
      </c>
      <c r="AG5464" s="6">
        <f t="shared" si="512"/>
        <v>6330144.1799999997</v>
      </c>
      <c r="AH5464" s="6">
        <f t="shared" si="513"/>
        <v>2917786.4000000004</v>
      </c>
      <c r="AI5464" s="6">
        <f t="shared" si="515"/>
        <v>6330144.1799999997</v>
      </c>
      <c r="AJ5464" s="10"/>
    </row>
    <row r="5465" spans="1:36" s="3" customFormat="1">
      <c r="A5465" s="3">
        <v>2019</v>
      </c>
      <c r="B5465" s="3">
        <v>5</v>
      </c>
      <c r="C5465" s="4">
        <v>37</v>
      </c>
      <c r="D5465" s="8">
        <v>84</v>
      </c>
      <c r="E5465" s="8">
        <v>6838808.0900000026</v>
      </c>
      <c r="F5465" s="8">
        <v>825.69</v>
      </c>
      <c r="G5465" s="8">
        <v>64984.689999999995</v>
      </c>
      <c r="H5465" s="8">
        <v>41759</v>
      </c>
      <c r="I5465" s="8">
        <v>10000</v>
      </c>
      <c r="J5465" s="8">
        <v>0</v>
      </c>
      <c r="K5465" s="8">
        <v>0</v>
      </c>
      <c r="L5465" s="8">
        <v>1367835.9699999997</v>
      </c>
      <c r="M5465" s="8">
        <v>0</v>
      </c>
      <c r="N5465" s="8">
        <v>1098636.1200000003</v>
      </c>
      <c r="O5465" s="8">
        <v>162.36000000000001</v>
      </c>
      <c r="P5465" s="8">
        <v>551211.94999999995</v>
      </c>
      <c r="Q5465" s="8">
        <v>1538.1699999999998</v>
      </c>
      <c r="R5465" s="8">
        <v>927.74</v>
      </c>
      <c r="S5465" s="8">
        <v>64543.47</v>
      </c>
      <c r="T5465" s="8">
        <v>60630.14</v>
      </c>
      <c r="U5465" s="8">
        <v>119.14000000000001</v>
      </c>
      <c r="V5465" s="8">
        <v>119.14000000000001</v>
      </c>
      <c r="W5465" s="8">
        <v>2080.0300000000002</v>
      </c>
      <c r="X5465" s="8">
        <v>361.39</v>
      </c>
      <c r="Y5465" s="8">
        <v>0</v>
      </c>
      <c r="Z5465" s="8">
        <v>0</v>
      </c>
      <c r="AA5465" s="8">
        <v>500025.62000000023</v>
      </c>
      <c r="AB5465" s="8">
        <v>230825.77000000002</v>
      </c>
      <c r="AC5465" s="9">
        <f t="shared" si="514"/>
        <v>269199.85000000021</v>
      </c>
      <c r="AD5465" s="5" t="str">
        <f>$C5465&amp;" "&amp;VLOOKUP(C5465,Tegevusalad!$A$1:$B$89,2,FALSE)</f>
        <v>37 KANALISATSIOON</v>
      </c>
      <c r="AE5465" s="6">
        <f t="shared" si="510"/>
        <v>6775332.5600000024</v>
      </c>
      <c r="AF5465" s="6">
        <f t="shared" si="511"/>
        <v>5432464.0300000012</v>
      </c>
      <c r="AG5465" s="6">
        <f t="shared" si="512"/>
        <v>6840317.2500000028</v>
      </c>
      <c r="AH5465" s="6">
        <f t="shared" si="513"/>
        <v>5497819.3000000017</v>
      </c>
      <c r="AI5465" s="6">
        <f t="shared" si="515"/>
        <v>6839955.8600000031</v>
      </c>
      <c r="AJ5465" s="10"/>
    </row>
    <row r="5466" spans="1:36" s="3" customFormat="1">
      <c r="A5466" s="3">
        <v>2019</v>
      </c>
      <c r="B5466" s="3">
        <v>5</v>
      </c>
      <c r="C5466" s="4">
        <v>38</v>
      </c>
      <c r="D5466" s="8">
        <v>152</v>
      </c>
      <c r="E5466" s="8">
        <v>31947033.409999993</v>
      </c>
      <c r="F5466" s="8">
        <v>0</v>
      </c>
      <c r="G5466" s="8">
        <v>21243894.369999994</v>
      </c>
      <c r="H5466" s="8">
        <v>11908080.360000007</v>
      </c>
      <c r="I5466" s="8">
        <v>11471961.760000004</v>
      </c>
      <c r="J5466" s="8">
        <v>9168444.4900000002</v>
      </c>
      <c r="K5466" s="8">
        <v>0</v>
      </c>
      <c r="L5466" s="8">
        <v>6389406.6599999983</v>
      </c>
      <c r="M5466" s="8">
        <v>78669.63</v>
      </c>
      <c r="N5466" s="8">
        <v>6273257.3099999977</v>
      </c>
      <c r="O5466" s="8">
        <v>86505.459999999992</v>
      </c>
      <c r="P5466" s="8">
        <v>113037.84</v>
      </c>
      <c r="Q5466" s="8">
        <v>4747.420000000001</v>
      </c>
      <c r="R5466" s="8">
        <v>5448.16</v>
      </c>
      <c r="S5466" s="8">
        <v>10747418.179999994</v>
      </c>
      <c r="T5466" s="8">
        <v>10181913.679999998</v>
      </c>
      <c r="U5466" s="8">
        <v>7873899.8000000007</v>
      </c>
      <c r="V5466" s="8">
        <v>7873743.5300000012</v>
      </c>
      <c r="W5466" s="8">
        <v>14506.52</v>
      </c>
      <c r="X5466" s="8">
        <v>2260803.2799999998</v>
      </c>
      <c r="Y5466" s="8">
        <v>340.99</v>
      </c>
      <c r="Z5466" s="8">
        <v>0</v>
      </c>
      <c r="AA5466" s="8">
        <v>994863.16999999993</v>
      </c>
      <c r="AB5466" s="8">
        <v>799703.19999999972</v>
      </c>
      <c r="AC5466" s="9">
        <f t="shared" si="514"/>
        <v>195159.9700000002</v>
      </c>
      <c r="AD5466" s="5" t="str">
        <f>$C5466&amp;" "&amp;VLOOKUP(C5466,Tegevusalad!$A$1:$B$89,2,FALSE)</f>
        <v>38 JÄÄTMEKOGUMINE, -TÖÖTLUS JA -KÕRVALDUS; MATERJALIDE TAASKASUTUSELE VÕTMINE</v>
      </c>
      <c r="AE5466" s="6">
        <f t="shared" si="510"/>
        <v>15586518.709999993</v>
      </c>
      <c r="AF5466" s="6">
        <f t="shared" si="511"/>
        <v>20213425.599999998</v>
      </c>
      <c r="AG5466" s="6">
        <f t="shared" si="512"/>
        <v>36830413.079999991</v>
      </c>
      <c r="AH5466" s="6">
        <f t="shared" si="513"/>
        <v>31393527.349999987</v>
      </c>
      <c r="AI5466" s="6">
        <f t="shared" si="515"/>
        <v>34569609.79999999</v>
      </c>
      <c r="AJ5466" s="10"/>
    </row>
    <row r="5467" spans="1:36" s="3" customFormat="1">
      <c r="A5467" s="3">
        <v>2019</v>
      </c>
      <c r="B5467" s="3">
        <v>5</v>
      </c>
      <c r="C5467" s="4">
        <v>39</v>
      </c>
      <c r="D5467" s="8">
        <v>12</v>
      </c>
      <c r="E5467" s="8">
        <v>1523154.0599999998</v>
      </c>
      <c r="F5467" s="8">
        <v>0</v>
      </c>
      <c r="G5467" s="8">
        <v>37881.26</v>
      </c>
      <c r="H5467" s="8">
        <v>2859.32</v>
      </c>
      <c r="I5467" s="8">
        <v>0</v>
      </c>
      <c r="J5467" s="8">
        <v>0</v>
      </c>
      <c r="K5467" s="8">
        <v>0</v>
      </c>
      <c r="L5467" s="8">
        <v>304630.81000000006</v>
      </c>
      <c r="M5467" s="8">
        <v>0</v>
      </c>
      <c r="N5467" s="8">
        <v>85608.250000000015</v>
      </c>
      <c r="O5467" s="8">
        <v>0</v>
      </c>
      <c r="P5467" s="8">
        <v>379.17</v>
      </c>
      <c r="Q5467" s="8">
        <v>372.05</v>
      </c>
      <c r="R5467" s="8">
        <v>28.17</v>
      </c>
      <c r="S5467" s="8">
        <v>34345.550000000003</v>
      </c>
      <c r="T5467" s="8">
        <v>0</v>
      </c>
      <c r="U5467" s="8">
        <v>1504.47</v>
      </c>
      <c r="V5467" s="8">
        <v>1504.47</v>
      </c>
      <c r="W5467" s="8">
        <v>650</v>
      </c>
      <c r="X5467" s="8">
        <v>52140.93</v>
      </c>
      <c r="Y5467" s="8">
        <v>0</v>
      </c>
      <c r="Z5467" s="8">
        <v>0</v>
      </c>
      <c r="AA5467" s="8">
        <v>231578.73</v>
      </c>
      <c r="AB5467" s="8">
        <v>12556.17</v>
      </c>
      <c r="AC5467" s="9">
        <f t="shared" si="514"/>
        <v>219022.56</v>
      </c>
      <c r="AD5467" s="5" t="str">
        <f>$C5467&amp;" "&amp;VLOOKUP(C5467,Tegevusalad!$A$1:$B$89,2,FALSE)</f>
        <v>39 SAASTEKÄITLUS JA MUUD JÄÄTMEKÄITLUSTEGEVUSED</v>
      </c>
      <c r="AE5467" s="6">
        <f t="shared" si="510"/>
        <v>1539444.9699999997</v>
      </c>
      <c r="AF5467" s="6">
        <f t="shared" si="511"/>
        <v>393836.55000000005</v>
      </c>
      <c r="AG5467" s="6">
        <f t="shared" si="512"/>
        <v>1577326.2299999997</v>
      </c>
      <c r="AH5467" s="6">
        <f t="shared" si="513"/>
        <v>428182.10000000003</v>
      </c>
      <c r="AI5467" s="6">
        <f t="shared" si="515"/>
        <v>1525185.2999999998</v>
      </c>
      <c r="AJ5467" s="10"/>
    </row>
    <row r="5468" spans="1:36" s="3" customFormat="1">
      <c r="A5468" s="3">
        <v>2019</v>
      </c>
      <c r="B5468" s="3">
        <v>5</v>
      </c>
      <c r="C5468" s="4">
        <v>41</v>
      </c>
      <c r="D5468" s="8">
        <v>4264</v>
      </c>
      <c r="E5468" s="8">
        <v>231100839.73999983</v>
      </c>
      <c r="F5468" s="8">
        <v>63943.360000000008</v>
      </c>
      <c r="G5468" s="8">
        <v>21328716.689999975</v>
      </c>
      <c r="H5468" s="8">
        <v>9054095.4200000018</v>
      </c>
      <c r="I5468" s="8">
        <v>2366824.7799999993</v>
      </c>
      <c r="J5468" s="8">
        <v>7313891.6199999992</v>
      </c>
      <c r="K5468" s="8">
        <v>0</v>
      </c>
      <c r="L5468" s="8">
        <v>46225922.890000023</v>
      </c>
      <c r="M5468" s="8">
        <v>5523.43</v>
      </c>
      <c r="N5468" s="8">
        <v>40225327.460000001</v>
      </c>
      <c r="O5468" s="8">
        <v>26110.9</v>
      </c>
      <c r="P5468" s="8">
        <v>545758.66999999993</v>
      </c>
      <c r="Q5468" s="8">
        <v>179740.06000000008</v>
      </c>
      <c r="R5468" s="8">
        <v>89460.789999999964</v>
      </c>
      <c r="S5468" s="8">
        <v>3556973.4999999995</v>
      </c>
      <c r="T5468" s="8">
        <v>2840601.2499999995</v>
      </c>
      <c r="U5468" s="8">
        <v>5148016.9499999955</v>
      </c>
      <c r="V5468" s="8">
        <v>5031292.2299999958</v>
      </c>
      <c r="W5468" s="8">
        <v>1126708.57</v>
      </c>
      <c r="X5468" s="8">
        <v>111984.89000000004</v>
      </c>
      <c r="Y5468" s="8">
        <v>135.36000000000001</v>
      </c>
      <c r="Z5468" s="8">
        <v>643.52</v>
      </c>
      <c r="AA5468" s="8">
        <v>11333653.159999996</v>
      </c>
      <c r="AB5468" s="8">
        <v>5328042.459999999</v>
      </c>
      <c r="AC5468" s="9">
        <f t="shared" si="514"/>
        <v>6005610.6999999974</v>
      </c>
      <c r="AD5468" s="5" t="str">
        <f>$C5468&amp;" "&amp;VLOOKUP(C5468,Tegevusalad!$A$1:$B$89,2,FALSE)</f>
        <v>41 HOONETE EHITUS</v>
      </c>
      <c r="AE5468" s="6">
        <f t="shared" si="510"/>
        <v>222571777.53999984</v>
      </c>
      <c r="AF5468" s="6">
        <f t="shared" si="511"/>
        <v>197769688.53</v>
      </c>
      <c r="AG5468" s="6">
        <f t="shared" si="512"/>
        <v>243900494.22999981</v>
      </c>
      <c r="AH5468" s="6">
        <f t="shared" si="513"/>
        <v>201573941.25</v>
      </c>
      <c r="AI5468" s="6">
        <f t="shared" si="515"/>
        <v>243788509.33999982</v>
      </c>
      <c r="AJ5468" s="10"/>
    </row>
    <row r="5469" spans="1:36" s="3" customFormat="1">
      <c r="A5469" s="3">
        <v>2019</v>
      </c>
      <c r="B5469" s="3">
        <v>5</v>
      </c>
      <c r="C5469" s="4">
        <v>42</v>
      </c>
      <c r="D5469" s="8">
        <v>991</v>
      </c>
      <c r="E5469" s="8">
        <v>110193657.69000004</v>
      </c>
      <c r="F5469" s="8">
        <v>8341.0099999999984</v>
      </c>
      <c r="G5469" s="8">
        <v>2768753.3500000006</v>
      </c>
      <c r="H5469" s="8">
        <v>2135185.96</v>
      </c>
      <c r="I5469" s="8">
        <v>990026.00000000012</v>
      </c>
      <c r="J5469" s="8">
        <v>7201.16</v>
      </c>
      <c r="K5469" s="8">
        <v>0</v>
      </c>
      <c r="L5469" s="8">
        <v>22039482.300000064</v>
      </c>
      <c r="M5469" s="8">
        <v>0</v>
      </c>
      <c r="N5469" s="8">
        <v>18877035.47000001</v>
      </c>
      <c r="O5469" s="8">
        <v>107322.04000000001</v>
      </c>
      <c r="P5469" s="8">
        <v>530370.25000000012</v>
      </c>
      <c r="Q5469" s="8">
        <v>47179.240000000027</v>
      </c>
      <c r="R5469" s="8">
        <v>57012.94999999999</v>
      </c>
      <c r="S5469" s="8">
        <v>5007208.0299999984</v>
      </c>
      <c r="T5469" s="8">
        <v>4019856.1399999992</v>
      </c>
      <c r="U5469" s="8">
        <v>545426.83000000019</v>
      </c>
      <c r="V5469" s="8">
        <v>456790.3299999999</v>
      </c>
      <c r="W5469" s="8">
        <v>114983.06000000001</v>
      </c>
      <c r="X5469" s="8">
        <v>128848.98999999999</v>
      </c>
      <c r="Y5469" s="8">
        <v>0.01</v>
      </c>
      <c r="Z5469" s="8">
        <v>5000</v>
      </c>
      <c r="AA5469" s="8">
        <v>4961423.1899999995</v>
      </c>
      <c r="AB5469" s="8">
        <v>1803976.3500000008</v>
      </c>
      <c r="AC5469" s="9">
        <f t="shared" si="514"/>
        <v>3157446.8399999989</v>
      </c>
      <c r="AD5469" s="5" t="str">
        <f>$C5469&amp;" "&amp;VLOOKUP(C5469,Tegevusalad!$A$1:$B$89,2,FALSE)</f>
        <v>42 RAJATISTE EHITUS</v>
      </c>
      <c r="AE5469" s="6">
        <f t="shared" si="510"/>
        <v>104778212.83000004</v>
      </c>
      <c r="AF5469" s="6">
        <f t="shared" si="511"/>
        <v>89037787.370000049</v>
      </c>
      <c r="AG5469" s="6">
        <f t="shared" si="512"/>
        <v>107546966.18000004</v>
      </c>
      <c r="AH5469" s="6">
        <f t="shared" si="513"/>
        <v>94670242.100000039</v>
      </c>
      <c r="AI5469" s="6">
        <f t="shared" si="515"/>
        <v>107418117.19000004</v>
      </c>
      <c r="AJ5469" s="10"/>
    </row>
    <row r="5470" spans="1:36" s="3" customFormat="1">
      <c r="A5470" s="3">
        <v>2019</v>
      </c>
      <c r="B5470" s="3">
        <v>5</v>
      </c>
      <c r="C5470" s="4">
        <v>43</v>
      </c>
      <c r="D5470" s="8">
        <v>5868</v>
      </c>
      <c r="E5470" s="8">
        <v>135814700.64999989</v>
      </c>
      <c r="F5470" s="8">
        <v>61331.349999999991</v>
      </c>
      <c r="G5470" s="8">
        <v>13149900.570000006</v>
      </c>
      <c r="H5470" s="8">
        <v>8879388.6899999958</v>
      </c>
      <c r="I5470" s="8">
        <v>2729164.3099999996</v>
      </c>
      <c r="J5470" s="8">
        <v>318076.05</v>
      </c>
      <c r="K5470" s="8">
        <v>0</v>
      </c>
      <c r="L5470" s="8">
        <v>27168460.009999979</v>
      </c>
      <c r="M5470" s="8">
        <v>55343.37</v>
      </c>
      <c r="N5470" s="8">
        <v>20483731.100000016</v>
      </c>
      <c r="O5470" s="8">
        <v>209446.17</v>
      </c>
      <c r="P5470" s="8">
        <v>1121313.1399999999</v>
      </c>
      <c r="Q5470" s="8">
        <v>286960.82999999967</v>
      </c>
      <c r="R5470" s="8">
        <v>58298.379999999983</v>
      </c>
      <c r="S5470" s="8">
        <v>8167941.060000007</v>
      </c>
      <c r="T5470" s="8">
        <v>6717379.330000001</v>
      </c>
      <c r="U5470" s="8">
        <v>1911792.75</v>
      </c>
      <c r="V5470" s="8">
        <v>1727083.72</v>
      </c>
      <c r="W5470" s="8">
        <v>332015.97000000009</v>
      </c>
      <c r="X5470" s="8">
        <v>199289.08</v>
      </c>
      <c r="Y5470" s="8">
        <v>63.319999999999993</v>
      </c>
      <c r="Z5470" s="8">
        <v>4923.3200000000006</v>
      </c>
      <c r="AA5470" s="8">
        <v>8804518.7800000142</v>
      </c>
      <c r="AB5470" s="8">
        <v>2069306.5</v>
      </c>
      <c r="AC5470" s="9">
        <f t="shared" si="514"/>
        <v>6735212.2800000142</v>
      </c>
      <c r="AD5470" s="5" t="str">
        <f>$C5470&amp;" "&amp;VLOOKUP(C5470,Tegevusalad!$A$1:$B$89,2,FALSE)</f>
        <v>43 ERIEHITUSTÖÖD</v>
      </c>
      <c r="AE5470" s="6">
        <f t="shared" si="510"/>
        <v>125995587.26999989</v>
      </c>
      <c r="AF5470" s="6">
        <f t="shared" si="511"/>
        <v>93310266.460000053</v>
      </c>
      <c r="AG5470" s="6">
        <f t="shared" si="512"/>
        <v>139145487.83999988</v>
      </c>
      <c r="AH5470" s="6">
        <f t="shared" si="513"/>
        <v>102710147.40000007</v>
      </c>
      <c r="AI5470" s="6">
        <f t="shared" si="515"/>
        <v>138946198.75999987</v>
      </c>
      <c r="AJ5470" s="10"/>
    </row>
    <row r="5471" spans="1:36" s="3" customFormat="1">
      <c r="A5471" s="3">
        <v>2019</v>
      </c>
      <c r="B5471" s="3">
        <v>5</v>
      </c>
      <c r="C5471" s="4">
        <v>45</v>
      </c>
      <c r="D5471" s="8">
        <v>3442</v>
      </c>
      <c r="E5471" s="8">
        <v>404734280.13</v>
      </c>
      <c r="F5471" s="8">
        <v>29934.35</v>
      </c>
      <c r="G5471" s="8">
        <v>70830449.109999985</v>
      </c>
      <c r="H5471" s="8">
        <v>63245942.760000005</v>
      </c>
      <c r="I5471" s="8">
        <v>59657539.060000002</v>
      </c>
      <c r="J5471" s="8">
        <v>3720600.7899999991</v>
      </c>
      <c r="K5471" s="8">
        <v>52988.58</v>
      </c>
      <c r="L5471" s="8">
        <v>80949550.010000125</v>
      </c>
      <c r="M5471" s="8">
        <v>387400.32000000007</v>
      </c>
      <c r="N5471" s="8">
        <v>55354844.150000006</v>
      </c>
      <c r="O5471" s="8">
        <v>2126929.4</v>
      </c>
      <c r="P5471" s="8">
        <v>613064.31000000017</v>
      </c>
      <c r="Q5471" s="8">
        <v>183675.7000000001</v>
      </c>
      <c r="R5471" s="8">
        <v>55934.130000000005</v>
      </c>
      <c r="S5471" s="8">
        <v>148349981.29000002</v>
      </c>
      <c r="T5471" s="8">
        <v>140076525.32000014</v>
      </c>
      <c r="U5471" s="8">
        <v>7471724.29</v>
      </c>
      <c r="V5471" s="8">
        <v>44312.149999999994</v>
      </c>
      <c r="W5471" s="8">
        <v>1542891.7</v>
      </c>
      <c r="X5471" s="8">
        <v>422054.20000000013</v>
      </c>
      <c r="Y5471" s="8">
        <v>12291.920000000002</v>
      </c>
      <c r="Z5471" s="8">
        <v>8301.1400000000012</v>
      </c>
      <c r="AA5471" s="8">
        <v>27754182.110000007</v>
      </c>
      <c r="AB5471" s="8">
        <v>1768085.1499999987</v>
      </c>
      <c r="AC5471" s="9">
        <f t="shared" si="514"/>
        <v>25986096.960000008</v>
      </c>
      <c r="AD5471" s="5" t="str">
        <f>$C5471&amp;" "&amp;VLOOKUP(C5471,Tegevusalad!$A$1:$B$89,2,FALSE)</f>
        <v>45 MOOTORSÕIDUKITE JA MOOTORRATASTE HULGI- JA JAEMÜÜK NING REMONT</v>
      </c>
      <c r="AE5471" s="6">
        <f t="shared" si="510"/>
        <v>249364563.09999999</v>
      </c>
      <c r="AF5471" s="6">
        <f t="shared" si="511"/>
        <v>110641850.97000001</v>
      </c>
      <c r="AG5471" s="6">
        <f t="shared" si="512"/>
        <v>320195012.21000004</v>
      </c>
      <c r="AH5471" s="6">
        <f t="shared" si="513"/>
        <v>277053891.40000004</v>
      </c>
      <c r="AI5471" s="6">
        <f t="shared" si="515"/>
        <v>319772958.00999999</v>
      </c>
      <c r="AJ5471" s="10"/>
    </row>
    <row r="5472" spans="1:36" s="3" customFormat="1">
      <c r="A5472" s="3">
        <v>2019</v>
      </c>
      <c r="B5472" s="3">
        <v>5</v>
      </c>
      <c r="C5472" s="4">
        <v>46</v>
      </c>
      <c r="D5472" s="8">
        <v>8488</v>
      </c>
      <c r="E5472" s="8">
        <v>1145104016.529999</v>
      </c>
      <c r="F5472" s="8">
        <v>86975301.950000033</v>
      </c>
      <c r="G5472" s="8">
        <v>483554345.19999957</v>
      </c>
      <c r="H5472" s="8">
        <v>224387309.9500002</v>
      </c>
      <c r="I5472" s="8">
        <v>197510630.64000016</v>
      </c>
      <c r="J5472" s="8">
        <v>67483438.500000015</v>
      </c>
      <c r="K5472" s="8">
        <v>140450.23999999999</v>
      </c>
      <c r="L5472" s="8">
        <v>236848580.0700002</v>
      </c>
      <c r="M5472" s="8">
        <v>5296480.4000000022</v>
      </c>
      <c r="N5472" s="8">
        <v>174397122.52000019</v>
      </c>
      <c r="O5472" s="8">
        <v>14551091.50999999</v>
      </c>
      <c r="P5472" s="8">
        <v>1744608.4800000004</v>
      </c>
      <c r="Q5472" s="8">
        <v>260375.77</v>
      </c>
      <c r="R5472" s="8">
        <v>253590.1899999998</v>
      </c>
      <c r="S5472" s="8">
        <v>454376013.53999996</v>
      </c>
      <c r="T5472" s="8">
        <v>422762801.3399995</v>
      </c>
      <c r="U5472" s="8">
        <v>30099180.069999967</v>
      </c>
      <c r="V5472" s="8">
        <v>11286561.460000005</v>
      </c>
      <c r="W5472" s="8">
        <v>4252250.1899999985</v>
      </c>
      <c r="X5472" s="8">
        <v>28867278.910000008</v>
      </c>
      <c r="Y5472" s="8">
        <v>931.47</v>
      </c>
      <c r="Z5472" s="8">
        <v>2049.88</v>
      </c>
      <c r="AA5472" s="8">
        <v>81977114.490000144</v>
      </c>
      <c r="AB5472" s="8">
        <v>14230294.950000003</v>
      </c>
      <c r="AC5472" s="9">
        <f t="shared" si="514"/>
        <v>67746819.540000141</v>
      </c>
      <c r="AD5472" s="5" t="str">
        <f>$C5472&amp;" "&amp;VLOOKUP(C5472,Tegevusalad!$A$1:$B$89,2,FALSE)</f>
        <v>46 HULGIKAUBANDUS, V.A MOOTORSÕIDUKID JA MOOTORRATTAD</v>
      </c>
      <c r="AE5472" s="6">
        <f t="shared" si="510"/>
        <v>776471403.77999926</v>
      </c>
      <c r="AF5472" s="6">
        <f t="shared" si="511"/>
        <v>327309473.85000104</v>
      </c>
      <c r="AG5472" s="6">
        <f t="shared" si="512"/>
        <v>1260025748.9799988</v>
      </c>
      <c r="AH5472" s="6">
        <f t="shared" si="513"/>
        <v>873253563.55000091</v>
      </c>
      <c r="AI5472" s="6">
        <f t="shared" si="515"/>
        <v>1231158470.0699987</v>
      </c>
      <c r="AJ5472" s="10"/>
    </row>
    <row r="5473" spans="1:36" s="3" customFormat="1">
      <c r="A5473" s="3">
        <v>2019</v>
      </c>
      <c r="B5473" s="3">
        <v>5</v>
      </c>
      <c r="C5473" s="4">
        <v>47</v>
      </c>
      <c r="D5473" s="8">
        <v>6563</v>
      </c>
      <c r="E5473" s="8">
        <v>717650601.81000316</v>
      </c>
      <c r="F5473" s="8">
        <v>32213591.980000012</v>
      </c>
      <c r="G5473" s="8">
        <v>37497573.400000006</v>
      </c>
      <c r="H5473" s="8">
        <v>22106575.639999975</v>
      </c>
      <c r="I5473" s="8">
        <v>18161658.979999993</v>
      </c>
      <c r="J5473" s="8">
        <v>10603193.139999997</v>
      </c>
      <c r="K5473" s="8">
        <v>1461808.9400000002</v>
      </c>
      <c r="L5473" s="8">
        <v>146429343.96000063</v>
      </c>
      <c r="M5473" s="8">
        <v>41934.369999999995</v>
      </c>
      <c r="N5473" s="8">
        <v>106374412.34999983</v>
      </c>
      <c r="O5473" s="8">
        <v>1517671.5800000008</v>
      </c>
      <c r="P5473" s="8">
        <v>2111815.9700000011</v>
      </c>
      <c r="Q5473" s="8">
        <v>95427.580000000016</v>
      </c>
      <c r="R5473" s="8">
        <v>65723.839999999997</v>
      </c>
      <c r="S5473" s="8">
        <v>119701523.45999999</v>
      </c>
      <c r="T5473" s="8">
        <v>108347559.06999984</v>
      </c>
      <c r="U5473" s="8">
        <v>4863334.2200000035</v>
      </c>
      <c r="V5473" s="8">
        <v>833024.40000000014</v>
      </c>
      <c r="W5473" s="8">
        <v>7511603.7099999981</v>
      </c>
      <c r="X5473" s="8">
        <v>497209.57000000007</v>
      </c>
      <c r="Y5473" s="8">
        <v>2188.1700000000005</v>
      </c>
      <c r="Z5473" s="8">
        <v>98.840000000000018</v>
      </c>
      <c r="AA5473" s="8">
        <v>41642594.110000193</v>
      </c>
      <c r="AB5473" s="8">
        <v>1543638.82</v>
      </c>
      <c r="AC5473" s="9">
        <f t="shared" si="514"/>
        <v>40098955.290000193</v>
      </c>
      <c r="AD5473" s="5" t="str">
        <f>$C5473&amp;" "&amp;VLOOKUP(C5473,Tegevusalad!$A$1:$B$89,2,FALSE)</f>
        <v>47 JAEKAUBANDUS, V.A MOOTORSÕIDUKID JA MOOTORRATTAD</v>
      </c>
      <c r="AE5473" s="6">
        <f t="shared" si="510"/>
        <v>625796545.68000329</v>
      </c>
      <c r="AF5473" s="6">
        <f t="shared" si="511"/>
        <v>400880489.76999921</v>
      </c>
      <c r="AG5473" s="6">
        <f t="shared" si="512"/>
        <v>663294119.08000326</v>
      </c>
      <c r="AH5473" s="6">
        <f t="shared" si="513"/>
        <v>532200680.94999915</v>
      </c>
      <c r="AI5473" s="6">
        <f t="shared" si="515"/>
        <v>662796909.51000321</v>
      </c>
      <c r="AJ5473" s="10"/>
    </row>
    <row r="5474" spans="1:36" s="3" customFormat="1">
      <c r="A5474" s="3">
        <v>2019</v>
      </c>
      <c r="B5474" s="3">
        <v>5</v>
      </c>
      <c r="C5474" s="4">
        <v>49</v>
      </c>
      <c r="D5474" s="8">
        <v>4006</v>
      </c>
      <c r="E5474" s="8">
        <v>117127979.44000015</v>
      </c>
      <c r="F5474" s="8">
        <v>43559.12</v>
      </c>
      <c r="G5474" s="8">
        <v>53779694.910000019</v>
      </c>
      <c r="H5474" s="8">
        <v>31162255.460000023</v>
      </c>
      <c r="I5474" s="8">
        <v>1429854.4499999997</v>
      </c>
      <c r="J5474" s="8">
        <v>650867.14999999991</v>
      </c>
      <c r="K5474" s="8">
        <v>0</v>
      </c>
      <c r="L5474" s="8">
        <v>23429516.339999959</v>
      </c>
      <c r="M5474" s="8">
        <v>281581.22000000003</v>
      </c>
      <c r="N5474" s="8">
        <v>21619132.42000005</v>
      </c>
      <c r="O5474" s="8">
        <v>364659.66000000003</v>
      </c>
      <c r="P5474" s="8">
        <v>4651894.68</v>
      </c>
      <c r="Q5474" s="8">
        <v>157115.00999999998</v>
      </c>
      <c r="R5474" s="8">
        <v>21435.45</v>
      </c>
      <c r="S5474" s="8">
        <v>13727508.879999993</v>
      </c>
      <c r="T5474" s="8">
        <v>3757670.2499999986</v>
      </c>
      <c r="U5474" s="8">
        <v>215588.86999999994</v>
      </c>
      <c r="V5474" s="8">
        <v>35754.280000000013</v>
      </c>
      <c r="W5474" s="8">
        <v>633656.30000000005</v>
      </c>
      <c r="X5474" s="8">
        <v>193345.13999999998</v>
      </c>
      <c r="Y5474" s="8">
        <v>10313.219999999999</v>
      </c>
      <c r="Z5474" s="8">
        <v>440.38</v>
      </c>
      <c r="AA5474" s="8">
        <v>7200656.1699999766</v>
      </c>
      <c r="AB5474" s="8">
        <v>5098818.1999999993</v>
      </c>
      <c r="AC5474" s="9">
        <f t="shared" si="514"/>
        <v>2101837.9699999774</v>
      </c>
      <c r="AD5474" s="5" t="str">
        <f>$C5474&amp;" "&amp;VLOOKUP(C5474,Tegevusalad!$A$1:$B$89,2,FALSE)</f>
        <v>49 MAISMAAVEONDUS JA TORUTRANSPORT</v>
      </c>
      <c r="AE5474" s="6">
        <f t="shared" si="510"/>
        <v>103421785.95000017</v>
      </c>
      <c r="AF5474" s="6">
        <f t="shared" si="511"/>
        <v>92472197.580000237</v>
      </c>
      <c r="AG5474" s="6">
        <f t="shared" si="512"/>
        <v>157201480.86000016</v>
      </c>
      <c r="AH5474" s="6">
        <f t="shared" si="513"/>
        <v>108202839.35000025</v>
      </c>
      <c r="AI5474" s="6">
        <f t="shared" si="515"/>
        <v>157008135.72000018</v>
      </c>
      <c r="AJ5474" s="10"/>
    </row>
    <row r="5475" spans="1:36" s="3" customFormat="1">
      <c r="A5475" s="3">
        <v>2019</v>
      </c>
      <c r="B5475" s="3">
        <v>5</v>
      </c>
      <c r="C5475" s="4">
        <v>50</v>
      </c>
      <c r="D5475" s="8">
        <v>82</v>
      </c>
      <c r="E5475" s="8">
        <v>24851927.629999999</v>
      </c>
      <c r="F5475" s="8">
        <v>1476757.56</v>
      </c>
      <c r="G5475" s="8">
        <v>29782809.479999997</v>
      </c>
      <c r="H5475" s="8">
        <v>7422377.9000000004</v>
      </c>
      <c r="I5475" s="8">
        <v>207265</v>
      </c>
      <c r="J5475" s="8">
        <v>2018.1100000000001</v>
      </c>
      <c r="K5475" s="8">
        <v>2018.1100000000001</v>
      </c>
      <c r="L5475" s="8">
        <v>5103293.72</v>
      </c>
      <c r="M5475" s="8">
        <v>0</v>
      </c>
      <c r="N5475" s="8">
        <v>3574666.4099999997</v>
      </c>
      <c r="O5475" s="8">
        <v>49390.15</v>
      </c>
      <c r="P5475" s="8">
        <v>89983.52</v>
      </c>
      <c r="Q5475" s="8">
        <v>157.71</v>
      </c>
      <c r="R5475" s="8">
        <v>2674.0200000000004</v>
      </c>
      <c r="S5475" s="8">
        <v>9676011.8100000005</v>
      </c>
      <c r="T5475" s="8">
        <v>4438529.45</v>
      </c>
      <c r="U5475" s="8">
        <v>191225.26</v>
      </c>
      <c r="V5475" s="8">
        <v>0</v>
      </c>
      <c r="W5475" s="8">
        <v>7862.3000000000011</v>
      </c>
      <c r="X5475" s="8">
        <v>0</v>
      </c>
      <c r="Y5475" s="8">
        <v>0</v>
      </c>
      <c r="Z5475" s="8">
        <v>0</v>
      </c>
      <c r="AA5475" s="8">
        <v>1638748.8</v>
      </c>
      <c r="AB5475" s="8">
        <v>110121.49000000002</v>
      </c>
      <c r="AC5475" s="9">
        <f t="shared" si="514"/>
        <v>1528627.31</v>
      </c>
      <c r="AD5475" s="5" t="str">
        <f>$C5475&amp;" "&amp;VLOOKUP(C5475,Tegevusalad!$A$1:$B$89,2,FALSE)</f>
        <v>50 VEETRANSPORT</v>
      </c>
      <c r="AE5475" s="6">
        <f t="shared" si="510"/>
        <v>16461448.119999997</v>
      </c>
      <c r="AF5475" s="6">
        <f t="shared" si="511"/>
        <v>7772514.3299999982</v>
      </c>
      <c r="AG5475" s="6">
        <f t="shared" si="512"/>
        <v>46244257.599999994</v>
      </c>
      <c r="AH5475" s="6">
        <f t="shared" si="513"/>
        <v>17886702.149999999</v>
      </c>
      <c r="AI5475" s="6">
        <f t="shared" si="515"/>
        <v>46244257.599999994</v>
      </c>
      <c r="AJ5475" s="10"/>
    </row>
    <row r="5476" spans="1:36" s="3" customFormat="1">
      <c r="A5476" s="3">
        <v>2019</v>
      </c>
      <c r="B5476" s="3">
        <v>5</v>
      </c>
      <c r="C5476" s="4">
        <v>51</v>
      </c>
      <c r="D5476" s="8">
        <v>42</v>
      </c>
      <c r="E5476" s="8">
        <v>11638353.08</v>
      </c>
      <c r="F5476" s="8">
        <v>26242.22</v>
      </c>
      <c r="G5476" s="8">
        <v>24726012.270000003</v>
      </c>
      <c r="H5476" s="8">
        <v>8092096.1699999999</v>
      </c>
      <c r="I5476" s="8">
        <v>0</v>
      </c>
      <c r="J5476" s="8">
        <v>4551</v>
      </c>
      <c r="K5476" s="8">
        <v>0</v>
      </c>
      <c r="L5476" s="8">
        <v>2330032.41</v>
      </c>
      <c r="M5476" s="8">
        <v>0</v>
      </c>
      <c r="N5476" s="8">
        <v>2485555.08</v>
      </c>
      <c r="O5476" s="8">
        <v>1047.6500000000001</v>
      </c>
      <c r="P5476" s="8">
        <v>85.06</v>
      </c>
      <c r="Q5476" s="8">
        <v>1173.77</v>
      </c>
      <c r="R5476" s="8">
        <v>895.28000000000009</v>
      </c>
      <c r="S5476" s="8">
        <v>10483285.399999999</v>
      </c>
      <c r="T5476" s="8">
        <v>416123.6</v>
      </c>
      <c r="U5476" s="8">
        <v>97574.82</v>
      </c>
      <c r="V5476" s="8">
        <v>76000</v>
      </c>
      <c r="W5476" s="8">
        <v>1321.25</v>
      </c>
      <c r="X5476" s="8">
        <v>85.86</v>
      </c>
      <c r="Y5476" s="8">
        <v>0</v>
      </c>
      <c r="Z5476" s="8">
        <v>0</v>
      </c>
      <c r="AA5476" s="8">
        <v>144088.4</v>
      </c>
      <c r="AB5476" s="8">
        <v>299611.06999999995</v>
      </c>
      <c r="AC5476" s="9">
        <f t="shared" si="514"/>
        <v>-155522.66999999995</v>
      </c>
      <c r="AD5476" s="5" t="str">
        <f>$C5476&amp;" "&amp;VLOOKUP(C5476,Tegevusalad!$A$1:$B$89,2,FALSE)</f>
        <v>51 ÕHUTRANSPORT</v>
      </c>
      <c r="AE5476" s="6">
        <f t="shared" si="510"/>
        <v>1083820.9400000013</v>
      </c>
      <c r="AF5476" s="6">
        <f t="shared" si="511"/>
        <v>1922153.3300000003</v>
      </c>
      <c r="AG5476" s="6">
        <f t="shared" si="512"/>
        <v>25809833.210000008</v>
      </c>
      <c r="AH5476" s="6">
        <f t="shared" si="513"/>
        <v>12432251.799999999</v>
      </c>
      <c r="AI5476" s="6">
        <f t="shared" si="515"/>
        <v>25809747.350000009</v>
      </c>
      <c r="AJ5476" s="10"/>
    </row>
    <row r="5477" spans="1:36" s="3" customFormat="1">
      <c r="A5477" s="3">
        <v>2019</v>
      </c>
      <c r="B5477" s="3">
        <v>5</v>
      </c>
      <c r="C5477" s="4">
        <v>52</v>
      </c>
      <c r="D5477" s="8">
        <v>1415</v>
      </c>
      <c r="E5477" s="8">
        <v>103994059.79999997</v>
      </c>
      <c r="F5477" s="8">
        <v>17448.509999999995</v>
      </c>
      <c r="G5477" s="8">
        <v>144840459.39000005</v>
      </c>
      <c r="H5477" s="8">
        <v>36552564.050000019</v>
      </c>
      <c r="I5477" s="8">
        <v>1902105.69</v>
      </c>
      <c r="J5477" s="8">
        <v>1400778.2200000002</v>
      </c>
      <c r="K5477" s="8">
        <v>0</v>
      </c>
      <c r="L5477" s="8">
        <v>20800382.260000017</v>
      </c>
      <c r="M5477" s="8">
        <v>1688382.6599999997</v>
      </c>
      <c r="N5477" s="8">
        <v>24387086.110000007</v>
      </c>
      <c r="O5477" s="8">
        <v>1762873.81</v>
      </c>
      <c r="P5477" s="8">
        <v>2951669.36</v>
      </c>
      <c r="Q5477" s="8">
        <v>59896.9</v>
      </c>
      <c r="R5477" s="8">
        <v>48477.37999999999</v>
      </c>
      <c r="S5477" s="8">
        <v>27119253.300000001</v>
      </c>
      <c r="T5477" s="8">
        <v>6281993.3400000017</v>
      </c>
      <c r="U5477" s="8">
        <v>3508810.53</v>
      </c>
      <c r="V5477" s="8">
        <v>15480.45</v>
      </c>
      <c r="W5477" s="8">
        <v>540175.69999999995</v>
      </c>
      <c r="X5477" s="8">
        <v>225981.92</v>
      </c>
      <c r="Y5477" s="8">
        <v>0</v>
      </c>
      <c r="Z5477" s="8">
        <v>72.61</v>
      </c>
      <c r="AA5477" s="8">
        <v>2898947.7099999986</v>
      </c>
      <c r="AB5477" s="8">
        <v>4797341.5100000082</v>
      </c>
      <c r="AC5477" s="9">
        <f t="shared" si="514"/>
        <v>-1898393.8000000096</v>
      </c>
      <c r="AD5477" s="5" t="str">
        <f>$C5477&amp;" "&amp;VLOOKUP(C5477,Tegevusalad!$A$1:$B$89,2,FALSE)</f>
        <v>52 LAONDUS JA VEONDUST ABISTAVAD TEGEVUSALAD</v>
      </c>
      <c r="AE5477" s="6">
        <f t="shared" si="510"/>
        <v>73609426.399999976</v>
      </c>
      <c r="AF5477" s="6">
        <f t="shared" si="511"/>
        <v>82750865.020000041</v>
      </c>
      <c r="AG5477" s="6">
        <f t="shared" si="512"/>
        <v>218449885.78999999</v>
      </c>
      <c r="AH5477" s="6">
        <f t="shared" si="513"/>
        <v>122177817.45000002</v>
      </c>
      <c r="AI5477" s="6">
        <f t="shared" si="515"/>
        <v>218223903.87</v>
      </c>
      <c r="AJ5477" s="10"/>
    </row>
    <row r="5478" spans="1:36" s="3" customFormat="1">
      <c r="A5478" s="3">
        <v>2019</v>
      </c>
      <c r="B5478" s="3">
        <v>5</v>
      </c>
      <c r="C5478" s="4">
        <v>53</v>
      </c>
      <c r="D5478" s="8">
        <v>160</v>
      </c>
      <c r="E5478" s="8">
        <v>12206280.870000003</v>
      </c>
      <c r="F5478" s="8">
        <v>62435.659999999996</v>
      </c>
      <c r="G5478" s="8">
        <v>4424962.2300000004</v>
      </c>
      <c r="H5478" s="8">
        <v>1129136.42</v>
      </c>
      <c r="I5478" s="8">
        <v>501827.31</v>
      </c>
      <c r="J5478" s="8">
        <v>4144.7</v>
      </c>
      <c r="K5478" s="8">
        <v>0</v>
      </c>
      <c r="L5478" s="8">
        <v>2446875.3800000004</v>
      </c>
      <c r="M5478" s="8">
        <v>0</v>
      </c>
      <c r="N5478" s="8">
        <v>1344669.8199999989</v>
      </c>
      <c r="O5478" s="8">
        <v>1137.0600000000002</v>
      </c>
      <c r="P5478" s="8">
        <v>57515.179999999993</v>
      </c>
      <c r="Q5478" s="8">
        <v>14676.579999999998</v>
      </c>
      <c r="R5478" s="8">
        <v>2034.5100000000002</v>
      </c>
      <c r="S5478" s="8">
        <v>1001082.81</v>
      </c>
      <c r="T5478" s="8">
        <v>28319.079999999998</v>
      </c>
      <c r="U5478" s="8">
        <v>1126837.6099999999</v>
      </c>
      <c r="V5478" s="8">
        <v>713.91</v>
      </c>
      <c r="W5478" s="8">
        <v>1861292.3900000001</v>
      </c>
      <c r="X5478" s="8">
        <v>0</v>
      </c>
      <c r="Y5478" s="8">
        <v>0</v>
      </c>
      <c r="Z5478" s="8">
        <v>0</v>
      </c>
      <c r="AA5478" s="8">
        <v>1118493</v>
      </c>
      <c r="AB5478" s="8">
        <v>16287.44</v>
      </c>
      <c r="AC5478" s="9">
        <f t="shared" si="514"/>
        <v>1102205.56</v>
      </c>
      <c r="AD5478" s="5" t="str">
        <f>$C5478&amp;" "&amp;VLOOKUP(C5478,Tegevusalad!$A$1:$B$89,2,FALSE)</f>
        <v>53 POSTI- JA KULLERITEENISTUS</v>
      </c>
      <c r="AE5478" s="6">
        <f t="shared" ref="AE5478:AE5541" si="516">(E5478+F5478+X5478)-(S5478+U5478)</f>
        <v>10140796.110000003</v>
      </c>
      <c r="AF5478" s="6">
        <f t="shared" ref="AF5478:AF5541" si="517">((N5478+R5478-O5478)/0.2)-S5478-(U5478-V5478)</f>
        <v>4600629.8399999933</v>
      </c>
      <c r="AG5478" s="6">
        <f t="shared" ref="AG5478:AG5541" si="518">(E5478+F5478+G5478+X5478)-(S5478+U5478)</f>
        <v>14565758.340000004</v>
      </c>
      <c r="AH5478" s="6">
        <f t="shared" ref="AH5478:AH5541" si="519">(N5478+R5478)/0.2</f>
        <v>6733521.6499999939</v>
      </c>
      <c r="AI5478" s="6">
        <f t="shared" si="515"/>
        <v>14565758.340000004</v>
      </c>
      <c r="AJ5478" s="10"/>
    </row>
    <row r="5479" spans="1:36" s="3" customFormat="1">
      <c r="A5479" s="3">
        <v>2019</v>
      </c>
      <c r="B5479" s="3">
        <v>5</v>
      </c>
      <c r="C5479" s="4">
        <v>55</v>
      </c>
      <c r="D5479" s="8">
        <v>907</v>
      </c>
      <c r="E5479" s="8">
        <v>13336404.79000001</v>
      </c>
      <c r="F5479" s="8">
        <v>23299449.099999987</v>
      </c>
      <c r="G5479" s="8">
        <v>472305.22000000003</v>
      </c>
      <c r="H5479" s="8">
        <v>131250.1</v>
      </c>
      <c r="I5479" s="8">
        <v>27569.649999999998</v>
      </c>
      <c r="J5479" s="8">
        <v>770</v>
      </c>
      <c r="K5479" s="8">
        <v>0</v>
      </c>
      <c r="L5479" s="8">
        <v>4764231.3499999996</v>
      </c>
      <c r="M5479" s="8">
        <v>0</v>
      </c>
      <c r="N5479" s="8">
        <v>4113072.03</v>
      </c>
      <c r="O5479" s="8">
        <v>9316.9500000000007</v>
      </c>
      <c r="P5479" s="8">
        <v>457829.78999999992</v>
      </c>
      <c r="Q5479" s="8">
        <v>17467.43</v>
      </c>
      <c r="R5479" s="8">
        <v>9311.58</v>
      </c>
      <c r="S5479" s="8">
        <v>1510504.4200000011</v>
      </c>
      <c r="T5479" s="8">
        <v>207941.89999999991</v>
      </c>
      <c r="U5479" s="8">
        <v>99494.87999999999</v>
      </c>
      <c r="V5479" s="8">
        <v>1595.2700000000002</v>
      </c>
      <c r="W5479" s="8">
        <v>1100328.4900000002</v>
      </c>
      <c r="X5479" s="8">
        <v>1471.48</v>
      </c>
      <c r="Y5479" s="8">
        <v>212.61</v>
      </c>
      <c r="Z5479" s="8">
        <v>11.81</v>
      </c>
      <c r="AA5479" s="8">
        <v>1324067.9200000009</v>
      </c>
      <c r="AB5479" s="8">
        <v>672707.82999999961</v>
      </c>
      <c r="AC5479" s="9">
        <f t="shared" si="514"/>
        <v>651360.09000000125</v>
      </c>
      <c r="AD5479" s="5" t="str">
        <f>$C5479&amp;" "&amp;VLOOKUP(C5479,Tegevusalad!$A$1:$B$89,2,FALSE)</f>
        <v>55 MAJUTUS</v>
      </c>
      <c r="AE5479" s="6">
        <f t="shared" si="516"/>
        <v>35027326.069999993</v>
      </c>
      <c r="AF5479" s="6">
        <f t="shared" si="517"/>
        <v>18956929.269999996</v>
      </c>
      <c r="AG5479" s="6">
        <f t="shared" si="518"/>
        <v>35499631.289999992</v>
      </c>
      <c r="AH5479" s="6">
        <f t="shared" si="519"/>
        <v>20611918.049999997</v>
      </c>
      <c r="AI5479" s="6">
        <f t="shared" si="515"/>
        <v>35498159.809999995</v>
      </c>
      <c r="AJ5479" s="10"/>
    </row>
    <row r="5480" spans="1:36" s="3" customFormat="1">
      <c r="A5480" s="3">
        <v>2019</v>
      </c>
      <c r="B5480" s="3">
        <v>5</v>
      </c>
      <c r="C5480" s="4">
        <v>56</v>
      </c>
      <c r="D5480" s="8">
        <v>2283</v>
      </c>
      <c r="E5480" s="8">
        <v>60141407.410000063</v>
      </c>
      <c r="F5480" s="8">
        <v>454742.00999999983</v>
      </c>
      <c r="G5480" s="8">
        <v>486188.51</v>
      </c>
      <c r="H5480" s="8">
        <v>228377.85</v>
      </c>
      <c r="I5480" s="8">
        <v>80915.460000000006</v>
      </c>
      <c r="J5480" s="8">
        <v>795.2</v>
      </c>
      <c r="K5480" s="8">
        <v>375.2</v>
      </c>
      <c r="L5480" s="8">
        <v>12069208.320000019</v>
      </c>
      <c r="M5480" s="8">
        <v>0</v>
      </c>
      <c r="N5480" s="8">
        <v>8127778.040000001</v>
      </c>
      <c r="O5480" s="8">
        <v>15611.98</v>
      </c>
      <c r="P5480" s="8">
        <v>395412.41000000015</v>
      </c>
      <c r="Q5480" s="8">
        <v>46486.759999999987</v>
      </c>
      <c r="R5480" s="8">
        <v>9542.39</v>
      </c>
      <c r="S5480" s="8">
        <v>2219769.8200000003</v>
      </c>
      <c r="T5480" s="8">
        <v>1299125.53</v>
      </c>
      <c r="U5480" s="8">
        <v>164731.28999999998</v>
      </c>
      <c r="V5480" s="8">
        <v>1136.8</v>
      </c>
      <c r="W5480" s="8">
        <v>61607.32</v>
      </c>
      <c r="X5480" s="8">
        <v>24.2</v>
      </c>
      <c r="Y5480" s="8">
        <v>1343.01</v>
      </c>
      <c r="Z5480" s="8">
        <v>0.01</v>
      </c>
      <c r="AA5480" s="8">
        <v>4472070.4700000081</v>
      </c>
      <c r="AB5480" s="8">
        <v>529297.20000000019</v>
      </c>
      <c r="AC5480" s="9">
        <f t="shared" si="514"/>
        <v>3942773.2700000079</v>
      </c>
      <c r="AD5480" s="5" t="str">
        <f>$C5480&amp;" "&amp;VLOOKUP(C5480,Tegevusalad!$A$1:$B$89,2,FALSE)</f>
        <v>56 TOIDU JA JOOGI SERVEERIMINE</v>
      </c>
      <c r="AE5480" s="6">
        <f t="shared" si="516"/>
        <v>58211672.510000065</v>
      </c>
      <c r="AF5480" s="6">
        <f t="shared" si="517"/>
        <v>38225177.939999998</v>
      </c>
      <c r="AG5480" s="6">
        <f t="shared" si="518"/>
        <v>58697861.020000063</v>
      </c>
      <c r="AH5480" s="6">
        <f t="shared" si="519"/>
        <v>40686602.149999999</v>
      </c>
      <c r="AI5480" s="6">
        <f t="shared" si="515"/>
        <v>58697836.82000006</v>
      </c>
      <c r="AJ5480" s="10"/>
    </row>
    <row r="5481" spans="1:36" s="3" customFormat="1">
      <c r="A5481" s="3">
        <v>2019</v>
      </c>
      <c r="B5481" s="3">
        <v>5</v>
      </c>
      <c r="C5481" s="4">
        <v>58</v>
      </c>
      <c r="D5481" s="8">
        <v>618</v>
      </c>
      <c r="E5481" s="8">
        <v>10107549.040000008</v>
      </c>
      <c r="F5481" s="8">
        <v>6145951.0899999999</v>
      </c>
      <c r="G5481" s="8">
        <v>3502501.3499999978</v>
      </c>
      <c r="H5481" s="8">
        <v>1524564.1600000004</v>
      </c>
      <c r="I5481" s="8">
        <v>82267.62999999999</v>
      </c>
      <c r="J5481" s="8">
        <v>17834.68</v>
      </c>
      <c r="K5481" s="8">
        <v>0</v>
      </c>
      <c r="L5481" s="8">
        <v>2574645.4600000018</v>
      </c>
      <c r="M5481" s="8">
        <v>0</v>
      </c>
      <c r="N5481" s="8">
        <v>1606698.1000000061</v>
      </c>
      <c r="O5481" s="8">
        <v>19273.460000000003</v>
      </c>
      <c r="P5481" s="8">
        <v>26199.38</v>
      </c>
      <c r="Q5481" s="8">
        <v>13565.58</v>
      </c>
      <c r="R5481" s="8">
        <v>4638.6099999999988</v>
      </c>
      <c r="S5481" s="8">
        <v>1374145.4900000002</v>
      </c>
      <c r="T5481" s="8">
        <v>128243.32999999999</v>
      </c>
      <c r="U5481" s="8">
        <v>551777.31999999995</v>
      </c>
      <c r="V5481" s="8">
        <v>68.760000000000005</v>
      </c>
      <c r="W5481" s="8">
        <v>49276.079999999994</v>
      </c>
      <c r="X5481" s="8">
        <v>0</v>
      </c>
      <c r="Y5481" s="8">
        <v>0</v>
      </c>
      <c r="Z5481" s="8">
        <v>0</v>
      </c>
      <c r="AA5481" s="8">
        <v>1069436.8199999991</v>
      </c>
      <c r="AB5481" s="8">
        <v>101489.48000000055</v>
      </c>
      <c r="AC5481" s="9">
        <f t="shared" si="514"/>
        <v>967947.33999999857</v>
      </c>
      <c r="AD5481" s="5" t="str">
        <f>$C5481&amp;" "&amp;VLOOKUP(C5481,Tegevusalad!$A$1:$B$89,2,FALSE)</f>
        <v>58 KIRJASTAMINE</v>
      </c>
      <c r="AE5481" s="6">
        <f t="shared" si="516"/>
        <v>14327577.320000008</v>
      </c>
      <c r="AF5481" s="6">
        <f t="shared" si="517"/>
        <v>6034462.2000000309</v>
      </c>
      <c r="AG5481" s="6">
        <f t="shared" si="518"/>
        <v>17830078.670000006</v>
      </c>
      <c r="AH5481" s="6">
        <f t="shared" si="519"/>
        <v>8056683.5500000305</v>
      </c>
      <c r="AI5481" s="6">
        <f t="shared" si="515"/>
        <v>17830078.670000006</v>
      </c>
      <c r="AJ5481" s="10"/>
    </row>
    <row r="5482" spans="1:36" s="3" customFormat="1">
      <c r="A5482" s="3">
        <v>2019</v>
      </c>
      <c r="B5482" s="3">
        <v>5</v>
      </c>
      <c r="C5482" s="4">
        <v>59</v>
      </c>
      <c r="D5482" s="8">
        <v>588</v>
      </c>
      <c r="E5482" s="8">
        <v>7351073.6800000034</v>
      </c>
      <c r="F5482" s="8">
        <v>2739.6899999999996</v>
      </c>
      <c r="G5482" s="8">
        <v>5999400.0700000003</v>
      </c>
      <c r="H5482" s="8">
        <v>5625153.0199999996</v>
      </c>
      <c r="I5482" s="8">
        <v>26753.480000000003</v>
      </c>
      <c r="J5482" s="8">
        <v>84</v>
      </c>
      <c r="K5482" s="8">
        <v>0</v>
      </c>
      <c r="L5482" s="8">
        <v>1470461.3599999999</v>
      </c>
      <c r="M5482" s="8">
        <v>0</v>
      </c>
      <c r="N5482" s="8">
        <v>1579278.9000000006</v>
      </c>
      <c r="O5482" s="8">
        <v>32246.940000000002</v>
      </c>
      <c r="P5482" s="8">
        <v>189361.46999999997</v>
      </c>
      <c r="Q5482" s="8">
        <v>12855.729999999998</v>
      </c>
      <c r="R5482" s="8">
        <v>4098.97</v>
      </c>
      <c r="S5482" s="8">
        <v>739308.23999999953</v>
      </c>
      <c r="T5482" s="8">
        <v>216155.04999999996</v>
      </c>
      <c r="U5482" s="8">
        <v>184876.92999999996</v>
      </c>
      <c r="V5482" s="8">
        <v>8158.7100000000009</v>
      </c>
      <c r="W5482" s="8">
        <v>6757.7500000000009</v>
      </c>
      <c r="X5482" s="8">
        <v>0</v>
      </c>
      <c r="Y5482" s="8">
        <v>0</v>
      </c>
      <c r="Z5482" s="8">
        <v>13.32</v>
      </c>
      <c r="AA5482" s="8">
        <v>552211.17000000004</v>
      </c>
      <c r="AB5482" s="8">
        <v>661042.02999999968</v>
      </c>
      <c r="AC5482" s="9">
        <f t="shared" si="514"/>
        <v>-108830.85999999964</v>
      </c>
      <c r="AD5482" s="5" t="str">
        <f>$C5482&amp;" "&amp;VLOOKUP(C5482,Tegevusalad!$A$1:$B$89,2,FALSE)</f>
        <v>59 KINOFILMIDE, VIDEOTE JA TELESAADETE TOOTMINE; HELISALVESTISTE JA MUUSIKA KIRJASTAMINE</v>
      </c>
      <c r="AE5482" s="6">
        <f t="shared" si="516"/>
        <v>6429628.2000000048</v>
      </c>
      <c r="AF5482" s="6">
        <f t="shared" si="517"/>
        <v>6839628.1900000041</v>
      </c>
      <c r="AG5482" s="6">
        <f t="shared" si="518"/>
        <v>12429028.270000005</v>
      </c>
      <c r="AH5482" s="6">
        <f t="shared" si="519"/>
        <v>7916889.3500000024</v>
      </c>
      <c r="AI5482" s="6">
        <f t="shared" si="515"/>
        <v>12429028.270000005</v>
      </c>
      <c r="AJ5482" s="10"/>
    </row>
    <row r="5483" spans="1:36" s="3" customFormat="1">
      <c r="A5483" s="3">
        <v>2019</v>
      </c>
      <c r="B5483" s="3">
        <v>5</v>
      </c>
      <c r="C5483" s="4">
        <v>60</v>
      </c>
      <c r="D5483" s="8">
        <v>30</v>
      </c>
      <c r="E5483" s="8">
        <v>197407.51</v>
      </c>
      <c r="F5483" s="8">
        <v>0</v>
      </c>
      <c r="G5483" s="8">
        <v>35495.06</v>
      </c>
      <c r="H5483" s="8">
        <v>20100</v>
      </c>
      <c r="I5483" s="8">
        <v>0</v>
      </c>
      <c r="J5483" s="8">
        <v>0</v>
      </c>
      <c r="K5483" s="8">
        <v>0</v>
      </c>
      <c r="L5483" s="8">
        <v>39481.48000000001</v>
      </c>
      <c r="M5483" s="8">
        <v>0</v>
      </c>
      <c r="N5483" s="8">
        <v>33367.17</v>
      </c>
      <c r="O5483" s="8">
        <v>0</v>
      </c>
      <c r="P5483" s="8">
        <v>0</v>
      </c>
      <c r="Q5483" s="8">
        <v>130.12</v>
      </c>
      <c r="R5483" s="8">
        <v>192.69000000000003</v>
      </c>
      <c r="S5483" s="8">
        <v>4811</v>
      </c>
      <c r="T5483" s="8">
        <v>78.2</v>
      </c>
      <c r="U5483" s="8">
        <v>23.55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14022.890000000001</v>
      </c>
      <c r="AB5483" s="8">
        <v>7908.5800000000008</v>
      </c>
      <c r="AC5483" s="9">
        <f t="shared" si="514"/>
        <v>6114.31</v>
      </c>
      <c r="AD5483" s="5" t="str">
        <f>$C5483&amp;" "&amp;VLOOKUP(C5483,Tegevusalad!$A$1:$B$89,2,FALSE)</f>
        <v>60 PROGRAMMID JA RINGHÄÄLING</v>
      </c>
      <c r="AE5483" s="6">
        <f t="shared" si="516"/>
        <v>192572.96000000002</v>
      </c>
      <c r="AF5483" s="6">
        <f t="shared" si="517"/>
        <v>162964.75</v>
      </c>
      <c r="AG5483" s="6">
        <f t="shared" si="518"/>
        <v>228068.02000000002</v>
      </c>
      <c r="AH5483" s="6">
        <f t="shared" si="519"/>
        <v>167799.3</v>
      </c>
      <c r="AI5483" s="6">
        <f t="shared" si="515"/>
        <v>228068.02000000002</v>
      </c>
      <c r="AJ5483" s="10"/>
    </row>
    <row r="5484" spans="1:36" s="3" customFormat="1">
      <c r="A5484" s="3">
        <v>2019</v>
      </c>
      <c r="B5484" s="3">
        <v>5</v>
      </c>
      <c r="C5484" s="4">
        <v>61</v>
      </c>
      <c r="D5484" s="8">
        <v>188</v>
      </c>
      <c r="E5484" s="8">
        <v>69523123.179999933</v>
      </c>
      <c r="F5484" s="8">
        <v>1706.42</v>
      </c>
      <c r="G5484" s="8">
        <v>10772536.26</v>
      </c>
      <c r="H5484" s="8">
        <v>6973298.129999999</v>
      </c>
      <c r="I5484" s="8">
        <v>140398.26</v>
      </c>
      <c r="J5484" s="8">
        <v>10215.6</v>
      </c>
      <c r="K5484" s="8">
        <v>4502.17</v>
      </c>
      <c r="L5484" s="8">
        <v>13904778.229999997</v>
      </c>
      <c r="M5484" s="8">
        <v>0</v>
      </c>
      <c r="N5484" s="8">
        <v>7826383.7800000012</v>
      </c>
      <c r="O5484" s="8">
        <v>95545.789999999979</v>
      </c>
      <c r="P5484" s="8">
        <v>705918.78000000014</v>
      </c>
      <c r="Q5484" s="8">
        <v>7639.8599999999979</v>
      </c>
      <c r="R5484" s="8">
        <v>7472.2899999999972</v>
      </c>
      <c r="S5484" s="8">
        <v>17928385.48</v>
      </c>
      <c r="T5484" s="8">
        <v>8312830.2400000002</v>
      </c>
      <c r="U5484" s="8">
        <v>2409053.79</v>
      </c>
      <c r="V5484" s="8">
        <v>262.75</v>
      </c>
      <c r="W5484" s="8">
        <v>435392.91</v>
      </c>
      <c r="X5484" s="8">
        <v>0</v>
      </c>
      <c r="Y5484" s="8">
        <v>6.53</v>
      </c>
      <c r="Z5484" s="8">
        <v>0</v>
      </c>
      <c r="AA5484" s="8">
        <v>6291412.0500000035</v>
      </c>
      <c r="AB5484" s="8">
        <v>213011.07000000007</v>
      </c>
      <c r="AC5484" s="9">
        <f t="shared" si="514"/>
        <v>6078400.9800000032</v>
      </c>
      <c r="AD5484" s="5" t="str">
        <f>$C5484&amp;" "&amp;VLOOKUP(C5484,Tegevusalad!$A$1:$B$89,2,FALSE)</f>
        <v>61 TELEKOMMUNIKATSIOON</v>
      </c>
      <c r="AE5484" s="6">
        <f t="shared" si="516"/>
        <v>49187390.329999939</v>
      </c>
      <c r="AF5484" s="6">
        <f t="shared" si="517"/>
        <v>18354374.880000006</v>
      </c>
      <c r="AG5484" s="6">
        <f t="shared" si="518"/>
        <v>59959926.589999944</v>
      </c>
      <c r="AH5484" s="6">
        <f t="shared" si="519"/>
        <v>39169280.350000001</v>
      </c>
      <c r="AI5484" s="6">
        <f t="shared" si="515"/>
        <v>59959926.589999944</v>
      </c>
      <c r="AJ5484" s="10"/>
    </row>
    <row r="5485" spans="1:36" s="3" customFormat="1">
      <c r="A5485" s="3">
        <v>2019</v>
      </c>
      <c r="B5485" s="3">
        <v>5</v>
      </c>
      <c r="C5485" s="4">
        <v>62</v>
      </c>
      <c r="D5485" s="8">
        <v>4035</v>
      </c>
      <c r="E5485" s="8">
        <v>64117321.120000049</v>
      </c>
      <c r="F5485" s="8">
        <v>13825.780000000002</v>
      </c>
      <c r="G5485" s="8">
        <v>79490729.28000012</v>
      </c>
      <c r="H5485" s="8">
        <v>42280933.090000056</v>
      </c>
      <c r="I5485" s="8">
        <v>2705895.16</v>
      </c>
      <c r="J5485" s="8">
        <v>4514707.46</v>
      </c>
      <c r="K5485" s="8">
        <v>0</v>
      </c>
      <c r="L5485" s="8">
        <v>12824708.659999987</v>
      </c>
      <c r="M5485" s="8">
        <v>0</v>
      </c>
      <c r="N5485" s="8">
        <v>10574220.679999975</v>
      </c>
      <c r="O5485" s="8">
        <v>23259.74</v>
      </c>
      <c r="P5485" s="8">
        <v>622775.13999999955</v>
      </c>
      <c r="Q5485" s="8">
        <v>45662.179999999986</v>
      </c>
      <c r="R5485" s="8">
        <v>43300.160000000018</v>
      </c>
      <c r="S5485" s="8">
        <v>18550663.960000001</v>
      </c>
      <c r="T5485" s="8">
        <v>3155139.45</v>
      </c>
      <c r="U5485" s="8">
        <v>7589552.6500000032</v>
      </c>
      <c r="V5485" s="8">
        <v>814.76</v>
      </c>
      <c r="W5485" s="8">
        <v>300306.17000000004</v>
      </c>
      <c r="X5485" s="8">
        <v>62.33</v>
      </c>
      <c r="Y5485" s="8">
        <v>5.3100000000000005</v>
      </c>
      <c r="Z5485" s="8">
        <v>5254.13</v>
      </c>
      <c r="AA5485" s="8">
        <v>5002345.5600000052</v>
      </c>
      <c r="AB5485" s="8">
        <v>2757106.4000000134</v>
      </c>
      <c r="AC5485" s="9">
        <f t="shared" si="514"/>
        <v>2245239.1599999918</v>
      </c>
      <c r="AD5485" s="5" t="str">
        <f>$C5485&amp;" "&amp;VLOOKUP(C5485,Tegevusalad!$A$1:$B$89,2,FALSE)</f>
        <v>62 PROGRAMMEERIMINE, KONSULTATSIOONID JMS TEGEVUSED</v>
      </c>
      <c r="AE5485" s="6">
        <f t="shared" si="516"/>
        <v>37990992.620000049</v>
      </c>
      <c r="AF5485" s="6">
        <f t="shared" si="517"/>
        <v>26831903.649999868</v>
      </c>
      <c r="AG5485" s="6">
        <f t="shared" si="518"/>
        <v>117481721.9000002</v>
      </c>
      <c r="AH5485" s="6">
        <f t="shared" si="519"/>
        <v>53087604.199999876</v>
      </c>
      <c r="AI5485" s="6">
        <f t="shared" si="515"/>
        <v>117481659.57000019</v>
      </c>
      <c r="AJ5485" s="10"/>
    </row>
    <row r="5486" spans="1:36" s="3" customFormat="1">
      <c r="A5486" s="3">
        <v>2019</v>
      </c>
      <c r="B5486" s="3">
        <v>5</v>
      </c>
      <c r="C5486" s="4">
        <v>63</v>
      </c>
      <c r="D5486" s="8">
        <v>886</v>
      </c>
      <c r="E5486" s="8">
        <v>13583695.409999998</v>
      </c>
      <c r="F5486" s="8">
        <v>38503.270000000004</v>
      </c>
      <c r="G5486" s="8">
        <v>12115560.340000005</v>
      </c>
      <c r="H5486" s="8">
        <v>4327606.8899999987</v>
      </c>
      <c r="I5486" s="8">
        <v>74569.350000000006</v>
      </c>
      <c r="J5486" s="8">
        <v>154683.03</v>
      </c>
      <c r="K5486" s="8">
        <v>0</v>
      </c>
      <c r="L5486" s="8">
        <v>2720204.399999999</v>
      </c>
      <c r="M5486" s="8">
        <v>0</v>
      </c>
      <c r="N5486" s="8">
        <v>2101297.4600000032</v>
      </c>
      <c r="O5486" s="8">
        <v>1750.15</v>
      </c>
      <c r="P5486" s="8">
        <v>70929.510000000009</v>
      </c>
      <c r="Q5486" s="8">
        <v>11464.449999999997</v>
      </c>
      <c r="R5486" s="8">
        <v>5669.1299999999992</v>
      </c>
      <c r="S5486" s="8">
        <v>4742924.6400000015</v>
      </c>
      <c r="T5486" s="8">
        <v>598347.74999999988</v>
      </c>
      <c r="U5486" s="8">
        <v>1738061.1300000006</v>
      </c>
      <c r="V5486" s="8">
        <v>0</v>
      </c>
      <c r="W5486" s="8">
        <v>674576.53</v>
      </c>
      <c r="X5486" s="8">
        <v>0</v>
      </c>
      <c r="Y5486" s="8">
        <v>0.01</v>
      </c>
      <c r="Z5486" s="8">
        <v>0.15000000000000002</v>
      </c>
      <c r="AA5486" s="8">
        <v>842420.25000000035</v>
      </c>
      <c r="AB5486" s="8">
        <v>223513.45000000019</v>
      </c>
      <c r="AC5486" s="9">
        <f t="shared" si="514"/>
        <v>618906.80000000016</v>
      </c>
      <c r="AD5486" s="5" t="str">
        <f>$C5486&amp;" "&amp;VLOOKUP(C5486,Tegevusalad!$A$1:$B$89,2,FALSE)</f>
        <v>63 INFOALANE TEGEVUS</v>
      </c>
      <c r="AE5486" s="6">
        <f t="shared" si="516"/>
        <v>7141212.9099999955</v>
      </c>
      <c r="AF5486" s="6">
        <f t="shared" si="517"/>
        <v>4045096.4300000137</v>
      </c>
      <c r="AG5486" s="6">
        <f t="shared" si="518"/>
        <v>19256773.25</v>
      </c>
      <c r="AH5486" s="6">
        <f t="shared" si="519"/>
        <v>10534832.950000014</v>
      </c>
      <c r="AI5486" s="6">
        <f t="shared" si="515"/>
        <v>19256773.25</v>
      </c>
      <c r="AJ5486" s="10"/>
    </row>
    <row r="5487" spans="1:36" s="3" customFormat="1">
      <c r="A5487" s="3">
        <v>2019</v>
      </c>
      <c r="B5487" s="3">
        <v>5</v>
      </c>
      <c r="C5487" s="4">
        <v>64</v>
      </c>
      <c r="D5487" s="8">
        <v>520</v>
      </c>
      <c r="E5487" s="8">
        <v>162424294.44000018</v>
      </c>
      <c r="F5487" s="8">
        <v>2118.7399999999998</v>
      </c>
      <c r="G5487" s="8">
        <v>6200223.0300000012</v>
      </c>
      <c r="H5487" s="8">
        <v>5540113.0600000015</v>
      </c>
      <c r="I5487" s="8">
        <v>1169684.3800000001</v>
      </c>
      <c r="J5487" s="8">
        <v>166417.59</v>
      </c>
      <c r="K5487" s="8">
        <v>0</v>
      </c>
      <c r="L5487" s="8">
        <v>32485049.569999985</v>
      </c>
      <c r="M5487" s="8">
        <v>0</v>
      </c>
      <c r="N5487" s="8">
        <v>35317311.029999979</v>
      </c>
      <c r="O5487" s="8">
        <v>9783.9599999999991</v>
      </c>
      <c r="P5487" s="8">
        <v>1152005.3</v>
      </c>
      <c r="Q5487" s="8">
        <v>23293.150000000005</v>
      </c>
      <c r="R5487" s="8">
        <v>7558.31</v>
      </c>
      <c r="S5487" s="8">
        <v>8355183.3899999978</v>
      </c>
      <c r="T5487" s="8">
        <v>2339848.9600000004</v>
      </c>
      <c r="U5487" s="8">
        <v>1141749.7799999996</v>
      </c>
      <c r="V5487" s="8">
        <v>338.50000000000006</v>
      </c>
      <c r="W5487" s="8">
        <v>77073404.399999961</v>
      </c>
      <c r="X5487" s="8">
        <v>62714.26</v>
      </c>
      <c r="Y5487" s="8">
        <v>562.5</v>
      </c>
      <c r="Z5487" s="8">
        <v>392.84000000000003</v>
      </c>
      <c r="AA5487" s="8">
        <v>2199166.3100000024</v>
      </c>
      <c r="AB5487" s="8">
        <v>5031258.110000005</v>
      </c>
      <c r="AC5487" s="9">
        <f t="shared" si="514"/>
        <v>-2832091.8000000026</v>
      </c>
      <c r="AD5487" s="5" t="str">
        <f>$C5487&amp;" "&amp;VLOOKUP(C5487,Tegevusalad!$A$1:$B$89,2,FALSE)</f>
        <v>64 FINANTSTEENUSTE OSUTAMINE, V.A KINDLUSTUS JA PENSIONIFONDID</v>
      </c>
      <c r="AE5487" s="6">
        <f t="shared" si="516"/>
        <v>152992194.27000019</v>
      </c>
      <c r="AF5487" s="6">
        <f t="shared" si="517"/>
        <v>167078832.2299999</v>
      </c>
      <c r="AG5487" s="6">
        <f t="shared" si="518"/>
        <v>159192417.30000019</v>
      </c>
      <c r="AH5487" s="6">
        <f t="shared" si="519"/>
        <v>176624346.6999999</v>
      </c>
      <c r="AI5487" s="6">
        <f t="shared" si="515"/>
        <v>159129703.0400002</v>
      </c>
      <c r="AJ5487" s="10"/>
    </row>
    <row r="5488" spans="1:36" s="3" customFormat="1">
      <c r="A5488" s="3">
        <v>2019</v>
      </c>
      <c r="B5488" s="3">
        <v>5</v>
      </c>
      <c r="C5488" s="4">
        <v>65</v>
      </c>
      <c r="D5488" s="8">
        <v>17</v>
      </c>
      <c r="E5488" s="8">
        <v>942197.61</v>
      </c>
      <c r="F5488" s="8">
        <v>0</v>
      </c>
      <c r="G5488" s="8">
        <v>261971.52000000002</v>
      </c>
      <c r="H5488" s="8">
        <v>261971.52000000002</v>
      </c>
      <c r="I5488" s="8">
        <v>0</v>
      </c>
      <c r="J5488" s="8">
        <v>0</v>
      </c>
      <c r="K5488" s="8">
        <v>0</v>
      </c>
      <c r="L5488" s="8">
        <v>188439.53000000003</v>
      </c>
      <c r="M5488" s="8">
        <v>0</v>
      </c>
      <c r="N5488" s="8">
        <v>2527.1800000000003</v>
      </c>
      <c r="O5488" s="8">
        <v>0</v>
      </c>
      <c r="P5488" s="8">
        <v>0</v>
      </c>
      <c r="Q5488" s="8">
        <v>0</v>
      </c>
      <c r="R5488" s="8">
        <v>0</v>
      </c>
      <c r="S5488" s="8">
        <v>902586.02</v>
      </c>
      <c r="T5488" s="8">
        <v>24332.43</v>
      </c>
      <c r="U5488" s="8">
        <v>0</v>
      </c>
      <c r="V5488" s="8">
        <v>0</v>
      </c>
      <c r="W5488" s="8">
        <v>31847825.940000005</v>
      </c>
      <c r="X5488" s="8">
        <v>0</v>
      </c>
      <c r="Y5488" s="8">
        <v>0</v>
      </c>
      <c r="Z5488" s="8">
        <v>0</v>
      </c>
      <c r="AA5488" s="8">
        <v>185912.35000000003</v>
      </c>
      <c r="AB5488" s="8">
        <v>0</v>
      </c>
      <c r="AC5488" s="9">
        <f t="shared" si="514"/>
        <v>185912.35000000003</v>
      </c>
      <c r="AD5488" s="5" t="str">
        <f>$C5488&amp;" "&amp;VLOOKUP(C5488,Tegevusalad!$A$1:$B$89,2,FALSE)</f>
        <v>65 KINDLUSTUS, EDASIKINDLUSTUS JA PENSIONIFONDID, V.A KOHUSTUSLIK SOTSIAALKINDLUSTUS</v>
      </c>
      <c r="AE5488" s="6">
        <f t="shared" si="516"/>
        <v>39611.589999999967</v>
      </c>
      <c r="AF5488" s="6">
        <f t="shared" si="517"/>
        <v>-889950.12</v>
      </c>
      <c r="AG5488" s="6">
        <f t="shared" si="518"/>
        <v>301583.10999999987</v>
      </c>
      <c r="AH5488" s="6">
        <f t="shared" si="519"/>
        <v>12635.900000000001</v>
      </c>
      <c r="AI5488" s="6">
        <f t="shared" si="515"/>
        <v>301583.10999999987</v>
      </c>
      <c r="AJ5488" s="10"/>
    </row>
    <row r="5489" spans="1:36" s="3" customFormat="1">
      <c r="A5489" s="3">
        <v>2019</v>
      </c>
      <c r="B5489" s="3">
        <v>5</v>
      </c>
      <c r="C5489" s="4">
        <v>66</v>
      </c>
      <c r="D5489" s="8">
        <v>318</v>
      </c>
      <c r="E5489" s="8">
        <v>3563017.4200000013</v>
      </c>
      <c r="F5489" s="8">
        <v>2005.32</v>
      </c>
      <c r="G5489" s="8">
        <v>1450858.99</v>
      </c>
      <c r="H5489" s="8">
        <v>769757.77</v>
      </c>
      <c r="I5489" s="8">
        <v>3825.69</v>
      </c>
      <c r="J5489" s="8">
        <v>25000</v>
      </c>
      <c r="K5489" s="8">
        <v>0</v>
      </c>
      <c r="L5489" s="8">
        <v>712783.94999999972</v>
      </c>
      <c r="M5489" s="8">
        <v>0</v>
      </c>
      <c r="N5489" s="8">
        <v>419338.80000000005</v>
      </c>
      <c r="O5489" s="8">
        <v>63.349999999999994</v>
      </c>
      <c r="P5489" s="8">
        <v>11056.35</v>
      </c>
      <c r="Q5489" s="8">
        <v>2141.25</v>
      </c>
      <c r="R5489" s="8">
        <v>1201.5400000000002</v>
      </c>
      <c r="S5489" s="8">
        <v>1468984.3599999996</v>
      </c>
      <c r="T5489" s="8">
        <v>158728.37000000002</v>
      </c>
      <c r="U5489" s="8">
        <v>148954.92000000004</v>
      </c>
      <c r="V5489" s="8">
        <v>0</v>
      </c>
      <c r="W5489" s="8">
        <v>9344347.0500000026</v>
      </c>
      <c r="X5489" s="8">
        <v>0</v>
      </c>
      <c r="Y5489" s="8">
        <v>24.68</v>
      </c>
      <c r="Z5489" s="8">
        <v>0</v>
      </c>
      <c r="AA5489" s="8">
        <v>381874.28</v>
      </c>
      <c r="AB5489" s="8">
        <v>88404.450000000012</v>
      </c>
      <c r="AC5489" s="9">
        <f t="shared" si="514"/>
        <v>293469.83</v>
      </c>
      <c r="AD5489" s="5" t="str">
        <f>$C5489&amp;" "&amp;VLOOKUP(C5489,Tegevusalad!$A$1:$B$89,2,FALSE)</f>
        <v>66 FINANTSTEENUSTE JA KINDLUSTUSTEGEVUSE ABITEGEVUSALAD</v>
      </c>
      <c r="AE5489" s="6">
        <f t="shared" si="516"/>
        <v>1947083.4600000014</v>
      </c>
      <c r="AF5489" s="6">
        <f t="shared" si="517"/>
        <v>484445.67000000051</v>
      </c>
      <c r="AG5489" s="6">
        <f t="shared" si="518"/>
        <v>3397942.4500000016</v>
      </c>
      <c r="AH5489" s="6">
        <f t="shared" si="519"/>
        <v>2102701.7000000002</v>
      </c>
      <c r="AI5489" s="6">
        <f t="shared" si="515"/>
        <v>3397942.4500000016</v>
      </c>
      <c r="AJ5489" s="10"/>
    </row>
    <row r="5490" spans="1:36" s="3" customFormat="1">
      <c r="A5490" s="3">
        <v>2019</v>
      </c>
      <c r="B5490" s="3">
        <v>5</v>
      </c>
      <c r="C5490" s="4">
        <v>68</v>
      </c>
      <c r="D5490" s="8">
        <v>6857</v>
      </c>
      <c r="E5490" s="8">
        <v>176745575.29999998</v>
      </c>
      <c r="F5490" s="8">
        <v>455138.94999999978</v>
      </c>
      <c r="G5490" s="8">
        <v>21022238.609999996</v>
      </c>
      <c r="H5490" s="8">
        <v>13571725.630000001</v>
      </c>
      <c r="I5490" s="8">
        <v>11222927.290000001</v>
      </c>
      <c r="J5490" s="8">
        <v>1689860.5100000002</v>
      </c>
      <c r="K5490" s="8">
        <v>2351.98</v>
      </c>
      <c r="L5490" s="8">
        <v>35390077.619999938</v>
      </c>
      <c r="M5490" s="8">
        <v>452.84000000000003</v>
      </c>
      <c r="N5490" s="8">
        <v>33198554.240000036</v>
      </c>
      <c r="O5490" s="8">
        <v>483780.83</v>
      </c>
      <c r="P5490" s="8">
        <v>6606671.6800000016</v>
      </c>
      <c r="Q5490" s="8">
        <v>157756.86999999994</v>
      </c>
      <c r="R5490" s="8">
        <v>120401.77000000003</v>
      </c>
      <c r="S5490" s="8">
        <v>5974283.1900000032</v>
      </c>
      <c r="T5490" s="8">
        <v>4824241.1399999997</v>
      </c>
      <c r="U5490" s="8">
        <v>7400311.6399999987</v>
      </c>
      <c r="V5490" s="8">
        <v>7319974.0899999989</v>
      </c>
      <c r="W5490" s="8">
        <v>22326112.289999999</v>
      </c>
      <c r="X5490" s="8">
        <v>9795061.8199999984</v>
      </c>
      <c r="Y5490" s="8">
        <v>45021.250000000022</v>
      </c>
      <c r="Z5490" s="8">
        <v>22027.549999999992</v>
      </c>
      <c r="AA5490" s="8">
        <v>17483218.780000001</v>
      </c>
      <c r="AB5490" s="8">
        <v>15268248.87000001</v>
      </c>
      <c r="AC5490" s="9">
        <f t="shared" si="514"/>
        <v>2214969.9099999908</v>
      </c>
      <c r="AD5490" s="5" t="str">
        <f>$C5490&amp;" "&amp;VLOOKUP(C5490,Tegevusalad!$A$1:$B$89,2,FALSE)</f>
        <v>68 KINNISVARAALANE TEGEVUS</v>
      </c>
      <c r="AE5490" s="6">
        <f t="shared" si="516"/>
        <v>173621181.23999995</v>
      </c>
      <c r="AF5490" s="6">
        <f t="shared" si="517"/>
        <v>158121255.16000018</v>
      </c>
      <c r="AG5490" s="6">
        <f t="shared" si="518"/>
        <v>194643419.84999993</v>
      </c>
      <c r="AH5490" s="6">
        <f t="shared" si="519"/>
        <v>166594780.05000016</v>
      </c>
      <c r="AI5490" s="6">
        <f t="shared" si="515"/>
        <v>184848358.02999994</v>
      </c>
      <c r="AJ5490" s="10"/>
    </row>
    <row r="5491" spans="1:36" s="3" customFormat="1">
      <c r="A5491" s="3">
        <v>2019</v>
      </c>
      <c r="B5491" s="3">
        <v>5</v>
      </c>
      <c r="C5491" s="4">
        <v>69</v>
      </c>
      <c r="D5491" s="8">
        <v>3071</v>
      </c>
      <c r="E5491" s="8">
        <v>26484508.069999989</v>
      </c>
      <c r="F5491" s="8">
        <v>21010.040000000005</v>
      </c>
      <c r="G5491" s="8">
        <v>5847604.0099999988</v>
      </c>
      <c r="H5491" s="8">
        <v>4639999.2399999984</v>
      </c>
      <c r="I5491" s="8">
        <v>84498.41</v>
      </c>
      <c r="J5491" s="8">
        <v>1439</v>
      </c>
      <c r="K5491" s="8">
        <v>0</v>
      </c>
      <c r="L5491" s="8">
        <v>5298792.5599999996</v>
      </c>
      <c r="M5491" s="8">
        <v>0</v>
      </c>
      <c r="N5491" s="8">
        <v>1753129.0300000042</v>
      </c>
      <c r="O5491" s="8">
        <v>357.01</v>
      </c>
      <c r="P5491" s="8">
        <v>74069.500000000015</v>
      </c>
      <c r="Q5491" s="8">
        <v>49994.979999999981</v>
      </c>
      <c r="R5491" s="8">
        <v>42113.88999999997</v>
      </c>
      <c r="S5491" s="8">
        <v>1595272.8999999997</v>
      </c>
      <c r="T5491" s="8">
        <v>440714.82</v>
      </c>
      <c r="U5491" s="8">
        <v>81307.299999999988</v>
      </c>
      <c r="V5491" s="8">
        <v>336.6</v>
      </c>
      <c r="W5491" s="8">
        <v>427445.35000000003</v>
      </c>
      <c r="X5491" s="8">
        <v>210.79</v>
      </c>
      <c r="Y5491" s="8">
        <v>5.13</v>
      </c>
      <c r="Z5491" s="8">
        <v>3320.2000000000007</v>
      </c>
      <c r="AA5491" s="8">
        <v>3711034.1600000011</v>
      </c>
      <c r="AB5491" s="8">
        <v>168685.69999999995</v>
      </c>
      <c r="AC5491" s="9">
        <f t="shared" si="514"/>
        <v>3542348.4600000009</v>
      </c>
      <c r="AD5491" s="5" t="str">
        <f>$C5491&amp;" "&amp;VLOOKUP(C5491,Tegevusalad!$A$1:$B$89,2,FALSE)</f>
        <v>69 JURIIDILISED TOIMINGUD JA ARVEPIDAMINE</v>
      </c>
      <c r="AE5491" s="6">
        <f t="shared" si="516"/>
        <v>24829148.699999988</v>
      </c>
      <c r="AF5491" s="6">
        <f t="shared" si="517"/>
        <v>7298185.9500000197</v>
      </c>
      <c r="AG5491" s="6">
        <f t="shared" si="518"/>
        <v>30676752.709999986</v>
      </c>
      <c r="AH5491" s="6">
        <f t="shared" si="519"/>
        <v>8976214.6000000201</v>
      </c>
      <c r="AI5491" s="6">
        <f t="shared" si="515"/>
        <v>30676541.919999987</v>
      </c>
      <c r="AJ5491" s="10"/>
    </row>
    <row r="5492" spans="1:36" s="3" customFormat="1">
      <c r="A5492" s="3">
        <v>2019</v>
      </c>
      <c r="B5492" s="3">
        <v>5</v>
      </c>
      <c r="C5492" s="4">
        <v>70</v>
      </c>
      <c r="D5492" s="8">
        <v>3471</v>
      </c>
      <c r="E5492" s="8">
        <v>31680377.270000033</v>
      </c>
      <c r="F5492" s="8">
        <v>46257.55999999999</v>
      </c>
      <c r="G5492" s="8">
        <v>39530985.419999972</v>
      </c>
      <c r="H5492" s="8">
        <v>19409710.940000009</v>
      </c>
      <c r="I5492" s="8">
        <v>11070327.66</v>
      </c>
      <c r="J5492" s="8">
        <v>273308.55</v>
      </c>
      <c r="K5492" s="8">
        <v>1070.95</v>
      </c>
      <c r="L5492" s="8">
        <v>6340238.7700000033</v>
      </c>
      <c r="M5492" s="8">
        <v>0</v>
      </c>
      <c r="N5492" s="8">
        <v>5417427.910000016</v>
      </c>
      <c r="O5492" s="8">
        <v>2072.3000000000002</v>
      </c>
      <c r="P5492" s="8">
        <v>493216.7</v>
      </c>
      <c r="Q5492" s="8">
        <v>91388.059999999969</v>
      </c>
      <c r="R5492" s="8">
        <v>63371.579999999994</v>
      </c>
      <c r="S5492" s="8">
        <v>7175036.4900000058</v>
      </c>
      <c r="T5492" s="8">
        <v>1417523.0399999998</v>
      </c>
      <c r="U5492" s="8">
        <v>1105577.81</v>
      </c>
      <c r="V5492" s="8">
        <v>41868.030000000006</v>
      </c>
      <c r="W5492" s="8">
        <v>4421930.7300000004</v>
      </c>
      <c r="X5492" s="8">
        <v>192712.85</v>
      </c>
      <c r="Y5492" s="8">
        <v>0.03</v>
      </c>
      <c r="Z5492" s="8">
        <v>0</v>
      </c>
      <c r="AA5492" s="8">
        <v>2641929.7799999993</v>
      </c>
      <c r="AB5492" s="8">
        <v>1719118.8999999946</v>
      </c>
      <c r="AC5492" s="9">
        <f t="shared" si="514"/>
        <v>922810.88000000478</v>
      </c>
      <c r="AD5492" s="5" t="str">
        <f>$C5492&amp;" "&amp;VLOOKUP(C5492,Tegevusalad!$A$1:$B$89,2,FALSE)</f>
        <v>70 PEAKONTORITE TEGEVUS; JUHTIMISALANE NÕUSTAMINE</v>
      </c>
      <c r="AE5492" s="6">
        <f t="shared" si="516"/>
        <v>23638733.380000025</v>
      </c>
      <c r="AF5492" s="6">
        <f t="shared" si="517"/>
        <v>19154889.680000074</v>
      </c>
      <c r="AG5492" s="6">
        <f t="shared" si="518"/>
        <v>63169718.79999999</v>
      </c>
      <c r="AH5492" s="6">
        <f t="shared" si="519"/>
        <v>27403997.450000077</v>
      </c>
      <c r="AI5492" s="6">
        <f t="shared" si="515"/>
        <v>62977005.949999996</v>
      </c>
      <c r="AJ5492" s="10"/>
    </row>
    <row r="5493" spans="1:36" s="3" customFormat="1">
      <c r="A5493" s="3">
        <v>2019</v>
      </c>
      <c r="B5493" s="3">
        <v>5</v>
      </c>
      <c r="C5493" s="4">
        <v>71</v>
      </c>
      <c r="D5493" s="8">
        <v>2275</v>
      </c>
      <c r="E5493" s="8">
        <v>33571482.700000025</v>
      </c>
      <c r="F5493" s="8">
        <v>8701.91</v>
      </c>
      <c r="G5493" s="8">
        <v>7517961.669999999</v>
      </c>
      <c r="H5493" s="8">
        <v>4179287.8099999996</v>
      </c>
      <c r="I5493" s="8">
        <v>1008294.2500000001</v>
      </c>
      <c r="J5493" s="8">
        <v>1161291.8099999998</v>
      </c>
      <c r="K5493" s="8">
        <v>0</v>
      </c>
      <c r="L5493" s="8">
        <v>6715079.7499999981</v>
      </c>
      <c r="M5493" s="8">
        <v>0</v>
      </c>
      <c r="N5493" s="8">
        <v>3529280.9399999962</v>
      </c>
      <c r="O5493" s="8">
        <v>86432.74000000002</v>
      </c>
      <c r="P5493" s="8">
        <v>170863.58999999997</v>
      </c>
      <c r="Q5493" s="8">
        <v>95006.280000000013</v>
      </c>
      <c r="R5493" s="8">
        <v>61529.839999999946</v>
      </c>
      <c r="S5493" s="8">
        <v>2554884.7800000007</v>
      </c>
      <c r="T5493" s="8">
        <v>1166995.8200000003</v>
      </c>
      <c r="U5493" s="8">
        <v>538340.02000000014</v>
      </c>
      <c r="V5493" s="8">
        <v>184443.79000000004</v>
      </c>
      <c r="W5493" s="8">
        <v>43763.989999999983</v>
      </c>
      <c r="X5493" s="8">
        <v>6402.16</v>
      </c>
      <c r="Y5493" s="8">
        <v>0</v>
      </c>
      <c r="Z5493" s="8">
        <v>98.23</v>
      </c>
      <c r="AA5493" s="8">
        <v>3725069.0099999988</v>
      </c>
      <c r="AB5493" s="8">
        <v>539368.43000000005</v>
      </c>
      <c r="AC5493" s="9">
        <f t="shared" si="514"/>
        <v>3185700.5799999987</v>
      </c>
      <c r="AD5493" s="5" t="str">
        <f>$C5493&amp;" "&amp;VLOOKUP(C5493,Tegevusalad!$A$1:$B$89,2,FALSE)</f>
        <v>71 ARHITEKTI- JA INSENERITEGEVUSED; TEIMIMINE JA ANALÜÜS</v>
      </c>
      <c r="AE5493" s="6">
        <f t="shared" si="516"/>
        <v>30493361.970000017</v>
      </c>
      <c r="AF5493" s="6">
        <f t="shared" si="517"/>
        <v>14613109.189999975</v>
      </c>
      <c r="AG5493" s="6">
        <f t="shared" si="518"/>
        <v>38011323.640000015</v>
      </c>
      <c r="AH5493" s="6">
        <f t="shared" si="519"/>
        <v>17954053.89999998</v>
      </c>
      <c r="AI5493" s="6">
        <f t="shared" si="515"/>
        <v>38004921.480000019</v>
      </c>
      <c r="AJ5493" s="10"/>
    </row>
    <row r="5494" spans="1:36" s="3" customFormat="1">
      <c r="A5494" s="3">
        <v>2019</v>
      </c>
      <c r="B5494" s="3">
        <v>5</v>
      </c>
      <c r="C5494" s="4">
        <v>72</v>
      </c>
      <c r="D5494" s="8">
        <v>302</v>
      </c>
      <c r="E5494" s="8">
        <v>2339247.79</v>
      </c>
      <c r="F5494" s="8">
        <v>4059.94</v>
      </c>
      <c r="G5494" s="8">
        <v>3574533.4200000004</v>
      </c>
      <c r="H5494" s="8">
        <v>2658575.7300000004</v>
      </c>
      <c r="I5494" s="8">
        <v>42424.19</v>
      </c>
      <c r="J5494" s="8">
        <v>15818.479999999998</v>
      </c>
      <c r="K5494" s="8">
        <v>0</v>
      </c>
      <c r="L5494" s="8">
        <v>468214.87</v>
      </c>
      <c r="M5494" s="8">
        <v>0</v>
      </c>
      <c r="N5494" s="8">
        <v>566522.71999999986</v>
      </c>
      <c r="O5494" s="8">
        <v>31424.119999999995</v>
      </c>
      <c r="P5494" s="8">
        <v>26492.370000000003</v>
      </c>
      <c r="Q5494" s="8">
        <v>2765.5800000000004</v>
      </c>
      <c r="R5494" s="8">
        <v>6210.2499999999991</v>
      </c>
      <c r="S5494" s="8">
        <v>837102.23999999976</v>
      </c>
      <c r="T5494" s="8">
        <v>354536.74</v>
      </c>
      <c r="U5494" s="8">
        <v>81754.59</v>
      </c>
      <c r="V5494" s="8">
        <v>0</v>
      </c>
      <c r="W5494" s="8">
        <v>60867.020000000004</v>
      </c>
      <c r="X5494" s="8">
        <v>0</v>
      </c>
      <c r="Y5494" s="8">
        <v>28.400000000000002</v>
      </c>
      <c r="Z5494" s="8">
        <v>0</v>
      </c>
      <c r="AA5494" s="8">
        <v>152373.51</v>
      </c>
      <c r="AB5494" s="8">
        <v>250652.96000000014</v>
      </c>
      <c r="AC5494" s="9">
        <f t="shared" si="514"/>
        <v>-98279.450000000128</v>
      </c>
      <c r="AD5494" s="5" t="str">
        <f>$C5494&amp;" "&amp;VLOOKUP(C5494,Tegevusalad!$A$1:$B$89,2,FALSE)</f>
        <v>72 TEADUS- JA ARENDUSTEGEVUS</v>
      </c>
      <c r="AE5494" s="6">
        <f t="shared" si="516"/>
        <v>1424450.9000000004</v>
      </c>
      <c r="AF5494" s="6">
        <f t="shared" si="517"/>
        <v>1787687.4199999992</v>
      </c>
      <c r="AG5494" s="6">
        <f t="shared" si="518"/>
        <v>4998984.32</v>
      </c>
      <c r="AH5494" s="6">
        <f t="shared" si="519"/>
        <v>2863664.8499999992</v>
      </c>
      <c r="AI5494" s="6">
        <f t="shared" si="515"/>
        <v>4998984.32</v>
      </c>
      <c r="AJ5494" s="10"/>
    </row>
    <row r="5495" spans="1:36" s="3" customFormat="1">
      <c r="A5495" s="3">
        <v>2019</v>
      </c>
      <c r="B5495" s="3">
        <v>5</v>
      </c>
      <c r="C5495" s="4">
        <v>73</v>
      </c>
      <c r="D5495" s="8">
        <v>1281</v>
      </c>
      <c r="E5495" s="8">
        <v>38392469.519999996</v>
      </c>
      <c r="F5495" s="8">
        <v>4069547.28</v>
      </c>
      <c r="G5495" s="8">
        <v>17412613.040000007</v>
      </c>
      <c r="H5495" s="8">
        <v>6745108.3599999966</v>
      </c>
      <c r="I5495" s="8">
        <v>487684.71000000008</v>
      </c>
      <c r="J5495" s="8">
        <v>177047.03</v>
      </c>
      <c r="K5495" s="8">
        <v>0</v>
      </c>
      <c r="L5495" s="8">
        <v>8044753.1599999974</v>
      </c>
      <c r="M5495" s="8">
        <v>0</v>
      </c>
      <c r="N5495" s="8">
        <v>6051345.089999998</v>
      </c>
      <c r="O5495" s="8">
        <v>8515.6299999999992</v>
      </c>
      <c r="P5495" s="8">
        <v>49373.340000000004</v>
      </c>
      <c r="Q5495" s="8">
        <v>39718.69000000001</v>
      </c>
      <c r="R5495" s="8">
        <v>21699.040000000015</v>
      </c>
      <c r="S5495" s="8">
        <v>12985749.100000007</v>
      </c>
      <c r="T5495" s="8">
        <v>2834184.07</v>
      </c>
      <c r="U5495" s="8">
        <v>1463704.65</v>
      </c>
      <c r="V5495" s="8">
        <v>3255.0699999999997</v>
      </c>
      <c r="W5495" s="8">
        <v>36360.769999999997</v>
      </c>
      <c r="X5495" s="8">
        <v>1955.1</v>
      </c>
      <c r="Y5495" s="8">
        <v>0.01</v>
      </c>
      <c r="Z5495" s="8">
        <v>0</v>
      </c>
      <c r="AA5495" s="8">
        <v>2325463.2399999956</v>
      </c>
      <c r="AB5495" s="8">
        <v>332055.15999999957</v>
      </c>
      <c r="AC5495" s="9">
        <f t="shared" si="514"/>
        <v>1993408.0799999959</v>
      </c>
      <c r="AD5495" s="5" t="str">
        <f>$C5495&amp;" "&amp;VLOOKUP(C5495,Tegevusalad!$A$1:$B$89,2,FALSE)</f>
        <v>73 REKLAAMINDUS JA TURU-UURINGUD</v>
      </c>
      <c r="AE5495" s="6">
        <f t="shared" si="516"/>
        <v>28014518.149999991</v>
      </c>
      <c r="AF5495" s="6">
        <f t="shared" si="517"/>
        <v>15876443.819999984</v>
      </c>
      <c r="AG5495" s="6">
        <f t="shared" si="518"/>
        <v>45427131.189999998</v>
      </c>
      <c r="AH5495" s="6">
        <f t="shared" si="519"/>
        <v>30365220.649999987</v>
      </c>
      <c r="AI5495" s="6">
        <f t="shared" si="515"/>
        <v>45425176.089999996</v>
      </c>
      <c r="AJ5495" s="10"/>
    </row>
    <row r="5496" spans="1:36" s="3" customFormat="1">
      <c r="A5496" s="3">
        <v>2019</v>
      </c>
      <c r="B5496" s="3">
        <v>5</v>
      </c>
      <c r="C5496" s="4">
        <v>74</v>
      </c>
      <c r="D5496" s="8">
        <v>2165</v>
      </c>
      <c r="E5496" s="8">
        <v>14637023.169999994</v>
      </c>
      <c r="F5496" s="8">
        <v>27010.739999999998</v>
      </c>
      <c r="G5496" s="8">
        <v>6069470.5000000028</v>
      </c>
      <c r="H5496" s="8">
        <v>3547246.2499999981</v>
      </c>
      <c r="I5496" s="8">
        <v>497192.28</v>
      </c>
      <c r="J5496" s="8">
        <v>243517.65000000002</v>
      </c>
      <c r="K5496" s="8">
        <v>4630.7</v>
      </c>
      <c r="L5496" s="8">
        <v>2929835.6599999964</v>
      </c>
      <c r="M5496" s="8">
        <v>831.94</v>
      </c>
      <c r="N5496" s="8">
        <v>2187421.14</v>
      </c>
      <c r="O5496" s="8">
        <v>43302.219999999994</v>
      </c>
      <c r="P5496" s="8">
        <v>44204.400000000009</v>
      </c>
      <c r="Q5496" s="8">
        <v>27396.909999999996</v>
      </c>
      <c r="R5496" s="8">
        <v>7279.2499999999991</v>
      </c>
      <c r="S5496" s="8">
        <v>4946271.9800000042</v>
      </c>
      <c r="T5496" s="8">
        <v>2917774.9800000018</v>
      </c>
      <c r="U5496" s="8">
        <v>679482.64999999991</v>
      </c>
      <c r="V5496" s="8">
        <v>4444.79</v>
      </c>
      <c r="W5496" s="8">
        <v>2135825.86</v>
      </c>
      <c r="X5496" s="8">
        <v>0</v>
      </c>
      <c r="Y5496" s="8">
        <v>124.04</v>
      </c>
      <c r="Z5496" s="8">
        <v>190.7</v>
      </c>
      <c r="AA5496" s="8">
        <v>1107686.0799999996</v>
      </c>
      <c r="AB5496" s="8">
        <v>364506.27999999991</v>
      </c>
      <c r="AC5496" s="9">
        <f t="shared" si="514"/>
        <v>743179.7999999997</v>
      </c>
      <c r="AD5496" s="5" t="str">
        <f>$C5496&amp;" "&amp;VLOOKUP(C5496,Tegevusalad!$A$1:$B$89,2,FALSE)</f>
        <v>74 MUU KUTSE-, TEADUS- JA TEHNIKAALANE TEGEVUS</v>
      </c>
      <c r="AE5496" s="6">
        <f t="shared" si="516"/>
        <v>9038279.27999999</v>
      </c>
      <c r="AF5496" s="6">
        <f t="shared" si="517"/>
        <v>5135681.0099999961</v>
      </c>
      <c r="AG5496" s="6">
        <f t="shared" si="518"/>
        <v>15107749.779999992</v>
      </c>
      <c r="AH5496" s="6">
        <f t="shared" si="519"/>
        <v>10973501.949999999</v>
      </c>
      <c r="AI5496" s="6">
        <f t="shared" si="515"/>
        <v>15107749.779999992</v>
      </c>
      <c r="AJ5496" s="10"/>
    </row>
    <row r="5497" spans="1:36" s="3" customFormat="1">
      <c r="A5497" s="3">
        <v>2019</v>
      </c>
      <c r="B5497" s="3">
        <v>5</v>
      </c>
      <c r="C5497" s="4">
        <v>75</v>
      </c>
      <c r="D5497" s="8">
        <v>135</v>
      </c>
      <c r="E5497" s="8">
        <v>1345585.8399999999</v>
      </c>
      <c r="F5497" s="8">
        <v>562244.22</v>
      </c>
      <c r="G5497" s="8">
        <v>9161.19</v>
      </c>
      <c r="H5497" s="8">
        <v>3517.6800000000003</v>
      </c>
      <c r="I5497" s="8">
        <v>4.74</v>
      </c>
      <c r="J5497" s="8">
        <v>50.76</v>
      </c>
      <c r="K5497" s="8">
        <v>0</v>
      </c>
      <c r="L5497" s="8">
        <v>319719.13000000006</v>
      </c>
      <c r="M5497" s="8">
        <v>0</v>
      </c>
      <c r="N5497" s="8">
        <v>181953.78000000003</v>
      </c>
      <c r="O5497" s="8">
        <v>394.83</v>
      </c>
      <c r="P5497" s="8">
        <v>6040.8</v>
      </c>
      <c r="Q5497" s="8">
        <v>2598.73</v>
      </c>
      <c r="R5497" s="8">
        <v>1414.0300000000002</v>
      </c>
      <c r="S5497" s="8">
        <v>57971.30999999999</v>
      </c>
      <c r="T5497" s="8">
        <v>34623.810000000005</v>
      </c>
      <c r="U5497" s="8">
        <v>2897.98</v>
      </c>
      <c r="V5497" s="8">
        <v>0</v>
      </c>
      <c r="W5497" s="8">
        <v>2656.0099999999998</v>
      </c>
      <c r="X5497" s="8">
        <v>0</v>
      </c>
      <c r="Y5497" s="8">
        <v>0</v>
      </c>
      <c r="Z5497" s="8">
        <v>0</v>
      </c>
      <c r="AA5497" s="8">
        <v>143549.81999999995</v>
      </c>
      <c r="AB5497" s="8">
        <v>5784.47</v>
      </c>
      <c r="AC5497" s="9">
        <f t="shared" si="514"/>
        <v>137765.34999999995</v>
      </c>
      <c r="AD5497" s="5" t="str">
        <f>$C5497&amp;" "&amp;VLOOKUP(C5497,Tegevusalad!$A$1:$B$89,2,FALSE)</f>
        <v>75 VETERINAARIA</v>
      </c>
      <c r="AE5497" s="6">
        <f t="shared" si="516"/>
        <v>1846960.7699999998</v>
      </c>
      <c r="AF5497" s="6">
        <f t="shared" si="517"/>
        <v>853995.61000000022</v>
      </c>
      <c r="AG5497" s="6">
        <f t="shared" si="518"/>
        <v>1856121.9599999997</v>
      </c>
      <c r="AH5497" s="6">
        <f t="shared" si="519"/>
        <v>916839.05</v>
      </c>
      <c r="AI5497" s="6">
        <f t="shared" si="515"/>
        <v>1856121.9599999997</v>
      </c>
      <c r="AJ5497" s="10"/>
    </row>
    <row r="5498" spans="1:36" s="3" customFormat="1">
      <c r="A5498" s="3">
        <v>2019</v>
      </c>
      <c r="B5498" s="3">
        <v>5</v>
      </c>
      <c r="C5498" s="4">
        <v>77</v>
      </c>
      <c r="D5498" s="8">
        <v>1474</v>
      </c>
      <c r="E5498" s="8">
        <v>34363917.330000021</v>
      </c>
      <c r="F5498" s="8">
        <v>739913.02999999991</v>
      </c>
      <c r="G5498" s="8">
        <v>14029056.739999995</v>
      </c>
      <c r="H5498" s="8">
        <v>8977983.7199999969</v>
      </c>
      <c r="I5498" s="8">
        <v>1175947.43</v>
      </c>
      <c r="J5498" s="8">
        <v>152220.19</v>
      </c>
      <c r="K5498" s="8">
        <v>0</v>
      </c>
      <c r="L5498" s="8">
        <v>6939375.5900000008</v>
      </c>
      <c r="M5498" s="8">
        <v>0</v>
      </c>
      <c r="N5498" s="8">
        <v>6941126.7900000038</v>
      </c>
      <c r="O5498" s="8">
        <v>122487.00000000003</v>
      </c>
      <c r="P5498" s="8">
        <v>2386544.2299999986</v>
      </c>
      <c r="Q5498" s="8">
        <v>141734.13000000009</v>
      </c>
      <c r="R5498" s="8">
        <v>14215.489999999994</v>
      </c>
      <c r="S5498" s="8">
        <v>6613799.5200000023</v>
      </c>
      <c r="T5498" s="8">
        <v>4063239.0100000002</v>
      </c>
      <c r="U5498" s="8">
        <v>247073.79000000004</v>
      </c>
      <c r="V5498" s="8">
        <v>8718.86</v>
      </c>
      <c r="W5498" s="8">
        <v>967874.04000000015</v>
      </c>
      <c r="X5498" s="8">
        <v>15305.759999999998</v>
      </c>
      <c r="Y5498" s="8">
        <v>524.52</v>
      </c>
      <c r="Z5498" s="8">
        <v>174.4</v>
      </c>
      <c r="AA5498" s="8">
        <v>1984290.5500000012</v>
      </c>
      <c r="AB5498" s="8">
        <v>1985691.6299999971</v>
      </c>
      <c r="AC5498" s="9">
        <f t="shared" si="514"/>
        <v>-1401.0799999958836</v>
      </c>
      <c r="AD5498" s="5" t="str">
        <f>$C5498&amp;" "&amp;VLOOKUP(C5498,Tegevusalad!$A$1:$B$89,2,FALSE)</f>
        <v>77 RENTIMINE JA KASUTUSRENT</v>
      </c>
      <c r="AE5498" s="6">
        <f t="shared" si="516"/>
        <v>28258262.810000017</v>
      </c>
      <c r="AF5498" s="6">
        <f t="shared" si="517"/>
        <v>27312121.950000018</v>
      </c>
      <c r="AG5498" s="6">
        <f t="shared" si="518"/>
        <v>42287319.550000012</v>
      </c>
      <c r="AH5498" s="6">
        <f t="shared" si="519"/>
        <v>34776711.400000021</v>
      </c>
      <c r="AI5498" s="6">
        <f t="shared" si="515"/>
        <v>42272013.790000014</v>
      </c>
      <c r="AJ5498" s="10"/>
    </row>
    <row r="5499" spans="1:36" s="3" customFormat="1">
      <c r="A5499" s="3">
        <v>2019</v>
      </c>
      <c r="B5499" s="3">
        <v>5</v>
      </c>
      <c r="C5499" s="4">
        <v>78</v>
      </c>
      <c r="D5499" s="8">
        <v>653</v>
      </c>
      <c r="E5499" s="8">
        <v>18904467.350000005</v>
      </c>
      <c r="F5499" s="8">
        <v>8013.67</v>
      </c>
      <c r="G5499" s="8">
        <v>9135774.9699999988</v>
      </c>
      <c r="H5499" s="8">
        <v>8024644.0800000029</v>
      </c>
      <c r="I5499" s="8">
        <v>24285.29</v>
      </c>
      <c r="J5499" s="8">
        <v>348</v>
      </c>
      <c r="K5499" s="8">
        <v>0</v>
      </c>
      <c r="L5499" s="8">
        <v>3781614.6999999969</v>
      </c>
      <c r="M5499" s="8">
        <v>0</v>
      </c>
      <c r="N5499" s="8">
        <v>1340409.5700000005</v>
      </c>
      <c r="O5499" s="8">
        <v>29971.35</v>
      </c>
      <c r="P5499" s="8">
        <v>62600.45</v>
      </c>
      <c r="Q5499" s="8">
        <v>13142.400000000001</v>
      </c>
      <c r="R5499" s="8">
        <v>5934.0499999999993</v>
      </c>
      <c r="S5499" s="8">
        <v>1353591.0800000003</v>
      </c>
      <c r="T5499" s="8">
        <v>164628.91</v>
      </c>
      <c r="U5499" s="8">
        <v>1013556.4299999999</v>
      </c>
      <c r="V5499" s="8">
        <v>127049.13</v>
      </c>
      <c r="W5499" s="8">
        <v>35214.230000000003</v>
      </c>
      <c r="X5499" s="8">
        <v>118.75</v>
      </c>
      <c r="Y5499" s="8">
        <v>93.410000000000011</v>
      </c>
      <c r="Z5499" s="8">
        <v>0</v>
      </c>
      <c r="AA5499" s="8">
        <v>2853451.7900000005</v>
      </c>
      <c r="AB5499" s="8">
        <v>412153.24999999983</v>
      </c>
      <c r="AC5499" s="9">
        <f t="shared" si="514"/>
        <v>2441298.5400000005</v>
      </c>
      <c r="AD5499" s="5" t="str">
        <f>$C5499&amp;" "&amp;VLOOKUP(C5499,Tegevusalad!$A$1:$B$89,2,FALSE)</f>
        <v>78 TÖÖHÕIVE</v>
      </c>
      <c r="AE5499" s="6">
        <f t="shared" si="516"/>
        <v>16545452.260000007</v>
      </c>
      <c r="AF5499" s="6">
        <f t="shared" si="517"/>
        <v>4341762.9700000025</v>
      </c>
      <c r="AG5499" s="6">
        <f t="shared" si="518"/>
        <v>25681227.230000004</v>
      </c>
      <c r="AH5499" s="6">
        <f t="shared" si="519"/>
        <v>6731718.1000000024</v>
      </c>
      <c r="AI5499" s="6">
        <f t="shared" si="515"/>
        <v>25681108.480000004</v>
      </c>
      <c r="AJ5499" s="10"/>
    </row>
    <row r="5500" spans="1:36" s="3" customFormat="1">
      <c r="A5500" s="3">
        <v>2019</v>
      </c>
      <c r="B5500" s="3">
        <v>5</v>
      </c>
      <c r="C5500" s="4">
        <v>79</v>
      </c>
      <c r="D5500" s="8">
        <v>358</v>
      </c>
      <c r="E5500" s="8">
        <v>6697033.3799999971</v>
      </c>
      <c r="F5500" s="8">
        <v>317394.28000000003</v>
      </c>
      <c r="G5500" s="8">
        <v>9572846.980000006</v>
      </c>
      <c r="H5500" s="8">
        <v>1138239.8599999999</v>
      </c>
      <c r="I5500" s="8">
        <v>9954</v>
      </c>
      <c r="J5500" s="8">
        <v>2718.03</v>
      </c>
      <c r="K5500" s="8">
        <v>0</v>
      </c>
      <c r="L5500" s="8">
        <v>1367972.24</v>
      </c>
      <c r="M5500" s="8">
        <v>0</v>
      </c>
      <c r="N5500" s="8">
        <v>1126515.3799999994</v>
      </c>
      <c r="O5500" s="8">
        <v>2676.08</v>
      </c>
      <c r="P5500" s="8">
        <v>84117.92</v>
      </c>
      <c r="Q5500" s="8">
        <v>2597.79</v>
      </c>
      <c r="R5500" s="8">
        <v>2207.6</v>
      </c>
      <c r="S5500" s="8">
        <v>1179555.7799999996</v>
      </c>
      <c r="T5500" s="8">
        <v>135335.76999999999</v>
      </c>
      <c r="U5500" s="8">
        <v>153466.23000000001</v>
      </c>
      <c r="V5500" s="8">
        <v>0</v>
      </c>
      <c r="W5500" s="8">
        <v>250208.34999999995</v>
      </c>
      <c r="X5500" s="8">
        <v>0</v>
      </c>
      <c r="Y5500" s="8">
        <v>12.23</v>
      </c>
      <c r="Z5500" s="8">
        <v>0</v>
      </c>
      <c r="AA5500" s="8">
        <v>451964.27999999997</v>
      </c>
      <c r="AB5500" s="8">
        <v>210495.19000000003</v>
      </c>
      <c r="AC5500" s="9">
        <f t="shared" si="514"/>
        <v>241469.08999999994</v>
      </c>
      <c r="AD5500" s="5" t="str">
        <f>$C5500&amp;" "&amp;VLOOKUP(C5500,Tegevusalad!$A$1:$B$89,2,FALSE)</f>
        <v>79 REISIBÜROODE JA REISIKORRALDAJATE TEGEVUS, RESERVEERIMINE NING SELLEGA SEOTUD TEGEVUS</v>
      </c>
      <c r="AE5500" s="6">
        <f t="shared" si="516"/>
        <v>5681405.6499999976</v>
      </c>
      <c r="AF5500" s="6">
        <f t="shared" si="517"/>
        <v>4297212.4899999974</v>
      </c>
      <c r="AG5500" s="6">
        <f t="shared" si="518"/>
        <v>15254252.630000005</v>
      </c>
      <c r="AH5500" s="6">
        <f t="shared" si="519"/>
        <v>5643614.8999999976</v>
      </c>
      <c r="AI5500" s="6">
        <f t="shared" si="515"/>
        <v>15254252.630000005</v>
      </c>
      <c r="AJ5500" s="10"/>
    </row>
    <row r="5501" spans="1:36" s="3" customFormat="1">
      <c r="A5501" s="3">
        <v>2019</v>
      </c>
      <c r="B5501" s="3">
        <v>5</v>
      </c>
      <c r="C5501" s="4">
        <v>80</v>
      </c>
      <c r="D5501" s="8">
        <v>124</v>
      </c>
      <c r="E5501" s="8">
        <v>12212250.130000003</v>
      </c>
      <c r="F5501" s="8">
        <v>5101.49</v>
      </c>
      <c r="G5501" s="8">
        <v>603778.34</v>
      </c>
      <c r="H5501" s="8">
        <v>293568.34000000003</v>
      </c>
      <c r="I5501" s="8">
        <v>78022.760000000009</v>
      </c>
      <c r="J5501" s="8">
        <v>112315.95</v>
      </c>
      <c r="K5501" s="8">
        <v>0</v>
      </c>
      <c r="L5501" s="8">
        <v>2442909.1300000004</v>
      </c>
      <c r="M5501" s="8">
        <v>0</v>
      </c>
      <c r="N5501" s="8">
        <v>789926.10000000021</v>
      </c>
      <c r="O5501" s="8">
        <v>27324.370000000003</v>
      </c>
      <c r="P5501" s="8">
        <v>17661.919999999998</v>
      </c>
      <c r="Q5501" s="8">
        <v>39120.750000000007</v>
      </c>
      <c r="R5501" s="8">
        <v>13361.73</v>
      </c>
      <c r="S5501" s="8">
        <v>728857.82</v>
      </c>
      <c r="T5501" s="8">
        <v>686127.87999999989</v>
      </c>
      <c r="U5501" s="8">
        <v>98849.38</v>
      </c>
      <c r="V5501" s="8">
        <v>103.88</v>
      </c>
      <c r="W5501" s="8">
        <v>118246.45000000001</v>
      </c>
      <c r="X5501" s="8">
        <v>9999</v>
      </c>
      <c r="Y5501" s="8">
        <v>0</v>
      </c>
      <c r="Z5501" s="8">
        <v>1</v>
      </c>
      <c r="AA5501" s="8">
        <v>1676142.3100000003</v>
      </c>
      <c r="AB5501" s="8">
        <v>23160.280000000002</v>
      </c>
      <c r="AC5501" s="9">
        <f t="shared" si="514"/>
        <v>1652982.0300000003</v>
      </c>
      <c r="AD5501" s="5" t="str">
        <f>$C5501&amp;" "&amp;VLOOKUP(C5501,Tegevusalad!$A$1:$B$89,2,FALSE)</f>
        <v>80 TURVATÖÖ JA JUURDLUS</v>
      </c>
      <c r="AE5501" s="6">
        <f t="shared" si="516"/>
        <v>11399643.420000004</v>
      </c>
      <c r="AF5501" s="6">
        <f t="shared" si="517"/>
        <v>3052213.9800000009</v>
      </c>
      <c r="AG5501" s="6">
        <f t="shared" si="518"/>
        <v>12003421.760000004</v>
      </c>
      <c r="AH5501" s="6">
        <f t="shared" si="519"/>
        <v>4016439.1500000008</v>
      </c>
      <c r="AI5501" s="6">
        <f t="shared" si="515"/>
        <v>11993422.760000004</v>
      </c>
      <c r="AJ5501" s="10"/>
    </row>
    <row r="5502" spans="1:36" s="3" customFormat="1">
      <c r="A5502" s="3">
        <v>2019</v>
      </c>
      <c r="B5502" s="3">
        <v>5</v>
      </c>
      <c r="C5502" s="4">
        <v>81</v>
      </c>
      <c r="D5502" s="8">
        <v>1190</v>
      </c>
      <c r="E5502" s="8">
        <v>26441570.110000033</v>
      </c>
      <c r="F5502" s="8">
        <v>19168.8</v>
      </c>
      <c r="G5502" s="8">
        <v>1138827.6500000001</v>
      </c>
      <c r="H5502" s="8">
        <v>863268.30000000016</v>
      </c>
      <c r="I5502" s="8">
        <v>120993.34000000001</v>
      </c>
      <c r="J5502" s="8">
        <v>657.83</v>
      </c>
      <c r="K5502" s="8">
        <v>0</v>
      </c>
      <c r="L5502" s="8">
        <v>5290039.1899999958</v>
      </c>
      <c r="M5502" s="8">
        <v>0</v>
      </c>
      <c r="N5502" s="8">
        <v>2914170.5800000005</v>
      </c>
      <c r="O5502" s="8">
        <v>679.73</v>
      </c>
      <c r="P5502" s="8">
        <v>294210.63000000012</v>
      </c>
      <c r="Q5502" s="8">
        <v>48791.489999999991</v>
      </c>
      <c r="R5502" s="8">
        <v>9215.8399999999965</v>
      </c>
      <c r="S5502" s="8">
        <v>480719.08000000007</v>
      </c>
      <c r="T5502" s="8">
        <v>320104.35000000009</v>
      </c>
      <c r="U5502" s="8">
        <v>100864.62000000001</v>
      </c>
      <c r="V5502" s="8">
        <v>13048.130000000001</v>
      </c>
      <c r="W5502" s="8">
        <v>669511.56000000006</v>
      </c>
      <c r="X5502" s="8">
        <v>1227.6500000000001</v>
      </c>
      <c r="Y5502" s="8">
        <v>0</v>
      </c>
      <c r="Z5502" s="8">
        <v>0</v>
      </c>
      <c r="AA5502" s="8">
        <v>2648684.9300000011</v>
      </c>
      <c r="AB5502" s="8">
        <v>272816.32000000012</v>
      </c>
      <c r="AC5502" s="9">
        <f t="shared" si="514"/>
        <v>2375868.6100000008</v>
      </c>
      <c r="AD5502" s="5" t="str">
        <f>$C5502&amp;" "&amp;VLOOKUP(C5502,Tegevusalad!$A$1:$B$89,2,FALSE)</f>
        <v>81 HOONETE JA MAASTIKE HOOLDUS</v>
      </c>
      <c r="AE5502" s="6">
        <f t="shared" si="516"/>
        <v>25880382.860000033</v>
      </c>
      <c r="AF5502" s="6">
        <f t="shared" si="517"/>
        <v>14044997.880000001</v>
      </c>
      <c r="AG5502" s="6">
        <f t="shared" si="518"/>
        <v>27019210.510000031</v>
      </c>
      <c r="AH5502" s="6">
        <f t="shared" si="519"/>
        <v>14616932.100000001</v>
      </c>
      <c r="AI5502" s="6">
        <f t="shared" si="515"/>
        <v>27017982.860000033</v>
      </c>
      <c r="AJ5502" s="10"/>
    </row>
    <row r="5503" spans="1:36" s="3" customFormat="1">
      <c r="A5503" s="3">
        <v>2019</v>
      </c>
      <c r="B5503" s="3">
        <v>5</v>
      </c>
      <c r="C5503" s="4">
        <v>82</v>
      </c>
      <c r="D5503" s="8">
        <v>1218</v>
      </c>
      <c r="E5503" s="8">
        <v>15648020.460000008</v>
      </c>
      <c r="F5503" s="8">
        <v>326354.34999999998</v>
      </c>
      <c r="G5503" s="8">
        <v>9038372.879999999</v>
      </c>
      <c r="H5503" s="8">
        <v>6713480.5999999978</v>
      </c>
      <c r="I5503" s="8">
        <v>264642.25000000006</v>
      </c>
      <c r="J5503" s="8">
        <v>196327.85</v>
      </c>
      <c r="K5503" s="8">
        <v>0</v>
      </c>
      <c r="L5503" s="8">
        <v>3158975.98</v>
      </c>
      <c r="M5503" s="8">
        <v>0</v>
      </c>
      <c r="N5503" s="8">
        <v>2464142.9599999944</v>
      </c>
      <c r="O5503" s="8">
        <v>29963.66</v>
      </c>
      <c r="P5503" s="8">
        <v>167010.12999999998</v>
      </c>
      <c r="Q5503" s="8">
        <v>22527.679999999993</v>
      </c>
      <c r="R5503" s="8">
        <v>15356.339999999997</v>
      </c>
      <c r="S5503" s="8">
        <v>2983600.5000000019</v>
      </c>
      <c r="T5503" s="8">
        <v>1909573.8500000003</v>
      </c>
      <c r="U5503" s="8">
        <v>112762.37</v>
      </c>
      <c r="V5503" s="8">
        <v>35864.850000000006</v>
      </c>
      <c r="W5503" s="8">
        <v>321309.40999999992</v>
      </c>
      <c r="X5503" s="8">
        <v>18536.97</v>
      </c>
      <c r="Y5503" s="8">
        <v>151.5</v>
      </c>
      <c r="Z5503" s="8">
        <v>6.3900000000000006</v>
      </c>
      <c r="AA5503" s="8">
        <v>1220388.7200000007</v>
      </c>
      <c r="AB5503" s="8">
        <v>525410.59999999974</v>
      </c>
      <c r="AC5503" s="9">
        <f t="shared" si="514"/>
        <v>694978.12000000093</v>
      </c>
      <c r="AD5503" s="5" t="str">
        <f>$C5503&amp;" "&amp;VLOOKUP(C5503,Tegevusalad!$A$1:$B$89,2,FALSE)</f>
        <v>82 BÜROOHALDUS, BÜROODE JA MUU ÄRITEGEVUSE ABITEGEVUSED</v>
      </c>
      <c r="AE5503" s="6">
        <f t="shared" si="516"/>
        <v>12896548.910000008</v>
      </c>
      <c r="AF5503" s="6">
        <f t="shared" si="517"/>
        <v>9187180.179999968</v>
      </c>
      <c r="AG5503" s="6">
        <f t="shared" si="518"/>
        <v>21934921.790000003</v>
      </c>
      <c r="AH5503" s="6">
        <f t="shared" si="519"/>
        <v>12397496.49999997</v>
      </c>
      <c r="AI5503" s="6">
        <f t="shared" si="515"/>
        <v>21916384.820000004</v>
      </c>
      <c r="AJ5503" s="10"/>
    </row>
    <row r="5504" spans="1:36" s="3" customFormat="1">
      <c r="A5504" s="3">
        <v>2019</v>
      </c>
      <c r="B5504" s="3">
        <v>5</v>
      </c>
      <c r="C5504" s="4">
        <v>84</v>
      </c>
      <c r="D5504" s="8">
        <v>93</v>
      </c>
      <c r="E5504" s="8">
        <v>25993257.479999997</v>
      </c>
      <c r="F5504" s="8">
        <v>35706.55999999999</v>
      </c>
      <c r="G5504" s="8">
        <v>765867.3</v>
      </c>
      <c r="H5504" s="8">
        <v>762229.85</v>
      </c>
      <c r="I5504" s="8">
        <v>749976</v>
      </c>
      <c r="J5504" s="8">
        <v>0</v>
      </c>
      <c r="K5504" s="8">
        <v>0</v>
      </c>
      <c r="L5504" s="8">
        <v>5201865.08</v>
      </c>
      <c r="M5504" s="8">
        <v>0</v>
      </c>
      <c r="N5504" s="8">
        <v>2428183.8600000003</v>
      </c>
      <c r="O5504" s="8">
        <v>971.52</v>
      </c>
      <c r="P5504" s="8">
        <v>527113.04</v>
      </c>
      <c r="Q5504" s="8">
        <v>470.09</v>
      </c>
      <c r="R5504" s="8">
        <v>1078.9100000000001</v>
      </c>
      <c r="S5504" s="8">
        <v>3718955.8699999996</v>
      </c>
      <c r="T5504" s="8">
        <v>2917585.2600000007</v>
      </c>
      <c r="U5504" s="8">
        <v>86475.849999999991</v>
      </c>
      <c r="V5504" s="8">
        <v>1110.1199999999999</v>
      </c>
      <c r="W5504" s="8">
        <v>632626.14</v>
      </c>
      <c r="X5504" s="8">
        <v>4488.01</v>
      </c>
      <c r="Y5504" s="8">
        <v>0</v>
      </c>
      <c r="Z5504" s="8">
        <v>0</v>
      </c>
      <c r="AA5504" s="8">
        <v>3103775.5400000005</v>
      </c>
      <c r="AB5504" s="8">
        <v>330094.32</v>
      </c>
      <c r="AC5504" s="9">
        <f t="shared" si="514"/>
        <v>2773681.2200000007</v>
      </c>
      <c r="AD5504" s="5" t="str">
        <f>$C5504&amp;" "&amp;VLOOKUP(C5504,Tegevusalad!$A$1:$B$89,2,FALSE)</f>
        <v>84 AVALIK HALDUS JA RIIGIKAITSE; KOHUSTUSLIK SOTSIAALKINDLUSTUS</v>
      </c>
      <c r="AE5504" s="6">
        <f t="shared" si="516"/>
        <v>22228020.329999998</v>
      </c>
      <c r="AF5504" s="6">
        <f t="shared" si="517"/>
        <v>8337134.6500000022</v>
      </c>
      <c r="AG5504" s="6">
        <f t="shared" si="518"/>
        <v>22993887.629999999</v>
      </c>
      <c r="AH5504" s="6">
        <f t="shared" si="519"/>
        <v>12146313.850000001</v>
      </c>
      <c r="AI5504" s="6">
        <f t="shared" si="515"/>
        <v>22989399.619999997</v>
      </c>
      <c r="AJ5504" s="10"/>
    </row>
    <row r="5505" spans="1:36" s="3" customFormat="1">
      <c r="A5505" s="3">
        <v>2019</v>
      </c>
      <c r="B5505" s="3">
        <v>5</v>
      </c>
      <c r="C5505" s="4">
        <v>85</v>
      </c>
      <c r="D5505" s="8">
        <v>991</v>
      </c>
      <c r="E5505" s="8">
        <v>11890633.590000005</v>
      </c>
      <c r="F5505" s="8">
        <v>252215.05000000008</v>
      </c>
      <c r="G5505" s="8">
        <v>2545256.6899999995</v>
      </c>
      <c r="H5505" s="8">
        <v>1562285.32</v>
      </c>
      <c r="I5505" s="8">
        <v>5574.4000000000005</v>
      </c>
      <c r="J5505" s="8">
        <v>207.87</v>
      </c>
      <c r="K5505" s="8">
        <v>0</v>
      </c>
      <c r="L5505" s="8">
        <v>2400826.1599999997</v>
      </c>
      <c r="M5505" s="8">
        <v>0</v>
      </c>
      <c r="N5505" s="8">
        <v>1186179.0200000012</v>
      </c>
      <c r="O5505" s="8">
        <v>21675.609999999997</v>
      </c>
      <c r="P5505" s="8">
        <v>154817.37999999998</v>
      </c>
      <c r="Q5505" s="8">
        <v>34895.439999999988</v>
      </c>
      <c r="R5505" s="8">
        <v>7179.5400000000018</v>
      </c>
      <c r="S5505" s="8">
        <v>1515819.4999999998</v>
      </c>
      <c r="T5505" s="8">
        <v>636091.19999999995</v>
      </c>
      <c r="U5505" s="8">
        <v>46531.380000000005</v>
      </c>
      <c r="V5505" s="8">
        <v>8578.51</v>
      </c>
      <c r="W5505" s="8">
        <v>10482520.190000003</v>
      </c>
      <c r="X5505" s="8">
        <v>781.14</v>
      </c>
      <c r="Y5505" s="8">
        <v>139.84</v>
      </c>
      <c r="Z5505" s="8">
        <v>102.19000000000001</v>
      </c>
      <c r="AA5505" s="8">
        <v>1336550.1199999999</v>
      </c>
      <c r="AB5505" s="8">
        <v>121865.34000000005</v>
      </c>
      <c r="AC5505" s="9">
        <f t="shared" si="514"/>
        <v>1214684.7799999998</v>
      </c>
      <c r="AD5505" s="5" t="str">
        <f>$C5505&amp;" "&amp;VLOOKUP(C5505,Tegevusalad!$A$1:$B$89,2,FALSE)</f>
        <v>85 HARIDUS</v>
      </c>
      <c r="AE5505" s="6">
        <f t="shared" si="516"/>
        <v>10581278.900000006</v>
      </c>
      <c r="AF5505" s="6">
        <f t="shared" si="517"/>
        <v>4304642.3800000055</v>
      </c>
      <c r="AG5505" s="6">
        <f t="shared" si="518"/>
        <v>13126535.590000007</v>
      </c>
      <c r="AH5505" s="6">
        <f t="shared" si="519"/>
        <v>5966792.8000000054</v>
      </c>
      <c r="AI5505" s="6">
        <f t="shared" si="515"/>
        <v>13125754.450000007</v>
      </c>
      <c r="AJ5505" s="10"/>
    </row>
    <row r="5506" spans="1:36" s="3" customFormat="1">
      <c r="A5506" s="3">
        <v>2019</v>
      </c>
      <c r="B5506" s="3">
        <v>5</v>
      </c>
      <c r="C5506" s="4">
        <v>86</v>
      </c>
      <c r="D5506" s="8">
        <v>306</v>
      </c>
      <c r="E5506" s="8">
        <v>4191126.1499999994</v>
      </c>
      <c r="F5506" s="8">
        <v>952300.04999999993</v>
      </c>
      <c r="G5506" s="8">
        <v>560005.43999999994</v>
      </c>
      <c r="H5506" s="8">
        <v>334822.89</v>
      </c>
      <c r="I5506" s="8">
        <v>124916.81000000001</v>
      </c>
      <c r="J5506" s="8">
        <v>37112.080000000002</v>
      </c>
      <c r="K5506" s="8">
        <v>0</v>
      </c>
      <c r="L5506" s="8">
        <v>923932.16999999958</v>
      </c>
      <c r="M5506" s="8">
        <v>0</v>
      </c>
      <c r="N5506" s="8">
        <v>469950.72000000003</v>
      </c>
      <c r="O5506" s="8">
        <v>1010.8900000000001</v>
      </c>
      <c r="P5506" s="8">
        <v>99522.040000000008</v>
      </c>
      <c r="Q5506" s="8">
        <v>9436.7100000000028</v>
      </c>
      <c r="R5506" s="8">
        <v>3272.0099999999993</v>
      </c>
      <c r="S5506" s="8">
        <v>1640067.8399999996</v>
      </c>
      <c r="T5506" s="8">
        <v>1399031.6600000001</v>
      </c>
      <c r="U5506" s="8">
        <v>353646.77</v>
      </c>
      <c r="V5506" s="8">
        <v>74.84</v>
      </c>
      <c r="W5506" s="8">
        <v>86963174.419999972</v>
      </c>
      <c r="X5506" s="8">
        <v>547.06000000000006</v>
      </c>
      <c r="Y5506" s="8">
        <v>2139.4699999999998</v>
      </c>
      <c r="Z5506" s="8">
        <v>352.4</v>
      </c>
      <c r="AA5506" s="8">
        <v>582039.60000000033</v>
      </c>
      <c r="AB5506" s="8">
        <v>126271.07999999996</v>
      </c>
      <c r="AC5506" s="9">
        <f t="shared" si="514"/>
        <v>455768.52000000037</v>
      </c>
      <c r="AD5506" s="5" t="str">
        <f>$C5506&amp;" "&amp;VLOOKUP(C5506,Tegevusalad!$A$1:$B$89,2,FALSE)</f>
        <v>86 TERVISHOID</v>
      </c>
      <c r="AE5506" s="6">
        <f t="shared" si="516"/>
        <v>3150258.6499999994</v>
      </c>
      <c r="AF5506" s="6">
        <f t="shared" si="517"/>
        <v>367419.43000000058</v>
      </c>
      <c r="AG5506" s="6">
        <f t="shared" si="518"/>
        <v>3710264.0899999989</v>
      </c>
      <c r="AH5506" s="6">
        <f t="shared" si="519"/>
        <v>2366113.65</v>
      </c>
      <c r="AI5506" s="6">
        <f t="shared" si="515"/>
        <v>3709717.0299999993</v>
      </c>
      <c r="AJ5506" s="10"/>
    </row>
    <row r="5507" spans="1:36" s="3" customFormat="1">
      <c r="A5507" s="3">
        <v>2019</v>
      </c>
      <c r="B5507" s="3">
        <v>5</v>
      </c>
      <c r="C5507" s="4">
        <v>87</v>
      </c>
      <c r="D5507" s="8">
        <v>34</v>
      </c>
      <c r="E5507" s="8">
        <v>281982.75</v>
      </c>
      <c r="F5507" s="8">
        <v>608.29</v>
      </c>
      <c r="G5507" s="8">
        <v>2365.39</v>
      </c>
      <c r="H5507" s="8">
        <v>0</v>
      </c>
      <c r="I5507" s="8">
        <v>0</v>
      </c>
      <c r="J5507" s="8">
        <v>0</v>
      </c>
      <c r="K5507" s="8">
        <v>0</v>
      </c>
      <c r="L5507" s="8">
        <v>56451.299999999988</v>
      </c>
      <c r="M5507" s="8">
        <v>0</v>
      </c>
      <c r="N5507" s="8">
        <v>58286.28</v>
      </c>
      <c r="O5507" s="8">
        <v>0</v>
      </c>
      <c r="P5507" s="8">
        <v>34714.86</v>
      </c>
      <c r="Q5507" s="8">
        <v>149.73000000000002</v>
      </c>
      <c r="R5507" s="8">
        <v>6.4</v>
      </c>
      <c r="S5507" s="8">
        <v>82.56</v>
      </c>
      <c r="T5507" s="8">
        <v>0</v>
      </c>
      <c r="U5507" s="8">
        <v>0</v>
      </c>
      <c r="V5507" s="8">
        <v>0</v>
      </c>
      <c r="W5507" s="8">
        <v>3704958.1399999997</v>
      </c>
      <c r="X5507" s="8">
        <v>630.57000000000005</v>
      </c>
      <c r="Y5507" s="8">
        <v>0</v>
      </c>
      <c r="Z5507" s="8">
        <v>0</v>
      </c>
      <c r="AA5507" s="8">
        <v>39671.799999999996</v>
      </c>
      <c r="AB5507" s="8">
        <v>41506.78</v>
      </c>
      <c r="AC5507" s="9">
        <f t="shared" ref="AC5507:AC5570" si="520">AA5507-AB5507</f>
        <v>-1834.9800000000032</v>
      </c>
      <c r="AD5507" s="5" t="str">
        <f>$C5507&amp;" "&amp;VLOOKUP(C5507,Tegevusalad!$A$1:$B$89,2,FALSE)</f>
        <v>87 HOOLEKANDEASUTUSTE TEGEVUS</v>
      </c>
      <c r="AE5507" s="6">
        <f t="shared" si="516"/>
        <v>283139.05</v>
      </c>
      <c r="AF5507" s="6">
        <f t="shared" si="517"/>
        <v>291380.83999999997</v>
      </c>
      <c r="AG5507" s="6">
        <f t="shared" si="518"/>
        <v>285504.44</v>
      </c>
      <c r="AH5507" s="6">
        <f t="shared" si="519"/>
        <v>291463.39999999997</v>
      </c>
      <c r="AI5507" s="6">
        <f t="shared" ref="AI5507:AI5570" si="521">(E5507+F5507+G5507)-(S5507+U5507)</f>
        <v>284873.87</v>
      </c>
      <c r="AJ5507" s="10"/>
    </row>
    <row r="5508" spans="1:36" s="3" customFormat="1">
      <c r="A5508" s="3">
        <v>2019</v>
      </c>
      <c r="B5508" s="3">
        <v>5</v>
      </c>
      <c r="C5508" s="4">
        <v>88</v>
      </c>
      <c r="D5508" s="8">
        <v>44</v>
      </c>
      <c r="E5508" s="8">
        <v>180710.52000000002</v>
      </c>
      <c r="F5508" s="8">
        <v>22145.54</v>
      </c>
      <c r="G5508" s="8">
        <v>100662.75</v>
      </c>
      <c r="H5508" s="8">
        <v>0</v>
      </c>
      <c r="I5508" s="8">
        <v>0</v>
      </c>
      <c r="J5508" s="8">
        <v>0</v>
      </c>
      <c r="K5508" s="8">
        <v>0</v>
      </c>
      <c r="L5508" s="8">
        <v>38135.199999999997</v>
      </c>
      <c r="M5508" s="8">
        <v>0</v>
      </c>
      <c r="N5508" s="8">
        <v>24306.549999999996</v>
      </c>
      <c r="O5508" s="8">
        <v>0</v>
      </c>
      <c r="P5508" s="8">
        <v>3571.83</v>
      </c>
      <c r="Q5508" s="8">
        <v>421.06</v>
      </c>
      <c r="R5508" s="8">
        <v>900.05000000000007</v>
      </c>
      <c r="S5508" s="8">
        <v>21497.21</v>
      </c>
      <c r="T5508" s="8">
        <v>9687.49</v>
      </c>
      <c r="U5508" s="8">
        <v>0</v>
      </c>
      <c r="V5508" s="8">
        <v>0</v>
      </c>
      <c r="W5508" s="8">
        <v>264057.44</v>
      </c>
      <c r="X5508" s="8">
        <v>0</v>
      </c>
      <c r="Y5508" s="8">
        <v>0</v>
      </c>
      <c r="Z5508" s="8">
        <v>0</v>
      </c>
      <c r="AA5508" s="8">
        <v>21083.859999999997</v>
      </c>
      <c r="AB5508" s="8">
        <v>7255.2100000000009</v>
      </c>
      <c r="AC5508" s="9">
        <f t="shared" si="520"/>
        <v>13828.649999999996</v>
      </c>
      <c r="AD5508" s="5" t="str">
        <f>$C5508&amp;" "&amp;VLOOKUP(C5508,Tegevusalad!$A$1:$B$89,2,FALSE)</f>
        <v>88 SOTSIAALHOOLEKANNE MAJUTUSETA</v>
      </c>
      <c r="AE5508" s="6">
        <f t="shared" si="516"/>
        <v>181358.85000000003</v>
      </c>
      <c r="AF5508" s="6">
        <f t="shared" si="517"/>
        <v>104535.78999999998</v>
      </c>
      <c r="AG5508" s="6">
        <f t="shared" si="518"/>
        <v>282021.60000000003</v>
      </c>
      <c r="AH5508" s="6">
        <f t="shared" si="519"/>
        <v>126032.99999999997</v>
      </c>
      <c r="AI5508" s="6">
        <f t="shared" si="521"/>
        <v>282021.60000000003</v>
      </c>
      <c r="AJ5508" s="10"/>
    </row>
    <row r="5509" spans="1:36" s="3" customFormat="1">
      <c r="A5509" s="3">
        <v>2019</v>
      </c>
      <c r="B5509" s="3">
        <v>5</v>
      </c>
      <c r="C5509" s="4">
        <v>90</v>
      </c>
      <c r="D5509" s="8">
        <v>1132</v>
      </c>
      <c r="E5509" s="8">
        <v>8049816.3100000005</v>
      </c>
      <c r="F5509" s="8">
        <v>28962.080000000002</v>
      </c>
      <c r="G5509" s="8">
        <v>998970.55999999982</v>
      </c>
      <c r="H5509" s="8">
        <v>740530.19</v>
      </c>
      <c r="I5509" s="8">
        <v>120725.06</v>
      </c>
      <c r="J5509" s="8">
        <v>26093.599999999999</v>
      </c>
      <c r="K5509" s="8">
        <v>0</v>
      </c>
      <c r="L5509" s="8">
        <v>1612569.9800000009</v>
      </c>
      <c r="M5509" s="8">
        <v>0</v>
      </c>
      <c r="N5509" s="8">
        <v>1078392.6200000013</v>
      </c>
      <c r="O5509" s="8">
        <v>8710.92</v>
      </c>
      <c r="P5509" s="8">
        <v>55662.06</v>
      </c>
      <c r="Q5509" s="8">
        <v>28025.389999999989</v>
      </c>
      <c r="R5509" s="8">
        <v>5105.060000000004</v>
      </c>
      <c r="S5509" s="8">
        <v>778396.16999999981</v>
      </c>
      <c r="T5509" s="8">
        <v>476046.06</v>
      </c>
      <c r="U5509" s="8">
        <v>35764.67</v>
      </c>
      <c r="V5509" s="8">
        <v>4343.5900000000011</v>
      </c>
      <c r="W5509" s="8">
        <v>48863.100000000006</v>
      </c>
      <c r="X5509" s="8">
        <v>480</v>
      </c>
      <c r="Y5509" s="8">
        <v>23.18</v>
      </c>
      <c r="Z5509" s="8">
        <v>0.96000000000000008</v>
      </c>
      <c r="AA5509" s="8">
        <v>674567.51000000059</v>
      </c>
      <c r="AB5509" s="8">
        <v>140367.92999999988</v>
      </c>
      <c r="AC5509" s="9">
        <f t="shared" si="520"/>
        <v>534199.58000000077</v>
      </c>
      <c r="AD5509" s="5" t="str">
        <f>$C5509&amp;" "&amp;VLOOKUP(C5509,Tegevusalad!$A$1:$B$89,2,FALSE)</f>
        <v>90 LOOME-, KUNSTI- JA MEELELAHUTUSTEGEVUS</v>
      </c>
      <c r="AE5509" s="6">
        <f t="shared" si="516"/>
        <v>7265097.5500000007</v>
      </c>
      <c r="AF5509" s="6">
        <f t="shared" si="517"/>
        <v>4564116.5500000063</v>
      </c>
      <c r="AG5509" s="6">
        <f t="shared" si="518"/>
        <v>8264068.1100000013</v>
      </c>
      <c r="AH5509" s="6">
        <f t="shared" si="519"/>
        <v>5417488.400000006</v>
      </c>
      <c r="AI5509" s="6">
        <f t="shared" si="521"/>
        <v>8263588.1100000013</v>
      </c>
      <c r="AJ5509" s="10"/>
    </row>
    <row r="5510" spans="1:36" s="3" customFormat="1">
      <c r="A5510" s="3">
        <v>2019</v>
      </c>
      <c r="B5510" s="3">
        <v>5</v>
      </c>
      <c r="C5510" s="4">
        <v>91</v>
      </c>
      <c r="D5510" s="8">
        <v>83</v>
      </c>
      <c r="E5510" s="8">
        <v>2303776.6799999997</v>
      </c>
      <c r="F5510" s="8">
        <v>45387.990000000005</v>
      </c>
      <c r="G5510" s="8">
        <v>10793.300000000001</v>
      </c>
      <c r="H5510" s="8">
        <v>253.86</v>
      </c>
      <c r="I5510" s="8">
        <v>18.34</v>
      </c>
      <c r="J5510" s="8">
        <v>0</v>
      </c>
      <c r="K5510" s="8">
        <v>0</v>
      </c>
      <c r="L5510" s="8">
        <v>464840.24000000022</v>
      </c>
      <c r="M5510" s="8">
        <v>0</v>
      </c>
      <c r="N5510" s="8">
        <v>917633.11999999988</v>
      </c>
      <c r="O5510" s="8">
        <v>224.53</v>
      </c>
      <c r="P5510" s="8">
        <v>419163.89999999991</v>
      </c>
      <c r="Q5510" s="8">
        <v>1171.3200000000002</v>
      </c>
      <c r="R5510" s="8">
        <v>490.59</v>
      </c>
      <c r="S5510" s="8">
        <v>111661.89</v>
      </c>
      <c r="T5510" s="8">
        <v>49579.310000000005</v>
      </c>
      <c r="U5510" s="8">
        <v>39432.370000000003</v>
      </c>
      <c r="V5510" s="8">
        <v>0</v>
      </c>
      <c r="W5510" s="8">
        <v>29395.41</v>
      </c>
      <c r="X5510" s="8">
        <v>0</v>
      </c>
      <c r="Y5510" s="8">
        <v>0</v>
      </c>
      <c r="Z5510" s="8">
        <v>0.01</v>
      </c>
      <c r="AA5510" s="8">
        <v>129761.32</v>
      </c>
      <c r="AB5510" s="8">
        <v>582554.21000000008</v>
      </c>
      <c r="AC5510" s="9">
        <f t="shared" si="520"/>
        <v>-452792.89000000007</v>
      </c>
      <c r="AD5510" s="5" t="str">
        <f>$C5510&amp;" "&amp;VLOOKUP(C5510,Tegevusalad!$A$1:$B$89,2,FALSE)</f>
        <v>91 RAAMATUKOGUDE, ARHIIVIDE, MUUSEUMIDE JA MUUDE KULTUURIASUTUSTE TEGEVUS</v>
      </c>
      <c r="AE5510" s="6">
        <f t="shared" si="516"/>
        <v>2198070.41</v>
      </c>
      <c r="AF5510" s="6">
        <f t="shared" si="517"/>
        <v>4438401.6399999987</v>
      </c>
      <c r="AG5510" s="6">
        <f t="shared" si="518"/>
        <v>2208863.71</v>
      </c>
      <c r="AH5510" s="6">
        <f t="shared" si="519"/>
        <v>4590618.5499999989</v>
      </c>
      <c r="AI5510" s="6">
        <f t="shared" si="521"/>
        <v>2208863.71</v>
      </c>
      <c r="AJ5510" s="10"/>
    </row>
    <row r="5511" spans="1:36" s="3" customFormat="1">
      <c r="A5511" s="3">
        <v>2019</v>
      </c>
      <c r="B5511" s="3">
        <v>5</v>
      </c>
      <c r="C5511" s="4">
        <v>92</v>
      </c>
      <c r="D5511" s="8">
        <v>17</v>
      </c>
      <c r="E5511" s="8">
        <v>3142028.3</v>
      </c>
      <c r="F5511" s="8">
        <v>0</v>
      </c>
      <c r="G5511" s="8">
        <v>55838.65</v>
      </c>
      <c r="H5511" s="8">
        <v>40466.800000000003</v>
      </c>
      <c r="I5511" s="8">
        <v>0</v>
      </c>
      <c r="J5511" s="8">
        <v>0</v>
      </c>
      <c r="K5511" s="8">
        <v>0</v>
      </c>
      <c r="L5511" s="8">
        <v>628405.66999999993</v>
      </c>
      <c r="M5511" s="8">
        <v>0</v>
      </c>
      <c r="N5511" s="8">
        <v>358516.53</v>
      </c>
      <c r="O5511" s="8">
        <v>0</v>
      </c>
      <c r="P5511" s="8">
        <v>1690</v>
      </c>
      <c r="Q5511" s="8">
        <v>0</v>
      </c>
      <c r="R5511" s="8">
        <v>0</v>
      </c>
      <c r="S5511" s="8">
        <v>2879478.14</v>
      </c>
      <c r="T5511" s="8">
        <v>382359.10000000003</v>
      </c>
      <c r="U5511" s="8">
        <v>73403.430000000008</v>
      </c>
      <c r="V5511" s="8">
        <v>0</v>
      </c>
      <c r="W5511" s="8">
        <v>10813397.520000001</v>
      </c>
      <c r="X5511" s="8">
        <v>0</v>
      </c>
      <c r="Y5511" s="8">
        <v>0</v>
      </c>
      <c r="Z5511" s="8">
        <v>0.05</v>
      </c>
      <c r="AA5511" s="8">
        <v>277529.25999999995</v>
      </c>
      <c r="AB5511" s="8">
        <v>7640.17</v>
      </c>
      <c r="AC5511" s="9">
        <f t="shared" si="520"/>
        <v>269889.08999999997</v>
      </c>
      <c r="AD5511" s="5" t="str">
        <f>$C5511&amp;" "&amp;VLOOKUP(C5511,Tegevusalad!$A$1:$B$89,2,FALSE)</f>
        <v>92 HASARTMÄNGUDE JA KIHLVEDUDE KORRALDAMINE</v>
      </c>
      <c r="AE5511" s="6">
        <f t="shared" si="516"/>
        <v>189146.72999999952</v>
      </c>
      <c r="AF5511" s="6">
        <f t="shared" si="517"/>
        <v>-1160298.92</v>
      </c>
      <c r="AG5511" s="6">
        <f t="shared" si="518"/>
        <v>244985.37999999942</v>
      </c>
      <c r="AH5511" s="6">
        <f t="shared" si="519"/>
        <v>1792582.6500000001</v>
      </c>
      <c r="AI5511" s="6">
        <f t="shared" si="521"/>
        <v>244985.37999999942</v>
      </c>
      <c r="AJ5511" s="10"/>
    </row>
    <row r="5512" spans="1:36" s="3" customFormat="1">
      <c r="A5512" s="3">
        <v>2019</v>
      </c>
      <c r="B5512" s="3">
        <v>5</v>
      </c>
      <c r="C5512" s="4">
        <v>93</v>
      </c>
      <c r="D5512" s="8">
        <v>1157</v>
      </c>
      <c r="E5512" s="8">
        <v>13847929.030000001</v>
      </c>
      <c r="F5512" s="8">
        <v>223646.45999999993</v>
      </c>
      <c r="G5512" s="8">
        <v>1737772.8299999998</v>
      </c>
      <c r="H5512" s="8">
        <v>1186872.0599999998</v>
      </c>
      <c r="I5512" s="8">
        <v>133174.32</v>
      </c>
      <c r="J5512" s="8">
        <v>94118</v>
      </c>
      <c r="K5512" s="8">
        <v>0</v>
      </c>
      <c r="L5512" s="8">
        <v>2789714.029999997</v>
      </c>
      <c r="M5512" s="8">
        <v>0</v>
      </c>
      <c r="N5512" s="8">
        <v>2488179.8200000017</v>
      </c>
      <c r="O5512" s="8">
        <v>5882.8600000000006</v>
      </c>
      <c r="P5512" s="8">
        <v>457699.27000000014</v>
      </c>
      <c r="Q5512" s="8">
        <v>25889.21</v>
      </c>
      <c r="R5512" s="8">
        <v>3664.4399999999991</v>
      </c>
      <c r="S5512" s="8">
        <v>864679.87000000011</v>
      </c>
      <c r="T5512" s="8">
        <v>541912.98000000021</v>
      </c>
      <c r="U5512" s="8">
        <v>38212.79</v>
      </c>
      <c r="V5512" s="8">
        <v>18426.91</v>
      </c>
      <c r="W5512" s="8">
        <v>596904.16999999993</v>
      </c>
      <c r="X5512" s="8">
        <v>337.8</v>
      </c>
      <c r="Y5512" s="8">
        <v>1759.12</v>
      </c>
      <c r="Z5512" s="8">
        <v>0</v>
      </c>
      <c r="AA5512" s="8">
        <v>1130960.869999998</v>
      </c>
      <c r="AB5512" s="8">
        <v>827667.53999999969</v>
      </c>
      <c r="AC5512" s="9">
        <f t="shared" si="520"/>
        <v>303293.32999999833</v>
      </c>
      <c r="AD5512" s="5" t="str">
        <f>$C5512&amp;" "&amp;VLOOKUP(C5512,Tegevusalad!$A$1:$B$89,2,FALSE)</f>
        <v>93 SPORDITEGEVUS NING LÕBUSTUS- JA VABA AJA TEGEVUSED</v>
      </c>
      <c r="AE5512" s="6">
        <f t="shared" si="516"/>
        <v>13169020.630000001</v>
      </c>
      <c r="AF5512" s="6">
        <f t="shared" si="517"/>
        <v>11545341.250000006</v>
      </c>
      <c r="AG5512" s="6">
        <f t="shared" si="518"/>
        <v>14906793.460000001</v>
      </c>
      <c r="AH5512" s="6">
        <f t="shared" si="519"/>
        <v>12459221.300000008</v>
      </c>
      <c r="AI5512" s="6">
        <f t="shared" si="521"/>
        <v>14906455.66</v>
      </c>
      <c r="AJ5512" s="10"/>
    </row>
    <row r="5513" spans="1:36" s="3" customFormat="1">
      <c r="A5513" s="3">
        <v>2019</v>
      </c>
      <c r="B5513" s="3">
        <v>5</v>
      </c>
      <c r="C5513" s="4">
        <v>94</v>
      </c>
      <c r="D5513" s="8">
        <v>283</v>
      </c>
      <c r="E5513" s="8">
        <v>2287691.149999999</v>
      </c>
      <c r="F5513" s="8">
        <v>49866.950000000004</v>
      </c>
      <c r="G5513" s="8">
        <v>73888.12</v>
      </c>
      <c r="H5513" s="8">
        <v>35783.869999999995</v>
      </c>
      <c r="I5513" s="8">
        <v>1876.2</v>
      </c>
      <c r="J5513" s="8">
        <v>0</v>
      </c>
      <c r="K5513" s="8">
        <v>0</v>
      </c>
      <c r="L5513" s="8">
        <v>462026.23000000016</v>
      </c>
      <c r="M5513" s="8">
        <v>0</v>
      </c>
      <c r="N5513" s="8">
        <v>477562.44999999995</v>
      </c>
      <c r="O5513" s="8">
        <v>0</v>
      </c>
      <c r="P5513" s="8">
        <v>88770.07</v>
      </c>
      <c r="Q5513" s="8">
        <v>852.65</v>
      </c>
      <c r="R5513" s="8">
        <v>683.33000000000015</v>
      </c>
      <c r="S5513" s="8">
        <v>182916.07</v>
      </c>
      <c r="T5513" s="8">
        <v>40986.86</v>
      </c>
      <c r="U5513" s="8">
        <v>14181.34</v>
      </c>
      <c r="V5513" s="8">
        <v>1282.01</v>
      </c>
      <c r="W5513" s="8">
        <v>292444.37</v>
      </c>
      <c r="X5513" s="8">
        <v>1398.85</v>
      </c>
      <c r="Y5513" s="8">
        <v>1283.8800000000001</v>
      </c>
      <c r="Z5513" s="8">
        <v>0</v>
      </c>
      <c r="AA5513" s="8">
        <v>202595.85000000003</v>
      </c>
      <c r="AB5513" s="8">
        <v>216848.19000000003</v>
      </c>
      <c r="AC5513" s="9">
        <f t="shared" si="520"/>
        <v>-14252.339999999997</v>
      </c>
      <c r="AD5513" s="5" t="str">
        <f>$C5513&amp;" "&amp;VLOOKUP(C5513,Tegevusalad!$A$1:$B$89,2,FALSE)</f>
        <v>94 ORGANISATSIOONIDE TEGEVUS</v>
      </c>
      <c r="AE5513" s="6">
        <f t="shared" si="516"/>
        <v>2141859.5399999991</v>
      </c>
      <c r="AF5513" s="6">
        <f t="shared" si="517"/>
        <v>2195413.5</v>
      </c>
      <c r="AG5513" s="6">
        <f t="shared" si="518"/>
        <v>2215747.6599999992</v>
      </c>
      <c r="AH5513" s="6">
        <f t="shared" si="519"/>
        <v>2391228.9</v>
      </c>
      <c r="AI5513" s="6">
        <f t="shared" si="521"/>
        <v>2214348.8099999991</v>
      </c>
      <c r="AJ5513" s="10"/>
    </row>
    <row r="5514" spans="1:36" s="3" customFormat="1">
      <c r="A5514" s="3">
        <v>2019</v>
      </c>
      <c r="B5514" s="3">
        <v>5</v>
      </c>
      <c r="C5514" s="4">
        <v>95</v>
      </c>
      <c r="D5514" s="8">
        <v>285</v>
      </c>
      <c r="E5514" s="8">
        <v>1919726.6199999994</v>
      </c>
      <c r="F5514" s="8">
        <v>111.87</v>
      </c>
      <c r="G5514" s="8">
        <v>386749.16999999993</v>
      </c>
      <c r="H5514" s="8">
        <v>279776.23999999993</v>
      </c>
      <c r="I5514" s="8">
        <v>97213.48000000001</v>
      </c>
      <c r="J5514" s="8">
        <v>9085.39</v>
      </c>
      <c r="K5514" s="8">
        <v>0</v>
      </c>
      <c r="L5514" s="8">
        <v>383955.42</v>
      </c>
      <c r="M5514" s="8">
        <v>0</v>
      </c>
      <c r="N5514" s="8">
        <v>237510.59000000014</v>
      </c>
      <c r="O5514" s="8">
        <v>1996.2600000000002</v>
      </c>
      <c r="P5514" s="8">
        <v>3141.93</v>
      </c>
      <c r="Q5514" s="8">
        <v>5525.4999999999982</v>
      </c>
      <c r="R5514" s="8">
        <v>992.95999999999992</v>
      </c>
      <c r="S5514" s="8">
        <v>299505.70000000007</v>
      </c>
      <c r="T5514" s="8">
        <v>283891.43</v>
      </c>
      <c r="U5514" s="8">
        <v>84.240000000000009</v>
      </c>
      <c r="V5514" s="8">
        <v>32.730000000000004</v>
      </c>
      <c r="W5514" s="8">
        <v>495.65</v>
      </c>
      <c r="X5514" s="8">
        <v>0</v>
      </c>
      <c r="Y5514" s="8">
        <v>0</v>
      </c>
      <c r="Z5514" s="8">
        <v>0</v>
      </c>
      <c r="AA5514" s="8">
        <v>165005.54000000007</v>
      </c>
      <c r="AB5514" s="8">
        <v>18560.710000000014</v>
      </c>
      <c r="AC5514" s="9">
        <f t="shared" si="520"/>
        <v>146444.83000000005</v>
      </c>
      <c r="AD5514" s="5" t="str">
        <f>$C5514&amp;" "&amp;VLOOKUP(C5514,Tegevusalad!$A$1:$B$89,2,FALSE)</f>
        <v>95 ARVUTITE NING TARBEESEMETE JA KODUTARVETE PARANDUS</v>
      </c>
      <c r="AE5514" s="6">
        <f t="shared" si="516"/>
        <v>1620248.5499999993</v>
      </c>
      <c r="AF5514" s="6">
        <f t="shared" si="517"/>
        <v>882979.24000000057</v>
      </c>
      <c r="AG5514" s="6">
        <f t="shared" si="518"/>
        <v>2006997.7199999993</v>
      </c>
      <c r="AH5514" s="6">
        <f t="shared" si="519"/>
        <v>1192517.7500000007</v>
      </c>
      <c r="AI5514" s="6">
        <f t="shared" si="521"/>
        <v>2006997.7199999993</v>
      </c>
      <c r="AJ5514" s="10"/>
    </row>
    <row r="5515" spans="1:36" s="3" customFormat="1">
      <c r="A5515" s="3">
        <v>2019</v>
      </c>
      <c r="B5515" s="3">
        <v>5</v>
      </c>
      <c r="C5515" s="4">
        <v>96</v>
      </c>
      <c r="D5515" s="8">
        <v>1668</v>
      </c>
      <c r="E5515" s="8">
        <v>23788412.140000004</v>
      </c>
      <c r="F5515" s="8">
        <v>54988.289999999994</v>
      </c>
      <c r="G5515" s="8">
        <v>12108571.93</v>
      </c>
      <c r="H5515" s="8">
        <v>6122280.2499999981</v>
      </c>
      <c r="I5515" s="8">
        <v>4593723.72</v>
      </c>
      <c r="J5515" s="8">
        <v>5175121.8</v>
      </c>
      <c r="K5515" s="8">
        <v>0</v>
      </c>
      <c r="L5515" s="8">
        <v>4762631.4799999958</v>
      </c>
      <c r="M5515" s="8">
        <v>0</v>
      </c>
      <c r="N5515" s="8">
        <v>3395956.320000004</v>
      </c>
      <c r="O5515" s="8">
        <v>194153.68000000005</v>
      </c>
      <c r="P5515" s="8">
        <v>218275.69000000003</v>
      </c>
      <c r="Q5515" s="8">
        <v>18152.800000000007</v>
      </c>
      <c r="R5515" s="8">
        <v>7462.1900000000005</v>
      </c>
      <c r="S5515" s="8">
        <v>6807372.7299999986</v>
      </c>
      <c r="T5515" s="8">
        <v>5844884.1899999995</v>
      </c>
      <c r="U5515" s="8">
        <v>21920.03</v>
      </c>
      <c r="V5515" s="8">
        <v>1423.8700000000001</v>
      </c>
      <c r="W5515" s="8">
        <v>323722.31</v>
      </c>
      <c r="X5515" s="8">
        <v>212211.94</v>
      </c>
      <c r="Y5515" s="8">
        <v>0.02</v>
      </c>
      <c r="Z5515" s="8">
        <v>1625.6799999999998</v>
      </c>
      <c r="AA5515" s="8">
        <v>2155763.7199999988</v>
      </c>
      <c r="AB5515" s="8">
        <v>790714.22</v>
      </c>
      <c r="AC5515" s="9">
        <f t="shared" si="520"/>
        <v>1365049.4999999988</v>
      </c>
      <c r="AD5515" s="5" t="str">
        <f>$C5515&amp;" "&amp;VLOOKUP(C5515,Tegevusalad!$A$1:$B$89,2,FALSE)</f>
        <v>96 MUU TEENINDUS</v>
      </c>
      <c r="AE5515" s="6">
        <f t="shared" si="516"/>
        <v>17226319.610000007</v>
      </c>
      <c r="AF5515" s="6">
        <f t="shared" si="517"/>
        <v>9218455.2600000203</v>
      </c>
      <c r="AG5515" s="6">
        <f t="shared" si="518"/>
        <v>29334891.539999999</v>
      </c>
      <c r="AH5515" s="6">
        <f t="shared" si="519"/>
        <v>17017092.550000019</v>
      </c>
      <c r="AI5515" s="6">
        <f t="shared" si="521"/>
        <v>29122679.600000001</v>
      </c>
      <c r="AJ5515" s="10"/>
    </row>
    <row r="5516" spans="1:36" s="3" customFormat="1">
      <c r="A5516" s="3">
        <v>2019</v>
      </c>
      <c r="B5516" s="3">
        <v>5</v>
      </c>
      <c r="C5516" s="4">
        <v>98</v>
      </c>
      <c r="D5516" s="8">
        <v>2</v>
      </c>
      <c r="E5516" s="8">
        <v>1042.4099999999999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208.48</v>
      </c>
      <c r="M5516" s="8">
        <v>0</v>
      </c>
      <c r="N5516" s="8">
        <v>1000.3199999999999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138.22</v>
      </c>
      <c r="AB5516" s="8">
        <v>930.06000000000006</v>
      </c>
      <c r="AC5516" s="9">
        <f t="shared" si="520"/>
        <v>-791.84</v>
      </c>
      <c r="AD5516" s="5" t="str">
        <f>$C5516&amp;" "&amp;VLOOKUP(C5516,Tegevusalad!$A$1:$B$89,2,FALSE)</f>
        <v>98 KODUMAJAPIDAMISTE OMA TARBEKS MÕELDUD ERISTAMATA KAUPADE TOOTMINE JA TEENUSTE OSUTAMINE</v>
      </c>
      <c r="AE5516" s="6">
        <f t="shared" si="516"/>
        <v>1042.4099999999999</v>
      </c>
      <c r="AF5516" s="6">
        <f t="shared" si="517"/>
        <v>5001.5999999999995</v>
      </c>
      <c r="AG5516" s="6">
        <f t="shared" si="518"/>
        <v>1042.4099999999999</v>
      </c>
      <c r="AH5516" s="6">
        <f t="shared" si="519"/>
        <v>5001.5999999999995</v>
      </c>
      <c r="AI5516" s="6">
        <f t="shared" si="521"/>
        <v>1042.4099999999999</v>
      </c>
      <c r="AJ5516" s="10"/>
    </row>
    <row r="5517" spans="1:36" s="3" customFormat="1">
      <c r="A5517" s="3">
        <v>2019</v>
      </c>
      <c r="B5517" s="3">
        <v>5</v>
      </c>
      <c r="C5517" s="4">
        <v>99</v>
      </c>
      <c r="D5517" s="8">
        <v>1</v>
      </c>
      <c r="E5517" s="8">
        <v>405.8</v>
      </c>
      <c r="F5517" s="8">
        <v>0</v>
      </c>
      <c r="G5517" s="8">
        <v>1655.68</v>
      </c>
      <c r="H5517" s="8">
        <v>1655.68</v>
      </c>
      <c r="I5517" s="8">
        <v>0</v>
      </c>
      <c r="J5517" s="8">
        <v>0</v>
      </c>
      <c r="K5517" s="8">
        <v>0</v>
      </c>
      <c r="L5517" s="8">
        <v>81.16</v>
      </c>
      <c r="M5517" s="8">
        <v>0</v>
      </c>
      <c r="N5517" s="8">
        <v>2577.27</v>
      </c>
      <c r="O5517" s="8">
        <v>0</v>
      </c>
      <c r="P5517" s="8">
        <v>0</v>
      </c>
      <c r="Q5517" s="8">
        <v>0</v>
      </c>
      <c r="R5517" s="8">
        <v>0</v>
      </c>
      <c r="S5517" s="8">
        <v>350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2496.11</v>
      </c>
      <c r="AC5517" s="9">
        <f t="shared" si="520"/>
        <v>-2496.11</v>
      </c>
      <c r="AD5517" s="5" t="str">
        <f>$C5517&amp;" "&amp;VLOOKUP(C5517,Tegevusalad!$A$1:$B$89,2,FALSE)</f>
        <v>99 EKSTERRITORIAALSETE ORGANISATSIOONIDE JA ÜKSUSTE TEGEVUS</v>
      </c>
      <c r="AE5517" s="6">
        <f t="shared" si="516"/>
        <v>55.800000000000011</v>
      </c>
      <c r="AF5517" s="6">
        <f t="shared" si="517"/>
        <v>12536.349999999999</v>
      </c>
      <c r="AG5517" s="6">
        <f t="shared" si="518"/>
        <v>1711.48</v>
      </c>
      <c r="AH5517" s="6">
        <f t="shared" si="519"/>
        <v>12886.349999999999</v>
      </c>
      <c r="AI5517" s="6">
        <f t="shared" si="521"/>
        <v>1711.48</v>
      </c>
      <c r="AJ5517" s="10"/>
    </row>
    <row r="5518" spans="1:36" s="3" customFormat="1">
      <c r="A5518" s="3">
        <v>2019</v>
      </c>
      <c r="B5518" s="3">
        <v>6</v>
      </c>
      <c r="C5518" s="4"/>
      <c r="D5518" s="8">
        <v>361</v>
      </c>
      <c r="E5518" s="8">
        <v>12486057.17999999</v>
      </c>
      <c r="F5518" s="8">
        <v>143370.59999999998</v>
      </c>
      <c r="G5518" s="8">
        <v>6643370.7000000011</v>
      </c>
      <c r="H5518" s="8">
        <v>6328033.3600000013</v>
      </c>
      <c r="I5518" s="8">
        <v>5161848.4500000011</v>
      </c>
      <c r="J5518" s="8">
        <v>187693.37</v>
      </c>
      <c r="K5518" s="8">
        <v>0</v>
      </c>
      <c r="L5518" s="8">
        <v>2510114.7499999995</v>
      </c>
      <c r="M5518" s="8">
        <v>1115.6500000000001</v>
      </c>
      <c r="N5518" s="8">
        <v>2067366.7999999993</v>
      </c>
      <c r="O5518" s="8">
        <v>25688.440000000002</v>
      </c>
      <c r="P5518" s="8">
        <v>89851.410000000018</v>
      </c>
      <c r="Q5518" s="8">
        <v>2635.3400000000006</v>
      </c>
      <c r="R5518" s="8">
        <v>2281.5700000000002</v>
      </c>
      <c r="S5518" s="8">
        <v>1315414.3299999996</v>
      </c>
      <c r="T5518" s="8">
        <v>1154833.17</v>
      </c>
      <c r="U5518" s="8">
        <v>3030814.22</v>
      </c>
      <c r="V5518" s="8">
        <v>3018649.14</v>
      </c>
      <c r="W5518" s="8">
        <v>124451.81999999998</v>
      </c>
      <c r="X5518" s="8">
        <v>6990082.5500000007</v>
      </c>
      <c r="Y5518" s="8">
        <v>0</v>
      </c>
      <c r="Z5518" s="8">
        <v>0.33</v>
      </c>
      <c r="AA5518" s="8">
        <v>804671.3000000004</v>
      </c>
      <c r="AB5518" s="8">
        <v>360808.03000000026</v>
      </c>
      <c r="AC5518" s="9">
        <f t="shared" si="520"/>
        <v>443863.27000000014</v>
      </c>
      <c r="AD5518" s="5" t="e">
        <f>$C5518&amp;" "&amp;VLOOKUP(C5518,Tegevusalad!$A$1:$B$89,2,FALSE)</f>
        <v>#N/A</v>
      </c>
      <c r="AE5518" s="6">
        <f t="shared" si="516"/>
        <v>15273281.77999999</v>
      </c>
      <c r="AF5518" s="6">
        <f t="shared" si="517"/>
        <v>8892220.2399999965</v>
      </c>
      <c r="AG5518" s="6">
        <f t="shared" si="518"/>
        <v>21916652.479999989</v>
      </c>
      <c r="AH5518" s="6">
        <f t="shared" si="519"/>
        <v>10348241.849999996</v>
      </c>
      <c r="AI5518" s="6">
        <f t="shared" si="521"/>
        <v>14926569.929999989</v>
      </c>
      <c r="AJ5518" s="10"/>
    </row>
    <row r="5519" spans="1:36" s="3" customFormat="1">
      <c r="A5519" s="3">
        <v>2019</v>
      </c>
      <c r="B5519" s="3">
        <v>6</v>
      </c>
      <c r="C5519" s="4">
        <v>1</v>
      </c>
      <c r="D5519" s="8">
        <v>4790</v>
      </c>
      <c r="E5519" s="8">
        <v>56487305.309999906</v>
      </c>
      <c r="F5519" s="8">
        <v>119081.83</v>
      </c>
      <c r="G5519" s="8">
        <v>2095065.4699999995</v>
      </c>
      <c r="H5519" s="8">
        <v>1832147.9099999995</v>
      </c>
      <c r="I5519" s="8">
        <v>1579395.5199999996</v>
      </c>
      <c r="J5519" s="8">
        <v>85936.21</v>
      </c>
      <c r="K5519" s="8">
        <v>0</v>
      </c>
      <c r="L5519" s="8">
        <v>11308178.70999999</v>
      </c>
      <c r="M5519" s="8">
        <v>0</v>
      </c>
      <c r="N5519" s="8">
        <v>13077454.070000002</v>
      </c>
      <c r="O5519" s="8">
        <v>27219.599999999999</v>
      </c>
      <c r="P5519" s="8">
        <v>2910073.0799999991</v>
      </c>
      <c r="Q5519" s="8">
        <v>44351.479999999981</v>
      </c>
      <c r="R5519" s="8">
        <v>25423.849999999977</v>
      </c>
      <c r="S5519" s="8">
        <v>2220159.709999999</v>
      </c>
      <c r="T5519" s="8">
        <v>1891401.9499999983</v>
      </c>
      <c r="U5519" s="8">
        <v>94059.810000000027</v>
      </c>
      <c r="V5519" s="8">
        <v>87494.410000000018</v>
      </c>
      <c r="W5519" s="8">
        <v>658048.12000000011</v>
      </c>
      <c r="X5519" s="8">
        <v>64638.470000000008</v>
      </c>
      <c r="Y5519" s="8">
        <v>31.970000000000002</v>
      </c>
      <c r="Z5519" s="8">
        <v>259.11</v>
      </c>
      <c r="AA5519" s="8">
        <v>3082201.7399999979</v>
      </c>
      <c r="AB5519" s="8">
        <v>4851704.2499999963</v>
      </c>
      <c r="AC5519" s="9">
        <f t="shared" si="520"/>
        <v>-1769502.5099999984</v>
      </c>
      <c r="AD5519" s="5" t="str">
        <f>$C5519&amp;" "&amp;VLOOKUP(C5519,Tegevusalad!$A$1:$B$89,2,FALSE)</f>
        <v>1 TAIME- JA LOOMAKASVATUS, JAHINDUS JA NEID TEENINDAVAD TEGEVUSALAD</v>
      </c>
      <c r="AE5519" s="6">
        <f t="shared" si="516"/>
        <v>54356806.089999907</v>
      </c>
      <c r="AF5519" s="6">
        <f t="shared" si="517"/>
        <v>63151566.49000001</v>
      </c>
      <c r="AG5519" s="6">
        <f t="shared" si="518"/>
        <v>56451871.559999906</v>
      </c>
      <c r="AH5519" s="6">
        <f t="shared" si="519"/>
        <v>65514389.600000009</v>
      </c>
      <c r="AI5519" s="6">
        <f t="shared" si="521"/>
        <v>56387233.089999907</v>
      </c>
      <c r="AJ5519" s="10"/>
    </row>
    <row r="5520" spans="1:36" s="3" customFormat="1">
      <c r="A5520" s="3">
        <v>2019</v>
      </c>
      <c r="B5520" s="3">
        <v>6</v>
      </c>
      <c r="C5520" s="4">
        <v>2</v>
      </c>
      <c r="D5520" s="8">
        <v>1966</v>
      </c>
      <c r="E5520" s="8">
        <v>49962595.310000025</v>
      </c>
      <c r="F5520" s="8">
        <v>23008.610000000004</v>
      </c>
      <c r="G5520" s="8">
        <v>5561149.8599999975</v>
      </c>
      <c r="H5520" s="8">
        <v>3627555.3199999989</v>
      </c>
      <c r="I5520" s="8">
        <v>2605085.7799999998</v>
      </c>
      <c r="J5520" s="8">
        <v>311769.86</v>
      </c>
      <c r="K5520" s="8">
        <v>0</v>
      </c>
      <c r="L5520" s="8">
        <v>9994589.8799999934</v>
      </c>
      <c r="M5520" s="8">
        <v>0</v>
      </c>
      <c r="N5520" s="8">
        <v>8172889.3999999994</v>
      </c>
      <c r="O5520" s="8">
        <v>9799.9699999999993</v>
      </c>
      <c r="P5520" s="8">
        <v>1429095.1999999997</v>
      </c>
      <c r="Q5520" s="8">
        <v>58917.919999999991</v>
      </c>
      <c r="R5520" s="8">
        <v>6492.3499999999976</v>
      </c>
      <c r="S5520" s="8">
        <v>939576.76999999979</v>
      </c>
      <c r="T5520" s="8">
        <v>664254.31000000006</v>
      </c>
      <c r="U5520" s="8">
        <v>3974763.81</v>
      </c>
      <c r="V5520" s="8">
        <v>3970308.2800000003</v>
      </c>
      <c r="W5520" s="8">
        <v>2279782.7399999993</v>
      </c>
      <c r="X5520" s="8">
        <v>1334407.54</v>
      </c>
      <c r="Y5520" s="8">
        <v>120.9</v>
      </c>
      <c r="Z5520" s="8">
        <v>0.72</v>
      </c>
      <c r="AA5520" s="8">
        <v>3486667.9100000029</v>
      </c>
      <c r="AB5520" s="8">
        <v>1664847.2499999979</v>
      </c>
      <c r="AC5520" s="9">
        <f t="shared" si="520"/>
        <v>1821820.660000005</v>
      </c>
      <c r="AD5520" s="5" t="str">
        <f>$C5520&amp;" "&amp;VLOOKUP(C5520,Tegevusalad!$A$1:$B$89,2,FALSE)</f>
        <v>2 METSAMAJANDUS JA METSAVARUMINE</v>
      </c>
      <c r="AE5520" s="6">
        <f t="shared" si="516"/>
        <v>46405670.880000025</v>
      </c>
      <c r="AF5520" s="6">
        <f t="shared" si="517"/>
        <v>39903876.599999987</v>
      </c>
      <c r="AG5520" s="6">
        <f t="shared" si="518"/>
        <v>51966820.740000024</v>
      </c>
      <c r="AH5520" s="6">
        <f t="shared" si="519"/>
        <v>40896908.749999993</v>
      </c>
      <c r="AI5520" s="6">
        <f t="shared" si="521"/>
        <v>50632413.200000025</v>
      </c>
      <c r="AJ5520" s="10"/>
    </row>
    <row r="5521" spans="1:36" s="3" customFormat="1">
      <c r="A5521" s="3">
        <v>2019</v>
      </c>
      <c r="B5521" s="3">
        <v>6</v>
      </c>
      <c r="C5521" s="4">
        <v>3</v>
      </c>
      <c r="D5521" s="8">
        <v>269</v>
      </c>
      <c r="E5521" s="8">
        <v>1587443.8000000005</v>
      </c>
      <c r="F5521" s="8">
        <v>4652.49</v>
      </c>
      <c r="G5521" s="8">
        <v>477862.48000000004</v>
      </c>
      <c r="H5521" s="8">
        <v>184319.07</v>
      </c>
      <c r="I5521" s="8">
        <v>697</v>
      </c>
      <c r="J5521" s="8">
        <v>0</v>
      </c>
      <c r="K5521" s="8">
        <v>0</v>
      </c>
      <c r="L5521" s="8">
        <v>317907.47000000003</v>
      </c>
      <c r="M5521" s="8">
        <v>0</v>
      </c>
      <c r="N5521" s="8">
        <v>348343.63</v>
      </c>
      <c r="O5521" s="8">
        <v>0</v>
      </c>
      <c r="P5521" s="8">
        <v>47444.749999999993</v>
      </c>
      <c r="Q5521" s="8">
        <v>8616.9700000000012</v>
      </c>
      <c r="R5521" s="8">
        <v>833.66</v>
      </c>
      <c r="S5521" s="8">
        <v>80331.69</v>
      </c>
      <c r="T5521" s="8">
        <v>78083.44</v>
      </c>
      <c r="U5521" s="8">
        <v>264999.13</v>
      </c>
      <c r="V5521" s="8">
        <v>2378.6800000000003</v>
      </c>
      <c r="W5521" s="8">
        <v>122928.21000000002</v>
      </c>
      <c r="X5521" s="8">
        <v>0</v>
      </c>
      <c r="Y5521" s="8">
        <v>0</v>
      </c>
      <c r="Z5521" s="8">
        <v>0</v>
      </c>
      <c r="AA5521" s="8">
        <v>123399.10999999999</v>
      </c>
      <c r="AB5521" s="8">
        <v>153835.27000000002</v>
      </c>
      <c r="AC5521" s="9">
        <f t="shared" si="520"/>
        <v>-30436.160000000033</v>
      </c>
      <c r="AD5521" s="5" t="str">
        <f>$C5521&amp;" "&amp;VLOOKUP(C5521,Tegevusalad!$A$1:$B$89,2,FALSE)</f>
        <v>3 KALAPÜÜK JA VESIVILJELUS</v>
      </c>
      <c r="AE5521" s="6">
        <f t="shared" si="516"/>
        <v>1246765.4700000004</v>
      </c>
      <c r="AF5521" s="6">
        <f t="shared" si="517"/>
        <v>1402934.3099999998</v>
      </c>
      <c r="AG5521" s="6">
        <f t="shared" si="518"/>
        <v>1724627.9500000004</v>
      </c>
      <c r="AH5521" s="6">
        <f t="shared" si="519"/>
        <v>1745886.4499999997</v>
      </c>
      <c r="AI5521" s="6">
        <f t="shared" si="521"/>
        <v>1724627.9500000004</v>
      </c>
      <c r="AJ5521" s="10"/>
    </row>
    <row r="5522" spans="1:36" s="3" customFormat="1">
      <c r="A5522" s="3">
        <v>2019</v>
      </c>
      <c r="B5522" s="3">
        <v>6</v>
      </c>
      <c r="C5522" s="4">
        <v>6</v>
      </c>
      <c r="D5522" s="8">
        <v>1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2016.3500000000001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2016.3500000000001</v>
      </c>
      <c r="AC5522" s="9">
        <f t="shared" si="520"/>
        <v>-2016.3500000000001</v>
      </c>
      <c r="AD5522" s="5" t="str">
        <f>$C5522&amp;" "&amp;VLOOKUP(C5522,Tegevusalad!$A$1:$B$89,2,FALSE)</f>
        <v>6 TOORNAFTA JA MAAGAASI TOOTMINE</v>
      </c>
      <c r="AE5522" s="6">
        <f t="shared" si="516"/>
        <v>0</v>
      </c>
      <c r="AF5522" s="6">
        <f t="shared" si="517"/>
        <v>10081.75</v>
      </c>
      <c r="AG5522" s="6">
        <f t="shared" si="518"/>
        <v>0</v>
      </c>
      <c r="AH5522" s="6">
        <f t="shared" si="519"/>
        <v>10081.75</v>
      </c>
      <c r="AI5522" s="6">
        <f t="shared" si="521"/>
        <v>0</v>
      </c>
      <c r="AJ5522" s="10"/>
    </row>
    <row r="5523" spans="1:36" s="3" customFormat="1">
      <c r="A5523" s="3">
        <v>2019</v>
      </c>
      <c r="B5523" s="3">
        <v>6</v>
      </c>
      <c r="C5523" s="4">
        <v>8</v>
      </c>
      <c r="D5523" s="8">
        <v>138</v>
      </c>
      <c r="E5523" s="8">
        <v>13489315.159999998</v>
      </c>
      <c r="F5523" s="8">
        <v>3141.17</v>
      </c>
      <c r="G5523" s="8">
        <v>5804044.0199999996</v>
      </c>
      <c r="H5523" s="8">
        <v>3803077.9399999995</v>
      </c>
      <c r="I5523" s="8">
        <v>3740077.49</v>
      </c>
      <c r="J5523" s="8">
        <v>1961154.43</v>
      </c>
      <c r="K5523" s="8">
        <v>0</v>
      </c>
      <c r="L5523" s="8">
        <v>2698145.7</v>
      </c>
      <c r="M5523" s="8">
        <v>0</v>
      </c>
      <c r="N5523" s="8">
        <v>2517494.5500000003</v>
      </c>
      <c r="O5523" s="8">
        <v>50165.850000000006</v>
      </c>
      <c r="P5523" s="8">
        <v>224787.87000000002</v>
      </c>
      <c r="Q5523" s="8">
        <v>15792.059999999996</v>
      </c>
      <c r="R5523" s="8">
        <v>7404.89</v>
      </c>
      <c r="S5523" s="8">
        <v>1293606.33</v>
      </c>
      <c r="T5523" s="8">
        <v>892518.1100000001</v>
      </c>
      <c r="U5523" s="8">
        <v>39029.71</v>
      </c>
      <c r="V5523" s="8">
        <v>18245.490000000005</v>
      </c>
      <c r="W5523" s="8">
        <v>2965.9700000000003</v>
      </c>
      <c r="X5523" s="8">
        <v>19577.48</v>
      </c>
      <c r="Y5523" s="8">
        <v>0</v>
      </c>
      <c r="Z5523" s="8">
        <v>0</v>
      </c>
      <c r="AA5523" s="8">
        <v>888637.88999999978</v>
      </c>
      <c r="AB5523" s="8">
        <v>707986.73999999987</v>
      </c>
      <c r="AC5523" s="9">
        <f t="shared" si="520"/>
        <v>180651.14999999991</v>
      </c>
      <c r="AD5523" s="5" t="str">
        <f>$C5523&amp;" "&amp;VLOOKUP(C5523,Tegevusalad!$A$1:$B$89,2,FALSE)</f>
        <v>8 MUU KAEVANDAMINE</v>
      </c>
      <c r="AE5523" s="6">
        <f t="shared" si="516"/>
        <v>12179397.77</v>
      </c>
      <c r="AF5523" s="6">
        <f t="shared" si="517"/>
        <v>11059277.4</v>
      </c>
      <c r="AG5523" s="6">
        <f t="shared" si="518"/>
        <v>17983441.789999999</v>
      </c>
      <c r="AH5523" s="6">
        <f t="shared" si="519"/>
        <v>12624497.200000001</v>
      </c>
      <c r="AI5523" s="6">
        <f t="shared" si="521"/>
        <v>17963864.309999999</v>
      </c>
      <c r="AJ5523" s="10"/>
    </row>
    <row r="5524" spans="1:36" s="3" customFormat="1">
      <c r="A5524" s="3">
        <v>2019</v>
      </c>
      <c r="B5524" s="3">
        <v>6</v>
      </c>
      <c r="C5524" s="4">
        <v>9</v>
      </c>
      <c r="D5524" s="8">
        <v>24</v>
      </c>
      <c r="E5524" s="8">
        <v>586904.59000000008</v>
      </c>
      <c r="F5524" s="8">
        <v>0</v>
      </c>
      <c r="G5524" s="8">
        <v>48033.21</v>
      </c>
      <c r="H5524" s="8">
        <v>48033.21</v>
      </c>
      <c r="I5524" s="8">
        <v>10520</v>
      </c>
      <c r="J5524" s="8">
        <v>0</v>
      </c>
      <c r="K5524" s="8">
        <v>0</v>
      </c>
      <c r="L5524" s="8">
        <v>117380.91</v>
      </c>
      <c r="M5524" s="8">
        <v>0</v>
      </c>
      <c r="N5524" s="8">
        <v>47406.709999999992</v>
      </c>
      <c r="O5524" s="8">
        <v>0</v>
      </c>
      <c r="P5524" s="8">
        <v>7535.42</v>
      </c>
      <c r="Q5524" s="8">
        <v>1568.7</v>
      </c>
      <c r="R5524" s="8">
        <v>346.54000000000008</v>
      </c>
      <c r="S5524" s="8">
        <v>36022.870000000003</v>
      </c>
      <c r="T5524" s="8">
        <v>29500.95</v>
      </c>
      <c r="U5524" s="8">
        <v>0</v>
      </c>
      <c r="V5524" s="8">
        <v>0</v>
      </c>
      <c r="W5524" s="8">
        <v>11002.52</v>
      </c>
      <c r="X5524" s="8">
        <v>0</v>
      </c>
      <c r="Y5524" s="8">
        <v>0</v>
      </c>
      <c r="Z5524" s="8">
        <v>3750</v>
      </c>
      <c r="AA5524" s="8">
        <v>74094.080000000002</v>
      </c>
      <c r="AB5524" s="8">
        <v>7869.8799999999992</v>
      </c>
      <c r="AC5524" s="9">
        <f t="shared" si="520"/>
        <v>66224.2</v>
      </c>
      <c r="AD5524" s="5" t="str">
        <f>$C5524&amp;" "&amp;VLOOKUP(C5524,Tegevusalad!$A$1:$B$89,2,FALSE)</f>
        <v>9 KAEVANDAMIST ABISTAVAD TEGEVUSALAD</v>
      </c>
      <c r="AE5524" s="6">
        <f t="shared" si="516"/>
        <v>550881.72000000009</v>
      </c>
      <c r="AF5524" s="6">
        <f t="shared" si="517"/>
        <v>202743.37999999995</v>
      </c>
      <c r="AG5524" s="6">
        <f t="shared" si="518"/>
        <v>598914.93000000005</v>
      </c>
      <c r="AH5524" s="6">
        <f t="shared" si="519"/>
        <v>238766.24999999994</v>
      </c>
      <c r="AI5524" s="6">
        <f t="shared" si="521"/>
        <v>598914.93000000005</v>
      </c>
      <c r="AJ5524" s="10"/>
    </row>
    <row r="5525" spans="1:36" s="3" customFormat="1">
      <c r="A5525" s="3">
        <v>2019</v>
      </c>
      <c r="B5525" s="3">
        <v>6</v>
      </c>
      <c r="C5525" s="4">
        <v>10</v>
      </c>
      <c r="D5525" s="8">
        <v>602</v>
      </c>
      <c r="E5525" s="8">
        <v>137431912.99999994</v>
      </c>
      <c r="F5525" s="8">
        <v>10497.58</v>
      </c>
      <c r="G5525" s="8">
        <v>48056022.87000002</v>
      </c>
      <c r="H5525" s="8">
        <v>40281384.650000021</v>
      </c>
      <c r="I5525" s="8">
        <v>39714299.250000022</v>
      </c>
      <c r="J5525" s="8">
        <v>7313110.6599999992</v>
      </c>
      <c r="K5525" s="8">
        <v>2142.7200000000003</v>
      </c>
      <c r="L5525" s="8">
        <v>27487327.34999999</v>
      </c>
      <c r="M5525" s="8">
        <v>354533.11</v>
      </c>
      <c r="N5525" s="8">
        <v>23658146.469999991</v>
      </c>
      <c r="O5525" s="8">
        <v>828352.40000000026</v>
      </c>
      <c r="P5525" s="8">
        <v>966515.24999999977</v>
      </c>
      <c r="Q5525" s="8">
        <v>20753.319999999996</v>
      </c>
      <c r="R5525" s="8">
        <v>23067.659999999993</v>
      </c>
      <c r="S5525" s="8">
        <v>30955896.630000003</v>
      </c>
      <c r="T5525" s="8">
        <v>27653419.919999987</v>
      </c>
      <c r="U5525" s="8">
        <v>135715.39999999997</v>
      </c>
      <c r="V5525" s="8">
        <v>20226.250000000004</v>
      </c>
      <c r="W5525" s="8">
        <v>155779.19000000003</v>
      </c>
      <c r="X5525" s="8">
        <v>1202184.5299999998</v>
      </c>
      <c r="Y5525" s="8">
        <v>0.31</v>
      </c>
      <c r="Z5525" s="8">
        <v>0.63</v>
      </c>
      <c r="AA5525" s="8">
        <v>6510004.7500000009</v>
      </c>
      <c r="AB5525" s="8">
        <v>2326291.08</v>
      </c>
      <c r="AC5525" s="9">
        <f t="shared" si="520"/>
        <v>4183713.6700000009</v>
      </c>
      <c r="AD5525" s="5" t="str">
        <f>$C5525&amp;" "&amp;VLOOKUP(C5525,Tegevusalad!$A$1:$B$89,2,FALSE)</f>
        <v>10 TOIDUAINETE TOOTMINE</v>
      </c>
      <c r="AE5525" s="6">
        <f t="shared" si="516"/>
        <v>107552983.07999995</v>
      </c>
      <c r="AF5525" s="6">
        <f t="shared" si="517"/>
        <v>83192922.869999945</v>
      </c>
      <c r="AG5525" s="6">
        <f t="shared" si="518"/>
        <v>155609005.94999999</v>
      </c>
      <c r="AH5525" s="6">
        <f t="shared" si="519"/>
        <v>118406070.64999995</v>
      </c>
      <c r="AI5525" s="6">
        <f t="shared" si="521"/>
        <v>154406821.41999999</v>
      </c>
      <c r="AJ5525" s="10"/>
    </row>
    <row r="5526" spans="1:36" s="3" customFormat="1">
      <c r="A5526" s="3">
        <v>2019</v>
      </c>
      <c r="B5526" s="3">
        <v>6</v>
      </c>
      <c r="C5526" s="4">
        <v>11</v>
      </c>
      <c r="D5526" s="8">
        <v>125</v>
      </c>
      <c r="E5526" s="8">
        <v>32382796.129999984</v>
      </c>
      <c r="F5526" s="8">
        <v>0</v>
      </c>
      <c r="G5526" s="8">
        <v>8151392.3200000022</v>
      </c>
      <c r="H5526" s="8">
        <v>6243222.6300000008</v>
      </c>
      <c r="I5526" s="8">
        <v>6084424.7000000011</v>
      </c>
      <c r="J5526" s="8">
        <v>1085983.3</v>
      </c>
      <c r="K5526" s="8">
        <v>0</v>
      </c>
      <c r="L5526" s="8">
        <v>6476559.219999996</v>
      </c>
      <c r="M5526" s="8">
        <v>0</v>
      </c>
      <c r="N5526" s="8">
        <v>3571839.1299999985</v>
      </c>
      <c r="O5526" s="8">
        <v>178064.16999999998</v>
      </c>
      <c r="P5526" s="8">
        <v>124079.90000000001</v>
      </c>
      <c r="Q5526" s="8">
        <v>4480.1799999999994</v>
      </c>
      <c r="R5526" s="8">
        <v>8942</v>
      </c>
      <c r="S5526" s="8">
        <v>7219280.6599999992</v>
      </c>
      <c r="T5526" s="8">
        <v>6541907.6899999995</v>
      </c>
      <c r="U5526" s="8">
        <v>112280.1</v>
      </c>
      <c r="V5526" s="8">
        <v>21251.86</v>
      </c>
      <c r="W5526" s="8">
        <v>88614.29</v>
      </c>
      <c r="X5526" s="8">
        <v>970.8</v>
      </c>
      <c r="Y5526" s="8">
        <v>0</v>
      </c>
      <c r="Z5526" s="8">
        <v>0</v>
      </c>
      <c r="AA5526" s="8">
        <v>2978705.7199999988</v>
      </c>
      <c r="AB5526" s="8">
        <v>73985.63</v>
      </c>
      <c r="AC5526" s="9">
        <f t="shared" si="520"/>
        <v>2904720.0899999989</v>
      </c>
      <c r="AD5526" s="5" t="str">
        <f>$C5526&amp;" "&amp;VLOOKUP(C5526,Tegevusalad!$A$1:$B$89,2,FALSE)</f>
        <v>11 JOOGITOOTMINE</v>
      </c>
      <c r="AE5526" s="6">
        <f t="shared" si="516"/>
        <v>25052206.169999987</v>
      </c>
      <c r="AF5526" s="6">
        <f t="shared" si="517"/>
        <v>9703275.8999999929</v>
      </c>
      <c r="AG5526" s="6">
        <f t="shared" si="518"/>
        <v>33203598.489999987</v>
      </c>
      <c r="AH5526" s="6">
        <f t="shared" si="519"/>
        <v>17903905.649999991</v>
      </c>
      <c r="AI5526" s="6">
        <f t="shared" si="521"/>
        <v>33202627.68999999</v>
      </c>
      <c r="AJ5526" s="10"/>
    </row>
    <row r="5527" spans="1:36" s="3" customFormat="1">
      <c r="A5527" s="3">
        <v>2019</v>
      </c>
      <c r="B5527" s="3">
        <v>6</v>
      </c>
      <c r="C5527" s="4">
        <v>13</v>
      </c>
      <c r="D5527" s="8">
        <v>267</v>
      </c>
      <c r="E5527" s="8">
        <v>14422612.330000009</v>
      </c>
      <c r="F5527" s="8">
        <v>705.28</v>
      </c>
      <c r="G5527" s="8">
        <v>22695962.27999999</v>
      </c>
      <c r="H5527" s="8">
        <v>19617228.970000003</v>
      </c>
      <c r="I5527" s="8">
        <v>18302347.099999994</v>
      </c>
      <c r="J5527" s="8">
        <v>2948889.25</v>
      </c>
      <c r="K5527" s="8">
        <v>50.63</v>
      </c>
      <c r="L5527" s="8">
        <v>2884585.9600000004</v>
      </c>
      <c r="M5527" s="8">
        <v>624432.39</v>
      </c>
      <c r="N5527" s="8">
        <v>4321171.3999999994</v>
      </c>
      <c r="O5527" s="8">
        <v>970211.87000000023</v>
      </c>
      <c r="P5527" s="8">
        <v>42851.430000000008</v>
      </c>
      <c r="Q5527" s="8">
        <v>8908.1099999999988</v>
      </c>
      <c r="R5527" s="8">
        <v>3765.9600000000005</v>
      </c>
      <c r="S5527" s="8">
        <v>7625936.4399999985</v>
      </c>
      <c r="T5527" s="8">
        <v>6907356.6699999999</v>
      </c>
      <c r="U5527" s="8">
        <v>87400.74</v>
      </c>
      <c r="V5527" s="8">
        <v>1448.68</v>
      </c>
      <c r="W5527" s="8">
        <v>5013.58</v>
      </c>
      <c r="X5527" s="8">
        <v>3513.42</v>
      </c>
      <c r="Y5527" s="8">
        <v>4.9000000000000004</v>
      </c>
      <c r="Z5527" s="8">
        <v>0.03</v>
      </c>
      <c r="AA5527" s="8">
        <v>690413.48999999987</v>
      </c>
      <c r="AB5527" s="8">
        <v>1502561.6700000002</v>
      </c>
      <c r="AC5527" s="9">
        <f t="shared" si="520"/>
        <v>-812148.18000000028</v>
      </c>
      <c r="AD5527" s="5" t="str">
        <f>$C5527&amp;" "&amp;VLOOKUP(C5527,Tegevusalad!$A$1:$B$89,2,FALSE)</f>
        <v>13 TEKSTIILITOOTMINE</v>
      </c>
      <c r="AE5527" s="6">
        <f t="shared" si="516"/>
        <v>6713493.8500000099</v>
      </c>
      <c r="AF5527" s="6">
        <f t="shared" si="517"/>
        <v>9061738.9499999974</v>
      </c>
      <c r="AG5527" s="6">
        <f t="shared" si="518"/>
        <v>29409456.130000003</v>
      </c>
      <c r="AH5527" s="6">
        <f t="shared" si="519"/>
        <v>21624686.799999997</v>
      </c>
      <c r="AI5527" s="6">
        <f t="shared" si="521"/>
        <v>29405942.710000001</v>
      </c>
      <c r="AJ5527" s="10"/>
    </row>
    <row r="5528" spans="1:36" s="3" customFormat="1">
      <c r="A5528" s="3">
        <v>2019</v>
      </c>
      <c r="B5528" s="3">
        <v>6</v>
      </c>
      <c r="C5528" s="4">
        <v>14</v>
      </c>
      <c r="D5528" s="8">
        <v>334</v>
      </c>
      <c r="E5528" s="8">
        <v>6099138.3299999954</v>
      </c>
      <c r="F5528" s="8">
        <v>2130.86</v>
      </c>
      <c r="G5528" s="8">
        <v>8839959.5200000014</v>
      </c>
      <c r="H5528" s="8">
        <v>6528541.0900000026</v>
      </c>
      <c r="I5528" s="8">
        <v>3838916.8499999996</v>
      </c>
      <c r="J5528" s="8">
        <v>2003635.47</v>
      </c>
      <c r="K5528" s="8">
        <v>1275.82</v>
      </c>
      <c r="L5528" s="8">
        <v>1220019.4200000002</v>
      </c>
      <c r="M5528" s="8">
        <v>86250.6</v>
      </c>
      <c r="N5528" s="8">
        <v>1498755.2099999988</v>
      </c>
      <c r="O5528" s="8">
        <v>316818.08999999997</v>
      </c>
      <c r="P5528" s="8">
        <v>28116.600000000006</v>
      </c>
      <c r="Q5528" s="8">
        <v>2036.8799999999997</v>
      </c>
      <c r="R5528" s="8">
        <v>4443.7299999999996</v>
      </c>
      <c r="S5528" s="8">
        <v>2200919.9000000008</v>
      </c>
      <c r="T5528" s="8">
        <v>1666040.6600000004</v>
      </c>
      <c r="U5528" s="8">
        <v>2925.39</v>
      </c>
      <c r="V5528" s="8">
        <v>0</v>
      </c>
      <c r="W5528" s="8">
        <v>19666.259999999998</v>
      </c>
      <c r="X5528" s="8">
        <v>96.41</v>
      </c>
      <c r="Y5528" s="8">
        <v>0</v>
      </c>
      <c r="Z5528" s="8">
        <v>1638.65</v>
      </c>
      <c r="AA5528" s="8">
        <v>366655.95000000024</v>
      </c>
      <c r="AB5528" s="8">
        <v>560779.79</v>
      </c>
      <c r="AC5528" s="9">
        <f t="shared" si="520"/>
        <v>-194123.83999999979</v>
      </c>
      <c r="AD5528" s="5" t="str">
        <f>$C5528&amp;" "&amp;VLOOKUP(C5528,Tegevusalad!$A$1:$B$89,2,FALSE)</f>
        <v>14 RÕIVATOOTMINE</v>
      </c>
      <c r="AE5528" s="6">
        <f t="shared" si="516"/>
        <v>3897520.3099999949</v>
      </c>
      <c r="AF5528" s="6">
        <f t="shared" si="517"/>
        <v>3728058.9599999925</v>
      </c>
      <c r="AG5528" s="6">
        <f t="shared" si="518"/>
        <v>12737479.829999996</v>
      </c>
      <c r="AH5528" s="6">
        <f t="shared" si="519"/>
        <v>7515994.6999999937</v>
      </c>
      <c r="AI5528" s="6">
        <f t="shared" si="521"/>
        <v>12737383.419999996</v>
      </c>
      <c r="AJ5528" s="10"/>
    </row>
    <row r="5529" spans="1:36" s="3" customFormat="1">
      <c r="A5529" s="3">
        <v>2019</v>
      </c>
      <c r="B5529" s="3">
        <v>6</v>
      </c>
      <c r="C5529" s="4">
        <v>15</v>
      </c>
      <c r="D5529" s="8">
        <v>65</v>
      </c>
      <c r="E5529" s="8">
        <v>1349709.35</v>
      </c>
      <c r="F5529" s="8">
        <v>396</v>
      </c>
      <c r="G5529" s="8">
        <v>1079562.6700000002</v>
      </c>
      <c r="H5529" s="8">
        <v>794068.6399999999</v>
      </c>
      <c r="I5529" s="8">
        <v>362849.07</v>
      </c>
      <c r="J5529" s="8">
        <v>281695.65000000002</v>
      </c>
      <c r="K5529" s="8">
        <v>0</v>
      </c>
      <c r="L5529" s="8">
        <v>269977.52000000008</v>
      </c>
      <c r="M5529" s="8">
        <v>0</v>
      </c>
      <c r="N5529" s="8">
        <v>291160.02999999991</v>
      </c>
      <c r="O5529" s="8">
        <v>13825.71</v>
      </c>
      <c r="P5529" s="8">
        <v>9502.6500000000015</v>
      </c>
      <c r="Q5529" s="8">
        <v>193.52999999999997</v>
      </c>
      <c r="R5529" s="8">
        <v>1204.76</v>
      </c>
      <c r="S5529" s="8">
        <v>696266.39000000013</v>
      </c>
      <c r="T5529" s="8">
        <v>543235.51</v>
      </c>
      <c r="U5529" s="8">
        <v>375.9</v>
      </c>
      <c r="V5529" s="8">
        <v>157.32</v>
      </c>
      <c r="W5529" s="8">
        <v>3590</v>
      </c>
      <c r="X5529" s="8">
        <v>0</v>
      </c>
      <c r="Y5529" s="8">
        <v>0</v>
      </c>
      <c r="Z5529" s="8">
        <v>0</v>
      </c>
      <c r="AA5529" s="8">
        <v>55631.729999999989</v>
      </c>
      <c r="AB5529" s="8">
        <v>76814.24000000002</v>
      </c>
      <c r="AC5529" s="9">
        <f t="shared" si="520"/>
        <v>-21182.510000000031</v>
      </c>
      <c r="AD5529" s="5" t="str">
        <f>$C5529&amp;" "&amp;VLOOKUP(C5529,Tegevusalad!$A$1:$B$89,2,FALSE)</f>
        <v>15 NAHATÖÖTLEMINE JA NAHKTOODETE TOOTMINE</v>
      </c>
      <c r="AE5529" s="6">
        <f t="shared" si="516"/>
        <v>653463.05999999994</v>
      </c>
      <c r="AF5529" s="6">
        <f t="shared" si="517"/>
        <v>696210.42999999935</v>
      </c>
      <c r="AG5529" s="6">
        <f t="shared" si="518"/>
        <v>1733025.7300000004</v>
      </c>
      <c r="AH5529" s="6">
        <f t="shared" si="519"/>
        <v>1461823.9499999995</v>
      </c>
      <c r="AI5529" s="6">
        <f t="shared" si="521"/>
        <v>1733025.7300000004</v>
      </c>
      <c r="AJ5529" s="10"/>
    </row>
    <row r="5530" spans="1:36" s="3" customFormat="1">
      <c r="A5530" s="3">
        <v>2019</v>
      </c>
      <c r="B5530" s="3">
        <v>6</v>
      </c>
      <c r="C5530" s="4">
        <v>16</v>
      </c>
      <c r="D5530" s="8">
        <v>1111</v>
      </c>
      <c r="E5530" s="8">
        <v>116861607.69999988</v>
      </c>
      <c r="F5530" s="8">
        <v>7837.6999999999989</v>
      </c>
      <c r="G5530" s="8">
        <v>125300743.11999995</v>
      </c>
      <c r="H5530" s="8">
        <v>94370457.809999973</v>
      </c>
      <c r="I5530" s="8">
        <v>89462396.149999961</v>
      </c>
      <c r="J5530" s="8">
        <v>29092686.610000003</v>
      </c>
      <c r="K5530" s="8">
        <v>0</v>
      </c>
      <c r="L5530" s="8">
        <v>23373026.879999988</v>
      </c>
      <c r="M5530" s="8">
        <v>1114038.9099999999</v>
      </c>
      <c r="N5530" s="8">
        <v>32708037.68</v>
      </c>
      <c r="O5530" s="8">
        <v>2045819.4500000002</v>
      </c>
      <c r="P5530" s="8">
        <v>2409306.52</v>
      </c>
      <c r="Q5530" s="8">
        <v>32099.070000000014</v>
      </c>
      <c r="R5530" s="8">
        <v>28739.900000000012</v>
      </c>
      <c r="S5530" s="8">
        <v>34883652.719999991</v>
      </c>
      <c r="T5530" s="8">
        <v>29250015.600000016</v>
      </c>
      <c r="U5530" s="8">
        <v>506389.73999999993</v>
      </c>
      <c r="V5530" s="8">
        <v>159567.20000000007</v>
      </c>
      <c r="W5530" s="8">
        <v>221245.46</v>
      </c>
      <c r="X5530" s="8">
        <v>468177.17</v>
      </c>
      <c r="Y5530" s="8">
        <v>0.04</v>
      </c>
      <c r="Z5530" s="8">
        <v>0.05</v>
      </c>
      <c r="AA5530" s="8">
        <v>3595244.5500000026</v>
      </c>
      <c r="AB5530" s="8">
        <v>11816216.45000001</v>
      </c>
      <c r="AC5530" s="9">
        <f t="shared" si="520"/>
        <v>-8220971.9000000078</v>
      </c>
      <c r="AD5530" s="5" t="str">
        <f>$C5530&amp;" "&amp;VLOOKUP(C5530,Tegevusalad!$A$1:$B$89,2,FALSE)</f>
        <v>16 PUIDUTÖÖTLEMINE NING PUIT- JA KORKTOODETE TOOTMINE, V.A MÖÖBEL; ÕLEST JA PUNUMISMATERJALIST TOODETE TOOTMINE</v>
      </c>
      <c r="AE5530" s="6">
        <f t="shared" si="516"/>
        <v>81947580.109999895</v>
      </c>
      <c r="AF5530" s="6">
        <f t="shared" si="517"/>
        <v>118224315.38999997</v>
      </c>
      <c r="AG5530" s="6">
        <f t="shared" si="518"/>
        <v>207248323.22999984</v>
      </c>
      <c r="AH5530" s="6">
        <f t="shared" si="519"/>
        <v>163683887.89999998</v>
      </c>
      <c r="AI5530" s="6">
        <f t="shared" si="521"/>
        <v>206780146.05999982</v>
      </c>
      <c r="AJ5530" s="10"/>
    </row>
    <row r="5531" spans="1:36" s="3" customFormat="1">
      <c r="A5531" s="3">
        <v>2019</v>
      </c>
      <c r="B5531" s="3">
        <v>6</v>
      </c>
      <c r="C5531" s="4">
        <v>17</v>
      </c>
      <c r="D5531" s="8">
        <v>57</v>
      </c>
      <c r="E5531" s="8">
        <v>11225957.929999998</v>
      </c>
      <c r="F5531" s="8">
        <v>4200</v>
      </c>
      <c r="G5531" s="8">
        <v>14280577.750000002</v>
      </c>
      <c r="H5531" s="8">
        <v>9605017.8200000003</v>
      </c>
      <c r="I5531" s="8">
        <v>9356774.2300000004</v>
      </c>
      <c r="J5531" s="8">
        <v>4675084.6900000004</v>
      </c>
      <c r="K5531" s="8">
        <v>0</v>
      </c>
      <c r="L5531" s="8">
        <v>2245569.5700000003</v>
      </c>
      <c r="M5531" s="8">
        <v>3666.92</v>
      </c>
      <c r="N5531" s="8">
        <v>3238991.65</v>
      </c>
      <c r="O5531" s="8">
        <v>120985.98</v>
      </c>
      <c r="P5531" s="8">
        <v>242130.80000000002</v>
      </c>
      <c r="Q5531" s="8">
        <v>593.41000000000008</v>
      </c>
      <c r="R5531" s="8">
        <v>2590.0299999999993</v>
      </c>
      <c r="S5531" s="8">
        <v>6638638.2999999998</v>
      </c>
      <c r="T5531" s="8">
        <v>5387947.21</v>
      </c>
      <c r="U5531" s="8">
        <v>12038.44</v>
      </c>
      <c r="V5531" s="8">
        <v>8043.13</v>
      </c>
      <c r="W5531" s="8">
        <v>0</v>
      </c>
      <c r="X5531" s="8">
        <v>14120.33</v>
      </c>
      <c r="Y5531" s="8">
        <v>0</v>
      </c>
      <c r="Z5531" s="8">
        <v>0</v>
      </c>
      <c r="AA5531" s="8">
        <v>325457.31</v>
      </c>
      <c r="AB5531" s="8">
        <v>1315212.47</v>
      </c>
      <c r="AC5531" s="9">
        <f t="shared" si="520"/>
        <v>-989755.15999999992</v>
      </c>
      <c r="AD5531" s="5" t="str">
        <f>$C5531&amp;" "&amp;VLOOKUP(C5531,Tegevusalad!$A$1:$B$89,2,FALSE)</f>
        <v>17 PABERI JA PABERTOODETE TOOTMINE</v>
      </c>
      <c r="AE5531" s="6">
        <f t="shared" si="516"/>
        <v>4593601.5199999977</v>
      </c>
      <c r="AF5531" s="6">
        <f t="shared" si="517"/>
        <v>8960344.8899999987</v>
      </c>
      <c r="AG5531" s="6">
        <f t="shared" si="518"/>
        <v>18874179.269999996</v>
      </c>
      <c r="AH5531" s="6">
        <f t="shared" si="519"/>
        <v>16207908.399999999</v>
      </c>
      <c r="AI5531" s="6">
        <f t="shared" si="521"/>
        <v>18860058.939999998</v>
      </c>
      <c r="AJ5531" s="10"/>
    </row>
    <row r="5532" spans="1:36" s="3" customFormat="1">
      <c r="A5532" s="3">
        <v>2019</v>
      </c>
      <c r="B5532" s="3">
        <v>6</v>
      </c>
      <c r="C5532" s="4">
        <v>18</v>
      </c>
      <c r="D5532" s="8">
        <v>337</v>
      </c>
      <c r="E5532" s="8">
        <v>13708361.470000004</v>
      </c>
      <c r="F5532" s="8">
        <v>131540.23000000001</v>
      </c>
      <c r="G5532" s="8">
        <v>7322225.4100000001</v>
      </c>
      <c r="H5532" s="8">
        <v>6149481.790000001</v>
      </c>
      <c r="I5532" s="8">
        <v>4695214.5199999996</v>
      </c>
      <c r="J5532" s="8">
        <v>838654.37</v>
      </c>
      <c r="K5532" s="8">
        <v>0</v>
      </c>
      <c r="L5532" s="8">
        <v>2753510.9700000011</v>
      </c>
      <c r="M5532" s="8">
        <v>0</v>
      </c>
      <c r="N5532" s="8">
        <v>2233244.4399999985</v>
      </c>
      <c r="O5532" s="8">
        <v>14141.550000000001</v>
      </c>
      <c r="P5532" s="8">
        <v>18490.059999999998</v>
      </c>
      <c r="Q5532" s="8">
        <v>7164.9699999999993</v>
      </c>
      <c r="R5532" s="8">
        <v>9786.82</v>
      </c>
      <c r="S5532" s="8">
        <v>4120432.4899999988</v>
      </c>
      <c r="T5532" s="8">
        <v>3638246.2399999993</v>
      </c>
      <c r="U5532" s="8">
        <v>13992.57</v>
      </c>
      <c r="V5532" s="8">
        <v>2369.7399999999998</v>
      </c>
      <c r="W5532" s="8">
        <v>87525.589999999982</v>
      </c>
      <c r="X5532" s="8">
        <v>1525773.2999999998</v>
      </c>
      <c r="Y5532" s="8">
        <v>0</v>
      </c>
      <c r="Z5532" s="8">
        <v>0.05</v>
      </c>
      <c r="AA5532" s="8">
        <v>791799.02</v>
      </c>
      <c r="AB5532" s="8">
        <v>271532.53999999998</v>
      </c>
      <c r="AC5532" s="9">
        <f t="shared" si="520"/>
        <v>520266.48000000004</v>
      </c>
      <c r="AD5532" s="5" t="str">
        <f>$C5532&amp;" "&amp;VLOOKUP(C5532,Tegevusalad!$A$1:$B$89,2,FALSE)</f>
        <v>18 TRÜKINDUS JA SALVESTISTE PALJUNDUS</v>
      </c>
      <c r="AE5532" s="6">
        <f t="shared" si="516"/>
        <v>11231249.940000005</v>
      </c>
      <c r="AF5532" s="6">
        <f t="shared" si="517"/>
        <v>7012393.229999993</v>
      </c>
      <c r="AG5532" s="6">
        <f t="shared" si="518"/>
        <v>18553475.350000009</v>
      </c>
      <c r="AH5532" s="6">
        <f t="shared" si="519"/>
        <v>11215156.299999991</v>
      </c>
      <c r="AI5532" s="6">
        <f t="shared" si="521"/>
        <v>17027702.050000008</v>
      </c>
      <c r="AJ5532" s="10"/>
    </row>
    <row r="5533" spans="1:36" s="3" customFormat="1">
      <c r="A5533" s="3">
        <v>2019</v>
      </c>
      <c r="B5533" s="3">
        <v>6</v>
      </c>
      <c r="C5533" s="4">
        <v>19</v>
      </c>
      <c r="D5533" s="8">
        <v>8</v>
      </c>
      <c r="E5533" s="8">
        <v>14305290.48</v>
      </c>
      <c r="F5533" s="8">
        <v>0</v>
      </c>
      <c r="G5533" s="8">
        <v>3693737.0100000002</v>
      </c>
      <c r="H5533" s="8">
        <v>703000.75</v>
      </c>
      <c r="I5533" s="8">
        <v>703000.75</v>
      </c>
      <c r="J5533" s="8">
        <v>300664.03999999998</v>
      </c>
      <c r="K5533" s="8">
        <v>0</v>
      </c>
      <c r="L5533" s="8">
        <v>2861058.09</v>
      </c>
      <c r="M5533" s="8">
        <v>0</v>
      </c>
      <c r="N5533" s="8">
        <v>2282030.44</v>
      </c>
      <c r="O5533" s="8">
        <v>0</v>
      </c>
      <c r="P5533" s="8">
        <v>24913.56</v>
      </c>
      <c r="Q5533" s="8">
        <v>89.99</v>
      </c>
      <c r="R5533" s="8">
        <v>1231.44</v>
      </c>
      <c r="S5533" s="8">
        <v>10059583</v>
      </c>
      <c r="T5533" s="8">
        <v>10056811.040000001</v>
      </c>
      <c r="U5533" s="8">
        <v>12905.52</v>
      </c>
      <c r="V5533" s="8">
        <v>12905.52</v>
      </c>
      <c r="W5533" s="8">
        <v>65082.840000000004</v>
      </c>
      <c r="X5533" s="8">
        <v>0</v>
      </c>
      <c r="Y5533" s="8">
        <v>104.5</v>
      </c>
      <c r="Z5533" s="8">
        <v>0</v>
      </c>
      <c r="AA5533" s="8">
        <v>740821.20000000007</v>
      </c>
      <c r="AB5533" s="8">
        <v>161689.05000000002</v>
      </c>
      <c r="AC5533" s="9">
        <f t="shared" si="520"/>
        <v>579132.15</v>
      </c>
      <c r="AD5533" s="5" t="str">
        <f>$C5533&amp;" "&amp;VLOOKUP(C5533,Tegevusalad!$A$1:$B$89,2,FALSE)</f>
        <v>19 KOKSI JA PUHASTATUD NAFTATOODETE TOOTMINE</v>
      </c>
      <c r="AE5533" s="6">
        <f t="shared" si="516"/>
        <v>4232801.9600000009</v>
      </c>
      <c r="AF5533" s="6">
        <f t="shared" si="517"/>
        <v>1356726.3999999985</v>
      </c>
      <c r="AG5533" s="6">
        <f t="shared" si="518"/>
        <v>7926538.9700000025</v>
      </c>
      <c r="AH5533" s="6">
        <f t="shared" si="519"/>
        <v>11416309.399999999</v>
      </c>
      <c r="AI5533" s="6">
        <f t="shared" si="521"/>
        <v>7926538.9700000025</v>
      </c>
      <c r="AJ5533" s="10"/>
    </row>
    <row r="5534" spans="1:36" s="3" customFormat="1">
      <c r="A5534" s="3">
        <v>2019</v>
      </c>
      <c r="B5534" s="3">
        <v>6</v>
      </c>
      <c r="C5534" s="4">
        <v>20</v>
      </c>
      <c r="D5534" s="8">
        <v>131</v>
      </c>
      <c r="E5534" s="8">
        <v>30320791.229999989</v>
      </c>
      <c r="F5534" s="8">
        <v>703.1</v>
      </c>
      <c r="G5534" s="8">
        <v>37607882.32</v>
      </c>
      <c r="H5534" s="8">
        <v>17758920.600000001</v>
      </c>
      <c r="I5534" s="8">
        <v>16386503.539999999</v>
      </c>
      <c r="J5534" s="8">
        <v>19450474.960000001</v>
      </c>
      <c r="K5534" s="8">
        <v>0</v>
      </c>
      <c r="L5534" s="8">
        <v>6064221.5699999994</v>
      </c>
      <c r="M5534" s="8">
        <v>657096.68000000005</v>
      </c>
      <c r="N5534" s="8">
        <v>6874505.6199999982</v>
      </c>
      <c r="O5534" s="8">
        <v>1148594.7100000002</v>
      </c>
      <c r="P5534" s="8">
        <v>142026.19</v>
      </c>
      <c r="Q5534" s="8">
        <v>4072.1400000000003</v>
      </c>
      <c r="R5534" s="8">
        <v>5476.5499999999993</v>
      </c>
      <c r="S5534" s="8">
        <v>16078988.170000004</v>
      </c>
      <c r="T5534" s="8">
        <v>13588692.01</v>
      </c>
      <c r="U5534" s="8">
        <v>337537.14999999997</v>
      </c>
      <c r="V5534" s="8">
        <v>2076.4800000000005</v>
      </c>
      <c r="W5534" s="8">
        <v>331119.69</v>
      </c>
      <c r="X5534" s="8">
        <v>4069.7900000000009</v>
      </c>
      <c r="Y5534" s="8">
        <v>0.02</v>
      </c>
      <c r="Z5534" s="8">
        <v>0</v>
      </c>
      <c r="AA5534" s="8">
        <v>1241512.8899999997</v>
      </c>
      <c r="AB5534" s="8">
        <v>1394700.2399999998</v>
      </c>
      <c r="AC5534" s="9">
        <f t="shared" si="520"/>
        <v>-153187.35000000009</v>
      </c>
      <c r="AD5534" s="5" t="str">
        <f>$C5534&amp;" "&amp;VLOOKUP(C5534,Tegevusalad!$A$1:$B$89,2,FALSE)</f>
        <v>20 KEMIKAALIDE JA KEEMIATOODETE TOOTMINE</v>
      </c>
      <c r="AE5534" s="6">
        <f t="shared" si="516"/>
        <v>13909038.799999986</v>
      </c>
      <c r="AF5534" s="6">
        <f t="shared" si="517"/>
        <v>12242488.459999986</v>
      </c>
      <c r="AG5534" s="6">
        <f t="shared" si="518"/>
        <v>51516921.11999999</v>
      </c>
      <c r="AH5534" s="6">
        <f t="shared" si="519"/>
        <v>34399910.849999987</v>
      </c>
      <c r="AI5534" s="6">
        <f t="shared" si="521"/>
        <v>51512851.329999983</v>
      </c>
      <c r="AJ5534" s="10"/>
    </row>
    <row r="5535" spans="1:36" s="3" customFormat="1">
      <c r="A5535" s="3">
        <v>2019</v>
      </c>
      <c r="B5535" s="3">
        <v>6</v>
      </c>
      <c r="C5535" s="4">
        <v>21</v>
      </c>
      <c r="D5535" s="8">
        <v>17</v>
      </c>
      <c r="E5535" s="8">
        <v>1926821.1900000002</v>
      </c>
      <c r="F5535" s="8">
        <v>282669.09000000003</v>
      </c>
      <c r="G5535" s="8">
        <v>3590952.4</v>
      </c>
      <c r="H5535" s="8">
        <v>2420269.63</v>
      </c>
      <c r="I5535" s="8">
        <v>2229734.15</v>
      </c>
      <c r="J5535" s="8">
        <v>1035687.3600000001</v>
      </c>
      <c r="K5535" s="8">
        <v>0</v>
      </c>
      <c r="L5535" s="8">
        <v>410804.46</v>
      </c>
      <c r="M5535" s="8">
        <v>26232.79</v>
      </c>
      <c r="N5535" s="8">
        <v>585271.75</v>
      </c>
      <c r="O5535" s="8">
        <v>131022.19000000002</v>
      </c>
      <c r="P5535" s="8">
        <v>5465.37</v>
      </c>
      <c r="Q5535" s="8">
        <v>202.46</v>
      </c>
      <c r="R5535" s="8">
        <v>885.4</v>
      </c>
      <c r="S5535" s="8">
        <v>1526847.0799999998</v>
      </c>
      <c r="T5535" s="8">
        <v>1280714.8299999998</v>
      </c>
      <c r="U5535" s="8">
        <v>19429.25</v>
      </c>
      <c r="V5535" s="8">
        <v>465</v>
      </c>
      <c r="W5535" s="8">
        <v>9041.1</v>
      </c>
      <c r="X5535" s="8">
        <v>0</v>
      </c>
      <c r="Y5535" s="8">
        <v>0</v>
      </c>
      <c r="Z5535" s="8">
        <v>0</v>
      </c>
      <c r="AA5535" s="8">
        <v>64128.73000000001</v>
      </c>
      <c r="AB5535" s="8">
        <v>212363.23</v>
      </c>
      <c r="AC5535" s="9">
        <f t="shared" si="520"/>
        <v>-148234.5</v>
      </c>
      <c r="AD5535" s="5" t="str">
        <f>$C5535&amp;" "&amp;VLOOKUP(C5535,Tegevusalad!$A$1:$B$89,2,FALSE)</f>
        <v>21 PÕHIFARMAATSIATOODETE JA RAVIMPREPARAATIDE TOOTMINE</v>
      </c>
      <c r="AE5535" s="6">
        <f t="shared" si="516"/>
        <v>663213.95000000042</v>
      </c>
      <c r="AF5535" s="6">
        <f t="shared" si="517"/>
        <v>729863.47</v>
      </c>
      <c r="AG5535" s="6">
        <f t="shared" si="518"/>
        <v>4254166.3499999996</v>
      </c>
      <c r="AH5535" s="6">
        <f t="shared" si="519"/>
        <v>2930785.75</v>
      </c>
      <c r="AI5535" s="6">
        <f t="shared" si="521"/>
        <v>4254166.3499999996</v>
      </c>
      <c r="AJ5535" s="10"/>
    </row>
    <row r="5536" spans="1:36" s="3" customFormat="1">
      <c r="A5536" s="3">
        <v>2019</v>
      </c>
      <c r="B5536" s="3">
        <v>6</v>
      </c>
      <c r="C5536" s="4">
        <v>22</v>
      </c>
      <c r="D5536" s="8">
        <v>203</v>
      </c>
      <c r="E5536" s="8">
        <v>32891003.090000018</v>
      </c>
      <c r="F5536" s="8">
        <v>2163.14</v>
      </c>
      <c r="G5536" s="8">
        <v>23280977.919999998</v>
      </c>
      <c r="H5536" s="8">
        <v>18416125.110000003</v>
      </c>
      <c r="I5536" s="8">
        <v>17396945.590000007</v>
      </c>
      <c r="J5536" s="8">
        <v>2332896.2999999998</v>
      </c>
      <c r="K5536" s="8">
        <v>0</v>
      </c>
      <c r="L5536" s="8">
        <v>6578395.2699999986</v>
      </c>
      <c r="M5536" s="8">
        <v>309551.05</v>
      </c>
      <c r="N5536" s="8">
        <v>6106688.4999999963</v>
      </c>
      <c r="O5536" s="8">
        <v>466525.28000000009</v>
      </c>
      <c r="P5536" s="8">
        <v>324707.28000000003</v>
      </c>
      <c r="Q5536" s="8">
        <v>8588.25</v>
      </c>
      <c r="R5536" s="8">
        <v>9633.91</v>
      </c>
      <c r="S5536" s="8">
        <v>16389768.560000004</v>
      </c>
      <c r="T5536" s="8">
        <v>15683293.690000001</v>
      </c>
      <c r="U5536" s="8">
        <v>127173.32</v>
      </c>
      <c r="V5536" s="8">
        <v>41711.599999999991</v>
      </c>
      <c r="W5536" s="8">
        <v>5841.12</v>
      </c>
      <c r="X5536" s="8">
        <v>2276.16</v>
      </c>
      <c r="Y5536" s="8">
        <v>0</v>
      </c>
      <c r="Z5536" s="8">
        <v>0</v>
      </c>
      <c r="AA5536" s="8">
        <v>1380800.0100000007</v>
      </c>
      <c r="AB5536" s="8">
        <v>599542.19000000018</v>
      </c>
      <c r="AC5536" s="9">
        <f t="shared" si="520"/>
        <v>781257.82000000053</v>
      </c>
      <c r="AD5536" s="5" t="str">
        <f>$C5536&amp;" "&amp;VLOOKUP(C5536,Tegevusalad!$A$1:$B$89,2,FALSE)</f>
        <v>22 KUMMI- JA PLASTTOODETE TOOTMINE</v>
      </c>
      <c r="AE5536" s="6">
        <f t="shared" si="516"/>
        <v>16378500.510000015</v>
      </c>
      <c r="AF5536" s="6">
        <f t="shared" si="517"/>
        <v>11773755.369999975</v>
      </c>
      <c r="AG5536" s="6">
        <f t="shared" si="518"/>
        <v>39659478.430000015</v>
      </c>
      <c r="AH5536" s="6">
        <f t="shared" si="519"/>
        <v>30581612.049999982</v>
      </c>
      <c r="AI5536" s="6">
        <f t="shared" si="521"/>
        <v>39657202.270000018</v>
      </c>
      <c r="AJ5536" s="10"/>
    </row>
    <row r="5537" spans="1:36" s="3" customFormat="1">
      <c r="A5537" s="3">
        <v>2019</v>
      </c>
      <c r="B5537" s="3">
        <v>6</v>
      </c>
      <c r="C5537" s="4">
        <v>23</v>
      </c>
      <c r="D5537" s="8">
        <v>241</v>
      </c>
      <c r="E5537" s="8">
        <v>50712242.269999973</v>
      </c>
      <c r="F5537" s="8">
        <v>2781.63</v>
      </c>
      <c r="G5537" s="8">
        <v>20676070.960000001</v>
      </c>
      <c r="H5537" s="8">
        <v>19285139.660000004</v>
      </c>
      <c r="I5537" s="8">
        <v>17860582.999999993</v>
      </c>
      <c r="J5537" s="8">
        <v>1431829.0099999998</v>
      </c>
      <c r="K5537" s="8">
        <v>0</v>
      </c>
      <c r="L5537" s="8">
        <v>10142698.829999996</v>
      </c>
      <c r="M5537" s="8">
        <v>113716.84</v>
      </c>
      <c r="N5537" s="8">
        <v>8422326.7400000002</v>
      </c>
      <c r="O5537" s="8">
        <v>382749.59999999992</v>
      </c>
      <c r="P5537" s="8">
        <v>200971.6</v>
      </c>
      <c r="Q5537" s="8">
        <v>12521.179999999998</v>
      </c>
      <c r="R5537" s="8">
        <v>12712.719999999996</v>
      </c>
      <c r="S5537" s="8">
        <v>12391536.769999994</v>
      </c>
      <c r="T5537" s="8">
        <v>10061112.239999993</v>
      </c>
      <c r="U5537" s="8">
        <v>1950823.4999999998</v>
      </c>
      <c r="V5537" s="8">
        <v>1056839.99</v>
      </c>
      <c r="W5537" s="8">
        <v>5693.87</v>
      </c>
      <c r="X5537" s="8">
        <v>149102.51000000004</v>
      </c>
      <c r="Y5537" s="8">
        <v>0.01</v>
      </c>
      <c r="Z5537" s="8">
        <v>0</v>
      </c>
      <c r="AA5537" s="8">
        <v>2647420.9799999986</v>
      </c>
      <c r="AB5537" s="8">
        <v>813332.04000000015</v>
      </c>
      <c r="AC5537" s="9">
        <f t="shared" si="520"/>
        <v>1834088.9399999985</v>
      </c>
      <c r="AD5537" s="5" t="str">
        <f>$C5537&amp;" "&amp;VLOOKUP(C5537,Tegevusalad!$A$1:$B$89,2,FALSE)</f>
        <v>23 MUUDE MITTEMETALSETEST MINERAALIDEST TOODETE TOOTMINE</v>
      </c>
      <c r="AE5537" s="6">
        <f t="shared" si="516"/>
        <v>36521766.139999978</v>
      </c>
      <c r="AF5537" s="6">
        <f t="shared" si="517"/>
        <v>26975929.020000011</v>
      </c>
      <c r="AG5537" s="6">
        <f t="shared" si="518"/>
        <v>57197837.099999994</v>
      </c>
      <c r="AH5537" s="6">
        <f t="shared" si="519"/>
        <v>42175197.300000004</v>
      </c>
      <c r="AI5537" s="6">
        <f t="shared" si="521"/>
        <v>57048734.589999989</v>
      </c>
      <c r="AJ5537" s="10"/>
    </row>
    <row r="5538" spans="1:36" s="3" customFormat="1">
      <c r="A5538" s="3">
        <v>2019</v>
      </c>
      <c r="B5538" s="3">
        <v>6</v>
      </c>
      <c r="C5538" s="4">
        <v>24</v>
      </c>
      <c r="D5538" s="8">
        <v>26</v>
      </c>
      <c r="E5538" s="8">
        <v>2477133.810000001</v>
      </c>
      <c r="F5538" s="8">
        <v>0</v>
      </c>
      <c r="G5538" s="8">
        <v>3184697.46</v>
      </c>
      <c r="H5538" s="8">
        <v>2003855.63</v>
      </c>
      <c r="I5538" s="8">
        <v>1945804.46</v>
      </c>
      <c r="J5538" s="8">
        <v>1157496.07</v>
      </c>
      <c r="K5538" s="8">
        <v>0</v>
      </c>
      <c r="L5538" s="8">
        <v>495426.74999999994</v>
      </c>
      <c r="M5538" s="8">
        <v>136728.70000000001</v>
      </c>
      <c r="N5538" s="8">
        <v>639983.22999999986</v>
      </c>
      <c r="O5538" s="8">
        <v>137854.33000000002</v>
      </c>
      <c r="P5538" s="8">
        <v>0</v>
      </c>
      <c r="Q5538" s="8">
        <v>1210.4100000000001</v>
      </c>
      <c r="R5538" s="8">
        <v>458.09000000000003</v>
      </c>
      <c r="S5538" s="8">
        <v>1515554.4100000001</v>
      </c>
      <c r="T5538" s="8">
        <v>1420991.54</v>
      </c>
      <c r="U5538" s="8">
        <v>233379.76</v>
      </c>
      <c r="V5538" s="8">
        <v>233379.76</v>
      </c>
      <c r="W5538" s="8">
        <v>0</v>
      </c>
      <c r="X5538" s="8">
        <v>243235.59999999998</v>
      </c>
      <c r="Y5538" s="8">
        <v>0</v>
      </c>
      <c r="Z5538" s="8">
        <v>0</v>
      </c>
      <c r="AA5538" s="8">
        <v>83966.839999999982</v>
      </c>
      <c r="AB5538" s="8">
        <v>91794.620000000024</v>
      </c>
      <c r="AC5538" s="9">
        <f t="shared" si="520"/>
        <v>-7827.7800000000425</v>
      </c>
      <c r="AD5538" s="5" t="str">
        <f>$C5538&amp;" "&amp;VLOOKUP(C5538,Tegevusalad!$A$1:$B$89,2,FALSE)</f>
        <v>24 METALLITOOTMINE</v>
      </c>
      <c r="AE5538" s="6">
        <f t="shared" si="516"/>
        <v>971435.24000000092</v>
      </c>
      <c r="AF5538" s="6">
        <f t="shared" si="517"/>
        <v>997380.53999999864</v>
      </c>
      <c r="AG5538" s="6">
        <f t="shared" si="518"/>
        <v>4156132.7000000011</v>
      </c>
      <c r="AH5538" s="6">
        <f t="shared" si="519"/>
        <v>3202206.5999999992</v>
      </c>
      <c r="AI5538" s="6">
        <f t="shared" si="521"/>
        <v>3912897.1000000015</v>
      </c>
      <c r="AJ5538" s="10"/>
    </row>
    <row r="5539" spans="1:36" s="3" customFormat="1">
      <c r="A5539" s="3">
        <v>2019</v>
      </c>
      <c r="B5539" s="3">
        <v>6</v>
      </c>
      <c r="C5539" s="4">
        <v>25</v>
      </c>
      <c r="D5539" s="8">
        <v>1375</v>
      </c>
      <c r="E5539" s="8">
        <v>87582494.050000131</v>
      </c>
      <c r="F5539" s="8">
        <v>6376.4500000000007</v>
      </c>
      <c r="G5539" s="8">
        <v>67186923.49000001</v>
      </c>
      <c r="H5539" s="8">
        <v>57060399.210000016</v>
      </c>
      <c r="I5539" s="8">
        <v>53190386.690000013</v>
      </c>
      <c r="J5539" s="8">
        <v>7537480.839999998</v>
      </c>
      <c r="K5539" s="8">
        <v>0</v>
      </c>
      <c r="L5539" s="8">
        <v>17517072.739999972</v>
      </c>
      <c r="M5539" s="8">
        <v>78079.510000000009</v>
      </c>
      <c r="N5539" s="8">
        <v>16550254.779999986</v>
      </c>
      <c r="O5539" s="8">
        <v>314102.67999999993</v>
      </c>
      <c r="P5539" s="8">
        <v>392954.42000000016</v>
      </c>
      <c r="Q5539" s="8">
        <v>37483.63999999997</v>
      </c>
      <c r="R5539" s="8">
        <v>30786.46</v>
      </c>
      <c r="S5539" s="8">
        <v>25201655.370000016</v>
      </c>
      <c r="T5539" s="8">
        <v>28417833.180000007</v>
      </c>
      <c r="U5539" s="8">
        <v>13662385.550000003</v>
      </c>
      <c r="V5539" s="8">
        <v>12807603.030000005</v>
      </c>
      <c r="W5539" s="8">
        <v>95637.590000000011</v>
      </c>
      <c r="X5539" s="8">
        <v>4434983.0999999978</v>
      </c>
      <c r="Y5539" s="8">
        <v>149.47999999999999</v>
      </c>
      <c r="Z5539" s="8">
        <v>0.03</v>
      </c>
      <c r="AA5539" s="8">
        <v>4460981.5000000037</v>
      </c>
      <c r="AB5539" s="8">
        <v>3415934.58</v>
      </c>
      <c r="AC5539" s="9">
        <f t="shared" si="520"/>
        <v>1045046.9200000037</v>
      </c>
      <c r="AD5539" s="5" t="str">
        <f>$C5539&amp;" "&amp;VLOOKUP(C5539,Tegevusalad!$A$1:$B$89,2,FALSE)</f>
        <v>25 METALLTOODETE TOOTMINE, V.A MASINAD JA SEADMED</v>
      </c>
      <c r="AE5539" s="6">
        <f t="shared" si="516"/>
        <v>53159812.680000111</v>
      </c>
      <c r="AF5539" s="6">
        <f t="shared" si="517"/>
        <v>55278254.909999922</v>
      </c>
      <c r="AG5539" s="6">
        <f t="shared" si="518"/>
        <v>120346736.17000011</v>
      </c>
      <c r="AH5539" s="6">
        <f t="shared" si="519"/>
        <v>82905206.199999928</v>
      </c>
      <c r="AI5539" s="6">
        <f t="shared" si="521"/>
        <v>115911753.07000011</v>
      </c>
      <c r="AJ5539" s="10"/>
    </row>
    <row r="5540" spans="1:36" s="3" customFormat="1">
      <c r="A5540" s="3">
        <v>2019</v>
      </c>
      <c r="B5540" s="3">
        <v>6</v>
      </c>
      <c r="C5540" s="4">
        <v>26</v>
      </c>
      <c r="D5540" s="8">
        <v>155</v>
      </c>
      <c r="E5540" s="8">
        <v>59154094.390000001</v>
      </c>
      <c r="F5540" s="8">
        <v>380.46</v>
      </c>
      <c r="G5540" s="8">
        <v>96461368.269999996</v>
      </c>
      <c r="H5540" s="8">
        <v>50467949.899999999</v>
      </c>
      <c r="I5540" s="8">
        <v>45973596.920000002</v>
      </c>
      <c r="J5540" s="8">
        <v>44916765.850000009</v>
      </c>
      <c r="K5540" s="8">
        <v>0</v>
      </c>
      <c r="L5540" s="8">
        <v>11830853.109999999</v>
      </c>
      <c r="M5540" s="8">
        <v>4122917.34</v>
      </c>
      <c r="N5540" s="8">
        <v>17749506.079999998</v>
      </c>
      <c r="O5540" s="8">
        <v>4507658.5299999993</v>
      </c>
      <c r="P5540" s="8">
        <v>164106.53</v>
      </c>
      <c r="Q5540" s="8">
        <v>1266.2</v>
      </c>
      <c r="R5540" s="8">
        <v>13633.840000000002</v>
      </c>
      <c r="S5540" s="8">
        <v>50648168.539999992</v>
      </c>
      <c r="T5540" s="8">
        <v>49527700.339999989</v>
      </c>
      <c r="U5540" s="8">
        <v>588860.75000000012</v>
      </c>
      <c r="V5540" s="8">
        <v>59988.48000000001</v>
      </c>
      <c r="W5540" s="8">
        <v>1180.97</v>
      </c>
      <c r="X5540" s="8">
        <v>45554.32</v>
      </c>
      <c r="Y5540" s="8">
        <v>0</v>
      </c>
      <c r="Z5540" s="8">
        <v>0</v>
      </c>
      <c r="AA5540" s="8">
        <v>357176.97000000009</v>
      </c>
      <c r="AB5540" s="8">
        <v>2152912.6</v>
      </c>
      <c r="AC5540" s="9">
        <f t="shared" si="520"/>
        <v>-1795735.63</v>
      </c>
      <c r="AD5540" s="5" t="str">
        <f>$C5540&amp;" "&amp;VLOOKUP(C5540,Tegevusalad!$A$1:$B$89,2,FALSE)</f>
        <v>26 ARVUTITE, ELEKTROONIKA- JA OPTIKASEADMETE TOOTMINE</v>
      </c>
      <c r="AE5540" s="6">
        <f t="shared" si="516"/>
        <v>7962999.8800000101</v>
      </c>
      <c r="AF5540" s="6">
        <f t="shared" si="517"/>
        <v>15100366.139999997</v>
      </c>
      <c r="AG5540" s="6">
        <f t="shared" si="518"/>
        <v>104424368.15000001</v>
      </c>
      <c r="AH5540" s="6">
        <f t="shared" si="519"/>
        <v>88815699.599999979</v>
      </c>
      <c r="AI5540" s="6">
        <f t="shared" si="521"/>
        <v>104378813.83000001</v>
      </c>
      <c r="AJ5540" s="10"/>
    </row>
    <row r="5541" spans="1:36" s="3" customFormat="1">
      <c r="A5541" s="3">
        <v>2019</v>
      </c>
      <c r="B5541" s="3">
        <v>6</v>
      </c>
      <c r="C5541" s="4">
        <v>27</v>
      </c>
      <c r="D5541" s="8">
        <v>134</v>
      </c>
      <c r="E5541" s="8">
        <v>43222461.349999987</v>
      </c>
      <c r="F5541" s="8">
        <v>0</v>
      </c>
      <c r="G5541" s="8">
        <v>56979215.329999998</v>
      </c>
      <c r="H5541" s="8">
        <v>47079821.870000005</v>
      </c>
      <c r="I5541" s="8">
        <v>41751390.460000008</v>
      </c>
      <c r="J5541" s="8">
        <v>7993779.4300000006</v>
      </c>
      <c r="K5541" s="8">
        <v>0</v>
      </c>
      <c r="L5541" s="8">
        <v>8644492.2700000014</v>
      </c>
      <c r="M5541" s="8">
        <v>667142.32000000007</v>
      </c>
      <c r="N5541" s="8">
        <v>10910095.969999999</v>
      </c>
      <c r="O5541" s="8">
        <v>1294877.3600000001</v>
      </c>
      <c r="P5541" s="8">
        <v>146478.96000000005</v>
      </c>
      <c r="Q5541" s="8">
        <v>14124.34</v>
      </c>
      <c r="R5541" s="8">
        <v>9881</v>
      </c>
      <c r="S5541" s="8">
        <v>29205865.500000004</v>
      </c>
      <c r="T5541" s="8">
        <v>23033460.830000002</v>
      </c>
      <c r="U5541" s="8">
        <v>2959264.2100000004</v>
      </c>
      <c r="V5541" s="8">
        <v>337044.11</v>
      </c>
      <c r="W5541" s="8">
        <v>-26102.959999999999</v>
      </c>
      <c r="X5541" s="8">
        <v>1699731.31</v>
      </c>
      <c r="Y5541" s="8">
        <v>0</v>
      </c>
      <c r="Z5541" s="8">
        <v>0</v>
      </c>
      <c r="AA5541" s="8">
        <v>644647.67999999993</v>
      </c>
      <c r="AB5541" s="8">
        <v>2243109.0600000005</v>
      </c>
      <c r="AC5541" s="9">
        <f t="shared" si="520"/>
        <v>-1598461.3800000006</v>
      </c>
      <c r="AD5541" s="5" t="str">
        <f>$C5541&amp;" "&amp;VLOOKUP(C5541,Tegevusalad!$A$1:$B$89,2,FALSE)</f>
        <v>27 ELEKTRISEADMETE TOOTMINE</v>
      </c>
      <c r="AE5541" s="6">
        <f t="shared" si="516"/>
        <v>12757062.949999984</v>
      </c>
      <c r="AF5541" s="6">
        <f t="shared" si="517"/>
        <v>16297412.449999992</v>
      </c>
      <c r="AG5541" s="6">
        <f t="shared" si="518"/>
        <v>69736278.279999971</v>
      </c>
      <c r="AH5541" s="6">
        <f t="shared" si="519"/>
        <v>54599884.849999994</v>
      </c>
      <c r="AI5541" s="6">
        <f t="shared" si="521"/>
        <v>68036546.969999969</v>
      </c>
      <c r="AJ5541" s="10"/>
    </row>
    <row r="5542" spans="1:36" s="3" customFormat="1">
      <c r="A5542" s="3">
        <v>2019</v>
      </c>
      <c r="B5542" s="3">
        <v>6</v>
      </c>
      <c r="C5542" s="4">
        <v>28</v>
      </c>
      <c r="D5542" s="8">
        <v>226</v>
      </c>
      <c r="E5542" s="8">
        <v>17955700.5</v>
      </c>
      <c r="F5542" s="8">
        <v>0</v>
      </c>
      <c r="G5542" s="8">
        <v>33461178.319999997</v>
      </c>
      <c r="H5542" s="8">
        <v>20179339.689999998</v>
      </c>
      <c r="I5542" s="8">
        <v>17665646.240000002</v>
      </c>
      <c r="J5542" s="8">
        <v>12991032.629999999</v>
      </c>
      <c r="K5542" s="8">
        <v>6500</v>
      </c>
      <c r="L5542" s="8">
        <v>3591140.1699999995</v>
      </c>
      <c r="M5542" s="8">
        <v>44899.19</v>
      </c>
      <c r="N5542" s="8">
        <v>6151600.419999999</v>
      </c>
      <c r="O5542" s="8">
        <v>323600.46000000002</v>
      </c>
      <c r="P5542" s="8">
        <v>386491.99000000011</v>
      </c>
      <c r="Q5542" s="8">
        <v>4951.67</v>
      </c>
      <c r="R5542" s="8">
        <v>4698.1200000000008</v>
      </c>
      <c r="S5542" s="8">
        <v>7576217.2900000038</v>
      </c>
      <c r="T5542" s="8">
        <v>7132641.4800000023</v>
      </c>
      <c r="U5542" s="8">
        <v>2422925.6599999997</v>
      </c>
      <c r="V5542" s="8">
        <v>2347143.5599999996</v>
      </c>
      <c r="W5542" s="8">
        <v>17392.84</v>
      </c>
      <c r="X5542" s="8">
        <v>123679.44</v>
      </c>
      <c r="Y5542" s="8">
        <v>0</v>
      </c>
      <c r="Z5542" s="8">
        <v>0</v>
      </c>
      <c r="AA5542" s="8">
        <v>642058.13</v>
      </c>
      <c r="AB5542" s="8">
        <v>3157619.189999999</v>
      </c>
      <c r="AC5542" s="9">
        <f t="shared" si="520"/>
        <v>-2515561.0599999991</v>
      </c>
      <c r="AD5542" s="5" t="str">
        <f>$C5542&amp;" "&amp;VLOOKUP(C5542,Tegevusalad!$A$1:$B$89,2,FALSE)</f>
        <v>28 MUJAL LIIGITAMATA MASINATE JA SEADMETE TOOTMINE</v>
      </c>
      <c r="AE5542" s="6">
        <f t="shared" ref="AE5542:AE5605" si="522">(E5542+F5542+X5542)-(S5542+U5542)</f>
        <v>8080236.9899999984</v>
      </c>
      <c r="AF5542" s="6">
        <f t="shared" ref="AF5542:AF5605" si="523">((N5542+R5542-O5542)/0.2)-S5542-(U5542-V5542)</f>
        <v>21511491.00999999</v>
      </c>
      <c r="AG5542" s="6">
        <f t="shared" ref="AG5542:AG5605" si="524">(E5542+F5542+G5542+X5542)-(S5542+U5542)</f>
        <v>41541415.309999987</v>
      </c>
      <c r="AH5542" s="6">
        <f t="shared" ref="AH5542:AH5605" si="525">(N5542+R5542)/0.2</f>
        <v>30781492.699999996</v>
      </c>
      <c r="AI5542" s="6">
        <f t="shared" si="521"/>
        <v>41417735.86999999</v>
      </c>
      <c r="AJ5542" s="10"/>
    </row>
    <row r="5543" spans="1:36" s="3" customFormat="1">
      <c r="A5543" s="3">
        <v>2019</v>
      </c>
      <c r="B5543" s="3">
        <v>6</v>
      </c>
      <c r="C5543" s="4">
        <v>29</v>
      </c>
      <c r="D5543" s="8">
        <v>89</v>
      </c>
      <c r="E5543" s="8">
        <v>18307682.110000007</v>
      </c>
      <c r="F5543" s="8">
        <v>0</v>
      </c>
      <c r="G5543" s="8">
        <v>24871167.759999994</v>
      </c>
      <c r="H5543" s="8">
        <v>19984814.939999998</v>
      </c>
      <c r="I5543" s="8">
        <v>18572065.649999999</v>
      </c>
      <c r="J5543" s="8">
        <v>3532913.92</v>
      </c>
      <c r="K5543" s="8">
        <v>0</v>
      </c>
      <c r="L5543" s="8">
        <v>3661536.4299999997</v>
      </c>
      <c r="M5543" s="8">
        <v>264178.98</v>
      </c>
      <c r="N5543" s="8">
        <v>4817280.9600000018</v>
      </c>
      <c r="O5543" s="8">
        <v>360365.77</v>
      </c>
      <c r="P5543" s="8">
        <v>269720.42000000004</v>
      </c>
      <c r="Q5543" s="8">
        <v>3127.7799999999993</v>
      </c>
      <c r="R5543" s="8">
        <v>4080.27</v>
      </c>
      <c r="S5543" s="8">
        <v>13239431.649999999</v>
      </c>
      <c r="T5543" s="8">
        <v>8955392.3000000007</v>
      </c>
      <c r="U5543" s="8">
        <v>1424346.3499999994</v>
      </c>
      <c r="V5543" s="8">
        <v>1424001.0799999996</v>
      </c>
      <c r="W5543" s="8">
        <v>73836.75</v>
      </c>
      <c r="X5543" s="8">
        <v>162673.43000000002</v>
      </c>
      <c r="Y5543" s="8">
        <v>0</v>
      </c>
      <c r="Z5543" s="8">
        <v>0</v>
      </c>
      <c r="AA5543" s="8">
        <v>242794.06</v>
      </c>
      <c r="AB5543" s="8">
        <v>1134359.6099999999</v>
      </c>
      <c r="AC5543" s="9">
        <f t="shared" si="520"/>
        <v>-891565.54999999981</v>
      </c>
      <c r="AD5543" s="5" t="str">
        <f>$C5543&amp;" "&amp;VLOOKUP(C5543,Tegevusalad!$A$1:$B$89,2,FALSE)</f>
        <v>29 MOOTORSÕIDUKITE, HAAGISTE JA POOLHAAGISTE TOOTMINE</v>
      </c>
      <c r="AE5543" s="6">
        <f t="shared" si="522"/>
        <v>3806577.5400000084</v>
      </c>
      <c r="AF5543" s="6">
        <f t="shared" si="523"/>
        <v>9065200.3800000064</v>
      </c>
      <c r="AG5543" s="6">
        <f t="shared" si="524"/>
        <v>28677745.300000004</v>
      </c>
      <c r="AH5543" s="6">
        <f t="shared" si="525"/>
        <v>24106806.150000006</v>
      </c>
      <c r="AI5543" s="6">
        <f t="shared" si="521"/>
        <v>28515071.870000005</v>
      </c>
      <c r="AJ5543" s="10"/>
    </row>
    <row r="5544" spans="1:36" s="3" customFormat="1">
      <c r="A5544" s="3">
        <v>2019</v>
      </c>
      <c r="B5544" s="3">
        <v>6</v>
      </c>
      <c r="C5544" s="4">
        <v>30</v>
      </c>
      <c r="D5544" s="8">
        <v>102</v>
      </c>
      <c r="E5544" s="8">
        <v>3566437.9000000004</v>
      </c>
      <c r="F5544" s="8">
        <v>1282.78</v>
      </c>
      <c r="G5544" s="8">
        <v>18531513.379999999</v>
      </c>
      <c r="H5544" s="8">
        <v>16064570.159999998</v>
      </c>
      <c r="I5544" s="8">
        <v>15768209.149999999</v>
      </c>
      <c r="J5544" s="8">
        <v>1599236.4500000002</v>
      </c>
      <c r="K5544" s="8">
        <v>0</v>
      </c>
      <c r="L5544" s="8">
        <v>713403.00999999989</v>
      </c>
      <c r="M5544" s="8">
        <v>0</v>
      </c>
      <c r="N5544" s="8">
        <v>1107661.0599999998</v>
      </c>
      <c r="O5544" s="8">
        <v>152288.66999999998</v>
      </c>
      <c r="P5544" s="8">
        <v>4348.8100000000004</v>
      </c>
      <c r="Q5544" s="8">
        <v>2597.73</v>
      </c>
      <c r="R5544" s="8">
        <v>2083.87</v>
      </c>
      <c r="S5544" s="8">
        <v>2628908.7700000005</v>
      </c>
      <c r="T5544" s="8">
        <v>1632671.12</v>
      </c>
      <c r="U5544" s="8">
        <v>16287.279999999999</v>
      </c>
      <c r="V5544" s="8">
        <v>8848.2899999999991</v>
      </c>
      <c r="W5544" s="8">
        <v>8192.0300000000007</v>
      </c>
      <c r="X5544" s="8">
        <v>2461.2000000000003</v>
      </c>
      <c r="Y5544" s="8">
        <v>0</v>
      </c>
      <c r="Z5544" s="8">
        <v>0</v>
      </c>
      <c r="AA5544" s="8">
        <v>47315.519999999997</v>
      </c>
      <c r="AB5544" s="8">
        <v>441573.57</v>
      </c>
      <c r="AC5544" s="9">
        <f t="shared" si="520"/>
        <v>-394258.05</v>
      </c>
      <c r="AD5544" s="5" t="str">
        <f>$C5544&amp;" "&amp;VLOOKUP(C5544,Tegevusalad!$A$1:$B$89,2,FALSE)</f>
        <v>30 MUUDE TRANSPORDIVAHENDITE TOOTMINE</v>
      </c>
      <c r="AE5544" s="6">
        <f t="shared" si="522"/>
        <v>924985.83000000007</v>
      </c>
      <c r="AF5544" s="6">
        <f t="shared" si="523"/>
        <v>2150933.5399999991</v>
      </c>
      <c r="AG5544" s="6">
        <f t="shared" si="524"/>
        <v>19456499.209999997</v>
      </c>
      <c r="AH5544" s="6">
        <f t="shared" si="525"/>
        <v>5548724.6499999994</v>
      </c>
      <c r="AI5544" s="6">
        <f t="shared" si="521"/>
        <v>19454038.009999998</v>
      </c>
      <c r="AJ5544" s="10"/>
    </row>
    <row r="5545" spans="1:36" s="3" customFormat="1">
      <c r="A5545" s="3">
        <v>2019</v>
      </c>
      <c r="B5545" s="3">
        <v>6</v>
      </c>
      <c r="C5545" s="4">
        <v>31</v>
      </c>
      <c r="D5545" s="8">
        <v>724</v>
      </c>
      <c r="E5545" s="8">
        <v>25316519.459999997</v>
      </c>
      <c r="F5545" s="8">
        <v>0</v>
      </c>
      <c r="G5545" s="8">
        <v>24310697.179999985</v>
      </c>
      <c r="H5545" s="8">
        <v>21242732.239999995</v>
      </c>
      <c r="I5545" s="8">
        <v>20631533.830000006</v>
      </c>
      <c r="J5545" s="8">
        <v>2698406.6000000006</v>
      </c>
      <c r="K5545" s="8">
        <v>0</v>
      </c>
      <c r="L5545" s="8">
        <v>5063303.9300000062</v>
      </c>
      <c r="M5545" s="8">
        <v>15348.25</v>
      </c>
      <c r="N5545" s="8">
        <v>5852756.5899999915</v>
      </c>
      <c r="O5545" s="8">
        <v>108456.67000000001</v>
      </c>
      <c r="P5545" s="8">
        <v>318840.13000000006</v>
      </c>
      <c r="Q5545" s="8">
        <v>18561.560000000001</v>
      </c>
      <c r="R5545" s="8">
        <v>14903.210000000001</v>
      </c>
      <c r="S5545" s="8">
        <v>7337102.8100000015</v>
      </c>
      <c r="T5545" s="8">
        <v>6689406.1700000037</v>
      </c>
      <c r="U5545" s="8">
        <v>388172.57000000007</v>
      </c>
      <c r="V5545" s="8">
        <v>387343</v>
      </c>
      <c r="W5545" s="8">
        <v>14157.88</v>
      </c>
      <c r="X5545" s="8">
        <v>203160.64</v>
      </c>
      <c r="Y5545" s="8">
        <v>0</v>
      </c>
      <c r="Z5545" s="8">
        <v>0</v>
      </c>
      <c r="AA5545" s="8">
        <v>1106373.3600000001</v>
      </c>
      <c r="AB5545" s="8">
        <v>1880477.7700000003</v>
      </c>
      <c r="AC5545" s="9">
        <f t="shared" si="520"/>
        <v>-774104.41000000015</v>
      </c>
      <c r="AD5545" s="5" t="str">
        <f>$C5545&amp;" "&amp;VLOOKUP(C5545,Tegevusalad!$A$1:$B$89,2,FALSE)</f>
        <v>31 MÖÖBLITOOTMINE</v>
      </c>
      <c r="AE5545" s="6">
        <f t="shared" si="522"/>
        <v>17794404.719999995</v>
      </c>
      <c r="AF5545" s="6">
        <f t="shared" si="523"/>
        <v>21458083.269999955</v>
      </c>
      <c r="AG5545" s="6">
        <f t="shared" si="524"/>
        <v>42105101.899999984</v>
      </c>
      <c r="AH5545" s="6">
        <f t="shared" si="525"/>
        <v>29338298.999999955</v>
      </c>
      <c r="AI5545" s="6">
        <f t="shared" si="521"/>
        <v>41901941.259999983</v>
      </c>
      <c r="AJ5545" s="10"/>
    </row>
    <row r="5546" spans="1:36" s="3" customFormat="1">
      <c r="A5546" s="3">
        <v>2019</v>
      </c>
      <c r="B5546" s="3">
        <v>6</v>
      </c>
      <c r="C5546" s="4">
        <v>32</v>
      </c>
      <c r="D5546" s="8">
        <v>332</v>
      </c>
      <c r="E5546" s="8">
        <v>9691894.22000001</v>
      </c>
      <c r="F5546" s="8">
        <v>307118.65000000008</v>
      </c>
      <c r="G5546" s="8">
        <v>10836556.100000005</v>
      </c>
      <c r="H5546" s="8">
        <v>9461126.5800000075</v>
      </c>
      <c r="I5546" s="8">
        <v>7788955.9200000009</v>
      </c>
      <c r="J5546" s="8">
        <v>1449570.9</v>
      </c>
      <c r="K5546" s="8">
        <v>0</v>
      </c>
      <c r="L5546" s="8">
        <v>1966019.5099999995</v>
      </c>
      <c r="M5546" s="8">
        <v>27241.05</v>
      </c>
      <c r="N5546" s="8">
        <v>2402846.3900000011</v>
      </c>
      <c r="O5546" s="8">
        <v>566069.35000000009</v>
      </c>
      <c r="P5546" s="8">
        <v>29720.429999999997</v>
      </c>
      <c r="Q5546" s="8">
        <v>6557.4699999999975</v>
      </c>
      <c r="R5546" s="8">
        <v>3485.5600000000004</v>
      </c>
      <c r="S5546" s="8">
        <v>4044912.1199999987</v>
      </c>
      <c r="T5546" s="8">
        <v>3569214.3099999991</v>
      </c>
      <c r="U5546" s="8">
        <v>175821.75000000009</v>
      </c>
      <c r="V5546" s="8">
        <v>147283.81000000006</v>
      </c>
      <c r="W5546" s="8">
        <v>273875.61</v>
      </c>
      <c r="X5546" s="8">
        <v>5899.8099999999995</v>
      </c>
      <c r="Y5546" s="8">
        <v>469.29</v>
      </c>
      <c r="Z5546" s="8">
        <v>0.01</v>
      </c>
      <c r="AA5546" s="8">
        <v>551763.50000000047</v>
      </c>
      <c r="AB5546" s="8">
        <v>960880.0499999997</v>
      </c>
      <c r="AC5546" s="9">
        <f t="shared" si="520"/>
        <v>-409116.54999999923</v>
      </c>
      <c r="AD5546" s="5" t="str">
        <f>$C5546&amp;" "&amp;VLOOKUP(C5546,Tegevusalad!$A$1:$B$89,2,FALSE)</f>
        <v>32 MUU TOOTMINE</v>
      </c>
      <c r="AE5546" s="6">
        <f t="shared" si="522"/>
        <v>5784178.8100000117</v>
      </c>
      <c r="AF5546" s="6">
        <f t="shared" si="523"/>
        <v>5127862.9400000041</v>
      </c>
      <c r="AG5546" s="6">
        <f t="shared" si="524"/>
        <v>16620734.910000013</v>
      </c>
      <c r="AH5546" s="6">
        <f t="shared" si="525"/>
        <v>12031659.750000006</v>
      </c>
      <c r="AI5546" s="6">
        <f t="shared" si="521"/>
        <v>16614835.100000015</v>
      </c>
      <c r="AJ5546" s="10"/>
    </row>
    <row r="5547" spans="1:36" s="3" customFormat="1">
      <c r="A5547" s="3">
        <v>2019</v>
      </c>
      <c r="B5547" s="3">
        <v>6</v>
      </c>
      <c r="C5547" s="4">
        <v>33</v>
      </c>
      <c r="D5547" s="8">
        <v>760</v>
      </c>
      <c r="E5547" s="8">
        <v>20750515.02</v>
      </c>
      <c r="F5547" s="8">
        <v>1187.8699999999999</v>
      </c>
      <c r="G5547" s="8">
        <v>20521689.089999992</v>
      </c>
      <c r="H5547" s="8">
        <v>5264827.9099999992</v>
      </c>
      <c r="I5547" s="8">
        <v>1172380.4600000002</v>
      </c>
      <c r="J5547" s="8">
        <v>614290.22000000009</v>
      </c>
      <c r="K5547" s="8">
        <v>0</v>
      </c>
      <c r="L5547" s="8">
        <v>4150209.8699999973</v>
      </c>
      <c r="M5547" s="8">
        <v>3039.93</v>
      </c>
      <c r="N5547" s="8">
        <v>3295860.6300000018</v>
      </c>
      <c r="O5547" s="8">
        <v>76728.69</v>
      </c>
      <c r="P5547" s="8">
        <v>57079.69</v>
      </c>
      <c r="Q5547" s="8">
        <v>29633.409999999993</v>
      </c>
      <c r="R5547" s="8">
        <v>12081.010000000002</v>
      </c>
      <c r="S5547" s="8">
        <v>5589501.1300000008</v>
      </c>
      <c r="T5547" s="8">
        <v>3111711.6699999995</v>
      </c>
      <c r="U5547" s="8">
        <v>1458096.9000000001</v>
      </c>
      <c r="V5547" s="8">
        <v>162202.83999999997</v>
      </c>
      <c r="W5547" s="8">
        <v>13163.04</v>
      </c>
      <c r="X5547" s="8">
        <v>50340.72</v>
      </c>
      <c r="Y5547" s="8">
        <v>0</v>
      </c>
      <c r="Z5547" s="8">
        <v>0.01</v>
      </c>
      <c r="AA5547" s="8">
        <v>1607701.5499999996</v>
      </c>
      <c r="AB5547" s="8">
        <v>750312.38999999943</v>
      </c>
      <c r="AC5547" s="9">
        <f t="shared" si="520"/>
        <v>857389.16000000015</v>
      </c>
      <c r="AD5547" s="5" t="str">
        <f>$C5547&amp;" "&amp;VLOOKUP(C5547,Tegevusalad!$A$1:$B$89,2,FALSE)</f>
        <v>33 MASINATE JA SEADMETE REMONT JA PAIGALDUS</v>
      </c>
      <c r="AE5547" s="6">
        <f t="shared" si="522"/>
        <v>13754445.579999998</v>
      </c>
      <c r="AF5547" s="6">
        <f t="shared" si="523"/>
        <v>9270669.5600000061</v>
      </c>
      <c r="AG5547" s="6">
        <f t="shared" si="524"/>
        <v>34276134.669999987</v>
      </c>
      <c r="AH5547" s="6">
        <f t="shared" si="525"/>
        <v>16539708.200000007</v>
      </c>
      <c r="AI5547" s="6">
        <f t="shared" si="521"/>
        <v>34225793.949999988</v>
      </c>
      <c r="AJ5547" s="10"/>
    </row>
    <row r="5548" spans="1:36" s="3" customFormat="1">
      <c r="A5548" s="3">
        <v>2019</v>
      </c>
      <c r="B5548" s="3">
        <v>6</v>
      </c>
      <c r="C5548" s="4">
        <v>35</v>
      </c>
      <c r="D5548" s="8">
        <v>290</v>
      </c>
      <c r="E5548" s="8">
        <v>135696493.99999997</v>
      </c>
      <c r="F5548" s="8">
        <v>7268.34</v>
      </c>
      <c r="G5548" s="8">
        <v>22012210.749999996</v>
      </c>
      <c r="H5548" s="8">
        <v>4835443.2199999988</v>
      </c>
      <c r="I5548" s="8">
        <v>544939.42000000004</v>
      </c>
      <c r="J5548" s="8">
        <v>43478.3</v>
      </c>
      <c r="K5548" s="8">
        <v>74.58</v>
      </c>
      <c r="L5548" s="8">
        <v>27139952.930000003</v>
      </c>
      <c r="M5548" s="8">
        <v>0</v>
      </c>
      <c r="N5548" s="8">
        <v>22832640.969999973</v>
      </c>
      <c r="O5548" s="8">
        <v>84028.08</v>
      </c>
      <c r="P5548" s="8">
        <v>4399965.32</v>
      </c>
      <c r="Q5548" s="8">
        <v>12308.380000000001</v>
      </c>
      <c r="R5548" s="8">
        <v>8347.2900000000009</v>
      </c>
      <c r="S5548" s="8">
        <v>6463949.6999999993</v>
      </c>
      <c r="T5548" s="8">
        <v>2299332.3900000006</v>
      </c>
      <c r="U5548" s="8">
        <v>36892597.18</v>
      </c>
      <c r="V5548" s="8">
        <v>154564.66</v>
      </c>
      <c r="W5548" s="8">
        <v>2413540.8199999998</v>
      </c>
      <c r="X5548" s="8">
        <v>6667.4700000000012</v>
      </c>
      <c r="Y5548" s="8">
        <v>0.37</v>
      </c>
      <c r="Z5548" s="8">
        <v>529.93000000000006</v>
      </c>
      <c r="AA5548" s="8">
        <v>5742136.9000000013</v>
      </c>
      <c r="AB5548" s="8">
        <v>1435354.4999999995</v>
      </c>
      <c r="AC5548" s="9">
        <f t="shared" si="520"/>
        <v>4306782.4000000022</v>
      </c>
      <c r="AD5548" s="5" t="str">
        <f>$C5548&amp;" "&amp;VLOOKUP(C5548,Tegevusalad!$A$1:$B$89,2,FALSE)</f>
        <v>35 ELEKTRIENERGIA, GAASI, AURU JA KONDITSIONEERITUD ÕHUGA VARUSTAMINE</v>
      </c>
      <c r="AE5548" s="6">
        <f t="shared" si="522"/>
        <v>92353882.929999977</v>
      </c>
      <c r="AF5548" s="6">
        <f t="shared" si="523"/>
        <v>70582818.679999858</v>
      </c>
      <c r="AG5548" s="6">
        <f t="shared" si="524"/>
        <v>114366093.67999998</v>
      </c>
      <c r="AH5548" s="6">
        <f t="shared" si="525"/>
        <v>114204941.29999985</v>
      </c>
      <c r="AI5548" s="6">
        <f t="shared" si="521"/>
        <v>114359426.20999998</v>
      </c>
      <c r="AJ5548" s="10"/>
    </row>
    <row r="5549" spans="1:36" s="3" customFormat="1">
      <c r="A5549" s="3">
        <v>2019</v>
      </c>
      <c r="B5549" s="3">
        <v>6</v>
      </c>
      <c r="C5549" s="4">
        <v>36</v>
      </c>
      <c r="D5549" s="8">
        <v>43</v>
      </c>
      <c r="E5549" s="8">
        <v>7138759.8999999994</v>
      </c>
      <c r="F5549" s="8">
        <v>0</v>
      </c>
      <c r="G5549" s="8">
        <v>16997</v>
      </c>
      <c r="H5549" s="8">
        <v>16997</v>
      </c>
      <c r="I5549" s="8">
        <v>8675</v>
      </c>
      <c r="J5549" s="8">
        <v>0</v>
      </c>
      <c r="K5549" s="8">
        <v>0</v>
      </c>
      <c r="L5549" s="8">
        <v>1427751.98</v>
      </c>
      <c r="M5549" s="8">
        <v>0</v>
      </c>
      <c r="N5549" s="8">
        <v>817814.00999999978</v>
      </c>
      <c r="O5549" s="8">
        <v>739.87</v>
      </c>
      <c r="P5549" s="8">
        <v>470170.76</v>
      </c>
      <c r="Q5549" s="8">
        <v>1191.92</v>
      </c>
      <c r="R5549" s="8">
        <v>1082.73</v>
      </c>
      <c r="S5549" s="8">
        <v>349585.34</v>
      </c>
      <c r="T5549" s="8">
        <v>109582.33</v>
      </c>
      <c r="U5549" s="8">
        <v>368.15999999999997</v>
      </c>
      <c r="V5549" s="8">
        <v>134.16</v>
      </c>
      <c r="W5549" s="8">
        <v>1638.46</v>
      </c>
      <c r="X5549" s="8">
        <v>0</v>
      </c>
      <c r="Y5549" s="8">
        <v>0</v>
      </c>
      <c r="Z5549" s="8">
        <v>0</v>
      </c>
      <c r="AA5549" s="8">
        <v>800447.11</v>
      </c>
      <c r="AB5549" s="8">
        <v>190509.13999999996</v>
      </c>
      <c r="AC5549" s="9">
        <f t="shared" si="520"/>
        <v>609937.97</v>
      </c>
      <c r="AD5549" s="5" t="str">
        <f>$C5549&amp;" "&amp;VLOOKUP(C5549,Tegevusalad!$A$1:$B$89,2,FALSE)</f>
        <v>36 VEEKOGUMINE, -TÖÖTLUS JA -VARUSTUS</v>
      </c>
      <c r="AE5549" s="6">
        <f t="shared" si="522"/>
        <v>6788806.3999999994</v>
      </c>
      <c r="AF5549" s="6">
        <f t="shared" si="523"/>
        <v>3740965.0099999988</v>
      </c>
      <c r="AG5549" s="6">
        <f t="shared" si="524"/>
        <v>6805803.3999999994</v>
      </c>
      <c r="AH5549" s="6">
        <f t="shared" si="525"/>
        <v>4094483.6999999988</v>
      </c>
      <c r="AI5549" s="6">
        <f t="shared" si="521"/>
        <v>6805803.3999999994</v>
      </c>
      <c r="AJ5549" s="10"/>
    </row>
    <row r="5550" spans="1:36" s="3" customFormat="1">
      <c r="A5550" s="3">
        <v>2019</v>
      </c>
      <c r="B5550" s="3">
        <v>6</v>
      </c>
      <c r="C5550" s="4">
        <v>37</v>
      </c>
      <c r="D5550" s="8">
        <v>86</v>
      </c>
      <c r="E5550" s="8">
        <v>6982879.54</v>
      </c>
      <c r="F5550" s="8">
        <v>1527.52</v>
      </c>
      <c r="G5550" s="8">
        <v>61500.979999999996</v>
      </c>
      <c r="H5550" s="8">
        <v>33990.160000000003</v>
      </c>
      <c r="I5550" s="8">
        <v>12674.16</v>
      </c>
      <c r="J5550" s="8">
        <v>0</v>
      </c>
      <c r="K5550" s="8">
        <v>0</v>
      </c>
      <c r="L5550" s="8">
        <v>1396713.3699999994</v>
      </c>
      <c r="M5550" s="8">
        <v>0</v>
      </c>
      <c r="N5550" s="8">
        <v>922006.19000000006</v>
      </c>
      <c r="O5550" s="8">
        <v>132</v>
      </c>
      <c r="P5550" s="8">
        <v>434599.60000000003</v>
      </c>
      <c r="Q5550" s="8">
        <v>1705.29</v>
      </c>
      <c r="R5550" s="8">
        <v>1016.7599999999999</v>
      </c>
      <c r="S5550" s="8">
        <v>126444.86</v>
      </c>
      <c r="T5550" s="8">
        <v>101274.12999999999</v>
      </c>
      <c r="U5550" s="8">
        <v>522.83000000000004</v>
      </c>
      <c r="V5550" s="8">
        <v>522.83000000000004</v>
      </c>
      <c r="W5550" s="8">
        <v>2398.64</v>
      </c>
      <c r="X5550" s="8">
        <v>800.45</v>
      </c>
      <c r="Y5550" s="8">
        <v>0</v>
      </c>
      <c r="Z5550" s="8">
        <v>0</v>
      </c>
      <c r="AA5550" s="8">
        <v>587005.35</v>
      </c>
      <c r="AB5550" s="8">
        <v>112298.17000000001</v>
      </c>
      <c r="AC5550" s="9">
        <f t="shared" si="520"/>
        <v>474707.17999999993</v>
      </c>
      <c r="AD5550" s="5" t="str">
        <f>$C5550&amp;" "&amp;VLOOKUP(C5550,Tegevusalad!$A$1:$B$89,2,FALSE)</f>
        <v>37 KANALISATSIOON</v>
      </c>
      <c r="AE5550" s="6">
        <f t="shared" si="522"/>
        <v>6858239.8199999994</v>
      </c>
      <c r="AF5550" s="6">
        <f t="shared" si="523"/>
        <v>4488009.8899999997</v>
      </c>
      <c r="AG5550" s="6">
        <f t="shared" si="524"/>
        <v>6919740.7999999998</v>
      </c>
      <c r="AH5550" s="6">
        <f t="shared" si="525"/>
        <v>4615114.75</v>
      </c>
      <c r="AI5550" s="6">
        <f t="shared" si="521"/>
        <v>6918940.3499999996</v>
      </c>
      <c r="AJ5550" s="10"/>
    </row>
    <row r="5551" spans="1:36" s="3" customFormat="1">
      <c r="A5551" s="3">
        <v>2019</v>
      </c>
      <c r="B5551" s="3">
        <v>6</v>
      </c>
      <c r="C5551" s="4">
        <v>38</v>
      </c>
      <c r="D5551" s="8">
        <v>151</v>
      </c>
      <c r="E5551" s="8">
        <v>25786940.080000002</v>
      </c>
      <c r="F5551" s="8">
        <v>0</v>
      </c>
      <c r="G5551" s="8">
        <v>15749924.810000004</v>
      </c>
      <c r="H5551" s="8">
        <v>4758691.2399999984</v>
      </c>
      <c r="I5551" s="8">
        <v>4362075.7300000004</v>
      </c>
      <c r="J5551" s="8">
        <v>10731762.24</v>
      </c>
      <c r="K5551" s="8">
        <v>0</v>
      </c>
      <c r="L5551" s="8">
        <v>5157388.07</v>
      </c>
      <c r="M5551" s="8">
        <v>52710.32</v>
      </c>
      <c r="N5551" s="8">
        <v>4838528.0199999977</v>
      </c>
      <c r="O5551" s="8">
        <v>305451.10000000003</v>
      </c>
      <c r="P5551" s="8">
        <v>250108.00999999998</v>
      </c>
      <c r="Q5551" s="8">
        <v>2963.4100000000003</v>
      </c>
      <c r="R5551" s="8">
        <v>4807.46</v>
      </c>
      <c r="S5551" s="8">
        <v>5299483.32</v>
      </c>
      <c r="T5551" s="8">
        <v>4488050.5</v>
      </c>
      <c r="U5551" s="8">
        <v>6872627.4799999986</v>
      </c>
      <c r="V5551" s="8">
        <v>6872627.4799999986</v>
      </c>
      <c r="W5551" s="8">
        <v>603.55999999999995</v>
      </c>
      <c r="X5551" s="8">
        <v>2528434.7599999993</v>
      </c>
      <c r="Y5551" s="8">
        <v>0</v>
      </c>
      <c r="Z5551" s="8">
        <v>0</v>
      </c>
      <c r="AA5551" s="8">
        <v>1125048.2899999998</v>
      </c>
      <c r="AB5551" s="8">
        <v>753477.92</v>
      </c>
      <c r="AC5551" s="9">
        <f t="shared" si="520"/>
        <v>371570.36999999976</v>
      </c>
      <c r="AD5551" s="5" t="str">
        <f>$C5551&amp;" "&amp;VLOOKUP(C5551,Tegevusalad!$A$1:$B$89,2,FALSE)</f>
        <v>38 JÄÄTMEKOGUMINE, -TÖÖTLUS JA -KÕRVALDUS; MATERJALIDE TAASKASUTUSELE VÕTMINE</v>
      </c>
      <c r="AE5551" s="6">
        <f t="shared" si="522"/>
        <v>16143264.040000001</v>
      </c>
      <c r="AF5551" s="6">
        <f t="shared" si="523"/>
        <v>17389938.579999987</v>
      </c>
      <c r="AG5551" s="6">
        <f t="shared" si="524"/>
        <v>31893188.850000009</v>
      </c>
      <c r="AH5551" s="6">
        <f t="shared" si="525"/>
        <v>24216677.399999987</v>
      </c>
      <c r="AI5551" s="6">
        <f t="shared" si="521"/>
        <v>29364754.090000011</v>
      </c>
      <c r="AJ5551" s="10"/>
    </row>
    <row r="5552" spans="1:36" s="3" customFormat="1">
      <c r="A5552" s="3">
        <v>2019</v>
      </c>
      <c r="B5552" s="3">
        <v>6</v>
      </c>
      <c r="C5552" s="4">
        <v>39</v>
      </c>
      <c r="D5552" s="8">
        <v>12</v>
      </c>
      <c r="E5552" s="8">
        <v>1984301.6199999999</v>
      </c>
      <c r="F5552" s="8">
        <v>0</v>
      </c>
      <c r="G5552" s="8">
        <v>53474.04</v>
      </c>
      <c r="H5552" s="8">
        <v>187.4</v>
      </c>
      <c r="I5552" s="8">
        <v>0</v>
      </c>
      <c r="J5552" s="8">
        <v>300</v>
      </c>
      <c r="K5552" s="8">
        <v>0</v>
      </c>
      <c r="L5552" s="8">
        <v>396860.32000000007</v>
      </c>
      <c r="M5552" s="8">
        <v>0</v>
      </c>
      <c r="N5552" s="8">
        <v>100106.45000000001</v>
      </c>
      <c r="O5552" s="8">
        <v>0</v>
      </c>
      <c r="P5552" s="8">
        <v>1458.33</v>
      </c>
      <c r="Q5552" s="8">
        <v>373.94000000000005</v>
      </c>
      <c r="R5552" s="8">
        <v>0</v>
      </c>
      <c r="S5552" s="8">
        <v>21670.93</v>
      </c>
      <c r="T5552" s="8">
        <v>0</v>
      </c>
      <c r="U5552" s="8">
        <v>3637.81</v>
      </c>
      <c r="V5552" s="8">
        <v>3637.81</v>
      </c>
      <c r="W5552" s="8">
        <v>650</v>
      </c>
      <c r="X5552" s="8">
        <v>94178.39</v>
      </c>
      <c r="Y5552" s="8">
        <v>0</v>
      </c>
      <c r="Z5552" s="8">
        <v>0</v>
      </c>
      <c r="AA5552" s="8">
        <v>301952</v>
      </c>
      <c r="AB5552" s="8">
        <v>5198.13</v>
      </c>
      <c r="AC5552" s="9">
        <f t="shared" si="520"/>
        <v>296753.87</v>
      </c>
      <c r="AD5552" s="5" t="str">
        <f>$C5552&amp;" "&amp;VLOOKUP(C5552,Tegevusalad!$A$1:$B$89,2,FALSE)</f>
        <v>39 SAASTEKÄITLUS JA MUUD JÄÄTMEKÄITLUSTEGEVUSED</v>
      </c>
      <c r="AE5552" s="6">
        <f t="shared" si="522"/>
        <v>2053171.2699999998</v>
      </c>
      <c r="AF5552" s="6">
        <f t="shared" si="523"/>
        <v>478861.32000000007</v>
      </c>
      <c r="AG5552" s="6">
        <f t="shared" si="524"/>
        <v>2106645.3099999996</v>
      </c>
      <c r="AH5552" s="6">
        <f t="shared" si="525"/>
        <v>500532.25000000006</v>
      </c>
      <c r="AI5552" s="6">
        <f t="shared" si="521"/>
        <v>2012466.92</v>
      </c>
      <c r="AJ5552" s="10"/>
    </row>
    <row r="5553" spans="1:36" s="3" customFormat="1">
      <c r="A5553" s="3">
        <v>2019</v>
      </c>
      <c r="B5553" s="3">
        <v>6</v>
      </c>
      <c r="C5553" s="4">
        <v>41</v>
      </c>
      <c r="D5553" s="8">
        <v>4288</v>
      </c>
      <c r="E5553" s="8">
        <v>213367044.98000047</v>
      </c>
      <c r="F5553" s="8">
        <v>65698.41</v>
      </c>
      <c r="G5553" s="8">
        <v>15163098.930000005</v>
      </c>
      <c r="H5553" s="8">
        <v>10453209.260000004</v>
      </c>
      <c r="I5553" s="8">
        <v>4056203.399999999</v>
      </c>
      <c r="J5553" s="8">
        <v>238016.82</v>
      </c>
      <c r="K5553" s="8">
        <v>0</v>
      </c>
      <c r="L5553" s="8">
        <v>42679321.710000016</v>
      </c>
      <c r="M5553" s="8">
        <v>1163.3500000000001</v>
      </c>
      <c r="N5553" s="8">
        <v>37912703.650000051</v>
      </c>
      <c r="O5553" s="8">
        <v>84005.35</v>
      </c>
      <c r="P5553" s="8">
        <v>569856.9800000001</v>
      </c>
      <c r="Q5553" s="8">
        <v>158655.97999999992</v>
      </c>
      <c r="R5553" s="8">
        <v>59488.529999999977</v>
      </c>
      <c r="S5553" s="8">
        <v>2984847.15</v>
      </c>
      <c r="T5553" s="8">
        <v>2090927.5599999994</v>
      </c>
      <c r="U5553" s="8">
        <v>1846597.0099999984</v>
      </c>
      <c r="V5553" s="8">
        <v>1689241.3299999984</v>
      </c>
      <c r="W5553" s="8">
        <v>2075179.1900000004</v>
      </c>
      <c r="X5553" s="8">
        <v>572871.63000000012</v>
      </c>
      <c r="Y5553" s="8">
        <v>133.61000000000001</v>
      </c>
      <c r="Z5553" s="8">
        <v>252.12</v>
      </c>
      <c r="AA5553" s="8">
        <v>10272000.549999997</v>
      </c>
      <c r="AB5553" s="8">
        <v>5504337.6599999974</v>
      </c>
      <c r="AC5553" s="9">
        <f t="shared" si="520"/>
        <v>4767662.8899999997</v>
      </c>
      <c r="AD5553" s="5" t="str">
        <f>$C5553&amp;" "&amp;VLOOKUP(C5553,Tegevusalad!$A$1:$B$89,2,FALSE)</f>
        <v>41 HOONETE EHITUS</v>
      </c>
      <c r="AE5553" s="6">
        <f t="shared" si="522"/>
        <v>209174170.86000046</v>
      </c>
      <c r="AF5553" s="6">
        <f t="shared" si="523"/>
        <v>186298731.32000023</v>
      </c>
      <c r="AG5553" s="6">
        <f t="shared" si="524"/>
        <v>224337269.79000047</v>
      </c>
      <c r="AH5553" s="6">
        <f t="shared" si="525"/>
        <v>189860960.90000024</v>
      </c>
      <c r="AI5553" s="6">
        <f t="shared" si="521"/>
        <v>223764398.16000047</v>
      </c>
      <c r="AJ5553" s="10"/>
    </row>
    <row r="5554" spans="1:36" s="3" customFormat="1">
      <c r="A5554" s="3">
        <v>2019</v>
      </c>
      <c r="B5554" s="3">
        <v>6</v>
      </c>
      <c r="C5554" s="4">
        <v>42</v>
      </c>
      <c r="D5554" s="8">
        <v>995</v>
      </c>
      <c r="E5554" s="8">
        <v>118483947.60999995</v>
      </c>
      <c r="F5554" s="8">
        <v>7002.3</v>
      </c>
      <c r="G5554" s="8">
        <v>3116535.24</v>
      </c>
      <c r="H5554" s="8">
        <v>2537507.0900000003</v>
      </c>
      <c r="I5554" s="8">
        <v>1285997.78</v>
      </c>
      <c r="J5554" s="8">
        <v>38514.81</v>
      </c>
      <c r="K5554" s="8">
        <v>0</v>
      </c>
      <c r="L5554" s="8">
        <v>23697419.789999988</v>
      </c>
      <c r="M5554" s="8">
        <v>0</v>
      </c>
      <c r="N5554" s="8">
        <v>19553737.949999999</v>
      </c>
      <c r="O5554" s="8">
        <v>89762.819999999978</v>
      </c>
      <c r="P5554" s="8">
        <v>549738.92000000004</v>
      </c>
      <c r="Q5554" s="8">
        <v>50649.51</v>
      </c>
      <c r="R5554" s="8">
        <v>34401.480000000003</v>
      </c>
      <c r="S5554" s="8">
        <v>5635041.0899999989</v>
      </c>
      <c r="T5554" s="8">
        <v>3121696.2299999995</v>
      </c>
      <c r="U5554" s="8">
        <v>550331.6</v>
      </c>
      <c r="V5554" s="8">
        <v>414863.09000000014</v>
      </c>
      <c r="W5554" s="8">
        <v>131486.07</v>
      </c>
      <c r="X5554" s="8">
        <v>75064.41</v>
      </c>
      <c r="Y5554" s="8">
        <v>0</v>
      </c>
      <c r="Z5554" s="8">
        <v>5000</v>
      </c>
      <c r="AA5554" s="8">
        <v>5722555.4299999988</v>
      </c>
      <c r="AB5554" s="8">
        <v>1583873.5899999996</v>
      </c>
      <c r="AC5554" s="9">
        <f t="shared" si="520"/>
        <v>4138681.8399999989</v>
      </c>
      <c r="AD5554" s="5" t="str">
        <f>$C5554&amp;" "&amp;VLOOKUP(C5554,Tegevusalad!$A$1:$B$89,2,FALSE)</f>
        <v>42 RAJATISTE EHITUS</v>
      </c>
      <c r="AE5554" s="6">
        <f t="shared" si="522"/>
        <v>112380641.62999995</v>
      </c>
      <c r="AF5554" s="6">
        <f t="shared" si="523"/>
        <v>91721373.449999988</v>
      </c>
      <c r="AG5554" s="6">
        <f t="shared" si="524"/>
        <v>115497176.86999995</v>
      </c>
      <c r="AH5554" s="6">
        <f t="shared" si="525"/>
        <v>97940697.149999991</v>
      </c>
      <c r="AI5554" s="6">
        <f t="shared" si="521"/>
        <v>115422112.45999995</v>
      </c>
      <c r="AJ5554" s="10"/>
    </row>
    <row r="5555" spans="1:36" s="3" customFormat="1">
      <c r="A5555" s="3">
        <v>2019</v>
      </c>
      <c r="B5555" s="3">
        <v>6</v>
      </c>
      <c r="C5555" s="4">
        <v>43</v>
      </c>
      <c r="D5555" s="8">
        <v>5907</v>
      </c>
      <c r="E5555" s="8">
        <v>135985044.03</v>
      </c>
      <c r="F5555" s="8">
        <v>45740.920000000006</v>
      </c>
      <c r="G5555" s="8">
        <v>14904362.869999995</v>
      </c>
      <c r="H5555" s="8">
        <v>8494205.9900000021</v>
      </c>
      <c r="I5555" s="8">
        <v>2571764.58</v>
      </c>
      <c r="J5555" s="8">
        <v>2527140.09</v>
      </c>
      <c r="K5555" s="8">
        <v>5112.3100000000004</v>
      </c>
      <c r="L5555" s="8">
        <v>27201125.339999966</v>
      </c>
      <c r="M5555" s="8">
        <v>0</v>
      </c>
      <c r="N5555" s="8">
        <v>19045519.569999982</v>
      </c>
      <c r="O5555" s="8">
        <v>90326.810000000056</v>
      </c>
      <c r="P5555" s="8">
        <v>787676.7100000002</v>
      </c>
      <c r="Q5555" s="8">
        <v>203824.62000000008</v>
      </c>
      <c r="R5555" s="8">
        <v>55291.039999999943</v>
      </c>
      <c r="S5555" s="8">
        <v>8552415.4700000025</v>
      </c>
      <c r="T5555" s="8">
        <v>6902711.8200000012</v>
      </c>
      <c r="U5555" s="8">
        <v>359646.50999999972</v>
      </c>
      <c r="V5555" s="8">
        <v>986265.14999999979</v>
      </c>
      <c r="W5555" s="8">
        <v>257100.78999999998</v>
      </c>
      <c r="X5555" s="8">
        <v>900972.22000000009</v>
      </c>
      <c r="Y5555" s="8">
        <v>707.98</v>
      </c>
      <c r="Z5555" s="8">
        <v>1700.03</v>
      </c>
      <c r="AA5555" s="8">
        <v>10188803.030000027</v>
      </c>
      <c r="AB5555" s="8">
        <v>2034189.3099999998</v>
      </c>
      <c r="AC5555" s="9">
        <f t="shared" si="520"/>
        <v>8154613.7200000277</v>
      </c>
      <c r="AD5555" s="5" t="str">
        <f>$C5555&amp;" "&amp;VLOOKUP(C5555,Tegevusalad!$A$1:$B$89,2,FALSE)</f>
        <v>43 ERIEHITUSTÖÖD</v>
      </c>
      <c r="AE5555" s="6">
        <f t="shared" si="522"/>
        <v>128019695.18999998</v>
      </c>
      <c r="AF5555" s="6">
        <f t="shared" si="523"/>
        <v>87126622.169999912</v>
      </c>
      <c r="AG5555" s="6">
        <f t="shared" si="524"/>
        <v>142924058.06</v>
      </c>
      <c r="AH5555" s="6">
        <f t="shared" si="525"/>
        <v>95504053.049999893</v>
      </c>
      <c r="AI5555" s="6">
        <f t="shared" si="521"/>
        <v>142023085.84</v>
      </c>
      <c r="AJ5555" s="10"/>
    </row>
    <row r="5556" spans="1:36" s="3" customFormat="1">
      <c r="A5556" s="3">
        <v>2019</v>
      </c>
      <c r="B5556" s="3">
        <v>6</v>
      </c>
      <c r="C5556" s="4">
        <v>45</v>
      </c>
      <c r="D5556" s="8">
        <v>3447</v>
      </c>
      <c r="E5556" s="8">
        <v>374549977.45000011</v>
      </c>
      <c r="F5556" s="8">
        <v>51474.66</v>
      </c>
      <c r="G5556" s="8">
        <v>74399498.830000043</v>
      </c>
      <c r="H5556" s="8">
        <v>66609850.01000002</v>
      </c>
      <c r="I5556" s="8">
        <v>62975638.869999953</v>
      </c>
      <c r="J5556" s="8">
        <v>4152444.4799999991</v>
      </c>
      <c r="K5556" s="8">
        <v>46516.78</v>
      </c>
      <c r="L5556" s="8">
        <v>74914628.070000023</v>
      </c>
      <c r="M5556" s="8">
        <v>403421.01999999996</v>
      </c>
      <c r="N5556" s="8">
        <v>54103596.850000016</v>
      </c>
      <c r="O5556" s="8">
        <v>1673331.550000001</v>
      </c>
      <c r="P5556" s="8">
        <v>745868.31000000017</v>
      </c>
      <c r="Q5556" s="8">
        <v>155591.79999999999</v>
      </c>
      <c r="R5556" s="8">
        <v>37375.370000000003</v>
      </c>
      <c r="S5556" s="8">
        <v>150373443.65999997</v>
      </c>
      <c r="T5556" s="8">
        <v>142986180.33000007</v>
      </c>
      <c r="U5556" s="8">
        <v>7218333.6799999978</v>
      </c>
      <c r="V5556" s="8">
        <v>48933.799999999996</v>
      </c>
      <c r="W5556" s="8">
        <v>377007.37000000011</v>
      </c>
      <c r="X5556" s="8">
        <v>1190639.5499999996</v>
      </c>
      <c r="Y5556" s="8">
        <v>631.7700000000001</v>
      </c>
      <c r="Z5556" s="8">
        <v>9994.2799999999988</v>
      </c>
      <c r="AA5556" s="8">
        <v>23254359.500000026</v>
      </c>
      <c r="AB5556" s="8">
        <v>2049269.7699999979</v>
      </c>
      <c r="AC5556" s="9">
        <f t="shared" si="520"/>
        <v>21205089.730000027</v>
      </c>
      <c r="AD5556" s="5" t="str">
        <f>$C5556&amp;" "&amp;VLOOKUP(C5556,Tegevusalad!$A$1:$B$89,2,FALSE)</f>
        <v>45 MOOTORSÕIDUKITE JA MOOTORRATASTE HULGI- JA JAEMÜÜK NING REMONT</v>
      </c>
      <c r="AE5556" s="6">
        <f t="shared" si="522"/>
        <v>218200314.32000017</v>
      </c>
      <c r="AF5556" s="6">
        <f t="shared" si="523"/>
        <v>104795359.81000006</v>
      </c>
      <c r="AG5556" s="6">
        <f t="shared" si="524"/>
        <v>292599813.15000021</v>
      </c>
      <c r="AH5556" s="6">
        <f t="shared" si="525"/>
        <v>270704861.10000002</v>
      </c>
      <c r="AI5556" s="6">
        <f t="shared" si="521"/>
        <v>291409173.6000002</v>
      </c>
      <c r="AJ5556" s="10"/>
    </row>
    <row r="5557" spans="1:36" s="3" customFormat="1">
      <c r="A5557" s="3">
        <v>2019</v>
      </c>
      <c r="B5557" s="3">
        <v>6</v>
      </c>
      <c r="C5557" s="4">
        <v>46</v>
      </c>
      <c r="D5557" s="8">
        <v>8501</v>
      </c>
      <c r="E5557" s="8">
        <v>1042802072.0800015</v>
      </c>
      <c r="F5557" s="8">
        <v>79545281.479999974</v>
      </c>
      <c r="G5557" s="8">
        <v>471062043.04000014</v>
      </c>
      <c r="H5557" s="8">
        <v>229925735.29999962</v>
      </c>
      <c r="I5557" s="8">
        <v>197055188.22999981</v>
      </c>
      <c r="J5557" s="8">
        <v>60815959.12000002</v>
      </c>
      <c r="K5557" s="8">
        <v>87358.38</v>
      </c>
      <c r="L5557" s="8">
        <v>215719489.97000006</v>
      </c>
      <c r="M5557" s="8">
        <v>3592484.6599999988</v>
      </c>
      <c r="N5557" s="8">
        <v>158729753.04999951</v>
      </c>
      <c r="O5557" s="8">
        <v>11647486.239999998</v>
      </c>
      <c r="P5557" s="8">
        <v>2141138.0900000003</v>
      </c>
      <c r="Q5557" s="8">
        <v>227043.64</v>
      </c>
      <c r="R5557" s="8">
        <v>245647.07000000024</v>
      </c>
      <c r="S5557" s="8">
        <v>426009583.15000021</v>
      </c>
      <c r="T5557" s="8">
        <v>396476846.9599995</v>
      </c>
      <c r="U5557" s="8">
        <v>28764211.320000034</v>
      </c>
      <c r="V5557" s="8">
        <v>7112546.1500000022</v>
      </c>
      <c r="W5557" s="8">
        <v>4429985.9799999986</v>
      </c>
      <c r="X5557" s="8">
        <v>29594364.159999993</v>
      </c>
      <c r="Y5557" s="8">
        <v>4348.93</v>
      </c>
      <c r="Z5557" s="8">
        <v>3747.7200000000003</v>
      </c>
      <c r="AA5557" s="8">
        <v>73725854.150000006</v>
      </c>
      <c r="AB5557" s="8">
        <v>13143031.360000027</v>
      </c>
      <c r="AC5557" s="9">
        <f t="shared" si="520"/>
        <v>60582822.789999977</v>
      </c>
      <c r="AD5557" s="5" t="str">
        <f>$C5557&amp;" "&amp;VLOOKUP(C5557,Tegevusalad!$A$1:$B$89,2,FALSE)</f>
        <v>46 HULGIKAUBANDUS, V.A MOOTORSÕIDUKID JA MOOTORRATTAD</v>
      </c>
      <c r="AE5557" s="6">
        <f t="shared" si="522"/>
        <v>697167923.25000119</v>
      </c>
      <c r="AF5557" s="6">
        <f t="shared" si="523"/>
        <v>288978321.07999712</v>
      </c>
      <c r="AG5557" s="6">
        <f t="shared" si="524"/>
        <v>1168229966.2900014</v>
      </c>
      <c r="AH5557" s="6">
        <f t="shared" si="525"/>
        <v>794877000.5999974</v>
      </c>
      <c r="AI5557" s="6">
        <f t="shared" si="521"/>
        <v>1138635602.1300013</v>
      </c>
      <c r="AJ5557" s="10"/>
    </row>
    <row r="5558" spans="1:36" s="3" customFormat="1">
      <c r="A5558" s="3">
        <v>2019</v>
      </c>
      <c r="B5558" s="3">
        <v>6</v>
      </c>
      <c r="C5558" s="4">
        <v>47</v>
      </c>
      <c r="D5558" s="8">
        <v>6591</v>
      </c>
      <c r="E5558" s="8">
        <v>709862187.89999843</v>
      </c>
      <c r="F5558" s="8">
        <v>29349005.350000039</v>
      </c>
      <c r="G5558" s="8">
        <v>31043858.000000011</v>
      </c>
      <c r="H5558" s="8">
        <v>20536234.620000016</v>
      </c>
      <c r="I5558" s="8">
        <v>15020331.900000002</v>
      </c>
      <c r="J5558" s="8">
        <v>7286597.0899999999</v>
      </c>
      <c r="K5558" s="8">
        <v>1164233.71</v>
      </c>
      <c r="L5558" s="8">
        <v>144613848.31999964</v>
      </c>
      <c r="M5558" s="8">
        <v>24678.58</v>
      </c>
      <c r="N5558" s="8">
        <v>98734566.970000073</v>
      </c>
      <c r="O5558" s="8">
        <v>1372228.1300000006</v>
      </c>
      <c r="P5558" s="8">
        <v>1795956.0399999998</v>
      </c>
      <c r="Q5558" s="8">
        <v>135059.34000000008</v>
      </c>
      <c r="R5558" s="8">
        <v>81910.030000000028</v>
      </c>
      <c r="S5558" s="8">
        <v>105693125.93999994</v>
      </c>
      <c r="T5558" s="8">
        <v>94851084.489999965</v>
      </c>
      <c r="U5558" s="8">
        <v>8589282.209999999</v>
      </c>
      <c r="V5558" s="8">
        <v>768004.33</v>
      </c>
      <c r="W5558" s="8">
        <v>10462525.659999996</v>
      </c>
      <c r="X5558" s="8">
        <v>7377637.8499999996</v>
      </c>
      <c r="Y5558" s="8">
        <v>1646.7900000000002</v>
      </c>
      <c r="Z5558" s="8">
        <v>221.12</v>
      </c>
      <c r="AA5558" s="8">
        <v>47148072.990000047</v>
      </c>
      <c r="AB5558" s="8">
        <v>1242687.3999999994</v>
      </c>
      <c r="AC5558" s="9">
        <f t="shared" si="520"/>
        <v>45905385.590000048</v>
      </c>
      <c r="AD5558" s="5" t="str">
        <f>$C5558&amp;" "&amp;VLOOKUP(C5558,Tegevusalad!$A$1:$B$89,2,FALSE)</f>
        <v>47 JAEKAUBANDUS, V.A MOOTORSÕIDUKID JA MOOTORRATTAD</v>
      </c>
      <c r="AE5558" s="6">
        <f t="shared" si="522"/>
        <v>632306422.9499985</v>
      </c>
      <c r="AF5558" s="6">
        <f t="shared" si="523"/>
        <v>373706840.53000045</v>
      </c>
      <c r="AG5558" s="6">
        <f t="shared" si="524"/>
        <v>663350280.9499985</v>
      </c>
      <c r="AH5558" s="6">
        <f t="shared" si="525"/>
        <v>494082385.00000036</v>
      </c>
      <c r="AI5558" s="6">
        <f t="shared" si="521"/>
        <v>655972643.09999847</v>
      </c>
      <c r="AJ5558" s="10"/>
    </row>
    <row r="5559" spans="1:36" s="3" customFormat="1">
      <c r="A5559" s="3">
        <v>2019</v>
      </c>
      <c r="B5559" s="3">
        <v>6</v>
      </c>
      <c r="C5559" s="4">
        <v>49</v>
      </c>
      <c r="D5559" s="8">
        <v>4014</v>
      </c>
      <c r="E5559" s="8">
        <v>108629559.08999993</v>
      </c>
      <c r="F5559" s="8">
        <v>59163.299999999996</v>
      </c>
      <c r="G5559" s="8">
        <v>53321646.06000004</v>
      </c>
      <c r="H5559" s="8">
        <v>31041608.060000006</v>
      </c>
      <c r="I5559" s="8">
        <v>1904130.4999999998</v>
      </c>
      <c r="J5559" s="8">
        <v>604657.21999999986</v>
      </c>
      <c r="K5559" s="8">
        <v>0</v>
      </c>
      <c r="L5559" s="8">
        <v>21731236.470000032</v>
      </c>
      <c r="M5559" s="8">
        <v>0</v>
      </c>
      <c r="N5559" s="8">
        <v>19493236.010000005</v>
      </c>
      <c r="O5559" s="8">
        <v>56950.559999999998</v>
      </c>
      <c r="P5559" s="8">
        <v>4090711.1200000015</v>
      </c>
      <c r="Q5559" s="8">
        <v>135675.66999999987</v>
      </c>
      <c r="R5559" s="8">
        <v>20931.830000000002</v>
      </c>
      <c r="S5559" s="8">
        <v>14955848.390000012</v>
      </c>
      <c r="T5559" s="8">
        <v>5066287.4999999981</v>
      </c>
      <c r="U5559" s="8">
        <v>267377.88</v>
      </c>
      <c r="V5559" s="8">
        <v>34411.340000000004</v>
      </c>
      <c r="W5559" s="8">
        <v>590809.69999999995</v>
      </c>
      <c r="X5559" s="8">
        <v>469072.61999999994</v>
      </c>
      <c r="Y5559" s="8">
        <v>3831.94</v>
      </c>
      <c r="Z5559" s="8">
        <v>142.88</v>
      </c>
      <c r="AA5559" s="8">
        <v>6813847.320000005</v>
      </c>
      <c r="AB5559" s="8">
        <v>4572157.8100000033</v>
      </c>
      <c r="AC5559" s="9">
        <f t="shared" si="520"/>
        <v>2241689.5100000016</v>
      </c>
      <c r="AD5559" s="5" t="str">
        <f>$C5559&amp;" "&amp;VLOOKUP(C5559,Tegevusalad!$A$1:$B$89,2,FALSE)</f>
        <v>49 MAISMAAVEONDUS JA TORUTRANSPORT</v>
      </c>
      <c r="AE5559" s="6">
        <f t="shared" si="522"/>
        <v>93934568.73999992</v>
      </c>
      <c r="AF5559" s="6">
        <f t="shared" si="523"/>
        <v>82097271.469999999</v>
      </c>
      <c r="AG5559" s="6">
        <f t="shared" si="524"/>
        <v>147256214.79999995</v>
      </c>
      <c r="AH5559" s="6">
        <f t="shared" si="525"/>
        <v>97570839.200000018</v>
      </c>
      <c r="AI5559" s="6">
        <f t="shared" si="521"/>
        <v>146787142.17999995</v>
      </c>
      <c r="AJ5559" s="10"/>
    </row>
    <row r="5560" spans="1:36" s="3" customFormat="1">
      <c r="A5560" s="3">
        <v>2019</v>
      </c>
      <c r="B5560" s="3">
        <v>6</v>
      </c>
      <c r="C5560" s="4">
        <v>50</v>
      </c>
      <c r="D5560" s="8">
        <v>82</v>
      </c>
      <c r="E5560" s="8">
        <v>27610736.48</v>
      </c>
      <c r="F5560" s="8">
        <v>1813396.8800000001</v>
      </c>
      <c r="G5560" s="8">
        <v>30164622.139999993</v>
      </c>
      <c r="H5560" s="8">
        <v>7503541.8099999996</v>
      </c>
      <c r="I5560" s="8">
        <v>386494</v>
      </c>
      <c r="J5560" s="8">
        <v>9781.09</v>
      </c>
      <c r="K5560" s="8">
        <v>1654.0900000000001</v>
      </c>
      <c r="L5560" s="8">
        <v>5685353.0200000014</v>
      </c>
      <c r="M5560" s="8">
        <v>0</v>
      </c>
      <c r="N5560" s="8">
        <v>3843551.0300000003</v>
      </c>
      <c r="O5560" s="8">
        <v>57442.710000000006</v>
      </c>
      <c r="P5560" s="8">
        <v>154947.70000000001</v>
      </c>
      <c r="Q5560" s="8">
        <v>197.87</v>
      </c>
      <c r="R5560" s="8">
        <v>2593.34</v>
      </c>
      <c r="S5560" s="8">
        <v>11072231.59</v>
      </c>
      <c r="T5560" s="8">
        <v>5977456.0899999999</v>
      </c>
      <c r="U5560" s="8">
        <v>141484.09</v>
      </c>
      <c r="V5560" s="8">
        <v>0</v>
      </c>
      <c r="W5560" s="8">
        <v>2526.66</v>
      </c>
      <c r="X5560" s="8">
        <v>0</v>
      </c>
      <c r="Y5560" s="8">
        <v>0</v>
      </c>
      <c r="Z5560" s="8">
        <v>0</v>
      </c>
      <c r="AA5560" s="8">
        <v>1914715.67</v>
      </c>
      <c r="AB5560" s="8">
        <v>72913.680000000008</v>
      </c>
      <c r="AC5560" s="9">
        <f t="shared" si="520"/>
        <v>1841801.99</v>
      </c>
      <c r="AD5560" s="5" t="str">
        <f>$C5560&amp;" "&amp;VLOOKUP(C5560,Tegevusalad!$A$1:$B$89,2,FALSE)</f>
        <v>50 VEETRANSPORT</v>
      </c>
      <c r="AE5560" s="6">
        <f t="shared" si="522"/>
        <v>18210417.68</v>
      </c>
      <c r="AF5560" s="6">
        <f t="shared" si="523"/>
        <v>7729792.620000001</v>
      </c>
      <c r="AG5560" s="6">
        <f t="shared" si="524"/>
        <v>48375039.819999993</v>
      </c>
      <c r="AH5560" s="6">
        <f t="shared" si="525"/>
        <v>19230721.849999998</v>
      </c>
      <c r="AI5560" s="6">
        <f t="shared" si="521"/>
        <v>48375039.819999993</v>
      </c>
      <c r="AJ5560" s="10"/>
    </row>
    <row r="5561" spans="1:36" s="3" customFormat="1">
      <c r="A5561" s="3">
        <v>2019</v>
      </c>
      <c r="B5561" s="3">
        <v>6</v>
      </c>
      <c r="C5561" s="4">
        <v>51</v>
      </c>
      <c r="D5561" s="8">
        <v>41</v>
      </c>
      <c r="E5561" s="8">
        <v>12410411.859999999</v>
      </c>
      <c r="F5561" s="8">
        <v>18249.010000000002</v>
      </c>
      <c r="G5561" s="8">
        <v>31309586.799999997</v>
      </c>
      <c r="H5561" s="8">
        <v>12127665.1</v>
      </c>
      <c r="I5561" s="8">
        <v>1564</v>
      </c>
      <c r="J5561" s="8">
        <v>5883</v>
      </c>
      <c r="K5561" s="8">
        <v>0</v>
      </c>
      <c r="L5561" s="8">
        <v>2483724.7700000009</v>
      </c>
      <c r="M5561" s="8">
        <v>0</v>
      </c>
      <c r="N5561" s="8">
        <v>2710492.9099999997</v>
      </c>
      <c r="O5561" s="8">
        <v>947.36</v>
      </c>
      <c r="P5561" s="8">
        <v>1917.5</v>
      </c>
      <c r="Q5561" s="8">
        <v>10440.800000000001</v>
      </c>
      <c r="R5561" s="8">
        <v>876.33</v>
      </c>
      <c r="S5561" s="8">
        <v>11979488.630000001</v>
      </c>
      <c r="T5561" s="8">
        <v>4717.6400000000003</v>
      </c>
      <c r="U5561" s="8">
        <v>33442.28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115431.47000000003</v>
      </c>
      <c r="AB5561" s="8">
        <v>342199.61000000004</v>
      </c>
      <c r="AC5561" s="9">
        <f t="shared" si="520"/>
        <v>-226768.14</v>
      </c>
      <c r="AD5561" s="5" t="str">
        <f>$C5561&amp;" "&amp;VLOOKUP(C5561,Tegevusalad!$A$1:$B$89,2,FALSE)</f>
        <v>51 ÕHUTRANSPORT</v>
      </c>
      <c r="AE5561" s="6">
        <f t="shared" si="522"/>
        <v>415729.95999999903</v>
      </c>
      <c r="AF5561" s="6">
        <f t="shared" si="523"/>
        <v>1539178.4899999977</v>
      </c>
      <c r="AG5561" s="6">
        <f t="shared" si="524"/>
        <v>31725316.759999994</v>
      </c>
      <c r="AH5561" s="6">
        <f t="shared" si="525"/>
        <v>13556846.199999997</v>
      </c>
      <c r="AI5561" s="6">
        <f t="shared" si="521"/>
        <v>31725316.759999994</v>
      </c>
      <c r="AJ5561" s="10"/>
    </row>
    <row r="5562" spans="1:36" s="3" customFormat="1">
      <c r="A5562" s="3">
        <v>2019</v>
      </c>
      <c r="B5562" s="3">
        <v>6</v>
      </c>
      <c r="C5562" s="4">
        <v>52</v>
      </c>
      <c r="D5562" s="8">
        <v>1422</v>
      </c>
      <c r="E5562" s="8">
        <v>97222424.75</v>
      </c>
      <c r="F5562" s="8">
        <v>53072.989999999991</v>
      </c>
      <c r="G5562" s="8">
        <v>143413818.22999999</v>
      </c>
      <c r="H5562" s="8">
        <v>31544343.620000012</v>
      </c>
      <c r="I5562" s="8">
        <v>1132485.2000000002</v>
      </c>
      <c r="J5562" s="8">
        <v>1090434.4700000002</v>
      </c>
      <c r="K5562" s="8">
        <v>0</v>
      </c>
      <c r="L5562" s="8">
        <v>19449261.650000002</v>
      </c>
      <c r="M5562" s="8">
        <v>391360.46</v>
      </c>
      <c r="N5562" s="8">
        <v>20953268.099999979</v>
      </c>
      <c r="O5562" s="8">
        <v>425837.87</v>
      </c>
      <c r="P5562" s="8">
        <v>2528110.3000000003</v>
      </c>
      <c r="Q5562" s="8">
        <v>28627.220000000012</v>
      </c>
      <c r="R5562" s="8">
        <v>47459.21</v>
      </c>
      <c r="S5562" s="8">
        <v>26198243.370000005</v>
      </c>
      <c r="T5562" s="8">
        <v>5461381.8600000013</v>
      </c>
      <c r="U5562" s="8">
        <v>3827852.9299999997</v>
      </c>
      <c r="V5562" s="8">
        <v>20689.11</v>
      </c>
      <c r="W5562" s="8">
        <v>412301.32000000018</v>
      </c>
      <c r="X5562" s="8">
        <v>327884.35000000003</v>
      </c>
      <c r="Y5562" s="8">
        <v>35.5</v>
      </c>
      <c r="Z5562" s="8">
        <v>153.96</v>
      </c>
      <c r="AA5562" s="8">
        <v>2944419.1199999996</v>
      </c>
      <c r="AB5562" s="8">
        <v>4057183.5700000012</v>
      </c>
      <c r="AC5562" s="9">
        <f t="shared" si="520"/>
        <v>-1112764.4500000016</v>
      </c>
      <c r="AD5562" s="5" t="str">
        <f>$C5562&amp;" "&amp;VLOOKUP(C5562,Tegevusalad!$A$1:$B$89,2,FALSE)</f>
        <v>52 LAONDUS JA VEONDUST ABISTAVAD TEGEVUSALAD</v>
      </c>
      <c r="AE5562" s="6">
        <f t="shared" si="522"/>
        <v>67577285.789999992</v>
      </c>
      <c r="AF5562" s="6">
        <f t="shared" si="523"/>
        <v>72869040.009999886</v>
      </c>
      <c r="AG5562" s="6">
        <f t="shared" si="524"/>
        <v>210991104.01999995</v>
      </c>
      <c r="AH5562" s="6">
        <f t="shared" si="525"/>
        <v>105003636.54999989</v>
      </c>
      <c r="AI5562" s="6">
        <f t="shared" si="521"/>
        <v>210663219.66999996</v>
      </c>
      <c r="AJ5562" s="10"/>
    </row>
    <row r="5563" spans="1:36" s="3" customFormat="1">
      <c r="A5563" s="3">
        <v>2019</v>
      </c>
      <c r="B5563" s="3">
        <v>6</v>
      </c>
      <c r="C5563" s="4">
        <v>53</v>
      </c>
      <c r="D5563" s="8">
        <v>161</v>
      </c>
      <c r="E5563" s="8">
        <v>11353006.259999998</v>
      </c>
      <c r="F5563" s="8">
        <v>201050.31</v>
      </c>
      <c r="G5563" s="8">
        <v>4169762.53</v>
      </c>
      <c r="H5563" s="8">
        <v>1048741.56</v>
      </c>
      <c r="I5563" s="8">
        <v>424554.66000000003</v>
      </c>
      <c r="J5563" s="8">
        <v>6015.08</v>
      </c>
      <c r="K5563" s="8">
        <v>0</v>
      </c>
      <c r="L5563" s="8">
        <v>2288695.8000000017</v>
      </c>
      <c r="M5563" s="8">
        <v>0</v>
      </c>
      <c r="N5563" s="8">
        <v>1440585.1599999995</v>
      </c>
      <c r="O5563" s="8">
        <v>0</v>
      </c>
      <c r="P5563" s="8">
        <v>166071.86000000002</v>
      </c>
      <c r="Q5563" s="8">
        <v>17533.399999999994</v>
      </c>
      <c r="R5563" s="8">
        <v>2061.7199999999998</v>
      </c>
      <c r="S5563" s="8">
        <v>1787136.3900000001</v>
      </c>
      <c r="T5563" s="8">
        <v>17182.93</v>
      </c>
      <c r="U5563" s="8">
        <v>1024575.8700000001</v>
      </c>
      <c r="V5563" s="8">
        <v>0</v>
      </c>
      <c r="W5563" s="8">
        <v>1712260.07</v>
      </c>
      <c r="X5563" s="8">
        <v>813.33</v>
      </c>
      <c r="Y5563" s="8">
        <v>0</v>
      </c>
      <c r="Z5563" s="8">
        <v>0</v>
      </c>
      <c r="AA5563" s="8">
        <v>880830.56</v>
      </c>
      <c r="AB5563" s="8">
        <v>32719.919999999995</v>
      </c>
      <c r="AC5563" s="9">
        <f t="shared" si="520"/>
        <v>848110.64</v>
      </c>
      <c r="AD5563" s="5" t="str">
        <f>$C5563&amp;" "&amp;VLOOKUP(C5563,Tegevusalad!$A$1:$B$89,2,FALSE)</f>
        <v>53 POSTI- JA KULLERITEENISTUS</v>
      </c>
      <c r="AE5563" s="6">
        <f t="shared" si="522"/>
        <v>8743157.6399999987</v>
      </c>
      <c r="AF5563" s="6">
        <f t="shared" si="523"/>
        <v>4401522.1399999959</v>
      </c>
      <c r="AG5563" s="6">
        <f t="shared" si="524"/>
        <v>12912920.169999998</v>
      </c>
      <c r="AH5563" s="6">
        <f t="shared" si="525"/>
        <v>7213234.3999999966</v>
      </c>
      <c r="AI5563" s="6">
        <f t="shared" si="521"/>
        <v>12912106.839999998</v>
      </c>
      <c r="AJ5563" s="10"/>
    </row>
    <row r="5564" spans="1:36" s="3" customFormat="1">
      <c r="A5564" s="3">
        <v>2019</v>
      </c>
      <c r="B5564" s="3">
        <v>6</v>
      </c>
      <c r="C5564" s="4">
        <v>55</v>
      </c>
      <c r="D5564" s="8">
        <v>915</v>
      </c>
      <c r="E5564" s="8">
        <v>13265028.839999996</v>
      </c>
      <c r="F5564" s="8">
        <v>27142231.110000011</v>
      </c>
      <c r="G5564" s="8">
        <v>439748.24</v>
      </c>
      <c r="H5564" s="8">
        <v>184813.57</v>
      </c>
      <c r="I5564" s="8">
        <v>46895.29</v>
      </c>
      <c r="J5564" s="8">
        <v>1984.49</v>
      </c>
      <c r="K5564" s="8">
        <v>1984.49</v>
      </c>
      <c r="L5564" s="8">
        <v>5095806.7200000053</v>
      </c>
      <c r="M5564" s="8">
        <v>0</v>
      </c>
      <c r="N5564" s="8">
        <v>4111211.5699999966</v>
      </c>
      <c r="O5564" s="8">
        <v>5060.8500000000004</v>
      </c>
      <c r="P5564" s="8">
        <v>301634.26999999996</v>
      </c>
      <c r="Q5564" s="8">
        <v>19127.760000000006</v>
      </c>
      <c r="R5564" s="8">
        <v>5759.0700000000006</v>
      </c>
      <c r="S5564" s="8">
        <v>1710112.3499999999</v>
      </c>
      <c r="T5564" s="8">
        <v>208275.21999999994</v>
      </c>
      <c r="U5564" s="8">
        <v>67360.190000000017</v>
      </c>
      <c r="V5564" s="8">
        <v>1652.3100000000002</v>
      </c>
      <c r="W5564" s="8">
        <v>794419.87000000011</v>
      </c>
      <c r="X5564" s="8">
        <v>433.73</v>
      </c>
      <c r="Y5564" s="8">
        <v>85.79</v>
      </c>
      <c r="Z5564" s="8">
        <v>12.07</v>
      </c>
      <c r="AA5564" s="8">
        <v>1560845.6400000018</v>
      </c>
      <c r="AB5564" s="8">
        <v>576176.76999999967</v>
      </c>
      <c r="AC5564" s="9">
        <f t="shared" si="520"/>
        <v>984668.87000000209</v>
      </c>
      <c r="AD5564" s="5" t="str">
        <f>$C5564&amp;" "&amp;VLOOKUP(C5564,Tegevusalad!$A$1:$B$89,2,FALSE)</f>
        <v>55 MAJUTUS</v>
      </c>
      <c r="AE5564" s="6">
        <f t="shared" si="522"/>
        <v>38630221.140000001</v>
      </c>
      <c r="AF5564" s="6">
        <f t="shared" si="523"/>
        <v>18783728.71999998</v>
      </c>
      <c r="AG5564" s="6">
        <f t="shared" si="524"/>
        <v>39069969.380000003</v>
      </c>
      <c r="AH5564" s="6">
        <f t="shared" si="525"/>
        <v>20584853.199999981</v>
      </c>
      <c r="AI5564" s="6">
        <f t="shared" si="521"/>
        <v>39069535.650000006</v>
      </c>
      <c r="AJ5564" s="10"/>
    </row>
    <row r="5565" spans="1:36" s="3" customFormat="1">
      <c r="A5565" s="3">
        <v>2019</v>
      </c>
      <c r="B5565" s="3">
        <v>6</v>
      </c>
      <c r="C5565" s="4">
        <v>56</v>
      </c>
      <c r="D5565" s="8">
        <v>2308</v>
      </c>
      <c r="E5565" s="8">
        <v>62168631.459999926</v>
      </c>
      <c r="F5565" s="8">
        <v>655891.07999999973</v>
      </c>
      <c r="G5565" s="8">
        <v>441658.91</v>
      </c>
      <c r="H5565" s="8">
        <v>183878.09999999998</v>
      </c>
      <c r="I5565" s="8">
        <v>76455.01999999999</v>
      </c>
      <c r="J5565" s="8">
        <v>321.39</v>
      </c>
      <c r="K5565" s="8">
        <v>121.39</v>
      </c>
      <c r="L5565" s="8">
        <v>12492756.519999988</v>
      </c>
      <c r="M5565" s="8">
        <v>0</v>
      </c>
      <c r="N5565" s="8">
        <v>7741352.650000006</v>
      </c>
      <c r="O5565" s="8">
        <v>9700.4599999999991</v>
      </c>
      <c r="P5565" s="8">
        <v>301976.39999999991</v>
      </c>
      <c r="Q5565" s="8">
        <v>26566.260000000002</v>
      </c>
      <c r="R5565" s="8">
        <v>10014.290000000003</v>
      </c>
      <c r="S5565" s="8">
        <v>1783555.7300000011</v>
      </c>
      <c r="T5565" s="8">
        <v>1273100.2499999995</v>
      </c>
      <c r="U5565" s="8">
        <v>187027.88000000003</v>
      </c>
      <c r="V5565" s="8">
        <v>8830.5300000000007</v>
      </c>
      <c r="W5565" s="8">
        <v>127700.43999999999</v>
      </c>
      <c r="X5565" s="8">
        <v>264.35000000000002</v>
      </c>
      <c r="Y5565" s="8">
        <v>0</v>
      </c>
      <c r="Z5565" s="8">
        <v>1.1000000000000001</v>
      </c>
      <c r="AA5565" s="8">
        <v>5122113.1899999976</v>
      </c>
      <c r="AB5565" s="8">
        <v>370710.42000000004</v>
      </c>
      <c r="AC5565" s="9">
        <f t="shared" si="520"/>
        <v>4751402.7699999977</v>
      </c>
      <c r="AD5565" s="5" t="str">
        <f>$C5565&amp;" "&amp;VLOOKUP(C5565,Tegevusalad!$A$1:$B$89,2,FALSE)</f>
        <v>56 TOIDU JA JOOGI SERVEERIMINE</v>
      </c>
      <c r="AE5565" s="6">
        <f t="shared" si="522"/>
        <v>60854203.279999927</v>
      </c>
      <c r="AF5565" s="6">
        <f t="shared" si="523"/>
        <v>36746579.320000023</v>
      </c>
      <c r="AG5565" s="6">
        <f t="shared" si="524"/>
        <v>61295862.189999923</v>
      </c>
      <c r="AH5565" s="6">
        <f t="shared" si="525"/>
        <v>38756834.700000025</v>
      </c>
      <c r="AI5565" s="6">
        <f t="shared" si="521"/>
        <v>61295597.839999922</v>
      </c>
      <c r="AJ5565" s="10"/>
    </row>
    <row r="5566" spans="1:36" s="3" customFormat="1">
      <c r="A5566" s="3">
        <v>2019</v>
      </c>
      <c r="B5566" s="3">
        <v>6</v>
      </c>
      <c r="C5566" s="4">
        <v>58</v>
      </c>
      <c r="D5566" s="8">
        <v>624</v>
      </c>
      <c r="E5566" s="8">
        <v>8783214.2000000067</v>
      </c>
      <c r="F5566" s="8">
        <v>5141636.0599999996</v>
      </c>
      <c r="G5566" s="8">
        <v>3463195.1000000006</v>
      </c>
      <c r="H5566" s="8">
        <v>1447713.3500000003</v>
      </c>
      <c r="I5566" s="8">
        <v>51132.060000000005</v>
      </c>
      <c r="J5566" s="8">
        <v>6475.54</v>
      </c>
      <c r="K5566" s="8">
        <v>0</v>
      </c>
      <c r="L5566" s="8">
        <v>2219390.1700000009</v>
      </c>
      <c r="M5566" s="8">
        <v>0</v>
      </c>
      <c r="N5566" s="8">
        <v>1622489.8600000059</v>
      </c>
      <c r="O5566" s="8">
        <v>3645.54</v>
      </c>
      <c r="P5566" s="8">
        <v>58732.09</v>
      </c>
      <c r="Q5566" s="8">
        <v>7167.76</v>
      </c>
      <c r="R5566" s="8">
        <v>5117.08</v>
      </c>
      <c r="S5566" s="8">
        <v>2045703.5799999998</v>
      </c>
      <c r="T5566" s="8">
        <v>200113.14</v>
      </c>
      <c r="U5566" s="8">
        <v>609402.07000000018</v>
      </c>
      <c r="V5566" s="8">
        <v>0</v>
      </c>
      <c r="W5566" s="8">
        <v>22626.420000000002</v>
      </c>
      <c r="X5566" s="8">
        <v>0</v>
      </c>
      <c r="Y5566" s="8">
        <v>0</v>
      </c>
      <c r="Z5566" s="8">
        <v>0</v>
      </c>
      <c r="AA5566" s="8">
        <v>688195.66000000015</v>
      </c>
      <c r="AB5566" s="8">
        <v>91295.360000000568</v>
      </c>
      <c r="AC5566" s="9">
        <f t="shared" si="520"/>
        <v>596900.29999999958</v>
      </c>
      <c r="AD5566" s="5" t="str">
        <f>$C5566&amp;" "&amp;VLOOKUP(C5566,Tegevusalad!$A$1:$B$89,2,FALSE)</f>
        <v>58 KIRJASTAMINE</v>
      </c>
      <c r="AE5566" s="6">
        <f t="shared" si="522"/>
        <v>11269744.610000005</v>
      </c>
      <c r="AF5566" s="6">
        <f t="shared" si="523"/>
        <v>5464701.3500000294</v>
      </c>
      <c r="AG5566" s="6">
        <f t="shared" si="524"/>
        <v>14732939.710000006</v>
      </c>
      <c r="AH5566" s="6">
        <f t="shared" si="525"/>
        <v>8138034.70000003</v>
      </c>
      <c r="AI5566" s="6">
        <f t="shared" si="521"/>
        <v>14732939.710000006</v>
      </c>
      <c r="AJ5566" s="10"/>
    </row>
    <row r="5567" spans="1:36" s="3" customFormat="1">
      <c r="A5567" s="3">
        <v>2019</v>
      </c>
      <c r="B5567" s="3">
        <v>6</v>
      </c>
      <c r="C5567" s="4">
        <v>59</v>
      </c>
      <c r="D5567" s="8">
        <v>593</v>
      </c>
      <c r="E5567" s="8">
        <v>6977697.6700000064</v>
      </c>
      <c r="F5567" s="8">
        <v>2770.28</v>
      </c>
      <c r="G5567" s="8">
        <v>5166604.879999999</v>
      </c>
      <c r="H5567" s="8">
        <v>4699612.32</v>
      </c>
      <c r="I5567" s="8">
        <v>1350.46</v>
      </c>
      <c r="J5567" s="8">
        <v>0</v>
      </c>
      <c r="K5567" s="8">
        <v>0</v>
      </c>
      <c r="L5567" s="8">
        <v>1395788.9200000013</v>
      </c>
      <c r="M5567" s="8">
        <v>0</v>
      </c>
      <c r="N5567" s="8">
        <v>1714012.7599999984</v>
      </c>
      <c r="O5567" s="8">
        <v>26933.919999999998</v>
      </c>
      <c r="P5567" s="8">
        <v>112399.04000000001</v>
      </c>
      <c r="Q5567" s="8">
        <v>10929.030000000002</v>
      </c>
      <c r="R5567" s="8">
        <v>4268.5299999999988</v>
      </c>
      <c r="S5567" s="8">
        <v>911969.22999999963</v>
      </c>
      <c r="T5567" s="8">
        <v>176047.75</v>
      </c>
      <c r="U5567" s="8">
        <v>210011.75</v>
      </c>
      <c r="V5567" s="8">
        <v>1482.92</v>
      </c>
      <c r="W5567" s="8">
        <v>16527.760000000002</v>
      </c>
      <c r="X5567" s="8">
        <v>719.86</v>
      </c>
      <c r="Y5567" s="8">
        <v>0</v>
      </c>
      <c r="Z5567" s="8">
        <v>3241.67</v>
      </c>
      <c r="AA5567" s="8">
        <v>565068.31999999983</v>
      </c>
      <c r="AB5567" s="8">
        <v>886533.83000000031</v>
      </c>
      <c r="AC5567" s="9">
        <f t="shared" si="520"/>
        <v>-321465.51000000047</v>
      </c>
      <c r="AD5567" s="5" t="str">
        <f>$C5567&amp;" "&amp;VLOOKUP(C5567,Tegevusalad!$A$1:$B$89,2,FALSE)</f>
        <v>59 KINOFILMIDE, VIDEOTE JA TELESAADETE TOOTMINE; HELISALVESTISTE JA MUUSIKA KIRJASTAMINE</v>
      </c>
      <c r="AE5567" s="6">
        <f t="shared" si="522"/>
        <v>5859206.8300000075</v>
      </c>
      <c r="AF5567" s="6">
        <f t="shared" si="523"/>
        <v>7336238.7899999926</v>
      </c>
      <c r="AG5567" s="6">
        <f t="shared" si="524"/>
        <v>11025811.710000005</v>
      </c>
      <c r="AH5567" s="6">
        <f t="shared" si="525"/>
        <v>8591406.4499999918</v>
      </c>
      <c r="AI5567" s="6">
        <f t="shared" si="521"/>
        <v>11025091.850000005</v>
      </c>
      <c r="AJ5567" s="10"/>
    </row>
    <row r="5568" spans="1:36" s="3" customFormat="1">
      <c r="A5568" s="3">
        <v>2019</v>
      </c>
      <c r="B5568" s="3">
        <v>6</v>
      </c>
      <c r="C5568" s="4">
        <v>60</v>
      </c>
      <c r="D5568" s="8">
        <v>30</v>
      </c>
      <c r="E5568" s="8">
        <v>244698.42</v>
      </c>
      <c r="F5568" s="8">
        <v>0</v>
      </c>
      <c r="G5568" s="8">
        <v>40811.300000000003</v>
      </c>
      <c r="H5568" s="8">
        <v>25200</v>
      </c>
      <c r="I5568" s="8">
        <v>0</v>
      </c>
      <c r="J5568" s="8">
        <v>0</v>
      </c>
      <c r="K5568" s="8">
        <v>0</v>
      </c>
      <c r="L5568" s="8">
        <v>48939.69</v>
      </c>
      <c r="M5568" s="8">
        <v>0</v>
      </c>
      <c r="N5568" s="8">
        <v>34035.740000000005</v>
      </c>
      <c r="O5568" s="8">
        <v>0</v>
      </c>
      <c r="P5568" s="8">
        <v>0</v>
      </c>
      <c r="Q5568" s="8">
        <v>592.96</v>
      </c>
      <c r="R5568" s="8">
        <v>247.01000000000002</v>
      </c>
      <c r="S5568" s="8">
        <v>10708.2</v>
      </c>
      <c r="T5568" s="8">
        <v>154.23000000000002</v>
      </c>
      <c r="U5568" s="8">
        <v>5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20291.650000000005</v>
      </c>
      <c r="AB5568" s="8">
        <v>5387.7000000000007</v>
      </c>
      <c r="AC5568" s="9">
        <f t="shared" si="520"/>
        <v>14903.950000000004</v>
      </c>
      <c r="AD5568" s="5" t="str">
        <f>$C5568&amp;" "&amp;VLOOKUP(C5568,Tegevusalad!$A$1:$B$89,2,FALSE)</f>
        <v>60 PROGRAMMID JA RINGHÄÄLING</v>
      </c>
      <c r="AE5568" s="6">
        <f t="shared" si="522"/>
        <v>233985.22</v>
      </c>
      <c r="AF5568" s="6">
        <f t="shared" si="523"/>
        <v>160700.55000000002</v>
      </c>
      <c r="AG5568" s="6">
        <f t="shared" si="524"/>
        <v>274796.52</v>
      </c>
      <c r="AH5568" s="6">
        <f t="shared" si="525"/>
        <v>171413.75000000003</v>
      </c>
      <c r="AI5568" s="6">
        <f t="shared" si="521"/>
        <v>274796.52</v>
      </c>
      <c r="AJ5568" s="10"/>
    </row>
    <row r="5569" spans="1:36" s="3" customFormat="1">
      <c r="A5569" s="3">
        <v>2019</v>
      </c>
      <c r="B5569" s="3">
        <v>6</v>
      </c>
      <c r="C5569" s="4">
        <v>61</v>
      </c>
      <c r="D5569" s="8">
        <v>187</v>
      </c>
      <c r="E5569" s="8">
        <v>70959633.419999987</v>
      </c>
      <c r="F5569" s="8">
        <v>0</v>
      </c>
      <c r="G5569" s="8">
        <v>11257577.099999998</v>
      </c>
      <c r="H5569" s="8">
        <v>6771214.3300000001</v>
      </c>
      <c r="I5569" s="8">
        <v>92196.43</v>
      </c>
      <c r="J5569" s="8">
        <v>8823.7999999999993</v>
      </c>
      <c r="K5569" s="8">
        <v>1733.08</v>
      </c>
      <c r="L5569" s="8">
        <v>14191926.669999998</v>
      </c>
      <c r="M5569" s="8">
        <v>0</v>
      </c>
      <c r="N5569" s="8">
        <v>7824598.240000003</v>
      </c>
      <c r="O5569" s="8">
        <v>26390.070000000007</v>
      </c>
      <c r="P5569" s="8">
        <v>730018.21</v>
      </c>
      <c r="Q5569" s="8">
        <v>24422.559999999994</v>
      </c>
      <c r="R5569" s="8">
        <v>8190.6099999999988</v>
      </c>
      <c r="S5569" s="8">
        <v>16647407.380000001</v>
      </c>
      <c r="T5569" s="8">
        <v>6798020.1400000006</v>
      </c>
      <c r="U5569" s="8">
        <v>1437456.42</v>
      </c>
      <c r="V5569" s="8">
        <v>260.2</v>
      </c>
      <c r="W5569" s="8">
        <v>389162.11</v>
      </c>
      <c r="X5569" s="8">
        <v>716</v>
      </c>
      <c r="Y5569" s="8">
        <v>0.22</v>
      </c>
      <c r="Z5569" s="8">
        <v>4083.33</v>
      </c>
      <c r="AA5569" s="8">
        <v>6542434.5800000001</v>
      </c>
      <c r="AB5569" s="8">
        <v>179189.26</v>
      </c>
      <c r="AC5569" s="9">
        <f t="shared" si="520"/>
        <v>6363245.3200000003</v>
      </c>
      <c r="AD5569" s="5" t="str">
        <f>$C5569&amp;" "&amp;VLOOKUP(C5569,Tegevusalad!$A$1:$B$89,2,FALSE)</f>
        <v>61 TELEKOMMUNIKATSIOON</v>
      </c>
      <c r="AE5569" s="6">
        <f t="shared" si="522"/>
        <v>52875485.61999999</v>
      </c>
      <c r="AF5569" s="6">
        <f t="shared" si="523"/>
        <v>20947390.300000012</v>
      </c>
      <c r="AG5569" s="6">
        <f t="shared" si="524"/>
        <v>64133062.719999984</v>
      </c>
      <c r="AH5569" s="6">
        <f t="shared" si="525"/>
        <v>39163944.250000015</v>
      </c>
      <c r="AI5569" s="6">
        <f t="shared" si="521"/>
        <v>64132346.719999984</v>
      </c>
      <c r="AJ5569" s="10"/>
    </row>
    <row r="5570" spans="1:36" s="3" customFormat="1">
      <c r="A5570" s="3">
        <v>2019</v>
      </c>
      <c r="B5570" s="3">
        <v>6</v>
      </c>
      <c r="C5570" s="4">
        <v>62</v>
      </c>
      <c r="D5570" s="8">
        <v>4091</v>
      </c>
      <c r="E5570" s="8">
        <v>68964794.090000018</v>
      </c>
      <c r="F5570" s="8">
        <v>18670.350000000002</v>
      </c>
      <c r="G5570" s="8">
        <v>86602872.980000094</v>
      </c>
      <c r="H5570" s="8">
        <v>40713099.879999988</v>
      </c>
      <c r="I5570" s="8">
        <v>1022521.7100000001</v>
      </c>
      <c r="J5570" s="8">
        <v>7092318.9299999997</v>
      </c>
      <c r="K5570" s="8">
        <v>0</v>
      </c>
      <c r="L5570" s="8">
        <v>13794639.369999981</v>
      </c>
      <c r="M5570" s="8">
        <v>0</v>
      </c>
      <c r="N5570" s="8">
        <v>10512031.179999981</v>
      </c>
      <c r="O5570" s="8">
        <v>52137.029999999984</v>
      </c>
      <c r="P5570" s="8">
        <v>691951.96000000008</v>
      </c>
      <c r="Q5570" s="8">
        <v>38231.529999999992</v>
      </c>
      <c r="R5570" s="8">
        <v>46719.580000000009</v>
      </c>
      <c r="S5570" s="8">
        <v>21186830.829999961</v>
      </c>
      <c r="T5570" s="8">
        <v>2408656.3699999978</v>
      </c>
      <c r="U5570" s="8">
        <v>8976304.1299999971</v>
      </c>
      <c r="V5570" s="8">
        <v>4158.66</v>
      </c>
      <c r="W5570" s="8">
        <v>258480.7600000001</v>
      </c>
      <c r="X5570" s="8">
        <v>218805.38</v>
      </c>
      <c r="Y5570" s="8">
        <v>21.37</v>
      </c>
      <c r="Z5570" s="8">
        <v>6.94</v>
      </c>
      <c r="AA5570" s="8">
        <v>5171689.0000000056</v>
      </c>
      <c r="AB5570" s="8">
        <v>1889066.380000025</v>
      </c>
      <c r="AC5570" s="9">
        <f t="shared" si="520"/>
        <v>3282622.6199999806</v>
      </c>
      <c r="AD5570" s="5" t="str">
        <f>$C5570&amp;" "&amp;VLOOKUP(C5570,Tegevusalad!$A$1:$B$89,2,FALSE)</f>
        <v>62 PROGRAMMEERIMINE, KONSULTATSIOONID JMS TEGEVUSED</v>
      </c>
      <c r="AE5570" s="6">
        <f t="shared" si="522"/>
        <v>39039134.860000052</v>
      </c>
      <c r="AF5570" s="6">
        <f t="shared" si="523"/>
        <v>22374092.349999949</v>
      </c>
      <c r="AG5570" s="6">
        <f t="shared" si="524"/>
        <v>125642007.84000015</v>
      </c>
      <c r="AH5570" s="6">
        <f t="shared" si="525"/>
        <v>52793753.7999999</v>
      </c>
      <c r="AI5570" s="6">
        <f t="shared" si="521"/>
        <v>125423202.46000016</v>
      </c>
      <c r="AJ5570" s="10"/>
    </row>
    <row r="5571" spans="1:36" s="3" customFormat="1">
      <c r="A5571" s="3">
        <v>2019</v>
      </c>
      <c r="B5571" s="3">
        <v>6</v>
      </c>
      <c r="C5571" s="4">
        <v>63</v>
      </c>
      <c r="D5571" s="8">
        <v>902</v>
      </c>
      <c r="E5571" s="8">
        <v>12858527.890000002</v>
      </c>
      <c r="F5571" s="8">
        <v>48106.37999999999</v>
      </c>
      <c r="G5571" s="8">
        <v>11551777.969999997</v>
      </c>
      <c r="H5571" s="8">
        <v>4307035.379999999</v>
      </c>
      <c r="I5571" s="8">
        <v>40259.509999999995</v>
      </c>
      <c r="J5571" s="8">
        <v>160348.74</v>
      </c>
      <c r="K5571" s="8">
        <v>0</v>
      </c>
      <c r="L5571" s="8">
        <v>2576035.11</v>
      </c>
      <c r="M5571" s="8">
        <v>0</v>
      </c>
      <c r="N5571" s="8">
        <v>2009208.000000004</v>
      </c>
      <c r="O5571" s="8">
        <v>2235.38</v>
      </c>
      <c r="P5571" s="8">
        <v>50423.040000000001</v>
      </c>
      <c r="Q5571" s="8">
        <v>16258.38</v>
      </c>
      <c r="R5571" s="8">
        <v>9856.5999999999985</v>
      </c>
      <c r="S5571" s="8">
        <v>4355315.7099999981</v>
      </c>
      <c r="T5571" s="8">
        <v>509890.1</v>
      </c>
      <c r="U5571" s="8">
        <v>1725313.32</v>
      </c>
      <c r="V5571" s="8">
        <v>0</v>
      </c>
      <c r="W5571" s="8">
        <v>294022.40999999997</v>
      </c>
      <c r="X5571" s="8">
        <v>0</v>
      </c>
      <c r="Y5571" s="8">
        <v>15.66</v>
      </c>
      <c r="Z5571" s="8">
        <v>8080.4100000000008</v>
      </c>
      <c r="AA5571" s="8">
        <v>843610.49</v>
      </c>
      <c r="AB5571" s="8">
        <v>284848.13000000024</v>
      </c>
      <c r="AC5571" s="9">
        <f t="shared" ref="AC5571:AC5634" si="526">AA5571-AB5571</f>
        <v>558762.35999999975</v>
      </c>
      <c r="AD5571" s="5" t="str">
        <f>$C5571&amp;" "&amp;VLOOKUP(C5571,Tegevusalad!$A$1:$B$89,2,FALSE)</f>
        <v>63 INFOALANE TEGEVUS</v>
      </c>
      <c r="AE5571" s="6">
        <f t="shared" si="522"/>
        <v>6826005.2400000049</v>
      </c>
      <c r="AF5571" s="6">
        <f t="shared" si="523"/>
        <v>4003517.0700000217</v>
      </c>
      <c r="AG5571" s="6">
        <f t="shared" si="524"/>
        <v>18377783.210000005</v>
      </c>
      <c r="AH5571" s="6">
        <f t="shared" si="525"/>
        <v>10095323.00000002</v>
      </c>
      <c r="AI5571" s="6">
        <f t="shared" ref="AI5571:AI5634" si="527">(E5571+F5571+G5571)-(S5571+U5571)</f>
        <v>18377783.210000005</v>
      </c>
      <c r="AJ5571" s="10"/>
    </row>
    <row r="5572" spans="1:36" s="3" customFormat="1">
      <c r="A5572" s="3">
        <v>2019</v>
      </c>
      <c r="B5572" s="3">
        <v>6</v>
      </c>
      <c r="C5572" s="4">
        <v>64</v>
      </c>
      <c r="D5572" s="8">
        <v>538</v>
      </c>
      <c r="E5572" s="8">
        <v>146158263.88999984</v>
      </c>
      <c r="F5572" s="8">
        <v>2855.43</v>
      </c>
      <c r="G5572" s="8">
        <v>9418514.6799999997</v>
      </c>
      <c r="H5572" s="8">
        <v>8244896.2699999996</v>
      </c>
      <c r="I5572" s="8">
        <v>599910.83000000007</v>
      </c>
      <c r="J5572" s="8">
        <v>173639.55</v>
      </c>
      <c r="K5572" s="8">
        <v>0</v>
      </c>
      <c r="L5572" s="8">
        <v>29231909.770000011</v>
      </c>
      <c r="M5572" s="8">
        <v>0</v>
      </c>
      <c r="N5572" s="8">
        <v>30333749.100000001</v>
      </c>
      <c r="O5572" s="8">
        <v>9901.8499999999985</v>
      </c>
      <c r="P5572" s="8">
        <v>828799.81999999983</v>
      </c>
      <c r="Q5572" s="8">
        <v>14963.46</v>
      </c>
      <c r="R5572" s="8">
        <v>15470.429999999998</v>
      </c>
      <c r="S5572" s="8">
        <v>14252341.659999989</v>
      </c>
      <c r="T5572" s="8">
        <v>8496365.2600000016</v>
      </c>
      <c r="U5572" s="8">
        <v>1497346.3900000001</v>
      </c>
      <c r="V5572" s="8">
        <v>194.01000000000002</v>
      </c>
      <c r="W5572" s="8">
        <v>78872431.289999977</v>
      </c>
      <c r="X5572" s="8">
        <v>22361.68</v>
      </c>
      <c r="Y5572" s="8">
        <v>440.31</v>
      </c>
      <c r="Z5572" s="8">
        <v>865.87</v>
      </c>
      <c r="AA5572" s="8">
        <v>2300039.1799999988</v>
      </c>
      <c r="AB5572" s="8">
        <v>3402304.0700000012</v>
      </c>
      <c r="AC5572" s="9">
        <f t="shared" si="526"/>
        <v>-1102264.8900000025</v>
      </c>
      <c r="AD5572" s="5" t="str">
        <f>$C5572&amp;" "&amp;VLOOKUP(C5572,Tegevusalad!$A$1:$B$89,2,FALSE)</f>
        <v>64 FINANTSTEENUSTE OSUTAMINE, V.A KINDLUSTUS JA PENSIONIFONDID</v>
      </c>
      <c r="AE5572" s="6">
        <f t="shared" si="522"/>
        <v>130433792.94999987</v>
      </c>
      <c r="AF5572" s="6">
        <f t="shared" si="523"/>
        <v>135947094.35999998</v>
      </c>
      <c r="AG5572" s="6">
        <f t="shared" si="524"/>
        <v>139852307.62999988</v>
      </c>
      <c r="AH5572" s="6">
        <f t="shared" si="525"/>
        <v>151746097.65000001</v>
      </c>
      <c r="AI5572" s="6">
        <f t="shared" si="527"/>
        <v>139829945.94999987</v>
      </c>
      <c r="AJ5572" s="10"/>
    </row>
    <row r="5573" spans="1:36" s="3" customFormat="1">
      <c r="A5573" s="3">
        <v>2019</v>
      </c>
      <c r="B5573" s="3">
        <v>6</v>
      </c>
      <c r="C5573" s="4">
        <v>65</v>
      </c>
      <c r="D5573" s="8">
        <v>18</v>
      </c>
      <c r="E5573" s="8">
        <v>1894817.1</v>
      </c>
      <c r="F5573" s="8">
        <v>0</v>
      </c>
      <c r="G5573" s="8">
        <v>272141.28000000003</v>
      </c>
      <c r="H5573" s="8">
        <v>272141.28000000003</v>
      </c>
      <c r="I5573" s="8">
        <v>0</v>
      </c>
      <c r="J5573" s="8">
        <v>0</v>
      </c>
      <c r="K5573" s="8">
        <v>0</v>
      </c>
      <c r="L5573" s="8">
        <v>378963.42000000004</v>
      </c>
      <c r="M5573" s="8">
        <v>0</v>
      </c>
      <c r="N5573" s="8">
        <v>2987.82</v>
      </c>
      <c r="O5573" s="8">
        <v>0</v>
      </c>
      <c r="P5573" s="8">
        <v>0</v>
      </c>
      <c r="Q5573" s="8">
        <v>0</v>
      </c>
      <c r="R5573" s="8">
        <v>0</v>
      </c>
      <c r="S5573" s="8">
        <v>1720578.4499999997</v>
      </c>
      <c r="T5573" s="8">
        <v>43621.05</v>
      </c>
      <c r="U5573" s="8">
        <v>138234.6</v>
      </c>
      <c r="V5573" s="8">
        <v>0</v>
      </c>
      <c r="W5573" s="8">
        <v>28879976.27</v>
      </c>
      <c r="X5573" s="8">
        <v>0</v>
      </c>
      <c r="Y5573" s="8">
        <v>0</v>
      </c>
      <c r="Z5573" s="8">
        <v>0</v>
      </c>
      <c r="AA5573" s="8">
        <v>375975.6</v>
      </c>
      <c r="AB5573" s="8">
        <v>0</v>
      </c>
      <c r="AC5573" s="9">
        <f t="shared" si="526"/>
        <v>375975.6</v>
      </c>
      <c r="AD5573" s="5" t="str">
        <f>$C5573&amp;" "&amp;VLOOKUP(C5573,Tegevusalad!$A$1:$B$89,2,FALSE)</f>
        <v>65 KINDLUSTUS, EDASIKINDLUSTUS JA PENSIONIFONDID, V.A KOHUSTUSLIK SOTSIAALKINDLUSTUS</v>
      </c>
      <c r="AE5573" s="6">
        <f t="shared" si="522"/>
        <v>36004.050000000279</v>
      </c>
      <c r="AF5573" s="6">
        <f t="shared" si="523"/>
        <v>-1843873.9499999997</v>
      </c>
      <c r="AG5573" s="6">
        <f t="shared" si="524"/>
        <v>308145.33000000007</v>
      </c>
      <c r="AH5573" s="6">
        <f t="shared" si="525"/>
        <v>14939.1</v>
      </c>
      <c r="AI5573" s="6">
        <f t="shared" si="527"/>
        <v>308145.33000000007</v>
      </c>
      <c r="AJ5573" s="10"/>
    </row>
    <row r="5574" spans="1:36" s="3" customFormat="1">
      <c r="A5574" s="3">
        <v>2019</v>
      </c>
      <c r="B5574" s="3">
        <v>6</v>
      </c>
      <c r="C5574" s="4">
        <v>66</v>
      </c>
      <c r="D5574" s="8">
        <v>318</v>
      </c>
      <c r="E5574" s="8">
        <v>3333385.9800000004</v>
      </c>
      <c r="F5574" s="8">
        <v>2155.85</v>
      </c>
      <c r="G5574" s="8">
        <v>1766592.4200000002</v>
      </c>
      <c r="H5574" s="8">
        <v>829940.03999999992</v>
      </c>
      <c r="I5574" s="8">
        <v>0</v>
      </c>
      <c r="J5574" s="8">
        <v>0</v>
      </c>
      <c r="K5574" s="8">
        <v>0</v>
      </c>
      <c r="L5574" s="8">
        <v>666871.24999999977</v>
      </c>
      <c r="M5574" s="8">
        <v>0</v>
      </c>
      <c r="N5574" s="8">
        <v>428915.81999999989</v>
      </c>
      <c r="O5574" s="8">
        <v>0</v>
      </c>
      <c r="P5574" s="8">
        <v>10388.660000000002</v>
      </c>
      <c r="Q5574" s="8">
        <v>2164.4500000000003</v>
      </c>
      <c r="R5574" s="8">
        <v>1613.9699999999998</v>
      </c>
      <c r="S5574" s="8">
        <v>1611836.7599999998</v>
      </c>
      <c r="T5574" s="8">
        <v>49181.18</v>
      </c>
      <c r="U5574" s="8">
        <v>194968.49000000008</v>
      </c>
      <c r="V5574" s="8">
        <v>0</v>
      </c>
      <c r="W5574" s="8">
        <v>9690042.429999996</v>
      </c>
      <c r="X5574" s="8">
        <v>0</v>
      </c>
      <c r="Y5574" s="8">
        <v>13.68</v>
      </c>
      <c r="Z5574" s="8">
        <v>0</v>
      </c>
      <c r="AA5574" s="8">
        <v>341254.99999999983</v>
      </c>
      <c r="AB5574" s="8">
        <v>103285.88999999998</v>
      </c>
      <c r="AC5574" s="9">
        <f t="shared" si="526"/>
        <v>237969.10999999984</v>
      </c>
      <c r="AD5574" s="5" t="str">
        <f>$C5574&amp;" "&amp;VLOOKUP(C5574,Tegevusalad!$A$1:$B$89,2,FALSE)</f>
        <v>66 FINANTSTEENUSTE JA KINDLUSTUSTEGEVUSE ABITEGEVUSALAD</v>
      </c>
      <c r="AE5574" s="6">
        <f t="shared" si="522"/>
        <v>1528736.5800000008</v>
      </c>
      <c r="AF5574" s="6">
        <f t="shared" si="523"/>
        <v>345843.69999999937</v>
      </c>
      <c r="AG5574" s="6">
        <f t="shared" si="524"/>
        <v>3295329.0000000009</v>
      </c>
      <c r="AH5574" s="6">
        <f t="shared" si="525"/>
        <v>2152648.9499999993</v>
      </c>
      <c r="AI5574" s="6">
        <f t="shared" si="527"/>
        <v>3295329.0000000009</v>
      </c>
      <c r="AJ5574" s="10"/>
    </row>
    <row r="5575" spans="1:36" s="3" customFormat="1">
      <c r="A5575" s="3">
        <v>2019</v>
      </c>
      <c r="B5575" s="3">
        <v>6</v>
      </c>
      <c r="C5575" s="4">
        <v>68</v>
      </c>
      <c r="D5575" s="8">
        <v>6872</v>
      </c>
      <c r="E5575" s="8">
        <v>174196840.20999995</v>
      </c>
      <c r="F5575" s="8">
        <v>621821.77999999991</v>
      </c>
      <c r="G5575" s="8">
        <v>11709818.920000006</v>
      </c>
      <c r="H5575" s="8">
        <v>5373690.3799999999</v>
      </c>
      <c r="I5575" s="8">
        <v>2161481.7599999998</v>
      </c>
      <c r="J5575" s="8">
        <v>1325477.24</v>
      </c>
      <c r="K5575" s="8">
        <v>1714.1000000000001</v>
      </c>
      <c r="L5575" s="8">
        <v>34895331.860000044</v>
      </c>
      <c r="M5575" s="8">
        <v>0</v>
      </c>
      <c r="N5575" s="8">
        <v>30544397.400000021</v>
      </c>
      <c r="O5575" s="8">
        <v>169491.64</v>
      </c>
      <c r="P5575" s="8">
        <v>7277434.9800000032</v>
      </c>
      <c r="Q5575" s="8">
        <v>108640.84999999999</v>
      </c>
      <c r="R5575" s="8">
        <v>78332.950000000099</v>
      </c>
      <c r="S5575" s="8">
        <v>5793249.6700000046</v>
      </c>
      <c r="T5575" s="8">
        <v>3512784.9800000004</v>
      </c>
      <c r="U5575" s="8">
        <v>5705017.5</v>
      </c>
      <c r="V5575" s="8">
        <v>5623829.419999999</v>
      </c>
      <c r="W5575" s="8">
        <v>24057946.119999982</v>
      </c>
      <c r="X5575" s="8">
        <v>21148945.780000001</v>
      </c>
      <c r="Y5575" s="8">
        <v>119359.79999999999</v>
      </c>
      <c r="Z5575" s="8">
        <v>2751.48</v>
      </c>
      <c r="AA5575" s="8">
        <v>17160838.590000004</v>
      </c>
      <c r="AB5575" s="8">
        <v>12693295.819999982</v>
      </c>
      <c r="AC5575" s="9">
        <f t="shared" si="526"/>
        <v>4467542.7700000219</v>
      </c>
      <c r="AD5575" s="5" t="str">
        <f>$C5575&amp;" "&amp;VLOOKUP(C5575,Tegevusalad!$A$1:$B$89,2,FALSE)</f>
        <v>68 KINNISVARAALANE TEGEVUS</v>
      </c>
      <c r="AE5575" s="6">
        <f t="shared" si="522"/>
        <v>184469340.59999993</v>
      </c>
      <c r="AF5575" s="6">
        <f t="shared" si="523"/>
        <v>146391755.80000007</v>
      </c>
      <c r="AG5575" s="6">
        <f t="shared" si="524"/>
        <v>196179159.51999995</v>
      </c>
      <c r="AH5575" s="6">
        <f t="shared" si="525"/>
        <v>153113651.75000009</v>
      </c>
      <c r="AI5575" s="6">
        <f t="shared" si="527"/>
        <v>175030213.73999995</v>
      </c>
      <c r="AJ5575" s="10"/>
    </row>
    <row r="5576" spans="1:36" s="3" customFormat="1">
      <c r="A5576" s="3">
        <v>2019</v>
      </c>
      <c r="B5576" s="3">
        <v>6</v>
      </c>
      <c r="C5576" s="4">
        <v>69</v>
      </c>
      <c r="D5576" s="8">
        <v>3077</v>
      </c>
      <c r="E5576" s="8">
        <v>27634001.179999992</v>
      </c>
      <c r="F5576" s="8">
        <v>27439.86</v>
      </c>
      <c r="G5576" s="8">
        <v>6441118.9699999969</v>
      </c>
      <c r="H5576" s="8">
        <v>4971998.7600000007</v>
      </c>
      <c r="I5576" s="8">
        <v>101898.66000000002</v>
      </c>
      <c r="J5576" s="8">
        <v>2217.0500000000002</v>
      </c>
      <c r="K5576" s="8">
        <v>0</v>
      </c>
      <c r="L5576" s="8">
        <v>5529269.8299999908</v>
      </c>
      <c r="M5576" s="8">
        <v>0</v>
      </c>
      <c r="N5576" s="8">
        <v>2007793.1799999997</v>
      </c>
      <c r="O5576" s="8">
        <v>2036.0800000000002</v>
      </c>
      <c r="P5576" s="8">
        <v>184367.22</v>
      </c>
      <c r="Q5576" s="8">
        <v>73116.049999999974</v>
      </c>
      <c r="R5576" s="8">
        <v>35967.430000000015</v>
      </c>
      <c r="S5576" s="8">
        <v>1647010.2100000002</v>
      </c>
      <c r="T5576" s="8">
        <v>258838.64</v>
      </c>
      <c r="U5576" s="8">
        <v>46675.510000000009</v>
      </c>
      <c r="V5576" s="8">
        <v>267.60000000000002</v>
      </c>
      <c r="W5576" s="8">
        <v>606557.17000000027</v>
      </c>
      <c r="X5576" s="8">
        <v>0</v>
      </c>
      <c r="Y5576" s="8">
        <v>19.5</v>
      </c>
      <c r="Z5576" s="8">
        <v>0.09</v>
      </c>
      <c r="AA5576" s="8">
        <v>3890800.5900000036</v>
      </c>
      <c r="AB5576" s="8">
        <v>369304.53</v>
      </c>
      <c r="AC5576" s="9">
        <f t="shared" si="526"/>
        <v>3521496.0600000033</v>
      </c>
      <c r="AD5576" s="5" t="str">
        <f>$C5576&amp;" "&amp;VLOOKUP(C5576,Tegevusalad!$A$1:$B$89,2,FALSE)</f>
        <v>69 JURIIDILISED TOIMINGUD JA ARVEPIDAMINE</v>
      </c>
      <c r="AE5576" s="6">
        <f t="shared" si="522"/>
        <v>25967755.319999993</v>
      </c>
      <c r="AF5576" s="6">
        <f t="shared" si="523"/>
        <v>8515204.5299999956</v>
      </c>
      <c r="AG5576" s="6">
        <f t="shared" si="524"/>
        <v>32408874.289999992</v>
      </c>
      <c r="AH5576" s="6">
        <f t="shared" si="525"/>
        <v>10218803.049999997</v>
      </c>
      <c r="AI5576" s="6">
        <f t="shared" si="527"/>
        <v>32408874.289999992</v>
      </c>
      <c r="AJ5576" s="10"/>
    </row>
    <row r="5577" spans="1:36" s="3" customFormat="1">
      <c r="A5577" s="3">
        <v>2019</v>
      </c>
      <c r="B5577" s="3">
        <v>6</v>
      </c>
      <c r="C5577" s="4">
        <v>70</v>
      </c>
      <c r="D5577" s="8">
        <v>3489</v>
      </c>
      <c r="E5577" s="8">
        <v>33346028.330000043</v>
      </c>
      <c r="F5577" s="8">
        <v>51624.73</v>
      </c>
      <c r="G5577" s="8">
        <v>37032259.50999999</v>
      </c>
      <c r="H5577" s="8">
        <v>17475395.479999997</v>
      </c>
      <c r="I5577" s="8">
        <v>750764.16</v>
      </c>
      <c r="J5577" s="8">
        <v>192523.91</v>
      </c>
      <c r="K5577" s="8">
        <v>629.4</v>
      </c>
      <c r="L5577" s="8">
        <v>6673851.9699999858</v>
      </c>
      <c r="M5577" s="8">
        <v>0</v>
      </c>
      <c r="N5577" s="8">
        <v>5494233.6100000218</v>
      </c>
      <c r="O5577" s="8">
        <v>2473.2999999999997</v>
      </c>
      <c r="P5577" s="8">
        <v>501566.70999999996</v>
      </c>
      <c r="Q5577" s="8">
        <v>78337.45000000007</v>
      </c>
      <c r="R5577" s="8">
        <v>51155.590000000026</v>
      </c>
      <c r="S5577" s="8">
        <v>7796963.6900000023</v>
      </c>
      <c r="T5577" s="8">
        <v>1620779.3700000006</v>
      </c>
      <c r="U5577" s="8">
        <v>2250626.4899999998</v>
      </c>
      <c r="V5577" s="8">
        <v>341480.12</v>
      </c>
      <c r="W5577" s="8">
        <v>3266848.8899999992</v>
      </c>
      <c r="X5577" s="8">
        <v>256649.22</v>
      </c>
      <c r="Y5577" s="8">
        <v>3.0999999999999996</v>
      </c>
      <c r="Z5577" s="8">
        <v>0.01</v>
      </c>
      <c r="AA5577" s="8">
        <v>2683526.0400000028</v>
      </c>
      <c r="AB5577" s="8">
        <v>1503904.5899999917</v>
      </c>
      <c r="AC5577" s="9">
        <f t="shared" si="526"/>
        <v>1179621.4500000111</v>
      </c>
      <c r="AD5577" s="5" t="str">
        <f>$C5577&amp;" "&amp;VLOOKUP(C5577,Tegevusalad!$A$1:$B$89,2,FALSE)</f>
        <v>70 PEAKONTORITE TEGEVUS; JUHTIMISALANE NÕUSTAMINE</v>
      </c>
      <c r="AE5577" s="6">
        <f t="shared" si="522"/>
        <v>23606712.100000046</v>
      </c>
      <c r="AF5577" s="6">
        <f t="shared" si="523"/>
        <v>18008469.440000106</v>
      </c>
      <c r="AG5577" s="6">
        <f t="shared" si="524"/>
        <v>60638971.610000037</v>
      </c>
      <c r="AH5577" s="6">
        <f t="shared" si="525"/>
        <v>27726946.000000108</v>
      </c>
      <c r="AI5577" s="6">
        <f t="shared" si="527"/>
        <v>60382322.390000038</v>
      </c>
      <c r="AJ5577" s="10"/>
    </row>
    <row r="5578" spans="1:36" s="3" customFormat="1">
      <c r="A5578" s="3">
        <v>2019</v>
      </c>
      <c r="B5578" s="3">
        <v>6</v>
      </c>
      <c r="C5578" s="4">
        <v>71</v>
      </c>
      <c r="D5578" s="8">
        <v>2285</v>
      </c>
      <c r="E5578" s="8">
        <v>34508297.720000029</v>
      </c>
      <c r="F5578" s="8">
        <v>10246.34</v>
      </c>
      <c r="G5578" s="8">
        <v>6162691.7100000009</v>
      </c>
      <c r="H5578" s="8">
        <v>3327076.4</v>
      </c>
      <c r="I5578" s="8">
        <v>625059.53</v>
      </c>
      <c r="J5578" s="8">
        <v>513985.1</v>
      </c>
      <c r="K5578" s="8">
        <v>0</v>
      </c>
      <c r="L5578" s="8">
        <v>6902581.669999999</v>
      </c>
      <c r="M5578" s="8">
        <v>0</v>
      </c>
      <c r="N5578" s="8">
        <v>3429586.6500000013</v>
      </c>
      <c r="O5578" s="8">
        <v>35928.550000000003</v>
      </c>
      <c r="P5578" s="8">
        <v>189605.89000000007</v>
      </c>
      <c r="Q5578" s="8">
        <v>93749.440000000104</v>
      </c>
      <c r="R5578" s="8">
        <v>54454.770000000011</v>
      </c>
      <c r="S5578" s="8">
        <v>2878935.6200000029</v>
      </c>
      <c r="T5578" s="8">
        <v>1760189.3500000003</v>
      </c>
      <c r="U5578" s="8">
        <v>595485.89999999991</v>
      </c>
      <c r="V5578" s="8">
        <v>225254.44999999995</v>
      </c>
      <c r="W5578" s="8">
        <v>63044</v>
      </c>
      <c r="X5578" s="8">
        <v>10518.480000000001</v>
      </c>
      <c r="Y5578" s="8">
        <v>0.01</v>
      </c>
      <c r="Z5578" s="8">
        <v>0</v>
      </c>
      <c r="AA5578" s="8">
        <v>3903226.0900000036</v>
      </c>
      <c r="AB5578" s="8">
        <v>430231.05999999971</v>
      </c>
      <c r="AC5578" s="9">
        <f t="shared" si="526"/>
        <v>3472995.030000004</v>
      </c>
      <c r="AD5578" s="5" t="str">
        <f>$C5578&amp;" "&amp;VLOOKUP(C5578,Tegevusalad!$A$1:$B$89,2,FALSE)</f>
        <v>71 ARHITEKTI- JA INSENERITEGEVUSED; TEIMIMINE JA ANALÜÜS</v>
      </c>
      <c r="AE5578" s="6">
        <f t="shared" si="522"/>
        <v>31054641.020000026</v>
      </c>
      <c r="AF5578" s="6">
        <f t="shared" si="523"/>
        <v>13991397.280000003</v>
      </c>
      <c r="AG5578" s="6">
        <f t="shared" si="524"/>
        <v>37217332.730000027</v>
      </c>
      <c r="AH5578" s="6">
        <f t="shared" si="525"/>
        <v>17420207.100000005</v>
      </c>
      <c r="AI5578" s="6">
        <f t="shared" si="527"/>
        <v>37206814.25000003</v>
      </c>
      <c r="AJ5578" s="10"/>
    </row>
    <row r="5579" spans="1:36" s="3" customFormat="1">
      <c r="A5579" s="3">
        <v>2019</v>
      </c>
      <c r="B5579" s="3">
        <v>6</v>
      </c>
      <c r="C5579" s="4">
        <v>72</v>
      </c>
      <c r="D5579" s="8">
        <v>308</v>
      </c>
      <c r="E5579" s="8">
        <v>2848022.49</v>
      </c>
      <c r="F5579" s="8">
        <v>70499.09</v>
      </c>
      <c r="G5579" s="8">
        <v>5470028.5199999996</v>
      </c>
      <c r="H5579" s="8">
        <v>4319719.55</v>
      </c>
      <c r="I5579" s="8">
        <v>44184.39</v>
      </c>
      <c r="J5579" s="8">
        <v>88107.56</v>
      </c>
      <c r="K5579" s="8">
        <v>0</v>
      </c>
      <c r="L5579" s="8">
        <v>575949.45000000019</v>
      </c>
      <c r="M5579" s="8">
        <v>0</v>
      </c>
      <c r="N5579" s="8">
        <v>702459.76999999909</v>
      </c>
      <c r="O5579" s="8">
        <v>31601.039999999997</v>
      </c>
      <c r="P5579" s="8">
        <v>39387.85</v>
      </c>
      <c r="Q5579" s="8">
        <v>6821.64</v>
      </c>
      <c r="R5579" s="8">
        <v>3877.4599999999996</v>
      </c>
      <c r="S5579" s="8">
        <v>1278180.8499999999</v>
      </c>
      <c r="T5579" s="8">
        <v>413211.19999999995</v>
      </c>
      <c r="U5579" s="8">
        <v>50703.39</v>
      </c>
      <c r="V5579" s="8">
        <v>59.65</v>
      </c>
      <c r="W5579" s="8">
        <v>41463.19</v>
      </c>
      <c r="X5579" s="8">
        <v>0</v>
      </c>
      <c r="Y5579" s="8">
        <v>0</v>
      </c>
      <c r="Z5579" s="8">
        <v>0</v>
      </c>
      <c r="AA5579" s="8">
        <v>211577.64999999994</v>
      </c>
      <c r="AB5579" s="8">
        <v>338087.97000000009</v>
      </c>
      <c r="AC5579" s="9">
        <f t="shared" si="526"/>
        <v>-126510.32000000015</v>
      </c>
      <c r="AD5579" s="5" t="str">
        <f>$C5579&amp;" "&amp;VLOOKUP(C5579,Tegevusalad!$A$1:$B$89,2,FALSE)</f>
        <v>72 TEADUS- JA ARENDUSTEGEVUS</v>
      </c>
      <c r="AE5579" s="6">
        <f t="shared" si="522"/>
        <v>1589637.3400000003</v>
      </c>
      <c r="AF5579" s="6">
        <f t="shared" si="523"/>
        <v>2044856.3599999952</v>
      </c>
      <c r="AG5579" s="6">
        <f t="shared" si="524"/>
        <v>7059665.8599999994</v>
      </c>
      <c r="AH5579" s="6">
        <f t="shared" si="525"/>
        <v>3531686.1499999953</v>
      </c>
      <c r="AI5579" s="6">
        <f t="shared" si="527"/>
        <v>7059665.8599999994</v>
      </c>
      <c r="AJ5579" s="10"/>
    </row>
    <row r="5580" spans="1:36" s="3" customFormat="1">
      <c r="A5580" s="3">
        <v>2019</v>
      </c>
      <c r="B5580" s="3">
        <v>6</v>
      </c>
      <c r="C5580" s="4">
        <v>73</v>
      </c>
      <c r="D5580" s="8">
        <v>1291</v>
      </c>
      <c r="E5580" s="8">
        <v>30569849.309999999</v>
      </c>
      <c r="F5580" s="8">
        <v>1576404.2</v>
      </c>
      <c r="G5580" s="8">
        <v>14440484.700000001</v>
      </c>
      <c r="H5580" s="8">
        <v>7469655.8199999966</v>
      </c>
      <c r="I5580" s="8">
        <v>566886.47999999975</v>
      </c>
      <c r="J5580" s="8">
        <v>72579.05</v>
      </c>
      <c r="K5580" s="8">
        <v>0</v>
      </c>
      <c r="L5580" s="8">
        <v>6255846.2800000003</v>
      </c>
      <c r="M5580" s="8">
        <v>0</v>
      </c>
      <c r="N5580" s="8">
        <v>4684665.5799999963</v>
      </c>
      <c r="O5580" s="8">
        <v>31985.42</v>
      </c>
      <c r="P5580" s="8">
        <v>35526.450000000004</v>
      </c>
      <c r="Q5580" s="8">
        <v>44173.890000000021</v>
      </c>
      <c r="R5580" s="8">
        <v>12073.299999999997</v>
      </c>
      <c r="S5580" s="8">
        <v>7789413.4900000077</v>
      </c>
      <c r="T5580" s="8">
        <v>1658516.7199999995</v>
      </c>
      <c r="U5580" s="8">
        <v>1397333.21</v>
      </c>
      <c r="V5580" s="8">
        <v>9738.9599999999991</v>
      </c>
      <c r="W5580" s="8">
        <v>79887.600000000006</v>
      </c>
      <c r="X5580" s="8">
        <v>1277.8900000000001</v>
      </c>
      <c r="Y5580" s="8">
        <v>62.02</v>
      </c>
      <c r="Z5580" s="8">
        <v>0.01</v>
      </c>
      <c r="AA5580" s="8">
        <v>1920666.9500000007</v>
      </c>
      <c r="AB5580" s="8">
        <v>349424.23999999976</v>
      </c>
      <c r="AC5580" s="9">
        <f t="shared" si="526"/>
        <v>1571242.7100000009</v>
      </c>
      <c r="AD5580" s="5" t="str">
        <f>$C5580&amp;" "&amp;VLOOKUP(C5580,Tegevusalad!$A$1:$B$89,2,FALSE)</f>
        <v>73 REKLAAMINDUS JA TURU-UURINGUD</v>
      </c>
      <c r="AE5580" s="6">
        <f t="shared" si="522"/>
        <v>22960784.699999992</v>
      </c>
      <c r="AF5580" s="6">
        <f t="shared" si="523"/>
        <v>14146759.559999971</v>
      </c>
      <c r="AG5580" s="6">
        <f t="shared" si="524"/>
        <v>37401269.399999991</v>
      </c>
      <c r="AH5580" s="6">
        <f t="shared" si="525"/>
        <v>23483694.39999998</v>
      </c>
      <c r="AI5580" s="6">
        <f t="shared" si="527"/>
        <v>37399991.50999999</v>
      </c>
      <c r="AJ5580" s="10"/>
    </row>
    <row r="5581" spans="1:36" s="3" customFormat="1">
      <c r="A5581" s="3">
        <v>2019</v>
      </c>
      <c r="B5581" s="3">
        <v>6</v>
      </c>
      <c r="C5581" s="4">
        <v>74</v>
      </c>
      <c r="D5581" s="8">
        <v>2164</v>
      </c>
      <c r="E5581" s="8">
        <v>12537217.890000012</v>
      </c>
      <c r="F5581" s="8">
        <v>26341.760000000002</v>
      </c>
      <c r="G5581" s="8">
        <v>5530576.9000000004</v>
      </c>
      <c r="H5581" s="8">
        <v>3583859.83</v>
      </c>
      <c r="I5581" s="8">
        <v>619561.62000000011</v>
      </c>
      <c r="J5581" s="8">
        <v>103579.20000000001</v>
      </c>
      <c r="K5581" s="8">
        <v>1560.17</v>
      </c>
      <c r="L5581" s="8">
        <v>2509814.5199999986</v>
      </c>
      <c r="M5581" s="8">
        <v>1148.8</v>
      </c>
      <c r="N5581" s="8">
        <v>1813572.8600000043</v>
      </c>
      <c r="O5581" s="8">
        <v>160004.98000000004</v>
      </c>
      <c r="P5581" s="8">
        <v>124314.00000000003</v>
      </c>
      <c r="Q5581" s="8">
        <v>21419.219999999987</v>
      </c>
      <c r="R5581" s="8">
        <v>12288.950000000004</v>
      </c>
      <c r="S5581" s="8">
        <v>2404150.5800000019</v>
      </c>
      <c r="T5581" s="8">
        <v>1088415.1000000001</v>
      </c>
      <c r="U5581" s="8">
        <v>167175.27999999997</v>
      </c>
      <c r="V5581" s="8">
        <v>3289.6400000000003</v>
      </c>
      <c r="W5581" s="8">
        <v>67707.459999999992</v>
      </c>
      <c r="X5581" s="8">
        <v>11251.98</v>
      </c>
      <c r="Y5581" s="8">
        <v>0.01</v>
      </c>
      <c r="Z5581" s="8">
        <v>353.44</v>
      </c>
      <c r="AA5581" s="8">
        <v>1240071.5799999996</v>
      </c>
      <c r="AB5581" s="8">
        <v>543034.54999999935</v>
      </c>
      <c r="AC5581" s="9">
        <f t="shared" si="526"/>
        <v>697037.03000000026</v>
      </c>
      <c r="AD5581" s="5" t="str">
        <f>$C5581&amp;" "&amp;VLOOKUP(C5581,Tegevusalad!$A$1:$B$89,2,FALSE)</f>
        <v>74 MUU KUTSE-, TEADUS- JA TEHNIKAALANE TEGEVUS</v>
      </c>
      <c r="AE5581" s="6">
        <f t="shared" si="522"/>
        <v>10003485.770000011</v>
      </c>
      <c r="AF5581" s="6">
        <f t="shared" si="523"/>
        <v>5761247.9300000193</v>
      </c>
      <c r="AG5581" s="6">
        <f t="shared" si="524"/>
        <v>15534062.670000011</v>
      </c>
      <c r="AH5581" s="6">
        <f t="shared" si="525"/>
        <v>9129309.0500000212</v>
      </c>
      <c r="AI5581" s="6">
        <f t="shared" si="527"/>
        <v>15522810.690000011</v>
      </c>
      <c r="AJ5581" s="10"/>
    </row>
    <row r="5582" spans="1:36" s="3" customFormat="1">
      <c r="A5582" s="3">
        <v>2019</v>
      </c>
      <c r="B5582" s="3">
        <v>6</v>
      </c>
      <c r="C5582" s="4">
        <v>75</v>
      </c>
      <c r="D5582" s="8">
        <v>136</v>
      </c>
      <c r="E5582" s="8">
        <v>1244545.7699999996</v>
      </c>
      <c r="F5582" s="8">
        <v>478928.7699999999</v>
      </c>
      <c r="G5582" s="8">
        <v>16249.6</v>
      </c>
      <c r="H5582" s="8">
        <v>7891.05</v>
      </c>
      <c r="I5582" s="8">
        <v>0</v>
      </c>
      <c r="J5582" s="8">
        <v>0</v>
      </c>
      <c r="K5582" s="8">
        <v>0</v>
      </c>
      <c r="L5582" s="8">
        <v>292012.73</v>
      </c>
      <c r="M5582" s="8">
        <v>0</v>
      </c>
      <c r="N5582" s="8">
        <v>200150.00000000003</v>
      </c>
      <c r="O5582" s="8">
        <v>0</v>
      </c>
      <c r="P5582" s="8">
        <v>36200.300000000003</v>
      </c>
      <c r="Q5582" s="8">
        <v>1384.2799999999997</v>
      </c>
      <c r="R5582" s="8">
        <v>1268.0500000000004</v>
      </c>
      <c r="S5582" s="8">
        <v>43943.649999999994</v>
      </c>
      <c r="T5582" s="8">
        <v>23387.39</v>
      </c>
      <c r="U5582" s="8">
        <v>240</v>
      </c>
      <c r="V5582" s="8">
        <v>0</v>
      </c>
      <c r="W5582" s="8">
        <v>1881.46</v>
      </c>
      <c r="X5582" s="8">
        <v>0</v>
      </c>
      <c r="Y5582" s="8">
        <v>0</v>
      </c>
      <c r="Z5582" s="8">
        <v>0</v>
      </c>
      <c r="AA5582" s="8">
        <v>126381.74000000003</v>
      </c>
      <c r="AB5582" s="8">
        <v>34519.009999999995</v>
      </c>
      <c r="AC5582" s="9">
        <f t="shared" si="526"/>
        <v>91862.73000000004</v>
      </c>
      <c r="AD5582" s="5" t="str">
        <f>$C5582&amp;" "&amp;VLOOKUP(C5582,Tegevusalad!$A$1:$B$89,2,FALSE)</f>
        <v>75 VETERINAARIA</v>
      </c>
      <c r="AE5582" s="6">
        <f t="shared" si="522"/>
        <v>1679290.8899999997</v>
      </c>
      <c r="AF5582" s="6">
        <f t="shared" si="523"/>
        <v>962906.6</v>
      </c>
      <c r="AG5582" s="6">
        <f t="shared" si="524"/>
        <v>1695540.4899999998</v>
      </c>
      <c r="AH5582" s="6">
        <f t="shared" si="525"/>
        <v>1007090.25</v>
      </c>
      <c r="AI5582" s="6">
        <f t="shared" si="527"/>
        <v>1695540.4899999998</v>
      </c>
      <c r="AJ5582" s="10"/>
    </row>
    <row r="5583" spans="1:36" s="3" customFormat="1">
      <c r="A5583" s="3">
        <v>2019</v>
      </c>
      <c r="B5583" s="3">
        <v>6</v>
      </c>
      <c r="C5583" s="4">
        <v>77</v>
      </c>
      <c r="D5583" s="8">
        <v>1476</v>
      </c>
      <c r="E5583" s="8">
        <v>35069455.220000036</v>
      </c>
      <c r="F5583" s="8">
        <v>690778.77</v>
      </c>
      <c r="G5583" s="8">
        <v>16164935.499999994</v>
      </c>
      <c r="H5583" s="8">
        <v>11950054.690000005</v>
      </c>
      <c r="I5583" s="8">
        <v>1023004.2500000001</v>
      </c>
      <c r="J5583" s="8">
        <v>90559.74</v>
      </c>
      <c r="K5583" s="8">
        <v>0</v>
      </c>
      <c r="L5583" s="8">
        <v>7076061.2300000032</v>
      </c>
      <c r="M5583" s="8">
        <v>250066.5</v>
      </c>
      <c r="N5583" s="8">
        <v>5985182.6300000027</v>
      </c>
      <c r="O5583" s="8">
        <v>272046.80000000005</v>
      </c>
      <c r="P5583" s="8">
        <v>1494582.8199999998</v>
      </c>
      <c r="Q5583" s="8">
        <v>154164.79999999993</v>
      </c>
      <c r="R5583" s="8">
        <v>14348.639999999998</v>
      </c>
      <c r="S5583" s="8">
        <v>7092327.2800000003</v>
      </c>
      <c r="T5583" s="8">
        <v>2787211.69</v>
      </c>
      <c r="U5583" s="8">
        <v>502431.54999999993</v>
      </c>
      <c r="V5583" s="8">
        <v>22391.329999999998</v>
      </c>
      <c r="W5583" s="8">
        <v>767678.27</v>
      </c>
      <c r="X5583" s="8">
        <v>11330.220000000001</v>
      </c>
      <c r="Y5583" s="8">
        <v>27.860000000000003</v>
      </c>
      <c r="Z5583" s="8">
        <v>818.33</v>
      </c>
      <c r="AA5583" s="8">
        <v>2407788.7399999984</v>
      </c>
      <c r="AB5583" s="8">
        <v>1067634.1100000003</v>
      </c>
      <c r="AC5583" s="9">
        <f t="shared" si="526"/>
        <v>1340154.629999998</v>
      </c>
      <c r="AD5583" s="5" t="str">
        <f>$C5583&amp;" "&amp;VLOOKUP(C5583,Tegevusalad!$A$1:$B$89,2,FALSE)</f>
        <v>77 RENTIMINE JA KASUTUSRENT</v>
      </c>
      <c r="AE5583" s="6">
        <f t="shared" si="522"/>
        <v>28176805.38000004</v>
      </c>
      <c r="AF5583" s="6">
        <f t="shared" si="523"/>
        <v>21065054.850000013</v>
      </c>
      <c r="AG5583" s="6">
        <f t="shared" si="524"/>
        <v>44341740.880000032</v>
      </c>
      <c r="AH5583" s="6">
        <f t="shared" si="525"/>
        <v>29997656.350000009</v>
      </c>
      <c r="AI5583" s="6">
        <f t="shared" si="527"/>
        <v>44330410.660000034</v>
      </c>
      <c r="AJ5583" s="10"/>
    </row>
    <row r="5584" spans="1:36" s="3" customFormat="1">
      <c r="A5584" s="3">
        <v>2019</v>
      </c>
      <c r="B5584" s="3">
        <v>6</v>
      </c>
      <c r="C5584" s="4">
        <v>78</v>
      </c>
      <c r="D5584" s="8">
        <v>657</v>
      </c>
      <c r="E5584" s="8">
        <v>18636813.640000001</v>
      </c>
      <c r="F5584" s="8">
        <v>7602.41</v>
      </c>
      <c r="G5584" s="8">
        <v>9544941.3299999982</v>
      </c>
      <c r="H5584" s="8">
        <v>8492988.5300000012</v>
      </c>
      <c r="I5584" s="8">
        <v>77341.45</v>
      </c>
      <c r="J5584" s="8">
        <v>1996</v>
      </c>
      <c r="K5584" s="8">
        <v>0</v>
      </c>
      <c r="L5584" s="8">
        <v>3728046.9699999988</v>
      </c>
      <c r="M5584" s="8">
        <v>0</v>
      </c>
      <c r="N5584" s="8">
        <v>1235178.5500000003</v>
      </c>
      <c r="O5584" s="8">
        <v>0</v>
      </c>
      <c r="P5584" s="8">
        <v>45411.729999999996</v>
      </c>
      <c r="Q5584" s="8">
        <v>16879.890000000003</v>
      </c>
      <c r="R5584" s="8">
        <v>13927.64</v>
      </c>
      <c r="S5584" s="8">
        <v>1131099.47</v>
      </c>
      <c r="T5584" s="8">
        <v>17808.690000000002</v>
      </c>
      <c r="U5584" s="8">
        <v>932855.04000000015</v>
      </c>
      <c r="V5584" s="8">
        <v>1851.8</v>
      </c>
      <c r="W5584" s="8">
        <v>29886.720000000001</v>
      </c>
      <c r="X5584" s="8">
        <v>15502.08</v>
      </c>
      <c r="Y5584" s="8">
        <v>1464.76</v>
      </c>
      <c r="Z5584" s="8">
        <v>0</v>
      </c>
      <c r="AA5584" s="8">
        <v>2890817.0000000019</v>
      </c>
      <c r="AB5584" s="8">
        <v>396483.81999999995</v>
      </c>
      <c r="AC5584" s="9">
        <f t="shared" si="526"/>
        <v>2494333.180000002</v>
      </c>
      <c r="AD5584" s="5" t="str">
        <f>$C5584&amp;" "&amp;VLOOKUP(C5584,Tegevusalad!$A$1:$B$89,2,FALSE)</f>
        <v>78 TÖÖHÕIVE</v>
      </c>
      <c r="AE5584" s="6">
        <f t="shared" si="522"/>
        <v>16595963.619999999</v>
      </c>
      <c r="AF5584" s="6">
        <f t="shared" si="523"/>
        <v>4183428.24</v>
      </c>
      <c r="AG5584" s="6">
        <f t="shared" si="524"/>
        <v>26140904.949999996</v>
      </c>
      <c r="AH5584" s="6">
        <f t="shared" si="525"/>
        <v>6245530.9500000002</v>
      </c>
      <c r="AI5584" s="6">
        <f t="shared" si="527"/>
        <v>26125402.869999997</v>
      </c>
      <c r="AJ5584" s="10"/>
    </row>
    <row r="5585" spans="1:36" s="3" customFormat="1">
      <c r="A5585" s="3">
        <v>2019</v>
      </c>
      <c r="B5585" s="3">
        <v>6</v>
      </c>
      <c r="C5585" s="4">
        <v>79</v>
      </c>
      <c r="D5585" s="8">
        <v>360</v>
      </c>
      <c r="E5585" s="8">
        <v>6755160.6999999955</v>
      </c>
      <c r="F5585" s="8">
        <v>497246.59999999986</v>
      </c>
      <c r="G5585" s="8">
        <v>9380154.0300000012</v>
      </c>
      <c r="H5585" s="8">
        <v>1601442.84</v>
      </c>
      <c r="I5585" s="8">
        <v>762</v>
      </c>
      <c r="J5585" s="8">
        <v>5814.49</v>
      </c>
      <c r="K5585" s="8">
        <v>2289</v>
      </c>
      <c r="L5585" s="8">
        <v>1395784.37</v>
      </c>
      <c r="M5585" s="8">
        <v>0</v>
      </c>
      <c r="N5585" s="8">
        <v>1121656.4200000006</v>
      </c>
      <c r="O5585" s="8">
        <v>3695.73</v>
      </c>
      <c r="P5585" s="8">
        <v>25104.92</v>
      </c>
      <c r="Q5585" s="8">
        <v>2470.8500000000004</v>
      </c>
      <c r="R5585" s="8">
        <v>9351.1800000000039</v>
      </c>
      <c r="S5585" s="8">
        <v>1038885.2999999999</v>
      </c>
      <c r="T5585" s="8">
        <v>113628.5</v>
      </c>
      <c r="U5585" s="8">
        <v>145157.87999999998</v>
      </c>
      <c r="V5585" s="8">
        <v>0</v>
      </c>
      <c r="W5585" s="8">
        <v>220709.66000000009</v>
      </c>
      <c r="X5585" s="8">
        <v>0</v>
      </c>
      <c r="Y5585" s="8">
        <v>10.15</v>
      </c>
      <c r="Z5585" s="8">
        <v>2757.68</v>
      </c>
      <c r="AA5585" s="8">
        <v>471729.16</v>
      </c>
      <c r="AB5585" s="8">
        <v>200348.73999999996</v>
      </c>
      <c r="AC5585" s="9">
        <f t="shared" si="526"/>
        <v>271380.42000000004</v>
      </c>
      <c r="AD5585" s="5" t="str">
        <f>$C5585&amp;" "&amp;VLOOKUP(C5585,Tegevusalad!$A$1:$B$89,2,FALSE)</f>
        <v>79 REISIBÜROODE JA REISIKORRALDAJATE TEGEVUS, RESERVEERIMINE NING SELLEGA SEOTUD TEGEVUS</v>
      </c>
      <c r="AE5585" s="6">
        <f t="shared" si="522"/>
        <v>6068364.1199999955</v>
      </c>
      <c r="AF5585" s="6">
        <f t="shared" si="523"/>
        <v>4452516.1700000027</v>
      </c>
      <c r="AG5585" s="6">
        <f t="shared" si="524"/>
        <v>15448518.149999997</v>
      </c>
      <c r="AH5585" s="6">
        <f t="shared" si="525"/>
        <v>5655038.0000000028</v>
      </c>
      <c r="AI5585" s="6">
        <f t="shared" si="527"/>
        <v>15448518.149999997</v>
      </c>
      <c r="AJ5585" s="10"/>
    </row>
    <row r="5586" spans="1:36" s="3" customFormat="1">
      <c r="A5586" s="3">
        <v>2019</v>
      </c>
      <c r="B5586" s="3">
        <v>6</v>
      </c>
      <c r="C5586" s="4">
        <v>80</v>
      </c>
      <c r="D5586" s="8">
        <v>125</v>
      </c>
      <c r="E5586" s="8">
        <v>12369796.959999999</v>
      </c>
      <c r="F5586" s="8">
        <v>9603.630000000001</v>
      </c>
      <c r="G5586" s="8">
        <v>439067.6</v>
      </c>
      <c r="H5586" s="8">
        <v>217676.5</v>
      </c>
      <c r="I5586" s="8">
        <v>74749.790000000008</v>
      </c>
      <c r="J5586" s="8">
        <v>0</v>
      </c>
      <c r="K5586" s="8">
        <v>0</v>
      </c>
      <c r="L5586" s="8">
        <v>2474823.7000000002</v>
      </c>
      <c r="M5586" s="8">
        <v>0</v>
      </c>
      <c r="N5586" s="8">
        <v>678519.74000000022</v>
      </c>
      <c r="O5586" s="8">
        <v>24376.18</v>
      </c>
      <c r="P5586" s="8">
        <v>11396.44</v>
      </c>
      <c r="Q5586" s="8">
        <v>33437.65</v>
      </c>
      <c r="R5586" s="8">
        <v>9570.15</v>
      </c>
      <c r="S5586" s="8">
        <v>655007.57999999996</v>
      </c>
      <c r="T5586" s="8">
        <v>611792.12000000011</v>
      </c>
      <c r="U5586" s="8">
        <v>59606.75</v>
      </c>
      <c r="V5586" s="8">
        <v>51.6</v>
      </c>
      <c r="W5586" s="8">
        <v>117571.67</v>
      </c>
      <c r="X5586" s="8">
        <v>16568.3</v>
      </c>
      <c r="Y5586" s="8">
        <v>0</v>
      </c>
      <c r="Z5586" s="8">
        <v>3.56</v>
      </c>
      <c r="AA5586" s="8">
        <v>1816386.3899999997</v>
      </c>
      <c r="AB5586" s="8">
        <v>20085.990000000002</v>
      </c>
      <c r="AC5586" s="9">
        <f t="shared" si="526"/>
        <v>1796300.3999999997</v>
      </c>
      <c r="AD5586" s="5" t="str">
        <f>$C5586&amp;" "&amp;VLOOKUP(C5586,Tegevusalad!$A$1:$B$89,2,FALSE)</f>
        <v>80 TURVATÖÖ JA JUURDLUS</v>
      </c>
      <c r="AE5586" s="6">
        <f t="shared" si="522"/>
        <v>11681354.560000001</v>
      </c>
      <c r="AF5586" s="6">
        <f t="shared" si="523"/>
        <v>2604005.8200000008</v>
      </c>
      <c r="AG5586" s="6">
        <f t="shared" si="524"/>
        <v>12120422.16</v>
      </c>
      <c r="AH5586" s="6">
        <f t="shared" si="525"/>
        <v>3440449.4500000011</v>
      </c>
      <c r="AI5586" s="6">
        <f t="shared" si="527"/>
        <v>12103853.859999999</v>
      </c>
      <c r="AJ5586" s="10"/>
    </row>
    <row r="5587" spans="1:36" s="3" customFormat="1">
      <c r="A5587" s="3">
        <v>2019</v>
      </c>
      <c r="B5587" s="3">
        <v>6</v>
      </c>
      <c r="C5587" s="4">
        <v>81</v>
      </c>
      <c r="D5587" s="8">
        <v>1188</v>
      </c>
      <c r="E5587" s="8">
        <v>25038728.269999955</v>
      </c>
      <c r="F5587" s="8">
        <v>33152.199999999997</v>
      </c>
      <c r="G5587" s="8">
        <v>1265337.9800000002</v>
      </c>
      <c r="H5587" s="8">
        <v>614804.84</v>
      </c>
      <c r="I5587" s="8">
        <v>105052.85</v>
      </c>
      <c r="J5587" s="8">
        <v>9811.7000000000007</v>
      </c>
      <c r="K5587" s="8">
        <v>0</v>
      </c>
      <c r="L5587" s="8">
        <v>5010729.3499999959</v>
      </c>
      <c r="M5587" s="8">
        <v>0</v>
      </c>
      <c r="N5587" s="8">
        <v>2483344.6799999983</v>
      </c>
      <c r="O5587" s="8">
        <v>0</v>
      </c>
      <c r="P5587" s="8">
        <v>245916.58000000005</v>
      </c>
      <c r="Q5587" s="8">
        <v>50999.889999999956</v>
      </c>
      <c r="R5587" s="8">
        <v>8843.4700000000012</v>
      </c>
      <c r="S5587" s="8">
        <v>306488.95</v>
      </c>
      <c r="T5587" s="8">
        <v>185518.56999999998</v>
      </c>
      <c r="U5587" s="8">
        <v>50228.51</v>
      </c>
      <c r="V5587" s="8">
        <v>9840.43</v>
      </c>
      <c r="W5587" s="8">
        <v>809376.73</v>
      </c>
      <c r="X5587" s="8">
        <v>590.96</v>
      </c>
      <c r="Y5587" s="8">
        <v>0</v>
      </c>
      <c r="Z5587" s="8">
        <v>0</v>
      </c>
      <c r="AA5587" s="8">
        <v>2722149.7299999986</v>
      </c>
      <c r="AB5587" s="8">
        <v>194765.08000000005</v>
      </c>
      <c r="AC5587" s="9">
        <f t="shared" si="526"/>
        <v>2527384.6499999985</v>
      </c>
      <c r="AD5587" s="5" t="str">
        <f>$C5587&amp;" "&amp;VLOOKUP(C5587,Tegevusalad!$A$1:$B$89,2,FALSE)</f>
        <v>81 HOONETE JA MAASTIKE HOOLDUS</v>
      </c>
      <c r="AE5587" s="6">
        <f t="shared" si="522"/>
        <v>24715753.969999954</v>
      </c>
      <c r="AF5587" s="6">
        <f t="shared" si="523"/>
        <v>12114063.719999993</v>
      </c>
      <c r="AG5587" s="6">
        <f t="shared" si="524"/>
        <v>25981091.949999955</v>
      </c>
      <c r="AH5587" s="6">
        <f t="shared" si="525"/>
        <v>12460940.749999993</v>
      </c>
      <c r="AI5587" s="6">
        <f t="shared" si="527"/>
        <v>25980500.989999954</v>
      </c>
      <c r="AJ5587" s="10"/>
    </row>
    <row r="5588" spans="1:36" s="3" customFormat="1">
      <c r="A5588" s="3">
        <v>2019</v>
      </c>
      <c r="B5588" s="3">
        <v>6</v>
      </c>
      <c r="C5588" s="4">
        <v>82</v>
      </c>
      <c r="D5588" s="8">
        <v>1228</v>
      </c>
      <c r="E5588" s="8">
        <v>16319369.480000015</v>
      </c>
      <c r="F5588" s="8">
        <v>346156.97</v>
      </c>
      <c r="G5588" s="8">
        <v>10515117.930000002</v>
      </c>
      <c r="H5588" s="8">
        <v>7163917.8500000015</v>
      </c>
      <c r="I5588" s="8">
        <v>469212.83</v>
      </c>
      <c r="J5588" s="8">
        <v>172886.98</v>
      </c>
      <c r="K5588" s="8">
        <v>0</v>
      </c>
      <c r="L5588" s="8">
        <v>3295028.0400000024</v>
      </c>
      <c r="M5588" s="8">
        <v>0</v>
      </c>
      <c r="N5588" s="8">
        <v>2615750.149999999</v>
      </c>
      <c r="O5588" s="8">
        <v>406.41</v>
      </c>
      <c r="P5588" s="8">
        <v>535561.63</v>
      </c>
      <c r="Q5588" s="8">
        <v>25259.15</v>
      </c>
      <c r="R5588" s="8">
        <v>17122.549999999992</v>
      </c>
      <c r="S5588" s="8">
        <v>2543483.7400000007</v>
      </c>
      <c r="T5588" s="8">
        <v>1471434.4899999993</v>
      </c>
      <c r="U5588" s="8">
        <v>2163202.7199999997</v>
      </c>
      <c r="V5588" s="8">
        <v>2037544.08</v>
      </c>
      <c r="W5588" s="8">
        <v>730804.28</v>
      </c>
      <c r="X5588" s="8">
        <v>9834.15</v>
      </c>
      <c r="Y5588" s="8">
        <v>11123.12</v>
      </c>
      <c r="Z5588" s="8">
        <v>0.05</v>
      </c>
      <c r="AA5588" s="8">
        <v>1276279.57</v>
      </c>
      <c r="AB5588" s="8">
        <v>585878.62000000011</v>
      </c>
      <c r="AC5588" s="9">
        <f t="shared" si="526"/>
        <v>690400.95</v>
      </c>
      <c r="AD5588" s="5" t="str">
        <f>$C5588&amp;" "&amp;VLOOKUP(C5588,Tegevusalad!$A$1:$B$89,2,FALSE)</f>
        <v>82 BÜROOHALDUS, BÜROODE JA MUU ÄRITEGEVUSE ABITEGEVUSED</v>
      </c>
      <c r="AE5588" s="6">
        <f t="shared" si="522"/>
        <v>11968674.140000015</v>
      </c>
      <c r="AF5588" s="6">
        <f t="shared" si="523"/>
        <v>10493189.069999993</v>
      </c>
      <c r="AG5588" s="6">
        <f t="shared" si="524"/>
        <v>22483792.070000015</v>
      </c>
      <c r="AH5588" s="6">
        <f t="shared" si="525"/>
        <v>13164363.499999993</v>
      </c>
      <c r="AI5588" s="6">
        <f t="shared" si="527"/>
        <v>22473957.920000017</v>
      </c>
      <c r="AJ5588" s="10"/>
    </row>
    <row r="5589" spans="1:36" s="3" customFormat="1">
      <c r="A5589" s="3">
        <v>2019</v>
      </c>
      <c r="B5589" s="3">
        <v>6</v>
      </c>
      <c r="C5589" s="4">
        <v>84</v>
      </c>
      <c r="D5589" s="8">
        <v>90</v>
      </c>
      <c r="E5589" s="8">
        <v>9881581.620000001</v>
      </c>
      <c r="F5589" s="8">
        <v>58373.750000000007</v>
      </c>
      <c r="G5589" s="8">
        <v>112170.5</v>
      </c>
      <c r="H5589" s="8">
        <v>112062.27</v>
      </c>
      <c r="I5589" s="8">
        <v>92920.1</v>
      </c>
      <c r="J5589" s="8">
        <v>0</v>
      </c>
      <c r="K5589" s="8">
        <v>0</v>
      </c>
      <c r="L5589" s="8">
        <v>1981569.9200000002</v>
      </c>
      <c r="M5589" s="8">
        <v>0</v>
      </c>
      <c r="N5589" s="8">
        <v>2204863.1300000004</v>
      </c>
      <c r="O5589" s="8">
        <v>402500.71</v>
      </c>
      <c r="P5589" s="8">
        <v>933584.67000000016</v>
      </c>
      <c r="Q5589" s="8">
        <v>255.37</v>
      </c>
      <c r="R5589" s="8">
        <v>900.28000000000009</v>
      </c>
      <c r="S5589" s="8">
        <v>3606907.06</v>
      </c>
      <c r="T5589" s="8">
        <v>2510607.0699999998</v>
      </c>
      <c r="U5589" s="8">
        <v>396274.35</v>
      </c>
      <c r="V5589" s="8">
        <v>1383.87</v>
      </c>
      <c r="W5589" s="8">
        <v>805019.94000000006</v>
      </c>
      <c r="X5589" s="8">
        <v>1514.3</v>
      </c>
      <c r="Y5589" s="8">
        <v>0</v>
      </c>
      <c r="Z5589" s="8">
        <v>0</v>
      </c>
      <c r="AA5589" s="8">
        <v>889731.66</v>
      </c>
      <c r="AB5589" s="8">
        <v>1113024.8699999999</v>
      </c>
      <c r="AC5589" s="9">
        <f t="shared" si="526"/>
        <v>-223293.20999999985</v>
      </c>
      <c r="AD5589" s="5" t="str">
        <f>$C5589&amp;" "&amp;VLOOKUP(C5589,Tegevusalad!$A$1:$B$89,2,FALSE)</f>
        <v>84 AVALIK HALDUS JA RIIGIKAITSE; KOHUSTUSLIK SOTSIAALKINDLUSTUS</v>
      </c>
      <c r="AE5589" s="6">
        <f t="shared" si="522"/>
        <v>5938288.2600000016</v>
      </c>
      <c r="AF5589" s="6">
        <f t="shared" si="523"/>
        <v>5014515.959999999</v>
      </c>
      <c r="AG5589" s="6">
        <f t="shared" si="524"/>
        <v>6050458.7600000016</v>
      </c>
      <c r="AH5589" s="6">
        <f t="shared" si="525"/>
        <v>11028817.050000001</v>
      </c>
      <c r="AI5589" s="6">
        <f t="shared" si="527"/>
        <v>6048944.4600000009</v>
      </c>
      <c r="AJ5589" s="10"/>
    </row>
    <row r="5590" spans="1:36" s="3" customFormat="1">
      <c r="A5590" s="3">
        <v>2019</v>
      </c>
      <c r="B5590" s="3">
        <v>6</v>
      </c>
      <c r="C5590" s="4">
        <v>85</v>
      </c>
      <c r="D5590" s="8">
        <v>1002</v>
      </c>
      <c r="E5590" s="8">
        <v>11181676.369999997</v>
      </c>
      <c r="F5590" s="8">
        <v>338638.79</v>
      </c>
      <c r="G5590" s="8">
        <v>2010134.19</v>
      </c>
      <c r="H5590" s="8">
        <v>1083796.78</v>
      </c>
      <c r="I5590" s="8">
        <v>16958.53</v>
      </c>
      <c r="J5590" s="8">
        <v>282.58</v>
      </c>
      <c r="K5590" s="8">
        <v>0</v>
      </c>
      <c r="L5590" s="8">
        <v>2266812.7000000002</v>
      </c>
      <c r="M5590" s="8">
        <v>0</v>
      </c>
      <c r="N5590" s="8">
        <v>1034057.2400000001</v>
      </c>
      <c r="O5590" s="8">
        <v>4702.8599999999997</v>
      </c>
      <c r="P5590" s="8">
        <v>136825.62</v>
      </c>
      <c r="Q5590" s="8">
        <v>44577.3</v>
      </c>
      <c r="R5590" s="8">
        <v>9892.42</v>
      </c>
      <c r="S5590" s="8">
        <v>1184997.3699999999</v>
      </c>
      <c r="T5590" s="8">
        <v>361921.00999999989</v>
      </c>
      <c r="U5590" s="8">
        <v>63079.859999999993</v>
      </c>
      <c r="V5590" s="8">
        <v>2084.2199999999998</v>
      </c>
      <c r="W5590" s="8">
        <v>9726057.3900000006</v>
      </c>
      <c r="X5590" s="8">
        <v>453.76</v>
      </c>
      <c r="Y5590" s="8">
        <v>436.69</v>
      </c>
      <c r="Z5590" s="8">
        <v>174.75</v>
      </c>
      <c r="AA5590" s="8">
        <v>1385660.7599999991</v>
      </c>
      <c r="AB5590" s="8">
        <v>152643.36000000002</v>
      </c>
      <c r="AC5590" s="9">
        <f t="shared" si="526"/>
        <v>1233017.399999999</v>
      </c>
      <c r="AD5590" s="5" t="str">
        <f>$C5590&amp;" "&amp;VLOOKUP(C5590,Tegevusalad!$A$1:$B$89,2,FALSE)</f>
        <v>85 HARIDUS</v>
      </c>
      <c r="AE5590" s="6">
        <f t="shared" si="522"/>
        <v>10272691.689999996</v>
      </c>
      <c r="AF5590" s="6">
        <f t="shared" si="523"/>
        <v>3950240.9900000007</v>
      </c>
      <c r="AG5590" s="6">
        <f t="shared" si="524"/>
        <v>12282825.879999995</v>
      </c>
      <c r="AH5590" s="6">
        <f t="shared" si="525"/>
        <v>5219748.3000000007</v>
      </c>
      <c r="AI5590" s="6">
        <f t="shared" si="527"/>
        <v>12282372.119999995</v>
      </c>
      <c r="AJ5590" s="10"/>
    </row>
    <row r="5591" spans="1:36" s="3" customFormat="1">
      <c r="A5591" s="3">
        <v>2019</v>
      </c>
      <c r="B5591" s="3">
        <v>6</v>
      </c>
      <c r="C5591" s="4">
        <v>86</v>
      </c>
      <c r="D5591" s="8">
        <v>303</v>
      </c>
      <c r="E5591" s="8">
        <v>3621987.0699999984</v>
      </c>
      <c r="F5591" s="8">
        <v>916083.6599999998</v>
      </c>
      <c r="G5591" s="8">
        <v>384555.64000000007</v>
      </c>
      <c r="H5591" s="8">
        <v>160504.38</v>
      </c>
      <c r="I5591" s="8">
        <v>9447</v>
      </c>
      <c r="J5591" s="8">
        <v>67969.05</v>
      </c>
      <c r="K5591" s="8">
        <v>631.24</v>
      </c>
      <c r="L5591" s="8">
        <v>806844.96</v>
      </c>
      <c r="M5591" s="8">
        <v>0</v>
      </c>
      <c r="N5591" s="8">
        <v>397100.36000000004</v>
      </c>
      <c r="O5591" s="8">
        <v>22792</v>
      </c>
      <c r="P5591" s="8">
        <v>84023.12000000001</v>
      </c>
      <c r="Q5591" s="8">
        <v>12681.95</v>
      </c>
      <c r="R5591" s="8">
        <v>1220.8299999999997</v>
      </c>
      <c r="S5591" s="8">
        <v>1612285.3000000005</v>
      </c>
      <c r="T5591" s="8">
        <v>1327825.1200000001</v>
      </c>
      <c r="U5591" s="8">
        <v>218045.68</v>
      </c>
      <c r="V5591" s="8">
        <v>428.81</v>
      </c>
      <c r="W5591" s="8">
        <v>78791257.090000048</v>
      </c>
      <c r="X5591" s="8">
        <v>0</v>
      </c>
      <c r="Y5591" s="8">
        <v>2057.65</v>
      </c>
      <c r="Z5591" s="8">
        <v>7433.4600000000009</v>
      </c>
      <c r="AA5591" s="8">
        <v>530028.68999999994</v>
      </c>
      <c r="AB5591" s="8">
        <v>125659.89999999998</v>
      </c>
      <c r="AC5591" s="9">
        <f t="shared" si="526"/>
        <v>404368.79</v>
      </c>
      <c r="AD5591" s="5" t="str">
        <f>$C5591&amp;" "&amp;VLOOKUP(C5591,Tegevusalad!$A$1:$B$89,2,FALSE)</f>
        <v>86 TERVISHOID</v>
      </c>
      <c r="AE5591" s="6">
        <f t="shared" si="522"/>
        <v>2707739.7499999981</v>
      </c>
      <c r="AF5591" s="6">
        <f t="shared" si="523"/>
        <v>47743.779999999679</v>
      </c>
      <c r="AG5591" s="6">
        <f t="shared" si="524"/>
        <v>3092295.3899999978</v>
      </c>
      <c r="AH5591" s="6">
        <f t="shared" si="525"/>
        <v>1991605.9500000002</v>
      </c>
      <c r="AI5591" s="6">
        <f t="shared" si="527"/>
        <v>3092295.3899999978</v>
      </c>
      <c r="AJ5591" s="10"/>
    </row>
    <row r="5592" spans="1:36" s="3" customFormat="1">
      <c r="A5592" s="3">
        <v>2019</v>
      </c>
      <c r="B5592" s="3">
        <v>6</v>
      </c>
      <c r="C5592" s="4">
        <v>87</v>
      </c>
      <c r="D5592" s="8">
        <v>33</v>
      </c>
      <c r="E5592" s="8">
        <v>274362.32999999996</v>
      </c>
      <c r="F5592" s="8">
        <v>1207.3600000000001</v>
      </c>
      <c r="G5592" s="8">
        <v>920.99</v>
      </c>
      <c r="H5592" s="8">
        <v>0</v>
      </c>
      <c r="I5592" s="8">
        <v>0</v>
      </c>
      <c r="J5592" s="8">
        <v>0</v>
      </c>
      <c r="K5592" s="8">
        <v>0</v>
      </c>
      <c r="L5592" s="8">
        <v>54981.12000000001</v>
      </c>
      <c r="M5592" s="8">
        <v>0</v>
      </c>
      <c r="N5592" s="8">
        <v>31572.170000000006</v>
      </c>
      <c r="O5592" s="8">
        <v>206.57</v>
      </c>
      <c r="P5592" s="8">
        <v>11400.080000000002</v>
      </c>
      <c r="Q5592" s="8">
        <v>91.58</v>
      </c>
      <c r="R5592" s="8">
        <v>3.13</v>
      </c>
      <c r="S5592" s="8">
        <v>127.68</v>
      </c>
      <c r="T5592" s="8">
        <v>0</v>
      </c>
      <c r="U5592" s="8">
        <v>0</v>
      </c>
      <c r="V5592" s="8">
        <v>0</v>
      </c>
      <c r="W5592" s="8">
        <v>3733444.9900000007</v>
      </c>
      <c r="X5592" s="8">
        <v>0</v>
      </c>
      <c r="Y5592" s="8">
        <v>0</v>
      </c>
      <c r="Z5592" s="8">
        <v>0</v>
      </c>
      <c r="AA5592" s="8">
        <v>41577.089999999997</v>
      </c>
      <c r="AB5592" s="8">
        <v>18168.140000000003</v>
      </c>
      <c r="AC5592" s="9">
        <f t="shared" si="526"/>
        <v>23408.949999999993</v>
      </c>
      <c r="AD5592" s="5" t="str">
        <f>$C5592&amp;" "&amp;VLOOKUP(C5592,Tegevusalad!$A$1:$B$89,2,FALSE)</f>
        <v>87 HOOLEKANDEASUTUSTE TEGEVUS</v>
      </c>
      <c r="AE5592" s="6">
        <f t="shared" si="522"/>
        <v>275442.00999999995</v>
      </c>
      <c r="AF5592" s="6">
        <f t="shared" si="523"/>
        <v>156715.97000000003</v>
      </c>
      <c r="AG5592" s="6">
        <f t="shared" si="524"/>
        <v>276362.99999999994</v>
      </c>
      <c r="AH5592" s="6">
        <f t="shared" si="525"/>
        <v>157876.50000000003</v>
      </c>
      <c r="AI5592" s="6">
        <f t="shared" si="527"/>
        <v>276362.99999999994</v>
      </c>
      <c r="AJ5592" s="10"/>
    </row>
    <row r="5593" spans="1:36" s="3" customFormat="1">
      <c r="A5593" s="3">
        <v>2019</v>
      </c>
      <c r="B5593" s="3">
        <v>6</v>
      </c>
      <c r="C5593" s="4">
        <v>88</v>
      </c>
      <c r="D5593" s="8">
        <v>45</v>
      </c>
      <c r="E5593" s="8">
        <v>165348.49</v>
      </c>
      <c r="F5593" s="8">
        <v>10437.120000000001</v>
      </c>
      <c r="G5593" s="8">
        <v>105742</v>
      </c>
      <c r="H5593" s="8">
        <v>0</v>
      </c>
      <c r="I5593" s="8">
        <v>0</v>
      </c>
      <c r="J5593" s="8">
        <v>0</v>
      </c>
      <c r="K5593" s="8">
        <v>0</v>
      </c>
      <c r="L5593" s="8">
        <v>34009.020000000011</v>
      </c>
      <c r="M5593" s="8">
        <v>0</v>
      </c>
      <c r="N5593" s="8">
        <v>25956.99</v>
      </c>
      <c r="O5593" s="8">
        <v>0</v>
      </c>
      <c r="P5593" s="8">
        <v>123.7</v>
      </c>
      <c r="Q5593" s="8">
        <v>316.76</v>
      </c>
      <c r="R5593" s="8">
        <v>87.78</v>
      </c>
      <c r="S5593" s="8">
        <v>24016</v>
      </c>
      <c r="T5593" s="8">
        <v>11556</v>
      </c>
      <c r="U5593" s="8">
        <v>0</v>
      </c>
      <c r="V5593" s="8">
        <v>0</v>
      </c>
      <c r="W5593" s="8">
        <v>275699.39</v>
      </c>
      <c r="X5593" s="8">
        <v>139.20000000000002</v>
      </c>
      <c r="Y5593" s="8">
        <v>0</v>
      </c>
      <c r="Z5593" s="8">
        <v>0</v>
      </c>
      <c r="AA5593" s="8">
        <v>18548.260000000006</v>
      </c>
      <c r="AB5593" s="8">
        <v>10496.23</v>
      </c>
      <c r="AC5593" s="9">
        <f t="shared" si="526"/>
        <v>8052.0300000000061</v>
      </c>
      <c r="AD5593" s="5" t="str">
        <f>$C5593&amp;" "&amp;VLOOKUP(C5593,Tegevusalad!$A$1:$B$89,2,FALSE)</f>
        <v>88 SOTSIAALHOOLEKANNE MAJUTUSETA</v>
      </c>
      <c r="AE5593" s="6">
        <f t="shared" si="522"/>
        <v>151908.81</v>
      </c>
      <c r="AF5593" s="6">
        <f t="shared" si="523"/>
        <v>106207.84999999999</v>
      </c>
      <c r="AG5593" s="6">
        <f t="shared" si="524"/>
        <v>257650.81</v>
      </c>
      <c r="AH5593" s="6">
        <f t="shared" si="525"/>
        <v>130223.84999999999</v>
      </c>
      <c r="AI5593" s="6">
        <f t="shared" si="527"/>
        <v>257511.61</v>
      </c>
      <c r="AJ5593" s="10"/>
    </row>
    <row r="5594" spans="1:36" s="3" customFormat="1">
      <c r="A5594" s="3">
        <v>2019</v>
      </c>
      <c r="B5594" s="3">
        <v>6</v>
      </c>
      <c r="C5594" s="4">
        <v>90</v>
      </c>
      <c r="D5594" s="8">
        <v>1140</v>
      </c>
      <c r="E5594" s="8">
        <v>7830146.4199999999</v>
      </c>
      <c r="F5594" s="8">
        <v>83168.789999999979</v>
      </c>
      <c r="G5594" s="8">
        <v>1042704.23</v>
      </c>
      <c r="H5594" s="8">
        <v>731300.42999999993</v>
      </c>
      <c r="I5594" s="8">
        <v>157464.83999999997</v>
      </c>
      <c r="J5594" s="8">
        <v>35335.65</v>
      </c>
      <c r="K5594" s="8">
        <v>0</v>
      </c>
      <c r="L5594" s="8">
        <v>1573514.5100000009</v>
      </c>
      <c r="M5594" s="8">
        <v>0</v>
      </c>
      <c r="N5594" s="8">
        <v>1154307.7899999986</v>
      </c>
      <c r="O5594" s="8">
        <v>1680.67</v>
      </c>
      <c r="P5594" s="8">
        <v>102485.43999999999</v>
      </c>
      <c r="Q5594" s="8">
        <v>23552.439999999981</v>
      </c>
      <c r="R5594" s="8">
        <v>4332.0200000000004</v>
      </c>
      <c r="S5594" s="8">
        <v>632458.25999999978</v>
      </c>
      <c r="T5594" s="8">
        <v>378904.23000000004</v>
      </c>
      <c r="U5594" s="8">
        <v>3901.41</v>
      </c>
      <c r="V5594" s="8">
        <v>753.24</v>
      </c>
      <c r="W5594" s="8">
        <v>323485.05999999994</v>
      </c>
      <c r="X5594" s="8">
        <v>58270.81</v>
      </c>
      <c r="Y5594" s="8">
        <v>64.25</v>
      </c>
      <c r="Z5594" s="8">
        <v>0</v>
      </c>
      <c r="AA5594" s="8">
        <v>616038.57999999949</v>
      </c>
      <c r="AB5594" s="8">
        <v>196767.63000000009</v>
      </c>
      <c r="AC5594" s="9">
        <f t="shared" si="526"/>
        <v>419270.94999999937</v>
      </c>
      <c r="AD5594" s="5" t="str">
        <f>$C5594&amp;" "&amp;VLOOKUP(C5594,Tegevusalad!$A$1:$B$89,2,FALSE)</f>
        <v>90 LOOME-, KUNSTI- JA MEELELAHUTUSTEGEVUS</v>
      </c>
      <c r="AE5594" s="6">
        <f t="shared" si="522"/>
        <v>7335226.3499999996</v>
      </c>
      <c r="AF5594" s="6">
        <f t="shared" si="523"/>
        <v>5149189.269999994</v>
      </c>
      <c r="AG5594" s="6">
        <f t="shared" si="524"/>
        <v>8377930.5800000001</v>
      </c>
      <c r="AH5594" s="6">
        <f t="shared" si="525"/>
        <v>5793199.0499999933</v>
      </c>
      <c r="AI5594" s="6">
        <f t="shared" si="527"/>
        <v>8319659.7699999996</v>
      </c>
      <c r="AJ5594" s="10"/>
    </row>
    <row r="5595" spans="1:36" s="3" customFormat="1">
      <c r="A5595" s="3">
        <v>2019</v>
      </c>
      <c r="B5595" s="3">
        <v>6</v>
      </c>
      <c r="C5595" s="4">
        <v>91</v>
      </c>
      <c r="D5595" s="8">
        <v>82</v>
      </c>
      <c r="E5595" s="8">
        <v>3498913.7399999998</v>
      </c>
      <c r="F5595" s="8">
        <v>57714.920000000013</v>
      </c>
      <c r="G5595" s="8">
        <v>2063.02</v>
      </c>
      <c r="H5595" s="8">
        <v>2034.0200000000002</v>
      </c>
      <c r="I5595" s="8">
        <v>1164.8700000000001</v>
      </c>
      <c r="J5595" s="8">
        <v>0</v>
      </c>
      <c r="K5595" s="8">
        <v>0</v>
      </c>
      <c r="L5595" s="8">
        <v>704977.12999999977</v>
      </c>
      <c r="M5595" s="8">
        <v>0</v>
      </c>
      <c r="N5595" s="8">
        <v>946881.09</v>
      </c>
      <c r="O5595" s="8">
        <v>521.45000000000005</v>
      </c>
      <c r="P5595" s="8">
        <v>299285.18</v>
      </c>
      <c r="Q5595" s="8">
        <v>2477.66</v>
      </c>
      <c r="R5595" s="8">
        <v>692.62000000000012</v>
      </c>
      <c r="S5595" s="8">
        <v>417043.86</v>
      </c>
      <c r="T5595" s="8">
        <v>177634.44999999998</v>
      </c>
      <c r="U5595" s="8">
        <v>84888.830000000016</v>
      </c>
      <c r="V5595" s="8">
        <v>0</v>
      </c>
      <c r="W5595" s="8">
        <v>44965.48</v>
      </c>
      <c r="X5595" s="8">
        <v>1542.8</v>
      </c>
      <c r="Y5595" s="8">
        <v>0.06</v>
      </c>
      <c r="Z5595" s="8">
        <v>0</v>
      </c>
      <c r="AA5595" s="8">
        <v>232502.46</v>
      </c>
      <c r="AB5595" s="8">
        <v>474406.38</v>
      </c>
      <c r="AC5595" s="9">
        <f t="shared" si="526"/>
        <v>-241903.92</v>
      </c>
      <c r="AD5595" s="5" t="str">
        <f>$C5595&amp;" "&amp;VLOOKUP(C5595,Tegevusalad!$A$1:$B$89,2,FALSE)</f>
        <v>91 RAAMATUKOGUDE, ARHIIVIDE, MUUSEUMIDE JA MUUDE KULTUURIASUTUSTE TEGEVUS</v>
      </c>
      <c r="AE5595" s="6">
        <f t="shared" si="522"/>
        <v>3056238.7699999996</v>
      </c>
      <c r="AF5595" s="6">
        <f t="shared" si="523"/>
        <v>4233328.6099999994</v>
      </c>
      <c r="AG5595" s="6">
        <f t="shared" si="524"/>
        <v>3058301.7899999996</v>
      </c>
      <c r="AH5595" s="6">
        <f t="shared" si="525"/>
        <v>4737868.55</v>
      </c>
      <c r="AI5595" s="6">
        <f t="shared" si="527"/>
        <v>3056758.9899999998</v>
      </c>
      <c r="AJ5595" s="10"/>
    </row>
    <row r="5596" spans="1:36" s="3" customFormat="1">
      <c r="A5596" s="3">
        <v>2019</v>
      </c>
      <c r="B5596" s="3">
        <v>6</v>
      </c>
      <c r="C5596" s="4">
        <v>92</v>
      </c>
      <c r="D5596" s="8">
        <v>15</v>
      </c>
      <c r="E5596" s="8">
        <v>1271954.75</v>
      </c>
      <c r="F5596" s="8">
        <v>0</v>
      </c>
      <c r="G5596" s="8">
        <v>45060.3</v>
      </c>
      <c r="H5596" s="8">
        <v>34986.1</v>
      </c>
      <c r="I5596" s="8">
        <v>0</v>
      </c>
      <c r="J5596" s="8">
        <v>0</v>
      </c>
      <c r="K5596" s="8">
        <v>0</v>
      </c>
      <c r="L5596" s="8">
        <v>254390.94000000003</v>
      </c>
      <c r="M5596" s="8">
        <v>0</v>
      </c>
      <c r="N5596" s="8">
        <v>65057.479999999996</v>
      </c>
      <c r="O5596" s="8">
        <v>0</v>
      </c>
      <c r="P5596" s="8">
        <v>40</v>
      </c>
      <c r="Q5596" s="8">
        <v>0</v>
      </c>
      <c r="R5596" s="8">
        <v>0</v>
      </c>
      <c r="S5596" s="8">
        <v>1004351.64</v>
      </c>
      <c r="T5596" s="8">
        <v>160672.5</v>
      </c>
      <c r="U5596" s="8">
        <v>71497.850000000006</v>
      </c>
      <c r="V5596" s="8">
        <v>0</v>
      </c>
      <c r="W5596" s="8">
        <v>9907444.540000001</v>
      </c>
      <c r="X5596" s="8">
        <v>0</v>
      </c>
      <c r="Y5596" s="8">
        <v>0</v>
      </c>
      <c r="Z5596" s="8">
        <v>0.15</v>
      </c>
      <c r="AA5596" s="8">
        <v>189333.31</v>
      </c>
      <c r="AB5596" s="8">
        <v>0</v>
      </c>
      <c r="AC5596" s="9">
        <f t="shared" si="526"/>
        <v>189333.31</v>
      </c>
      <c r="AD5596" s="5" t="str">
        <f>$C5596&amp;" "&amp;VLOOKUP(C5596,Tegevusalad!$A$1:$B$89,2,FALSE)</f>
        <v>92 HASARTMÄNGUDE JA KIHLVEDUDE KORRALDAMINE</v>
      </c>
      <c r="AE5596" s="6">
        <f t="shared" si="522"/>
        <v>196105.26</v>
      </c>
      <c r="AF5596" s="6">
        <f t="shared" si="523"/>
        <v>-750562.09</v>
      </c>
      <c r="AG5596" s="6">
        <f t="shared" si="524"/>
        <v>241165.56000000006</v>
      </c>
      <c r="AH5596" s="6">
        <f t="shared" si="525"/>
        <v>325287.39999999997</v>
      </c>
      <c r="AI5596" s="6">
        <f t="shared" si="527"/>
        <v>241165.56000000006</v>
      </c>
      <c r="AJ5596" s="10"/>
    </row>
    <row r="5597" spans="1:36" s="3" customFormat="1">
      <c r="A5597" s="3">
        <v>2019</v>
      </c>
      <c r="B5597" s="3">
        <v>6</v>
      </c>
      <c r="C5597" s="4">
        <v>93</v>
      </c>
      <c r="D5597" s="8">
        <v>1159</v>
      </c>
      <c r="E5597" s="8">
        <v>17311210.649999999</v>
      </c>
      <c r="F5597" s="8">
        <v>399775.06999999989</v>
      </c>
      <c r="G5597" s="8">
        <v>1714565.2999999998</v>
      </c>
      <c r="H5597" s="8">
        <v>810180.66999999993</v>
      </c>
      <c r="I5597" s="8">
        <v>156143.88999999998</v>
      </c>
      <c r="J5597" s="8">
        <v>60890.03</v>
      </c>
      <c r="K5597" s="8">
        <v>0</v>
      </c>
      <c r="L5597" s="8">
        <v>3498221.9900000058</v>
      </c>
      <c r="M5597" s="8">
        <v>0</v>
      </c>
      <c r="N5597" s="8">
        <v>3129121.3200000036</v>
      </c>
      <c r="O5597" s="8">
        <v>12485.96</v>
      </c>
      <c r="P5597" s="8">
        <v>415409.68000000017</v>
      </c>
      <c r="Q5597" s="8">
        <v>18123.639999999996</v>
      </c>
      <c r="R5597" s="8">
        <v>5921.32</v>
      </c>
      <c r="S5597" s="8">
        <v>1070975.2599999998</v>
      </c>
      <c r="T5597" s="8">
        <v>512537.27000000014</v>
      </c>
      <c r="U5597" s="8">
        <v>2339380.73</v>
      </c>
      <c r="V5597" s="8">
        <v>157920.07</v>
      </c>
      <c r="W5597" s="8">
        <v>574388.8600000001</v>
      </c>
      <c r="X5597" s="8">
        <v>207.67</v>
      </c>
      <c r="Y5597" s="8">
        <v>1334.69</v>
      </c>
      <c r="Z5597" s="8">
        <v>0</v>
      </c>
      <c r="AA5597" s="8">
        <v>1235084.6800000006</v>
      </c>
      <c r="AB5597" s="8">
        <v>864649.3100000011</v>
      </c>
      <c r="AC5597" s="9">
        <f t="shared" si="526"/>
        <v>370435.36999999953</v>
      </c>
      <c r="AD5597" s="5" t="str">
        <f>$C5597&amp;" "&amp;VLOOKUP(C5597,Tegevusalad!$A$1:$B$89,2,FALSE)</f>
        <v>93 SPORDITEGEVUS NING LÕBUSTUS- JA VABA AJA TEGEVUSED</v>
      </c>
      <c r="AE5597" s="6">
        <f t="shared" si="522"/>
        <v>14300837.4</v>
      </c>
      <c r="AF5597" s="6">
        <f t="shared" si="523"/>
        <v>12360347.480000017</v>
      </c>
      <c r="AG5597" s="6">
        <f t="shared" si="524"/>
        <v>16015402.700000001</v>
      </c>
      <c r="AH5597" s="6">
        <f t="shared" si="525"/>
        <v>15675213.200000016</v>
      </c>
      <c r="AI5597" s="6">
        <f t="shared" si="527"/>
        <v>16015195.029999999</v>
      </c>
      <c r="AJ5597" s="10"/>
    </row>
    <row r="5598" spans="1:36" s="3" customFormat="1">
      <c r="A5598" s="3">
        <v>2019</v>
      </c>
      <c r="B5598" s="3">
        <v>6</v>
      </c>
      <c r="C5598" s="4">
        <v>94</v>
      </c>
      <c r="D5598" s="8">
        <v>284</v>
      </c>
      <c r="E5598" s="8">
        <v>2137131.7899999996</v>
      </c>
      <c r="F5598" s="8">
        <v>46623.54</v>
      </c>
      <c r="G5598" s="8">
        <v>55470.700000000004</v>
      </c>
      <c r="H5598" s="8">
        <v>14611.55</v>
      </c>
      <c r="I5598" s="8">
        <v>1000</v>
      </c>
      <c r="J5598" s="8">
        <v>0</v>
      </c>
      <c r="K5598" s="8">
        <v>0</v>
      </c>
      <c r="L5598" s="8">
        <v>431622.49000000017</v>
      </c>
      <c r="M5598" s="8">
        <v>0</v>
      </c>
      <c r="N5598" s="8">
        <v>417532.7799999998</v>
      </c>
      <c r="O5598" s="8">
        <v>0</v>
      </c>
      <c r="P5598" s="8">
        <v>45658.81</v>
      </c>
      <c r="Q5598" s="8">
        <v>990.07</v>
      </c>
      <c r="R5598" s="8">
        <v>652.75</v>
      </c>
      <c r="S5598" s="8">
        <v>189902.31999999998</v>
      </c>
      <c r="T5598" s="8">
        <v>31460.91</v>
      </c>
      <c r="U5598" s="8">
        <v>14655.800000000001</v>
      </c>
      <c r="V5598" s="8">
        <v>616.45000000000005</v>
      </c>
      <c r="W5598" s="8">
        <v>187733.73</v>
      </c>
      <c r="X5598" s="8">
        <v>0</v>
      </c>
      <c r="Y5598" s="8">
        <v>1421.07</v>
      </c>
      <c r="Z5598" s="8">
        <v>0</v>
      </c>
      <c r="AA5598" s="8">
        <v>236468.19</v>
      </c>
      <c r="AB5598" s="8">
        <v>220957.40999999997</v>
      </c>
      <c r="AC5598" s="9">
        <f t="shared" si="526"/>
        <v>15510.780000000028</v>
      </c>
      <c r="AD5598" s="5" t="str">
        <f>$C5598&amp;" "&amp;VLOOKUP(C5598,Tegevusalad!$A$1:$B$89,2,FALSE)</f>
        <v>94 ORGANISATSIOONIDE TEGEVUS</v>
      </c>
      <c r="AE5598" s="6">
        <f t="shared" si="522"/>
        <v>1979197.2099999997</v>
      </c>
      <c r="AF5598" s="6">
        <f t="shared" si="523"/>
        <v>1886985.9799999988</v>
      </c>
      <c r="AG5598" s="6">
        <f t="shared" si="524"/>
        <v>2034667.91</v>
      </c>
      <c r="AH5598" s="6">
        <f t="shared" si="525"/>
        <v>2090927.649999999</v>
      </c>
      <c r="AI5598" s="6">
        <f t="shared" si="527"/>
        <v>2034667.91</v>
      </c>
      <c r="AJ5598" s="10"/>
    </row>
    <row r="5599" spans="1:36" s="3" customFormat="1">
      <c r="A5599" s="3">
        <v>2019</v>
      </c>
      <c r="B5599" s="3">
        <v>6</v>
      </c>
      <c r="C5599" s="4">
        <v>95</v>
      </c>
      <c r="D5599" s="8">
        <v>284</v>
      </c>
      <c r="E5599" s="8">
        <v>1846594.9800000009</v>
      </c>
      <c r="F5599" s="8">
        <v>44</v>
      </c>
      <c r="G5599" s="8">
        <v>387107.54</v>
      </c>
      <c r="H5599" s="8">
        <v>323722.07999999996</v>
      </c>
      <c r="I5599" s="8">
        <v>119138.59000000001</v>
      </c>
      <c r="J5599" s="8">
        <v>19433.919999999998</v>
      </c>
      <c r="K5599" s="8">
        <v>0</v>
      </c>
      <c r="L5599" s="8">
        <v>369323.01999999984</v>
      </c>
      <c r="M5599" s="8">
        <v>0</v>
      </c>
      <c r="N5599" s="8">
        <v>227848.8600000001</v>
      </c>
      <c r="O5599" s="8">
        <v>1764.6599999999999</v>
      </c>
      <c r="P5599" s="8">
        <v>8256.06</v>
      </c>
      <c r="Q5599" s="8">
        <v>3381.9800000000009</v>
      </c>
      <c r="R5599" s="8">
        <v>743.90000000000009</v>
      </c>
      <c r="S5599" s="8">
        <v>322136.71000000002</v>
      </c>
      <c r="T5599" s="8">
        <v>270403.50000000006</v>
      </c>
      <c r="U5599" s="8">
        <v>219.87</v>
      </c>
      <c r="V5599" s="8">
        <v>119.87</v>
      </c>
      <c r="W5599" s="8">
        <v>748.32</v>
      </c>
      <c r="X5599" s="8">
        <v>0</v>
      </c>
      <c r="Y5599" s="8">
        <v>0</v>
      </c>
      <c r="Z5599" s="8">
        <v>0</v>
      </c>
      <c r="AA5599" s="8">
        <v>154888.26999999999</v>
      </c>
      <c r="AB5599" s="8">
        <v>13414.110000000002</v>
      </c>
      <c r="AC5599" s="9">
        <f t="shared" si="526"/>
        <v>141474.15999999997</v>
      </c>
      <c r="AD5599" s="5" t="str">
        <f>$C5599&amp;" "&amp;VLOOKUP(C5599,Tegevusalad!$A$1:$B$89,2,FALSE)</f>
        <v>95 ARVUTITE NING TARBEESEMETE JA KODUTARVETE PARANDUS</v>
      </c>
      <c r="AE5599" s="6">
        <f t="shared" si="522"/>
        <v>1524282.4000000008</v>
      </c>
      <c r="AF5599" s="6">
        <f t="shared" si="523"/>
        <v>811903.7900000005</v>
      </c>
      <c r="AG5599" s="6">
        <f t="shared" si="524"/>
        <v>1911389.9400000009</v>
      </c>
      <c r="AH5599" s="6">
        <f t="shared" si="525"/>
        <v>1142963.8000000005</v>
      </c>
      <c r="AI5599" s="6">
        <f t="shared" si="527"/>
        <v>1911389.9400000009</v>
      </c>
      <c r="AJ5599" s="10"/>
    </row>
    <row r="5600" spans="1:36" s="3" customFormat="1">
      <c r="A5600" s="3">
        <v>2019</v>
      </c>
      <c r="B5600" s="3">
        <v>6</v>
      </c>
      <c r="C5600" s="4">
        <v>96</v>
      </c>
      <c r="D5600" s="8">
        <v>1670</v>
      </c>
      <c r="E5600" s="8">
        <v>22331387.190000005</v>
      </c>
      <c r="F5600" s="8">
        <v>69740.249999999985</v>
      </c>
      <c r="G5600" s="8">
        <v>3596061.5899999985</v>
      </c>
      <c r="H5600" s="8">
        <v>2568697.6799999997</v>
      </c>
      <c r="I5600" s="8">
        <v>907526.28</v>
      </c>
      <c r="J5600" s="8">
        <v>72406.27</v>
      </c>
      <c r="K5600" s="8">
        <v>0</v>
      </c>
      <c r="L5600" s="8">
        <v>4472554.0899999989</v>
      </c>
      <c r="M5600" s="8">
        <v>0</v>
      </c>
      <c r="N5600" s="8">
        <v>2865475.3899999973</v>
      </c>
      <c r="O5600" s="8">
        <v>249797.07</v>
      </c>
      <c r="P5600" s="8">
        <v>85395.26999999999</v>
      </c>
      <c r="Q5600" s="8">
        <v>17350.510000000002</v>
      </c>
      <c r="R5600" s="8">
        <v>7604.3600000000024</v>
      </c>
      <c r="S5600" s="8">
        <v>5993022.1100000022</v>
      </c>
      <c r="T5600" s="8">
        <v>5360138.620000002</v>
      </c>
      <c r="U5600" s="8">
        <v>14898.53</v>
      </c>
      <c r="V5600" s="8">
        <v>1036.1199999999999</v>
      </c>
      <c r="W5600" s="8">
        <v>310434.94999999995</v>
      </c>
      <c r="X5600" s="8">
        <v>25454.63</v>
      </c>
      <c r="Y5600" s="8">
        <v>190</v>
      </c>
      <c r="Z5600" s="8">
        <v>0.13999999999999999</v>
      </c>
      <c r="AA5600" s="8">
        <v>1921916.9600000007</v>
      </c>
      <c r="AB5600" s="8">
        <v>314648.39999999997</v>
      </c>
      <c r="AC5600" s="9">
        <f t="shared" si="526"/>
        <v>1607268.5600000008</v>
      </c>
      <c r="AD5600" s="5" t="str">
        <f>$C5600&amp;" "&amp;VLOOKUP(C5600,Tegevusalad!$A$1:$B$89,2,FALSE)</f>
        <v>96 MUU TEENINDUS</v>
      </c>
      <c r="AE5600" s="6">
        <f t="shared" si="522"/>
        <v>16418661.430000002</v>
      </c>
      <c r="AF5600" s="6">
        <f t="shared" si="523"/>
        <v>7109528.8799999831</v>
      </c>
      <c r="AG5600" s="6">
        <f t="shared" si="524"/>
        <v>20014723.020000003</v>
      </c>
      <c r="AH5600" s="6">
        <f t="shared" si="525"/>
        <v>14365398.749999985</v>
      </c>
      <c r="AI5600" s="6">
        <f t="shared" si="527"/>
        <v>19989268.390000001</v>
      </c>
      <c r="AJ5600" s="10"/>
    </row>
    <row r="5601" spans="1:36" s="3" customFormat="1">
      <c r="A5601" s="3">
        <v>2019</v>
      </c>
      <c r="B5601" s="3">
        <v>6</v>
      </c>
      <c r="C5601" s="4">
        <v>98</v>
      </c>
      <c r="D5601" s="8">
        <v>2</v>
      </c>
      <c r="E5601" s="8">
        <v>509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0</v>
      </c>
      <c r="L5601" s="8">
        <v>101.8</v>
      </c>
      <c r="M5601" s="8">
        <v>0</v>
      </c>
      <c r="N5601" s="8">
        <v>229.79000000000002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127.99000000000001</v>
      </c>
      <c r="AC5601" s="9">
        <f t="shared" si="526"/>
        <v>-127.99000000000001</v>
      </c>
      <c r="AD5601" s="5" t="str">
        <f>$C5601&amp;" "&amp;VLOOKUP(C5601,Tegevusalad!$A$1:$B$89,2,FALSE)</f>
        <v>98 KODUMAJAPIDAMISTE OMA TARBEKS MÕELDUD ERISTAMATA KAUPADE TOOTMINE JA TEENUSTE OSUTAMINE</v>
      </c>
      <c r="AE5601" s="6">
        <f t="shared" si="522"/>
        <v>509</v>
      </c>
      <c r="AF5601" s="6">
        <f t="shared" si="523"/>
        <v>1148.95</v>
      </c>
      <c r="AG5601" s="6">
        <f t="shared" si="524"/>
        <v>509</v>
      </c>
      <c r="AH5601" s="6">
        <f t="shared" si="525"/>
        <v>1148.95</v>
      </c>
      <c r="AI5601" s="6">
        <f t="shared" si="527"/>
        <v>509</v>
      </c>
      <c r="AJ5601" s="10"/>
    </row>
    <row r="5602" spans="1:36" s="3" customFormat="1">
      <c r="A5602" s="3">
        <v>2019</v>
      </c>
      <c r="B5602" s="3">
        <v>6</v>
      </c>
      <c r="C5602" s="4">
        <v>99</v>
      </c>
      <c r="D5602" s="8">
        <v>1</v>
      </c>
      <c r="E5602" s="8">
        <v>-1575</v>
      </c>
      <c r="F5602" s="8">
        <v>0</v>
      </c>
      <c r="G5602" s="8">
        <v>19043.439999999999</v>
      </c>
      <c r="H5602" s="8">
        <v>0</v>
      </c>
      <c r="I5602" s="8">
        <v>0</v>
      </c>
      <c r="J5602" s="8">
        <v>0</v>
      </c>
      <c r="K5602" s="8">
        <v>0</v>
      </c>
      <c r="L5602" s="8">
        <v>-315</v>
      </c>
      <c r="M5602" s="8">
        <v>0</v>
      </c>
      <c r="N5602" s="8">
        <v>1254.3700000000001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1569.3700000000001</v>
      </c>
      <c r="AC5602" s="9">
        <f t="shared" si="526"/>
        <v>-1569.3700000000001</v>
      </c>
      <c r="AD5602" s="5" t="str">
        <f>$C5602&amp;" "&amp;VLOOKUP(C5602,Tegevusalad!$A$1:$B$89,2,FALSE)</f>
        <v>99 EKSTERRITORIAALSETE ORGANISATSIOONIDE JA ÜKSUSTE TEGEVUS</v>
      </c>
      <c r="AE5602" s="6">
        <f t="shared" si="522"/>
        <v>-1575</v>
      </c>
      <c r="AF5602" s="6">
        <f t="shared" si="523"/>
        <v>6271.85</v>
      </c>
      <c r="AG5602" s="6">
        <f t="shared" si="524"/>
        <v>17468.439999999999</v>
      </c>
      <c r="AH5602" s="6">
        <f t="shared" si="525"/>
        <v>6271.85</v>
      </c>
      <c r="AI5602" s="6">
        <f t="shared" si="527"/>
        <v>17468.439999999999</v>
      </c>
      <c r="AJ5602" s="10"/>
    </row>
    <row r="5603" spans="1:36" s="3" customFormat="1">
      <c r="A5603" s="3">
        <v>2019</v>
      </c>
      <c r="B5603" s="3">
        <v>7</v>
      </c>
      <c r="C5603" s="4"/>
      <c r="D5603" s="8">
        <v>336</v>
      </c>
      <c r="E5603" s="8">
        <v>9004347.4199999981</v>
      </c>
      <c r="F5603" s="8">
        <v>124559.69000000002</v>
      </c>
      <c r="G5603" s="8">
        <v>3073093.4500000007</v>
      </c>
      <c r="H5603" s="8">
        <v>2963387.7300000004</v>
      </c>
      <c r="I5603" s="8">
        <v>2396075.8199999998</v>
      </c>
      <c r="J5603" s="8">
        <v>89373.950000000012</v>
      </c>
      <c r="K5603" s="8">
        <v>0</v>
      </c>
      <c r="L5603" s="8">
        <v>1812079.9200000011</v>
      </c>
      <c r="M5603" s="8">
        <v>9258.14</v>
      </c>
      <c r="N5603" s="8">
        <v>1613241.0000000005</v>
      </c>
      <c r="O5603" s="8">
        <v>115637.86</v>
      </c>
      <c r="P5603" s="8">
        <v>38105.039999999994</v>
      </c>
      <c r="Q5603" s="8">
        <v>2594.6100000000006</v>
      </c>
      <c r="R5603" s="8">
        <v>2013.0800000000004</v>
      </c>
      <c r="S5603" s="8">
        <v>1109810.94</v>
      </c>
      <c r="T5603" s="8">
        <v>955995.00000000012</v>
      </c>
      <c r="U5603" s="8">
        <v>1435996.1399999997</v>
      </c>
      <c r="V5603" s="8">
        <v>1408654.6399999997</v>
      </c>
      <c r="W5603" s="8">
        <v>433468.74</v>
      </c>
      <c r="X5603" s="8">
        <v>13172305.609999999</v>
      </c>
      <c r="Y5603" s="8">
        <v>18196.88</v>
      </c>
      <c r="Z5603" s="8">
        <v>0</v>
      </c>
      <c r="AA5603" s="8">
        <v>447646.7799999998</v>
      </c>
      <c r="AB5603" s="8">
        <v>221352.84</v>
      </c>
      <c r="AC5603" s="9">
        <f t="shared" si="526"/>
        <v>226293.9399999998</v>
      </c>
      <c r="AD5603" s="5" t="e">
        <f>$C5603&amp;" "&amp;VLOOKUP(C5603,Tegevusalad!$A$1:$B$89,2,FALSE)</f>
        <v>#N/A</v>
      </c>
      <c r="AE5603" s="6">
        <f t="shared" si="522"/>
        <v>19755405.640000001</v>
      </c>
      <c r="AF5603" s="6">
        <f t="shared" si="523"/>
        <v>6360928.660000002</v>
      </c>
      <c r="AG5603" s="6">
        <f t="shared" si="524"/>
        <v>22828499.09</v>
      </c>
      <c r="AH5603" s="6">
        <f t="shared" si="525"/>
        <v>8076270.4000000022</v>
      </c>
      <c r="AI5603" s="6">
        <f t="shared" si="527"/>
        <v>9656193.4799999986</v>
      </c>
      <c r="AJ5603" s="10"/>
    </row>
    <row r="5604" spans="1:36" s="3" customFormat="1">
      <c r="A5604" s="3">
        <v>2019</v>
      </c>
      <c r="B5604" s="3">
        <v>7</v>
      </c>
      <c r="C5604" s="4">
        <v>1</v>
      </c>
      <c r="D5604" s="8">
        <v>4783</v>
      </c>
      <c r="E5604" s="8">
        <v>67326878.71999976</v>
      </c>
      <c r="F5604" s="8">
        <v>141530.71</v>
      </c>
      <c r="G5604" s="8">
        <v>2936115.1999999993</v>
      </c>
      <c r="H5604" s="8">
        <v>2450739.6499999994</v>
      </c>
      <c r="I5604" s="8">
        <v>2176743.7000000002</v>
      </c>
      <c r="J5604" s="8">
        <v>350986.06</v>
      </c>
      <c r="K5604" s="8">
        <v>0</v>
      </c>
      <c r="L5604" s="8">
        <v>13478113.889999971</v>
      </c>
      <c r="M5604" s="8">
        <v>0</v>
      </c>
      <c r="N5604" s="8">
        <v>13634734.110000005</v>
      </c>
      <c r="O5604" s="8">
        <v>34598.870000000003</v>
      </c>
      <c r="P5604" s="8">
        <v>2121221.7300000009</v>
      </c>
      <c r="Q5604" s="8">
        <v>42432.359999999986</v>
      </c>
      <c r="R5604" s="8">
        <v>24352.500000000011</v>
      </c>
      <c r="S5604" s="8">
        <v>1922413.4999999998</v>
      </c>
      <c r="T5604" s="8">
        <v>1681075.5099999993</v>
      </c>
      <c r="U5604" s="8">
        <v>68053.25999999998</v>
      </c>
      <c r="V5604" s="8">
        <v>37820.790000000008</v>
      </c>
      <c r="W5604" s="8">
        <v>510823.03</v>
      </c>
      <c r="X5604" s="8">
        <v>165671.21000000005</v>
      </c>
      <c r="Y5604" s="8">
        <v>2262.9700000000003</v>
      </c>
      <c r="Z5604" s="8">
        <v>62.13</v>
      </c>
      <c r="AA5604" s="8">
        <v>4096512.3399999994</v>
      </c>
      <c r="AB5604" s="8">
        <v>4250931.7399999937</v>
      </c>
      <c r="AC5604" s="9">
        <f t="shared" si="526"/>
        <v>-154419.39999999432</v>
      </c>
      <c r="AD5604" s="5" t="str">
        <f>$C5604&amp;" "&amp;VLOOKUP(C5604,Tegevusalad!$A$1:$B$89,2,FALSE)</f>
        <v>1 TAIME- JA LOOMAKASVATUS, JAHINDUS JA NEID TEENINDAVAD TEGEVUSALAD</v>
      </c>
      <c r="AE5604" s="6">
        <f t="shared" si="522"/>
        <v>65643613.879999749</v>
      </c>
      <c r="AF5604" s="6">
        <f t="shared" si="523"/>
        <v>66169792.730000019</v>
      </c>
      <c r="AG5604" s="6">
        <f t="shared" si="524"/>
        <v>68579729.079999745</v>
      </c>
      <c r="AH5604" s="6">
        <f t="shared" si="525"/>
        <v>68295433.050000027</v>
      </c>
      <c r="AI5604" s="6">
        <f t="shared" si="527"/>
        <v>68414057.869999751</v>
      </c>
      <c r="AJ5604" s="10"/>
    </row>
    <row r="5605" spans="1:36" s="3" customFormat="1">
      <c r="A5605" s="3">
        <v>2019</v>
      </c>
      <c r="B5605" s="3">
        <v>7</v>
      </c>
      <c r="C5605" s="4">
        <v>2</v>
      </c>
      <c r="D5605" s="8">
        <v>1970</v>
      </c>
      <c r="E5605" s="8">
        <v>43815256.619999968</v>
      </c>
      <c r="F5605" s="8">
        <v>59596.91</v>
      </c>
      <c r="G5605" s="8">
        <v>7521405.1500000022</v>
      </c>
      <c r="H5605" s="8">
        <v>4358286.03</v>
      </c>
      <c r="I5605" s="8">
        <v>2543400.5599999996</v>
      </c>
      <c r="J5605" s="8">
        <v>652758.77</v>
      </c>
      <c r="K5605" s="8">
        <v>0</v>
      </c>
      <c r="L5605" s="8">
        <v>8768415.040000014</v>
      </c>
      <c r="M5605" s="8">
        <v>0</v>
      </c>
      <c r="N5605" s="8">
        <v>7704898.4700000081</v>
      </c>
      <c r="O5605" s="8">
        <v>4953.3500000000004</v>
      </c>
      <c r="P5605" s="8">
        <v>1709544.3499999996</v>
      </c>
      <c r="Q5605" s="8">
        <v>47978.69000000001</v>
      </c>
      <c r="R5605" s="8">
        <v>9279.6200000000063</v>
      </c>
      <c r="S5605" s="8">
        <v>962088.24</v>
      </c>
      <c r="T5605" s="8">
        <v>844758.53999999992</v>
      </c>
      <c r="U5605" s="8">
        <v>8256.93</v>
      </c>
      <c r="V5605" s="8">
        <v>4074.1400000000008</v>
      </c>
      <c r="W5605" s="8">
        <v>2134416.1600000006</v>
      </c>
      <c r="X5605" s="8">
        <v>2171.4700000000003</v>
      </c>
      <c r="Y5605" s="8">
        <v>0.01</v>
      </c>
      <c r="Z5605" s="8">
        <v>1.8900000000000001</v>
      </c>
      <c r="AA5605" s="8">
        <v>3042003.1300000018</v>
      </c>
      <c r="AB5605" s="8">
        <v>1978488.4400000009</v>
      </c>
      <c r="AC5605" s="9">
        <f t="shared" si="526"/>
        <v>1063514.6900000009</v>
      </c>
      <c r="AD5605" s="5" t="str">
        <f>$C5605&amp;" "&amp;VLOOKUP(C5605,Tegevusalad!$A$1:$B$89,2,FALSE)</f>
        <v>2 METSAMAJANDUS JA METSAVARUMINE</v>
      </c>
      <c r="AE5605" s="6">
        <f t="shared" si="522"/>
        <v>42906679.829999961</v>
      </c>
      <c r="AF5605" s="6">
        <f t="shared" si="523"/>
        <v>37579852.670000039</v>
      </c>
      <c r="AG5605" s="6">
        <f t="shared" si="524"/>
        <v>50428084.979999959</v>
      </c>
      <c r="AH5605" s="6">
        <f t="shared" si="525"/>
        <v>38570890.45000004</v>
      </c>
      <c r="AI5605" s="6">
        <f t="shared" si="527"/>
        <v>50425913.509999961</v>
      </c>
      <c r="AJ5605" s="10"/>
    </row>
    <row r="5606" spans="1:36" s="3" customFormat="1">
      <c r="A5606" s="3">
        <v>2019</v>
      </c>
      <c r="B5606" s="3">
        <v>7</v>
      </c>
      <c r="C5606" s="4">
        <v>3</v>
      </c>
      <c r="D5606" s="8">
        <v>267</v>
      </c>
      <c r="E5606" s="8">
        <v>1257384.3799999999</v>
      </c>
      <c r="F5606" s="8">
        <v>10904.97</v>
      </c>
      <c r="G5606" s="8">
        <v>102235.29000000001</v>
      </c>
      <c r="H5606" s="8">
        <v>84899.44</v>
      </c>
      <c r="I5606" s="8">
        <v>20957.5</v>
      </c>
      <c r="J5606" s="8">
        <v>0</v>
      </c>
      <c r="K5606" s="8">
        <v>0</v>
      </c>
      <c r="L5606" s="8">
        <v>252458.3</v>
      </c>
      <c r="M5606" s="8">
        <v>170.24</v>
      </c>
      <c r="N5606" s="8">
        <v>288113.26000000018</v>
      </c>
      <c r="O5606" s="8">
        <v>1154.25</v>
      </c>
      <c r="P5606" s="8">
        <v>23898.440000000002</v>
      </c>
      <c r="Q5606" s="8">
        <v>2169.56</v>
      </c>
      <c r="R5606" s="8">
        <v>616</v>
      </c>
      <c r="S5606" s="8">
        <v>99620.81</v>
      </c>
      <c r="T5606" s="8">
        <v>20043.329999999998</v>
      </c>
      <c r="U5606" s="8">
        <v>281017.73</v>
      </c>
      <c r="V5606" s="8">
        <v>1265.9000000000001</v>
      </c>
      <c r="W5606" s="8">
        <v>42906.94</v>
      </c>
      <c r="X5606" s="8">
        <v>0</v>
      </c>
      <c r="Y5606" s="8">
        <v>0</v>
      </c>
      <c r="Z5606" s="8">
        <v>0</v>
      </c>
      <c r="AA5606" s="8">
        <v>58965.599999999984</v>
      </c>
      <c r="AB5606" s="8">
        <v>94450.319999999992</v>
      </c>
      <c r="AC5606" s="9">
        <f t="shared" si="526"/>
        <v>-35484.720000000008</v>
      </c>
      <c r="AD5606" s="5" t="str">
        <f>$C5606&amp;" "&amp;VLOOKUP(C5606,Tegevusalad!$A$1:$B$89,2,FALSE)</f>
        <v>3 KALAPÜÜK JA VESIVILJELUS</v>
      </c>
      <c r="AE5606" s="6">
        <f t="shared" ref="AE5606:AE5669" si="528">(E5606+F5606+X5606)-(S5606+U5606)</f>
        <v>887650.80999999982</v>
      </c>
      <c r="AF5606" s="6">
        <f t="shared" ref="AF5606:AF5669" si="529">((N5606+R5606-O5606)/0.2)-S5606-(U5606-V5606)</f>
        <v>1058502.4100000006</v>
      </c>
      <c r="AG5606" s="6">
        <f t="shared" ref="AG5606:AG5669" si="530">(E5606+F5606+G5606+X5606)-(S5606+U5606)</f>
        <v>989886.09999999986</v>
      </c>
      <c r="AH5606" s="6">
        <f t="shared" ref="AH5606:AH5669" si="531">(N5606+R5606)/0.2</f>
        <v>1443646.3000000007</v>
      </c>
      <c r="AI5606" s="6">
        <f t="shared" si="527"/>
        <v>989886.09999999986</v>
      </c>
      <c r="AJ5606" s="10"/>
    </row>
    <row r="5607" spans="1:36" s="3" customFormat="1">
      <c r="A5607" s="3">
        <v>2019</v>
      </c>
      <c r="B5607" s="3">
        <v>7</v>
      </c>
      <c r="C5607" s="4">
        <v>6</v>
      </c>
      <c r="D5607" s="8">
        <v>1</v>
      </c>
      <c r="E5607" s="8">
        <v>0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10.83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10.83</v>
      </c>
      <c r="AC5607" s="9">
        <f t="shared" si="526"/>
        <v>-10.83</v>
      </c>
      <c r="AD5607" s="5" t="str">
        <f>$C5607&amp;" "&amp;VLOOKUP(C5607,Tegevusalad!$A$1:$B$89,2,FALSE)</f>
        <v>6 TOORNAFTA JA MAAGAASI TOOTMINE</v>
      </c>
      <c r="AE5607" s="6">
        <f t="shared" si="528"/>
        <v>0</v>
      </c>
      <c r="AF5607" s="6">
        <f t="shared" si="529"/>
        <v>54.15</v>
      </c>
      <c r="AG5607" s="6">
        <f t="shared" si="530"/>
        <v>0</v>
      </c>
      <c r="AH5607" s="6">
        <f t="shared" si="531"/>
        <v>54.15</v>
      </c>
      <c r="AI5607" s="6">
        <f t="shared" si="527"/>
        <v>0</v>
      </c>
      <c r="AJ5607" s="10"/>
    </row>
    <row r="5608" spans="1:36" s="3" customFormat="1">
      <c r="A5608" s="3">
        <v>2019</v>
      </c>
      <c r="B5608" s="3">
        <v>7</v>
      </c>
      <c r="C5608" s="4">
        <v>8</v>
      </c>
      <c r="D5608" s="8">
        <v>139</v>
      </c>
      <c r="E5608" s="8">
        <v>14618806.300000008</v>
      </c>
      <c r="F5608" s="8">
        <v>3726.17</v>
      </c>
      <c r="G5608" s="8">
        <v>5123719.8</v>
      </c>
      <c r="H5608" s="8">
        <v>3194793.1400000006</v>
      </c>
      <c r="I5608" s="8">
        <v>3153669.3600000003</v>
      </c>
      <c r="J5608" s="8">
        <v>1928157.4299999997</v>
      </c>
      <c r="K5608" s="8">
        <v>0</v>
      </c>
      <c r="L5608" s="8">
        <v>2924096.6299999994</v>
      </c>
      <c r="M5608" s="8">
        <v>0</v>
      </c>
      <c r="N5608" s="8">
        <v>2693659.5399999982</v>
      </c>
      <c r="O5608" s="8">
        <v>34076.379999999997</v>
      </c>
      <c r="P5608" s="8">
        <v>335353.87</v>
      </c>
      <c r="Q5608" s="8">
        <v>21828.51</v>
      </c>
      <c r="R5608" s="8">
        <v>7917.1699999999992</v>
      </c>
      <c r="S5608" s="8">
        <v>1050738.21</v>
      </c>
      <c r="T5608" s="8">
        <v>845496.79</v>
      </c>
      <c r="U5608" s="8">
        <v>16827.189999999999</v>
      </c>
      <c r="V5608" s="8">
        <v>17032.89</v>
      </c>
      <c r="W5608" s="8">
        <v>12607.99</v>
      </c>
      <c r="X5608" s="8">
        <v>14674.130000000001</v>
      </c>
      <c r="Y5608" s="8">
        <v>0</v>
      </c>
      <c r="Z5608" s="8">
        <v>0</v>
      </c>
      <c r="AA5608" s="8">
        <v>1047454.4899999996</v>
      </c>
      <c r="AB5608" s="8">
        <v>817017.40000000037</v>
      </c>
      <c r="AC5608" s="9">
        <f t="shared" si="526"/>
        <v>230437.08999999927</v>
      </c>
      <c r="AD5608" s="5" t="str">
        <f>$C5608&amp;" "&amp;VLOOKUP(C5608,Tegevusalad!$A$1:$B$89,2,FALSE)</f>
        <v>8 MUU KAEVANDAMINE</v>
      </c>
      <c r="AE5608" s="6">
        <f t="shared" si="528"/>
        <v>13569641.200000009</v>
      </c>
      <c r="AF5608" s="6">
        <f t="shared" si="529"/>
        <v>12286969.139999989</v>
      </c>
      <c r="AG5608" s="6">
        <f t="shared" si="530"/>
        <v>18693361.000000007</v>
      </c>
      <c r="AH5608" s="6">
        <f t="shared" si="531"/>
        <v>13507883.54999999</v>
      </c>
      <c r="AI5608" s="6">
        <f t="shared" si="527"/>
        <v>18678686.870000008</v>
      </c>
      <c r="AJ5608" s="10"/>
    </row>
    <row r="5609" spans="1:36" s="3" customFormat="1">
      <c r="A5609" s="3">
        <v>2019</v>
      </c>
      <c r="B5609" s="3">
        <v>7</v>
      </c>
      <c r="C5609" s="4">
        <v>9</v>
      </c>
      <c r="D5609" s="8">
        <v>24</v>
      </c>
      <c r="E5609" s="8">
        <v>532987.07999999996</v>
      </c>
      <c r="F5609" s="8">
        <v>0</v>
      </c>
      <c r="G5609" s="8">
        <v>143095.13</v>
      </c>
      <c r="H5609" s="8">
        <v>18755.13</v>
      </c>
      <c r="I5609" s="8">
        <v>0</v>
      </c>
      <c r="J5609" s="8">
        <v>124340</v>
      </c>
      <c r="K5609" s="8">
        <v>0</v>
      </c>
      <c r="L5609" s="8">
        <v>106597.42000000001</v>
      </c>
      <c r="M5609" s="8">
        <v>0</v>
      </c>
      <c r="N5609" s="8">
        <v>62509.55</v>
      </c>
      <c r="O5609" s="8">
        <v>0</v>
      </c>
      <c r="P5609" s="8">
        <v>99.67</v>
      </c>
      <c r="Q5609" s="8">
        <v>592.82999999999993</v>
      </c>
      <c r="R5609" s="8">
        <v>422.85999999999996</v>
      </c>
      <c r="S5609" s="8">
        <v>23467</v>
      </c>
      <c r="T5609" s="8">
        <v>23157</v>
      </c>
      <c r="U5609" s="8">
        <v>0</v>
      </c>
      <c r="V5609" s="8">
        <v>0</v>
      </c>
      <c r="W5609" s="8">
        <v>44342.950000000004</v>
      </c>
      <c r="X5609" s="8">
        <v>0</v>
      </c>
      <c r="Y5609" s="8">
        <v>0</v>
      </c>
      <c r="Z5609" s="8">
        <v>0</v>
      </c>
      <c r="AA5609" s="8">
        <v>47297.2</v>
      </c>
      <c r="AB5609" s="8">
        <v>3209.33</v>
      </c>
      <c r="AC5609" s="9">
        <f t="shared" si="526"/>
        <v>44087.869999999995</v>
      </c>
      <c r="AD5609" s="5" t="str">
        <f>$C5609&amp;" "&amp;VLOOKUP(C5609,Tegevusalad!$A$1:$B$89,2,FALSE)</f>
        <v>9 KAEVANDAMIST ABISTAVAD TEGEVUSALAD</v>
      </c>
      <c r="AE5609" s="6">
        <f t="shared" si="528"/>
        <v>509520.07999999996</v>
      </c>
      <c r="AF5609" s="6">
        <f t="shared" si="529"/>
        <v>291195.05</v>
      </c>
      <c r="AG5609" s="6">
        <f t="shared" si="530"/>
        <v>652615.21</v>
      </c>
      <c r="AH5609" s="6">
        <f t="shared" si="531"/>
        <v>314662.05</v>
      </c>
      <c r="AI5609" s="6">
        <f t="shared" si="527"/>
        <v>652615.21</v>
      </c>
      <c r="AJ5609" s="10"/>
    </row>
    <row r="5610" spans="1:36" s="3" customFormat="1">
      <c r="A5610" s="3">
        <v>2019</v>
      </c>
      <c r="B5610" s="3">
        <v>7</v>
      </c>
      <c r="C5610" s="4">
        <v>10</v>
      </c>
      <c r="D5610" s="8">
        <v>604</v>
      </c>
      <c r="E5610" s="8">
        <v>149128592.79000005</v>
      </c>
      <c r="F5610" s="8">
        <v>16707.91</v>
      </c>
      <c r="G5610" s="8">
        <v>50486696.059999995</v>
      </c>
      <c r="H5610" s="8">
        <v>43440528.179999985</v>
      </c>
      <c r="I5610" s="8">
        <v>42913623.779999986</v>
      </c>
      <c r="J5610" s="8">
        <v>6484671.9000000004</v>
      </c>
      <c r="K5610" s="8">
        <v>0</v>
      </c>
      <c r="L5610" s="8">
        <v>29827222.279999986</v>
      </c>
      <c r="M5610" s="8">
        <v>384841.47000000003</v>
      </c>
      <c r="N5610" s="8">
        <v>26512973.200000007</v>
      </c>
      <c r="O5610" s="8">
        <v>960742.96</v>
      </c>
      <c r="P5610" s="8">
        <v>938721.02000000014</v>
      </c>
      <c r="Q5610" s="8">
        <v>33721.71</v>
      </c>
      <c r="R5610" s="8">
        <v>23495.749999999985</v>
      </c>
      <c r="S5610" s="8">
        <v>37359457.369999997</v>
      </c>
      <c r="T5610" s="8">
        <v>33960791.219999999</v>
      </c>
      <c r="U5610" s="8">
        <v>148354.26</v>
      </c>
      <c r="V5610" s="8">
        <v>15571.869999999997</v>
      </c>
      <c r="W5610" s="8">
        <v>130004.56</v>
      </c>
      <c r="X5610" s="8">
        <v>8228.2800000000007</v>
      </c>
      <c r="Y5610" s="8">
        <v>1450.5200000000002</v>
      </c>
      <c r="Z5610" s="8">
        <v>397.94</v>
      </c>
      <c r="AA5610" s="8">
        <v>5844092.2099999981</v>
      </c>
      <c r="AB5610" s="8">
        <v>2143949.08</v>
      </c>
      <c r="AC5610" s="9">
        <f t="shared" si="526"/>
        <v>3700143.129999998</v>
      </c>
      <c r="AD5610" s="5" t="str">
        <f>$C5610&amp;" "&amp;VLOOKUP(C5610,Tegevusalad!$A$1:$B$89,2,FALSE)</f>
        <v>10 TOIDUAINETE TOOTMINE</v>
      </c>
      <c r="AE5610" s="6">
        <f t="shared" si="528"/>
        <v>111645717.35000005</v>
      </c>
      <c r="AF5610" s="6">
        <f t="shared" si="529"/>
        <v>90386390.190000013</v>
      </c>
      <c r="AG5610" s="6">
        <f t="shared" si="530"/>
        <v>162132413.41000006</v>
      </c>
      <c r="AH5610" s="6">
        <f t="shared" si="531"/>
        <v>132682344.75000003</v>
      </c>
      <c r="AI5610" s="6">
        <f t="shared" si="527"/>
        <v>162124185.13000005</v>
      </c>
      <c r="AJ5610" s="10"/>
    </row>
    <row r="5611" spans="1:36" s="3" customFormat="1">
      <c r="A5611" s="3">
        <v>2019</v>
      </c>
      <c r="B5611" s="3">
        <v>7</v>
      </c>
      <c r="C5611" s="4">
        <v>11</v>
      </c>
      <c r="D5611" s="8">
        <v>125</v>
      </c>
      <c r="E5611" s="8">
        <v>42909299.319999963</v>
      </c>
      <c r="F5611" s="8">
        <v>22.84</v>
      </c>
      <c r="G5611" s="8">
        <v>9409978.2799999956</v>
      </c>
      <c r="H5611" s="8">
        <v>6817959.3399999989</v>
      </c>
      <c r="I5611" s="8">
        <v>6583672.169999999</v>
      </c>
      <c r="J5611" s="8">
        <v>929426.98</v>
      </c>
      <c r="K5611" s="8">
        <v>0</v>
      </c>
      <c r="L5611" s="8">
        <v>8581861.9199999981</v>
      </c>
      <c r="M5611" s="8">
        <v>0</v>
      </c>
      <c r="N5611" s="8">
        <v>3905905.0499999993</v>
      </c>
      <c r="O5611" s="8">
        <v>113709.62000000001</v>
      </c>
      <c r="P5611" s="8">
        <v>153800.58000000005</v>
      </c>
      <c r="Q5611" s="8">
        <v>3930.4599999999996</v>
      </c>
      <c r="R5611" s="8">
        <v>11188.520000000002</v>
      </c>
      <c r="S5611" s="8">
        <v>7551966.5500000007</v>
      </c>
      <c r="T5611" s="8">
        <v>6725397.2800000003</v>
      </c>
      <c r="U5611" s="8">
        <v>145039.16999999998</v>
      </c>
      <c r="V5611" s="8">
        <v>166.8</v>
      </c>
      <c r="W5611" s="8">
        <v>77459.949999999983</v>
      </c>
      <c r="X5611" s="8">
        <v>1999.08</v>
      </c>
      <c r="Y5611" s="8">
        <v>0</v>
      </c>
      <c r="Z5611" s="8">
        <v>0</v>
      </c>
      <c r="AA5611" s="8">
        <v>4773799.2800000012</v>
      </c>
      <c r="AB5611" s="8">
        <v>97842.410000000018</v>
      </c>
      <c r="AC5611" s="9">
        <f t="shared" si="526"/>
        <v>4675956.870000001</v>
      </c>
      <c r="AD5611" s="5" t="str">
        <f>$C5611&amp;" "&amp;VLOOKUP(C5611,Tegevusalad!$A$1:$B$89,2,FALSE)</f>
        <v>11 JOOGITOOTMINE</v>
      </c>
      <c r="AE5611" s="6">
        <f t="shared" si="528"/>
        <v>35214315.519999966</v>
      </c>
      <c r="AF5611" s="6">
        <f t="shared" si="529"/>
        <v>11320080.829999996</v>
      </c>
      <c r="AG5611" s="6">
        <f t="shared" si="530"/>
        <v>44624293.79999996</v>
      </c>
      <c r="AH5611" s="6">
        <f t="shared" si="531"/>
        <v>19585467.849999994</v>
      </c>
      <c r="AI5611" s="6">
        <f t="shared" si="527"/>
        <v>44622294.719999962</v>
      </c>
      <c r="AJ5611" s="10"/>
    </row>
    <row r="5612" spans="1:36" s="3" customFormat="1">
      <c r="A5612" s="3">
        <v>2019</v>
      </c>
      <c r="B5612" s="3">
        <v>7</v>
      </c>
      <c r="C5612" s="4">
        <v>13</v>
      </c>
      <c r="D5612" s="8">
        <v>266</v>
      </c>
      <c r="E5612" s="8">
        <v>11708923.239999995</v>
      </c>
      <c r="F5612" s="8">
        <v>0</v>
      </c>
      <c r="G5612" s="8">
        <v>21169558.32</v>
      </c>
      <c r="H5612" s="8">
        <v>16955217.569999997</v>
      </c>
      <c r="I5612" s="8">
        <v>15932173.120000001</v>
      </c>
      <c r="J5612" s="8">
        <v>4017286.3000000003</v>
      </c>
      <c r="K5612" s="8">
        <v>114.33</v>
      </c>
      <c r="L5612" s="8">
        <v>2341784.67</v>
      </c>
      <c r="M5612" s="8">
        <v>479320.92000000004</v>
      </c>
      <c r="N5612" s="8">
        <v>3739438.78</v>
      </c>
      <c r="O5612" s="8">
        <v>1027280.88</v>
      </c>
      <c r="P5612" s="8">
        <v>54683.079999999994</v>
      </c>
      <c r="Q5612" s="8">
        <v>6649.1200000000017</v>
      </c>
      <c r="R5612" s="8">
        <v>3847.9299999999994</v>
      </c>
      <c r="S5612" s="8">
        <v>5633057.8200000003</v>
      </c>
      <c r="T5612" s="8">
        <v>5250462.08</v>
      </c>
      <c r="U5612" s="8">
        <v>92500.53</v>
      </c>
      <c r="V5612" s="8">
        <v>6239.0800000000008</v>
      </c>
      <c r="W5612" s="8">
        <v>4878.05</v>
      </c>
      <c r="X5612" s="8">
        <v>302814.21999999997</v>
      </c>
      <c r="Y5612" s="8">
        <v>9.1</v>
      </c>
      <c r="Z5612" s="8">
        <v>0</v>
      </c>
      <c r="AA5612" s="8">
        <v>594570.17000000004</v>
      </c>
      <c r="AB5612" s="8">
        <v>1512894.26</v>
      </c>
      <c r="AC5612" s="9">
        <f t="shared" si="526"/>
        <v>-918324.09</v>
      </c>
      <c r="AD5612" s="5" t="str">
        <f>$C5612&amp;" "&amp;VLOOKUP(C5612,Tegevusalad!$A$1:$B$89,2,FALSE)</f>
        <v>13 TEKSTIILITOOTMINE</v>
      </c>
      <c r="AE5612" s="6">
        <f t="shared" si="528"/>
        <v>6286179.1099999947</v>
      </c>
      <c r="AF5612" s="6">
        <f t="shared" si="529"/>
        <v>7860709.8799999999</v>
      </c>
      <c r="AG5612" s="6">
        <f t="shared" si="530"/>
        <v>27455737.429999992</v>
      </c>
      <c r="AH5612" s="6">
        <f t="shared" si="531"/>
        <v>18716433.549999997</v>
      </c>
      <c r="AI5612" s="6">
        <f t="shared" si="527"/>
        <v>27152923.209999993</v>
      </c>
      <c r="AJ5612" s="10"/>
    </row>
    <row r="5613" spans="1:36" s="3" customFormat="1">
      <c r="A5613" s="3">
        <v>2019</v>
      </c>
      <c r="B5613" s="3">
        <v>7</v>
      </c>
      <c r="C5613" s="4">
        <v>14</v>
      </c>
      <c r="D5613" s="8">
        <v>331</v>
      </c>
      <c r="E5613" s="8">
        <v>4951059.6100000003</v>
      </c>
      <c r="F5613" s="8">
        <v>3903.53</v>
      </c>
      <c r="G5613" s="8">
        <v>8859794.5599999949</v>
      </c>
      <c r="H5613" s="8">
        <v>4300184.9600000009</v>
      </c>
      <c r="I5613" s="8">
        <v>2326904.5300000003</v>
      </c>
      <c r="J5613" s="8">
        <v>4490475.3400000008</v>
      </c>
      <c r="K5613" s="8">
        <v>1773.6499999999999</v>
      </c>
      <c r="L5613" s="8">
        <v>990563.24</v>
      </c>
      <c r="M5613" s="8">
        <v>96273.1</v>
      </c>
      <c r="N5613" s="8">
        <v>1290081.7599999998</v>
      </c>
      <c r="O5613" s="8">
        <v>296757.03000000003</v>
      </c>
      <c r="P5613" s="8">
        <v>19309.010000000002</v>
      </c>
      <c r="Q5613" s="8">
        <v>1786.0200000000004</v>
      </c>
      <c r="R5613" s="8">
        <v>5141.8800000000019</v>
      </c>
      <c r="S5613" s="8">
        <v>1858682.4299999997</v>
      </c>
      <c r="T5613" s="8">
        <v>1375611.8199999998</v>
      </c>
      <c r="U5613" s="8">
        <v>769.41000000000008</v>
      </c>
      <c r="V5613" s="8">
        <v>133.64000000000001</v>
      </c>
      <c r="W5613" s="8">
        <v>33645.61</v>
      </c>
      <c r="X5613" s="8">
        <v>0</v>
      </c>
      <c r="Y5613" s="8">
        <v>0</v>
      </c>
      <c r="Z5613" s="8">
        <v>0</v>
      </c>
      <c r="AA5613" s="8">
        <v>263167.33</v>
      </c>
      <c r="AB5613" s="8">
        <v>466412.75000000012</v>
      </c>
      <c r="AC5613" s="9">
        <f t="shared" si="526"/>
        <v>-203245.4200000001</v>
      </c>
      <c r="AD5613" s="5" t="str">
        <f>$C5613&amp;" "&amp;VLOOKUP(C5613,Tegevusalad!$A$1:$B$89,2,FALSE)</f>
        <v>14 RÕIVATOOTMINE</v>
      </c>
      <c r="AE5613" s="6">
        <f t="shared" si="528"/>
        <v>3095511.3000000007</v>
      </c>
      <c r="AF5613" s="6">
        <f t="shared" si="529"/>
        <v>3133014.8499999982</v>
      </c>
      <c r="AG5613" s="6">
        <f t="shared" si="530"/>
        <v>11955305.859999996</v>
      </c>
      <c r="AH5613" s="6">
        <f t="shared" si="531"/>
        <v>6476118.1999999983</v>
      </c>
      <c r="AI5613" s="6">
        <f t="shared" si="527"/>
        <v>11955305.859999996</v>
      </c>
      <c r="AJ5613" s="10"/>
    </row>
    <row r="5614" spans="1:36" s="3" customFormat="1">
      <c r="A5614" s="3">
        <v>2019</v>
      </c>
      <c r="B5614" s="3">
        <v>7</v>
      </c>
      <c r="C5614" s="4">
        <v>15</v>
      </c>
      <c r="D5614" s="8">
        <v>65</v>
      </c>
      <c r="E5614" s="8">
        <v>688359.13</v>
      </c>
      <c r="F5614" s="8">
        <v>43.65</v>
      </c>
      <c r="G5614" s="8">
        <v>795160.46000000008</v>
      </c>
      <c r="H5614" s="8">
        <v>603430.91</v>
      </c>
      <c r="I5614" s="8">
        <v>434624.83999999997</v>
      </c>
      <c r="J5614" s="8">
        <v>167846.62000000002</v>
      </c>
      <c r="K5614" s="8">
        <v>0</v>
      </c>
      <c r="L5614" s="8">
        <v>137675.73999999996</v>
      </c>
      <c r="M5614" s="8">
        <v>0</v>
      </c>
      <c r="N5614" s="8">
        <v>145690.45000000001</v>
      </c>
      <c r="O5614" s="8">
        <v>9416.35</v>
      </c>
      <c r="P5614" s="8">
        <v>2121.13</v>
      </c>
      <c r="Q5614" s="8">
        <v>4324.2499999999991</v>
      </c>
      <c r="R5614" s="8">
        <v>636.16000000000008</v>
      </c>
      <c r="S5614" s="8">
        <v>267463.34999999998</v>
      </c>
      <c r="T5614" s="8">
        <v>233532.36</v>
      </c>
      <c r="U5614" s="8">
        <v>1323.13</v>
      </c>
      <c r="V5614" s="8">
        <v>0</v>
      </c>
      <c r="W5614" s="8">
        <v>4390</v>
      </c>
      <c r="X5614" s="8">
        <v>284.11</v>
      </c>
      <c r="Y5614" s="8">
        <v>0</v>
      </c>
      <c r="Z5614" s="8">
        <v>0</v>
      </c>
      <c r="AA5614" s="8">
        <v>43283.709999999992</v>
      </c>
      <c r="AB5614" s="8">
        <v>51298.420000000006</v>
      </c>
      <c r="AC5614" s="9">
        <f t="shared" si="526"/>
        <v>-8014.7100000000137</v>
      </c>
      <c r="AD5614" s="5" t="str">
        <f>$C5614&amp;" "&amp;VLOOKUP(C5614,Tegevusalad!$A$1:$B$89,2,FALSE)</f>
        <v>15 NAHATÖÖTLEMINE JA NAHKTOODETE TOOTMINE</v>
      </c>
      <c r="AE5614" s="6">
        <f t="shared" si="528"/>
        <v>419900.41000000003</v>
      </c>
      <c r="AF5614" s="6">
        <f t="shared" si="529"/>
        <v>415764.82000000007</v>
      </c>
      <c r="AG5614" s="6">
        <f t="shared" si="530"/>
        <v>1215060.8700000003</v>
      </c>
      <c r="AH5614" s="6">
        <f t="shared" si="531"/>
        <v>731633.05</v>
      </c>
      <c r="AI5614" s="6">
        <f t="shared" si="527"/>
        <v>1214776.7600000002</v>
      </c>
      <c r="AJ5614" s="10"/>
    </row>
    <row r="5615" spans="1:36" s="3" customFormat="1">
      <c r="A5615" s="3">
        <v>2019</v>
      </c>
      <c r="B5615" s="3">
        <v>7</v>
      </c>
      <c r="C5615" s="4">
        <v>16</v>
      </c>
      <c r="D5615" s="8">
        <v>1112</v>
      </c>
      <c r="E5615" s="8">
        <v>105922477.5699998</v>
      </c>
      <c r="F5615" s="8">
        <v>22372.97</v>
      </c>
      <c r="G5615" s="8">
        <v>111586001.51000002</v>
      </c>
      <c r="H5615" s="8">
        <v>80832818.420000002</v>
      </c>
      <c r="I5615" s="8">
        <v>76568173.480000019</v>
      </c>
      <c r="J5615" s="8">
        <v>29224361.380000003</v>
      </c>
      <c r="K5615" s="8">
        <v>0</v>
      </c>
      <c r="L5615" s="8">
        <v>21186509.23</v>
      </c>
      <c r="M5615" s="8">
        <v>1197408.9199999995</v>
      </c>
      <c r="N5615" s="8">
        <v>29837884.380000073</v>
      </c>
      <c r="O5615" s="8">
        <v>2334148.7199999997</v>
      </c>
      <c r="P5615" s="8">
        <v>2668616.7200000007</v>
      </c>
      <c r="Q5615" s="8">
        <v>29669.450000000008</v>
      </c>
      <c r="R5615" s="8">
        <v>21846.770000000011</v>
      </c>
      <c r="S5615" s="8">
        <v>27682103.949999996</v>
      </c>
      <c r="T5615" s="8">
        <v>22432587.539999999</v>
      </c>
      <c r="U5615" s="8">
        <v>420573.76999999984</v>
      </c>
      <c r="V5615" s="8">
        <v>118305.17999999996</v>
      </c>
      <c r="W5615" s="8">
        <v>743360.03</v>
      </c>
      <c r="X5615" s="8">
        <v>1067149.5000000002</v>
      </c>
      <c r="Y5615" s="8">
        <v>0.02</v>
      </c>
      <c r="Z5615" s="8">
        <v>0.08</v>
      </c>
      <c r="AA5615" s="8">
        <v>3097114.4000000004</v>
      </c>
      <c r="AB5615" s="8">
        <v>10551080.690000003</v>
      </c>
      <c r="AC5615" s="9">
        <f t="shared" si="526"/>
        <v>-7453966.2900000028</v>
      </c>
      <c r="AD5615" s="5" t="str">
        <f>$C5615&amp;" "&amp;VLOOKUP(C5615,Tegevusalad!$A$1:$B$89,2,FALSE)</f>
        <v>16 PUIDUTÖÖTLEMINE NING PUIT- JA KORKTOODETE TOOTMINE, V.A MÖÖBEL; ÕLEST JA PUNUMISMATERJALIST TOODETE TOOTMINE</v>
      </c>
      <c r="AE5615" s="6">
        <f t="shared" si="528"/>
        <v>78909322.319999799</v>
      </c>
      <c r="AF5615" s="6">
        <f t="shared" si="529"/>
        <v>109643539.61000037</v>
      </c>
      <c r="AG5615" s="6">
        <f t="shared" si="530"/>
        <v>190495323.82999983</v>
      </c>
      <c r="AH5615" s="6">
        <f t="shared" si="531"/>
        <v>149298655.75000036</v>
      </c>
      <c r="AI5615" s="6">
        <f t="shared" si="527"/>
        <v>189428174.32999983</v>
      </c>
      <c r="AJ5615" s="10"/>
    </row>
    <row r="5616" spans="1:36" s="3" customFormat="1">
      <c r="A5616" s="3">
        <v>2019</v>
      </c>
      <c r="B5616" s="3">
        <v>7</v>
      </c>
      <c r="C5616" s="4">
        <v>17</v>
      </c>
      <c r="D5616" s="8">
        <v>57</v>
      </c>
      <c r="E5616" s="8">
        <v>10717858.859999999</v>
      </c>
      <c r="F5616" s="8">
        <v>0</v>
      </c>
      <c r="G5616" s="8">
        <v>14142623.060000002</v>
      </c>
      <c r="H5616" s="8">
        <v>8745170.1500000022</v>
      </c>
      <c r="I5616" s="8">
        <v>8668957.75</v>
      </c>
      <c r="J5616" s="8">
        <v>5381730.6800000006</v>
      </c>
      <c r="K5616" s="8">
        <v>0</v>
      </c>
      <c r="L5616" s="8">
        <v>2143571.7799999993</v>
      </c>
      <c r="M5616" s="8">
        <v>32233.840000000004</v>
      </c>
      <c r="N5616" s="8">
        <v>3314324.2699999991</v>
      </c>
      <c r="O5616" s="8">
        <v>172062.06000000003</v>
      </c>
      <c r="P5616" s="8">
        <v>182319.62</v>
      </c>
      <c r="Q5616" s="8">
        <v>719.68</v>
      </c>
      <c r="R5616" s="8">
        <v>3047.5000000000005</v>
      </c>
      <c r="S5616" s="8">
        <v>5413049.790000001</v>
      </c>
      <c r="T5616" s="8">
        <v>4278317.2200000007</v>
      </c>
      <c r="U5616" s="8">
        <v>13559.760000000002</v>
      </c>
      <c r="V5616" s="8">
        <v>8935.0499999999993</v>
      </c>
      <c r="W5616" s="8">
        <v>0</v>
      </c>
      <c r="X5616" s="8">
        <v>9860</v>
      </c>
      <c r="Y5616" s="8">
        <v>0</v>
      </c>
      <c r="Z5616" s="8">
        <v>0</v>
      </c>
      <c r="AA5616" s="8">
        <v>362277.94</v>
      </c>
      <c r="AB5616" s="8">
        <v>1500796.5899999999</v>
      </c>
      <c r="AC5616" s="9">
        <f t="shared" si="526"/>
        <v>-1138518.6499999999</v>
      </c>
      <c r="AD5616" s="5" t="str">
        <f>$C5616&amp;" "&amp;VLOOKUP(C5616,Tegevusalad!$A$1:$B$89,2,FALSE)</f>
        <v>17 PABERI JA PABERTOODETE TOOTMINE</v>
      </c>
      <c r="AE5616" s="6">
        <f t="shared" si="528"/>
        <v>5301109.3099999987</v>
      </c>
      <c r="AF5616" s="6">
        <f t="shared" si="529"/>
        <v>10308874.049999993</v>
      </c>
      <c r="AG5616" s="6">
        <f t="shared" si="530"/>
        <v>19443732.370000001</v>
      </c>
      <c r="AH5616" s="6">
        <f t="shared" si="531"/>
        <v>16586858.849999994</v>
      </c>
      <c r="AI5616" s="6">
        <f t="shared" si="527"/>
        <v>19433872.370000001</v>
      </c>
      <c r="AJ5616" s="10"/>
    </row>
    <row r="5617" spans="1:36" s="3" customFormat="1">
      <c r="A5617" s="3">
        <v>2019</v>
      </c>
      <c r="B5617" s="3">
        <v>7</v>
      </c>
      <c r="C5617" s="4">
        <v>18</v>
      </c>
      <c r="D5617" s="8">
        <v>338</v>
      </c>
      <c r="E5617" s="8">
        <v>13012717.870000005</v>
      </c>
      <c r="F5617" s="8">
        <v>89676.919999999984</v>
      </c>
      <c r="G5617" s="8">
        <v>7073411.9199999999</v>
      </c>
      <c r="H5617" s="8">
        <v>6089687.9700000025</v>
      </c>
      <c r="I5617" s="8">
        <v>4885772.0600000024</v>
      </c>
      <c r="J5617" s="8">
        <v>807940.09</v>
      </c>
      <c r="K5617" s="8">
        <v>0</v>
      </c>
      <c r="L5617" s="8">
        <v>2610614.5199999996</v>
      </c>
      <c r="M5617" s="8">
        <v>0</v>
      </c>
      <c r="N5617" s="8">
        <v>2419720.1099999966</v>
      </c>
      <c r="O5617" s="8">
        <v>14519.24</v>
      </c>
      <c r="P5617" s="8">
        <v>253552.53999999998</v>
      </c>
      <c r="Q5617" s="8">
        <v>10821.590000000004</v>
      </c>
      <c r="R5617" s="8">
        <v>6886.7299999999987</v>
      </c>
      <c r="S5617" s="8">
        <v>4379798.4199999981</v>
      </c>
      <c r="T5617" s="8">
        <v>3710294.5400000019</v>
      </c>
      <c r="U5617" s="8">
        <v>17479.68</v>
      </c>
      <c r="V5617" s="8">
        <v>1006.91</v>
      </c>
      <c r="W5617" s="8">
        <v>45285.3</v>
      </c>
      <c r="X5617" s="8">
        <v>40858.51</v>
      </c>
      <c r="Y5617" s="8">
        <v>0</v>
      </c>
      <c r="Z5617" s="8">
        <v>0.03</v>
      </c>
      <c r="AA5617" s="8">
        <v>545248.09</v>
      </c>
      <c r="AB5617" s="8">
        <v>354353.70999999996</v>
      </c>
      <c r="AC5617" s="9">
        <f t="shared" si="526"/>
        <v>190894.38</v>
      </c>
      <c r="AD5617" s="5" t="str">
        <f>$C5617&amp;" "&amp;VLOOKUP(C5617,Tegevusalad!$A$1:$B$89,2,FALSE)</f>
        <v>18 TRÜKINDUS JA SALVESTISTE PALJUNDUS</v>
      </c>
      <c r="AE5617" s="6">
        <f t="shared" si="528"/>
        <v>8745975.2000000067</v>
      </c>
      <c r="AF5617" s="6">
        <f t="shared" si="529"/>
        <v>7664166.8099999838</v>
      </c>
      <c r="AG5617" s="6">
        <f t="shared" si="530"/>
        <v>15819387.120000008</v>
      </c>
      <c r="AH5617" s="6">
        <f t="shared" si="531"/>
        <v>12133034.199999982</v>
      </c>
      <c r="AI5617" s="6">
        <f t="shared" si="527"/>
        <v>15778528.610000007</v>
      </c>
      <c r="AJ5617" s="10"/>
    </row>
    <row r="5618" spans="1:36" s="3" customFormat="1">
      <c r="A5618" s="3">
        <v>2019</v>
      </c>
      <c r="B5618" s="3">
        <v>7</v>
      </c>
      <c r="C5618" s="4">
        <v>19</v>
      </c>
      <c r="D5618" s="8">
        <v>8</v>
      </c>
      <c r="E5618" s="8">
        <v>18124353.02</v>
      </c>
      <c r="F5618" s="8">
        <v>0</v>
      </c>
      <c r="G5618" s="8">
        <v>3937043.65</v>
      </c>
      <c r="H5618" s="8">
        <v>834313.37</v>
      </c>
      <c r="I5618" s="8">
        <v>519984.97000000003</v>
      </c>
      <c r="J5618" s="8">
        <v>0</v>
      </c>
      <c r="K5618" s="8">
        <v>0</v>
      </c>
      <c r="L5618" s="8">
        <v>3624870.61</v>
      </c>
      <c r="M5618" s="8">
        <v>0</v>
      </c>
      <c r="N5618" s="8">
        <v>2959257.0100000002</v>
      </c>
      <c r="O5618" s="8">
        <v>7377.04</v>
      </c>
      <c r="P5618" s="8">
        <v>47909.97</v>
      </c>
      <c r="Q5618" s="8">
        <v>143.35</v>
      </c>
      <c r="R5618" s="8">
        <v>1036.0500000000002</v>
      </c>
      <c r="S5618" s="8">
        <v>12995331.98</v>
      </c>
      <c r="T5618" s="8">
        <v>12988821.98</v>
      </c>
      <c r="U5618" s="8">
        <v>23104.68</v>
      </c>
      <c r="V5618" s="8">
        <v>23104.68</v>
      </c>
      <c r="W5618" s="8">
        <v>34596.35</v>
      </c>
      <c r="X5618" s="8">
        <v>2092.6799999999998</v>
      </c>
      <c r="Y5618" s="8">
        <v>143.42000000000002</v>
      </c>
      <c r="Z5618" s="8">
        <v>0</v>
      </c>
      <c r="AA5618" s="8">
        <v>908501.67</v>
      </c>
      <c r="AB5618" s="8">
        <v>242744.65</v>
      </c>
      <c r="AC5618" s="9">
        <f t="shared" si="526"/>
        <v>665757.02</v>
      </c>
      <c r="AD5618" s="5" t="str">
        <f>$C5618&amp;" "&amp;VLOOKUP(C5618,Tegevusalad!$A$1:$B$89,2,FALSE)</f>
        <v>19 KOKSI JA PUHASTATUD NAFTATOODETE TOOTMINE</v>
      </c>
      <c r="AE5618" s="6">
        <f t="shared" si="528"/>
        <v>5108009.0399999991</v>
      </c>
      <c r="AF5618" s="6">
        <f t="shared" si="529"/>
        <v>1769248.1199999992</v>
      </c>
      <c r="AG5618" s="6">
        <f t="shared" si="530"/>
        <v>9045052.6899999976</v>
      </c>
      <c r="AH5618" s="6">
        <f t="shared" si="531"/>
        <v>14801465.299999999</v>
      </c>
      <c r="AI5618" s="6">
        <f t="shared" si="527"/>
        <v>9042960.0099999979</v>
      </c>
      <c r="AJ5618" s="10"/>
    </row>
    <row r="5619" spans="1:36" s="3" customFormat="1">
      <c r="A5619" s="3">
        <v>2019</v>
      </c>
      <c r="B5619" s="3">
        <v>7</v>
      </c>
      <c r="C5619" s="4">
        <v>20</v>
      </c>
      <c r="D5619" s="8">
        <v>133</v>
      </c>
      <c r="E5619" s="8">
        <v>33904154.680000022</v>
      </c>
      <c r="F5619" s="8">
        <v>1523.16</v>
      </c>
      <c r="G5619" s="8">
        <v>45600607.659999989</v>
      </c>
      <c r="H5619" s="8">
        <v>18414751.079999994</v>
      </c>
      <c r="I5619" s="8">
        <v>17192278.569999997</v>
      </c>
      <c r="J5619" s="8">
        <v>25825506.73</v>
      </c>
      <c r="K5619" s="8">
        <v>0</v>
      </c>
      <c r="L5619" s="8">
        <v>6780968.0399999963</v>
      </c>
      <c r="M5619" s="8">
        <v>447985.41000000003</v>
      </c>
      <c r="N5619" s="8">
        <v>7301501.8000000007</v>
      </c>
      <c r="O5619" s="8">
        <v>825607.86</v>
      </c>
      <c r="P5619" s="8">
        <v>142261.75000000003</v>
      </c>
      <c r="Q5619" s="8">
        <v>2681.5</v>
      </c>
      <c r="R5619" s="8">
        <v>9772.2900000000009</v>
      </c>
      <c r="S5619" s="8">
        <v>17716573.739999998</v>
      </c>
      <c r="T5619" s="8">
        <v>15312885.68</v>
      </c>
      <c r="U5619" s="8">
        <v>158721.68</v>
      </c>
      <c r="V5619" s="8">
        <v>8572.02</v>
      </c>
      <c r="W5619" s="8">
        <v>39945.299999999996</v>
      </c>
      <c r="X5619" s="8">
        <v>3742.59</v>
      </c>
      <c r="Y5619" s="8">
        <v>0.01</v>
      </c>
      <c r="Z5619" s="8">
        <v>0</v>
      </c>
      <c r="AA5619" s="8">
        <v>1627266.8299999998</v>
      </c>
      <c r="AB5619" s="8">
        <v>1699815.17</v>
      </c>
      <c r="AC5619" s="9">
        <f t="shared" si="526"/>
        <v>-72548.340000000084</v>
      </c>
      <c r="AD5619" s="5" t="str">
        <f>$C5619&amp;" "&amp;VLOOKUP(C5619,Tegevusalad!$A$1:$B$89,2,FALSE)</f>
        <v>20 KEMIKAALIDE JA KEEMIATOODETE TOOTMINE</v>
      </c>
      <c r="AE5619" s="6">
        <f t="shared" si="528"/>
        <v>16034125.010000024</v>
      </c>
      <c r="AF5619" s="6">
        <f t="shared" si="529"/>
        <v>14561607.750000004</v>
      </c>
      <c r="AG5619" s="6">
        <f t="shared" si="530"/>
        <v>61634732.670000002</v>
      </c>
      <c r="AH5619" s="6">
        <f t="shared" si="531"/>
        <v>36556370.450000003</v>
      </c>
      <c r="AI5619" s="6">
        <f t="shared" si="527"/>
        <v>61630990.079999998</v>
      </c>
      <c r="AJ5619" s="10"/>
    </row>
    <row r="5620" spans="1:36" s="3" customFormat="1">
      <c r="A5620" s="3">
        <v>2019</v>
      </c>
      <c r="B5620" s="3">
        <v>7</v>
      </c>
      <c r="C5620" s="4">
        <v>21</v>
      </c>
      <c r="D5620" s="8">
        <v>17</v>
      </c>
      <c r="E5620" s="8">
        <v>1291014.1199999999</v>
      </c>
      <c r="F5620" s="8">
        <v>519872.22</v>
      </c>
      <c r="G5620" s="8">
        <v>2518464.2799999998</v>
      </c>
      <c r="H5620" s="8">
        <v>1388993.23</v>
      </c>
      <c r="I5620" s="8">
        <v>1217053.67</v>
      </c>
      <c r="J5620" s="8">
        <v>1027085.44</v>
      </c>
      <c r="K5620" s="8">
        <v>0</v>
      </c>
      <c r="L5620" s="8">
        <v>304991.34999999998</v>
      </c>
      <c r="M5620" s="8">
        <v>7181.57</v>
      </c>
      <c r="N5620" s="8">
        <v>534550.75</v>
      </c>
      <c r="O5620" s="8">
        <v>216357.52000000002</v>
      </c>
      <c r="P5620" s="8">
        <v>7005.84</v>
      </c>
      <c r="Q5620" s="8">
        <v>195.08999999999997</v>
      </c>
      <c r="R5620" s="8">
        <v>573.39</v>
      </c>
      <c r="S5620" s="8">
        <v>1047868.8499999999</v>
      </c>
      <c r="T5620" s="8">
        <v>1010715.3999999999</v>
      </c>
      <c r="U5620" s="8">
        <v>14976.720000000001</v>
      </c>
      <c r="V5620" s="8">
        <v>0</v>
      </c>
      <c r="W5620" s="8">
        <v>9342.4699999999993</v>
      </c>
      <c r="X5620" s="8">
        <v>0</v>
      </c>
      <c r="Y5620" s="8">
        <v>0</v>
      </c>
      <c r="Z5620" s="8">
        <v>0.05</v>
      </c>
      <c r="AA5620" s="8">
        <v>60381.850000000006</v>
      </c>
      <c r="AB5620" s="8">
        <v>282759.74</v>
      </c>
      <c r="AC5620" s="9">
        <f t="shared" si="526"/>
        <v>-222377.88999999998</v>
      </c>
      <c r="AD5620" s="5" t="str">
        <f>$C5620&amp;" "&amp;VLOOKUP(C5620,Tegevusalad!$A$1:$B$89,2,FALSE)</f>
        <v>21 PÕHIFARMAATSIATOODETE JA RAVIMPREPARAATIDE TOOTMINE</v>
      </c>
      <c r="AE5620" s="6">
        <f t="shared" si="528"/>
        <v>748040.77</v>
      </c>
      <c r="AF5620" s="6">
        <f t="shared" si="529"/>
        <v>530987.53</v>
      </c>
      <c r="AG5620" s="6">
        <f t="shared" si="530"/>
        <v>3266505.0499999993</v>
      </c>
      <c r="AH5620" s="6">
        <f t="shared" si="531"/>
        <v>2675620.6999999997</v>
      </c>
      <c r="AI5620" s="6">
        <f t="shared" si="527"/>
        <v>3266505.0499999993</v>
      </c>
      <c r="AJ5620" s="10"/>
    </row>
    <row r="5621" spans="1:36" s="3" customFormat="1">
      <c r="A5621" s="3">
        <v>2019</v>
      </c>
      <c r="B5621" s="3">
        <v>7</v>
      </c>
      <c r="C5621" s="4">
        <v>22</v>
      </c>
      <c r="D5621" s="8">
        <v>203</v>
      </c>
      <c r="E5621" s="8">
        <v>34051409.850000009</v>
      </c>
      <c r="F5621" s="8">
        <v>1534.44</v>
      </c>
      <c r="G5621" s="8">
        <v>20826471.329999994</v>
      </c>
      <c r="H5621" s="8">
        <v>15524983.689999999</v>
      </c>
      <c r="I5621" s="8">
        <v>14949955.389999999</v>
      </c>
      <c r="J5621" s="8">
        <v>2916758.08</v>
      </c>
      <c r="K5621" s="8">
        <v>0</v>
      </c>
      <c r="L5621" s="8">
        <v>6810420.1099999985</v>
      </c>
      <c r="M5621" s="8">
        <v>259391.29</v>
      </c>
      <c r="N5621" s="8">
        <v>6010186.9899999984</v>
      </c>
      <c r="O5621" s="8">
        <v>409335.77999999997</v>
      </c>
      <c r="P5621" s="8">
        <v>608267.31999999995</v>
      </c>
      <c r="Q5621" s="8">
        <v>7849.79</v>
      </c>
      <c r="R5621" s="8">
        <v>6619.36</v>
      </c>
      <c r="S5621" s="8">
        <v>15110352.110000003</v>
      </c>
      <c r="T5621" s="8">
        <v>14691379.160000004</v>
      </c>
      <c r="U5621" s="8">
        <v>89401.340000000026</v>
      </c>
      <c r="V5621" s="8">
        <v>25306.120000000003</v>
      </c>
      <c r="W5621" s="8">
        <v>5512.82</v>
      </c>
      <c r="X5621" s="8">
        <v>1399.8200000000002</v>
      </c>
      <c r="Y5621" s="8">
        <v>0</v>
      </c>
      <c r="Z5621" s="8">
        <v>0</v>
      </c>
      <c r="AA5621" s="8">
        <v>1805819.8199999998</v>
      </c>
      <c r="AB5621" s="8">
        <v>746195.40999999968</v>
      </c>
      <c r="AC5621" s="9">
        <f t="shared" si="526"/>
        <v>1059624.4100000001</v>
      </c>
      <c r="AD5621" s="5" t="str">
        <f>$C5621&amp;" "&amp;VLOOKUP(C5621,Tegevusalad!$A$1:$B$89,2,FALSE)</f>
        <v>22 KUMMI- JA PLASTTOODETE TOOTMINE</v>
      </c>
      <c r="AE5621" s="6">
        <f t="shared" si="528"/>
        <v>18854590.660000004</v>
      </c>
      <c r="AF5621" s="6">
        <f t="shared" si="529"/>
        <v>12862905.519999987</v>
      </c>
      <c r="AG5621" s="6">
        <f t="shared" si="530"/>
        <v>39681061.990000002</v>
      </c>
      <c r="AH5621" s="6">
        <f t="shared" si="531"/>
        <v>30084031.749999993</v>
      </c>
      <c r="AI5621" s="6">
        <f t="shared" si="527"/>
        <v>39679662.170000002</v>
      </c>
      <c r="AJ5621" s="10"/>
    </row>
    <row r="5622" spans="1:36" s="3" customFormat="1">
      <c r="A5622" s="3">
        <v>2019</v>
      </c>
      <c r="B5622" s="3">
        <v>7</v>
      </c>
      <c r="C5622" s="4">
        <v>23</v>
      </c>
      <c r="D5622" s="8">
        <v>241</v>
      </c>
      <c r="E5622" s="8">
        <v>57112753.590000018</v>
      </c>
      <c r="F5622" s="8">
        <v>6633.91</v>
      </c>
      <c r="G5622" s="8">
        <v>19826278.929999996</v>
      </c>
      <c r="H5622" s="8">
        <v>18529907.649999999</v>
      </c>
      <c r="I5622" s="8">
        <v>17287915.190000005</v>
      </c>
      <c r="J5622" s="8">
        <v>1149431.74</v>
      </c>
      <c r="K5622" s="8">
        <v>0</v>
      </c>
      <c r="L5622" s="8">
        <v>11423147.729999999</v>
      </c>
      <c r="M5622" s="8">
        <v>203120.6</v>
      </c>
      <c r="N5622" s="8">
        <v>9025540.1300000064</v>
      </c>
      <c r="O5622" s="8">
        <v>396982.87</v>
      </c>
      <c r="P5622" s="8">
        <v>229633.74000000011</v>
      </c>
      <c r="Q5622" s="8">
        <v>11054.560000000001</v>
      </c>
      <c r="R5622" s="8">
        <v>12727.979999999998</v>
      </c>
      <c r="S5622" s="8">
        <v>13939600.379999997</v>
      </c>
      <c r="T5622" s="8">
        <v>12035010.289999995</v>
      </c>
      <c r="U5622" s="8">
        <v>1924443.4399999997</v>
      </c>
      <c r="V5622" s="8">
        <v>941170.7300000001</v>
      </c>
      <c r="W5622" s="8">
        <v>2779.5699999999997</v>
      </c>
      <c r="X5622" s="8">
        <v>168841.97</v>
      </c>
      <c r="Y5622" s="8">
        <v>0</v>
      </c>
      <c r="Z5622" s="8">
        <v>0</v>
      </c>
      <c r="AA5622" s="8">
        <v>3290476.6799999992</v>
      </c>
      <c r="AB5622" s="8">
        <v>689748.48000000021</v>
      </c>
      <c r="AC5622" s="9">
        <f t="shared" si="526"/>
        <v>2600728.1999999993</v>
      </c>
      <c r="AD5622" s="5" t="str">
        <f>$C5622&amp;" "&amp;VLOOKUP(C5622,Tegevusalad!$A$1:$B$89,2,FALSE)</f>
        <v>23 MUUDE MITTEMETALSETEST MINERAALIDEST TOODETE TOOTMINE</v>
      </c>
      <c r="AE5622" s="6">
        <f t="shared" si="528"/>
        <v>41424185.650000021</v>
      </c>
      <c r="AF5622" s="6">
        <f t="shared" si="529"/>
        <v>28283553.110000037</v>
      </c>
      <c r="AG5622" s="6">
        <f t="shared" si="530"/>
        <v>61250464.580000013</v>
      </c>
      <c r="AH5622" s="6">
        <f t="shared" si="531"/>
        <v>45191340.550000034</v>
      </c>
      <c r="AI5622" s="6">
        <f t="shared" si="527"/>
        <v>61081622.610000014</v>
      </c>
      <c r="AJ5622" s="10"/>
    </row>
    <row r="5623" spans="1:36" s="3" customFormat="1">
      <c r="A5623" s="3">
        <v>2019</v>
      </c>
      <c r="B5623" s="3">
        <v>7</v>
      </c>
      <c r="C5623" s="4">
        <v>24</v>
      </c>
      <c r="D5623" s="8">
        <v>25</v>
      </c>
      <c r="E5623" s="8">
        <v>2487926.1500000013</v>
      </c>
      <c r="F5623" s="8">
        <v>0</v>
      </c>
      <c r="G5623" s="8">
        <v>2397427.15</v>
      </c>
      <c r="H5623" s="8">
        <v>2101048.61</v>
      </c>
      <c r="I5623" s="8">
        <v>2016578.2599999998</v>
      </c>
      <c r="J5623" s="8">
        <v>245619.73</v>
      </c>
      <c r="K5623" s="8">
        <v>0</v>
      </c>
      <c r="L5623" s="8">
        <v>497585.24</v>
      </c>
      <c r="M5623" s="8">
        <v>131753.68000000002</v>
      </c>
      <c r="N5623" s="8">
        <v>644249.44999999972</v>
      </c>
      <c r="O5623" s="8">
        <v>135948.91000000003</v>
      </c>
      <c r="P5623" s="8">
        <v>34307.53</v>
      </c>
      <c r="Q5623" s="8">
        <v>638.54000000000008</v>
      </c>
      <c r="R5623" s="8">
        <v>1258.6600000000001</v>
      </c>
      <c r="S5623" s="8">
        <v>1369050.53</v>
      </c>
      <c r="T5623" s="8">
        <v>1289759.2699999998</v>
      </c>
      <c r="U5623" s="8">
        <v>298952.34000000003</v>
      </c>
      <c r="V5623" s="8">
        <v>260608.19999999998</v>
      </c>
      <c r="W5623" s="8">
        <v>0</v>
      </c>
      <c r="X5623" s="8">
        <v>207673.44</v>
      </c>
      <c r="Y5623" s="8">
        <v>0</v>
      </c>
      <c r="Z5623" s="8">
        <v>0</v>
      </c>
      <c r="AA5623" s="8">
        <v>94408.04</v>
      </c>
      <c r="AB5623" s="8">
        <v>109318.57000000002</v>
      </c>
      <c r="AC5623" s="9">
        <f t="shared" si="526"/>
        <v>-14910.530000000028</v>
      </c>
      <c r="AD5623" s="5" t="str">
        <f>$C5623&amp;" "&amp;VLOOKUP(C5623,Tegevusalad!$A$1:$B$89,2,FALSE)</f>
        <v>24 METALLITOOTMINE</v>
      </c>
      <c r="AE5623" s="6">
        <f t="shared" si="528"/>
        <v>1027596.7200000011</v>
      </c>
      <c r="AF5623" s="6">
        <f t="shared" si="529"/>
        <v>1140401.3299999984</v>
      </c>
      <c r="AG5623" s="6">
        <f t="shared" si="530"/>
        <v>3425023.870000001</v>
      </c>
      <c r="AH5623" s="6">
        <f t="shared" si="531"/>
        <v>3227540.5499999984</v>
      </c>
      <c r="AI5623" s="6">
        <f t="shared" si="527"/>
        <v>3217350.4300000006</v>
      </c>
      <c r="AJ5623" s="10"/>
    </row>
    <row r="5624" spans="1:36" s="3" customFormat="1">
      <c r="A5624" s="3">
        <v>2019</v>
      </c>
      <c r="B5624" s="3">
        <v>7</v>
      </c>
      <c r="C5624" s="4">
        <v>25</v>
      </c>
      <c r="D5624" s="8">
        <v>1381</v>
      </c>
      <c r="E5624" s="8">
        <v>94640579.150000125</v>
      </c>
      <c r="F5624" s="8">
        <v>8157.6100000000006</v>
      </c>
      <c r="G5624" s="8">
        <v>62574287.709999904</v>
      </c>
      <c r="H5624" s="8">
        <v>54741487.449999928</v>
      </c>
      <c r="I5624" s="8">
        <v>49583848.899999961</v>
      </c>
      <c r="J5624" s="8">
        <v>6634880.0499999998</v>
      </c>
      <c r="K5624" s="8">
        <v>0</v>
      </c>
      <c r="L5624" s="8">
        <v>18928850.060000017</v>
      </c>
      <c r="M5624" s="8">
        <v>191679.13</v>
      </c>
      <c r="N5624" s="8">
        <v>18448466.580000009</v>
      </c>
      <c r="O5624" s="8">
        <v>994349.31999999972</v>
      </c>
      <c r="P5624" s="8">
        <v>731252.94999999984</v>
      </c>
      <c r="Q5624" s="8">
        <v>40789.72</v>
      </c>
      <c r="R5624" s="8">
        <v>26084.06</v>
      </c>
      <c r="S5624" s="8">
        <v>26168821.189999979</v>
      </c>
      <c r="T5624" s="8">
        <v>23479749.099999983</v>
      </c>
      <c r="U5624" s="8">
        <v>16433554.940000013</v>
      </c>
      <c r="V5624" s="8">
        <v>16012903.600000005</v>
      </c>
      <c r="W5624" s="8">
        <v>41341.029999999992</v>
      </c>
      <c r="X5624" s="8">
        <v>5767636.0499999998</v>
      </c>
      <c r="Y5624" s="8">
        <v>59.330000000000005</v>
      </c>
      <c r="Z5624" s="8">
        <v>0.02</v>
      </c>
      <c r="AA5624" s="8">
        <v>4294981.5100000007</v>
      </c>
      <c r="AB5624" s="8">
        <v>3622859.5899999989</v>
      </c>
      <c r="AC5624" s="9">
        <f t="shared" si="526"/>
        <v>672121.92000000179</v>
      </c>
      <c r="AD5624" s="5" t="str">
        <f>$C5624&amp;" "&amp;VLOOKUP(C5624,Tegevusalad!$A$1:$B$89,2,FALSE)</f>
        <v>25 METALLTOODETE TOOTMINE, V.A MASINAD JA SEADMED</v>
      </c>
      <c r="AE5624" s="6">
        <f t="shared" si="528"/>
        <v>57813996.680000126</v>
      </c>
      <c r="AF5624" s="6">
        <f t="shared" si="529"/>
        <v>60811534.070000052</v>
      </c>
      <c r="AG5624" s="6">
        <f t="shared" si="530"/>
        <v>120388284.39000005</v>
      </c>
      <c r="AH5624" s="6">
        <f t="shared" si="531"/>
        <v>92372753.200000033</v>
      </c>
      <c r="AI5624" s="6">
        <f t="shared" si="527"/>
        <v>114620648.34000003</v>
      </c>
      <c r="AJ5624" s="10"/>
    </row>
    <row r="5625" spans="1:36" s="3" customFormat="1">
      <c r="A5625" s="3">
        <v>2019</v>
      </c>
      <c r="B5625" s="3">
        <v>7</v>
      </c>
      <c r="C5625" s="4">
        <v>26</v>
      </c>
      <c r="D5625" s="8">
        <v>155</v>
      </c>
      <c r="E5625" s="8">
        <v>43711449.589999989</v>
      </c>
      <c r="F5625" s="8">
        <v>0</v>
      </c>
      <c r="G5625" s="8">
        <v>77018701.789999977</v>
      </c>
      <c r="H5625" s="8">
        <v>40956960.519999996</v>
      </c>
      <c r="I5625" s="8">
        <v>36139483.949999996</v>
      </c>
      <c r="J5625" s="8">
        <v>35769298.670000002</v>
      </c>
      <c r="K5625" s="8">
        <v>0</v>
      </c>
      <c r="L5625" s="8">
        <v>8742289.9099999983</v>
      </c>
      <c r="M5625" s="8">
        <v>5133495.46</v>
      </c>
      <c r="N5625" s="8">
        <v>15736195.319999995</v>
      </c>
      <c r="O5625" s="8">
        <v>5274975.4699999988</v>
      </c>
      <c r="P5625" s="8">
        <v>92523.85</v>
      </c>
      <c r="Q5625" s="8">
        <v>5164.9799999999987</v>
      </c>
      <c r="R5625" s="8">
        <v>3050.57</v>
      </c>
      <c r="S5625" s="8">
        <v>37677692.700000003</v>
      </c>
      <c r="T5625" s="8">
        <v>34942279.780000001</v>
      </c>
      <c r="U5625" s="8">
        <v>556665.14</v>
      </c>
      <c r="V5625" s="8">
        <v>77425.41</v>
      </c>
      <c r="W5625" s="8">
        <v>1079.1500000000001</v>
      </c>
      <c r="X5625" s="8">
        <v>42803.34</v>
      </c>
      <c r="Y5625" s="8">
        <v>0</v>
      </c>
      <c r="Z5625" s="8">
        <v>0</v>
      </c>
      <c r="AA5625" s="8">
        <v>320928.79999999987</v>
      </c>
      <c r="AB5625" s="8">
        <v>2181338.75</v>
      </c>
      <c r="AC5625" s="9">
        <f t="shared" si="526"/>
        <v>-1860409.9500000002</v>
      </c>
      <c r="AD5625" s="5" t="str">
        <f>$C5625&amp;" "&amp;VLOOKUP(C5625,Tegevusalad!$A$1:$B$89,2,FALSE)</f>
        <v>26 ARVUTITE, ELEKTROONIKA- JA OPTIKASEADMETE TOOTMINE</v>
      </c>
      <c r="AE5625" s="6">
        <f t="shared" si="528"/>
        <v>5519895.0899999887</v>
      </c>
      <c r="AF5625" s="6">
        <f t="shared" si="529"/>
        <v>14164419.669999976</v>
      </c>
      <c r="AG5625" s="6">
        <f t="shared" si="530"/>
        <v>82538596.879999965</v>
      </c>
      <c r="AH5625" s="6">
        <f t="shared" si="531"/>
        <v>78696229.449999973</v>
      </c>
      <c r="AI5625" s="6">
        <f t="shared" si="527"/>
        <v>82495793.539999962</v>
      </c>
      <c r="AJ5625" s="10"/>
    </row>
    <row r="5626" spans="1:36" s="3" customFormat="1">
      <c r="A5626" s="3">
        <v>2019</v>
      </c>
      <c r="B5626" s="3">
        <v>7</v>
      </c>
      <c r="C5626" s="4">
        <v>27</v>
      </c>
      <c r="D5626" s="8">
        <v>135</v>
      </c>
      <c r="E5626" s="8">
        <v>42367565.450000003</v>
      </c>
      <c r="F5626" s="8">
        <v>0</v>
      </c>
      <c r="G5626" s="8">
        <v>62533745.329999991</v>
      </c>
      <c r="H5626" s="8">
        <v>49030948.299999975</v>
      </c>
      <c r="I5626" s="8">
        <v>43544792.079999991</v>
      </c>
      <c r="J5626" s="8">
        <v>12547971.660000002</v>
      </c>
      <c r="K5626" s="8">
        <v>0</v>
      </c>
      <c r="L5626" s="8">
        <v>8473513.0799999982</v>
      </c>
      <c r="M5626" s="8">
        <v>787823</v>
      </c>
      <c r="N5626" s="8">
        <v>11784334.669999998</v>
      </c>
      <c r="O5626" s="8">
        <v>2439231.8899999997</v>
      </c>
      <c r="P5626" s="8">
        <v>171388.20000000004</v>
      </c>
      <c r="Q5626" s="8">
        <v>6265.04</v>
      </c>
      <c r="R5626" s="8">
        <v>15871.150000000001</v>
      </c>
      <c r="S5626" s="8">
        <v>26901344.609999996</v>
      </c>
      <c r="T5626" s="8">
        <v>21948732.040000007</v>
      </c>
      <c r="U5626" s="8">
        <v>3987783.13</v>
      </c>
      <c r="V5626" s="8">
        <v>274521.61000000004</v>
      </c>
      <c r="W5626" s="8">
        <v>18167.320000000003</v>
      </c>
      <c r="X5626" s="8">
        <v>4871221.2200000007</v>
      </c>
      <c r="Y5626" s="8">
        <v>0</v>
      </c>
      <c r="Z5626" s="8">
        <v>0</v>
      </c>
      <c r="AA5626" s="8">
        <v>751903.7899999998</v>
      </c>
      <c r="AB5626" s="8">
        <v>3274902.3800000008</v>
      </c>
      <c r="AC5626" s="9">
        <f t="shared" si="526"/>
        <v>-2522998.5900000008</v>
      </c>
      <c r="AD5626" s="5" t="str">
        <f>$C5626&amp;" "&amp;VLOOKUP(C5626,Tegevusalad!$A$1:$B$89,2,FALSE)</f>
        <v>27 ELEKTRISEADMETE TOOTMINE</v>
      </c>
      <c r="AE5626" s="6">
        <f t="shared" si="528"/>
        <v>16349658.930000007</v>
      </c>
      <c r="AF5626" s="6">
        <f t="shared" si="529"/>
        <v>16190263.520000003</v>
      </c>
      <c r="AG5626" s="6">
        <f t="shared" si="530"/>
        <v>78883404.260000005</v>
      </c>
      <c r="AH5626" s="6">
        <f t="shared" si="531"/>
        <v>59001029.099999987</v>
      </c>
      <c r="AI5626" s="6">
        <f t="shared" si="527"/>
        <v>74012183.040000007</v>
      </c>
      <c r="AJ5626" s="10"/>
    </row>
    <row r="5627" spans="1:36" s="3" customFormat="1">
      <c r="A5627" s="3">
        <v>2019</v>
      </c>
      <c r="B5627" s="3">
        <v>7</v>
      </c>
      <c r="C5627" s="4">
        <v>28</v>
      </c>
      <c r="D5627" s="8">
        <v>223</v>
      </c>
      <c r="E5627" s="8">
        <v>15970079.59</v>
      </c>
      <c r="F5627" s="8">
        <v>2121.9</v>
      </c>
      <c r="G5627" s="8">
        <v>33678136.839999996</v>
      </c>
      <c r="H5627" s="8">
        <v>16940419.200000003</v>
      </c>
      <c r="I5627" s="8">
        <v>15229140.110000003</v>
      </c>
      <c r="J5627" s="8">
        <v>16626845.909999996</v>
      </c>
      <c r="K5627" s="8">
        <v>0</v>
      </c>
      <c r="L5627" s="8">
        <v>3194206.8599999985</v>
      </c>
      <c r="M5627" s="8">
        <v>4538.99</v>
      </c>
      <c r="N5627" s="8">
        <v>6153226.950000002</v>
      </c>
      <c r="O5627" s="8">
        <v>1172245.7499999998</v>
      </c>
      <c r="P5627" s="8">
        <v>297277.25000000006</v>
      </c>
      <c r="Q5627" s="8">
        <v>51930.760000000009</v>
      </c>
      <c r="R5627" s="8">
        <v>11071.299999999997</v>
      </c>
      <c r="S5627" s="8">
        <v>5637405.6300000018</v>
      </c>
      <c r="T5627" s="8">
        <v>5073124.080000001</v>
      </c>
      <c r="U5627" s="8">
        <v>1873614.37</v>
      </c>
      <c r="V5627" s="8">
        <v>1612773.85</v>
      </c>
      <c r="W5627" s="8">
        <v>19161.810000000001</v>
      </c>
      <c r="X5627" s="8">
        <v>141064.35</v>
      </c>
      <c r="Y5627" s="8">
        <v>0</v>
      </c>
      <c r="Z5627" s="8">
        <v>0</v>
      </c>
      <c r="AA5627" s="8">
        <v>569767.8600000001</v>
      </c>
      <c r="AB5627" s="8">
        <v>3524248.9600000004</v>
      </c>
      <c r="AC5627" s="9">
        <f t="shared" si="526"/>
        <v>-2954481.1000000006</v>
      </c>
      <c r="AD5627" s="5" t="str">
        <f>$C5627&amp;" "&amp;VLOOKUP(C5627,Tegevusalad!$A$1:$B$89,2,FALSE)</f>
        <v>28 MUJAL LIIGITAMATA MASINATE JA SEADMETE TOOTMINE</v>
      </c>
      <c r="AE5627" s="6">
        <f t="shared" si="528"/>
        <v>8602245.839999998</v>
      </c>
      <c r="AF5627" s="6">
        <f t="shared" si="529"/>
        <v>19062016.350000005</v>
      </c>
      <c r="AG5627" s="6">
        <f t="shared" si="530"/>
        <v>42280382.68</v>
      </c>
      <c r="AH5627" s="6">
        <f t="shared" si="531"/>
        <v>30821491.250000007</v>
      </c>
      <c r="AI5627" s="6">
        <f t="shared" si="527"/>
        <v>42139318.329999998</v>
      </c>
      <c r="AJ5627" s="10"/>
    </row>
    <row r="5628" spans="1:36" s="3" customFormat="1">
      <c r="A5628" s="3">
        <v>2019</v>
      </c>
      <c r="B5628" s="3">
        <v>7</v>
      </c>
      <c r="C5628" s="4">
        <v>29</v>
      </c>
      <c r="D5628" s="8">
        <v>89</v>
      </c>
      <c r="E5628" s="8">
        <v>16027402.439999994</v>
      </c>
      <c r="F5628" s="8">
        <v>0</v>
      </c>
      <c r="G5628" s="8">
        <v>19356389.289999999</v>
      </c>
      <c r="H5628" s="8">
        <v>15334909.029999999</v>
      </c>
      <c r="I5628" s="8">
        <v>14042260.17</v>
      </c>
      <c r="J5628" s="8">
        <v>3959610.5500000003</v>
      </c>
      <c r="K5628" s="8">
        <v>0</v>
      </c>
      <c r="L5628" s="8">
        <v>3205480.5100000002</v>
      </c>
      <c r="M5628" s="8">
        <v>240879.29</v>
      </c>
      <c r="N5628" s="8">
        <v>3787010.6499999976</v>
      </c>
      <c r="O5628" s="8">
        <v>268635</v>
      </c>
      <c r="P5628" s="8">
        <v>194799.04</v>
      </c>
      <c r="Q5628" s="8">
        <v>3128.5099999999993</v>
      </c>
      <c r="R5628" s="8">
        <v>4368.5900000000011</v>
      </c>
      <c r="S5628" s="8">
        <v>10444850.799999995</v>
      </c>
      <c r="T5628" s="8">
        <v>7922154.6199999982</v>
      </c>
      <c r="U5628" s="8">
        <v>1310155.3800000006</v>
      </c>
      <c r="V5628" s="8">
        <v>1288420.0200000005</v>
      </c>
      <c r="W5628" s="8">
        <v>62150.58</v>
      </c>
      <c r="X5628" s="8">
        <v>176233.30999999997</v>
      </c>
      <c r="Y5628" s="8">
        <v>0</v>
      </c>
      <c r="Z5628" s="8">
        <v>0</v>
      </c>
      <c r="AA5628" s="8">
        <v>375113.97999999992</v>
      </c>
      <c r="AB5628" s="8">
        <v>715764.83</v>
      </c>
      <c r="AC5628" s="9">
        <f t="shared" si="526"/>
        <v>-340650.85000000003</v>
      </c>
      <c r="AD5628" s="5" t="str">
        <f>$C5628&amp;" "&amp;VLOOKUP(C5628,Tegevusalad!$A$1:$B$89,2,FALSE)</f>
        <v>29 MOOTORSÕIDUKITE, HAAGISTE JA POOLHAAGISTE TOOTMINE</v>
      </c>
      <c r="AE5628" s="6">
        <f t="shared" si="528"/>
        <v>4448629.5699999984</v>
      </c>
      <c r="AF5628" s="6">
        <f t="shared" si="529"/>
        <v>7147135.0399999889</v>
      </c>
      <c r="AG5628" s="6">
        <f t="shared" si="530"/>
        <v>23805018.859999996</v>
      </c>
      <c r="AH5628" s="6">
        <f t="shared" si="531"/>
        <v>18956896.199999984</v>
      </c>
      <c r="AI5628" s="6">
        <f t="shared" si="527"/>
        <v>23628785.549999993</v>
      </c>
      <c r="AJ5628" s="10"/>
    </row>
    <row r="5629" spans="1:36" s="3" customFormat="1">
      <c r="A5629" s="3">
        <v>2019</v>
      </c>
      <c r="B5629" s="3">
        <v>7</v>
      </c>
      <c r="C5629" s="4">
        <v>30</v>
      </c>
      <c r="D5629" s="8">
        <v>103</v>
      </c>
      <c r="E5629" s="8">
        <v>3247747.060000001</v>
      </c>
      <c r="F5629" s="8">
        <v>2117.83</v>
      </c>
      <c r="G5629" s="8">
        <v>10392729.129999999</v>
      </c>
      <c r="H5629" s="8">
        <v>7053631.330000001</v>
      </c>
      <c r="I5629" s="8">
        <v>6570853.3799999999</v>
      </c>
      <c r="J5629" s="8">
        <v>1534827.09</v>
      </c>
      <c r="K5629" s="8">
        <v>0</v>
      </c>
      <c r="L5629" s="8">
        <v>649740.01000000024</v>
      </c>
      <c r="M5629" s="8">
        <v>0</v>
      </c>
      <c r="N5629" s="8">
        <v>796279.87999999977</v>
      </c>
      <c r="O5629" s="8">
        <v>58341.49</v>
      </c>
      <c r="P5629" s="8">
        <v>21602.510000000002</v>
      </c>
      <c r="Q5629" s="8">
        <v>5253.05</v>
      </c>
      <c r="R5629" s="8">
        <v>2187.31</v>
      </c>
      <c r="S5629" s="8">
        <v>1673040.7999999998</v>
      </c>
      <c r="T5629" s="8">
        <v>1426248</v>
      </c>
      <c r="U5629" s="8">
        <v>12329.059999999998</v>
      </c>
      <c r="V5629" s="8">
        <v>8378.48</v>
      </c>
      <c r="W5629" s="8">
        <v>64106.39</v>
      </c>
      <c r="X5629" s="8">
        <v>0</v>
      </c>
      <c r="Y5629" s="8">
        <v>0</v>
      </c>
      <c r="Z5629" s="8">
        <v>0</v>
      </c>
      <c r="AA5629" s="8">
        <v>91837.430000000008</v>
      </c>
      <c r="AB5629" s="8">
        <v>238377.30000000005</v>
      </c>
      <c r="AC5629" s="9">
        <f t="shared" si="526"/>
        <v>-146539.87000000005</v>
      </c>
      <c r="AD5629" s="5" t="str">
        <f>$C5629&amp;" "&amp;VLOOKUP(C5629,Tegevusalad!$A$1:$B$89,2,FALSE)</f>
        <v>30 MUUDE TRANSPORDIVAHENDITE TOOTMINE</v>
      </c>
      <c r="AE5629" s="6">
        <f t="shared" si="528"/>
        <v>1564495.0300000012</v>
      </c>
      <c r="AF5629" s="6">
        <f t="shared" si="529"/>
        <v>2023637.1199999992</v>
      </c>
      <c r="AG5629" s="6">
        <f t="shared" si="530"/>
        <v>11957224.16</v>
      </c>
      <c r="AH5629" s="6">
        <f t="shared" si="531"/>
        <v>3992335.9499999988</v>
      </c>
      <c r="AI5629" s="6">
        <f t="shared" si="527"/>
        <v>11957224.16</v>
      </c>
      <c r="AJ5629" s="10"/>
    </row>
    <row r="5630" spans="1:36" s="3" customFormat="1">
      <c r="A5630" s="3">
        <v>2019</v>
      </c>
      <c r="B5630" s="3">
        <v>7</v>
      </c>
      <c r="C5630" s="4">
        <v>31</v>
      </c>
      <c r="D5630" s="8">
        <v>727</v>
      </c>
      <c r="E5630" s="8">
        <v>22607322.669999991</v>
      </c>
      <c r="F5630" s="8">
        <v>0</v>
      </c>
      <c r="G5630" s="8">
        <v>19766308.580000006</v>
      </c>
      <c r="H5630" s="8">
        <v>17710966.700000003</v>
      </c>
      <c r="I5630" s="8">
        <v>17218852.530000001</v>
      </c>
      <c r="J5630" s="8">
        <v>1724970.6300000006</v>
      </c>
      <c r="K5630" s="8">
        <v>0</v>
      </c>
      <c r="L5630" s="8">
        <v>4521464.5900000082</v>
      </c>
      <c r="M5630" s="8">
        <v>31658.670000000002</v>
      </c>
      <c r="N5630" s="8">
        <v>5442349.110000005</v>
      </c>
      <c r="O5630" s="8">
        <v>198474.31999999995</v>
      </c>
      <c r="P5630" s="8">
        <v>327866.31</v>
      </c>
      <c r="Q5630" s="8">
        <v>22983.810000000005</v>
      </c>
      <c r="R5630" s="8">
        <v>8818.840000000002</v>
      </c>
      <c r="S5630" s="8">
        <v>5989647.9800000023</v>
      </c>
      <c r="T5630" s="8">
        <v>5430865.4800000042</v>
      </c>
      <c r="U5630" s="8">
        <v>271711.83000000007</v>
      </c>
      <c r="V5630" s="8">
        <v>265839.28000000003</v>
      </c>
      <c r="W5630" s="8">
        <v>533202.07999999996</v>
      </c>
      <c r="X5630" s="8">
        <v>336978.84999999992</v>
      </c>
      <c r="Y5630" s="8">
        <v>0</v>
      </c>
      <c r="Z5630" s="8">
        <v>0</v>
      </c>
      <c r="AA5630" s="8">
        <v>913271.74999999965</v>
      </c>
      <c r="AB5630" s="8">
        <v>1802497.5999999999</v>
      </c>
      <c r="AC5630" s="9">
        <f t="shared" si="526"/>
        <v>-889225.85000000021</v>
      </c>
      <c r="AD5630" s="5" t="str">
        <f>$C5630&amp;" "&amp;VLOOKUP(C5630,Tegevusalad!$A$1:$B$89,2,FALSE)</f>
        <v>31 MÖÖBLITOOTMINE</v>
      </c>
      <c r="AE5630" s="6">
        <f t="shared" si="528"/>
        <v>16682941.70999999</v>
      </c>
      <c r="AF5630" s="6">
        <f t="shared" si="529"/>
        <v>20267947.620000016</v>
      </c>
      <c r="AG5630" s="6">
        <f t="shared" si="530"/>
        <v>36449250.289999999</v>
      </c>
      <c r="AH5630" s="6">
        <f t="shared" si="531"/>
        <v>27255839.750000022</v>
      </c>
      <c r="AI5630" s="6">
        <f t="shared" si="527"/>
        <v>36112271.439999998</v>
      </c>
      <c r="AJ5630" s="10"/>
    </row>
    <row r="5631" spans="1:36" s="3" customFormat="1">
      <c r="A5631" s="3">
        <v>2019</v>
      </c>
      <c r="B5631" s="3">
        <v>7</v>
      </c>
      <c r="C5631" s="4">
        <v>32</v>
      </c>
      <c r="D5631" s="8">
        <v>332</v>
      </c>
      <c r="E5631" s="8">
        <v>9275416.4899999984</v>
      </c>
      <c r="F5631" s="8">
        <v>501558.75</v>
      </c>
      <c r="G5631" s="8">
        <v>10167712.890000002</v>
      </c>
      <c r="H5631" s="8">
        <v>9241975.0200000014</v>
      </c>
      <c r="I5631" s="8">
        <v>8018518.8999999994</v>
      </c>
      <c r="J5631" s="8">
        <v>1191570.22</v>
      </c>
      <c r="K5631" s="8">
        <v>753.54</v>
      </c>
      <c r="L5631" s="8">
        <v>1900223.6400000008</v>
      </c>
      <c r="M5631" s="8">
        <v>34702.17</v>
      </c>
      <c r="N5631" s="8">
        <v>2481090.6700000013</v>
      </c>
      <c r="O5631" s="8">
        <v>603529.23</v>
      </c>
      <c r="P5631" s="8">
        <v>25603.829999999998</v>
      </c>
      <c r="Q5631" s="8">
        <v>5111.34</v>
      </c>
      <c r="R5631" s="8">
        <v>3419.0999999999995</v>
      </c>
      <c r="S5631" s="8">
        <v>4413644.51</v>
      </c>
      <c r="T5631" s="8">
        <v>3900506.4200000004</v>
      </c>
      <c r="U5631" s="8">
        <v>185129.03000000003</v>
      </c>
      <c r="V5631" s="8">
        <v>152065.63</v>
      </c>
      <c r="W5631" s="8">
        <v>171686.87</v>
      </c>
      <c r="X5631" s="8">
        <v>14479.880000000001</v>
      </c>
      <c r="Y5631" s="8">
        <v>193.42000000000002</v>
      </c>
      <c r="Z5631" s="8">
        <v>0</v>
      </c>
      <c r="AA5631" s="8">
        <v>486562.65999999968</v>
      </c>
      <c r="AB5631" s="8">
        <v>1032534.1000000003</v>
      </c>
      <c r="AC5631" s="9">
        <f t="shared" si="526"/>
        <v>-545971.44000000064</v>
      </c>
      <c r="AD5631" s="5" t="str">
        <f>$C5631&amp;" "&amp;VLOOKUP(C5631,Tegevusalad!$A$1:$B$89,2,FALSE)</f>
        <v>32 MUU TOOTMINE</v>
      </c>
      <c r="AE5631" s="6">
        <f t="shared" si="528"/>
        <v>5192681.5799999991</v>
      </c>
      <c r="AF5631" s="6">
        <f t="shared" si="529"/>
        <v>4958194.7900000066</v>
      </c>
      <c r="AG5631" s="6">
        <f t="shared" si="530"/>
        <v>15360394.470000003</v>
      </c>
      <c r="AH5631" s="6">
        <f t="shared" si="531"/>
        <v>12422548.850000007</v>
      </c>
      <c r="AI5631" s="6">
        <f t="shared" si="527"/>
        <v>15345914.590000004</v>
      </c>
      <c r="AJ5631" s="10"/>
    </row>
    <row r="5632" spans="1:36" s="3" customFormat="1">
      <c r="A5632" s="3">
        <v>2019</v>
      </c>
      <c r="B5632" s="3">
        <v>7</v>
      </c>
      <c r="C5632" s="4">
        <v>33</v>
      </c>
      <c r="D5632" s="8">
        <v>764</v>
      </c>
      <c r="E5632" s="8">
        <v>21700430.379999992</v>
      </c>
      <c r="F5632" s="8">
        <v>586.85</v>
      </c>
      <c r="G5632" s="8">
        <v>27958868.109999996</v>
      </c>
      <c r="H5632" s="8">
        <v>6910431.9000000013</v>
      </c>
      <c r="I5632" s="8">
        <v>1039821.5399999999</v>
      </c>
      <c r="J5632" s="8">
        <v>1007631.6900000001</v>
      </c>
      <c r="K5632" s="8">
        <v>124.4</v>
      </c>
      <c r="L5632" s="8">
        <v>4340138.9599999981</v>
      </c>
      <c r="M5632" s="8">
        <v>7506.9600000000009</v>
      </c>
      <c r="N5632" s="8">
        <v>3732536.6399999973</v>
      </c>
      <c r="O5632" s="8">
        <v>137512.62</v>
      </c>
      <c r="P5632" s="8">
        <v>116851.72999999998</v>
      </c>
      <c r="Q5632" s="8">
        <v>28265.900000000027</v>
      </c>
      <c r="R5632" s="8">
        <v>11229.020000000002</v>
      </c>
      <c r="S5632" s="8">
        <v>7429972.0300000031</v>
      </c>
      <c r="T5632" s="8">
        <v>4344684.7999999989</v>
      </c>
      <c r="U5632" s="8">
        <v>1205365.6200000006</v>
      </c>
      <c r="V5632" s="8">
        <v>219788.84999999989</v>
      </c>
      <c r="W5632" s="8">
        <v>5966.56</v>
      </c>
      <c r="X5632" s="8">
        <v>23176.680000000004</v>
      </c>
      <c r="Y5632" s="8">
        <v>0.01</v>
      </c>
      <c r="Z5632" s="8">
        <v>887.64</v>
      </c>
      <c r="AA5632" s="8">
        <v>1394711.8399999999</v>
      </c>
      <c r="AB5632" s="8">
        <v>780490.19000000053</v>
      </c>
      <c r="AC5632" s="9">
        <f t="shared" si="526"/>
        <v>614221.64999999932</v>
      </c>
      <c r="AD5632" s="5" t="str">
        <f>$C5632&amp;" "&amp;VLOOKUP(C5632,Tegevusalad!$A$1:$B$89,2,FALSE)</f>
        <v>33 MASINATE JA SEADMETE REMONT JA PAIGALDUS</v>
      </c>
      <c r="AE5632" s="6">
        <f t="shared" si="528"/>
        <v>13088856.259999989</v>
      </c>
      <c r="AF5632" s="6">
        <f t="shared" si="529"/>
        <v>9615716.3999999799</v>
      </c>
      <c r="AG5632" s="6">
        <f t="shared" si="530"/>
        <v>41047724.369999982</v>
      </c>
      <c r="AH5632" s="6">
        <f t="shared" si="531"/>
        <v>18718828.299999986</v>
      </c>
      <c r="AI5632" s="6">
        <f t="shared" si="527"/>
        <v>41024547.689999983</v>
      </c>
      <c r="AJ5632" s="10"/>
    </row>
    <row r="5633" spans="1:36" s="3" customFormat="1">
      <c r="A5633" s="3">
        <v>2019</v>
      </c>
      <c r="B5633" s="3">
        <v>7</v>
      </c>
      <c r="C5633" s="4">
        <v>35</v>
      </c>
      <c r="D5633" s="8">
        <v>310</v>
      </c>
      <c r="E5633" s="8">
        <v>128049707.77000003</v>
      </c>
      <c r="F5633" s="8">
        <v>14654.050000000001</v>
      </c>
      <c r="G5633" s="8">
        <v>18808894.369999994</v>
      </c>
      <c r="H5633" s="8">
        <v>4194438.3600000003</v>
      </c>
      <c r="I5633" s="8">
        <v>513293.15</v>
      </c>
      <c r="J5633" s="8">
        <v>130325.62</v>
      </c>
      <c r="K5633" s="8">
        <v>212.20000000000002</v>
      </c>
      <c r="L5633" s="8">
        <v>25611260.380000003</v>
      </c>
      <c r="M5633" s="8">
        <v>0</v>
      </c>
      <c r="N5633" s="8">
        <v>22469490.659999996</v>
      </c>
      <c r="O5633" s="8">
        <v>40384.950000000004</v>
      </c>
      <c r="P5633" s="8">
        <v>4719955.3900000006</v>
      </c>
      <c r="Q5633" s="8">
        <v>18234.340000000004</v>
      </c>
      <c r="R5633" s="8">
        <v>9978.68</v>
      </c>
      <c r="S5633" s="8">
        <v>5459163.3699999973</v>
      </c>
      <c r="T5633" s="8">
        <v>3506367.939999999</v>
      </c>
      <c r="U5633" s="8">
        <v>30075206.379999999</v>
      </c>
      <c r="V5633" s="8">
        <v>109756.48</v>
      </c>
      <c r="W5633" s="8">
        <v>1233225.9500000002</v>
      </c>
      <c r="X5633" s="8">
        <v>17913.830000000002</v>
      </c>
      <c r="Y5633" s="8">
        <v>0.04</v>
      </c>
      <c r="Z5633" s="8">
        <v>0</v>
      </c>
      <c r="AA5633" s="8">
        <v>4993474.9899999965</v>
      </c>
      <c r="AB5633" s="8">
        <v>1851705.2300000004</v>
      </c>
      <c r="AC5633" s="9">
        <f t="shared" si="526"/>
        <v>3141769.7599999961</v>
      </c>
      <c r="AD5633" s="5" t="str">
        <f>$C5633&amp;" "&amp;VLOOKUP(C5633,Tegevusalad!$A$1:$B$89,2,FALSE)</f>
        <v>35 ELEKTRIENERGIA, GAASI, AURU JA KONDITSIONEERITUD ÕHUGA VARUSTAMINE</v>
      </c>
      <c r="AE5633" s="6">
        <f t="shared" si="528"/>
        <v>92547905.900000021</v>
      </c>
      <c r="AF5633" s="6">
        <f t="shared" si="529"/>
        <v>76770808.679999977</v>
      </c>
      <c r="AG5633" s="6">
        <f t="shared" si="530"/>
        <v>111356800.27000004</v>
      </c>
      <c r="AH5633" s="6">
        <f t="shared" si="531"/>
        <v>112397346.69999997</v>
      </c>
      <c r="AI5633" s="6">
        <f t="shared" si="527"/>
        <v>111338886.44000003</v>
      </c>
      <c r="AJ5633" s="10"/>
    </row>
    <row r="5634" spans="1:36" s="3" customFormat="1">
      <c r="A5634" s="3">
        <v>2019</v>
      </c>
      <c r="B5634" s="3">
        <v>7</v>
      </c>
      <c r="C5634" s="4">
        <v>36</v>
      </c>
      <c r="D5634" s="8">
        <v>43</v>
      </c>
      <c r="E5634" s="8">
        <v>5491286.21</v>
      </c>
      <c r="F5634" s="8">
        <v>0</v>
      </c>
      <c r="G5634" s="8">
        <v>14098.23</v>
      </c>
      <c r="H5634" s="8">
        <v>13991.56</v>
      </c>
      <c r="I5634" s="8">
        <v>13991.56</v>
      </c>
      <c r="J5634" s="8">
        <v>0</v>
      </c>
      <c r="K5634" s="8">
        <v>0</v>
      </c>
      <c r="L5634" s="8">
        <v>1098257.25</v>
      </c>
      <c r="M5634" s="8">
        <v>0</v>
      </c>
      <c r="N5634" s="8">
        <v>934009.77</v>
      </c>
      <c r="O5634" s="8">
        <v>0</v>
      </c>
      <c r="P5634" s="8">
        <v>614260.01</v>
      </c>
      <c r="Q5634" s="8">
        <v>434.14</v>
      </c>
      <c r="R5634" s="8">
        <v>1078.08</v>
      </c>
      <c r="S5634" s="8">
        <v>174311.51999999996</v>
      </c>
      <c r="T5634" s="8">
        <v>133090.15000000002</v>
      </c>
      <c r="U5634" s="8">
        <v>4657.84</v>
      </c>
      <c r="V5634" s="8">
        <v>2606.2300000000005</v>
      </c>
      <c r="W5634" s="8">
        <v>297.98</v>
      </c>
      <c r="X5634" s="8">
        <v>872.76</v>
      </c>
      <c r="Y5634" s="8">
        <v>0</v>
      </c>
      <c r="Z5634" s="8">
        <v>0</v>
      </c>
      <c r="AA5634" s="8">
        <v>547062.26999999979</v>
      </c>
      <c r="AB5634" s="8">
        <v>382814.79000000004</v>
      </c>
      <c r="AC5634" s="9">
        <f t="shared" si="526"/>
        <v>164247.47999999975</v>
      </c>
      <c r="AD5634" s="5" t="str">
        <f>$C5634&amp;" "&amp;VLOOKUP(C5634,Tegevusalad!$A$1:$B$89,2,FALSE)</f>
        <v>36 VEEKOGUMINE, -TÖÖTLUS JA -VARUSTUS</v>
      </c>
      <c r="AE5634" s="6">
        <f t="shared" si="528"/>
        <v>5313189.6099999994</v>
      </c>
      <c r="AF5634" s="6">
        <f t="shared" si="529"/>
        <v>4499076.12</v>
      </c>
      <c r="AG5634" s="6">
        <f t="shared" si="530"/>
        <v>5327287.84</v>
      </c>
      <c r="AH5634" s="6">
        <f t="shared" si="531"/>
        <v>4675439.25</v>
      </c>
      <c r="AI5634" s="6">
        <f t="shared" si="527"/>
        <v>5326415.08</v>
      </c>
      <c r="AJ5634" s="10"/>
    </row>
    <row r="5635" spans="1:36" s="3" customFormat="1">
      <c r="A5635" s="3">
        <v>2019</v>
      </c>
      <c r="B5635" s="3">
        <v>7</v>
      </c>
      <c r="C5635" s="4">
        <v>37</v>
      </c>
      <c r="D5635" s="8">
        <v>86</v>
      </c>
      <c r="E5635" s="8">
        <v>6748562.1299999999</v>
      </c>
      <c r="F5635" s="8">
        <v>2422.0100000000002</v>
      </c>
      <c r="G5635" s="8">
        <v>87592.78</v>
      </c>
      <c r="H5635" s="8">
        <v>57607.47</v>
      </c>
      <c r="I5635" s="8">
        <v>10669.58</v>
      </c>
      <c r="J5635" s="8">
        <v>0</v>
      </c>
      <c r="K5635" s="8">
        <v>0</v>
      </c>
      <c r="L5635" s="8">
        <v>1349930.3900000004</v>
      </c>
      <c r="M5635" s="8">
        <v>0</v>
      </c>
      <c r="N5635" s="8">
        <v>1200288.3</v>
      </c>
      <c r="O5635" s="8">
        <v>0</v>
      </c>
      <c r="P5635" s="8">
        <v>676803.14999999991</v>
      </c>
      <c r="Q5635" s="8">
        <v>1590.65</v>
      </c>
      <c r="R5635" s="8">
        <v>1879.9999999999995</v>
      </c>
      <c r="S5635" s="8">
        <v>58130.73</v>
      </c>
      <c r="T5635" s="8">
        <v>46483.55</v>
      </c>
      <c r="U5635" s="8">
        <v>72366.23</v>
      </c>
      <c r="V5635" s="8">
        <v>346.23</v>
      </c>
      <c r="W5635" s="8">
        <v>4219.41</v>
      </c>
      <c r="X5635" s="8">
        <v>780.27</v>
      </c>
      <c r="Y5635" s="8">
        <v>0</v>
      </c>
      <c r="Z5635" s="8">
        <v>0</v>
      </c>
      <c r="AA5635" s="8">
        <v>393965.98999999993</v>
      </c>
      <c r="AB5635" s="8">
        <v>244323.9</v>
      </c>
      <c r="AC5635" s="9">
        <f t="shared" ref="AC5635:AC5698" si="532">AA5635-AB5635</f>
        <v>149642.08999999994</v>
      </c>
      <c r="AD5635" s="5" t="str">
        <f>$C5635&amp;" "&amp;VLOOKUP(C5635,Tegevusalad!$A$1:$B$89,2,FALSE)</f>
        <v>37 KANALISATSIOON</v>
      </c>
      <c r="AE5635" s="6">
        <f t="shared" si="528"/>
        <v>6621267.4499999993</v>
      </c>
      <c r="AF5635" s="6">
        <f t="shared" si="529"/>
        <v>5880690.7699999996</v>
      </c>
      <c r="AG5635" s="6">
        <f t="shared" si="530"/>
        <v>6708860.2299999995</v>
      </c>
      <c r="AH5635" s="6">
        <f t="shared" si="531"/>
        <v>6010841.5</v>
      </c>
      <c r="AI5635" s="6">
        <f t="shared" ref="AI5635:AI5698" si="533">(E5635+F5635+G5635)-(S5635+U5635)</f>
        <v>6708079.96</v>
      </c>
      <c r="AJ5635" s="10"/>
    </row>
    <row r="5636" spans="1:36" s="3" customFormat="1">
      <c r="A5636" s="3">
        <v>2019</v>
      </c>
      <c r="B5636" s="3">
        <v>7</v>
      </c>
      <c r="C5636" s="4">
        <v>38</v>
      </c>
      <c r="D5636" s="8">
        <v>152</v>
      </c>
      <c r="E5636" s="8">
        <v>25435810.939999986</v>
      </c>
      <c r="F5636" s="8">
        <v>0</v>
      </c>
      <c r="G5636" s="8">
        <v>15676819.059999997</v>
      </c>
      <c r="H5636" s="8">
        <v>8366530.4999999972</v>
      </c>
      <c r="I5636" s="8">
        <v>8074516.1099999975</v>
      </c>
      <c r="J5636" s="8">
        <v>7118280.1300000008</v>
      </c>
      <c r="K5636" s="8">
        <v>0</v>
      </c>
      <c r="L5636" s="8">
        <v>5087162.1999999983</v>
      </c>
      <c r="M5636" s="8">
        <v>86533.209999999992</v>
      </c>
      <c r="N5636" s="8">
        <v>5009427.8600000013</v>
      </c>
      <c r="O5636" s="8">
        <v>399402.86</v>
      </c>
      <c r="P5636" s="8">
        <v>190807.99000000005</v>
      </c>
      <c r="Q5636" s="8">
        <v>4097.29</v>
      </c>
      <c r="R5636" s="8">
        <v>4931.4000000000005</v>
      </c>
      <c r="S5636" s="8">
        <v>6556079.6200000029</v>
      </c>
      <c r="T5636" s="8">
        <v>5853526.7300000014</v>
      </c>
      <c r="U5636" s="8">
        <v>4250790.21</v>
      </c>
      <c r="V5636" s="8">
        <v>4245421.120000001</v>
      </c>
      <c r="W5636" s="8">
        <v>3027.7900000000004</v>
      </c>
      <c r="X5636" s="8">
        <v>1579697.1999999993</v>
      </c>
      <c r="Y5636" s="8">
        <v>0</v>
      </c>
      <c r="Z5636" s="8">
        <v>0</v>
      </c>
      <c r="AA5636" s="8">
        <v>1018866.1299999999</v>
      </c>
      <c r="AB5636" s="8">
        <v>854598.58000000031</v>
      </c>
      <c r="AC5636" s="9">
        <f t="shared" si="532"/>
        <v>164267.54999999958</v>
      </c>
      <c r="AD5636" s="5" t="str">
        <f>$C5636&amp;" "&amp;VLOOKUP(C5636,Tegevusalad!$A$1:$B$89,2,FALSE)</f>
        <v>38 JÄÄTMEKOGUMINE, -TÖÖTLUS JA -KÕRVALDUS; MATERJALIDE TAASKASUTUSELE VÕTMINE</v>
      </c>
      <c r="AE5636" s="6">
        <f t="shared" si="528"/>
        <v>16208638.309999984</v>
      </c>
      <c r="AF5636" s="6">
        <f t="shared" si="529"/>
        <v>16513333.290000003</v>
      </c>
      <c r="AG5636" s="6">
        <f t="shared" si="530"/>
        <v>31885457.369999986</v>
      </c>
      <c r="AH5636" s="6">
        <f t="shared" si="531"/>
        <v>25071796.300000008</v>
      </c>
      <c r="AI5636" s="6">
        <f t="shared" si="533"/>
        <v>30305760.169999983</v>
      </c>
      <c r="AJ5636" s="10"/>
    </row>
    <row r="5637" spans="1:36" s="3" customFormat="1">
      <c r="A5637" s="3">
        <v>2019</v>
      </c>
      <c r="B5637" s="3">
        <v>7</v>
      </c>
      <c r="C5637" s="4">
        <v>39</v>
      </c>
      <c r="D5637" s="8">
        <v>12</v>
      </c>
      <c r="E5637" s="8">
        <v>1306449.0999999999</v>
      </c>
      <c r="F5637" s="8">
        <v>0</v>
      </c>
      <c r="G5637" s="8">
        <v>30703.230000000003</v>
      </c>
      <c r="H5637" s="8">
        <v>1343.76</v>
      </c>
      <c r="I5637" s="8">
        <v>0</v>
      </c>
      <c r="J5637" s="8">
        <v>0</v>
      </c>
      <c r="K5637" s="8">
        <v>0</v>
      </c>
      <c r="L5637" s="8">
        <v>261289.82</v>
      </c>
      <c r="M5637" s="8">
        <v>0</v>
      </c>
      <c r="N5637" s="8">
        <v>117830.28000000001</v>
      </c>
      <c r="O5637" s="8">
        <v>5300</v>
      </c>
      <c r="P5637" s="8">
        <v>5571.51</v>
      </c>
      <c r="Q5637" s="8">
        <v>73.290000000000006</v>
      </c>
      <c r="R5637" s="8">
        <v>0</v>
      </c>
      <c r="S5637" s="8">
        <v>49815.58</v>
      </c>
      <c r="T5637" s="8">
        <v>26307.54</v>
      </c>
      <c r="U5637" s="8">
        <v>978.19</v>
      </c>
      <c r="V5637" s="8">
        <v>978.19</v>
      </c>
      <c r="W5637" s="8">
        <v>650</v>
      </c>
      <c r="X5637" s="8">
        <v>74938.34</v>
      </c>
      <c r="Y5637" s="8">
        <v>0</v>
      </c>
      <c r="Z5637" s="8">
        <v>0</v>
      </c>
      <c r="AA5637" s="8">
        <v>150468.43</v>
      </c>
      <c r="AB5637" s="8">
        <v>7008.8899999999994</v>
      </c>
      <c r="AC5637" s="9">
        <f t="shared" si="532"/>
        <v>143459.53999999998</v>
      </c>
      <c r="AD5637" s="5" t="str">
        <f>$C5637&amp;" "&amp;VLOOKUP(C5637,Tegevusalad!$A$1:$B$89,2,FALSE)</f>
        <v>39 SAASTEKÄITLUS JA MUUD JÄÄTMEKÄITLUSTEGEVUSED</v>
      </c>
      <c r="AE5637" s="6">
        <f t="shared" si="528"/>
        <v>1330593.67</v>
      </c>
      <c r="AF5637" s="6">
        <f t="shared" si="529"/>
        <v>512835.82</v>
      </c>
      <c r="AG5637" s="6">
        <f t="shared" si="530"/>
        <v>1361296.9</v>
      </c>
      <c r="AH5637" s="6">
        <f t="shared" si="531"/>
        <v>589151.4</v>
      </c>
      <c r="AI5637" s="6">
        <f t="shared" si="533"/>
        <v>1286358.5599999998</v>
      </c>
      <c r="AJ5637" s="10"/>
    </row>
    <row r="5638" spans="1:36" s="3" customFormat="1">
      <c r="A5638" s="3">
        <v>2019</v>
      </c>
      <c r="B5638" s="3">
        <v>7</v>
      </c>
      <c r="C5638" s="4">
        <v>41</v>
      </c>
      <c r="D5638" s="8">
        <v>4324</v>
      </c>
      <c r="E5638" s="8">
        <v>233629618.49999991</v>
      </c>
      <c r="F5638" s="8">
        <v>103703.04999999999</v>
      </c>
      <c r="G5638" s="8">
        <v>19879107.009999998</v>
      </c>
      <c r="H5638" s="8">
        <v>10414561.880000006</v>
      </c>
      <c r="I5638" s="8">
        <v>4185405.0800000024</v>
      </c>
      <c r="J5638" s="8">
        <v>3406295.4699999997</v>
      </c>
      <c r="K5638" s="8">
        <v>0</v>
      </c>
      <c r="L5638" s="8">
        <v>46735256.779999964</v>
      </c>
      <c r="M5638" s="8">
        <v>1052.52</v>
      </c>
      <c r="N5638" s="8">
        <v>41376702.459999852</v>
      </c>
      <c r="O5638" s="8">
        <v>26122.229999999996</v>
      </c>
      <c r="P5638" s="8">
        <v>555200.67000000016</v>
      </c>
      <c r="Q5638" s="8">
        <v>178098.03999999998</v>
      </c>
      <c r="R5638" s="8">
        <v>81303.150000000023</v>
      </c>
      <c r="S5638" s="8">
        <v>3157738.5700000026</v>
      </c>
      <c r="T5638" s="8">
        <v>2435794.5500000017</v>
      </c>
      <c r="U5638" s="8">
        <v>3796886.4499999979</v>
      </c>
      <c r="V5638" s="8">
        <v>3674930.1999999983</v>
      </c>
      <c r="W5638" s="8">
        <v>1478498.5600000008</v>
      </c>
      <c r="X5638" s="8">
        <v>1122235.3799999999</v>
      </c>
      <c r="Y5638" s="8">
        <v>5216.95</v>
      </c>
      <c r="Z5638" s="8">
        <v>1782.1200000000001</v>
      </c>
      <c r="AA5638" s="8">
        <v>11307068.059999999</v>
      </c>
      <c r="AB5638" s="8">
        <v>5944026.390000008</v>
      </c>
      <c r="AC5638" s="9">
        <f t="shared" si="532"/>
        <v>5363041.6699999906</v>
      </c>
      <c r="AD5638" s="5" t="str">
        <f>$C5638&amp;" "&amp;VLOOKUP(C5638,Tegevusalad!$A$1:$B$89,2,FALSE)</f>
        <v>41 HOONETE EHITUS</v>
      </c>
      <c r="AE5638" s="6">
        <f t="shared" si="528"/>
        <v>227900931.90999991</v>
      </c>
      <c r="AF5638" s="6">
        <f t="shared" si="529"/>
        <v>203879722.07999927</v>
      </c>
      <c r="AG5638" s="6">
        <f t="shared" si="530"/>
        <v>247780038.9199999</v>
      </c>
      <c r="AH5638" s="6">
        <f t="shared" si="531"/>
        <v>207290028.04999924</v>
      </c>
      <c r="AI5638" s="6">
        <f t="shared" si="533"/>
        <v>246657803.5399999</v>
      </c>
      <c r="AJ5638" s="10"/>
    </row>
    <row r="5639" spans="1:36" s="3" customFormat="1">
      <c r="A5639" s="3">
        <v>2019</v>
      </c>
      <c r="B5639" s="3">
        <v>7</v>
      </c>
      <c r="C5639" s="4">
        <v>42</v>
      </c>
      <c r="D5639" s="8">
        <v>999</v>
      </c>
      <c r="E5639" s="8">
        <v>144654773.34999993</v>
      </c>
      <c r="F5639" s="8">
        <v>12979.52</v>
      </c>
      <c r="G5639" s="8">
        <v>6430247.4199999999</v>
      </c>
      <c r="H5639" s="8">
        <v>5331540.49</v>
      </c>
      <c r="I5639" s="8">
        <v>1501467.92</v>
      </c>
      <c r="J5639" s="8">
        <v>138469.42000000001</v>
      </c>
      <c r="K5639" s="8">
        <v>0</v>
      </c>
      <c r="L5639" s="8">
        <v>28932122.870000005</v>
      </c>
      <c r="M5639" s="8">
        <v>0</v>
      </c>
      <c r="N5639" s="8">
        <v>22933095.679999966</v>
      </c>
      <c r="O5639" s="8">
        <v>185271.88000000003</v>
      </c>
      <c r="P5639" s="8">
        <v>529252.44999999995</v>
      </c>
      <c r="Q5639" s="8">
        <v>60945.710000000021</v>
      </c>
      <c r="R5639" s="8">
        <v>40059.160000000003</v>
      </c>
      <c r="S5639" s="8">
        <v>8042832.9499999974</v>
      </c>
      <c r="T5639" s="8">
        <v>5499344.0299999993</v>
      </c>
      <c r="U5639" s="8">
        <v>472250.94000000006</v>
      </c>
      <c r="V5639" s="8">
        <v>363221.71000000014</v>
      </c>
      <c r="W5639" s="8">
        <v>352887.01</v>
      </c>
      <c r="X5639" s="8">
        <v>105741.18000000002</v>
      </c>
      <c r="Y5639" s="8">
        <v>34903.920000000006</v>
      </c>
      <c r="Z5639" s="8">
        <v>0</v>
      </c>
      <c r="AA5639" s="8">
        <v>7408743.29</v>
      </c>
      <c r="AB5639" s="8">
        <v>1374812.1800000004</v>
      </c>
      <c r="AC5639" s="9">
        <f t="shared" si="532"/>
        <v>6033931.1099999994</v>
      </c>
      <c r="AD5639" s="5" t="str">
        <f>$C5639&amp;" "&amp;VLOOKUP(C5639,Tegevusalad!$A$1:$B$89,2,FALSE)</f>
        <v>42 RAJATISTE EHITUS</v>
      </c>
      <c r="AE5639" s="6">
        <f t="shared" si="528"/>
        <v>136258410.15999997</v>
      </c>
      <c r="AF5639" s="6">
        <f t="shared" si="529"/>
        <v>105787552.61999983</v>
      </c>
      <c r="AG5639" s="6">
        <f t="shared" si="530"/>
        <v>142688657.57999995</v>
      </c>
      <c r="AH5639" s="6">
        <f t="shared" si="531"/>
        <v>114865774.19999982</v>
      </c>
      <c r="AI5639" s="6">
        <f t="shared" si="533"/>
        <v>142582916.39999995</v>
      </c>
      <c r="AJ5639" s="10"/>
    </row>
    <row r="5640" spans="1:36" s="3" customFormat="1">
      <c r="A5640" s="3">
        <v>2019</v>
      </c>
      <c r="B5640" s="3">
        <v>7</v>
      </c>
      <c r="C5640" s="4">
        <v>43</v>
      </c>
      <c r="D5640" s="8">
        <v>5921</v>
      </c>
      <c r="E5640" s="8">
        <v>147760839.67999998</v>
      </c>
      <c r="F5640" s="8">
        <v>110030.52000000002</v>
      </c>
      <c r="G5640" s="8">
        <v>15016376.219999993</v>
      </c>
      <c r="H5640" s="8">
        <v>9085108.5399999954</v>
      </c>
      <c r="I5640" s="8">
        <v>2838806.3099999987</v>
      </c>
      <c r="J5640" s="8">
        <v>2254433.1500000004</v>
      </c>
      <c r="K5640" s="8">
        <v>140.80000000000001</v>
      </c>
      <c r="L5640" s="8">
        <v>29562070.820000038</v>
      </c>
      <c r="M5640" s="8">
        <v>2879.53</v>
      </c>
      <c r="N5640" s="8">
        <v>21808065.750000026</v>
      </c>
      <c r="O5640" s="8">
        <v>147100.88999999998</v>
      </c>
      <c r="P5640" s="8">
        <v>619943.09999999963</v>
      </c>
      <c r="Q5640" s="8">
        <v>203269.09000000011</v>
      </c>
      <c r="R5640" s="8">
        <v>52708.779999999955</v>
      </c>
      <c r="S5640" s="8">
        <v>15832498.870000007</v>
      </c>
      <c r="T5640" s="8">
        <v>7054238.4900000086</v>
      </c>
      <c r="U5640" s="8">
        <v>1416322.3599999987</v>
      </c>
      <c r="V5640" s="8">
        <v>1205465.1999999995</v>
      </c>
      <c r="W5640" s="8">
        <v>758815.00999999954</v>
      </c>
      <c r="X5640" s="8">
        <v>189052.41999999995</v>
      </c>
      <c r="Y5640" s="8">
        <v>15565.01</v>
      </c>
      <c r="Z5640" s="8">
        <v>0</v>
      </c>
      <c r="AA5640" s="8">
        <v>9859998.1300000176</v>
      </c>
      <c r="AB5640" s="8">
        <v>2087548.5200000005</v>
      </c>
      <c r="AC5640" s="9">
        <f t="shared" si="532"/>
        <v>7772449.6100000171</v>
      </c>
      <c r="AD5640" s="5" t="str">
        <f>$C5640&amp;" "&amp;VLOOKUP(C5640,Tegevusalad!$A$1:$B$89,2,FALSE)</f>
        <v>43 ERIEHITUSTÖÖD</v>
      </c>
      <c r="AE5640" s="6">
        <f t="shared" si="528"/>
        <v>130811101.38999997</v>
      </c>
      <c r="AF5640" s="6">
        <f t="shared" si="529"/>
        <v>92525012.170000121</v>
      </c>
      <c r="AG5640" s="6">
        <f t="shared" si="530"/>
        <v>145827477.60999995</v>
      </c>
      <c r="AH5640" s="6">
        <f t="shared" si="531"/>
        <v>109303872.65000013</v>
      </c>
      <c r="AI5640" s="6">
        <f t="shared" si="533"/>
        <v>145638425.19</v>
      </c>
      <c r="AJ5640" s="10"/>
    </row>
    <row r="5641" spans="1:36" s="3" customFormat="1">
      <c r="A5641" s="3">
        <v>2019</v>
      </c>
      <c r="B5641" s="3">
        <v>7</v>
      </c>
      <c r="C5641" s="4">
        <v>45</v>
      </c>
      <c r="D5641" s="8">
        <v>3458</v>
      </c>
      <c r="E5641" s="8">
        <v>353217182.27999997</v>
      </c>
      <c r="F5641" s="8">
        <v>76399.62999999999</v>
      </c>
      <c r="G5641" s="8">
        <v>81376995.050000012</v>
      </c>
      <c r="H5641" s="8">
        <v>73107526.720000029</v>
      </c>
      <c r="I5641" s="8">
        <v>68428764.520000041</v>
      </c>
      <c r="J5641" s="8">
        <v>3237074.4999999995</v>
      </c>
      <c r="K5641" s="8">
        <v>50516.74</v>
      </c>
      <c r="L5641" s="8">
        <v>70650312.25</v>
      </c>
      <c r="M5641" s="8">
        <v>475973.57</v>
      </c>
      <c r="N5641" s="8">
        <v>50053977.73999989</v>
      </c>
      <c r="O5641" s="8">
        <v>1971198.4999999993</v>
      </c>
      <c r="P5641" s="8">
        <v>467802.79000000027</v>
      </c>
      <c r="Q5641" s="8">
        <v>172800.12000000023</v>
      </c>
      <c r="R5641" s="8">
        <v>33650.080000000009</v>
      </c>
      <c r="S5641" s="8">
        <v>130133229.26999986</v>
      </c>
      <c r="T5641" s="8">
        <v>122961381.06999998</v>
      </c>
      <c r="U5641" s="8">
        <v>5569632.5600000033</v>
      </c>
      <c r="V5641" s="8">
        <v>33371.930000000008</v>
      </c>
      <c r="W5641" s="8">
        <v>364474.87999999989</v>
      </c>
      <c r="X5641" s="8">
        <v>95523.910000000018</v>
      </c>
      <c r="Y5641" s="8">
        <v>474.64</v>
      </c>
      <c r="Z5641" s="8">
        <v>4770.51</v>
      </c>
      <c r="AA5641" s="8">
        <v>23069156.350000031</v>
      </c>
      <c r="AB5641" s="8">
        <v>2001144.1400000022</v>
      </c>
      <c r="AC5641" s="9">
        <f t="shared" si="532"/>
        <v>21068012.210000031</v>
      </c>
      <c r="AD5641" s="5" t="str">
        <f>$C5641&amp;" "&amp;VLOOKUP(C5641,Tegevusalad!$A$1:$B$89,2,FALSE)</f>
        <v>45 MOOTORSÕIDUKITE JA MOOTORRATASTE HULGI- JA JAEMÜÜK NING REMONT</v>
      </c>
      <c r="AE5641" s="6">
        <f t="shared" si="528"/>
        <v>217686243.99000013</v>
      </c>
      <c r="AF5641" s="6">
        <f t="shared" si="529"/>
        <v>104912656.69999956</v>
      </c>
      <c r="AG5641" s="6">
        <f t="shared" si="530"/>
        <v>299063239.04000014</v>
      </c>
      <c r="AH5641" s="6">
        <f t="shared" si="531"/>
        <v>250438139.09999943</v>
      </c>
      <c r="AI5641" s="6">
        <f t="shared" si="533"/>
        <v>298967715.13000011</v>
      </c>
      <c r="AJ5641" s="10"/>
    </row>
    <row r="5642" spans="1:36" s="3" customFormat="1">
      <c r="A5642" s="3">
        <v>2019</v>
      </c>
      <c r="B5642" s="3">
        <v>7</v>
      </c>
      <c r="C5642" s="4">
        <v>46</v>
      </c>
      <c r="D5642" s="8">
        <v>8517</v>
      </c>
      <c r="E5642" s="8">
        <v>1103080295.9299979</v>
      </c>
      <c r="F5642" s="8">
        <v>80235160.400000006</v>
      </c>
      <c r="G5642" s="8">
        <v>502922880.77000046</v>
      </c>
      <c r="H5642" s="8">
        <v>214797200.36999983</v>
      </c>
      <c r="I5642" s="8">
        <v>180012210.50999999</v>
      </c>
      <c r="J5642" s="8">
        <v>74573026.939999968</v>
      </c>
      <c r="K5642" s="8">
        <v>93623.710000000021</v>
      </c>
      <c r="L5642" s="8">
        <v>227837223.74999937</v>
      </c>
      <c r="M5642" s="8">
        <v>5524529.9999999981</v>
      </c>
      <c r="N5642" s="8">
        <v>171822714.71999997</v>
      </c>
      <c r="O5642" s="8">
        <v>15111809.149999997</v>
      </c>
      <c r="P5642" s="8">
        <v>1909238.5999999999</v>
      </c>
      <c r="Q5642" s="8">
        <v>191406.15999999983</v>
      </c>
      <c r="R5642" s="8">
        <v>276061.3799999996</v>
      </c>
      <c r="S5642" s="8">
        <v>436625832.01999927</v>
      </c>
      <c r="T5642" s="8">
        <v>402128789.80999953</v>
      </c>
      <c r="U5642" s="8">
        <v>32545915.480000015</v>
      </c>
      <c r="V5642" s="8">
        <v>10580408.09</v>
      </c>
      <c r="W5642" s="8">
        <v>6009382.3900000043</v>
      </c>
      <c r="X5642" s="8">
        <v>28831865.419999987</v>
      </c>
      <c r="Y5642" s="8">
        <v>4395.7300000000005</v>
      </c>
      <c r="Z5642" s="8">
        <v>333.51</v>
      </c>
      <c r="AA5642" s="8">
        <v>77409352.180000022</v>
      </c>
      <c r="AB5642" s="8">
        <v>15866250.939999981</v>
      </c>
      <c r="AC5642" s="9">
        <f t="shared" si="532"/>
        <v>61543101.240000039</v>
      </c>
      <c r="AD5642" s="5" t="str">
        <f>$C5642&amp;" "&amp;VLOOKUP(C5642,Tegevusalad!$A$1:$B$89,2,FALSE)</f>
        <v>46 HULGIKAUBANDUS, V.A MOOTORSÕIDUKID JA MOOTORRATTAD</v>
      </c>
      <c r="AE5642" s="6">
        <f t="shared" si="528"/>
        <v>742975574.24999881</v>
      </c>
      <c r="AF5642" s="6">
        <f t="shared" si="529"/>
        <v>326343495.34000051</v>
      </c>
      <c r="AG5642" s="6">
        <f t="shared" si="530"/>
        <v>1245898455.0199993</v>
      </c>
      <c r="AH5642" s="6">
        <f t="shared" si="531"/>
        <v>860493880.49999976</v>
      </c>
      <c r="AI5642" s="6">
        <f t="shared" si="533"/>
        <v>1217066589.5999992</v>
      </c>
      <c r="AJ5642" s="10"/>
    </row>
    <row r="5643" spans="1:36" s="3" customFormat="1">
      <c r="A5643" s="3">
        <v>2019</v>
      </c>
      <c r="B5643" s="3">
        <v>7</v>
      </c>
      <c r="C5643" s="4">
        <v>47</v>
      </c>
      <c r="D5643" s="8">
        <v>6608</v>
      </c>
      <c r="E5643" s="8">
        <v>746710941.59000027</v>
      </c>
      <c r="F5643" s="8">
        <v>29918042.959999964</v>
      </c>
      <c r="G5643" s="8">
        <v>30825072.110000011</v>
      </c>
      <c r="H5643" s="8">
        <v>20956167.610000007</v>
      </c>
      <c r="I5643" s="8">
        <v>16304309.829999996</v>
      </c>
      <c r="J5643" s="8">
        <v>5881199.7200000044</v>
      </c>
      <c r="K5643" s="8">
        <v>1491007.8300000003</v>
      </c>
      <c r="L5643" s="8">
        <v>152034812.16999945</v>
      </c>
      <c r="M5643" s="8">
        <v>38947.07</v>
      </c>
      <c r="N5643" s="8">
        <v>109138843.86000034</v>
      </c>
      <c r="O5643" s="8">
        <v>2018529.9700000004</v>
      </c>
      <c r="P5643" s="8">
        <v>2175049.09</v>
      </c>
      <c r="Q5643" s="8">
        <v>93626.73</v>
      </c>
      <c r="R5643" s="8">
        <v>59355.15</v>
      </c>
      <c r="S5643" s="8">
        <v>121739608.98999995</v>
      </c>
      <c r="T5643" s="8">
        <v>109979883.42000011</v>
      </c>
      <c r="U5643" s="8">
        <v>10286062.100000007</v>
      </c>
      <c r="V5643" s="8">
        <v>783895.34</v>
      </c>
      <c r="W5643" s="8">
        <v>10890859.149999991</v>
      </c>
      <c r="X5643" s="8">
        <v>488484.35000000009</v>
      </c>
      <c r="Y5643" s="8">
        <v>1462.22</v>
      </c>
      <c r="Z5643" s="8">
        <v>98.920000000000016</v>
      </c>
      <c r="AA5643" s="8">
        <v>44662338.309999987</v>
      </c>
      <c r="AB5643" s="8">
        <v>1726059.6400000022</v>
      </c>
      <c r="AC5643" s="9">
        <f t="shared" si="532"/>
        <v>42936278.669999987</v>
      </c>
      <c r="AD5643" s="5" t="str">
        <f>$C5643&amp;" "&amp;VLOOKUP(C5643,Tegevusalad!$A$1:$B$89,2,FALSE)</f>
        <v>47 JAEKAUBANDUS, V.A MOOTORSÕIDUKID JA MOOTORRATTAD</v>
      </c>
      <c r="AE5643" s="6">
        <f t="shared" si="528"/>
        <v>645091797.8100003</v>
      </c>
      <c r="AF5643" s="6">
        <f t="shared" si="529"/>
        <v>404656569.45000178</v>
      </c>
      <c r="AG5643" s="6">
        <f t="shared" si="530"/>
        <v>675916869.92000031</v>
      </c>
      <c r="AH5643" s="6">
        <f t="shared" si="531"/>
        <v>545990995.05000174</v>
      </c>
      <c r="AI5643" s="6">
        <f t="shared" si="533"/>
        <v>675428385.57000029</v>
      </c>
      <c r="AJ5643" s="10"/>
    </row>
    <row r="5644" spans="1:36" s="3" customFormat="1">
      <c r="A5644" s="3">
        <v>2019</v>
      </c>
      <c r="B5644" s="3">
        <v>7</v>
      </c>
      <c r="C5644" s="4">
        <v>49</v>
      </c>
      <c r="D5644" s="8">
        <v>4010</v>
      </c>
      <c r="E5644" s="8">
        <v>116283180.26000006</v>
      </c>
      <c r="F5644" s="8">
        <v>80581.45</v>
      </c>
      <c r="G5644" s="8">
        <v>51172427.909999974</v>
      </c>
      <c r="H5644" s="8">
        <v>27834463.249999985</v>
      </c>
      <c r="I5644" s="8">
        <v>780075.87</v>
      </c>
      <c r="J5644" s="8">
        <v>630576.9800000001</v>
      </c>
      <c r="K5644" s="8">
        <v>0</v>
      </c>
      <c r="L5644" s="8">
        <v>23263888.499999952</v>
      </c>
      <c r="M5644" s="8">
        <v>709203.54</v>
      </c>
      <c r="N5644" s="8">
        <v>20172275.979999986</v>
      </c>
      <c r="O5644" s="8">
        <v>774469.19000000006</v>
      </c>
      <c r="P5644" s="8">
        <v>3487311.7799999989</v>
      </c>
      <c r="Q5644" s="8">
        <v>161415.35999999993</v>
      </c>
      <c r="R5644" s="8">
        <v>16618.710000000006</v>
      </c>
      <c r="S5644" s="8">
        <v>16165378.910000002</v>
      </c>
      <c r="T5644" s="8">
        <v>5476277.0199999986</v>
      </c>
      <c r="U5644" s="8">
        <v>247299.34000000003</v>
      </c>
      <c r="V5644" s="8">
        <v>34973.18</v>
      </c>
      <c r="W5644" s="8">
        <v>418238.3600000001</v>
      </c>
      <c r="X5644" s="8">
        <v>890941.68000000017</v>
      </c>
      <c r="Y5644" s="8">
        <v>315.25</v>
      </c>
      <c r="Z5644" s="8">
        <v>2670.38</v>
      </c>
      <c r="AA5644" s="8">
        <v>7304206.3100000024</v>
      </c>
      <c r="AB5644" s="8">
        <v>3505745.379999999</v>
      </c>
      <c r="AC5644" s="9">
        <f t="shared" si="532"/>
        <v>3798460.9300000034</v>
      </c>
      <c r="AD5644" s="5" t="str">
        <f>$C5644&amp;" "&amp;VLOOKUP(C5644,Tegevusalad!$A$1:$B$89,2,FALSE)</f>
        <v>49 MAISMAAVEONDUS JA TORUTRANSPORT</v>
      </c>
      <c r="AE5644" s="6">
        <f t="shared" si="528"/>
        <v>100842025.14000008</v>
      </c>
      <c r="AF5644" s="6">
        <f t="shared" si="529"/>
        <v>80694422.429999933</v>
      </c>
      <c r="AG5644" s="6">
        <f t="shared" si="530"/>
        <v>152014453.05000004</v>
      </c>
      <c r="AH5644" s="6">
        <f t="shared" si="531"/>
        <v>100944473.44999993</v>
      </c>
      <c r="AI5644" s="6">
        <f t="shared" si="533"/>
        <v>151123511.37000003</v>
      </c>
      <c r="AJ5644" s="10"/>
    </row>
    <row r="5645" spans="1:36" s="3" customFormat="1">
      <c r="A5645" s="3">
        <v>2019</v>
      </c>
      <c r="B5645" s="3">
        <v>7</v>
      </c>
      <c r="C5645" s="4">
        <v>50</v>
      </c>
      <c r="D5645" s="8">
        <v>85</v>
      </c>
      <c r="E5645" s="8">
        <v>29103065.650000002</v>
      </c>
      <c r="F5645" s="8">
        <v>2120323.15</v>
      </c>
      <c r="G5645" s="8">
        <v>34495927.11999999</v>
      </c>
      <c r="H5645" s="8">
        <v>6056639.8700000001</v>
      </c>
      <c r="I5645" s="8">
        <v>233896</v>
      </c>
      <c r="J5645" s="8">
        <v>0</v>
      </c>
      <c r="K5645" s="8">
        <v>0</v>
      </c>
      <c r="L5645" s="8">
        <v>6011442.2100000009</v>
      </c>
      <c r="M5645" s="8">
        <v>0</v>
      </c>
      <c r="N5645" s="8">
        <v>4240629.59</v>
      </c>
      <c r="O5645" s="8">
        <v>105018.7</v>
      </c>
      <c r="P5645" s="8">
        <v>48406.99</v>
      </c>
      <c r="Q5645" s="8">
        <v>249.1</v>
      </c>
      <c r="R5645" s="8">
        <v>7048.72</v>
      </c>
      <c r="S5645" s="8">
        <v>11333701.950000001</v>
      </c>
      <c r="T5645" s="8">
        <v>6544104.3499999996</v>
      </c>
      <c r="U5645" s="8">
        <v>224160.25</v>
      </c>
      <c r="V5645" s="8">
        <v>120.61</v>
      </c>
      <c r="W5645" s="8">
        <v>3947.96</v>
      </c>
      <c r="X5645" s="8">
        <v>476.25</v>
      </c>
      <c r="Y5645" s="8">
        <v>0</v>
      </c>
      <c r="Z5645" s="8">
        <v>0</v>
      </c>
      <c r="AA5645" s="8">
        <v>1824919.43</v>
      </c>
      <c r="AB5645" s="8">
        <v>54106.81</v>
      </c>
      <c r="AC5645" s="9">
        <f t="shared" si="532"/>
        <v>1770812.6199999999</v>
      </c>
      <c r="AD5645" s="5" t="str">
        <f>$C5645&amp;" "&amp;VLOOKUP(C5645,Tegevusalad!$A$1:$B$89,2,FALSE)</f>
        <v>50 VEETRANSPORT</v>
      </c>
      <c r="AE5645" s="6">
        <f t="shared" si="528"/>
        <v>19666002.850000001</v>
      </c>
      <c r="AF5645" s="6">
        <f t="shared" si="529"/>
        <v>9155556.4599999953</v>
      </c>
      <c r="AG5645" s="6">
        <f t="shared" si="530"/>
        <v>54161929.969999984</v>
      </c>
      <c r="AH5645" s="6">
        <f t="shared" si="531"/>
        <v>21238391.549999997</v>
      </c>
      <c r="AI5645" s="6">
        <f t="shared" si="533"/>
        <v>54161453.719999984</v>
      </c>
      <c r="AJ5645" s="10"/>
    </row>
    <row r="5646" spans="1:36" s="3" customFormat="1">
      <c r="A5646" s="3">
        <v>2019</v>
      </c>
      <c r="B5646" s="3">
        <v>7</v>
      </c>
      <c r="C5646" s="4">
        <v>51</v>
      </c>
      <c r="D5646" s="8">
        <v>40</v>
      </c>
      <c r="E5646" s="8">
        <v>15057344.000000002</v>
      </c>
      <c r="F5646" s="8">
        <v>5444.95</v>
      </c>
      <c r="G5646" s="8">
        <v>31316433.469999999</v>
      </c>
      <c r="H5646" s="8">
        <v>11027847.209999999</v>
      </c>
      <c r="I5646" s="8">
        <v>0</v>
      </c>
      <c r="J5646" s="8">
        <v>4968</v>
      </c>
      <c r="K5646" s="8">
        <v>0</v>
      </c>
      <c r="L5646" s="8">
        <v>3011958.84</v>
      </c>
      <c r="M5646" s="8">
        <v>0</v>
      </c>
      <c r="N5646" s="8">
        <v>3196869.5499999993</v>
      </c>
      <c r="O5646" s="8">
        <v>1443.42</v>
      </c>
      <c r="P5646" s="8">
        <v>82477.53</v>
      </c>
      <c r="Q5646" s="8">
        <v>1473.92</v>
      </c>
      <c r="R5646" s="8">
        <v>783.58999999999992</v>
      </c>
      <c r="S5646" s="8">
        <v>13638483.02</v>
      </c>
      <c r="T5646" s="8">
        <v>11243.3</v>
      </c>
      <c r="U5646" s="8">
        <v>21894.23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200265.64</v>
      </c>
      <c r="AB5646" s="8">
        <v>385176.35</v>
      </c>
      <c r="AC5646" s="9">
        <f t="shared" si="532"/>
        <v>-184910.70999999996</v>
      </c>
      <c r="AD5646" s="5" t="str">
        <f>$C5646&amp;" "&amp;VLOOKUP(C5646,Tegevusalad!$A$1:$B$89,2,FALSE)</f>
        <v>51 ÕHUTRANSPORT</v>
      </c>
      <c r="AE5646" s="6">
        <f t="shared" si="528"/>
        <v>1402411.7000000011</v>
      </c>
      <c r="AF5646" s="6">
        <f t="shared" si="529"/>
        <v>2320671.3499999964</v>
      </c>
      <c r="AG5646" s="6">
        <f t="shared" si="530"/>
        <v>32718845.170000002</v>
      </c>
      <c r="AH5646" s="6">
        <f t="shared" si="531"/>
        <v>15988265.699999996</v>
      </c>
      <c r="AI5646" s="6">
        <f t="shared" si="533"/>
        <v>32718845.170000002</v>
      </c>
      <c r="AJ5646" s="10"/>
    </row>
    <row r="5647" spans="1:36" s="3" customFormat="1">
      <c r="A5647" s="3">
        <v>2019</v>
      </c>
      <c r="B5647" s="3">
        <v>7</v>
      </c>
      <c r="C5647" s="4">
        <v>52</v>
      </c>
      <c r="D5647" s="8">
        <v>1432</v>
      </c>
      <c r="E5647" s="8">
        <v>101838002.77999988</v>
      </c>
      <c r="F5647" s="8">
        <v>43141.919999999998</v>
      </c>
      <c r="G5647" s="8">
        <v>147761887.16000009</v>
      </c>
      <c r="H5647" s="8">
        <v>35060425.390000008</v>
      </c>
      <c r="I5647" s="8">
        <v>2026720.2999999998</v>
      </c>
      <c r="J5647" s="8">
        <v>1608148.22</v>
      </c>
      <c r="K5647" s="8">
        <v>0</v>
      </c>
      <c r="L5647" s="8">
        <v>20371483.489999995</v>
      </c>
      <c r="M5647" s="8">
        <v>307556.25</v>
      </c>
      <c r="N5647" s="8">
        <v>22403545.629999995</v>
      </c>
      <c r="O5647" s="8">
        <v>394899.01</v>
      </c>
      <c r="P5647" s="8">
        <v>2779814.5899999994</v>
      </c>
      <c r="Q5647" s="8">
        <v>37796.76</v>
      </c>
      <c r="R5647" s="8">
        <v>44766.89999999998</v>
      </c>
      <c r="S5647" s="8">
        <v>39015375.679999962</v>
      </c>
      <c r="T5647" s="8">
        <v>4956069.4799999995</v>
      </c>
      <c r="U5647" s="8">
        <v>3745856.8599999994</v>
      </c>
      <c r="V5647" s="8">
        <v>15499.619999999997</v>
      </c>
      <c r="W5647" s="8">
        <v>477876.24000000011</v>
      </c>
      <c r="X5647" s="8">
        <v>188817.13000000006</v>
      </c>
      <c r="Y5647" s="8">
        <v>0.03</v>
      </c>
      <c r="Z5647" s="8">
        <v>207.97000000000003</v>
      </c>
      <c r="AA5647" s="8">
        <v>2825761.4800000037</v>
      </c>
      <c r="AB5647" s="8">
        <v>4550475.3100000052</v>
      </c>
      <c r="AC5647" s="9">
        <f t="shared" si="532"/>
        <v>-1724713.8300000015</v>
      </c>
      <c r="AD5647" s="5" t="str">
        <f>$C5647&amp;" "&amp;VLOOKUP(C5647,Tegevusalad!$A$1:$B$89,2,FALSE)</f>
        <v>52 LAONDUS JA VEONDUST ABISTAVAD TEGEVUSALAD</v>
      </c>
      <c r="AE5647" s="6">
        <f t="shared" si="528"/>
        <v>59308729.289999917</v>
      </c>
      <c r="AF5647" s="6">
        <f t="shared" si="529"/>
        <v>67521334.679999992</v>
      </c>
      <c r="AG5647" s="6">
        <f t="shared" si="530"/>
        <v>207070616.44999999</v>
      </c>
      <c r="AH5647" s="6">
        <f t="shared" si="531"/>
        <v>112241562.64999996</v>
      </c>
      <c r="AI5647" s="6">
        <f t="shared" si="533"/>
        <v>206881799.31999999</v>
      </c>
      <c r="AJ5647" s="10"/>
    </row>
    <row r="5648" spans="1:36" s="3" customFormat="1">
      <c r="A5648" s="3">
        <v>2019</v>
      </c>
      <c r="B5648" s="3">
        <v>7</v>
      </c>
      <c r="C5648" s="4">
        <v>53</v>
      </c>
      <c r="D5648" s="8">
        <v>162</v>
      </c>
      <c r="E5648" s="8">
        <v>15278828.909999996</v>
      </c>
      <c r="F5648" s="8">
        <v>67318.17</v>
      </c>
      <c r="G5648" s="8">
        <v>4327707.2500000009</v>
      </c>
      <c r="H5648" s="8">
        <v>1175672.6299999999</v>
      </c>
      <c r="I5648" s="8">
        <v>6171.76</v>
      </c>
      <c r="J5648" s="8">
        <v>2230.8000000000002</v>
      </c>
      <c r="K5648" s="8">
        <v>0</v>
      </c>
      <c r="L5648" s="8">
        <v>3061824.3400000008</v>
      </c>
      <c r="M5648" s="8">
        <v>0</v>
      </c>
      <c r="N5648" s="8">
        <v>2110760.3100000005</v>
      </c>
      <c r="O5648" s="8">
        <v>0</v>
      </c>
      <c r="P5648" s="8">
        <v>745058.35</v>
      </c>
      <c r="Q5648" s="8">
        <v>13827.789999999999</v>
      </c>
      <c r="R5648" s="8">
        <v>4116.7900000000009</v>
      </c>
      <c r="S5648" s="8">
        <v>1076078.28</v>
      </c>
      <c r="T5648" s="8">
        <v>86615.73</v>
      </c>
      <c r="U5648" s="8">
        <v>1230442.2899999998</v>
      </c>
      <c r="V5648" s="8">
        <v>240.39000000000001</v>
      </c>
      <c r="W5648" s="8">
        <v>1727295.53</v>
      </c>
      <c r="X5648" s="8">
        <v>0</v>
      </c>
      <c r="Y5648" s="8">
        <v>0</v>
      </c>
      <c r="Z5648" s="8">
        <v>0</v>
      </c>
      <c r="AA5648" s="8">
        <v>972561.58000000019</v>
      </c>
      <c r="AB5648" s="8">
        <v>21497.55</v>
      </c>
      <c r="AC5648" s="9">
        <f t="shared" si="532"/>
        <v>951064.03000000014</v>
      </c>
      <c r="AD5648" s="5" t="str">
        <f>$C5648&amp;" "&amp;VLOOKUP(C5648,Tegevusalad!$A$1:$B$89,2,FALSE)</f>
        <v>53 POSTI- JA KULLERITEENISTUS</v>
      </c>
      <c r="AE5648" s="6">
        <f t="shared" si="528"/>
        <v>13039626.509999996</v>
      </c>
      <c r="AF5648" s="6">
        <f t="shared" si="529"/>
        <v>8268105.3200000022</v>
      </c>
      <c r="AG5648" s="6">
        <f t="shared" si="530"/>
        <v>17367333.759999998</v>
      </c>
      <c r="AH5648" s="6">
        <f t="shared" si="531"/>
        <v>10574385.500000002</v>
      </c>
      <c r="AI5648" s="6">
        <f t="shared" si="533"/>
        <v>17367333.759999998</v>
      </c>
      <c r="AJ5648" s="10"/>
    </row>
    <row r="5649" spans="1:36" s="3" customFormat="1">
      <c r="A5649" s="3">
        <v>2019</v>
      </c>
      <c r="B5649" s="3">
        <v>7</v>
      </c>
      <c r="C5649" s="4">
        <v>55</v>
      </c>
      <c r="D5649" s="8">
        <v>922</v>
      </c>
      <c r="E5649" s="8">
        <v>15584382.430000002</v>
      </c>
      <c r="F5649" s="8">
        <v>34480713.119999975</v>
      </c>
      <c r="G5649" s="8">
        <v>385451.14999999997</v>
      </c>
      <c r="H5649" s="8">
        <v>304051.5</v>
      </c>
      <c r="I5649" s="8">
        <v>101729.51</v>
      </c>
      <c r="J5649" s="8">
        <v>633.58000000000004</v>
      </c>
      <c r="K5649" s="8">
        <v>633.58000000000004</v>
      </c>
      <c r="L5649" s="8">
        <v>6220140.7299999995</v>
      </c>
      <c r="M5649" s="8">
        <v>0</v>
      </c>
      <c r="N5649" s="8">
        <v>4408659.8300000038</v>
      </c>
      <c r="O5649" s="8">
        <v>5017.6200000000008</v>
      </c>
      <c r="P5649" s="8">
        <v>156158.44999999995</v>
      </c>
      <c r="Q5649" s="8">
        <v>16119.449999999997</v>
      </c>
      <c r="R5649" s="8">
        <v>12214.189999999997</v>
      </c>
      <c r="S5649" s="8">
        <v>2047513.1100000013</v>
      </c>
      <c r="T5649" s="8">
        <v>227096.21000000005</v>
      </c>
      <c r="U5649" s="8">
        <v>135122.52000000005</v>
      </c>
      <c r="V5649" s="8">
        <v>1342.66</v>
      </c>
      <c r="W5649" s="8">
        <v>961432.39999999956</v>
      </c>
      <c r="X5649" s="8">
        <v>506.9</v>
      </c>
      <c r="Y5649" s="8">
        <v>10927.35</v>
      </c>
      <c r="Z5649" s="8">
        <v>1264.97</v>
      </c>
      <c r="AA5649" s="8">
        <v>2230020.6300000013</v>
      </c>
      <c r="AB5649" s="8">
        <v>408877.4</v>
      </c>
      <c r="AC5649" s="9">
        <f t="shared" si="532"/>
        <v>1821143.2300000014</v>
      </c>
      <c r="AD5649" s="5" t="str">
        <f>$C5649&amp;" "&amp;VLOOKUP(C5649,Tegevusalad!$A$1:$B$89,2,FALSE)</f>
        <v>55 MAJUTUS</v>
      </c>
      <c r="AE5649" s="6">
        <f t="shared" si="528"/>
        <v>47882966.81999997</v>
      </c>
      <c r="AF5649" s="6">
        <f t="shared" si="529"/>
        <v>19897989.030000016</v>
      </c>
      <c r="AG5649" s="6">
        <f t="shared" si="530"/>
        <v>48268417.969999969</v>
      </c>
      <c r="AH5649" s="6">
        <f t="shared" si="531"/>
        <v>22104370.10000002</v>
      </c>
      <c r="AI5649" s="6">
        <f t="shared" si="533"/>
        <v>48267911.06999997</v>
      </c>
      <c r="AJ5649" s="10"/>
    </row>
    <row r="5650" spans="1:36" s="3" customFormat="1">
      <c r="A5650" s="3">
        <v>2019</v>
      </c>
      <c r="B5650" s="3">
        <v>7</v>
      </c>
      <c r="C5650" s="4">
        <v>56</v>
      </c>
      <c r="D5650" s="8">
        <v>2322</v>
      </c>
      <c r="E5650" s="8">
        <v>68127194.210000038</v>
      </c>
      <c r="F5650" s="8">
        <v>1034357.17</v>
      </c>
      <c r="G5650" s="8">
        <v>579706.13</v>
      </c>
      <c r="H5650" s="8">
        <v>298130.35000000003</v>
      </c>
      <c r="I5650" s="8">
        <v>185061.48</v>
      </c>
      <c r="J5650" s="8">
        <v>250.64000000000001</v>
      </c>
      <c r="K5650" s="8">
        <v>250.64000000000001</v>
      </c>
      <c r="L5650" s="8">
        <v>13718531.180000011</v>
      </c>
      <c r="M5650" s="8">
        <v>0</v>
      </c>
      <c r="N5650" s="8">
        <v>8327987.2999999877</v>
      </c>
      <c r="O5650" s="8">
        <v>3990.2</v>
      </c>
      <c r="P5650" s="8">
        <v>193654.03000000006</v>
      </c>
      <c r="Q5650" s="8">
        <v>31244.240000000009</v>
      </c>
      <c r="R5650" s="8">
        <v>12678.219999999996</v>
      </c>
      <c r="S5650" s="8">
        <v>1994763.9899999995</v>
      </c>
      <c r="T5650" s="8">
        <v>1270039.7999999996</v>
      </c>
      <c r="U5650" s="8">
        <v>189376.60000000003</v>
      </c>
      <c r="V5650" s="8">
        <v>1013.7</v>
      </c>
      <c r="W5650" s="8">
        <v>80500.75</v>
      </c>
      <c r="X5650" s="8">
        <v>11</v>
      </c>
      <c r="Y5650" s="8">
        <v>0</v>
      </c>
      <c r="Z5650" s="8">
        <v>1.27</v>
      </c>
      <c r="AA5650" s="8">
        <v>5619228.690000006</v>
      </c>
      <c r="AB5650" s="8">
        <v>228686.07999999987</v>
      </c>
      <c r="AC5650" s="9">
        <f t="shared" si="532"/>
        <v>5390542.6100000059</v>
      </c>
      <c r="AD5650" s="5" t="str">
        <f>$C5650&amp;" "&amp;VLOOKUP(C5650,Tegevusalad!$A$1:$B$89,2,FALSE)</f>
        <v>56 TOIDU JA JOOGI SERVEERIMINE</v>
      </c>
      <c r="AE5650" s="6">
        <f t="shared" si="528"/>
        <v>66977421.790000044</v>
      </c>
      <c r="AF5650" s="6">
        <f t="shared" si="529"/>
        <v>39500249.709999934</v>
      </c>
      <c r="AG5650" s="6">
        <f t="shared" si="530"/>
        <v>67557127.920000032</v>
      </c>
      <c r="AH5650" s="6">
        <f t="shared" si="531"/>
        <v>41703327.599999934</v>
      </c>
      <c r="AI5650" s="6">
        <f t="shared" si="533"/>
        <v>67557116.920000032</v>
      </c>
      <c r="AJ5650" s="10"/>
    </row>
    <row r="5651" spans="1:36" s="3" customFormat="1">
      <c r="A5651" s="3">
        <v>2019</v>
      </c>
      <c r="B5651" s="3">
        <v>7</v>
      </c>
      <c r="C5651" s="4">
        <v>58</v>
      </c>
      <c r="D5651" s="8">
        <v>628</v>
      </c>
      <c r="E5651" s="8">
        <v>7127090.7200000007</v>
      </c>
      <c r="F5651" s="8">
        <v>3821379.7200000021</v>
      </c>
      <c r="G5651" s="8">
        <v>4503482.3500000006</v>
      </c>
      <c r="H5651" s="8">
        <v>2309969.4800000004</v>
      </c>
      <c r="I5651" s="8">
        <v>52912.53</v>
      </c>
      <c r="J5651" s="8">
        <v>6384.93</v>
      </c>
      <c r="K5651" s="8">
        <v>0</v>
      </c>
      <c r="L5651" s="8">
        <v>1769342.3299999991</v>
      </c>
      <c r="M5651" s="8">
        <v>0</v>
      </c>
      <c r="N5651" s="8">
        <v>1473189.6100000062</v>
      </c>
      <c r="O5651" s="8">
        <v>23545.45</v>
      </c>
      <c r="P5651" s="8">
        <v>53480.24</v>
      </c>
      <c r="Q5651" s="8">
        <v>5511.05</v>
      </c>
      <c r="R5651" s="8">
        <v>7035.7599999999993</v>
      </c>
      <c r="S5651" s="8">
        <v>1767239.6800000002</v>
      </c>
      <c r="T5651" s="8">
        <v>202985.27000000002</v>
      </c>
      <c r="U5651" s="8">
        <v>785070.31000000029</v>
      </c>
      <c r="V5651" s="8">
        <v>0</v>
      </c>
      <c r="W5651" s="8">
        <v>13114.299999999997</v>
      </c>
      <c r="X5651" s="8">
        <v>0</v>
      </c>
      <c r="Y5651" s="8">
        <v>0</v>
      </c>
      <c r="Z5651" s="8">
        <v>0.38</v>
      </c>
      <c r="AA5651" s="8">
        <v>406036.74999999959</v>
      </c>
      <c r="AB5651" s="8">
        <v>109884.42000000055</v>
      </c>
      <c r="AC5651" s="9">
        <f t="shared" si="532"/>
        <v>296152.32999999903</v>
      </c>
      <c r="AD5651" s="5" t="str">
        <f>$C5651&amp;" "&amp;VLOOKUP(C5651,Tegevusalad!$A$1:$B$89,2,FALSE)</f>
        <v>58 KIRJASTAMINE</v>
      </c>
      <c r="AE5651" s="6">
        <f t="shared" si="528"/>
        <v>8396160.450000003</v>
      </c>
      <c r="AF5651" s="6">
        <f t="shared" si="529"/>
        <v>4731089.6100000292</v>
      </c>
      <c r="AG5651" s="6">
        <f t="shared" si="530"/>
        <v>12899642.800000003</v>
      </c>
      <c r="AH5651" s="6">
        <f t="shared" si="531"/>
        <v>7401126.8500000304</v>
      </c>
      <c r="AI5651" s="6">
        <f t="shared" si="533"/>
        <v>12899642.800000003</v>
      </c>
      <c r="AJ5651" s="10"/>
    </row>
    <row r="5652" spans="1:36" s="3" customFormat="1">
      <c r="A5652" s="3">
        <v>2019</v>
      </c>
      <c r="B5652" s="3">
        <v>7</v>
      </c>
      <c r="C5652" s="4">
        <v>59</v>
      </c>
      <c r="D5652" s="8">
        <v>596</v>
      </c>
      <c r="E5652" s="8">
        <v>7212257.2600000091</v>
      </c>
      <c r="F5652" s="8">
        <v>3432.9100000000003</v>
      </c>
      <c r="G5652" s="8">
        <v>8530913.0199999996</v>
      </c>
      <c r="H5652" s="8">
        <v>8211995.4499999983</v>
      </c>
      <c r="I5652" s="8">
        <v>26529.33</v>
      </c>
      <c r="J5652" s="8">
        <v>495</v>
      </c>
      <c r="K5652" s="8">
        <v>0</v>
      </c>
      <c r="L5652" s="8">
        <v>1442760.4200000004</v>
      </c>
      <c r="M5652" s="8">
        <v>0</v>
      </c>
      <c r="N5652" s="8">
        <v>2084270.3900000006</v>
      </c>
      <c r="O5652" s="8">
        <v>26207.510000000002</v>
      </c>
      <c r="P5652" s="8">
        <v>191623.58000000005</v>
      </c>
      <c r="Q5652" s="8">
        <v>12103.179999999998</v>
      </c>
      <c r="R5652" s="8">
        <v>4300.16</v>
      </c>
      <c r="S5652" s="8">
        <v>926369.57999999973</v>
      </c>
      <c r="T5652" s="8">
        <v>227783.03000000003</v>
      </c>
      <c r="U5652" s="8">
        <v>258747.80000000002</v>
      </c>
      <c r="V5652" s="8">
        <v>2161.4899999999998</v>
      </c>
      <c r="W5652" s="8">
        <v>8237.6999999999989</v>
      </c>
      <c r="X5652" s="8">
        <v>1163.75</v>
      </c>
      <c r="Y5652" s="8">
        <v>0</v>
      </c>
      <c r="Z5652" s="8">
        <v>0</v>
      </c>
      <c r="AA5652" s="8">
        <v>566940.96999999986</v>
      </c>
      <c r="AB5652" s="8">
        <v>1208450.9400000002</v>
      </c>
      <c r="AC5652" s="9">
        <f t="shared" si="532"/>
        <v>-641509.97000000032</v>
      </c>
      <c r="AD5652" s="5" t="str">
        <f>$C5652&amp;" "&amp;VLOOKUP(C5652,Tegevusalad!$A$1:$B$89,2,FALSE)</f>
        <v>59 KINOFILMIDE, VIDEOTE JA TELESAADETE TOOTMINE; HELISALVESTISTE JA MUUSIKA KIRJASTAMINE</v>
      </c>
      <c r="AE5652" s="6">
        <f t="shared" si="528"/>
        <v>6031736.5400000094</v>
      </c>
      <c r="AF5652" s="6">
        <f t="shared" si="529"/>
        <v>9128859.3100000005</v>
      </c>
      <c r="AG5652" s="6">
        <f t="shared" si="530"/>
        <v>14562649.56000001</v>
      </c>
      <c r="AH5652" s="6">
        <f t="shared" si="531"/>
        <v>10442852.750000002</v>
      </c>
      <c r="AI5652" s="6">
        <f t="shared" si="533"/>
        <v>14561485.81000001</v>
      </c>
      <c r="AJ5652" s="10"/>
    </row>
    <row r="5653" spans="1:36" s="3" customFormat="1">
      <c r="A5653" s="3">
        <v>2019</v>
      </c>
      <c r="B5653" s="3">
        <v>7</v>
      </c>
      <c r="C5653" s="4">
        <v>60</v>
      </c>
      <c r="D5653" s="8">
        <v>30</v>
      </c>
      <c r="E5653" s="8">
        <v>201930.94</v>
      </c>
      <c r="F5653" s="8">
        <v>44.76</v>
      </c>
      <c r="G5653" s="8">
        <v>21751.93</v>
      </c>
      <c r="H5653" s="8">
        <v>10000</v>
      </c>
      <c r="I5653" s="8">
        <v>0</v>
      </c>
      <c r="J5653" s="8">
        <v>0</v>
      </c>
      <c r="K5653" s="8">
        <v>0</v>
      </c>
      <c r="L5653" s="8">
        <v>40390.210000000014</v>
      </c>
      <c r="M5653" s="8">
        <v>0</v>
      </c>
      <c r="N5653" s="8">
        <v>31956.5</v>
      </c>
      <c r="O5653" s="8">
        <v>0</v>
      </c>
      <c r="P5653" s="8">
        <v>0</v>
      </c>
      <c r="Q5653" s="8">
        <v>1004.5899999999999</v>
      </c>
      <c r="R5653" s="8">
        <v>195.79000000000002</v>
      </c>
      <c r="S5653" s="8">
        <v>13410.880000000001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12518.07</v>
      </c>
      <c r="AB5653" s="8">
        <v>4084.36</v>
      </c>
      <c r="AC5653" s="9">
        <f t="shared" si="532"/>
        <v>8433.7099999999991</v>
      </c>
      <c r="AD5653" s="5" t="str">
        <f>$C5653&amp;" "&amp;VLOOKUP(C5653,Tegevusalad!$A$1:$B$89,2,FALSE)</f>
        <v>60 PROGRAMMID JA RINGHÄÄLING</v>
      </c>
      <c r="AE5653" s="6">
        <f t="shared" si="528"/>
        <v>188564.82</v>
      </c>
      <c r="AF5653" s="6">
        <f t="shared" si="529"/>
        <v>147350.56999999998</v>
      </c>
      <c r="AG5653" s="6">
        <f t="shared" si="530"/>
        <v>210316.75</v>
      </c>
      <c r="AH5653" s="6">
        <f t="shared" si="531"/>
        <v>160761.44999999998</v>
      </c>
      <c r="AI5653" s="6">
        <f t="shared" si="533"/>
        <v>210316.75</v>
      </c>
      <c r="AJ5653" s="10"/>
    </row>
    <row r="5654" spans="1:36" s="3" customFormat="1">
      <c r="A5654" s="3">
        <v>2019</v>
      </c>
      <c r="B5654" s="3">
        <v>7</v>
      </c>
      <c r="C5654" s="4">
        <v>61</v>
      </c>
      <c r="D5654" s="8">
        <v>189</v>
      </c>
      <c r="E5654" s="8">
        <v>74788330.620000005</v>
      </c>
      <c r="F5654" s="8">
        <v>0</v>
      </c>
      <c r="G5654" s="8">
        <v>11568277.570000002</v>
      </c>
      <c r="H5654" s="8">
        <v>7662336.7199999997</v>
      </c>
      <c r="I5654" s="8">
        <v>166896.64000000001</v>
      </c>
      <c r="J5654" s="8">
        <v>28913.54</v>
      </c>
      <c r="K5654" s="8">
        <v>3308.1800000000003</v>
      </c>
      <c r="L5654" s="8">
        <v>14957666.169999996</v>
      </c>
      <c r="M5654" s="8">
        <v>0</v>
      </c>
      <c r="N5654" s="8">
        <v>8662938.5100000016</v>
      </c>
      <c r="O5654" s="8">
        <v>98670.039999999979</v>
      </c>
      <c r="P5654" s="8">
        <v>870792.46000000008</v>
      </c>
      <c r="Q5654" s="8">
        <v>3784.8799999999992</v>
      </c>
      <c r="R5654" s="8">
        <v>7560.25</v>
      </c>
      <c r="S5654" s="8">
        <v>22207610.68</v>
      </c>
      <c r="T5654" s="8">
        <v>7342268.6699999999</v>
      </c>
      <c r="U5654" s="8">
        <v>2259115.41</v>
      </c>
      <c r="V5654" s="8">
        <v>240</v>
      </c>
      <c r="W5654" s="8">
        <v>393035.12</v>
      </c>
      <c r="X5654" s="8">
        <v>555.51</v>
      </c>
      <c r="Y5654" s="8">
        <v>0</v>
      </c>
      <c r="Z5654" s="8">
        <v>7.19</v>
      </c>
      <c r="AA5654" s="8">
        <v>6500764.7000000002</v>
      </c>
      <c r="AB5654" s="8">
        <v>206044.22999999998</v>
      </c>
      <c r="AC5654" s="9">
        <f t="shared" si="532"/>
        <v>6294720.4700000007</v>
      </c>
      <c r="AD5654" s="5" t="str">
        <f>$C5654&amp;" "&amp;VLOOKUP(C5654,Tegevusalad!$A$1:$B$89,2,FALSE)</f>
        <v>61 TELEKOMMUNIKATSIOON</v>
      </c>
      <c r="AE5654" s="6">
        <f t="shared" si="528"/>
        <v>50322160.040000007</v>
      </c>
      <c r="AF5654" s="6">
        <f t="shared" si="529"/>
        <v>18392657.510000009</v>
      </c>
      <c r="AG5654" s="6">
        <f t="shared" si="530"/>
        <v>61890437.610000014</v>
      </c>
      <c r="AH5654" s="6">
        <f t="shared" si="531"/>
        <v>43352493.800000004</v>
      </c>
      <c r="AI5654" s="6">
        <f t="shared" si="533"/>
        <v>61889882.100000009</v>
      </c>
      <c r="AJ5654" s="10"/>
    </row>
    <row r="5655" spans="1:36" s="3" customFormat="1">
      <c r="A5655" s="3">
        <v>2019</v>
      </c>
      <c r="B5655" s="3">
        <v>7</v>
      </c>
      <c r="C5655" s="4">
        <v>62</v>
      </c>
      <c r="D5655" s="8">
        <v>4145</v>
      </c>
      <c r="E5655" s="8">
        <v>61380897.050000042</v>
      </c>
      <c r="F5655" s="8">
        <v>37353.799999999996</v>
      </c>
      <c r="G5655" s="8">
        <v>65961781.010000035</v>
      </c>
      <c r="H5655" s="8">
        <v>39015195.17999997</v>
      </c>
      <c r="I5655" s="8">
        <v>1615396.93</v>
      </c>
      <c r="J5655" s="8">
        <v>1889534.0000000002</v>
      </c>
      <c r="K5655" s="8">
        <v>0</v>
      </c>
      <c r="L5655" s="8">
        <v>12279541.530000018</v>
      </c>
      <c r="M5655" s="8">
        <v>0</v>
      </c>
      <c r="N5655" s="8">
        <v>9760959.4799999688</v>
      </c>
      <c r="O5655" s="8">
        <v>113662.25999999998</v>
      </c>
      <c r="P5655" s="8">
        <v>291044.66999999993</v>
      </c>
      <c r="Q5655" s="8">
        <v>45993.290000000023</v>
      </c>
      <c r="R5655" s="8">
        <v>42760.320000000029</v>
      </c>
      <c r="S5655" s="8">
        <v>16571302.680000028</v>
      </c>
      <c r="T5655" s="8">
        <v>2518660.4700000011</v>
      </c>
      <c r="U5655" s="8">
        <v>8088673.2399999974</v>
      </c>
      <c r="V5655" s="8">
        <v>9580.2900000000009</v>
      </c>
      <c r="W5655" s="8">
        <v>342105.64999999991</v>
      </c>
      <c r="X5655" s="8">
        <v>0</v>
      </c>
      <c r="Y5655" s="8">
        <v>34.519999999999996</v>
      </c>
      <c r="Z5655" s="8">
        <v>373.16</v>
      </c>
      <c r="AA5655" s="8">
        <v>4730034.3699999945</v>
      </c>
      <c r="AB5655" s="8">
        <v>2211790.9600000153</v>
      </c>
      <c r="AC5655" s="9">
        <f t="shared" si="532"/>
        <v>2518243.4099999792</v>
      </c>
      <c r="AD5655" s="5" t="str">
        <f>$C5655&amp;" "&amp;VLOOKUP(C5655,Tegevusalad!$A$1:$B$89,2,FALSE)</f>
        <v>62 PROGRAMMEERIMINE, KONSULTATSIOONID JMS TEGEVUSED</v>
      </c>
      <c r="AE5655" s="6">
        <f t="shared" si="528"/>
        <v>36758274.930000015</v>
      </c>
      <c r="AF5655" s="6">
        <f t="shared" si="529"/>
        <v>23799892.069999821</v>
      </c>
      <c r="AG5655" s="6">
        <f t="shared" si="530"/>
        <v>102720055.94000006</v>
      </c>
      <c r="AH5655" s="6">
        <f t="shared" si="531"/>
        <v>49018598.999999844</v>
      </c>
      <c r="AI5655" s="6">
        <f t="shared" si="533"/>
        <v>102720055.94000006</v>
      </c>
      <c r="AJ5655" s="10"/>
    </row>
    <row r="5656" spans="1:36" s="3" customFormat="1">
      <c r="A5656" s="3">
        <v>2019</v>
      </c>
      <c r="B5656" s="3">
        <v>7</v>
      </c>
      <c r="C5656" s="4">
        <v>63</v>
      </c>
      <c r="D5656" s="8">
        <v>909</v>
      </c>
      <c r="E5656" s="8">
        <v>13375757.140000004</v>
      </c>
      <c r="F5656" s="8">
        <v>52337.049999999996</v>
      </c>
      <c r="G5656" s="8">
        <v>13248286.77</v>
      </c>
      <c r="H5656" s="8">
        <v>4172224.1900000013</v>
      </c>
      <c r="I5656" s="8">
        <v>63308.760000000009</v>
      </c>
      <c r="J5656" s="8">
        <v>151369.15000000002</v>
      </c>
      <c r="K5656" s="8">
        <v>0</v>
      </c>
      <c r="L5656" s="8">
        <v>2679861.8100000005</v>
      </c>
      <c r="M5656" s="8">
        <v>0</v>
      </c>
      <c r="N5656" s="8">
        <v>2021569.1500000036</v>
      </c>
      <c r="O5656" s="8">
        <v>27039.23</v>
      </c>
      <c r="P5656" s="8">
        <v>48050.619999999988</v>
      </c>
      <c r="Q5656" s="8">
        <v>5029.92</v>
      </c>
      <c r="R5656" s="8">
        <v>6451.3899999999985</v>
      </c>
      <c r="S5656" s="8">
        <v>4865229.4699999979</v>
      </c>
      <c r="T5656" s="8">
        <v>561237.21</v>
      </c>
      <c r="U5656" s="8">
        <v>1904769.5</v>
      </c>
      <c r="V5656" s="8">
        <v>0</v>
      </c>
      <c r="W5656" s="8">
        <v>554399.85000000009</v>
      </c>
      <c r="X5656" s="8">
        <v>106023.1</v>
      </c>
      <c r="Y5656" s="8">
        <v>8649.11</v>
      </c>
      <c r="Z5656" s="8">
        <v>0.14000000000000001</v>
      </c>
      <c r="AA5656" s="8">
        <v>900358.76000000071</v>
      </c>
      <c r="AB5656" s="8">
        <v>233417.13000000032</v>
      </c>
      <c r="AC5656" s="9">
        <f t="shared" si="532"/>
        <v>666941.63000000035</v>
      </c>
      <c r="AD5656" s="5" t="str">
        <f>$C5656&amp;" "&amp;VLOOKUP(C5656,Tegevusalad!$A$1:$B$89,2,FALSE)</f>
        <v>63 INFOALANE TEGEVUS</v>
      </c>
      <c r="AE5656" s="6">
        <f t="shared" si="528"/>
        <v>6764118.3200000068</v>
      </c>
      <c r="AF5656" s="6">
        <f t="shared" si="529"/>
        <v>3234907.5800000196</v>
      </c>
      <c r="AG5656" s="6">
        <f t="shared" si="530"/>
        <v>20012405.090000007</v>
      </c>
      <c r="AH5656" s="6">
        <f t="shared" si="531"/>
        <v>10140102.700000018</v>
      </c>
      <c r="AI5656" s="6">
        <f t="shared" si="533"/>
        <v>19906381.990000006</v>
      </c>
      <c r="AJ5656" s="10"/>
    </row>
    <row r="5657" spans="1:36" s="3" customFormat="1">
      <c r="A5657" s="3">
        <v>2019</v>
      </c>
      <c r="B5657" s="3">
        <v>7</v>
      </c>
      <c r="C5657" s="4">
        <v>64</v>
      </c>
      <c r="D5657" s="8">
        <v>527</v>
      </c>
      <c r="E5657" s="8">
        <v>142969447.80999997</v>
      </c>
      <c r="F5657" s="8">
        <v>2390.89</v>
      </c>
      <c r="G5657" s="8">
        <v>8801928.570000004</v>
      </c>
      <c r="H5657" s="8">
        <v>8075596.549999998</v>
      </c>
      <c r="I5657" s="8">
        <v>584184.08999999985</v>
      </c>
      <c r="J5657" s="8">
        <v>76736.92</v>
      </c>
      <c r="K5657" s="8">
        <v>0</v>
      </c>
      <c r="L5657" s="8">
        <v>28594104.800000023</v>
      </c>
      <c r="M5657" s="8">
        <v>0</v>
      </c>
      <c r="N5657" s="8">
        <v>32195962.139999986</v>
      </c>
      <c r="O5657" s="8">
        <v>36039.08</v>
      </c>
      <c r="P5657" s="8">
        <v>1431633.0699999998</v>
      </c>
      <c r="Q5657" s="8">
        <v>20235.610000000004</v>
      </c>
      <c r="R5657" s="8">
        <v>9278.5499999999993</v>
      </c>
      <c r="S5657" s="8">
        <v>10406320.210000005</v>
      </c>
      <c r="T5657" s="8">
        <v>3605156.42</v>
      </c>
      <c r="U5657" s="8">
        <v>1224707.3399999999</v>
      </c>
      <c r="V5657" s="8">
        <v>477.65000000000003</v>
      </c>
      <c r="W5657" s="8">
        <v>81341775.349999979</v>
      </c>
      <c r="X5657" s="8">
        <v>57375.640000000007</v>
      </c>
      <c r="Y5657" s="8">
        <v>2662.98</v>
      </c>
      <c r="Z5657" s="8">
        <v>2702.29</v>
      </c>
      <c r="AA5657" s="8">
        <v>1713998.3499999999</v>
      </c>
      <c r="AB5657" s="8">
        <v>5315894.9999999991</v>
      </c>
      <c r="AC5657" s="9">
        <f t="shared" si="532"/>
        <v>-3601896.6499999994</v>
      </c>
      <c r="AD5657" s="5" t="str">
        <f>$C5657&amp;" "&amp;VLOOKUP(C5657,Tegevusalad!$A$1:$B$89,2,FALSE)</f>
        <v>64 FINANTSTEENUSTE OSUTAMINE, V.A KINDLUSTUS JA PENSIONIFONDID</v>
      </c>
      <c r="AE5657" s="6">
        <f t="shared" si="528"/>
        <v>131398186.78999993</v>
      </c>
      <c r="AF5657" s="6">
        <f t="shared" si="529"/>
        <v>149215458.14999992</v>
      </c>
      <c r="AG5657" s="6">
        <f t="shared" si="530"/>
        <v>140200115.35999992</v>
      </c>
      <c r="AH5657" s="6">
        <f t="shared" si="531"/>
        <v>161026203.44999993</v>
      </c>
      <c r="AI5657" s="6">
        <f t="shared" si="533"/>
        <v>140142739.71999994</v>
      </c>
      <c r="AJ5657" s="10"/>
    </row>
    <row r="5658" spans="1:36" s="3" customFormat="1">
      <c r="A5658" s="3">
        <v>2019</v>
      </c>
      <c r="B5658" s="3">
        <v>7</v>
      </c>
      <c r="C5658" s="4">
        <v>65</v>
      </c>
      <c r="D5658" s="8">
        <v>17</v>
      </c>
      <c r="E5658" s="8">
        <v>916313.24000000011</v>
      </c>
      <c r="F5658" s="8">
        <v>0</v>
      </c>
      <c r="G5658" s="8">
        <v>2757.08</v>
      </c>
      <c r="H5658" s="8">
        <v>0</v>
      </c>
      <c r="I5658" s="8">
        <v>0</v>
      </c>
      <c r="J5658" s="8">
        <v>0</v>
      </c>
      <c r="K5658" s="8">
        <v>0</v>
      </c>
      <c r="L5658" s="8">
        <v>183262.66000000003</v>
      </c>
      <c r="M5658" s="8">
        <v>0</v>
      </c>
      <c r="N5658" s="8">
        <v>36809.9</v>
      </c>
      <c r="O5658" s="8">
        <v>0</v>
      </c>
      <c r="P5658" s="8">
        <v>0</v>
      </c>
      <c r="Q5658" s="8">
        <v>0</v>
      </c>
      <c r="R5658" s="8">
        <v>0</v>
      </c>
      <c r="S5658" s="8">
        <v>743096.05</v>
      </c>
      <c r="T5658" s="8">
        <v>6793.2900000000009</v>
      </c>
      <c r="U5658" s="8">
        <v>0</v>
      </c>
      <c r="V5658" s="8">
        <v>0</v>
      </c>
      <c r="W5658" s="8">
        <v>31081541.929999996</v>
      </c>
      <c r="X5658" s="8">
        <v>0</v>
      </c>
      <c r="Y5658" s="8">
        <v>0</v>
      </c>
      <c r="Z5658" s="8">
        <v>0</v>
      </c>
      <c r="AA5658" s="8">
        <v>146452.76</v>
      </c>
      <c r="AB5658" s="8">
        <v>0</v>
      </c>
      <c r="AC5658" s="9">
        <f t="shared" si="532"/>
        <v>146452.76</v>
      </c>
      <c r="AD5658" s="5" t="str">
        <f>$C5658&amp;" "&amp;VLOOKUP(C5658,Tegevusalad!$A$1:$B$89,2,FALSE)</f>
        <v>65 KINDLUSTUS, EDASIKINDLUSTUS JA PENSIONIFONDID, V.A KOHUSTUSLIK SOTSIAALKINDLUSTUS</v>
      </c>
      <c r="AE5658" s="6">
        <f t="shared" si="528"/>
        <v>173217.19000000006</v>
      </c>
      <c r="AF5658" s="6">
        <f t="shared" si="529"/>
        <v>-559046.55000000005</v>
      </c>
      <c r="AG5658" s="6">
        <f t="shared" si="530"/>
        <v>175974.27000000002</v>
      </c>
      <c r="AH5658" s="6">
        <f t="shared" si="531"/>
        <v>184049.5</v>
      </c>
      <c r="AI5658" s="6">
        <f t="shared" si="533"/>
        <v>175974.27000000002</v>
      </c>
      <c r="AJ5658" s="10"/>
    </row>
    <row r="5659" spans="1:36" s="3" customFormat="1">
      <c r="A5659" s="3">
        <v>2019</v>
      </c>
      <c r="B5659" s="3">
        <v>7</v>
      </c>
      <c r="C5659" s="4">
        <v>66</v>
      </c>
      <c r="D5659" s="8">
        <v>321</v>
      </c>
      <c r="E5659" s="8">
        <v>4823641.290000001</v>
      </c>
      <c r="F5659" s="8">
        <v>5296.35</v>
      </c>
      <c r="G5659" s="8">
        <v>2069517.2000000004</v>
      </c>
      <c r="H5659" s="8">
        <v>1343626.31</v>
      </c>
      <c r="I5659" s="8">
        <v>0</v>
      </c>
      <c r="J5659" s="8">
        <v>0</v>
      </c>
      <c r="K5659" s="8">
        <v>0</v>
      </c>
      <c r="L5659" s="8">
        <v>965204.89999999991</v>
      </c>
      <c r="M5659" s="8">
        <v>0</v>
      </c>
      <c r="N5659" s="8">
        <v>472517.66000000032</v>
      </c>
      <c r="O5659" s="8">
        <v>0</v>
      </c>
      <c r="P5659" s="8">
        <v>8946.64</v>
      </c>
      <c r="Q5659" s="8">
        <v>1815.87</v>
      </c>
      <c r="R5659" s="8">
        <v>2054.8000000000002</v>
      </c>
      <c r="S5659" s="8">
        <v>2159225.37</v>
      </c>
      <c r="T5659" s="8">
        <v>39003.65</v>
      </c>
      <c r="U5659" s="8">
        <v>537952.84</v>
      </c>
      <c r="V5659" s="8">
        <v>270000</v>
      </c>
      <c r="W5659" s="8">
        <v>10122259.199999996</v>
      </c>
      <c r="X5659" s="8">
        <v>0</v>
      </c>
      <c r="Y5659" s="8">
        <v>17.61</v>
      </c>
      <c r="Z5659" s="8">
        <v>0</v>
      </c>
      <c r="AA5659" s="8">
        <v>592044.30000000028</v>
      </c>
      <c r="AB5659" s="8">
        <v>99339.449999999953</v>
      </c>
      <c r="AC5659" s="9">
        <f t="shared" si="532"/>
        <v>492704.85000000033</v>
      </c>
      <c r="AD5659" s="5" t="str">
        <f>$C5659&amp;" "&amp;VLOOKUP(C5659,Tegevusalad!$A$1:$B$89,2,FALSE)</f>
        <v>66 FINANTSTEENUSTE JA KINDLUSTUSTEGEVUSE ABITEGEVUSALAD</v>
      </c>
      <c r="AE5659" s="6">
        <f t="shared" si="528"/>
        <v>2131759.4300000006</v>
      </c>
      <c r="AF5659" s="6">
        <f t="shared" si="529"/>
        <v>-54315.909999998868</v>
      </c>
      <c r="AG5659" s="6">
        <f t="shared" si="530"/>
        <v>4201276.6300000008</v>
      </c>
      <c r="AH5659" s="6">
        <f t="shared" si="531"/>
        <v>2372862.3000000012</v>
      </c>
      <c r="AI5659" s="6">
        <f t="shared" si="533"/>
        <v>4201276.6300000008</v>
      </c>
      <c r="AJ5659" s="10"/>
    </row>
    <row r="5660" spans="1:36" s="3" customFormat="1">
      <c r="A5660" s="3">
        <v>2019</v>
      </c>
      <c r="B5660" s="3">
        <v>7</v>
      </c>
      <c r="C5660" s="4">
        <v>68</v>
      </c>
      <c r="D5660" s="8">
        <v>6889</v>
      </c>
      <c r="E5660" s="8">
        <v>181123380.40999964</v>
      </c>
      <c r="F5660" s="8">
        <v>957443.26000000036</v>
      </c>
      <c r="G5660" s="8">
        <v>30196197.050000004</v>
      </c>
      <c r="H5660" s="8">
        <v>4385654.7899999991</v>
      </c>
      <c r="I5660" s="8">
        <v>2646252.39</v>
      </c>
      <c r="J5660" s="8">
        <v>2430702.7399999998</v>
      </c>
      <c r="K5660" s="8">
        <v>1917.05</v>
      </c>
      <c r="L5660" s="8">
        <v>36310845.6599999</v>
      </c>
      <c r="M5660" s="8">
        <v>0</v>
      </c>
      <c r="N5660" s="8">
        <v>33323689.969999999</v>
      </c>
      <c r="O5660" s="8">
        <v>616197.49</v>
      </c>
      <c r="P5660" s="8">
        <v>6655963.0100000007</v>
      </c>
      <c r="Q5660" s="8">
        <v>102201.88000000005</v>
      </c>
      <c r="R5660" s="8">
        <v>63360.470000000008</v>
      </c>
      <c r="S5660" s="8">
        <v>8555722.6699999999</v>
      </c>
      <c r="T5660" s="8">
        <v>6904034.2400000021</v>
      </c>
      <c r="U5660" s="8">
        <v>16087342.25</v>
      </c>
      <c r="V5660" s="8">
        <v>16017273.779999999</v>
      </c>
      <c r="W5660" s="8">
        <v>17051024.260000017</v>
      </c>
      <c r="X5660" s="8">
        <v>22181102.109999999</v>
      </c>
      <c r="Y5660" s="8">
        <v>160885.5</v>
      </c>
      <c r="Z5660" s="8">
        <v>14640.770000000004</v>
      </c>
      <c r="AA5660" s="8">
        <v>16512712.550000025</v>
      </c>
      <c r="AB5660" s="8">
        <v>13379312.129999992</v>
      </c>
      <c r="AC5660" s="9">
        <f t="shared" si="532"/>
        <v>3133400.4200000335</v>
      </c>
      <c r="AD5660" s="5" t="str">
        <f>$C5660&amp;" "&amp;VLOOKUP(C5660,Tegevusalad!$A$1:$B$89,2,FALSE)</f>
        <v>68 KINNISVARAALANE TEGEVUS</v>
      </c>
      <c r="AE5660" s="6">
        <f t="shared" si="528"/>
        <v>179618860.8599996</v>
      </c>
      <c r="AF5660" s="6">
        <f t="shared" si="529"/>
        <v>155228473.61000001</v>
      </c>
      <c r="AG5660" s="6">
        <f t="shared" si="530"/>
        <v>209815057.90999961</v>
      </c>
      <c r="AH5660" s="6">
        <f t="shared" si="531"/>
        <v>166935252.19999999</v>
      </c>
      <c r="AI5660" s="6">
        <f t="shared" si="533"/>
        <v>187633955.79999965</v>
      </c>
      <c r="AJ5660" s="10"/>
    </row>
    <row r="5661" spans="1:36" s="3" customFormat="1">
      <c r="A5661" s="3">
        <v>2019</v>
      </c>
      <c r="B5661" s="3">
        <v>7</v>
      </c>
      <c r="C5661" s="4">
        <v>69</v>
      </c>
      <c r="D5661" s="8">
        <v>3079</v>
      </c>
      <c r="E5661" s="8">
        <v>23170078.840000015</v>
      </c>
      <c r="F5661" s="8">
        <v>48289.590000000011</v>
      </c>
      <c r="G5661" s="8">
        <v>6222600.0800000019</v>
      </c>
      <c r="H5661" s="8">
        <v>4730128.7500000009</v>
      </c>
      <c r="I5661" s="8">
        <v>26399.8</v>
      </c>
      <c r="J5661" s="8">
        <v>9382.4700000000012</v>
      </c>
      <c r="K5661" s="8">
        <v>82</v>
      </c>
      <c r="L5661" s="8">
        <v>4638362.1000000015</v>
      </c>
      <c r="M5661" s="8">
        <v>0</v>
      </c>
      <c r="N5661" s="8">
        <v>1668097.6200000015</v>
      </c>
      <c r="O5661" s="8">
        <v>498.49</v>
      </c>
      <c r="P5661" s="8">
        <v>94223.700000000026</v>
      </c>
      <c r="Q5661" s="8">
        <v>81699.140000000029</v>
      </c>
      <c r="R5661" s="8">
        <v>37834.10999999995</v>
      </c>
      <c r="S5661" s="8">
        <v>1554869.1600000001</v>
      </c>
      <c r="T5661" s="8">
        <v>164824.59000000005</v>
      </c>
      <c r="U5661" s="8">
        <v>99923.92</v>
      </c>
      <c r="V5661" s="8">
        <v>724.95</v>
      </c>
      <c r="W5661" s="8">
        <v>457285.62</v>
      </c>
      <c r="X5661" s="8">
        <v>38.859999999999985</v>
      </c>
      <c r="Y5661" s="8">
        <v>56.19</v>
      </c>
      <c r="Z5661" s="8">
        <v>9.9999999999999992E-2</v>
      </c>
      <c r="AA5661" s="8">
        <v>3161318.36</v>
      </c>
      <c r="AB5661" s="8">
        <v>190997.78999999995</v>
      </c>
      <c r="AC5661" s="9">
        <f t="shared" si="532"/>
        <v>2970320.57</v>
      </c>
      <c r="AD5661" s="5" t="str">
        <f>$C5661&amp;" "&amp;VLOOKUP(C5661,Tegevusalad!$A$1:$B$89,2,FALSE)</f>
        <v>69 JURIIDILISED TOIMINGUD JA ARVEPIDAMINE</v>
      </c>
      <c r="AE5661" s="6">
        <f t="shared" si="528"/>
        <v>21563614.210000016</v>
      </c>
      <c r="AF5661" s="6">
        <f t="shared" si="529"/>
        <v>6873098.0700000068</v>
      </c>
      <c r="AG5661" s="6">
        <f t="shared" si="530"/>
        <v>27786214.290000014</v>
      </c>
      <c r="AH5661" s="6">
        <f t="shared" si="531"/>
        <v>8529658.650000006</v>
      </c>
      <c r="AI5661" s="6">
        <f t="shared" si="533"/>
        <v>27786175.430000015</v>
      </c>
      <c r="AJ5661" s="10"/>
    </row>
    <row r="5662" spans="1:36" s="3" customFormat="1">
      <c r="A5662" s="3">
        <v>2019</v>
      </c>
      <c r="B5662" s="3">
        <v>7</v>
      </c>
      <c r="C5662" s="4">
        <v>70</v>
      </c>
      <c r="D5662" s="8">
        <v>3498</v>
      </c>
      <c r="E5662" s="8">
        <v>31211378.819999997</v>
      </c>
      <c r="F5662" s="8">
        <v>91668.499999999985</v>
      </c>
      <c r="G5662" s="8">
        <v>26543598.479999997</v>
      </c>
      <c r="H5662" s="8">
        <v>8733987.7900000028</v>
      </c>
      <c r="I5662" s="8">
        <v>517672.04000000004</v>
      </c>
      <c r="J5662" s="8">
        <v>230796.04</v>
      </c>
      <c r="K5662" s="8">
        <v>769.25</v>
      </c>
      <c r="L5662" s="8">
        <v>6250525.9000000022</v>
      </c>
      <c r="M5662" s="8">
        <v>0</v>
      </c>
      <c r="N5662" s="8">
        <v>5231760.1600000076</v>
      </c>
      <c r="O5662" s="8">
        <v>3433.18</v>
      </c>
      <c r="P5662" s="8">
        <v>748550.18000000028</v>
      </c>
      <c r="Q5662" s="8">
        <v>72399.109999999971</v>
      </c>
      <c r="R5662" s="8">
        <v>39447.799999999988</v>
      </c>
      <c r="S5662" s="8">
        <v>6221417.4300000034</v>
      </c>
      <c r="T5662" s="8">
        <v>1526624.4799999993</v>
      </c>
      <c r="U5662" s="8">
        <v>1517670.7500000002</v>
      </c>
      <c r="V5662" s="8">
        <v>100271.70999999999</v>
      </c>
      <c r="W5662" s="8">
        <v>2667615.2299999986</v>
      </c>
      <c r="X5662" s="8">
        <v>88614.89</v>
      </c>
      <c r="Y5662" s="8">
        <v>10.59</v>
      </c>
      <c r="Z5662" s="8">
        <v>0.05</v>
      </c>
      <c r="AA5662" s="8">
        <v>2597107.9199999985</v>
      </c>
      <c r="AB5662" s="8">
        <v>1578331.6399999934</v>
      </c>
      <c r="AC5662" s="9">
        <f t="shared" si="532"/>
        <v>1018776.2800000052</v>
      </c>
      <c r="AD5662" s="5" t="str">
        <f>$C5662&amp;" "&amp;VLOOKUP(C5662,Tegevusalad!$A$1:$B$89,2,FALSE)</f>
        <v>70 PEAKONTORITE TEGEVUS; JUHTIMISALANE NÕUSTAMINE</v>
      </c>
      <c r="AE5662" s="6">
        <f t="shared" si="528"/>
        <v>23652574.029999994</v>
      </c>
      <c r="AF5662" s="6">
        <f t="shared" si="529"/>
        <v>18700057.430000033</v>
      </c>
      <c r="AG5662" s="6">
        <f t="shared" si="530"/>
        <v>50196172.50999999</v>
      </c>
      <c r="AH5662" s="6">
        <f t="shared" si="531"/>
        <v>26356039.800000034</v>
      </c>
      <c r="AI5662" s="6">
        <f t="shared" si="533"/>
        <v>50107557.61999999</v>
      </c>
      <c r="AJ5662" s="10"/>
    </row>
    <row r="5663" spans="1:36" s="3" customFormat="1">
      <c r="A5663" s="3">
        <v>2019</v>
      </c>
      <c r="B5663" s="3">
        <v>7</v>
      </c>
      <c r="C5663" s="4">
        <v>71</v>
      </c>
      <c r="D5663" s="8">
        <v>2293</v>
      </c>
      <c r="E5663" s="8">
        <v>30806971.999999981</v>
      </c>
      <c r="F5663" s="8">
        <v>20429.350000000002</v>
      </c>
      <c r="G5663" s="8">
        <v>5864154.4399999995</v>
      </c>
      <c r="H5663" s="8">
        <v>3628495.0900000003</v>
      </c>
      <c r="I5663" s="8">
        <v>555653.07000000007</v>
      </c>
      <c r="J5663" s="8">
        <v>134551.28999999998</v>
      </c>
      <c r="K5663" s="8">
        <v>0</v>
      </c>
      <c r="L5663" s="8">
        <v>6163233.1000000052</v>
      </c>
      <c r="M5663" s="8">
        <v>0</v>
      </c>
      <c r="N5663" s="8">
        <v>3026971.3300000029</v>
      </c>
      <c r="O5663" s="8">
        <v>43610.420000000006</v>
      </c>
      <c r="P5663" s="8">
        <v>135628.79</v>
      </c>
      <c r="Q5663" s="8">
        <v>82075.009999999951</v>
      </c>
      <c r="R5663" s="8">
        <v>35713.130000000012</v>
      </c>
      <c r="S5663" s="8">
        <v>1733687.4599999997</v>
      </c>
      <c r="T5663" s="8">
        <v>1075960.2200000007</v>
      </c>
      <c r="U5663" s="8">
        <v>303551.06</v>
      </c>
      <c r="V5663" s="8">
        <v>81657.279999999999</v>
      </c>
      <c r="W5663" s="8">
        <v>102108.07</v>
      </c>
      <c r="X5663" s="8">
        <v>105343.56</v>
      </c>
      <c r="Y5663" s="8">
        <v>0.01</v>
      </c>
      <c r="Z5663" s="8">
        <v>0.02</v>
      </c>
      <c r="AA5663" s="8">
        <v>3600955.7399999932</v>
      </c>
      <c r="AB5663" s="8">
        <v>464693.97999999969</v>
      </c>
      <c r="AC5663" s="9">
        <f t="shared" si="532"/>
        <v>3136261.7599999937</v>
      </c>
      <c r="AD5663" s="5" t="str">
        <f>$C5663&amp;" "&amp;VLOOKUP(C5663,Tegevusalad!$A$1:$B$89,2,FALSE)</f>
        <v>71 ARHITEKTI- JA INSENERITEGEVUSED; TEIMIMINE JA ANALÜÜS</v>
      </c>
      <c r="AE5663" s="6">
        <f t="shared" si="528"/>
        <v>28895506.389999982</v>
      </c>
      <c r="AF5663" s="6">
        <f t="shared" si="529"/>
        <v>13139788.960000016</v>
      </c>
      <c r="AG5663" s="6">
        <f t="shared" si="530"/>
        <v>34759660.829999983</v>
      </c>
      <c r="AH5663" s="6">
        <f t="shared" si="531"/>
        <v>15313422.300000014</v>
      </c>
      <c r="AI5663" s="6">
        <f t="shared" si="533"/>
        <v>34654317.269999981</v>
      </c>
      <c r="AJ5663" s="10"/>
    </row>
    <row r="5664" spans="1:36" s="3" customFormat="1">
      <c r="A5664" s="3">
        <v>2019</v>
      </c>
      <c r="B5664" s="3">
        <v>7</v>
      </c>
      <c r="C5664" s="4">
        <v>72</v>
      </c>
      <c r="D5664" s="8">
        <v>309</v>
      </c>
      <c r="E5664" s="8">
        <v>2110791.7400000002</v>
      </c>
      <c r="F5664" s="8">
        <v>3377.2500000000005</v>
      </c>
      <c r="G5664" s="8">
        <v>3137662.1100000003</v>
      </c>
      <c r="H5664" s="8">
        <v>1394515.8800000001</v>
      </c>
      <c r="I5664" s="8">
        <v>30946.07</v>
      </c>
      <c r="J5664" s="8">
        <v>24351.82</v>
      </c>
      <c r="K5664" s="8">
        <v>0</v>
      </c>
      <c r="L5664" s="8">
        <v>422462.30999999965</v>
      </c>
      <c r="M5664" s="8">
        <v>0</v>
      </c>
      <c r="N5664" s="8">
        <v>564965.87000000023</v>
      </c>
      <c r="O5664" s="8">
        <v>6878.01</v>
      </c>
      <c r="P5664" s="8">
        <v>80673.350000000006</v>
      </c>
      <c r="Q5664" s="8">
        <v>2956.0000000000005</v>
      </c>
      <c r="R5664" s="8">
        <v>3053.54</v>
      </c>
      <c r="S5664" s="8">
        <v>792434.5</v>
      </c>
      <c r="T5664" s="8">
        <v>302745.92</v>
      </c>
      <c r="U5664" s="8">
        <v>58330.419999999991</v>
      </c>
      <c r="V5664" s="8">
        <v>0</v>
      </c>
      <c r="W5664" s="8">
        <v>36513.050000000003</v>
      </c>
      <c r="X5664" s="8">
        <v>0</v>
      </c>
      <c r="Y5664" s="8">
        <v>0</v>
      </c>
      <c r="Z5664" s="8">
        <v>0</v>
      </c>
      <c r="AA5664" s="8">
        <v>170248.42999999996</v>
      </c>
      <c r="AB5664" s="8">
        <v>312751.99</v>
      </c>
      <c r="AC5664" s="9">
        <f t="shared" si="532"/>
        <v>-142503.56000000003</v>
      </c>
      <c r="AD5664" s="5" t="str">
        <f>$C5664&amp;" "&amp;VLOOKUP(C5664,Tegevusalad!$A$1:$B$89,2,FALSE)</f>
        <v>72 TEADUS- JA ARENDUSTEGEVUS</v>
      </c>
      <c r="AE5664" s="6">
        <f t="shared" si="528"/>
        <v>1263404.0700000003</v>
      </c>
      <c r="AF5664" s="6">
        <f t="shared" si="529"/>
        <v>1954942.080000001</v>
      </c>
      <c r="AG5664" s="6">
        <f t="shared" si="530"/>
        <v>4401066.1800000006</v>
      </c>
      <c r="AH5664" s="6">
        <f t="shared" si="531"/>
        <v>2840097.0500000012</v>
      </c>
      <c r="AI5664" s="6">
        <f t="shared" si="533"/>
        <v>4401066.1800000006</v>
      </c>
      <c r="AJ5664" s="10"/>
    </row>
    <row r="5665" spans="1:36" s="3" customFormat="1">
      <c r="A5665" s="3">
        <v>2019</v>
      </c>
      <c r="B5665" s="3">
        <v>7</v>
      </c>
      <c r="C5665" s="4">
        <v>73</v>
      </c>
      <c r="D5665" s="8">
        <v>1300</v>
      </c>
      <c r="E5665" s="8">
        <v>27510585.280000001</v>
      </c>
      <c r="F5665" s="8">
        <v>2078842.82</v>
      </c>
      <c r="G5665" s="8">
        <v>15388400.51</v>
      </c>
      <c r="H5665" s="8">
        <v>6686028.4400000041</v>
      </c>
      <c r="I5665" s="8">
        <v>332056.95999999996</v>
      </c>
      <c r="J5665" s="8">
        <v>22397</v>
      </c>
      <c r="K5665" s="8">
        <v>0</v>
      </c>
      <c r="L5665" s="8">
        <v>5689213.0599999968</v>
      </c>
      <c r="M5665" s="8">
        <v>0</v>
      </c>
      <c r="N5665" s="8">
        <v>4433690.0899999961</v>
      </c>
      <c r="O5665" s="8">
        <v>13154.54</v>
      </c>
      <c r="P5665" s="8">
        <v>32365.730000000003</v>
      </c>
      <c r="Q5665" s="8">
        <v>24379.189999999995</v>
      </c>
      <c r="R5665" s="8">
        <v>13273.62000000001</v>
      </c>
      <c r="S5665" s="8">
        <v>9936144.1400000006</v>
      </c>
      <c r="T5665" s="8">
        <v>2465558.7600000016</v>
      </c>
      <c r="U5665" s="8">
        <v>1588912.92</v>
      </c>
      <c r="V5665" s="8">
        <v>167589.31</v>
      </c>
      <c r="W5665" s="8">
        <v>58292.020000000004</v>
      </c>
      <c r="X5665" s="8">
        <v>489.83000000000004</v>
      </c>
      <c r="Y5665" s="8">
        <v>1437.47</v>
      </c>
      <c r="Z5665" s="8">
        <v>0</v>
      </c>
      <c r="AA5665" s="8">
        <v>1555280.6900000018</v>
      </c>
      <c r="AB5665" s="8">
        <v>298320.24999999994</v>
      </c>
      <c r="AC5665" s="9">
        <f t="shared" si="532"/>
        <v>1256960.4400000018</v>
      </c>
      <c r="AD5665" s="5" t="str">
        <f>$C5665&amp;" "&amp;VLOOKUP(C5665,Tegevusalad!$A$1:$B$89,2,FALSE)</f>
        <v>73 REKLAAMINDUS JA TURU-UURINGUD</v>
      </c>
      <c r="AE5665" s="6">
        <f t="shared" si="528"/>
        <v>18064860.869999997</v>
      </c>
      <c r="AF5665" s="6">
        <f t="shared" si="529"/>
        <v>10811578.099999979</v>
      </c>
      <c r="AG5665" s="6">
        <f t="shared" si="530"/>
        <v>33453261.379999995</v>
      </c>
      <c r="AH5665" s="6">
        <f t="shared" si="531"/>
        <v>22234818.549999978</v>
      </c>
      <c r="AI5665" s="6">
        <f t="shared" si="533"/>
        <v>33452771.549999997</v>
      </c>
      <c r="AJ5665" s="10"/>
    </row>
    <row r="5666" spans="1:36" s="3" customFormat="1">
      <c r="A5666" s="3">
        <v>2019</v>
      </c>
      <c r="B5666" s="3">
        <v>7</v>
      </c>
      <c r="C5666" s="4">
        <v>74</v>
      </c>
      <c r="D5666" s="8">
        <v>2164</v>
      </c>
      <c r="E5666" s="8">
        <v>12179645.330000022</v>
      </c>
      <c r="F5666" s="8">
        <v>35612.65</v>
      </c>
      <c r="G5666" s="8">
        <v>16176714.429999992</v>
      </c>
      <c r="H5666" s="8">
        <v>4167927.8699999978</v>
      </c>
      <c r="I5666" s="8">
        <v>957089.83</v>
      </c>
      <c r="J5666" s="8">
        <v>153278.56000000003</v>
      </c>
      <c r="K5666" s="8">
        <v>2628.69</v>
      </c>
      <c r="L5666" s="8">
        <v>2439134.4300000039</v>
      </c>
      <c r="M5666" s="8">
        <v>763.76</v>
      </c>
      <c r="N5666" s="8">
        <v>1800026.580000004</v>
      </c>
      <c r="O5666" s="8">
        <v>155026.43999999997</v>
      </c>
      <c r="P5666" s="8">
        <v>56724.05999999999</v>
      </c>
      <c r="Q5666" s="8">
        <v>27167.810000000012</v>
      </c>
      <c r="R5666" s="8">
        <v>8512.06</v>
      </c>
      <c r="S5666" s="8">
        <v>3317616.200000002</v>
      </c>
      <c r="T5666" s="8">
        <v>2029959.13</v>
      </c>
      <c r="U5666" s="8">
        <v>129358.76</v>
      </c>
      <c r="V5666" s="8">
        <v>4289.87</v>
      </c>
      <c r="W5666" s="8">
        <v>209578.97</v>
      </c>
      <c r="X5666" s="8">
        <v>8308.41</v>
      </c>
      <c r="Y5666" s="8">
        <v>0.06</v>
      </c>
      <c r="Z5666" s="8">
        <v>19.010000000000002</v>
      </c>
      <c r="AA5666" s="8">
        <v>1094040.83</v>
      </c>
      <c r="AB5666" s="8">
        <v>454188.17999999871</v>
      </c>
      <c r="AC5666" s="9">
        <f t="shared" si="532"/>
        <v>639852.6500000013</v>
      </c>
      <c r="AD5666" s="5" t="str">
        <f>$C5666&amp;" "&amp;VLOOKUP(C5666,Tegevusalad!$A$1:$B$89,2,FALSE)</f>
        <v>74 MUU KUTSE-, TEADUS- JA TEHNIKAALANE TEGEVUS</v>
      </c>
      <c r="AE5666" s="6">
        <f t="shared" si="528"/>
        <v>8776591.4300000221</v>
      </c>
      <c r="AF5666" s="6">
        <f t="shared" si="529"/>
        <v>4824875.9100000188</v>
      </c>
      <c r="AG5666" s="6">
        <f t="shared" si="530"/>
        <v>24953305.860000014</v>
      </c>
      <c r="AH5666" s="6">
        <f t="shared" si="531"/>
        <v>9042693.2000000197</v>
      </c>
      <c r="AI5666" s="6">
        <f t="shared" si="533"/>
        <v>24944997.450000014</v>
      </c>
      <c r="AJ5666" s="10"/>
    </row>
    <row r="5667" spans="1:36" s="3" customFormat="1">
      <c r="A5667" s="3">
        <v>2019</v>
      </c>
      <c r="B5667" s="3">
        <v>7</v>
      </c>
      <c r="C5667" s="4">
        <v>75</v>
      </c>
      <c r="D5667" s="8">
        <v>136</v>
      </c>
      <c r="E5667" s="8">
        <v>1416147.8600000006</v>
      </c>
      <c r="F5667" s="8">
        <v>518191.50999999972</v>
      </c>
      <c r="G5667" s="8">
        <v>8923.7800000000007</v>
      </c>
      <c r="H5667" s="8">
        <v>5070.07</v>
      </c>
      <c r="I5667" s="8">
        <v>35.5</v>
      </c>
      <c r="J5667" s="8">
        <v>199.65</v>
      </c>
      <c r="K5667" s="8">
        <v>199.65</v>
      </c>
      <c r="L5667" s="8">
        <v>329866.87000000011</v>
      </c>
      <c r="M5667" s="8">
        <v>0</v>
      </c>
      <c r="N5667" s="8">
        <v>228734.18999999992</v>
      </c>
      <c r="O5667" s="8">
        <v>0</v>
      </c>
      <c r="P5667" s="8">
        <v>16379.46</v>
      </c>
      <c r="Q5667" s="8">
        <v>1740.0600000000002</v>
      </c>
      <c r="R5667" s="8">
        <v>1759.5600000000004</v>
      </c>
      <c r="S5667" s="8">
        <v>47984.290000000008</v>
      </c>
      <c r="T5667" s="8">
        <v>28588.179999999997</v>
      </c>
      <c r="U5667" s="8">
        <v>1335.49</v>
      </c>
      <c r="V5667" s="8">
        <v>0</v>
      </c>
      <c r="W5667" s="8">
        <v>2397.69</v>
      </c>
      <c r="X5667" s="8">
        <v>0</v>
      </c>
      <c r="Y5667" s="8">
        <v>0</v>
      </c>
      <c r="Z5667" s="8">
        <v>0</v>
      </c>
      <c r="AA5667" s="8">
        <v>141230.25000000006</v>
      </c>
      <c r="AB5667" s="8">
        <v>40097.57</v>
      </c>
      <c r="AC5667" s="9">
        <f t="shared" si="532"/>
        <v>101132.68000000005</v>
      </c>
      <c r="AD5667" s="5" t="str">
        <f>$C5667&amp;" "&amp;VLOOKUP(C5667,Tegevusalad!$A$1:$B$89,2,FALSE)</f>
        <v>75 VETERINAARIA</v>
      </c>
      <c r="AE5667" s="6">
        <f t="shared" si="528"/>
        <v>1885019.5900000003</v>
      </c>
      <c r="AF5667" s="6">
        <f t="shared" si="529"/>
        <v>1103148.9699999995</v>
      </c>
      <c r="AG5667" s="6">
        <f t="shared" si="530"/>
        <v>1893943.3700000003</v>
      </c>
      <c r="AH5667" s="6">
        <f t="shared" si="531"/>
        <v>1152468.7499999995</v>
      </c>
      <c r="AI5667" s="6">
        <f t="shared" si="533"/>
        <v>1893943.3700000003</v>
      </c>
      <c r="AJ5667" s="10"/>
    </row>
    <row r="5668" spans="1:36" s="3" customFormat="1">
      <c r="A5668" s="3">
        <v>2019</v>
      </c>
      <c r="B5668" s="3">
        <v>7</v>
      </c>
      <c r="C5668" s="4">
        <v>77</v>
      </c>
      <c r="D5668" s="8">
        <v>1486</v>
      </c>
      <c r="E5668" s="8">
        <v>36056773.280000016</v>
      </c>
      <c r="F5668" s="8">
        <v>773896.8</v>
      </c>
      <c r="G5668" s="8">
        <v>13113537.17</v>
      </c>
      <c r="H5668" s="8">
        <v>9142111.7800000012</v>
      </c>
      <c r="I5668" s="8">
        <v>1000205.7699999999</v>
      </c>
      <c r="J5668" s="8">
        <v>59558.3</v>
      </c>
      <c r="K5668" s="8">
        <v>0</v>
      </c>
      <c r="L5668" s="8">
        <v>7281005.2899999907</v>
      </c>
      <c r="M5668" s="8">
        <v>250721.78</v>
      </c>
      <c r="N5668" s="8">
        <v>5701432.7199999997</v>
      </c>
      <c r="O5668" s="8">
        <v>264665.41000000003</v>
      </c>
      <c r="P5668" s="8">
        <v>1362161.4999999995</v>
      </c>
      <c r="Q5668" s="8">
        <v>139153.70000000001</v>
      </c>
      <c r="R5668" s="8">
        <v>10727.930000000002</v>
      </c>
      <c r="S5668" s="8">
        <v>5972118.0199999996</v>
      </c>
      <c r="T5668" s="8">
        <v>2895520.38</v>
      </c>
      <c r="U5668" s="8">
        <v>208084.14000000004</v>
      </c>
      <c r="V5668" s="8">
        <v>5372.94</v>
      </c>
      <c r="W5668" s="8">
        <v>1219193.8600000003</v>
      </c>
      <c r="X5668" s="8">
        <v>10318.83</v>
      </c>
      <c r="Y5668" s="8">
        <v>7.04</v>
      </c>
      <c r="Z5668" s="8">
        <v>127.17</v>
      </c>
      <c r="AA5668" s="8">
        <v>3076291.2399999988</v>
      </c>
      <c r="AB5668" s="8">
        <v>1246117.0199999991</v>
      </c>
      <c r="AC5668" s="9">
        <f t="shared" si="532"/>
        <v>1830174.2199999997</v>
      </c>
      <c r="AD5668" s="5" t="str">
        <f>$C5668&amp;" "&amp;VLOOKUP(C5668,Tegevusalad!$A$1:$B$89,2,FALSE)</f>
        <v>77 RENTIMINE JA KASUTUSRENT</v>
      </c>
      <c r="AE5668" s="6">
        <f t="shared" si="528"/>
        <v>30660786.750000011</v>
      </c>
      <c r="AF5668" s="6">
        <f t="shared" si="529"/>
        <v>21062646.979999997</v>
      </c>
      <c r="AG5668" s="6">
        <f t="shared" si="530"/>
        <v>43774323.920000017</v>
      </c>
      <c r="AH5668" s="6">
        <f t="shared" si="531"/>
        <v>28560803.249999996</v>
      </c>
      <c r="AI5668" s="6">
        <f t="shared" si="533"/>
        <v>43764005.090000018</v>
      </c>
      <c r="AJ5668" s="10"/>
    </row>
    <row r="5669" spans="1:36" s="3" customFormat="1">
      <c r="A5669" s="3">
        <v>2019</v>
      </c>
      <c r="B5669" s="3">
        <v>7</v>
      </c>
      <c r="C5669" s="4">
        <v>78</v>
      </c>
      <c r="D5669" s="8">
        <v>659</v>
      </c>
      <c r="E5669" s="8">
        <v>18772771.620000008</v>
      </c>
      <c r="F5669" s="8">
        <v>15698.18</v>
      </c>
      <c r="G5669" s="8">
        <v>9689812.4299999978</v>
      </c>
      <c r="H5669" s="8">
        <v>8237114.509999997</v>
      </c>
      <c r="I5669" s="8">
        <v>30337.539999999997</v>
      </c>
      <c r="J5669" s="8">
        <v>397</v>
      </c>
      <c r="K5669" s="8">
        <v>0</v>
      </c>
      <c r="L5669" s="8">
        <v>3755967.24</v>
      </c>
      <c r="M5669" s="8">
        <v>0</v>
      </c>
      <c r="N5669" s="8">
        <v>1284270.7500000007</v>
      </c>
      <c r="O5669" s="8">
        <v>92.92</v>
      </c>
      <c r="P5669" s="8">
        <v>26563.23</v>
      </c>
      <c r="Q5669" s="8">
        <v>12918.820000000005</v>
      </c>
      <c r="R5669" s="8">
        <v>4257.13</v>
      </c>
      <c r="S5669" s="8">
        <v>1239641.4100000004</v>
      </c>
      <c r="T5669" s="8">
        <v>111394.18</v>
      </c>
      <c r="U5669" s="8">
        <v>923286.06</v>
      </c>
      <c r="V5669" s="8">
        <v>6124.6</v>
      </c>
      <c r="W5669" s="8">
        <v>42509.159999999996</v>
      </c>
      <c r="X5669" s="8">
        <v>793.09</v>
      </c>
      <c r="Y5669" s="8">
        <v>19.45</v>
      </c>
      <c r="Z5669" s="8">
        <v>0</v>
      </c>
      <c r="AA5669" s="8">
        <v>2852065.4799999991</v>
      </c>
      <c r="AB5669" s="8">
        <v>380349.5399999998</v>
      </c>
      <c r="AC5669" s="9">
        <f t="shared" si="532"/>
        <v>2471715.9399999995</v>
      </c>
      <c r="AD5669" s="5" t="str">
        <f>$C5669&amp;" "&amp;VLOOKUP(C5669,Tegevusalad!$A$1:$B$89,2,FALSE)</f>
        <v>78 TÖÖHÕIVE</v>
      </c>
      <c r="AE5669" s="6">
        <f t="shared" si="528"/>
        <v>16626335.420000007</v>
      </c>
      <c r="AF5669" s="6">
        <f t="shared" si="529"/>
        <v>4285371.9300000025</v>
      </c>
      <c r="AG5669" s="6">
        <f t="shared" si="530"/>
        <v>26316147.850000001</v>
      </c>
      <c r="AH5669" s="6">
        <f t="shared" si="531"/>
        <v>6442639.4000000022</v>
      </c>
      <c r="AI5669" s="6">
        <f t="shared" si="533"/>
        <v>26315354.760000005</v>
      </c>
      <c r="AJ5669" s="10"/>
    </row>
    <row r="5670" spans="1:36" s="3" customFormat="1">
      <c r="A5670" s="3">
        <v>2019</v>
      </c>
      <c r="B5670" s="3">
        <v>7</v>
      </c>
      <c r="C5670" s="4">
        <v>79</v>
      </c>
      <c r="D5670" s="8">
        <v>361</v>
      </c>
      <c r="E5670" s="8">
        <v>7829400.629999998</v>
      </c>
      <c r="F5670" s="8">
        <v>425284.01</v>
      </c>
      <c r="G5670" s="8">
        <v>9916703.9700000063</v>
      </c>
      <c r="H5670" s="8">
        <v>1847206.94</v>
      </c>
      <c r="I5670" s="8">
        <v>9345.56</v>
      </c>
      <c r="J5670" s="8">
        <v>3802</v>
      </c>
      <c r="K5670" s="8">
        <v>3802</v>
      </c>
      <c r="L5670" s="8">
        <v>1604155.6200000008</v>
      </c>
      <c r="M5670" s="8">
        <v>0</v>
      </c>
      <c r="N5670" s="8">
        <v>1270157.4899999998</v>
      </c>
      <c r="O5670" s="8">
        <v>2201.3000000000002</v>
      </c>
      <c r="P5670" s="8">
        <v>33745.71</v>
      </c>
      <c r="Q5670" s="8">
        <v>2191.9899999999998</v>
      </c>
      <c r="R5670" s="8">
        <v>1799.5399999999997</v>
      </c>
      <c r="S5670" s="8">
        <v>1310334.1399999999</v>
      </c>
      <c r="T5670" s="8">
        <v>209085.08</v>
      </c>
      <c r="U5670" s="8">
        <v>132597.07999999999</v>
      </c>
      <c r="V5670" s="8">
        <v>0</v>
      </c>
      <c r="W5670" s="8">
        <v>199170.64999999997</v>
      </c>
      <c r="X5670" s="8">
        <v>0</v>
      </c>
      <c r="Y5670" s="8">
        <v>11.33</v>
      </c>
      <c r="Z5670" s="8">
        <v>4604.12</v>
      </c>
      <c r="AA5670" s="8">
        <v>499460.82999999984</v>
      </c>
      <c r="AB5670" s="8">
        <v>170055.49</v>
      </c>
      <c r="AC5670" s="9">
        <f t="shared" si="532"/>
        <v>329405.33999999985</v>
      </c>
      <c r="AD5670" s="5" t="str">
        <f>$C5670&amp;" "&amp;VLOOKUP(C5670,Tegevusalad!$A$1:$B$89,2,FALSE)</f>
        <v>79 REISIBÜROODE JA REISIKORRALDAJATE TEGEVUS, RESERVEERIMINE NING SELLEGA SEOTUD TEGEVUS</v>
      </c>
      <c r="AE5670" s="6">
        <f t="shared" ref="AE5670:AE5733" si="534">(E5670+F5670+X5670)-(S5670+U5670)</f>
        <v>6811753.4199999981</v>
      </c>
      <c r="AF5670" s="6">
        <f t="shared" ref="AF5670:AF5733" si="535">((N5670+R5670-O5670)/0.2)-S5670-(U5670-V5670)</f>
        <v>4905847.4299999988</v>
      </c>
      <c r="AG5670" s="6">
        <f t="shared" ref="AG5670:AG5733" si="536">(E5670+F5670+G5670+X5670)-(S5670+U5670)</f>
        <v>16728457.390000002</v>
      </c>
      <c r="AH5670" s="6">
        <f t="shared" ref="AH5670:AH5733" si="537">(N5670+R5670)/0.2</f>
        <v>6359785.1499999985</v>
      </c>
      <c r="AI5670" s="6">
        <f t="shared" si="533"/>
        <v>16728457.390000002</v>
      </c>
      <c r="AJ5670" s="10"/>
    </row>
    <row r="5671" spans="1:36" s="3" customFormat="1">
      <c r="A5671" s="3">
        <v>2019</v>
      </c>
      <c r="B5671" s="3">
        <v>7</v>
      </c>
      <c r="C5671" s="4">
        <v>80</v>
      </c>
      <c r="D5671" s="8">
        <v>126</v>
      </c>
      <c r="E5671" s="8">
        <v>14175144.619999999</v>
      </c>
      <c r="F5671" s="8">
        <v>6746.5300000000007</v>
      </c>
      <c r="G5671" s="8">
        <v>498511.11</v>
      </c>
      <c r="H5671" s="8">
        <v>236399.83</v>
      </c>
      <c r="I5671" s="8">
        <v>76924.850000000006</v>
      </c>
      <c r="J5671" s="8">
        <v>49130.04</v>
      </c>
      <c r="K5671" s="8">
        <v>0</v>
      </c>
      <c r="L5671" s="8">
        <v>2835636.0900000003</v>
      </c>
      <c r="M5671" s="8">
        <v>0</v>
      </c>
      <c r="N5671" s="8">
        <v>998923.61000000068</v>
      </c>
      <c r="O5671" s="8">
        <v>74770.010000000009</v>
      </c>
      <c r="P5671" s="8">
        <v>34102.379999999997</v>
      </c>
      <c r="Q5671" s="8">
        <v>36379.51</v>
      </c>
      <c r="R5671" s="8">
        <v>12078.09</v>
      </c>
      <c r="S5671" s="8">
        <v>1452995.39</v>
      </c>
      <c r="T5671" s="8">
        <v>858909.6100000001</v>
      </c>
      <c r="U5671" s="8">
        <v>45871.199999999997</v>
      </c>
      <c r="V5671" s="8">
        <v>0</v>
      </c>
      <c r="W5671" s="8">
        <v>120895.4</v>
      </c>
      <c r="X5671" s="8">
        <v>43089.04</v>
      </c>
      <c r="Y5671" s="8">
        <v>0</v>
      </c>
      <c r="Z5671" s="8">
        <v>0</v>
      </c>
      <c r="AA5671" s="8">
        <v>1854543.7699999998</v>
      </c>
      <c r="AB5671" s="8">
        <v>17831.289999999997</v>
      </c>
      <c r="AC5671" s="9">
        <f t="shared" si="532"/>
        <v>1836712.4799999997</v>
      </c>
      <c r="AD5671" s="5" t="str">
        <f>$C5671&amp;" "&amp;VLOOKUP(C5671,Tegevusalad!$A$1:$B$89,2,FALSE)</f>
        <v>80 TURVATÖÖ JA JUURDLUS</v>
      </c>
      <c r="AE5671" s="6">
        <f t="shared" si="534"/>
        <v>12726113.599999998</v>
      </c>
      <c r="AF5671" s="6">
        <f t="shared" si="535"/>
        <v>3182291.8600000031</v>
      </c>
      <c r="AG5671" s="6">
        <f t="shared" si="536"/>
        <v>13224624.709999997</v>
      </c>
      <c r="AH5671" s="6">
        <f t="shared" si="537"/>
        <v>5055008.5000000028</v>
      </c>
      <c r="AI5671" s="6">
        <f t="shared" si="533"/>
        <v>13181535.669999998</v>
      </c>
      <c r="AJ5671" s="10"/>
    </row>
    <row r="5672" spans="1:36" s="3" customFormat="1">
      <c r="A5672" s="3">
        <v>2019</v>
      </c>
      <c r="B5672" s="3">
        <v>7</v>
      </c>
      <c r="C5672" s="4">
        <v>81</v>
      </c>
      <c r="D5672" s="8">
        <v>1192</v>
      </c>
      <c r="E5672" s="8">
        <v>26024706.609999985</v>
      </c>
      <c r="F5672" s="8">
        <v>53939.399999999994</v>
      </c>
      <c r="G5672" s="8">
        <v>952928.42999999982</v>
      </c>
      <c r="H5672" s="8">
        <v>619832.46999999986</v>
      </c>
      <c r="I5672" s="8">
        <v>66368.62</v>
      </c>
      <c r="J5672" s="8">
        <v>12012.39</v>
      </c>
      <c r="K5672" s="8">
        <v>0</v>
      </c>
      <c r="L5672" s="8">
        <v>5209795.8400000054</v>
      </c>
      <c r="M5672" s="8">
        <v>0</v>
      </c>
      <c r="N5672" s="8">
        <v>2720926.3299999977</v>
      </c>
      <c r="O5672" s="8">
        <v>3535.8199999999997</v>
      </c>
      <c r="P5672" s="8">
        <v>267610.55000000005</v>
      </c>
      <c r="Q5672" s="8">
        <v>49500.69</v>
      </c>
      <c r="R5672" s="8">
        <v>8893.019999999995</v>
      </c>
      <c r="S5672" s="8">
        <v>365789.74999999994</v>
      </c>
      <c r="T5672" s="8">
        <v>211675.50999999998</v>
      </c>
      <c r="U5672" s="8">
        <v>304680.75000000006</v>
      </c>
      <c r="V5672" s="8">
        <v>13022.450000000003</v>
      </c>
      <c r="W5672" s="8">
        <v>527306.29</v>
      </c>
      <c r="X5672" s="8">
        <v>5964.0199999999995</v>
      </c>
      <c r="Y5672" s="8">
        <v>0</v>
      </c>
      <c r="Z5672" s="8">
        <v>0</v>
      </c>
      <c r="AA5672" s="8">
        <v>2768921.9000000018</v>
      </c>
      <c r="AB5672" s="8">
        <v>280052.38999999996</v>
      </c>
      <c r="AC5672" s="9">
        <f t="shared" si="532"/>
        <v>2488869.5100000016</v>
      </c>
      <c r="AD5672" s="5" t="str">
        <f>$C5672&amp;" "&amp;VLOOKUP(C5672,Tegevusalad!$A$1:$B$89,2,FALSE)</f>
        <v>81 HOONETE JA MAASTIKE HOOLDUS</v>
      </c>
      <c r="AE5672" s="6">
        <f t="shared" si="534"/>
        <v>25414139.529999983</v>
      </c>
      <c r="AF5672" s="6">
        <f t="shared" si="535"/>
        <v>12973969.599999988</v>
      </c>
      <c r="AG5672" s="6">
        <f t="shared" si="536"/>
        <v>26367067.959999982</v>
      </c>
      <c r="AH5672" s="6">
        <f t="shared" si="537"/>
        <v>13649096.749999989</v>
      </c>
      <c r="AI5672" s="6">
        <f t="shared" si="533"/>
        <v>26361103.939999983</v>
      </c>
      <c r="AJ5672" s="10"/>
    </row>
    <row r="5673" spans="1:36" s="3" customFormat="1">
      <c r="A5673" s="3">
        <v>2019</v>
      </c>
      <c r="B5673" s="3">
        <v>7</v>
      </c>
      <c r="C5673" s="4">
        <v>82</v>
      </c>
      <c r="D5673" s="8">
        <v>1232</v>
      </c>
      <c r="E5673" s="8">
        <v>17162973.620000008</v>
      </c>
      <c r="F5673" s="8">
        <v>262403.13</v>
      </c>
      <c r="G5673" s="8">
        <v>8408701.950000003</v>
      </c>
      <c r="H5673" s="8">
        <v>6686796.2400000002</v>
      </c>
      <c r="I5673" s="8">
        <v>212999.27000000002</v>
      </c>
      <c r="J5673" s="8">
        <v>154893.19</v>
      </c>
      <c r="K5673" s="8">
        <v>0</v>
      </c>
      <c r="L5673" s="8">
        <v>3456210.9899999946</v>
      </c>
      <c r="M5673" s="8">
        <v>0</v>
      </c>
      <c r="N5673" s="8">
        <v>2356722.5000000037</v>
      </c>
      <c r="O5673" s="8">
        <v>10018.57</v>
      </c>
      <c r="P5673" s="8">
        <v>196388.4199999999</v>
      </c>
      <c r="Q5673" s="8">
        <v>22971.559999999998</v>
      </c>
      <c r="R5673" s="8">
        <v>16465.490000000005</v>
      </c>
      <c r="S5673" s="8">
        <v>3503238.7900000005</v>
      </c>
      <c r="T5673" s="8">
        <v>2359636.1999999997</v>
      </c>
      <c r="U5673" s="8">
        <v>693729.13999999966</v>
      </c>
      <c r="V5673" s="8">
        <v>587154.67999999993</v>
      </c>
      <c r="W5673" s="8">
        <v>467856.19000000012</v>
      </c>
      <c r="X5673" s="8">
        <v>15886.11</v>
      </c>
      <c r="Y5673" s="8">
        <v>185.78</v>
      </c>
      <c r="Z5673" s="8">
        <v>0.03</v>
      </c>
      <c r="AA5673" s="8">
        <v>1563517.6000000006</v>
      </c>
      <c r="AB5673" s="8">
        <v>463843.37000000005</v>
      </c>
      <c r="AC5673" s="9">
        <f t="shared" si="532"/>
        <v>1099674.2300000004</v>
      </c>
      <c r="AD5673" s="5" t="str">
        <f>$C5673&amp;" "&amp;VLOOKUP(C5673,Tegevusalad!$A$1:$B$89,2,FALSE)</f>
        <v>82 BÜROOHALDUS, BÜROODE JA MUU ÄRITEGEVUSE ABITEGEVUSED</v>
      </c>
      <c r="AE5673" s="6">
        <f t="shared" si="534"/>
        <v>13244294.930000007</v>
      </c>
      <c r="AF5673" s="6">
        <f t="shared" si="535"/>
        <v>8206033.8500000192</v>
      </c>
      <c r="AG5673" s="6">
        <f t="shared" si="536"/>
        <v>21652996.88000001</v>
      </c>
      <c r="AH5673" s="6">
        <f t="shared" si="537"/>
        <v>11865939.95000002</v>
      </c>
      <c r="AI5673" s="6">
        <f t="shared" si="533"/>
        <v>21637110.770000011</v>
      </c>
      <c r="AJ5673" s="10"/>
    </row>
    <row r="5674" spans="1:36" s="3" customFormat="1">
      <c r="A5674" s="3">
        <v>2019</v>
      </c>
      <c r="B5674" s="3">
        <v>7</v>
      </c>
      <c r="C5674" s="4">
        <v>84</v>
      </c>
      <c r="D5674" s="8">
        <v>89</v>
      </c>
      <c r="E5674" s="8">
        <v>19715245.999999993</v>
      </c>
      <c r="F5674" s="8">
        <v>64103.54</v>
      </c>
      <c r="G5674" s="8">
        <v>379170.81</v>
      </c>
      <c r="H5674" s="8">
        <v>361576.29</v>
      </c>
      <c r="I5674" s="8">
        <v>354056.98</v>
      </c>
      <c r="J5674" s="8">
        <v>0</v>
      </c>
      <c r="K5674" s="8">
        <v>0</v>
      </c>
      <c r="L5674" s="8">
        <v>3948818.4899999974</v>
      </c>
      <c r="M5674" s="8">
        <v>0</v>
      </c>
      <c r="N5674" s="8">
        <v>2706037.2400000007</v>
      </c>
      <c r="O5674" s="8">
        <v>0</v>
      </c>
      <c r="P5674" s="8">
        <v>762559.6</v>
      </c>
      <c r="Q5674" s="8">
        <v>273.42</v>
      </c>
      <c r="R5674" s="8">
        <v>691.56000000000006</v>
      </c>
      <c r="S5674" s="8">
        <v>5616549.46</v>
      </c>
      <c r="T5674" s="8">
        <v>5090013.84</v>
      </c>
      <c r="U5674" s="8">
        <v>23992.18</v>
      </c>
      <c r="V5674" s="8">
        <v>5634.57</v>
      </c>
      <c r="W5674" s="8">
        <v>925895.42999999993</v>
      </c>
      <c r="X5674" s="8">
        <v>1072.43</v>
      </c>
      <c r="Y5674" s="8">
        <v>0</v>
      </c>
      <c r="Z5674" s="8">
        <v>0</v>
      </c>
      <c r="AA5674" s="8">
        <v>1613305.2999999996</v>
      </c>
      <c r="AB5674" s="8">
        <v>370524.04999999987</v>
      </c>
      <c r="AC5674" s="9">
        <f t="shared" si="532"/>
        <v>1242781.2499999998</v>
      </c>
      <c r="AD5674" s="5" t="str">
        <f>$C5674&amp;" "&amp;VLOOKUP(C5674,Tegevusalad!$A$1:$B$89,2,FALSE)</f>
        <v>84 AVALIK HALDUS JA RIIGIKAITSE; KOHUSTUSLIK SOTSIAALKINDLUSTUS</v>
      </c>
      <c r="AE5674" s="6">
        <f t="shared" si="534"/>
        <v>14139880.329999991</v>
      </c>
      <c r="AF5674" s="6">
        <f t="shared" si="535"/>
        <v>7898736.9300000034</v>
      </c>
      <c r="AG5674" s="6">
        <f t="shared" si="536"/>
        <v>14519051.139999989</v>
      </c>
      <c r="AH5674" s="6">
        <f t="shared" si="537"/>
        <v>13533644.000000004</v>
      </c>
      <c r="AI5674" s="6">
        <f t="shared" si="533"/>
        <v>14517978.70999999</v>
      </c>
      <c r="AJ5674" s="10"/>
    </row>
    <row r="5675" spans="1:36" s="3" customFormat="1">
      <c r="A5675" s="3">
        <v>2019</v>
      </c>
      <c r="B5675" s="3">
        <v>7</v>
      </c>
      <c r="C5675" s="4">
        <v>85</v>
      </c>
      <c r="D5675" s="8">
        <v>994</v>
      </c>
      <c r="E5675" s="8">
        <v>8657138.200000003</v>
      </c>
      <c r="F5675" s="8">
        <v>450961.41000000003</v>
      </c>
      <c r="G5675" s="8">
        <v>2373829.3099999996</v>
      </c>
      <c r="H5675" s="8">
        <v>1632961.61</v>
      </c>
      <c r="I5675" s="8">
        <v>12643.300000000001</v>
      </c>
      <c r="J5675" s="8">
        <v>4210</v>
      </c>
      <c r="K5675" s="8">
        <v>0</v>
      </c>
      <c r="L5675" s="8">
        <v>1772014.0700000005</v>
      </c>
      <c r="M5675" s="8">
        <v>0</v>
      </c>
      <c r="N5675" s="8">
        <v>1075569.4100000008</v>
      </c>
      <c r="O5675" s="8">
        <v>12178.14</v>
      </c>
      <c r="P5675" s="8">
        <v>177300.17000000007</v>
      </c>
      <c r="Q5675" s="8">
        <v>30559.110000000008</v>
      </c>
      <c r="R5675" s="8">
        <v>5275.0899999999974</v>
      </c>
      <c r="S5675" s="8">
        <v>1504733.9399999988</v>
      </c>
      <c r="T5675" s="8">
        <v>405289.52</v>
      </c>
      <c r="U5675" s="8">
        <v>55964.799999999996</v>
      </c>
      <c r="V5675" s="8">
        <v>1945.88</v>
      </c>
      <c r="W5675" s="8">
        <v>11144801.41</v>
      </c>
      <c r="X5675" s="8">
        <v>153.45000000000002</v>
      </c>
      <c r="Y5675" s="8">
        <v>220.63000000000002</v>
      </c>
      <c r="Z5675" s="8">
        <v>172.42</v>
      </c>
      <c r="AA5675" s="8">
        <v>864207.34999999905</v>
      </c>
      <c r="AB5675" s="8">
        <v>167714.47999999995</v>
      </c>
      <c r="AC5675" s="9">
        <f t="shared" si="532"/>
        <v>696492.86999999906</v>
      </c>
      <c r="AD5675" s="5" t="str">
        <f>$C5675&amp;" "&amp;VLOOKUP(C5675,Tegevusalad!$A$1:$B$89,2,FALSE)</f>
        <v>85 HARIDUS</v>
      </c>
      <c r="AE5675" s="6">
        <f t="shared" si="534"/>
        <v>7547554.320000004</v>
      </c>
      <c r="AF5675" s="6">
        <f t="shared" si="535"/>
        <v>3784578.940000006</v>
      </c>
      <c r="AG5675" s="6">
        <f t="shared" si="536"/>
        <v>9921383.6300000027</v>
      </c>
      <c r="AH5675" s="6">
        <f t="shared" si="537"/>
        <v>5404222.5000000047</v>
      </c>
      <c r="AI5675" s="6">
        <f t="shared" si="533"/>
        <v>9921230.1800000034</v>
      </c>
      <c r="AJ5675" s="10"/>
    </row>
    <row r="5676" spans="1:36" s="3" customFormat="1">
      <c r="A5676" s="3">
        <v>2019</v>
      </c>
      <c r="B5676" s="3">
        <v>7</v>
      </c>
      <c r="C5676" s="4">
        <v>86</v>
      </c>
      <c r="D5676" s="8">
        <v>305</v>
      </c>
      <c r="E5676" s="8">
        <v>3551465.2599999984</v>
      </c>
      <c r="F5676" s="8">
        <v>838370.32</v>
      </c>
      <c r="G5676" s="8">
        <v>339859.79</v>
      </c>
      <c r="H5676" s="8">
        <v>163786.61999999997</v>
      </c>
      <c r="I5676" s="8">
        <v>5944.6</v>
      </c>
      <c r="J5676" s="8">
        <v>33312</v>
      </c>
      <c r="K5676" s="8">
        <v>0</v>
      </c>
      <c r="L5676" s="8">
        <v>785746.36000000022</v>
      </c>
      <c r="M5676" s="8">
        <v>0</v>
      </c>
      <c r="N5676" s="8">
        <v>428702.2</v>
      </c>
      <c r="O5676" s="8">
        <v>4184.97</v>
      </c>
      <c r="P5676" s="8">
        <v>117512.51999999999</v>
      </c>
      <c r="Q5676" s="8">
        <v>12039.150000000003</v>
      </c>
      <c r="R5676" s="8">
        <v>1220.76</v>
      </c>
      <c r="S5676" s="8">
        <v>1169312.0900000003</v>
      </c>
      <c r="T5676" s="8">
        <v>998091.87999999989</v>
      </c>
      <c r="U5676" s="8">
        <v>445589.74000000011</v>
      </c>
      <c r="V5676" s="8">
        <v>86</v>
      </c>
      <c r="W5676" s="8">
        <v>58433472.729999989</v>
      </c>
      <c r="X5676" s="8">
        <v>112.2</v>
      </c>
      <c r="Y5676" s="8">
        <v>4215.0800000000008</v>
      </c>
      <c r="Z5676" s="8">
        <v>0.02</v>
      </c>
      <c r="AA5676" s="8">
        <v>456148.31</v>
      </c>
      <c r="AB5676" s="8">
        <v>94889.089999999967</v>
      </c>
      <c r="AC5676" s="9">
        <f t="shared" si="532"/>
        <v>361259.22000000003</v>
      </c>
      <c r="AD5676" s="5" t="str">
        <f>$C5676&amp;" "&amp;VLOOKUP(C5676,Tegevusalad!$A$1:$B$89,2,FALSE)</f>
        <v>86 TERVISHOID</v>
      </c>
      <c r="AE5676" s="6">
        <f t="shared" si="534"/>
        <v>2775045.9499999979</v>
      </c>
      <c r="AF5676" s="6">
        <f t="shared" si="535"/>
        <v>513874.11999999976</v>
      </c>
      <c r="AG5676" s="6">
        <f t="shared" si="536"/>
        <v>3114905.7399999979</v>
      </c>
      <c r="AH5676" s="6">
        <f t="shared" si="537"/>
        <v>2149614.7999999998</v>
      </c>
      <c r="AI5676" s="6">
        <f t="shared" si="533"/>
        <v>3114793.5399999977</v>
      </c>
      <c r="AJ5676" s="10"/>
    </row>
    <row r="5677" spans="1:36" s="3" customFormat="1">
      <c r="A5677" s="3">
        <v>2019</v>
      </c>
      <c r="B5677" s="3">
        <v>7</v>
      </c>
      <c r="C5677" s="4">
        <v>87</v>
      </c>
      <c r="D5677" s="8">
        <v>33</v>
      </c>
      <c r="E5677" s="8">
        <v>347014.79000000004</v>
      </c>
      <c r="F5677" s="8">
        <v>1200.98</v>
      </c>
      <c r="G5677" s="8">
        <v>1484.95</v>
      </c>
      <c r="H5677" s="8">
        <v>563.96</v>
      </c>
      <c r="I5677" s="8">
        <v>508</v>
      </c>
      <c r="J5677" s="8">
        <v>0</v>
      </c>
      <c r="K5677" s="8">
        <v>0</v>
      </c>
      <c r="L5677" s="8">
        <v>69511.049999999988</v>
      </c>
      <c r="M5677" s="8">
        <v>0</v>
      </c>
      <c r="N5677" s="8">
        <v>21693.74</v>
      </c>
      <c r="O5677" s="8">
        <v>0</v>
      </c>
      <c r="P5677" s="8">
        <v>3761.59</v>
      </c>
      <c r="Q5677" s="8">
        <v>109.07000000000001</v>
      </c>
      <c r="R5677" s="8">
        <v>0</v>
      </c>
      <c r="S5677" s="8">
        <v>128.52000000000001</v>
      </c>
      <c r="T5677" s="8">
        <v>0</v>
      </c>
      <c r="U5677" s="8">
        <v>43.160000000000004</v>
      </c>
      <c r="V5677" s="8">
        <v>0</v>
      </c>
      <c r="W5677" s="8">
        <v>3744258.1900000004</v>
      </c>
      <c r="X5677" s="8">
        <v>0</v>
      </c>
      <c r="Y5677" s="8">
        <v>0</v>
      </c>
      <c r="Z5677" s="8">
        <v>0</v>
      </c>
      <c r="AA5677" s="8">
        <v>54886.890000000014</v>
      </c>
      <c r="AB5677" s="8">
        <v>7069.5800000000008</v>
      </c>
      <c r="AC5677" s="9">
        <f t="shared" si="532"/>
        <v>47817.310000000012</v>
      </c>
      <c r="AD5677" s="5" t="str">
        <f>$C5677&amp;" "&amp;VLOOKUP(C5677,Tegevusalad!$A$1:$B$89,2,FALSE)</f>
        <v>87 HOOLEKANDEASUTUSTE TEGEVUS</v>
      </c>
      <c r="AE5677" s="6">
        <f t="shared" si="534"/>
        <v>348044.09</v>
      </c>
      <c r="AF5677" s="6">
        <f t="shared" si="535"/>
        <v>108297.01999999999</v>
      </c>
      <c r="AG5677" s="6">
        <f t="shared" si="536"/>
        <v>349529.04000000004</v>
      </c>
      <c r="AH5677" s="6">
        <f t="shared" si="537"/>
        <v>108468.7</v>
      </c>
      <c r="AI5677" s="6">
        <f t="shared" si="533"/>
        <v>349529.04000000004</v>
      </c>
      <c r="AJ5677" s="10"/>
    </row>
    <row r="5678" spans="1:36" s="3" customFormat="1">
      <c r="A5678" s="3">
        <v>2019</v>
      </c>
      <c r="B5678" s="3">
        <v>7</v>
      </c>
      <c r="C5678" s="4">
        <v>88</v>
      </c>
      <c r="D5678" s="8">
        <v>45</v>
      </c>
      <c r="E5678" s="8">
        <v>136924.87</v>
      </c>
      <c r="F5678" s="8">
        <v>14906.1</v>
      </c>
      <c r="G5678" s="8">
        <v>104387</v>
      </c>
      <c r="H5678" s="8">
        <v>0</v>
      </c>
      <c r="I5678" s="8">
        <v>0</v>
      </c>
      <c r="J5678" s="8">
        <v>0</v>
      </c>
      <c r="K5678" s="8">
        <v>0</v>
      </c>
      <c r="L5678" s="8">
        <v>28726.529999999992</v>
      </c>
      <c r="M5678" s="8">
        <v>0</v>
      </c>
      <c r="N5678" s="8">
        <v>19272.129999999994</v>
      </c>
      <c r="O5678" s="8">
        <v>0</v>
      </c>
      <c r="P5678" s="8">
        <v>117.25</v>
      </c>
      <c r="Q5678" s="8">
        <v>251.12</v>
      </c>
      <c r="R5678" s="8">
        <v>81.010000000000005</v>
      </c>
      <c r="S5678" s="8">
        <v>20817.96</v>
      </c>
      <c r="T5678" s="8">
        <v>8461.36</v>
      </c>
      <c r="U5678" s="8">
        <v>0</v>
      </c>
      <c r="V5678" s="8">
        <v>0</v>
      </c>
      <c r="W5678" s="8">
        <v>228628.37000000002</v>
      </c>
      <c r="X5678" s="8">
        <v>0</v>
      </c>
      <c r="Y5678" s="8">
        <v>0</v>
      </c>
      <c r="Z5678" s="8">
        <v>0</v>
      </c>
      <c r="AA5678" s="8">
        <v>15031.250000000002</v>
      </c>
      <c r="AB5678" s="8">
        <v>5576.8500000000013</v>
      </c>
      <c r="AC5678" s="9">
        <f t="shared" si="532"/>
        <v>9454.4000000000015</v>
      </c>
      <c r="AD5678" s="5" t="str">
        <f>$C5678&amp;" "&amp;VLOOKUP(C5678,Tegevusalad!$A$1:$B$89,2,FALSE)</f>
        <v>88 SOTSIAALHOOLEKANNE MAJUTUSETA</v>
      </c>
      <c r="AE5678" s="6">
        <f t="shared" si="534"/>
        <v>131013.01000000001</v>
      </c>
      <c r="AF5678" s="6">
        <f t="shared" si="535"/>
        <v>75947.739999999962</v>
      </c>
      <c r="AG5678" s="6">
        <f t="shared" si="536"/>
        <v>235400.01</v>
      </c>
      <c r="AH5678" s="6">
        <f t="shared" si="537"/>
        <v>96765.699999999953</v>
      </c>
      <c r="AI5678" s="6">
        <f t="shared" si="533"/>
        <v>235400.01</v>
      </c>
      <c r="AJ5678" s="10"/>
    </row>
    <row r="5679" spans="1:36" s="3" customFormat="1">
      <c r="A5679" s="3">
        <v>2019</v>
      </c>
      <c r="B5679" s="3">
        <v>7</v>
      </c>
      <c r="C5679" s="4">
        <v>90</v>
      </c>
      <c r="D5679" s="8">
        <v>1141</v>
      </c>
      <c r="E5679" s="8">
        <v>8466526.2299999967</v>
      </c>
      <c r="F5679" s="8">
        <v>35592.629999999997</v>
      </c>
      <c r="G5679" s="8">
        <v>1586104.7099999997</v>
      </c>
      <c r="H5679" s="8">
        <v>1188539.1400000001</v>
      </c>
      <c r="I5679" s="8">
        <v>261954.63</v>
      </c>
      <c r="J5679" s="8">
        <v>51429.340000000004</v>
      </c>
      <c r="K5679" s="8">
        <v>0</v>
      </c>
      <c r="L5679" s="8">
        <v>1696508.5700000015</v>
      </c>
      <c r="M5679" s="8">
        <v>0</v>
      </c>
      <c r="N5679" s="8">
        <v>1453870.6500000018</v>
      </c>
      <c r="O5679" s="8">
        <v>4751.0100000000011</v>
      </c>
      <c r="P5679" s="8">
        <v>147557.65</v>
      </c>
      <c r="Q5679" s="8">
        <v>18953.239999999987</v>
      </c>
      <c r="R5679" s="8">
        <v>4876.2699999999977</v>
      </c>
      <c r="S5679" s="8">
        <v>974862.65</v>
      </c>
      <c r="T5679" s="8">
        <v>793995.41999999993</v>
      </c>
      <c r="U5679" s="8">
        <v>30143.71</v>
      </c>
      <c r="V5679" s="8">
        <v>3248.77</v>
      </c>
      <c r="W5679" s="8">
        <v>149264.45000000004</v>
      </c>
      <c r="X5679" s="8">
        <v>0</v>
      </c>
      <c r="Y5679" s="8">
        <v>46.99</v>
      </c>
      <c r="Z5679" s="8">
        <v>0</v>
      </c>
      <c r="AA5679" s="8">
        <v>598481.61999999941</v>
      </c>
      <c r="AB5679" s="8">
        <v>355796.71999999986</v>
      </c>
      <c r="AC5679" s="9">
        <f t="shared" si="532"/>
        <v>242684.89999999956</v>
      </c>
      <c r="AD5679" s="5" t="str">
        <f>$C5679&amp;" "&amp;VLOOKUP(C5679,Tegevusalad!$A$1:$B$89,2,FALSE)</f>
        <v>90 LOOME-, KUNSTI- JA MEELELAHUTUSTEGEVUS</v>
      </c>
      <c r="AE5679" s="6">
        <f t="shared" si="534"/>
        <v>7497112.4999999972</v>
      </c>
      <c r="AF5679" s="6">
        <f t="shared" si="535"/>
        <v>6268221.9600000074</v>
      </c>
      <c r="AG5679" s="6">
        <f t="shared" si="536"/>
        <v>9083217.2099999972</v>
      </c>
      <c r="AH5679" s="6">
        <f t="shared" si="537"/>
        <v>7293734.6000000089</v>
      </c>
      <c r="AI5679" s="6">
        <f t="shared" si="533"/>
        <v>9083217.2099999972</v>
      </c>
      <c r="AJ5679" s="10"/>
    </row>
    <row r="5680" spans="1:36" s="3" customFormat="1">
      <c r="A5680" s="3">
        <v>2019</v>
      </c>
      <c r="B5680" s="3">
        <v>7</v>
      </c>
      <c r="C5680" s="4">
        <v>91</v>
      </c>
      <c r="D5680" s="8">
        <v>83</v>
      </c>
      <c r="E5680" s="8">
        <v>3817127.7600000035</v>
      </c>
      <c r="F5680" s="8">
        <v>81246.789999999964</v>
      </c>
      <c r="G5680" s="8">
        <v>43033.89</v>
      </c>
      <c r="H5680" s="8">
        <v>41567</v>
      </c>
      <c r="I5680" s="8">
        <v>39000</v>
      </c>
      <c r="J5680" s="8">
        <v>0</v>
      </c>
      <c r="K5680" s="8">
        <v>0</v>
      </c>
      <c r="L5680" s="8">
        <v>770737.81</v>
      </c>
      <c r="M5680" s="8">
        <v>0</v>
      </c>
      <c r="N5680" s="8">
        <v>592715.97999999975</v>
      </c>
      <c r="O5680" s="8">
        <v>0</v>
      </c>
      <c r="P5680" s="8">
        <v>89235.92</v>
      </c>
      <c r="Q5680" s="8">
        <v>1608.7</v>
      </c>
      <c r="R5680" s="8">
        <v>407.99999999999994</v>
      </c>
      <c r="S5680" s="8">
        <v>64683.57</v>
      </c>
      <c r="T5680" s="8">
        <v>34406.540000000008</v>
      </c>
      <c r="U5680" s="8">
        <v>39306.689999999995</v>
      </c>
      <c r="V5680" s="8">
        <v>0</v>
      </c>
      <c r="W5680" s="8">
        <v>38484.370000000003</v>
      </c>
      <c r="X5680" s="8">
        <v>0</v>
      </c>
      <c r="Y5680" s="8">
        <v>0.03</v>
      </c>
      <c r="Z5680" s="8">
        <v>0</v>
      </c>
      <c r="AA5680" s="8">
        <v>321624.42</v>
      </c>
      <c r="AB5680" s="8">
        <v>143602.57000000004</v>
      </c>
      <c r="AC5680" s="9">
        <f t="shared" si="532"/>
        <v>178021.84999999995</v>
      </c>
      <c r="AD5680" s="5" t="str">
        <f>$C5680&amp;" "&amp;VLOOKUP(C5680,Tegevusalad!$A$1:$B$89,2,FALSE)</f>
        <v>91 RAAMATUKOGUDE, ARHIIVIDE, MUUSEUMIDE JA MUUDE KULTUURIASUTUSTE TEGEVUS</v>
      </c>
      <c r="AE5680" s="6">
        <f t="shared" si="534"/>
        <v>3794384.2900000038</v>
      </c>
      <c r="AF5680" s="6">
        <f t="shared" si="535"/>
        <v>2861629.6399999987</v>
      </c>
      <c r="AG5680" s="6">
        <f t="shared" si="536"/>
        <v>3837418.1800000039</v>
      </c>
      <c r="AH5680" s="6">
        <f t="shared" si="537"/>
        <v>2965619.8999999985</v>
      </c>
      <c r="AI5680" s="6">
        <f t="shared" si="533"/>
        <v>3837418.1800000039</v>
      </c>
      <c r="AJ5680" s="10"/>
    </row>
    <row r="5681" spans="1:36" s="3" customFormat="1">
      <c r="A5681" s="3">
        <v>2019</v>
      </c>
      <c r="B5681" s="3">
        <v>7</v>
      </c>
      <c r="C5681" s="4">
        <v>92</v>
      </c>
      <c r="D5681" s="8">
        <v>15</v>
      </c>
      <c r="E5681" s="8">
        <v>1462785.8599999999</v>
      </c>
      <c r="F5681" s="8">
        <v>0</v>
      </c>
      <c r="G5681" s="8">
        <v>16408.55</v>
      </c>
      <c r="H5681" s="8">
        <v>15339.57</v>
      </c>
      <c r="I5681" s="8">
        <v>0</v>
      </c>
      <c r="J5681" s="8">
        <v>0</v>
      </c>
      <c r="K5681" s="8">
        <v>0</v>
      </c>
      <c r="L5681" s="8">
        <v>292557.18</v>
      </c>
      <c r="M5681" s="8">
        <v>0</v>
      </c>
      <c r="N5681" s="8">
        <v>60996.14</v>
      </c>
      <c r="O5681" s="8">
        <v>0</v>
      </c>
      <c r="P5681" s="8">
        <v>156</v>
      </c>
      <c r="Q5681" s="8">
        <v>0</v>
      </c>
      <c r="R5681" s="8">
        <v>0</v>
      </c>
      <c r="S5681" s="8">
        <v>1156299.32</v>
      </c>
      <c r="T5681" s="8">
        <v>308044.58</v>
      </c>
      <c r="U5681" s="8">
        <v>125983.84</v>
      </c>
      <c r="V5681" s="8">
        <v>0</v>
      </c>
      <c r="W5681" s="8">
        <v>10978306.34</v>
      </c>
      <c r="X5681" s="8">
        <v>0</v>
      </c>
      <c r="Y5681" s="8">
        <v>0.08</v>
      </c>
      <c r="Z5681" s="8">
        <v>0</v>
      </c>
      <c r="AA5681" s="8">
        <v>231561.12</v>
      </c>
      <c r="AB5681" s="8">
        <v>0</v>
      </c>
      <c r="AC5681" s="9">
        <f t="shared" si="532"/>
        <v>231561.12</v>
      </c>
      <c r="AD5681" s="5" t="str">
        <f>$C5681&amp;" "&amp;VLOOKUP(C5681,Tegevusalad!$A$1:$B$89,2,FALSE)</f>
        <v>92 HASARTMÄNGUDE JA KIHLVEDUDE KORRALDAMINE</v>
      </c>
      <c r="AE5681" s="6">
        <f t="shared" si="534"/>
        <v>180502.69999999972</v>
      </c>
      <c r="AF5681" s="6">
        <f t="shared" si="535"/>
        <v>-977302.46000000008</v>
      </c>
      <c r="AG5681" s="6">
        <f t="shared" si="536"/>
        <v>196911.24999999977</v>
      </c>
      <c r="AH5681" s="6">
        <f t="shared" si="537"/>
        <v>304980.69999999995</v>
      </c>
      <c r="AI5681" s="6">
        <f t="shared" si="533"/>
        <v>196911.24999999977</v>
      </c>
      <c r="AJ5681" s="10"/>
    </row>
    <row r="5682" spans="1:36" s="3" customFormat="1">
      <c r="A5682" s="3">
        <v>2019</v>
      </c>
      <c r="B5682" s="3">
        <v>7</v>
      </c>
      <c r="C5682" s="4">
        <v>93</v>
      </c>
      <c r="D5682" s="8">
        <v>1163</v>
      </c>
      <c r="E5682" s="8">
        <v>18073315.579999998</v>
      </c>
      <c r="F5682" s="8">
        <v>453173.5199999999</v>
      </c>
      <c r="G5682" s="8">
        <v>1404108.5600000003</v>
      </c>
      <c r="H5682" s="8">
        <v>847787.12</v>
      </c>
      <c r="I5682" s="8">
        <v>179426.45</v>
      </c>
      <c r="J5682" s="8">
        <v>26011.800000000003</v>
      </c>
      <c r="K5682" s="8">
        <v>0</v>
      </c>
      <c r="L5682" s="8">
        <v>3655448.8699999987</v>
      </c>
      <c r="M5682" s="8">
        <v>0</v>
      </c>
      <c r="N5682" s="8">
        <v>2871498.1899999985</v>
      </c>
      <c r="O5682" s="8">
        <v>17766.37</v>
      </c>
      <c r="P5682" s="8">
        <v>476667.17999999993</v>
      </c>
      <c r="Q5682" s="8">
        <v>17971.030000000002</v>
      </c>
      <c r="R5682" s="8">
        <v>4173.32</v>
      </c>
      <c r="S5682" s="8">
        <v>1382781.86</v>
      </c>
      <c r="T5682" s="8">
        <v>588203.75</v>
      </c>
      <c r="U5682" s="8">
        <v>79690.450000000012</v>
      </c>
      <c r="V5682" s="8">
        <v>1414.9600000000003</v>
      </c>
      <c r="W5682" s="8">
        <v>427461.63</v>
      </c>
      <c r="X5682" s="8">
        <v>531.20000000000005</v>
      </c>
      <c r="Y5682" s="8">
        <v>609.94000000000005</v>
      </c>
      <c r="Z5682" s="8">
        <v>0</v>
      </c>
      <c r="AA5682" s="8">
        <v>1527184.77</v>
      </c>
      <c r="AB5682" s="8">
        <v>742624.14999999979</v>
      </c>
      <c r="AC5682" s="9">
        <f t="shared" si="532"/>
        <v>784560.62000000023</v>
      </c>
      <c r="AD5682" s="5" t="str">
        <f>$C5682&amp;" "&amp;VLOOKUP(C5682,Tegevusalad!$A$1:$B$89,2,FALSE)</f>
        <v>93 SPORDITEGEVUS NING LÕBUSTUS- JA VABA AJA TEGEVUSED</v>
      </c>
      <c r="AE5682" s="6">
        <f t="shared" si="534"/>
        <v>17064547.989999998</v>
      </c>
      <c r="AF5682" s="6">
        <f t="shared" si="535"/>
        <v>12828468.34999999</v>
      </c>
      <c r="AG5682" s="6">
        <f t="shared" si="536"/>
        <v>18468656.549999997</v>
      </c>
      <c r="AH5682" s="6">
        <f t="shared" si="537"/>
        <v>14378357.549999991</v>
      </c>
      <c r="AI5682" s="6">
        <f t="shared" si="533"/>
        <v>18468125.349999998</v>
      </c>
      <c r="AJ5682" s="10"/>
    </row>
    <row r="5683" spans="1:36" s="3" customFormat="1">
      <c r="A5683" s="3">
        <v>2019</v>
      </c>
      <c r="B5683" s="3">
        <v>7</v>
      </c>
      <c r="C5683" s="4">
        <v>94</v>
      </c>
      <c r="D5683" s="8">
        <v>286</v>
      </c>
      <c r="E5683" s="8">
        <v>2218580.48</v>
      </c>
      <c r="F5683" s="8">
        <v>50348.68</v>
      </c>
      <c r="G5683" s="8">
        <v>53703.4</v>
      </c>
      <c r="H5683" s="8">
        <v>14679.05</v>
      </c>
      <c r="I5683" s="8">
        <v>2367</v>
      </c>
      <c r="J5683" s="8">
        <v>2760.84</v>
      </c>
      <c r="K5683" s="8">
        <v>0</v>
      </c>
      <c r="L5683" s="8">
        <v>448247.49000000005</v>
      </c>
      <c r="M5683" s="8">
        <v>0</v>
      </c>
      <c r="N5683" s="8">
        <v>477373.18999999994</v>
      </c>
      <c r="O5683" s="8">
        <v>91.86</v>
      </c>
      <c r="P5683" s="8">
        <v>86255.11</v>
      </c>
      <c r="Q5683" s="8">
        <v>858.06000000000006</v>
      </c>
      <c r="R5683" s="8">
        <v>695.88</v>
      </c>
      <c r="S5683" s="8">
        <v>145215.90999999997</v>
      </c>
      <c r="T5683" s="8">
        <v>1186.0000000000002</v>
      </c>
      <c r="U5683" s="8">
        <v>3260.14</v>
      </c>
      <c r="V5683" s="8">
        <v>171.38</v>
      </c>
      <c r="W5683" s="8">
        <v>305056.13</v>
      </c>
      <c r="X5683" s="8">
        <v>3580.29</v>
      </c>
      <c r="Y5683" s="8">
        <v>26008.14</v>
      </c>
      <c r="Z5683" s="8">
        <v>0</v>
      </c>
      <c r="AA5683" s="8">
        <v>207372.82000000009</v>
      </c>
      <c r="AB5683" s="8">
        <v>210490.38000000003</v>
      </c>
      <c r="AC5683" s="9">
        <f t="shared" si="532"/>
        <v>-3117.5599999999395</v>
      </c>
      <c r="AD5683" s="5" t="str">
        <f>$C5683&amp;" "&amp;VLOOKUP(C5683,Tegevusalad!$A$1:$B$89,2,FALSE)</f>
        <v>94 ORGANISATSIOONIDE TEGEVUS</v>
      </c>
      <c r="AE5683" s="6">
        <f t="shared" si="534"/>
        <v>2124033.4000000004</v>
      </c>
      <c r="AF5683" s="6">
        <f t="shared" si="535"/>
        <v>2241581.38</v>
      </c>
      <c r="AG5683" s="6">
        <f t="shared" si="536"/>
        <v>2177736.8000000003</v>
      </c>
      <c r="AH5683" s="6">
        <f t="shared" si="537"/>
        <v>2390345.3499999996</v>
      </c>
      <c r="AI5683" s="6">
        <f t="shared" si="533"/>
        <v>2174156.5100000002</v>
      </c>
      <c r="AJ5683" s="10"/>
    </row>
    <row r="5684" spans="1:36" s="3" customFormat="1">
      <c r="A5684" s="3">
        <v>2019</v>
      </c>
      <c r="B5684" s="3">
        <v>7</v>
      </c>
      <c r="C5684" s="4">
        <v>95</v>
      </c>
      <c r="D5684" s="8">
        <v>281</v>
      </c>
      <c r="E5684" s="8">
        <v>1879768.1399999994</v>
      </c>
      <c r="F5684" s="8">
        <v>1067.8700000000001</v>
      </c>
      <c r="G5684" s="8">
        <v>249239.09</v>
      </c>
      <c r="H5684" s="8">
        <v>173014.29000000004</v>
      </c>
      <c r="I5684" s="8">
        <v>16948.030000000002</v>
      </c>
      <c r="J5684" s="8">
        <v>19043</v>
      </c>
      <c r="K5684" s="8">
        <v>0</v>
      </c>
      <c r="L5684" s="8">
        <v>376049.76000000042</v>
      </c>
      <c r="M5684" s="8">
        <v>0</v>
      </c>
      <c r="N5684" s="8">
        <v>200467.27999999982</v>
      </c>
      <c r="O5684" s="8">
        <v>1803.3500000000001</v>
      </c>
      <c r="P5684" s="8">
        <v>2859.89</v>
      </c>
      <c r="Q5684" s="8">
        <v>3307.8599999999997</v>
      </c>
      <c r="R5684" s="8">
        <v>889.65</v>
      </c>
      <c r="S5684" s="8">
        <v>243525.37</v>
      </c>
      <c r="T5684" s="8">
        <v>216171.52999999997</v>
      </c>
      <c r="U5684" s="8">
        <v>773.06000000000006</v>
      </c>
      <c r="V5684" s="8">
        <v>145.97999999999999</v>
      </c>
      <c r="W5684" s="8">
        <v>588.04</v>
      </c>
      <c r="X5684" s="8">
        <v>107.3</v>
      </c>
      <c r="Y5684" s="8">
        <v>0</v>
      </c>
      <c r="Z5684" s="8">
        <v>466.67</v>
      </c>
      <c r="AA5684" s="8">
        <v>188064.13999999993</v>
      </c>
      <c r="AB5684" s="8">
        <v>12948.33</v>
      </c>
      <c r="AC5684" s="9">
        <f t="shared" si="532"/>
        <v>175115.80999999994</v>
      </c>
      <c r="AD5684" s="5" t="str">
        <f>$C5684&amp;" "&amp;VLOOKUP(C5684,Tegevusalad!$A$1:$B$89,2,FALSE)</f>
        <v>95 ARVUTITE NING TARBEESEMETE JA KODUTARVETE PARANDUS</v>
      </c>
      <c r="AE5684" s="6">
        <f t="shared" si="534"/>
        <v>1636644.8799999997</v>
      </c>
      <c r="AF5684" s="6">
        <f t="shared" si="535"/>
        <v>753615.44999999902</v>
      </c>
      <c r="AG5684" s="6">
        <f t="shared" si="536"/>
        <v>1885883.9699999995</v>
      </c>
      <c r="AH5684" s="6">
        <f t="shared" si="537"/>
        <v>1006784.6499999991</v>
      </c>
      <c r="AI5684" s="6">
        <f t="shared" si="533"/>
        <v>1885776.6699999997</v>
      </c>
      <c r="AJ5684" s="10"/>
    </row>
    <row r="5685" spans="1:36" s="3" customFormat="1">
      <c r="A5685" s="3">
        <v>2019</v>
      </c>
      <c r="B5685" s="3">
        <v>7</v>
      </c>
      <c r="C5685" s="4">
        <v>96</v>
      </c>
      <c r="D5685" s="8">
        <v>1667</v>
      </c>
      <c r="E5685" s="8">
        <v>23651299.709999971</v>
      </c>
      <c r="F5685" s="8">
        <v>93436.38</v>
      </c>
      <c r="G5685" s="8">
        <v>6406656.7400000002</v>
      </c>
      <c r="H5685" s="8">
        <v>5463045.5300000003</v>
      </c>
      <c r="I5685" s="8">
        <v>3717959.1100000003</v>
      </c>
      <c r="J5685" s="8">
        <v>-17676.639999999996</v>
      </c>
      <c r="K5685" s="8">
        <v>0</v>
      </c>
      <c r="L5685" s="8">
        <v>4738669.3199999901</v>
      </c>
      <c r="M5685" s="8">
        <v>0</v>
      </c>
      <c r="N5685" s="8">
        <v>2902519.9699999965</v>
      </c>
      <c r="O5685" s="8">
        <v>15521.800000000003</v>
      </c>
      <c r="P5685" s="8">
        <v>133391.57000000004</v>
      </c>
      <c r="Q5685" s="8">
        <v>19194.539999999997</v>
      </c>
      <c r="R5685" s="8">
        <v>12554.13</v>
      </c>
      <c r="S5685" s="8">
        <v>6609224.540000001</v>
      </c>
      <c r="T5685" s="8">
        <v>5977999.540000001</v>
      </c>
      <c r="U5685" s="8">
        <v>51367.80999999999</v>
      </c>
      <c r="V5685" s="8">
        <v>21368.470000000005</v>
      </c>
      <c r="W5685" s="8">
        <v>913277.89</v>
      </c>
      <c r="X5685" s="8">
        <v>15698.21</v>
      </c>
      <c r="Y5685" s="8">
        <v>0.02</v>
      </c>
      <c r="Z5685" s="8">
        <v>48.09</v>
      </c>
      <c r="AA5685" s="8">
        <v>2150330.0900000022</v>
      </c>
      <c r="AB5685" s="8">
        <v>314228.80999999976</v>
      </c>
      <c r="AC5685" s="9">
        <f t="shared" si="532"/>
        <v>1836101.2800000024</v>
      </c>
      <c r="AD5685" s="5" t="str">
        <f>$C5685&amp;" "&amp;VLOOKUP(C5685,Tegevusalad!$A$1:$B$89,2,FALSE)</f>
        <v>96 MUU TEENINDUS</v>
      </c>
      <c r="AE5685" s="6">
        <f t="shared" si="534"/>
        <v>17099841.949999969</v>
      </c>
      <c r="AF5685" s="6">
        <f t="shared" si="535"/>
        <v>7858537.6199999806</v>
      </c>
      <c r="AG5685" s="6">
        <f t="shared" si="536"/>
        <v>23506498.689999968</v>
      </c>
      <c r="AH5685" s="6">
        <f t="shared" si="537"/>
        <v>14575370.499999981</v>
      </c>
      <c r="AI5685" s="6">
        <f t="shared" si="533"/>
        <v>23490800.479999967</v>
      </c>
      <c r="AJ5685" s="10"/>
    </row>
    <row r="5686" spans="1:36" s="3" customFormat="1">
      <c r="A5686" s="3">
        <v>2019</v>
      </c>
      <c r="B5686" s="3">
        <v>7</v>
      </c>
      <c r="C5686" s="4">
        <v>98</v>
      </c>
      <c r="D5686" s="8">
        <v>2</v>
      </c>
      <c r="E5686" s="8">
        <v>3892.5</v>
      </c>
      <c r="F5686" s="8">
        <v>0</v>
      </c>
      <c r="G5686" s="8">
        <v>2093</v>
      </c>
      <c r="H5686" s="8">
        <v>0</v>
      </c>
      <c r="I5686" s="8">
        <v>0</v>
      </c>
      <c r="J5686" s="8">
        <v>0</v>
      </c>
      <c r="K5686" s="8">
        <v>0</v>
      </c>
      <c r="L5686" s="8">
        <v>778.5</v>
      </c>
      <c r="M5686" s="8">
        <v>0</v>
      </c>
      <c r="N5686" s="8">
        <v>33.159999999999997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765</v>
      </c>
      <c r="AB5686" s="8">
        <v>19.66</v>
      </c>
      <c r="AC5686" s="9">
        <f t="shared" si="532"/>
        <v>745.34</v>
      </c>
      <c r="AD5686" s="5" t="str">
        <f>$C5686&amp;" "&amp;VLOOKUP(C5686,Tegevusalad!$A$1:$B$89,2,FALSE)</f>
        <v>98 KODUMAJAPIDAMISTE OMA TARBEKS MÕELDUD ERISTAMATA KAUPADE TOOTMINE JA TEENUSTE OSUTAMINE</v>
      </c>
      <c r="AE5686" s="6">
        <f t="shared" si="534"/>
        <v>3892.5</v>
      </c>
      <c r="AF5686" s="6">
        <f t="shared" si="535"/>
        <v>165.79999999999998</v>
      </c>
      <c r="AG5686" s="6">
        <f t="shared" si="536"/>
        <v>5985.5</v>
      </c>
      <c r="AH5686" s="6">
        <f t="shared" si="537"/>
        <v>165.79999999999998</v>
      </c>
      <c r="AI5686" s="6">
        <f t="shared" si="533"/>
        <v>5985.5</v>
      </c>
      <c r="AJ5686" s="10"/>
    </row>
    <row r="5687" spans="1:36" s="3" customFormat="1">
      <c r="A5687" s="3">
        <v>2019</v>
      </c>
      <c r="B5687" s="3">
        <v>7</v>
      </c>
      <c r="C5687" s="4">
        <v>99</v>
      </c>
      <c r="D5687" s="8">
        <v>1</v>
      </c>
      <c r="E5687" s="8">
        <v>0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316.47000000000003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316.47000000000003</v>
      </c>
      <c r="AC5687" s="9">
        <f t="shared" si="532"/>
        <v>-316.47000000000003</v>
      </c>
      <c r="AD5687" s="5" t="str">
        <f>$C5687&amp;" "&amp;VLOOKUP(C5687,Tegevusalad!$A$1:$B$89,2,FALSE)</f>
        <v>99 EKSTERRITORIAALSETE ORGANISATSIOONIDE JA ÜKSUSTE TEGEVUS</v>
      </c>
      <c r="AE5687" s="6">
        <f t="shared" si="534"/>
        <v>0</v>
      </c>
      <c r="AF5687" s="6">
        <f t="shared" si="535"/>
        <v>1582.3500000000001</v>
      </c>
      <c r="AG5687" s="6">
        <f t="shared" si="536"/>
        <v>0</v>
      </c>
      <c r="AH5687" s="6">
        <f t="shared" si="537"/>
        <v>1582.3500000000001</v>
      </c>
      <c r="AI5687" s="6">
        <f t="shared" si="533"/>
        <v>0</v>
      </c>
      <c r="AJ5687" s="10"/>
    </row>
    <row r="5688" spans="1:36" s="3" customFormat="1">
      <c r="A5688" s="3">
        <v>2019</v>
      </c>
      <c r="B5688" s="3">
        <v>8</v>
      </c>
      <c r="C5688" s="4"/>
      <c r="D5688" s="8">
        <v>324</v>
      </c>
      <c r="E5688" s="8">
        <v>9693053.1299999952</v>
      </c>
      <c r="F5688" s="8">
        <v>130976.97000000002</v>
      </c>
      <c r="G5688" s="8">
        <v>3082013.4400000004</v>
      </c>
      <c r="H5688" s="8">
        <v>2925621.2500000005</v>
      </c>
      <c r="I5688" s="8">
        <v>2535465.0100000002</v>
      </c>
      <c r="J5688" s="8">
        <v>135406.28</v>
      </c>
      <c r="K5688" s="8">
        <v>0</v>
      </c>
      <c r="L5688" s="8">
        <v>1950398.5099999988</v>
      </c>
      <c r="M5688" s="8">
        <v>0</v>
      </c>
      <c r="N5688" s="8">
        <v>1466914.9900000007</v>
      </c>
      <c r="O5688" s="8">
        <v>64432.479999999996</v>
      </c>
      <c r="P5688" s="8">
        <v>20113.43</v>
      </c>
      <c r="Q5688" s="8">
        <v>10339.459999999999</v>
      </c>
      <c r="R5688" s="8">
        <v>2381.13</v>
      </c>
      <c r="S5688" s="8">
        <v>1056873.8899999999</v>
      </c>
      <c r="T5688" s="8">
        <v>883405.73999999987</v>
      </c>
      <c r="U5688" s="8">
        <v>1467706.87</v>
      </c>
      <c r="V5688" s="8">
        <v>1444580.66</v>
      </c>
      <c r="W5688" s="8">
        <v>942481.26</v>
      </c>
      <c r="X5688" s="8">
        <v>775120.54</v>
      </c>
      <c r="Y5688" s="8">
        <v>61835.97</v>
      </c>
      <c r="Z5688" s="8">
        <v>0</v>
      </c>
      <c r="AA5688" s="8">
        <v>674746.00000000012</v>
      </c>
      <c r="AB5688" s="8">
        <v>129426.51000000001</v>
      </c>
      <c r="AC5688" s="9">
        <f t="shared" si="532"/>
        <v>545319.49000000011</v>
      </c>
      <c r="AD5688" s="5" t="e">
        <f>$C5688&amp;" "&amp;VLOOKUP(C5688,Tegevusalad!$A$1:$B$89,2,FALSE)</f>
        <v>#N/A</v>
      </c>
      <c r="AE5688" s="6">
        <f t="shared" si="534"/>
        <v>8074569.8799999971</v>
      </c>
      <c r="AF5688" s="6">
        <f t="shared" si="535"/>
        <v>5944318.1000000034</v>
      </c>
      <c r="AG5688" s="6">
        <f t="shared" si="536"/>
        <v>11156583.319999995</v>
      </c>
      <c r="AH5688" s="6">
        <f t="shared" si="537"/>
        <v>7346480.6000000024</v>
      </c>
      <c r="AI5688" s="6">
        <f t="shared" si="533"/>
        <v>10381462.779999996</v>
      </c>
      <c r="AJ5688" s="10"/>
    </row>
    <row r="5689" spans="1:36" s="3" customFormat="1">
      <c r="A5689" s="3">
        <v>2019</v>
      </c>
      <c r="B5689" s="3">
        <v>8</v>
      </c>
      <c r="C5689" s="4">
        <v>1</v>
      </c>
      <c r="D5689" s="8">
        <v>4794</v>
      </c>
      <c r="E5689" s="8">
        <v>136091072.30000004</v>
      </c>
      <c r="F5689" s="8">
        <v>111468.2</v>
      </c>
      <c r="G5689" s="8">
        <v>2365253.0200000005</v>
      </c>
      <c r="H5689" s="8">
        <v>2092542.96</v>
      </c>
      <c r="I5689" s="8">
        <v>1853092.1200000003</v>
      </c>
      <c r="J5689" s="8">
        <v>93459.93</v>
      </c>
      <c r="K5689" s="8">
        <v>0</v>
      </c>
      <c r="L5689" s="8">
        <v>27228246.599999934</v>
      </c>
      <c r="M5689" s="8">
        <v>0</v>
      </c>
      <c r="N5689" s="8">
        <v>18571307.629999917</v>
      </c>
      <c r="O5689" s="8">
        <v>39798.100000000006</v>
      </c>
      <c r="P5689" s="8">
        <v>2511483.6099999994</v>
      </c>
      <c r="Q5689" s="8">
        <v>37771.850000000035</v>
      </c>
      <c r="R5689" s="8">
        <v>29002.630000000023</v>
      </c>
      <c r="S5689" s="8">
        <v>1804824.42</v>
      </c>
      <c r="T5689" s="8">
        <v>1532877.83</v>
      </c>
      <c r="U5689" s="8">
        <v>24448.040000000005</v>
      </c>
      <c r="V5689" s="8">
        <v>16842.510000000002</v>
      </c>
      <c r="W5689" s="8">
        <v>726179.38000000035</v>
      </c>
      <c r="X5689" s="8">
        <v>13791.41</v>
      </c>
      <c r="Y5689" s="8">
        <v>6635.4</v>
      </c>
      <c r="Z5689" s="8">
        <v>210.83</v>
      </c>
      <c r="AA5689" s="8">
        <v>11945649.160000002</v>
      </c>
      <c r="AB5689" s="8">
        <v>3282285.6200000085</v>
      </c>
      <c r="AC5689" s="9">
        <f t="shared" si="532"/>
        <v>8663363.5399999935</v>
      </c>
      <c r="AD5689" s="5" t="str">
        <f>$C5689&amp;" "&amp;VLOOKUP(C5689,Tegevusalad!$A$1:$B$89,2,FALSE)</f>
        <v>1 TAIME- JA LOOMAKASVATUS, JAHINDUS JA NEID TEENINDAVAD TEGEVUSALAD</v>
      </c>
      <c r="AE5689" s="6">
        <f t="shared" si="534"/>
        <v>134387059.45000002</v>
      </c>
      <c r="AF5689" s="6">
        <f t="shared" si="535"/>
        <v>90990130.849999562</v>
      </c>
      <c r="AG5689" s="6">
        <f t="shared" si="536"/>
        <v>136752312.47000003</v>
      </c>
      <c r="AH5689" s="6">
        <f t="shared" si="537"/>
        <v>93001551.29999958</v>
      </c>
      <c r="AI5689" s="6">
        <f t="shared" si="533"/>
        <v>136738521.06000003</v>
      </c>
      <c r="AJ5689" s="10"/>
    </row>
    <row r="5690" spans="1:36" s="3" customFormat="1">
      <c r="A5690" s="3">
        <v>2019</v>
      </c>
      <c r="B5690" s="3">
        <v>8</v>
      </c>
      <c r="C5690" s="4">
        <v>2</v>
      </c>
      <c r="D5690" s="8">
        <v>1992</v>
      </c>
      <c r="E5690" s="8">
        <v>47480399.769999959</v>
      </c>
      <c r="F5690" s="8">
        <v>54580.470000000008</v>
      </c>
      <c r="G5690" s="8">
        <v>6203185.3599999975</v>
      </c>
      <c r="H5690" s="8">
        <v>4031324.4200000009</v>
      </c>
      <c r="I5690" s="8">
        <v>2495705.7999999998</v>
      </c>
      <c r="J5690" s="8">
        <v>390883.27</v>
      </c>
      <c r="K5690" s="8">
        <v>0</v>
      </c>
      <c r="L5690" s="8">
        <v>9500992.1199999992</v>
      </c>
      <c r="M5690" s="8">
        <v>0</v>
      </c>
      <c r="N5690" s="8">
        <v>6763078.3700000141</v>
      </c>
      <c r="O5690" s="8">
        <v>6139.1399999999994</v>
      </c>
      <c r="P5690" s="8">
        <v>790811.37000000011</v>
      </c>
      <c r="Q5690" s="8">
        <v>72093.940000000017</v>
      </c>
      <c r="R5690" s="8">
        <v>6646.3500000000013</v>
      </c>
      <c r="S5690" s="8">
        <v>627602.85999999975</v>
      </c>
      <c r="T5690" s="8">
        <v>502260.29999999981</v>
      </c>
      <c r="U5690" s="8">
        <v>16640.040000000005</v>
      </c>
      <c r="V5690" s="8">
        <v>12390.900000000003</v>
      </c>
      <c r="W5690" s="8">
        <v>1589378.02</v>
      </c>
      <c r="X5690" s="8">
        <v>5990.29</v>
      </c>
      <c r="Y5690" s="8">
        <v>0.01</v>
      </c>
      <c r="Z5690" s="8">
        <v>25.570000000000004</v>
      </c>
      <c r="AA5690" s="8">
        <v>3780828.6700000023</v>
      </c>
      <c r="AB5690" s="8">
        <v>1042940.4799999982</v>
      </c>
      <c r="AC5690" s="9">
        <f t="shared" si="532"/>
        <v>2737888.1900000041</v>
      </c>
      <c r="AD5690" s="5" t="str">
        <f>$C5690&amp;" "&amp;VLOOKUP(C5690,Tegevusalad!$A$1:$B$89,2,FALSE)</f>
        <v>2 METSAMAJANDUS JA METSAVARUMINE</v>
      </c>
      <c r="AE5690" s="6">
        <f t="shared" si="534"/>
        <v>46896727.629999958</v>
      </c>
      <c r="AF5690" s="6">
        <f t="shared" si="535"/>
        <v>33186075.900000066</v>
      </c>
      <c r="AG5690" s="6">
        <f t="shared" si="536"/>
        <v>53099912.989999957</v>
      </c>
      <c r="AH5690" s="6">
        <f t="shared" si="537"/>
        <v>33848623.600000069</v>
      </c>
      <c r="AI5690" s="6">
        <f t="shared" si="533"/>
        <v>53093922.699999958</v>
      </c>
      <c r="AJ5690" s="10"/>
    </row>
    <row r="5691" spans="1:36" s="3" customFormat="1">
      <c r="A5691" s="3">
        <v>2019</v>
      </c>
      <c r="B5691" s="3">
        <v>8</v>
      </c>
      <c r="C5691" s="4">
        <v>3</v>
      </c>
      <c r="D5691" s="8">
        <v>267</v>
      </c>
      <c r="E5691" s="8">
        <v>1168013.53</v>
      </c>
      <c r="F5691" s="8">
        <v>5982.9000000000005</v>
      </c>
      <c r="G5691" s="8">
        <v>80941.3</v>
      </c>
      <c r="H5691" s="8">
        <v>73912.25</v>
      </c>
      <c r="I5691" s="8">
        <v>22421</v>
      </c>
      <c r="J5691" s="8">
        <v>0</v>
      </c>
      <c r="K5691" s="8">
        <v>0</v>
      </c>
      <c r="L5691" s="8">
        <v>234141.21</v>
      </c>
      <c r="M5691" s="8">
        <v>0</v>
      </c>
      <c r="N5691" s="8">
        <v>272427.41999999993</v>
      </c>
      <c r="O5691" s="8">
        <v>170.24</v>
      </c>
      <c r="P5691" s="8">
        <v>45488.709999999985</v>
      </c>
      <c r="Q5691" s="8">
        <v>2262.0999999999995</v>
      </c>
      <c r="R5691" s="8">
        <v>633.49999999999989</v>
      </c>
      <c r="S5691" s="8">
        <v>140394.03</v>
      </c>
      <c r="T5691" s="8">
        <v>128604.59</v>
      </c>
      <c r="U5691" s="8">
        <v>192626.74000000002</v>
      </c>
      <c r="V5691" s="8">
        <v>3883.74</v>
      </c>
      <c r="W5691" s="8">
        <v>49524.13</v>
      </c>
      <c r="X5691" s="8">
        <v>0</v>
      </c>
      <c r="Y5691" s="8">
        <v>0</v>
      </c>
      <c r="Z5691" s="8">
        <v>0</v>
      </c>
      <c r="AA5691" s="8">
        <v>59271.929999999993</v>
      </c>
      <c r="AB5691" s="8">
        <v>97558.140000000058</v>
      </c>
      <c r="AC5691" s="9">
        <f t="shared" si="532"/>
        <v>-38286.210000000065</v>
      </c>
      <c r="AD5691" s="5" t="str">
        <f>$C5691&amp;" "&amp;VLOOKUP(C5691,Tegevusalad!$A$1:$B$89,2,FALSE)</f>
        <v>3 KALAPÜÜK JA VESIVILJELUS</v>
      </c>
      <c r="AE5691" s="6">
        <f t="shared" si="534"/>
        <v>840975.65999999992</v>
      </c>
      <c r="AF5691" s="6">
        <f t="shared" si="535"/>
        <v>1035316.3699999996</v>
      </c>
      <c r="AG5691" s="6">
        <f t="shared" si="536"/>
        <v>921916.96</v>
      </c>
      <c r="AH5691" s="6">
        <f t="shared" si="537"/>
        <v>1365304.5999999996</v>
      </c>
      <c r="AI5691" s="6">
        <f t="shared" si="533"/>
        <v>921916.96</v>
      </c>
      <c r="AJ5691" s="10"/>
    </row>
    <row r="5692" spans="1:36" s="3" customFormat="1">
      <c r="A5692" s="3">
        <v>2019</v>
      </c>
      <c r="B5692" s="3">
        <v>8</v>
      </c>
      <c r="C5692" s="4">
        <v>6</v>
      </c>
      <c r="D5692" s="8">
        <v>1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570.26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570.26</v>
      </c>
      <c r="AC5692" s="9">
        <f t="shared" si="532"/>
        <v>-570.26</v>
      </c>
      <c r="AD5692" s="5" t="str">
        <f>$C5692&amp;" "&amp;VLOOKUP(C5692,Tegevusalad!$A$1:$B$89,2,FALSE)</f>
        <v>6 TOORNAFTA JA MAAGAASI TOOTMINE</v>
      </c>
      <c r="AE5692" s="6">
        <f t="shared" si="534"/>
        <v>0</v>
      </c>
      <c r="AF5692" s="6">
        <f t="shared" si="535"/>
        <v>2851.2999999999997</v>
      </c>
      <c r="AG5692" s="6">
        <f t="shared" si="536"/>
        <v>0</v>
      </c>
      <c r="AH5692" s="6">
        <f t="shared" si="537"/>
        <v>2851.2999999999997</v>
      </c>
      <c r="AI5692" s="6">
        <f t="shared" si="533"/>
        <v>0</v>
      </c>
      <c r="AJ5692" s="10"/>
    </row>
    <row r="5693" spans="1:36" s="3" customFormat="1">
      <c r="A5693" s="3">
        <v>2019</v>
      </c>
      <c r="B5693" s="3">
        <v>8</v>
      </c>
      <c r="C5693" s="4">
        <v>8</v>
      </c>
      <c r="D5693" s="8">
        <v>138</v>
      </c>
      <c r="E5693" s="8">
        <v>13078985.690000005</v>
      </c>
      <c r="F5693" s="8">
        <v>3475.6000000000004</v>
      </c>
      <c r="G5693" s="8">
        <v>4609095.5900000008</v>
      </c>
      <c r="H5693" s="8">
        <v>2788462.9200000004</v>
      </c>
      <c r="I5693" s="8">
        <v>2743546.61</v>
      </c>
      <c r="J5693" s="8">
        <v>1816900.6700000002</v>
      </c>
      <c r="K5693" s="8">
        <v>0</v>
      </c>
      <c r="L5693" s="8">
        <v>2616109.9300000002</v>
      </c>
      <c r="M5693" s="8">
        <v>0</v>
      </c>
      <c r="N5693" s="8">
        <v>2353181.870000001</v>
      </c>
      <c r="O5693" s="8">
        <v>3121.48</v>
      </c>
      <c r="P5693" s="8">
        <v>280007.35000000003</v>
      </c>
      <c r="Q5693" s="8">
        <v>6012.71</v>
      </c>
      <c r="R5693" s="8">
        <v>12804.750000000004</v>
      </c>
      <c r="S5693" s="8">
        <v>863981.52999999991</v>
      </c>
      <c r="T5693" s="8">
        <v>643374.68999999994</v>
      </c>
      <c r="U5693" s="8">
        <v>17786.77</v>
      </c>
      <c r="V5693" s="8">
        <v>17480.810000000001</v>
      </c>
      <c r="W5693" s="8">
        <v>185228.99</v>
      </c>
      <c r="X5693" s="8">
        <v>22707.14</v>
      </c>
      <c r="Y5693" s="8">
        <v>0</v>
      </c>
      <c r="Z5693" s="8">
        <v>0</v>
      </c>
      <c r="AA5693" s="8">
        <v>1007876.3200000003</v>
      </c>
      <c r="AB5693" s="8">
        <v>744948.25999999989</v>
      </c>
      <c r="AC5693" s="9">
        <f t="shared" si="532"/>
        <v>262928.06000000041</v>
      </c>
      <c r="AD5693" s="5" t="str">
        <f>$C5693&amp;" "&amp;VLOOKUP(C5693,Tegevusalad!$A$1:$B$89,2,FALSE)</f>
        <v>8 MUU KAEVANDAMINE</v>
      </c>
      <c r="AE5693" s="6">
        <f t="shared" si="534"/>
        <v>12223400.130000005</v>
      </c>
      <c r="AF5693" s="6">
        <f t="shared" si="535"/>
        <v>10950038.210000005</v>
      </c>
      <c r="AG5693" s="6">
        <f t="shared" si="536"/>
        <v>16832495.720000006</v>
      </c>
      <c r="AH5693" s="6">
        <f t="shared" si="537"/>
        <v>11829933.100000005</v>
      </c>
      <c r="AI5693" s="6">
        <f t="shared" si="533"/>
        <v>16809788.580000006</v>
      </c>
      <c r="AJ5693" s="10"/>
    </row>
    <row r="5694" spans="1:36" s="3" customFormat="1">
      <c r="A5694" s="3">
        <v>2019</v>
      </c>
      <c r="B5694" s="3">
        <v>8</v>
      </c>
      <c r="C5694" s="4">
        <v>9</v>
      </c>
      <c r="D5694" s="8">
        <v>24</v>
      </c>
      <c r="E5694" s="8">
        <v>500836.81</v>
      </c>
      <c r="F5694" s="8">
        <v>0</v>
      </c>
      <c r="G5694" s="8">
        <v>59196.590000000004</v>
      </c>
      <c r="H5694" s="8">
        <v>57646.590000000004</v>
      </c>
      <c r="I5694" s="8">
        <v>9980</v>
      </c>
      <c r="J5694" s="8">
        <v>0</v>
      </c>
      <c r="K5694" s="8">
        <v>0</v>
      </c>
      <c r="L5694" s="8">
        <v>100167.36</v>
      </c>
      <c r="M5694" s="8">
        <v>0</v>
      </c>
      <c r="N5694" s="8">
        <v>59398.590000000011</v>
      </c>
      <c r="O5694" s="8">
        <v>0</v>
      </c>
      <c r="P5694" s="8">
        <v>2752.15</v>
      </c>
      <c r="Q5694" s="8">
        <v>996.62</v>
      </c>
      <c r="R5694" s="8">
        <v>2959.3999999999996</v>
      </c>
      <c r="S5694" s="8">
        <v>17754.25</v>
      </c>
      <c r="T5694" s="8">
        <v>16862.5</v>
      </c>
      <c r="U5694" s="8">
        <v>0</v>
      </c>
      <c r="V5694" s="8">
        <v>0</v>
      </c>
      <c r="W5694" s="8">
        <v>11184.35</v>
      </c>
      <c r="X5694" s="8">
        <v>0</v>
      </c>
      <c r="Y5694" s="8">
        <v>386.67</v>
      </c>
      <c r="Z5694" s="8">
        <v>0</v>
      </c>
      <c r="AA5694" s="8">
        <v>43248.160000000003</v>
      </c>
      <c r="AB5694" s="8">
        <v>2092.7199999999998</v>
      </c>
      <c r="AC5694" s="9">
        <f t="shared" si="532"/>
        <v>41155.440000000002</v>
      </c>
      <c r="AD5694" s="5" t="str">
        <f>$C5694&amp;" "&amp;VLOOKUP(C5694,Tegevusalad!$A$1:$B$89,2,FALSE)</f>
        <v>9 KAEVANDAMIST ABISTAVAD TEGEVUSALAD</v>
      </c>
      <c r="AE5694" s="6">
        <f t="shared" si="534"/>
        <v>483082.56</v>
      </c>
      <c r="AF5694" s="6">
        <f t="shared" si="535"/>
        <v>294035.70000000007</v>
      </c>
      <c r="AG5694" s="6">
        <f t="shared" si="536"/>
        <v>542279.15</v>
      </c>
      <c r="AH5694" s="6">
        <f t="shared" si="537"/>
        <v>311789.95000000007</v>
      </c>
      <c r="AI5694" s="6">
        <f t="shared" si="533"/>
        <v>542279.15</v>
      </c>
      <c r="AJ5694" s="10"/>
    </row>
    <row r="5695" spans="1:36" s="3" customFormat="1">
      <c r="A5695" s="3">
        <v>2019</v>
      </c>
      <c r="B5695" s="3">
        <v>8</v>
      </c>
      <c r="C5695" s="4">
        <v>10</v>
      </c>
      <c r="D5695" s="8">
        <v>604</v>
      </c>
      <c r="E5695" s="8">
        <v>151340326.25999993</v>
      </c>
      <c r="F5695" s="8">
        <v>16849.87</v>
      </c>
      <c r="G5695" s="8">
        <v>53927718.720000006</v>
      </c>
      <c r="H5695" s="8">
        <v>44476291.460000008</v>
      </c>
      <c r="I5695" s="8">
        <v>43951105.940000005</v>
      </c>
      <c r="J5695" s="8">
        <v>8699909.1300000008</v>
      </c>
      <c r="K5695" s="8">
        <v>0</v>
      </c>
      <c r="L5695" s="8">
        <v>30269581.840000004</v>
      </c>
      <c r="M5695" s="8">
        <v>250702.96000000002</v>
      </c>
      <c r="N5695" s="8">
        <v>29726514.569999993</v>
      </c>
      <c r="O5695" s="8">
        <v>952528.24999999988</v>
      </c>
      <c r="P5695" s="8">
        <v>620271.7899999998</v>
      </c>
      <c r="Q5695" s="8">
        <v>24801.690000000006</v>
      </c>
      <c r="R5695" s="8">
        <v>33320.519999999997</v>
      </c>
      <c r="S5695" s="8">
        <v>35793717.349999979</v>
      </c>
      <c r="T5695" s="8">
        <v>32098582.759999987</v>
      </c>
      <c r="U5695" s="8">
        <v>96442.919999999984</v>
      </c>
      <c r="V5695" s="8">
        <v>16832.979999999996</v>
      </c>
      <c r="W5695" s="8">
        <v>475255.91000000003</v>
      </c>
      <c r="X5695" s="8">
        <v>6757.06</v>
      </c>
      <c r="Y5695" s="8">
        <v>3393.59</v>
      </c>
      <c r="Z5695" s="8">
        <v>15.85</v>
      </c>
      <c r="AA5695" s="8">
        <v>5655983.5400000038</v>
      </c>
      <c r="AB5695" s="8">
        <v>4858835.57</v>
      </c>
      <c r="AC5695" s="9">
        <f t="shared" si="532"/>
        <v>797147.97000000346</v>
      </c>
      <c r="AD5695" s="5" t="str">
        <f>$C5695&amp;" "&amp;VLOOKUP(C5695,Tegevusalad!$A$1:$B$89,2,FALSE)</f>
        <v>10 TOIDUAINETE TOOTMINE</v>
      </c>
      <c r="AE5695" s="6">
        <f t="shared" si="534"/>
        <v>115473772.91999996</v>
      </c>
      <c r="AF5695" s="6">
        <f t="shared" si="535"/>
        <v>108163206.90999998</v>
      </c>
      <c r="AG5695" s="6">
        <f t="shared" si="536"/>
        <v>169401491.63999996</v>
      </c>
      <c r="AH5695" s="6">
        <f t="shared" si="537"/>
        <v>148799175.44999996</v>
      </c>
      <c r="AI5695" s="6">
        <f t="shared" si="533"/>
        <v>169394734.57999995</v>
      </c>
      <c r="AJ5695" s="10"/>
    </row>
    <row r="5696" spans="1:36" s="3" customFormat="1">
      <c r="A5696" s="3">
        <v>2019</v>
      </c>
      <c r="B5696" s="3">
        <v>8</v>
      </c>
      <c r="C5696" s="4">
        <v>11</v>
      </c>
      <c r="D5696" s="8">
        <v>128</v>
      </c>
      <c r="E5696" s="8">
        <v>33286627.299999978</v>
      </c>
      <c r="F5696" s="8">
        <v>9.08</v>
      </c>
      <c r="G5696" s="8">
        <v>7051363.830000001</v>
      </c>
      <c r="H5696" s="8">
        <v>5140019.5600000005</v>
      </c>
      <c r="I5696" s="8">
        <v>4960069.79</v>
      </c>
      <c r="J5696" s="8">
        <v>1172120.6300000001</v>
      </c>
      <c r="K5696" s="8">
        <v>0</v>
      </c>
      <c r="L5696" s="8">
        <v>6657326.2699999968</v>
      </c>
      <c r="M5696" s="8">
        <v>0</v>
      </c>
      <c r="N5696" s="8">
        <v>3227778.8000000007</v>
      </c>
      <c r="O5696" s="8">
        <v>125648.58999999997</v>
      </c>
      <c r="P5696" s="8">
        <v>109794.08</v>
      </c>
      <c r="Q5696" s="8">
        <v>4626.5699999999988</v>
      </c>
      <c r="R5696" s="8">
        <v>7645.32</v>
      </c>
      <c r="S5696" s="8">
        <v>5752445.3300000029</v>
      </c>
      <c r="T5696" s="8">
        <v>5285924.790000001</v>
      </c>
      <c r="U5696" s="8">
        <v>106407.53</v>
      </c>
      <c r="V5696" s="8">
        <v>31415.32</v>
      </c>
      <c r="W5696" s="8">
        <v>71433.820000000007</v>
      </c>
      <c r="X5696" s="8">
        <v>253.43</v>
      </c>
      <c r="Y5696" s="8">
        <v>0</v>
      </c>
      <c r="Z5696" s="8">
        <v>0</v>
      </c>
      <c r="AA5696" s="8">
        <v>3520909.8900000006</v>
      </c>
      <c r="AB5696" s="8">
        <v>91362.42</v>
      </c>
      <c r="AC5696" s="9">
        <f t="shared" si="532"/>
        <v>3429547.4700000007</v>
      </c>
      <c r="AD5696" s="5" t="str">
        <f>$C5696&amp;" "&amp;VLOOKUP(C5696,Tegevusalad!$A$1:$B$89,2,FALSE)</f>
        <v>11 JOOGITOOTMINE</v>
      </c>
      <c r="AE5696" s="6">
        <f t="shared" si="534"/>
        <v>27428036.949999973</v>
      </c>
      <c r="AF5696" s="6">
        <f t="shared" si="535"/>
        <v>9721440.1099999994</v>
      </c>
      <c r="AG5696" s="6">
        <f t="shared" si="536"/>
        <v>34479400.779999971</v>
      </c>
      <c r="AH5696" s="6">
        <f t="shared" si="537"/>
        <v>16177120.600000001</v>
      </c>
      <c r="AI5696" s="6">
        <f t="shared" si="533"/>
        <v>34479147.349999979</v>
      </c>
      <c r="AJ5696" s="10"/>
    </row>
    <row r="5697" spans="1:36" s="3" customFormat="1">
      <c r="A5697" s="3">
        <v>2019</v>
      </c>
      <c r="B5697" s="3">
        <v>8</v>
      </c>
      <c r="C5697" s="4">
        <v>13</v>
      </c>
      <c r="D5697" s="8">
        <v>266</v>
      </c>
      <c r="E5697" s="8">
        <v>12761806.690000005</v>
      </c>
      <c r="F5697" s="8">
        <v>0</v>
      </c>
      <c r="G5697" s="8">
        <v>23113468.679999996</v>
      </c>
      <c r="H5697" s="8">
        <v>20606896.909999996</v>
      </c>
      <c r="I5697" s="8">
        <v>19193910.770000003</v>
      </c>
      <c r="J5697" s="8">
        <v>2342914.2300000004</v>
      </c>
      <c r="K5697" s="8">
        <v>403.38</v>
      </c>
      <c r="L5697" s="8">
        <v>2552361.36</v>
      </c>
      <c r="M5697" s="8">
        <v>529968.1100000001</v>
      </c>
      <c r="N5697" s="8">
        <v>3827818.3599999994</v>
      </c>
      <c r="O5697" s="8">
        <v>826290.85</v>
      </c>
      <c r="P5697" s="8">
        <v>40808.04</v>
      </c>
      <c r="Q5697" s="8">
        <v>6849.56</v>
      </c>
      <c r="R5697" s="8">
        <v>4363.09</v>
      </c>
      <c r="S5697" s="8">
        <v>6513762.6600000011</v>
      </c>
      <c r="T5697" s="8">
        <v>6095882.6900000004</v>
      </c>
      <c r="U5697" s="8">
        <v>73000.24000000002</v>
      </c>
      <c r="V5697" s="8">
        <v>2799.1000000000004</v>
      </c>
      <c r="W5697" s="8">
        <v>25258.869999999995</v>
      </c>
      <c r="X5697" s="8">
        <v>2736.94</v>
      </c>
      <c r="Y5697" s="8">
        <v>3.87</v>
      </c>
      <c r="Z5697" s="8">
        <v>0</v>
      </c>
      <c r="AA5697" s="8">
        <v>519983.0500000001</v>
      </c>
      <c r="AB5697" s="8">
        <v>1265468.0699999996</v>
      </c>
      <c r="AC5697" s="9">
        <f t="shared" si="532"/>
        <v>-745485.01999999955</v>
      </c>
      <c r="AD5697" s="5" t="str">
        <f>$C5697&amp;" "&amp;VLOOKUP(C5697,Tegevusalad!$A$1:$B$89,2,FALSE)</f>
        <v>13 TEKSTIILITOOTMINE</v>
      </c>
      <c r="AE5697" s="6">
        <f t="shared" si="534"/>
        <v>6177780.7300000032</v>
      </c>
      <c r="AF5697" s="6">
        <f t="shared" si="535"/>
        <v>8445489.1999999918</v>
      </c>
      <c r="AG5697" s="6">
        <f t="shared" si="536"/>
        <v>29291249.41</v>
      </c>
      <c r="AH5697" s="6">
        <f t="shared" si="537"/>
        <v>19160907.249999996</v>
      </c>
      <c r="AI5697" s="6">
        <f t="shared" si="533"/>
        <v>29288512.470000003</v>
      </c>
      <c r="AJ5697" s="10"/>
    </row>
    <row r="5698" spans="1:36" s="3" customFormat="1">
      <c r="A5698" s="3">
        <v>2019</v>
      </c>
      <c r="B5698" s="3">
        <v>8</v>
      </c>
      <c r="C5698" s="4">
        <v>14</v>
      </c>
      <c r="D5698" s="8">
        <v>330</v>
      </c>
      <c r="E5698" s="8">
        <v>6765749.4300000016</v>
      </c>
      <c r="F5698" s="8">
        <v>2177</v>
      </c>
      <c r="G5698" s="8">
        <v>10905228.519999996</v>
      </c>
      <c r="H5698" s="8">
        <v>7112067.4699999988</v>
      </c>
      <c r="I5698" s="8">
        <v>4378604.6800000016</v>
      </c>
      <c r="J5698" s="8">
        <v>2894585.6</v>
      </c>
      <c r="K5698" s="8">
        <v>5293.93</v>
      </c>
      <c r="L5698" s="8">
        <v>1353345.8900000004</v>
      </c>
      <c r="M5698" s="8">
        <v>153564.32999999999</v>
      </c>
      <c r="N5698" s="8">
        <v>1664972.1499999997</v>
      </c>
      <c r="O5698" s="8">
        <v>408625.50999999995</v>
      </c>
      <c r="P5698" s="8">
        <v>9955.59</v>
      </c>
      <c r="Q5698" s="8">
        <v>2045.4599999999996</v>
      </c>
      <c r="R5698" s="8">
        <v>3351.6399999999994</v>
      </c>
      <c r="S5698" s="8">
        <v>2211299.939999999</v>
      </c>
      <c r="T5698" s="8">
        <v>1684702.6</v>
      </c>
      <c r="U5698" s="8">
        <v>8235.69</v>
      </c>
      <c r="V5698" s="8">
        <v>127.88</v>
      </c>
      <c r="W5698" s="8">
        <v>9240.5500000000011</v>
      </c>
      <c r="X5698" s="8">
        <v>74.8</v>
      </c>
      <c r="Y5698" s="8">
        <v>0</v>
      </c>
      <c r="Z5698" s="8">
        <v>2252.87</v>
      </c>
      <c r="AA5698" s="8">
        <v>411711.23999999976</v>
      </c>
      <c r="AB5698" s="8">
        <v>572026.0399999998</v>
      </c>
      <c r="AC5698" s="9">
        <f t="shared" si="532"/>
        <v>-160314.80000000005</v>
      </c>
      <c r="AD5698" s="5" t="str">
        <f>$C5698&amp;" "&amp;VLOOKUP(C5698,Tegevusalad!$A$1:$B$89,2,FALSE)</f>
        <v>14 RÕIVATOOTMINE</v>
      </c>
      <c r="AE5698" s="6">
        <f t="shared" si="534"/>
        <v>4548465.6000000024</v>
      </c>
      <c r="AF5698" s="6">
        <f t="shared" si="535"/>
        <v>4079083.6499999985</v>
      </c>
      <c r="AG5698" s="6">
        <f t="shared" si="536"/>
        <v>15453694.119999997</v>
      </c>
      <c r="AH5698" s="6">
        <f t="shared" si="537"/>
        <v>8341618.9499999974</v>
      </c>
      <c r="AI5698" s="6">
        <f t="shared" si="533"/>
        <v>15453619.319999997</v>
      </c>
      <c r="AJ5698" s="10"/>
    </row>
    <row r="5699" spans="1:36" s="3" customFormat="1">
      <c r="A5699" s="3">
        <v>2019</v>
      </c>
      <c r="B5699" s="3">
        <v>8</v>
      </c>
      <c r="C5699" s="4">
        <v>15</v>
      </c>
      <c r="D5699" s="8">
        <v>65</v>
      </c>
      <c r="E5699" s="8">
        <v>1986250.9599999997</v>
      </c>
      <c r="F5699" s="8">
        <v>96</v>
      </c>
      <c r="G5699" s="8">
        <v>2925346.3200000003</v>
      </c>
      <c r="H5699" s="8">
        <v>1691925.4299999997</v>
      </c>
      <c r="I5699" s="8">
        <v>1400379.1499999997</v>
      </c>
      <c r="J5699" s="8">
        <v>1231607.73</v>
      </c>
      <c r="K5699" s="8">
        <v>0</v>
      </c>
      <c r="L5699" s="8">
        <v>397258.79999999981</v>
      </c>
      <c r="M5699" s="8">
        <v>0</v>
      </c>
      <c r="N5699" s="8">
        <v>322071.79000000004</v>
      </c>
      <c r="O5699" s="8">
        <v>9687.82</v>
      </c>
      <c r="P5699" s="8">
        <v>8188</v>
      </c>
      <c r="Q5699" s="8">
        <v>1465.8100000000004</v>
      </c>
      <c r="R5699" s="8">
        <v>1183.4000000000003</v>
      </c>
      <c r="S5699" s="8">
        <v>813295.55</v>
      </c>
      <c r="T5699" s="8">
        <v>723164.40999999992</v>
      </c>
      <c r="U5699" s="8">
        <v>24391.14</v>
      </c>
      <c r="V5699" s="8">
        <v>23</v>
      </c>
      <c r="W5699" s="8">
        <v>3481.6800000000003</v>
      </c>
      <c r="X5699" s="8">
        <v>217.36</v>
      </c>
      <c r="Y5699" s="8">
        <v>0</v>
      </c>
      <c r="Z5699" s="8">
        <v>0</v>
      </c>
      <c r="AA5699" s="8">
        <v>117103.71999999999</v>
      </c>
      <c r="AB5699" s="8">
        <v>41916.710000000006</v>
      </c>
      <c r="AC5699" s="9">
        <f t="shared" ref="AC5699:AC5762" si="538">AA5699-AB5699</f>
        <v>75187.00999999998</v>
      </c>
      <c r="AD5699" s="5" t="str">
        <f>$C5699&amp;" "&amp;VLOOKUP(C5699,Tegevusalad!$A$1:$B$89,2,FALSE)</f>
        <v>15 NAHATÖÖTLEMINE JA NAHKTOODETE TOOTMINE</v>
      </c>
      <c r="AE5699" s="6">
        <f t="shared" si="534"/>
        <v>1148877.6299999999</v>
      </c>
      <c r="AF5699" s="6">
        <f t="shared" si="535"/>
        <v>730173.16</v>
      </c>
      <c r="AG5699" s="6">
        <f t="shared" si="536"/>
        <v>4074223.9500000007</v>
      </c>
      <c r="AH5699" s="6">
        <f t="shared" si="537"/>
        <v>1616275.9500000002</v>
      </c>
      <c r="AI5699" s="6">
        <f t="shared" ref="AI5699:AI5762" si="539">(E5699+F5699+G5699)-(S5699+U5699)</f>
        <v>4074006.5900000003</v>
      </c>
      <c r="AJ5699" s="10"/>
    </row>
    <row r="5700" spans="1:36" s="3" customFormat="1">
      <c r="A5700" s="3">
        <v>2019</v>
      </c>
      <c r="B5700" s="3">
        <v>8</v>
      </c>
      <c r="C5700" s="4">
        <v>16</v>
      </c>
      <c r="D5700" s="8">
        <v>1112</v>
      </c>
      <c r="E5700" s="8">
        <v>105444866.33999997</v>
      </c>
      <c r="F5700" s="8">
        <v>13650.469999999998</v>
      </c>
      <c r="G5700" s="8">
        <v>117422909.87000003</v>
      </c>
      <c r="H5700" s="8">
        <v>90220484.51000002</v>
      </c>
      <c r="I5700" s="8">
        <v>85321032.13000001</v>
      </c>
      <c r="J5700" s="8">
        <v>25726390.370000001</v>
      </c>
      <c r="K5700" s="8">
        <v>0</v>
      </c>
      <c r="L5700" s="8">
        <v>21090201.940000027</v>
      </c>
      <c r="M5700" s="8">
        <v>1168235.26</v>
      </c>
      <c r="N5700" s="8">
        <v>32555630.559999984</v>
      </c>
      <c r="O5700" s="8">
        <v>2341712.38</v>
      </c>
      <c r="P5700" s="8">
        <v>2059876.0100000007</v>
      </c>
      <c r="Q5700" s="8">
        <v>31069.739999999994</v>
      </c>
      <c r="R5700" s="8">
        <v>24282.409999999993</v>
      </c>
      <c r="S5700" s="8">
        <v>28831798.070000004</v>
      </c>
      <c r="T5700" s="8">
        <v>24680310.659999985</v>
      </c>
      <c r="U5700" s="8">
        <v>998021.25000000023</v>
      </c>
      <c r="V5700" s="8">
        <v>473456.38</v>
      </c>
      <c r="W5700" s="8">
        <v>539931.8600000001</v>
      </c>
      <c r="X5700" s="8">
        <v>976772.49999999988</v>
      </c>
      <c r="Y5700" s="8">
        <v>0</v>
      </c>
      <c r="Z5700" s="8">
        <v>0.13</v>
      </c>
      <c r="AA5700" s="8">
        <v>2456334.7700000009</v>
      </c>
      <c r="AB5700" s="8">
        <v>12753528.259999994</v>
      </c>
      <c r="AC5700" s="9">
        <f t="shared" si="538"/>
        <v>-10297193.489999993</v>
      </c>
      <c r="AD5700" s="5" t="str">
        <f>$C5700&amp;" "&amp;VLOOKUP(C5700,Tegevusalad!$A$1:$B$89,2,FALSE)</f>
        <v>16 PUIDUTÖÖTLEMINE NING PUIT- JA KORKTOODETE TOOTMINE, V.A MÖÖBEL; ÕLEST JA PUNUMISMATERJALIST TOODETE TOOTMINE</v>
      </c>
      <c r="AE5700" s="6">
        <f t="shared" si="534"/>
        <v>76605469.989999965</v>
      </c>
      <c r="AF5700" s="6">
        <f t="shared" si="535"/>
        <v>121834640.00999992</v>
      </c>
      <c r="AG5700" s="6">
        <f t="shared" si="536"/>
        <v>194028379.86000001</v>
      </c>
      <c r="AH5700" s="6">
        <f t="shared" si="537"/>
        <v>162899564.8499999</v>
      </c>
      <c r="AI5700" s="6">
        <f t="shared" si="539"/>
        <v>193051607.36000001</v>
      </c>
      <c r="AJ5700" s="10"/>
    </row>
    <row r="5701" spans="1:36" s="3" customFormat="1">
      <c r="A5701" s="3">
        <v>2019</v>
      </c>
      <c r="B5701" s="3">
        <v>8</v>
      </c>
      <c r="C5701" s="4">
        <v>17</v>
      </c>
      <c r="D5701" s="8">
        <v>56</v>
      </c>
      <c r="E5701" s="8">
        <v>9703160.5999999978</v>
      </c>
      <c r="F5701" s="8">
        <v>0</v>
      </c>
      <c r="G5701" s="8">
        <v>15793207.299999999</v>
      </c>
      <c r="H5701" s="8">
        <v>9406043.8199999984</v>
      </c>
      <c r="I5701" s="8">
        <v>9333897.2999999989</v>
      </c>
      <c r="J5701" s="8">
        <v>6402648.7400000002</v>
      </c>
      <c r="K5701" s="8">
        <v>0</v>
      </c>
      <c r="L5701" s="8">
        <v>1940632.0999999994</v>
      </c>
      <c r="M5701" s="8">
        <v>71980.89</v>
      </c>
      <c r="N5701" s="8">
        <v>3230590.5399999996</v>
      </c>
      <c r="O5701" s="8">
        <v>211734.85000000003</v>
      </c>
      <c r="P5701" s="8">
        <v>108285.25</v>
      </c>
      <c r="Q5701" s="8">
        <v>734.09999999999991</v>
      </c>
      <c r="R5701" s="8">
        <v>2606.0700000000006</v>
      </c>
      <c r="S5701" s="8">
        <v>5026534.3099999996</v>
      </c>
      <c r="T5701" s="8">
        <v>4041070.4600000004</v>
      </c>
      <c r="U5701" s="8">
        <v>27547.57</v>
      </c>
      <c r="V5701" s="8">
        <v>3787.42</v>
      </c>
      <c r="W5701" s="8">
        <v>0</v>
      </c>
      <c r="X5701" s="8">
        <v>6330.5499999999993</v>
      </c>
      <c r="Y5701" s="8">
        <v>0</v>
      </c>
      <c r="Z5701" s="8">
        <v>0</v>
      </c>
      <c r="AA5701" s="8">
        <v>375915.1</v>
      </c>
      <c r="AB5701" s="8">
        <v>1593892.6499999997</v>
      </c>
      <c r="AC5701" s="9">
        <f t="shared" si="538"/>
        <v>-1217977.5499999998</v>
      </c>
      <c r="AD5701" s="5" t="str">
        <f>$C5701&amp;" "&amp;VLOOKUP(C5701,Tegevusalad!$A$1:$B$89,2,FALSE)</f>
        <v>17 PABERI JA PABERTOODETE TOOTMINE</v>
      </c>
      <c r="AE5701" s="6">
        <f t="shared" si="534"/>
        <v>4655409.2699999986</v>
      </c>
      <c r="AF5701" s="6">
        <f t="shared" si="535"/>
        <v>10057014.339999994</v>
      </c>
      <c r="AG5701" s="6">
        <f t="shared" si="536"/>
        <v>20448616.57</v>
      </c>
      <c r="AH5701" s="6">
        <f t="shared" si="537"/>
        <v>16165983.049999997</v>
      </c>
      <c r="AI5701" s="6">
        <f t="shared" si="539"/>
        <v>20442286.02</v>
      </c>
      <c r="AJ5701" s="10"/>
    </row>
    <row r="5702" spans="1:36" s="3" customFormat="1">
      <c r="A5702" s="3">
        <v>2019</v>
      </c>
      <c r="B5702" s="3">
        <v>8</v>
      </c>
      <c r="C5702" s="4">
        <v>18</v>
      </c>
      <c r="D5702" s="8">
        <v>336</v>
      </c>
      <c r="E5702" s="8">
        <v>13681010.019999988</v>
      </c>
      <c r="F5702" s="8">
        <v>129631.61</v>
      </c>
      <c r="G5702" s="8">
        <v>8067283.9299999978</v>
      </c>
      <c r="H5702" s="8">
        <v>6899349.3100000005</v>
      </c>
      <c r="I5702" s="8">
        <v>5338960.3200000012</v>
      </c>
      <c r="J5702" s="8">
        <v>936099.95000000007</v>
      </c>
      <c r="K5702" s="8">
        <v>0</v>
      </c>
      <c r="L5702" s="8">
        <v>2747868.8899999983</v>
      </c>
      <c r="M5702" s="8">
        <v>0</v>
      </c>
      <c r="N5702" s="8">
        <v>2257396.2100000004</v>
      </c>
      <c r="O5702" s="8">
        <v>16032.730000000001</v>
      </c>
      <c r="P5702" s="8">
        <v>53062.479999999996</v>
      </c>
      <c r="Q5702" s="8">
        <v>6835.2999999999993</v>
      </c>
      <c r="R5702" s="8">
        <v>10894.540000000003</v>
      </c>
      <c r="S5702" s="8">
        <v>4246317.5100000026</v>
      </c>
      <c r="T5702" s="8">
        <v>3900823.3400000003</v>
      </c>
      <c r="U5702" s="8">
        <v>12599.619999999999</v>
      </c>
      <c r="V5702" s="8">
        <v>192.44</v>
      </c>
      <c r="W5702" s="8">
        <v>46286.55</v>
      </c>
      <c r="X5702" s="8">
        <v>38435.220000000008</v>
      </c>
      <c r="Y5702" s="8">
        <v>0.04</v>
      </c>
      <c r="Z5702" s="8">
        <v>0</v>
      </c>
      <c r="AA5702" s="8">
        <v>721667.2100000002</v>
      </c>
      <c r="AB5702" s="8">
        <v>231194.49000000005</v>
      </c>
      <c r="AC5702" s="9">
        <f t="shared" si="538"/>
        <v>490472.72000000015</v>
      </c>
      <c r="AD5702" s="5" t="str">
        <f>$C5702&amp;" "&amp;VLOOKUP(C5702,Tegevusalad!$A$1:$B$89,2,FALSE)</f>
        <v>18 TRÜKINDUS JA SALVESTISTE PALJUNDUS</v>
      </c>
      <c r="AE5702" s="6">
        <f t="shared" si="534"/>
        <v>9590159.7199999858</v>
      </c>
      <c r="AF5702" s="6">
        <f t="shared" si="535"/>
        <v>7002565.4099999992</v>
      </c>
      <c r="AG5702" s="6">
        <f t="shared" si="536"/>
        <v>17657443.649999984</v>
      </c>
      <c r="AH5702" s="6">
        <f t="shared" si="537"/>
        <v>11341453.750000002</v>
      </c>
      <c r="AI5702" s="6">
        <f t="shared" si="539"/>
        <v>17619008.429999985</v>
      </c>
      <c r="AJ5702" s="10"/>
    </row>
    <row r="5703" spans="1:36" s="3" customFormat="1">
      <c r="A5703" s="3">
        <v>2019</v>
      </c>
      <c r="B5703" s="3">
        <v>8</v>
      </c>
      <c r="C5703" s="4">
        <v>19</v>
      </c>
      <c r="D5703" s="8">
        <v>8</v>
      </c>
      <c r="E5703" s="8">
        <v>16216929.830000002</v>
      </c>
      <c r="F5703" s="8">
        <v>0</v>
      </c>
      <c r="G5703" s="8">
        <v>3450828.1099999994</v>
      </c>
      <c r="H5703" s="8">
        <v>844270.82</v>
      </c>
      <c r="I5703" s="8">
        <v>844270.82</v>
      </c>
      <c r="J5703" s="8">
        <v>198742.17</v>
      </c>
      <c r="K5703" s="8">
        <v>0</v>
      </c>
      <c r="L5703" s="8">
        <v>3243385.9699999997</v>
      </c>
      <c r="M5703" s="8">
        <v>0</v>
      </c>
      <c r="N5703" s="8">
        <v>2928120.52</v>
      </c>
      <c r="O5703" s="8">
        <v>11060.43</v>
      </c>
      <c r="P5703" s="8">
        <v>64586.84</v>
      </c>
      <c r="Q5703" s="8">
        <v>2847.2900000000004</v>
      </c>
      <c r="R5703" s="8">
        <v>853.55</v>
      </c>
      <c r="S5703" s="8">
        <v>13140180.25</v>
      </c>
      <c r="T5703" s="8">
        <v>13133390.25</v>
      </c>
      <c r="U5703" s="8">
        <v>13238.72</v>
      </c>
      <c r="V5703" s="8">
        <v>13238.72</v>
      </c>
      <c r="W5703" s="8">
        <v>34011.879999999997</v>
      </c>
      <c r="X5703" s="8">
        <v>2591.06</v>
      </c>
      <c r="Y5703" s="8">
        <v>147.85</v>
      </c>
      <c r="Z5703" s="8">
        <v>0</v>
      </c>
      <c r="AA5703" s="8">
        <v>498727.61</v>
      </c>
      <c r="AB5703" s="8">
        <v>183314.31</v>
      </c>
      <c r="AC5703" s="9">
        <f t="shared" si="538"/>
        <v>315413.3</v>
      </c>
      <c r="AD5703" s="5" t="str">
        <f>$C5703&amp;" "&amp;VLOOKUP(C5703,Tegevusalad!$A$1:$B$89,2,FALSE)</f>
        <v>19 KOKSI JA PUHASTATUD NAFTATOODETE TOOTMINE</v>
      </c>
      <c r="AE5703" s="6">
        <f t="shared" si="534"/>
        <v>3066101.9200000018</v>
      </c>
      <c r="AF5703" s="6">
        <f t="shared" si="535"/>
        <v>1449387.9499999974</v>
      </c>
      <c r="AG5703" s="6">
        <f t="shared" si="536"/>
        <v>6516930.0299999993</v>
      </c>
      <c r="AH5703" s="6">
        <f t="shared" si="537"/>
        <v>14644870.349999998</v>
      </c>
      <c r="AI5703" s="6">
        <f t="shared" si="539"/>
        <v>6514338.9700000007</v>
      </c>
      <c r="AJ5703" s="10"/>
    </row>
    <row r="5704" spans="1:36" s="3" customFormat="1">
      <c r="A5704" s="3">
        <v>2019</v>
      </c>
      <c r="B5704" s="3">
        <v>8</v>
      </c>
      <c r="C5704" s="4">
        <v>20</v>
      </c>
      <c r="D5704" s="8">
        <v>132</v>
      </c>
      <c r="E5704" s="8">
        <v>33547305.850000001</v>
      </c>
      <c r="F5704" s="8">
        <v>1214.29</v>
      </c>
      <c r="G5704" s="8">
        <v>37796887.390000001</v>
      </c>
      <c r="H5704" s="8">
        <v>16311866.34</v>
      </c>
      <c r="I5704" s="8">
        <v>15164216.51</v>
      </c>
      <c r="J5704" s="8">
        <v>20879907.530000005</v>
      </c>
      <c r="K5704" s="8">
        <v>0</v>
      </c>
      <c r="L5704" s="8">
        <v>6709570.4600000009</v>
      </c>
      <c r="M5704" s="8">
        <v>287697.42</v>
      </c>
      <c r="N5704" s="8">
        <v>7085130.3000000017</v>
      </c>
      <c r="O5704" s="8">
        <v>650094.55999999982</v>
      </c>
      <c r="P5704" s="8">
        <v>181805.53</v>
      </c>
      <c r="Q5704" s="8">
        <v>9862.2200000000012</v>
      </c>
      <c r="R5704" s="8">
        <v>6074.39</v>
      </c>
      <c r="S5704" s="8">
        <v>18367189.490000002</v>
      </c>
      <c r="T5704" s="8">
        <v>16076713.720000003</v>
      </c>
      <c r="U5704" s="8">
        <v>214092.32999999996</v>
      </c>
      <c r="V5704" s="8">
        <v>3400.77</v>
      </c>
      <c r="W5704" s="8">
        <v>63693.18</v>
      </c>
      <c r="X5704" s="8">
        <v>4756.53</v>
      </c>
      <c r="Y5704" s="8">
        <v>0.02</v>
      </c>
      <c r="Z5704" s="8">
        <v>0</v>
      </c>
      <c r="AA5704" s="8">
        <v>1360590.72</v>
      </c>
      <c r="AB5704" s="8">
        <v>1448453.1200000006</v>
      </c>
      <c r="AC5704" s="9">
        <f t="shared" si="538"/>
        <v>-87862.400000000605</v>
      </c>
      <c r="AD5704" s="5" t="str">
        <f>$C5704&amp;" "&amp;VLOOKUP(C5704,Tegevusalad!$A$1:$B$89,2,FALSE)</f>
        <v>20 KEMIKAALIDE JA KEEMIATOODETE TOOTMINE</v>
      </c>
      <c r="AE5704" s="6">
        <f t="shared" si="534"/>
        <v>14971994.850000001</v>
      </c>
      <c r="AF5704" s="6">
        <f t="shared" si="535"/>
        <v>13627669.600000003</v>
      </c>
      <c r="AG5704" s="6">
        <f t="shared" si="536"/>
        <v>52768882.240000002</v>
      </c>
      <c r="AH5704" s="6">
        <f t="shared" si="537"/>
        <v>35456023.450000003</v>
      </c>
      <c r="AI5704" s="6">
        <f t="shared" si="539"/>
        <v>52764125.710000001</v>
      </c>
      <c r="AJ5704" s="10"/>
    </row>
    <row r="5705" spans="1:36" s="3" customFormat="1">
      <c r="A5705" s="3">
        <v>2019</v>
      </c>
      <c r="B5705" s="3">
        <v>8</v>
      </c>
      <c r="C5705" s="4">
        <v>21</v>
      </c>
      <c r="D5705" s="8">
        <v>17</v>
      </c>
      <c r="E5705" s="8">
        <v>1858940.95</v>
      </c>
      <c r="F5705" s="8">
        <v>351000.73000000004</v>
      </c>
      <c r="G5705" s="8">
        <v>1953135.76</v>
      </c>
      <c r="H5705" s="8">
        <v>1347218.31</v>
      </c>
      <c r="I5705" s="8">
        <v>1190009.8500000001</v>
      </c>
      <c r="J5705" s="8">
        <v>517794.45</v>
      </c>
      <c r="K5705" s="8">
        <v>0</v>
      </c>
      <c r="L5705" s="8">
        <v>403378.25999999989</v>
      </c>
      <c r="M5705" s="8">
        <v>44918.22</v>
      </c>
      <c r="N5705" s="8">
        <v>669264.14</v>
      </c>
      <c r="O5705" s="8">
        <v>138412.62</v>
      </c>
      <c r="P5705" s="8">
        <v>118845.02</v>
      </c>
      <c r="Q5705" s="8">
        <v>109.96000000000001</v>
      </c>
      <c r="R5705" s="8">
        <v>830.56</v>
      </c>
      <c r="S5705" s="8">
        <v>1581538.82</v>
      </c>
      <c r="T5705" s="8">
        <v>1306454.3500000001</v>
      </c>
      <c r="U5705" s="8">
        <v>33735.050000000003</v>
      </c>
      <c r="V5705" s="8">
        <v>52.36</v>
      </c>
      <c r="W5705" s="8">
        <v>9342.4699999999993</v>
      </c>
      <c r="X5705" s="8">
        <v>741.18000000000006</v>
      </c>
      <c r="Y5705" s="8">
        <v>0</v>
      </c>
      <c r="Z5705" s="8">
        <v>0</v>
      </c>
      <c r="AA5705" s="8">
        <v>32040.160000000003</v>
      </c>
      <c r="AB5705" s="8">
        <v>253007.82000000004</v>
      </c>
      <c r="AC5705" s="9">
        <f t="shared" si="538"/>
        <v>-220967.66000000003</v>
      </c>
      <c r="AD5705" s="5" t="str">
        <f>$C5705&amp;" "&amp;VLOOKUP(C5705,Tegevusalad!$A$1:$B$89,2,FALSE)</f>
        <v>21 PÕHIFARMAATSIATOODETE JA RAVIMPREPARAATIDE TOOTMINE</v>
      </c>
      <c r="AE5705" s="6">
        <f t="shared" si="534"/>
        <v>595408.99000000022</v>
      </c>
      <c r="AF5705" s="6">
        <f t="shared" si="535"/>
        <v>1043188.8900000004</v>
      </c>
      <c r="AG5705" s="6">
        <f t="shared" si="536"/>
        <v>2548544.7500000005</v>
      </c>
      <c r="AH5705" s="6">
        <f t="shared" si="537"/>
        <v>3350473.5</v>
      </c>
      <c r="AI5705" s="6">
        <f t="shared" si="539"/>
        <v>2547803.5700000003</v>
      </c>
      <c r="AJ5705" s="10"/>
    </row>
    <row r="5706" spans="1:36" s="3" customFormat="1">
      <c r="A5706" s="3">
        <v>2019</v>
      </c>
      <c r="B5706" s="3">
        <v>8</v>
      </c>
      <c r="C5706" s="4">
        <v>22</v>
      </c>
      <c r="D5706" s="8">
        <v>206</v>
      </c>
      <c r="E5706" s="8">
        <v>33801280.299999982</v>
      </c>
      <c r="F5706" s="8">
        <v>745.11</v>
      </c>
      <c r="G5706" s="8">
        <v>24273516.850000005</v>
      </c>
      <c r="H5706" s="8">
        <v>18324416.230000004</v>
      </c>
      <c r="I5706" s="8">
        <v>16811978.619999997</v>
      </c>
      <c r="J5706" s="8">
        <v>3112891.24</v>
      </c>
      <c r="K5706" s="8">
        <v>0</v>
      </c>
      <c r="L5706" s="8">
        <v>6760323.1100000041</v>
      </c>
      <c r="M5706" s="8">
        <v>160741.09999999998</v>
      </c>
      <c r="N5706" s="8">
        <v>6023501.6400000034</v>
      </c>
      <c r="O5706" s="8">
        <v>282335.37000000005</v>
      </c>
      <c r="P5706" s="8">
        <v>276913.22999999992</v>
      </c>
      <c r="Q5706" s="8">
        <v>7353.08</v>
      </c>
      <c r="R5706" s="8">
        <v>9977.86</v>
      </c>
      <c r="S5706" s="8">
        <v>16731940.13000001</v>
      </c>
      <c r="T5706" s="8">
        <v>16269052.810000008</v>
      </c>
      <c r="U5706" s="8">
        <v>130770.97000000002</v>
      </c>
      <c r="V5706" s="8">
        <v>53300.72</v>
      </c>
      <c r="W5706" s="8">
        <v>18533.71</v>
      </c>
      <c r="X5706" s="8">
        <v>6722.77</v>
      </c>
      <c r="Y5706" s="8">
        <v>0</v>
      </c>
      <c r="Z5706" s="8">
        <v>0</v>
      </c>
      <c r="AA5706" s="8">
        <v>1559403.6899999995</v>
      </c>
      <c r="AB5706" s="8">
        <v>661841.12</v>
      </c>
      <c r="AC5706" s="9">
        <f t="shared" si="538"/>
        <v>897562.56999999948</v>
      </c>
      <c r="AD5706" s="5" t="str">
        <f>$C5706&amp;" "&amp;VLOOKUP(C5706,Tegevusalad!$A$1:$B$89,2,FALSE)</f>
        <v>22 KUMMI- JA PLASTTOODETE TOOTMINE</v>
      </c>
      <c r="AE5706" s="6">
        <f t="shared" si="534"/>
        <v>16946037.079999976</v>
      </c>
      <c r="AF5706" s="6">
        <f t="shared" si="535"/>
        <v>11946310.270000007</v>
      </c>
      <c r="AG5706" s="6">
        <f t="shared" si="536"/>
        <v>41219553.929999985</v>
      </c>
      <c r="AH5706" s="6">
        <f t="shared" si="537"/>
        <v>30167397.500000019</v>
      </c>
      <c r="AI5706" s="6">
        <f t="shared" si="539"/>
        <v>41212831.159999982</v>
      </c>
      <c r="AJ5706" s="10"/>
    </row>
    <row r="5707" spans="1:36" s="3" customFormat="1">
      <c r="A5707" s="3">
        <v>2019</v>
      </c>
      <c r="B5707" s="3">
        <v>8</v>
      </c>
      <c r="C5707" s="4">
        <v>23</v>
      </c>
      <c r="D5707" s="8">
        <v>243</v>
      </c>
      <c r="E5707" s="8">
        <v>51795286.800000012</v>
      </c>
      <c r="F5707" s="8">
        <v>8066.99</v>
      </c>
      <c r="G5707" s="8">
        <v>21452340.41</v>
      </c>
      <c r="H5707" s="8">
        <v>19926391.699999999</v>
      </c>
      <c r="I5707" s="8">
        <v>18698886.139999993</v>
      </c>
      <c r="J5707" s="8">
        <v>1369024.05</v>
      </c>
      <c r="K5707" s="8">
        <v>0</v>
      </c>
      <c r="L5707" s="8">
        <v>10359783.369999997</v>
      </c>
      <c r="M5707" s="8">
        <v>19483.629999999997</v>
      </c>
      <c r="N5707" s="8">
        <v>8525092.9600000065</v>
      </c>
      <c r="O5707" s="8">
        <v>323553.57000000007</v>
      </c>
      <c r="P5707" s="8">
        <v>395530.06</v>
      </c>
      <c r="Q5707" s="8">
        <v>14985.11</v>
      </c>
      <c r="R5707" s="8">
        <v>12841.95</v>
      </c>
      <c r="S5707" s="8">
        <v>10351493.67</v>
      </c>
      <c r="T5707" s="8">
        <v>9304365.7100000009</v>
      </c>
      <c r="U5707" s="8">
        <v>1855749.8699999996</v>
      </c>
      <c r="V5707" s="8">
        <v>971798.26999999979</v>
      </c>
      <c r="W5707" s="8">
        <v>4554.55</v>
      </c>
      <c r="X5707" s="8">
        <v>170239.37000000008</v>
      </c>
      <c r="Y5707" s="8">
        <v>0.01</v>
      </c>
      <c r="Z5707" s="8">
        <v>0</v>
      </c>
      <c r="AA5707" s="8">
        <v>2703182.0799999991</v>
      </c>
      <c r="AB5707" s="8">
        <v>849008.02999999991</v>
      </c>
      <c r="AC5707" s="9">
        <f t="shared" si="538"/>
        <v>1854174.0499999993</v>
      </c>
      <c r="AD5707" s="5" t="str">
        <f>$C5707&amp;" "&amp;VLOOKUP(C5707,Tegevusalad!$A$1:$B$89,2,FALSE)</f>
        <v>23 MUUDE MITTEMETALSETEST MINERAALIDEST TOODETE TOOTMINE</v>
      </c>
      <c r="AE5707" s="6">
        <f t="shared" si="534"/>
        <v>39766349.620000012</v>
      </c>
      <c r="AF5707" s="6">
        <f t="shared" si="535"/>
        <v>29836461.430000022</v>
      </c>
      <c r="AG5707" s="6">
        <f t="shared" si="536"/>
        <v>61218690.030000024</v>
      </c>
      <c r="AH5707" s="6">
        <f t="shared" si="537"/>
        <v>42689674.550000027</v>
      </c>
      <c r="AI5707" s="6">
        <f t="shared" si="539"/>
        <v>61048450.660000019</v>
      </c>
      <c r="AJ5707" s="10"/>
    </row>
    <row r="5708" spans="1:36" s="3" customFormat="1">
      <c r="A5708" s="3">
        <v>2019</v>
      </c>
      <c r="B5708" s="3">
        <v>8</v>
      </c>
      <c r="C5708" s="4">
        <v>24</v>
      </c>
      <c r="D5708" s="8">
        <v>25</v>
      </c>
      <c r="E5708" s="8">
        <v>2352892.25</v>
      </c>
      <c r="F5708" s="8">
        <v>0</v>
      </c>
      <c r="G5708" s="8">
        <v>2081038.5300000003</v>
      </c>
      <c r="H5708" s="8">
        <v>1662651.46</v>
      </c>
      <c r="I5708" s="8">
        <v>1592212.51</v>
      </c>
      <c r="J5708" s="8">
        <v>353525.70999999996</v>
      </c>
      <c r="K5708" s="8">
        <v>0</v>
      </c>
      <c r="L5708" s="8">
        <v>470578.45000000007</v>
      </c>
      <c r="M5708" s="8">
        <v>121750.56</v>
      </c>
      <c r="N5708" s="8">
        <v>600276.21999999986</v>
      </c>
      <c r="O5708" s="8">
        <v>122329.13</v>
      </c>
      <c r="P5708" s="8">
        <v>31274</v>
      </c>
      <c r="Q5708" s="8">
        <v>1030.8200000000002</v>
      </c>
      <c r="R5708" s="8">
        <v>570.69000000000005</v>
      </c>
      <c r="S5708" s="8">
        <v>1326437.52</v>
      </c>
      <c r="T5708" s="8">
        <v>1237500.3799999999</v>
      </c>
      <c r="U5708" s="8">
        <v>155451.81000000003</v>
      </c>
      <c r="V5708" s="8">
        <v>145215.92000000001</v>
      </c>
      <c r="W5708" s="8">
        <v>0</v>
      </c>
      <c r="X5708" s="8">
        <v>193861.56999999998</v>
      </c>
      <c r="Y5708" s="8">
        <v>0</v>
      </c>
      <c r="Z5708" s="8">
        <v>0</v>
      </c>
      <c r="AA5708" s="8">
        <v>91620.609999999986</v>
      </c>
      <c r="AB5708" s="8">
        <v>99567.819999999992</v>
      </c>
      <c r="AC5708" s="9">
        <f t="shared" si="538"/>
        <v>-7947.2100000000064</v>
      </c>
      <c r="AD5708" s="5" t="str">
        <f>$C5708&amp;" "&amp;VLOOKUP(C5708,Tegevusalad!$A$1:$B$89,2,FALSE)</f>
        <v>24 METALLITOOTMINE</v>
      </c>
      <c r="AE5708" s="6">
        <f t="shared" si="534"/>
        <v>1064864.4899999998</v>
      </c>
      <c r="AF5708" s="6">
        <f t="shared" si="535"/>
        <v>1055915.4899999988</v>
      </c>
      <c r="AG5708" s="6">
        <f t="shared" si="536"/>
        <v>3145903.0200000005</v>
      </c>
      <c r="AH5708" s="6">
        <f t="shared" si="537"/>
        <v>3004234.5499999989</v>
      </c>
      <c r="AI5708" s="6">
        <f t="shared" si="539"/>
        <v>2952041.45</v>
      </c>
      <c r="AJ5708" s="10"/>
    </row>
    <row r="5709" spans="1:36" s="3" customFormat="1">
      <c r="A5709" s="3">
        <v>2019</v>
      </c>
      <c r="B5709" s="3">
        <v>8</v>
      </c>
      <c r="C5709" s="4">
        <v>25</v>
      </c>
      <c r="D5709" s="8">
        <v>1386</v>
      </c>
      <c r="E5709" s="8">
        <v>96291531.430000111</v>
      </c>
      <c r="F5709" s="8">
        <v>4346.8</v>
      </c>
      <c r="G5709" s="8">
        <v>71409124.809999987</v>
      </c>
      <c r="H5709" s="8">
        <v>62630732.379999965</v>
      </c>
      <c r="I5709" s="8">
        <v>57619100.059999973</v>
      </c>
      <c r="J5709" s="8">
        <v>7425144.129999999</v>
      </c>
      <c r="K5709" s="8">
        <v>0</v>
      </c>
      <c r="L5709" s="8">
        <v>19258697.470000003</v>
      </c>
      <c r="M5709" s="8">
        <v>125653.91</v>
      </c>
      <c r="N5709" s="8">
        <v>18495405.329999987</v>
      </c>
      <c r="O5709" s="8">
        <v>631244.15999999992</v>
      </c>
      <c r="P5709" s="8">
        <v>693652.32000000007</v>
      </c>
      <c r="Q5709" s="8">
        <v>39223.16000000004</v>
      </c>
      <c r="R5709" s="8">
        <v>32504.770000000015</v>
      </c>
      <c r="S5709" s="8">
        <v>26913729.989999983</v>
      </c>
      <c r="T5709" s="8">
        <v>24234994.409999996</v>
      </c>
      <c r="U5709" s="8">
        <v>15040028.919999989</v>
      </c>
      <c r="V5709" s="8">
        <v>14739567.069999993</v>
      </c>
      <c r="W5709" s="8">
        <v>73624.97</v>
      </c>
      <c r="X5709" s="8">
        <v>4870972.2899999982</v>
      </c>
      <c r="Y5709" s="8">
        <v>0.34</v>
      </c>
      <c r="Z5709" s="8">
        <v>0.02</v>
      </c>
      <c r="AA5709" s="8">
        <v>4839235.6900000032</v>
      </c>
      <c r="AB5709" s="8">
        <v>3950289.3199999994</v>
      </c>
      <c r="AC5709" s="9">
        <f t="shared" si="538"/>
        <v>888946.37000000384</v>
      </c>
      <c r="AD5709" s="5" t="str">
        <f>$C5709&amp;" "&amp;VLOOKUP(C5709,Tegevusalad!$A$1:$B$89,2,FALSE)</f>
        <v>25 METALLTOODETE TOOTMINE, V.A MASINAD JA SEADMED</v>
      </c>
      <c r="AE5709" s="6">
        <f t="shared" si="534"/>
        <v>59213091.610000126</v>
      </c>
      <c r="AF5709" s="6">
        <f t="shared" si="535"/>
        <v>62269137.859999955</v>
      </c>
      <c r="AG5709" s="6">
        <f t="shared" si="536"/>
        <v>130622216.42000011</v>
      </c>
      <c r="AH5709" s="6">
        <f t="shared" si="537"/>
        <v>92639550.499999925</v>
      </c>
      <c r="AI5709" s="6">
        <f t="shared" si="539"/>
        <v>125751244.13000011</v>
      </c>
      <c r="AJ5709" s="10"/>
    </row>
    <row r="5710" spans="1:36" s="3" customFormat="1">
      <c r="A5710" s="3">
        <v>2019</v>
      </c>
      <c r="B5710" s="3">
        <v>8</v>
      </c>
      <c r="C5710" s="4">
        <v>26</v>
      </c>
      <c r="D5710" s="8">
        <v>159</v>
      </c>
      <c r="E5710" s="8">
        <v>49976181.739999995</v>
      </c>
      <c r="F5710" s="8">
        <v>0</v>
      </c>
      <c r="G5710" s="8">
        <v>80010730.090000018</v>
      </c>
      <c r="H5710" s="8">
        <v>52056916.11999999</v>
      </c>
      <c r="I5710" s="8">
        <v>48639792.289999999</v>
      </c>
      <c r="J5710" s="8">
        <v>27236032.169999998</v>
      </c>
      <c r="K5710" s="8">
        <v>102262.27</v>
      </c>
      <c r="L5710" s="8">
        <v>9995236.3200000003</v>
      </c>
      <c r="M5710" s="8">
        <v>4665898.0199999996</v>
      </c>
      <c r="N5710" s="8">
        <v>16317169.129999997</v>
      </c>
      <c r="O5710" s="8">
        <v>4871113.0099999979</v>
      </c>
      <c r="P5710" s="8">
        <v>141454.96</v>
      </c>
      <c r="Q5710" s="8">
        <v>1064.4799999999998</v>
      </c>
      <c r="R5710" s="8">
        <v>4275.829999999999</v>
      </c>
      <c r="S5710" s="8">
        <v>41397415.480000004</v>
      </c>
      <c r="T5710" s="8">
        <v>37920641.559999995</v>
      </c>
      <c r="U5710" s="8">
        <v>460010.65000000014</v>
      </c>
      <c r="V5710" s="8">
        <v>61784.920000000006</v>
      </c>
      <c r="W5710" s="8">
        <v>1139.1500000000001</v>
      </c>
      <c r="X5710" s="8">
        <v>74472.069999999992</v>
      </c>
      <c r="Y5710" s="8">
        <v>0</v>
      </c>
      <c r="Z5710" s="8">
        <v>47.52</v>
      </c>
      <c r="AA5710" s="8">
        <v>633823.24999999988</v>
      </c>
      <c r="AB5710" s="8">
        <v>2289905.56</v>
      </c>
      <c r="AC5710" s="9">
        <f t="shared" si="538"/>
        <v>-1656082.31</v>
      </c>
      <c r="AD5710" s="5" t="str">
        <f>$C5710&amp;" "&amp;VLOOKUP(C5710,Tegevusalad!$A$1:$B$89,2,FALSE)</f>
        <v>26 ARVUTITE, ELEKTROONIKA- JA OPTIKASEADMETE TOOTMINE</v>
      </c>
      <c r="AE5710" s="6">
        <f t="shared" si="534"/>
        <v>8193227.6799999923</v>
      </c>
      <c r="AF5710" s="6">
        <f t="shared" si="535"/>
        <v>15456018.539999988</v>
      </c>
      <c r="AG5710" s="6">
        <f t="shared" si="536"/>
        <v>88203957.770000011</v>
      </c>
      <c r="AH5710" s="6">
        <f t="shared" si="537"/>
        <v>81607224.799999982</v>
      </c>
      <c r="AI5710" s="6">
        <f t="shared" si="539"/>
        <v>88129485.700000018</v>
      </c>
      <c r="AJ5710" s="10"/>
    </row>
    <row r="5711" spans="1:36" s="3" customFormat="1">
      <c r="A5711" s="3">
        <v>2019</v>
      </c>
      <c r="B5711" s="3">
        <v>8</v>
      </c>
      <c r="C5711" s="4">
        <v>27</v>
      </c>
      <c r="D5711" s="8">
        <v>136</v>
      </c>
      <c r="E5711" s="8">
        <v>41002425.189999983</v>
      </c>
      <c r="F5711" s="8">
        <v>3.5</v>
      </c>
      <c r="G5711" s="8">
        <v>62439271.079999983</v>
      </c>
      <c r="H5711" s="8">
        <v>50423692.150000006</v>
      </c>
      <c r="I5711" s="8">
        <v>44688657.540000007</v>
      </c>
      <c r="J5711" s="8">
        <v>11439518.220000001</v>
      </c>
      <c r="K5711" s="8">
        <v>0</v>
      </c>
      <c r="L5711" s="8">
        <v>8200485.3000000007</v>
      </c>
      <c r="M5711" s="8">
        <v>838727.85</v>
      </c>
      <c r="N5711" s="8">
        <v>11708127.469999997</v>
      </c>
      <c r="O5711" s="8">
        <v>1863987.9700000002</v>
      </c>
      <c r="P5711" s="8">
        <v>348160.89</v>
      </c>
      <c r="Q5711" s="8">
        <v>6223.01</v>
      </c>
      <c r="R5711" s="8">
        <v>11059.6</v>
      </c>
      <c r="S5711" s="8">
        <v>27450185.68</v>
      </c>
      <c r="T5711" s="8">
        <v>23339125.470000003</v>
      </c>
      <c r="U5711" s="8">
        <v>1650225.7400000002</v>
      </c>
      <c r="V5711" s="8">
        <v>346688.04</v>
      </c>
      <c r="W5711" s="8">
        <v>18576.340000000004</v>
      </c>
      <c r="X5711" s="8">
        <v>2048896.55</v>
      </c>
      <c r="Y5711" s="8">
        <v>0</v>
      </c>
      <c r="Z5711" s="8">
        <v>0</v>
      </c>
      <c r="AA5711" s="8">
        <v>819514.79</v>
      </c>
      <c r="AB5711" s="8">
        <v>3488429.1099999994</v>
      </c>
      <c r="AC5711" s="9">
        <f t="shared" si="538"/>
        <v>-2668914.3199999994</v>
      </c>
      <c r="AD5711" s="5" t="str">
        <f>$C5711&amp;" "&amp;VLOOKUP(C5711,Tegevusalad!$A$1:$B$89,2,FALSE)</f>
        <v>27 ELEKTRISEADMETE TOOTMINE</v>
      </c>
      <c r="AE5711" s="6">
        <f t="shared" si="534"/>
        <v>13950913.819999978</v>
      </c>
      <c r="AF5711" s="6">
        <f t="shared" si="535"/>
        <v>20522272.119999979</v>
      </c>
      <c r="AG5711" s="6">
        <f t="shared" si="536"/>
        <v>76390184.899999961</v>
      </c>
      <c r="AH5711" s="6">
        <f t="shared" si="537"/>
        <v>58595935.349999979</v>
      </c>
      <c r="AI5711" s="6">
        <f t="shared" si="539"/>
        <v>74341288.349999964</v>
      </c>
      <c r="AJ5711" s="10"/>
    </row>
    <row r="5712" spans="1:36" s="3" customFormat="1">
      <c r="A5712" s="3">
        <v>2019</v>
      </c>
      <c r="B5712" s="3">
        <v>8</v>
      </c>
      <c r="C5712" s="4">
        <v>28</v>
      </c>
      <c r="D5712" s="8">
        <v>223</v>
      </c>
      <c r="E5712" s="8">
        <v>15291475.570000006</v>
      </c>
      <c r="F5712" s="8">
        <v>0</v>
      </c>
      <c r="G5712" s="8">
        <v>28323391.010000013</v>
      </c>
      <c r="H5712" s="8">
        <v>14712691.730000006</v>
      </c>
      <c r="I5712" s="8">
        <v>13522021.700000007</v>
      </c>
      <c r="J5712" s="8">
        <v>13392653.029999997</v>
      </c>
      <c r="K5712" s="8">
        <v>0</v>
      </c>
      <c r="L5712" s="8">
        <v>3058295.1999999988</v>
      </c>
      <c r="M5712" s="8">
        <v>80609.33</v>
      </c>
      <c r="N5712" s="8">
        <v>6222324.0500000017</v>
      </c>
      <c r="O5712" s="8">
        <v>1185229.29</v>
      </c>
      <c r="P5712" s="8">
        <v>265775.58</v>
      </c>
      <c r="Q5712" s="8">
        <v>14235.79</v>
      </c>
      <c r="R5712" s="8">
        <v>5395.949999999998</v>
      </c>
      <c r="S5712" s="8">
        <v>6386247.129999999</v>
      </c>
      <c r="T5712" s="8">
        <v>5986894.7599999951</v>
      </c>
      <c r="U5712" s="8">
        <v>2497947.38</v>
      </c>
      <c r="V5712" s="8">
        <v>2366913.3500000006</v>
      </c>
      <c r="W5712" s="8">
        <v>10750.13</v>
      </c>
      <c r="X5712" s="8">
        <v>118948.98000000001</v>
      </c>
      <c r="Y5712" s="8">
        <v>0</v>
      </c>
      <c r="Z5712" s="8">
        <v>0</v>
      </c>
      <c r="AA5712" s="8">
        <v>309812.13</v>
      </c>
      <c r="AB5712" s="8">
        <v>3393231.6499999976</v>
      </c>
      <c r="AC5712" s="9">
        <f t="shared" si="538"/>
        <v>-3083419.5199999977</v>
      </c>
      <c r="AD5712" s="5" t="str">
        <f>$C5712&amp;" "&amp;VLOOKUP(C5712,Tegevusalad!$A$1:$B$89,2,FALSE)</f>
        <v>28 MUJAL LIIGITAMATA MASINATE JA SEADMETE TOOTMINE</v>
      </c>
      <c r="AE5712" s="6">
        <f t="shared" si="534"/>
        <v>6526230.0400000084</v>
      </c>
      <c r="AF5712" s="6">
        <f t="shared" si="535"/>
        <v>18695172.390000008</v>
      </c>
      <c r="AG5712" s="6">
        <f t="shared" si="536"/>
        <v>34849621.050000019</v>
      </c>
      <c r="AH5712" s="6">
        <f t="shared" si="537"/>
        <v>31138600.000000007</v>
      </c>
      <c r="AI5712" s="6">
        <f t="shared" si="539"/>
        <v>34730672.070000023</v>
      </c>
      <c r="AJ5712" s="10"/>
    </row>
    <row r="5713" spans="1:36" s="3" customFormat="1">
      <c r="A5713" s="3">
        <v>2019</v>
      </c>
      <c r="B5713" s="3">
        <v>8</v>
      </c>
      <c r="C5713" s="4">
        <v>29</v>
      </c>
      <c r="D5713" s="8">
        <v>90</v>
      </c>
      <c r="E5713" s="8">
        <v>16844137.669999998</v>
      </c>
      <c r="F5713" s="8">
        <v>0</v>
      </c>
      <c r="G5713" s="8">
        <v>23772618.949999992</v>
      </c>
      <c r="H5713" s="8">
        <v>18920603.630000006</v>
      </c>
      <c r="I5713" s="8">
        <v>17203015.860000003</v>
      </c>
      <c r="J5713" s="8">
        <v>4280059.1800000006</v>
      </c>
      <c r="K5713" s="8">
        <v>0</v>
      </c>
      <c r="L5713" s="8">
        <v>3368827.5199999986</v>
      </c>
      <c r="M5713" s="8">
        <v>274534.74</v>
      </c>
      <c r="N5713" s="8">
        <v>4594310.5100000007</v>
      </c>
      <c r="O5713" s="8">
        <v>409263.1</v>
      </c>
      <c r="P5713" s="8">
        <v>98987.890000000014</v>
      </c>
      <c r="Q5713" s="8">
        <v>3357.4500000000003</v>
      </c>
      <c r="R5713" s="8">
        <v>3624.2100000000005</v>
      </c>
      <c r="S5713" s="8">
        <v>12217816.340000002</v>
      </c>
      <c r="T5713" s="8">
        <v>9030209.6800000034</v>
      </c>
      <c r="U5713" s="8">
        <v>1711115.0999999999</v>
      </c>
      <c r="V5713" s="8">
        <v>1706574.3399999999</v>
      </c>
      <c r="W5713" s="8">
        <v>60477.49</v>
      </c>
      <c r="X5713" s="8">
        <v>187283.96</v>
      </c>
      <c r="Y5713" s="8">
        <v>0</v>
      </c>
      <c r="Z5713" s="8">
        <v>0</v>
      </c>
      <c r="AA5713" s="8">
        <v>155003.87999999998</v>
      </c>
      <c r="AB5713" s="8">
        <v>1105952.1299999999</v>
      </c>
      <c r="AC5713" s="9">
        <f t="shared" si="538"/>
        <v>-950948.24999999988</v>
      </c>
      <c r="AD5713" s="5" t="str">
        <f>$C5713&amp;" "&amp;VLOOKUP(C5713,Tegevusalad!$A$1:$B$89,2,FALSE)</f>
        <v>29 MOOTORSÕIDUKITE, HAAGISTE JA POOLHAAGISTE TOOTMINE</v>
      </c>
      <c r="AE5713" s="6">
        <f t="shared" si="534"/>
        <v>3102490.1899999976</v>
      </c>
      <c r="AF5713" s="6">
        <f t="shared" si="535"/>
        <v>8721001</v>
      </c>
      <c r="AG5713" s="6">
        <f t="shared" si="536"/>
        <v>26875109.139999989</v>
      </c>
      <c r="AH5713" s="6">
        <f t="shared" si="537"/>
        <v>22989673.600000001</v>
      </c>
      <c r="AI5713" s="6">
        <f t="shared" si="539"/>
        <v>26687825.179999989</v>
      </c>
      <c r="AJ5713" s="10"/>
    </row>
    <row r="5714" spans="1:36" s="3" customFormat="1">
      <c r="A5714" s="3">
        <v>2019</v>
      </c>
      <c r="B5714" s="3">
        <v>8</v>
      </c>
      <c r="C5714" s="4">
        <v>30</v>
      </c>
      <c r="D5714" s="8">
        <v>103</v>
      </c>
      <c r="E5714" s="8">
        <v>2496661.1599999997</v>
      </c>
      <c r="F5714" s="8">
        <v>1302.29</v>
      </c>
      <c r="G5714" s="8">
        <v>6794678</v>
      </c>
      <c r="H5714" s="8">
        <v>5857901.29</v>
      </c>
      <c r="I5714" s="8">
        <v>5156092.7300000004</v>
      </c>
      <c r="J5714" s="8">
        <v>559594.69999999995</v>
      </c>
      <c r="K5714" s="8">
        <v>0</v>
      </c>
      <c r="L5714" s="8">
        <v>499449.42999999993</v>
      </c>
      <c r="M5714" s="8">
        <v>0</v>
      </c>
      <c r="N5714" s="8">
        <v>967266.3</v>
      </c>
      <c r="O5714" s="8">
        <v>188667.96</v>
      </c>
      <c r="P5714" s="8">
        <v>23327.41</v>
      </c>
      <c r="Q5714" s="8">
        <v>1686.2</v>
      </c>
      <c r="R5714" s="8">
        <v>2192.5000000000005</v>
      </c>
      <c r="S5714" s="8">
        <v>1607650.0899999999</v>
      </c>
      <c r="T5714" s="8">
        <v>1080818.17</v>
      </c>
      <c r="U5714" s="8">
        <v>2613.0300000000002</v>
      </c>
      <c r="V5714" s="8">
        <v>2557.0700000000002</v>
      </c>
      <c r="W5714" s="8">
        <v>11030.08</v>
      </c>
      <c r="X5714" s="8">
        <v>5384.35</v>
      </c>
      <c r="Y5714" s="8">
        <v>0</v>
      </c>
      <c r="Z5714" s="8">
        <v>0</v>
      </c>
      <c r="AA5714" s="8">
        <v>20577.57</v>
      </c>
      <c r="AB5714" s="8">
        <v>488394.43999999994</v>
      </c>
      <c r="AC5714" s="9">
        <f t="shared" si="538"/>
        <v>-467816.86999999994</v>
      </c>
      <c r="AD5714" s="5" t="str">
        <f>$C5714&amp;" "&amp;VLOOKUP(C5714,Tegevusalad!$A$1:$B$89,2,FALSE)</f>
        <v>30 MUUDE TRANSPORDIVAHENDITE TOOTMINE</v>
      </c>
      <c r="AE5714" s="6">
        <f t="shared" si="534"/>
        <v>893084.67999999993</v>
      </c>
      <c r="AF5714" s="6">
        <f t="shared" si="535"/>
        <v>2296248.1500000004</v>
      </c>
      <c r="AG5714" s="6">
        <f t="shared" si="536"/>
        <v>7687762.6799999988</v>
      </c>
      <c r="AH5714" s="6">
        <f t="shared" si="537"/>
        <v>4847294</v>
      </c>
      <c r="AI5714" s="6">
        <f t="shared" si="539"/>
        <v>7682378.3299999991</v>
      </c>
      <c r="AJ5714" s="10"/>
    </row>
    <row r="5715" spans="1:36" s="3" customFormat="1">
      <c r="A5715" s="3">
        <v>2019</v>
      </c>
      <c r="B5715" s="3">
        <v>8</v>
      </c>
      <c r="C5715" s="4">
        <v>31</v>
      </c>
      <c r="D5715" s="8">
        <v>731</v>
      </c>
      <c r="E5715" s="8">
        <v>27406618.570000023</v>
      </c>
      <c r="F5715" s="8">
        <v>178.9</v>
      </c>
      <c r="G5715" s="8">
        <v>29504586.900000002</v>
      </c>
      <c r="H5715" s="8">
        <v>25816661.819999997</v>
      </c>
      <c r="I5715" s="8">
        <v>24164173.129999995</v>
      </c>
      <c r="J5715" s="8">
        <v>3077266.39</v>
      </c>
      <c r="K5715" s="8">
        <v>0</v>
      </c>
      <c r="L5715" s="8">
        <v>5481339.7299999958</v>
      </c>
      <c r="M5715" s="8">
        <v>5697.19</v>
      </c>
      <c r="N5715" s="8">
        <v>6725621.8500000089</v>
      </c>
      <c r="O5715" s="8">
        <v>208365.63999999998</v>
      </c>
      <c r="P5715" s="8">
        <v>279439.12000000011</v>
      </c>
      <c r="Q5715" s="8">
        <v>21883.09</v>
      </c>
      <c r="R5715" s="8">
        <v>32898.559999999998</v>
      </c>
      <c r="S5715" s="8">
        <v>8520306.040000001</v>
      </c>
      <c r="T5715" s="8">
        <v>7881819.9699999988</v>
      </c>
      <c r="U5715" s="8">
        <v>359682.25999999995</v>
      </c>
      <c r="V5715" s="8">
        <v>339396.63999999996</v>
      </c>
      <c r="W5715" s="8">
        <v>12627.3</v>
      </c>
      <c r="X5715" s="8">
        <v>235890.69999999998</v>
      </c>
      <c r="Y5715" s="8">
        <v>0</v>
      </c>
      <c r="Z5715" s="8">
        <v>0</v>
      </c>
      <c r="AA5715" s="8">
        <v>1141615.3999999997</v>
      </c>
      <c r="AB5715" s="8">
        <v>2380200.3299999987</v>
      </c>
      <c r="AC5715" s="9">
        <f t="shared" si="538"/>
        <v>-1238584.929999999</v>
      </c>
      <c r="AD5715" s="5" t="str">
        <f>$C5715&amp;" "&amp;VLOOKUP(C5715,Tegevusalad!$A$1:$B$89,2,FALSE)</f>
        <v>31 MÖÖBLITOOTMINE</v>
      </c>
      <c r="AE5715" s="6">
        <f t="shared" si="534"/>
        <v>18762699.87000002</v>
      </c>
      <c r="AF5715" s="6">
        <f t="shared" si="535"/>
        <v>24210182.190000039</v>
      </c>
      <c r="AG5715" s="6">
        <f t="shared" si="536"/>
        <v>48267286.770000026</v>
      </c>
      <c r="AH5715" s="6">
        <f t="shared" si="537"/>
        <v>33792602.050000042</v>
      </c>
      <c r="AI5715" s="6">
        <f t="shared" si="539"/>
        <v>48031396.070000023</v>
      </c>
      <c r="AJ5715" s="10"/>
    </row>
    <row r="5716" spans="1:36" s="3" customFormat="1">
      <c r="A5716" s="3">
        <v>2019</v>
      </c>
      <c r="B5716" s="3">
        <v>8</v>
      </c>
      <c r="C5716" s="4">
        <v>32</v>
      </c>
      <c r="D5716" s="8">
        <v>331</v>
      </c>
      <c r="E5716" s="8">
        <v>9157352.9200000092</v>
      </c>
      <c r="F5716" s="8">
        <v>321239.92000000004</v>
      </c>
      <c r="G5716" s="8">
        <v>13260455.329999998</v>
      </c>
      <c r="H5716" s="8">
        <v>12081713.620000001</v>
      </c>
      <c r="I5716" s="8">
        <v>10138178.5</v>
      </c>
      <c r="J5716" s="8">
        <v>1758199.29</v>
      </c>
      <c r="K5716" s="8">
        <v>505.5</v>
      </c>
      <c r="L5716" s="8">
        <v>1860382.1900000004</v>
      </c>
      <c r="M5716" s="8">
        <v>57817.279999999999</v>
      </c>
      <c r="N5716" s="8">
        <v>2612724.65</v>
      </c>
      <c r="O5716" s="8">
        <v>615688.08000000019</v>
      </c>
      <c r="P5716" s="8">
        <v>29331.05</v>
      </c>
      <c r="Q5716" s="8">
        <v>5660.670000000001</v>
      </c>
      <c r="R5716" s="8">
        <v>3407.88</v>
      </c>
      <c r="S5716" s="8">
        <v>4812439.8899999997</v>
      </c>
      <c r="T5716" s="8">
        <v>3933018.96</v>
      </c>
      <c r="U5716" s="8">
        <v>216185.21</v>
      </c>
      <c r="V5716" s="8">
        <v>178325.47999999998</v>
      </c>
      <c r="W5716" s="8">
        <v>151047.96</v>
      </c>
      <c r="X5716" s="8">
        <v>5928.43</v>
      </c>
      <c r="Y5716" s="8">
        <v>116.36</v>
      </c>
      <c r="Z5716" s="8">
        <v>0</v>
      </c>
      <c r="AA5716" s="8">
        <v>389557.14</v>
      </c>
      <c r="AB5716" s="8">
        <v>1083965.9700000002</v>
      </c>
      <c r="AC5716" s="9">
        <f t="shared" si="538"/>
        <v>-694408.83000000019</v>
      </c>
      <c r="AD5716" s="5" t="str">
        <f>$C5716&amp;" "&amp;VLOOKUP(C5716,Tegevusalad!$A$1:$B$89,2,FALSE)</f>
        <v>32 MUU TOOTMINE</v>
      </c>
      <c r="AE5716" s="6">
        <f t="shared" si="534"/>
        <v>4455896.1700000092</v>
      </c>
      <c r="AF5716" s="6">
        <f t="shared" si="535"/>
        <v>5151922.629999998</v>
      </c>
      <c r="AG5716" s="6">
        <f t="shared" si="536"/>
        <v>17716351.500000007</v>
      </c>
      <c r="AH5716" s="6">
        <f t="shared" si="537"/>
        <v>13080662.649999999</v>
      </c>
      <c r="AI5716" s="6">
        <f t="shared" si="539"/>
        <v>17710423.070000008</v>
      </c>
      <c r="AJ5716" s="10"/>
    </row>
    <row r="5717" spans="1:36" s="3" customFormat="1">
      <c r="A5717" s="3">
        <v>2019</v>
      </c>
      <c r="B5717" s="3">
        <v>8</v>
      </c>
      <c r="C5717" s="4">
        <v>33</v>
      </c>
      <c r="D5717" s="8">
        <v>768</v>
      </c>
      <c r="E5717" s="8">
        <v>19441426.519999985</v>
      </c>
      <c r="F5717" s="8">
        <v>1460.7400000000002</v>
      </c>
      <c r="G5717" s="8">
        <v>19861807.369999994</v>
      </c>
      <c r="H5717" s="8">
        <v>6743838.3200000003</v>
      </c>
      <c r="I5717" s="8">
        <v>1544894.1000000003</v>
      </c>
      <c r="J5717" s="8">
        <v>671267.87000000011</v>
      </c>
      <c r="K5717" s="8">
        <v>1090</v>
      </c>
      <c r="L5717" s="8">
        <v>3888416.8099999949</v>
      </c>
      <c r="M5717" s="8">
        <v>4413.2300000000005</v>
      </c>
      <c r="N5717" s="8">
        <v>3617942.9200000018</v>
      </c>
      <c r="O5717" s="8">
        <v>193293.69</v>
      </c>
      <c r="P5717" s="8">
        <v>100606.07999999999</v>
      </c>
      <c r="Q5717" s="8">
        <v>23370.32</v>
      </c>
      <c r="R5717" s="8">
        <v>9913.8299999999963</v>
      </c>
      <c r="S5717" s="8">
        <v>5759084.3600000041</v>
      </c>
      <c r="T5717" s="8">
        <v>3415320.8800000008</v>
      </c>
      <c r="U5717" s="8">
        <v>1695786.8499999999</v>
      </c>
      <c r="V5717" s="8">
        <v>531543.03999999992</v>
      </c>
      <c r="W5717" s="8">
        <v>205556.69999999998</v>
      </c>
      <c r="X5717" s="8">
        <v>17875.740000000002</v>
      </c>
      <c r="Y5717" s="8">
        <v>0</v>
      </c>
      <c r="Z5717" s="8">
        <v>0.01</v>
      </c>
      <c r="AA5717" s="8">
        <v>1323626.0300000005</v>
      </c>
      <c r="AB5717" s="8">
        <v>1048738.9199999995</v>
      </c>
      <c r="AC5717" s="9">
        <f t="shared" si="538"/>
        <v>274887.11000000103</v>
      </c>
      <c r="AD5717" s="5" t="str">
        <f>$C5717&amp;" "&amp;VLOOKUP(C5717,Tegevusalad!$A$1:$B$89,2,FALSE)</f>
        <v>33 MASINATE JA SEADMETE REMONT JA PAIGALDUS</v>
      </c>
      <c r="AE5717" s="6">
        <f t="shared" si="534"/>
        <v>12005891.789999977</v>
      </c>
      <c r="AF5717" s="6">
        <f t="shared" si="535"/>
        <v>10249487.130000005</v>
      </c>
      <c r="AG5717" s="6">
        <f t="shared" si="536"/>
        <v>31867699.159999978</v>
      </c>
      <c r="AH5717" s="6">
        <f t="shared" si="537"/>
        <v>18139283.750000007</v>
      </c>
      <c r="AI5717" s="6">
        <f t="shared" si="539"/>
        <v>31849823.419999976</v>
      </c>
      <c r="AJ5717" s="10"/>
    </row>
    <row r="5718" spans="1:36" s="3" customFormat="1">
      <c r="A5718" s="3">
        <v>2019</v>
      </c>
      <c r="B5718" s="3">
        <v>8</v>
      </c>
      <c r="C5718" s="4">
        <v>35</v>
      </c>
      <c r="D5718" s="8">
        <v>309</v>
      </c>
      <c r="E5718" s="8">
        <v>146281920.30999997</v>
      </c>
      <c r="F5718" s="8">
        <v>12012.35</v>
      </c>
      <c r="G5718" s="8">
        <v>15140484.630000001</v>
      </c>
      <c r="H5718" s="8">
        <v>3157228.4400000004</v>
      </c>
      <c r="I5718" s="8">
        <v>603541.25</v>
      </c>
      <c r="J5718" s="8">
        <v>52905.37</v>
      </c>
      <c r="K5718" s="8">
        <v>98.17</v>
      </c>
      <c r="L5718" s="8">
        <v>29257465.179999974</v>
      </c>
      <c r="M5718" s="8">
        <v>0</v>
      </c>
      <c r="N5718" s="8">
        <v>26398124.48999998</v>
      </c>
      <c r="O5718" s="8">
        <v>70234.42</v>
      </c>
      <c r="P5718" s="8">
        <v>6843552.7200000007</v>
      </c>
      <c r="Q5718" s="8">
        <v>11534.449999999999</v>
      </c>
      <c r="R5718" s="8">
        <v>11189.82</v>
      </c>
      <c r="S5718" s="8">
        <v>6972903.7000000011</v>
      </c>
      <c r="T5718" s="8">
        <v>4584115.0400000019</v>
      </c>
      <c r="U5718" s="8">
        <v>39477054.950000003</v>
      </c>
      <c r="V5718" s="8">
        <v>408317.46</v>
      </c>
      <c r="W5718" s="8">
        <v>1051837.2000000002</v>
      </c>
      <c r="X5718" s="8">
        <v>243780.85</v>
      </c>
      <c r="Y5718" s="8">
        <v>0.13999999999999999</v>
      </c>
      <c r="Z5718" s="8">
        <v>1.1000000000000001</v>
      </c>
      <c r="AA5718" s="8">
        <v>5568303.2299999995</v>
      </c>
      <c r="AB5718" s="8">
        <v>2708963.5</v>
      </c>
      <c r="AC5718" s="9">
        <f t="shared" si="538"/>
        <v>2859339.7299999995</v>
      </c>
      <c r="AD5718" s="5" t="str">
        <f>$C5718&amp;" "&amp;VLOOKUP(C5718,Tegevusalad!$A$1:$B$89,2,FALSE)</f>
        <v>35 ELEKTRIENERGIA, GAASI, AURU JA KONDITSIONEERITUD ÕHUGA VARUSTAMINE</v>
      </c>
      <c r="AE5718" s="6">
        <f t="shared" si="534"/>
        <v>100087754.85999995</v>
      </c>
      <c r="AF5718" s="6">
        <f t="shared" si="535"/>
        <v>85653758.259999871</v>
      </c>
      <c r="AG5718" s="6">
        <f t="shared" si="536"/>
        <v>115228239.48999995</v>
      </c>
      <c r="AH5718" s="6">
        <f t="shared" si="537"/>
        <v>132046571.54999989</v>
      </c>
      <c r="AI5718" s="6">
        <f t="shared" si="539"/>
        <v>114984458.63999996</v>
      </c>
      <c r="AJ5718" s="10"/>
    </row>
    <row r="5719" spans="1:36" s="3" customFormat="1">
      <c r="A5719" s="3">
        <v>2019</v>
      </c>
      <c r="B5719" s="3">
        <v>8</v>
      </c>
      <c r="C5719" s="4">
        <v>36</v>
      </c>
      <c r="D5719" s="8">
        <v>43</v>
      </c>
      <c r="E5719" s="8">
        <v>7067439.0499999989</v>
      </c>
      <c r="F5719" s="8">
        <v>0</v>
      </c>
      <c r="G5719" s="8">
        <v>10130</v>
      </c>
      <c r="H5719" s="8">
        <v>8360</v>
      </c>
      <c r="I5719" s="8">
        <v>8360</v>
      </c>
      <c r="J5719" s="8">
        <v>0</v>
      </c>
      <c r="K5719" s="8">
        <v>0</v>
      </c>
      <c r="L5719" s="8">
        <v>1413487.8399999999</v>
      </c>
      <c r="M5719" s="8">
        <v>0</v>
      </c>
      <c r="N5719" s="8">
        <v>1087599.2499999998</v>
      </c>
      <c r="O5719" s="8">
        <v>808.2</v>
      </c>
      <c r="P5719" s="8">
        <v>797696.74</v>
      </c>
      <c r="Q5719" s="8">
        <v>577.45000000000005</v>
      </c>
      <c r="R5719" s="8">
        <v>1315.3200000000002</v>
      </c>
      <c r="S5719" s="8">
        <v>168045.55000000002</v>
      </c>
      <c r="T5719" s="8">
        <v>118479.85</v>
      </c>
      <c r="U5719" s="8">
        <v>2001.35</v>
      </c>
      <c r="V5719" s="8">
        <v>1891.31</v>
      </c>
      <c r="W5719" s="8">
        <v>232.21</v>
      </c>
      <c r="X5719" s="8">
        <v>237.37</v>
      </c>
      <c r="Y5719" s="8">
        <v>0</v>
      </c>
      <c r="Z5719" s="8">
        <v>0</v>
      </c>
      <c r="AA5719" s="8">
        <v>639283.18000000005</v>
      </c>
      <c r="AB5719" s="8">
        <v>313394.59000000003</v>
      </c>
      <c r="AC5719" s="9">
        <f t="shared" si="538"/>
        <v>325888.59000000003</v>
      </c>
      <c r="AD5719" s="5" t="str">
        <f>$C5719&amp;" "&amp;VLOOKUP(C5719,Tegevusalad!$A$1:$B$89,2,FALSE)</f>
        <v>36 VEEKOGUMINE, -TÖÖTLUS JA -VARUSTUS</v>
      </c>
      <c r="AE5719" s="6">
        <f t="shared" si="534"/>
        <v>6897629.5199999986</v>
      </c>
      <c r="AF5719" s="6">
        <f t="shared" si="535"/>
        <v>5272376.2599999988</v>
      </c>
      <c r="AG5719" s="6">
        <f t="shared" si="536"/>
        <v>6907759.5199999986</v>
      </c>
      <c r="AH5719" s="6">
        <f t="shared" si="537"/>
        <v>5444572.8499999987</v>
      </c>
      <c r="AI5719" s="6">
        <f t="shared" si="539"/>
        <v>6907522.1499999985</v>
      </c>
      <c r="AJ5719" s="10"/>
    </row>
    <row r="5720" spans="1:36" s="3" customFormat="1">
      <c r="A5720" s="3">
        <v>2019</v>
      </c>
      <c r="B5720" s="3">
        <v>8</v>
      </c>
      <c r="C5720" s="4">
        <v>37</v>
      </c>
      <c r="D5720" s="8">
        <v>86</v>
      </c>
      <c r="E5720" s="8">
        <v>7669734.0300000003</v>
      </c>
      <c r="F5720" s="8">
        <v>1978.9</v>
      </c>
      <c r="G5720" s="8">
        <v>79603.76999999999</v>
      </c>
      <c r="H5720" s="8">
        <v>44217.48</v>
      </c>
      <c r="I5720" s="8">
        <v>10293</v>
      </c>
      <c r="J5720" s="8">
        <v>0</v>
      </c>
      <c r="K5720" s="8">
        <v>0</v>
      </c>
      <c r="L5720" s="8">
        <v>1534124.8699999994</v>
      </c>
      <c r="M5720" s="8">
        <v>0</v>
      </c>
      <c r="N5720" s="8">
        <v>1343489.25</v>
      </c>
      <c r="O5720" s="8">
        <v>3617.83</v>
      </c>
      <c r="P5720" s="8">
        <v>754532.08</v>
      </c>
      <c r="Q5720" s="8">
        <v>1374.6</v>
      </c>
      <c r="R5720" s="8">
        <v>4158.38</v>
      </c>
      <c r="S5720" s="8">
        <v>292791.81</v>
      </c>
      <c r="T5720" s="8">
        <v>275091.50000000006</v>
      </c>
      <c r="U5720" s="8">
        <v>1205.81</v>
      </c>
      <c r="V5720" s="8">
        <v>1205.81</v>
      </c>
      <c r="W5720" s="8">
        <v>1853.2600000000002</v>
      </c>
      <c r="X5720" s="8">
        <v>978.59</v>
      </c>
      <c r="Y5720" s="8">
        <v>0</v>
      </c>
      <c r="Z5720" s="8">
        <v>0</v>
      </c>
      <c r="AA5720" s="8">
        <v>436931.22000000009</v>
      </c>
      <c r="AB5720" s="8">
        <v>246295.59999999998</v>
      </c>
      <c r="AC5720" s="9">
        <f t="shared" si="538"/>
        <v>190635.62000000011</v>
      </c>
      <c r="AD5720" s="5" t="str">
        <f>$C5720&amp;" "&amp;VLOOKUP(C5720,Tegevusalad!$A$1:$B$89,2,FALSE)</f>
        <v>37 KANALISATSIOON</v>
      </c>
      <c r="AE5720" s="6">
        <f t="shared" si="534"/>
        <v>7378693.9000000004</v>
      </c>
      <c r="AF5720" s="6">
        <f t="shared" si="535"/>
        <v>6427357.1899999995</v>
      </c>
      <c r="AG5720" s="6">
        <f t="shared" si="536"/>
        <v>7458297.6699999999</v>
      </c>
      <c r="AH5720" s="6">
        <f t="shared" si="537"/>
        <v>6738238.1499999994</v>
      </c>
      <c r="AI5720" s="6">
        <f t="shared" si="539"/>
        <v>7457319.0800000001</v>
      </c>
      <c r="AJ5720" s="10"/>
    </row>
    <row r="5721" spans="1:36" s="3" customFormat="1">
      <c r="A5721" s="3">
        <v>2019</v>
      </c>
      <c r="B5721" s="3">
        <v>8</v>
      </c>
      <c r="C5721" s="4">
        <v>38</v>
      </c>
      <c r="D5721" s="8">
        <v>150</v>
      </c>
      <c r="E5721" s="8">
        <v>21342501.389999997</v>
      </c>
      <c r="F5721" s="8">
        <v>0</v>
      </c>
      <c r="G5721" s="8">
        <v>14794656.139999995</v>
      </c>
      <c r="H5721" s="8">
        <v>11252838.779999997</v>
      </c>
      <c r="I5721" s="8">
        <v>10841111.259999996</v>
      </c>
      <c r="J5721" s="8">
        <v>3320362.3000000003</v>
      </c>
      <c r="K5721" s="8">
        <v>0</v>
      </c>
      <c r="L5721" s="8">
        <v>4268500.299999998</v>
      </c>
      <c r="M5721" s="8">
        <v>78583.72</v>
      </c>
      <c r="N5721" s="8">
        <v>4456792.4999999972</v>
      </c>
      <c r="O5721" s="8">
        <v>613504.76</v>
      </c>
      <c r="P5721" s="8">
        <v>172191.88</v>
      </c>
      <c r="Q5721" s="8">
        <v>4174.7500000000009</v>
      </c>
      <c r="R5721" s="8">
        <v>5114.3300000000008</v>
      </c>
      <c r="S5721" s="8">
        <v>3625911.0599999991</v>
      </c>
      <c r="T5721" s="8">
        <v>3171187.1300000004</v>
      </c>
      <c r="U5721" s="8">
        <v>4873819.8900000006</v>
      </c>
      <c r="V5721" s="8">
        <v>4873189.8900000006</v>
      </c>
      <c r="W5721" s="8">
        <v>562.6400000000001</v>
      </c>
      <c r="X5721" s="8">
        <v>1305434.3800000006</v>
      </c>
      <c r="Y5721" s="8">
        <v>0</v>
      </c>
      <c r="Z5721" s="8">
        <v>0</v>
      </c>
      <c r="AA5721" s="8">
        <v>936605.21999999962</v>
      </c>
      <c r="AB5721" s="8">
        <v>1046313.7000000001</v>
      </c>
      <c r="AC5721" s="9">
        <f t="shared" si="538"/>
        <v>-109708.48000000045</v>
      </c>
      <c r="AD5721" s="5" t="str">
        <f>$C5721&amp;" "&amp;VLOOKUP(C5721,Tegevusalad!$A$1:$B$89,2,FALSE)</f>
        <v>38 JÄÄTMEKOGUMINE, -TÖÖTLUS JA -KÕRVALDUS; MATERJALIDE TAASKASUTUSELE VÕTMINE</v>
      </c>
      <c r="AE5721" s="6">
        <f t="shared" si="534"/>
        <v>14148204.819999997</v>
      </c>
      <c r="AF5721" s="6">
        <f t="shared" si="535"/>
        <v>15615469.289999988</v>
      </c>
      <c r="AG5721" s="6">
        <f t="shared" si="536"/>
        <v>28942860.959999997</v>
      </c>
      <c r="AH5721" s="6">
        <f t="shared" si="537"/>
        <v>22309534.149999984</v>
      </c>
      <c r="AI5721" s="6">
        <f t="shared" si="539"/>
        <v>27637426.579999994</v>
      </c>
      <c r="AJ5721" s="10"/>
    </row>
    <row r="5722" spans="1:36" s="3" customFormat="1">
      <c r="A5722" s="3">
        <v>2019</v>
      </c>
      <c r="B5722" s="3">
        <v>8</v>
      </c>
      <c r="C5722" s="4">
        <v>39</v>
      </c>
      <c r="D5722" s="8">
        <v>13</v>
      </c>
      <c r="E5722" s="8">
        <v>1447579.69</v>
      </c>
      <c r="F5722" s="8">
        <v>0</v>
      </c>
      <c r="G5722" s="8">
        <v>121071.48000000001</v>
      </c>
      <c r="H5722" s="8">
        <v>0</v>
      </c>
      <c r="I5722" s="8">
        <v>0</v>
      </c>
      <c r="J5722" s="8">
        <v>0</v>
      </c>
      <c r="K5722" s="8">
        <v>0</v>
      </c>
      <c r="L5722" s="8">
        <v>289515.94</v>
      </c>
      <c r="M5722" s="8">
        <v>0</v>
      </c>
      <c r="N5722" s="8">
        <v>143704.72999999998</v>
      </c>
      <c r="O5722" s="8">
        <v>1020</v>
      </c>
      <c r="P5722" s="8">
        <v>813</v>
      </c>
      <c r="Q5722" s="8">
        <v>411.29</v>
      </c>
      <c r="R5722" s="8">
        <v>0</v>
      </c>
      <c r="S5722" s="8">
        <v>53501.47</v>
      </c>
      <c r="T5722" s="8">
        <v>35743.31</v>
      </c>
      <c r="U5722" s="8">
        <v>3273.83</v>
      </c>
      <c r="V5722" s="8">
        <v>3273.83</v>
      </c>
      <c r="W5722" s="8">
        <v>5650</v>
      </c>
      <c r="X5722" s="8">
        <v>62237.1</v>
      </c>
      <c r="Y5722" s="8">
        <v>0</v>
      </c>
      <c r="Z5722" s="8">
        <v>0</v>
      </c>
      <c r="AA5722" s="8">
        <v>164399.45000000001</v>
      </c>
      <c r="AB5722" s="8">
        <v>18588.240000000002</v>
      </c>
      <c r="AC5722" s="9">
        <f t="shared" si="538"/>
        <v>145811.21000000002</v>
      </c>
      <c r="AD5722" s="5" t="str">
        <f>$C5722&amp;" "&amp;VLOOKUP(C5722,Tegevusalad!$A$1:$B$89,2,FALSE)</f>
        <v>39 SAASTEKÄITLUS JA MUUD JÄÄTMEKÄITLUSTEGEVUSED</v>
      </c>
      <c r="AE5722" s="6">
        <f t="shared" si="534"/>
        <v>1453041.49</v>
      </c>
      <c r="AF5722" s="6">
        <f t="shared" si="535"/>
        <v>659922.17999999993</v>
      </c>
      <c r="AG5722" s="6">
        <f t="shared" si="536"/>
        <v>1574112.97</v>
      </c>
      <c r="AH5722" s="6">
        <f t="shared" si="537"/>
        <v>718523.64999999991</v>
      </c>
      <c r="AI5722" s="6">
        <f t="shared" si="539"/>
        <v>1511875.8699999999</v>
      </c>
      <c r="AJ5722" s="10"/>
    </row>
    <row r="5723" spans="1:36" s="3" customFormat="1">
      <c r="A5723" s="3">
        <v>2019</v>
      </c>
      <c r="B5723" s="3">
        <v>8</v>
      </c>
      <c r="C5723" s="4">
        <v>41</v>
      </c>
      <c r="D5723" s="8">
        <v>4351</v>
      </c>
      <c r="E5723" s="8">
        <v>235692638.12999982</v>
      </c>
      <c r="F5723" s="8">
        <v>90456.89</v>
      </c>
      <c r="G5723" s="8">
        <v>20875213.209999993</v>
      </c>
      <c r="H5723" s="8">
        <v>10200597.180000002</v>
      </c>
      <c r="I5723" s="8">
        <v>2777638.669999999</v>
      </c>
      <c r="J5723" s="8">
        <v>5321247.8899999987</v>
      </c>
      <c r="K5723" s="8">
        <v>0</v>
      </c>
      <c r="L5723" s="8">
        <v>47146668.829999886</v>
      </c>
      <c r="M5723" s="8">
        <v>2050.58</v>
      </c>
      <c r="N5723" s="8">
        <v>41354557.93</v>
      </c>
      <c r="O5723" s="8">
        <v>40745.19</v>
      </c>
      <c r="P5723" s="8">
        <v>471409.50000000017</v>
      </c>
      <c r="Q5723" s="8">
        <v>206903.66000000018</v>
      </c>
      <c r="R5723" s="8">
        <v>66865.229999999952</v>
      </c>
      <c r="S5723" s="8">
        <v>4072229.5000000014</v>
      </c>
      <c r="T5723" s="8">
        <v>3110575.040000001</v>
      </c>
      <c r="U5723" s="8">
        <v>2337667.820000004</v>
      </c>
      <c r="V5723" s="8">
        <v>1918631.2300000014</v>
      </c>
      <c r="W5723" s="8">
        <v>1420974.6199999999</v>
      </c>
      <c r="X5723" s="8">
        <v>548461.25</v>
      </c>
      <c r="Y5723" s="8">
        <v>35671.960000000006</v>
      </c>
      <c r="Z5723" s="8">
        <v>1.8</v>
      </c>
      <c r="AA5723" s="8">
        <v>11625248.979999997</v>
      </c>
      <c r="AB5723" s="8">
        <v>5795417.3400000017</v>
      </c>
      <c r="AC5723" s="9">
        <f t="shared" si="538"/>
        <v>5829831.639999995</v>
      </c>
      <c r="AD5723" s="5" t="str">
        <f>$C5723&amp;" "&amp;VLOOKUP(C5723,Tegevusalad!$A$1:$B$89,2,FALSE)</f>
        <v>41 HOONETE EHITUS</v>
      </c>
      <c r="AE5723" s="6">
        <f t="shared" si="534"/>
        <v>229921658.94999981</v>
      </c>
      <c r="AF5723" s="6">
        <f t="shared" si="535"/>
        <v>202412123.75999999</v>
      </c>
      <c r="AG5723" s="6">
        <f t="shared" si="536"/>
        <v>250796872.15999979</v>
      </c>
      <c r="AH5723" s="6">
        <f t="shared" si="537"/>
        <v>207107115.79999998</v>
      </c>
      <c r="AI5723" s="6">
        <f t="shared" si="539"/>
        <v>250248410.90999979</v>
      </c>
      <c r="AJ5723" s="10"/>
    </row>
    <row r="5724" spans="1:36" s="3" customFormat="1">
      <c r="A5724" s="3">
        <v>2019</v>
      </c>
      <c r="B5724" s="3">
        <v>8</v>
      </c>
      <c r="C5724" s="4">
        <v>42</v>
      </c>
      <c r="D5724" s="8">
        <v>1000</v>
      </c>
      <c r="E5724" s="8">
        <v>148469832.62999997</v>
      </c>
      <c r="F5724" s="8">
        <v>10984.640000000001</v>
      </c>
      <c r="G5724" s="8">
        <v>5552961.9000000004</v>
      </c>
      <c r="H5724" s="8">
        <v>4338912.79</v>
      </c>
      <c r="I5724" s="8">
        <v>2097679.4800000004</v>
      </c>
      <c r="J5724" s="8">
        <v>56529</v>
      </c>
      <c r="K5724" s="8">
        <v>0</v>
      </c>
      <c r="L5724" s="8">
        <v>29694955.190000016</v>
      </c>
      <c r="M5724" s="8">
        <v>0</v>
      </c>
      <c r="N5724" s="8">
        <v>22460549.719999976</v>
      </c>
      <c r="O5724" s="8">
        <v>239317.97000000003</v>
      </c>
      <c r="P5724" s="8">
        <v>376878.86</v>
      </c>
      <c r="Q5724" s="8">
        <v>68638.290000000037</v>
      </c>
      <c r="R5724" s="8">
        <v>43076.099999999977</v>
      </c>
      <c r="S5724" s="8">
        <v>9670025.3500000034</v>
      </c>
      <c r="T5724" s="8">
        <v>6774155.6699999999</v>
      </c>
      <c r="U5724" s="8">
        <v>601392.35999999987</v>
      </c>
      <c r="V5724" s="8">
        <v>481985.19</v>
      </c>
      <c r="W5724" s="8">
        <v>93857.02</v>
      </c>
      <c r="X5724" s="8">
        <v>91271.3</v>
      </c>
      <c r="Y5724" s="8">
        <v>0</v>
      </c>
      <c r="Z5724" s="8">
        <v>0</v>
      </c>
      <c r="AA5724" s="8">
        <v>8098906.4699999951</v>
      </c>
      <c r="AB5724" s="8">
        <v>864500.99999999965</v>
      </c>
      <c r="AC5724" s="9">
        <f t="shared" si="538"/>
        <v>7234405.4699999951</v>
      </c>
      <c r="AD5724" s="5" t="str">
        <f>$C5724&amp;" "&amp;VLOOKUP(C5724,Tegevusalad!$A$1:$B$89,2,FALSE)</f>
        <v>42 RAJATISTE EHITUS</v>
      </c>
      <c r="AE5724" s="6">
        <f t="shared" si="534"/>
        <v>138300670.85999995</v>
      </c>
      <c r="AF5724" s="6">
        <f t="shared" si="535"/>
        <v>101532106.72999988</v>
      </c>
      <c r="AG5724" s="6">
        <f t="shared" si="536"/>
        <v>143853632.75999996</v>
      </c>
      <c r="AH5724" s="6">
        <f t="shared" si="537"/>
        <v>112518129.09999989</v>
      </c>
      <c r="AI5724" s="6">
        <f t="shared" si="539"/>
        <v>143762361.45999995</v>
      </c>
      <c r="AJ5724" s="10"/>
    </row>
    <row r="5725" spans="1:36" s="3" customFormat="1">
      <c r="A5725" s="3">
        <v>2019</v>
      </c>
      <c r="B5725" s="3">
        <v>8</v>
      </c>
      <c r="C5725" s="4">
        <v>43</v>
      </c>
      <c r="D5725" s="8">
        <v>5960</v>
      </c>
      <c r="E5725" s="8">
        <v>156321521.54999974</v>
      </c>
      <c r="F5725" s="8">
        <v>69727.37999999999</v>
      </c>
      <c r="G5725" s="8">
        <v>14480427.029999999</v>
      </c>
      <c r="H5725" s="8">
        <v>8193682.7699999958</v>
      </c>
      <c r="I5725" s="8">
        <v>2143731.3099999991</v>
      </c>
      <c r="J5725" s="8">
        <v>2772882.8499999996</v>
      </c>
      <c r="K5725" s="8">
        <v>0</v>
      </c>
      <c r="L5725" s="8">
        <v>31270579.809999939</v>
      </c>
      <c r="M5725" s="8">
        <v>0</v>
      </c>
      <c r="N5725" s="8">
        <v>21227734.109999981</v>
      </c>
      <c r="O5725" s="8">
        <v>155456.04999999999</v>
      </c>
      <c r="P5725" s="8">
        <v>702591.10000000033</v>
      </c>
      <c r="Q5725" s="8">
        <v>204804.6899999998</v>
      </c>
      <c r="R5725" s="8">
        <v>52466.699999999939</v>
      </c>
      <c r="S5725" s="8">
        <v>9248297.7500000075</v>
      </c>
      <c r="T5725" s="8">
        <v>6263863.8400000045</v>
      </c>
      <c r="U5725" s="8">
        <v>1239077.9399999995</v>
      </c>
      <c r="V5725" s="8">
        <v>984007.75999999989</v>
      </c>
      <c r="W5725" s="8">
        <v>392256.23</v>
      </c>
      <c r="X5725" s="8">
        <v>296461.51000000007</v>
      </c>
      <c r="Y5725" s="8">
        <v>362.28999999999996</v>
      </c>
      <c r="Z5725" s="8">
        <v>0.02</v>
      </c>
      <c r="AA5725" s="8">
        <v>12038461.249999996</v>
      </c>
      <c r="AB5725" s="8">
        <v>1995253.2799999998</v>
      </c>
      <c r="AC5725" s="9">
        <f t="shared" si="538"/>
        <v>10043207.969999997</v>
      </c>
      <c r="AD5725" s="5" t="str">
        <f>$C5725&amp;" "&amp;VLOOKUP(C5725,Tegevusalad!$A$1:$B$89,2,FALSE)</f>
        <v>43 ERIEHITUSTÖÖD</v>
      </c>
      <c r="AE5725" s="6">
        <f t="shared" si="534"/>
        <v>146200334.74999973</v>
      </c>
      <c r="AF5725" s="6">
        <f t="shared" si="535"/>
        <v>96120355.8699999</v>
      </c>
      <c r="AG5725" s="6">
        <f t="shared" si="536"/>
        <v>160680761.77999973</v>
      </c>
      <c r="AH5725" s="6">
        <f t="shared" si="537"/>
        <v>106401004.04999989</v>
      </c>
      <c r="AI5725" s="6">
        <f t="shared" si="539"/>
        <v>160384300.26999974</v>
      </c>
      <c r="AJ5725" s="10"/>
    </row>
    <row r="5726" spans="1:36" s="3" customFormat="1">
      <c r="A5726" s="3">
        <v>2019</v>
      </c>
      <c r="B5726" s="3">
        <v>8</v>
      </c>
      <c r="C5726" s="4">
        <v>45</v>
      </c>
      <c r="D5726" s="8">
        <v>3474</v>
      </c>
      <c r="E5726" s="8">
        <v>317276543.08999968</v>
      </c>
      <c r="F5726" s="8">
        <v>44428.409999999996</v>
      </c>
      <c r="G5726" s="8">
        <v>60784678.190000027</v>
      </c>
      <c r="H5726" s="8">
        <v>52864450.419999987</v>
      </c>
      <c r="I5726" s="8">
        <v>49793145.069999993</v>
      </c>
      <c r="J5726" s="8">
        <v>4079649.9499999993</v>
      </c>
      <c r="K5726" s="8">
        <v>71132.070000000007</v>
      </c>
      <c r="L5726" s="8">
        <v>63459307.279999949</v>
      </c>
      <c r="M5726" s="8">
        <v>506674.98000000004</v>
      </c>
      <c r="N5726" s="8">
        <v>45179720.720000006</v>
      </c>
      <c r="O5726" s="8">
        <v>2026804.4199999997</v>
      </c>
      <c r="P5726" s="8">
        <v>705949.54000000015</v>
      </c>
      <c r="Q5726" s="8">
        <v>118086.71000000006</v>
      </c>
      <c r="R5726" s="8">
        <v>46609.86000000003</v>
      </c>
      <c r="S5726" s="8">
        <v>114714099.99000011</v>
      </c>
      <c r="T5726" s="8">
        <v>108829007.13</v>
      </c>
      <c r="U5726" s="8">
        <v>4446080.9399999995</v>
      </c>
      <c r="V5726" s="8">
        <v>50449.96</v>
      </c>
      <c r="W5726" s="8">
        <v>298208.17999999993</v>
      </c>
      <c r="X5726" s="8">
        <v>122910.87000000004</v>
      </c>
      <c r="Y5726" s="8">
        <v>298.19</v>
      </c>
      <c r="Z5726" s="8">
        <v>12190.18</v>
      </c>
      <c r="AA5726" s="8">
        <v>20639205.909999993</v>
      </c>
      <c r="AB5726" s="8">
        <v>1864836.3600000024</v>
      </c>
      <c r="AC5726" s="9">
        <f t="shared" si="538"/>
        <v>18774369.54999999</v>
      </c>
      <c r="AD5726" s="5" t="str">
        <f>$C5726&amp;" "&amp;VLOOKUP(C5726,Tegevusalad!$A$1:$B$89,2,FALSE)</f>
        <v>45 MOOTORSÕIDUKITE JA MOOTORRATASTE HULGI- JA JAEMÜÜK NING REMONT</v>
      </c>
      <c r="AE5726" s="6">
        <f t="shared" si="534"/>
        <v>198283701.43999958</v>
      </c>
      <c r="AF5726" s="6">
        <f t="shared" si="535"/>
        <v>96887899.829999894</v>
      </c>
      <c r="AG5726" s="6">
        <f t="shared" si="536"/>
        <v>259068379.62999958</v>
      </c>
      <c r="AH5726" s="6">
        <f t="shared" si="537"/>
        <v>226131652.90000001</v>
      </c>
      <c r="AI5726" s="6">
        <f t="shared" si="539"/>
        <v>258945468.75999957</v>
      </c>
      <c r="AJ5726" s="10"/>
    </row>
    <row r="5727" spans="1:36" s="3" customFormat="1">
      <c r="A5727" s="3">
        <v>2019</v>
      </c>
      <c r="B5727" s="3">
        <v>8</v>
      </c>
      <c r="C5727" s="4">
        <v>46</v>
      </c>
      <c r="D5727" s="8">
        <v>8547</v>
      </c>
      <c r="E5727" s="8">
        <v>1060961090.5500015</v>
      </c>
      <c r="F5727" s="8">
        <v>80714669.979999959</v>
      </c>
      <c r="G5727" s="8">
        <v>454631027.97000021</v>
      </c>
      <c r="H5727" s="8">
        <v>205209427.3799997</v>
      </c>
      <c r="I5727" s="8">
        <v>183845169.75999987</v>
      </c>
      <c r="J5727" s="8">
        <v>57823863.979999974</v>
      </c>
      <c r="K5727" s="8">
        <v>102124.38</v>
      </c>
      <c r="L5727" s="8">
        <v>219456538.66999972</v>
      </c>
      <c r="M5727" s="8">
        <v>4776243.66</v>
      </c>
      <c r="N5727" s="8">
        <v>171560137.03999993</v>
      </c>
      <c r="O5727" s="8">
        <v>13396982.549999995</v>
      </c>
      <c r="P5727" s="8">
        <v>1412907.3799999992</v>
      </c>
      <c r="Q5727" s="8">
        <v>299517.95999999979</v>
      </c>
      <c r="R5727" s="8">
        <v>249318.4500000003</v>
      </c>
      <c r="S5727" s="8">
        <v>404620987.07999873</v>
      </c>
      <c r="T5727" s="8">
        <v>375400846.17999911</v>
      </c>
      <c r="U5727" s="8">
        <v>32627824.300000004</v>
      </c>
      <c r="V5727" s="8">
        <v>8321609.459999999</v>
      </c>
      <c r="W5727" s="8">
        <v>5414184.6700000037</v>
      </c>
      <c r="X5727" s="8">
        <v>27005212.010000005</v>
      </c>
      <c r="Y5727" s="8">
        <v>1342.9299999999998</v>
      </c>
      <c r="Z5727" s="8">
        <v>0.16</v>
      </c>
      <c r="AA5727" s="8">
        <v>74870875.550000086</v>
      </c>
      <c r="AB5727" s="8">
        <v>22196887.500000007</v>
      </c>
      <c r="AC5727" s="9">
        <f t="shared" si="538"/>
        <v>52673988.050000079</v>
      </c>
      <c r="AD5727" s="5" t="str">
        <f>$C5727&amp;" "&amp;VLOOKUP(C5727,Tegevusalad!$A$1:$B$89,2,FALSE)</f>
        <v>46 HULGIKAUBANDUS, V.A MOOTORSÕIDUKID JA MOOTORRATTAD</v>
      </c>
      <c r="AE5727" s="6">
        <f t="shared" si="534"/>
        <v>731432161.16000271</v>
      </c>
      <c r="AF5727" s="6">
        <f t="shared" si="535"/>
        <v>363135162.78000093</v>
      </c>
      <c r="AG5727" s="6">
        <f t="shared" si="536"/>
        <v>1186063189.130003</v>
      </c>
      <c r="AH5727" s="6">
        <f t="shared" si="537"/>
        <v>859047277.44999957</v>
      </c>
      <c r="AI5727" s="6">
        <f t="shared" si="539"/>
        <v>1159057977.120003</v>
      </c>
      <c r="AJ5727" s="10"/>
    </row>
    <row r="5728" spans="1:36" s="3" customFormat="1">
      <c r="A5728" s="3">
        <v>2019</v>
      </c>
      <c r="B5728" s="3">
        <v>8</v>
      </c>
      <c r="C5728" s="4">
        <v>47</v>
      </c>
      <c r="D5728" s="8">
        <v>6635</v>
      </c>
      <c r="E5728" s="8">
        <v>731438659.63000298</v>
      </c>
      <c r="F5728" s="8">
        <v>29905986.43</v>
      </c>
      <c r="G5728" s="8">
        <v>31762197.959999997</v>
      </c>
      <c r="H5728" s="8">
        <v>19639928.359999999</v>
      </c>
      <c r="I5728" s="8">
        <v>15505130.870000003</v>
      </c>
      <c r="J5728" s="8">
        <v>9014935.1099999994</v>
      </c>
      <c r="K5728" s="8">
        <v>1620406.34</v>
      </c>
      <c r="L5728" s="8">
        <v>148979270.78999984</v>
      </c>
      <c r="M5728" s="8">
        <v>44449.79</v>
      </c>
      <c r="N5728" s="8">
        <v>105317707.73000015</v>
      </c>
      <c r="O5728" s="8">
        <v>1839174.4600000004</v>
      </c>
      <c r="P5728" s="8">
        <v>1904421.0999999994</v>
      </c>
      <c r="Q5728" s="8">
        <v>97498.559999999954</v>
      </c>
      <c r="R5728" s="8">
        <v>64483.770000000026</v>
      </c>
      <c r="S5728" s="8">
        <v>124788990.37000018</v>
      </c>
      <c r="T5728" s="8">
        <v>113822163.52000001</v>
      </c>
      <c r="U5728" s="8">
        <v>9618538.9700000081</v>
      </c>
      <c r="V5728" s="8">
        <v>712047.68000000017</v>
      </c>
      <c r="W5728" s="8">
        <v>15808704.669999996</v>
      </c>
      <c r="X5728" s="8">
        <v>502427.78000000014</v>
      </c>
      <c r="Y5728" s="8">
        <v>1818.26</v>
      </c>
      <c r="Z5728" s="8">
        <v>834.97000000000014</v>
      </c>
      <c r="AA5728" s="8">
        <v>44868272.050000034</v>
      </c>
      <c r="AB5728" s="8">
        <v>1161275.9100000004</v>
      </c>
      <c r="AC5728" s="9">
        <f t="shared" si="538"/>
        <v>43706996.14000003</v>
      </c>
      <c r="AD5728" s="5" t="str">
        <f>$C5728&amp;" "&amp;VLOOKUP(C5728,Tegevusalad!$A$1:$B$89,2,FALSE)</f>
        <v>47 JAEKAUBANDUS, V.A MOOTORSÕIDUKID JA MOOTORRATTAD</v>
      </c>
      <c r="AE5728" s="6">
        <f t="shared" si="534"/>
        <v>627439544.50000274</v>
      </c>
      <c r="AF5728" s="6">
        <f t="shared" si="535"/>
        <v>384019603.54000056</v>
      </c>
      <c r="AG5728" s="6">
        <f t="shared" si="536"/>
        <v>659201742.46000278</v>
      </c>
      <c r="AH5728" s="6">
        <f t="shared" si="537"/>
        <v>526910957.50000072</v>
      </c>
      <c r="AI5728" s="6">
        <f t="shared" si="539"/>
        <v>658699314.68000281</v>
      </c>
      <c r="AJ5728" s="10"/>
    </row>
    <row r="5729" spans="1:36" s="3" customFormat="1">
      <c r="A5729" s="3">
        <v>2019</v>
      </c>
      <c r="B5729" s="3">
        <v>8</v>
      </c>
      <c r="C5729" s="4">
        <v>49</v>
      </c>
      <c r="D5729" s="8">
        <v>4014</v>
      </c>
      <c r="E5729" s="8">
        <v>117505488.16999999</v>
      </c>
      <c r="F5729" s="8">
        <v>63782.840000000004</v>
      </c>
      <c r="G5729" s="8">
        <v>48857840.699999996</v>
      </c>
      <c r="H5729" s="8">
        <v>27713887.139999997</v>
      </c>
      <c r="I5729" s="8">
        <v>1040005.8700000001</v>
      </c>
      <c r="J5729" s="8">
        <v>371542.09</v>
      </c>
      <c r="K5729" s="8">
        <v>0</v>
      </c>
      <c r="L5729" s="8">
        <v>23506838.06999997</v>
      </c>
      <c r="M5729" s="8">
        <v>723492.66</v>
      </c>
      <c r="N5729" s="8">
        <v>19276274.580000024</v>
      </c>
      <c r="O5729" s="8">
        <v>809065.1</v>
      </c>
      <c r="P5729" s="8">
        <v>2809882.12</v>
      </c>
      <c r="Q5729" s="8">
        <v>154916.35000000003</v>
      </c>
      <c r="R5729" s="8">
        <v>16013.589999999997</v>
      </c>
      <c r="S5729" s="8">
        <v>13670495.02</v>
      </c>
      <c r="T5729" s="8">
        <v>4022577.1599999997</v>
      </c>
      <c r="U5729" s="8">
        <v>283685.46999999991</v>
      </c>
      <c r="V5729" s="8">
        <v>35590.369999999988</v>
      </c>
      <c r="W5729" s="8">
        <v>574170.14000000025</v>
      </c>
      <c r="X5729" s="8">
        <v>91206.22</v>
      </c>
      <c r="Y5729" s="8">
        <v>302.53999999999996</v>
      </c>
      <c r="Z5729" s="8">
        <v>122.2</v>
      </c>
      <c r="AA5729" s="8">
        <v>7807191.839999998</v>
      </c>
      <c r="AB5729" s="8">
        <v>2852955.3600000003</v>
      </c>
      <c r="AC5729" s="9">
        <f t="shared" si="538"/>
        <v>4954236.4799999977</v>
      </c>
      <c r="AD5729" s="5" t="str">
        <f>$C5729&amp;" "&amp;VLOOKUP(C5729,Tegevusalad!$A$1:$B$89,2,FALSE)</f>
        <v>49 MAISMAAVEONDUS JA TORUTRANSPORT</v>
      </c>
      <c r="AE5729" s="6">
        <f t="shared" si="534"/>
        <v>103706296.73999999</v>
      </c>
      <c r="AF5729" s="6">
        <f t="shared" si="535"/>
        <v>78497525.230000123</v>
      </c>
      <c r="AG5729" s="6">
        <f t="shared" si="536"/>
        <v>152564137.43999997</v>
      </c>
      <c r="AH5729" s="6">
        <f t="shared" si="537"/>
        <v>96461440.850000113</v>
      </c>
      <c r="AI5729" s="6">
        <f t="shared" si="539"/>
        <v>152472931.21999997</v>
      </c>
      <c r="AJ5729" s="10"/>
    </row>
    <row r="5730" spans="1:36" s="3" customFormat="1">
      <c r="A5730" s="3">
        <v>2019</v>
      </c>
      <c r="B5730" s="3">
        <v>8</v>
      </c>
      <c r="C5730" s="4">
        <v>50</v>
      </c>
      <c r="D5730" s="8">
        <v>85</v>
      </c>
      <c r="E5730" s="8">
        <v>23059902.649999991</v>
      </c>
      <c r="F5730" s="8">
        <v>1725326.03</v>
      </c>
      <c r="G5730" s="8">
        <v>30834401.950000003</v>
      </c>
      <c r="H5730" s="8">
        <v>6182779.0900000008</v>
      </c>
      <c r="I5730" s="8">
        <v>372262.26</v>
      </c>
      <c r="J5730" s="8">
        <v>2346.3000000000002</v>
      </c>
      <c r="K5730" s="8">
        <v>2346.3000000000002</v>
      </c>
      <c r="L5730" s="8">
        <v>4767259.8499999996</v>
      </c>
      <c r="M5730" s="8">
        <v>0</v>
      </c>
      <c r="N5730" s="8">
        <v>3422154.76</v>
      </c>
      <c r="O5730" s="8">
        <v>108803.49</v>
      </c>
      <c r="P5730" s="8">
        <v>172454.12</v>
      </c>
      <c r="Q5730" s="8">
        <v>686.13</v>
      </c>
      <c r="R5730" s="8">
        <v>1953.79</v>
      </c>
      <c r="S5730" s="8">
        <v>8239605.0899999999</v>
      </c>
      <c r="T5730" s="8">
        <v>5549888.3999999994</v>
      </c>
      <c r="U5730" s="8">
        <v>216550.52000000002</v>
      </c>
      <c r="V5730" s="8">
        <v>59.7</v>
      </c>
      <c r="W5730" s="8">
        <v>9173.57</v>
      </c>
      <c r="X5730" s="8">
        <v>0</v>
      </c>
      <c r="Y5730" s="8">
        <v>0</v>
      </c>
      <c r="Z5730" s="8">
        <v>0</v>
      </c>
      <c r="AA5730" s="8">
        <v>1430016.5700000003</v>
      </c>
      <c r="AB5730" s="8">
        <v>84911.48000000001</v>
      </c>
      <c r="AC5730" s="9">
        <f t="shared" si="538"/>
        <v>1345105.0900000003</v>
      </c>
      <c r="AD5730" s="5" t="str">
        <f>$C5730&amp;" "&amp;VLOOKUP(C5730,Tegevusalad!$A$1:$B$89,2,FALSE)</f>
        <v>50 VEETRANSPORT</v>
      </c>
      <c r="AE5730" s="6">
        <f t="shared" si="534"/>
        <v>16329073.069999993</v>
      </c>
      <c r="AF5730" s="6">
        <f t="shared" si="535"/>
        <v>8120429.3899999969</v>
      </c>
      <c r="AG5730" s="6">
        <f t="shared" si="536"/>
        <v>47163475.019999996</v>
      </c>
      <c r="AH5730" s="6">
        <f t="shared" si="537"/>
        <v>17120542.749999996</v>
      </c>
      <c r="AI5730" s="6">
        <f t="shared" si="539"/>
        <v>47163475.019999996</v>
      </c>
      <c r="AJ5730" s="10"/>
    </row>
    <row r="5731" spans="1:36" s="3" customFormat="1">
      <c r="A5731" s="3">
        <v>2019</v>
      </c>
      <c r="B5731" s="3">
        <v>8</v>
      </c>
      <c r="C5731" s="4">
        <v>51</v>
      </c>
      <c r="D5731" s="8">
        <v>40</v>
      </c>
      <c r="E5731" s="8">
        <v>15485132.199999999</v>
      </c>
      <c r="F5731" s="8">
        <v>1173.74</v>
      </c>
      <c r="G5731" s="8">
        <v>29646485.759999994</v>
      </c>
      <c r="H5731" s="8">
        <v>8838690.6399999987</v>
      </c>
      <c r="I5731" s="8">
        <v>6200</v>
      </c>
      <c r="J5731" s="8">
        <v>3127</v>
      </c>
      <c r="K5731" s="8">
        <v>0</v>
      </c>
      <c r="L5731" s="8">
        <v>3097132.07</v>
      </c>
      <c r="M5731" s="8">
        <v>0</v>
      </c>
      <c r="N5731" s="8">
        <v>3285653.61</v>
      </c>
      <c r="O5731" s="8">
        <v>4916.92</v>
      </c>
      <c r="P5731" s="8">
        <v>676.8900000000001</v>
      </c>
      <c r="Q5731" s="8">
        <v>662.56</v>
      </c>
      <c r="R5731" s="8">
        <v>705.76</v>
      </c>
      <c r="S5731" s="8">
        <v>14607681.359999999</v>
      </c>
      <c r="T5731" s="8">
        <v>11066.529999999999</v>
      </c>
      <c r="U5731" s="8">
        <v>50088.72</v>
      </c>
      <c r="V5731" s="8">
        <v>0</v>
      </c>
      <c r="W5731" s="8">
        <v>1321.25</v>
      </c>
      <c r="X5731" s="8">
        <v>0</v>
      </c>
      <c r="Y5731" s="8">
        <v>0</v>
      </c>
      <c r="Z5731" s="8">
        <v>0</v>
      </c>
      <c r="AA5731" s="8">
        <v>100914.9</v>
      </c>
      <c r="AB5731" s="8">
        <v>289436.44000000018</v>
      </c>
      <c r="AC5731" s="9">
        <f t="shared" si="538"/>
        <v>-188521.54000000018</v>
      </c>
      <c r="AD5731" s="5" t="str">
        <f>$C5731&amp;" "&amp;VLOOKUP(C5731,Tegevusalad!$A$1:$B$89,2,FALSE)</f>
        <v>51 ÕHUTRANSPORT</v>
      </c>
      <c r="AE5731" s="6">
        <f t="shared" si="534"/>
        <v>828535.8599999994</v>
      </c>
      <c r="AF5731" s="6">
        <f t="shared" si="535"/>
        <v>1749442.1699999988</v>
      </c>
      <c r="AG5731" s="6">
        <f t="shared" si="536"/>
        <v>30475021.619999997</v>
      </c>
      <c r="AH5731" s="6">
        <f t="shared" si="537"/>
        <v>16431796.849999998</v>
      </c>
      <c r="AI5731" s="6">
        <f t="shared" si="539"/>
        <v>30475021.619999997</v>
      </c>
      <c r="AJ5731" s="10"/>
    </row>
    <row r="5732" spans="1:36" s="3" customFormat="1">
      <c r="A5732" s="3">
        <v>2019</v>
      </c>
      <c r="B5732" s="3">
        <v>8</v>
      </c>
      <c r="C5732" s="4">
        <v>52</v>
      </c>
      <c r="D5732" s="8">
        <v>1435</v>
      </c>
      <c r="E5732" s="8">
        <v>97273301.13000001</v>
      </c>
      <c r="F5732" s="8">
        <v>37164.880000000005</v>
      </c>
      <c r="G5732" s="8">
        <v>142322134.20000014</v>
      </c>
      <c r="H5732" s="8">
        <v>34153751.309999987</v>
      </c>
      <c r="I5732" s="8">
        <v>1404661.24</v>
      </c>
      <c r="J5732" s="8">
        <v>1606155.0100000002</v>
      </c>
      <c r="K5732" s="8">
        <v>0</v>
      </c>
      <c r="L5732" s="8">
        <v>19458005.110000003</v>
      </c>
      <c r="M5732" s="8">
        <v>123505.12000000001</v>
      </c>
      <c r="N5732" s="8">
        <v>21072829.959999967</v>
      </c>
      <c r="O5732" s="8">
        <v>73264.48000000001</v>
      </c>
      <c r="P5732" s="8">
        <v>2441585.5300000017</v>
      </c>
      <c r="Q5732" s="8">
        <v>32655.829999999987</v>
      </c>
      <c r="R5732" s="8">
        <v>48547.780000000013</v>
      </c>
      <c r="S5732" s="8">
        <v>27001185.189999986</v>
      </c>
      <c r="T5732" s="8">
        <v>7526064.5299999993</v>
      </c>
      <c r="U5732" s="8">
        <v>3767589.8700000006</v>
      </c>
      <c r="V5732" s="8">
        <v>35441.25</v>
      </c>
      <c r="W5732" s="8">
        <v>619797.35000000009</v>
      </c>
      <c r="X5732" s="8">
        <v>212491.35</v>
      </c>
      <c r="Y5732" s="8">
        <v>75.2</v>
      </c>
      <c r="Z5732" s="8">
        <v>117.21000000000001</v>
      </c>
      <c r="AA5732" s="8">
        <v>2783283.1499999994</v>
      </c>
      <c r="AB5732" s="8">
        <v>4274644.8999999985</v>
      </c>
      <c r="AC5732" s="9">
        <f t="shared" si="538"/>
        <v>-1491361.7499999991</v>
      </c>
      <c r="AD5732" s="5" t="str">
        <f>$C5732&amp;" "&amp;VLOOKUP(C5732,Tegevusalad!$A$1:$B$89,2,FALSE)</f>
        <v>52 LAONDUS JA VEONDUST ABISTAVAD TEGEVUSALAD</v>
      </c>
      <c r="AE5732" s="6">
        <f t="shared" si="534"/>
        <v>66754182.300000012</v>
      </c>
      <c r="AF5732" s="6">
        <f t="shared" si="535"/>
        <v>74507232.489999846</v>
      </c>
      <c r="AG5732" s="6">
        <f t="shared" si="536"/>
        <v>209076316.50000018</v>
      </c>
      <c r="AH5732" s="6">
        <f t="shared" si="537"/>
        <v>105606888.69999984</v>
      </c>
      <c r="AI5732" s="6">
        <f t="shared" si="539"/>
        <v>208863825.15000015</v>
      </c>
      <c r="AJ5732" s="10"/>
    </row>
    <row r="5733" spans="1:36" s="3" customFormat="1">
      <c r="A5733" s="3">
        <v>2019</v>
      </c>
      <c r="B5733" s="3">
        <v>8</v>
      </c>
      <c r="C5733" s="4">
        <v>53</v>
      </c>
      <c r="D5733" s="8">
        <v>163</v>
      </c>
      <c r="E5733" s="8">
        <v>11121713.920000004</v>
      </c>
      <c r="F5733" s="8">
        <v>66421.240000000005</v>
      </c>
      <c r="G5733" s="8">
        <v>5256686.879999999</v>
      </c>
      <c r="H5733" s="8">
        <v>1179786.7300000002</v>
      </c>
      <c r="I5733" s="8">
        <v>1314.77</v>
      </c>
      <c r="J5733" s="8">
        <v>1430.46</v>
      </c>
      <c r="K5733" s="8">
        <v>0</v>
      </c>
      <c r="L5733" s="8">
        <v>2230320.6900000004</v>
      </c>
      <c r="M5733" s="8">
        <v>0</v>
      </c>
      <c r="N5733" s="8">
        <v>1275775.8299999994</v>
      </c>
      <c r="O5733" s="8">
        <v>0</v>
      </c>
      <c r="P5733" s="8">
        <v>90072.28</v>
      </c>
      <c r="Q5733" s="8">
        <v>12151.029999999997</v>
      </c>
      <c r="R5733" s="8">
        <v>5396.6000000000022</v>
      </c>
      <c r="S5733" s="8">
        <v>961885.64</v>
      </c>
      <c r="T5733" s="8">
        <v>60162.46</v>
      </c>
      <c r="U5733" s="8">
        <v>1182571.2599999998</v>
      </c>
      <c r="V5733" s="8">
        <v>65.42</v>
      </c>
      <c r="W5733" s="8">
        <v>1682167.4500000002</v>
      </c>
      <c r="X5733" s="8">
        <v>207.5</v>
      </c>
      <c r="Y5733" s="8">
        <v>0</v>
      </c>
      <c r="Z5733" s="8">
        <v>133764.68</v>
      </c>
      <c r="AA5733" s="8">
        <v>839538.71000000008</v>
      </c>
      <c r="AB5733" s="8">
        <v>18758.529999999988</v>
      </c>
      <c r="AC5733" s="9">
        <f t="shared" si="538"/>
        <v>820780.18</v>
      </c>
      <c r="AD5733" s="5" t="str">
        <f>$C5733&amp;" "&amp;VLOOKUP(C5733,Tegevusalad!$A$1:$B$89,2,FALSE)</f>
        <v>53 POSTI- JA KULLERITEENISTUS</v>
      </c>
      <c r="AE5733" s="6">
        <f t="shared" si="534"/>
        <v>9043885.7600000035</v>
      </c>
      <c r="AF5733" s="6">
        <f t="shared" si="535"/>
        <v>4261470.6699999971</v>
      </c>
      <c r="AG5733" s="6">
        <f t="shared" si="536"/>
        <v>14300572.640000002</v>
      </c>
      <c r="AH5733" s="6">
        <f t="shared" si="537"/>
        <v>6405862.1499999966</v>
      </c>
      <c r="AI5733" s="6">
        <f t="shared" si="539"/>
        <v>14300365.140000002</v>
      </c>
      <c r="AJ5733" s="10"/>
    </row>
    <row r="5734" spans="1:36" s="3" customFormat="1">
      <c r="A5734" s="3">
        <v>2019</v>
      </c>
      <c r="B5734" s="3">
        <v>8</v>
      </c>
      <c r="C5734" s="4">
        <v>55</v>
      </c>
      <c r="D5734" s="8">
        <v>925</v>
      </c>
      <c r="E5734" s="8">
        <v>16044337.570000004</v>
      </c>
      <c r="F5734" s="8">
        <v>29955114.469999999</v>
      </c>
      <c r="G5734" s="8">
        <v>264909.3</v>
      </c>
      <c r="H5734" s="8">
        <v>170181.64</v>
      </c>
      <c r="I5734" s="8">
        <v>24890.66</v>
      </c>
      <c r="J5734" s="8">
        <v>2525.83</v>
      </c>
      <c r="K5734" s="8">
        <v>1055.83</v>
      </c>
      <c r="L5734" s="8">
        <v>5904827.8899999959</v>
      </c>
      <c r="M5734" s="8">
        <v>0</v>
      </c>
      <c r="N5734" s="8">
        <v>4170340.0199999986</v>
      </c>
      <c r="O5734" s="8">
        <v>6868.3200000000015</v>
      </c>
      <c r="P5734" s="8">
        <v>183516.30999999994</v>
      </c>
      <c r="Q5734" s="8">
        <v>15228.95</v>
      </c>
      <c r="R5734" s="8">
        <v>6908.3599999999988</v>
      </c>
      <c r="S5734" s="8">
        <v>2442517.0399999996</v>
      </c>
      <c r="T5734" s="8">
        <v>215220.56000000003</v>
      </c>
      <c r="U5734" s="8">
        <v>-26878.530000000002</v>
      </c>
      <c r="V5734" s="8">
        <v>861.87</v>
      </c>
      <c r="W5734" s="8">
        <v>884588.51999999967</v>
      </c>
      <c r="X5734" s="8">
        <v>1016.7</v>
      </c>
      <c r="Y5734" s="8">
        <v>103.96</v>
      </c>
      <c r="Z5734" s="8">
        <v>1787.86</v>
      </c>
      <c r="AA5734" s="8">
        <v>2080278.1000000017</v>
      </c>
      <c r="AB5734" s="8">
        <v>347474.14999999997</v>
      </c>
      <c r="AC5734" s="9">
        <f t="shared" si="538"/>
        <v>1732803.9500000018</v>
      </c>
      <c r="AD5734" s="5" t="str">
        <f>$C5734&amp;" "&amp;VLOOKUP(C5734,Tegevusalad!$A$1:$B$89,2,FALSE)</f>
        <v>55 MAJUTUS</v>
      </c>
      <c r="AE5734" s="6">
        <f t="shared" ref="AE5734:AE5797" si="540">(E5734+F5734+X5734)-(S5734+U5734)</f>
        <v>43584830.230000012</v>
      </c>
      <c r="AF5734" s="6">
        <f t="shared" ref="AF5734:AF5797" si="541">((N5734+R5734-O5734)/0.2)-S5734-(U5734-V5734)</f>
        <v>18437123.659999993</v>
      </c>
      <c r="AG5734" s="6">
        <f t="shared" ref="AG5734:AG5797" si="542">(E5734+F5734+G5734+X5734)-(S5734+U5734)</f>
        <v>43849739.530000009</v>
      </c>
      <c r="AH5734" s="6">
        <f t="shared" ref="AH5734:AH5797" si="543">(N5734+R5734)/0.2</f>
        <v>20886241.899999991</v>
      </c>
      <c r="AI5734" s="6">
        <f t="shared" si="539"/>
        <v>43848722.830000006</v>
      </c>
      <c r="AJ5734" s="10"/>
    </row>
    <row r="5735" spans="1:36" s="3" customFormat="1">
      <c r="A5735" s="3">
        <v>2019</v>
      </c>
      <c r="B5735" s="3">
        <v>8</v>
      </c>
      <c r="C5735" s="4">
        <v>56</v>
      </c>
      <c r="D5735" s="8">
        <v>2328</v>
      </c>
      <c r="E5735" s="8">
        <v>65569990.840000026</v>
      </c>
      <c r="F5735" s="8">
        <v>877038.59999999963</v>
      </c>
      <c r="G5735" s="8">
        <v>610556.81999999995</v>
      </c>
      <c r="H5735" s="8">
        <v>255891.26999999996</v>
      </c>
      <c r="I5735" s="8">
        <v>157696.78999999998</v>
      </c>
      <c r="J5735" s="8">
        <v>260</v>
      </c>
      <c r="K5735" s="8">
        <v>0</v>
      </c>
      <c r="L5735" s="8">
        <v>13192931.609999999</v>
      </c>
      <c r="M5735" s="8">
        <v>0</v>
      </c>
      <c r="N5735" s="8">
        <v>8030628.189999992</v>
      </c>
      <c r="O5735" s="8">
        <v>6741.7899999999991</v>
      </c>
      <c r="P5735" s="8">
        <v>338825.87000000005</v>
      </c>
      <c r="Q5735" s="8">
        <v>32268.359999999982</v>
      </c>
      <c r="R5735" s="8">
        <v>10244.339999999995</v>
      </c>
      <c r="S5735" s="8">
        <v>1795302.5400000003</v>
      </c>
      <c r="T5735" s="8">
        <v>1262879.3199999998</v>
      </c>
      <c r="U5735" s="8">
        <v>188890.03000000003</v>
      </c>
      <c r="V5735" s="8">
        <v>1092.9000000000001</v>
      </c>
      <c r="W5735" s="8">
        <v>51967.929999999978</v>
      </c>
      <c r="X5735" s="8">
        <v>0</v>
      </c>
      <c r="Y5735" s="8">
        <v>9813.25</v>
      </c>
      <c r="Z5735" s="8">
        <v>1.26</v>
      </c>
      <c r="AA5735" s="8">
        <v>5525657.9200000027</v>
      </c>
      <c r="AB5735" s="8">
        <v>353542.50999999954</v>
      </c>
      <c r="AC5735" s="9">
        <f t="shared" si="538"/>
        <v>5172115.4100000029</v>
      </c>
      <c r="AD5735" s="5" t="str">
        <f>$C5735&amp;" "&amp;VLOOKUP(C5735,Tegevusalad!$A$1:$B$89,2,FALSE)</f>
        <v>56 TOIDU JA JOOGI SERVEERIMINE</v>
      </c>
      <c r="AE5735" s="6">
        <f t="shared" si="540"/>
        <v>64462836.870000027</v>
      </c>
      <c r="AF5735" s="6">
        <f t="shared" si="541"/>
        <v>38187554.029999956</v>
      </c>
      <c r="AG5735" s="6">
        <f t="shared" si="542"/>
        <v>65073393.690000027</v>
      </c>
      <c r="AH5735" s="6">
        <f t="shared" si="543"/>
        <v>40204362.649999954</v>
      </c>
      <c r="AI5735" s="6">
        <f t="shared" si="539"/>
        <v>65073393.690000027</v>
      </c>
      <c r="AJ5735" s="10"/>
    </row>
    <row r="5736" spans="1:36" s="3" customFormat="1">
      <c r="A5736" s="3">
        <v>2019</v>
      </c>
      <c r="B5736" s="3">
        <v>8</v>
      </c>
      <c r="C5736" s="4">
        <v>58</v>
      </c>
      <c r="D5736" s="8">
        <v>631</v>
      </c>
      <c r="E5736" s="8">
        <v>8183162.4799999967</v>
      </c>
      <c r="F5736" s="8">
        <v>5312432.5200000033</v>
      </c>
      <c r="G5736" s="8">
        <v>3996359.7900000014</v>
      </c>
      <c r="H5736" s="8">
        <v>1655829.9899999998</v>
      </c>
      <c r="I5736" s="8">
        <v>43546.84</v>
      </c>
      <c r="J5736" s="8">
        <v>12049.2</v>
      </c>
      <c r="K5736" s="8">
        <v>0</v>
      </c>
      <c r="L5736" s="8">
        <v>2114751.46</v>
      </c>
      <c r="M5736" s="8">
        <v>0</v>
      </c>
      <c r="N5736" s="8">
        <v>1598035.7500000061</v>
      </c>
      <c r="O5736" s="8">
        <v>9852.75</v>
      </c>
      <c r="P5736" s="8">
        <v>105627.35</v>
      </c>
      <c r="Q5736" s="8">
        <v>6477.67</v>
      </c>
      <c r="R5736" s="8">
        <v>4946.7199999999993</v>
      </c>
      <c r="S5736" s="8">
        <v>1983276.9299999995</v>
      </c>
      <c r="T5736" s="8">
        <v>351871.12999999995</v>
      </c>
      <c r="U5736" s="8">
        <v>743694.62</v>
      </c>
      <c r="V5736" s="8">
        <v>0</v>
      </c>
      <c r="W5736" s="8">
        <v>12706.66</v>
      </c>
      <c r="X5736" s="8">
        <v>5575</v>
      </c>
      <c r="Y5736" s="8">
        <v>0</v>
      </c>
      <c r="Z5736" s="8">
        <v>1.1599999999999999</v>
      </c>
      <c r="AA5736" s="8">
        <v>595338.32999999961</v>
      </c>
      <c r="AB5736" s="8">
        <v>78623.780000000537</v>
      </c>
      <c r="AC5736" s="9">
        <f t="shared" si="538"/>
        <v>516714.54999999906</v>
      </c>
      <c r="AD5736" s="5" t="str">
        <f>$C5736&amp;" "&amp;VLOOKUP(C5736,Tegevusalad!$A$1:$B$89,2,FALSE)</f>
        <v>58 KIRJASTAMINE</v>
      </c>
      <c r="AE5736" s="6">
        <f t="shared" si="540"/>
        <v>10774198.450000001</v>
      </c>
      <c r="AF5736" s="6">
        <f t="shared" si="541"/>
        <v>5238677.0500000296</v>
      </c>
      <c r="AG5736" s="6">
        <f t="shared" si="542"/>
        <v>14770558.240000004</v>
      </c>
      <c r="AH5736" s="6">
        <f t="shared" si="543"/>
        <v>8014912.3500000294</v>
      </c>
      <c r="AI5736" s="6">
        <f t="shared" si="539"/>
        <v>14764983.240000004</v>
      </c>
      <c r="AJ5736" s="10"/>
    </row>
    <row r="5737" spans="1:36" s="3" customFormat="1">
      <c r="A5737" s="3">
        <v>2019</v>
      </c>
      <c r="B5737" s="3">
        <v>8</v>
      </c>
      <c r="C5737" s="4">
        <v>59</v>
      </c>
      <c r="D5737" s="8">
        <v>602</v>
      </c>
      <c r="E5737" s="8">
        <v>7610525.5100000054</v>
      </c>
      <c r="F5737" s="8">
        <v>2850.99</v>
      </c>
      <c r="G5737" s="8">
        <v>3782653.4699999997</v>
      </c>
      <c r="H5737" s="8">
        <v>3396405.3000000007</v>
      </c>
      <c r="I5737" s="8">
        <v>17444.509999999998</v>
      </c>
      <c r="J5737" s="8">
        <v>407</v>
      </c>
      <c r="K5737" s="8">
        <v>0</v>
      </c>
      <c r="L5737" s="8">
        <v>1522361.7200000009</v>
      </c>
      <c r="M5737" s="8">
        <v>0</v>
      </c>
      <c r="N5737" s="8">
        <v>1413334.3600000008</v>
      </c>
      <c r="O5737" s="8">
        <v>1602.37</v>
      </c>
      <c r="P5737" s="8">
        <v>70974.74000000002</v>
      </c>
      <c r="Q5737" s="8">
        <v>20299.759999999998</v>
      </c>
      <c r="R5737" s="8">
        <v>4438.79</v>
      </c>
      <c r="S5737" s="8">
        <v>879128.75999999943</v>
      </c>
      <c r="T5737" s="8">
        <v>202706.11000000007</v>
      </c>
      <c r="U5737" s="8">
        <v>278769.32999999996</v>
      </c>
      <c r="V5737" s="8">
        <v>0</v>
      </c>
      <c r="W5737" s="8">
        <v>9558.73</v>
      </c>
      <c r="X5737" s="8">
        <v>2743.2200000000003</v>
      </c>
      <c r="Y5737" s="8">
        <v>0</v>
      </c>
      <c r="Z5737" s="8">
        <v>159.15</v>
      </c>
      <c r="AA5737" s="8">
        <v>617865.64</v>
      </c>
      <c r="AB5737" s="8">
        <v>508997.43000000005</v>
      </c>
      <c r="AC5737" s="9">
        <f t="shared" si="538"/>
        <v>108868.20999999996</v>
      </c>
      <c r="AD5737" s="5" t="str">
        <f>$C5737&amp;" "&amp;VLOOKUP(C5737,Tegevusalad!$A$1:$B$89,2,FALSE)</f>
        <v>59 KINOFILMIDE, VIDEOTE JA TELESAADETE TOOTMINE; HELISALVESTISTE JA MUUSIKA KIRJASTAMINE</v>
      </c>
      <c r="AE5737" s="6">
        <f t="shared" si="540"/>
        <v>6458221.6300000064</v>
      </c>
      <c r="AF5737" s="6">
        <f t="shared" si="541"/>
        <v>5922955.8100000033</v>
      </c>
      <c r="AG5737" s="6">
        <f t="shared" si="542"/>
        <v>10240875.100000007</v>
      </c>
      <c r="AH5737" s="6">
        <f t="shared" si="543"/>
        <v>7088865.7500000037</v>
      </c>
      <c r="AI5737" s="6">
        <f t="shared" si="539"/>
        <v>10238131.880000006</v>
      </c>
      <c r="AJ5737" s="10"/>
    </row>
    <row r="5738" spans="1:36" s="3" customFormat="1">
      <c r="A5738" s="3">
        <v>2019</v>
      </c>
      <c r="B5738" s="3">
        <v>8</v>
      </c>
      <c r="C5738" s="4">
        <v>60</v>
      </c>
      <c r="D5738" s="8">
        <v>30</v>
      </c>
      <c r="E5738" s="8">
        <v>173896.47</v>
      </c>
      <c r="F5738" s="8">
        <v>0</v>
      </c>
      <c r="G5738" s="8">
        <v>19046.370000000003</v>
      </c>
      <c r="H5738" s="8">
        <v>0</v>
      </c>
      <c r="I5738" s="8">
        <v>0</v>
      </c>
      <c r="J5738" s="8">
        <v>0</v>
      </c>
      <c r="K5738" s="8">
        <v>0</v>
      </c>
      <c r="L5738" s="8">
        <v>34779.290000000008</v>
      </c>
      <c r="M5738" s="8">
        <v>0</v>
      </c>
      <c r="N5738" s="8">
        <v>25230.209999999995</v>
      </c>
      <c r="O5738" s="8">
        <v>0</v>
      </c>
      <c r="P5738" s="8">
        <v>0</v>
      </c>
      <c r="Q5738" s="8">
        <v>187.31000000000003</v>
      </c>
      <c r="R5738" s="8">
        <v>241.22</v>
      </c>
      <c r="S5738" s="8">
        <v>1889.75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13440.129999999997</v>
      </c>
      <c r="AB5738" s="8">
        <v>3891.05</v>
      </c>
      <c r="AC5738" s="9">
        <f t="shared" si="538"/>
        <v>9549.0799999999981</v>
      </c>
      <c r="AD5738" s="5" t="str">
        <f>$C5738&amp;" "&amp;VLOOKUP(C5738,Tegevusalad!$A$1:$B$89,2,FALSE)</f>
        <v>60 PROGRAMMID JA RINGHÄÄLING</v>
      </c>
      <c r="AE5738" s="6">
        <f t="shared" si="540"/>
        <v>172006.72</v>
      </c>
      <c r="AF5738" s="6">
        <f t="shared" si="541"/>
        <v>125467.39999999998</v>
      </c>
      <c r="AG5738" s="6">
        <f t="shared" si="542"/>
        <v>191053.09</v>
      </c>
      <c r="AH5738" s="6">
        <f t="shared" si="543"/>
        <v>127357.14999999998</v>
      </c>
      <c r="AI5738" s="6">
        <f t="shared" si="539"/>
        <v>191053.09</v>
      </c>
      <c r="AJ5738" s="10"/>
    </row>
    <row r="5739" spans="1:36" s="3" customFormat="1">
      <c r="A5739" s="3">
        <v>2019</v>
      </c>
      <c r="B5739" s="3">
        <v>8</v>
      </c>
      <c r="C5739" s="4">
        <v>61</v>
      </c>
      <c r="D5739" s="8">
        <v>190</v>
      </c>
      <c r="E5739" s="8">
        <v>71052928.449999958</v>
      </c>
      <c r="F5739" s="8">
        <v>0</v>
      </c>
      <c r="G5739" s="8">
        <v>10910375.790000001</v>
      </c>
      <c r="H5739" s="8">
        <v>6688067.0899999999</v>
      </c>
      <c r="I5739" s="8">
        <v>137418.92000000001</v>
      </c>
      <c r="J5739" s="8">
        <v>9795.41</v>
      </c>
      <c r="K5739" s="8">
        <v>899.08</v>
      </c>
      <c r="L5739" s="8">
        <v>14210585.729999997</v>
      </c>
      <c r="M5739" s="8">
        <v>0</v>
      </c>
      <c r="N5739" s="8">
        <v>7829054.4799999958</v>
      </c>
      <c r="O5739" s="8">
        <v>86000.73000000001</v>
      </c>
      <c r="P5739" s="8">
        <v>894366.63</v>
      </c>
      <c r="Q5739" s="8">
        <v>10617.829999999996</v>
      </c>
      <c r="R5739" s="8">
        <v>8647.1299999999974</v>
      </c>
      <c r="S5739" s="8">
        <v>18534929.420000002</v>
      </c>
      <c r="T5739" s="8">
        <v>8720782.3200000022</v>
      </c>
      <c r="U5739" s="8">
        <v>1728092.4399999997</v>
      </c>
      <c r="V5739" s="8">
        <v>345</v>
      </c>
      <c r="W5739" s="8">
        <v>394020.16999999993</v>
      </c>
      <c r="X5739" s="8">
        <v>582.6</v>
      </c>
      <c r="Y5739" s="8">
        <v>0</v>
      </c>
      <c r="Z5739" s="8">
        <v>9.42</v>
      </c>
      <c r="AA5739" s="8">
        <v>6769885.4999999935</v>
      </c>
      <c r="AB5739" s="8">
        <v>388363.67</v>
      </c>
      <c r="AC5739" s="9">
        <f t="shared" si="538"/>
        <v>6381521.8299999936</v>
      </c>
      <c r="AD5739" s="5" t="str">
        <f>$C5739&amp;" "&amp;VLOOKUP(C5739,Tegevusalad!$A$1:$B$89,2,FALSE)</f>
        <v>61 TELEKOMMUNIKATSIOON</v>
      </c>
      <c r="AE5739" s="6">
        <f t="shared" si="540"/>
        <v>50790489.189999953</v>
      </c>
      <c r="AF5739" s="6">
        <f t="shared" si="541"/>
        <v>18495827.539999973</v>
      </c>
      <c r="AG5739" s="6">
        <f t="shared" si="542"/>
        <v>61700864.979999959</v>
      </c>
      <c r="AH5739" s="6">
        <f t="shared" si="543"/>
        <v>39188508.049999975</v>
      </c>
      <c r="AI5739" s="6">
        <f t="shared" si="539"/>
        <v>61700282.379999965</v>
      </c>
      <c r="AJ5739" s="10"/>
    </row>
    <row r="5740" spans="1:36" s="3" customFormat="1">
      <c r="A5740" s="3">
        <v>2019</v>
      </c>
      <c r="B5740" s="3">
        <v>8</v>
      </c>
      <c r="C5740" s="4">
        <v>62</v>
      </c>
      <c r="D5740" s="8">
        <v>4194</v>
      </c>
      <c r="E5740" s="8">
        <v>61770831.600000076</v>
      </c>
      <c r="F5740" s="8">
        <v>24434.57</v>
      </c>
      <c r="G5740" s="8">
        <v>75666037.240000054</v>
      </c>
      <c r="H5740" s="8">
        <v>36766371.440000005</v>
      </c>
      <c r="I5740" s="8">
        <v>1833345.11</v>
      </c>
      <c r="J5740" s="8">
        <v>2122581.5099999998</v>
      </c>
      <c r="K5740" s="8">
        <v>0</v>
      </c>
      <c r="L5740" s="8">
        <v>12356365.740000013</v>
      </c>
      <c r="M5740" s="8">
        <v>0</v>
      </c>
      <c r="N5740" s="8">
        <v>10154415.649999952</v>
      </c>
      <c r="O5740" s="8">
        <v>12643.550000000003</v>
      </c>
      <c r="P5740" s="8">
        <v>476730.1</v>
      </c>
      <c r="Q5740" s="8">
        <v>43534.97</v>
      </c>
      <c r="R5740" s="8">
        <v>37658.599999999955</v>
      </c>
      <c r="S5740" s="8">
        <v>19449138.449999947</v>
      </c>
      <c r="T5740" s="8">
        <v>1922964.1500000006</v>
      </c>
      <c r="U5740" s="8">
        <v>8436773.4299999978</v>
      </c>
      <c r="V5740" s="8">
        <v>33</v>
      </c>
      <c r="W5740" s="8">
        <v>163619.41999999998</v>
      </c>
      <c r="X5740" s="8">
        <v>79.84</v>
      </c>
      <c r="Y5740" s="8">
        <v>6.38</v>
      </c>
      <c r="Z5740" s="8">
        <v>51.83</v>
      </c>
      <c r="AA5740" s="8">
        <v>4345775.4100000076</v>
      </c>
      <c r="AB5740" s="8">
        <v>2143870.7700000205</v>
      </c>
      <c r="AC5740" s="9">
        <f t="shared" si="538"/>
        <v>2201904.6399999871</v>
      </c>
      <c r="AD5740" s="5" t="str">
        <f>$C5740&amp;" "&amp;VLOOKUP(C5740,Tegevusalad!$A$1:$B$89,2,FALSE)</f>
        <v>62 PROGRAMMEERIMINE, KONSULTATSIOONID JMS TEGEVUSED</v>
      </c>
      <c r="AE5740" s="6">
        <f t="shared" si="540"/>
        <v>33909434.130000137</v>
      </c>
      <c r="AF5740" s="6">
        <f t="shared" si="541"/>
        <v>23011274.619999811</v>
      </c>
      <c r="AG5740" s="6">
        <f t="shared" si="542"/>
        <v>109575471.37000021</v>
      </c>
      <c r="AH5740" s="6">
        <f t="shared" si="543"/>
        <v>50960371.249999754</v>
      </c>
      <c r="AI5740" s="6">
        <f t="shared" si="539"/>
        <v>109575391.53000021</v>
      </c>
      <c r="AJ5740" s="10"/>
    </row>
    <row r="5741" spans="1:36" s="3" customFormat="1">
      <c r="A5741" s="3">
        <v>2019</v>
      </c>
      <c r="B5741" s="3">
        <v>8</v>
      </c>
      <c r="C5741" s="4">
        <v>63</v>
      </c>
      <c r="D5741" s="8">
        <v>921</v>
      </c>
      <c r="E5741" s="8">
        <v>12751733.020000003</v>
      </c>
      <c r="F5741" s="8">
        <v>60717.149999999987</v>
      </c>
      <c r="G5741" s="8">
        <v>14149556.959999995</v>
      </c>
      <c r="H5741" s="8">
        <v>4286792.7500000019</v>
      </c>
      <c r="I5741" s="8">
        <v>111264.20999999998</v>
      </c>
      <c r="J5741" s="8">
        <v>126496.11</v>
      </c>
      <c r="K5741" s="8">
        <v>0</v>
      </c>
      <c r="L5741" s="8">
        <v>2555811.04</v>
      </c>
      <c r="M5741" s="8">
        <v>0</v>
      </c>
      <c r="N5741" s="8">
        <v>1939241.0100000035</v>
      </c>
      <c r="O5741" s="8">
        <v>927.83</v>
      </c>
      <c r="P5741" s="8">
        <v>41071.829999999994</v>
      </c>
      <c r="Q5741" s="8">
        <v>13835.270000000004</v>
      </c>
      <c r="R5741" s="8">
        <v>8452.59</v>
      </c>
      <c r="S5741" s="8">
        <v>4228578.0999999987</v>
      </c>
      <c r="T5741" s="8">
        <v>406270.72999999992</v>
      </c>
      <c r="U5741" s="8">
        <v>2301089.5499999998</v>
      </c>
      <c r="V5741" s="8">
        <v>0</v>
      </c>
      <c r="W5741" s="8">
        <v>796374.83</v>
      </c>
      <c r="X5741" s="8">
        <v>0.31</v>
      </c>
      <c r="Y5741" s="8">
        <v>0</v>
      </c>
      <c r="Z5741" s="8">
        <v>0.13</v>
      </c>
      <c r="AA5741" s="8">
        <v>800868.05000000051</v>
      </c>
      <c r="AB5741" s="8">
        <v>184298.15000000031</v>
      </c>
      <c r="AC5741" s="9">
        <f t="shared" si="538"/>
        <v>616569.90000000014</v>
      </c>
      <c r="AD5741" s="5" t="str">
        <f>$C5741&amp;" "&amp;VLOOKUP(C5741,Tegevusalad!$A$1:$B$89,2,FALSE)</f>
        <v>63 INFOALANE TEGEVUS</v>
      </c>
      <c r="AE5741" s="6">
        <f t="shared" si="540"/>
        <v>6282782.8300000057</v>
      </c>
      <c r="AF5741" s="6">
        <f t="shared" si="541"/>
        <v>3204161.2000000179</v>
      </c>
      <c r="AG5741" s="6">
        <f t="shared" si="542"/>
        <v>20432339.789999999</v>
      </c>
      <c r="AH5741" s="6">
        <f t="shared" si="543"/>
        <v>9738468.0000000168</v>
      </c>
      <c r="AI5741" s="6">
        <f t="shared" si="539"/>
        <v>20432339.48</v>
      </c>
      <c r="AJ5741" s="10"/>
    </row>
    <row r="5742" spans="1:36" s="3" customFormat="1">
      <c r="A5742" s="3">
        <v>2019</v>
      </c>
      <c r="B5742" s="3">
        <v>8</v>
      </c>
      <c r="C5742" s="4">
        <v>64</v>
      </c>
      <c r="D5742" s="8">
        <v>529</v>
      </c>
      <c r="E5742" s="8">
        <v>121240587.36999993</v>
      </c>
      <c r="F5742" s="8">
        <v>2064.0100000000002</v>
      </c>
      <c r="G5742" s="8">
        <v>9964162.2300000004</v>
      </c>
      <c r="H5742" s="8">
        <v>8552596.6699999999</v>
      </c>
      <c r="I5742" s="8">
        <v>957826.07000000007</v>
      </c>
      <c r="J5742" s="8">
        <v>116641.06</v>
      </c>
      <c r="K5742" s="8">
        <v>0</v>
      </c>
      <c r="L5742" s="8">
        <v>24248303.220000014</v>
      </c>
      <c r="M5742" s="8">
        <v>0</v>
      </c>
      <c r="N5742" s="8">
        <v>24066124.630000003</v>
      </c>
      <c r="O5742" s="8">
        <v>9660.0300000000007</v>
      </c>
      <c r="P5742" s="8">
        <v>827137.42</v>
      </c>
      <c r="Q5742" s="8">
        <v>34411.369999999995</v>
      </c>
      <c r="R5742" s="8">
        <v>9487.2299999999959</v>
      </c>
      <c r="S5742" s="8">
        <v>10340989.300000006</v>
      </c>
      <c r="T5742" s="8">
        <v>4535146.3999999985</v>
      </c>
      <c r="U5742" s="8">
        <v>460096.19000000006</v>
      </c>
      <c r="V5742" s="8">
        <v>5246.96</v>
      </c>
      <c r="W5742" s="8">
        <v>82149610.590000018</v>
      </c>
      <c r="X5742" s="8">
        <v>26545.46</v>
      </c>
      <c r="Y5742" s="8">
        <v>25856.1</v>
      </c>
      <c r="Z5742" s="8">
        <v>26375.39</v>
      </c>
      <c r="AA5742" s="8">
        <v>2391247.3499999987</v>
      </c>
      <c r="AB5742" s="8">
        <v>2209588.0500000021</v>
      </c>
      <c r="AC5742" s="9">
        <f t="shared" si="538"/>
        <v>181659.29999999655</v>
      </c>
      <c r="AD5742" s="5" t="str">
        <f>$C5742&amp;" "&amp;VLOOKUP(C5742,Tegevusalad!$A$1:$B$89,2,FALSE)</f>
        <v>64 FINANTSTEENUSTE OSUTAMINE, V.A KINDLUSTUS JA PENSIONIFONDID</v>
      </c>
      <c r="AE5742" s="6">
        <f t="shared" si="540"/>
        <v>110468111.34999992</v>
      </c>
      <c r="AF5742" s="6">
        <f t="shared" si="541"/>
        <v>109533920.61999999</v>
      </c>
      <c r="AG5742" s="6">
        <f t="shared" si="542"/>
        <v>120432273.57999992</v>
      </c>
      <c r="AH5742" s="6">
        <f t="shared" si="543"/>
        <v>120378059.30000001</v>
      </c>
      <c r="AI5742" s="6">
        <f t="shared" si="539"/>
        <v>120405728.11999993</v>
      </c>
      <c r="AJ5742" s="10"/>
    </row>
    <row r="5743" spans="1:36" s="3" customFormat="1">
      <c r="A5743" s="3">
        <v>2019</v>
      </c>
      <c r="B5743" s="3">
        <v>8</v>
      </c>
      <c r="C5743" s="4">
        <v>65</v>
      </c>
      <c r="D5743" s="8">
        <v>17</v>
      </c>
      <c r="E5743" s="8">
        <v>772277.83000000007</v>
      </c>
      <c r="F5743" s="8">
        <v>0</v>
      </c>
      <c r="G5743" s="8">
        <v>607608.6</v>
      </c>
      <c r="H5743" s="8">
        <v>607608.6</v>
      </c>
      <c r="I5743" s="8">
        <v>0</v>
      </c>
      <c r="J5743" s="8">
        <v>0</v>
      </c>
      <c r="K5743" s="8">
        <v>0</v>
      </c>
      <c r="L5743" s="8">
        <v>154455.57000000004</v>
      </c>
      <c r="M5743" s="8">
        <v>0</v>
      </c>
      <c r="N5743" s="8">
        <v>4834.7700000000013</v>
      </c>
      <c r="O5743" s="8">
        <v>0</v>
      </c>
      <c r="P5743" s="8">
        <v>0</v>
      </c>
      <c r="Q5743" s="8">
        <v>0</v>
      </c>
      <c r="R5743" s="8">
        <v>0</v>
      </c>
      <c r="S5743" s="8">
        <v>737349.53</v>
      </c>
      <c r="T5743" s="8">
        <v>78735.98000000001</v>
      </c>
      <c r="U5743" s="8">
        <v>706.80000000000007</v>
      </c>
      <c r="V5743" s="8">
        <v>0</v>
      </c>
      <c r="W5743" s="8">
        <v>25079307.599999998</v>
      </c>
      <c r="X5743" s="8">
        <v>0</v>
      </c>
      <c r="Y5743" s="8">
        <v>0</v>
      </c>
      <c r="Z5743" s="8">
        <v>0</v>
      </c>
      <c r="AA5743" s="8">
        <v>149693.60000000003</v>
      </c>
      <c r="AB5743" s="8">
        <v>72.8</v>
      </c>
      <c r="AC5743" s="9">
        <f t="shared" si="538"/>
        <v>149620.80000000005</v>
      </c>
      <c r="AD5743" s="5" t="str">
        <f>$C5743&amp;" "&amp;VLOOKUP(C5743,Tegevusalad!$A$1:$B$89,2,FALSE)</f>
        <v>65 KINDLUSTUS, EDASIKINDLUSTUS JA PENSIONIFONDID, V.A KOHUSTUSLIK SOTSIAALKINDLUSTUS</v>
      </c>
      <c r="AE5743" s="6">
        <f t="shared" si="540"/>
        <v>34221.5</v>
      </c>
      <c r="AF5743" s="6">
        <f t="shared" si="541"/>
        <v>-713882.4800000001</v>
      </c>
      <c r="AG5743" s="6">
        <f t="shared" si="542"/>
        <v>641830.10000000009</v>
      </c>
      <c r="AH5743" s="6">
        <f t="shared" si="543"/>
        <v>24173.850000000006</v>
      </c>
      <c r="AI5743" s="6">
        <f t="shared" si="539"/>
        <v>641830.10000000009</v>
      </c>
      <c r="AJ5743" s="10"/>
    </row>
    <row r="5744" spans="1:36" s="3" customFormat="1">
      <c r="A5744" s="3">
        <v>2019</v>
      </c>
      <c r="B5744" s="3">
        <v>8</v>
      </c>
      <c r="C5744" s="4">
        <v>66</v>
      </c>
      <c r="D5744" s="8">
        <v>315</v>
      </c>
      <c r="E5744" s="8">
        <v>3345142.4099999997</v>
      </c>
      <c r="F5744" s="8">
        <v>5816.9000000000005</v>
      </c>
      <c r="G5744" s="8">
        <v>2188469.2600000002</v>
      </c>
      <c r="H5744" s="8">
        <v>1087769.05</v>
      </c>
      <c r="I5744" s="8">
        <v>7210</v>
      </c>
      <c r="J5744" s="8">
        <v>0</v>
      </c>
      <c r="K5744" s="8">
        <v>0</v>
      </c>
      <c r="L5744" s="8">
        <v>669551.98</v>
      </c>
      <c r="M5744" s="8">
        <v>0</v>
      </c>
      <c r="N5744" s="8">
        <v>381880.22000000009</v>
      </c>
      <c r="O5744" s="8">
        <v>812.5</v>
      </c>
      <c r="P5744" s="8">
        <v>3275.1900000000005</v>
      </c>
      <c r="Q5744" s="8">
        <v>1911.1700000000003</v>
      </c>
      <c r="R5744" s="8">
        <v>1555.5200000000004</v>
      </c>
      <c r="S5744" s="8">
        <v>1528345.0300000003</v>
      </c>
      <c r="T5744" s="8">
        <v>43367.88</v>
      </c>
      <c r="U5744" s="8">
        <v>148769.30999999997</v>
      </c>
      <c r="V5744" s="8">
        <v>0</v>
      </c>
      <c r="W5744" s="8">
        <v>12268396.540000001</v>
      </c>
      <c r="X5744" s="8">
        <v>0</v>
      </c>
      <c r="Y5744" s="8">
        <v>18.53</v>
      </c>
      <c r="Z5744" s="8">
        <v>0</v>
      </c>
      <c r="AA5744" s="8">
        <v>384220.73000000004</v>
      </c>
      <c r="AB5744" s="8">
        <v>96530.44</v>
      </c>
      <c r="AC5744" s="9">
        <f t="shared" si="538"/>
        <v>287690.29000000004</v>
      </c>
      <c r="AD5744" s="5" t="str">
        <f>$C5744&amp;" "&amp;VLOOKUP(C5744,Tegevusalad!$A$1:$B$89,2,FALSE)</f>
        <v>66 FINANTSTEENUSTE JA KINDLUSTUSTEGEVUSE ABITEGEVUSALAD</v>
      </c>
      <c r="AE5744" s="6">
        <f t="shared" si="540"/>
        <v>1673844.9699999993</v>
      </c>
      <c r="AF5744" s="6">
        <f t="shared" si="541"/>
        <v>236001.86000000019</v>
      </c>
      <c r="AG5744" s="6">
        <f t="shared" si="542"/>
        <v>3862314.23</v>
      </c>
      <c r="AH5744" s="6">
        <f t="shared" si="543"/>
        <v>1917178.7000000004</v>
      </c>
      <c r="AI5744" s="6">
        <f t="shared" si="539"/>
        <v>3862314.23</v>
      </c>
      <c r="AJ5744" s="10"/>
    </row>
    <row r="5745" spans="1:36" s="3" customFormat="1">
      <c r="A5745" s="3">
        <v>2019</v>
      </c>
      <c r="B5745" s="3">
        <v>8</v>
      </c>
      <c r="C5745" s="4">
        <v>68</v>
      </c>
      <c r="D5745" s="8">
        <v>6897</v>
      </c>
      <c r="E5745" s="8">
        <v>168496845.06999955</v>
      </c>
      <c r="F5745" s="8">
        <v>805135.33999999985</v>
      </c>
      <c r="G5745" s="8">
        <v>15327873.540000008</v>
      </c>
      <c r="H5745" s="8">
        <v>3212935.2299999995</v>
      </c>
      <c r="I5745" s="8">
        <v>1954307.5399999998</v>
      </c>
      <c r="J5745" s="8">
        <v>6126379.6100000003</v>
      </c>
      <c r="K5745" s="8">
        <v>-1016.78</v>
      </c>
      <c r="L5745" s="8">
        <v>33771831.340000033</v>
      </c>
      <c r="M5745" s="8">
        <v>0</v>
      </c>
      <c r="N5745" s="8">
        <v>29894468.570000041</v>
      </c>
      <c r="O5745" s="8">
        <v>402704.94000000006</v>
      </c>
      <c r="P5745" s="8">
        <v>7427198.2300000014</v>
      </c>
      <c r="Q5745" s="8">
        <v>116380.55999999998</v>
      </c>
      <c r="R5745" s="8">
        <v>73476.660000000076</v>
      </c>
      <c r="S5745" s="8">
        <v>5457560.2900000019</v>
      </c>
      <c r="T5745" s="8">
        <v>4158405.1099999985</v>
      </c>
      <c r="U5745" s="8">
        <v>8594750.629999999</v>
      </c>
      <c r="V5745" s="8">
        <v>8546558.0599999968</v>
      </c>
      <c r="W5745" s="8">
        <v>16738313.159999993</v>
      </c>
      <c r="X5745" s="8">
        <v>11171744.91</v>
      </c>
      <c r="Y5745" s="8">
        <v>104912.58000000002</v>
      </c>
      <c r="Z5745" s="8">
        <v>818.97</v>
      </c>
      <c r="AA5745" s="8">
        <v>16687476.690000016</v>
      </c>
      <c r="AB5745" s="8">
        <v>12706020.31000001</v>
      </c>
      <c r="AC5745" s="9">
        <f t="shared" si="538"/>
        <v>3981456.3800000064</v>
      </c>
      <c r="AD5745" s="5" t="str">
        <f>$C5745&amp;" "&amp;VLOOKUP(C5745,Tegevusalad!$A$1:$B$89,2,FALSE)</f>
        <v>68 KINNISVARAALANE TEGEVUS</v>
      </c>
      <c r="AE5745" s="6">
        <f t="shared" si="540"/>
        <v>166421414.39999956</v>
      </c>
      <c r="AF5745" s="6">
        <f t="shared" si="541"/>
        <v>142320448.59000021</v>
      </c>
      <c r="AG5745" s="6">
        <f t="shared" si="542"/>
        <v>181749287.93999958</v>
      </c>
      <c r="AH5745" s="6">
        <f t="shared" si="543"/>
        <v>149839726.15000018</v>
      </c>
      <c r="AI5745" s="6">
        <f t="shared" si="539"/>
        <v>170577543.02999955</v>
      </c>
      <c r="AJ5745" s="10"/>
    </row>
    <row r="5746" spans="1:36" s="3" customFormat="1">
      <c r="A5746" s="3">
        <v>2019</v>
      </c>
      <c r="B5746" s="3">
        <v>8</v>
      </c>
      <c r="C5746" s="4">
        <v>69</v>
      </c>
      <c r="D5746" s="8">
        <v>3079</v>
      </c>
      <c r="E5746" s="8">
        <v>21928259.429999996</v>
      </c>
      <c r="F5746" s="8">
        <v>42284.44</v>
      </c>
      <c r="G5746" s="8">
        <v>5748778.5299999984</v>
      </c>
      <c r="H5746" s="8">
        <v>4257882.2</v>
      </c>
      <c r="I5746" s="8">
        <v>36239.79</v>
      </c>
      <c r="J5746" s="8">
        <v>9836.16</v>
      </c>
      <c r="K5746" s="8">
        <v>0</v>
      </c>
      <c r="L5746" s="8">
        <v>4389457.7300000014</v>
      </c>
      <c r="M5746" s="8">
        <v>0</v>
      </c>
      <c r="N5746" s="8">
        <v>1742817.05</v>
      </c>
      <c r="O5746" s="8">
        <v>3102.1200000000003</v>
      </c>
      <c r="P5746" s="8">
        <v>91086.68</v>
      </c>
      <c r="Q5746" s="8">
        <v>57014.79</v>
      </c>
      <c r="R5746" s="8">
        <v>34530.929999999986</v>
      </c>
      <c r="S5746" s="8">
        <v>2007766.9899999995</v>
      </c>
      <c r="T5746" s="8">
        <v>647110.82000000018</v>
      </c>
      <c r="U5746" s="8">
        <v>111442.61999999998</v>
      </c>
      <c r="V5746" s="8">
        <v>1545.8</v>
      </c>
      <c r="W5746" s="8">
        <v>360803.65999999986</v>
      </c>
      <c r="X5746" s="8">
        <v>-328.65</v>
      </c>
      <c r="Y5746" s="8">
        <v>14.88</v>
      </c>
      <c r="Z5746" s="8">
        <v>537.92999999999995</v>
      </c>
      <c r="AA5746" s="8">
        <v>2853306.0800000052</v>
      </c>
      <c r="AB5746" s="8">
        <v>207188.45000000004</v>
      </c>
      <c r="AC5746" s="9">
        <f t="shared" si="538"/>
        <v>2646117.630000005</v>
      </c>
      <c r="AD5746" s="5" t="str">
        <f>$C5746&amp;" "&amp;VLOOKUP(C5746,Tegevusalad!$A$1:$B$89,2,FALSE)</f>
        <v>69 JURIIDILISED TOIMINGUD JA ARVEPIDAMINE</v>
      </c>
      <c r="AE5746" s="6">
        <f t="shared" si="540"/>
        <v>19851005.609999999</v>
      </c>
      <c r="AF5746" s="6">
        <f t="shared" si="541"/>
        <v>6753565.4899999993</v>
      </c>
      <c r="AG5746" s="6">
        <f t="shared" si="542"/>
        <v>25599784.139999997</v>
      </c>
      <c r="AH5746" s="6">
        <f t="shared" si="543"/>
        <v>8886739.8999999985</v>
      </c>
      <c r="AI5746" s="6">
        <f t="shared" si="539"/>
        <v>25600112.789999995</v>
      </c>
      <c r="AJ5746" s="10"/>
    </row>
    <row r="5747" spans="1:36" s="3" customFormat="1">
      <c r="A5747" s="3">
        <v>2019</v>
      </c>
      <c r="B5747" s="3">
        <v>8</v>
      </c>
      <c r="C5747" s="4">
        <v>70</v>
      </c>
      <c r="D5747" s="8">
        <v>3524</v>
      </c>
      <c r="E5747" s="8">
        <v>29525309.760000009</v>
      </c>
      <c r="F5747" s="8">
        <v>78942.590000000011</v>
      </c>
      <c r="G5747" s="8">
        <v>32962190.020000011</v>
      </c>
      <c r="H5747" s="8">
        <v>17344279.330000006</v>
      </c>
      <c r="I5747" s="8">
        <v>10538058.610000001</v>
      </c>
      <c r="J5747" s="8">
        <v>324978.16000000003</v>
      </c>
      <c r="K5747" s="8">
        <v>2402.7200000000003</v>
      </c>
      <c r="L5747" s="8">
        <v>5912166.860000005</v>
      </c>
      <c r="M5747" s="8">
        <v>0</v>
      </c>
      <c r="N5747" s="8">
        <v>4906273.030000018</v>
      </c>
      <c r="O5747" s="8">
        <v>47356.24</v>
      </c>
      <c r="P5747" s="8">
        <v>447042.25999999995</v>
      </c>
      <c r="Q5747" s="8">
        <v>60897.160000000025</v>
      </c>
      <c r="R5747" s="8">
        <v>43044.020000000011</v>
      </c>
      <c r="S5747" s="8">
        <v>5586543.3100000015</v>
      </c>
      <c r="T5747" s="8">
        <v>1474698.0900000003</v>
      </c>
      <c r="U5747" s="8">
        <v>2176643.4099999992</v>
      </c>
      <c r="V5747" s="8">
        <v>51436.65</v>
      </c>
      <c r="W5747" s="8">
        <v>3797162.1300000004</v>
      </c>
      <c r="X5747" s="8">
        <v>20340.759999999998</v>
      </c>
      <c r="Y5747" s="8">
        <v>257.63</v>
      </c>
      <c r="Z5747" s="8">
        <v>7593.16</v>
      </c>
      <c r="AA5747" s="8">
        <v>2385024.6800000016</v>
      </c>
      <c r="AB5747" s="8">
        <v>1386466.3799999931</v>
      </c>
      <c r="AC5747" s="9">
        <f t="shared" si="538"/>
        <v>998558.30000000843</v>
      </c>
      <c r="AD5747" s="5" t="str">
        <f>$C5747&amp;" "&amp;VLOOKUP(C5747,Tegevusalad!$A$1:$B$89,2,FALSE)</f>
        <v>70 PEAKONTORITE TEGEVUS; JUHTIMISALANE NÕUSTAMINE</v>
      </c>
      <c r="AE5747" s="6">
        <f t="shared" si="540"/>
        <v>21861406.390000008</v>
      </c>
      <c r="AF5747" s="6">
        <f t="shared" si="541"/>
        <v>16798053.980000086</v>
      </c>
      <c r="AG5747" s="6">
        <f t="shared" si="542"/>
        <v>54823596.410000019</v>
      </c>
      <c r="AH5747" s="6">
        <f t="shared" si="543"/>
        <v>24746585.250000086</v>
      </c>
      <c r="AI5747" s="6">
        <f t="shared" si="539"/>
        <v>54803255.650000021</v>
      </c>
      <c r="AJ5747" s="10"/>
    </row>
    <row r="5748" spans="1:36" s="3" customFormat="1">
      <c r="A5748" s="3">
        <v>2019</v>
      </c>
      <c r="B5748" s="3">
        <v>8</v>
      </c>
      <c r="C5748" s="4">
        <v>71</v>
      </c>
      <c r="D5748" s="8">
        <v>2297</v>
      </c>
      <c r="E5748" s="8">
        <v>28705747.730000023</v>
      </c>
      <c r="F5748" s="8">
        <v>16329.900000000001</v>
      </c>
      <c r="G5748" s="8">
        <v>5886417.9000000004</v>
      </c>
      <c r="H5748" s="8">
        <v>3732793.6299999994</v>
      </c>
      <c r="I5748" s="8">
        <v>757877.68</v>
      </c>
      <c r="J5748" s="8">
        <v>314954.45</v>
      </c>
      <c r="K5748" s="8">
        <v>0</v>
      </c>
      <c r="L5748" s="8">
        <v>5742619.2499999972</v>
      </c>
      <c r="M5748" s="8">
        <v>0</v>
      </c>
      <c r="N5748" s="8">
        <v>2995659.3899999959</v>
      </c>
      <c r="O5748" s="8">
        <v>56451.740000000005</v>
      </c>
      <c r="P5748" s="8">
        <v>136119.76999999993</v>
      </c>
      <c r="Q5748" s="8">
        <v>88832.960000000006</v>
      </c>
      <c r="R5748" s="8">
        <v>45050.490000000005</v>
      </c>
      <c r="S5748" s="8">
        <v>2057987.7099999997</v>
      </c>
      <c r="T5748" s="8">
        <v>1322862.9899999993</v>
      </c>
      <c r="U5748" s="8">
        <v>246633.78000000006</v>
      </c>
      <c r="V5748" s="8">
        <v>12505.72</v>
      </c>
      <c r="W5748" s="8">
        <v>91989.280000000013</v>
      </c>
      <c r="X5748" s="8">
        <v>8921.93</v>
      </c>
      <c r="Y5748" s="8">
        <v>0.01</v>
      </c>
      <c r="Z5748" s="8">
        <v>0.01</v>
      </c>
      <c r="AA5748" s="8">
        <v>3294937.2100000023</v>
      </c>
      <c r="AB5748" s="8">
        <v>547977.35000000033</v>
      </c>
      <c r="AC5748" s="9">
        <f t="shared" si="538"/>
        <v>2746959.8600000022</v>
      </c>
      <c r="AD5748" s="5" t="str">
        <f>$C5748&amp;" "&amp;VLOOKUP(C5748,Tegevusalad!$A$1:$B$89,2,FALSE)</f>
        <v>71 ARHITEKTI- JA INSENERITEGEVUSED; TEIMIMINE JA ANALÜÜS</v>
      </c>
      <c r="AE5748" s="6">
        <f t="shared" si="540"/>
        <v>26426378.070000023</v>
      </c>
      <c r="AF5748" s="6">
        <f t="shared" si="541"/>
        <v>12629174.929999979</v>
      </c>
      <c r="AG5748" s="6">
        <f t="shared" si="542"/>
        <v>32312795.970000025</v>
      </c>
      <c r="AH5748" s="6">
        <f t="shared" si="543"/>
        <v>15203549.39999998</v>
      </c>
      <c r="AI5748" s="6">
        <f t="shared" si="539"/>
        <v>32303874.040000025</v>
      </c>
      <c r="AJ5748" s="10"/>
    </row>
    <row r="5749" spans="1:36" s="3" customFormat="1">
      <c r="A5749" s="3">
        <v>2019</v>
      </c>
      <c r="B5749" s="3">
        <v>8</v>
      </c>
      <c r="C5749" s="4">
        <v>72</v>
      </c>
      <c r="D5749" s="8">
        <v>310</v>
      </c>
      <c r="E5749" s="8">
        <v>2027296.9299999995</v>
      </c>
      <c r="F5749" s="8">
        <v>4811.2299999999996</v>
      </c>
      <c r="G5749" s="8">
        <v>2937765.0699999994</v>
      </c>
      <c r="H5749" s="8">
        <v>2589956.4999999995</v>
      </c>
      <c r="I5749" s="8">
        <v>158750.39999999999</v>
      </c>
      <c r="J5749" s="8">
        <v>35534.200000000004</v>
      </c>
      <c r="K5749" s="8">
        <v>0</v>
      </c>
      <c r="L5749" s="8">
        <v>405892.40000000008</v>
      </c>
      <c r="M5749" s="8">
        <v>0</v>
      </c>
      <c r="N5749" s="8">
        <v>449906.75000000023</v>
      </c>
      <c r="O5749" s="8">
        <v>13777.020000000002</v>
      </c>
      <c r="P5749" s="8">
        <v>10139.410000000002</v>
      </c>
      <c r="Q5749" s="8">
        <v>4885.2400000000007</v>
      </c>
      <c r="R5749" s="8">
        <v>3342.08</v>
      </c>
      <c r="S5749" s="8">
        <v>777852.61</v>
      </c>
      <c r="T5749" s="8">
        <v>297375.55000000005</v>
      </c>
      <c r="U5749" s="8">
        <v>107256.70999999999</v>
      </c>
      <c r="V5749" s="8">
        <v>0</v>
      </c>
      <c r="W5749" s="8">
        <v>39082</v>
      </c>
      <c r="X5749" s="8">
        <v>0</v>
      </c>
      <c r="Y5749" s="8">
        <v>0</v>
      </c>
      <c r="Z5749" s="8">
        <v>0</v>
      </c>
      <c r="AA5749" s="8">
        <v>134771.81999999995</v>
      </c>
      <c r="AB5749" s="8">
        <v>178786.16999999998</v>
      </c>
      <c r="AC5749" s="9">
        <f t="shared" si="538"/>
        <v>-44014.350000000035</v>
      </c>
      <c r="AD5749" s="5" t="str">
        <f>$C5749&amp;" "&amp;VLOOKUP(C5749,Tegevusalad!$A$1:$B$89,2,FALSE)</f>
        <v>72 TEADUS- JA ARENDUSTEGEVUS</v>
      </c>
      <c r="AE5749" s="6">
        <f t="shared" si="540"/>
        <v>1146998.8399999994</v>
      </c>
      <c r="AF5749" s="6">
        <f t="shared" si="541"/>
        <v>1312249.7300000014</v>
      </c>
      <c r="AG5749" s="6">
        <f t="shared" si="542"/>
        <v>4084763.9099999988</v>
      </c>
      <c r="AH5749" s="6">
        <f t="shared" si="543"/>
        <v>2266244.1500000013</v>
      </c>
      <c r="AI5749" s="6">
        <f t="shared" si="539"/>
        <v>4084763.9099999988</v>
      </c>
      <c r="AJ5749" s="10"/>
    </row>
    <row r="5750" spans="1:36" s="3" customFormat="1">
      <c r="A5750" s="3">
        <v>2019</v>
      </c>
      <c r="B5750" s="3">
        <v>8</v>
      </c>
      <c r="C5750" s="4">
        <v>73</v>
      </c>
      <c r="D5750" s="8">
        <v>1305</v>
      </c>
      <c r="E5750" s="8">
        <v>26119190.850000001</v>
      </c>
      <c r="F5750" s="8">
        <v>2314204.98</v>
      </c>
      <c r="G5750" s="8">
        <v>14089311.600000001</v>
      </c>
      <c r="H5750" s="8">
        <v>6593515.709999999</v>
      </c>
      <c r="I5750" s="8">
        <v>350009.95000000013</v>
      </c>
      <c r="J5750" s="8">
        <v>31296.09</v>
      </c>
      <c r="K5750" s="8">
        <v>0</v>
      </c>
      <c r="L5750" s="8">
        <v>5432116.6800000016</v>
      </c>
      <c r="M5750" s="8">
        <v>0</v>
      </c>
      <c r="N5750" s="8">
        <v>4114643.0299999965</v>
      </c>
      <c r="O5750" s="8">
        <v>6316.8400000000011</v>
      </c>
      <c r="P5750" s="8">
        <v>24223.770000000004</v>
      </c>
      <c r="Q5750" s="8">
        <v>28371.550000000003</v>
      </c>
      <c r="R5750" s="8">
        <v>12110.990000000002</v>
      </c>
      <c r="S5750" s="8">
        <v>8048937.0600000089</v>
      </c>
      <c r="T5750" s="8">
        <v>1633884.5100000002</v>
      </c>
      <c r="U5750" s="8">
        <v>1739131.0899999996</v>
      </c>
      <c r="V5750" s="8">
        <v>3349.18</v>
      </c>
      <c r="W5750" s="8">
        <v>85600.739999999976</v>
      </c>
      <c r="X5750" s="8">
        <v>1316.3600000000001</v>
      </c>
      <c r="Y5750" s="8">
        <v>0</v>
      </c>
      <c r="Z5750" s="8">
        <v>45.33</v>
      </c>
      <c r="AA5750" s="8">
        <v>1603397.1199999992</v>
      </c>
      <c r="AB5750" s="8">
        <v>285968.79999999981</v>
      </c>
      <c r="AC5750" s="9">
        <f t="shared" si="538"/>
        <v>1317428.3199999994</v>
      </c>
      <c r="AD5750" s="5" t="str">
        <f>$C5750&amp;" "&amp;VLOOKUP(C5750,Tegevusalad!$A$1:$B$89,2,FALSE)</f>
        <v>73 REKLAAMINDUS JA TURU-UURINGUD</v>
      </c>
      <c r="AE5750" s="6">
        <f t="shared" si="540"/>
        <v>18646644.039999992</v>
      </c>
      <c r="AF5750" s="6">
        <f t="shared" si="541"/>
        <v>10817466.929999974</v>
      </c>
      <c r="AG5750" s="6">
        <f t="shared" si="542"/>
        <v>32735955.640000001</v>
      </c>
      <c r="AH5750" s="6">
        <f t="shared" si="543"/>
        <v>20633770.099999983</v>
      </c>
      <c r="AI5750" s="6">
        <f t="shared" si="539"/>
        <v>32734639.280000001</v>
      </c>
      <c r="AJ5750" s="10"/>
    </row>
    <row r="5751" spans="1:36" s="3" customFormat="1">
      <c r="A5751" s="3">
        <v>2019</v>
      </c>
      <c r="B5751" s="3">
        <v>8</v>
      </c>
      <c r="C5751" s="4">
        <v>74</v>
      </c>
      <c r="D5751" s="8">
        <v>2173</v>
      </c>
      <c r="E5751" s="8">
        <v>11695205.15000001</v>
      </c>
      <c r="F5751" s="8">
        <v>28775.939999999991</v>
      </c>
      <c r="G5751" s="8">
        <v>7880997.320000004</v>
      </c>
      <c r="H5751" s="8">
        <v>4005198.1599999992</v>
      </c>
      <c r="I5751" s="8">
        <v>1412027.1300000004</v>
      </c>
      <c r="J5751" s="8">
        <v>173030.42000000004</v>
      </c>
      <c r="K5751" s="8">
        <v>65.34</v>
      </c>
      <c r="L5751" s="8">
        <v>2341630.9599999976</v>
      </c>
      <c r="M5751" s="8">
        <v>737.14</v>
      </c>
      <c r="N5751" s="8">
        <v>1790358.4800000037</v>
      </c>
      <c r="O5751" s="8">
        <v>90015.03</v>
      </c>
      <c r="P5751" s="8">
        <v>60575.76</v>
      </c>
      <c r="Q5751" s="8">
        <v>26266.299999999992</v>
      </c>
      <c r="R5751" s="8">
        <v>8539.3199999999979</v>
      </c>
      <c r="S5751" s="8">
        <v>3418284.0400000038</v>
      </c>
      <c r="T5751" s="8">
        <v>1742418.32</v>
      </c>
      <c r="U5751" s="8">
        <v>188588.78999999992</v>
      </c>
      <c r="V5751" s="8">
        <v>10648.87</v>
      </c>
      <c r="W5751" s="8">
        <v>139594.44999999998</v>
      </c>
      <c r="X5751" s="8">
        <v>13244.279999999999</v>
      </c>
      <c r="Y5751" s="8">
        <v>0.02</v>
      </c>
      <c r="Z5751" s="8">
        <v>276.32</v>
      </c>
      <c r="AA5751" s="8">
        <v>929943.60999999952</v>
      </c>
      <c r="AB5751" s="8">
        <v>378210.2899999998</v>
      </c>
      <c r="AC5751" s="9">
        <f t="shared" si="538"/>
        <v>551733.31999999972</v>
      </c>
      <c r="AD5751" s="5" t="str">
        <f>$C5751&amp;" "&amp;VLOOKUP(C5751,Tegevusalad!$A$1:$B$89,2,FALSE)</f>
        <v>74 MUU KUTSE-, TEADUS- JA TEHNIKAALANE TEGEVUS</v>
      </c>
      <c r="AE5751" s="6">
        <f t="shared" si="540"/>
        <v>8130352.5400000047</v>
      </c>
      <c r="AF5751" s="6">
        <f t="shared" si="541"/>
        <v>4948189.8900000146</v>
      </c>
      <c r="AG5751" s="6">
        <f t="shared" si="542"/>
        <v>16011349.860000009</v>
      </c>
      <c r="AH5751" s="6">
        <f t="shared" si="543"/>
        <v>8994489.0000000186</v>
      </c>
      <c r="AI5751" s="6">
        <f t="shared" si="539"/>
        <v>15998105.580000008</v>
      </c>
      <c r="AJ5751" s="10"/>
    </row>
    <row r="5752" spans="1:36" s="3" customFormat="1">
      <c r="A5752" s="3">
        <v>2019</v>
      </c>
      <c r="B5752" s="3">
        <v>8</v>
      </c>
      <c r="C5752" s="4">
        <v>75</v>
      </c>
      <c r="D5752" s="8">
        <v>138</v>
      </c>
      <c r="E5752" s="8">
        <v>1317503.1400000001</v>
      </c>
      <c r="F5752" s="8">
        <v>512469.20999999979</v>
      </c>
      <c r="G5752" s="8">
        <v>31781.19</v>
      </c>
      <c r="H5752" s="8">
        <v>27449.489999999998</v>
      </c>
      <c r="I5752" s="8">
        <v>22.94</v>
      </c>
      <c r="J5752" s="8">
        <v>184.72</v>
      </c>
      <c r="K5752" s="8">
        <v>184.72</v>
      </c>
      <c r="L5752" s="8">
        <v>309622.91000000003</v>
      </c>
      <c r="M5752" s="8">
        <v>0</v>
      </c>
      <c r="N5752" s="8">
        <v>223881.87000000011</v>
      </c>
      <c r="O5752" s="8">
        <v>0</v>
      </c>
      <c r="P5752" s="8">
        <v>48822.98</v>
      </c>
      <c r="Q5752" s="8">
        <v>1792.29</v>
      </c>
      <c r="R5752" s="8">
        <v>1242.3700000000001</v>
      </c>
      <c r="S5752" s="8">
        <v>30211.85</v>
      </c>
      <c r="T5752" s="8">
        <v>13237.8</v>
      </c>
      <c r="U5752" s="8">
        <v>341.23</v>
      </c>
      <c r="V5752" s="8">
        <v>0</v>
      </c>
      <c r="W5752" s="8">
        <v>2251.4700000000003</v>
      </c>
      <c r="X5752" s="8">
        <v>78.989999999999995</v>
      </c>
      <c r="Y5752" s="8">
        <v>0</v>
      </c>
      <c r="Z5752" s="8">
        <v>0</v>
      </c>
      <c r="AA5752" s="8">
        <v>136776.69999999998</v>
      </c>
      <c r="AB5752" s="8">
        <v>51035.659999999996</v>
      </c>
      <c r="AC5752" s="9">
        <f t="shared" si="538"/>
        <v>85741.039999999979</v>
      </c>
      <c r="AD5752" s="5" t="str">
        <f>$C5752&amp;" "&amp;VLOOKUP(C5752,Tegevusalad!$A$1:$B$89,2,FALSE)</f>
        <v>75 VETERINAARIA</v>
      </c>
      <c r="AE5752" s="6">
        <f t="shared" si="540"/>
        <v>1799498.2599999998</v>
      </c>
      <c r="AF5752" s="6">
        <f t="shared" si="541"/>
        <v>1095068.1200000003</v>
      </c>
      <c r="AG5752" s="6">
        <f t="shared" si="542"/>
        <v>1831279.4499999997</v>
      </c>
      <c r="AH5752" s="6">
        <f t="shared" si="543"/>
        <v>1125621.2000000004</v>
      </c>
      <c r="AI5752" s="6">
        <f t="shared" si="539"/>
        <v>1831200.4599999997</v>
      </c>
      <c r="AJ5752" s="10"/>
    </row>
    <row r="5753" spans="1:36" s="3" customFormat="1">
      <c r="A5753" s="3">
        <v>2019</v>
      </c>
      <c r="B5753" s="3">
        <v>8</v>
      </c>
      <c r="C5753" s="4">
        <v>77</v>
      </c>
      <c r="D5753" s="8">
        <v>1491</v>
      </c>
      <c r="E5753" s="8">
        <v>33055398.430000003</v>
      </c>
      <c r="F5753" s="8">
        <v>686018.34</v>
      </c>
      <c r="G5753" s="8">
        <v>13968559.319999995</v>
      </c>
      <c r="H5753" s="8">
        <v>10036586.729999999</v>
      </c>
      <c r="I5753" s="8">
        <v>1443725.7500000005</v>
      </c>
      <c r="J5753" s="8">
        <v>51561.4</v>
      </c>
      <c r="K5753" s="8">
        <v>0</v>
      </c>
      <c r="L5753" s="8">
        <v>6672821.3700000048</v>
      </c>
      <c r="M5753" s="8">
        <v>146034.70000000001</v>
      </c>
      <c r="N5753" s="8">
        <v>4860472.3099999996</v>
      </c>
      <c r="O5753" s="8">
        <v>156363.04</v>
      </c>
      <c r="P5753" s="8">
        <v>914710.32</v>
      </c>
      <c r="Q5753" s="8">
        <v>240515.76999999996</v>
      </c>
      <c r="R5753" s="8">
        <v>12618.69</v>
      </c>
      <c r="S5753" s="8">
        <v>4452376.7599999988</v>
      </c>
      <c r="T5753" s="8">
        <v>1593146.3100000005</v>
      </c>
      <c r="U5753" s="8">
        <v>177176.31000000003</v>
      </c>
      <c r="V5753" s="8">
        <v>6514.66</v>
      </c>
      <c r="W5753" s="8">
        <v>530880.2699999999</v>
      </c>
      <c r="X5753" s="8">
        <v>16370.050000000001</v>
      </c>
      <c r="Y5753" s="8">
        <v>4.4000000000000004</v>
      </c>
      <c r="Z5753" s="8">
        <v>2516.7400000000002</v>
      </c>
      <c r="AA5753" s="8">
        <v>2848502.9600000023</v>
      </c>
      <c r="AB5753" s="8">
        <v>892631.53999999957</v>
      </c>
      <c r="AC5753" s="9">
        <f t="shared" si="538"/>
        <v>1955871.4200000027</v>
      </c>
      <c r="AD5753" s="5" t="str">
        <f>$C5753&amp;" "&amp;VLOOKUP(C5753,Tegevusalad!$A$1:$B$89,2,FALSE)</f>
        <v>77 RENTIMINE JA KASUTUSRENT</v>
      </c>
      <c r="AE5753" s="6">
        <f t="shared" si="540"/>
        <v>29128233.75</v>
      </c>
      <c r="AF5753" s="6">
        <f t="shared" si="541"/>
        <v>18960601.390000001</v>
      </c>
      <c r="AG5753" s="6">
        <f t="shared" si="542"/>
        <v>43096793.069999993</v>
      </c>
      <c r="AH5753" s="6">
        <f t="shared" si="543"/>
        <v>24365455</v>
      </c>
      <c r="AI5753" s="6">
        <f t="shared" si="539"/>
        <v>43080423.019999996</v>
      </c>
      <c r="AJ5753" s="10"/>
    </row>
    <row r="5754" spans="1:36" s="3" customFormat="1">
      <c r="A5754" s="3">
        <v>2019</v>
      </c>
      <c r="B5754" s="3">
        <v>8</v>
      </c>
      <c r="C5754" s="4">
        <v>78</v>
      </c>
      <c r="D5754" s="8">
        <v>662</v>
      </c>
      <c r="E5754" s="8">
        <v>18853603.090000007</v>
      </c>
      <c r="F5754" s="8">
        <v>6994.49</v>
      </c>
      <c r="G5754" s="8">
        <v>9297936.0199999996</v>
      </c>
      <c r="H5754" s="8">
        <v>7830809.9700000007</v>
      </c>
      <c r="I5754" s="8">
        <v>17996.66</v>
      </c>
      <c r="J5754" s="8">
        <v>937</v>
      </c>
      <c r="K5754" s="8">
        <v>0</v>
      </c>
      <c r="L5754" s="8">
        <v>3771350.0700000017</v>
      </c>
      <c r="M5754" s="8">
        <v>0</v>
      </c>
      <c r="N5754" s="8">
        <v>1280674.8300000003</v>
      </c>
      <c r="O5754" s="8">
        <v>0</v>
      </c>
      <c r="P5754" s="8">
        <v>32348.019999999997</v>
      </c>
      <c r="Q5754" s="8">
        <v>25947.850000000006</v>
      </c>
      <c r="R5754" s="8">
        <v>3399.0499999999997</v>
      </c>
      <c r="S5754" s="8">
        <v>1105476.2899999993</v>
      </c>
      <c r="T5754" s="8">
        <v>23499.250000000004</v>
      </c>
      <c r="U5754" s="8">
        <v>1030475.2000000001</v>
      </c>
      <c r="V5754" s="8">
        <v>5864.94</v>
      </c>
      <c r="W5754" s="8">
        <v>21812.679999999997</v>
      </c>
      <c r="X5754" s="8">
        <v>128.14000000000001</v>
      </c>
      <c r="Y5754" s="8">
        <v>25.39</v>
      </c>
      <c r="Z5754" s="8">
        <v>0</v>
      </c>
      <c r="AA5754" s="8">
        <v>2872377.1900000023</v>
      </c>
      <c r="AB5754" s="8">
        <v>381676.55999999971</v>
      </c>
      <c r="AC5754" s="9">
        <f t="shared" si="538"/>
        <v>2490700.6300000027</v>
      </c>
      <c r="AD5754" s="5" t="str">
        <f>$C5754&amp;" "&amp;VLOOKUP(C5754,Tegevusalad!$A$1:$B$89,2,FALSE)</f>
        <v>78 TÖÖHÕIVE</v>
      </c>
      <c r="AE5754" s="6">
        <f t="shared" si="540"/>
        <v>16724774.230000008</v>
      </c>
      <c r="AF5754" s="6">
        <f t="shared" si="541"/>
        <v>4290282.8500000024</v>
      </c>
      <c r="AG5754" s="6">
        <f t="shared" si="542"/>
        <v>26022710.250000007</v>
      </c>
      <c r="AH5754" s="6">
        <f t="shared" si="543"/>
        <v>6420369.4000000013</v>
      </c>
      <c r="AI5754" s="6">
        <f t="shared" si="539"/>
        <v>26022582.110000007</v>
      </c>
      <c r="AJ5754" s="10"/>
    </row>
    <row r="5755" spans="1:36" s="3" customFormat="1">
      <c r="A5755" s="3">
        <v>2019</v>
      </c>
      <c r="B5755" s="3">
        <v>8</v>
      </c>
      <c r="C5755" s="4">
        <v>79</v>
      </c>
      <c r="D5755" s="8">
        <v>363</v>
      </c>
      <c r="E5755" s="8">
        <v>7292484.9300000044</v>
      </c>
      <c r="F5755" s="8">
        <v>383619.43</v>
      </c>
      <c r="G5755" s="8">
        <v>10107113.629999997</v>
      </c>
      <c r="H5755" s="8">
        <v>1330675</v>
      </c>
      <c r="I5755" s="8">
        <v>21456.03</v>
      </c>
      <c r="J5755" s="8">
        <v>56882.07</v>
      </c>
      <c r="K5755" s="8">
        <v>2746</v>
      </c>
      <c r="L5755" s="8">
        <v>1493022.8400000003</v>
      </c>
      <c r="M5755" s="8">
        <v>0</v>
      </c>
      <c r="N5755" s="8">
        <v>1190931.0599999996</v>
      </c>
      <c r="O5755" s="8">
        <v>725.89</v>
      </c>
      <c r="P5755" s="8">
        <v>36958.61</v>
      </c>
      <c r="Q5755" s="8">
        <v>2360.89</v>
      </c>
      <c r="R5755" s="8">
        <v>2364.2099999999996</v>
      </c>
      <c r="S5755" s="8">
        <v>1371215.24</v>
      </c>
      <c r="T5755" s="8">
        <v>139114.73000000001</v>
      </c>
      <c r="U5755" s="8">
        <v>189563.52000000002</v>
      </c>
      <c r="V5755" s="8">
        <v>0</v>
      </c>
      <c r="W5755" s="8">
        <v>197401.07</v>
      </c>
      <c r="X5755" s="8">
        <v>0</v>
      </c>
      <c r="Y5755" s="8">
        <v>19.82</v>
      </c>
      <c r="Z5755" s="8">
        <v>0</v>
      </c>
      <c r="AA5755" s="8">
        <v>487476.62000000005</v>
      </c>
      <c r="AB5755" s="8">
        <v>185365.03000000006</v>
      </c>
      <c r="AC5755" s="9">
        <f t="shared" si="538"/>
        <v>302111.58999999997</v>
      </c>
      <c r="AD5755" s="5" t="str">
        <f>$C5755&amp;" "&amp;VLOOKUP(C5755,Tegevusalad!$A$1:$B$89,2,FALSE)</f>
        <v>79 REISIBÜROODE JA REISIKORRALDAJATE TEGEVUS, RESERVEERIMINE NING SELLEGA SEOTUD TEGEVUS</v>
      </c>
      <c r="AE5755" s="6">
        <f t="shared" si="540"/>
        <v>6115325.6000000043</v>
      </c>
      <c r="AF5755" s="6">
        <f t="shared" si="541"/>
        <v>4402068.1399999969</v>
      </c>
      <c r="AG5755" s="6">
        <f t="shared" si="542"/>
        <v>16222439.230000002</v>
      </c>
      <c r="AH5755" s="6">
        <f t="shared" si="543"/>
        <v>5966476.3499999978</v>
      </c>
      <c r="AI5755" s="6">
        <f t="shared" si="539"/>
        <v>16222439.230000002</v>
      </c>
      <c r="AJ5755" s="10"/>
    </row>
    <row r="5756" spans="1:36" s="3" customFormat="1">
      <c r="A5756" s="3">
        <v>2019</v>
      </c>
      <c r="B5756" s="3">
        <v>8</v>
      </c>
      <c r="C5756" s="4">
        <v>80</v>
      </c>
      <c r="D5756" s="8">
        <v>127</v>
      </c>
      <c r="E5756" s="8">
        <v>12094299.949999997</v>
      </c>
      <c r="F5756" s="8">
        <v>5543.35</v>
      </c>
      <c r="G5756" s="8">
        <v>399300.74000000005</v>
      </c>
      <c r="H5756" s="8">
        <v>150189.76999999999</v>
      </c>
      <c r="I5756" s="8">
        <v>36339.35</v>
      </c>
      <c r="J5756" s="8">
        <v>81529.48</v>
      </c>
      <c r="K5756" s="8">
        <v>0</v>
      </c>
      <c r="L5756" s="8">
        <v>2419358.8400000003</v>
      </c>
      <c r="M5756" s="8">
        <v>0</v>
      </c>
      <c r="N5756" s="8">
        <v>700458.28</v>
      </c>
      <c r="O5756" s="8">
        <v>13677.25</v>
      </c>
      <c r="P5756" s="8">
        <v>13462.410000000002</v>
      </c>
      <c r="Q5756" s="8">
        <v>36056.950000000004</v>
      </c>
      <c r="R5756" s="8">
        <v>11241.38</v>
      </c>
      <c r="S5756" s="8">
        <v>713890.82999999984</v>
      </c>
      <c r="T5756" s="8">
        <v>673554.42</v>
      </c>
      <c r="U5756" s="8">
        <v>31649.97</v>
      </c>
      <c r="V5756" s="8">
        <v>336.93</v>
      </c>
      <c r="W5756" s="8">
        <v>197861.29</v>
      </c>
      <c r="X5756" s="8">
        <v>48401.15</v>
      </c>
      <c r="Y5756" s="8">
        <v>0</v>
      </c>
      <c r="Z5756" s="8">
        <v>3.92</v>
      </c>
      <c r="AA5756" s="8">
        <v>1736437.6500000004</v>
      </c>
      <c r="AB5756" s="8">
        <v>17541.010000000002</v>
      </c>
      <c r="AC5756" s="9">
        <f t="shared" si="538"/>
        <v>1718896.6400000004</v>
      </c>
      <c r="AD5756" s="5" t="str">
        <f>$C5756&amp;" "&amp;VLOOKUP(C5756,Tegevusalad!$A$1:$B$89,2,FALSE)</f>
        <v>80 TURVATÖÖ JA JUURDLUS</v>
      </c>
      <c r="AE5756" s="6">
        <f t="shared" si="540"/>
        <v>11402703.649999999</v>
      </c>
      <c r="AF5756" s="6">
        <f t="shared" si="541"/>
        <v>2744908.1799999997</v>
      </c>
      <c r="AG5756" s="6">
        <f t="shared" si="542"/>
        <v>11802004.389999997</v>
      </c>
      <c r="AH5756" s="6">
        <f t="shared" si="543"/>
        <v>3558498.3</v>
      </c>
      <c r="AI5756" s="6">
        <f t="shared" si="539"/>
        <v>11753603.239999998</v>
      </c>
      <c r="AJ5756" s="10"/>
    </row>
    <row r="5757" spans="1:36" s="3" customFormat="1">
      <c r="A5757" s="3">
        <v>2019</v>
      </c>
      <c r="B5757" s="3">
        <v>8</v>
      </c>
      <c r="C5757" s="4">
        <v>81</v>
      </c>
      <c r="D5757" s="8">
        <v>1198</v>
      </c>
      <c r="E5757" s="8">
        <v>25482268.299999997</v>
      </c>
      <c r="F5757" s="8">
        <v>35270.429999999986</v>
      </c>
      <c r="G5757" s="8">
        <v>1192769.7300000002</v>
      </c>
      <c r="H5757" s="8">
        <v>754969.00999999989</v>
      </c>
      <c r="I5757" s="8">
        <v>95625.73</v>
      </c>
      <c r="J5757" s="8">
        <v>3356.93</v>
      </c>
      <c r="K5757" s="8">
        <v>0</v>
      </c>
      <c r="L5757" s="8">
        <v>5099627.9500000048</v>
      </c>
      <c r="M5757" s="8">
        <v>0</v>
      </c>
      <c r="N5757" s="8">
        <v>2754045.3400000054</v>
      </c>
      <c r="O5757" s="8">
        <v>4968.03</v>
      </c>
      <c r="P5757" s="8">
        <v>364580.85000000003</v>
      </c>
      <c r="Q5757" s="8">
        <v>58040.679999999993</v>
      </c>
      <c r="R5757" s="8">
        <v>10081.919999999995</v>
      </c>
      <c r="S5757" s="8">
        <v>319791.77999999985</v>
      </c>
      <c r="T5757" s="8">
        <v>167582.86000000002</v>
      </c>
      <c r="U5757" s="8">
        <v>82184.479999999981</v>
      </c>
      <c r="V5757" s="8">
        <v>11667.6</v>
      </c>
      <c r="W5757" s="8">
        <v>550004.24</v>
      </c>
      <c r="X5757" s="8">
        <v>3847.4500000000007</v>
      </c>
      <c r="Y5757" s="8">
        <v>0</v>
      </c>
      <c r="Z5757" s="8">
        <v>0.01</v>
      </c>
      <c r="AA5757" s="8">
        <v>2705149.4599999967</v>
      </c>
      <c r="AB5757" s="8">
        <v>359566.85999999993</v>
      </c>
      <c r="AC5757" s="9">
        <f t="shared" si="538"/>
        <v>2345582.5999999968</v>
      </c>
      <c r="AD5757" s="5" t="str">
        <f>$C5757&amp;" "&amp;VLOOKUP(C5757,Tegevusalad!$A$1:$B$89,2,FALSE)</f>
        <v>81 HOONETE JA MAASTIKE HOOLDUS</v>
      </c>
      <c r="AE5757" s="6">
        <f t="shared" si="540"/>
        <v>25119409.919999994</v>
      </c>
      <c r="AF5757" s="6">
        <f t="shared" si="541"/>
        <v>13405487.490000026</v>
      </c>
      <c r="AG5757" s="6">
        <f t="shared" si="542"/>
        <v>26312179.649999995</v>
      </c>
      <c r="AH5757" s="6">
        <f t="shared" si="543"/>
        <v>13820636.300000027</v>
      </c>
      <c r="AI5757" s="6">
        <f t="shared" si="539"/>
        <v>26308332.199999996</v>
      </c>
      <c r="AJ5757" s="10"/>
    </row>
    <row r="5758" spans="1:36" s="3" customFormat="1">
      <c r="A5758" s="3">
        <v>2019</v>
      </c>
      <c r="B5758" s="3">
        <v>8</v>
      </c>
      <c r="C5758" s="4">
        <v>82</v>
      </c>
      <c r="D5758" s="8">
        <v>1242</v>
      </c>
      <c r="E5758" s="8">
        <v>15225752.180000003</v>
      </c>
      <c r="F5758" s="8">
        <v>318996.82999999996</v>
      </c>
      <c r="G5758" s="8">
        <v>9073053.7200000007</v>
      </c>
      <c r="H5758" s="8">
        <v>7259517.9700000016</v>
      </c>
      <c r="I5758" s="8">
        <v>202718.6</v>
      </c>
      <c r="J5758" s="8">
        <v>129533.55</v>
      </c>
      <c r="K5758" s="8">
        <v>0</v>
      </c>
      <c r="L5758" s="8">
        <v>3073860.1199999992</v>
      </c>
      <c r="M5758" s="8">
        <v>0</v>
      </c>
      <c r="N5758" s="8">
        <v>2197751.1899999972</v>
      </c>
      <c r="O5758" s="8">
        <v>6945.5399999999991</v>
      </c>
      <c r="P5758" s="8">
        <v>95905.29</v>
      </c>
      <c r="Q5758" s="8">
        <v>37648.689999999981</v>
      </c>
      <c r="R5758" s="8">
        <v>20680.779999999995</v>
      </c>
      <c r="S5758" s="8">
        <v>2949597.6900000023</v>
      </c>
      <c r="T5758" s="8">
        <v>1792305.6500000001</v>
      </c>
      <c r="U5758" s="8">
        <v>71036.37</v>
      </c>
      <c r="V5758" s="8">
        <v>13792.600000000002</v>
      </c>
      <c r="W5758" s="8">
        <v>1459179.59</v>
      </c>
      <c r="X5758" s="8">
        <v>15736.48</v>
      </c>
      <c r="Y5758" s="8">
        <v>157.52000000000001</v>
      </c>
      <c r="Z5758" s="8">
        <v>21.61</v>
      </c>
      <c r="AA5758" s="8">
        <v>1316458.2500000021</v>
      </c>
      <c r="AB5758" s="8">
        <v>440213.42000000016</v>
      </c>
      <c r="AC5758" s="9">
        <f t="shared" si="538"/>
        <v>876244.83000000194</v>
      </c>
      <c r="AD5758" s="5" t="str">
        <f>$C5758&amp;" "&amp;VLOOKUP(C5758,Tegevusalad!$A$1:$B$89,2,FALSE)</f>
        <v>82 BÜROOHALDUS, BÜROODE JA MUU ÄRITEGEVUSE ABITEGEVUSED</v>
      </c>
      <c r="AE5758" s="6">
        <f t="shared" si="540"/>
        <v>12539851.430000002</v>
      </c>
      <c r="AF5758" s="6">
        <f t="shared" si="541"/>
        <v>8050590.6899999818</v>
      </c>
      <c r="AG5758" s="6">
        <f t="shared" si="542"/>
        <v>21612905.150000002</v>
      </c>
      <c r="AH5758" s="6">
        <f t="shared" si="543"/>
        <v>11092159.849999985</v>
      </c>
      <c r="AI5758" s="6">
        <f t="shared" si="539"/>
        <v>21597168.670000002</v>
      </c>
      <c r="AJ5758" s="10"/>
    </row>
    <row r="5759" spans="1:36" s="3" customFormat="1">
      <c r="A5759" s="3">
        <v>2019</v>
      </c>
      <c r="B5759" s="3">
        <v>8</v>
      </c>
      <c r="C5759" s="4">
        <v>84</v>
      </c>
      <c r="D5759" s="8">
        <v>91</v>
      </c>
      <c r="E5759" s="8">
        <v>25619342.069999997</v>
      </c>
      <c r="F5759" s="8">
        <v>59457.99</v>
      </c>
      <c r="G5759" s="8">
        <v>53028.590000000004</v>
      </c>
      <c r="H5759" s="8">
        <v>52510.76</v>
      </c>
      <c r="I5759" s="8">
        <v>42733.69</v>
      </c>
      <c r="J5759" s="8">
        <v>0</v>
      </c>
      <c r="K5759" s="8">
        <v>0</v>
      </c>
      <c r="L5759" s="8">
        <v>5129219.6699999981</v>
      </c>
      <c r="M5759" s="8">
        <v>0</v>
      </c>
      <c r="N5759" s="8">
        <v>3181634.9699999997</v>
      </c>
      <c r="O5759" s="8">
        <v>2110.31</v>
      </c>
      <c r="P5759" s="8">
        <v>571249.85</v>
      </c>
      <c r="Q5759" s="8">
        <v>298.68</v>
      </c>
      <c r="R5759" s="8">
        <v>1038.82</v>
      </c>
      <c r="S5759" s="8">
        <v>1100452.06</v>
      </c>
      <c r="T5759" s="8">
        <v>806020.88000000012</v>
      </c>
      <c r="U5759" s="8">
        <v>355584.24</v>
      </c>
      <c r="V5759" s="8">
        <v>0</v>
      </c>
      <c r="W5759" s="8">
        <v>593262.03</v>
      </c>
      <c r="X5759" s="8">
        <v>7324.86</v>
      </c>
      <c r="Y5759" s="8">
        <v>0</v>
      </c>
      <c r="Z5759" s="8">
        <v>0</v>
      </c>
      <c r="AA5759" s="8">
        <v>2361506.9700000007</v>
      </c>
      <c r="AB5759" s="8">
        <v>413922.27</v>
      </c>
      <c r="AC5759" s="9">
        <f t="shared" si="538"/>
        <v>1947584.7000000007</v>
      </c>
      <c r="AD5759" s="5" t="str">
        <f>$C5759&amp;" "&amp;VLOOKUP(C5759,Tegevusalad!$A$1:$B$89,2,FALSE)</f>
        <v>84 AVALIK HALDUS JA RIIGIKAITSE; KOHUSTUSLIK SOTSIAALKINDLUSTUS</v>
      </c>
      <c r="AE5759" s="6">
        <f t="shared" si="540"/>
        <v>24230088.619999994</v>
      </c>
      <c r="AF5759" s="6">
        <f t="shared" si="541"/>
        <v>14446781.099999996</v>
      </c>
      <c r="AG5759" s="6">
        <f t="shared" si="542"/>
        <v>24283117.209999993</v>
      </c>
      <c r="AH5759" s="6">
        <f t="shared" si="543"/>
        <v>15913368.949999997</v>
      </c>
      <c r="AI5759" s="6">
        <f t="shared" si="539"/>
        <v>24275792.349999994</v>
      </c>
      <c r="AJ5759" s="10"/>
    </row>
    <row r="5760" spans="1:36" s="3" customFormat="1">
      <c r="A5760" s="3">
        <v>2019</v>
      </c>
      <c r="B5760" s="3">
        <v>8</v>
      </c>
      <c r="C5760" s="4">
        <v>85</v>
      </c>
      <c r="D5760" s="8">
        <v>1002</v>
      </c>
      <c r="E5760" s="8">
        <v>9124983.480000006</v>
      </c>
      <c r="F5760" s="8">
        <v>440752.95000000007</v>
      </c>
      <c r="G5760" s="8">
        <v>2153195.9099999997</v>
      </c>
      <c r="H5760" s="8">
        <v>1022922.8699999999</v>
      </c>
      <c r="I5760" s="8">
        <v>3108.4100000000003</v>
      </c>
      <c r="J5760" s="8">
        <v>255.4</v>
      </c>
      <c r="K5760" s="8">
        <v>0</v>
      </c>
      <c r="L5760" s="8">
        <v>1864664.5600000003</v>
      </c>
      <c r="M5760" s="8">
        <v>0</v>
      </c>
      <c r="N5760" s="8">
        <v>1151196.7</v>
      </c>
      <c r="O5760" s="8">
        <v>12030.38</v>
      </c>
      <c r="P5760" s="8">
        <v>236993.69</v>
      </c>
      <c r="Q5760" s="8">
        <v>32145.410000000022</v>
      </c>
      <c r="R5760" s="8">
        <v>8063.4799999999987</v>
      </c>
      <c r="S5760" s="8">
        <v>1265300.9499999997</v>
      </c>
      <c r="T5760" s="8">
        <v>445519.6999999999</v>
      </c>
      <c r="U5760" s="8">
        <v>159672.14999999997</v>
      </c>
      <c r="V5760" s="8">
        <v>1854.52</v>
      </c>
      <c r="W5760" s="8">
        <v>8688223.7999999989</v>
      </c>
      <c r="X5760" s="8">
        <v>0</v>
      </c>
      <c r="Y5760" s="8">
        <v>145.58000000000001</v>
      </c>
      <c r="Z5760" s="8">
        <v>45.870000000000005</v>
      </c>
      <c r="AA5760" s="8">
        <v>969945.37000000081</v>
      </c>
      <c r="AB5760" s="8">
        <v>256377.79999999981</v>
      </c>
      <c r="AC5760" s="9">
        <f t="shared" si="538"/>
        <v>713567.570000001</v>
      </c>
      <c r="AD5760" s="5" t="str">
        <f>$C5760&amp;" "&amp;VLOOKUP(C5760,Tegevusalad!$A$1:$B$89,2,FALSE)</f>
        <v>85 HARIDUS</v>
      </c>
      <c r="AE5760" s="6">
        <f t="shared" si="540"/>
        <v>8140763.3300000057</v>
      </c>
      <c r="AF5760" s="6">
        <f t="shared" si="541"/>
        <v>4313030.4200000009</v>
      </c>
      <c r="AG5760" s="6">
        <f t="shared" si="542"/>
        <v>10293959.240000006</v>
      </c>
      <c r="AH5760" s="6">
        <f t="shared" si="543"/>
        <v>5796300.8999999994</v>
      </c>
      <c r="AI5760" s="6">
        <f t="shared" si="539"/>
        <v>10293959.240000006</v>
      </c>
      <c r="AJ5760" s="10"/>
    </row>
    <row r="5761" spans="1:36" s="3" customFormat="1">
      <c r="A5761" s="3">
        <v>2019</v>
      </c>
      <c r="B5761" s="3">
        <v>8</v>
      </c>
      <c r="C5761" s="4">
        <v>86</v>
      </c>
      <c r="D5761" s="8">
        <v>312</v>
      </c>
      <c r="E5761" s="8">
        <v>3331497.0000000009</v>
      </c>
      <c r="F5761" s="8">
        <v>808150.28999999969</v>
      </c>
      <c r="G5761" s="8">
        <v>1289554.1200000001</v>
      </c>
      <c r="H5761" s="8">
        <v>278412.33999999997</v>
      </c>
      <c r="I5761" s="8">
        <v>12758.1</v>
      </c>
      <c r="J5761" s="8">
        <v>26873</v>
      </c>
      <c r="K5761" s="8">
        <v>0</v>
      </c>
      <c r="L5761" s="8">
        <v>739032.92999999982</v>
      </c>
      <c r="M5761" s="8">
        <v>0</v>
      </c>
      <c r="N5761" s="8">
        <v>383943.64999999991</v>
      </c>
      <c r="O5761" s="8">
        <v>4131.6099999999997</v>
      </c>
      <c r="P5761" s="8">
        <v>90798.930000000008</v>
      </c>
      <c r="Q5761" s="8">
        <v>3119.52</v>
      </c>
      <c r="R5761" s="8">
        <v>1179.82</v>
      </c>
      <c r="S5761" s="8">
        <v>1034006.2499999998</v>
      </c>
      <c r="T5761" s="8">
        <v>756100.44999999984</v>
      </c>
      <c r="U5761" s="8">
        <v>287872.53000000003</v>
      </c>
      <c r="V5761" s="8">
        <v>175.88</v>
      </c>
      <c r="W5761" s="8">
        <v>84448010.680000007</v>
      </c>
      <c r="X5761" s="8">
        <v>96.8</v>
      </c>
      <c r="Y5761" s="8">
        <v>4399.0499999999993</v>
      </c>
      <c r="Z5761" s="8">
        <v>66.899999999999991</v>
      </c>
      <c r="AA5761" s="8">
        <v>427632.76999999996</v>
      </c>
      <c r="AB5761" s="8">
        <v>68211.34</v>
      </c>
      <c r="AC5761" s="9">
        <f t="shared" si="538"/>
        <v>359421.42999999993</v>
      </c>
      <c r="AD5761" s="5" t="str">
        <f>$C5761&amp;" "&amp;VLOOKUP(C5761,Tegevusalad!$A$1:$B$89,2,FALSE)</f>
        <v>86 TERVISHOID</v>
      </c>
      <c r="AE5761" s="6">
        <f t="shared" si="540"/>
        <v>2817865.3100000005</v>
      </c>
      <c r="AF5761" s="6">
        <f t="shared" si="541"/>
        <v>583256.39999999979</v>
      </c>
      <c r="AG5761" s="6">
        <f t="shared" si="542"/>
        <v>4107419.43</v>
      </c>
      <c r="AH5761" s="6">
        <f t="shared" si="543"/>
        <v>1925617.3499999994</v>
      </c>
      <c r="AI5761" s="6">
        <f t="shared" si="539"/>
        <v>4107322.6300000004</v>
      </c>
      <c r="AJ5761" s="10"/>
    </row>
    <row r="5762" spans="1:36" s="3" customFormat="1">
      <c r="A5762" s="3">
        <v>2019</v>
      </c>
      <c r="B5762" s="3">
        <v>8</v>
      </c>
      <c r="C5762" s="4">
        <v>87</v>
      </c>
      <c r="D5762" s="8">
        <v>33</v>
      </c>
      <c r="E5762" s="8">
        <v>316915.27000000008</v>
      </c>
      <c r="F5762" s="8">
        <v>1339.95</v>
      </c>
      <c r="G5762" s="8">
        <v>920.99</v>
      </c>
      <c r="H5762" s="8">
        <v>0</v>
      </c>
      <c r="I5762" s="8">
        <v>0</v>
      </c>
      <c r="J5762" s="8">
        <v>0</v>
      </c>
      <c r="K5762" s="8">
        <v>0</v>
      </c>
      <c r="L5762" s="8">
        <v>63503.65</v>
      </c>
      <c r="M5762" s="8">
        <v>0</v>
      </c>
      <c r="N5762" s="8">
        <v>30111.150000000005</v>
      </c>
      <c r="O5762" s="8">
        <v>0</v>
      </c>
      <c r="P5762" s="8">
        <v>11654.54</v>
      </c>
      <c r="Q5762" s="8">
        <v>200.5</v>
      </c>
      <c r="R5762" s="8">
        <v>0</v>
      </c>
      <c r="S5762" s="8">
        <v>1281.28</v>
      </c>
      <c r="T5762" s="8">
        <v>0</v>
      </c>
      <c r="U5762" s="8">
        <v>0</v>
      </c>
      <c r="V5762" s="8">
        <v>0</v>
      </c>
      <c r="W5762" s="8">
        <v>3772632.9400000004</v>
      </c>
      <c r="X5762" s="8">
        <v>22.8</v>
      </c>
      <c r="Y5762" s="8">
        <v>0</v>
      </c>
      <c r="Z5762" s="8">
        <v>0</v>
      </c>
      <c r="AA5762" s="8">
        <v>40607.949999999997</v>
      </c>
      <c r="AB5762" s="8">
        <v>7215.4500000000007</v>
      </c>
      <c r="AC5762" s="9">
        <f t="shared" si="538"/>
        <v>33392.5</v>
      </c>
      <c r="AD5762" s="5" t="str">
        <f>$C5762&amp;" "&amp;VLOOKUP(C5762,Tegevusalad!$A$1:$B$89,2,FALSE)</f>
        <v>87 HOOLEKANDEASUTUSTE TEGEVUS</v>
      </c>
      <c r="AE5762" s="6">
        <f t="shared" si="540"/>
        <v>316996.74000000005</v>
      </c>
      <c r="AF5762" s="6">
        <f t="shared" si="541"/>
        <v>149274.47000000003</v>
      </c>
      <c r="AG5762" s="6">
        <f t="shared" si="542"/>
        <v>317917.73000000004</v>
      </c>
      <c r="AH5762" s="6">
        <f t="shared" si="543"/>
        <v>150555.75000000003</v>
      </c>
      <c r="AI5762" s="6">
        <f t="shared" si="539"/>
        <v>317894.93000000005</v>
      </c>
      <c r="AJ5762" s="10"/>
    </row>
    <row r="5763" spans="1:36" s="3" customFormat="1">
      <c r="A5763" s="3">
        <v>2019</v>
      </c>
      <c r="B5763" s="3">
        <v>8</v>
      </c>
      <c r="C5763" s="4">
        <v>88</v>
      </c>
      <c r="D5763" s="8">
        <v>46</v>
      </c>
      <c r="E5763" s="8">
        <v>139793.55999999997</v>
      </c>
      <c r="F5763" s="8">
        <v>16696.420000000002</v>
      </c>
      <c r="G5763" s="8">
        <v>109078.65</v>
      </c>
      <c r="H5763" s="8">
        <v>1428.5</v>
      </c>
      <c r="I5763" s="8">
        <v>1428.5</v>
      </c>
      <c r="J5763" s="8">
        <v>0</v>
      </c>
      <c r="K5763" s="8">
        <v>0</v>
      </c>
      <c r="L5763" s="8">
        <v>29461.390000000007</v>
      </c>
      <c r="M5763" s="8">
        <v>0</v>
      </c>
      <c r="N5763" s="8">
        <v>35366.43</v>
      </c>
      <c r="O5763" s="8">
        <v>0</v>
      </c>
      <c r="P5763" s="8">
        <v>1087.68</v>
      </c>
      <c r="Q5763" s="8">
        <v>269.92</v>
      </c>
      <c r="R5763" s="8">
        <v>118.59</v>
      </c>
      <c r="S5763" s="8">
        <v>22421.870000000003</v>
      </c>
      <c r="T5763" s="8">
        <v>8969.67</v>
      </c>
      <c r="U5763" s="8">
        <v>685.43000000000006</v>
      </c>
      <c r="V5763" s="8">
        <v>0</v>
      </c>
      <c r="W5763" s="8">
        <v>281607.97000000003</v>
      </c>
      <c r="X5763" s="8">
        <v>0</v>
      </c>
      <c r="Y5763" s="8">
        <v>0</v>
      </c>
      <c r="Z5763" s="8">
        <v>0</v>
      </c>
      <c r="AA5763" s="8">
        <v>14702.910000000002</v>
      </c>
      <c r="AB5763" s="8">
        <v>20607.949999999997</v>
      </c>
      <c r="AC5763" s="9">
        <f t="shared" ref="AC5763:AC5826" si="544">AA5763-AB5763</f>
        <v>-5905.0399999999954</v>
      </c>
      <c r="AD5763" s="5" t="str">
        <f>$C5763&amp;" "&amp;VLOOKUP(C5763,Tegevusalad!$A$1:$B$89,2,FALSE)</f>
        <v>88 SOTSIAALHOOLEKANNE MAJUTUSETA</v>
      </c>
      <c r="AE5763" s="6">
        <f t="shared" si="540"/>
        <v>133382.68</v>
      </c>
      <c r="AF5763" s="6">
        <f t="shared" si="541"/>
        <v>154317.79999999999</v>
      </c>
      <c r="AG5763" s="6">
        <f t="shared" si="542"/>
        <v>242461.33000000002</v>
      </c>
      <c r="AH5763" s="6">
        <f t="shared" si="543"/>
        <v>177425.09999999998</v>
      </c>
      <c r="AI5763" s="6">
        <f t="shared" ref="AI5763:AI5826" si="545">(E5763+F5763+G5763)-(S5763+U5763)</f>
        <v>242461.33000000002</v>
      </c>
      <c r="AJ5763" s="10"/>
    </row>
    <row r="5764" spans="1:36" s="3" customFormat="1">
      <c r="A5764" s="3">
        <v>2019</v>
      </c>
      <c r="B5764" s="3">
        <v>8</v>
      </c>
      <c r="C5764" s="4">
        <v>90</v>
      </c>
      <c r="D5764" s="8">
        <v>1142</v>
      </c>
      <c r="E5764" s="8">
        <v>9164668.2199999969</v>
      </c>
      <c r="F5764" s="8">
        <v>58705.570000000007</v>
      </c>
      <c r="G5764" s="8">
        <v>1302862.3500000001</v>
      </c>
      <c r="H5764" s="8">
        <v>626174.23</v>
      </c>
      <c r="I5764" s="8">
        <v>42599.619999999995</v>
      </c>
      <c r="J5764" s="8">
        <v>61117.919999999998</v>
      </c>
      <c r="K5764" s="8">
        <v>0</v>
      </c>
      <c r="L5764" s="8">
        <v>1838217.0800000012</v>
      </c>
      <c r="M5764" s="8">
        <v>0</v>
      </c>
      <c r="N5764" s="8">
        <v>1378433.2599999979</v>
      </c>
      <c r="O5764" s="8">
        <v>4901.26</v>
      </c>
      <c r="P5764" s="8">
        <v>221259.40000000005</v>
      </c>
      <c r="Q5764" s="8">
        <v>23612.19</v>
      </c>
      <c r="R5764" s="8">
        <v>4132.5200000000004</v>
      </c>
      <c r="S5764" s="8">
        <v>993971.84</v>
      </c>
      <c r="T5764" s="8">
        <v>649835.09</v>
      </c>
      <c r="U5764" s="8">
        <v>11208.779999999999</v>
      </c>
      <c r="V5764" s="8">
        <v>1640.54</v>
      </c>
      <c r="W5764" s="8">
        <v>28355.85</v>
      </c>
      <c r="X5764" s="8">
        <v>0</v>
      </c>
      <c r="Y5764" s="8">
        <v>19.090000000000003</v>
      </c>
      <c r="Z5764" s="8">
        <v>83.3</v>
      </c>
      <c r="AA5764" s="8">
        <v>720700.90999999887</v>
      </c>
      <c r="AB5764" s="8">
        <v>260981.30000000013</v>
      </c>
      <c r="AC5764" s="9">
        <f t="shared" si="544"/>
        <v>459719.60999999871</v>
      </c>
      <c r="AD5764" s="5" t="str">
        <f>$C5764&amp;" "&amp;VLOOKUP(C5764,Tegevusalad!$A$1:$B$89,2,FALSE)</f>
        <v>90 LOOME-, KUNSTI- JA MEELELAHUTUSTEGEVUS</v>
      </c>
      <c r="AE5764" s="6">
        <f t="shared" si="540"/>
        <v>8218193.1699999971</v>
      </c>
      <c r="AF5764" s="6">
        <f t="shared" si="541"/>
        <v>5884782.5199999893</v>
      </c>
      <c r="AG5764" s="6">
        <f t="shared" si="542"/>
        <v>9521055.5199999977</v>
      </c>
      <c r="AH5764" s="6">
        <f t="shared" si="543"/>
        <v>6912828.8999999892</v>
      </c>
      <c r="AI5764" s="6">
        <f t="shared" si="545"/>
        <v>9521055.5199999977</v>
      </c>
      <c r="AJ5764" s="10"/>
    </row>
    <row r="5765" spans="1:36" s="3" customFormat="1">
      <c r="A5765" s="3">
        <v>2019</v>
      </c>
      <c r="B5765" s="3">
        <v>8</v>
      </c>
      <c r="C5765" s="4">
        <v>91</v>
      </c>
      <c r="D5765" s="8">
        <v>83</v>
      </c>
      <c r="E5765" s="8">
        <v>3477604.9700000011</v>
      </c>
      <c r="F5765" s="8">
        <v>76714.239999999991</v>
      </c>
      <c r="G5765" s="8">
        <v>16172.5</v>
      </c>
      <c r="H5765" s="8">
        <v>680.02</v>
      </c>
      <c r="I5765" s="8">
        <v>0</v>
      </c>
      <c r="J5765" s="8">
        <v>0</v>
      </c>
      <c r="K5765" s="8">
        <v>0</v>
      </c>
      <c r="L5765" s="8">
        <v>702425.3</v>
      </c>
      <c r="M5765" s="8">
        <v>0</v>
      </c>
      <c r="N5765" s="8">
        <v>719013.59999999963</v>
      </c>
      <c r="O5765" s="8">
        <v>3310.54</v>
      </c>
      <c r="P5765" s="8">
        <v>236497.50000000003</v>
      </c>
      <c r="Q5765" s="8">
        <v>988.84</v>
      </c>
      <c r="R5765" s="8">
        <v>338.07</v>
      </c>
      <c r="S5765" s="8">
        <v>93548.180000000008</v>
      </c>
      <c r="T5765" s="8">
        <v>55931.76</v>
      </c>
      <c r="U5765" s="8">
        <v>121958.01999999999</v>
      </c>
      <c r="V5765" s="8">
        <v>564.57000000000005</v>
      </c>
      <c r="W5765" s="8">
        <v>36172.69</v>
      </c>
      <c r="X5765" s="8">
        <v>86.4</v>
      </c>
      <c r="Y5765" s="8">
        <v>0</v>
      </c>
      <c r="Z5765" s="8">
        <v>0.02</v>
      </c>
      <c r="AA5765" s="8">
        <v>319234.46000000002</v>
      </c>
      <c r="AB5765" s="8">
        <v>335822.78000000009</v>
      </c>
      <c r="AC5765" s="9">
        <f t="shared" si="544"/>
        <v>-16588.320000000065</v>
      </c>
      <c r="AD5765" s="5" t="str">
        <f>$C5765&amp;" "&amp;VLOOKUP(C5765,Tegevusalad!$A$1:$B$89,2,FALSE)</f>
        <v>91 RAAMATUKOGUDE, ARHIIVIDE, MUUSEUMIDE JA MUUDE KULTUURIASUTUSTE TEGEVUS</v>
      </c>
      <c r="AE5765" s="6">
        <f t="shared" si="540"/>
        <v>3338899.4100000006</v>
      </c>
      <c r="AF5765" s="6">
        <f t="shared" si="541"/>
        <v>3365264.0199999972</v>
      </c>
      <c r="AG5765" s="6">
        <f t="shared" si="542"/>
        <v>3355071.9100000006</v>
      </c>
      <c r="AH5765" s="6">
        <f t="shared" si="543"/>
        <v>3596758.3499999978</v>
      </c>
      <c r="AI5765" s="6">
        <f t="shared" si="545"/>
        <v>3354985.5100000007</v>
      </c>
      <c r="AJ5765" s="10"/>
    </row>
    <row r="5766" spans="1:36" s="3" customFormat="1">
      <c r="A5766" s="3">
        <v>2019</v>
      </c>
      <c r="B5766" s="3">
        <v>8</v>
      </c>
      <c r="C5766" s="4">
        <v>92</v>
      </c>
      <c r="D5766" s="8">
        <v>16</v>
      </c>
      <c r="E5766" s="8">
        <v>1206196.31</v>
      </c>
      <c r="F5766" s="8">
        <v>0</v>
      </c>
      <c r="G5766" s="8">
        <v>69487.87</v>
      </c>
      <c r="H5766" s="8">
        <v>55934.19</v>
      </c>
      <c r="I5766" s="8">
        <v>0</v>
      </c>
      <c r="J5766" s="8">
        <v>0</v>
      </c>
      <c r="K5766" s="8">
        <v>0</v>
      </c>
      <c r="L5766" s="8">
        <v>241239.24000000002</v>
      </c>
      <c r="M5766" s="8">
        <v>0</v>
      </c>
      <c r="N5766" s="8">
        <v>48949</v>
      </c>
      <c r="O5766" s="8">
        <v>0</v>
      </c>
      <c r="P5766" s="8">
        <v>375</v>
      </c>
      <c r="Q5766" s="8">
        <v>0</v>
      </c>
      <c r="R5766" s="8">
        <v>0</v>
      </c>
      <c r="S5766" s="8">
        <v>940085.69</v>
      </c>
      <c r="T5766" s="8">
        <v>140211.37</v>
      </c>
      <c r="U5766" s="8">
        <v>78507.829999999987</v>
      </c>
      <c r="V5766" s="8">
        <v>0</v>
      </c>
      <c r="W5766" s="8">
        <v>11774416.720000001</v>
      </c>
      <c r="X5766" s="8">
        <v>0</v>
      </c>
      <c r="Y5766" s="8">
        <v>0.09</v>
      </c>
      <c r="Z5766" s="8">
        <v>0</v>
      </c>
      <c r="AA5766" s="8">
        <v>192290.33000000002</v>
      </c>
      <c r="AB5766" s="8">
        <v>0</v>
      </c>
      <c r="AC5766" s="9">
        <f t="shared" si="544"/>
        <v>192290.33000000002</v>
      </c>
      <c r="AD5766" s="5" t="str">
        <f>$C5766&amp;" "&amp;VLOOKUP(C5766,Tegevusalad!$A$1:$B$89,2,FALSE)</f>
        <v>92 HASARTMÄNGUDE JA KIHLVEDUDE KORRALDAMINE</v>
      </c>
      <c r="AE5766" s="6">
        <f t="shared" si="540"/>
        <v>187602.79000000015</v>
      </c>
      <c r="AF5766" s="6">
        <f t="shared" si="541"/>
        <v>-773848.5199999999</v>
      </c>
      <c r="AG5766" s="6">
        <f t="shared" si="542"/>
        <v>257090.66000000027</v>
      </c>
      <c r="AH5766" s="6">
        <f t="shared" si="543"/>
        <v>244745</v>
      </c>
      <c r="AI5766" s="6">
        <f t="shared" si="545"/>
        <v>257090.66000000027</v>
      </c>
      <c r="AJ5766" s="10"/>
    </row>
    <row r="5767" spans="1:36" s="3" customFormat="1">
      <c r="A5767" s="3">
        <v>2019</v>
      </c>
      <c r="B5767" s="3">
        <v>8</v>
      </c>
      <c r="C5767" s="4">
        <v>93</v>
      </c>
      <c r="D5767" s="8">
        <v>1168</v>
      </c>
      <c r="E5767" s="8">
        <v>18387229.490000002</v>
      </c>
      <c r="F5767" s="8">
        <v>469003.92000000004</v>
      </c>
      <c r="G5767" s="8">
        <v>1380095.4200000002</v>
      </c>
      <c r="H5767" s="8">
        <v>897245.5399999998</v>
      </c>
      <c r="I5767" s="8">
        <v>75732</v>
      </c>
      <c r="J5767" s="8">
        <v>8329.67</v>
      </c>
      <c r="K5767" s="8">
        <v>0</v>
      </c>
      <c r="L5767" s="8">
        <v>3719656.3299999982</v>
      </c>
      <c r="M5767" s="8">
        <v>0</v>
      </c>
      <c r="N5767" s="8">
        <v>3189863.0799999973</v>
      </c>
      <c r="O5767" s="8">
        <v>21819.410000000003</v>
      </c>
      <c r="P5767" s="8">
        <v>500138.3299999999</v>
      </c>
      <c r="Q5767" s="8">
        <v>18770.100000000002</v>
      </c>
      <c r="R5767" s="8">
        <v>4472.07</v>
      </c>
      <c r="S5767" s="8">
        <v>1475404.5799999996</v>
      </c>
      <c r="T5767" s="8">
        <v>391770.55</v>
      </c>
      <c r="U5767" s="8">
        <v>1565075.44</v>
      </c>
      <c r="V5767" s="8">
        <v>14827.920000000002</v>
      </c>
      <c r="W5767" s="8">
        <v>727179.93</v>
      </c>
      <c r="X5767" s="8">
        <v>12583.550000000001</v>
      </c>
      <c r="Y5767" s="8">
        <v>875.22</v>
      </c>
      <c r="Z5767" s="8">
        <v>0</v>
      </c>
      <c r="AA5767" s="8">
        <v>1437989.5999999999</v>
      </c>
      <c r="AB5767" s="8">
        <v>907321.1399999999</v>
      </c>
      <c r="AC5767" s="9">
        <f t="shared" si="544"/>
        <v>530668.46</v>
      </c>
      <c r="AD5767" s="5" t="str">
        <f>$C5767&amp;" "&amp;VLOOKUP(C5767,Tegevusalad!$A$1:$B$89,2,FALSE)</f>
        <v>93 SPORDITEGEVUS NING LÕBUSTUS- JA VABA AJA TEGEVUSED</v>
      </c>
      <c r="AE5767" s="6">
        <f t="shared" si="540"/>
        <v>15828336.940000005</v>
      </c>
      <c r="AF5767" s="6">
        <f t="shared" si="541"/>
        <v>12836926.599999985</v>
      </c>
      <c r="AG5767" s="6">
        <f t="shared" si="542"/>
        <v>17208432.360000007</v>
      </c>
      <c r="AH5767" s="6">
        <f t="shared" si="543"/>
        <v>15971675.749999985</v>
      </c>
      <c r="AI5767" s="6">
        <f t="shared" si="545"/>
        <v>17195848.810000006</v>
      </c>
      <c r="AJ5767" s="10"/>
    </row>
    <row r="5768" spans="1:36" s="3" customFormat="1">
      <c r="A5768" s="3">
        <v>2019</v>
      </c>
      <c r="B5768" s="3">
        <v>8</v>
      </c>
      <c r="C5768" s="4">
        <v>94</v>
      </c>
      <c r="D5768" s="8">
        <v>285</v>
      </c>
      <c r="E5768" s="8">
        <v>2207863.0099999988</v>
      </c>
      <c r="F5768" s="8">
        <v>65650.28</v>
      </c>
      <c r="G5768" s="8">
        <v>117186.69</v>
      </c>
      <c r="H5768" s="8">
        <v>14805.93</v>
      </c>
      <c r="I5768" s="8">
        <v>1204.68</v>
      </c>
      <c r="J5768" s="8">
        <v>57200</v>
      </c>
      <c r="K5768" s="8">
        <v>0</v>
      </c>
      <c r="L5768" s="8">
        <v>447481.11999999982</v>
      </c>
      <c r="M5768" s="8">
        <v>0</v>
      </c>
      <c r="N5768" s="8">
        <v>448703.90000000026</v>
      </c>
      <c r="O5768" s="8">
        <v>78.66</v>
      </c>
      <c r="P5768" s="8">
        <v>72491.739999999991</v>
      </c>
      <c r="Q5768" s="8">
        <v>869.69999999999993</v>
      </c>
      <c r="R5768" s="8">
        <v>601.93999999999983</v>
      </c>
      <c r="S5768" s="8">
        <v>151621.57000000007</v>
      </c>
      <c r="T5768" s="8">
        <v>30959.960000000003</v>
      </c>
      <c r="U5768" s="8">
        <v>2312.48</v>
      </c>
      <c r="V5768" s="8">
        <v>0</v>
      </c>
      <c r="W5768" s="8">
        <v>327827.17999999993</v>
      </c>
      <c r="X5768" s="8">
        <v>2401.41</v>
      </c>
      <c r="Y5768" s="8">
        <v>1420.81</v>
      </c>
      <c r="Z5768" s="8">
        <v>0</v>
      </c>
      <c r="AA5768" s="8">
        <v>205468.05999999997</v>
      </c>
      <c r="AB5768" s="8">
        <v>205270.04000000007</v>
      </c>
      <c r="AC5768" s="9">
        <f t="shared" si="544"/>
        <v>198.01999999990221</v>
      </c>
      <c r="AD5768" s="5" t="str">
        <f>$C5768&amp;" "&amp;VLOOKUP(C5768,Tegevusalad!$A$1:$B$89,2,FALSE)</f>
        <v>94 ORGANISATSIOONIDE TEGEVUS</v>
      </c>
      <c r="AE5768" s="6">
        <f t="shared" si="540"/>
        <v>2121980.6499999985</v>
      </c>
      <c r="AF5768" s="6">
        <f t="shared" si="541"/>
        <v>2092201.8500000013</v>
      </c>
      <c r="AG5768" s="6">
        <f t="shared" si="542"/>
        <v>2239167.3399999985</v>
      </c>
      <c r="AH5768" s="6">
        <f t="shared" si="543"/>
        <v>2246529.2000000011</v>
      </c>
      <c r="AI5768" s="6">
        <f t="shared" si="545"/>
        <v>2236765.9299999983</v>
      </c>
      <c r="AJ5768" s="10"/>
    </row>
    <row r="5769" spans="1:36" s="3" customFormat="1">
      <c r="A5769" s="3">
        <v>2019</v>
      </c>
      <c r="B5769" s="3">
        <v>8</v>
      </c>
      <c r="C5769" s="4">
        <v>95</v>
      </c>
      <c r="D5769" s="8">
        <v>286</v>
      </c>
      <c r="E5769" s="8">
        <v>1864181.8299999991</v>
      </c>
      <c r="F5769" s="8">
        <v>560.47</v>
      </c>
      <c r="G5769" s="8">
        <v>303372.50999999995</v>
      </c>
      <c r="H5769" s="8">
        <v>249885.36</v>
      </c>
      <c r="I5769" s="8">
        <v>86166.82</v>
      </c>
      <c r="J5769" s="8">
        <v>17804</v>
      </c>
      <c r="K5769" s="8">
        <v>0</v>
      </c>
      <c r="L5769" s="8">
        <v>372886.78</v>
      </c>
      <c r="M5769" s="8">
        <v>0</v>
      </c>
      <c r="N5769" s="8">
        <v>208109.55999999991</v>
      </c>
      <c r="O5769" s="8">
        <v>1747.31</v>
      </c>
      <c r="P5769" s="8">
        <v>6416.23</v>
      </c>
      <c r="Q5769" s="8">
        <v>4533.7699999999995</v>
      </c>
      <c r="R5769" s="8">
        <v>1417.72</v>
      </c>
      <c r="S5769" s="8">
        <v>285309.54000000015</v>
      </c>
      <c r="T5769" s="8">
        <v>259107.25000000003</v>
      </c>
      <c r="U5769" s="8">
        <v>245.48000000000002</v>
      </c>
      <c r="V5769" s="8">
        <v>0</v>
      </c>
      <c r="W5769" s="8">
        <v>727.24</v>
      </c>
      <c r="X5769" s="8">
        <v>0</v>
      </c>
      <c r="Y5769" s="8">
        <v>0</v>
      </c>
      <c r="Z5769" s="8">
        <v>0</v>
      </c>
      <c r="AA5769" s="8">
        <v>175696.87999999995</v>
      </c>
      <c r="AB5769" s="8">
        <v>10919.66</v>
      </c>
      <c r="AC5769" s="9">
        <f t="shared" si="544"/>
        <v>164777.21999999994</v>
      </c>
      <c r="AD5769" s="5" t="str">
        <f>$C5769&amp;" "&amp;VLOOKUP(C5769,Tegevusalad!$A$1:$B$89,2,FALSE)</f>
        <v>95 ARVUTITE NING TARBEESEMETE JA KODUTARVETE PARANDUS</v>
      </c>
      <c r="AE5769" s="6">
        <f t="shared" si="540"/>
        <v>1579187.2799999989</v>
      </c>
      <c r="AF5769" s="6">
        <f t="shared" si="541"/>
        <v>753344.82999999938</v>
      </c>
      <c r="AG5769" s="6">
        <f t="shared" si="542"/>
        <v>1882559.7899999991</v>
      </c>
      <c r="AH5769" s="6">
        <f t="shared" si="543"/>
        <v>1047636.3999999996</v>
      </c>
      <c r="AI5769" s="6">
        <f t="shared" si="545"/>
        <v>1882559.7899999991</v>
      </c>
      <c r="AJ5769" s="10"/>
    </row>
    <row r="5770" spans="1:36" s="3" customFormat="1">
      <c r="A5770" s="3">
        <v>2019</v>
      </c>
      <c r="B5770" s="3">
        <v>8</v>
      </c>
      <c r="C5770" s="4">
        <v>96</v>
      </c>
      <c r="D5770" s="8">
        <v>1676</v>
      </c>
      <c r="E5770" s="8">
        <v>23600624.609999981</v>
      </c>
      <c r="F5770" s="8">
        <v>63666.460000000006</v>
      </c>
      <c r="G5770" s="8">
        <v>3474259.57</v>
      </c>
      <c r="H5770" s="8">
        <v>2648560.25</v>
      </c>
      <c r="I5770" s="8">
        <v>808742.52</v>
      </c>
      <c r="J5770" s="8">
        <v>16727.11</v>
      </c>
      <c r="K5770" s="8">
        <v>0</v>
      </c>
      <c r="L5770" s="8">
        <v>4725854.9499999955</v>
      </c>
      <c r="M5770" s="8">
        <v>0</v>
      </c>
      <c r="N5770" s="8">
        <v>2678300.3499999964</v>
      </c>
      <c r="O5770" s="8">
        <v>93080.890000000014</v>
      </c>
      <c r="P5770" s="8">
        <v>125022.07</v>
      </c>
      <c r="Q5770" s="8">
        <v>17091.269999999997</v>
      </c>
      <c r="R5770" s="8">
        <v>7790.0899999999992</v>
      </c>
      <c r="S5770" s="8">
        <v>5954794.1799999988</v>
      </c>
      <c r="T5770" s="8">
        <v>5273208.9000000004</v>
      </c>
      <c r="U5770" s="8">
        <v>35117.79</v>
      </c>
      <c r="V5770" s="8">
        <v>16015.27</v>
      </c>
      <c r="W5770" s="8">
        <v>67248.19</v>
      </c>
      <c r="X5770" s="8">
        <v>10337.32</v>
      </c>
      <c r="Y5770" s="8">
        <v>0.02</v>
      </c>
      <c r="Z5770" s="8">
        <v>11.14</v>
      </c>
      <c r="AA5770" s="8">
        <v>2412513.4699999979</v>
      </c>
      <c r="AB5770" s="8">
        <v>364969.99</v>
      </c>
      <c r="AC5770" s="9">
        <f t="shared" si="544"/>
        <v>2047543.4799999979</v>
      </c>
      <c r="AD5770" s="5" t="str">
        <f>$C5770&amp;" "&amp;VLOOKUP(C5770,Tegevusalad!$A$1:$B$89,2,FALSE)</f>
        <v>96 MUU TEENINDUS</v>
      </c>
      <c r="AE5770" s="6">
        <f t="shared" si="540"/>
        <v>17684716.419999983</v>
      </c>
      <c r="AF5770" s="6">
        <f t="shared" si="541"/>
        <v>6991151.0499999812</v>
      </c>
      <c r="AG5770" s="6">
        <f t="shared" si="542"/>
        <v>21158975.989999983</v>
      </c>
      <c r="AH5770" s="6">
        <f t="shared" si="543"/>
        <v>13430452.199999981</v>
      </c>
      <c r="AI5770" s="6">
        <f t="shared" si="545"/>
        <v>21148638.669999983</v>
      </c>
      <c r="AJ5770" s="10"/>
    </row>
    <row r="5771" spans="1:36" s="3" customFormat="1">
      <c r="A5771" s="3">
        <v>2019</v>
      </c>
      <c r="B5771" s="3">
        <v>8</v>
      </c>
      <c r="C5771" s="4">
        <v>98</v>
      </c>
      <c r="D5771" s="8">
        <v>2</v>
      </c>
      <c r="E5771" s="8">
        <v>154.5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0</v>
      </c>
      <c r="L5771" s="8">
        <v>30.900000000000002</v>
      </c>
      <c r="M5771" s="8">
        <v>0</v>
      </c>
      <c r="N5771" s="8">
        <v>662.61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631.71</v>
      </c>
      <c r="AC5771" s="9">
        <f t="shared" si="544"/>
        <v>-631.71</v>
      </c>
      <c r="AD5771" s="5" t="str">
        <f>$C5771&amp;" "&amp;VLOOKUP(C5771,Tegevusalad!$A$1:$B$89,2,FALSE)</f>
        <v>98 KODUMAJAPIDAMISTE OMA TARBEKS MÕELDUD ERISTAMATA KAUPADE TOOTMINE JA TEENUSTE OSUTAMINE</v>
      </c>
      <c r="AE5771" s="6">
        <f t="shared" si="540"/>
        <v>154.5</v>
      </c>
      <c r="AF5771" s="6">
        <f t="shared" si="541"/>
        <v>3313.0499999999997</v>
      </c>
      <c r="AG5771" s="6">
        <f t="shared" si="542"/>
        <v>154.5</v>
      </c>
      <c r="AH5771" s="6">
        <f t="shared" si="543"/>
        <v>3313.0499999999997</v>
      </c>
      <c r="AI5771" s="6">
        <f t="shared" si="545"/>
        <v>154.5</v>
      </c>
      <c r="AJ5771" s="10"/>
    </row>
    <row r="5772" spans="1:36" s="3" customFormat="1">
      <c r="A5772" s="3">
        <v>2019</v>
      </c>
      <c r="B5772" s="3">
        <v>8</v>
      </c>
      <c r="C5772" s="4">
        <v>99</v>
      </c>
      <c r="D5772" s="8">
        <v>1</v>
      </c>
      <c r="E5772" s="8">
        <v>9050</v>
      </c>
      <c r="F5772" s="8">
        <v>0</v>
      </c>
      <c r="G5772" s="8">
        <v>1450</v>
      </c>
      <c r="H5772" s="8">
        <v>1450</v>
      </c>
      <c r="I5772" s="8">
        <v>0</v>
      </c>
      <c r="J5772" s="8">
        <v>0</v>
      </c>
      <c r="K5772" s="8">
        <v>0</v>
      </c>
      <c r="L5772" s="8">
        <v>1810</v>
      </c>
      <c r="M5772" s="8">
        <v>0</v>
      </c>
      <c r="N5772" s="8">
        <v>99.850000000000009</v>
      </c>
      <c r="O5772" s="8">
        <v>0</v>
      </c>
      <c r="P5772" s="8">
        <v>0</v>
      </c>
      <c r="Q5772" s="8">
        <v>0</v>
      </c>
      <c r="R5772" s="8">
        <v>0</v>
      </c>
      <c r="S5772" s="8">
        <v>50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1710.15</v>
      </c>
      <c r="AB5772" s="8">
        <v>0</v>
      </c>
      <c r="AC5772" s="9">
        <f t="shared" si="544"/>
        <v>1710.15</v>
      </c>
      <c r="AD5772" s="5" t="str">
        <f>$C5772&amp;" "&amp;VLOOKUP(C5772,Tegevusalad!$A$1:$B$89,2,FALSE)</f>
        <v>99 EKSTERRITORIAALSETE ORGANISATSIOONIDE JA ÜKSUSTE TEGEVUS</v>
      </c>
      <c r="AE5772" s="6">
        <f t="shared" si="540"/>
        <v>9000</v>
      </c>
      <c r="AF5772" s="6">
        <f t="shared" si="541"/>
        <v>449.25</v>
      </c>
      <c r="AG5772" s="6">
        <f t="shared" si="542"/>
        <v>10450</v>
      </c>
      <c r="AH5772" s="6">
        <f t="shared" si="543"/>
        <v>499.25</v>
      </c>
      <c r="AI5772" s="6">
        <f t="shared" si="545"/>
        <v>10450</v>
      </c>
      <c r="AJ5772" s="10"/>
    </row>
    <row r="5773" spans="1:36" s="3" customFormat="1">
      <c r="A5773" s="3">
        <v>2019</v>
      </c>
      <c r="B5773" s="3">
        <v>9</v>
      </c>
      <c r="C5773" s="4"/>
      <c r="D5773" s="8">
        <v>314</v>
      </c>
      <c r="E5773" s="8">
        <v>8150234.1500000088</v>
      </c>
      <c r="F5773" s="8">
        <v>133011.77999999997</v>
      </c>
      <c r="G5773" s="8">
        <v>3216666.8000000007</v>
      </c>
      <c r="H5773" s="8">
        <v>3060890.3200000003</v>
      </c>
      <c r="I5773" s="8">
        <v>2499127.5</v>
      </c>
      <c r="J5773" s="8">
        <v>127414.64</v>
      </c>
      <c r="K5773" s="8">
        <v>0</v>
      </c>
      <c r="L5773" s="8">
        <v>1642017.8399999994</v>
      </c>
      <c r="M5773" s="8">
        <v>15324.9</v>
      </c>
      <c r="N5773" s="8">
        <v>1357706.2600000002</v>
      </c>
      <c r="O5773" s="8">
        <v>73864.399999999994</v>
      </c>
      <c r="P5773" s="8">
        <v>12495.03</v>
      </c>
      <c r="Q5773" s="8">
        <v>2745.38</v>
      </c>
      <c r="R5773" s="8">
        <v>3825.96</v>
      </c>
      <c r="S5773" s="8">
        <v>868717.05000000016</v>
      </c>
      <c r="T5773" s="8">
        <v>571908.08000000007</v>
      </c>
      <c r="U5773" s="8">
        <v>1872242.4300000002</v>
      </c>
      <c r="V5773" s="8">
        <v>1869420.2400000002</v>
      </c>
      <c r="W5773" s="8">
        <v>141688.36000000002</v>
      </c>
      <c r="X5773" s="8">
        <v>758600.64000000013</v>
      </c>
      <c r="Y5773" s="8">
        <v>0</v>
      </c>
      <c r="Z5773" s="8">
        <v>0</v>
      </c>
      <c r="AA5773" s="8">
        <v>455288.16999999993</v>
      </c>
      <c r="AB5773" s="8">
        <v>155651.68999999997</v>
      </c>
      <c r="AC5773" s="9">
        <f t="shared" si="544"/>
        <v>299636.47999999998</v>
      </c>
      <c r="AD5773" s="5" t="e">
        <f>$C5773&amp;" "&amp;VLOOKUP(C5773,Tegevusalad!$A$1:$B$89,2,FALSE)</f>
        <v>#N/A</v>
      </c>
      <c r="AE5773" s="6">
        <f t="shared" si="540"/>
        <v>6300887.0900000092</v>
      </c>
      <c r="AF5773" s="6">
        <f t="shared" si="541"/>
        <v>5566799.8600000013</v>
      </c>
      <c r="AG5773" s="6">
        <f t="shared" si="542"/>
        <v>9517553.8900000099</v>
      </c>
      <c r="AH5773" s="6">
        <f t="shared" si="543"/>
        <v>6807661.1000000006</v>
      </c>
      <c r="AI5773" s="6">
        <f t="shared" si="545"/>
        <v>8758953.2500000093</v>
      </c>
      <c r="AJ5773" s="10"/>
    </row>
    <row r="5774" spans="1:36" s="3" customFormat="1">
      <c r="A5774" s="3">
        <v>2019</v>
      </c>
      <c r="B5774" s="3">
        <v>9</v>
      </c>
      <c r="C5774" s="4">
        <v>1</v>
      </c>
      <c r="D5774" s="8">
        <v>4821</v>
      </c>
      <c r="E5774" s="8">
        <v>123668998.90000004</v>
      </c>
      <c r="F5774" s="8">
        <v>85325.33</v>
      </c>
      <c r="G5774" s="8">
        <v>4533414.38</v>
      </c>
      <c r="H5774" s="8">
        <v>3692430.45</v>
      </c>
      <c r="I5774" s="8">
        <v>2271019.12</v>
      </c>
      <c r="J5774" s="8">
        <v>580196.34</v>
      </c>
      <c r="K5774" s="8">
        <v>0</v>
      </c>
      <c r="L5774" s="8">
        <v>24741479.180000082</v>
      </c>
      <c r="M5774" s="8">
        <v>0</v>
      </c>
      <c r="N5774" s="8">
        <v>16740701.420000019</v>
      </c>
      <c r="O5774" s="8">
        <v>23484.17</v>
      </c>
      <c r="P5774" s="8">
        <v>2789985.41</v>
      </c>
      <c r="Q5774" s="8">
        <v>51810.740000000013</v>
      </c>
      <c r="R5774" s="8">
        <v>23970.459999999992</v>
      </c>
      <c r="S5774" s="8">
        <v>1942621.2099999986</v>
      </c>
      <c r="T5774" s="8">
        <v>1615845.7799999996</v>
      </c>
      <c r="U5774" s="8">
        <v>794418.74</v>
      </c>
      <c r="V5774" s="8">
        <v>793004.2</v>
      </c>
      <c r="W5774" s="8">
        <v>608092.64000000025</v>
      </c>
      <c r="X5774" s="8">
        <v>784005.07000000007</v>
      </c>
      <c r="Y5774" s="8">
        <v>30.75</v>
      </c>
      <c r="Z5774" s="8">
        <v>77.180000000000021</v>
      </c>
      <c r="AA5774" s="8">
        <v>11188578.250000006</v>
      </c>
      <c r="AB5774" s="8">
        <v>3187846.9199999995</v>
      </c>
      <c r="AC5774" s="9">
        <f t="shared" si="544"/>
        <v>8000731.3300000057</v>
      </c>
      <c r="AD5774" s="5" t="str">
        <f>$C5774&amp;" "&amp;VLOOKUP(C5774,Tegevusalad!$A$1:$B$89,2,FALSE)</f>
        <v>1 TAIME- JA LOOMAKASVATUS, JAHINDUS JA NEID TEENINDAVAD TEGEVUSALAD</v>
      </c>
      <c r="AE5774" s="6">
        <f t="shared" si="540"/>
        <v>121801289.35000002</v>
      </c>
      <c r="AF5774" s="6">
        <f t="shared" si="541"/>
        <v>81761902.800000086</v>
      </c>
      <c r="AG5774" s="6">
        <f t="shared" si="542"/>
        <v>126334703.73000002</v>
      </c>
      <c r="AH5774" s="6">
        <f t="shared" si="543"/>
        <v>83823359.400000095</v>
      </c>
      <c r="AI5774" s="6">
        <f t="shared" si="545"/>
        <v>125550698.66000003</v>
      </c>
      <c r="AJ5774" s="10"/>
    </row>
    <row r="5775" spans="1:36" s="3" customFormat="1">
      <c r="A5775" s="3">
        <v>2019</v>
      </c>
      <c r="B5775" s="3">
        <v>9</v>
      </c>
      <c r="C5775" s="4">
        <v>2</v>
      </c>
      <c r="D5775" s="8">
        <v>2002</v>
      </c>
      <c r="E5775" s="8">
        <v>53091973.430000007</v>
      </c>
      <c r="F5775" s="8">
        <v>17199.07</v>
      </c>
      <c r="G5775" s="8">
        <v>8827936.3400000054</v>
      </c>
      <c r="H5775" s="8">
        <v>3398033.3099999991</v>
      </c>
      <c r="I5775" s="8">
        <v>1605566.4100000001</v>
      </c>
      <c r="J5775" s="8">
        <v>683388.72</v>
      </c>
      <c r="K5775" s="8">
        <v>0</v>
      </c>
      <c r="L5775" s="8">
        <v>10619942.619999994</v>
      </c>
      <c r="M5775" s="8">
        <v>0</v>
      </c>
      <c r="N5775" s="8">
        <v>8068053.3299999973</v>
      </c>
      <c r="O5775" s="8">
        <v>5133.8600000000006</v>
      </c>
      <c r="P5775" s="8">
        <v>1010589.07</v>
      </c>
      <c r="Q5775" s="8">
        <v>63495.240000000005</v>
      </c>
      <c r="R5775" s="8">
        <v>6466.5399999999981</v>
      </c>
      <c r="S5775" s="8">
        <v>587942.9700000002</v>
      </c>
      <c r="T5775" s="8">
        <v>375584.56</v>
      </c>
      <c r="U5775" s="8">
        <v>259239.11999999994</v>
      </c>
      <c r="V5775" s="8">
        <v>255411.82999999993</v>
      </c>
      <c r="W5775" s="8">
        <v>4490150.879999999</v>
      </c>
      <c r="X5775" s="8">
        <v>379200.53</v>
      </c>
      <c r="Y5775" s="8">
        <v>260.65000000000003</v>
      </c>
      <c r="Z5775" s="8">
        <v>0.01</v>
      </c>
      <c r="AA5775" s="8">
        <v>3924847.2900000075</v>
      </c>
      <c r="AB5775" s="8">
        <v>1372697.3599999994</v>
      </c>
      <c r="AC5775" s="9">
        <f t="shared" si="544"/>
        <v>2552149.9300000081</v>
      </c>
      <c r="AD5775" s="5" t="str">
        <f>$C5775&amp;" "&amp;VLOOKUP(C5775,Tegevusalad!$A$1:$B$89,2,FALSE)</f>
        <v>2 METSAMAJANDUS JA METSAVARUMINE</v>
      </c>
      <c r="AE5775" s="6">
        <f t="shared" si="540"/>
        <v>52641190.940000005</v>
      </c>
      <c r="AF5775" s="6">
        <f t="shared" si="541"/>
        <v>39755159.789999984</v>
      </c>
      <c r="AG5775" s="6">
        <f t="shared" si="542"/>
        <v>61469127.280000009</v>
      </c>
      <c r="AH5775" s="6">
        <f t="shared" si="543"/>
        <v>40372599.349999987</v>
      </c>
      <c r="AI5775" s="6">
        <f t="shared" si="545"/>
        <v>61089926.750000007</v>
      </c>
      <c r="AJ5775" s="10"/>
    </row>
    <row r="5776" spans="1:36" s="3" customFormat="1">
      <c r="A5776" s="3">
        <v>2019</v>
      </c>
      <c r="B5776" s="3">
        <v>9</v>
      </c>
      <c r="C5776" s="4">
        <v>3</v>
      </c>
      <c r="D5776" s="8">
        <v>271</v>
      </c>
      <c r="E5776" s="8">
        <v>1919887.3900000008</v>
      </c>
      <c r="F5776" s="8">
        <v>4431.9399999999996</v>
      </c>
      <c r="G5776" s="8">
        <v>298333.81</v>
      </c>
      <c r="H5776" s="8">
        <v>180061.57</v>
      </c>
      <c r="I5776" s="8">
        <v>116653.97</v>
      </c>
      <c r="J5776" s="8">
        <v>4595.4000000000005</v>
      </c>
      <c r="K5776" s="8">
        <v>0</v>
      </c>
      <c r="L5776" s="8">
        <v>384376.35999999993</v>
      </c>
      <c r="M5776" s="8">
        <v>0</v>
      </c>
      <c r="N5776" s="8">
        <v>329198.3600000001</v>
      </c>
      <c r="O5776" s="8">
        <v>0</v>
      </c>
      <c r="P5776" s="8">
        <v>47347</v>
      </c>
      <c r="Q5776" s="8">
        <v>8212.2299999999977</v>
      </c>
      <c r="R5776" s="8">
        <v>659.00000000000011</v>
      </c>
      <c r="S5776" s="8">
        <v>129509.26000000001</v>
      </c>
      <c r="T5776" s="8">
        <v>117869.57</v>
      </c>
      <c r="U5776" s="8">
        <v>178498.34000000003</v>
      </c>
      <c r="V5776" s="8">
        <v>987.44</v>
      </c>
      <c r="W5776" s="8">
        <v>120691.42000000001</v>
      </c>
      <c r="X5776" s="8">
        <v>0</v>
      </c>
      <c r="Y5776" s="8">
        <v>0</v>
      </c>
      <c r="Z5776" s="8">
        <v>0</v>
      </c>
      <c r="AA5776" s="8">
        <v>166001.70000000001</v>
      </c>
      <c r="AB5776" s="8">
        <v>110823.70000000006</v>
      </c>
      <c r="AC5776" s="9">
        <f t="shared" si="544"/>
        <v>55177.999999999956</v>
      </c>
      <c r="AD5776" s="5" t="str">
        <f>$C5776&amp;" "&amp;VLOOKUP(C5776,Tegevusalad!$A$1:$B$89,2,FALSE)</f>
        <v>3 KALAPÜÜK JA VESIVILJELUS</v>
      </c>
      <c r="AE5776" s="6">
        <f t="shared" si="540"/>
        <v>1616311.7300000007</v>
      </c>
      <c r="AF5776" s="6">
        <f t="shared" si="541"/>
        <v>1342266.6400000006</v>
      </c>
      <c r="AG5776" s="6">
        <f t="shared" si="542"/>
        <v>1914645.5400000005</v>
      </c>
      <c r="AH5776" s="6">
        <f t="shared" si="543"/>
        <v>1649286.8000000005</v>
      </c>
      <c r="AI5776" s="6">
        <f t="shared" si="545"/>
        <v>1914645.5400000005</v>
      </c>
      <c r="AJ5776" s="10"/>
    </row>
    <row r="5777" spans="1:36" s="3" customFormat="1">
      <c r="A5777" s="3">
        <v>2019</v>
      </c>
      <c r="B5777" s="3">
        <v>9</v>
      </c>
      <c r="C5777" s="4">
        <v>8</v>
      </c>
      <c r="D5777" s="8">
        <v>135</v>
      </c>
      <c r="E5777" s="8">
        <v>15972064.459999999</v>
      </c>
      <c r="F5777" s="8">
        <v>5673.1</v>
      </c>
      <c r="G5777" s="8">
        <v>5318750.879999999</v>
      </c>
      <c r="H5777" s="8">
        <v>3356878.43</v>
      </c>
      <c r="I5777" s="8">
        <v>3285144.9899999993</v>
      </c>
      <c r="J5777" s="8">
        <v>1958476.4600000002</v>
      </c>
      <c r="K5777" s="8">
        <v>0</v>
      </c>
      <c r="L5777" s="8">
        <v>3194923.4299999988</v>
      </c>
      <c r="M5777" s="8">
        <v>107.75</v>
      </c>
      <c r="N5777" s="8">
        <v>2798272.5499999989</v>
      </c>
      <c r="O5777" s="8">
        <v>-5531.98</v>
      </c>
      <c r="P5777" s="8">
        <v>457734.47999999986</v>
      </c>
      <c r="Q5777" s="8">
        <v>3783.7299999999996</v>
      </c>
      <c r="R5777" s="8">
        <v>4889.7000000000007</v>
      </c>
      <c r="S5777" s="8">
        <v>2308616.66</v>
      </c>
      <c r="T5777" s="8">
        <v>1746939.75</v>
      </c>
      <c r="U5777" s="8">
        <v>40705.889999999992</v>
      </c>
      <c r="V5777" s="8">
        <v>28045.4</v>
      </c>
      <c r="W5777" s="8">
        <v>4474.5600000000004</v>
      </c>
      <c r="X5777" s="8">
        <v>4635.08</v>
      </c>
      <c r="Y5777" s="8">
        <v>0</v>
      </c>
      <c r="Z5777" s="8">
        <v>0</v>
      </c>
      <c r="AA5777" s="8">
        <v>1090672.5199999996</v>
      </c>
      <c r="AB5777" s="8">
        <v>693913.89</v>
      </c>
      <c r="AC5777" s="9">
        <f t="shared" si="544"/>
        <v>396758.62999999954</v>
      </c>
      <c r="AD5777" s="5" t="str">
        <f>$C5777&amp;" "&amp;VLOOKUP(C5777,Tegevusalad!$A$1:$B$89,2,FALSE)</f>
        <v>8 MUU KAEVANDAMINE</v>
      </c>
      <c r="AE5777" s="6">
        <f t="shared" si="540"/>
        <v>13633050.089999998</v>
      </c>
      <c r="AF5777" s="6">
        <f t="shared" si="541"/>
        <v>11722193.999999994</v>
      </c>
      <c r="AG5777" s="6">
        <f t="shared" si="542"/>
        <v>18951800.969999995</v>
      </c>
      <c r="AH5777" s="6">
        <f t="shared" si="543"/>
        <v>14015811.249999994</v>
      </c>
      <c r="AI5777" s="6">
        <f t="shared" si="545"/>
        <v>18947165.889999997</v>
      </c>
      <c r="AJ5777" s="10"/>
    </row>
    <row r="5778" spans="1:36" s="3" customFormat="1">
      <c r="A5778" s="3">
        <v>2019</v>
      </c>
      <c r="B5778" s="3">
        <v>9</v>
      </c>
      <c r="C5778" s="4">
        <v>9</v>
      </c>
      <c r="D5778" s="8">
        <v>24</v>
      </c>
      <c r="E5778" s="8">
        <v>1520050.15</v>
      </c>
      <c r="F5778" s="8">
        <v>0</v>
      </c>
      <c r="G5778" s="8">
        <v>48753.48</v>
      </c>
      <c r="H5778" s="8">
        <v>12610</v>
      </c>
      <c r="I5778" s="8">
        <v>11060</v>
      </c>
      <c r="J5778" s="8">
        <v>29243.48</v>
      </c>
      <c r="K5778" s="8">
        <v>0</v>
      </c>
      <c r="L5778" s="8">
        <v>304010.02000000008</v>
      </c>
      <c r="M5778" s="8">
        <v>0</v>
      </c>
      <c r="N5778" s="8">
        <v>267086.28000000003</v>
      </c>
      <c r="O5778" s="8">
        <v>0</v>
      </c>
      <c r="P5778" s="8">
        <v>179478.13</v>
      </c>
      <c r="Q5778" s="8">
        <v>1042.26</v>
      </c>
      <c r="R5778" s="8">
        <v>580.40000000000009</v>
      </c>
      <c r="S5778" s="8">
        <v>33201.75</v>
      </c>
      <c r="T5778" s="8">
        <v>0</v>
      </c>
      <c r="U5778" s="8">
        <v>178774.39999999999</v>
      </c>
      <c r="V5778" s="8">
        <v>178774.39999999999</v>
      </c>
      <c r="W5778" s="8">
        <v>10721.26</v>
      </c>
      <c r="X5778" s="8">
        <v>0</v>
      </c>
      <c r="Y5778" s="8">
        <v>0</v>
      </c>
      <c r="Z5778" s="8">
        <v>0</v>
      </c>
      <c r="AA5778" s="8">
        <v>41791.390000000007</v>
      </c>
      <c r="AB5778" s="8">
        <v>4867.6500000000005</v>
      </c>
      <c r="AC5778" s="9">
        <f t="shared" si="544"/>
        <v>36923.740000000005</v>
      </c>
      <c r="AD5778" s="5" t="str">
        <f>$C5778&amp;" "&amp;VLOOKUP(C5778,Tegevusalad!$A$1:$B$89,2,FALSE)</f>
        <v>9 KAEVANDAMIST ABISTAVAD TEGEVUSALAD</v>
      </c>
      <c r="AE5778" s="6">
        <f t="shared" si="540"/>
        <v>1308074</v>
      </c>
      <c r="AF5778" s="6">
        <f t="shared" si="541"/>
        <v>1305131.6500000001</v>
      </c>
      <c r="AG5778" s="6">
        <f t="shared" si="542"/>
        <v>1356827.48</v>
      </c>
      <c r="AH5778" s="6">
        <f t="shared" si="543"/>
        <v>1338333.4000000001</v>
      </c>
      <c r="AI5778" s="6">
        <f t="shared" si="545"/>
        <v>1356827.48</v>
      </c>
      <c r="AJ5778" s="10"/>
    </row>
    <row r="5779" spans="1:36" s="3" customFormat="1">
      <c r="A5779" s="3">
        <v>2019</v>
      </c>
      <c r="B5779" s="3">
        <v>9</v>
      </c>
      <c r="C5779" s="4">
        <v>10</v>
      </c>
      <c r="D5779" s="8">
        <v>608</v>
      </c>
      <c r="E5779" s="8">
        <v>142791271.08999994</v>
      </c>
      <c r="F5779" s="8">
        <v>10100.689999999999</v>
      </c>
      <c r="G5779" s="8">
        <v>59821084.280000001</v>
      </c>
      <c r="H5779" s="8">
        <v>46386236.729999974</v>
      </c>
      <c r="I5779" s="8">
        <v>45814021.159999982</v>
      </c>
      <c r="J5779" s="8">
        <v>12448512.08</v>
      </c>
      <c r="K5779" s="8">
        <v>3179.04</v>
      </c>
      <c r="L5779" s="8">
        <v>28559163.270000029</v>
      </c>
      <c r="M5779" s="8">
        <v>281073.56000000006</v>
      </c>
      <c r="N5779" s="8">
        <v>28858013.079999991</v>
      </c>
      <c r="O5779" s="8">
        <v>699353.39999999979</v>
      </c>
      <c r="P5779" s="8">
        <v>1053573.72</v>
      </c>
      <c r="Q5779" s="8">
        <v>30362.480000000003</v>
      </c>
      <c r="R5779" s="8">
        <v>25567.350000000009</v>
      </c>
      <c r="S5779" s="8">
        <v>36072553.289999977</v>
      </c>
      <c r="T5779" s="8">
        <v>32019174.919999987</v>
      </c>
      <c r="U5779" s="8">
        <v>119583.09</v>
      </c>
      <c r="V5779" s="8">
        <v>18287.769999999997</v>
      </c>
      <c r="W5779" s="8">
        <v>502257.4499999999</v>
      </c>
      <c r="X5779" s="8">
        <v>5821.6900000000005</v>
      </c>
      <c r="Y5779" s="8">
        <v>0.13</v>
      </c>
      <c r="Z5779" s="8">
        <v>170.01000000000002</v>
      </c>
      <c r="AA5779" s="8">
        <v>4007345.3999999994</v>
      </c>
      <c r="AB5779" s="8">
        <v>4025291.5300000007</v>
      </c>
      <c r="AC5779" s="9">
        <f t="shared" si="544"/>
        <v>-17946.130000001285</v>
      </c>
      <c r="AD5779" s="5" t="str">
        <f>$C5779&amp;" "&amp;VLOOKUP(C5779,Tegevusalad!$A$1:$B$89,2,FALSE)</f>
        <v>10 TOIDUAINETE TOOTMINE</v>
      </c>
      <c r="AE5779" s="6">
        <f t="shared" si="540"/>
        <v>106615057.08999996</v>
      </c>
      <c r="AF5779" s="6">
        <f t="shared" si="541"/>
        <v>104747286.53999998</v>
      </c>
      <c r="AG5779" s="6">
        <f t="shared" si="542"/>
        <v>166436141.36999995</v>
      </c>
      <c r="AH5779" s="6">
        <f t="shared" si="543"/>
        <v>144417902.14999995</v>
      </c>
      <c r="AI5779" s="6">
        <f t="shared" si="545"/>
        <v>166430319.67999995</v>
      </c>
      <c r="AJ5779" s="10"/>
    </row>
    <row r="5780" spans="1:36" s="3" customFormat="1">
      <c r="A5780" s="3">
        <v>2019</v>
      </c>
      <c r="B5780" s="3">
        <v>9</v>
      </c>
      <c r="C5780" s="4">
        <v>11</v>
      </c>
      <c r="D5780" s="8">
        <v>130</v>
      </c>
      <c r="E5780" s="8">
        <v>29118911.459999993</v>
      </c>
      <c r="F5780" s="8">
        <v>857.79</v>
      </c>
      <c r="G5780" s="8">
        <v>6166483.4100000001</v>
      </c>
      <c r="H5780" s="8">
        <v>4451757.9799999995</v>
      </c>
      <c r="I5780" s="8">
        <v>4389834.4200000009</v>
      </c>
      <c r="J5780" s="8">
        <v>1126732.18</v>
      </c>
      <c r="K5780" s="8">
        <v>0</v>
      </c>
      <c r="L5780" s="8">
        <v>5823859.4800000004</v>
      </c>
      <c r="M5780" s="8">
        <v>0</v>
      </c>
      <c r="N5780" s="8">
        <v>3409115.9000000008</v>
      </c>
      <c r="O5780" s="8">
        <v>80903.95</v>
      </c>
      <c r="P5780" s="8">
        <v>286961.50000000006</v>
      </c>
      <c r="Q5780" s="8">
        <v>3568.1900000000005</v>
      </c>
      <c r="R5780" s="8">
        <v>7669.2300000000005</v>
      </c>
      <c r="S5780" s="8">
        <v>6987492.0999999987</v>
      </c>
      <c r="T5780" s="8">
        <v>6164634.9000000004</v>
      </c>
      <c r="U5780" s="8">
        <v>87705.55</v>
      </c>
      <c r="V5780" s="8">
        <v>9959</v>
      </c>
      <c r="W5780" s="8">
        <v>-205013.6</v>
      </c>
      <c r="X5780" s="8">
        <v>3664.55</v>
      </c>
      <c r="Y5780" s="8">
        <v>0</v>
      </c>
      <c r="Z5780" s="8">
        <v>0</v>
      </c>
      <c r="AA5780" s="8">
        <v>2560853.37</v>
      </c>
      <c r="AB5780" s="8">
        <v>146109.78999999998</v>
      </c>
      <c r="AC5780" s="9">
        <f t="shared" si="544"/>
        <v>2414743.58</v>
      </c>
      <c r="AD5780" s="5" t="str">
        <f>$C5780&amp;" "&amp;VLOOKUP(C5780,Tegevusalad!$A$1:$B$89,2,FALSE)</f>
        <v>11 JOOGITOOTMINE</v>
      </c>
      <c r="AE5780" s="6">
        <f t="shared" si="540"/>
        <v>22048236.149999995</v>
      </c>
      <c r="AF5780" s="6">
        <f t="shared" si="541"/>
        <v>9614167.2500000037</v>
      </c>
      <c r="AG5780" s="6">
        <f t="shared" si="542"/>
        <v>28214719.559999995</v>
      </c>
      <c r="AH5780" s="6">
        <f t="shared" si="543"/>
        <v>17083925.650000002</v>
      </c>
      <c r="AI5780" s="6">
        <f t="shared" si="545"/>
        <v>28211055.009999998</v>
      </c>
      <c r="AJ5780" s="10"/>
    </row>
    <row r="5781" spans="1:36" s="3" customFormat="1">
      <c r="A5781" s="3">
        <v>2019</v>
      </c>
      <c r="B5781" s="3">
        <v>9</v>
      </c>
      <c r="C5781" s="4">
        <v>13</v>
      </c>
      <c r="D5781" s="8">
        <v>267</v>
      </c>
      <c r="E5781" s="8">
        <v>14419552.830000009</v>
      </c>
      <c r="F5781" s="8">
        <v>309.07</v>
      </c>
      <c r="G5781" s="8">
        <v>25532999.02</v>
      </c>
      <c r="H5781" s="8">
        <v>22742784.850000005</v>
      </c>
      <c r="I5781" s="8">
        <v>20880475.630000003</v>
      </c>
      <c r="J5781" s="8">
        <v>2599192.71</v>
      </c>
      <c r="K5781" s="8">
        <v>0</v>
      </c>
      <c r="L5781" s="8">
        <v>2883938.36</v>
      </c>
      <c r="M5781" s="8">
        <v>830240.05000000016</v>
      </c>
      <c r="N5781" s="8">
        <v>4574390.5200000005</v>
      </c>
      <c r="O5781" s="8">
        <v>1177516.1500000001</v>
      </c>
      <c r="P5781" s="8">
        <v>108458.63999999998</v>
      </c>
      <c r="Q5781" s="8">
        <v>9008.0499999999993</v>
      </c>
      <c r="R5781" s="8">
        <v>4020.78</v>
      </c>
      <c r="S5781" s="8">
        <v>8308867.3999999985</v>
      </c>
      <c r="T5781" s="8">
        <v>7748249.5999999978</v>
      </c>
      <c r="U5781" s="8">
        <v>99021.560000000012</v>
      </c>
      <c r="V5781" s="8">
        <v>3420.6400000000003</v>
      </c>
      <c r="W5781" s="8">
        <v>54688.67</v>
      </c>
      <c r="X5781" s="8">
        <v>3917.4900000000002</v>
      </c>
      <c r="Y5781" s="8">
        <v>0</v>
      </c>
      <c r="Z5781" s="8">
        <v>0</v>
      </c>
      <c r="AA5781" s="8">
        <v>540601.37999999989</v>
      </c>
      <c r="AB5781" s="8">
        <v>1400813.4899999998</v>
      </c>
      <c r="AC5781" s="9">
        <f t="shared" si="544"/>
        <v>-860212.10999999987</v>
      </c>
      <c r="AD5781" s="5" t="str">
        <f>$C5781&amp;" "&amp;VLOOKUP(C5781,Tegevusalad!$A$1:$B$89,2,FALSE)</f>
        <v>13 TEKSTIILITOOTMINE</v>
      </c>
      <c r="AE5781" s="6">
        <f t="shared" si="540"/>
        <v>6015890.4300000109</v>
      </c>
      <c r="AF5781" s="6">
        <f t="shared" si="541"/>
        <v>8600007.4300000016</v>
      </c>
      <c r="AG5781" s="6">
        <f t="shared" si="542"/>
        <v>31548889.45000001</v>
      </c>
      <c r="AH5781" s="6">
        <f t="shared" si="543"/>
        <v>22892056.500000004</v>
      </c>
      <c r="AI5781" s="6">
        <f t="shared" si="545"/>
        <v>31544971.960000008</v>
      </c>
      <c r="AJ5781" s="10"/>
    </row>
    <row r="5782" spans="1:36" s="3" customFormat="1">
      <c r="A5782" s="3">
        <v>2019</v>
      </c>
      <c r="B5782" s="3">
        <v>9</v>
      </c>
      <c r="C5782" s="4">
        <v>14</v>
      </c>
      <c r="D5782" s="8">
        <v>332</v>
      </c>
      <c r="E5782" s="8">
        <v>8009495.9899999965</v>
      </c>
      <c r="F5782" s="8">
        <v>2540.48</v>
      </c>
      <c r="G5782" s="8">
        <v>9882988.0600000005</v>
      </c>
      <c r="H5782" s="8">
        <v>6533768.4299999978</v>
      </c>
      <c r="I5782" s="8">
        <v>4013397.0900000003</v>
      </c>
      <c r="J5782" s="8">
        <v>2859565.41</v>
      </c>
      <c r="K5782" s="8">
        <v>4014.92</v>
      </c>
      <c r="L5782" s="8">
        <v>1602127.8199999996</v>
      </c>
      <c r="M5782" s="8">
        <v>140772.76999999999</v>
      </c>
      <c r="N5782" s="8">
        <v>1751890.3299999998</v>
      </c>
      <c r="O5782" s="8">
        <v>368322.32000000007</v>
      </c>
      <c r="P5782" s="8">
        <v>32800.959999999999</v>
      </c>
      <c r="Q5782" s="8">
        <v>2518.9200000000005</v>
      </c>
      <c r="R5782" s="8">
        <v>4852.93</v>
      </c>
      <c r="S5782" s="8">
        <v>2722767.12</v>
      </c>
      <c r="T5782" s="8">
        <v>2196789.8700000006</v>
      </c>
      <c r="U5782" s="8">
        <v>4105.8499999999995</v>
      </c>
      <c r="V5782" s="8">
        <v>0</v>
      </c>
      <c r="W5782" s="8">
        <v>8795.58</v>
      </c>
      <c r="X5782" s="8">
        <v>0</v>
      </c>
      <c r="Y5782" s="8">
        <v>0.01</v>
      </c>
      <c r="Z5782" s="8">
        <v>0</v>
      </c>
      <c r="AA5782" s="8">
        <v>476959.25</v>
      </c>
      <c r="AB5782" s="8">
        <v>485948.9800000001</v>
      </c>
      <c r="AC5782" s="9">
        <f t="shared" si="544"/>
        <v>-8989.7300000000978</v>
      </c>
      <c r="AD5782" s="5" t="str">
        <f>$C5782&amp;" "&amp;VLOOKUP(C5782,Tegevusalad!$A$1:$B$89,2,FALSE)</f>
        <v>14 RÕIVATOOTMINE</v>
      </c>
      <c r="AE5782" s="6">
        <f t="shared" si="540"/>
        <v>5285163.4999999963</v>
      </c>
      <c r="AF5782" s="6">
        <f t="shared" si="541"/>
        <v>4215231.7299999986</v>
      </c>
      <c r="AG5782" s="6">
        <f t="shared" si="542"/>
        <v>15168151.559999997</v>
      </c>
      <c r="AH5782" s="6">
        <f t="shared" si="543"/>
        <v>8783716.2999999989</v>
      </c>
      <c r="AI5782" s="6">
        <f t="shared" si="545"/>
        <v>15168151.559999997</v>
      </c>
      <c r="AJ5782" s="10"/>
    </row>
    <row r="5783" spans="1:36" s="3" customFormat="1">
      <c r="A5783" s="3">
        <v>2019</v>
      </c>
      <c r="B5783" s="3">
        <v>9</v>
      </c>
      <c r="C5783" s="4">
        <v>15</v>
      </c>
      <c r="D5783" s="8">
        <v>65</v>
      </c>
      <c r="E5783" s="8">
        <v>1321022.5599999998</v>
      </c>
      <c r="F5783" s="8">
        <v>99.600000000000009</v>
      </c>
      <c r="G5783" s="8">
        <v>3111000.72</v>
      </c>
      <c r="H5783" s="8">
        <v>2480765.5500000003</v>
      </c>
      <c r="I5783" s="8">
        <v>2124644.9500000002</v>
      </c>
      <c r="J5783" s="8">
        <v>625054.89</v>
      </c>
      <c r="K5783" s="8">
        <v>0</v>
      </c>
      <c r="L5783" s="8">
        <v>264213.46999999991</v>
      </c>
      <c r="M5783" s="8">
        <v>0</v>
      </c>
      <c r="N5783" s="8">
        <v>296856.40000000008</v>
      </c>
      <c r="O5783" s="8">
        <v>30095.71</v>
      </c>
      <c r="P5783" s="8">
        <v>8204.92</v>
      </c>
      <c r="Q5783" s="8">
        <v>674.68999999999994</v>
      </c>
      <c r="R5783" s="8">
        <v>5953.3</v>
      </c>
      <c r="S5783" s="8">
        <v>630319.99000000011</v>
      </c>
      <c r="T5783" s="8">
        <v>554114.34000000008</v>
      </c>
      <c r="U5783" s="8">
        <v>86.2</v>
      </c>
      <c r="V5783" s="8">
        <v>10.6</v>
      </c>
      <c r="W5783" s="8">
        <v>4915</v>
      </c>
      <c r="X5783" s="8">
        <v>460.34</v>
      </c>
      <c r="Y5783" s="8">
        <v>0</v>
      </c>
      <c r="Z5783" s="8">
        <v>0</v>
      </c>
      <c r="AA5783" s="8">
        <v>59927.220000000008</v>
      </c>
      <c r="AB5783" s="8">
        <v>92570.150000000009</v>
      </c>
      <c r="AC5783" s="9">
        <f t="shared" si="544"/>
        <v>-32642.93</v>
      </c>
      <c r="AD5783" s="5" t="str">
        <f>$C5783&amp;" "&amp;VLOOKUP(C5783,Tegevusalad!$A$1:$B$89,2,FALSE)</f>
        <v>15 NAHATÖÖTLEMINE JA NAHKTOODETE TOOTMINE</v>
      </c>
      <c r="AE5783" s="6">
        <f t="shared" si="540"/>
        <v>691176.30999999994</v>
      </c>
      <c r="AF5783" s="6">
        <f t="shared" si="541"/>
        <v>733174.3600000001</v>
      </c>
      <c r="AG5783" s="6">
        <f t="shared" si="542"/>
        <v>3802177.03</v>
      </c>
      <c r="AH5783" s="6">
        <f t="shared" si="543"/>
        <v>1514048.5000000002</v>
      </c>
      <c r="AI5783" s="6">
        <f t="shared" si="545"/>
        <v>3801716.69</v>
      </c>
      <c r="AJ5783" s="10"/>
    </row>
    <row r="5784" spans="1:36" s="3" customFormat="1">
      <c r="A5784" s="3">
        <v>2019</v>
      </c>
      <c r="B5784" s="3">
        <v>9</v>
      </c>
      <c r="C5784" s="4">
        <v>16</v>
      </c>
      <c r="D5784" s="8">
        <v>1114</v>
      </c>
      <c r="E5784" s="8">
        <v>122071552.74000001</v>
      </c>
      <c r="F5784" s="8">
        <v>2648.29</v>
      </c>
      <c r="G5784" s="8">
        <v>126675261.25999999</v>
      </c>
      <c r="H5784" s="8">
        <v>94188888.50000003</v>
      </c>
      <c r="I5784" s="8">
        <v>89958192.560000032</v>
      </c>
      <c r="J5784" s="8">
        <v>31527506.93</v>
      </c>
      <c r="K5784" s="8">
        <v>0</v>
      </c>
      <c r="L5784" s="8">
        <v>24414548.949999999</v>
      </c>
      <c r="M5784" s="8">
        <v>1291487.92</v>
      </c>
      <c r="N5784" s="8">
        <v>36292599.999999963</v>
      </c>
      <c r="O5784" s="8">
        <v>2134347.1800000002</v>
      </c>
      <c r="P5784" s="8">
        <v>1706394.1600000004</v>
      </c>
      <c r="Q5784" s="8">
        <v>36168.219999999987</v>
      </c>
      <c r="R5784" s="8">
        <v>38029.150000000023</v>
      </c>
      <c r="S5784" s="8">
        <v>34345331.880000003</v>
      </c>
      <c r="T5784" s="8">
        <v>29697745.459999993</v>
      </c>
      <c r="U5784" s="8">
        <v>437169.0799999999</v>
      </c>
      <c r="V5784" s="8">
        <v>107941.77999999997</v>
      </c>
      <c r="W5784" s="8">
        <v>423409.69</v>
      </c>
      <c r="X5784" s="8">
        <v>934577.24000000011</v>
      </c>
      <c r="Y5784" s="8">
        <v>7.0000000000000007E-2</v>
      </c>
      <c r="Z5784" s="8">
        <v>0</v>
      </c>
      <c r="AA5784" s="8">
        <v>2358778.2700000005</v>
      </c>
      <c r="AB5784" s="8">
        <v>12945341.33</v>
      </c>
      <c r="AC5784" s="9">
        <f t="shared" si="544"/>
        <v>-10586563.059999999</v>
      </c>
      <c r="AD5784" s="5" t="str">
        <f>$C5784&amp;" "&amp;VLOOKUP(C5784,Tegevusalad!$A$1:$B$89,2,FALSE)</f>
        <v>16 PUIDUTÖÖTLEMINE NING PUIT- JA KORKTOODETE TOOTMINE, V.A MÖÖBEL; ÕLEST JA PUNUMISMATERJALIST TOODETE TOOTMINE</v>
      </c>
      <c r="AE5784" s="6">
        <f t="shared" si="540"/>
        <v>88226277.310000002</v>
      </c>
      <c r="AF5784" s="6">
        <f t="shared" si="541"/>
        <v>136306850.66999978</v>
      </c>
      <c r="AG5784" s="6">
        <f t="shared" si="542"/>
        <v>214901538.57000002</v>
      </c>
      <c r="AH5784" s="6">
        <f t="shared" si="543"/>
        <v>181653145.74999979</v>
      </c>
      <c r="AI5784" s="6">
        <f t="shared" si="545"/>
        <v>213966961.33000001</v>
      </c>
      <c r="AJ5784" s="10"/>
    </row>
    <row r="5785" spans="1:36" s="3" customFormat="1">
      <c r="A5785" s="3">
        <v>2019</v>
      </c>
      <c r="B5785" s="3">
        <v>9</v>
      </c>
      <c r="C5785" s="4">
        <v>17</v>
      </c>
      <c r="D5785" s="8">
        <v>57</v>
      </c>
      <c r="E5785" s="8">
        <v>11122762.719999999</v>
      </c>
      <c r="F5785" s="8">
        <v>0</v>
      </c>
      <c r="G5785" s="8">
        <v>12586415.890000001</v>
      </c>
      <c r="H5785" s="8">
        <v>8464494.3000000007</v>
      </c>
      <c r="I5785" s="8">
        <v>8337537.2699999996</v>
      </c>
      <c r="J5785" s="8">
        <v>4121684.8900000006</v>
      </c>
      <c r="K5785" s="8">
        <v>0</v>
      </c>
      <c r="L5785" s="8">
        <v>2224552.5499999998</v>
      </c>
      <c r="M5785" s="8">
        <v>43434.83</v>
      </c>
      <c r="N5785" s="8">
        <v>3392024.5899999994</v>
      </c>
      <c r="O5785" s="8">
        <v>183827.72</v>
      </c>
      <c r="P5785" s="8">
        <v>120176.87</v>
      </c>
      <c r="Q5785" s="8">
        <v>881.32000000000016</v>
      </c>
      <c r="R5785" s="8">
        <v>3357.7200000000003</v>
      </c>
      <c r="S5785" s="8">
        <v>6164637.7800000003</v>
      </c>
      <c r="T5785" s="8">
        <v>5004764.83</v>
      </c>
      <c r="U5785" s="8">
        <v>21630.78</v>
      </c>
      <c r="V5785" s="8">
        <v>2592.5500000000002</v>
      </c>
      <c r="W5785" s="8">
        <v>0</v>
      </c>
      <c r="X5785" s="8">
        <v>16248.480000000001</v>
      </c>
      <c r="Y5785" s="8">
        <v>0</v>
      </c>
      <c r="Z5785" s="8">
        <v>0</v>
      </c>
      <c r="AA5785" s="8">
        <v>356964.88</v>
      </c>
      <c r="AB5785" s="8">
        <v>1481002.0899999999</v>
      </c>
      <c r="AC5785" s="9">
        <f t="shared" si="544"/>
        <v>-1124037.21</v>
      </c>
      <c r="AD5785" s="5" t="str">
        <f>$C5785&amp;" "&amp;VLOOKUP(C5785,Tegevusalad!$A$1:$B$89,2,FALSE)</f>
        <v>17 PABERI JA PABERTOODETE TOOTMINE</v>
      </c>
      <c r="AE5785" s="6">
        <f t="shared" si="540"/>
        <v>4952742.6399999987</v>
      </c>
      <c r="AF5785" s="6">
        <f t="shared" si="541"/>
        <v>9874096.9399999939</v>
      </c>
      <c r="AG5785" s="6">
        <f t="shared" si="542"/>
        <v>17539158.530000001</v>
      </c>
      <c r="AH5785" s="6">
        <f t="shared" si="543"/>
        <v>16976911.549999997</v>
      </c>
      <c r="AI5785" s="6">
        <f t="shared" si="545"/>
        <v>17522910.049999997</v>
      </c>
      <c r="AJ5785" s="10"/>
    </row>
    <row r="5786" spans="1:36" s="3" customFormat="1">
      <c r="A5786" s="3">
        <v>2019</v>
      </c>
      <c r="B5786" s="3">
        <v>9</v>
      </c>
      <c r="C5786" s="4">
        <v>18</v>
      </c>
      <c r="D5786" s="8">
        <v>337</v>
      </c>
      <c r="E5786" s="8">
        <v>14604850.650000006</v>
      </c>
      <c r="F5786" s="8">
        <v>94626.07</v>
      </c>
      <c r="G5786" s="8">
        <v>8392206.5899999999</v>
      </c>
      <c r="H5786" s="8">
        <v>7157821.3199999984</v>
      </c>
      <c r="I5786" s="8">
        <v>5498905.9299999988</v>
      </c>
      <c r="J5786" s="8">
        <v>864098.54999999981</v>
      </c>
      <c r="K5786" s="8">
        <v>0</v>
      </c>
      <c r="L5786" s="8">
        <v>2929486.4799999995</v>
      </c>
      <c r="M5786" s="8">
        <v>0</v>
      </c>
      <c r="N5786" s="8">
        <v>2430910.8299999996</v>
      </c>
      <c r="O5786" s="8">
        <v>28482.49</v>
      </c>
      <c r="P5786" s="8">
        <v>95131.09</v>
      </c>
      <c r="Q5786" s="8">
        <v>6369.09</v>
      </c>
      <c r="R5786" s="8">
        <v>11507.240000000002</v>
      </c>
      <c r="S5786" s="8">
        <v>4519013.21</v>
      </c>
      <c r="T5786" s="8">
        <v>3957407.3600000013</v>
      </c>
      <c r="U5786" s="8">
        <v>20577.770000000004</v>
      </c>
      <c r="V5786" s="8">
        <v>1084.3599999999999</v>
      </c>
      <c r="W5786" s="8">
        <v>43879.51</v>
      </c>
      <c r="X5786" s="8">
        <v>40800.75</v>
      </c>
      <c r="Y5786" s="8">
        <v>0</v>
      </c>
      <c r="Z5786" s="8">
        <v>0.02</v>
      </c>
      <c r="AA5786" s="8">
        <v>807769.50000000012</v>
      </c>
      <c r="AB5786" s="8">
        <v>309193.87</v>
      </c>
      <c r="AC5786" s="9">
        <f t="shared" si="544"/>
        <v>498575.63000000012</v>
      </c>
      <c r="AD5786" s="5" t="str">
        <f>$C5786&amp;" "&amp;VLOOKUP(C5786,Tegevusalad!$A$1:$B$89,2,FALSE)</f>
        <v>18 TRÜKINDUS JA SALVESTISTE PALJUNDUS</v>
      </c>
      <c r="AE5786" s="6">
        <f t="shared" si="540"/>
        <v>10200686.490000006</v>
      </c>
      <c r="AF5786" s="6">
        <f t="shared" si="541"/>
        <v>7531171.2799999965</v>
      </c>
      <c r="AG5786" s="6">
        <f t="shared" si="542"/>
        <v>18592893.080000006</v>
      </c>
      <c r="AH5786" s="6">
        <f t="shared" si="543"/>
        <v>12212090.349999998</v>
      </c>
      <c r="AI5786" s="6">
        <f t="shared" si="545"/>
        <v>18552092.330000006</v>
      </c>
      <c r="AJ5786" s="10"/>
    </row>
    <row r="5787" spans="1:36" s="3" customFormat="1">
      <c r="A5787" s="3">
        <v>2019</v>
      </c>
      <c r="B5787" s="3">
        <v>9</v>
      </c>
      <c r="C5787" s="4">
        <v>19</v>
      </c>
      <c r="D5787" s="8">
        <v>8</v>
      </c>
      <c r="E5787" s="8">
        <v>14778730.670000002</v>
      </c>
      <c r="F5787" s="8">
        <v>0</v>
      </c>
      <c r="G5787" s="8">
        <v>2939521.72</v>
      </c>
      <c r="H5787" s="8">
        <v>687715.73</v>
      </c>
      <c r="I5787" s="8">
        <v>687715.73</v>
      </c>
      <c r="J5787" s="8">
        <v>171337.95</v>
      </c>
      <c r="K5787" s="8">
        <v>0</v>
      </c>
      <c r="L5787" s="8">
        <v>2955746.1300000004</v>
      </c>
      <c r="M5787" s="8">
        <v>0</v>
      </c>
      <c r="N5787" s="8">
        <v>2521388.91</v>
      </c>
      <c r="O5787" s="8">
        <v>6937.42</v>
      </c>
      <c r="P5787" s="8">
        <v>54035.880000000005</v>
      </c>
      <c r="Q5787" s="8">
        <v>98.740000000000009</v>
      </c>
      <c r="R5787" s="8">
        <v>795.97</v>
      </c>
      <c r="S5787" s="8">
        <v>11081232.109999998</v>
      </c>
      <c r="T5787" s="8">
        <v>11065138.109999999</v>
      </c>
      <c r="U5787" s="8">
        <v>25286.22</v>
      </c>
      <c r="V5787" s="8">
        <v>25286.22</v>
      </c>
      <c r="W5787" s="8">
        <v>64329.62</v>
      </c>
      <c r="X5787" s="8">
        <v>0</v>
      </c>
      <c r="Y5787" s="8">
        <v>105.37</v>
      </c>
      <c r="Z5787" s="8">
        <v>0</v>
      </c>
      <c r="AA5787" s="8">
        <v>619609.17000000004</v>
      </c>
      <c r="AB5787" s="8">
        <v>185146.58</v>
      </c>
      <c r="AC5787" s="9">
        <f t="shared" si="544"/>
        <v>434462.59000000008</v>
      </c>
      <c r="AD5787" s="5" t="str">
        <f>$C5787&amp;" "&amp;VLOOKUP(C5787,Tegevusalad!$A$1:$B$89,2,FALSE)</f>
        <v>19 KOKSI JA PUHASTATUD NAFTATOODETE TOOTMINE</v>
      </c>
      <c r="AE5787" s="6">
        <f t="shared" si="540"/>
        <v>3672212.3400000036</v>
      </c>
      <c r="AF5787" s="6">
        <f t="shared" si="541"/>
        <v>1495005.1900000032</v>
      </c>
      <c r="AG5787" s="6">
        <f t="shared" si="542"/>
        <v>6611734.0600000024</v>
      </c>
      <c r="AH5787" s="6">
        <f t="shared" si="543"/>
        <v>12610924.4</v>
      </c>
      <c r="AI5787" s="6">
        <f t="shared" si="545"/>
        <v>6611734.0600000024</v>
      </c>
      <c r="AJ5787" s="10"/>
    </row>
    <row r="5788" spans="1:36" s="3" customFormat="1">
      <c r="A5788" s="3">
        <v>2019</v>
      </c>
      <c r="B5788" s="3">
        <v>9</v>
      </c>
      <c r="C5788" s="4">
        <v>20</v>
      </c>
      <c r="D5788" s="8">
        <v>133</v>
      </c>
      <c r="E5788" s="8">
        <v>32061726.809999995</v>
      </c>
      <c r="F5788" s="8">
        <v>942.77</v>
      </c>
      <c r="G5788" s="8">
        <v>40440682.700000003</v>
      </c>
      <c r="H5788" s="8">
        <v>19590967.850000001</v>
      </c>
      <c r="I5788" s="8">
        <v>18260094.950000003</v>
      </c>
      <c r="J5788" s="8">
        <v>19859447.439999998</v>
      </c>
      <c r="K5788" s="8">
        <v>0</v>
      </c>
      <c r="L5788" s="8">
        <v>6412430.2099999972</v>
      </c>
      <c r="M5788" s="8">
        <v>367672.4</v>
      </c>
      <c r="N5788" s="8">
        <v>7407931.1899999985</v>
      </c>
      <c r="O5788" s="8">
        <v>1036474.7900000002</v>
      </c>
      <c r="P5788" s="8">
        <v>106701.31999999999</v>
      </c>
      <c r="Q5788" s="8">
        <v>2765.7999999999997</v>
      </c>
      <c r="R5788" s="8">
        <v>4533.5100000000011</v>
      </c>
      <c r="S5788" s="8">
        <v>16956281.579999998</v>
      </c>
      <c r="T5788" s="8">
        <v>15205878.010000002</v>
      </c>
      <c r="U5788" s="8">
        <v>355885.93</v>
      </c>
      <c r="V5788" s="8">
        <v>4420.75</v>
      </c>
      <c r="W5788" s="8">
        <v>60728.45</v>
      </c>
      <c r="X5788" s="8">
        <v>6298.87</v>
      </c>
      <c r="Y5788" s="8">
        <v>0</v>
      </c>
      <c r="Z5788" s="8">
        <v>0.01</v>
      </c>
      <c r="AA5788" s="8">
        <v>1230081.5299999998</v>
      </c>
      <c r="AB5788" s="8">
        <v>1857910.1199999996</v>
      </c>
      <c r="AC5788" s="9">
        <f t="shared" si="544"/>
        <v>-627828.58999999985</v>
      </c>
      <c r="AD5788" s="5" t="str">
        <f>$C5788&amp;" "&amp;VLOOKUP(C5788,Tegevusalad!$A$1:$B$89,2,FALSE)</f>
        <v>20 KEMIKAALIDE JA KEEMIATOODETE TOOTMINE</v>
      </c>
      <c r="AE5788" s="6">
        <f t="shared" si="540"/>
        <v>14756800.939999998</v>
      </c>
      <c r="AF5788" s="6">
        <f t="shared" si="541"/>
        <v>14572202.789999992</v>
      </c>
      <c r="AG5788" s="6">
        <f t="shared" si="542"/>
        <v>55197483.640000008</v>
      </c>
      <c r="AH5788" s="6">
        <f t="shared" si="543"/>
        <v>37062323.499999993</v>
      </c>
      <c r="AI5788" s="6">
        <f t="shared" si="545"/>
        <v>55191184.770000003</v>
      </c>
      <c r="AJ5788" s="10"/>
    </row>
    <row r="5789" spans="1:36" s="3" customFormat="1">
      <c r="A5789" s="3">
        <v>2019</v>
      </c>
      <c r="B5789" s="3">
        <v>9</v>
      </c>
      <c r="C5789" s="4">
        <v>21</v>
      </c>
      <c r="D5789" s="8">
        <v>17</v>
      </c>
      <c r="E5789" s="8">
        <v>1478783.0299999998</v>
      </c>
      <c r="F5789" s="8">
        <v>336690.59</v>
      </c>
      <c r="G5789" s="8">
        <v>4119276.58</v>
      </c>
      <c r="H5789" s="8">
        <v>2126904.0100000002</v>
      </c>
      <c r="I5789" s="8">
        <v>2006450.73</v>
      </c>
      <c r="J5789" s="8">
        <v>1757219.0299999998</v>
      </c>
      <c r="K5789" s="8">
        <v>0</v>
      </c>
      <c r="L5789" s="8">
        <v>326058.74000000005</v>
      </c>
      <c r="M5789" s="8">
        <v>28120.489999999998</v>
      </c>
      <c r="N5789" s="8">
        <v>506143.74</v>
      </c>
      <c r="O5789" s="8">
        <v>83626.600000000006</v>
      </c>
      <c r="P5789" s="8">
        <v>16840.809999999998</v>
      </c>
      <c r="Q5789" s="8">
        <v>165.44</v>
      </c>
      <c r="R5789" s="8">
        <v>844.8900000000001</v>
      </c>
      <c r="S5789" s="8">
        <v>1293906.3</v>
      </c>
      <c r="T5789" s="8">
        <v>1232281.6099999999</v>
      </c>
      <c r="U5789" s="8">
        <v>9807.51</v>
      </c>
      <c r="V5789" s="8">
        <v>1275.77</v>
      </c>
      <c r="W5789" s="8">
        <v>9041.1</v>
      </c>
      <c r="X5789" s="8">
        <v>0</v>
      </c>
      <c r="Y5789" s="8">
        <v>0</v>
      </c>
      <c r="Z5789" s="8">
        <v>0</v>
      </c>
      <c r="AA5789" s="8">
        <v>28812.67</v>
      </c>
      <c r="AB5789" s="8">
        <v>180777.18</v>
      </c>
      <c r="AC5789" s="9">
        <f t="shared" si="544"/>
        <v>-151964.51</v>
      </c>
      <c r="AD5789" s="5" t="str">
        <f>$C5789&amp;" "&amp;VLOOKUP(C5789,Tegevusalad!$A$1:$B$89,2,FALSE)</f>
        <v>21 PÕHIFARMAATSIATOODETE JA RAVIMPREPARAATIDE TOOTMINE</v>
      </c>
      <c r="AE5789" s="6">
        <f t="shared" si="540"/>
        <v>511759.80999999982</v>
      </c>
      <c r="AF5789" s="6">
        <f t="shared" si="541"/>
        <v>814372.10999999987</v>
      </c>
      <c r="AG5789" s="6">
        <f t="shared" si="542"/>
        <v>4631036.3900000006</v>
      </c>
      <c r="AH5789" s="6">
        <f t="shared" si="543"/>
        <v>2534943.15</v>
      </c>
      <c r="AI5789" s="6">
        <f t="shared" si="545"/>
        <v>4631036.3900000006</v>
      </c>
      <c r="AJ5789" s="10"/>
    </row>
    <row r="5790" spans="1:36" s="3" customFormat="1">
      <c r="A5790" s="3">
        <v>2019</v>
      </c>
      <c r="B5790" s="3">
        <v>9</v>
      </c>
      <c r="C5790" s="4">
        <v>22</v>
      </c>
      <c r="D5790" s="8">
        <v>205</v>
      </c>
      <c r="E5790" s="8">
        <v>34164500.399999984</v>
      </c>
      <c r="F5790" s="8">
        <v>2442.9900000000002</v>
      </c>
      <c r="G5790" s="8">
        <v>24555907.969999995</v>
      </c>
      <c r="H5790" s="8">
        <v>18082849.040000003</v>
      </c>
      <c r="I5790" s="8">
        <v>17262886.400000002</v>
      </c>
      <c r="J5790" s="8">
        <v>3398580.2199999997</v>
      </c>
      <c r="K5790" s="8">
        <v>0</v>
      </c>
      <c r="L5790" s="8">
        <v>6833119.9900000012</v>
      </c>
      <c r="M5790" s="8">
        <v>228025.83</v>
      </c>
      <c r="N5790" s="8">
        <v>6234054.7000000011</v>
      </c>
      <c r="O5790" s="8">
        <v>405097.29000000004</v>
      </c>
      <c r="P5790" s="8">
        <v>329890.35000000009</v>
      </c>
      <c r="Q5790" s="8">
        <v>7878.9800000000005</v>
      </c>
      <c r="R5790" s="8">
        <v>6263.6699999999992</v>
      </c>
      <c r="S5790" s="8">
        <v>16818617.870000001</v>
      </c>
      <c r="T5790" s="8">
        <v>16054074.339999996</v>
      </c>
      <c r="U5790" s="8">
        <v>146943.51999999999</v>
      </c>
      <c r="V5790" s="8">
        <v>43832.060000000005</v>
      </c>
      <c r="W5790" s="8">
        <v>432538.57999999996</v>
      </c>
      <c r="X5790" s="8">
        <v>2542428.09</v>
      </c>
      <c r="Y5790" s="8">
        <v>0</v>
      </c>
      <c r="Z5790" s="8">
        <v>0</v>
      </c>
      <c r="AA5790" s="8">
        <v>1603614.1899999997</v>
      </c>
      <c r="AB5790" s="8">
        <v>776523.07000000007</v>
      </c>
      <c r="AC5790" s="9">
        <f t="shared" si="544"/>
        <v>827091.11999999965</v>
      </c>
      <c r="AD5790" s="5" t="str">
        <f>$C5790&amp;" "&amp;VLOOKUP(C5790,Tegevusalad!$A$1:$B$89,2,FALSE)</f>
        <v>22 KUMMI- JA PLASTTOODETE TOOTMINE</v>
      </c>
      <c r="AE5790" s="6">
        <f t="shared" si="540"/>
        <v>19743810.089999989</v>
      </c>
      <c r="AF5790" s="6">
        <f t="shared" si="541"/>
        <v>12254376.07</v>
      </c>
      <c r="AG5790" s="6">
        <f t="shared" si="542"/>
        <v>44299718.059999987</v>
      </c>
      <c r="AH5790" s="6">
        <f t="shared" si="543"/>
        <v>31201591.850000005</v>
      </c>
      <c r="AI5790" s="6">
        <f t="shared" si="545"/>
        <v>41757289.969999984</v>
      </c>
      <c r="AJ5790" s="10"/>
    </row>
    <row r="5791" spans="1:36" s="3" customFormat="1">
      <c r="A5791" s="3">
        <v>2019</v>
      </c>
      <c r="B5791" s="3">
        <v>9</v>
      </c>
      <c r="C5791" s="4">
        <v>23</v>
      </c>
      <c r="D5791" s="8">
        <v>245</v>
      </c>
      <c r="E5791" s="8">
        <v>53179434.639999978</v>
      </c>
      <c r="F5791" s="8">
        <v>4224.3100000000004</v>
      </c>
      <c r="G5791" s="8">
        <v>22465060.150000002</v>
      </c>
      <c r="H5791" s="8">
        <v>20576352.359999999</v>
      </c>
      <c r="I5791" s="8">
        <v>18934003.48</v>
      </c>
      <c r="J5791" s="8">
        <v>1473093.16</v>
      </c>
      <c r="K5791" s="8">
        <v>0</v>
      </c>
      <c r="L5791" s="8">
        <v>10636267.129999999</v>
      </c>
      <c r="M5791" s="8">
        <v>49649.89</v>
      </c>
      <c r="N5791" s="8">
        <v>8271100.339999998</v>
      </c>
      <c r="O5791" s="8">
        <v>170907.12000000005</v>
      </c>
      <c r="P5791" s="8">
        <v>235097.46999999997</v>
      </c>
      <c r="Q5791" s="8">
        <v>11219.49</v>
      </c>
      <c r="R5791" s="8">
        <v>13029.24</v>
      </c>
      <c r="S5791" s="8">
        <v>13182520.190000005</v>
      </c>
      <c r="T5791" s="8">
        <v>11290725.990000002</v>
      </c>
      <c r="U5791" s="8">
        <v>1555989.14</v>
      </c>
      <c r="V5791" s="8">
        <v>974758.90999999992</v>
      </c>
      <c r="W5791" s="8">
        <v>8631.3499999999985</v>
      </c>
      <c r="X5791" s="8">
        <v>261673.33000000002</v>
      </c>
      <c r="Y5791" s="8">
        <v>0</v>
      </c>
      <c r="Z5791" s="8">
        <v>0.01</v>
      </c>
      <c r="AA5791" s="8">
        <v>2968660.5900000003</v>
      </c>
      <c r="AB5791" s="8">
        <v>553843.92000000004</v>
      </c>
      <c r="AC5791" s="9">
        <f t="shared" si="544"/>
        <v>2414816.6700000004</v>
      </c>
      <c r="AD5791" s="5" t="str">
        <f>$C5791&amp;" "&amp;VLOOKUP(C5791,Tegevusalad!$A$1:$B$89,2,FALSE)</f>
        <v>23 MUUDE MITTEMETALSETEST MINERAALIDEST TOODETE TOOTMINE</v>
      </c>
      <c r="AE5791" s="6">
        <f t="shared" si="540"/>
        <v>38706822.949999973</v>
      </c>
      <c r="AF5791" s="6">
        <f t="shared" si="541"/>
        <v>26802361.879999984</v>
      </c>
      <c r="AG5791" s="6">
        <f t="shared" si="542"/>
        <v>61171883.099999972</v>
      </c>
      <c r="AH5791" s="6">
        <f t="shared" si="543"/>
        <v>41420647.899999991</v>
      </c>
      <c r="AI5791" s="6">
        <f t="shared" si="545"/>
        <v>60910209.769999973</v>
      </c>
      <c r="AJ5791" s="10"/>
    </row>
    <row r="5792" spans="1:36" s="3" customFormat="1">
      <c r="A5792" s="3">
        <v>2019</v>
      </c>
      <c r="B5792" s="3">
        <v>9</v>
      </c>
      <c r="C5792" s="4">
        <v>24</v>
      </c>
      <c r="D5792" s="8">
        <v>25</v>
      </c>
      <c r="E5792" s="8">
        <v>2459873.2800000003</v>
      </c>
      <c r="F5792" s="8">
        <v>0</v>
      </c>
      <c r="G5792" s="8">
        <v>3495811.18</v>
      </c>
      <c r="H5792" s="8">
        <v>2347702.1700000004</v>
      </c>
      <c r="I5792" s="8">
        <v>2291744.56</v>
      </c>
      <c r="J5792" s="8">
        <v>1093815.54</v>
      </c>
      <c r="K5792" s="8">
        <v>0</v>
      </c>
      <c r="L5792" s="8">
        <v>491974.65</v>
      </c>
      <c r="M5792" s="8">
        <v>159985.22</v>
      </c>
      <c r="N5792" s="8">
        <v>666543.38</v>
      </c>
      <c r="O5792" s="8">
        <v>161848.65</v>
      </c>
      <c r="P5792" s="8">
        <v>23324.16</v>
      </c>
      <c r="Q5792" s="8">
        <v>928.80000000000007</v>
      </c>
      <c r="R5792" s="8">
        <v>299.12</v>
      </c>
      <c r="S5792" s="8">
        <v>1186044.56</v>
      </c>
      <c r="T5792" s="8">
        <v>1038278.24</v>
      </c>
      <c r="U5792" s="8">
        <v>298749.12</v>
      </c>
      <c r="V5792" s="8">
        <v>293517.21999999997</v>
      </c>
      <c r="W5792" s="8">
        <v>0</v>
      </c>
      <c r="X5792" s="8">
        <v>233839.43000000002</v>
      </c>
      <c r="Y5792" s="8">
        <v>0</v>
      </c>
      <c r="Z5792" s="8">
        <v>0</v>
      </c>
      <c r="AA5792" s="8">
        <v>110440.43000000001</v>
      </c>
      <c r="AB5792" s="8">
        <v>125023.94</v>
      </c>
      <c r="AC5792" s="9">
        <f t="shared" si="544"/>
        <v>-14583.509999999995</v>
      </c>
      <c r="AD5792" s="5" t="str">
        <f>$C5792&amp;" "&amp;VLOOKUP(C5792,Tegevusalad!$A$1:$B$89,2,FALSE)</f>
        <v>24 METALLITOOTMINE</v>
      </c>
      <c r="AE5792" s="6">
        <f t="shared" si="540"/>
        <v>1208919.0300000003</v>
      </c>
      <c r="AF5792" s="6">
        <f t="shared" si="541"/>
        <v>1333692.7899999996</v>
      </c>
      <c r="AG5792" s="6">
        <f t="shared" si="542"/>
        <v>4704730.2100000009</v>
      </c>
      <c r="AH5792" s="6">
        <f t="shared" si="543"/>
        <v>3334212.5</v>
      </c>
      <c r="AI5792" s="6">
        <f t="shared" si="545"/>
        <v>4470890.7800000012</v>
      </c>
      <c r="AJ5792" s="10"/>
    </row>
    <row r="5793" spans="1:36" s="3" customFormat="1">
      <c r="A5793" s="3">
        <v>2019</v>
      </c>
      <c r="B5793" s="3">
        <v>9</v>
      </c>
      <c r="C5793" s="4">
        <v>25</v>
      </c>
      <c r="D5793" s="8">
        <v>1392</v>
      </c>
      <c r="E5793" s="8">
        <v>95380118.929999962</v>
      </c>
      <c r="F5793" s="8">
        <v>5455.11</v>
      </c>
      <c r="G5793" s="8">
        <v>70480059.760000005</v>
      </c>
      <c r="H5793" s="8">
        <v>63348745.980000012</v>
      </c>
      <c r="I5793" s="8">
        <v>58349038.810000032</v>
      </c>
      <c r="J5793" s="8">
        <v>6083713.2800000012</v>
      </c>
      <c r="K5793" s="8">
        <v>0</v>
      </c>
      <c r="L5793" s="8">
        <v>19076514.75999999</v>
      </c>
      <c r="M5793" s="8">
        <v>155560.92999999996</v>
      </c>
      <c r="N5793" s="8">
        <v>19098626.669999979</v>
      </c>
      <c r="O5793" s="8">
        <v>569240.75000000023</v>
      </c>
      <c r="P5793" s="8">
        <v>1038731.5199999999</v>
      </c>
      <c r="Q5793" s="8">
        <v>57964.280000000042</v>
      </c>
      <c r="R5793" s="8">
        <v>36588.629999999983</v>
      </c>
      <c r="S5793" s="8">
        <v>27207333.219999995</v>
      </c>
      <c r="T5793" s="8">
        <v>24203624.439999998</v>
      </c>
      <c r="U5793" s="8">
        <v>14758931.680000011</v>
      </c>
      <c r="V5793" s="8">
        <v>14467200.170000007</v>
      </c>
      <c r="W5793" s="8">
        <v>64515.8</v>
      </c>
      <c r="X5793" s="8">
        <v>5464264.3899999997</v>
      </c>
      <c r="Y5793" s="8">
        <v>54.63</v>
      </c>
      <c r="Z5793" s="8">
        <v>27.42</v>
      </c>
      <c r="AA5793" s="8">
        <v>4325850.2000000011</v>
      </c>
      <c r="AB5793" s="8">
        <v>4192373.9699999993</v>
      </c>
      <c r="AC5793" s="9">
        <f t="shared" si="544"/>
        <v>133476.23000000184</v>
      </c>
      <c r="AD5793" s="5" t="str">
        <f>$C5793&amp;" "&amp;VLOOKUP(C5793,Tegevusalad!$A$1:$B$89,2,FALSE)</f>
        <v>25 METALLTOODETE TOOTMINE, V.A MASINAD JA SEADMED</v>
      </c>
      <c r="AE5793" s="6">
        <f t="shared" si="540"/>
        <v>58883573.529999956</v>
      </c>
      <c r="AF5793" s="6">
        <f t="shared" si="541"/>
        <v>65330808.019999877</v>
      </c>
      <c r="AG5793" s="6">
        <f t="shared" si="542"/>
        <v>129363633.28999993</v>
      </c>
      <c r="AH5793" s="6">
        <f t="shared" si="543"/>
        <v>95676076.499999881</v>
      </c>
      <c r="AI5793" s="6">
        <f t="shared" si="545"/>
        <v>123899368.89999995</v>
      </c>
      <c r="AJ5793" s="10"/>
    </row>
    <row r="5794" spans="1:36" s="3" customFormat="1">
      <c r="A5794" s="3">
        <v>2019</v>
      </c>
      <c r="B5794" s="3">
        <v>9</v>
      </c>
      <c r="C5794" s="4">
        <v>26</v>
      </c>
      <c r="D5794" s="8">
        <v>158</v>
      </c>
      <c r="E5794" s="8">
        <v>34453817.890000008</v>
      </c>
      <c r="F5794" s="8">
        <v>0</v>
      </c>
      <c r="G5794" s="8">
        <v>71985040.370000005</v>
      </c>
      <c r="H5794" s="8">
        <v>54185987.240000017</v>
      </c>
      <c r="I5794" s="8">
        <v>49794800.330000006</v>
      </c>
      <c r="J5794" s="8">
        <v>17195093.940000005</v>
      </c>
      <c r="K5794" s="8">
        <v>0</v>
      </c>
      <c r="L5794" s="8">
        <v>6890763.5799999991</v>
      </c>
      <c r="M5794" s="8">
        <v>5123404.07</v>
      </c>
      <c r="N5794" s="8">
        <v>13664800.820000002</v>
      </c>
      <c r="O5794" s="8">
        <v>5393763.9300000006</v>
      </c>
      <c r="P5794" s="8">
        <v>52318.450000000012</v>
      </c>
      <c r="Q5794" s="8">
        <v>1739.7900000000002</v>
      </c>
      <c r="R5794" s="8">
        <v>1869.3199999999997</v>
      </c>
      <c r="S5794" s="8">
        <v>25790756.570000008</v>
      </c>
      <c r="T5794" s="8">
        <v>22494370.160000004</v>
      </c>
      <c r="U5794" s="8">
        <v>849664.16</v>
      </c>
      <c r="V5794" s="8">
        <v>63415.979999999996</v>
      </c>
      <c r="W5794" s="8">
        <v>1144.3800000000001</v>
      </c>
      <c r="X5794" s="8">
        <v>50309.33</v>
      </c>
      <c r="Y5794" s="8">
        <v>0</v>
      </c>
      <c r="Z5794" s="8">
        <v>0</v>
      </c>
      <c r="AA5794" s="8">
        <v>393623.44999999995</v>
      </c>
      <c r="AB5794" s="8">
        <v>2044256.6199999999</v>
      </c>
      <c r="AC5794" s="9">
        <f t="shared" si="544"/>
        <v>-1650633.17</v>
      </c>
      <c r="AD5794" s="5" t="str">
        <f>$C5794&amp;" "&amp;VLOOKUP(C5794,Tegevusalad!$A$1:$B$89,2,FALSE)</f>
        <v>26 ARVUTITE, ELEKTROONIKA- JA OPTIKASEADMETE TOOTMINE</v>
      </c>
      <c r="AE5794" s="6">
        <f t="shared" si="540"/>
        <v>7863706.4899999984</v>
      </c>
      <c r="AF5794" s="6">
        <f t="shared" si="541"/>
        <v>14787526.299999997</v>
      </c>
      <c r="AG5794" s="6">
        <f t="shared" si="542"/>
        <v>79848746.860000014</v>
      </c>
      <c r="AH5794" s="6">
        <f t="shared" si="543"/>
        <v>68333350.700000003</v>
      </c>
      <c r="AI5794" s="6">
        <f t="shared" si="545"/>
        <v>79798437.530000016</v>
      </c>
      <c r="AJ5794" s="10"/>
    </row>
    <row r="5795" spans="1:36" s="3" customFormat="1">
      <c r="A5795" s="3">
        <v>2019</v>
      </c>
      <c r="B5795" s="3">
        <v>9</v>
      </c>
      <c r="C5795" s="4">
        <v>27</v>
      </c>
      <c r="D5795" s="8">
        <v>138</v>
      </c>
      <c r="E5795" s="8">
        <v>44147156.629999988</v>
      </c>
      <c r="F5795" s="8">
        <v>0</v>
      </c>
      <c r="G5795" s="8">
        <v>63251522.759999976</v>
      </c>
      <c r="H5795" s="8">
        <v>47372665.620000005</v>
      </c>
      <c r="I5795" s="8">
        <v>41886332.739999995</v>
      </c>
      <c r="J5795" s="8">
        <v>13566499.440000001</v>
      </c>
      <c r="K5795" s="8">
        <v>0</v>
      </c>
      <c r="L5795" s="8">
        <v>8829431.3100000024</v>
      </c>
      <c r="M5795" s="8">
        <v>925429.8899999999</v>
      </c>
      <c r="N5795" s="8">
        <v>11072479.649999995</v>
      </c>
      <c r="O5795" s="8">
        <v>1825637.52</v>
      </c>
      <c r="P5795" s="8">
        <v>196743.65</v>
      </c>
      <c r="Q5795" s="8">
        <v>6055.4900000000007</v>
      </c>
      <c r="R5795" s="8">
        <v>16886.220000000005</v>
      </c>
      <c r="S5795" s="8">
        <v>28027814.449999996</v>
      </c>
      <c r="T5795" s="8">
        <v>21533413.73</v>
      </c>
      <c r="U5795" s="8">
        <v>3061014.1500000004</v>
      </c>
      <c r="V5795" s="8">
        <v>232985.23000000007</v>
      </c>
      <c r="W5795" s="8">
        <v>430.18</v>
      </c>
      <c r="X5795" s="8">
        <v>3129810.0799999996</v>
      </c>
      <c r="Y5795" s="8">
        <v>0</v>
      </c>
      <c r="Z5795" s="8">
        <v>0</v>
      </c>
      <c r="AA5795" s="8">
        <v>1017029.2899999999</v>
      </c>
      <c r="AB5795" s="8">
        <v>2334647.7400000021</v>
      </c>
      <c r="AC5795" s="9">
        <f t="shared" si="544"/>
        <v>-1317618.450000002</v>
      </c>
      <c r="AD5795" s="5" t="str">
        <f>$C5795&amp;" "&amp;VLOOKUP(C5795,Tegevusalad!$A$1:$B$89,2,FALSE)</f>
        <v>27 ELEKTRISEADMETE TOOTMINE</v>
      </c>
      <c r="AE5795" s="6">
        <f t="shared" si="540"/>
        <v>16188138.109999992</v>
      </c>
      <c r="AF5795" s="6">
        <f t="shared" si="541"/>
        <v>15462798.379999982</v>
      </c>
      <c r="AG5795" s="6">
        <f t="shared" si="542"/>
        <v>79439660.86999996</v>
      </c>
      <c r="AH5795" s="6">
        <f t="shared" si="543"/>
        <v>55446829.349999972</v>
      </c>
      <c r="AI5795" s="6">
        <f t="shared" si="545"/>
        <v>76309850.789999962</v>
      </c>
      <c r="AJ5795" s="10"/>
    </row>
    <row r="5796" spans="1:36" s="3" customFormat="1">
      <c r="A5796" s="3">
        <v>2019</v>
      </c>
      <c r="B5796" s="3">
        <v>9</v>
      </c>
      <c r="C5796" s="4">
        <v>28</v>
      </c>
      <c r="D5796" s="8">
        <v>224</v>
      </c>
      <c r="E5796" s="8">
        <v>20752193.910000011</v>
      </c>
      <c r="F5796" s="8">
        <v>190.8</v>
      </c>
      <c r="G5796" s="8">
        <v>40877587.060000002</v>
      </c>
      <c r="H5796" s="8">
        <v>21737017.340000004</v>
      </c>
      <c r="I5796" s="8">
        <v>19569833.649999999</v>
      </c>
      <c r="J5796" s="8">
        <v>18403669.159999996</v>
      </c>
      <c r="K5796" s="8">
        <v>0</v>
      </c>
      <c r="L5796" s="8">
        <v>4150455.9500000007</v>
      </c>
      <c r="M5796" s="8">
        <v>45587.64</v>
      </c>
      <c r="N5796" s="8">
        <v>8228241.4799999958</v>
      </c>
      <c r="O5796" s="8">
        <v>1984814.63</v>
      </c>
      <c r="P5796" s="8">
        <v>190823.39999999997</v>
      </c>
      <c r="Q5796" s="8">
        <v>3940.7999999999997</v>
      </c>
      <c r="R5796" s="8">
        <v>7898.32</v>
      </c>
      <c r="S5796" s="8">
        <v>8339637.7199999997</v>
      </c>
      <c r="T5796" s="8">
        <v>7073371.6799999978</v>
      </c>
      <c r="U5796" s="8">
        <v>2899635.86</v>
      </c>
      <c r="V5796" s="8">
        <v>2739540.88</v>
      </c>
      <c r="W5796" s="8">
        <v>467741.64999999991</v>
      </c>
      <c r="X5796" s="8">
        <v>112231.59000000001</v>
      </c>
      <c r="Y5796" s="8">
        <v>0</v>
      </c>
      <c r="Z5796" s="8">
        <v>0</v>
      </c>
      <c r="AA5796" s="8">
        <v>652656.2100000002</v>
      </c>
      <c r="AB5796" s="8">
        <v>4684854.0999999996</v>
      </c>
      <c r="AC5796" s="9">
        <f t="shared" si="544"/>
        <v>-4032197.8899999997</v>
      </c>
      <c r="AD5796" s="5" t="str">
        <f>$C5796&amp;" "&amp;VLOOKUP(C5796,Tegevusalad!$A$1:$B$89,2,FALSE)</f>
        <v>28 MUJAL LIIGITAMATA MASINATE JA SEADMETE TOOTMINE</v>
      </c>
      <c r="AE5796" s="6">
        <f t="shared" si="540"/>
        <v>9625342.7200000118</v>
      </c>
      <c r="AF5796" s="6">
        <f t="shared" si="541"/>
        <v>22756893.14999998</v>
      </c>
      <c r="AG5796" s="6">
        <f t="shared" si="542"/>
        <v>50502929.780000016</v>
      </c>
      <c r="AH5796" s="6">
        <f t="shared" si="543"/>
        <v>41180698.999999978</v>
      </c>
      <c r="AI5796" s="6">
        <f t="shared" si="545"/>
        <v>50390698.190000013</v>
      </c>
      <c r="AJ5796" s="10"/>
    </row>
    <row r="5797" spans="1:36" s="3" customFormat="1">
      <c r="A5797" s="3">
        <v>2019</v>
      </c>
      <c r="B5797" s="3">
        <v>9</v>
      </c>
      <c r="C5797" s="4">
        <v>29</v>
      </c>
      <c r="D5797" s="8">
        <v>92</v>
      </c>
      <c r="E5797" s="8">
        <v>17799189.920000002</v>
      </c>
      <c r="F5797" s="8">
        <v>0</v>
      </c>
      <c r="G5797" s="8">
        <v>24199984.080000002</v>
      </c>
      <c r="H5797" s="8">
        <v>20024730.019999996</v>
      </c>
      <c r="I5797" s="8">
        <v>18683427.650000002</v>
      </c>
      <c r="J5797" s="8">
        <v>3771148.1999999993</v>
      </c>
      <c r="K5797" s="8">
        <v>0</v>
      </c>
      <c r="L5797" s="8">
        <v>3559837.9300000006</v>
      </c>
      <c r="M5797" s="8">
        <v>311934.16000000003</v>
      </c>
      <c r="N5797" s="8">
        <v>4583007.5399999982</v>
      </c>
      <c r="O5797" s="8">
        <v>406722.88000000006</v>
      </c>
      <c r="P5797" s="8">
        <v>121903.60999999999</v>
      </c>
      <c r="Q5797" s="8">
        <v>3773.4999999999995</v>
      </c>
      <c r="R5797" s="8">
        <v>3817.83</v>
      </c>
      <c r="S5797" s="8">
        <v>12026870.870000003</v>
      </c>
      <c r="T5797" s="8">
        <v>8345426.46</v>
      </c>
      <c r="U5797" s="8">
        <v>1782286.8699999996</v>
      </c>
      <c r="V5797" s="8">
        <v>1771601.0499999996</v>
      </c>
      <c r="W5797" s="8">
        <v>60473.3</v>
      </c>
      <c r="X5797" s="8">
        <v>195223.57000000004</v>
      </c>
      <c r="Y5797" s="8">
        <v>0</v>
      </c>
      <c r="Z5797" s="8">
        <v>0</v>
      </c>
      <c r="AA5797" s="8">
        <v>205464.20999999993</v>
      </c>
      <c r="AB5797" s="8">
        <v>916699.66</v>
      </c>
      <c r="AC5797" s="9">
        <f t="shared" si="544"/>
        <v>-711235.45000000007</v>
      </c>
      <c r="AD5797" s="5" t="str">
        <f>$C5797&amp;" "&amp;VLOOKUP(C5797,Tegevusalad!$A$1:$B$89,2,FALSE)</f>
        <v>29 MOOTORSÕIDUKITE, HAAGISTE JA POOLHAAGISTE TOOTMINE</v>
      </c>
      <c r="AE5797" s="6">
        <f t="shared" si="540"/>
        <v>4185255.75</v>
      </c>
      <c r="AF5797" s="6">
        <f t="shared" si="541"/>
        <v>8862955.7599999886</v>
      </c>
      <c r="AG5797" s="6">
        <f t="shared" si="542"/>
        <v>28385239.829999998</v>
      </c>
      <c r="AH5797" s="6">
        <f t="shared" si="543"/>
        <v>22934126.84999999</v>
      </c>
      <c r="AI5797" s="6">
        <f t="shared" si="545"/>
        <v>28190016.259999998</v>
      </c>
      <c r="AJ5797" s="10"/>
    </row>
    <row r="5798" spans="1:36" s="3" customFormat="1">
      <c r="A5798" s="3">
        <v>2019</v>
      </c>
      <c r="B5798" s="3">
        <v>9</v>
      </c>
      <c r="C5798" s="4">
        <v>30</v>
      </c>
      <c r="D5798" s="8">
        <v>106</v>
      </c>
      <c r="E5798" s="8">
        <v>2713728.9800000004</v>
      </c>
      <c r="F5798" s="8">
        <v>825.99</v>
      </c>
      <c r="G5798" s="8">
        <v>3799146.8499999996</v>
      </c>
      <c r="H5798" s="8">
        <v>2848681.1</v>
      </c>
      <c r="I5798" s="8">
        <v>1733189.1999999997</v>
      </c>
      <c r="J5798" s="8">
        <v>397926.75000000006</v>
      </c>
      <c r="K5798" s="8">
        <v>0</v>
      </c>
      <c r="L5798" s="8">
        <v>542820.1399999999</v>
      </c>
      <c r="M5798" s="8">
        <v>8401.15</v>
      </c>
      <c r="N5798" s="8">
        <v>1081519.1200000006</v>
      </c>
      <c r="O5798" s="8">
        <v>165269.34</v>
      </c>
      <c r="P5798" s="8">
        <v>57042.78</v>
      </c>
      <c r="Q5798" s="8">
        <v>1621.0700000000002</v>
      </c>
      <c r="R5798" s="8">
        <v>2215.1700000000005</v>
      </c>
      <c r="S5798" s="8">
        <v>1844523.0400000005</v>
      </c>
      <c r="T5798" s="8">
        <v>1318527.3600000001</v>
      </c>
      <c r="U5798" s="8">
        <v>5623.79</v>
      </c>
      <c r="V5798" s="8">
        <v>5567.83</v>
      </c>
      <c r="W5798" s="8">
        <v>169719.07</v>
      </c>
      <c r="X5798" s="8">
        <v>2683.9</v>
      </c>
      <c r="Y5798" s="8">
        <v>0</v>
      </c>
      <c r="Z5798" s="8">
        <v>0</v>
      </c>
      <c r="AA5798" s="8">
        <v>46908.85</v>
      </c>
      <c r="AB5798" s="8">
        <v>577206.67999999982</v>
      </c>
      <c r="AC5798" s="9">
        <f t="shared" si="544"/>
        <v>-530297.82999999984</v>
      </c>
      <c r="AD5798" s="5" t="str">
        <f>$C5798&amp;" "&amp;VLOOKUP(C5798,Tegevusalad!$A$1:$B$89,2,FALSE)</f>
        <v>30 MUUDE TRANSPORDIVAHENDITE TOOTMINE</v>
      </c>
      <c r="AE5798" s="6">
        <f t="shared" ref="AE5798:AE5861" si="546">(E5798+F5798+X5798)-(S5798+U5798)</f>
        <v>867092.04</v>
      </c>
      <c r="AF5798" s="6">
        <f t="shared" ref="AF5798:AF5861" si="547">((N5798+R5798-O5798)/0.2)-S5798-(U5798-V5798)</f>
        <v>2747745.7500000023</v>
      </c>
      <c r="AG5798" s="6">
        <f t="shared" ref="AG5798:AG5861" si="548">(E5798+F5798+G5798+X5798)-(S5798+U5798)</f>
        <v>4666238.8900000006</v>
      </c>
      <c r="AH5798" s="6">
        <f t="shared" ref="AH5798:AH5861" si="549">(N5798+R5798)/0.2</f>
        <v>5418671.450000002</v>
      </c>
      <c r="AI5798" s="6">
        <f t="shared" si="545"/>
        <v>4663554.99</v>
      </c>
      <c r="AJ5798" s="10"/>
    </row>
    <row r="5799" spans="1:36" s="3" customFormat="1">
      <c r="A5799" s="3">
        <v>2019</v>
      </c>
      <c r="B5799" s="3">
        <v>9</v>
      </c>
      <c r="C5799" s="4">
        <v>31</v>
      </c>
      <c r="D5799" s="8">
        <v>734</v>
      </c>
      <c r="E5799" s="8">
        <v>31110753.920000017</v>
      </c>
      <c r="F5799" s="8">
        <v>0</v>
      </c>
      <c r="G5799" s="8">
        <v>29939516.869999982</v>
      </c>
      <c r="H5799" s="8">
        <v>26409654.34</v>
      </c>
      <c r="I5799" s="8">
        <v>25738388.18</v>
      </c>
      <c r="J5799" s="8">
        <v>3130517.5300000003</v>
      </c>
      <c r="K5799" s="8">
        <v>0</v>
      </c>
      <c r="L5799" s="8">
        <v>6222150.7899999991</v>
      </c>
      <c r="M5799" s="8">
        <v>35931.19</v>
      </c>
      <c r="N5799" s="8">
        <v>7166573.3099999931</v>
      </c>
      <c r="O5799" s="8">
        <v>132290.71000000002</v>
      </c>
      <c r="P5799" s="8">
        <v>428723.75</v>
      </c>
      <c r="Q5799" s="8">
        <v>21716.579999999998</v>
      </c>
      <c r="R5799" s="8">
        <v>12138.800000000005</v>
      </c>
      <c r="S5799" s="8">
        <v>9882845.5299999993</v>
      </c>
      <c r="T5799" s="8">
        <v>8938087.0099999979</v>
      </c>
      <c r="U5799" s="8">
        <v>576879.20000000007</v>
      </c>
      <c r="V5799" s="8">
        <v>318917.49</v>
      </c>
      <c r="W5799" s="8">
        <v>126919.35</v>
      </c>
      <c r="X5799" s="8">
        <v>213749.94999999995</v>
      </c>
      <c r="Y5799" s="8">
        <v>0</v>
      </c>
      <c r="Z5799" s="8">
        <v>0</v>
      </c>
      <c r="AA5799" s="8">
        <v>1328674</v>
      </c>
      <c r="AB5799" s="8">
        <v>2237165.330000001</v>
      </c>
      <c r="AC5799" s="9">
        <f t="shared" si="544"/>
        <v>-908491.33000000101</v>
      </c>
      <c r="AD5799" s="5" t="str">
        <f>$C5799&amp;" "&amp;VLOOKUP(C5799,Tegevusalad!$A$1:$B$89,2,FALSE)</f>
        <v>31 MÖÖBLITOOTMINE</v>
      </c>
      <c r="AE5799" s="6">
        <f t="shared" si="546"/>
        <v>20864779.140000015</v>
      </c>
      <c r="AF5799" s="6">
        <f t="shared" si="547"/>
        <v>25091299.759999961</v>
      </c>
      <c r="AG5799" s="6">
        <f t="shared" si="548"/>
        <v>50804296.010000005</v>
      </c>
      <c r="AH5799" s="6">
        <f t="shared" si="549"/>
        <v>35893560.54999996</v>
      </c>
      <c r="AI5799" s="6">
        <f t="shared" si="545"/>
        <v>50590546.060000002</v>
      </c>
      <c r="AJ5799" s="10"/>
    </row>
    <row r="5800" spans="1:36" s="3" customFormat="1">
      <c r="A5800" s="3">
        <v>2019</v>
      </c>
      <c r="B5800" s="3">
        <v>9</v>
      </c>
      <c r="C5800" s="4">
        <v>32</v>
      </c>
      <c r="D5800" s="8">
        <v>338</v>
      </c>
      <c r="E5800" s="8">
        <v>10743377.729999991</v>
      </c>
      <c r="F5800" s="8">
        <v>377933.34000000008</v>
      </c>
      <c r="G5800" s="8">
        <v>12750731.179999996</v>
      </c>
      <c r="H5800" s="8">
        <v>11433604.140000002</v>
      </c>
      <c r="I5800" s="8">
        <v>9838005.4100000039</v>
      </c>
      <c r="J5800" s="8">
        <v>1285736.8299999998</v>
      </c>
      <c r="K5800" s="8">
        <v>8149.18</v>
      </c>
      <c r="L5800" s="8">
        <v>2182689.5899999994</v>
      </c>
      <c r="M5800" s="8">
        <v>65666.27</v>
      </c>
      <c r="N5800" s="8">
        <v>2880441.62</v>
      </c>
      <c r="O5800" s="8">
        <v>597084.4</v>
      </c>
      <c r="P5800" s="8">
        <v>27257.45</v>
      </c>
      <c r="Q5800" s="8">
        <v>6906.4699999999984</v>
      </c>
      <c r="R5800" s="8">
        <v>2735.4999999999995</v>
      </c>
      <c r="S5800" s="8">
        <v>6020623.5300000003</v>
      </c>
      <c r="T5800" s="8">
        <v>5580854.9899999984</v>
      </c>
      <c r="U5800" s="8">
        <v>198373.87</v>
      </c>
      <c r="V5800" s="8">
        <v>173764.63</v>
      </c>
      <c r="W5800" s="8">
        <v>218846.89</v>
      </c>
      <c r="X5800" s="8">
        <v>12572.330000000002</v>
      </c>
      <c r="Y5800" s="8">
        <v>118.34</v>
      </c>
      <c r="Z5800" s="8">
        <v>0</v>
      </c>
      <c r="AA5800" s="8">
        <v>447253.85000000009</v>
      </c>
      <c r="AB5800" s="8">
        <v>1079221.2699999998</v>
      </c>
      <c r="AC5800" s="9">
        <f t="shared" si="544"/>
        <v>-631967.41999999969</v>
      </c>
      <c r="AD5800" s="5" t="str">
        <f>$C5800&amp;" "&amp;VLOOKUP(C5800,Tegevusalad!$A$1:$B$89,2,FALSE)</f>
        <v>32 MUU TOOTMINE</v>
      </c>
      <c r="AE5800" s="6">
        <f t="shared" si="546"/>
        <v>4914885.9999999907</v>
      </c>
      <c r="AF5800" s="6">
        <f t="shared" si="547"/>
        <v>5385230.8299999991</v>
      </c>
      <c r="AG5800" s="6">
        <f t="shared" si="548"/>
        <v>17665617.179999985</v>
      </c>
      <c r="AH5800" s="6">
        <f t="shared" si="549"/>
        <v>14415885.6</v>
      </c>
      <c r="AI5800" s="6">
        <f t="shared" si="545"/>
        <v>17653044.849999987</v>
      </c>
      <c r="AJ5800" s="10"/>
    </row>
    <row r="5801" spans="1:36" s="3" customFormat="1">
      <c r="A5801" s="3">
        <v>2019</v>
      </c>
      <c r="B5801" s="3">
        <v>9</v>
      </c>
      <c r="C5801" s="4">
        <v>33</v>
      </c>
      <c r="D5801" s="8">
        <v>774</v>
      </c>
      <c r="E5801" s="8">
        <v>20643371.340000011</v>
      </c>
      <c r="F5801" s="8">
        <v>482.52</v>
      </c>
      <c r="G5801" s="8">
        <v>31515477.500000004</v>
      </c>
      <c r="H5801" s="8">
        <v>6096929.9899999974</v>
      </c>
      <c r="I5801" s="8">
        <v>543981.01</v>
      </c>
      <c r="J5801" s="8">
        <v>1047155.8300000002</v>
      </c>
      <c r="K5801" s="8">
        <v>200.5</v>
      </c>
      <c r="L5801" s="8">
        <v>4128717.64</v>
      </c>
      <c r="M5801" s="8">
        <v>2226.5500000000002</v>
      </c>
      <c r="N5801" s="8">
        <v>3816042.0800000033</v>
      </c>
      <c r="O5801" s="8">
        <v>204793.49</v>
      </c>
      <c r="P5801" s="8">
        <v>87226.650000000023</v>
      </c>
      <c r="Q5801" s="8">
        <v>23801.799999999985</v>
      </c>
      <c r="R5801" s="8">
        <v>14640.669999999998</v>
      </c>
      <c r="S5801" s="8">
        <v>5905498.1199999982</v>
      </c>
      <c r="T5801" s="8">
        <v>2972051.9799999995</v>
      </c>
      <c r="U5801" s="8">
        <v>1743934.7899999996</v>
      </c>
      <c r="V5801" s="8">
        <v>207910.43000000008</v>
      </c>
      <c r="W5801" s="8">
        <v>131253.10999999999</v>
      </c>
      <c r="X5801" s="8">
        <v>43588.639999999992</v>
      </c>
      <c r="Y5801" s="8">
        <v>447.01</v>
      </c>
      <c r="Z5801" s="8">
        <v>0</v>
      </c>
      <c r="AA5801" s="8">
        <v>1281994.8500000006</v>
      </c>
      <c r="AB5801" s="8">
        <v>966645.72999999928</v>
      </c>
      <c r="AC5801" s="9">
        <f t="shared" si="544"/>
        <v>315349.12000000128</v>
      </c>
      <c r="AD5801" s="5" t="str">
        <f>$C5801&amp;" "&amp;VLOOKUP(C5801,Tegevusalad!$A$1:$B$89,2,FALSE)</f>
        <v>33 MASINATE JA SEADMETE REMONT JA PAIGALDUS</v>
      </c>
      <c r="AE5801" s="6">
        <f t="shared" si="546"/>
        <v>13038009.590000013</v>
      </c>
      <c r="AF5801" s="6">
        <f t="shared" si="547"/>
        <v>10687923.820000019</v>
      </c>
      <c r="AG5801" s="6">
        <f t="shared" si="548"/>
        <v>44553487.090000018</v>
      </c>
      <c r="AH5801" s="6">
        <f t="shared" si="549"/>
        <v>19153413.750000015</v>
      </c>
      <c r="AI5801" s="6">
        <f t="shared" si="545"/>
        <v>44509898.450000018</v>
      </c>
      <c r="AJ5801" s="10"/>
    </row>
    <row r="5802" spans="1:36" s="3" customFormat="1">
      <c r="A5802" s="3">
        <v>2019</v>
      </c>
      <c r="B5802" s="3">
        <v>9</v>
      </c>
      <c r="C5802" s="4">
        <v>35</v>
      </c>
      <c r="D5802" s="8">
        <v>324</v>
      </c>
      <c r="E5802" s="8">
        <v>143510900.63000008</v>
      </c>
      <c r="F5802" s="8">
        <v>4817.8100000000004</v>
      </c>
      <c r="G5802" s="8">
        <v>16576492.420000002</v>
      </c>
      <c r="H5802" s="8">
        <v>4436379.8000000007</v>
      </c>
      <c r="I5802" s="8">
        <v>615922.41</v>
      </c>
      <c r="J5802" s="8">
        <v>49200.959999999999</v>
      </c>
      <c r="K5802" s="8">
        <v>324.89</v>
      </c>
      <c r="L5802" s="8">
        <v>28702613.680000015</v>
      </c>
      <c r="M5802" s="8">
        <v>0</v>
      </c>
      <c r="N5802" s="8">
        <v>22608715.539999995</v>
      </c>
      <c r="O5802" s="8">
        <v>127817.51000000001</v>
      </c>
      <c r="P5802" s="8">
        <v>3729106.4200000004</v>
      </c>
      <c r="Q5802" s="8">
        <v>25435.65</v>
      </c>
      <c r="R5802" s="8">
        <v>10337.339999999997</v>
      </c>
      <c r="S5802" s="8">
        <v>5998527.5100000007</v>
      </c>
      <c r="T5802" s="8">
        <v>855379.37000000023</v>
      </c>
      <c r="U5802" s="8">
        <v>32655771.309999999</v>
      </c>
      <c r="V5802" s="8">
        <v>285954.18</v>
      </c>
      <c r="W5802" s="8">
        <v>2315954.33</v>
      </c>
      <c r="X5802" s="8">
        <v>472418.49</v>
      </c>
      <c r="Y5802" s="8">
        <v>0.04</v>
      </c>
      <c r="Z5802" s="8">
        <v>7.0000000000000007E-2</v>
      </c>
      <c r="AA5802" s="8">
        <v>7376738.7900000028</v>
      </c>
      <c r="AB5802" s="8">
        <v>1282840.68</v>
      </c>
      <c r="AC5802" s="9">
        <f t="shared" si="544"/>
        <v>6093898.1100000031</v>
      </c>
      <c r="AD5802" s="5" t="str">
        <f>$C5802&amp;" "&amp;VLOOKUP(C5802,Tegevusalad!$A$1:$B$89,2,FALSE)</f>
        <v>35 ELEKTRIENERGIA, GAASI, AURU JA KONDITSIONEERITUD ÕHUGA VARUSTAMINE</v>
      </c>
      <c r="AE5802" s="6">
        <f t="shared" si="546"/>
        <v>105333838.1100001</v>
      </c>
      <c r="AF5802" s="6">
        <f t="shared" si="547"/>
        <v>74087832.209999964</v>
      </c>
      <c r="AG5802" s="6">
        <f t="shared" si="548"/>
        <v>121910330.53000009</v>
      </c>
      <c r="AH5802" s="6">
        <f t="shared" si="549"/>
        <v>113095264.39999998</v>
      </c>
      <c r="AI5802" s="6">
        <f t="shared" si="545"/>
        <v>121437912.04000008</v>
      </c>
      <c r="AJ5802" s="10"/>
    </row>
    <row r="5803" spans="1:36" s="3" customFormat="1">
      <c r="A5803" s="3">
        <v>2019</v>
      </c>
      <c r="B5803" s="3">
        <v>9</v>
      </c>
      <c r="C5803" s="4">
        <v>36</v>
      </c>
      <c r="D5803" s="8">
        <v>43</v>
      </c>
      <c r="E5803" s="8">
        <v>6812838.6499999985</v>
      </c>
      <c r="F5803" s="8">
        <v>0</v>
      </c>
      <c r="G5803" s="8">
        <v>11731.880000000001</v>
      </c>
      <c r="H5803" s="8">
        <v>11731.880000000001</v>
      </c>
      <c r="I5803" s="8">
        <v>11234.380000000001</v>
      </c>
      <c r="J5803" s="8">
        <v>0</v>
      </c>
      <c r="K5803" s="8">
        <v>0</v>
      </c>
      <c r="L5803" s="8">
        <v>1362567.7200000007</v>
      </c>
      <c r="M5803" s="8">
        <v>0</v>
      </c>
      <c r="N5803" s="8">
        <v>706062.77</v>
      </c>
      <c r="O5803" s="8">
        <v>10618.22</v>
      </c>
      <c r="P5803" s="8">
        <v>348980.39999999997</v>
      </c>
      <c r="Q5803" s="8">
        <v>581.55999999999995</v>
      </c>
      <c r="R5803" s="8">
        <v>1222.83</v>
      </c>
      <c r="S5803" s="8">
        <v>376351.9</v>
      </c>
      <c r="T5803" s="8">
        <v>142687.76</v>
      </c>
      <c r="U5803" s="8">
        <v>1418.5300000000002</v>
      </c>
      <c r="V5803" s="8">
        <v>1418.5300000000002</v>
      </c>
      <c r="W5803" s="8">
        <v>1323.63</v>
      </c>
      <c r="X5803" s="8">
        <v>361.15000000000003</v>
      </c>
      <c r="Y5803" s="8">
        <v>0</v>
      </c>
      <c r="Z5803" s="8">
        <v>0</v>
      </c>
      <c r="AA5803" s="8">
        <v>747374.52000000014</v>
      </c>
      <c r="AB5803" s="8">
        <v>90869.57</v>
      </c>
      <c r="AC5803" s="9">
        <f t="shared" si="544"/>
        <v>656504.95000000019</v>
      </c>
      <c r="AD5803" s="5" t="str">
        <f>$C5803&amp;" "&amp;VLOOKUP(C5803,Tegevusalad!$A$1:$B$89,2,FALSE)</f>
        <v>36 VEEKOGUMINE, -TÖÖTLUS JA -VARUSTUS</v>
      </c>
      <c r="AE5803" s="6">
        <f t="shared" si="546"/>
        <v>6435429.3699999992</v>
      </c>
      <c r="AF5803" s="6">
        <f t="shared" si="547"/>
        <v>3106985</v>
      </c>
      <c r="AG5803" s="6">
        <f t="shared" si="548"/>
        <v>6447161.2499999991</v>
      </c>
      <c r="AH5803" s="6">
        <f t="shared" si="549"/>
        <v>3536427.9999999995</v>
      </c>
      <c r="AI5803" s="6">
        <f t="shared" si="545"/>
        <v>6446800.0999999987</v>
      </c>
      <c r="AJ5803" s="10"/>
    </row>
    <row r="5804" spans="1:36" s="3" customFormat="1">
      <c r="A5804" s="3">
        <v>2019</v>
      </c>
      <c r="B5804" s="3">
        <v>9</v>
      </c>
      <c r="C5804" s="4">
        <v>37</v>
      </c>
      <c r="D5804" s="8">
        <v>86</v>
      </c>
      <c r="E5804" s="8">
        <v>7200981.1200000001</v>
      </c>
      <c r="F5804" s="8">
        <v>770.64</v>
      </c>
      <c r="G5804" s="8">
        <v>32427.960000000003</v>
      </c>
      <c r="H5804" s="8">
        <v>13356.36</v>
      </c>
      <c r="I5804" s="8">
        <v>0</v>
      </c>
      <c r="J5804" s="8">
        <v>0</v>
      </c>
      <c r="K5804" s="8">
        <v>0</v>
      </c>
      <c r="L5804" s="8">
        <v>1440265.6199999996</v>
      </c>
      <c r="M5804" s="8">
        <v>0</v>
      </c>
      <c r="N5804" s="8">
        <v>1443378.2400000002</v>
      </c>
      <c r="O5804" s="8">
        <v>140.05000000000001</v>
      </c>
      <c r="P5804" s="8">
        <v>796752.44</v>
      </c>
      <c r="Q5804" s="8">
        <v>1519.2500000000002</v>
      </c>
      <c r="R5804" s="8">
        <v>1064.1399999999999</v>
      </c>
      <c r="S5804" s="8">
        <v>66171.179999999978</v>
      </c>
      <c r="T5804" s="8">
        <v>38645.599999999999</v>
      </c>
      <c r="U5804" s="8">
        <v>33111.47</v>
      </c>
      <c r="V5804" s="8">
        <v>84.19</v>
      </c>
      <c r="W5804" s="8">
        <v>2240.96</v>
      </c>
      <c r="X5804" s="8">
        <v>211.88</v>
      </c>
      <c r="Y5804" s="8">
        <v>0</v>
      </c>
      <c r="Z5804" s="8">
        <v>0</v>
      </c>
      <c r="AA5804" s="8">
        <v>431993.98000000004</v>
      </c>
      <c r="AB5804" s="8">
        <v>435106.60000000003</v>
      </c>
      <c r="AC5804" s="9">
        <f t="shared" si="544"/>
        <v>-3112.6199999999953</v>
      </c>
      <c r="AD5804" s="5" t="str">
        <f>$C5804&amp;" "&amp;VLOOKUP(C5804,Tegevusalad!$A$1:$B$89,2,FALSE)</f>
        <v>37 KANALISATSIOON</v>
      </c>
      <c r="AE5804" s="6">
        <f t="shared" si="546"/>
        <v>7102680.9899999993</v>
      </c>
      <c r="AF5804" s="6">
        <f t="shared" si="547"/>
        <v>7122313.1900000004</v>
      </c>
      <c r="AG5804" s="6">
        <f t="shared" si="548"/>
        <v>7135108.9499999993</v>
      </c>
      <c r="AH5804" s="6">
        <f t="shared" si="549"/>
        <v>7222211.9000000004</v>
      </c>
      <c r="AI5804" s="6">
        <f t="shared" si="545"/>
        <v>7134897.0699999994</v>
      </c>
      <c r="AJ5804" s="10"/>
    </row>
    <row r="5805" spans="1:36" s="3" customFormat="1">
      <c r="A5805" s="3">
        <v>2019</v>
      </c>
      <c r="B5805" s="3">
        <v>9</v>
      </c>
      <c r="C5805" s="4">
        <v>38</v>
      </c>
      <c r="D5805" s="8">
        <v>153</v>
      </c>
      <c r="E5805" s="8">
        <v>25720994.340000004</v>
      </c>
      <c r="F5805" s="8">
        <v>0</v>
      </c>
      <c r="G5805" s="8">
        <v>9008991.6099999994</v>
      </c>
      <c r="H5805" s="8">
        <v>6694068.2199999997</v>
      </c>
      <c r="I5805" s="8">
        <v>6149563.6100000003</v>
      </c>
      <c r="J5805" s="8">
        <v>2083925.96</v>
      </c>
      <c r="K5805" s="8">
        <v>0</v>
      </c>
      <c r="L5805" s="8">
        <v>5144198.8899999978</v>
      </c>
      <c r="M5805" s="8">
        <v>64914.829999999994</v>
      </c>
      <c r="N5805" s="8">
        <v>4925250.6099999994</v>
      </c>
      <c r="O5805" s="8">
        <v>239145.52000000002</v>
      </c>
      <c r="P5805" s="8">
        <v>233896.97</v>
      </c>
      <c r="Q5805" s="8">
        <v>4201.55</v>
      </c>
      <c r="R5805" s="8">
        <v>5695.1600000000008</v>
      </c>
      <c r="S5805" s="8">
        <v>7326318.6299999999</v>
      </c>
      <c r="T5805" s="8">
        <v>6796978.8600000003</v>
      </c>
      <c r="U5805" s="8">
        <v>4548813.17</v>
      </c>
      <c r="V5805" s="8">
        <v>4548657</v>
      </c>
      <c r="W5805" s="8">
        <v>913.0200000000001</v>
      </c>
      <c r="X5805" s="8">
        <v>1641991.5899999999</v>
      </c>
      <c r="Y5805" s="8">
        <v>0</v>
      </c>
      <c r="Z5805" s="8">
        <v>0</v>
      </c>
      <c r="AA5805" s="8">
        <v>976140.05999999982</v>
      </c>
      <c r="AB5805" s="8">
        <v>692276.94999999984</v>
      </c>
      <c r="AC5805" s="9">
        <f t="shared" si="544"/>
        <v>283863.11</v>
      </c>
      <c r="AD5805" s="5" t="str">
        <f>$C5805&amp;" "&amp;VLOOKUP(C5805,Tegevusalad!$A$1:$B$89,2,FALSE)</f>
        <v>38 JÄÄTMEKOGUMINE, -TÖÖTLUS JA -KÕRVALDUS; MATERJALIDE TAASKASUTUSELE VÕTMINE</v>
      </c>
      <c r="AE5805" s="6">
        <f t="shared" si="546"/>
        <v>15487854.130000003</v>
      </c>
      <c r="AF5805" s="6">
        <f t="shared" si="547"/>
        <v>16132526.450000001</v>
      </c>
      <c r="AG5805" s="6">
        <f t="shared" si="548"/>
        <v>24496845.740000006</v>
      </c>
      <c r="AH5805" s="6">
        <f t="shared" si="549"/>
        <v>24654728.849999998</v>
      </c>
      <c r="AI5805" s="6">
        <f t="shared" si="545"/>
        <v>22854854.150000002</v>
      </c>
      <c r="AJ5805" s="10"/>
    </row>
    <row r="5806" spans="1:36" s="3" customFormat="1">
      <c r="A5806" s="3">
        <v>2019</v>
      </c>
      <c r="B5806" s="3">
        <v>9</v>
      </c>
      <c r="C5806" s="4">
        <v>39</v>
      </c>
      <c r="D5806" s="8">
        <v>13</v>
      </c>
      <c r="E5806" s="8">
        <v>677686.91</v>
      </c>
      <c r="F5806" s="8">
        <v>0</v>
      </c>
      <c r="G5806" s="8">
        <v>38319.14</v>
      </c>
      <c r="H5806" s="8">
        <v>1302.3400000000001</v>
      </c>
      <c r="I5806" s="8">
        <v>0</v>
      </c>
      <c r="J5806" s="8">
        <v>1920</v>
      </c>
      <c r="K5806" s="8">
        <v>25456.799999999999</v>
      </c>
      <c r="L5806" s="8">
        <v>135537.38</v>
      </c>
      <c r="M5806" s="8">
        <v>0</v>
      </c>
      <c r="N5806" s="8">
        <v>131540.24</v>
      </c>
      <c r="O5806" s="8">
        <v>0</v>
      </c>
      <c r="P5806" s="8">
        <v>13382.64</v>
      </c>
      <c r="Q5806" s="8">
        <v>315.19</v>
      </c>
      <c r="R5806" s="8">
        <v>0</v>
      </c>
      <c r="S5806" s="8">
        <v>22933.22</v>
      </c>
      <c r="T5806" s="8">
        <v>19225.02</v>
      </c>
      <c r="U5806" s="8">
        <v>4747.33</v>
      </c>
      <c r="V5806" s="8">
        <v>4747.33</v>
      </c>
      <c r="W5806" s="8">
        <v>650</v>
      </c>
      <c r="X5806" s="8">
        <v>41785.550000000003</v>
      </c>
      <c r="Y5806" s="8">
        <v>0</v>
      </c>
      <c r="Z5806" s="8">
        <v>0</v>
      </c>
      <c r="AA5806" s="8">
        <v>25892.78</v>
      </c>
      <c r="AB5806" s="8">
        <v>21895.64</v>
      </c>
      <c r="AC5806" s="9">
        <f t="shared" si="544"/>
        <v>3997.1399999999994</v>
      </c>
      <c r="AD5806" s="5" t="str">
        <f>$C5806&amp;" "&amp;VLOOKUP(C5806,Tegevusalad!$A$1:$B$89,2,FALSE)</f>
        <v>39 SAASTEKÄITLUS JA MUUD JÄÄTMEKÄITLUSTEGEVUSED</v>
      </c>
      <c r="AE5806" s="6">
        <f t="shared" si="546"/>
        <v>691791.91</v>
      </c>
      <c r="AF5806" s="6">
        <f t="shared" si="547"/>
        <v>634767.98</v>
      </c>
      <c r="AG5806" s="6">
        <f t="shared" si="548"/>
        <v>730111.05</v>
      </c>
      <c r="AH5806" s="6">
        <f t="shared" si="549"/>
        <v>657701.19999999995</v>
      </c>
      <c r="AI5806" s="6">
        <f t="shared" si="545"/>
        <v>688325.5</v>
      </c>
      <c r="AJ5806" s="10"/>
    </row>
    <row r="5807" spans="1:36" s="3" customFormat="1">
      <c r="A5807" s="3">
        <v>2019</v>
      </c>
      <c r="B5807" s="3">
        <v>9</v>
      </c>
      <c r="C5807" s="4">
        <v>41</v>
      </c>
      <c r="D5807" s="8">
        <v>4396</v>
      </c>
      <c r="E5807" s="8">
        <v>237767195.3200005</v>
      </c>
      <c r="F5807" s="8">
        <v>54058.93</v>
      </c>
      <c r="G5807" s="8">
        <v>19535520.70000001</v>
      </c>
      <c r="H5807" s="8">
        <v>9063041.5099999998</v>
      </c>
      <c r="I5807" s="8">
        <v>1883683.6199999996</v>
      </c>
      <c r="J5807" s="8">
        <v>5741303.4100000001</v>
      </c>
      <c r="K5807" s="8">
        <v>0</v>
      </c>
      <c r="L5807" s="8">
        <v>47558304.469999999</v>
      </c>
      <c r="M5807" s="8">
        <v>2051.2400000000002</v>
      </c>
      <c r="N5807" s="8">
        <v>42997267.970000058</v>
      </c>
      <c r="O5807" s="8">
        <v>36891.380000000005</v>
      </c>
      <c r="P5807" s="8">
        <v>432165.1300000003</v>
      </c>
      <c r="Q5807" s="8">
        <v>174545.59999999998</v>
      </c>
      <c r="R5807" s="8">
        <v>78585.309999999925</v>
      </c>
      <c r="S5807" s="8">
        <v>3988238.0700000003</v>
      </c>
      <c r="T5807" s="8">
        <v>3124783.4600000009</v>
      </c>
      <c r="U5807" s="8">
        <v>2701716.6199999973</v>
      </c>
      <c r="V5807" s="8">
        <v>2425527.9599999986</v>
      </c>
      <c r="W5807" s="8">
        <v>1445747.4300000004</v>
      </c>
      <c r="X5807" s="8">
        <v>540864.49</v>
      </c>
      <c r="Y5807" s="8">
        <v>292.53999999999996</v>
      </c>
      <c r="Z5807" s="8">
        <v>0.01</v>
      </c>
      <c r="AA5807" s="8">
        <v>10555801.819999978</v>
      </c>
      <c r="AB5807" s="8">
        <v>5992421.5499999924</v>
      </c>
      <c r="AC5807" s="9">
        <f t="shared" si="544"/>
        <v>4563380.2699999856</v>
      </c>
      <c r="AD5807" s="5" t="str">
        <f>$C5807&amp;" "&amp;VLOOKUP(C5807,Tegevusalad!$A$1:$B$89,2,FALSE)</f>
        <v>41 HOONETE EHITUS</v>
      </c>
      <c r="AE5807" s="6">
        <f t="shared" si="546"/>
        <v>231672164.05000052</v>
      </c>
      <c r="AF5807" s="6">
        <f t="shared" si="547"/>
        <v>210930382.77000028</v>
      </c>
      <c r="AG5807" s="6">
        <f t="shared" si="548"/>
        <v>251207684.75000054</v>
      </c>
      <c r="AH5807" s="6">
        <f t="shared" si="549"/>
        <v>215379266.4000003</v>
      </c>
      <c r="AI5807" s="6">
        <f t="shared" si="545"/>
        <v>250666820.26000053</v>
      </c>
      <c r="AJ5807" s="10"/>
    </row>
    <row r="5808" spans="1:36" s="3" customFormat="1">
      <c r="A5808" s="3">
        <v>2019</v>
      </c>
      <c r="B5808" s="3">
        <v>9</v>
      </c>
      <c r="C5808" s="4">
        <v>42</v>
      </c>
      <c r="D5808" s="8">
        <v>1002</v>
      </c>
      <c r="E5808" s="8">
        <v>135071785.61999995</v>
      </c>
      <c r="F5808" s="8">
        <v>7175.4199999999992</v>
      </c>
      <c r="G5808" s="8">
        <v>4919203.45</v>
      </c>
      <c r="H5808" s="8">
        <v>3636622.93</v>
      </c>
      <c r="I5808" s="8">
        <v>1736337.58</v>
      </c>
      <c r="J5808" s="8">
        <v>13626</v>
      </c>
      <c r="K5808" s="8">
        <v>0</v>
      </c>
      <c r="L5808" s="8">
        <v>27015003.049999978</v>
      </c>
      <c r="M5808" s="8">
        <v>0</v>
      </c>
      <c r="N5808" s="8">
        <v>20973671.279999997</v>
      </c>
      <c r="O5808" s="8">
        <v>156884.31</v>
      </c>
      <c r="P5808" s="8">
        <v>495170.58000000013</v>
      </c>
      <c r="Q5808" s="8">
        <v>61799.30999999999</v>
      </c>
      <c r="R5808" s="8">
        <v>27888.30000000001</v>
      </c>
      <c r="S5808" s="8">
        <v>5300499.99</v>
      </c>
      <c r="T5808" s="8">
        <v>4397137.2299999995</v>
      </c>
      <c r="U5808" s="8">
        <v>631083.78999999992</v>
      </c>
      <c r="V5808" s="8">
        <v>439416.34000000008</v>
      </c>
      <c r="W5808" s="8">
        <v>168243.33</v>
      </c>
      <c r="X5808" s="8">
        <v>7474498.2300000023</v>
      </c>
      <c r="Y5808" s="8">
        <v>0</v>
      </c>
      <c r="Z5808" s="8">
        <v>774.68000000000006</v>
      </c>
      <c r="AA5808" s="8">
        <v>7506195.8199999994</v>
      </c>
      <c r="AB5808" s="8">
        <v>1465638.7300000007</v>
      </c>
      <c r="AC5808" s="9">
        <f t="shared" si="544"/>
        <v>6040557.0899999989</v>
      </c>
      <c r="AD5808" s="5" t="str">
        <f>$C5808&amp;" "&amp;VLOOKUP(C5808,Tegevusalad!$A$1:$B$89,2,FALSE)</f>
        <v>42 RAJATISTE EHITUS</v>
      </c>
      <c r="AE5808" s="6">
        <f t="shared" si="546"/>
        <v>136621875.48999992</v>
      </c>
      <c r="AF5808" s="6">
        <f t="shared" si="547"/>
        <v>98731208.909999996</v>
      </c>
      <c r="AG5808" s="6">
        <f t="shared" si="548"/>
        <v>141541078.93999991</v>
      </c>
      <c r="AH5808" s="6">
        <f t="shared" si="549"/>
        <v>105007797.89999999</v>
      </c>
      <c r="AI5808" s="6">
        <f t="shared" si="545"/>
        <v>134066580.70999992</v>
      </c>
      <c r="AJ5808" s="10"/>
    </row>
    <row r="5809" spans="1:36" s="3" customFormat="1">
      <c r="A5809" s="3">
        <v>2019</v>
      </c>
      <c r="B5809" s="3">
        <v>9</v>
      </c>
      <c r="C5809" s="4">
        <v>43</v>
      </c>
      <c r="D5809" s="8">
        <v>6016</v>
      </c>
      <c r="E5809" s="8">
        <v>149493575.74999973</v>
      </c>
      <c r="F5809" s="8">
        <v>27877.47</v>
      </c>
      <c r="G5809" s="8">
        <v>18672864.20000001</v>
      </c>
      <c r="H5809" s="8">
        <v>11321542.879999999</v>
      </c>
      <c r="I5809" s="8">
        <v>4266801.0199999996</v>
      </c>
      <c r="J5809" s="8">
        <v>3240521.09</v>
      </c>
      <c r="K5809" s="8">
        <v>0</v>
      </c>
      <c r="L5809" s="8">
        <v>29901223.830000024</v>
      </c>
      <c r="M5809" s="8">
        <v>0</v>
      </c>
      <c r="N5809" s="8">
        <v>21307739.419999942</v>
      </c>
      <c r="O5809" s="8">
        <v>54424.400000000009</v>
      </c>
      <c r="P5809" s="8">
        <v>894617.04000000039</v>
      </c>
      <c r="Q5809" s="8">
        <v>193254.76000000018</v>
      </c>
      <c r="R5809" s="8">
        <v>56515.249999999985</v>
      </c>
      <c r="S5809" s="8">
        <v>12689607.420000004</v>
      </c>
      <c r="T5809" s="8">
        <v>10663595.729999995</v>
      </c>
      <c r="U5809" s="8">
        <v>1261681.1900000004</v>
      </c>
      <c r="V5809" s="8">
        <v>1199833.5500000005</v>
      </c>
      <c r="W5809" s="8">
        <v>367865.50000000017</v>
      </c>
      <c r="X5809" s="8">
        <v>364094.73</v>
      </c>
      <c r="Y5809" s="8">
        <v>2930.43</v>
      </c>
      <c r="Z5809" s="8">
        <v>167.52</v>
      </c>
      <c r="AA5809" s="8">
        <v>10874799.760000018</v>
      </c>
      <c r="AB5809" s="8">
        <v>2278552.4400000004</v>
      </c>
      <c r="AC5809" s="9">
        <f t="shared" si="544"/>
        <v>8596247.3200000189</v>
      </c>
      <c r="AD5809" s="5" t="str">
        <f>$C5809&amp;" "&amp;VLOOKUP(C5809,Tegevusalad!$A$1:$B$89,2,FALSE)</f>
        <v>43 ERIEHITUSTÖÖD</v>
      </c>
      <c r="AE5809" s="6">
        <f t="shared" si="546"/>
        <v>135934259.33999971</v>
      </c>
      <c r="AF5809" s="6">
        <f t="shared" si="547"/>
        <v>93797696.289999709</v>
      </c>
      <c r="AG5809" s="6">
        <f t="shared" si="548"/>
        <v>154607123.53999972</v>
      </c>
      <c r="AH5809" s="6">
        <f t="shared" si="549"/>
        <v>106821273.34999971</v>
      </c>
      <c r="AI5809" s="6">
        <f t="shared" si="545"/>
        <v>154243028.80999973</v>
      </c>
      <c r="AJ5809" s="10"/>
    </row>
    <row r="5810" spans="1:36" s="3" customFormat="1">
      <c r="A5810" s="3">
        <v>2019</v>
      </c>
      <c r="B5810" s="3">
        <v>9</v>
      </c>
      <c r="C5810" s="4">
        <v>45</v>
      </c>
      <c r="D5810" s="8">
        <v>3493</v>
      </c>
      <c r="E5810" s="8">
        <v>343431747.82999974</v>
      </c>
      <c r="F5810" s="8">
        <v>23091.35</v>
      </c>
      <c r="G5810" s="8">
        <v>68461966.059999973</v>
      </c>
      <c r="H5810" s="8">
        <v>60909327.530000001</v>
      </c>
      <c r="I5810" s="8">
        <v>57253885.470000006</v>
      </c>
      <c r="J5810" s="8">
        <v>3832777.2899999991</v>
      </c>
      <c r="K5810" s="8">
        <v>59771.92</v>
      </c>
      <c r="L5810" s="8">
        <v>68688427.959999993</v>
      </c>
      <c r="M5810" s="8">
        <v>450171.09</v>
      </c>
      <c r="N5810" s="8">
        <v>50454610.760000065</v>
      </c>
      <c r="O5810" s="8">
        <v>1748992.5399999998</v>
      </c>
      <c r="P5810" s="8">
        <v>642959.92999999993</v>
      </c>
      <c r="Q5810" s="8">
        <v>164120.71000000005</v>
      </c>
      <c r="R5810" s="8">
        <v>31002.100000000002</v>
      </c>
      <c r="S5810" s="8">
        <v>137749099.33000016</v>
      </c>
      <c r="T5810" s="8">
        <v>130384877.49000002</v>
      </c>
      <c r="U5810" s="8">
        <v>5418831.4900000002</v>
      </c>
      <c r="V5810" s="8">
        <v>32658.729999999996</v>
      </c>
      <c r="W5810" s="8">
        <v>580539.84999999986</v>
      </c>
      <c r="X5810" s="8">
        <v>77289.45</v>
      </c>
      <c r="Y5810" s="8">
        <v>242.2</v>
      </c>
      <c r="Z5810" s="8">
        <v>18430.190000000002</v>
      </c>
      <c r="AA5810" s="8">
        <v>21249408.030000016</v>
      </c>
      <c r="AB5810" s="8">
        <v>2583607.7299999995</v>
      </c>
      <c r="AC5810" s="9">
        <f t="shared" si="544"/>
        <v>18665800.300000016</v>
      </c>
      <c r="AD5810" s="5" t="str">
        <f>$C5810&amp;" "&amp;VLOOKUP(C5810,Tegevusalad!$A$1:$B$89,2,FALSE)</f>
        <v>45 MOOTORSÕIDUKITE JA MOOTORRATASTE HULGI- JA JAEMÜÜK NING REMONT</v>
      </c>
      <c r="AE5810" s="6">
        <f t="shared" si="546"/>
        <v>200364197.80999959</v>
      </c>
      <c r="AF5810" s="6">
        <f t="shared" si="547"/>
        <v>100547829.51000015</v>
      </c>
      <c r="AG5810" s="6">
        <f t="shared" si="548"/>
        <v>268826163.86999959</v>
      </c>
      <c r="AH5810" s="6">
        <f t="shared" si="549"/>
        <v>252428064.30000031</v>
      </c>
      <c r="AI5810" s="6">
        <f t="shared" si="545"/>
        <v>268748874.4199996</v>
      </c>
      <c r="AJ5810" s="10"/>
    </row>
    <row r="5811" spans="1:36" s="3" customFormat="1">
      <c r="A5811" s="3">
        <v>2019</v>
      </c>
      <c r="B5811" s="3">
        <v>9</v>
      </c>
      <c r="C5811" s="4">
        <v>46</v>
      </c>
      <c r="D5811" s="8">
        <v>8587</v>
      </c>
      <c r="E5811" s="8">
        <v>1095507899.1599996</v>
      </c>
      <c r="F5811" s="8">
        <v>89302146.200000003</v>
      </c>
      <c r="G5811" s="8">
        <v>461460791.73000026</v>
      </c>
      <c r="H5811" s="8">
        <v>222848647.55000007</v>
      </c>
      <c r="I5811" s="8">
        <v>187153933.65000004</v>
      </c>
      <c r="J5811" s="8">
        <v>71753445.590000033</v>
      </c>
      <c r="K5811" s="8">
        <v>125755.52</v>
      </c>
      <c r="L5811" s="8">
        <v>227138773.11000025</v>
      </c>
      <c r="M5811" s="8">
        <v>4798948.7499999991</v>
      </c>
      <c r="N5811" s="8">
        <v>179691544.76999992</v>
      </c>
      <c r="O5811" s="8">
        <v>13854607.549999999</v>
      </c>
      <c r="P5811" s="8">
        <v>1100431.8299999996</v>
      </c>
      <c r="Q5811" s="8">
        <v>372995.9000000002</v>
      </c>
      <c r="R5811" s="8">
        <v>247775.10999999996</v>
      </c>
      <c r="S5811" s="8">
        <v>444903663.65999985</v>
      </c>
      <c r="T5811" s="8">
        <v>412448210.03999919</v>
      </c>
      <c r="U5811" s="8">
        <v>27986934.580000006</v>
      </c>
      <c r="V5811" s="8">
        <v>8487021.3900000006</v>
      </c>
      <c r="W5811" s="8">
        <v>8729121.8699999992</v>
      </c>
      <c r="X5811" s="8">
        <v>26368844.930000007</v>
      </c>
      <c r="Y5811" s="8">
        <v>379.08</v>
      </c>
      <c r="Z5811" s="8">
        <v>279.45</v>
      </c>
      <c r="AA5811" s="8">
        <v>74250008.629999921</v>
      </c>
      <c r="AB5811" s="8">
        <v>22003731.920000069</v>
      </c>
      <c r="AC5811" s="9">
        <f t="shared" si="544"/>
        <v>52246276.709999852</v>
      </c>
      <c r="AD5811" s="5" t="str">
        <f>$C5811&amp;" "&amp;VLOOKUP(C5811,Tegevusalad!$A$1:$B$89,2,FALSE)</f>
        <v>46 HULGIKAUBANDUS, V.A MOOTORSÕIDUKID JA MOOTORRATTAD</v>
      </c>
      <c r="AE5811" s="6">
        <f t="shared" si="546"/>
        <v>738288292.04999995</v>
      </c>
      <c r="AF5811" s="6">
        <f t="shared" si="547"/>
        <v>366019984.79999977</v>
      </c>
      <c r="AG5811" s="6">
        <f t="shared" si="548"/>
        <v>1199749083.7800002</v>
      </c>
      <c r="AH5811" s="6">
        <f t="shared" si="549"/>
        <v>899696599.39999962</v>
      </c>
      <c r="AI5811" s="6">
        <f t="shared" si="545"/>
        <v>1173380238.8500001</v>
      </c>
      <c r="AJ5811" s="10"/>
    </row>
    <row r="5812" spans="1:36" s="3" customFormat="1">
      <c r="A5812" s="3">
        <v>2019</v>
      </c>
      <c r="B5812" s="3">
        <v>9</v>
      </c>
      <c r="C5812" s="4">
        <v>47</v>
      </c>
      <c r="D5812" s="8">
        <v>6672</v>
      </c>
      <c r="E5812" s="8">
        <v>706898361.84000063</v>
      </c>
      <c r="F5812" s="8">
        <v>32215231.809999991</v>
      </c>
      <c r="G5812" s="8">
        <v>30030291.669999987</v>
      </c>
      <c r="H5812" s="8">
        <v>19541871.420000017</v>
      </c>
      <c r="I5812" s="8">
        <v>14900528.529999997</v>
      </c>
      <c r="J5812" s="8">
        <v>7828564.7300000023</v>
      </c>
      <c r="K5812" s="8">
        <v>1729709.8700000003</v>
      </c>
      <c r="L5812" s="8">
        <v>144279043.21999988</v>
      </c>
      <c r="M5812" s="8">
        <v>55143.19000000001</v>
      </c>
      <c r="N5812" s="8">
        <v>103453648.90999968</v>
      </c>
      <c r="O5812" s="8">
        <v>1797430.83</v>
      </c>
      <c r="P5812" s="8">
        <v>1892811.2899999984</v>
      </c>
      <c r="Q5812" s="8">
        <v>97172.380000000034</v>
      </c>
      <c r="R5812" s="8">
        <v>65110.02999999997</v>
      </c>
      <c r="S5812" s="8">
        <v>131093958.78000011</v>
      </c>
      <c r="T5812" s="8">
        <v>118122834.78000011</v>
      </c>
      <c r="U5812" s="8">
        <v>9984390.2300000153</v>
      </c>
      <c r="V5812" s="8">
        <v>735124.44000000029</v>
      </c>
      <c r="W5812" s="8">
        <v>14976925.470000006</v>
      </c>
      <c r="X5812" s="8">
        <v>487482.69000000006</v>
      </c>
      <c r="Y5812" s="8">
        <v>1851.33</v>
      </c>
      <c r="Z5812" s="8">
        <v>1426.25</v>
      </c>
      <c r="AA5812" s="8">
        <v>42540352.530000009</v>
      </c>
      <c r="AB5812" s="8">
        <v>1659389.9599999983</v>
      </c>
      <c r="AC5812" s="9">
        <f t="shared" si="544"/>
        <v>40880962.570000008</v>
      </c>
      <c r="AD5812" s="5" t="str">
        <f>$C5812&amp;" "&amp;VLOOKUP(C5812,Tegevusalad!$A$1:$B$89,2,FALSE)</f>
        <v>47 JAEKAUBANDUS, V.A MOOTORSÕIDUKID JA MOOTORRATTAD</v>
      </c>
      <c r="AE5812" s="6">
        <f t="shared" si="546"/>
        <v>598522727.33000052</v>
      </c>
      <c r="AF5812" s="6">
        <f t="shared" si="547"/>
        <v>368263415.97999829</v>
      </c>
      <c r="AG5812" s="6">
        <f t="shared" si="548"/>
        <v>628553019.00000048</v>
      </c>
      <c r="AH5812" s="6">
        <f t="shared" si="549"/>
        <v>517593794.69999838</v>
      </c>
      <c r="AI5812" s="6">
        <f t="shared" si="545"/>
        <v>628065536.31000042</v>
      </c>
      <c r="AJ5812" s="10"/>
    </row>
    <row r="5813" spans="1:36" s="3" customFormat="1">
      <c r="A5813" s="3">
        <v>2019</v>
      </c>
      <c r="B5813" s="3">
        <v>9</v>
      </c>
      <c r="C5813" s="4">
        <v>49</v>
      </c>
      <c r="D5813" s="8">
        <v>4025</v>
      </c>
      <c r="E5813" s="8">
        <v>115690248.04000013</v>
      </c>
      <c r="F5813" s="8">
        <v>32149.930000000008</v>
      </c>
      <c r="G5813" s="8">
        <v>50955008</v>
      </c>
      <c r="H5813" s="8">
        <v>28306668.859999992</v>
      </c>
      <c r="I5813" s="8">
        <v>1255703.4000000001</v>
      </c>
      <c r="J5813" s="8">
        <v>229950.00000000003</v>
      </c>
      <c r="K5813" s="8">
        <v>1538.42</v>
      </c>
      <c r="L5813" s="8">
        <v>23140943.269999977</v>
      </c>
      <c r="M5813" s="8">
        <v>0</v>
      </c>
      <c r="N5813" s="8">
        <v>20105634.150000006</v>
      </c>
      <c r="O5813" s="8">
        <v>69002.320000000007</v>
      </c>
      <c r="P5813" s="8">
        <v>3135786.8599999985</v>
      </c>
      <c r="Q5813" s="8">
        <v>156361.1399999999</v>
      </c>
      <c r="R5813" s="8">
        <v>16043.449999999997</v>
      </c>
      <c r="S5813" s="8">
        <v>14393185.850000003</v>
      </c>
      <c r="T5813" s="8">
        <v>4483961.7299999995</v>
      </c>
      <c r="U5813" s="8">
        <v>336179.6399999999</v>
      </c>
      <c r="V5813" s="8">
        <v>38340.910000000011</v>
      </c>
      <c r="W5813" s="8">
        <v>601531.07999999984</v>
      </c>
      <c r="X5813" s="8">
        <v>68183.180000000008</v>
      </c>
      <c r="Y5813" s="8">
        <v>21985.3</v>
      </c>
      <c r="Z5813" s="8">
        <v>202.66</v>
      </c>
      <c r="AA5813" s="8">
        <v>7118807.1799999997</v>
      </c>
      <c r="AB5813" s="8">
        <v>4061715.4199999967</v>
      </c>
      <c r="AC5813" s="9">
        <f t="shared" si="544"/>
        <v>3057091.760000003</v>
      </c>
      <c r="AD5813" s="5" t="str">
        <f>$C5813&amp;" "&amp;VLOOKUP(C5813,Tegevusalad!$A$1:$B$89,2,FALSE)</f>
        <v>49 MAISMAAVEONDUS JA TORUTRANSPORT</v>
      </c>
      <c r="AE5813" s="6">
        <f t="shared" si="546"/>
        <v>101061215.66000013</v>
      </c>
      <c r="AF5813" s="6">
        <f t="shared" si="547"/>
        <v>85572351.820000008</v>
      </c>
      <c r="AG5813" s="6">
        <f t="shared" si="548"/>
        <v>152016223.66000015</v>
      </c>
      <c r="AH5813" s="6">
        <f t="shared" si="549"/>
        <v>100608388.00000001</v>
      </c>
      <c r="AI5813" s="6">
        <f t="shared" si="545"/>
        <v>151948040.48000014</v>
      </c>
      <c r="AJ5813" s="10"/>
    </row>
    <row r="5814" spans="1:36" s="3" customFormat="1">
      <c r="A5814" s="3">
        <v>2019</v>
      </c>
      <c r="B5814" s="3">
        <v>9</v>
      </c>
      <c r="C5814" s="4">
        <v>50</v>
      </c>
      <c r="D5814" s="8">
        <v>84</v>
      </c>
      <c r="E5814" s="8">
        <v>24095038.489999998</v>
      </c>
      <c r="F5814" s="8">
        <v>1126546.5799999998</v>
      </c>
      <c r="G5814" s="8">
        <v>24758997.140000001</v>
      </c>
      <c r="H5814" s="8">
        <v>5586010.5700000003</v>
      </c>
      <c r="I5814" s="8">
        <v>166149.73000000001</v>
      </c>
      <c r="J5814" s="8">
        <v>5845.66</v>
      </c>
      <c r="K5814" s="8">
        <v>3204.66</v>
      </c>
      <c r="L5814" s="8">
        <v>4920396.88</v>
      </c>
      <c r="M5814" s="8">
        <v>0</v>
      </c>
      <c r="N5814" s="8">
        <v>3904281</v>
      </c>
      <c r="O5814" s="8">
        <v>22745.010000000002</v>
      </c>
      <c r="P5814" s="8">
        <v>253228.49</v>
      </c>
      <c r="Q5814" s="8">
        <v>164.70999999999998</v>
      </c>
      <c r="R5814" s="8">
        <v>2192.1</v>
      </c>
      <c r="S5814" s="8">
        <v>11384813.810000001</v>
      </c>
      <c r="T5814" s="8">
        <v>4118860.0900000003</v>
      </c>
      <c r="U5814" s="8">
        <v>177467.84</v>
      </c>
      <c r="V5814" s="8">
        <v>0</v>
      </c>
      <c r="W5814" s="8">
        <v>3606.0400000000004</v>
      </c>
      <c r="X5814" s="8">
        <v>0</v>
      </c>
      <c r="Y5814" s="8">
        <v>0</v>
      </c>
      <c r="Z5814" s="8">
        <v>0</v>
      </c>
      <c r="AA5814" s="8">
        <v>1103199.6000000001</v>
      </c>
      <c r="AB5814" s="8">
        <v>87083.720000000016</v>
      </c>
      <c r="AC5814" s="9">
        <f t="shared" si="544"/>
        <v>1016115.8800000001</v>
      </c>
      <c r="AD5814" s="5" t="str">
        <f>$C5814&amp;" "&amp;VLOOKUP(C5814,Tegevusalad!$A$1:$B$89,2,FALSE)</f>
        <v>50 VEETRANSPORT</v>
      </c>
      <c r="AE5814" s="6">
        <f t="shared" si="546"/>
        <v>13659303.419999996</v>
      </c>
      <c r="AF5814" s="6">
        <f t="shared" si="547"/>
        <v>7856358.7999999989</v>
      </c>
      <c r="AG5814" s="6">
        <f t="shared" si="548"/>
        <v>38418300.559999995</v>
      </c>
      <c r="AH5814" s="6">
        <f t="shared" si="549"/>
        <v>19532365.5</v>
      </c>
      <c r="AI5814" s="6">
        <f t="shared" si="545"/>
        <v>38418300.559999995</v>
      </c>
      <c r="AJ5814" s="10"/>
    </row>
    <row r="5815" spans="1:36" s="3" customFormat="1">
      <c r="A5815" s="3">
        <v>2019</v>
      </c>
      <c r="B5815" s="3">
        <v>9</v>
      </c>
      <c r="C5815" s="4">
        <v>51</v>
      </c>
      <c r="D5815" s="8">
        <v>40</v>
      </c>
      <c r="E5815" s="8">
        <v>14988595.739999996</v>
      </c>
      <c r="F5815" s="8">
        <v>578.44000000000005</v>
      </c>
      <c r="G5815" s="8">
        <v>32440801.380000006</v>
      </c>
      <c r="H5815" s="8">
        <v>9375683.8499999978</v>
      </c>
      <c r="I5815" s="8">
        <v>0</v>
      </c>
      <c r="J5815" s="8">
        <v>0</v>
      </c>
      <c r="K5815" s="8">
        <v>0</v>
      </c>
      <c r="L5815" s="8">
        <v>2997771.1900000004</v>
      </c>
      <c r="M5815" s="8">
        <v>0</v>
      </c>
      <c r="N5815" s="8">
        <v>3137612.29</v>
      </c>
      <c r="O5815" s="8">
        <v>3317.28</v>
      </c>
      <c r="P5815" s="8">
        <v>1000</v>
      </c>
      <c r="Q5815" s="8">
        <v>1142.51</v>
      </c>
      <c r="R5815" s="8">
        <v>2076.0100000000002</v>
      </c>
      <c r="S5815" s="8">
        <v>13779014.039999999</v>
      </c>
      <c r="T5815" s="8">
        <v>42802.02</v>
      </c>
      <c r="U5815" s="8">
        <v>56060.750000000007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147971.54</v>
      </c>
      <c r="AB5815" s="8">
        <v>287812.64</v>
      </c>
      <c r="AC5815" s="9">
        <f t="shared" si="544"/>
        <v>-139841.1</v>
      </c>
      <c r="AD5815" s="5" t="str">
        <f>$C5815&amp;" "&amp;VLOOKUP(C5815,Tegevusalad!$A$1:$B$89,2,FALSE)</f>
        <v>51 ÕHUTRANSPORT</v>
      </c>
      <c r="AE5815" s="6">
        <f t="shared" si="546"/>
        <v>1154099.3899999969</v>
      </c>
      <c r="AF5815" s="6">
        <f t="shared" si="547"/>
        <v>1846780.3100000005</v>
      </c>
      <c r="AG5815" s="6">
        <f t="shared" si="548"/>
        <v>33594900.770000003</v>
      </c>
      <c r="AH5815" s="6">
        <f t="shared" si="549"/>
        <v>15698441.499999998</v>
      </c>
      <c r="AI5815" s="6">
        <f t="shared" si="545"/>
        <v>33594900.770000003</v>
      </c>
      <c r="AJ5815" s="10"/>
    </row>
    <row r="5816" spans="1:36" s="3" customFormat="1">
      <c r="A5816" s="3">
        <v>2019</v>
      </c>
      <c r="B5816" s="3">
        <v>9</v>
      </c>
      <c r="C5816" s="4">
        <v>52</v>
      </c>
      <c r="D5816" s="8">
        <v>1440</v>
      </c>
      <c r="E5816" s="8">
        <v>98088515.659999967</v>
      </c>
      <c r="F5816" s="8">
        <v>19926.609999999993</v>
      </c>
      <c r="G5816" s="8">
        <v>140904892.09999999</v>
      </c>
      <c r="H5816" s="8">
        <v>32310507.470000006</v>
      </c>
      <c r="I5816" s="8">
        <v>1800257.1799999997</v>
      </c>
      <c r="J5816" s="8">
        <v>1920443.62</v>
      </c>
      <c r="K5816" s="8">
        <v>8000</v>
      </c>
      <c r="L5816" s="8">
        <v>19619496.479999989</v>
      </c>
      <c r="M5816" s="8">
        <v>31665.95</v>
      </c>
      <c r="N5816" s="8">
        <v>21061212.609999981</v>
      </c>
      <c r="O5816" s="8">
        <v>56368.17</v>
      </c>
      <c r="P5816" s="8">
        <v>2474323.4800000004</v>
      </c>
      <c r="Q5816" s="8">
        <v>31286.61</v>
      </c>
      <c r="R5816" s="8">
        <v>46308.289999999979</v>
      </c>
      <c r="S5816" s="8">
        <v>26661512.82999998</v>
      </c>
      <c r="T5816" s="8">
        <v>6430664.9399999995</v>
      </c>
      <c r="U5816" s="8">
        <v>3521096.3899999987</v>
      </c>
      <c r="V5816" s="8">
        <v>6721.3100000000013</v>
      </c>
      <c r="W5816" s="8">
        <v>483087.50999999995</v>
      </c>
      <c r="X5816" s="8">
        <v>447550.09000000008</v>
      </c>
      <c r="Y5816" s="8">
        <v>79.19</v>
      </c>
      <c r="Z5816" s="8">
        <v>37.42</v>
      </c>
      <c r="AA5816" s="8">
        <v>2777971.2700000028</v>
      </c>
      <c r="AB5816" s="8">
        <v>4187979.6799999997</v>
      </c>
      <c r="AC5816" s="9">
        <f t="shared" si="544"/>
        <v>-1410008.4099999969</v>
      </c>
      <c r="AD5816" s="5" t="str">
        <f>$C5816&amp;" "&amp;VLOOKUP(C5816,Tegevusalad!$A$1:$B$89,2,FALSE)</f>
        <v>52 LAONDUS JA VEONDUST ABISTAVAD TEGEVUSALAD</v>
      </c>
      <c r="AE5816" s="6">
        <f t="shared" si="546"/>
        <v>68373383.139999986</v>
      </c>
      <c r="AF5816" s="6">
        <f t="shared" si="547"/>
        <v>75079875.739999905</v>
      </c>
      <c r="AG5816" s="6">
        <f t="shared" si="548"/>
        <v>209278275.23999998</v>
      </c>
      <c r="AH5816" s="6">
        <f t="shared" si="549"/>
        <v>105537604.4999999</v>
      </c>
      <c r="AI5816" s="6">
        <f t="shared" si="545"/>
        <v>208830725.14999998</v>
      </c>
      <c r="AJ5816" s="10"/>
    </row>
    <row r="5817" spans="1:36" s="3" customFormat="1">
      <c r="A5817" s="3">
        <v>2019</v>
      </c>
      <c r="B5817" s="3">
        <v>9</v>
      </c>
      <c r="C5817" s="4">
        <v>53</v>
      </c>
      <c r="D5817" s="8">
        <v>166</v>
      </c>
      <c r="E5817" s="8">
        <v>11719474.539999999</v>
      </c>
      <c r="F5817" s="8">
        <v>130628.19</v>
      </c>
      <c r="G5817" s="8">
        <v>5563256.0599999996</v>
      </c>
      <c r="H5817" s="8">
        <v>1226808.7700000003</v>
      </c>
      <c r="I5817" s="8">
        <v>3875.07</v>
      </c>
      <c r="J5817" s="8">
        <v>3969.84</v>
      </c>
      <c r="K5817" s="8">
        <v>0</v>
      </c>
      <c r="L5817" s="8">
        <v>2355651.4499999997</v>
      </c>
      <c r="M5817" s="8">
        <v>0</v>
      </c>
      <c r="N5817" s="8">
        <v>1333992.43</v>
      </c>
      <c r="O5817" s="8">
        <v>18898.82</v>
      </c>
      <c r="P5817" s="8">
        <v>101363.6</v>
      </c>
      <c r="Q5817" s="8">
        <v>16478.519999999997</v>
      </c>
      <c r="R5817" s="8">
        <v>1888.43</v>
      </c>
      <c r="S5817" s="8">
        <v>1175030.7</v>
      </c>
      <c r="T5817" s="8">
        <v>32057.82</v>
      </c>
      <c r="U5817" s="8">
        <v>1015386.3600000001</v>
      </c>
      <c r="V5817" s="8">
        <v>213.26</v>
      </c>
      <c r="W5817" s="8">
        <v>1646219.9000000001</v>
      </c>
      <c r="X5817" s="8">
        <v>172.43</v>
      </c>
      <c r="Y5817" s="8">
        <v>0</v>
      </c>
      <c r="Z5817" s="8">
        <v>0</v>
      </c>
      <c r="AA5817" s="8">
        <v>1052188.0499999998</v>
      </c>
      <c r="AB5817" s="8">
        <v>30529.030000000006</v>
      </c>
      <c r="AC5817" s="9">
        <f t="shared" si="544"/>
        <v>1021659.0199999998</v>
      </c>
      <c r="AD5817" s="5" t="str">
        <f>$C5817&amp;" "&amp;VLOOKUP(C5817,Tegevusalad!$A$1:$B$89,2,FALSE)</f>
        <v>53 POSTI- JA KULLERITEENISTUS</v>
      </c>
      <c r="AE5817" s="6">
        <f t="shared" si="546"/>
        <v>9659858.0999999978</v>
      </c>
      <c r="AF5817" s="6">
        <f t="shared" si="547"/>
        <v>4394706.3999999985</v>
      </c>
      <c r="AG5817" s="6">
        <f t="shared" si="548"/>
        <v>15223114.159999998</v>
      </c>
      <c r="AH5817" s="6">
        <f t="shared" si="549"/>
        <v>6679404.2999999989</v>
      </c>
      <c r="AI5817" s="6">
        <f t="shared" si="545"/>
        <v>15222941.729999999</v>
      </c>
      <c r="AJ5817" s="10"/>
    </row>
    <row r="5818" spans="1:36" s="3" customFormat="1">
      <c r="A5818" s="3">
        <v>2019</v>
      </c>
      <c r="B5818" s="3">
        <v>9</v>
      </c>
      <c r="C5818" s="4">
        <v>55</v>
      </c>
      <c r="D5818" s="8">
        <v>933</v>
      </c>
      <c r="E5818" s="8">
        <v>12613210.420000002</v>
      </c>
      <c r="F5818" s="8">
        <v>20259417.929999981</v>
      </c>
      <c r="G5818" s="8">
        <v>323893.5</v>
      </c>
      <c r="H5818" s="8">
        <v>131161.29999999999</v>
      </c>
      <c r="I5818" s="8">
        <v>1069.9100000000001</v>
      </c>
      <c r="J5818" s="8">
        <v>569.91999999999996</v>
      </c>
      <c r="K5818" s="8">
        <v>569.91999999999996</v>
      </c>
      <c r="L5818" s="8">
        <v>4345989.7300000023</v>
      </c>
      <c r="M5818" s="8">
        <v>0</v>
      </c>
      <c r="N5818" s="8">
        <v>3794301.5100000002</v>
      </c>
      <c r="O5818" s="8">
        <v>3602.5899999999997</v>
      </c>
      <c r="P5818" s="8">
        <v>266868.28000000009</v>
      </c>
      <c r="Q5818" s="8">
        <v>10326.83</v>
      </c>
      <c r="R5818" s="8">
        <v>5054.96</v>
      </c>
      <c r="S5818" s="8">
        <v>1659074.0199999996</v>
      </c>
      <c r="T5818" s="8">
        <v>189305.69</v>
      </c>
      <c r="U5818" s="8">
        <v>230813.60000000003</v>
      </c>
      <c r="V5818" s="8">
        <v>2135.8500000000004</v>
      </c>
      <c r="W5818" s="8">
        <v>1220208.9900000005</v>
      </c>
      <c r="X5818" s="8">
        <v>175567.47</v>
      </c>
      <c r="Y5818" s="8">
        <v>124.8</v>
      </c>
      <c r="Z5818" s="8">
        <v>9.1</v>
      </c>
      <c r="AA5818" s="8">
        <v>1149333.5999999999</v>
      </c>
      <c r="AB5818" s="8">
        <v>597529.72000000067</v>
      </c>
      <c r="AC5818" s="9">
        <f t="shared" si="544"/>
        <v>551803.87999999919</v>
      </c>
      <c r="AD5818" s="5" t="str">
        <f>$C5818&amp;" "&amp;VLOOKUP(C5818,Tegevusalad!$A$1:$B$89,2,FALSE)</f>
        <v>55 MAJUTUS</v>
      </c>
      <c r="AE5818" s="6">
        <f t="shared" si="546"/>
        <v>31158308.199999981</v>
      </c>
      <c r="AF5818" s="6">
        <f t="shared" si="547"/>
        <v>17091017.630000003</v>
      </c>
      <c r="AG5818" s="6">
        <f t="shared" si="548"/>
        <v>31482201.699999981</v>
      </c>
      <c r="AH5818" s="6">
        <f t="shared" si="549"/>
        <v>18996782.350000001</v>
      </c>
      <c r="AI5818" s="6">
        <f t="shared" si="545"/>
        <v>31306634.229999982</v>
      </c>
      <c r="AJ5818" s="10"/>
    </row>
    <row r="5819" spans="1:36" s="3" customFormat="1">
      <c r="A5819" s="3">
        <v>2019</v>
      </c>
      <c r="B5819" s="3">
        <v>9</v>
      </c>
      <c r="C5819" s="4">
        <v>56</v>
      </c>
      <c r="D5819" s="8">
        <v>2346</v>
      </c>
      <c r="E5819" s="8">
        <v>58719864.299999997</v>
      </c>
      <c r="F5819" s="8">
        <v>407629.58</v>
      </c>
      <c r="G5819" s="8">
        <v>670054.45999999985</v>
      </c>
      <c r="H5819" s="8">
        <v>364362.65</v>
      </c>
      <c r="I5819" s="8">
        <v>107651.19999999998</v>
      </c>
      <c r="J5819" s="8">
        <v>37</v>
      </c>
      <c r="K5819" s="8">
        <v>37</v>
      </c>
      <c r="L5819" s="8">
        <v>11780659.670000004</v>
      </c>
      <c r="M5819" s="8">
        <v>0</v>
      </c>
      <c r="N5819" s="8">
        <v>7393821.1300000083</v>
      </c>
      <c r="O5819" s="8">
        <v>896.03</v>
      </c>
      <c r="P5819" s="8">
        <v>292563.31</v>
      </c>
      <c r="Q5819" s="8">
        <v>33418.87999999999</v>
      </c>
      <c r="R5819" s="8">
        <v>13852.170000000006</v>
      </c>
      <c r="S5819" s="8">
        <v>2346327.2999999993</v>
      </c>
      <c r="T5819" s="8">
        <v>1224462.3400000005</v>
      </c>
      <c r="U5819" s="8">
        <v>168289.73999999993</v>
      </c>
      <c r="V5819" s="8">
        <v>502.32</v>
      </c>
      <c r="W5819" s="8">
        <v>62627.41</v>
      </c>
      <c r="X5819" s="8">
        <v>202.54</v>
      </c>
      <c r="Y5819" s="8">
        <v>0</v>
      </c>
      <c r="Z5819" s="8">
        <v>4.66</v>
      </c>
      <c r="AA5819" s="8">
        <v>4745662.3399999961</v>
      </c>
      <c r="AB5819" s="8">
        <v>358828.47000000003</v>
      </c>
      <c r="AC5819" s="9">
        <f t="shared" si="544"/>
        <v>4386833.8699999964</v>
      </c>
      <c r="AD5819" s="5" t="str">
        <f>$C5819&amp;" "&amp;VLOOKUP(C5819,Tegevusalad!$A$1:$B$89,2,FALSE)</f>
        <v>56 TOIDU JA JOOGI SERVEERIMINE</v>
      </c>
      <c r="AE5819" s="6">
        <f t="shared" si="546"/>
        <v>56613079.379999995</v>
      </c>
      <c r="AF5819" s="6">
        <f t="shared" si="547"/>
        <v>34519771.63000004</v>
      </c>
      <c r="AG5819" s="6">
        <f t="shared" si="548"/>
        <v>57283133.839999996</v>
      </c>
      <c r="AH5819" s="6">
        <f t="shared" si="549"/>
        <v>37038366.500000037</v>
      </c>
      <c r="AI5819" s="6">
        <f t="shared" si="545"/>
        <v>57282931.299999997</v>
      </c>
      <c r="AJ5819" s="10"/>
    </row>
    <row r="5820" spans="1:36" s="3" customFormat="1">
      <c r="A5820" s="3">
        <v>2019</v>
      </c>
      <c r="B5820" s="3">
        <v>9</v>
      </c>
      <c r="C5820" s="4">
        <v>58</v>
      </c>
      <c r="D5820" s="8">
        <v>636</v>
      </c>
      <c r="E5820" s="8">
        <v>10514770.109999996</v>
      </c>
      <c r="F5820" s="8">
        <v>5468862.4899999993</v>
      </c>
      <c r="G5820" s="8">
        <v>4143882.9999999995</v>
      </c>
      <c r="H5820" s="8">
        <v>1723958.3400000003</v>
      </c>
      <c r="I5820" s="8">
        <v>55387.900000000009</v>
      </c>
      <c r="J5820" s="8">
        <v>57225.130000000005</v>
      </c>
      <c r="K5820" s="8">
        <v>0</v>
      </c>
      <c r="L5820" s="8">
        <v>2595151.6600000011</v>
      </c>
      <c r="M5820" s="8">
        <v>0</v>
      </c>
      <c r="N5820" s="8">
        <v>1811058.8699999999</v>
      </c>
      <c r="O5820" s="8">
        <v>13751.720000000001</v>
      </c>
      <c r="P5820" s="8">
        <v>78727.89</v>
      </c>
      <c r="Q5820" s="8">
        <v>5953.829999999999</v>
      </c>
      <c r="R5820" s="8">
        <v>7487.13</v>
      </c>
      <c r="S5820" s="8">
        <v>2373604.4099999997</v>
      </c>
      <c r="T5820" s="8">
        <v>571930.74</v>
      </c>
      <c r="U5820" s="8">
        <v>833838.99</v>
      </c>
      <c r="V5820" s="8">
        <v>14.63</v>
      </c>
      <c r="W5820" s="8">
        <v>12874.100000000002</v>
      </c>
      <c r="X5820" s="8">
        <v>0</v>
      </c>
      <c r="Y5820" s="8">
        <v>0</v>
      </c>
      <c r="Z5820" s="8">
        <v>0</v>
      </c>
      <c r="AA5820" s="8">
        <v>868396.02000000014</v>
      </c>
      <c r="AB5820" s="8">
        <v>84303.239999999947</v>
      </c>
      <c r="AC5820" s="9">
        <f t="shared" si="544"/>
        <v>784092.78000000014</v>
      </c>
      <c r="AD5820" s="5" t="str">
        <f>$C5820&amp;" "&amp;VLOOKUP(C5820,Tegevusalad!$A$1:$B$89,2,FALSE)</f>
        <v>58 KIRJASTAMINE</v>
      </c>
      <c r="AE5820" s="6">
        <f t="shared" si="546"/>
        <v>12776189.199999996</v>
      </c>
      <c r="AF5820" s="6">
        <f t="shared" si="547"/>
        <v>5816542.629999998</v>
      </c>
      <c r="AG5820" s="6">
        <f t="shared" si="548"/>
        <v>16920072.199999996</v>
      </c>
      <c r="AH5820" s="6">
        <f t="shared" si="549"/>
        <v>9092729.9999999981</v>
      </c>
      <c r="AI5820" s="6">
        <f t="shared" si="545"/>
        <v>16920072.199999996</v>
      </c>
      <c r="AJ5820" s="10"/>
    </row>
    <row r="5821" spans="1:36" s="3" customFormat="1">
      <c r="A5821" s="3">
        <v>2019</v>
      </c>
      <c r="B5821" s="3">
        <v>9</v>
      </c>
      <c r="C5821" s="4">
        <v>59</v>
      </c>
      <c r="D5821" s="8">
        <v>605</v>
      </c>
      <c r="E5821" s="8">
        <v>12874608.770000001</v>
      </c>
      <c r="F5821" s="8">
        <v>10314</v>
      </c>
      <c r="G5821" s="8">
        <v>2441606.7399999998</v>
      </c>
      <c r="H5821" s="8">
        <v>1779362.7399999998</v>
      </c>
      <c r="I5821" s="8">
        <v>19281.21</v>
      </c>
      <c r="J5821" s="8">
        <v>0</v>
      </c>
      <c r="K5821" s="8">
        <v>0</v>
      </c>
      <c r="L5821" s="8">
        <v>2575849.9900000002</v>
      </c>
      <c r="M5821" s="8">
        <v>0</v>
      </c>
      <c r="N5821" s="8">
        <v>1372964.4500000004</v>
      </c>
      <c r="O5821" s="8">
        <v>727.38000000000011</v>
      </c>
      <c r="P5821" s="8">
        <v>62856.97</v>
      </c>
      <c r="Q5821" s="8">
        <v>13718.029999999995</v>
      </c>
      <c r="R5821" s="8">
        <v>3662.61</v>
      </c>
      <c r="S5821" s="8">
        <v>1074036.6599999997</v>
      </c>
      <c r="T5821" s="8">
        <v>175264.39999999997</v>
      </c>
      <c r="U5821" s="8">
        <v>173016.9</v>
      </c>
      <c r="V5821" s="8">
        <v>64.25</v>
      </c>
      <c r="W5821" s="8">
        <v>18164.239999999998</v>
      </c>
      <c r="X5821" s="8">
        <v>1330.79</v>
      </c>
      <c r="Y5821" s="8">
        <v>0</v>
      </c>
      <c r="Z5821" s="8">
        <v>33.51</v>
      </c>
      <c r="AA5821" s="8">
        <v>1564752.2100000009</v>
      </c>
      <c r="AB5821" s="8">
        <v>361900.17999999976</v>
      </c>
      <c r="AC5821" s="9">
        <f t="shared" si="544"/>
        <v>1202852.0300000012</v>
      </c>
      <c r="AD5821" s="5" t="str">
        <f>$C5821&amp;" "&amp;VLOOKUP(C5821,Tegevusalad!$A$1:$B$89,2,FALSE)</f>
        <v>59 KINOFILMIDE, VIDEOTE JA TELESAADETE TOOTMINE; HELISALVESTISTE JA MUUSIKA KIRJASTAMINE</v>
      </c>
      <c r="AE5821" s="6">
        <f t="shared" si="546"/>
        <v>11639200</v>
      </c>
      <c r="AF5821" s="6">
        <f t="shared" si="547"/>
        <v>5632509.0900000036</v>
      </c>
      <c r="AG5821" s="6">
        <f t="shared" si="548"/>
        <v>14080806.740000002</v>
      </c>
      <c r="AH5821" s="6">
        <f t="shared" si="549"/>
        <v>6883135.3000000026</v>
      </c>
      <c r="AI5821" s="6">
        <f t="shared" si="545"/>
        <v>14079475.950000003</v>
      </c>
      <c r="AJ5821" s="10"/>
    </row>
    <row r="5822" spans="1:36" s="3" customFormat="1">
      <c r="A5822" s="3">
        <v>2019</v>
      </c>
      <c r="B5822" s="3">
        <v>9</v>
      </c>
      <c r="C5822" s="4">
        <v>60</v>
      </c>
      <c r="D5822" s="8">
        <v>30</v>
      </c>
      <c r="E5822" s="8">
        <v>238284.28999999995</v>
      </c>
      <c r="F5822" s="8">
        <v>0</v>
      </c>
      <c r="G5822" s="8">
        <v>40074.979999999996</v>
      </c>
      <c r="H5822" s="8">
        <v>20400</v>
      </c>
      <c r="I5822" s="8">
        <v>0</v>
      </c>
      <c r="J5822" s="8">
        <v>0</v>
      </c>
      <c r="K5822" s="8">
        <v>0</v>
      </c>
      <c r="L5822" s="8">
        <v>47656.86</v>
      </c>
      <c r="M5822" s="8">
        <v>0</v>
      </c>
      <c r="N5822" s="8">
        <v>35280.18</v>
      </c>
      <c r="O5822" s="8">
        <v>0</v>
      </c>
      <c r="P5822" s="8">
        <v>448.6</v>
      </c>
      <c r="Q5822" s="8">
        <v>814.12</v>
      </c>
      <c r="R5822" s="8">
        <v>144.60999999999999</v>
      </c>
      <c r="S5822" s="8">
        <v>31499.660000000003</v>
      </c>
      <c r="T5822" s="8">
        <v>470.25</v>
      </c>
      <c r="U5822" s="8">
        <v>0</v>
      </c>
      <c r="V5822" s="8">
        <v>0</v>
      </c>
      <c r="W5822" s="8">
        <v>650</v>
      </c>
      <c r="X5822" s="8">
        <v>0</v>
      </c>
      <c r="Y5822" s="8">
        <v>0</v>
      </c>
      <c r="Z5822" s="8">
        <v>0</v>
      </c>
      <c r="AA5822" s="8">
        <v>18232.489999999998</v>
      </c>
      <c r="AB5822" s="8">
        <v>5855.8099999999995</v>
      </c>
      <c r="AC5822" s="9">
        <f t="shared" si="544"/>
        <v>12376.679999999998</v>
      </c>
      <c r="AD5822" s="5" t="str">
        <f>$C5822&amp;" "&amp;VLOOKUP(C5822,Tegevusalad!$A$1:$B$89,2,FALSE)</f>
        <v>60 PROGRAMMID JA RINGHÄÄLING</v>
      </c>
      <c r="AE5822" s="6">
        <f t="shared" si="546"/>
        <v>206784.62999999995</v>
      </c>
      <c r="AF5822" s="6">
        <f t="shared" si="547"/>
        <v>145624.28999999998</v>
      </c>
      <c r="AG5822" s="6">
        <f t="shared" si="548"/>
        <v>246859.60999999996</v>
      </c>
      <c r="AH5822" s="6">
        <f t="shared" si="549"/>
        <v>177123.94999999998</v>
      </c>
      <c r="AI5822" s="6">
        <f t="shared" si="545"/>
        <v>246859.60999999996</v>
      </c>
      <c r="AJ5822" s="10"/>
    </row>
    <row r="5823" spans="1:36" s="3" customFormat="1">
      <c r="A5823" s="3">
        <v>2019</v>
      </c>
      <c r="B5823" s="3">
        <v>9</v>
      </c>
      <c r="C5823" s="4">
        <v>61</v>
      </c>
      <c r="D5823" s="8">
        <v>191</v>
      </c>
      <c r="E5823" s="8">
        <v>73389921.25999999</v>
      </c>
      <c r="F5823" s="8">
        <v>0</v>
      </c>
      <c r="G5823" s="8">
        <v>12061770.069999998</v>
      </c>
      <c r="H5823" s="8">
        <v>6963496.4000000022</v>
      </c>
      <c r="I5823" s="8">
        <v>115377.85000000002</v>
      </c>
      <c r="J5823" s="8">
        <v>6873.84</v>
      </c>
      <c r="K5823" s="8">
        <v>908.92000000000007</v>
      </c>
      <c r="L5823" s="8">
        <v>14677984.260000009</v>
      </c>
      <c r="M5823" s="8">
        <v>0</v>
      </c>
      <c r="N5823" s="8">
        <v>7970788.8199999984</v>
      </c>
      <c r="O5823" s="8">
        <v>73281.489999999976</v>
      </c>
      <c r="P5823" s="8">
        <v>743952.51999999979</v>
      </c>
      <c r="Q5823" s="8">
        <v>7468.43</v>
      </c>
      <c r="R5823" s="8">
        <v>7644.9000000000005</v>
      </c>
      <c r="S5823" s="8">
        <v>19917756.459999997</v>
      </c>
      <c r="T5823" s="8">
        <v>8954654.9199999999</v>
      </c>
      <c r="U5823" s="8">
        <v>1943132.5700000003</v>
      </c>
      <c r="V5823" s="8">
        <v>240</v>
      </c>
      <c r="W5823" s="8">
        <v>393269.23999999993</v>
      </c>
      <c r="X5823" s="8">
        <v>16.490000000000002</v>
      </c>
      <c r="Y5823" s="8">
        <v>0</v>
      </c>
      <c r="Z5823" s="8">
        <v>43.93</v>
      </c>
      <c r="AA5823" s="8">
        <v>6820345.9700000016</v>
      </c>
      <c r="AB5823" s="8">
        <v>113194.45999999999</v>
      </c>
      <c r="AC5823" s="9">
        <f t="shared" si="544"/>
        <v>6707151.5100000016</v>
      </c>
      <c r="AD5823" s="5" t="str">
        <f>$C5823&amp;" "&amp;VLOOKUP(C5823,Tegevusalad!$A$1:$B$89,2,FALSE)</f>
        <v>61 TELEKOMMUNIKATSIOON</v>
      </c>
      <c r="AE5823" s="6">
        <f t="shared" si="546"/>
        <v>51529048.719999984</v>
      </c>
      <c r="AF5823" s="6">
        <f t="shared" si="547"/>
        <v>17665112.119999994</v>
      </c>
      <c r="AG5823" s="6">
        <f t="shared" si="548"/>
        <v>63590818.789999977</v>
      </c>
      <c r="AH5823" s="6">
        <f t="shared" si="549"/>
        <v>39892168.599999994</v>
      </c>
      <c r="AI5823" s="6">
        <f t="shared" si="545"/>
        <v>63590802.299999982</v>
      </c>
      <c r="AJ5823" s="10"/>
    </row>
    <row r="5824" spans="1:36" s="3" customFormat="1">
      <c r="A5824" s="3">
        <v>2019</v>
      </c>
      <c r="B5824" s="3">
        <v>9</v>
      </c>
      <c r="C5824" s="4">
        <v>62</v>
      </c>
      <c r="D5824" s="8">
        <v>4240</v>
      </c>
      <c r="E5824" s="8">
        <v>64908606.45000001</v>
      </c>
      <c r="F5824" s="8">
        <v>10887.16</v>
      </c>
      <c r="G5824" s="8">
        <v>84211393.659999922</v>
      </c>
      <c r="H5824" s="8">
        <v>41265376.399999999</v>
      </c>
      <c r="I5824" s="8">
        <v>1575352.9799999997</v>
      </c>
      <c r="J5824" s="8">
        <v>2152164.5699999998</v>
      </c>
      <c r="K5824" s="8">
        <v>0</v>
      </c>
      <c r="L5824" s="8">
        <v>12982701.319999997</v>
      </c>
      <c r="M5824" s="8">
        <v>0</v>
      </c>
      <c r="N5824" s="8">
        <v>9451564.8799999505</v>
      </c>
      <c r="O5824" s="8">
        <v>52278.070000000007</v>
      </c>
      <c r="P5824" s="8">
        <v>351703.38</v>
      </c>
      <c r="Q5824" s="8">
        <v>23138.400000000012</v>
      </c>
      <c r="R5824" s="8">
        <v>33966.759999999995</v>
      </c>
      <c r="S5824" s="8">
        <v>17769964.090000004</v>
      </c>
      <c r="T5824" s="8">
        <v>2128923.8000000003</v>
      </c>
      <c r="U5824" s="8">
        <v>7554027.6600000029</v>
      </c>
      <c r="V5824" s="8">
        <v>828.62000000000012</v>
      </c>
      <c r="W5824" s="8">
        <v>314452.71999999997</v>
      </c>
      <c r="X5824" s="8">
        <v>316.09000000000003</v>
      </c>
      <c r="Y5824" s="8">
        <v>576.66</v>
      </c>
      <c r="Z5824" s="8">
        <v>154.99</v>
      </c>
      <c r="AA5824" s="8">
        <v>5310275.6700000027</v>
      </c>
      <c r="AB5824" s="8">
        <v>1778717.6299999969</v>
      </c>
      <c r="AC5824" s="9">
        <f t="shared" si="544"/>
        <v>3531558.0400000056</v>
      </c>
      <c r="AD5824" s="5" t="str">
        <f>$C5824&amp;" "&amp;VLOOKUP(C5824,Tegevusalad!$A$1:$B$89,2,FALSE)</f>
        <v>62 PROGRAMMEERIMINE, KONSULTATSIOONID JMS TEGEVUSED</v>
      </c>
      <c r="AE5824" s="6">
        <f t="shared" si="546"/>
        <v>39595817.950000003</v>
      </c>
      <c r="AF5824" s="6">
        <f t="shared" si="547"/>
        <v>21843104.719999742</v>
      </c>
      <c r="AG5824" s="6">
        <f t="shared" si="548"/>
        <v>123807211.60999992</v>
      </c>
      <c r="AH5824" s="6">
        <f t="shared" si="549"/>
        <v>47427658.19999975</v>
      </c>
      <c r="AI5824" s="6">
        <f t="shared" si="545"/>
        <v>123806895.51999992</v>
      </c>
      <c r="AJ5824" s="10"/>
    </row>
    <row r="5825" spans="1:36" s="3" customFormat="1">
      <c r="A5825" s="3">
        <v>2019</v>
      </c>
      <c r="B5825" s="3">
        <v>9</v>
      </c>
      <c r="C5825" s="4">
        <v>63</v>
      </c>
      <c r="D5825" s="8">
        <v>927</v>
      </c>
      <c r="E5825" s="8">
        <v>14199590.660000011</v>
      </c>
      <c r="F5825" s="8">
        <v>43597.72</v>
      </c>
      <c r="G5825" s="8">
        <v>11836742.329999998</v>
      </c>
      <c r="H5825" s="8">
        <v>4258542.5400000028</v>
      </c>
      <c r="I5825" s="8">
        <v>140114.06</v>
      </c>
      <c r="J5825" s="8">
        <v>169135.24</v>
      </c>
      <c r="K5825" s="8">
        <v>0</v>
      </c>
      <c r="L5825" s="8">
        <v>2843841.930000002</v>
      </c>
      <c r="M5825" s="8">
        <v>0</v>
      </c>
      <c r="N5825" s="8">
        <v>2154805.4799999991</v>
      </c>
      <c r="O5825" s="8">
        <v>3369.06</v>
      </c>
      <c r="P5825" s="8">
        <v>37187.700000000004</v>
      </c>
      <c r="Q5825" s="8">
        <v>15255.430000000002</v>
      </c>
      <c r="R5825" s="8">
        <v>4402.8300000000008</v>
      </c>
      <c r="S5825" s="8">
        <v>4923983.6500000041</v>
      </c>
      <c r="T5825" s="8">
        <v>528347.3899999999</v>
      </c>
      <c r="U5825" s="8">
        <v>2597706.7199999997</v>
      </c>
      <c r="V5825" s="8">
        <v>80615.650000000009</v>
      </c>
      <c r="W5825" s="8">
        <v>936197.21</v>
      </c>
      <c r="X5825" s="8">
        <v>0</v>
      </c>
      <c r="Y5825" s="8">
        <v>0.01</v>
      </c>
      <c r="Z5825" s="8">
        <v>6.3000000000000007</v>
      </c>
      <c r="AA5825" s="8">
        <v>907452.03000000061</v>
      </c>
      <c r="AB5825" s="8">
        <v>218421.86999999874</v>
      </c>
      <c r="AC5825" s="9">
        <f t="shared" si="544"/>
        <v>689030.1600000019</v>
      </c>
      <c r="AD5825" s="5" t="str">
        <f>$C5825&amp;" "&amp;VLOOKUP(C5825,Tegevusalad!$A$1:$B$89,2,FALSE)</f>
        <v>63 INFOALANE TEGEVUS</v>
      </c>
      <c r="AE5825" s="6">
        <f t="shared" si="546"/>
        <v>6721498.0100000082</v>
      </c>
      <c r="AF5825" s="6">
        <f t="shared" si="547"/>
        <v>3338121.5299999905</v>
      </c>
      <c r="AG5825" s="6">
        <f t="shared" si="548"/>
        <v>18558240.340000004</v>
      </c>
      <c r="AH5825" s="6">
        <f t="shared" si="549"/>
        <v>10796041.549999995</v>
      </c>
      <c r="AI5825" s="6">
        <f t="shared" si="545"/>
        <v>18558240.340000004</v>
      </c>
      <c r="AJ5825" s="10"/>
    </row>
    <row r="5826" spans="1:36" s="3" customFormat="1">
      <c r="A5826" s="3">
        <v>2019</v>
      </c>
      <c r="B5826" s="3">
        <v>9</v>
      </c>
      <c r="C5826" s="4">
        <v>64</v>
      </c>
      <c r="D5826" s="8">
        <v>536</v>
      </c>
      <c r="E5826" s="8">
        <v>138885010.69</v>
      </c>
      <c r="F5826" s="8">
        <v>2798.93</v>
      </c>
      <c r="G5826" s="8">
        <v>8598522.3899999987</v>
      </c>
      <c r="H5826" s="8">
        <v>7355303.5100000007</v>
      </c>
      <c r="I5826" s="8">
        <v>774160.42999999993</v>
      </c>
      <c r="J5826" s="8">
        <v>177383.25</v>
      </c>
      <c r="K5826" s="8">
        <v>0</v>
      </c>
      <c r="L5826" s="8">
        <v>27777254.100000001</v>
      </c>
      <c r="M5826" s="8">
        <v>0</v>
      </c>
      <c r="N5826" s="8">
        <v>26938708.290000007</v>
      </c>
      <c r="O5826" s="8">
        <v>47677.58</v>
      </c>
      <c r="P5826" s="8">
        <v>720972.06999999983</v>
      </c>
      <c r="Q5826" s="8">
        <v>16745.099999999999</v>
      </c>
      <c r="R5826" s="8">
        <v>10820.780000000004</v>
      </c>
      <c r="S5826" s="8">
        <v>11212234.280000003</v>
      </c>
      <c r="T5826" s="8">
        <v>4372834.2300000004</v>
      </c>
      <c r="U5826" s="8">
        <v>1838058.05</v>
      </c>
      <c r="V5826" s="8">
        <v>692.10000000000014</v>
      </c>
      <c r="W5826" s="8">
        <v>80059129.730000004</v>
      </c>
      <c r="X5826" s="8">
        <v>28909.87</v>
      </c>
      <c r="Y5826" s="8">
        <v>11355.970000000001</v>
      </c>
      <c r="Z5826" s="8">
        <v>1165.72</v>
      </c>
      <c r="AA5826" s="8">
        <v>3071457.2200000011</v>
      </c>
      <c r="AB5826" s="8">
        <v>2222721.1599999992</v>
      </c>
      <c r="AC5826" s="9">
        <f t="shared" si="544"/>
        <v>848736.06000000192</v>
      </c>
      <c r="AD5826" s="5" t="str">
        <f>$C5826&amp;" "&amp;VLOOKUP(C5826,Tegevusalad!$A$1:$B$89,2,FALSE)</f>
        <v>64 FINANTSTEENUSTE OSUTAMINE, V.A KINDLUSTUS JA PENSIONIFONDID</v>
      </c>
      <c r="AE5826" s="6">
        <f t="shared" si="546"/>
        <v>125866427.16000001</v>
      </c>
      <c r="AF5826" s="6">
        <f t="shared" si="547"/>
        <v>121459657.22000004</v>
      </c>
      <c r="AG5826" s="6">
        <f t="shared" si="548"/>
        <v>134464949.54999998</v>
      </c>
      <c r="AH5826" s="6">
        <f t="shared" si="549"/>
        <v>134747645.35000002</v>
      </c>
      <c r="AI5826" s="6">
        <f t="shared" si="545"/>
        <v>134436039.67999998</v>
      </c>
      <c r="AJ5826" s="10"/>
    </row>
    <row r="5827" spans="1:36" s="3" customFormat="1">
      <c r="A5827" s="3">
        <v>2019</v>
      </c>
      <c r="B5827" s="3">
        <v>9</v>
      </c>
      <c r="C5827" s="4">
        <v>65</v>
      </c>
      <c r="D5827" s="8">
        <v>18</v>
      </c>
      <c r="E5827" s="8">
        <v>1000737.4799999999</v>
      </c>
      <c r="F5827" s="8">
        <v>0</v>
      </c>
      <c r="G5827" s="8">
        <v>301171.10000000003</v>
      </c>
      <c r="H5827" s="8">
        <v>301171.10000000003</v>
      </c>
      <c r="I5827" s="8">
        <v>0</v>
      </c>
      <c r="J5827" s="8">
        <v>0</v>
      </c>
      <c r="K5827" s="8">
        <v>0</v>
      </c>
      <c r="L5827" s="8">
        <v>200147.51999999996</v>
      </c>
      <c r="M5827" s="8">
        <v>0</v>
      </c>
      <c r="N5827" s="8">
        <v>3479.7000000000003</v>
      </c>
      <c r="O5827" s="8">
        <v>0</v>
      </c>
      <c r="P5827" s="8">
        <v>0</v>
      </c>
      <c r="Q5827" s="8">
        <v>0</v>
      </c>
      <c r="R5827" s="8">
        <v>0</v>
      </c>
      <c r="S5827" s="8">
        <v>974741.82</v>
      </c>
      <c r="T5827" s="8">
        <v>47663.560000000005</v>
      </c>
      <c r="U5827" s="8">
        <v>2041.0300000000002</v>
      </c>
      <c r="V5827" s="8">
        <v>0</v>
      </c>
      <c r="W5827" s="8">
        <v>35653304.019999996</v>
      </c>
      <c r="X5827" s="8">
        <v>0</v>
      </c>
      <c r="Y5827" s="8">
        <v>0</v>
      </c>
      <c r="Z5827" s="8">
        <v>0</v>
      </c>
      <c r="AA5827" s="8">
        <v>196667.81999999998</v>
      </c>
      <c r="AB5827" s="8">
        <v>0</v>
      </c>
      <c r="AC5827" s="9">
        <f t="shared" ref="AC5827:AC5890" si="550">AA5827-AB5827</f>
        <v>196667.81999999998</v>
      </c>
      <c r="AD5827" s="5" t="str">
        <f>$C5827&amp;" "&amp;VLOOKUP(C5827,Tegevusalad!$A$1:$B$89,2,FALSE)</f>
        <v>65 KINDLUSTUS, EDASIKINDLUSTUS JA PENSIONIFONDID, V.A KOHUSTUSLIK SOTSIAALKINDLUSTUS</v>
      </c>
      <c r="AE5827" s="6">
        <f t="shared" si="546"/>
        <v>23954.629999999888</v>
      </c>
      <c r="AF5827" s="6">
        <f t="shared" si="547"/>
        <v>-959384.35</v>
      </c>
      <c r="AG5827" s="6">
        <f t="shared" si="548"/>
        <v>325125.72999999986</v>
      </c>
      <c r="AH5827" s="6">
        <f t="shared" si="549"/>
        <v>17398.5</v>
      </c>
      <c r="AI5827" s="6">
        <f t="shared" ref="AI5827:AI5890" si="551">(E5827+F5827+G5827)-(S5827+U5827)</f>
        <v>325125.72999999986</v>
      </c>
      <c r="AJ5827" s="10"/>
    </row>
    <row r="5828" spans="1:36" s="3" customFormat="1">
      <c r="A5828" s="3">
        <v>2019</v>
      </c>
      <c r="B5828" s="3">
        <v>9</v>
      </c>
      <c r="C5828" s="4">
        <v>66</v>
      </c>
      <c r="D5828" s="8">
        <v>320</v>
      </c>
      <c r="E5828" s="8">
        <v>3822696.9500000011</v>
      </c>
      <c r="F5828" s="8">
        <v>4721.58</v>
      </c>
      <c r="G5828" s="8">
        <v>1477969.3599999996</v>
      </c>
      <c r="H5828" s="8">
        <v>811058.61000000022</v>
      </c>
      <c r="I5828" s="8">
        <v>4122</v>
      </c>
      <c r="J5828" s="8">
        <v>0</v>
      </c>
      <c r="K5828" s="8">
        <v>0</v>
      </c>
      <c r="L5828" s="8">
        <v>764964.34000000008</v>
      </c>
      <c r="M5828" s="8">
        <v>0</v>
      </c>
      <c r="N5828" s="8">
        <v>405790.48000000004</v>
      </c>
      <c r="O5828" s="8">
        <v>1598.53</v>
      </c>
      <c r="P5828" s="8">
        <v>1684.1399999999999</v>
      </c>
      <c r="Q5828" s="8">
        <v>4914.0600000000004</v>
      </c>
      <c r="R5828" s="8">
        <v>1226.32</v>
      </c>
      <c r="S5828" s="8">
        <v>1580435.01</v>
      </c>
      <c r="T5828" s="8">
        <v>72478.01999999999</v>
      </c>
      <c r="U5828" s="8">
        <v>417366.44</v>
      </c>
      <c r="V5828" s="8">
        <v>0</v>
      </c>
      <c r="W5828" s="8">
        <v>9563912.540000001</v>
      </c>
      <c r="X5828" s="8">
        <v>135000</v>
      </c>
      <c r="Y5828" s="8">
        <v>27.7</v>
      </c>
      <c r="Z5828" s="8">
        <v>0</v>
      </c>
      <c r="AA5828" s="8">
        <v>447934.69999999995</v>
      </c>
      <c r="AB5828" s="8">
        <v>88733.140000000029</v>
      </c>
      <c r="AC5828" s="9">
        <f t="shared" si="550"/>
        <v>359201.55999999994</v>
      </c>
      <c r="AD5828" s="5" t="str">
        <f>$C5828&amp;" "&amp;VLOOKUP(C5828,Tegevusalad!$A$1:$B$89,2,FALSE)</f>
        <v>66 FINANTSTEENUSTE JA KINDLUSTUSTEGEVUSE ABITEGEVUSALAD</v>
      </c>
      <c r="AE5828" s="6">
        <f t="shared" si="546"/>
        <v>1964617.0800000012</v>
      </c>
      <c r="AF5828" s="6">
        <f t="shared" si="547"/>
        <v>29289.900000000081</v>
      </c>
      <c r="AG5828" s="6">
        <f t="shared" si="548"/>
        <v>3442586.4400000004</v>
      </c>
      <c r="AH5828" s="6">
        <f t="shared" si="549"/>
        <v>2035084.0000000002</v>
      </c>
      <c r="AI5828" s="6">
        <f t="shared" si="551"/>
        <v>3307586.4400000004</v>
      </c>
      <c r="AJ5828" s="10"/>
    </row>
    <row r="5829" spans="1:36" s="3" customFormat="1">
      <c r="A5829" s="3">
        <v>2019</v>
      </c>
      <c r="B5829" s="3">
        <v>9</v>
      </c>
      <c r="C5829" s="4">
        <v>68</v>
      </c>
      <c r="D5829" s="8">
        <v>6936</v>
      </c>
      <c r="E5829" s="8">
        <v>175885706.45000026</v>
      </c>
      <c r="F5829" s="8">
        <v>518490.12999999989</v>
      </c>
      <c r="G5829" s="8">
        <v>12401024.389999997</v>
      </c>
      <c r="H5829" s="8">
        <v>4350581.0000000009</v>
      </c>
      <c r="I5829" s="8">
        <v>2045653.9999999995</v>
      </c>
      <c r="J5829" s="8">
        <v>3677767.96</v>
      </c>
      <c r="K5829" s="8">
        <v>0</v>
      </c>
      <c r="L5829" s="8">
        <v>35223805.530000016</v>
      </c>
      <c r="M5829" s="8">
        <v>0</v>
      </c>
      <c r="N5829" s="8">
        <v>30408974.129999943</v>
      </c>
      <c r="O5829" s="8">
        <v>198150.21999999997</v>
      </c>
      <c r="P5829" s="8">
        <v>7200009.9800000014</v>
      </c>
      <c r="Q5829" s="8">
        <v>125516.32999999984</v>
      </c>
      <c r="R5829" s="8">
        <v>64471.039999999972</v>
      </c>
      <c r="S5829" s="8">
        <v>6463291.3600000078</v>
      </c>
      <c r="T5829" s="8">
        <v>4907856.2100000037</v>
      </c>
      <c r="U5829" s="8">
        <v>11692434.289999997</v>
      </c>
      <c r="V5829" s="8">
        <v>11632611.389999999</v>
      </c>
      <c r="W5829" s="8">
        <v>18985732.95999999</v>
      </c>
      <c r="X5829" s="8">
        <v>7780995.54</v>
      </c>
      <c r="Y5829" s="8">
        <v>129079.26999999995</v>
      </c>
      <c r="Z5829" s="8">
        <v>428866.95</v>
      </c>
      <c r="AA5829" s="8">
        <v>17127864.52999999</v>
      </c>
      <c r="AB5829" s="8">
        <v>12612820.819999987</v>
      </c>
      <c r="AC5829" s="9">
        <f t="shared" si="550"/>
        <v>4515043.7100000028</v>
      </c>
      <c r="AD5829" s="5" t="str">
        <f>$C5829&amp;" "&amp;VLOOKUP(C5829,Tegevusalad!$A$1:$B$89,2,FALSE)</f>
        <v>68 KINNISVARAALANE TEGEVUS</v>
      </c>
      <c r="AE5829" s="6">
        <f t="shared" si="546"/>
        <v>166029466.47000024</v>
      </c>
      <c r="AF5829" s="6">
        <f t="shared" si="547"/>
        <v>144853360.48999968</v>
      </c>
      <c r="AG5829" s="6">
        <f t="shared" si="548"/>
        <v>178430490.86000022</v>
      </c>
      <c r="AH5829" s="6">
        <f t="shared" si="549"/>
        <v>152367225.8499997</v>
      </c>
      <c r="AI5829" s="6">
        <f t="shared" si="551"/>
        <v>170649495.32000023</v>
      </c>
      <c r="AJ5829" s="10"/>
    </row>
    <row r="5830" spans="1:36" s="3" customFormat="1">
      <c r="A5830" s="3">
        <v>2019</v>
      </c>
      <c r="B5830" s="3">
        <v>9</v>
      </c>
      <c r="C5830" s="4">
        <v>69</v>
      </c>
      <c r="D5830" s="8">
        <v>3081</v>
      </c>
      <c r="E5830" s="8">
        <v>23722716.379999984</v>
      </c>
      <c r="F5830" s="8">
        <v>19229.22</v>
      </c>
      <c r="G5830" s="8">
        <v>6437223.0600000015</v>
      </c>
      <c r="H5830" s="8">
        <v>4300460.5100000007</v>
      </c>
      <c r="I5830" s="8">
        <v>30663.81</v>
      </c>
      <c r="J5830" s="8">
        <v>980</v>
      </c>
      <c r="K5830" s="8">
        <v>0</v>
      </c>
      <c r="L5830" s="8">
        <v>4746273.8800000008</v>
      </c>
      <c r="M5830" s="8">
        <v>0</v>
      </c>
      <c r="N5830" s="8">
        <v>1756095.8899999987</v>
      </c>
      <c r="O5830" s="8">
        <v>260.62</v>
      </c>
      <c r="P5830" s="8">
        <v>133332.97999999998</v>
      </c>
      <c r="Q5830" s="8">
        <v>57666.14000000005</v>
      </c>
      <c r="R5830" s="8">
        <v>42554.200000000019</v>
      </c>
      <c r="S5830" s="8">
        <v>1418851.2199999997</v>
      </c>
      <c r="T5830" s="8">
        <v>208420.59000000003</v>
      </c>
      <c r="U5830" s="8">
        <v>166433.53999999998</v>
      </c>
      <c r="V5830" s="8">
        <v>126854.46</v>
      </c>
      <c r="W5830" s="8">
        <v>385158.42999999988</v>
      </c>
      <c r="X5830" s="8">
        <v>0</v>
      </c>
      <c r="Y5830" s="8">
        <v>22.64</v>
      </c>
      <c r="Z5830" s="8">
        <v>590.80999999999995</v>
      </c>
      <c r="AA5830" s="8">
        <v>3161158.7400000072</v>
      </c>
      <c r="AB5830" s="8">
        <v>171548.92</v>
      </c>
      <c r="AC5830" s="9">
        <f t="shared" si="550"/>
        <v>2989609.8200000073</v>
      </c>
      <c r="AD5830" s="5" t="str">
        <f>$C5830&amp;" "&amp;VLOOKUP(C5830,Tegevusalad!$A$1:$B$89,2,FALSE)</f>
        <v>69 JURIIDILISED TOIMINGUD JA ARVEPIDAMINE</v>
      </c>
      <c r="AE5830" s="6">
        <f t="shared" si="546"/>
        <v>22156660.839999981</v>
      </c>
      <c r="AF5830" s="6">
        <f t="shared" si="547"/>
        <v>7533517.0499999924</v>
      </c>
      <c r="AG5830" s="6">
        <f t="shared" si="548"/>
        <v>28593883.899999984</v>
      </c>
      <c r="AH5830" s="6">
        <f t="shared" si="549"/>
        <v>8993250.4499999937</v>
      </c>
      <c r="AI5830" s="6">
        <f t="shared" si="551"/>
        <v>28593883.899999984</v>
      </c>
      <c r="AJ5830" s="10"/>
    </row>
    <row r="5831" spans="1:36" s="3" customFormat="1">
      <c r="A5831" s="3">
        <v>2019</v>
      </c>
      <c r="B5831" s="3">
        <v>9</v>
      </c>
      <c r="C5831" s="4">
        <v>70</v>
      </c>
      <c r="D5831" s="8">
        <v>3551</v>
      </c>
      <c r="E5831" s="8">
        <v>31187068.309999999</v>
      </c>
      <c r="F5831" s="8">
        <v>46667.220000000008</v>
      </c>
      <c r="G5831" s="8">
        <v>34335249.980000012</v>
      </c>
      <c r="H5831" s="8">
        <v>15663911.479999997</v>
      </c>
      <c r="I5831" s="8">
        <v>222391.32</v>
      </c>
      <c r="J5831" s="8">
        <v>260638.34999999998</v>
      </c>
      <c r="K5831" s="8">
        <v>883.26</v>
      </c>
      <c r="L5831" s="8">
        <v>6241613.700000003</v>
      </c>
      <c r="M5831" s="8">
        <v>0</v>
      </c>
      <c r="N5831" s="8">
        <v>5456053.1799999075</v>
      </c>
      <c r="O5831" s="8">
        <v>14046.460000000003</v>
      </c>
      <c r="P5831" s="8">
        <v>889368.27999999956</v>
      </c>
      <c r="Q5831" s="8">
        <v>97197.520000000033</v>
      </c>
      <c r="R5831" s="8">
        <v>42391.920000000006</v>
      </c>
      <c r="S5831" s="8">
        <v>7460081.4800000116</v>
      </c>
      <c r="T5831" s="8">
        <v>1074833.9899999995</v>
      </c>
      <c r="U5831" s="8">
        <v>549394.14000000025</v>
      </c>
      <c r="V5831" s="8">
        <v>34115.949999999997</v>
      </c>
      <c r="W5831" s="8">
        <v>3291025.5299999984</v>
      </c>
      <c r="X5831" s="8">
        <v>1321921.2100000002</v>
      </c>
      <c r="Y5831" s="8">
        <v>0</v>
      </c>
      <c r="Z5831" s="8">
        <v>0.03</v>
      </c>
      <c r="AA5831" s="8">
        <v>2446068.1</v>
      </c>
      <c r="AB5831" s="8">
        <v>1660507.6200000236</v>
      </c>
      <c r="AC5831" s="9">
        <f t="shared" si="550"/>
        <v>785560.47999997647</v>
      </c>
      <c r="AD5831" s="5" t="str">
        <f>$C5831&amp;" "&amp;VLOOKUP(C5831,Tegevusalad!$A$1:$B$89,2,FALSE)</f>
        <v>70 PEAKONTORITE TEGEVUS; JUHTIMISALANE NÕUSTAMINE</v>
      </c>
      <c r="AE5831" s="6">
        <f t="shared" si="546"/>
        <v>24546181.119999986</v>
      </c>
      <c r="AF5831" s="6">
        <f t="shared" si="547"/>
        <v>19446633.529999524</v>
      </c>
      <c r="AG5831" s="6">
        <f t="shared" si="548"/>
        <v>58881431.099999994</v>
      </c>
      <c r="AH5831" s="6">
        <f t="shared" si="549"/>
        <v>27492225.499999534</v>
      </c>
      <c r="AI5831" s="6">
        <f t="shared" si="551"/>
        <v>57559509.889999993</v>
      </c>
      <c r="AJ5831" s="10"/>
    </row>
    <row r="5832" spans="1:36" s="3" customFormat="1">
      <c r="A5832" s="3">
        <v>2019</v>
      </c>
      <c r="B5832" s="3">
        <v>9</v>
      </c>
      <c r="C5832" s="4">
        <v>71</v>
      </c>
      <c r="D5832" s="8">
        <v>2322</v>
      </c>
      <c r="E5832" s="8">
        <v>33176734.039999973</v>
      </c>
      <c r="F5832" s="8">
        <v>6474.6100000000006</v>
      </c>
      <c r="G5832" s="8">
        <v>6549399.669999999</v>
      </c>
      <c r="H5832" s="8">
        <v>4283818.0499999989</v>
      </c>
      <c r="I5832" s="8">
        <v>1031970.09</v>
      </c>
      <c r="J5832" s="8">
        <v>556188.41999999993</v>
      </c>
      <c r="K5832" s="8">
        <v>0</v>
      </c>
      <c r="L5832" s="8">
        <v>6635929.4999999981</v>
      </c>
      <c r="M5832" s="8">
        <v>0</v>
      </c>
      <c r="N5832" s="8">
        <v>3393115.2199999914</v>
      </c>
      <c r="O5832" s="8">
        <v>31098.33</v>
      </c>
      <c r="P5832" s="8">
        <v>117545.91000000005</v>
      </c>
      <c r="Q5832" s="8">
        <v>80166.629999999961</v>
      </c>
      <c r="R5832" s="8">
        <v>43730.94999999999</v>
      </c>
      <c r="S5832" s="8">
        <v>3413718.4899999998</v>
      </c>
      <c r="T5832" s="8">
        <v>2381198.6399999992</v>
      </c>
      <c r="U5832" s="8">
        <v>532501.25</v>
      </c>
      <c r="V5832" s="8">
        <v>37729.49</v>
      </c>
      <c r="W5832" s="8">
        <v>261709.18</v>
      </c>
      <c r="X5832" s="8">
        <v>2583.6099999999997</v>
      </c>
      <c r="Y5832" s="8">
        <v>0.01</v>
      </c>
      <c r="Z5832" s="8">
        <v>69.14</v>
      </c>
      <c r="AA5832" s="8">
        <v>3815561.5099999961</v>
      </c>
      <c r="AB5832" s="8">
        <v>572816.36000000034</v>
      </c>
      <c r="AC5832" s="9">
        <f t="shared" si="550"/>
        <v>3242745.1499999957</v>
      </c>
      <c r="AD5832" s="5" t="str">
        <f>$C5832&amp;" "&amp;VLOOKUP(C5832,Tegevusalad!$A$1:$B$89,2,FALSE)</f>
        <v>71 ARHITEKTI- JA INSENERITEGEVUSED; TEIMIMINE JA ANALÜÜS</v>
      </c>
      <c r="AE5832" s="6">
        <f t="shared" si="546"/>
        <v>29239572.519999973</v>
      </c>
      <c r="AF5832" s="6">
        <f t="shared" si="547"/>
        <v>13120248.949999955</v>
      </c>
      <c r="AG5832" s="6">
        <f t="shared" si="548"/>
        <v>35788972.189999968</v>
      </c>
      <c r="AH5832" s="6">
        <f t="shared" si="549"/>
        <v>17184230.849999957</v>
      </c>
      <c r="AI5832" s="6">
        <f t="shared" si="551"/>
        <v>35786388.579999968</v>
      </c>
      <c r="AJ5832" s="10"/>
    </row>
    <row r="5833" spans="1:36" s="3" customFormat="1">
      <c r="A5833" s="3">
        <v>2019</v>
      </c>
      <c r="B5833" s="3">
        <v>9</v>
      </c>
      <c r="C5833" s="4">
        <v>72</v>
      </c>
      <c r="D5833" s="8">
        <v>313</v>
      </c>
      <c r="E5833" s="8">
        <v>2688664.3800000004</v>
      </c>
      <c r="F5833" s="8">
        <v>4369.24</v>
      </c>
      <c r="G5833" s="8">
        <v>4858723.87</v>
      </c>
      <c r="H5833" s="8">
        <v>3457307.8300000005</v>
      </c>
      <c r="I5833" s="8">
        <v>73213</v>
      </c>
      <c r="J5833" s="8">
        <v>29868.429999999997</v>
      </c>
      <c r="K5833" s="8">
        <v>0</v>
      </c>
      <c r="L5833" s="8">
        <v>538126.13</v>
      </c>
      <c r="M5833" s="8">
        <v>0</v>
      </c>
      <c r="N5833" s="8">
        <v>572587.28999999992</v>
      </c>
      <c r="O5833" s="8">
        <v>17851.89</v>
      </c>
      <c r="P5833" s="8">
        <v>17191.54</v>
      </c>
      <c r="Q5833" s="8">
        <v>4859.01</v>
      </c>
      <c r="R5833" s="8">
        <v>3934.8699999999985</v>
      </c>
      <c r="S5833" s="8">
        <v>775055.31000000017</v>
      </c>
      <c r="T5833" s="8">
        <v>323237.77000000008</v>
      </c>
      <c r="U5833" s="8">
        <v>121414.12000000001</v>
      </c>
      <c r="V5833" s="8">
        <v>116.37</v>
      </c>
      <c r="W5833" s="8">
        <v>34645.259999999995</v>
      </c>
      <c r="X5833" s="8">
        <v>0</v>
      </c>
      <c r="Y5833" s="8">
        <v>0</v>
      </c>
      <c r="Z5833" s="8">
        <v>0</v>
      </c>
      <c r="AA5833" s="8">
        <v>237579.54</v>
      </c>
      <c r="AB5833" s="8">
        <v>272040.7</v>
      </c>
      <c r="AC5833" s="9">
        <f t="shared" si="550"/>
        <v>-34461.160000000003</v>
      </c>
      <c r="AD5833" s="5" t="str">
        <f>$C5833&amp;" "&amp;VLOOKUP(C5833,Tegevusalad!$A$1:$B$89,2,FALSE)</f>
        <v>72 TEADUS- JA ARENDUSTEGEVUS</v>
      </c>
      <c r="AE5833" s="6">
        <f t="shared" si="546"/>
        <v>1796564.1900000004</v>
      </c>
      <c r="AF5833" s="6">
        <f t="shared" si="547"/>
        <v>1896998.2899999991</v>
      </c>
      <c r="AG5833" s="6">
        <f t="shared" si="548"/>
        <v>6655288.0600000005</v>
      </c>
      <c r="AH5833" s="6">
        <f t="shared" si="549"/>
        <v>2882610.7999999993</v>
      </c>
      <c r="AI5833" s="6">
        <f t="shared" si="551"/>
        <v>6655288.0600000005</v>
      </c>
      <c r="AJ5833" s="10"/>
    </row>
    <row r="5834" spans="1:36" s="3" customFormat="1">
      <c r="A5834" s="3">
        <v>2019</v>
      </c>
      <c r="B5834" s="3">
        <v>9</v>
      </c>
      <c r="C5834" s="4">
        <v>73</v>
      </c>
      <c r="D5834" s="8">
        <v>1319</v>
      </c>
      <c r="E5834" s="8">
        <v>30189847.210000005</v>
      </c>
      <c r="F5834" s="8">
        <v>2422445.5500000003</v>
      </c>
      <c r="G5834" s="8">
        <v>15035047.659999998</v>
      </c>
      <c r="H5834" s="8">
        <v>8932075.0999999978</v>
      </c>
      <c r="I5834" s="8">
        <v>483909.59000000008</v>
      </c>
      <c r="J5834" s="8">
        <v>3736.85</v>
      </c>
      <c r="K5834" s="8">
        <v>0</v>
      </c>
      <c r="L5834" s="8">
        <v>6255989.6100000003</v>
      </c>
      <c r="M5834" s="8">
        <v>0</v>
      </c>
      <c r="N5834" s="8">
        <v>4837300.0899999952</v>
      </c>
      <c r="O5834" s="8">
        <v>60291.87</v>
      </c>
      <c r="P5834" s="8">
        <v>71591.8</v>
      </c>
      <c r="Q5834" s="8">
        <v>23856.44000000001</v>
      </c>
      <c r="R5834" s="8">
        <v>13607.380000000005</v>
      </c>
      <c r="S5834" s="8">
        <v>8259658.8300000038</v>
      </c>
      <c r="T5834" s="8">
        <v>1956889.3399999996</v>
      </c>
      <c r="U5834" s="8">
        <v>1531756.5399999993</v>
      </c>
      <c r="V5834" s="8">
        <v>7605.46</v>
      </c>
      <c r="W5834" s="8">
        <v>83163.000000000029</v>
      </c>
      <c r="X5834" s="8">
        <v>772</v>
      </c>
      <c r="Y5834" s="8">
        <v>0</v>
      </c>
      <c r="Z5834" s="8">
        <v>0.01</v>
      </c>
      <c r="AA5834" s="8">
        <v>1797493.3499999994</v>
      </c>
      <c r="AB5834" s="8">
        <v>378803.8400000002</v>
      </c>
      <c r="AC5834" s="9">
        <f t="shared" si="550"/>
        <v>1418689.5099999993</v>
      </c>
      <c r="AD5834" s="5" t="str">
        <f>$C5834&amp;" "&amp;VLOOKUP(C5834,Tegevusalad!$A$1:$B$89,2,FALSE)</f>
        <v>73 REKLAAMINDUS JA TURU-UURINGUD</v>
      </c>
      <c r="AE5834" s="6">
        <f t="shared" si="546"/>
        <v>22821649.390000001</v>
      </c>
      <c r="AF5834" s="6">
        <f t="shared" si="547"/>
        <v>14169268.08999997</v>
      </c>
      <c r="AG5834" s="6">
        <f t="shared" si="548"/>
        <v>37856697.049999997</v>
      </c>
      <c r="AH5834" s="6">
        <f t="shared" si="549"/>
        <v>24254537.349999975</v>
      </c>
      <c r="AI5834" s="6">
        <f t="shared" si="551"/>
        <v>37855925.049999997</v>
      </c>
      <c r="AJ5834" s="10"/>
    </row>
    <row r="5835" spans="1:36" s="3" customFormat="1">
      <c r="A5835" s="3">
        <v>2019</v>
      </c>
      <c r="B5835" s="3">
        <v>9</v>
      </c>
      <c r="C5835" s="4">
        <v>74</v>
      </c>
      <c r="D5835" s="8">
        <v>2186</v>
      </c>
      <c r="E5835" s="8">
        <v>13836025.729999999</v>
      </c>
      <c r="F5835" s="8">
        <v>19614.990000000005</v>
      </c>
      <c r="G5835" s="8">
        <v>10254491.050000014</v>
      </c>
      <c r="H5835" s="8">
        <v>4873991.5200000005</v>
      </c>
      <c r="I5835" s="8">
        <v>1281365.97</v>
      </c>
      <c r="J5835" s="8">
        <v>162363.94999999998</v>
      </c>
      <c r="K5835" s="8">
        <v>1051.8800000000001</v>
      </c>
      <c r="L5835" s="8">
        <v>2768970.6799999974</v>
      </c>
      <c r="M5835" s="8">
        <v>930.12</v>
      </c>
      <c r="N5835" s="8">
        <v>2047850.5700000031</v>
      </c>
      <c r="O5835" s="8">
        <v>88771.609999999986</v>
      </c>
      <c r="P5835" s="8">
        <v>51323.390000000007</v>
      </c>
      <c r="Q5835" s="8">
        <v>21749.889999999989</v>
      </c>
      <c r="R5835" s="8">
        <v>9569.5400000000063</v>
      </c>
      <c r="S5835" s="8">
        <v>3472149.9100000029</v>
      </c>
      <c r="T5835" s="8">
        <v>2576191.9200000013</v>
      </c>
      <c r="U5835" s="8">
        <v>154461.84999999995</v>
      </c>
      <c r="V5835" s="8">
        <v>3174.7300000000005</v>
      </c>
      <c r="W5835" s="8">
        <v>187783.30000000002</v>
      </c>
      <c r="X5835" s="8">
        <v>12195.48</v>
      </c>
      <c r="Y5835" s="8">
        <v>7.0000000000000007E-2</v>
      </c>
      <c r="Z5835" s="8">
        <v>13.530000000000001</v>
      </c>
      <c r="AA5835" s="8">
        <v>1133150.2399999986</v>
      </c>
      <c r="AB5835" s="8">
        <v>411113.46999999933</v>
      </c>
      <c r="AC5835" s="9">
        <f t="shared" si="550"/>
        <v>722036.76999999932</v>
      </c>
      <c r="AD5835" s="5" t="str">
        <f>$C5835&amp;" "&amp;VLOOKUP(C5835,Tegevusalad!$A$1:$B$89,2,FALSE)</f>
        <v>74 MUU KUTSE-, TEADUS- JA TEHNIKAALANE TEGEVUS</v>
      </c>
      <c r="AE5835" s="6">
        <f t="shared" si="546"/>
        <v>10241224.439999996</v>
      </c>
      <c r="AF5835" s="6">
        <f t="shared" si="547"/>
        <v>6219805.4700000118</v>
      </c>
      <c r="AG5835" s="6">
        <f t="shared" si="548"/>
        <v>20495715.49000001</v>
      </c>
      <c r="AH5835" s="6">
        <f t="shared" si="549"/>
        <v>10287100.550000016</v>
      </c>
      <c r="AI5835" s="6">
        <f t="shared" si="551"/>
        <v>20483520.010000009</v>
      </c>
      <c r="AJ5835" s="10"/>
    </row>
    <row r="5836" spans="1:36" s="3" customFormat="1">
      <c r="A5836" s="3">
        <v>2019</v>
      </c>
      <c r="B5836" s="3">
        <v>9</v>
      </c>
      <c r="C5836" s="4">
        <v>75</v>
      </c>
      <c r="D5836" s="8">
        <v>138</v>
      </c>
      <c r="E5836" s="8">
        <v>1382647.8999999997</v>
      </c>
      <c r="F5836" s="8">
        <v>450138.6700000001</v>
      </c>
      <c r="G5836" s="8">
        <v>5449.95</v>
      </c>
      <c r="H5836" s="8">
        <v>2061.0499999999997</v>
      </c>
      <c r="I5836" s="8">
        <v>9.49</v>
      </c>
      <c r="J5836" s="8">
        <v>0</v>
      </c>
      <c r="K5836" s="8">
        <v>0</v>
      </c>
      <c r="L5836" s="8">
        <v>317042.0799999999</v>
      </c>
      <c r="M5836" s="8">
        <v>0</v>
      </c>
      <c r="N5836" s="8">
        <v>248531.74000000011</v>
      </c>
      <c r="O5836" s="8">
        <v>0</v>
      </c>
      <c r="P5836" s="8">
        <v>67201.119999999981</v>
      </c>
      <c r="Q5836" s="8">
        <v>1939.2500000000002</v>
      </c>
      <c r="R5836" s="8">
        <v>1548.43</v>
      </c>
      <c r="S5836" s="8">
        <v>56882.200000000004</v>
      </c>
      <c r="T5836" s="8">
        <v>30819.11</v>
      </c>
      <c r="U5836" s="8">
        <v>2446.79</v>
      </c>
      <c r="V5836" s="8">
        <v>0</v>
      </c>
      <c r="W5836" s="8">
        <v>4057.4700000000003</v>
      </c>
      <c r="X5836" s="8">
        <v>0</v>
      </c>
      <c r="Y5836" s="8">
        <v>0</v>
      </c>
      <c r="Z5836" s="8">
        <v>0</v>
      </c>
      <c r="AA5836" s="8">
        <v>109377.56999999999</v>
      </c>
      <c r="AB5836" s="8">
        <v>40867.229999999974</v>
      </c>
      <c r="AC5836" s="9">
        <f t="shared" si="550"/>
        <v>68510.340000000026</v>
      </c>
      <c r="AD5836" s="5" t="str">
        <f>$C5836&amp;" "&amp;VLOOKUP(C5836,Tegevusalad!$A$1:$B$89,2,FALSE)</f>
        <v>75 VETERINAARIA</v>
      </c>
      <c r="AE5836" s="6">
        <f t="shared" si="546"/>
        <v>1773457.5799999998</v>
      </c>
      <c r="AF5836" s="6">
        <f t="shared" si="547"/>
        <v>1191071.8600000003</v>
      </c>
      <c r="AG5836" s="6">
        <f t="shared" si="548"/>
        <v>1778907.5299999998</v>
      </c>
      <c r="AH5836" s="6">
        <f t="shared" si="549"/>
        <v>1250400.8500000003</v>
      </c>
      <c r="AI5836" s="6">
        <f t="shared" si="551"/>
        <v>1778907.5299999998</v>
      </c>
      <c r="AJ5836" s="10"/>
    </row>
    <row r="5837" spans="1:36" s="3" customFormat="1">
      <c r="A5837" s="3">
        <v>2019</v>
      </c>
      <c r="B5837" s="3">
        <v>9</v>
      </c>
      <c r="C5837" s="4">
        <v>77</v>
      </c>
      <c r="D5837" s="8">
        <v>1497</v>
      </c>
      <c r="E5837" s="8">
        <v>36770087.419999987</v>
      </c>
      <c r="F5837" s="8">
        <v>557004.09</v>
      </c>
      <c r="G5837" s="8">
        <v>15740053.970000003</v>
      </c>
      <c r="H5837" s="8">
        <v>11209718.160000002</v>
      </c>
      <c r="I5837" s="8">
        <v>2860870.4300000006</v>
      </c>
      <c r="J5837" s="8">
        <v>195743.81</v>
      </c>
      <c r="K5837" s="8">
        <v>0</v>
      </c>
      <c r="L5837" s="8">
        <v>7404147.8799999962</v>
      </c>
      <c r="M5837" s="8">
        <v>18403.29</v>
      </c>
      <c r="N5837" s="8">
        <v>5054467.8199999956</v>
      </c>
      <c r="O5837" s="8">
        <v>27134.470000000005</v>
      </c>
      <c r="P5837" s="8">
        <v>824394.33</v>
      </c>
      <c r="Q5837" s="8">
        <v>170537.09000000008</v>
      </c>
      <c r="R5837" s="8">
        <v>13648.840000000002</v>
      </c>
      <c r="S5837" s="8">
        <v>5570755.54</v>
      </c>
      <c r="T5837" s="8">
        <v>2179794.2400000007</v>
      </c>
      <c r="U5837" s="8">
        <v>292785.63</v>
      </c>
      <c r="V5837" s="8">
        <v>14637.749999999998</v>
      </c>
      <c r="W5837" s="8">
        <v>927245.3</v>
      </c>
      <c r="X5837" s="8">
        <v>7070.7999999999993</v>
      </c>
      <c r="Y5837" s="8">
        <v>3.53</v>
      </c>
      <c r="Z5837" s="8">
        <v>1057.0899999999999</v>
      </c>
      <c r="AA5837" s="8">
        <v>3017606.1299999962</v>
      </c>
      <c r="AB5837" s="8">
        <v>650576.34000000078</v>
      </c>
      <c r="AC5837" s="9">
        <f t="shared" si="550"/>
        <v>2367029.7899999954</v>
      </c>
      <c r="AD5837" s="5" t="str">
        <f>$C5837&amp;" "&amp;VLOOKUP(C5837,Tegevusalad!$A$1:$B$89,2,FALSE)</f>
        <v>77 RENTIMINE JA KASUTUSRENT</v>
      </c>
      <c r="AE5837" s="6">
        <f t="shared" si="546"/>
        <v>31470621.139999986</v>
      </c>
      <c r="AF5837" s="6">
        <f t="shared" si="547"/>
        <v>19356007.529999979</v>
      </c>
      <c r="AG5837" s="6">
        <f t="shared" si="548"/>
        <v>47210675.109999985</v>
      </c>
      <c r="AH5837" s="6">
        <f t="shared" si="549"/>
        <v>25340583.299999975</v>
      </c>
      <c r="AI5837" s="6">
        <f t="shared" si="551"/>
        <v>47203604.309999987</v>
      </c>
      <c r="AJ5837" s="10"/>
    </row>
    <row r="5838" spans="1:36" s="3" customFormat="1">
      <c r="A5838" s="3">
        <v>2019</v>
      </c>
      <c r="B5838" s="3">
        <v>9</v>
      </c>
      <c r="C5838" s="4">
        <v>78</v>
      </c>
      <c r="D5838" s="8">
        <v>675</v>
      </c>
      <c r="E5838" s="8">
        <v>19190849.079999998</v>
      </c>
      <c r="F5838" s="8">
        <v>2039.71</v>
      </c>
      <c r="G5838" s="8">
        <v>9565538.1799999978</v>
      </c>
      <c r="H5838" s="8">
        <v>8575658.3999999985</v>
      </c>
      <c r="I5838" s="8">
        <v>19398.13</v>
      </c>
      <c r="J5838" s="8">
        <v>1513</v>
      </c>
      <c r="K5838" s="8">
        <v>0</v>
      </c>
      <c r="L5838" s="8">
        <v>3838353.3800000004</v>
      </c>
      <c r="M5838" s="8">
        <v>0</v>
      </c>
      <c r="N5838" s="8">
        <v>1276473.1500000015</v>
      </c>
      <c r="O5838" s="8">
        <v>0</v>
      </c>
      <c r="P5838" s="8">
        <v>17078.16</v>
      </c>
      <c r="Q5838" s="8">
        <v>17910.939999999999</v>
      </c>
      <c r="R5838" s="8">
        <v>4670.9299999999994</v>
      </c>
      <c r="S5838" s="8">
        <v>1159834.56</v>
      </c>
      <c r="T5838" s="8">
        <v>21161.589999999997</v>
      </c>
      <c r="U5838" s="8">
        <v>987546.20000000007</v>
      </c>
      <c r="V5838" s="8">
        <v>6747.36</v>
      </c>
      <c r="W5838" s="8">
        <v>262827.76</v>
      </c>
      <c r="X5838" s="8">
        <v>276.60000000000002</v>
      </c>
      <c r="Y5838" s="8">
        <v>22.3</v>
      </c>
      <c r="Z5838" s="8">
        <v>0</v>
      </c>
      <c r="AA5838" s="8">
        <v>2902359.93</v>
      </c>
      <c r="AB5838" s="8">
        <v>340457.39999999997</v>
      </c>
      <c r="AC5838" s="9">
        <f t="shared" si="550"/>
        <v>2561902.5300000003</v>
      </c>
      <c r="AD5838" s="5" t="str">
        <f>$C5838&amp;" "&amp;VLOOKUP(C5838,Tegevusalad!$A$1:$B$89,2,FALSE)</f>
        <v>78 TÖÖHÕIVE</v>
      </c>
      <c r="AE5838" s="6">
        <f t="shared" si="546"/>
        <v>17045784.629999999</v>
      </c>
      <c r="AF5838" s="6">
        <f t="shared" si="547"/>
        <v>4265087.0000000075</v>
      </c>
      <c r="AG5838" s="6">
        <f t="shared" si="548"/>
        <v>26611322.809999999</v>
      </c>
      <c r="AH5838" s="6">
        <f t="shared" si="549"/>
        <v>6405720.4000000069</v>
      </c>
      <c r="AI5838" s="6">
        <f t="shared" si="551"/>
        <v>26611046.209999997</v>
      </c>
      <c r="AJ5838" s="10"/>
    </row>
    <row r="5839" spans="1:36" s="3" customFormat="1">
      <c r="A5839" s="3">
        <v>2019</v>
      </c>
      <c r="B5839" s="3">
        <v>9</v>
      </c>
      <c r="C5839" s="4">
        <v>79</v>
      </c>
      <c r="D5839" s="8">
        <v>366</v>
      </c>
      <c r="E5839" s="8">
        <v>6733202.8600000022</v>
      </c>
      <c r="F5839" s="8">
        <v>300319.74</v>
      </c>
      <c r="G5839" s="8">
        <v>10126166.860000001</v>
      </c>
      <c r="H5839" s="8">
        <v>1657771.74</v>
      </c>
      <c r="I5839" s="8">
        <v>4653.28</v>
      </c>
      <c r="J5839" s="8">
        <v>1538</v>
      </c>
      <c r="K5839" s="8">
        <v>1538</v>
      </c>
      <c r="L5839" s="8">
        <v>1373669.2799999989</v>
      </c>
      <c r="M5839" s="8">
        <v>0</v>
      </c>
      <c r="N5839" s="8">
        <v>1170231.8500000008</v>
      </c>
      <c r="O5839" s="8">
        <v>0</v>
      </c>
      <c r="P5839" s="8">
        <v>18969.07</v>
      </c>
      <c r="Q5839" s="8">
        <v>2595.0699999999997</v>
      </c>
      <c r="R5839" s="8">
        <v>2245.38</v>
      </c>
      <c r="S5839" s="8">
        <v>1236523.3900000001</v>
      </c>
      <c r="T5839" s="8">
        <v>107149.64000000001</v>
      </c>
      <c r="U5839" s="8">
        <v>262873.84999999998</v>
      </c>
      <c r="V5839" s="8">
        <v>0</v>
      </c>
      <c r="W5839" s="8">
        <v>253857.65000000002</v>
      </c>
      <c r="X5839" s="8">
        <v>0</v>
      </c>
      <c r="Y5839" s="8">
        <v>11.58</v>
      </c>
      <c r="Z5839" s="8">
        <v>2.67</v>
      </c>
      <c r="AA5839" s="8">
        <v>415976.35000000003</v>
      </c>
      <c r="AB5839" s="8">
        <v>212530.01000000004</v>
      </c>
      <c r="AC5839" s="9">
        <f t="shared" si="550"/>
        <v>203446.34</v>
      </c>
      <c r="AD5839" s="5" t="str">
        <f>$C5839&amp;" "&amp;VLOOKUP(C5839,Tegevusalad!$A$1:$B$89,2,FALSE)</f>
        <v>79 REISIBÜROODE JA REISIKORRALDAJATE TEGEVUS, RESERVEERIMINE NING SELLEGA SEOTUD TEGEVUS</v>
      </c>
      <c r="AE5839" s="6">
        <f t="shared" si="546"/>
        <v>5534125.3600000022</v>
      </c>
      <c r="AF5839" s="6">
        <f t="shared" si="547"/>
        <v>4362988.9100000039</v>
      </c>
      <c r="AG5839" s="6">
        <f t="shared" si="548"/>
        <v>15660292.220000004</v>
      </c>
      <c r="AH5839" s="6">
        <f t="shared" si="549"/>
        <v>5862386.1500000032</v>
      </c>
      <c r="AI5839" s="6">
        <f t="shared" si="551"/>
        <v>15660292.220000004</v>
      </c>
      <c r="AJ5839" s="10"/>
    </row>
    <row r="5840" spans="1:36" s="3" customFormat="1">
      <c r="A5840" s="3">
        <v>2019</v>
      </c>
      <c r="B5840" s="3">
        <v>9</v>
      </c>
      <c r="C5840" s="4">
        <v>80</v>
      </c>
      <c r="D5840" s="8">
        <v>127</v>
      </c>
      <c r="E5840" s="8">
        <v>12158112.289999999</v>
      </c>
      <c r="F5840" s="8">
        <v>1757.89</v>
      </c>
      <c r="G5840" s="8">
        <v>634053.7300000001</v>
      </c>
      <c r="H5840" s="8">
        <v>339644.85</v>
      </c>
      <c r="I5840" s="8">
        <v>91607.7</v>
      </c>
      <c r="J5840" s="8">
        <v>70120.259999999995</v>
      </c>
      <c r="K5840" s="8">
        <v>0</v>
      </c>
      <c r="L5840" s="8">
        <v>2431780.669999999</v>
      </c>
      <c r="M5840" s="8">
        <v>0</v>
      </c>
      <c r="N5840" s="8">
        <v>672040.54000000015</v>
      </c>
      <c r="O5840" s="8">
        <v>8877.5399999999991</v>
      </c>
      <c r="P5840" s="8">
        <v>11811.039999999999</v>
      </c>
      <c r="Q5840" s="8">
        <v>33522.819999999992</v>
      </c>
      <c r="R5840" s="8">
        <v>12634.970000000001</v>
      </c>
      <c r="S5840" s="8">
        <v>838216.99999999977</v>
      </c>
      <c r="T5840" s="8">
        <v>786068.6799999997</v>
      </c>
      <c r="U5840" s="8">
        <v>48255.210000000006</v>
      </c>
      <c r="V5840" s="8">
        <v>1315.04</v>
      </c>
      <c r="W5840" s="8">
        <v>114600.96999999999</v>
      </c>
      <c r="X5840" s="8">
        <v>6295.62</v>
      </c>
      <c r="Y5840" s="8">
        <v>0</v>
      </c>
      <c r="Z5840" s="8">
        <v>32.410000000000004</v>
      </c>
      <c r="AA5840" s="8">
        <v>1776807.689999999</v>
      </c>
      <c r="AB5840" s="8">
        <v>17099.97</v>
      </c>
      <c r="AC5840" s="9">
        <f t="shared" si="550"/>
        <v>1759707.719999999</v>
      </c>
      <c r="AD5840" s="5" t="str">
        <f>$C5840&amp;" "&amp;VLOOKUP(C5840,Tegevusalad!$A$1:$B$89,2,FALSE)</f>
        <v>80 TURVATÖÖ JA JUURDLUS</v>
      </c>
      <c r="AE5840" s="6">
        <f t="shared" si="546"/>
        <v>11279693.59</v>
      </c>
      <c r="AF5840" s="6">
        <f t="shared" si="547"/>
        <v>2493832.6800000006</v>
      </c>
      <c r="AG5840" s="6">
        <f t="shared" si="548"/>
        <v>11913747.32</v>
      </c>
      <c r="AH5840" s="6">
        <f t="shared" si="549"/>
        <v>3423377.5500000003</v>
      </c>
      <c r="AI5840" s="6">
        <f t="shared" si="551"/>
        <v>11907451.700000001</v>
      </c>
      <c r="AJ5840" s="10"/>
    </row>
    <row r="5841" spans="1:36" s="3" customFormat="1">
      <c r="A5841" s="3">
        <v>2019</v>
      </c>
      <c r="B5841" s="3">
        <v>9</v>
      </c>
      <c r="C5841" s="4">
        <v>81</v>
      </c>
      <c r="D5841" s="8">
        <v>1214</v>
      </c>
      <c r="E5841" s="8">
        <v>25704323.919999991</v>
      </c>
      <c r="F5841" s="8">
        <v>23761.59</v>
      </c>
      <c r="G5841" s="8">
        <v>1213826.58</v>
      </c>
      <c r="H5841" s="8">
        <v>868410.66999999981</v>
      </c>
      <c r="I5841" s="8">
        <v>79631</v>
      </c>
      <c r="J5841" s="8">
        <v>230.02</v>
      </c>
      <c r="K5841" s="8">
        <v>0</v>
      </c>
      <c r="L5841" s="8">
        <v>5143003.2700000023</v>
      </c>
      <c r="M5841" s="8">
        <v>0</v>
      </c>
      <c r="N5841" s="8">
        <v>2761026.2200000007</v>
      </c>
      <c r="O5841" s="8">
        <v>3261.5800000000004</v>
      </c>
      <c r="P5841" s="8">
        <v>297289.42</v>
      </c>
      <c r="Q5841" s="8">
        <v>64601.04000000003</v>
      </c>
      <c r="R5841" s="8">
        <v>8709.3900000000012</v>
      </c>
      <c r="S5841" s="8">
        <v>370773.3</v>
      </c>
      <c r="T5841" s="8">
        <v>191209.28999999998</v>
      </c>
      <c r="U5841" s="8">
        <v>197708.36999999997</v>
      </c>
      <c r="V5841" s="8">
        <v>9825.5400000000009</v>
      </c>
      <c r="W5841" s="8">
        <v>861095.49</v>
      </c>
      <c r="X5841" s="8">
        <v>681.32</v>
      </c>
      <c r="Y5841" s="8">
        <v>11808.95</v>
      </c>
      <c r="Z5841" s="8">
        <v>0.01</v>
      </c>
      <c r="AA5841" s="8">
        <v>2706030.1100000017</v>
      </c>
      <c r="AB5841" s="8">
        <v>312244.11999999976</v>
      </c>
      <c r="AC5841" s="9">
        <f t="shared" si="550"/>
        <v>2393785.9900000021</v>
      </c>
      <c r="AD5841" s="5" t="str">
        <f>$C5841&amp;" "&amp;VLOOKUP(C5841,Tegevusalad!$A$1:$B$89,2,FALSE)</f>
        <v>81 HOONETE JA MAASTIKE HOOLDUS</v>
      </c>
      <c r="AE5841" s="6">
        <f t="shared" si="546"/>
        <v>25160285.159999989</v>
      </c>
      <c r="AF5841" s="6">
        <f t="shared" si="547"/>
        <v>13273714.020000001</v>
      </c>
      <c r="AG5841" s="6">
        <f t="shared" si="548"/>
        <v>26374111.739999987</v>
      </c>
      <c r="AH5841" s="6">
        <f t="shared" si="549"/>
        <v>13848678.050000003</v>
      </c>
      <c r="AI5841" s="6">
        <f t="shared" si="551"/>
        <v>26373430.419999987</v>
      </c>
      <c r="AJ5841" s="10"/>
    </row>
    <row r="5842" spans="1:36" s="3" customFormat="1">
      <c r="A5842" s="3">
        <v>2019</v>
      </c>
      <c r="B5842" s="3">
        <v>9</v>
      </c>
      <c r="C5842" s="4">
        <v>82</v>
      </c>
      <c r="D5842" s="8">
        <v>1250</v>
      </c>
      <c r="E5842" s="8">
        <v>15203754.810000001</v>
      </c>
      <c r="F5842" s="8">
        <v>301041.45</v>
      </c>
      <c r="G5842" s="8">
        <v>9979765.389999995</v>
      </c>
      <c r="H5842" s="8">
        <v>7541475.5799999963</v>
      </c>
      <c r="I5842" s="8">
        <v>249227.90999999992</v>
      </c>
      <c r="J5842" s="8">
        <v>675985.19000000006</v>
      </c>
      <c r="K5842" s="8">
        <v>0</v>
      </c>
      <c r="L5842" s="8">
        <v>3067844.7399999988</v>
      </c>
      <c r="M5842" s="8">
        <v>0</v>
      </c>
      <c r="N5842" s="8">
        <v>2440110.9600000018</v>
      </c>
      <c r="O5842" s="8">
        <v>861.27</v>
      </c>
      <c r="P5842" s="8">
        <v>72427.860000000015</v>
      </c>
      <c r="Q5842" s="8">
        <v>18246.229999999996</v>
      </c>
      <c r="R5842" s="8">
        <v>17665.820000000011</v>
      </c>
      <c r="S5842" s="8">
        <v>2811594.4200000004</v>
      </c>
      <c r="T5842" s="8">
        <v>1451397.9500000002</v>
      </c>
      <c r="U5842" s="8">
        <v>177904.95</v>
      </c>
      <c r="V5842" s="8">
        <v>22029.160000000003</v>
      </c>
      <c r="W5842" s="8">
        <v>586688.17999999993</v>
      </c>
      <c r="X5842" s="8">
        <v>11134.18</v>
      </c>
      <c r="Y5842" s="8">
        <v>136.38</v>
      </c>
      <c r="Z5842" s="8">
        <v>23.44</v>
      </c>
      <c r="AA5842" s="8">
        <v>1272794.3699999999</v>
      </c>
      <c r="AB5842" s="8">
        <v>644947.64999999991</v>
      </c>
      <c r="AC5842" s="9">
        <f t="shared" si="550"/>
        <v>627846.72</v>
      </c>
      <c r="AD5842" s="5" t="str">
        <f>$C5842&amp;" "&amp;VLOOKUP(C5842,Tegevusalad!$A$1:$B$89,2,FALSE)</f>
        <v>82 BÜROOHALDUS, BÜROODE JA MUU ÄRITEGEVUSE ABITEGEVUSED</v>
      </c>
      <c r="AE5842" s="6">
        <f t="shared" si="546"/>
        <v>12526431.069999998</v>
      </c>
      <c r="AF5842" s="6">
        <f t="shared" si="547"/>
        <v>9317107.3400000092</v>
      </c>
      <c r="AG5842" s="6">
        <f t="shared" si="548"/>
        <v>22506196.459999993</v>
      </c>
      <c r="AH5842" s="6">
        <f t="shared" si="549"/>
        <v>12288883.900000008</v>
      </c>
      <c r="AI5842" s="6">
        <f t="shared" si="551"/>
        <v>22495062.279999994</v>
      </c>
      <c r="AJ5842" s="10"/>
    </row>
    <row r="5843" spans="1:36" s="3" customFormat="1">
      <c r="A5843" s="3">
        <v>2019</v>
      </c>
      <c r="B5843" s="3">
        <v>9</v>
      </c>
      <c r="C5843" s="4">
        <v>84</v>
      </c>
      <c r="D5843" s="8">
        <v>92</v>
      </c>
      <c r="E5843" s="8">
        <v>24595823.799999997</v>
      </c>
      <c r="F5843" s="8">
        <v>27438.12</v>
      </c>
      <c r="G5843" s="8">
        <v>370947.73000000004</v>
      </c>
      <c r="H5843" s="8">
        <v>370472.65</v>
      </c>
      <c r="I5843" s="8">
        <v>370072.65</v>
      </c>
      <c r="J5843" s="8">
        <v>0</v>
      </c>
      <c r="K5843" s="8">
        <v>0</v>
      </c>
      <c r="L5843" s="8">
        <v>4921634.2099999981</v>
      </c>
      <c r="M5843" s="8">
        <v>0</v>
      </c>
      <c r="N5843" s="8">
        <v>3158085.9400000009</v>
      </c>
      <c r="O5843" s="8">
        <v>1378.3999999999999</v>
      </c>
      <c r="P5843" s="8">
        <v>614788.79999999993</v>
      </c>
      <c r="Q5843" s="8">
        <v>204.03000000000003</v>
      </c>
      <c r="R5843" s="8">
        <v>1076.8399999999999</v>
      </c>
      <c r="S5843" s="8">
        <v>2354510.5</v>
      </c>
      <c r="T5843" s="8">
        <v>1657079.42</v>
      </c>
      <c r="U5843" s="8">
        <v>144405.17000000001</v>
      </c>
      <c r="V5843" s="8">
        <v>0</v>
      </c>
      <c r="W5843" s="8">
        <v>699201.73</v>
      </c>
      <c r="X5843" s="8">
        <v>1886.53</v>
      </c>
      <c r="Y5843" s="8">
        <v>0</v>
      </c>
      <c r="Z5843" s="8">
        <v>0</v>
      </c>
      <c r="AA5843" s="8">
        <v>2127683.8600000003</v>
      </c>
      <c r="AB5843" s="8">
        <v>364135.59</v>
      </c>
      <c r="AC5843" s="9">
        <f t="shared" si="550"/>
        <v>1763548.2700000003</v>
      </c>
      <c r="AD5843" s="5" t="str">
        <f>$C5843&amp;" "&amp;VLOOKUP(C5843,Tegevusalad!$A$1:$B$89,2,FALSE)</f>
        <v>84 AVALIK HALDUS JA RIIGIKAITSE; KOHUSTUSLIK SOTSIAALKINDLUSTUS</v>
      </c>
      <c r="AE5843" s="6">
        <f t="shared" si="546"/>
        <v>22126232.780000001</v>
      </c>
      <c r="AF5843" s="6">
        <f t="shared" si="547"/>
        <v>13290006.230000004</v>
      </c>
      <c r="AG5843" s="6">
        <f t="shared" si="548"/>
        <v>22497180.509999998</v>
      </c>
      <c r="AH5843" s="6">
        <f t="shared" si="549"/>
        <v>15795813.900000002</v>
      </c>
      <c r="AI5843" s="6">
        <f t="shared" si="551"/>
        <v>22495293.979999997</v>
      </c>
      <c r="AJ5843" s="10"/>
    </row>
    <row r="5844" spans="1:36" s="3" customFormat="1">
      <c r="A5844" s="3">
        <v>2019</v>
      </c>
      <c r="B5844" s="3">
        <v>9</v>
      </c>
      <c r="C5844" s="4">
        <v>85</v>
      </c>
      <c r="D5844" s="8">
        <v>1012</v>
      </c>
      <c r="E5844" s="8">
        <v>10919834.989999998</v>
      </c>
      <c r="F5844" s="8">
        <v>275156.42</v>
      </c>
      <c r="G5844" s="8">
        <v>2143037.4700000002</v>
      </c>
      <c r="H5844" s="8">
        <v>1372204.0300000005</v>
      </c>
      <c r="I5844" s="8">
        <v>4973.96</v>
      </c>
      <c r="J5844" s="8">
        <v>408.14000000000004</v>
      </c>
      <c r="K5844" s="8">
        <v>0</v>
      </c>
      <c r="L5844" s="8">
        <v>2208731.0300000007</v>
      </c>
      <c r="M5844" s="8">
        <v>0</v>
      </c>
      <c r="N5844" s="8">
        <v>1190747.29</v>
      </c>
      <c r="O5844" s="8">
        <v>2622.11</v>
      </c>
      <c r="P5844" s="8">
        <v>192204.58</v>
      </c>
      <c r="Q5844" s="8">
        <v>31799.380000000016</v>
      </c>
      <c r="R5844" s="8">
        <v>7603.6299999999965</v>
      </c>
      <c r="S5844" s="8">
        <v>1144988.8600000001</v>
      </c>
      <c r="T5844" s="8">
        <v>339880.20000000007</v>
      </c>
      <c r="U5844" s="8">
        <v>84380.18</v>
      </c>
      <c r="V5844" s="8">
        <v>15129.24</v>
      </c>
      <c r="W5844" s="8">
        <v>15099797.799999991</v>
      </c>
      <c r="X5844" s="8">
        <v>61.63</v>
      </c>
      <c r="Y5844" s="8">
        <v>1819.6699999999998</v>
      </c>
      <c r="Z5844" s="8">
        <v>62.76</v>
      </c>
      <c r="AA5844" s="8">
        <v>1190516.0800000005</v>
      </c>
      <c r="AB5844" s="8">
        <v>170775.43</v>
      </c>
      <c r="AC5844" s="9">
        <f t="shared" si="550"/>
        <v>1019740.6500000006</v>
      </c>
      <c r="AD5844" s="5" t="str">
        <f>$C5844&amp;" "&amp;VLOOKUP(C5844,Tegevusalad!$A$1:$B$89,2,FALSE)</f>
        <v>85 HARIDUS</v>
      </c>
      <c r="AE5844" s="6">
        <f t="shared" si="546"/>
        <v>9965684</v>
      </c>
      <c r="AF5844" s="6">
        <f t="shared" si="547"/>
        <v>4764404.2499999981</v>
      </c>
      <c r="AG5844" s="6">
        <f t="shared" si="548"/>
        <v>12108721.469999999</v>
      </c>
      <c r="AH5844" s="6">
        <f t="shared" si="549"/>
        <v>5991754.5999999996</v>
      </c>
      <c r="AI5844" s="6">
        <f t="shared" si="551"/>
        <v>12108659.84</v>
      </c>
      <c r="AJ5844" s="10"/>
    </row>
    <row r="5845" spans="1:36" s="3" customFormat="1">
      <c r="A5845" s="3">
        <v>2019</v>
      </c>
      <c r="B5845" s="3">
        <v>9</v>
      </c>
      <c r="C5845" s="4">
        <v>86</v>
      </c>
      <c r="D5845" s="8">
        <v>313</v>
      </c>
      <c r="E5845" s="8">
        <v>3905230.8600000003</v>
      </c>
      <c r="F5845" s="8">
        <v>829212.39000000025</v>
      </c>
      <c r="G5845" s="8">
        <v>488123.56000000011</v>
      </c>
      <c r="H5845" s="8">
        <v>252077.33999999997</v>
      </c>
      <c r="I5845" s="8">
        <v>7656.63</v>
      </c>
      <c r="J5845" s="8">
        <v>26711</v>
      </c>
      <c r="K5845" s="8">
        <v>0</v>
      </c>
      <c r="L5845" s="8">
        <v>855675.31000000029</v>
      </c>
      <c r="M5845" s="8">
        <v>0</v>
      </c>
      <c r="N5845" s="8">
        <v>494183.14000000048</v>
      </c>
      <c r="O5845" s="8">
        <v>440.49</v>
      </c>
      <c r="P5845" s="8">
        <v>136762.65999999997</v>
      </c>
      <c r="Q5845" s="8">
        <v>3428.1100000000006</v>
      </c>
      <c r="R5845" s="8">
        <v>1175.76</v>
      </c>
      <c r="S5845" s="8">
        <v>1471280.4300000004</v>
      </c>
      <c r="T5845" s="8">
        <v>1171170.7099999997</v>
      </c>
      <c r="U5845" s="8">
        <v>67355.08</v>
      </c>
      <c r="V5845" s="8">
        <v>0</v>
      </c>
      <c r="W5845" s="8">
        <v>83940171.070000023</v>
      </c>
      <c r="X5845" s="8">
        <v>1293.72</v>
      </c>
      <c r="Y5845" s="8">
        <v>4068.28</v>
      </c>
      <c r="Z5845" s="8">
        <v>22.06</v>
      </c>
      <c r="AA5845" s="8">
        <v>468323.94</v>
      </c>
      <c r="AB5845" s="8">
        <v>102785.55</v>
      </c>
      <c r="AC5845" s="9">
        <f t="shared" si="550"/>
        <v>365538.39</v>
      </c>
      <c r="AD5845" s="5" t="str">
        <f>$C5845&amp;" "&amp;VLOOKUP(C5845,Tegevusalad!$A$1:$B$89,2,FALSE)</f>
        <v>86 TERVISHOID</v>
      </c>
      <c r="AE5845" s="6">
        <f t="shared" si="546"/>
        <v>3197101.46</v>
      </c>
      <c r="AF5845" s="6">
        <f t="shared" si="547"/>
        <v>935956.54000000178</v>
      </c>
      <c r="AG5845" s="6">
        <f t="shared" si="548"/>
        <v>3685225.0200000005</v>
      </c>
      <c r="AH5845" s="6">
        <f t="shared" si="549"/>
        <v>2476794.5000000023</v>
      </c>
      <c r="AI5845" s="6">
        <f t="shared" si="551"/>
        <v>3683931.3000000007</v>
      </c>
      <c r="AJ5845" s="10"/>
    </row>
    <row r="5846" spans="1:36" s="3" customFormat="1">
      <c r="A5846" s="3">
        <v>2019</v>
      </c>
      <c r="B5846" s="3">
        <v>9</v>
      </c>
      <c r="C5846" s="4">
        <v>87</v>
      </c>
      <c r="D5846" s="8">
        <v>33</v>
      </c>
      <c r="E5846" s="8">
        <v>278080.03000000003</v>
      </c>
      <c r="F5846" s="8">
        <v>2004.16</v>
      </c>
      <c r="G5846" s="8">
        <v>920.99</v>
      </c>
      <c r="H5846" s="8">
        <v>0</v>
      </c>
      <c r="I5846" s="8">
        <v>0</v>
      </c>
      <c r="J5846" s="8">
        <v>0</v>
      </c>
      <c r="K5846" s="8">
        <v>0</v>
      </c>
      <c r="L5846" s="8">
        <v>55796.39</v>
      </c>
      <c r="M5846" s="8">
        <v>0</v>
      </c>
      <c r="N5846" s="8">
        <v>36076.129999999997</v>
      </c>
      <c r="O5846" s="8">
        <v>250.9</v>
      </c>
      <c r="P5846" s="8">
        <v>15906.210000000003</v>
      </c>
      <c r="Q5846" s="8">
        <v>78.31</v>
      </c>
      <c r="R5846" s="8">
        <v>0</v>
      </c>
      <c r="S5846" s="8">
        <v>153.28</v>
      </c>
      <c r="T5846" s="8">
        <v>0</v>
      </c>
      <c r="U5846" s="8">
        <v>0</v>
      </c>
      <c r="V5846" s="8">
        <v>0</v>
      </c>
      <c r="W5846" s="8">
        <v>3724427.9000000004</v>
      </c>
      <c r="X5846" s="8">
        <v>0</v>
      </c>
      <c r="Y5846" s="8">
        <v>0</v>
      </c>
      <c r="Z5846" s="8">
        <v>0</v>
      </c>
      <c r="AA5846" s="8">
        <v>33390.120000000003</v>
      </c>
      <c r="AB5846" s="8">
        <v>13669.86</v>
      </c>
      <c r="AC5846" s="9">
        <f t="shared" si="550"/>
        <v>19720.260000000002</v>
      </c>
      <c r="AD5846" s="5" t="str">
        <f>$C5846&amp;" "&amp;VLOOKUP(C5846,Tegevusalad!$A$1:$B$89,2,FALSE)</f>
        <v>87 HOOLEKANDEASUTUSTE TEGEVUS</v>
      </c>
      <c r="AE5846" s="6">
        <f t="shared" si="546"/>
        <v>279930.90999999997</v>
      </c>
      <c r="AF5846" s="6">
        <f t="shared" si="547"/>
        <v>178972.86999999997</v>
      </c>
      <c r="AG5846" s="6">
        <f t="shared" si="548"/>
        <v>280851.89999999997</v>
      </c>
      <c r="AH5846" s="6">
        <f t="shared" si="549"/>
        <v>180380.64999999997</v>
      </c>
      <c r="AI5846" s="6">
        <f t="shared" si="551"/>
        <v>280851.89999999997</v>
      </c>
      <c r="AJ5846" s="10"/>
    </row>
    <row r="5847" spans="1:36" s="3" customFormat="1">
      <c r="A5847" s="3">
        <v>2019</v>
      </c>
      <c r="B5847" s="3">
        <v>9</v>
      </c>
      <c r="C5847" s="4">
        <v>88</v>
      </c>
      <c r="D5847" s="8">
        <v>46</v>
      </c>
      <c r="E5847" s="8">
        <v>182573.82000000004</v>
      </c>
      <c r="F5847" s="8">
        <v>20149.66</v>
      </c>
      <c r="G5847" s="8">
        <v>116566.58</v>
      </c>
      <c r="H5847" s="8">
        <v>14026.58</v>
      </c>
      <c r="I5847" s="8">
        <v>14026.58</v>
      </c>
      <c r="J5847" s="8">
        <v>0</v>
      </c>
      <c r="K5847" s="8">
        <v>0</v>
      </c>
      <c r="L5847" s="8">
        <v>38328.249999999993</v>
      </c>
      <c r="M5847" s="8">
        <v>0</v>
      </c>
      <c r="N5847" s="8">
        <v>30023.560000000009</v>
      </c>
      <c r="O5847" s="8">
        <v>0</v>
      </c>
      <c r="P5847" s="8">
        <v>4849.3599999999997</v>
      </c>
      <c r="Q5847" s="8">
        <v>402.38000000000005</v>
      </c>
      <c r="R5847" s="8">
        <v>98.100000000000009</v>
      </c>
      <c r="S5847" s="8">
        <v>23598.98</v>
      </c>
      <c r="T5847" s="8">
        <v>10926.28</v>
      </c>
      <c r="U5847" s="8">
        <v>196.75</v>
      </c>
      <c r="V5847" s="8">
        <v>196.75</v>
      </c>
      <c r="W5847" s="8">
        <v>220414.1</v>
      </c>
      <c r="X5847" s="8">
        <v>59.4</v>
      </c>
      <c r="Y5847" s="8">
        <v>0</v>
      </c>
      <c r="Z5847" s="8">
        <v>0</v>
      </c>
      <c r="AA5847" s="8">
        <v>24571.65</v>
      </c>
      <c r="AB5847" s="8">
        <v>16266.960000000001</v>
      </c>
      <c r="AC5847" s="9">
        <f t="shared" si="550"/>
        <v>8304.69</v>
      </c>
      <c r="AD5847" s="5" t="str">
        <f>$C5847&amp;" "&amp;VLOOKUP(C5847,Tegevusalad!$A$1:$B$89,2,FALSE)</f>
        <v>88 SOTSIAALHOOLEKANNE MAJUTUSETA</v>
      </c>
      <c r="AE5847" s="6">
        <f t="shared" si="546"/>
        <v>178987.15000000002</v>
      </c>
      <c r="AF5847" s="6">
        <f t="shared" si="547"/>
        <v>127009.32000000002</v>
      </c>
      <c r="AG5847" s="6">
        <f t="shared" si="548"/>
        <v>295553.7300000001</v>
      </c>
      <c r="AH5847" s="6">
        <f t="shared" si="549"/>
        <v>150608.30000000002</v>
      </c>
      <c r="AI5847" s="6">
        <f t="shared" si="551"/>
        <v>295494.33000000007</v>
      </c>
      <c r="AJ5847" s="10"/>
    </row>
    <row r="5848" spans="1:36" s="3" customFormat="1">
      <c r="A5848" s="3">
        <v>2019</v>
      </c>
      <c r="B5848" s="3">
        <v>9</v>
      </c>
      <c r="C5848" s="4">
        <v>90</v>
      </c>
      <c r="D5848" s="8">
        <v>1145</v>
      </c>
      <c r="E5848" s="8">
        <v>9130634.3399999999</v>
      </c>
      <c r="F5848" s="8">
        <v>34242.070000000007</v>
      </c>
      <c r="G5848" s="8">
        <v>1133073.5699999998</v>
      </c>
      <c r="H5848" s="8">
        <v>799528.54</v>
      </c>
      <c r="I5848" s="8">
        <v>138102.69999999998</v>
      </c>
      <c r="J5848" s="8">
        <v>34944.9</v>
      </c>
      <c r="K5848" s="8">
        <v>0</v>
      </c>
      <c r="L5848" s="8">
        <v>1829208.6900000016</v>
      </c>
      <c r="M5848" s="8">
        <v>0</v>
      </c>
      <c r="N5848" s="8">
        <v>1147707.5099999988</v>
      </c>
      <c r="O5848" s="8">
        <v>1888.88</v>
      </c>
      <c r="P5848" s="8">
        <v>151398.18000000002</v>
      </c>
      <c r="Q5848" s="8">
        <v>18115.400000000009</v>
      </c>
      <c r="R5848" s="8">
        <v>4259.2800000000007</v>
      </c>
      <c r="S5848" s="8">
        <v>834893.22999999975</v>
      </c>
      <c r="T5848" s="8">
        <v>521855.91000000009</v>
      </c>
      <c r="U5848" s="8">
        <v>7567.8200000000006</v>
      </c>
      <c r="V5848" s="8">
        <v>1911.29</v>
      </c>
      <c r="W5848" s="8">
        <v>434166.88</v>
      </c>
      <c r="X5848" s="8">
        <v>0</v>
      </c>
      <c r="Y5848" s="8">
        <v>16.940000000000001</v>
      </c>
      <c r="Z5848" s="8">
        <v>8705.98</v>
      </c>
      <c r="AA5848" s="8">
        <v>839154.89999999991</v>
      </c>
      <c r="AB5848" s="8">
        <v>166342.7900000001</v>
      </c>
      <c r="AC5848" s="9">
        <f t="shared" si="550"/>
        <v>672812.10999999987</v>
      </c>
      <c r="AD5848" s="5" t="str">
        <f>$C5848&amp;" "&amp;VLOOKUP(C5848,Tegevusalad!$A$1:$B$89,2,FALSE)</f>
        <v>90 LOOME-, KUNSTI- JA MEELELAHUTUSTEGEVUS</v>
      </c>
      <c r="AE5848" s="6">
        <f t="shared" si="546"/>
        <v>8322415.3600000003</v>
      </c>
      <c r="AF5848" s="6">
        <f t="shared" si="547"/>
        <v>4909839.7899999944</v>
      </c>
      <c r="AG5848" s="6">
        <f t="shared" si="548"/>
        <v>9455488.9300000016</v>
      </c>
      <c r="AH5848" s="6">
        <f t="shared" si="549"/>
        <v>5759833.9499999937</v>
      </c>
      <c r="AI5848" s="6">
        <f t="shared" si="551"/>
        <v>9455488.9300000016</v>
      </c>
      <c r="AJ5848" s="10"/>
    </row>
    <row r="5849" spans="1:36" s="3" customFormat="1">
      <c r="A5849" s="3">
        <v>2019</v>
      </c>
      <c r="B5849" s="3">
        <v>9</v>
      </c>
      <c r="C5849" s="4">
        <v>91</v>
      </c>
      <c r="D5849" s="8">
        <v>83</v>
      </c>
      <c r="E5849" s="8">
        <v>2266926.2500000014</v>
      </c>
      <c r="F5849" s="8">
        <v>54985.670000000006</v>
      </c>
      <c r="G5849" s="8">
        <v>14328.4</v>
      </c>
      <c r="H5849" s="8">
        <v>297.2</v>
      </c>
      <c r="I5849" s="8">
        <v>0</v>
      </c>
      <c r="J5849" s="8">
        <v>0</v>
      </c>
      <c r="K5849" s="8">
        <v>0</v>
      </c>
      <c r="L5849" s="8">
        <v>458333.94</v>
      </c>
      <c r="M5849" s="8">
        <v>0</v>
      </c>
      <c r="N5849" s="8">
        <v>584485.18000000005</v>
      </c>
      <c r="O5849" s="8">
        <v>39.19</v>
      </c>
      <c r="P5849" s="8">
        <v>101766.45000000001</v>
      </c>
      <c r="Q5849" s="8">
        <v>936.71</v>
      </c>
      <c r="R5849" s="8">
        <v>459.52</v>
      </c>
      <c r="S5849" s="8">
        <v>96030.19</v>
      </c>
      <c r="T5849" s="8">
        <v>43279.06</v>
      </c>
      <c r="U5849" s="8">
        <v>7425.79</v>
      </c>
      <c r="V5849" s="8">
        <v>1048.3699999999999</v>
      </c>
      <c r="W5849" s="8">
        <v>28565.11</v>
      </c>
      <c r="X5849" s="8">
        <v>0</v>
      </c>
      <c r="Y5849" s="8">
        <v>4.3</v>
      </c>
      <c r="Z5849" s="8">
        <v>0</v>
      </c>
      <c r="AA5849" s="8">
        <v>125186.56000000001</v>
      </c>
      <c r="AB5849" s="8">
        <v>251333.5</v>
      </c>
      <c r="AC5849" s="9">
        <f t="shared" si="550"/>
        <v>-126146.93999999999</v>
      </c>
      <c r="AD5849" s="5" t="str">
        <f>$C5849&amp;" "&amp;VLOOKUP(C5849,Tegevusalad!$A$1:$B$89,2,FALSE)</f>
        <v>91 RAAMATUKOGUDE, ARHIIVIDE, MUUSEUMIDE JA MUUDE KULTUURIASUTUSTE TEGEVUS</v>
      </c>
      <c r="AE5849" s="6">
        <f t="shared" si="546"/>
        <v>2218455.9400000013</v>
      </c>
      <c r="AF5849" s="6">
        <f t="shared" si="547"/>
        <v>2822119.9400000004</v>
      </c>
      <c r="AG5849" s="6">
        <f t="shared" si="548"/>
        <v>2232784.3400000012</v>
      </c>
      <c r="AH5849" s="6">
        <f t="shared" si="549"/>
        <v>2924723.5</v>
      </c>
      <c r="AI5849" s="6">
        <f t="shared" si="551"/>
        <v>2232784.3400000012</v>
      </c>
      <c r="AJ5849" s="10"/>
    </row>
    <row r="5850" spans="1:36" s="3" customFormat="1">
      <c r="A5850" s="3">
        <v>2019</v>
      </c>
      <c r="B5850" s="3">
        <v>9</v>
      </c>
      <c r="C5850" s="4">
        <v>92</v>
      </c>
      <c r="D5850" s="8">
        <v>15</v>
      </c>
      <c r="E5850" s="8">
        <v>1552763.86</v>
      </c>
      <c r="F5850" s="8">
        <v>0</v>
      </c>
      <c r="G5850" s="8">
        <v>72356.850000000006</v>
      </c>
      <c r="H5850" s="8">
        <v>44404.75</v>
      </c>
      <c r="I5850" s="8">
        <v>0</v>
      </c>
      <c r="J5850" s="8">
        <v>0</v>
      </c>
      <c r="K5850" s="8">
        <v>0</v>
      </c>
      <c r="L5850" s="8">
        <v>310552.77999999997</v>
      </c>
      <c r="M5850" s="8">
        <v>0</v>
      </c>
      <c r="N5850" s="8">
        <v>79291.539999999994</v>
      </c>
      <c r="O5850" s="8">
        <v>0</v>
      </c>
      <c r="P5850" s="8">
        <v>0</v>
      </c>
      <c r="Q5850" s="8">
        <v>0</v>
      </c>
      <c r="R5850" s="8">
        <v>0</v>
      </c>
      <c r="S5850" s="8">
        <v>1240956.0699999998</v>
      </c>
      <c r="T5850" s="8">
        <v>224161.77000000002</v>
      </c>
      <c r="U5850" s="8">
        <v>94869.59</v>
      </c>
      <c r="V5850" s="8">
        <v>0</v>
      </c>
      <c r="W5850" s="8">
        <v>11840305.66</v>
      </c>
      <c r="X5850" s="8">
        <v>0</v>
      </c>
      <c r="Y5850" s="8">
        <v>0.09</v>
      </c>
      <c r="Z5850" s="8">
        <v>0</v>
      </c>
      <c r="AA5850" s="8">
        <v>231288.05</v>
      </c>
      <c r="AB5850" s="8">
        <v>26.72</v>
      </c>
      <c r="AC5850" s="9">
        <f t="shared" si="550"/>
        <v>231261.33</v>
      </c>
      <c r="AD5850" s="5" t="str">
        <f>$C5850&amp;" "&amp;VLOOKUP(C5850,Tegevusalad!$A$1:$B$89,2,FALSE)</f>
        <v>92 HASARTMÄNGUDE JA KIHLVEDUDE KORRALDAMINE</v>
      </c>
      <c r="AE5850" s="6">
        <f t="shared" si="546"/>
        <v>216938.20000000019</v>
      </c>
      <c r="AF5850" s="6">
        <f t="shared" si="547"/>
        <v>-939367.95999999985</v>
      </c>
      <c r="AG5850" s="6">
        <f t="shared" si="548"/>
        <v>289295.05000000028</v>
      </c>
      <c r="AH5850" s="6">
        <f t="shared" si="549"/>
        <v>396457.69999999995</v>
      </c>
      <c r="AI5850" s="6">
        <f t="shared" si="551"/>
        <v>289295.05000000028</v>
      </c>
      <c r="AJ5850" s="10"/>
    </row>
    <row r="5851" spans="1:36" s="3" customFormat="1">
      <c r="A5851" s="3">
        <v>2019</v>
      </c>
      <c r="B5851" s="3">
        <v>9</v>
      </c>
      <c r="C5851" s="4">
        <v>93</v>
      </c>
      <c r="D5851" s="8">
        <v>1176</v>
      </c>
      <c r="E5851" s="8">
        <v>14006229.790000001</v>
      </c>
      <c r="F5851" s="8">
        <v>237718.61000000004</v>
      </c>
      <c r="G5851" s="8">
        <v>1587030.6400000004</v>
      </c>
      <c r="H5851" s="8">
        <v>1143795.47</v>
      </c>
      <c r="I5851" s="8">
        <v>128586.46999999999</v>
      </c>
      <c r="J5851" s="8">
        <v>26154.400000000001</v>
      </c>
      <c r="K5851" s="8">
        <v>0</v>
      </c>
      <c r="L5851" s="8">
        <v>2822640.7000000011</v>
      </c>
      <c r="M5851" s="8">
        <v>0</v>
      </c>
      <c r="N5851" s="8">
        <v>2409586.1900000018</v>
      </c>
      <c r="O5851" s="8">
        <v>10255.52</v>
      </c>
      <c r="P5851" s="8">
        <v>454759.62</v>
      </c>
      <c r="Q5851" s="8">
        <v>22896.279999999984</v>
      </c>
      <c r="R5851" s="8">
        <v>4118.170000000001</v>
      </c>
      <c r="S5851" s="8">
        <v>1251032.6900000004</v>
      </c>
      <c r="T5851" s="8">
        <v>432712.39</v>
      </c>
      <c r="U5851" s="8">
        <v>287297.64</v>
      </c>
      <c r="V5851" s="8">
        <v>2834.4300000000003</v>
      </c>
      <c r="W5851" s="8">
        <v>574579.82999999996</v>
      </c>
      <c r="X5851" s="8">
        <v>0</v>
      </c>
      <c r="Y5851" s="8">
        <v>815.2</v>
      </c>
      <c r="Z5851" s="8">
        <v>0</v>
      </c>
      <c r="AA5851" s="8">
        <v>1131654.7499999998</v>
      </c>
      <c r="AB5851" s="8">
        <v>717785.04000000027</v>
      </c>
      <c r="AC5851" s="9">
        <f t="shared" si="550"/>
        <v>413869.7099999995</v>
      </c>
      <c r="AD5851" s="5" t="str">
        <f>$C5851&amp;" "&amp;VLOOKUP(C5851,Tegevusalad!$A$1:$B$89,2,FALSE)</f>
        <v>93 SPORDITEGEVUS NING LÕBUSTUS- JA VABA AJA TEGEVUSED</v>
      </c>
      <c r="AE5851" s="6">
        <f t="shared" si="546"/>
        <v>12705618.07</v>
      </c>
      <c r="AF5851" s="6">
        <f t="shared" si="547"/>
        <v>10481748.300000008</v>
      </c>
      <c r="AG5851" s="6">
        <f t="shared" si="548"/>
        <v>14292648.710000001</v>
      </c>
      <c r="AH5851" s="6">
        <f t="shared" si="549"/>
        <v>12068521.800000008</v>
      </c>
      <c r="AI5851" s="6">
        <f t="shared" si="551"/>
        <v>14292648.710000001</v>
      </c>
      <c r="AJ5851" s="10"/>
    </row>
    <row r="5852" spans="1:36" s="3" customFormat="1">
      <c r="A5852" s="3">
        <v>2019</v>
      </c>
      <c r="B5852" s="3">
        <v>9</v>
      </c>
      <c r="C5852" s="4">
        <v>94</v>
      </c>
      <c r="D5852" s="8">
        <v>288</v>
      </c>
      <c r="E5852" s="8">
        <v>2750289.2199999997</v>
      </c>
      <c r="F5852" s="8">
        <v>56503.53</v>
      </c>
      <c r="G5852" s="8">
        <v>67203.38</v>
      </c>
      <c r="H5852" s="8">
        <v>14501.810000000001</v>
      </c>
      <c r="I5852" s="8">
        <v>1766.38</v>
      </c>
      <c r="J5852" s="8">
        <v>6764</v>
      </c>
      <c r="K5852" s="8">
        <v>0</v>
      </c>
      <c r="L5852" s="8">
        <v>555143.16</v>
      </c>
      <c r="M5852" s="8">
        <v>0</v>
      </c>
      <c r="N5852" s="8">
        <v>536771.38</v>
      </c>
      <c r="O5852" s="8">
        <v>634.97</v>
      </c>
      <c r="P5852" s="8">
        <v>45770.640000000007</v>
      </c>
      <c r="Q5852" s="8">
        <v>529.53</v>
      </c>
      <c r="R5852" s="8">
        <v>873.29999999999984</v>
      </c>
      <c r="S5852" s="8">
        <v>166156.85</v>
      </c>
      <c r="T5852" s="8">
        <v>789.62</v>
      </c>
      <c r="U5852" s="8">
        <v>5640.26</v>
      </c>
      <c r="V5852" s="8">
        <v>966.81000000000006</v>
      </c>
      <c r="W5852" s="8">
        <v>190981.55000000005</v>
      </c>
      <c r="X5852" s="8">
        <v>988.76</v>
      </c>
      <c r="Y5852" s="8">
        <v>12567.27</v>
      </c>
      <c r="Z5852" s="8">
        <v>0</v>
      </c>
      <c r="AA5852" s="8">
        <v>285046.62000000011</v>
      </c>
      <c r="AB5852" s="8">
        <v>254107.57</v>
      </c>
      <c r="AC5852" s="9">
        <f t="shared" si="550"/>
        <v>30939.050000000105</v>
      </c>
      <c r="AD5852" s="5" t="str">
        <f>$C5852&amp;" "&amp;VLOOKUP(C5852,Tegevusalad!$A$1:$B$89,2,FALSE)</f>
        <v>94 ORGANISATSIOONIDE TEGEVUS</v>
      </c>
      <c r="AE5852" s="6">
        <f t="shared" si="546"/>
        <v>2635984.3999999994</v>
      </c>
      <c r="AF5852" s="6">
        <f t="shared" si="547"/>
        <v>2514218.25</v>
      </c>
      <c r="AG5852" s="6">
        <f t="shared" si="548"/>
        <v>2703187.7799999993</v>
      </c>
      <c r="AH5852" s="6">
        <f t="shared" si="549"/>
        <v>2688223.4</v>
      </c>
      <c r="AI5852" s="6">
        <f t="shared" si="551"/>
        <v>2702199.0199999996</v>
      </c>
      <c r="AJ5852" s="10"/>
    </row>
    <row r="5853" spans="1:36" s="3" customFormat="1">
      <c r="A5853" s="3">
        <v>2019</v>
      </c>
      <c r="B5853" s="3">
        <v>9</v>
      </c>
      <c r="C5853" s="4">
        <v>95</v>
      </c>
      <c r="D5853" s="8">
        <v>288</v>
      </c>
      <c r="E5853" s="8">
        <v>2129878.7300000004</v>
      </c>
      <c r="F5853" s="8">
        <v>22</v>
      </c>
      <c r="G5853" s="8">
        <v>373885.07999999996</v>
      </c>
      <c r="H5853" s="8">
        <v>295372.79999999999</v>
      </c>
      <c r="I5853" s="8">
        <v>82916.88</v>
      </c>
      <c r="J5853" s="8">
        <v>15489</v>
      </c>
      <c r="K5853" s="8">
        <v>0</v>
      </c>
      <c r="L5853" s="8">
        <v>425977.73999999987</v>
      </c>
      <c r="M5853" s="8">
        <v>0</v>
      </c>
      <c r="N5853" s="8">
        <v>229409.5799999999</v>
      </c>
      <c r="O5853" s="8">
        <v>1093.98</v>
      </c>
      <c r="P5853" s="8">
        <v>2461.94</v>
      </c>
      <c r="Q5853" s="8">
        <v>2996.26</v>
      </c>
      <c r="R5853" s="8">
        <v>711</v>
      </c>
      <c r="S5853" s="8">
        <v>346654.97000000003</v>
      </c>
      <c r="T5853" s="8">
        <v>315506.39</v>
      </c>
      <c r="U5853" s="8">
        <v>2554.3000000000002</v>
      </c>
      <c r="V5853" s="8">
        <v>2352.9</v>
      </c>
      <c r="W5853" s="8">
        <v>644.82000000000005</v>
      </c>
      <c r="X5853" s="8">
        <v>63.31</v>
      </c>
      <c r="Y5853" s="8">
        <v>0</v>
      </c>
      <c r="Z5853" s="8">
        <v>0</v>
      </c>
      <c r="AA5853" s="8">
        <v>208805.48</v>
      </c>
      <c r="AB5853" s="8">
        <v>12237.320000000002</v>
      </c>
      <c r="AC5853" s="9">
        <f t="shared" si="550"/>
        <v>196568.16</v>
      </c>
      <c r="AD5853" s="5" t="str">
        <f>$C5853&amp;" "&amp;VLOOKUP(C5853,Tegevusalad!$A$1:$B$89,2,FALSE)</f>
        <v>95 ARVUTITE NING TARBEESEMETE JA KODUTARVETE PARANDUS</v>
      </c>
      <c r="AE5853" s="6">
        <f t="shared" si="546"/>
        <v>1780754.7700000005</v>
      </c>
      <c r="AF5853" s="6">
        <f t="shared" si="547"/>
        <v>798276.62999999931</v>
      </c>
      <c r="AG5853" s="6">
        <f t="shared" si="548"/>
        <v>2154639.8500000006</v>
      </c>
      <c r="AH5853" s="6">
        <f t="shared" si="549"/>
        <v>1150602.8999999994</v>
      </c>
      <c r="AI5853" s="6">
        <f t="shared" si="551"/>
        <v>2154576.5400000005</v>
      </c>
      <c r="AJ5853" s="10"/>
    </row>
    <row r="5854" spans="1:36" s="3" customFormat="1">
      <c r="A5854" s="3">
        <v>2019</v>
      </c>
      <c r="B5854" s="3">
        <v>9</v>
      </c>
      <c r="C5854" s="4">
        <v>96</v>
      </c>
      <c r="D5854" s="8">
        <v>1682</v>
      </c>
      <c r="E5854" s="8">
        <v>22392240.65000001</v>
      </c>
      <c r="F5854" s="8">
        <v>43454.569999999992</v>
      </c>
      <c r="G5854" s="8">
        <v>3158282.6900000013</v>
      </c>
      <c r="H5854" s="8">
        <v>2435272.7200000011</v>
      </c>
      <c r="I5854" s="8">
        <v>743160.35</v>
      </c>
      <c r="J5854" s="8">
        <v>1263</v>
      </c>
      <c r="K5854" s="8">
        <v>0</v>
      </c>
      <c r="L5854" s="8">
        <v>4482359.2299999967</v>
      </c>
      <c r="M5854" s="8">
        <v>0</v>
      </c>
      <c r="N5854" s="8">
        <v>2630086.1899999995</v>
      </c>
      <c r="O5854" s="8">
        <v>141227.51</v>
      </c>
      <c r="P5854" s="8">
        <v>149812.36000000002</v>
      </c>
      <c r="Q5854" s="8">
        <v>17019.569999999996</v>
      </c>
      <c r="R5854" s="8">
        <v>8617.9500000000025</v>
      </c>
      <c r="S5854" s="8">
        <v>5231105.5000000037</v>
      </c>
      <c r="T5854" s="8">
        <v>4697509.5300000012</v>
      </c>
      <c r="U5854" s="8">
        <v>394614.68999999994</v>
      </c>
      <c r="V5854" s="8">
        <v>383714.1</v>
      </c>
      <c r="W5854" s="8">
        <v>94135.069999999992</v>
      </c>
      <c r="X5854" s="8">
        <v>10767.69</v>
      </c>
      <c r="Y5854" s="8">
        <v>781.49</v>
      </c>
      <c r="Z5854" s="8">
        <v>0.01</v>
      </c>
      <c r="AA5854" s="8">
        <v>2134457.1999999988</v>
      </c>
      <c r="AB5854" s="8">
        <v>281402.67999999976</v>
      </c>
      <c r="AC5854" s="9">
        <f t="shared" si="550"/>
        <v>1853054.5199999991</v>
      </c>
      <c r="AD5854" s="5" t="str">
        <f>$C5854&amp;" "&amp;VLOOKUP(C5854,Tegevusalad!$A$1:$B$89,2,FALSE)</f>
        <v>96 MUU TEENINDUS</v>
      </c>
      <c r="AE5854" s="6">
        <f t="shared" si="546"/>
        <v>16820742.720000006</v>
      </c>
      <c r="AF5854" s="6">
        <f t="shared" si="547"/>
        <v>7245377.0599999949</v>
      </c>
      <c r="AG5854" s="6">
        <f t="shared" si="548"/>
        <v>19979025.410000011</v>
      </c>
      <c r="AH5854" s="6">
        <f t="shared" si="549"/>
        <v>13193520.699999997</v>
      </c>
      <c r="AI5854" s="6">
        <f t="shared" si="551"/>
        <v>19968257.720000006</v>
      </c>
      <c r="AJ5854" s="10"/>
    </row>
    <row r="5855" spans="1:36" s="3" customFormat="1">
      <c r="A5855" s="3">
        <v>2019</v>
      </c>
      <c r="B5855" s="3">
        <v>9</v>
      </c>
      <c r="C5855" s="4">
        <v>98</v>
      </c>
      <c r="D5855" s="8">
        <v>2</v>
      </c>
      <c r="E5855" s="8">
        <v>1911</v>
      </c>
      <c r="F5855" s="8">
        <v>0</v>
      </c>
      <c r="G5855" s="8">
        <v>1258</v>
      </c>
      <c r="H5855" s="8">
        <v>0</v>
      </c>
      <c r="I5855" s="8">
        <v>0</v>
      </c>
      <c r="J5855" s="8">
        <v>1258</v>
      </c>
      <c r="K5855" s="8">
        <v>0</v>
      </c>
      <c r="L5855" s="8">
        <v>382.2</v>
      </c>
      <c r="M5855" s="8">
        <v>0</v>
      </c>
      <c r="N5855" s="8">
        <v>132.33000000000001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  <c r="Y5855" s="8">
        <v>0</v>
      </c>
      <c r="Z5855" s="8">
        <v>0</v>
      </c>
      <c r="AA5855" s="8">
        <v>249.87</v>
      </c>
      <c r="AB5855" s="8">
        <v>0</v>
      </c>
      <c r="AC5855" s="9">
        <f t="shared" si="550"/>
        <v>249.87</v>
      </c>
      <c r="AD5855" s="5" t="str">
        <f>$C5855&amp;" "&amp;VLOOKUP(C5855,Tegevusalad!$A$1:$B$89,2,FALSE)</f>
        <v>98 KODUMAJAPIDAMISTE OMA TARBEKS MÕELDUD ERISTAMATA KAUPADE TOOTMINE JA TEENUSTE OSUTAMINE</v>
      </c>
      <c r="AE5855" s="6">
        <f t="shared" si="546"/>
        <v>1911</v>
      </c>
      <c r="AF5855" s="6">
        <f t="shared" si="547"/>
        <v>661.65</v>
      </c>
      <c r="AG5855" s="6">
        <f t="shared" si="548"/>
        <v>3169</v>
      </c>
      <c r="AH5855" s="6">
        <f t="shared" si="549"/>
        <v>661.65</v>
      </c>
      <c r="AI5855" s="6">
        <f t="shared" si="551"/>
        <v>3169</v>
      </c>
      <c r="AJ5855" s="10"/>
    </row>
    <row r="5856" spans="1:36" s="3" customFormat="1">
      <c r="A5856" s="3">
        <v>2019</v>
      </c>
      <c r="B5856" s="3">
        <v>9</v>
      </c>
      <c r="C5856" s="4">
        <v>99</v>
      </c>
      <c r="D5856" s="8">
        <v>1</v>
      </c>
      <c r="E5856" s="8">
        <v>24856.15</v>
      </c>
      <c r="F5856" s="8">
        <v>0</v>
      </c>
      <c r="G5856" s="8">
        <v>5686.56</v>
      </c>
      <c r="H5856" s="8">
        <v>5686.56</v>
      </c>
      <c r="I5856" s="8">
        <v>0</v>
      </c>
      <c r="J5856" s="8">
        <v>0</v>
      </c>
      <c r="K5856" s="8">
        <v>0</v>
      </c>
      <c r="L5856" s="8">
        <v>4971.2300000000005</v>
      </c>
      <c r="M5856" s="8">
        <v>0</v>
      </c>
      <c r="N5856" s="8">
        <v>10938.49</v>
      </c>
      <c r="O5856" s="8">
        <v>0</v>
      </c>
      <c r="P5856" s="8">
        <v>0</v>
      </c>
      <c r="Q5856" s="8">
        <v>0</v>
      </c>
      <c r="R5856" s="8">
        <v>0</v>
      </c>
      <c r="S5856" s="8">
        <v>3412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0</v>
      </c>
      <c r="AA5856" s="8">
        <v>0</v>
      </c>
      <c r="AB5856" s="8">
        <v>5967.26</v>
      </c>
      <c r="AC5856" s="9">
        <f t="shared" si="550"/>
        <v>-5967.26</v>
      </c>
      <c r="AD5856" s="5" t="str">
        <f>$C5856&amp;" "&amp;VLOOKUP(C5856,Tegevusalad!$A$1:$B$89,2,FALSE)</f>
        <v>99 EKSTERRITORIAALSETE ORGANISATSIOONIDE JA ÜKSUSTE TEGEVUS</v>
      </c>
      <c r="AE5856" s="6">
        <f t="shared" si="546"/>
        <v>21444.15</v>
      </c>
      <c r="AF5856" s="6">
        <f t="shared" si="547"/>
        <v>51280.45</v>
      </c>
      <c r="AG5856" s="6">
        <f t="shared" si="548"/>
        <v>27130.710000000003</v>
      </c>
      <c r="AH5856" s="6">
        <f t="shared" si="549"/>
        <v>54692.45</v>
      </c>
      <c r="AI5856" s="6">
        <f t="shared" si="551"/>
        <v>27130.710000000003</v>
      </c>
      <c r="AJ5856" s="10"/>
    </row>
    <row r="5857" spans="1:36" s="3" customFormat="1">
      <c r="A5857" s="3">
        <v>2019</v>
      </c>
      <c r="B5857" s="3">
        <v>10</v>
      </c>
      <c r="C5857" s="4"/>
      <c r="D5857" s="8">
        <v>294</v>
      </c>
      <c r="E5857" s="8">
        <v>7812618.870000002</v>
      </c>
      <c r="F5857" s="8">
        <v>237501.27</v>
      </c>
      <c r="G5857" s="8">
        <v>3890151.6100000003</v>
      </c>
      <c r="H5857" s="8">
        <v>3727994.6100000003</v>
      </c>
      <c r="I5857" s="8">
        <v>3016552.3600000003</v>
      </c>
      <c r="J5857" s="8">
        <v>137782.73000000001</v>
      </c>
      <c r="K5857" s="8">
        <v>0</v>
      </c>
      <c r="L5857" s="8">
        <v>1583898.8899999992</v>
      </c>
      <c r="M5857" s="8">
        <v>2228.66</v>
      </c>
      <c r="N5857" s="8">
        <v>1402924.0499999993</v>
      </c>
      <c r="O5857" s="8">
        <v>130674.38</v>
      </c>
      <c r="P5857" s="8">
        <v>45581.369999999995</v>
      </c>
      <c r="Q5857" s="8">
        <v>2216.6800000000003</v>
      </c>
      <c r="R5857" s="8">
        <v>2411.69</v>
      </c>
      <c r="S5857" s="8">
        <v>860863.53</v>
      </c>
      <c r="T5857" s="8">
        <v>777606.28</v>
      </c>
      <c r="U5857" s="8">
        <v>1775917.6900000002</v>
      </c>
      <c r="V5857" s="8">
        <v>1775849.8</v>
      </c>
      <c r="W5857" s="8">
        <v>931560.67999999993</v>
      </c>
      <c r="X5857" s="8">
        <v>877101.26</v>
      </c>
      <c r="Y5857" s="8">
        <v>0</v>
      </c>
      <c r="Z5857" s="8">
        <v>0</v>
      </c>
      <c r="AA5857" s="8">
        <v>431537.39000000007</v>
      </c>
      <c r="AB5857" s="8">
        <v>248333.88999999998</v>
      </c>
      <c r="AC5857" s="9">
        <f t="shared" si="550"/>
        <v>183203.50000000009</v>
      </c>
      <c r="AD5857" s="5" t="e">
        <f>$C5857&amp;" "&amp;VLOOKUP(C5857,Tegevusalad!$A$1:$B$89,2,FALSE)</f>
        <v>#N/A</v>
      </c>
      <c r="AE5857" s="6">
        <f t="shared" si="546"/>
        <v>6290440.1800000016</v>
      </c>
      <c r="AF5857" s="6">
        <f t="shared" si="547"/>
        <v>5512375.3799999971</v>
      </c>
      <c r="AG5857" s="6">
        <f t="shared" si="548"/>
        <v>10180591.790000001</v>
      </c>
      <c r="AH5857" s="6">
        <f t="shared" si="549"/>
        <v>7026678.6999999965</v>
      </c>
      <c r="AI5857" s="6">
        <f t="shared" si="551"/>
        <v>9303490.5300000012</v>
      </c>
      <c r="AJ5857" s="10"/>
    </row>
    <row r="5858" spans="1:36" s="3" customFormat="1">
      <c r="A5858" s="3">
        <v>2019</v>
      </c>
      <c r="B5858" s="3">
        <v>10</v>
      </c>
      <c r="C5858" s="4">
        <v>1</v>
      </c>
      <c r="D5858" s="8">
        <v>4818</v>
      </c>
      <c r="E5858" s="8">
        <v>119554712.79000008</v>
      </c>
      <c r="F5858" s="8">
        <v>105444.53999999998</v>
      </c>
      <c r="G5858" s="8">
        <v>4765095.1099999985</v>
      </c>
      <c r="H5858" s="8">
        <v>2982739.5</v>
      </c>
      <c r="I5858" s="8">
        <v>2422221.0499999993</v>
      </c>
      <c r="J5858" s="8">
        <v>1105118.0399999998</v>
      </c>
      <c r="K5858" s="8">
        <v>0</v>
      </c>
      <c r="L5858" s="8">
        <v>23920432.669999972</v>
      </c>
      <c r="M5858" s="8">
        <v>0</v>
      </c>
      <c r="N5858" s="8">
        <v>15892828.870000027</v>
      </c>
      <c r="O5858" s="8">
        <v>8877.15</v>
      </c>
      <c r="P5858" s="8">
        <v>2218843.9699999997</v>
      </c>
      <c r="Q5858" s="8">
        <v>51637.810000000012</v>
      </c>
      <c r="R5858" s="8">
        <v>27150.819999999992</v>
      </c>
      <c r="S5858" s="8">
        <v>1818584.5500000007</v>
      </c>
      <c r="T5858" s="8">
        <v>1294269.2100000002</v>
      </c>
      <c r="U5858" s="8">
        <v>52496.480000000003</v>
      </c>
      <c r="V5858" s="8">
        <v>27028.600000000006</v>
      </c>
      <c r="W5858" s="8">
        <v>881482.39</v>
      </c>
      <c r="X5858" s="8">
        <v>12224.120000000003</v>
      </c>
      <c r="Y5858" s="8">
        <v>100</v>
      </c>
      <c r="Z5858" s="8">
        <v>65.960000000000008</v>
      </c>
      <c r="AA5858" s="8">
        <v>11150761.839999991</v>
      </c>
      <c r="AB5858" s="8">
        <v>3123124.000000007</v>
      </c>
      <c r="AC5858" s="9">
        <f t="shared" si="550"/>
        <v>8027637.8399999831</v>
      </c>
      <c r="AD5858" s="5" t="str">
        <f>$C5858&amp;" "&amp;VLOOKUP(C5858,Tegevusalad!$A$1:$B$89,2,FALSE)</f>
        <v>1 TAIME- JA LOOMAKASVATUS, JAHINDUS JA NEID TEENINDAVAD TEGEVUSALAD</v>
      </c>
      <c r="AE5858" s="6">
        <f t="shared" si="546"/>
        <v>117801300.42000009</v>
      </c>
      <c r="AF5858" s="6">
        <f t="shared" si="547"/>
        <v>77711460.270000145</v>
      </c>
      <c r="AG5858" s="6">
        <f t="shared" si="548"/>
        <v>122566395.53000009</v>
      </c>
      <c r="AH5858" s="6">
        <f t="shared" si="549"/>
        <v>79599898.450000137</v>
      </c>
      <c r="AI5858" s="6">
        <f t="shared" si="551"/>
        <v>122554171.41000009</v>
      </c>
      <c r="AJ5858" s="10"/>
    </row>
    <row r="5859" spans="1:36" s="3" customFormat="1">
      <c r="A5859" s="3">
        <v>2019</v>
      </c>
      <c r="B5859" s="3">
        <v>10</v>
      </c>
      <c r="C5859" s="4">
        <v>2</v>
      </c>
      <c r="D5859" s="8">
        <v>2002</v>
      </c>
      <c r="E5859" s="8">
        <v>46574146.979999982</v>
      </c>
      <c r="F5859" s="8">
        <v>12865.570000000003</v>
      </c>
      <c r="G5859" s="8">
        <v>8272634.3000000017</v>
      </c>
      <c r="H5859" s="8">
        <v>3768917.69</v>
      </c>
      <c r="I5859" s="8">
        <v>1907963.1099999996</v>
      </c>
      <c r="J5859" s="8">
        <v>955387.09000000008</v>
      </c>
      <c r="K5859" s="8">
        <v>255.97</v>
      </c>
      <c r="L5859" s="8">
        <v>9315987.2600000147</v>
      </c>
      <c r="M5859" s="8">
        <v>0</v>
      </c>
      <c r="N5859" s="8">
        <v>7397306.49000003</v>
      </c>
      <c r="O5859" s="8">
        <v>29587</v>
      </c>
      <c r="P5859" s="8">
        <v>1138055.4300000002</v>
      </c>
      <c r="Q5859" s="8">
        <v>60926.74000000002</v>
      </c>
      <c r="R5859" s="8">
        <v>9734.6099999999988</v>
      </c>
      <c r="S5859" s="8">
        <v>856871.35</v>
      </c>
      <c r="T5859" s="8">
        <v>581842.94999999984</v>
      </c>
      <c r="U5859" s="8">
        <v>34778.17</v>
      </c>
      <c r="V5859" s="8">
        <v>26775.869999999995</v>
      </c>
      <c r="W5859" s="8">
        <v>4969316.0099999988</v>
      </c>
      <c r="X5859" s="8">
        <v>1453253</v>
      </c>
      <c r="Y5859" s="8">
        <v>0.01</v>
      </c>
      <c r="Z5859" s="8">
        <v>1.75</v>
      </c>
      <c r="AA5859" s="8">
        <v>3410612.2300000046</v>
      </c>
      <c r="AB5859" s="8">
        <v>1491933.1999999979</v>
      </c>
      <c r="AC5859" s="9">
        <f t="shared" si="550"/>
        <v>1918679.0300000068</v>
      </c>
      <c r="AD5859" s="5" t="str">
        <f>$C5859&amp;" "&amp;VLOOKUP(C5859,Tegevusalad!$A$1:$B$89,2,FALSE)</f>
        <v>2 METSAMAJANDUS JA METSAVARUMINE</v>
      </c>
      <c r="AE5859" s="6">
        <f t="shared" si="546"/>
        <v>47148616.029999979</v>
      </c>
      <c r="AF5859" s="6">
        <f t="shared" si="547"/>
        <v>36022396.850000151</v>
      </c>
      <c r="AG5859" s="6">
        <f t="shared" si="548"/>
        <v>55421250.329999983</v>
      </c>
      <c r="AH5859" s="6">
        <f t="shared" si="549"/>
        <v>37035205.500000149</v>
      </c>
      <c r="AI5859" s="6">
        <f t="shared" si="551"/>
        <v>53967997.329999983</v>
      </c>
      <c r="AJ5859" s="10"/>
    </row>
    <row r="5860" spans="1:36" s="3" customFormat="1">
      <c r="A5860" s="3">
        <v>2019</v>
      </c>
      <c r="B5860" s="3">
        <v>10</v>
      </c>
      <c r="C5860" s="4">
        <v>3</v>
      </c>
      <c r="D5860" s="8">
        <v>269</v>
      </c>
      <c r="E5860" s="8">
        <v>2743676.5100000012</v>
      </c>
      <c r="F5860" s="8">
        <v>2458.2600000000002</v>
      </c>
      <c r="G5860" s="8">
        <v>468027.56</v>
      </c>
      <c r="H5860" s="8">
        <v>317903.59999999998</v>
      </c>
      <c r="I5860" s="8">
        <v>201044.19</v>
      </c>
      <c r="J5860" s="8">
        <v>56069.2</v>
      </c>
      <c r="K5860" s="8">
        <v>0</v>
      </c>
      <c r="L5860" s="8">
        <v>548956.56999999983</v>
      </c>
      <c r="M5860" s="8">
        <v>0</v>
      </c>
      <c r="N5860" s="8">
        <v>279902.40999999992</v>
      </c>
      <c r="O5860" s="8">
        <v>0</v>
      </c>
      <c r="P5860" s="8">
        <v>32661.589999999997</v>
      </c>
      <c r="Q5860" s="8">
        <v>4006.34</v>
      </c>
      <c r="R5860" s="8">
        <v>692.67</v>
      </c>
      <c r="S5860" s="8">
        <v>113950.28000000001</v>
      </c>
      <c r="T5860" s="8">
        <v>80831.819999999992</v>
      </c>
      <c r="U5860" s="8">
        <v>284633.36</v>
      </c>
      <c r="V5860" s="8">
        <v>471.84000000000003</v>
      </c>
      <c r="W5860" s="8">
        <v>43563.520000000004</v>
      </c>
      <c r="X5860" s="8">
        <v>0</v>
      </c>
      <c r="Y5860" s="8">
        <v>0</v>
      </c>
      <c r="Z5860" s="8">
        <v>0</v>
      </c>
      <c r="AA5860" s="8">
        <v>329127.52000000025</v>
      </c>
      <c r="AB5860" s="8">
        <v>60073.359999999993</v>
      </c>
      <c r="AC5860" s="9">
        <f t="shared" si="550"/>
        <v>269054.16000000027</v>
      </c>
      <c r="AD5860" s="5" t="str">
        <f>$C5860&amp;" "&amp;VLOOKUP(C5860,Tegevusalad!$A$1:$B$89,2,FALSE)</f>
        <v>3 KALAPÜÜK JA VESIVILJELUS</v>
      </c>
      <c r="AE5860" s="6">
        <f t="shared" si="546"/>
        <v>2347551.1300000008</v>
      </c>
      <c r="AF5860" s="6">
        <f t="shared" si="547"/>
        <v>1004863.5999999994</v>
      </c>
      <c r="AG5860" s="6">
        <f t="shared" si="548"/>
        <v>2815578.6900000009</v>
      </c>
      <c r="AH5860" s="6">
        <f t="shared" si="549"/>
        <v>1402975.3999999994</v>
      </c>
      <c r="AI5860" s="6">
        <f t="shared" si="551"/>
        <v>2815578.6900000009</v>
      </c>
      <c r="AJ5860" s="10"/>
    </row>
    <row r="5861" spans="1:36" s="3" customFormat="1">
      <c r="A5861" s="3">
        <v>2019</v>
      </c>
      <c r="B5861" s="3">
        <v>10</v>
      </c>
      <c r="C5861" s="4">
        <v>8</v>
      </c>
      <c r="D5861" s="8">
        <v>136</v>
      </c>
      <c r="E5861" s="8">
        <v>14956361.079999998</v>
      </c>
      <c r="F5861" s="8">
        <v>6917.05</v>
      </c>
      <c r="G5861" s="8">
        <v>6199317.2400000012</v>
      </c>
      <c r="H5861" s="8">
        <v>3793099.34</v>
      </c>
      <c r="I5861" s="8">
        <v>3750595.26</v>
      </c>
      <c r="J5861" s="8">
        <v>2405327.9000000004</v>
      </c>
      <c r="K5861" s="8">
        <v>0</v>
      </c>
      <c r="L5861" s="8">
        <v>2991894.7200000016</v>
      </c>
      <c r="M5861" s="8">
        <v>0</v>
      </c>
      <c r="N5861" s="8">
        <v>2713270.5599999991</v>
      </c>
      <c r="O5861" s="8">
        <v>14291.470000000001</v>
      </c>
      <c r="P5861" s="8">
        <v>383793.07</v>
      </c>
      <c r="Q5861" s="8">
        <v>10596.68</v>
      </c>
      <c r="R5861" s="8">
        <v>7672.6600000000008</v>
      </c>
      <c r="S5861" s="8">
        <v>1421615.8300000003</v>
      </c>
      <c r="T5861" s="8">
        <v>1204406.6600000004</v>
      </c>
      <c r="U5861" s="8">
        <v>36734.18</v>
      </c>
      <c r="V5861" s="8">
        <v>36734.18</v>
      </c>
      <c r="W5861" s="8">
        <v>2465.7400000000002</v>
      </c>
      <c r="X5861" s="8">
        <v>69740.2</v>
      </c>
      <c r="Y5861" s="8">
        <v>0</v>
      </c>
      <c r="Z5861" s="8">
        <v>0</v>
      </c>
      <c r="AA5861" s="8">
        <v>1019479.9600000001</v>
      </c>
      <c r="AB5861" s="8">
        <v>740855.79999999981</v>
      </c>
      <c r="AC5861" s="9">
        <f t="shared" si="550"/>
        <v>278624.16000000027</v>
      </c>
      <c r="AD5861" s="5" t="str">
        <f>$C5861&amp;" "&amp;VLOOKUP(C5861,Tegevusalad!$A$1:$B$89,2,FALSE)</f>
        <v>8 MUU KAEVANDAMINE</v>
      </c>
      <c r="AE5861" s="6">
        <f t="shared" si="546"/>
        <v>13574668.319999998</v>
      </c>
      <c r="AF5861" s="6">
        <f t="shared" si="547"/>
        <v>12111642.919999994</v>
      </c>
      <c r="AG5861" s="6">
        <f t="shared" si="548"/>
        <v>19773985.559999999</v>
      </c>
      <c r="AH5861" s="6">
        <f t="shared" si="549"/>
        <v>13604716.099999996</v>
      </c>
      <c r="AI5861" s="6">
        <f t="shared" si="551"/>
        <v>19704245.359999999</v>
      </c>
      <c r="AJ5861" s="10"/>
    </row>
    <row r="5862" spans="1:36" s="3" customFormat="1">
      <c r="A5862" s="3">
        <v>2019</v>
      </c>
      <c r="B5862" s="3">
        <v>10</v>
      </c>
      <c r="C5862" s="4">
        <v>9</v>
      </c>
      <c r="D5862" s="8">
        <v>24</v>
      </c>
      <c r="E5862" s="8">
        <v>434355.16000000003</v>
      </c>
      <c r="F5862" s="8">
        <v>0</v>
      </c>
      <c r="G5862" s="8">
        <v>128408.05</v>
      </c>
      <c r="H5862" s="8">
        <v>128408.05</v>
      </c>
      <c r="I5862" s="8">
        <v>10520</v>
      </c>
      <c r="J5862" s="8">
        <v>0</v>
      </c>
      <c r="K5862" s="8">
        <v>0</v>
      </c>
      <c r="L5862" s="8">
        <v>86871.03</v>
      </c>
      <c r="M5862" s="8">
        <v>0</v>
      </c>
      <c r="N5862" s="8">
        <v>64559.7</v>
      </c>
      <c r="O5862" s="8">
        <v>0</v>
      </c>
      <c r="P5862" s="8">
        <v>3053.73</v>
      </c>
      <c r="Q5862" s="8">
        <v>1538.4</v>
      </c>
      <c r="R5862" s="8">
        <v>371.69000000000005</v>
      </c>
      <c r="S5862" s="8">
        <v>1231.75</v>
      </c>
      <c r="T5862" s="8">
        <v>900</v>
      </c>
      <c r="U5862" s="8">
        <v>0</v>
      </c>
      <c r="V5862" s="8">
        <v>0</v>
      </c>
      <c r="W5862" s="8">
        <v>306284.79999999999</v>
      </c>
      <c r="X5862" s="8">
        <v>0</v>
      </c>
      <c r="Y5862" s="8">
        <v>0</v>
      </c>
      <c r="Z5862" s="8">
        <v>0</v>
      </c>
      <c r="AA5862" s="8">
        <v>25131.239999999998</v>
      </c>
      <c r="AB5862" s="8">
        <v>2819.91</v>
      </c>
      <c r="AC5862" s="9">
        <f t="shared" si="550"/>
        <v>22311.329999999998</v>
      </c>
      <c r="AD5862" s="5" t="str">
        <f>$C5862&amp;" "&amp;VLOOKUP(C5862,Tegevusalad!$A$1:$B$89,2,FALSE)</f>
        <v>9 KAEVANDAMIST ABISTAVAD TEGEVUSALAD</v>
      </c>
      <c r="AE5862" s="6">
        <f t="shared" ref="AE5862:AE5925" si="552">(E5862+F5862+X5862)-(S5862+U5862)</f>
        <v>433123.41000000003</v>
      </c>
      <c r="AF5862" s="6">
        <f t="shared" ref="AF5862:AF5925" si="553">((N5862+R5862-O5862)/0.2)-S5862-(U5862-V5862)</f>
        <v>323425.19999999995</v>
      </c>
      <c r="AG5862" s="6">
        <f t="shared" ref="AG5862:AG5925" si="554">(E5862+F5862+G5862+X5862)-(S5862+U5862)</f>
        <v>561531.46000000008</v>
      </c>
      <c r="AH5862" s="6">
        <f t="shared" ref="AH5862:AH5925" si="555">(N5862+R5862)/0.2</f>
        <v>324656.94999999995</v>
      </c>
      <c r="AI5862" s="6">
        <f t="shared" si="551"/>
        <v>561531.46000000008</v>
      </c>
      <c r="AJ5862" s="10"/>
    </row>
    <row r="5863" spans="1:36" s="3" customFormat="1">
      <c r="A5863" s="3">
        <v>2019</v>
      </c>
      <c r="B5863" s="3">
        <v>10</v>
      </c>
      <c r="C5863" s="4">
        <v>10</v>
      </c>
      <c r="D5863" s="8">
        <v>609</v>
      </c>
      <c r="E5863" s="8">
        <v>144625145.35999995</v>
      </c>
      <c r="F5863" s="8">
        <v>5495.630000000001</v>
      </c>
      <c r="G5863" s="8">
        <v>60066942.160000019</v>
      </c>
      <c r="H5863" s="8">
        <v>50823082.080000021</v>
      </c>
      <c r="I5863" s="8">
        <v>50258463.700000018</v>
      </c>
      <c r="J5863" s="8">
        <v>8019969.4500000002</v>
      </c>
      <c r="K5863" s="8">
        <v>0</v>
      </c>
      <c r="L5863" s="8">
        <v>28925523.599999994</v>
      </c>
      <c r="M5863" s="8">
        <v>265943.94</v>
      </c>
      <c r="N5863" s="8">
        <v>29033231.050000012</v>
      </c>
      <c r="O5863" s="8">
        <v>998939.44999999984</v>
      </c>
      <c r="P5863" s="8">
        <v>797112.16999999993</v>
      </c>
      <c r="Q5863" s="8">
        <v>35113.210000000006</v>
      </c>
      <c r="R5863" s="8">
        <v>26285.519999999979</v>
      </c>
      <c r="S5863" s="8">
        <v>34073165.870000012</v>
      </c>
      <c r="T5863" s="8">
        <v>30565713.420000013</v>
      </c>
      <c r="U5863" s="8">
        <v>229911.63999999998</v>
      </c>
      <c r="V5863" s="8">
        <v>17007.259999999998</v>
      </c>
      <c r="W5863" s="8">
        <v>137231.54</v>
      </c>
      <c r="X5863" s="8">
        <v>10047.560000000001</v>
      </c>
      <c r="Y5863" s="8">
        <v>0.27</v>
      </c>
      <c r="Z5863" s="8">
        <v>0.51</v>
      </c>
      <c r="AA5863" s="8">
        <v>4911887.2699999996</v>
      </c>
      <c r="AB5863" s="8">
        <v>4753651.0199999996</v>
      </c>
      <c r="AC5863" s="9">
        <f t="shared" si="550"/>
        <v>158236.25</v>
      </c>
      <c r="AD5863" s="5" t="str">
        <f>$C5863&amp;" "&amp;VLOOKUP(C5863,Tegevusalad!$A$1:$B$89,2,FALSE)</f>
        <v>10 TOIDUAINETE TOOTMINE</v>
      </c>
      <c r="AE5863" s="6">
        <f t="shared" si="552"/>
        <v>110337611.03999993</v>
      </c>
      <c r="AF5863" s="6">
        <f t="shared" si="553"/>
        <v>106016815.35000005</v>
      </c>
      <c r="AG5863" s="6">
        <f t="shared" si="554"/>
        <v>170404553.19999996</v>
      </c>
      <c r="AH5863" s="6">
        <f t="shared" si="555"/>
        <v>145297582.85000005</v>
      </c>
      <c r="AI5863" s="6">
        <f t="shared" si="551"/>
        <v>170394505.63999996</v>
      </c>
      <c r="AJ5863" s="10"/>
    </row>
    <row r="5864" spans="1:36" s="3" customFormat="1">
      <c r="A5864" s="3">
        <v>2019</v>
      </c>
      <c r="B5864" s="3">
        <v>10</v>
      </c>
      <c r="C5864" s="4">
        <v>11</v>
      </c>
      <c r="D5864" s="8">
        <v>133</v>
      </c>
      <c r="E5864" s="8">
        <v>30880904.850000001</v>
      </c>
      <c r="F5864" s="8">
        <v>217.43</v>
      </c>
      <c r="G5864" s="8">
        <v>6919561.1399999987</v>
      </c>
      <c r="H5864" s="8">
        <v>4733055.040000001</v>
      </c>
      <c r="I5864" s="8">
        <v>4506832.12</v>
      </c>
      <c r="J5864" s="8">
        <v>1143877.8299999998</v>
      </c>
      <c r="K5864" s="8">
        <v>0</v>
      </c>
      <c r="L5864" s="8">
        <v>6176200.5100000007</v>
      </c>
      <c r="M5864" s="8">
        <v>4184.67</v>
      </c>
      <c r="N5864" s="8">
        <v>3615492.88</v>
      </c>
      <c r="O5864" s="8">
        <v>116118.81999999999</v>
      </c>
      <c r="P5864" s="8">
        <v>234683.58</v>
      </c>
      <c r="Q5864" s="8">
        <v>4722.05</v>
      </c>
      <c r="R5864" s="8">
        <v>7303.51</v>
      </c>
      <c r="S5864" s="8">
        <v>7080875.8700000001</v>
      </c>
      <c r="T5864" s="8">
        <v>6232332.4199999999</v>
      </c>
      <c r="U5864" s="8">
        <v>286583.92</v>
      </c>
      <c r="V5864" s="8">
        <v>20765.38</v>
      </c>
      <c r="W5864" s="8">
        <v>37185.06</v>
      </c>
      <c r="X5864" s="8">
        <v>690.30000000000007</v>
      </c>
      <c r="Y5864" s="8">
        <v>0</v>
      </c>
      <c r="Z5864" s="8">
        <v>0</v>
      </c>
      <c r="AA5864" s="8">
        <v>2736914.9899999993</v>
      </c>
      <c r="AB5864" s="8">
        <v>172022.68999999997</v>
      </c>
      <c r="AC5864" s="9">
        <f t="shared" si="550"/>
        <v>2564892.2999999993</v>
      </c>
      <c r="AD5864" s="5" t="str">
        <f>$C5864&amp;" "&amp;VLOOKUP(C5864,Tegevusalad!$A$1:$B$89,2,FALSE)</f>
        <v>11 JOOGITOOTMINE</v>
      </c>
      <c r="AE5864" s="6">
        <f t="shared" si="552"/>
        <v>23514352.790000003</v>
      </c>
      <c r="AF5864" s="6">
        <f t="shared" si="553"/>
        <v>10186693.439999998</v>
      </c>
      <c r="AG5864" s="6">
        <f t="shared" si="554"/>
        <v>30433913.93</v>
      </c>
      <c r="AH5864" s="6">
        <f t="shared" si="555"/>
        <v>18113981.949999996</v>
      </c>
      <c r="AI5864" s="6">
        <f t="shared" si="551"/>
        <v>30433223.630000003</v>
      </c>
      <c r="AJ5864" s="10"/>
    </row>
    <row r="5865" spans="1:36" s="3" customFormat="1">
      <c r="A5865" s="3">
        <v>2019</v>
      </c>
      <c r="B5865" s="3">
        <v>10</v>
      </c>
      <c r="C5865" s="4">
        <v>13</v>
      </c>
      <c r="D5865" s="8">
        <v>268</v>
      </c>
      <c r="E5865" s="8">
        <v>15500681.389999991</v>
      </c>
      <c r="F5865" s="8">
        <v>8</v>
      </c>
      <c r="G5865" s="8">
        <v>26729411.870000001</v>
      </c>
      <c r="H5865" s="8">
        <v>22942035.079999994</v>
      </c>
      <c r="I5865" s="8">
        <v>21324745.519999996</v>
      </c>
      <c r="J5865" s="8">
        <v>3656519.310000001</v>
      </c>
      <c r="K5865" s="8">
        <v>419.53000000000003</v>
      </c>
      <c r="L5865" s="8">
        <v>3100136.9400000004</v>
      </c>
      <c r="M5865" s="8">
        <v>910844.96000000008</v>
      </c>
      <c r="N5865" s="8">
        <v>4955981.3299999982</v>
      </c>
      <c r="O5865" s="8">
        <v>1249262.0000000002</v>
      </c>
      <c r="P5865" s="8">
        <v>72682.970000000016</v>
      </c>
      <c r="Q5865" s="8">
        <v>7332.9399999999987</v>
      </c>
      <c r="R5865" s="8">
        <v>4005.0499999999997</v>
      </c>
      <c r="S5865" s="8">
        <v>9092243.9100000001</v>
      </c>
      <c r="T5865" s="8">
        <v>8514509.8299999982</v>
      </c>
      <c r="U5865" s="8">
        <v>77200.799999999988</v>
      </c>
      <c r="V5865" s="8">
        <v>1707.42</v>
      </c>
      <c r="W5865" s="8">
        <v>135856.28</v>
      </c>
      <c r="X5865" s="8">
        <v>13879.74</v>
      </c>
      <c r="Y5865" s="8">
        <v>0</v>
      </c>
      <c r="Z5865" s="8">
        <v>0.02</v>
      </c>
      <c r="AA5865" s="8">
        <v>602444.34000000008</v>
      </c>
      <c r="AB5865" s="8">
        <v>1547443.79</v>
      </c>
      <c r="AC5865" s="9">
        <f t="shared" si="550"/>
        <v>-944999.45</v>
      </c>
      <c r="AD5865" s="5" t="str">
        <f>$C5865&amp;" "&amp;VLOOKUP(C5865,Tegevusalad!$A$1:$B$89,2,FALSE)</f>
        <v>13 TEKSTIILITOOTMINE</v>
      </c>
      <c r="AE5865" s="6">
        <f t="shared" si="552"/>
        <v>6345124.4199999906</v>
      </c>
      <c r="AF5865" s="6">
        <f t="shared" si="553"/>
        <v>9385884.6099999864</v>
      </c>
      <c r="AG5865" s="6">
        <f t="shared" si="554"/>
        <v>33074536.289999992</v>
      </c>
      <c r="AH5865" s="6">
        <f t="shared" si="555"/>
        <v>24799931.899999987</v>
      </c>
      <c r="AI5865" s="6">
        <f t="shared" si="551"/>
        <v>33060656.54999999</v>
      </c>
      <c r="AJ5865" s="10"/>
    </row>
    <row r="5866" spans="1:36" s="3" customFormat="1">
      <c r="A5866" s="3">
        <v>2019</v>
      </c>
      <c r="B5866" s="3">
        <v>10</v>
      </c>
      <c r="C5866" s="4">
        <v>14</v>
      </c>
      <c r="D5866" s="8">
        <v>335</v>
      </c>
      <c r="E5866" s="8">
        <v>8005098.1599999992</v>
      </c>
      <c r="F5866" s="8">
        <v>884.44</v>
      </c>
      <c r="G5866" s="8">
        <v>9815993.7300000023</v>
      </c>
      <c r="H5866" s="8">
        <v>7337739.5000000028</v>
      </c>
      <c r="I5866" s="8">
        <v>4543086.5900000008</v>
      </c>
      <c r="J5866" s="8">
        <v>1748654.2800000003</v>
      </c>
      <c r="K5866" s="8">
        <v>8109.18</v>
      </c>
      <c r="L5866" s="8">
        <v>1601099.2500000007</v>
      </c>
      <c r="M5866" s="8">
        <v>83791.78</v>
      </c>
      <c r="N5866" s="8">
        <v>1693319.7199999995</v>
      </c>
      <c r="O5866" s="8">
        <v>291412.8</v>
      </c>
      <c r="P5866" s="8">
        <v>44363.000000000007</v>
      </c>
      <c r="Q5866" s="8">
        <v>1910.61</v>
      </c>
      <c r="R5866" s="8">
        <v>4333.8100000000004</v>
      </c>
      <c r="S5866" s="8">
        <v>3013920.6100000008</v>
      </c>
      <c r="T5866" s="8">
        <v>2469465.8399999994</v>
      </c>
      <c r="U5866" s="8">
        <v>5040.76</v>
      </c>
      <c r="V5866" s="8">
        <v>0</v>
      </c>
      <c r="W5866" s="8">
        <v>13053.06</v>
      </c>
      <c r="X5866" s="8">
        <v>44.94</v>
      </c>
      <c r="Y5866" s="8">
        <v>0</v>
      </c>
      <c r="Z5866" s="8">
        <v>0.01</v>
      </c>
      <c r="AA5866" s="8">
        <v>464060.14000000031</v>
      </c>
      <c r="AB5866" s="8">
        <v>472488.8400000002</v>
      </c>
      <c r="AC5866" s="9">
        <f t="shared" si="550"/>
        <v>-8428.6999999998952</v>
      </c>
      <c r="AD5866" s="5" t="str">
        <f>$C5866&amp;" "&amp;VLOOKUP(C5866,Tegevusalad!$A$1:$B$89,2,FALSE)</f>
        <v>14 RÕIVATOOTMINE</v>
      </c>
      <c r="AE5866" s="6">
        <f t="shared" si="552"/>
        <v>4987066.17</v>
      </c>
      <c r="AF5866" s="6">
        <f t="shared" si="553"/>
        <v>4012242.279999997</v>
      </c>
      <c r="AG5866" s="6">
        <f t="shared" si="554"/>
        <v>14803059.900000002</v>
      </c>
      <c r="AH5866" s="6">
        <f t="shared" si="555"/>
        <v>8488267.6499999966</v>
      </c>
      <c r="AI5866" s="6">
        <f t="shared" si="551"/>
        <v>14803014.960000001</v>
      </c>
      <c r="AJ5866" s="10"/>
    </row>
    <row r="5867" spans="1:36" s="3" customFormat="1">
      <c r="A5867" s="3">
        <v>2019</v>
      </c>
      <c r="B5867" s="3">
        <v>10</v>
      </c>
      <c r="C5867" s="4">
        <v>15</v>
      </c>
      <c r="D5867" s="8">
        <v>65</v>
      </c>
      <c r="E5867" s="8">
        <v>1839646.9400000006</v>
      </c>
      <c r="F5867" s="8">
        <v>6745.77</v>
      </c>
      <c r="G5867" s="8">
        <v>2129202.3000000003</v>
      </c>
      <c r="H5867" s="8">
        <v>1563437.46</v>
      </c>
      <c r="I5867" s="8">
        <v>1333049.0399999998</v>
      </c>
      <c r="J5867" s="8">
        <v>565219.37000000011</v>
      </c>
      <c r="K5867" s="8">
        <v>0</v>
      </c>
      <c r="L5867" s="8">
        <v>368536.53000000009</v>
      </c>
      <c r="M5867" s="8">
        <v>0</v>
      </c>
      <c r="N5867" s="8">
        <v>353016.24000000005</v>
      </c>
      <c r="O5867" s="8">
        <v>10914.190000000002</v>
      </c>
      <c r="P5867" s="8">
        <v>7641.66</v>
      </c>
      <c r="Q5867" s="8">
        <v>715.48</v>
      </c>
      <c r="R5867" s="8">
        <v>888.70999999999992</v>
      </c>
      <c r="S5867" s="8">
        <v>805895.8600000001</v>
      </c>
      <c r="T5867" s="8">
        <v>501061.76000000007</v>
      </c>
      <c r="U5867" s="8">
        <v>16039.77</v>
      </c>
      <c r="V5867" s="8">
        <v>1649.1100000000001</v>
      </c>
      <c r="W5867" s="8">
        <v>4590</v>
      </c>
      <c r="X5867" s="8">
        <v>0</v>
      </c>
      <c r="Y5867" s="8">
        <v>0</v>
      </c>
      <c r="Z5867" s="8">
        <v>0</v>
      </c>
      <c r="AA5867" s="8">
        <v>59620.580000000016</v>
      </c>
      <c r="AB5867" s="8">
        <v>44100.289999999994</v>
      </c>
      <c r="AC5867" s="9">
        <f t="shared" si="550"/>
        <v>15520.290000000023</v>
      </c>
      <c r="AD5867" s="5" t="str">
        <f>$C5867&amp;" "&amp;VLOOKUP(C5867,Tegevusalad!$A$1:$B$89,2,FALSE)</f>
        <v>15 NAHATÖÖTLEMINE JA NAHKTOODETE TOOTMINE</v>
      </c>
      <c r="AE5867" s="6">
        <f t="shared" si="552"/>
        <v>1024457.0800000005</v>
      </c>
      <c r="AF5867" s="6">
        <f t="shared" si="553"/>
        <v>894667.28000000014</v>
      </c>
      <c r="AG5867" s="6">
        <f t="shared" si="554"/>
        <v>3153659.3800000008</v>
      </c>
      <c r="AH5867" s="6">
        <f t="shared" si="555"/>
        <v>1769524.7500000002</v>
      </c>
      <c r="AI5867" s="6">
        <f t="shared" si="551"/>
        <v>3153659.3800000008</v>
      </c>
      <c r="AJ5867" s="10"/>
    </row>
    <row r="5868" spans="1:36" s="3" customFormat="1">
      <c r="A5868" s="3">
        <v>2019</v>
      </c>
      <c r="B5868" s="3">
        <v>10</v>
      </c>
      <c r="C5868" s="4">
        <v>16</v>
      </c>
      <c r="D5868" s="8">
        <v>1116</v>
      </c>
      <c r="E5868" s="8">
        <v>129628171.70000008</v>
      </c>
      <c r="F5868" s="8">
        <v>2495.9699999999998</v>
      </c>
      <c r="G5868" s="8">
        <v>134928885.88999999</v>
      </c>
      <c r="H5868" s="8">
        <v>101897098.59999996</v>
      </c>
      <c r="I5868" s="8">
        <v>95283496.959999979</v>
      </c>
      <c r="J5868" s="8">
        <v>31519473.830000002</v>
      </c>
      <c r="K5868" s="8">
        <v>0</v>
      </c>
      <c r="L5868" s="8">
        <v>25925859.020000018</v>
      </c>
      <c r="M5868" s="8">
        <v>995183.32000000018</v>
      </c>
      <c r="N5868" s="8">
        <v>36527104.760000043</v>
      </c>
      <c r="O5868" s="8">
        <v>1912816.7399999998</v>
      </c>
      <c r="P5868" s="8">
        <v>1940707.8800000006</v>
      </c>
      <c r="Q5868" s="8">
        <v>39089.659999999989</v>
      </c>
      <c r="R5868" s="8">
        <v>36663.710000000021</v>
      </c>
      <c r="S5868" s="8">
        <v>36281149.540000014</v>
      </c>
      <c r="T5868" s="8">
        <v>31623469.540000014</v>
      </c>
      <c r="U5868" s="8">
        <v>549858.59000000008</v>
      </c>
      <c r="V5868" s="8">
        <v>121112.49999999999</v>
      </c>
      <c r="W5868" s="8">
        <v>34281.86</v>
      </c>
      <c r="X5868" s="8">
        <v>1205899.97</v>
      </c>
      <c r="Y5868" s="8">
        <v>599.97</v>
      </c>
      <c r="Z5868" s="8">
        <v>9.0000000000000011E-2</v>
      </c>
      <c r="AA5868" s="8">
        <v>3815872.8300000005</v>
      </c>
      <c r="AB5868" s="8">
        <v>13421335.369999994</v>
      </c>
      <c r="AC5868" s="9">
        <f t="shared" si="550"/>
        <v>-9605462.5399999935</v>
      </c>
      <c r="AD5868" s="5" t="str">
        <f>$C5868&amp;" "&amp;VLOOKUP(C5868,Tegevusalad!$A$1:$B$89,2,FALSE)</f>
        <v>16 PUIDUTÖÖTLEMINE NING PUIT- JA KORKTOODETE TOOTMINE, V.A MÖÖBEL; ÕLEST JA PUNUMISMATERJALIST TOODETE TOOTMINE</v>
      </c>
      <c r="AE5868" s="6">
        <f t="shared" si="552"/>
        <v>94005559.51000005</v>
      </c>
      <c r="AF5868" s="6">
        <f t="shared" si="553"/>
        <v>136544863.02000016</v>
      </c>
      <c r="AG5868" s="6">
        <f t="shared" si="554"/>
        <v>228934445.40000004</v>
      </c>
      <c r="AH5868" s="6">
        <f t="shared" si="555"/>
        <v>182818842.3500002</v>
      </c>
      <c r="AI5868" s="6">
        <f t="shared" si="551"/>
        <v>227728545.43000004</v>
      </c>
      <c r="AJ5868" s="10"/>
    </row>
    <row r="5869" spans="1:36" s="3" customFormat="1">
      <c r="A5869" s="3">
        <v>2019</v>
      </c>
      <c r="B5869" s="3">
        <v>10</v>
      </c>
      <c r="C5869" s="4">
        <v>17</v>
      </c>
      <c r="D5869" s="8">
        <v>57</v>
      </c>
      <c r="E5869" s="8">
        <v>11582765.360000001</v>
      </c>
      <c r="F5869" s="8">
        <v>0</v>
      </c>
      <c r="G5869" s="8">
        <v>16060719.239999998</v>
      </c>
      <c r="H5869" s="8">
        <v>10958080.91</v>
      </c>
      <c r="I5869" s="8">
        <v>10845593.189999998</v>
      </c>
      <c r="J5869" s="8">
        <v>5096454.9000000004</v>
      </c>
      <c r="K5869" s="8">
        <v>0</v>
      </c>
      <c r="L5869" s="8">
        <v>2316553.06</v>
      </c>
      <c r="M5869" s="8">
        <v>33682.19</v>
      </c>
      <c r="N5869" s="8">
        <v>3395202.0999999996</v>
      </c>
      <c r="O5869" s="8">
        <v>236026.46999999997</v>
      </c>
      <c r="P5869" s="8">
        <v>66793.150000000009</v>
      </c>
      <c r="Q5869" s="8">
        <v>795.25</v>
      </c>
      <c r="R5869" s="8">
        <v>3107.9</v>
      </c>
      <c r="S5869" s="8">
        <v>6161783.46</v>
      </c>
      <c r="T5869" s="8">
        <v>5158076.29</v>
      </c>
      <c r="U5869" s="8">
        <v>65030.83</v>
      </c>
      <c r="V5869" s="8">
        <v>3152.2599999999998</v>
      </c>
      <c r="W5869" s="8">
        <v>0</v>
      </c>
      <c r="X5869" s="8">
        <v>25026.28</v>
      </c>
      <c r="Y5869" s="8">
        <v>0</v>
      </c>
      <c r="Z5869" s="8">
        <v>0</v>
      </c>
      <c r="AA5869" s="8">
        <v>466039.05</v>
      </c>
      <c r="AB5869" s="8">
        <v>1511005.9000000001</v>
      </c>
      <c r="AC5869" s="9">
        <f t="shared" si="550"/>
        <v>-1044966.8500000001</v>
      </c>
      <c r="AD5869" s="5" t="str">
        <f>$C5869&amp;" "&amp;VLOOKUP(C5869,Tegevusalad!$A$1:$B$89,2,FALSE)</f>
        <v>17 PABERI JA PABERTOODETE TOOTMINE</v>
      </c>
      <c r="AE5869" s="6">
        <f t="shared" si="552"/>
        <v>5380977.3500000006</v>
      </c>
      <c r="AF5869" s="6">
        <f t="shared" si="553"/>
        <v>9587755.6199999973</v>
      </c>
      <c r="AG5869" s="6">
        <f t="shared" si="554"/>
        <v>21441696.590000004</v>
      </c>
      <c r="AH5869" s="6">
        <f t="shared" si="555"/>
        <v>16991549.999999996</v>
      </c>
      <c r="AI5869" s="6">
        <f t="shared" si="551"/>
        <v>21416670.310000002</v>
      </c>
      <c r="AJ5869" s="10"/>
    </row>
    <row r="5870" spans="1:36" s="3" customFormat="1">
      <c r="A5870" s="3">
        <v>2019</v>
      </c>
      <c r="B5870" s="3">
        <v>10</v>
      </c>
      <c r="C5870" s="4">
        <v>18</v>
      </c>
      <c r="D5870" s="8">
        <v>339</v>
      </c>
      <c r="E5870" s="8">
        <v>17067083.450000018</v>
      </c>
      <c r="F5870" s="8">
        <v>83881.850000000006</v>
      </c>
      <c r="G5870" s="8">
        <v>9657266.2800000012</v>
      </c>
      <c r="H5870" s="8">
        <v>8287368.7600000026</v>
      </c>
      <c r="I5870" s="8">
        <v>6406673.6399999997</v>
      </c>
      <c r="J5870" s="8">
        <v>1117536.3899999999</v>
      </c>
      <c r="K5870" s="8">
        <v>0</v>
      </c>
      <c r="L5870" s="8">
        <v>3420966.0600000019</v>
      </c>
      <c r="M5870" s="8">
        <v>0</v>
      </c>
      <c r="N5870" s="8">
        <v>2909886.3900000006</v>
      </c>
      <c r="O5870" s="8">
        <v>18370.96</v>
      </c>
      <c r="P5870" s="8">
        <v>197444.30000000005</v>
      </c>
      <c r="Q5870" s="8">
        <v>8408.2699999999986</v>
      </c>
      <c r="R5870" s="8">
        <v>7718.4399999999987</v>
      </c>
      <c r="S5870" s="8">
        <v>5331947.3899999997</v>
      </c>
      <c r="T5870" s="8">
        <v>4913303.5200000023</v>
      </c>
      <c r="U5870" s="8">
        <v>20443.839999999993</v>
      </c>
      <c r="V5870" s="8">
        <v>1588.5700000000002</v>
      </c>
      <c r="W5870" s="8">
        <v>45150.01</v>
      </c>
      <c r="X5870" s="8">
        <v>92412.290000000008</v>
      </c>
      <c r="Y5870" s="8">
        <v>0</v>
      </c>
      <c r="Z5870" s="8">
        <v>0.01</v>
      </c>
      <c r="AA5870" s="8">
        <v>953825.26999999932</v>
      </c>
      <c r="AB5870" s="8">
        <v>442745.61</v>
      </c>
      <c r="AC5870" s="9">
        <f t="shared" si="550"/>
        <v>511079.65999999933</v>
      </c>
      <c r="AD5870" s="5" t="str">
        <f>$C5870&amp;" "&amp;VLOOKUP(C5870,Tegevusalad!$A$1:$B$89,2,FALSE)</f>
        <v>18 TRÜKINDUS JA SALVESTISTE PALJUNDUS</v>
      </c>
      <c r="AE5870" s="6">
        <f t="shared" si="552"/>
        <v>11890986.360000018</v>
      </c>
      <c r="AF5870" s="6">
        <f t="shared" si="553"/>
        <v>9145366.6900000013</v>
      </c>
      <c r="AG5870" s="6">
        <f t="shared" si="554"/>
        <v>21548252.640000019</v>
      </c>
      <c r="AH5870" s="6">
        <f t="shared" si="555"/>
        <v>14588024.150000002</v>
      </c>
      <c r="AI5870" s="6">
        <f t="shared" si="551"/>
        <v>21455840.35000002</v>
      </c>
      <c r="AJ5870" s="10"/>
    </row>
    <row r="5871" spans="1:36" s="3" customFormat="1">
      <c r="A5871" s="3">
        <v>2019</v>
      </c>
      <c r="B5871" s="3">
        <v>10</v>
      </c>
      <c r="C5871" s="4">
        <v>19</v>
      </c>
      <c r="D5871" s="8">
        <v>8</v>
      </c>
      <c r="E5871" s="8">
        <v>8534740.3000000007</v>
      </c>
      <c r="F5871" s="8">
        <v>0</v>
      </c>
      <c r="G5871" s="8">
        <v>3380412.64</v>
      </c>
      <c r="H5871" s="8">
        <v>592612.10000000009</v>
      </c>
      <c r="I5871" s="8">
        <v>592612.10000000009</v>
      </c>
      <c r="J5871" s="8">
        <v>337795.8</v>
      </c>
      <c r="K5871" s="8">
        <v>0</v>
      </c>
      <c r="L5871" s="8">
        <v>1706948.06</v>
      </c>
      <c r="M5871" s="8">
        <v>0</v>
      </c>
      <c r="N5871" s="8">
        <v>1743550.9400000004</v>
      </c>
      <c r="O5871" s="8">
        <v>145.9</v>
      </c>
      <c r="P5871" s="8">
        <v>36056.629999999997</v>
      </c>
      <c r="Q5871" s="8">
        <v>260.66000000000003</v>
      </c>
      <c r="R5871" s="8">
        <v>1050.22</v>
      </c>
      <c r="S5871" s="8">
        <v>7088075.0499999998</v>
      </c>
      <c r="T5871" s="8">
        <v>7073923.0900000008</v>
      </c>
      <c r="U5871" s="8">
        <v>20697.400000000001</v>
      </c>
      <c r="V5871" s="8">
        <v>20697.400000000001</v>
      </c>
      <c r="W5871" s="8">
        <v>32836.92</v>
      </c>
      <c r="X5871" s="8">
        <v>4550.28</v>
      </c>
      <c r="Y5871" s="8">
        <v>123.66</v>
      </c>
      <c r="Z5871" s="8">
        <v>0</v>
      </c>
      <c r="AA5871" s="8">
        <v>125719.77</v>
      </c>
      <c r="AB5871" s="8">
        <v>162198.99</v>
      </c>
      <c r="AC5871" s="9">
        <f t="shared" si="550"/>
        <v>-36479.219999999987</v>
      </c>
      <c r="AD5871" s="5" t="str">
        <f>$C5871&amp;" "&amp;VLOOKUP(C5871,Tegevusalad!$A$1:$B$89,2,FALSE)</f>
        <v>19 KOKSI JA PUHASTATUD NAFTATOODETE TOOTMINE</v>
      </c>
      <c r="AE5871" s="6">
        <f t="shared" si="552"/>
        <v>1430518.13</v>
      </c>
      <c r="AF5871" s="6">
        <f t="shared" si="553"/>
        <v>1634201.2500000028</v>
      </c>
      <c r="AG5871" s="6">
        <f t="shared" si="554"/>
        <v>4810930.7700000005</v>
      </c>
      <c r="AH5871" s="6">
        <f t="shared" si="555"/>
        <v>8723005.8000000007</v>
      </c>
      <c r="AI5871" s="6">
        <f t="shared" si="551"/>
        <v>4806380.4900000012</v>
      </c>
      <c r="AJ5871" s="10"/>
    </row>
    <row r="5872" spans="1:36" s="3" customFormat="1">
      <c r="A5872" s="3">
        <v>2019</v>
      </c>
      <c r="B5872" s="3">
        <v>10</v>
      </c>
      <c r="C5872" s="4">
        <v>20</v>
      </c>
      <c r="D5872" s="8">
        <v>135</v>
      </c>
      <c r="E5872" s="8">
        <v>32317309.689999998</v>
      </c>
      <c r="F5872" s="8">
        <v>0</v>
      </c>
      <c r="G5872" s="8">
        <v>39591677.029999994</v>
      </c>
      <c r="H5872" s="8">
        <v>19357093.240000002</v>
      </c>
      <c r="I5872" s="8">
        <v>18377095.02</v>
      </c>
      <c r="J5872" s="8">
        <v>18635959.82</v>
      </c>
      <c r="K5872" s="8">
        <v>0</v>
      </c>
      <c r="L5872" s="8">
        <v>6463461.9699999988</v>
      </c>
      <c r="M5872" s="8">
        <v>493578.77</v>
      </c>
      <c r="N5872" s="8">
        <v>7562723.2300000014</v>
      </c>
      <c r="O5872" s="8">
        <v>842753.71</v>
      </c>
      <c r="P5872" s="8">
        <v>276756.53999999998</v>
      </c>
      <c r="Q5872" s="8">
        <v>3313.32</v>
      </c>
      <c r="R5872" s="8">
        <v>5679.37</v>
      </c>
      <c r="S5872" s="8">
        <v>19220629.199999999</v>
      </c>
      <c r="T5872" s="8">
        <v>16192956.990000002</v>
      </c>
      <c r="U5872" s="8">
        <v>217148.79</v>
      </c>
      <c r="V5872" s="8">
        <v>3332.2700000000004</v>
      </c>
      <c r="W5872" s="8">
        <v>22187.97</v>
      </c>
      <c r="X5872" s="8">
        <v>3521.7500000000005</v>
      </c>
      <c r="Y5872" s="8">
        <v>0</v>
      </c>
      <c r="Z5872" s="8">
        <v>0</v>
      </c>
      <c r="AA5872" s="8">
        <v>1152147.3800000001</v>
      </c>
      <c r="AB5872" s="8">
        <v>1757829.87</v>
      </c>
      <c r="AC5872" s="9">
        <f t="shared" si="550"/>
        <v>-605682.49</v>
      </c>
      <c r="AD5872" s="5" t="str">
        <f>$C5872&amp;" "&amp;VLOOKUP(C5872,Tegevusalad!$A$1:$B$89,2,FALSE)</f>
        <v>20 KEMIKAALIDE JA KEEMIATOODETE TOOTMINE</v>
      </c>
      <c r="AE5872" s="6">
        <f t="shared" si="552"/>
        <v>12883053.449999999</v>
      </c>
      <c r="AF5872" s="6">
        <f t="shared" si="553"/>
        <v>14193798.730000004</v>
      </c>
      <c r="AG5872" s="6">
        <f t="shared" si="554"/>
        <v>52474730.480000004</v>
      </c>
      <c r="AH5872" s="6">
        <f t="shared" si="555"/>
        <v>37842013.000000007</v>
      </c>
      <c r="AI5872" s="6">
        <f t="shared" si="551"/>
        <v>52471208.730000004</v>
      </c>
      <c r="AJ5872" s="10"/>
    </row>
    <row r="5873" spans="1:36" s="3" customFormat="1">
      <c r="A5873" s="3">
        <v>2019</v>
      </c>
      <c r="B5873" s="3">
        <v>10</v>
      </c>
      <c r="C5873" s="4">
        <v>21</v>
      </c>
      <c r="D5873" s="8">
        <v>17</v>
      </c>
      <c r="E5873" s="8">
        <v>1914769.62</v>
      </c>
      <c r="F5873" s="8">
        <v>446976.63999999996</v>
      </c>
      <c r="G5873" s="8">
        <v>4435901.2</v>
      </c>
      <c r="H5873" s="8">
        <v>2731128.0999999996</v>
      </c>
      <c r="I5873" s="8">
        <v>2576349.9699999997</v>
      </c>
      <c r="J5873" s="8">
        <v>1526984.4300000002</v>
      </c>
      <c r="K5873" s="8">
        <v>0</v>
      </c>
      <c r="L5873" s="8">
        <v>423181.81</v>
      </c>
      <c r="M5873" s="8">
        <v>38614.68</v>
      </c>
      <c r="N5873" s="8">
        <v>579622.91</v>
      </c>
      <c r="O5873" s="8">
        <v>109748.23999999999</v>
      </c>
      <c r="P5873" s="8">
        <v>12817.11</v>
      </c>
      <c r="Q5873" s="8">
        <v>193.61</v>
      </c>
      <c r="R5873" s="8">
        <v>907.45000000000016</v>
      </c>
      <c r="S5873" s="8">
        <v>1480248.13</v>
      </c>
      <c r="T5873" s="8">
        <v>1422770.26</v>
      </c>
      <c r="U5873" s="8">
        <v>17470.769999999997</v>
      </c>
      <c r="V5873" s="8">
        <v>458.6</v>
      </c>
      <c r="W5873" s="8">
        <v>9342.4699999999993</v>
      </c>
      <c r="X5873" s="8">
        <v>0</v>
      </c>
      <c r="Y5873" s="8">
        <v>0</v>
      </c>
      <c r="Z5873" s="8">
        <v>0</v>
      </c>
      <c r="AA5873" s="8">
        <v>77829.76999999999</v>
      </c>
      <c r="AB5873" s="8">
        <v>195656.19</v>
      </c>
      <c r="AC5873" s="9">
        <f t="shared" si="550"/>
        <v>-117826.42000000001</v>
      </c>
      <c r="AD5873" s="5" t="str">
        <f>$C5873&amp;" "&amp;VLOOKUP(C5873,Tegevusalad!$A$1:$B$89,2,FALSE)</f>
        <v>21 PÕHIFARMAATSIATOODETE JA RAVIMPREPARAATIDE TOOTMINE</v>
      </c>
      <c r="AE5873" s="6">
        <f t="shared" si="552"/>
        <v>864027.36000000034</v>
      </c>
      <c r="AF5873" s="6">
        <f t="shared" si="553"/>
        <v>856650.2999999997</v>
      </c>
      <c r="AG5873" s="6">
        <f t="shared" si="554"/>
        <v>5299928.5600000005</v>
      </c>
      <c r="AH5873" s="6">
        <f t="shared" si="555"/>
        <v>2902651.8</v>
      </c>
      <c r="AI5873" s="6">
        <f t="shared" si="551"/>
        <v>5299928.5600000005</v>
      </c>
      <c r="AJ5873" s="10"/>
    </row>
    <row r="5874" spans="1:36" s="3" customFormat="1">
      <c r="A5874" s="3">
        <v>2019</v>
      </c>
      <c r="B5874" s="3">
        <v>10</v>
      </c>
      <c r="C5874" s="4">
        <v>22</v>
      </c>
      <c r="D5874" s="8">
        <v>204</v>
      </c>
      <c r="E5874" s="8">
        <v>34921294.170000009</v>
      </c>
      <c r="F5874" s="8">
        <v>1129.0800000000002</v>
      </c>
      <c r="G5874" s="8">
        <v>26291164.310000014</v>
      </c>
      <c r="H5874" s="8">
        <v>18835576.750000007</v>
      </c>
      <c r="I5874" s="8">
        <v>18184293.900000006</v>
      </c>
      <c r="J5874" s="8">
        <v>4343599.0699999994</v>
      </c>
      <c r="K5874" s="8">
        <v>0</v>
      </c>
      <c r="L5874" s="8">
        <v>6984360.46</v>
      </c>
      <c r="M5874" s="8">
        <v>453264.96</v>
      </c>
      <c r="N5874" s="8">
        <v>6485523.4500000011</v>
      </c>
      <c r="O5874" s="8">
        <v>595715.49</v>
      </c>
      <c r="P5874" s="8">
        <v>363160.49</v>
      </c>
      <c r="Q5874" s="8">
        <v>8900.9100000000017</v>
      </c>
      <c r="R5874" s="8">
        <v>9739.9799999999977</v>
      </c>
      <c r="S5874" s="8">
        <v>16049817.58</v>
      </c>
      <c r="T5874" s="8">
        <v>15289981.200000003</v>
      </c>
      <c r="U5874" s="8">
        <v>577481.13000000012</v>
      </c>
      <c r="V5874" s="8">
        <v>28118.329999999998</v>
      </c>
      <c r="W5874" s="8">
        <v>25059.37</v>
      </c>
      <c r="X5874" s="8">
        <v>8018.8799999999992</v>
      </c>
      <c r="Y5874" s="8">
        <v>0</v>
      </c>
      <c r="Z5874" s="8">
        <v>0</v>
      </c>
      <c r="AA5874" s="8">
        <v>1624244.2399999998</v>
      </c>
      <c r="AB5874" s="8">
        <v>672142.27</v>
      </c>
      <c r="AC5874" s="9">
        <f t="shared" si="550"/>
        <v>952101.96999999974</v>
      </c>
      <c r="AD5874" s="5" t="str">
        <f>$C5874&amp;" "&amp;VLOOKUP(C5874,Tegevusalad!$A$1:$B$89,2,FALSE)</f>
        <v>22 KUMMI- JA PLASTTOODETE TOOTMINE</v>
      </c>
      <c r="AE5874" s="6">
        <f t="shared" si="552"/>
        <v>18303143.420000009</v>
      </c>
      <c r="AF5874" s="6">
        <f t="shared" si="553"/>
        <v>12898559.320000006</v>
      </c>
      <c r="AG5874" s="6">
        <f t="shared" si="554"/>
        <v>44594307.730000019</v>
      </c>
      <c r="AH5874" s="6">
        <f t="shared" si="555"/>
        <v>32476317.150000006</v>
      </c>
      <c r="AI5874" s="6">
        <f t="shared" si="551"/>
        <v>44586288.850000016</v>
      </c>
      <c r="AJ5874" s="10"/>
    </row>
    <row r="5875" spans="1:36" s="3" customFormat="1">
      <c r="A5875" s="3">
        <v>2019</v>
      </c>
      <c r="B5875" s="3">
        <v>10</v>
      </c>
      <c r="C5875" s="4">
        <v>23</v>
      </c>
      <c r="D5875" s="8">
        <v>245</v>
      </c>
      <c r="E5875" s="8">
        <v>53004432.119999982</v>
      </c>
      <c r="F5875" s="8">
        <v>6772.1100000000006</v>
      </c>
      <c r="G5875" s="8">
        <v>23351749.409999993</v>
      </c>
      <c r="H5875" s="8">
        <v>21233288.869999997</v>
      </c>
      <c r="I5875" s="8">
        <v>20279184.449999996</v>
      </c>
      <c r="J5875" s="8">
        <v>1930775.34</v>
      </c>
      <c r="K5875" s="8">
        <v>0</v>
      </c>
      <c r="L5875" s="8">
        <v>10601495.870000001</v>
      </c>
      <c r="M5875" s="8">
        <v>101168.7</v>
      </c>
      <c r="N5875" s="8">
        <v>8708935.5499999989</v>
      </c>
      <c r="O5875" s="8">
        <v>267872.74</v>
      </c>
      <c r="P5875" s="8">
        <v>259487.69</v>
      </c>
      <c r="Q5875" s="8">
        <v>13815.1</v>
      </c>
      <c r="R5875" s="8">
        <v>13132.589999999998</v>
      </c>
      <c r="S5875" s="8">
        <v>11905216.640000001</v>
      </c>
      <c r="T5875" s="8">
        <v>10755280.880000003</v>
      </c>
      <c r="U5875" s="8">
        <v>2033226.04</v>
      </c>
      <c r="V5875" s="8">
        <v>1048132.5400000002</v>
      </c>
      <c r="W5875" s="8">
        <v>2713.9</v>
      </c>
      <c r="X5875" s="8">
        <v>180302.71</v>
      </c>
      <c r="Y5875" s="8">
        <v>0.01</v>
      </c>
      <c r="Z5875" s="8">
        <v>0</v>
      </c>
      <c r="AA5875" s="8">
        <v>2816127.9099999997</v>
      </c>
      <c r="AB5875" s="8">
        <v>822398.88000000012</v>
      </c>
      <c r="AC5875" s="9">
        <f t="shared" si="550"/>
        <v>1993729.0299999996</v>
      </c>
      <c r="AD5875" s="5" t="str">
        <f>$C5875&amp;" "&amp;VLOOKUP(C5875,Tegevusalad!$A$1:$B$89,2,FALSE)</f>
        <v>23 MUUDE MITTEMETALSETEST MINERAALIDEST TOODETE TOOTMINE</v>
      </c>
      <c r="AE5875" s="6">
        <f t="shared" si="552"/>
        <v>39253064.259999983</v>
      </c>
      <c r="AF5875" s="6">
        <f t="shared" si="553"/>
        <v>29380666.859999992</v>
      </c>
      <c r="AG5875" s="6">
        <f t="shared" si="554"/>
        <v>62604813.669999965</v>
      </c>
      <c r="AH5875" s="6">
        <f t="shared" si="555"/>
        <v>43610340.699999988</v>
      </c>
      <c r="AI5875" s="6">
        <f t="shared" si="551"/>
        <v>62424510.959999971</v>
      </c>
      <c r="AJ5875" s="10"/>
    </row>
    <row r="5876" spans="1:36" s="3" customFormat="1">
      <c r="A5876" s="3">
        <v>2019</v>
      </c>
      <c r="B5876" s="3">
        <v>10</v>
      </c>
      <c r="C5876" s="4">
        <v>24</v>
      </c>
      <c r="D5876" s="8">
        <v>25</v>
      </c>
      <c r="E5876" s="8">
        <v>3327370.8</v>
      </c>
      <c r="F5876" s="8">
        <v>0</v>
      </c>
      <c r="G5876" s="8">
        <v>2853944.38</v>
      </c>
      <c r="H5876" s="8">
        <v>2399853.5</v>
      </c>
      <c r="I5876" s="8">
        <v>2319348.12</v>
      </c>
      <c r="J5876" s="8">
        <v>403387.83</v>
      </c>
      <c r="K5876" s="8">
        <v>0</v>
      </c>
      <c r="L5876" s="8">
        <v>665474.16999999993</v>
      </c>
      <c r="M5876" s="8">
        <v>134844.85</v>
      </c>
      <c r="N5876" s="8">
        <v>785080.91</v>
      </c>
      <c r="O5876" s="8">
        <v>139773.00999999998</v>
      </c>
      <c r="P5876" s="8">
        <v>4104.6400000000003</v>
      </c>
      <c r="Q5876" s="8">
        <v>962.7</v>
      </c>
      <c r="R5876" s="8">
        <v>556.03</v>
      </c>
      <c r="S5876" s="8">
        <v>1901208.5699999998</v>
      </c>
      <c r="T5876" s="8">
        <v>1686610.69</v>
      </c>
      <c r="U5876" s="8">
        <v>299367.32999999996</v>
      </c>
      <c r="V5876" s="8">
        <v>282632.90999999997</v>
      </c>
      <c r="W5876" s="8">
        <v>0</v>
      </c>
      <c r="X5876" s="8">
        <v>271886.23</v>
      </c>
      <c r="Y5876" s="8">
        <v>0</v>
      </c>
      <c r="Z5876" s="8">
        <v>0</v>
      </c>
      <c r="AA5876" s="8">
        <v>104969.98999999999</v>
      </c>
      <c r="AB5876" s="8">
        <v>89731.88</v>
      </c>
      <c r="AC5876" s="9">
        <f t="shared" si="550"/>
        <v>15238.109999999986</v>
      </c>
      <c r="AD5876" s="5" t="str">
        <f>$C5876&amp;" "&amp;VLOOKUP(C5876,Tegevusalad!$A$1:$B$89,2,FALSE)</f>
        <v>24 METALLITOOTMINE</v>
      </c>
      <c r="AE5876" s="6">
        <f t="shared" si="552"/>
        <v>1398681.13</v>
      </c>
      <c r="AF5876" s="6">
        <f t="shared" si="553"/>
        <v>1311376.6600000001</v>
      </c>
      <c r="AG5876" s="6">
        <f t="shared" si="554"/>
        <v>4252625.51</v>
      </c>
      <c r="AH5876" s="6">
        <f t="shared" si="555"/>
        <v>3928184.7</v>
      </c>
      <c r="AI5876" s="6">
        <f t="shared" si="551"/>
        <v>3980739.28</v>
      </c>
      <c r="AJ5876" s="10"/>
    </row>
    <row r="5877" spans="1:36" s="3" customFormat="1">
      <c r="A5877" s="3">
        <v>2019</v>
      </c>
      <c r="B5877" s="3">
        <v>10</v>
      </c>
      <c r="C5877" s="4">
        <v>25</v>
      </c>
      <c r="D5877" s="8">
        <v>1403</v>
      </c>
      <c r="E5877" s="8">
        <v>102873167.14999995</v>
      </c>
      <c r="F5877" s="8">
        <v>3214.5499999999997</v>
      </c>
      <c r="G5877" s="8">
        <v>80800567.950000033</v>
      </c>
      <c r="H5877" s="8">
        <v>70536845.620000035</v>
      </c>
      <c r="I5877" s="8">
        <v>64541176.100000016</v>
      </c>
      <c r="J5877" s="8">
        <v>8799683.379999999</v>
      </c>
      <c r="K5877" s="8">
        <v>0</v>
      </c>
      <c r="L5877" s="8">
        <v>20574922.709999979</v>
      </c>
      <c r="M5877" s="8">
        <v>331845.07</v>
      </c>
      <c r="N5877" s="8">
        <v>20407666.780000016</v>
      </c>
      <c r="O5877" s="8">
        <v>1011060.1000000003</v>
      </c>
      <c r="P5877" s="8">
        <v>724273.5700000003</v>
      </c>
      <c r="Q5877" s="8">
        <v>62135.319999999985</v>
      </c>
      <c r="R5877" s="8">
        <v>30208.870000000003</v>
      </c>
      <c r="S5877" s="8">
        <v>27867908.499999989</v>
      </c>
      <c r="T5877" s="8">
        <v>25023244.429999981</v>
      </c>
      <c r="U5877" s="8">
        <v>17335478.570000004</v>
      </c>
      <c r="V5877" s="8">
        <v>17103105.300000012</v>
      </c>
      <c r="W5877" s="8">
        <v>121852.75</v>
      </c>
      <c r="X5877" s="8">
        <v>5679106.4800000004</v>
      </c>
      <c r="Y5877" s="8">
        <v>70.490000000000009</v>
      </c>
      <c r="Z5877" s="8">
        <v>0</v>
      </c>
      <c r="AA5877" s="8">
        <v>4766433.7500000056</v>
      </c>
      <c r="AB5877" s="8">
        <v>4267262.2599999988</v>
      </c>
      <c r="AC5877" s="9">
        <f t="shared" si="550"/>
        <v>499171.49000000674</v>
      </c>
      <c r="AD5877" s="5" t="str">
        <f>$C5877&amp;" "&amp;VLOOKUP(C5877,Tegevusalad!$A$1:$B$89,2,FALSE)</f>
        <v>25 METALLTOODETE TOOTMINE, V.A MASINAD JA SEADMED</v>
      </c>
      <c r="AE5877" s="6">
        <f t="shared" si="552"/>
        <v>63352101.109999955</v>
      </c>
      <c r="AF5877" s="6">
        <f t="shared" si="553"/>
        <v>69033795.980000094</v>
      </c>
      <c r="AG5877" s="6">
        <f t="shared" si="554"/>
        <v>144152669.05999997</v>
      </c>
      <c r="AH5877" s="6">
        <f t="shared" si="555"/>
        <v>102189378.25000007</v>
      </c>
      <c r="AI5877" s="6">
        <f t="shared" si="551"/>
        <v>138473562.57999998</v>
      </c>
      <c r="AJ5877" s="10"/>
    </row>
    <row r="5878" spans="1:36" s="3" customFormat="1">
      <c r="A5878" s="3">
        <v>2019</v>
      </c>
      <c r="B5878" s="3">
        <v>10</v>
      </c>
      <c r="C5878" s="4">
        <v>26</v>
      </c>
      <c r="D5878" s="8">
        <v>157</v>
      </c>
      <c r="E5878" s="8">
        <v>48455543.640000023</v>
      </c>
      <c r="F5878" s="8">
        <v>0</v>
      </c>
      <c r="G5878" s="8">
        <v>93796751.290000036</v>
      </c>
      <c r="H5878" s="8">
        <v>76195897.439999998</v>
      </c>
      <c r="I5878" s="8">
        <v>71715663.769999996</v>
      </c>
      <c r="J5878" s="8">
        <v>16422663.209999999</v>
      </c>
      <c r="K5878" s="8">
        <v>0</v>
      </c>
      <c r="L5878" s="8">
        <v>9691108.7199999988</v>
      </c>
      <c r="M5878" s="8">
        <v>3868846.48</v>
      </c>
      <c r="N5878" s="8">
        <v>15122313.110000007</v>
      </c>
      <c r="O5878" s="8">
        <v>4054297.6900000004</v>
      </c>
      <c r="P5878" s="8">
        <v>147433.22999999998</v>
      </c>
      <c r="Q5878" s="8">
        <v>1759.0199999999998</v>
      </c>
      <c r="R5878" s="8">
        <v>3961.1199999999994</v>
      </c>
      <c r="S5878" s="8">
        <v>38303144.760000005</v>
      </c>
      <c r="T5878" s="8">
        <v>34667688.810000002</v>
      </c>
      <c r="U5878" s="8">
        <v>665198.96000000008</v>
      </c>
      <c r="V5878" s="8">
        <v>72455.39</v>
      </c>
      <c r="W5878" s="8">
        <v>1156.67</v>
      </c>
      <c r="X5878" s="8">
        <v>63282.92</v>
      </c>
      <c r="Y5878" s="8">
        <v>0</v>
      </c>
      <c r="Z5878" s="8">
        <v>0</v>
      </c>
      <c r="AA5878" s="8">
        <v>456224.56999999995</v>
      </c>
      <c r="AB5878" s="8">
        <v>2018582.4799999997</v>
      </c>
      <c r="AC5878" s="9">
        <f t="shared" si="550"/>
        <v>-1562357.9099999997</v>
      </c>
      <c r="AD5878" s="5" t="str">
        <f>$C5878&amp;" "&amp;VLOOKUP(C5878,Tegevusalad!$A$1:$B$89,2,FALSE)</f>
        <v>26 ARVUTITE, ELEKTROONIKA- JA OPTIKASEADMETE TOOTMINE</v>
      </c>
      <c r="AE5878" s="6">
        <f t="shared" si="552"/>
        <v>9550482.8400000185</v>
      </c>
      <c r="AF5878" s="6">
        <f t="shared" si="553"/>
        <v>16463994.370000027</v>
      </c>
      <c r="AG5878" s="6">
        <f t="shared" si="554"/>
        <v>103347234.13000005</v>
      </c>
      <c r="AH5878" s="6">
        <f t="shared" si="555"/>
        <v>75631371.150000021</v>
      </c>
      <c r="AI5878" s="6">
        <f t="shared" si="551"/>
        <v>103283951.21000007</v>
      </c>
      <c r="AJ5878" s="10"/>
    </row>
    <row r="5879" spans="1:36" s="3" customFormat="1">
      <c r="A5879" s="3">
        <v>2019</v>
      </c>
      <c r="B5879" s="3">
        <v>10</v>
      </c>
      <c r="C5879" s="4">
        <v>27</v>
      </c>
      <c r="D5879" s="8">
        <v>141</v>
      </c>
      <c r="E5879" s="8">
        <v>49001538.850000001</v>
      </c>
      <c r="F5879" s="8">
        <v>0</v>
      </c>
      <c r="G5879" s="8">
        <v>70363471.440000013</v>
      </c>
      <c r="H5879" s="8">
        <v>54477710.579999991</v>
      </c>
      <c r="I5879" s="8">
        <v>48396166.669999994</v>
      </c>
      <c r="J5879" s="8">
        <v>15127130.929999998</v>
      </c>
      <c r="K5879" s="8">
        <v>0</v>
      </c>
      <c r="L5879" s="8">
        <v>9800307.799999997</v>
      </c>
      <c r="M5879" s="8">
        <v>988714.91</v>
      </c>
      <c r="N5879" s="8">
        <v>12955049.259999996</v>
      </c>
      <c r="O5879" s="8">
        <v>2090343.8499999999</v>
      </c>
      <c r="P5879" s="8">
        <v>208522.72000000006</v>
      </c>
      <c r="Q5879" s="8">
        <v>10153.77</v>
      </c>
      <c r="R5879" s="8">
        <v>9505.7000000000007</v>
      </c>
      <c r="S5879" s="8">
        <v>32386889.720000003</v>
      </c>
      <c r="T5879" s="8">
        <v>27210961.049999997</v>
      </c>
      <c r="U5879" s="8">
        <v>3732004.3400000003</v>
      </c>
      <c r="V5879" s="8">
        <v>312280.06</v>
      </c>
      <c r="W5879" s="8">
        <v>10806.53</v>
      </c>
      <c r="X5879" s="8">
        <v>4048774.0799999996</v>
      </c>
      <c r="Y5879" s="8">
        <v>0</v>
      </c>
      <c r="Z5879" s="8">
        <v>0</v>
      </c>
      <c r="AA5879" s="8">
        <v>829753.14999999979</v>
      </c>
      <c r="AB5879" s="8">
        <v>2995779.7000000007</v>
      </c>
      <c r="AC5879" s="9">
        <f t="shared" si="550"/>
        <v>-2166026.5500000007</v>
      </c>
      <c r="AD5879" s="5" t="str">
        <f>$C5879&amp;" "&amp;VLOOKUP(C5879,Tegevusalad!$A$1:$B$89,2,FALSE)</f>
        <v>27 ELEKTRISEADMETE TOOTMINE</v>
      </c>
      <c r="AE5879" s="6">
        <f t="shared" si="552"/>
        <v>16931418.869999997</v>
      </c>
      <c r="AF5879" s="6">
        <f t="shared" si="553"/>
        <v>18564441.549999971</v>
      </c>
      <c r="AG5879" s="6">
        <f t="shared" si="554"/>
        <v>87294890.310000017</v>
      </c>
      <c r="AH5879" s="6">
        <f t="shared" si="555"/>
        <v>64822774.799999975</v>
      </c>
      <c r="AI5879" s="6">
        <f t="shared" si="551"/>
        <v>83246116.230000019</v>
      </c>
      <c r="AJ5879" s="10"/>
    </row>
    <row r="5880" spans="1:36" s="3" customFormat="1">
      <c r="A5880" s="3">
        <v>2019</v>
      </c>
      <c r="B5880" s="3">
        <v>10</v>
      </c>
      <c r="C5880" s="4">
        <v>28</v>
      </c>
      <c r="D5880" s="8">
        <v>227</v>
      </c>
      <c r="E5880" s="8">
        <v>21247774.43999999</v>
      </c>
      <c r="F5880" s="8">
        <v>0</v>
      </c>
      <c r="G5880" s="8">
        <v>44782321.479999989</v>
      </c>
      <c r="H5880" s="8">
        <v>21379157.500000004</v>
      </c>
      <c r="I5880" s="8">
        <v>19518691.690000001</v>
      </c>
      <c r="J5880" s="8">
        <v>23072579.219999999</v>
      </c>
      <c r="K5880" s="8">
        <v>0</v>
      </c>
      <c r="L5880" s="8">
        <v>4249554.9499999983</v>
      </c>
      <c r="M5880" s="8">
        <v>69519.009999999995</v>
      </c>
      <c r="N5880" s="8">
        <v>7625834.7199999988</v>
      </c>
      <c r="O5880" s="8">
        <v>1792027.3100000003</v>
      </c>
      <c r="P5880" s="8">
        <v>237087.75000000003</v>
      </c>
      <c r="Q5880" s="8">
        <v>3860.16</v>
      </c>
      <c r="R5880" s="8">
        <v>6032.4800000000005</v>
      </c>
      <c r="S5880" s="8">
        <v>8567371.5</v>
      </c>
      <c r="T5880" s="8">
        <v>7686790.7500000009</v>
      </c>
      <c r="U5880" s="8">
        <v>2732289.3200000008</v>
      </c>
      <c r="V5880" s="8">
        <v>2690639.68</v>
      </c>
      <c r="W5880" s="8">
        <v>14705.029999999997</v>
      </c>
      <c r="X5880" s="8">
        <v>120837.33000000003</v>
      </c>
      <c r="Y5880" s="8">
        <v>0</v>
      </c>
      <c r="Z5880" s="8">
        <v>0</v>
      </c>
      <c r="AA5880" s="8">
        <v>842930.92</v>
      </c>
      <c r="AB5880" s="8">
        <v>4149691.6800000006</v>
      </c>
      <c r="AC5880" s="9">
        <f t="shared" si="550"/>
        <v>-3306760.7600000007</v>
      </c>
      <c r="AD5880" s="5" t="str">
        <f>$C5880&amp;" "&amp;VLOOKUP(C5880,Tegevusalad!$A$1:$B$89,2,FALSE)</f>
        <v>28 MUJAL LIIGITAMATA MASINATE JA SEADMETE TOOTMINE</v>
      </c>
      <c r="AE5880" s="6">
        <f t="shared" si="552"/>
        <v>10068950.949999988</v>
      </c>
      <c r="AF5880" s="6">
        <f t="shared" si="553"/>
        <v>20590178.309999991</v>
      </c>
      <c r="AG5880" s="6">
        <f t="shared" si="554"/>
        <v>54851272.429999977</v>
      </c>
      <c r="AH5880" s="6">
        <f t="shared" si="555"/>
        <v>38159335.999999993</v>
      </c>
      <c r="AI5880" s="6">
        <f t="shared" si="551"/>
        <v>54730435.099999979</v>
      </c>
      <c r="AJ5880" s="10"/>
    </row>
    <row r="5881" spans="1:36" s="3" customFormat="1">
      <c r="A5881" s="3">
        <v>2019</v>
      </c>
      <c r="B5881" s="3">
        <v>10</v>
      </c>
      <c r="C5881" s="4">
        <v>29</v>
      </c>
      <c r="D5881" s="8">
        <v>92</v>
      </c>
      <c r="E5881" s="8">
        <v>18062114.800000004</v>
      </c>
      <c r="F5881" s="8">
        <v>0</v>
      </c>
      <c r="G5881" s="8">
        <v>27167407.019999985</v>
      </c>
      <c r="H5881" s="8">
        <v>22000677.779999997</v>
      </c>
      <c r="I5881" s="8">
        <v>20778021.119999997</v>
      </c>
      <c r="J5881" s="8">
        <v>4860952.3499999996</v>
      </c>
      <c r="K5881" s="8">
        <v>0</v>
      </c>
      <c r="L5881" s="8">
        <v>3612422.9499999993</v>
      </c>
      <c r="M5881" s="8">
        <v>304349.67000000004</v>
      </c>
      <c r="N5881" s="8">
        <v>4938413.91</v>
      </c>
      <c r="O5881" s="8">
        <v>353478.17000000004</v>
      </c>
      <c r="P5881" s="8">
        <v>174953.22000000003</v>
      </c>
      <c r="Q5881" s="8">
        <v>3892.5199999999995</v>
      </c>
      <c r="R5881" s="8">
        <v>4888.9999999999991</v>
      </c>
      <c r="S5881" s="8">
        <v>12487287.530000001</v>
      </c>
      <c r="T5881" s="8">
        <v>9248255.1199999973</v>
      </c>
      <c r="U5881" s="8">
        <v>1826601.4800000007</v>
      </c>
      <c r="V5881" s="8">
        <v>1823105.0600000008</v>
      </c>
      <c r="W5881" s="8">
        <v>61392.770000000004</v>
      </c>
      <c r="X5881" s="8">
        <v>185366.46</v>
      </c>
      <c r="Y5881" s="8">
        <v>0</v>
      </c>
      <c r="Z5881" s="8">
        <v>0</v>
      </c>
      <c r="AA5881" s="8">
        <v>172570.61</v>
      </c>
      <c r="AB5881" s="8">
        <v>1194211.9000000001</v>
      </c>
      <c r="AC5881" s="9">
        <f t="shared" si="550"/>
        <v>-1021641.2900000002</v>
      </c>
      <c r="AD5881" s="5" t="str">
        <f>$C5881&amp;" "&amp;VLOOKUP(C5881,Tegevusalad!$A$1:$B$89,2,FALSE)</f>
        <v>29 MOOTORSÕIDUKITE, HAAGISTE JA POOLHAAGISTE TOOTMINE</v>
      </c>
      <c r="AE5881" s="6">
        <f t="shared" si="552"/>
        <v>3933592.2500000037</v>
      </c>
      <c r="AF5881" s="6">
        <f t="shared" si="553"/>
        <v>10458339.749999998</v>
      </c>
      <c r="AG5881" s="6">
        <f t="shared" si="554"/>
        <v>31100999.269999992</v>
      </c>
      <c r="AH5881" s="6">
        <f t="shared" si="555"/>
        <v>24716514.550000001</v>
      </c>
      <c r="AI5881" s="6">
        <f t="shared" si="551"/>
        <v>30915632.809999991</v>
      </c>
      <c r="AJ5881" s="10"/>
    </row>
    <row r="5882" spans="1:36" s="3" customFormat="1">
      <c r="A5882" s="3">
        <v>2019</v>
      </c>
      <c r="B5882" s="3">
        <v>10</v>
      </c>
      <c r="C5882" s="4">
        <v>30</v>
      </c>
      <c r="D5882" s="8">
        <v>105</v>
      </c>
      <c r="E5882" s="8">
        <v>2787387.9799999995</v>
      </c>
      <c r="F5882" s="8">
        <v>240.73000000000002</v>
      </c>
      <c r="G5882" s="8">
        <v>5082599.09</v>
      </c>
      <c r="H5882" s="8">
        <v>3432881.9899999998</v>
      </c>
      <c r="I5882" s="8">
        <v>2499757.4</v>
      </c>
      <c r="J5882" s="8">
        <v>735827.6</v>
      </c>
      <c r="K5882" s="8">
        <v>0</v>
      </c>
      <c r="L5882" s="8">
        <v>557499.26000000013</v>
      </c>
      <c r="M5882" s="8">
        <v>27065.87</v>
      </c>
      <c r="N5882" s="8">
        <v>959201</v>
      </c>
      <c r="O5882" s="8">
        <v>112768.22</v>
      </c>
      <c r="P5882" s="8">
        <v>29328.59</v>
      </c>
      <c r="Q5882" s="8">
        <v>2796.72</v>
      </c>
      <c r="R5882" s="8">
        <v>2065.88</v>
      </c>
      <c r="S5882" s="8">
        <v>1627693.7999999998</v>
      </c>
      <c r="T5882" s="8">
        <v>582363.35</v>
      </c>
      <c r="U5882" s="8">
        <v>15239.279999999999</v>
      </c>
      <c r="V5882" s="8">
        <v>14891.72</v>
      </c>
      <c r="W5882" s="8">
        <v>537493.05000000005</v>
      </c>
      <c r="X5882" s="8">
        <v>411.25</v>
      </c>
      <c r="Y5882" s="8">
        <v>0</v>
      </c>
      <c r="Z5882" s="8">
        <v>0</v>
      </c>
      <c r="AA5882" s="8">
        <v>28517.140000000007</v>
      </c>
      <c r="AB5882" s="8">
        <v>403153.01</v>
      </c>
      <c r="AC5882" s="9">
        <f t="shared" si="550"/>
        <v>-374635.87</v>
      </c>
      <c r="AD5882" s="5" t="str">
        <f>$C5882&amp;" "&amp;VLOOKUP(C5882,Tegevusalad!$A$1:$B$89,2,FALSE)</f>
        <v>30 MUUDE TRANSPORDIVAHENDITE TOOTMINE</v>
      </c>
      <c r="AE5882" s="6">
        <f t="shared" si="552"/>
        <v>1145106.8799999997</v>
      </c>
      <c r="AF5882" s="6">
        <f t="shared" si="553"/>
        <v>2614451.94</v>
      </c>
      <c r="AG5882" s="6">
        <f t="shared" si="554"/>
        <v>6227705.9699999988</v>
      </c>
      <c r="AH5882" s="6">
        <f t="shared" si="555"/>
        <v>4806334.3999999994</v>
      </c>
      <c r="AI5882" s="6">
        <f t="shared" si="551"/>
        <v>6227294.7199999988</v>
      </c>
      <c r="AJ5882" s="10"/>
    </row>
    <row r="5883" spans="1:36" s="3" customFormat="1">
      <c r="A5883" s="3">
        <v>2019</v>
      </c>
      <c r="B5883" s="3">
        <v>10</v>
      </c>
      <c r="C5883" s="4">
        <v>31</v>
      </c>
      <c r="D5883" s="8">
        <v>743</v>
      </c>
      <c r="E5883" s="8">
        <v>31515135.160000004</v>
      </c>
      <c r="F5883" s="8">
        <v>4.6399999999999997</v>
      </c>
      <c r="G5883" s="8">
        <v>31173390.77999999</v>
      </c>
      <c r="H5883" s="8">
        <v>27467517.269999988</v>
      </c>
      <c r="I5883" s="8">
        <v>26544956.34999999</v>
      </c>
      <c r="J5883" s="8">
        <v>3277859.34</v>
      </c>
      <c r="K5883" s="8">
        <v>0</v>
      </c>
      <c r="L5883" s="8">
        <v>6303027.5199999986</v>
      </c>
      <c r="M5883" s="8">
        <v>29270.68</v>
      </c>
      <c r="N5883" s="8">
        <v>7457197.5700000003</v>
      </c>
      <c r="O5883" s="8">
        <v>183618.02</v>
      </c>
      <c r="P5883" s="8">
        <v>411076.04</v>
      </c>
      <c r="Q5883" s="8">
        <v>26619.840000000007</v>
      </c>
      <c r="R5883" s="8">
        <v>13341.229999999998</v>
      </c>
      <c r="S5883" s="8">
        <v>9515906.9000000041</v>
      </c>
      <c r="T5883" s="8">
        <v>8241505.4200000037</v>
      </c>
      <c r="U5883" s="8">
        <v>452290.96</v>
      </c>
      <c r="V5883" s="8">
        <v>398622.85</v>
      </c>
      <c r="W5883" s="8">
        <v>65672.990000000005</v>
      </c>
      <c r="X5883" s="8">
        <v>195756.21000000005</v>
      </c>
      <c r="Y5883" s="8">
        <v>0</v>
      </c>
      <c r="Z5883" s="8">
        <v>0</v>
      </c>
      <c r="AA5883" s="8">
        <v>1385663.8199999998</v>
      </c>
      <c r="AB5883" s="8">
        <v>2510563.19</v>
      </c>
      <c r="AC5883" s="9">
        <f t="shared" si="550"/>
        <v>-1124899.3700000001</v>
      </c>
      <c r="AD5883" s="5" t="str">
        <f>$C5883&amp;" "&amp;VLOOKUP(C5883,Tegevusalad!$A$1:$B$89,2,FALSE)</f>
        <v>31 MÖÖBLITOOTMINE</v>
      </c>
      <c r="AE5883" s="6">
        <f t="shared" si="552"/>
        <v>21742698.149999999</v>
      </c>
      <c r="AF5883" s="6">
        <f t="shared" si="553"/>
        <v>26865028.890000001</v>
      </c>
      <c r="AG5883" s="6">
        <f t="shared" si="554"/>
        <v>52916088.929999992</v>
      </c>
      <c r="AH5883" s="6">
        <f t="shared" si="555"/>
        <v>37352694</v>
      </c>
      <c r="AI5883" s="6">
        <f t="shared" si="551"/>
        <v>52720332.719999991</v>
      </c>
      <c r="AJ5883" s="10"/>
    </row>
    <row r="5884" spans="1:36" s="3" customFormat="1">
      <c r="A5884" s="3">
        <v>2019</v>
      </c>
      <c r="B5884" s="3">
        <v>10</v>
      </c>
      <c r="C5884" s="4">
        <v>32</v>
      </c>
      <c r="D5884" s="8">
        <v>337</v>
      </c>
      <c r="E5884" s="8">
        <v>10926278.040000003</v>
      </c>
      <c r="F5884" s="8">
        <v>599794.72000000009</v>
      </c>
      <c r="G5884" s="8">
        <v>15134767.199999999</v>
      </c>
      <c r="H5884" s="8">
        <v>13785242.629999997</v>
      </c>
      <c r="I5884" s="8">
        <v>12275321.069999998</v>
      </c>
      <c r="J5884" s="8">
        <v>1179943.1199999999</v>
      </c>
      <c r="K5884" s="8">
        <v>0</v>
      </c>
      <c r="L5884" s="8">
        <v>2239237.1200000006</v>
      </c>
      <c r="M5884" s="8">
        <v>61629.33</v>
      </c>
      <c r="N5884" s="8">
        <v>2834597.2700000005</v>
      </c>
      <c r="O5884" s="8">
        <v>538205.8600000001</v>
      </c>
      <c r="P5884" s="8">
        <v>29850.309999999998</v>
      </c>
      <c r="Q5884" s="8">
        <v>5893.9000000000015</v>
      </c>
      <c r="R5884" s="8">
        <v>7197.65</v>
      </c>
      <c r="S5884" s="8">
        <v>5788830.5999999978</v>
      </c>
      <c r="T5884" s="8">
        <v>5283971.879999999</v>
      </c>
      <c r="U5884" s="8">
        <v>215419.04000000007</v>
      </c>
      <c r="V5884" s="8">
        <v>187088.51000000004</v>
      </c>
      <c r="W5884" s="8">
        <v>247701.72</v>
      </c>
      <c r="X5884" s="8">
        <v>9352.1500000000015</v>
      </c>
      <c r="Y5884" s="8">
        <v>88.460000000000008</v>
      </c>
      <c r="Z5884" s="8">
        <v>0</v>
      </c>
      <c r="AA5884" s="8">
        <v>474371.40999999974</v>
      </c>
      <c r="AB5884" s="8">
        <v>1008013.77</v>
      </c>
      <c r="AC5884" s="9">
        <f t="shared" si="550"/>
        <v>-533642.36000000034</v>
      </c>
      <c r="AD5884" s="5" t="str">
        <f>$C5884&amp;" "&amp;VLOOKUP(C5884,Tegevusalad!$A$1:$B$89,2,FALSE)</f>
        <v>32 MUU TOOTMINE</v>
      </c>
      <c r="AE5884" s="6">
        <f t="shared" si="552"/>
        <v>5531175.2700000061</v>
      </c>
      <c r="AF5884" s="6">
        <f t="shared" si="553"/>
        <v>5700784.1700000046</v>
      </c>
      <c r="AG5884" s="6">
        <f t="shared" si="554"/>
        <v>20665942.470000003</v>
      </c>
      <c r="AH5884" s="6">
        <f t="shared" si="555"/>
        <v>14208974.600000001</v>
      </c>
      <c r="AI5884" s="6">
        <f t="shared" si="551"/>
        <v>20656590.320000004</v>
      </c>
      <c r="AJ5884" s="10"/>
    </row>
    <row r="5885" spans="1:36" s="3" customFormat="1">
      <c r="A5885" s="3">
        <v>2019</v>
      </c>
      <c r="B5885" s="3">
        <v>10</v>
      </c>
      <c r="C5885" s="4">
        <v>33</v>
      </c>
      <c r="D5885" s="8">
        <v>779</v>
      </c>
      <c r="E5885" s="8">
        <v>25326446.87999998</v>
      </c>
      <c r="F5885" s="8">
        <v>759.45</v>
      </c>
      <c r="G5885" s="8">
        <v>31614805.820000019</v>
      </c>
      <c r="H5885" s="8">
        <v>8264228.7699999986</v>
      </c>
      <c r="I5885" s="8">
        <v>2056834.0200000003</v>
      </c>
      <c r="J5885" s="8">
        <v>2005624.0099999998</v>
      </c>
      <c r="K5885" s="8">
        <v>1070</v>
      </c>
      <c r="L5885" s="8">
        <v>5065357.6499999976</v>
      </c>
      <c r="M5885" s="8">
        <v>17988.27</v>
      </c>
      <c r="N5885" s="8">
        <v>4916430.9399999958</v>
      </c>
      <c r="O5885" s="8">
        <v>260225.78000000012</v>
      </c>
      <c r="P5885" s="8">
        <v>86100.95</v>
      </c>
      <c r="Q5885" s="8">
        <v>33131.799999999996</v>
      </c>
      <c r="R5885" s="8">
        <v>17593.43</v>
      </c>
      <c r="S5885" s="8">
        <v>8759299.1200000085</v>
      </c>
      <c r="T5885" s="8">
        <v>5573489.5600000024</v>
      </c>
      <c r="U5885" s="8">
        <v>2116233.4900000007</v>
      </c>
      <c r="V5885" s="8">
        <v>378314.19999999984</v>
      </c>
      <c r="W5885" s="8">
        <v>117646.03000000001</v>
      </c>
      <c r="X5885" s="8">
        <v>42084.740000000005</v>
      </c>
      <c r="Y5885" s="8">
        <v>0</v>
      </c>
      <c r="Z5885" s="8">
        <v>0</v>
      </c>
      <c r="AA5885" s="8">
        <v>1455454.4100000006</v>
      </c>
      <c r="AB5885" s="8">
        <v>1288539.43</v>
      </c>
      <c r="AC5885" s="9">
        <f t="shared" si="550"/>
        <v>166914.98000000068</v>
      </c>
      <c r="AD5885" s="5" t="str">
        <f>$C5885&amp;" "&amp;VLOOKUP(C5885,Tegevusalad!$A$1:$B$89,2,FALSE)</f>
        <v>33 MASINATE JA SEADMETE REMONT JA PAIGALDUS</v>
      </c>
      <c r="AE5885" s="6">
        <f t="shared" si="552"/>
        <v>14493758.459999969</v>
      </c>
      <c r="AF5885" s="6">
        <f t="shared" si="553"/>
        <v>12871774.539999964</v>
      </c>
      <c r="AG5885" s="6">
        <f t="shared" si="554"/>
        <v>46108564.279999994</v>
      </c>
      <c r="AH5885" s="6">
        <f t="shared" si="555"/>
        <v>24670121.849999975</v>
      </c>
      <c r="AI5885" s="6">
        <f t="shared" si="551"/>
        <v>46066479.539999992</v>
      </c>
      <c r="AJ5885" s="10"/>
    </row>
    <row r="5886" spans="1:36" s="3" customFormat="1">
      <c r="A5886" s="3">
        <v>2019</v>
      </c>
      <c r="B5886" s="3">
        <v>10</v>
      </c>
      <c r="C5886" s="4">
        <v>35</v>
      </c>
      <c r="D5886" s="8">
        <v>330</v>
      </c>
      <c r="E5886" s="8">
        <v>176554055.61999997</v>
      </c>
      <c r="F5886" s="8">
        <v>2120.12</v>
      </c>
      <c r="G5886" s="8">
        <v>17188902.02</v>
      </c>
      <c r="H5886" s="8">
        <v>4447658.76</v>
      </c>
      <c r="I5886" s="8">
        <v>662889.2300000001</v>
      </c>
      <c r="J5886" s="8">
        <v>242233.47</v>
      </c>
      <c r="K5886" s="8">
        <v>100.33</v>
      </c>
      <c r="L5886" s="8">
        <v>35311001.970000036</v>
      </c>
      <c r="M5886" s="8">
        <v>0</v>
      </c>
      <c r="N5886" s="8">
        <v>30158427.79000001</v>
      </c>
      <c r="O5886" s="8">
        <v>96131.5</v>
      </c>
      <c r="P5886" s="8">
        <v>7290906.7300000004</v>
      </c>
      <c r="Q5886" s="8">
        <v>18251.540000000005</v>
      </c>
      <c r="R5886" s="8">
        <v>19769.890000000007</v>
      </c>
      <c r="S5886" s="8">
        <v>3767591.2299999995</v>
      </c>
      <c r="T5886" s="8">
        <v>1553118.02</v>
      </c>
      <c r="U5886" s="8">
        <v>38897060.399999999</v>
      </c>
      <c r="V5886" s="8">
        <v>257914.05</v>
      </c>
      <c r="W5886" s="8">
        <v>1845704.6900000002</v>
      </c>
      <c r="X5886" s="8">
        <v>978018.4</v>
      </c>
      <c r="Y5886" s="8">
        <v>0.02</v>
      </c>
      <c r="Z5886" s="8">
        <v>0</v>
      </c>
      <c r="AA5886" s="8">
        <v>8607437.3099999987</v>
      </c>
      <c r="AB5886" s="8">
        <v>3454863.1099999994</v>
      </c>
      <c r="AC5886" s="9">
        <f t="shared" si="550"/>
        <v>5152574.1999999993</v>
      </c>
      <c r="AD5886" s="5" t="str">
        <f>$C5886&amp;" "&amp;VLOOKUP(C5886,Tegevusalad!$A$1:$B$89,2,FALSE)</f>
        <v>35 ELEKTRIENERGIA, GAASI, AURU JA KONDITSIONEERITUD ÕHUGA VARUSTAMINE</v>
      </c>
      <c r="AE5886" s="6">
        <f t="shared" si="552"/>
        <v>134869542.50999999</v>
      </c>
      <c r="AF5886" s="6">
        <f t="shared" si="553"/>
        <v>108003593.32000005</v>
      </c>
      <c r="AG5886" s="6">
        <f t="shared" si="554"/>
        <v>152058444.53</v>
      </c>
      <c r="AH5886" s="6">
        <f t="shared" si="555"/>
        <v>150890988.40000004</v>
      </c>
      <c r="AI5886" s="6">
        <f t="shared" si="551"/>
        <v>151080426.13</v>
      </c>
      <c r="AJ5886" s="10"/>
    </row>
    <row r="5887" spans="1:36" s="3" customFormat="1">
      <c r="A5887" s="3">
        <v>2019</v>
      </c>
      <c r="B5887" s="3">
        <v>10</v>
      </c>
      <c r="C5887" s="4">
        <v>36</v>
      </c>
      <c r="D5887" s="8">
        <v>43</v>
      </c>
      <c r="E5887" s="8">
        <v>6909339.8700000001</v>
      </c>
      <c r="F5887" s="8">
        <v>0</v>
      </c>
      <c r="G5887" s="8">
        <v>22689</v>
      </c>
      <c r="H5887" s="8">
        <v>22689</v>
      </c>
      <c r="I5887" s="8">
        <v>19440</v>
      </c>
      <c r="J5887" s="8">
        <v>0</v>
      </c>
      <c r="K5887" s="8">
        <v>0</v>
      </c>
      <c r="L5887" s="8">
        <v>1381867.9599999997</v>
      </c>
      <c r="M5887" s="8">
        <v>0</v>
      </c>
      <c r="N5887" s="8">
        <v>1054053.92</v>
      </c>
      <c r="O5887" s="8">
        <v>1592.41</v>
      </c>
      <c r="P5887" s="8">
        <v>663414.66999999981</v>
      </c>
      <c r="Q5887" s="8">
        <v>1276.1300000000001</v>
      </c>
      <c r="R5887" s="8">
        <v>1281.4000000000001</v>
      </c>
      <c r="S5887" s="8">
        <v>188282.36000000002</v>
      </c>
      <c r="T5887" s="8">
        <v>110387.93</v>
      </c>
      <c r="U5887" s="8">
        <v>2233.5299999999997</v>
      </c>
      <c r="V5887" s="8">
        <v>474.97</v>
      </c>
      <c r="W5887" s="8">
        <v>292.55</v>
      </c>
      <c r="X5887" s="8">
        <v>270.60000000000002</v>
      </c>
      <c r="Y5887" s="8">
        <v>0</v>
      </c>
      <c r="Z5887" s="8">
        <v>0</v>
      </c>
      <c r="AA5887" s="8">
        <v>523918.20999999996</v>
      </c>
      <c r="AB5887" s="8">
        <v>196104.17</v>
      </c>
      <c r="AC5887" s="9">
        <f t="shared" si="550"/>
        <v>327814.03999999992</v>
      </c>
      <c r="AD5887" s="5" t="str">
        <f>$C5887&amp;" "&amp;VLOOKUP(C5887,Tegevusalad!$A$1:$B$89,2,FALSE)</f>
        <v>36 VEEKOGUMINE, -TÖÖTLUS JA -VARUSTUS</v>
      </c>
      <c r="AE5887" s="6">
        <f t="shared" si="552"/>
        <v>6719094.5800000001</v>
      </c>
      <c r="AF5887" s="6">
        <f t="shared" si="553"/>
        <v>5078673.629999999</v>
      </c>
      <c r="AG5887" s="6">
        <f t="shared" si="554"/>
        <v>6741783.5800000001</v>
      </c>
      <c r="AH5887" s="6">
        <f t="shared" si="555"/>
        <v>5276676.5999999987</v>
      </c>
      <c r="AI5887" s="6">
        <f t="shared" si="551"/>
        <v>6741512.9800000004</v>
      </c>
      <c r="AJ5887" s="10"/>
    </row>
    <row r="5888" spans="1:36" s="3" customFormat="1">
      <c r="A5888" s="3">
        <v>2019</v>
      </c>
      <c r="B5888" s="3">
        <v>10</v>
      </c>
      <c r="C5888" s="4">
        <v>37</v>
      </c>
      <c r="D5888" s="8">
        <v>86</v>
      </c>
      <c r="E5888" s="8">
        <v>8012087.1199999982</v>
      </c>
      <c r="F5888" s="8">
        <v>1045.8700000000001</v>
      </c>
      <c r="G5888" s="8">
        <v>113695.82</v>
      </c>
      <c r="H5888" s="8">
        <v>84438.16</v>
      </c>
      <c r="I5888" s="8">
        <v>54245</v>
      </c>
      <c r="J5888" s="8">
        <v>0</v>
      </c>
      <c r="K5888" s="8">
        <v>0</v>
      </c>
      <c r="L5888" s="8">
        <v>1602511.5899999999</v>
      </c>
      <c r="M5888" s="8">
        <v>0</v>
      </c>
      <c r="N5888" s="8">
        <v>1448909.4399999995</v>
      </c>
      <c r="O5888" s="8">
        <v>460.28000000000003</v>
      </c>
      <c r="P5888" s="8">
        <v>697331.16999999993</v>
      </c>
      <c r="Q5888" s="8">
        <v>1420.13</v>
      </c>
      <c r="R5888" s="8">
        <v>952.61000000000013</v>
      </c>
      <c r="S5888" s="8">
        <v>105830.41</v>
      </c>
      <c r="T5888" s="8">
        <v>81806.340000000011</v>
      </c>
      <c r="U5888" s="8">
        <v>23325.05</v>
      </c>
      <c r="V5888" s="8">
        <v>0.71</v>
      </c>
      <c r="W5888" s="8">
        <v>2026.0800000000002</v>
      </c>
      <c r="X5888" s="8">
        <v>4348.4799999999996</v>
      </c>
      <c r="Y5888" s="8">
        <v>0</v>
      </c>
      <c r="Z5888" s="8">
        <v>0</v>
      </c>
      <c r="AA5888" s="8">
        <v>526931.37999999989</v>
      </c>
      <c r="AB5888" s="8">
        <v>373329.2300000001</v>
      </c>
      <c r="AC5888" s="9">
        <f t="shared" si="550"/>
        <v>153602.14999999979</v>
      </c>
      <c r="AD5888" s="5" t="str">
        <f>$C5888&amp;" "&amp;VLOOKUP(C5888,Tegevusalad!$A$1:$B$89,2,FALSE)</f>
        <v>37 KANALISATSIOON</v>
      </c>
      <c r="AE5888" s="6">
        <f t="shared" si="552"/>
        <v>7888326.0099999988</v>
      </c>
      <c r="AF5888" s="6">
        <f t="shared" si="553"/>
        <v>7117854.0999999978</v>
      </c>
      <c r="AG5888" s="6">
        <f t="shared" si="554"/>
        <v>8002021.8299999991</v>
      </c>
      <c r="AH5888" s="6">
        <f t="shared" si="555"/>
        <v>7249310.2499999972</v>
      </c>
      <c r="AI5888" s="6">
        <f t="shared" si="551"/>
        <v>7997673.3499999987</v>
      </c>
      <c r="AJ5888" s="10"/>
    </row>
    <row r="5889" spans="1:36" s="3" customFormat="1">
      <c r="A5889" s="3">
        <v>2019</v>
      </c>
      <c r="B5889" s="3">
        <v>10</v>
      </c>
      <c r="C5889" s="4">
        <v>38</v>
      </c>
      <c r="D5889" s="8">
        <v>154</v>
      </c>
      <c r="E5889" s="8">
        <v>25343112.160000008</v>
      </c>
      <c r="F5889" s="8">
        <v>0</v>
      </c>
      <c r="G5889" s="8">
        <v>22365063.029999997</v>
      </c>
      <c r="H5889" s="8">
        <v>14588854.300000001</v>
      </c>
      <c r="I5889" s="8">
        <v>14156752.75</v>
      </c>
      <c r="J5889" s="8">
        <v>7670523.7600000007</v>
      </c>
      <c r="K5889" s="8">
        <v>0</v>
      </c>
      <c r="L5889" s="8">
        <v>5068622.4499999993</v>
      </c>
      <c r="M5889" s="8">
        <v>104595.36</v>
      </c>
      <c r="N5889" s="8">
        <v>5218936.2300000014</v>
      </c>
      <c r="O5889" s="8">
        <v>360590.80000000005</v>
      </c>
      <c r="P5889" s="8">
        <v>284172.52999999991</v>
      </c>
      <c r="Q5889" s="8">
        <v>4961.3999999999996</v>
      </c>
      <c r="R5889" s="8">
        <v>6419.9199999999983</v>
      </c>
      <c r="S5889" s="8">
        <v>7674981.1199999982</v>
      </c>
      <c r="T5889" s="8">
        <v>6749672.3299999991</v>
      </c>
      <c r="U5889" s="8">
        <v>4510291.9800000014</v>
      </c>
      <c r="V5889" s="8">
        <v>4530327.2300000014</v>
      </c>
      <c r="W5889" s="8">
        <v>74.3</v>
      </c>
      <c r="X5889" s="8">
        <v>1120396.5600000003</v>
      </c>
      <c r="Y5889" s="8">
        <v>0</v>
      </c>
      <c r="Z5889" s="8">
        <v>0</v>
      </c>
      <c r="AA5889" s="8">
        <v>791705.73000000021</v>
      </c>
      <c r="AB5889" s="8">
        <v>837424.15000000014</v>
      </c>
      <c r="AC5889" s="9">
        <f t="shared" si="550"/>
        <v>-45718.419999999925</v>
      </c>
      <c r="AD5889" s="5" t="str">
        <f>$C5889&amp;" "&amp;VLOOKUP(C5889,Tegevusalad!$A$1:$B$89,2,FALSE)</f>
        <v>38 JÄÄTMEKOGUMINE, -TÖÖTLUS JA -KÕRVALDUS; MATERJALIDE TAASKASUTUSELE VÕTMINE</v>
      </c>
      <c r="AE5889" s="6">
        <f t="shared" si="552"/>
        <v>14278235.620000007</v>
      </c>
      <c r="AF5889" s="6">
        <f t="shared" si="553"/>
        <v>16668880.88000001</v>
      </c>
      <c r="AG5889" s="6">
        <f t="shared" si="554"/>
        <v>36643298.650000006</v>
      </c>
      <c r="AH5889" s="6">
        <f t="shared" si="555"/>
        <v>26126780.750000004</v>
      </c>
      <c r="AI5889" s="6">
        <f t="shared" si="551"/>
        <v>35522902.090000004</v>
      </c>
      <c r="AJ5889" s="10"/>
    </row>
    <row r="5890" spans="1:36" s="3" customFormat="1">
      <c r="A5890" s="3">
        <v>2019</v>
      </c>
      <c r="B5890" s="3">
        <v>10</v>
      </c>
      <c r="C5890" s="4">
        <v>39</v>
      </c>
      <c r="D5890" s="8">
        <v>13</v>
      </c>
      <c r="E5890" s="8">
        <v>736056.63</v>
      </c>
      <c r="F5890" s="8">
        <v>0</v>
      </c>
      <c r="G5890" s="8">
        <v>25800.28</v>
      </c>
      <c r="H5890" s="8">
        <v>24082.28</v>
      </c>
      <c r="I5890" s="8">
        <v>24000</v>
      </c>
      <c r="J5890" s="8">
        <v>1718</v>
      </c>
      <c r="K5890" s="8">
        <v>0</v>
      </c>
      <c r="L5890" s="8">
        <v>147211.32999999999</v>
      </c>
      <c r="M5890" s="8">
        <v>0</v>
      </c>
      <c r="N5890" s="8">
        <v>105172.31999999999</v>
      </c>
      <c r="O5890" s="8">
        <v>813.6</v>
      </c>
      <c r="P5890" s="8">
        <v>4327.24</v>
      </c>
      <c r="Q5890" s="8">
        <v>96.99</v>
      </c>
      <c r="R5890" s="8">
        <v>0</v>
      </c>
      <c r="S5890" s="8">
        <v>10910.630000000001</v>
      </c>
      <c r="T5890" s="8">
        <v>10745.630000000001</v>
      </c>
      <c r="U5890" s="8">
        <v>542.79999999999995</v>
      </c>
      <c r="V5890" s="8">
        <v>542.79999999999995</v>
      </c>
      <c r="W5890" s="8">
        <v>650</v>
      </c>
      <c r="X5890" s="8">
        <v>7158.72</v>
      </c>
      <c r="Y5890" s="8">
        <v>0</v>
      </c>
      <c r="Z5890" s="8">
        <v>0</v>
      </c>
      <c r="AA5890" s="8">
        <v>50758.090000000004</v>
      </c>
      <c r="AB5890" s="8">
        <v>8719.08</v>
      </c>
      <c r="AC5890" s="9">
        <f t="shared" si="550"/>
        <v>42039.01</v>
      </c>
      <c r="AD5890" s="5" t="str">
        <f>$C5890&amp;" "&amp;VLOOKUP(C5890,Tegevusalad!$A$1:$B$89,2,FALSE)</f>
        <v>39 SAASTEKÄITLUS JA MUUD JÄÄTMEKÄITLUSTEGEVUSED</v>
      </c>
      <c r="AE5890" s="6">
        <f t="shared" si="552"/>
        <v>731761.91999999993</v>
      </c>
      <c r="AF5890" s="6">
        <f t="shared" si="553"/>
        <v>510882.96999999991</v>
      </c>
      <c r="AG5890" s="6">
        <f t="shared" si="554"/>
        <v>757562.2</v>
      </c>
      <c r="AH5890" s="6">
        <f t="shared" si="555"/>
        <v>525861.6</v>
      </c>
      <c r="AI5890" s="6">
        <f t="shared" si="551"/>
        <v>750403.48</v>
      </c>
      <c r="AJ5890" s="10"/>
    </row>
    <row r="5891" spans="1:36" s="3" customFormat="1">
      <c r="A5891" s="3">
        <v>2019</v>
      </c>
      <c r="B5891" s="3">
        <v>10</v>
      </c>
      <c r="C5891" s="4">
        <v>41</v>
      </c>
      <c r="D5891" s="8">
        <v>4436</v>
      </c>
      <c r="E5891" s="8">
        <v>251157051.61999977</v>
      </c>
      <c r="F5891" s="8">
        <v>22499.649999999998</v>
      </c>
      <c r="G5891" s="8">
        <v>20820210.039999999</v>
      </c>
      <c r="H5891" s="8">
        <v>8980529.2100000028</v>
      </c>
      <c r="I5891" s="8">
        <v>2259151.6399999997</v>
      </c>
      <c r="J5891" s="8">
        <v>4982173.4200000009</v>
      </c>
      <c r="K5891" s="8">
        <v>0</v>
      </c>
      <c r="L5891" s="8">
        <v>50233435.360000052</v>
      </c>
      <c r="M5891" s="8">
        <v>2060.6799999999998</v>
      </c>
      <c r="N5891" s="8">
        <v>44174350.209999897</v>
      </c>
      <c r="O5891" s="8">
        <v>36762.47</v>
      </c>
      <c r="P5891" s="8">
        <v>503219.61000000034</v>
      </c>
      <c r="Q5891" s="8">
        <v>220272.56999999977</v>
      </c>
      <c r="R5891" s="8">
        <v>95202.799999999974</v>
      </c>
      <c r="S5891" s="8">
        <v>4402387.3100000005</v>
      </c>
      <c r="T5891" s="8">
        <v>3271467.9299999997</v>
      </c>
      <c r="U5891" s="8">
        <v>4069758.5499999993</v>
      </c>
      <c r="V5891" s="8">
        <v>3872284.600000001</v>
      </c>
      <c r="W5891" s="8">
        <v>1757190.1399999997</v>
      </c>
      <c r="X5891" s="8">
        <v>1121234.2499999998</v>
      </c>
      <c r="Y5891" s="8">
        <v>133.63</v>
      </c>
      <c r="Z5891" s="8">
        <v>632.00999999999988</v>
      </c>
      <c r="AA5891" s="8">
        <v>12634717.589999996</v>
      </c>
      <c r="AB5891" s="8">
        <v>6574070.1400000015</v>
      </c>
      <c r="AC5891" s="9">
        <f t="shared" ref="AC5891:AC5954" si="556">AA5891-AB5891</f>
        <v>6060647.4499999946</v>
      </c>
      <c r="AD5891" s="5" t="str">
        <f>$C5891&amp;" "&amp;VLOOKUP(C5891,Tegevusalad!$A$1:$B$89,2,FALSE)</f>
        <v>41 HOONETE EHITUS</v>
      </c>
      <c r="AE5891" s="6">
        <f t="shared" si="552"/>
        <v>243828639.65999979</v>
      </c>
      <c r="AF5891" s="6">
        <f t="shared" si="553"/>
        <v>216564091.43999946</v>
      </c>
      <c r="AG5891" s="6">
        <f t="shared" si="554"/>
        <v>264648849.69999975</v>
      </c>
      <c r="AH5891" s="6">
        <f t="shared" si="555"/>
        <v>221347765.04999945</v>
      </c>
      <c r="AI5891" s="6">
        <f t="shared" ref="AI5891:AI5954" si="557">(E5891+F5891+G5891)-(S5891+U5891)</f>
        <v>263527615.44999975</v>
      </c>
      <c r="AJ5891" s="10"/>
    </row>
    <row r="5892" spans="1:36" s="3" customFormat="1">
      <c r="A5892" s="3">
        <v>2019</v>
      </c>
      <c r="B5892" s="3">
        <v>10</v>
      </c>
      <c r="C5892" s="4">
        <v>42</v>
      </c>
      <c r="D5892" s="8">
        <v>1002</v>
      </c>
      <c r="E5892" s="8">
        <v>149765449.00999999</v>
      </c>
      <c r="F5892" s="8">
        <v>5309.1200000000008</v>
      </c>
      <c r="G5892" s="8">
        <v>3972409.9500000011</v>
      </c>
      <c r="H5892" s="8">
        <v>2096340.85</v>
      </c>
      <c r="I5892" s="8">
        <v>1061378.9300000002</v>
      </c>
      <c r="J5892" s="8">
        <v>555305.68000000005</v>
      </c>
      <c r="K5892" s="8">
        <v>0</v>
      </c>
      <c r="L5892" s="8">
        <v>29953567.679999985</v>
      </c>
      <c r="M5892" s="8">
        <v>0</v>
      </c>
      <c r="N5892" s="8">
        <v>21344245.849999998</v>
      </c>
      <c r="O5892" s="8">
        <v>165345.69</v>
      </c>
      <c r="P5892" s="8">
        <v>527122.43999999994</v>
      </c>
      <c r="Q5892" s="8">
        <v>61455.70999999997</v>
      </c>
      <c r="R5892" s="8">
        <v>48894.09</v>
      </c>
      <c r="S5892" s="8">
        <v>6683847.9899999993</v>
      </c>
      <c r="T5892" s="8">
        <v>4911596.2899999991</v>
      </c>
      <c r="U5892" s="8">
        <v>406329.81</v>
      </c>
      <c r="V5892" s="8">
        <v>350299.44999999995</v>
      </c>
      <c r="W5892" s="8">
        <v>517221.51000000007</v>
      </c>
      <c r="X5892" s="8">
        <v>64351.66</v>
      </c>
      <c r="Y5892" s="8">
        <v>0</v>
      </c>
      <c r="Z5892" s="8">
        <v>0</v>
      </c>
      <c r="AA5892" s="8">
        <v>9311278.8899999913</v>
      </c>
      <c r="AB5892" s="8">
        <v>701957.05999999947</v>
      </c>
      <c r="AC5892" s="9">
        <f t="shared" si="556"/>
        <v>8609321.8299999926</v>
      </c>
      <c r="AD5892" s="5" t="str">
        <f>$C5892&amp;" "&amp;VLOOKUP(C5892,Tegevusalad!$A$1:$B$89,2,FALSE)</f>
        <v>42 RAJATISTE EHITUS</v>
      </c>
      <c r="AE5892" s="6">
        <f t="shared" si="552"/>
        <v>142744931.98999998</v>
      </c>
      <c r="AF5892" s="6">
        <f t="shared" si="553"/>
        <v>99399092.899999976</v>
      </c>
      <c r="AG5892" s="6">
        <f t="shared" si="554"/>
        <v>146717341.93999997</v>
      </c>
      <c r="AH5892" s="6">
        <f t="shared" si="555"/>
        <v>106965699.69999999</v>
      </c>
      <c r="AI5892" s="6">
        <f t="shared" si="557"/>
        <v>146652990.27999997</v>
      </c>
      <c r="AJ5892" s="10"/>
    </row>
    <row r="5893" spans="1:36" s="3" customFormat="1">
      <c r="A5893" s="3">
        <v>2019</v>
      </c>
      <c r="B5893" s="3">
        <v>10</v>
      </c>
      <c r="C5893" s="4">
        <v>43</v>
      </c>
      <c r="D5893" s="8">
        <v>6068</v>
      </c>
      <c r="E5893" s="8">
        <v>151766530.97000024</v>
      </c>
      <c r="F5893" s="8">
        <v>38722.590000000011</v>
      </c>
      <c r="G5893" s="8">
        <v>17043719.779999997</v>
      </c>
      <c r="H5893" s="8">
        <v>11766930.439999998</v>
      </c>
      <c r="I5893" s="8">
        <v>3564298.0999999992</v>
      </c>
      <c r="J5893" s="8">
        <v>961399.94000000006</v>
      </c>
      <c r="K5893" s="8">
        <v>0</v>
      </c>
      <c r="L5893" s="8">
        <v>30356790.869999915</v>
      </c>
      <c r="M5893" s="8">
        <v>0</v>
      </c>
      <c r="N5893" s="8">
        <v>22853107.729999918</v>
      </c>
      <c r="O5893" s="8">
        <v>178902.3</v>
      </c>
      <c r="P5893" s="8">
        <v>642223.14000000036</v>
      </c>
      <c r="Q5893" s="8">
        <v>221738.02</v>
      </c>
      <c r="R5893" s="8">
        <v>63011.929999999971</v>
      </c>
      <c r="S5893" s="8">
        <v>12985074.54000001</v>
      </c>
      <c r="T5893" s="8">
        <v>8735093.1099999994</v>
      </c>
      <c r="U5893" s="8">
        <v>1579940.6199999987</v>
      </c>
      <c r="V5893" s="8">
        <v>1353509.3399999985</v>
      </c>
      <c r="W5893" s="8">
        <v>256295.04000000001</v>
      </c>
      <c r="X5893" s="8">
        <v>176711.72999999998</v>
      </c>
      <c r="Y5893" s="8">
        <v>281.81</v>
      </c>
      <c r="Z5893" s="8">
        <v>0.02</v>
      </c>
      <c r="AA5893" s="8">
        <v>10422441.749999991</v>
      </c>
      <c r="AB5893" s="8">
        <v>2918476.819999997</v>
      </c>
      <c r="AC5893" s="9">
        <f t="shared" si="556"/>
        <v>7503964.9299999941</v>
      </c>
      <c r="AD5893" s="5" t="str">
        <f>$C5893&amp;" "&amp;VLOOKUP(C5893,Tegevusalad!$A$1:$B$89,2,FALSE)</f>
        <v>43 ERIEHITUSTÖÖD</v>
      </c>
      <c r="AE5893" s="6">
        <f t="shared" si="552"/>
        <v>137416950.13000023</v>
      </c>
      <c r="AF5893" s="6">
        <f t="shared" si="553"/>
        <v>100474580.97999957</v>
      </c>
      <c r="AG5893" s="6">
        <f t="shared" si="554"/>
        <v>154460669.91000023</v>
      </c>
      <c r="AH5893" s="6">
        <f t="shared" si="555"/>
        <v>114580598.29999958</v>
      </c>
      <c r="AI5893" s="6">
        <f t="shared" si="557"/>
        <v>154283958.18000025</v>
      </c>
      <c r="AJ5893" s="10"/>
    </row>
    <row r="5894" spans="1:36" s="3" customFormat="1">
      <c r="A5894" s="3">
        <v>2019</v>
      </c>
      <c r="B5894" s="3">
        <v>10</v>
      </c>
      <c r="C5894" s="4">
        <v>45</v>
      </c>
      <c r="D5894" s="8">
        <v>3506</v>
      </c>
      <c r="E5894" s="8">
        <v>384780262.44999963</v>
      </c>
      <c r="F5894" s="8">
        <v>24835.080000000005</v>
      </c>
      <c r="G5894" s="8">
        <v>69919616.360000044</v>
      </c>
      <c r="H5894" s="8">
        <v>62394001.30999998</v>
      </c>
      <c r="I5894" s="8">
        <v>58116433.809999995</v>
      </c>
      <c r="J5894" s="8">
        <v>4193783.98</v>
      </c>
      <c r="K5894" s="8">
        <v>118182.31000000001</v>
      </c>
      <c r="L5894" s="8">
        <v>76958287.669999927</v>
      </c>
      <c r="M5894" s="8">
        <v>356441.58</v>
      </c>
      <c r="N5894" s="8">
        <v>55895825.580000065</v>
      </c>
      <c r="O5894" s="8">
        <v>1703793.6099999994</v>
      </c>
      <c r="P5894" s="8">
        <v>753517.78</v>
      </c>
      <c r="Q5894" s="8">
        <v>168099.5100000001</v>
      </c>
      <c r="R5894" s="8">
        <v>50931.87000000001</v>
      </c>
      <c r="S5894" s="8">
        <v>154171745.81999993</v>
      </c>
      <c r="T5894" s="8">
        <v>149916008.62999991</v>
      </c>
      <c r="U5894" s="8">
        <v>5679322.339999998</v>
      </c>
      <c r="V5894" s="8">
        <v>20711.679999999997</v>
      </c>
      <c r="W5894" s="8">
        <v>540212.51000000024</v>
      </c>
      <c r="X5894" s="8">
        <v>48951.6</v>
      </c>
      <c r="Y5894" s="8">
        <v>6638.6100000000006</v>
      </c>
      <c r="Z5894" s="8">
        <v>4570.88</v>
      </c>
      <c r="AA5894" s="8">
        <v>23928272.54000001</v>
      </c>
      <c r="AB5894" s="8">
        <v>2507301.1399999973</v>
      </c>
      <c r="AC5894" s="9">
        <f t="shared" si="556"/>
        <v>21420971.400000013</v>
      </c>
      <c r="AD5894" s="5" t="str">
        <f>$C5894&amp;" "&amp;VLOOKUP(C5894,Tegevusalad!$A$1:$B$89,2,FALSE)</f>
        <v>45 MOOTORSÕIDUKITE JA MOOTORRATASTE HULGI- JA JAEMÜÜK NING REMONT</v>
      </c>
      <c r="AE5894" s="6">
        <f t="shared" si="552"/>
        <v>225002980.9699997</v>
      </c>
      <c r="AF5894" s="6">
        <f t="shared" si="553"/>
        <v>111384462.72000036</v>
      </c>
      <c r="AG5894" s="6">
        <f t="shared" si="554"/>
        <v>294922597.32999969</v>
      </c>
      <c r="AH5894" s="6">
        <f t="shared" si="555"/>
        <v>279733787.2500003</v>
      </c>
      <c r="AI5894" s="6">
        <f t="shared" si="557"/>
        <v>294873645.72999966</v>
      </c>
      <c r="AJ5894" s="10"/>
    </row>
    <row r="5895" spans="1:36" s="3" customFormat="1">
      <c r="A5895" s="3">
        <v>2019</v>
      </c>
      <c r="B5895" s="3">
        <v>10</v>
      </c>
      <c r="C5895" s="4">
        <v>46</v>
      </c>
      <c r="D5895" s="8">
        <v>8643</v>
      </c>
      <c r="E5895" s="8">
        <v>1154636784.8299971</v>
      </c>
      <c r="F5895" s="8">
        <v>90547863.150000036</v>
      </c>
      <c r="G5895" s="8">
        <v>522458852.73999965</v>
      </c>
      <c r="H5895" s="8">
        <v>275744487.71000004</v>
      </c>
      <c r="I5895" s="8">
        <v>232589199.12999994</v>
      </c>
      <c r="J5895" s="8">
        <v>108033455.98999998</v>
      </c>
      <c r="K5895" s="8">
        <v>150666.19999999998</v>
      </c>
      <c r="L5895" s="8">
        <v>239076664.74000007</v>
      </c>
      <c r="M5895" s="8">
        <v>5207956.58</v>
      </c>
      <c r="N5895" s="8">
        <v>190130703.42000037</v>
      </c>
      <c r="O5895" s="8">
        <v>15160026.329999989</v>
      </c>
      <c r="P5895" s="8">
        <v>1576023.3500000006</v>
      </c>
      <c r="Q5895" s="8">
        <v>268088.56000000023</v>
      </c>
      <c r="R5895" s="8">
        <v>275230.66999999975</v>
      </c>
      <c r="S5895" s="8">
        <v>482710287.5899995</v>
      </c>
      <c r="T5895" s="8">
        <v>446845459.23999959</v>
      </c>
      <c r="U5895" s="8">
        <v>32982310.800000008</v>
      </c>
      <c r="V5895" s="8">
        <v>7995024.9699999997</v>
      </c>
      <c r="W5895" s="8">
        <v>8119471.6100000003</v>
      </c>
      <c r="X5895" s="8">
        <v>28913338.12000002</v>
      </c>
      <c r="Y5895" s="8">
        <v>399.21</v>
      </c>
      <c r="Z5895" s="8">
        <v>553.32999999999981</v>
      </c>
      <c r="AA5895" s="8">
        <v>77768320.41000028</v>
      </c>
      <c r="AB5895" s="8">
        <v>23614556.640000112</v>
      </c>
      <c r="AC5895" s="9">
        <f t="shared" si="556"/>
        <v>54153763.770000167</v>
      </c>
      <c r="AD5895" s="5" t="str">
        <f>$C5895&amp;" "&amp;VLOOKUP(C5895,Tegevusalad!$A$1:$B$89,2,FALSE)</f>
        <v>46 HULGIKAUBANDUS, V.A MOOTORSÕIDUKID JA MOOTORRATTAD</v>
      </c>
      <c r="AE5895" s="6">
        <f t="shared" si="552"/>
        <v>758405387.70999777</v>
      </c>
      <c r="AF5895" s="6">
        <f t="shared" si="553"/>
        <v>368531965.38000238</v>
      </c>
      <c r="AG5895" s="6">
        <f t="shared" si="554"/>
        <v>1280864240.4499974</v>
      </c>
      <c r="AH5895" s="6">
        <f t="shared" si="555"/>
        <v>952029670.45000172</v>
      </c>
      <c r="AI5895" s="6">
        <f t="shared" si="557"/>
        <v>1251950902.3299975</v>
      </c>
      <c r="AJ5895" s="10"/>
    </row>
    <row r="5896" spans="1:36" s="3" customFormat="1">
      <c r="A5896" s="3">
        <v>2019</v>
      </c>
      <c r="B5896" s="3">
        <v>10</v>
      </c>
      <c r="C5896" s="4">
        <v>47</v>
      </c>
      <c r="D5896" s="8">
        <v>6694</v>
      </c>
      <c r="E5896" s="8">
        <v>729114397.34000123</v>
      </c>
      <c r="F5896" s="8">
        <v>34726841.87999998</v>
      </c>
      <c r="G5896" s="8">
        <v>34263094.780000038</v>
      </c>
      <c r="H5896" s="8">
        <v>22284867.370000005</v>
      </c>
      <c r="I5896" s="8">
        <v>17186287.169999998</v>
      </c>
      <c r="J5896" s="8">
        <v>8255322.1599999983</v>
      </c>
      <c r="K5896" s="8">
        <v>1773077.080000001</v>
      </c>
      <c r="L5896" s="8">
        <v>148948295.66000006</v>
      </c>
      <c r="M5896" s="8">
        <v>57525.950000000004</v>
      </c>
      <c r="N5896" s="8">
        <v>110364034.86000001</v>
      </c>
      <c r="O5896" s="8">
        <v>1987695.7699999998</v>
      </c>
      <c r="P5896" s="8">
        <v>2156621.4899999998</v>
      </c>
      <c r="Q5896" s="8">
        <v>94233.469999999987</v>
      </c>
      <c r="R5896" s="8">
        <v>73230.199999999983</v>
      </c>
      <c r="S5896" s="8">
        <v>141366479.63999999</v>
      </c>
      <c r="T5896" s="8">
        <v>128353421.52000013</v>
      </c>
      <c r="U5896" s="8">
        <v>10296025.539999999</v>
      </c>
      <c r="V5896" s="8">
        <v>904379.47000000009</v>
      </c>
      <c r="W5896" s="8">
        <v>16597827.029999996</v>
      </c>
      <c r="X5896" s="8">
        <v>756997.69000000029</v>
      </c>
      <c r="Y5896" s="8">
        <v>1472.04</v>
      </c>
      <c r="Z5896" s="8">
        <v>100.04000000000002</v>
      </c>
      <c r="AA5896" s="8">
        <v>40455729.790000059</v>
      </c>
      <c r="AB5896" s="8">
        <v>1812571.0399999972</v>
      </c>
      <c r="AC5896" s="9">
        <f t="shared" si="556"/>
        <v>38643158.75000006</v>
      </c>
      <c r="AD5896" s="5" t="str">
        <f>$C5896&amp;" "&amp;VLOOKUP(C5896,Tegevusalad!$A$1:$B$89,2,FALSE)</f>
        <v>47 JAEKAUBANDUS, V.A MOOTORSÕIDUKID JA MOOTORRATTAD</v>
      </c>
      <c r="AE5896" s="6">
        <f t="shared" si="552"/>
        <v>612935731.73000133</v>
      </c>
      <c r="AF5896" s="6">
        <f t="shared" si="553"/>
        <v>391489720.74000007</v>
      </c>
      <c r="AG5896" s="6">
        <f t="shared" si="554"/>
        <v>647198826.51000142</v>
      </c>
      <c r="AH5896" s="6">
        <f t="shared" si="555"/>
        <v>552186325.30000007</v>
      </c>
      <c r="AI5896" s="6">
        <f t="shared" si="557"/>
        <v>646441828.82000136</v>
      </c>
      <c r="AJ5896" s="10"/>
    </row>
    <row r="5897" spans="1:36" s="3" customFormat="1">
      <c r="A5897" s="3">
        <v>2019</v>
      </c>
      <c r="B5897" s="3">
        <v>10</v>
      </c>
      <c r="C5897" s="4">
        <v>49</v>
      </c>
      <c r="D5897" s="8">
        <v>4031</v>
      </c>
      <c r="E5897" s="8">
        <v>116701463.33000009</v>
      </c>
      <c r="F5897" s="8">
        <v>31413.1</v>
      </c>
      <c r="G5897" s="8">
        <v>54597974.559999987</v>
      </c>
      <c r="H5897" s="8">
        <v>31572433.579999998</v>
      </c>
      <c r="I5897" s="8">
        <v>2017255.4599999997</v>
      </c>
      <c r="J5897" s="8">
        <v>353674.52</v>
      </c>
      <c r="K5897" s="8">
        <v>139.1</v>
      </c>
      <c r="L5897" s="8">
        <v>23343119.920000006</v>
      </c>
      <c r="M5897" s="8">
        <v>0</v>
      </c>
      <c r="N5897" s="8">
        <v>19185427.600000072</v>
      </c>
      <c r="O5897" s="8">
        <v>206146.94000000003</v>
      </c>
      <c r="P5897" s="8">
        <v>1996090.959999999</v>
      </c>
      <c r="Q5897" s="8">
        <v>292050.18</v>
      </c>
      <c r="R5897" s="8">
        <v>17983.03</v>
      </c>
      <c r="S5897" s="8">
        <v>14543938.34999999</v>
      </c>
      <c r="T5897" s="8">
        <v>3638499.4499999993</v>
      </c>
      <c r="U5897" s="8">
        <v>396252.36999999982</v>
      </c>
      <c r="V5897" s="8">
        <v>36602.180000000015</v>
      </c>
      <c r="W5897" s="8">
        <v>705427.92999999993</v>
      </c>
      <c r="X5897" s="8">
        <v>61997.13</v>
      </c>
      <c r="Y5897" s="8">
        <v>10888.480000000001</v>
      </c>
      <c r="Z5897" s="8">
        <v>221.37</v>
      </c>
      <c r="AA5897" s="8">
        <v>7278289.5899999887</v>
      </c>
      <c r="AB5897" s="8">
        <v>3109930.1599999955</v>
      </c>
      <c r="AC5897" s="9">
        <f t="shared" si="556"/>
        <v>4168359.4299999932</v>
      </c>
      <c r="AD5897" s="5" t="str">
        <f>$C5897&amp;" "&amp;VLOOKUP(C5897,Tegevusalad!$A$1:$B$89,2,FALSE)</f>
        <v>49 MAISMAAVEONDUS JA TORUTRANSPORT</v>
      </c>
      <c r="AE5897" s="6">
        <f t="shared" si="552"/>
        <v>101854682.84000009</v>
      </c>
      <c r="AF5897" s="6">
        <f t="shared" si="553"/>
        <v>80082729.910000369</v>
      </c>
      <c r="AG5897" s="6">
        <f t="shared" si="554"/>
        <v>156452657.40000007</v>
      </c>
      <c r="AH5897" s="6">
        <f t="shared" si="555"/>
        <v>96017053.150000364</v>
      </c>
      <c r="AI5897" s="6">
        <f t="shared" si="557"/>
        <v>156390660.27000007</v>
      </c>
      <c r="AJ5897" s="10"/>
    </row>
    <row r="5898" spans="1:36" s="3" customFormat="1">
      <c r="A5898" s="3">
        <v>2019</v>
      </c>
      <c r="B5898" s="3">
        <v>10</v>
      </c>
      <c r="C5898" s="4">
        <v>50</v>
      </c>
      <c r="D5898" s="8">
        <v>85</v>
      </c>
      <c r="E5898" s="8">
        <v>23282634.250000004</v>
      </c>
      <c r="F5898" s="8">
        <v>1178099.23</v>
      </c>
      <c r="G5898" s="8">
        <v>26775360.439999998</v>
      </c>
      <c r="H5898" s="8">
        <v>5804020.2700000005</v>
      </c>
      <c r="I5898" s="8">
        <v>163463.54</v>
      </c>
      <c r="J5898" s="8">
        <v>2485.4</v>
      </c>
      <c r="K5898" s="8">
        <v>2285.4</v>
      </c>
      <c r="L5898" s="8">
        <v>4762555.76</v>
      </c>
      <c r="M5898" s="8">
        <v>0</v>
      </c>
      <c r="N5898" s="8">
        <v>3614763.3000000003</v>
      </c>
      <c r="O5898" s="8">
        <v>21972.190000000002</v>
      </c>
      <c r="P5898" s="8">
        <v>86164.12</v>
      </c>
      <c r="Q5898" s="8">
        <v>352.25</v>
      </c>
      <c r="R5898" s="8">
        <v>3767.6099999999997</v>
      </c>
      <c r="S5898" s="8">
        <v>10135962.360000001</v>
      </c>
      <c r="T5898" s="8">
        <v>5169916.41</v>
      </c>
      <c r="U5898" s="8">
        <v>249680.44</v>
      </c>
      <c r="V5898" s="8">
        <v>0</v>
      </c>
      <c r="W5898" s="8">
        <v>2114.59</v>
      </c>
      <c r="X5898" s="8">
        <v>0</v>
      </c>
      <c r="Y5898" s="8">
        <v>0</v>
      </c>
      <c r="Z5898" s="8">
        <v>0</v>
      </c>
      <c r="AA5898" s="8">
        <v>1236118.23</v>
      </c>
      <c r="AB5898" s="8">
        <v>88325.769999999975</v>
      </c>
      <c r="AC5898" s="9">
        <f t="shared" si="556"/>
        <v>1147792.46</v>
      </c>
      <c r="AD5898" s="5" t="str">
        <f>$C5898&amp;" "&amp;VLOOKUP(C5898,Tegevusalad!$A$1:$B$89,2,FALSE)</f>
        <v>50 VEETRANSPORT</v>
      </c>
      <c r="AE5898" s="6">
        <f t="shared" si="552"/>
        <v>14075090.680000003</v>
      </c>
      <c r="AF5898" s="6">
        <f t="shared" si="553"/>
        <v>7597150.7999999998</v>
      </c>
      <c r="AG5898" s="6">
        <f t="shared" si="554"/>
        <v>40850451.120000005</v>
      </c>
      <c r="AH5898" s="6">
        <f t="shared" si="555"/>
        <v>18092654.550000001</v>
      </c>
      <c r="AI5898" s="6">
        <f t="shared" si="557"/>
        <v>40850451.120000005</v>
      </c>
      <c r="AJ5898" s="10"/>
    </row>
    <row r="5899" spans="1:36" s="3" customFormat="1">
      <c r="A5899" s="3">
        <v>2019</v>
      </c>
      <c r="B5899" s="3">
        <v>10</v>
      </c>
      <c r="C5899" s="4">
        <v>51</v>
      </c>
      <c r="D5899" s="8">
        <v>41</v>
      </c>
      <c r="E5899" s="8">
        <v>10182474.470000001</v>
      </c>
      <c r="F5899" s="8">
        <v>1890</v>
      </c>
      <c r="G5899" s="8">
        <v>27916206.02</v>
      </c>
      <c r="H5899" s="8">
        <v>9621158.9400000013</v>
      </c>
      <c r="I5899" s="8">
        <v>0</v>
      </c>
      <c r="J5899" s="8">
        <v>558800</v>
      </c>
      <c r="K5899" s="8">
        <v>0</v>
      </c>
      <c r="L5899" s="8">
        <v>2036664.99</v>
      </c>
      <c r="M5899" s="8">
        <v>0</v>
      </c>
      <c r="N5899" s="8">
        <v>2240965.54</v>
      </c>
      <c r="O5899" s="8">
        <v>2428.2399999999998</v>
      </c>
      <c r="P5899" s="8">
        <v>6592.43</v>
      </c>
      <c r="Q5899" s="8">
        <v>2213.79</v>
      </c>
      <c r="R5899" s="8">
        <v>688.43000000000006</v>
      </c>
      <c r="S5899" s="8">
        <v>9234792.5</v>
      </c>
      <c r="T5899" s="8">
        <v>34225.910000000003</v>
      </c>
      <c r="U5899" s="8">
        <v>25014.77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108984.94</v>
      </c>
      <c r="AB5899" s="8">
        <v>313285.49000000005</v>
      </c>
      <c r="AC5899" s="9">
        <f t="shared" si="556"/>
        <v>-204300.55000000005</v>
      </c>
      <c r="AD5899" s="5" t="str">
        <f>$C5899&amp;" "&amp;VLOOKUP(C5899,Tegevusalad!$A$1:$B$89,2,FALSE)</f>
        <v>51 ÕHUTRANSPORT</v>
      </c>
      <c r="AE5899" s="6">
        <f t="shared" si="552"/>
        <v>924557.20000000112</v>
      </c>
      <c r="AF5899" s="6">
        <f t="shared" si="553"/>
        <v>1936321.3799999985</v>
      </c>
      <c r="AG5899" s="6">
        <f t="shared" si="554"/>
        <v>28840763.220000003</v>
      </c>
      <c r="AH5899" s="6">
        <f t="shared" si="555"/>
        <v>11208269.85</v>
      </c>
      <c r="AI5899" s="6">
        <f t="shared" si="557"/>
        <v>28840763.220000003</v>
      </c>
      <c r="AJ5899" s="10"/>
    </row>
    <row r="5900" spans="1:36" s="3" customFormat="1">
      <c r="A5900" s="3">
        <v>2019</v>
      </c>
      <c r="B5900" s="3">
        <v>10</v>
      </c>
      <c r="C5900" s="4">
        <v>52</v>
      </c>
      <c r="D5900" s="8">
        <v>1446</v>
      </c>
      <c r="E5900" s="8">
        <v>107861277.3999998</v>
      </c>
      <c r="F5900" s="8">
        <v>22581.540000000005</v>
      </c>
      <c r="G5900" s="8">
        <v>152955148.66999999</v>
      </c>
      <c r="H5900" s="8">
        <v>34934015.259999968</v>
      </c>
      <c r="I5900" s="8">
        <v>1450249.7099999995</v>
      </c>
      <c r="J5900" s="8">
        <v>1939393.6799999997</v>
      </c>
      <c r="K5900" s="8">
        <v>0</v>
      </c>
      <c r="L5900" s="8">
        <v>21574287.86999996</v>
      </c>
      <c r="M5900" s="8">
        <v>69309.97</v>
      </c>
      <c r="N5900" s="8">
        <v>24048315.850000013</v>
      </c>
      <c r="O5900" s="8">
        <v>107409.32000000002</v>
      </c>
      <c r="P5900" s="8">
        <v>2699373.6999999993</v>
      </c>
      <c r="Q5900" s="8">
        <v>58466.8</v>
      </c>
      <c r="R5900" s="8">
        <v>51204.600000000035</v>
      </c>
      <c r="S5900" s="8">
        <v>32325492.199999984</v>
      </c>
      <c r="T5900" s="8">
        <v>9644839.2300000023</v>
      </c>
      <c r="U5900" s="8">
        <v>4723576.4800000004</v>
      </c>
      <c r="V5900" s="8">
        <v>234054.93</v>
      </c>
      <c r="W5900" s="8">
        <v>465845.33999999997</v>
      </c>
      <c r="X5900" s="8">
        <v>2207562.5999999996</v>
      </c>
      <c r="Y5900" s="8">
        <v>31.060000000000002</v>
      </c>
      <c r="Z5900" s="8">
        <v>333.05</v>
      </c>
      <c r="AA5900" s="8">
        <v>2815561.3400000008</v>
      </c>
      <c r="AB5900" s="8">
        <v>5220581.3400000045</v>
      </c>
      <c r="AC5900" s="9">
        <f t="shared" si="556"/>
        <v>-2405020.0000000037</v>
      </c>
      <c r="AD5900" s="5" t="str">
        <f>$C5900&amp;" "&amp;VLOOKUP(C5900,Tegevusalad!$A$1:$B$89,2,FALSE)</f>
        <v>52 LAONDUS JA VEONDUST ABISTAVAD TEGEVUSALAD</v>
      </c>
      <c r="AE5900" s="6">
        <f t="shared" si="552"/>
        <v>73042352.859999806</v>
      </c>
      <c r="AF5900" s="6">
        <f t="shared" si="553"/>
        <v>83145541.90000008</v>
      </c>
      <c r="AG5900" s="6">
        <f t="shared" si="554"/>
        <v>225997501.52999979</v>
      </c>
      <c r="AH5900" s="6">
        <f t="shared" si="555"/>
        <v>120497602.25000006</v>
      </c>
      <c r="AI5900" s="6">
        <f t="shared" si="557"/>
        <v>223789938.9299998</v>
      </c>
      <c r="AJ5900" s="10"/>
    </row>
    <row r="5901" spans="1:36" s="3" customFormat="1">
      <c r="A5901" s="3">
        <v>2019</v>
      </c>
      <c r="B5901" s="3">
        <v>10</v>
      </c>
      <c r="C5901" s="4">
        <v>53</v>
      </c>
      <c r="D5901" s="8">
        <v>166</v>
      </c>
      <c r="E5901" s="8">
        <v>12232240.670000004</v>
      </c>
      <c r="F5901" s="8">
        <v>130017.39</v>
      </c>
      <c r="G5901" s="8">
        <v>5912644.1299999999</v>
      </c>
      <c r="H5901" s="8">
        <v>1211035.24</v>
      </c>
      <c r="I5901" s="8">
        <v>858.81000000000006</v>
      </c>
      <c r="J5901" s="8">
        <v>3147.5499999999997</v>
      </c>
      <c r="K5901" s="8">
        <v>0</v>
      </c>
      <c r="L5901" s="8">
        <v>2458149.709999999</v>
      </c>
      <c r="M5901" s="8">
        <v>0</v>
      </c>
      <c r="N5901" s="8">
        <v>1390002.0299999998</v>
      </c>
      <c r="O5901" s="8">
        <v>17589.740000000002</v>
      </c>
      <c r="P5901" s="8">
        <v>106105.08</v>
      </c>
      <c r="Q5901" s="8">
        <v>10911.44</v>
      </c>
      <c r="R5901" s="8">
        <v>2764.24</v>
      </c>
      <c r="S5901" s="8">
        <v>775407.3</v>
      </c>
      <c r="T5901" s="8">
        <v>93753.99</v>
      </c>
      <c r="U5901" s="8">
        <v>1127544.48</v>
      </c>
      <c r="V5901" s="8">
        <v>0</v>
      </c>
      <c r="W5901" s="8">
        <v>1714552.62</v>
      </c>
      <c r="X5901" s="8">
        <v>104</v>
      </c>
      <c r="Y5901" s="8">
        <v>0</v>
      </c>
      <c r="Z5901" s="8">
        <v>0</v>
      </c>
      <c r="AA5901" s="8">
        <v>1105286.9999999995</v>
      </c>
      <c r="AB5901" s="8">
        <v>37139.32</v>
      </c>
      <c r="AC5901" s="9">
        <f t="shared" si="556"/>
        <v>1068147.6799999995</v>
      </c>
      <c r="AD5901" s="5" t="str">
        <f>$C5901&amp;" "&amp;VLOOKUP(C5901,Tegevusalad!$A$1:$B$89,2,FALSE)</f>
        <v>53 POSTI- JA KULLERITEENISTUS</v>
      </c>
      <c r="AE5901" s="6">
        <f t="shared" si="552"/>
        <v>10459410.280000005</v>
      </c>
      <c r="AF5901" s="6">
        <f t="shared" si="553"/>
        <v>4972930.8699999992</v>
      </c>
      <c r="AG5901" s="6">
        <f t="shared" si="554"/>
        <v>16372054.410000006</v>
      </c>
      <c r="AH5901" s="6">
        <f t="shared" si="555"/>
        <v>6963831.3499999987</v>
      </c>
      <c r="AI5901" s="6">
        <f t="shared" si="557"/>
        <v>16371950.410000006</v>
      </c>
      <c r="AJ5901" s="10"/>
    </row>
    <row r="5902" spans="1:36" s="3" customFormat="1">
      <c r="A5902" s="3">
        <v>2019</v>
      </c>
      <c r="B5902" s="3">
        <v>10</v>
      </c>
      <c r="C5902" s="4">
        <v>55</v>
      </c>
      <c r="D5902" s="8">
        <v>935</v>
      </c>
      <c r="E5902" s="8">
        <v>14306096.989999989</v>
      </c>
      <c r="F5902" s="8">
        <v>19267534.579999994</v>
      </c>
      <c r="G5902" s="8">
        <v>384745.74</v>
      </c>
      <c r="H5902" s="8">
        <v>163702.96000000002</v>
      </c>
      <c r="I5902" s="8">
        <v>7782.23</v>
      </c>
      <c r="J5902" s="8">
        <v>422.5</v>
      </c>
      <c r="K5902" s="8">
        <v>0</v>
      </c>
      <c r="L5902" s="8">
        <v>4595297.4900000012</v>
      </c>
      <c r="M5902" s="8">
        <v>0</v>
      </c>
      <c r="N5902" s="8">
        <v>4162237.2200000007</v>
      </c>
      <c r="O5902" s="8">
        <v>3242.12</v>
      </c>
      <c r="P5902" s="8">
        <v>326546.00000000017</v>
      </c>
      <c r="Q5902" s="8">
        <v>31097.30999999999</v>
      </c>
      <c r="R5902" s="8">
        <v>5583.29</v>
      </c>
      <c r="S5902" s="8">
        <v>1449990.0500000003</v>
      </c>
      <c r="T5902" s="8">
        <v>172151.81999999998</v>
      </c>
      <c r="U5902" s="8">
        <v>1537795.1600000006</v>
      </c>
      <c r="V5902" s="8">
        <v>1453450.09</v>
      </c>
      <c r="W5902" s="8">
        <v>1396152.28</v>
      </c>
      <c r="X5902" s="8">
        <v>625.71</v>
      </c>
      <c r="Y5902" s="8">
        <v>69487.75</v>
      </c>
      <c r="Z5902" s="8">
        <v>14.18</v>
      </c>
      <c r="AA5902" s="8">
        <v>1136724.7099999997</v>
      </c>
      <c r="AB5902" s="8">
        <v>634190.92999999947</v>
      </c>
      <c r="AC5902" s="9">
        <f t="shared" si="556"/>
        <v>502533.78000000026</v>
      </c>
      <c r="AD5902" s="5" t="str">
        <f>$C5902&amp;" "&amp;VLOOKUP(C5902,Tegevusalad!$A$1:$B$89,2,FALSE)</f>
        <v>55 MAJUTUS</v>
      </c>
      <c r="AE5902" s="6">
        <f t="shared" si="552"/>
        <v>30586472.069999985</v>
      </c>
      <c r="AF5902" s="6">
        <f t="shared" si="553"/>
        <v>19288556.830000002</v>
      </c>
      <c r="AG5902" s="6">
        <f t="shared" si="554"/>
        <v>30971217.809999987</v>
      </c>
      <c r="AH5902" s="6">
        <f t="shared" si="555"/>
        <v>20839102.550000001</v>
      </c>
      <c r="AI5902" s="6">
        <f t="shared" si="557"/>
        <v>30970592.099999987</v>
      </c>
      <c r="AJ5902" s="10"/>
    </row>
    <row r="5903" spans="1:36" s="3" customFormat="1">
      <c r="A5903" s="3">
        <v>2019</v>
      </c>
      <c r="B5903" s="3">
        <v>10</v>
      </c>
      <c r="C5903" s="4">
        <v>56</v>
      </c>
      <c r="D5903" s="8">
        <v>2352</v>
      </c>
      <c r="E5903" s="8">
        <v>58942463.290000051</v>
      </c>
      <c r="F5903" s="8">
        <v>338697.62</v>
      </c>
      <c r="G5903" s="8">
        <v>674341.67000000027</v>
      </c>
      <c r="H5903" s="8">
        <v>353029.92</v>
      </c>
      <c r="I5903" s="8">
        <v>187528.44999999998</v>
      </c>
      <c r="J5903" s="8">
        <v>9995.8599999999988</v>
      </c>
      <c r="K5903" s="8">
        <v>81.38</v>
      </c>
      <c r="L5903" s="8">
        <v>11818975.450000007</v>
      </c>
      <c r="M5903" s="8">
        <v>0</v>
      </c>
      <c r="N5903" s="8">
        <v>7636338.9599999897</v>
      </c>
      <c r="O5903" s="8">
        <v>14388.74</v>
      </c>
      <c r="P5903" s="8">
        <v>342176.92000000004</v>
      </c>
      <c r="Q5903" s="8">
        <v>30833.900000000012</v>
      </c>
      <c r="R5903" s="8">
        <v>24176.73</v>
      </c>
      <c r="S5903" s="8">
        <v>1930496.6099999999</v>
      </c>
      <c r="T5903" s="8">
        <v>1318109.5999999999</v>
      </c>
      <c r="U5903" s="8">
        <v>480877.58</v>
      </c>
      <c r="V5903" s="8">
        <v>976.2</v>
      </c>
      <c r="W5903" s="8">
        <v>206770.58</v>
      </c>
      <c r="X5903" s="8">
        <v>45.6</v>
      </c>
      <c r="Y5903" s="8">
        <v>0</v>
      </c>
      <c r="Z5903" s="8">
        <v>3075.9300000000003</v>
      </c>
      <c r="AA5903" s="8">
        <v>4601879.7499999963</v>
      </c>
      <c r="AB5903" s="8">
        <v>422319.19000000006</v>
      </c>
      <c r="AC5903" s="9">
        <f t="shared" si="556"/>
        <v>4179560.5599999963</v>
      </c>
      <c r="AD5903" s="5" t="str">
        <f>$C5903&amp;" "&amp;VLOOKUP(C5903,Tegevusalad!$A$1:$B$89,2,FALSE)</f>
        <v>56 TOIDU JA JOOGI SERVEERIMINE</v>
      </c>
      <c r="AE5903" s="6">
        <f t="shared" si="552"/>
        <v>56869832.320000052</v>
      </c>
      <c r="AF5903" s="6">
        <f t="shared" si="553"/>
        <v>35820236.759999946</v>
      </c>
      <c r="AG5903" s="6">
        <f t="shared" si="554"/>
        <v>57544173.990000054</v>
      </c>
      <c r="AH5903" s="6">
        <f t="shared" si="555"/>
        <v>38302578.449999951</v>
      </c>
      <c r="AI5903" s="6">
        <f t="shared" si="557"/>
        <v>57544128.390000053</v>
      </c>
      <c r="AJ5903" s="10"/>
    </row>
    <row r="5904" spans="1:36" s="3" customFormat="1">
      <c r="A5904" s="3">
        <v>2019</v>
      </c>
      <c r="B5904" s="3">
        <v>10</v>
      </c>
      <c r="C5904" s="4">
        <v>58</v>
      </c>
      <c r="D5904" s="8">
        <v>643</v>
      </c>
      <c r="E5904" s="8">
        <v>11195638.799999999</v>
      </c>
      <c r="F5904" s="8">
        <v>5380593.3500000006</v>
      </c>
      <c r="G5904" s="8">
        <v>7555699.9100000001</v>
      </c>
      <c r="H5904" s="8">
        <v>2363985.2400000007</v>
      </c>
      <c r="I5904" s="8">
        <v>125562.6</v>
      </c>
      <c r="J5904" s="8">
        <v>254801.12999999998</v>
      </c>
      <c r="K5904" s="8">
        <v>0</v>
      </c>
      <c r="L5904" s="8">
        <v>2723381.2799999984</v>
      </c>
      <c r="M5904" s="8">
        <v>0</v>
      </c>
      <c r="N5904" s="8">
        <v>1926806.82</v>
      </c>
      <c r="O5904" s="8">
        <v>14502.009999999998</v>
      </c>
      <c r="P5904" s="8">
        <v>75007</v>
      </c>
      <c r="Q5904" s="8">
        <v>9734.81</v>
      </c>
      <c r="R5904" s="8">
        <v>5048.3899999999994</v>
      </c>
      <c r="S5904" s="8">
        <v>2071899.7900000007</v>
      </c>
      <c r="T5904" s="8">
        <v>290437.59999999998</v>
      </c>
      <c r="U5904" s="8">
        <v>1221494.6200000001</v>
      </c>
      <c r="V5904" s="8">
        <v>3174.3</v>
      </c>
      <c r="W5904" s="8">
        <v>6796.91</v>
      </c>
      <c r="X5904" s="8">
        <v>133.62</v>
      </c>
      <c r="Y5904" s="8">
        <v>0</v>
      </c>
      <c r="Z5904" s="8">
        <v>15.65</v>
      </c>
      <c r="AA5904" s="8">
        <v>899355.50000000012</v>
      </c>
      <c r="AB5904" s="8">
        <v>102796.72</v>
      </c>
      <c r="AC5904" s="9">
        <f t="shared" si="556"/>
        <v>796558.78000000014</v>
      </c>
      <c r="AD5904" s="5" t="str">
        <f>$C5904&amp;" "&amp;VLOOKUP(C5904,Tegevusalad!$A$1:$B$89,2,FALSE)</f>
        <v>58 KIRJASTAMINE</v>
      </c>
      <c r="AE5904" s="6">
        <f t="shared" si="552"/>
        <v>13282971.359999996</v>
      </c>
      <c r="AF5904" s="6">
        <f t="shared" si="553"/>
        <v>6296545.8899999987</v>
      </c>
      <c r="AG5904" s="6">
        <f t="shared" si="554"/>
        <v>20838671.27</v>
      </c>
      <c r="AH5904" s="6">
        <f t="shared" si="555"/>
        <v>9659276.0499999989</v>
      </c>
      <c r="AI5904" s="6">
        <f t="shared" si="557"/>
        <v>20838537.649999999</v>
      </c>
      <c r="AJ5904" s="10"/>
    </row>
    <row r="5905" spans="1:36" s="3" customFormat="1">
      <c r="A5905" s="3">
        <v>2019</v>
      </c>
      <c r="B5905" s="3">
        <v>10</v>
      </c>
      <c r="C5905" s="4">
        <v>59</v>
      </c>
      <c r="D5905" s="8">
        <v>609</v>
      </c>
      <c r="E5905" s="8">
        <v>10125928.870000008</v>
      </c>
      <c r="F5905" s="8">
        <v>3220.7300000000005</v>
      </c>
      <c r="G5905" s="8">
        <v>1123120.0900000003</v>
      </c>
      <c r="H5905" s="8">
        <v>342468.97</v>
      </c>
      <c r="I5905" s="8">
        <v>8780.31</v>
      </c>
      <c r="J5905" s="8">
        <v>0</v>
      </c>
      <c r="K5905" s="8">
        <v>0</v>
      </c>
      <c r="L5905" s="8">
        <v>2025475.7000000007</v>
      </c>
      <c r="M5905" s="8">
        <v>0</v>
      </c>
      <c r="N5905" s="8">
        <v>1443348.6</v>
      </c>
      <c r="O5905" s="8">
        <v>14635.869999999999</v>
      </c>
      <c r="P5905" s="8">
        <v>49581.80000000001</v>
      </c>
      <c r="Q5905" s="8">
        <v>25029.709999999992</v>
      </c>
      <c r="R5905" s="8">
        <v>3886.14</v>
      </c>
      <c r="S5905" s="8">
        <v>1406956.8100000003</v>
      </c>
      <c r="T5905" s="8">
        <v>637667.49000000022</v>
      </c>
      <c r="U5905" s="8">
        <v>264635.06000000006</v>
      </c>
      <c r="V5905" s="8">
        <v>24</v>
      </c>
      <c r="W5905" s="8">
        <v>6633.71</v>
      </c>
      <c r="X5905" s="8">
        <v>1213.75</v>
      </c>
      <c r="Y5905" s="8">
        <v>0</v>
      </c>
      <c r="Z5905" s="8">
        <v>0</v>
      </c>
      <c r="AA5905" s="8">
        <v>826686.9300000004</v>
      </c>
      <c r="AB5905" s="8">
        <v>244559.83</v>
      </c>
      <c r="AC5905" s="9">
        <f t="shared" si="556"/>
        <v>582127.10000000044</v>
      </c>
      <c r="AD5905" s="5" t="str">
        <f>$C5905&amp;" "&amp;VLOOKUP(C5905,Tegevusalad!$A$1:$B$89,2,FALSE)</f>
        <v>59 KINOFILMIDE, VIDEOTE JA TELESAADETE TOOTMINE; HELISALVESTISTE JA MUUSIKA KIRJASTAMINE</v>
      </c>
      <c r="AE5905" s="6">
        <f t="shared" si="552"/>
        <v>8458771.4800000079</v>
      </c>
      <c r="AF5905" s="6">
        <f t="shared" si="553"/>
        <v>5491426.4799999986</v>
      </c>
      <c r="AG5905" s="6">
        <f t="shared" si="554"/>
        <v>9581891.5700000077</v>
      </c>
      <c r="AH5905" s="6">
        <f t="shared" si="555"/>
        <v>7236173.6999999993</v>
      </c>
      <c r="AI5905" s="6">
        <f t="shared" si="557"/>
        <v>9580677.8200000077</v>
      </c>
      <c r="AJ5905" s="10"/>
    </row>
    <row r="5906" spans="1:36" s="3" customFormat="1">
      <c r="A5906" s="3">
        <v>2019</v>
      </c>
      <c r="B5906" s="3">
        <v>10</v>
      </c>
      <c r="C5906" s="4">
        <v>60</v>
      </c>
      <c r="D5906" s="8">
        <v>30</v>
      </c>
      <c r="E5906" s="8">
        <v>298031.8899999999</v>
      </c>
      <c r="F5906" s="8">
        <v>55.42</v>
      </c>
      <c r="G5906" s="8">
        <v>45618.53</v>
      </c>
      <c r="H5906" s="8">
        <v>25515</v>
      </c>
      <c r="I5906" s="8">
        <v>0</v>
      </c>
      <c r="J5906" s="8">
        <v>0</v>
      </c>
      <c r="K5906" s="8">
        <v>0</v>
      </c>
      <c r="L5906" s="8">
        <v>59611.35</v>
      </c>
      <c r="M5906" s="8">
        <v>0</v>
      </c>
      <c r="N5906" s="8">
        <v>30305.49</v>
      </c>
      <c r="O5906" s="8">
        <v>0</v>
      </c>
      <c r="P5906" s="8">
        <v>0</v>
      </c>
      <c r="Q5906" s="8">
        <v>2622.56</v>
      </c>
      <c r="R5906" s="8">
        <v>253.02999999999997</v>
      </c>
      <c r="S5906" s="8">
        <v>5942.369999999999</v>
      </c>
      <c r="T5906" s="8">
        <v>0</v>
      </c>
      <c r="U5906" s="8">
        <v>0</v>
      </c>
      <c r="V5906" s="8">
        <v>0</v>
      </c>
      <c r="W5906" s="8">
        <v>650</v>
      </c>
      <c r="X5906" s="8">
        <v>0</v>
      </c>
      <c r="Y5906" s="8">
        <v>0</v>
      </c>
      <c r="Z5906" s="8">
        <v>0</v>
      </c>
      <c r="AA5906" s="8">
        <v>32509.890000000003</v>
      </c>
      <c r="AB5906" s="8">
        <v>3204.03</v>
      </c>
      <c r="AC5906" s="9">
        <f t="shared" si="556"/>
        <v>29305.860000000004</v>
      </c>
      <c r="AD5906" s="5" t="str">
        <f>$C5906&amp;" "&amp;VLOOKUP(C5906,Tegevusalad!$A$1:$B$89,2,FALSE)</f>
        <v>60 PROGRAMMID JA RINGHÄÄLING</v>
      </c>
      <c r="AE5906" s="6">
        <f t="shared" si="552"/>
        <v>292144.93999999989</v>
      </c>
      <c r="AF5906" s="6">
        <f t="shared" si="553"/>
        <v>146850.23000000001</v>
      </c>
      <c r="AG5906" s="6">
        <f t="shared" si="554"/>
        <v>337763.46999999986</v>
      </c>
      <c r="AH5906" s="6">
        <f t="shared" si="555"/>
        <v>152792.6</v>
      </c>
      <c r="AI5906" s="6">
        <f t="shared" si="557"/>
        <v>337763.46999999986</v>
      </c>
      <c r="AJ5906" s="10"/>
    </row>
    <row r="5907" spans="1:36" s="3" customFormat="1">
      <c r="A5907" s="3">
        <v>2019</v>
      </c>
      <c r="B5907" s="3">
        <v>10</v>
      </c>
      <c r="C5907" s="4">
        <v>61</v>
      </c>
      <c r="D5907" s="8">
        <v>193</v>
      </c>
      <c r="E5907" s="8">
        <v>75767300.890000015</v>
      </c>
      <c r="F5907" s="8">
        <v>6990.83</v>
      </c>
      <c r="G5907" s="8">
        <v>13252365.429999992</v>
      </c>
      <c r="H5907" s="8">
        <v>7178226.9300000006</v>
      </c>
      <c r="I5907" s="8">
        <v>205618.91</v>
      </c>
      <c r="J5907" s="8">
        <v>14885.73</v>
      </c>
      <c r="K5907" s="8">
        <v>2989.08</v>
      </c>
      <c r="L5907" s="8">
        <v>15154089.349999998</v>
      </c>
      <c r="M5907" s="8">
        <v>0</v>
      </c>
      <c r="N5907" s="8">
        <v>8727752.7700000014</v>
      </c>
      <c r="O5907" s="8">
        <v>48100.679999999993</v>
      </c>
      <c r="P5907" s="8">
        <v>784278.41</v>
      </c>
      <c r="Q5907" s="8">
        <v>4734.670000000001</v>
      </c>
      <c r="R5907" s="8">
        <v>7041.7999999999993</v>
      </c>
      <c r="S5907" s="8">
        <v>21900331.949999996</v>
      </c>
      <c r="T5907" s="8">
        <v>11376203.779999999</v>
      </c>
      <c r="U5907" s="8">
        <v>2108839.91</v>
      </c>
      <c r="V5907" s="8">
        <v>441.85</v>
      </c>
      <c r="W5907" s="8">
        <v>403096.81</v>
      </c>
      <c r="X5907" s="8">
        <v>125.71000000000001</v>
      </c>
      <c r="Y5907" s="8">
        <v>3.5700000000000003</v>
      </c>
      <c r="Z5907" s="8">
        <v>0</v>
      </c>
      <c r="AA5907" s="8">
        <v>6562860.2000000011</v>
      </c>
      <c r="AB5907" s="8">
        <v>136520.04999999999</v>
      </c>
      <c r="AC5907" s="9">
        <f t="shared" si="556"/>
        <v>6426340.1500000013</v>
      </c>
      <c r="AD5907" s="5" t="str">
        <f>$C5907&amp;" "&amp;VLOOKUP(C5907,Tegevusalad!$A$1:$B$89,2,FALSE)</f>
        <v>61 TELEKOMMUNIKATSIOON</v>
      </c>
      <c r="AE5907" s="6">
        <f t="shared" si="552"/>
        <v>51765245.570000008</v>
      </c>
      <c r="AF5907" s="6">
        <f t="shared" si="553"/>
        <v>19424739.440000016</v>
      </c>
      <c r="AG5907" s="6">
        <f t="shared" si="554"/>
        <v>65017611</v>
      </c>
      <c r="AH5907" s="6">
        <f t="shared" si="555"/>
        <v>43673972.850000009</v>
      </c>
      <c r="AI5907" s="6">
        <f t="shared" si="557"/>
        <v>65017485.290000007</v>
      </c>
      <c r="AJ5907" s="10"/>
    </row>
    <row r="5908" spans="1:36" s="3" customFormat="1">
      <c r="A5908" s="3">
        <v>2019</v>
      </c>
      <c r="B5908" s="3">
        <v>10</v>
      </c>
      <c r="C5908" s="4">
        <v>62</v>
      </c>
      <c r="D5908" s="8">
        <v>4303</v>
      </c>
      <c r="E5908" s="8">
        <v>68690577.170000032</v>
      </c>
      <c r="F5908" s="8">
        <v>18693.14</v>
      </c>
      <c r="G5908" s="8">
        <v>83149457.570000097</v>
      </c>
      <c r="H5908" s="8">
        <v>45819985.629999988</v>
      </c>
      <c r="I5908" s="8">
        <v>1456672</v>
      </c>
      <c r="J5908" s="8">
        <v>3282572.5900000003</v>
      </c>
      <c r="K5908" s="8">
        <v>0</v>
      </c>
      <c r="L5908" s="8">
        <v>13739797.980000004</v>
      </c>
      <c r="M5908" s="8">
        <v>0</v>
      </c>
      <c r="N5908" s="8">
        <v>11594301.999999976</v>
      </c>
      <c r="O5908" s="8">
        <v>38982.210000000006</v>
      </c>
      <c r="P5908" s="8">
        <v>458314.10999999993</v>
      </c>
      <c r="Q5908" s="8">
        <v>38646.739999999991</v>
      </c>
      <c r="R5908" s="8">
        <v>55234.110000000044</v>
      </c>
      <c r="S5908" s="8">
        <v>20622871.000000015</v>
      </c>
      <c r="T5908" s="8">
        <v>3176802.6300000013</v>
      </c>
      <c r="U5908" s="8">
        <v>11985793.040000003</v>
      </c>
      <c r="V5908" s="8">
        <v>203.47</v>
      </c>
      <c r="W5908" s="8">
        <v>514491.80000000005</v>
      </c>
      <c r="X5908" s="8">
        <v>110.4</v>
      </c>
      <c r="Y5908" s="8">
        <v>12.43</v>
      </c>
      <c r="Z5908" s="8">
        <v>1178.0700000000002</v>
      </c>
      <c r="AA5908" s="8">
        <v>4917864.0699999938</v>
      </c>
      <c r="AB5908" s="8">
        <v>2773533.7299999967</v>
      </c>
      <c r="AC5908" s="9">
        <f t="shared" si="556"/>
        <v>2144330.3399999971</v>
      </c>
      <c r="AD5908" s="5" t="str">
        <f>$C5908&amp;" "&amp;VLOOKUP(C5908,Tegevusalad!$A$1:$B$89,2,FALSE)</f>
        <v>62 PROGRAMMEERIMINE, KONSULTATSIOONID JMS TEGEVUSED</v>
      </c>
      <c r="AE5908" s="6">
        <f t="shared" si="552"/>
        <v>36100716.670000017</v>
      </c>
      <c r="AF5908" s="6">
        <f t="shared" si="553"/>
        <v>25444308.929999851</v>
      </c>
      <c r="AG5908" s="6">
        <f t="shared" si="554"/>
        <v>119250174.2400001</v>
      </c>
      <c r="AH5908" s="6">
        <f t="shared" si="555"/>
        <v>58247680.54999987</v>
      </c>
      <c r="AI5908" s="6">
        <f t="shared" si="557"/>
        <v>119250063.84000009</v>
      </c>
      <c r="AJ5908" s="10"/>
    </row>
    <row r="5909" spans="1:36" s="3" customFormat="1">
      <c r="A5909" s="3">
        <v>2019</v>
      </c>
      <c r="B5909" s="3">
        <v>10</v>
      </c>
      <c r="C5909" s="4">
        <v>63</v>
      </c>
      <c r="D5909" s="8">
        <v>932</v>
      </c>
      <c r="E5909" s="8">
        <v>13714348.379999984</v>
      </c>
      <c r="F5909" s="8">
        <v>68004.12</v>
      </c>
      <c r="G5909" s="8">
        <v>13788658.930000007</v>
      </c>
      <c r="H5909" s="8">
        <v>5856877.7499999963</v>
      </c>
      <c r="I5909" s="8">
        <v>132649.18</v>
      </c>
      <c r="J5909" s="8">
        <v>283085.02999999997</v>
      </c>
      <c r="K5909" s="8">
        <v>0</v>
      </c>
      <c r="L5909" s="8">
        <v>2748990.0800000015</v>
      </c>
      <c r="M5909" s="8">
        <v>0</v>
      </c>
      <c r="N5909" s="8">
        <v>2004018.2099999993</v>
      </c>
      <c r="O5909" s="8">
        <v>7575.7300000000005</v>
      </c>
      <c r="P5909" s="8">
        <v>33556.260000000009</v>
      </c>
      <c r="Q5909" s="8">
        <v>6333.9099999999989</v>
      </c>
      <c r="R5909" s="8">
        <v>11947.189999999999</v>
      </c>
      <c r="S5909" s="8">
        <v>4445472.5999999996</v>
      </c>
      <c r="T5909" s="8">
        <v>337605.97000000003</v>
      </c>
      <c r="U5909" s="8">
        <v>2010035.7400000007</v>
      </c>
      <c r="V5909" s="8">
        <v>0</v>
      </c>
      <c r="W5909" s="8">
        <v>1134865.4800000002</v>
      </c>
      <c r="X5909" s="8">
        <v>13695.5</v>
      </c>
      <c r="Y5909" s="8">
        <v>0.01</v>
      </c>
      <c r="Z5909" s="8">
        <v>9.9999999999999992E-2</v>
      </c>
      <c r="AA5909" s="8">
        <v>977871.13999999978</v>
      </c>
      <c r="AB5909" s="8">
        <v>232899.35999999882</v>
      </c>
      <c r="AC5909" s="9">
        <f t="shared" si="556"/>
        <v>744971.78000000096</v>
      </c>
      <c r="AD5909" s="5" t="str">
        <f>$C5909&amp;" "&amp;VLOOKUP(C5909,Tegevusalad!$A$1:$B$89,2,FALSE)</f>
        <v>63 INFOALANE TEGEVUS</v>
      </c>
      <c r="AE5909" s="6">
        <f t="shared" si="552"/>
        <v>7340539.6599999834</v>
      </c>
      <c r="AF5909" s="6">
        <f t="shared" si="553"/>
        <v>3586440.0099999956</v>
      </c>
      <c r="AG5909" s="6">
        <f t="shared" si="554"/>
        <v>21129198.589999992</v>
      </c>
      <c r="AH5909" s="6">
        <f t="shared" si="555"/>
        <v>10079826.999999996</v>
      </c>
      <c r="AI5909" s="6">
        <f t="shared" si="557"/>
        <v>21115503.089999992</v>
      </c>
      <c r="AJ5909" s="10"/>
    </row>
    <row r="5910" spans="1:36" s="3" customFormat="1">
      <c r="A5910" s="3">
        <v>2019</v>
      </c>
      <c r="B5910" s="3">
        <v>10</v>
      </c>
      <c r="C5910" s="4">
        <v>64</v>
      </c>
      <c r="D5910" s="8">
        <v>541</v>
      </c>
      <c r="E5910" s="8">
        <v>129762655.89</v>
      </c>
      <c r="F5910" s="8">
        <v>1202.04</v>
      </c>
      <c r="G5910" s="8">
        <v>8495638.629999999</v>
      </c>
      <c r="H5910" s="8">
        <v>7729851.3500000006</v>
      </c>
      <c r="I5910" s="8">
        <v>744394.68</v>
      </c>
      <c r="J5910" s="8">
        <v>83943.87</v>
      </c>
      <c r="K5910" s="8">
        <v>0</v>
      </c>
      <c r="L5910" s="8">
        <v>25952639.360000003</v>
      </c>
      <c r="M5910" s="8">
        <v>0</v>
      </c>
      <c r="N5910" s="8">
        <v>26589186.109999996</v>
      </c>
      <c r="O5910" s="8">
        <v>12949.470000000001</v>
      </c>
      <c r="P5910" s="8">
        <v>687601.71000000008</v>
      </c>
      <c r="Q5910" s="8">
        <v>20946.780000000002</v>
      </c>
      <c r="R5910" s="8">
        <v>12418</v>
      </c>
      <c r="S5910" s="8">
        <v>9836062</v>
      </c>
      <c r="T5910" s="8">
        <v>3126689.24</v>
      </c>
      <c r="U5910" s="8">
        <v>1360186.26</v>
      </c>
      <c r="V5910" s="8">
        <v>885.63</v>
      </c>
      <c r="W5910" s="8">
        <v>86638907.709999993</v>
      </c>
      <c r="X5910" s="8">
        <v>27991.140000000003</v>
      </c>
      <c r="Y5910" s="8">
        <v>7182.72</v>
      </c>
      <c r="Z5910" s="8">
        <v>2501.16</v>
      </c>
      <c r="AA5910" s="8">
        <v>2972944.0399999986</v>
      </c>
      <c r="AB5910" s="8">
        <v>3604809.2300000004</v>
      </c>
      <c r="AC5910" s="9">
        <f t="shared" si="556"/>
        <v>-631865.19000000181</v>
      </c>
      <c r="AD5910" s="5" t="str">
        <f>$C5910&amp;" "&amp;VLOOKUP(C5910,Tegevusalad!$A$1:$B$89,2,FALSE)</f>
        <v>64 FINANTSTEENUSTE OSUTAMINE, V.A KINDLUSTUS JA PENSIONIFONDID</v>
      </c>
      <c r="AE5910" s="6">
        <f t="shared" si="552"/>
        <v>118595600.81</v>
      </c>
      <c r="AF5910" s="6">
        <f t="shared" si="553"/>
        <v>121747910.56999998</v>
      </c>
      <c r="AG5910" s="6">
        <f t="shared" si="554"/>
        <v>127091239.43999998</v>
      </c>
      <c r="AH5910" s="6">
        <f t="shared" si="555"/>
        <v>133008020.54999997</v>
      </c>
      <c r="AI5910" s="6">
        <f t="shared" si="557"/>
        <v>127063248.3</v>
      </c>
      <c r="AJ5910" s="10"/>
    </row>
    <row r="5911" spans="1:36" s="3" customFormat="1">
      <c r="A5911" s="3">
        <v>2019</v>
      </c>
      <c r="B5911" s="3">
        <v>10</v>
      </c>
      <c r="C5911" s="4">
        <v>65</v>
      </c>
      <c r="D5911" s="8">
        <v>17</v>
      </c>
      <c r="E5911" s="8">
        <v>520608.36999999988</v>
      </c>
      <c r="F5911" s="8">
        <v>0</v>
      </c>
      <c r="G5911" s="8">
        <v>300843.66000000003</v>
      </c>
      <c r="H5911" s="8">
        <v>300843.66000000003</v>
      </c>
      <c r="I5911" s="8">
        <v>0</v>
      </c>
      <c r="J5911" s="8">
        <v>0</v>
      </c>
      <c r="K5911" s="8">
        <v>0</v>
      </c>
      <c r="L5911" s="8">
        <v>104121.69000000002</v>
      </c>
      <c r="M5911" s="8">
        <v>0</v>
      </c>
      <c r="N5911" s="8">
        <v>8643.16</v>
      </c>
      <c r="O5911" s="8">
        <v>0</v>
      </c>
      <c r="P5911" s="8">
        <v>0</v>
      </c>
      <c r="Q5911" s="8">
        <v>39.340000000000003</v>
      </c>
      <c r="R5911" s="8">
        <v>0</v>
      </c>
      <c r="S5911" s="8">
        <v>453376.22999999992</v>
      </c>
      <c r="T5911" s="8">
        <v>2728.3799999999997</v>
      </c>
      <c r="U5911" s="8">
        <v>3617.25</v>
      </c>
      <c r="V5911" s="8">
        <v>0</v>
      </c>
      <c r="W5911" s="8">
        <v>32256683.75</v>
      </c>
      <c r="X5911" s="8">
        <v>0</v>
      </c>
      <c r="Y5911" s="8">
        <v>0</v>
      </c>
      <c r="Z5911" s="8">
        <v>0</v>
      </c>
      <c r="AA5911" s="8">
        <v>96097.32</v>
      </c>
      <c r="AB5911" s="8">
        <v>618.79000000000008</v>
      </c>
      <c r="AC5911" s="9">
        <f t="shared" si="556"/>
        <v>95478.530000000013</v>
      </c>
      <c r="AD5911" s="5" t="str">
        <f>$C5911&amp;" "&amp;VLOOKUP(C5911,Tegevusalad!$A$1:$B$89,2,FALSE)</f>
        <v>65 KINDLUSTUS, EDASIKINDLUSTUS JA PENSIONIFONDID, V.A KOHUSTUSLIK SOTSIAALKINDLUSTUS</v>
      </c>
      <c r="AE5911" s="6">
        <f t="shared" si="552"/>
        <v>63614.889999999956</v>
      </c>
      <c r="AF5911" s="6">
        <f t="shared" si="553"/>
        <v>-413777.67999999993</v>
      </c>
      <c r="AG5911" s="6">
        <f t="shared" si="554"/>
        <v>364458.55</v>
      </c>
      <c r="AH5911" s="6">
        <f t="shared" si="555"/>
        <v>43215.799999999996</v>
      </c>
      <c r="AI5911" s="6">
        <f t="shared" si="557"/>
        <v>364458.55</v>
      </c>
      <c r="AJ5911" s="10"/>
    </row>
    <row r="5912" spans="1:36" s="3" customFormat="1">
      <c r="A5912" s="3">
        <v>2019</v>
      </c>
      <c r="B5912" s="3">
        <v>10</v>
      </c>
      <c r="C5912" s="4">
        <v>66</v>
      </c>
      <c r="D5912" s="8">
        <v>323</v>
      </c>
      <c r="E5912" s="8">
        <v>5597148.2799999984</v>
      </c>
      <c r="F5912" s="8">
        <v>4716.6400000000003</v>
      </c>
      <c r="G5912" s="8">
        <v>1534112.66</v>
      </c>
      <c r="H5912" s="8">
        <v>885899.54</v>
      </c>
      <c r="I5912" s="8">
        <v>2000</v>
      </c>
      <c r="J5912" s="8">
        <v>0</v>
      </c>
      <c r="K5912" s="8">
        <v>0</v>
      </c>
      <c r="L5912" s="8">
        <v>1119854.1599999999</v>
      </c>
      <c r="M5912" s="8">
        <v>0</v>
      </c>
      <c r="N5912" s="8">
        <v>540607.10999999952</v>
      </c>
      <c r="O5912" s="8">
        <v>0</v>
      </c>
      <c r="P5912" s="8">
        <v>6831.18</v>
      </c>
      <c r="Q5912" s="8">
        <v>2311.34</v>
      </c>
      <c r="R5912" s="8">
        <v>1434.45</v>
      </c>
      <c r="S5912" s="8">
        <v>2010992.3299999998</v>
      </c>
      <c r="T5912" s="8">
        <v>10678.35</v>
      </c>
      <c r="U5912" s="8">
        <v>262962.24</v>
      </c>
      <c r="V5912" s="8">
        <v>0</v>
      </c>
      <c r="W5912" s="8">
        <v>11442631.929999998</v>
      </c>
      <c r="X5912" s="8">
        <v>8.32</v>
      </c>
      <c r="Y5912" s="8">
        <v>14.75</v>
      </c>
      <c r="Z5912" s="8">
        <v>0</v>
      </c>
      <c r="AA5912" s="8">
        <v>687196.50999999966</v>
      </c>
      <c r="AB5912" s="8">
        <v>107934.70999999995</v>
      </c>
      <c r="AC5912" s="9">
        <f t="shared" si="556"/>
        <v>579261.7999999997</v>
      </c>
      <c r="AD5912" s="5" t="str">
        <f>$C5912&amp;" "&amp;VLOOKUP(C5912,Tegevusalad!$A$1:$B$89,2,FALSE)</f>
        <v>66 FINANTSTEENUSTE JA KINDLUSTUSTEGEVUSE ABITEGEVUSALAD</v>
      </c>
      <c r="AE5912" s="6">
        <f t="shared" si="552"/>
        <v>3327918.6699999985</v>
      </c>
      <c r="AF5912" s="6">
        <f t="shared" si="553"/>
        <v>436253.22999999719</v>
      </c>
      <c r="AG5912" s="6">
        <f t="shared" si="554"/>
        <v>4862031.3299999982</v>
      </c>
      <c r="AH5912" s="6">
        <f t="shared" si="555"/>
        <v>2710207.799999997</v>
      </c>
      <c r="AI5912" s="6">
        <f t="shared" si="557"/>
        <v>4862023.0099999979</v>
      </c>
      <c r="AJ5912" s="10"/>
    </row>
    <row r="5913" spans="1:36" s="3" customFormat="1">
      <c r="A5913" s="3">
        <v>2019</v>
      </c>
      <c r="B5913" s="3">
        <v>10</v>
      </c>
      <c r="C5913" s="4">
        <v>68</v>
      </c>
      <c r="D5913" s="8">
        <v>6986</v>
      </c>
      <c r="E5913" s="8">
        <v>186234340.34999996</v>
      </c>
      <c r="F5913" s="8">
        <v>445367.54</v>
      </c>
      <c r="G5913" s="8">
        <v>11195117.389999995</v>
      </c>
      <c r="H5913" s="8">
        <v>3081471.76</v>
      </c>
      <c r="I5913" s="8">
        <v>2021646.97</v>
      </c>
      <c r="J5913" s="8">
        <v>2239104.9</v>
      </c>
      <c r="K5913" s="8">
        <v>0</v>
      </c>
      <c r="L5913" s="8">
        <v>37286951.01000002</v>
      </c>
      <c r="M5913" s="8">
        <v>0</v>
      </c>
      <c r="N5913" s="8">
        <v>33974623.270000048</v>
      </c>
      <c r="O5913" s="8">
        <v>497807.41000000003</v>
      </c>
      <c r="P5913" s="8">
        <v>6444209.3100000015</v>
      </c>
      <c r="Q5913" s="8">
        <v>170063.88999999987</v>
      </c>
      <c r="R5913" s="8">
        <v>85260.790000000052</v>
      </c>
      <c r="S5913" s="8">
        <v>6871259.0600000015</v>
      </c>
      <c r="T5913" s="8">
        <v>5344982.4399999995</v>
      </c>
      <c r="U5913" s="8">
        <v>11204591.509999998</v>
      </c>
      <c r="V5913" s="8">
        <v>10770908.089999998</v>
      </c>
      <c r="W5913" s="8">
        <v>23124580.519999985</v>
      </c>
      <c r="X5913" s="8">
        <v>12117418.960000001</v>
      </c>
      <c r="Y5913" s="8">
        <v>167291.37</v>
      </c>
      <c r="Z5913" s="8">
        <v>6366.03</v>
      </c>
      <c r="AA5913" s="8">
        <v>17999640.770000011</v>
      </c>
      <c r="AB5913" s="8">
        <v>14526387.720000032</v>
      </c>
      <c r="AC5913" s="9">
        <f t="shared" si="556"/>
        <v>3473253.0499999784</v>
      </c>
      <c r="AD5913" s="5" t="str">
        <f>$C5913&amp;" "&amp;VLOOKUP(C5913,Tegevusalad!$A$1:$B$89,2,FALSE)</f>
        <v>68 KINNISVARAALANE TEGEVUS</v>
      </c>
      <c r="AE5913" s="6">
        <f t="shared" si="552"/>
        <v>180721276.27999997</v>
      </c>
      <c r="AF5913" s="6">
        <f t="shared" si="553"/>
        <v>160505440.77000025</v>
      </c>
      <c r="AG5913" s="6">
        <f t="shared" si="554"/>
        <v>191916393.66999996</v>
      </c>
      <c r="AH5913" s="6">
        <f t="shared" si="555"/>
        <v>170299420.30000022</v>
      </c>
      <c r="AI5913" s="6">
        <f t="shared" si="557"/>
        <v>179798974.70999995</v>
      </c>
      <c r="AJ5913" s="10"/>
    </row>
    <row r="5914" spans="1:36" s="3" customFormat="1">
      <c r="A5914" s="3">
        <v>2019</v>
      </c>
      <c r="B5914" s="3">
        <v>10</v>
      </c>
      <c r="C5914" s="4">
        <v>69</v>
      </c>
      <c r="D5914" s="8">
        <v>3090</v>
      </c>
      <c r="E5914" s="8">
        <v>26140765.979999963</v>
      </c>
      <c r="F5914" s="8">
        <v>14030.779999999997</v>
      </c>
      <c r="G5914" s="8">
        <v>5786583.9799999986</v>
      </c>
      <c r="H5914" s="8">
        <v>3617630.4800000014</v>
      </c>
      <c r="I5914" s="8">
        <v>102765.75</v>
      </c>
      <c r="J5914" s="8">
        <v>2173.9700000000003</v>
      </c>
      <c r="K5914" s="8">
        <v>0</v>
      </c>
      <c r="L5914" s="8">
        <v>5229416.3399999915</v>
      </c>
      <c r="M5914" s="8">
        <v>0</v>
      </c>
      <c r="N5914" s="8">
        <v>1946997.0900000022</v>
      </c>
      <c r="O5914" s="8">
        <v>1702.24</v>
      </c>
      <c r="P5914" s="8">
        <v>158218.6</v>
      </c>
      <c r="Q5914" s="8">
        <v>107512.76999999993</v>
      </c>
      <c r="R5914" s="8">
        <v>36278.529999999933</v>
      </c>
      <c r="S5914" s="8">
        <v>1567503.1500000008</v>
      </c>
      <c r="T5914" s="8">
        <v>128927.84000000008</v>
      </c>
      <c r="U5914" s="8">
        <v>112864.90000000004</v>
      </c>
      <c r="V5914" s="8">
        <v>301.32</v>
      </c>
      <c r="W5914" s="8">
        <v>194703.60999999993</v>
      </c>
      <c r="X5914" s="8">
        <v>161435.04999999999</v>
      </c>
      <c r="Y5914" s="8">
        <v>8.3800000000000008</v>
      </c>
      <c r="Z5914" s="8">
        <v>1322.32</v>
      </c>
      <c r="AA5914" s="8">
        <v>3563474.8899999964</v>
      </c>
      <c r="AB5914" s="8">
        <v>282369.5799999999</v>
      </c>
      <c r="AC5914" s="9">
        <f t="shared" si="556"/>
        <v>3281105.3099999963</v>
      </c>
      <c r="AD5914" s="5" t="str">
        <f>$C5914&amp;" "&amp;VLOOKUP(C5914,Tegevusalad!$A$1:$B$89,2,FALSE)</f>
        <v>69 JURIIDILISED TOIMINGUD JA ARVEPIDAMINE</v>
      </c>
      <c r="AE5914" s="6">
        <f t="shared" si="552"/>
        <v>24635863.759999964</v>
      </c>
      <c r="AF5914" s="6">
        <f t="shared" si="553"/>
        <v>8227800.1700000092</v>
      </c>
      <c r="AG5914" s="6">
        <f t="shared" si="554"/>
        <v>30422447.739999965</v>
      </c>
      <c r="AH5914" s="6">
        <f t="shared" si="555"/>
        <v>9916378.1000000108</v>
      </c>
      <c r="AI5914" s="6">
        <f t="shared" si="557"/>
        <v>30261012.689999964</v>
      </c>
      <c r="AJ5914" s="10"/>
    </row>
    <row r="5915" spans="1:36" s="3" customFormat="1">
      <c r="A5915" s="3">
        <v>2019</v>
      </c>
      <c r="B5915" s="3">
        <v>10</v>
      </c>
      <c r="C5915" s="4">
        <v>70</v>
      </c>
      <c r="D5915" s="8">
        <v>3603</v>
      </c>
      <c r="E5915" s="8">
        <v>35507900.599999972</v>
      </c>
      <c r="F5915" s="8">
        <v>41671.17</v>
      </c>
      <c r="G5915" s="8">
        <v>27794546.089999992</v>
      </c>
      <c r="H5915" s="8">
        <v>8853849.4000000022</v>
      </c>
      <c r="I5915" s="8">
        <v>183116.13</v>
      </c>
      <c r="J5915" s="8">
        <v>584604.25</v>
      </c>
      <c r="K5915" s="8">
        <v>522.87</v>
      </c>
      <c r="L5915" s="8">
        <v>7105330.6500000013</v>
      </c>
      <c r="M5915" s="8">
        <v>0</v>
      </c>
      <c r="N5915" s="8">
        <v>6155819.8499999437</v>
      </c>
      <c r="O5915" s="8">
        <v>16149.029999999999</v>
      </c>
      <c r="P5915" s="8">
        <v>1108849.2899999998</v>
      </c>
      <c r="Q5915" s="8">
        <v>74393.429999999978</v>
      </c>
      <c r="R5915" s="8">
        <v>58395.149999999958</v>
      </c>
      <c r="S5915" s="8">
        <v>9525661.4300000109</v>
      </c>
      <c r="T5915" s="8">
        <v>1406589.47</v>
      </c>
      <c r="U5915" s="8">
        <v>125288.00000000004</v>
      </c>
      <c r="V5915" s="8">
        <v>58316.130000000005</v>
      </c>
      <c r="W5915" s="8">
        <v>2756909.1399999992</v>
      </c>
      <c r="X5915" s="8">
        <v>27649.39</v>
      </c>
      <c r="Y5915" s="8">
        <v>10821.78</v>
      </c>
      <c r="Z5915" s="8">
        <v>0</v>
      </c>
      <c r="AA5915" s="8">
        <v>2970421.2800000021</v>
      </c>
      <c r="AB5915" s="8">
        <v>2010088.7000000195</v>
      </c>
      <c r="AC5915" s="9">
        <f t="shared" si="556"/>
        <v>960332.57999998261</v>
      </c>
      <c r="AD5915" s="5" t="str">
        <f>$C5915&amp;" "&amp;VLOOKUP(C5915,Tegevusalad!$A$1:$B$89,2,FALSE)</f>
        <v>70 PEAKONTORITE TEGEVUS; JUHTIMISALANE NÕUSTAMINE</v>
      </c>
      <c r="AE5915" s="6">
        <f t="shared" si="552"/>
        <v>25926271.729999963</v>
      </c>
      <c r="AF5915" s="6">
        <f t="shared" si="553"/>
        <v>21397696.549999706</v>
      </c>
      <c r="AG5915" s="6">
        <f t="shared" si="554"/>
        <v>53720817.819999963</v>
      </c>
      <c r="AH5915" s="6">
        <f t="shared" si="555"/>
        <v>31071074.999999721</v>
      </c>
      <c r="AI5915" s="6">
        <f t="shared" si="557"/>
        <v>53693168.429999962</v>
      </c>
      <c r="AJ5915" s="10"/>
    </row>
    <row r="5916" spans="1:36" s="3" customFormat="1">
      <c r="A5916" s="3">
        <v>2019</v>
      </c>
      <c r="B5916" s="3">
        <v>10</v>
      </c>
      <c r="C5916" s="4">
        <v>71</v>
      </c>
      <c r="D5916" s="8">
        <v>2331</v>
      </c>
      <c r="E5916" s="8">
        <v>33846814.410000019</v>
      </c>
      <c r="F5916" s="8">
        <v>8453.4700000000012</v>
      </c>
      <c r="G5916" s="8">
        <v>7132073.8200000003</v>
      </c>
      <c r="H5916" s="8">
        <v>4283596.53</v>
      </c>
      <c r="I5916" s="8">
        <v>890683.05000000016</v>
      </c>
      <c r="J5916" s="8">
        <v>463607.58999999991</v>
      </c>
      <c r="K5916" s="8">
        <v>0</v>
      </c>
      <c r="L5916" s="8">
        <v>6770123.7799999965</v>
      </c>
      <c r="M5916" s="8">
        <v>0</v>
      </c>
      <c r="N5916" s="8">
        <v>3464244.8000000003</v>
      </c>
      <c r="O5916" s="8">
        <v>27497.859999999997</v>
      </c>
      <c r="P5916" s="8">
        <v>159078.06</v>
      </c>
      <c r="Q5916" s="8">
        <v>105112.41000000008</v>
      </c>
      <c r="R5916" s="8">
        <v>40381.500000000015</v>
      </c>
      <c r="S5916" s="8">
        <v>2955358.72</v>
      </c>
      <c r="T5916" s="8">
        <v>1447579.5199999993</v>
      </c>
      <c r="U5916" s="8">
        <v>379992.09999999992</v>
      </c>
      <c r="V5916" s="8">
        <v>46710.499999999978</v>
      </c>
      <c r="W5916" s="8">
        <v>865416.82</v>
      </c>
      <c r="X5916" s="8">
        <v>59241.57</v>
      </c>
      <c r="Y5916" s="8">
        <v>0</v>
      </c>
      <c r="Z5916" s="8">
        <v>0.02</v>
      </c>
      <c r="AA5916" s="8">
        <v>3793652.4199999962</v>
      </c>
      <c r="AB5916" s="8">
        <v>487773.45999999979</v>
      </c>
      <c r="AC5916" s="9">
        <f t="shared" si="556"/>
        <v>3305878.9599999962</v>
      </c>
      <c r="AD5916" s="5" t="str">
        <f>$C5916&amp;" "&amp;VLOOKUP(C5916,Tegevusalad!$A$1:$B$89,2,FALSE)</f>
        <v>71 ARHITEKTI- JA INSENERITEGEVUSED; TEIMIMINE JA ANALÜÜS</v>
      </c>
      <c r="AE5916" s="6">
        <f t="shared" si="552"/>
        <v>30579158.630000018</v>
      </c>
      <c r="AF5916" s="6">
        <f t="shared" si="553"/>
        <v>14097001.879999999</v>
      </c>
      <c r="AG5916" s="6">
        <f t="shared" si="554"/>
        <v>37711232.450000018</v>
      </c>
      <c r="AH5916" s="6">
        <f t="shared" si="555"/>
        <v>17523131.5</v>
      </c>
      <c r="AI5916" s="6">
        <f t="shared" si="557"/>
        <v>37651990.880000018</v>
      </c>
      <c r="AJ5916" s="10"/>
    </row>
    <row r="5917" spans="1:36" s="3" customFormat="1">
      <c r="A5917" s="3">
        <v>2019</v>
      </c>
      <c r="B5917" s="3">
        <v>10</v>
      </c>
      <c r="C5917" s="4">
        <v>72</v>
      </c>
      <c r="D5917" s="8">
        <v>312</v>
      </c>
      <c r="E5917" s="8">
        <v>3372512.01</v>
      </c>
      <c r="F5917" s="8">
        <v>9984.2400000000016</v>
      </c>
      <c r="G5917" s="8">
        <v>4315659.2200000007</v>
      </c>
      <c r="H5917" s="8">
        <v>3299234.4899999998</v>
      </c>
      <c r="I5917" s="8">
        <v>59828.61</v>
      </c>
      <c r="J5917" s="8">
        <v>11771.79</v>
      </c>
      <c r="K5917" s="8">
        <v>0</v>
      </c>
      <c r="L5917" s="8">
        <v>675400.94000000029</v>
      </c>
      <c r="M5917" s="8">
        <v>0</v>
      </c>
      <c r="N5917" s="8">
        <v>660814.31000000041</v>
      </c>
      <c r="O5917" s="8">
        <v>19773.77</v>
      </c>
      <c r="P5917" s="8">
        <v>34576.089999999997</v>
      </c>
      <c r="Q5917" s="8">
        <v>4187.16</v>
      </c>
      <c r="R5917" s="8">
        <v>3134.8500000000004</v>
      </c>
      <c r="S5917" s="8">
        <v>1555696.6399999997</v>
      </c>
      <c r="T5917" s="8">
        <v>851438.13000000012</v>
      </c>
      <c r="U5917" s="8">
        <v>97242.98</v>
      </c>
      <c r="V5917" s="8">
        <v>501.89</v>
      </c>
      <c r="W5917" s="8">
        <v>71743.149999999994</v>
      </c>
      <c r="X5917" s="8">
        <v>0</v>
      </c>
      <c r="Y5917" s="8">
        <v>0</v>
      </c>
      <c r="Z5917" s="8">
        <v>0</v>
      </c>
      <c r="AA5917" s="8">
        <v>271568.38000000012</v>
      </c>
      <c r="AB5917" s="8">
        <v>256981.7499999998</v>
      </c>
      <c r="AC5917" s="9">
        <f t="shared" si="556"/>
        <v>14586.630000000325</v>
      </c>
      <c r="AD5917" s="5" t="str">
        <f>$C5917&amp;" "&amp;VLOOKUP(C5917,Tegevusalad!$A$1:$B$89,2,FALSE)</f>
        <v>72 TEADUS- JA ARENDUSTEGEVUS</v>
      </c>
      <c r="AE5917" s="6">
        <f t="shared" si="552"/>
        <v>1729556.6300000004</v>
      </c>
      <c r="AF5917" s="6">
        <f t="shared" si="553"/>
        <v>1568439.2200000018</v>
      </c>
      <c r="AG5917" s="6">
        <f t="shared" si="554"/>
        <v>6045215.8500000015</v>
      </c>
      <c r="AH5917" s="6">
        <f t="shared" si="555"/>
        <v>3319745.8000000017</v>
      </c>
      <c r="AI5917" s="6">
        <f t="shared" si="557"/>
        <v>6045215.8500000015</v>
      </c>
      <c r="AJ5917" s="10"/>
    </row>
    <row r="5918" spans="1:36" s="3" customFormat="1">
      <c r="A5918" s="3">
        <v>2019</v>
      </c>
      <c r="B5918" s="3">
        <v>10</v>
      </c>
      <c r="C5918" s="4">
        <v>73</v>
      </c>
      <c r="D5918" s="8">
        <v>1328</v>
      </c>
      <c r="E5918" s="8">
        <v>33692979.380000025</v>
      </c>
      <c r="F5918" s="8">
        <v>2089832.9100000004</v>
      </c>
      <c r="G5918" s="8">
        <v>16087239.689999994</v>
      </c>
      <c r="H5918" s="8">
        <v>9153294.3400000036</v>
      </c>
      <c r="I5918" s="8">
        <v>525085.69999999995</v>
      </c>
      <c r="J5918" s="8">
        <v>107349.82</v>
      </c>
      <c r="K5918" s="8">
        <v>0</v>
      </c>
      <c r="L5918" s="8">
        <v>6926680.9399999939</v>
      </c>
      <c r="M5918" s="8">
        <v>0</v>
      </c>
      <c r="N5918" s="8">
        <v>5302323.3699999955</v>
      </c>
      <c r="O5918" s="8">
        <v>94256.959999999992</v>
      </c>
      <c r="P5918" s="8">
        <v>73341.540000000008</v>
      </c>
      <c r="Q5918" s="8">
        <v>28304.039999999994</v>
      </c>
      <c r="R5918" s="8">
        <v>13724.66</v>
      </c>
      <c r="S5918" s="8">
        <v>8607514.7700000051</v>
      </c>
      <c r="T5918" s="8">
        <v>2360364.5499999989</v>
      </c>
      <c r="U5918" s="8">
        <v>2004252.2899999998</v>
      </c>
      <c r="V5918" s="8">
        <v>7601.89</v>
      </c>
      <c r="W5918" s="8">
        <v>122236.66</v>
      </c>
      <c r="X5918" s="8">
        <v>1386.88</v>
      </c>
      <c r="Y5918" s="8">
        <v>0</v>
      </c>
      <c r="Z5918" s="8">
        <v>0</v>
      </c>
      <c r="AA5918" s="8">
        <v>2004945.650000002</v>
      </c>
      <c r="AB5918" s="8">
        <v>380588.08000000013</v>
      </c>
      <c r="AC5918" s="9">
        <f t="shared" si="556"/>
        <v>1624357.5700000019</v>
      </c>
      <c r="AD5918" s="5" t="str">
        <f>$C5918&amp;" "&amp;VLOOKUP(C5918,Tegevusalad!$A$1:$B$89,2,FALSE)</f>
        <v>73 REKLAAMINDUS JA TURU-UURINGUD</v>
      </c>
      <c r="AE5918" s="6">
        <f t="shared" si="552"/>
        <v>25172432.110000029</v>
      </c>
      <c r="AF5918" s="6">
        <f t="shared" si="553"/>
        <v>15504790.179999968</v>
      </c>
      <c r="AG5918" s="6">
        <f t="shared" si="554"/>
        <v>41259671.800000019</v>
      </c>
      <c r="AH5918" s="6">
        <f t="shared" si="555"/>
        <v>26580240.149999976</v>
      </c>
      <c r="AI5918" s="6">
        <f t="shared" si="557"/>
        <v>41258284.920000017</v>
      </c>
      <c r="AJ5918" s="10"/>
    </row>
    <row r="5919" spans="1:36" s="3" customFormat="1">
      <c r="A5919" s="3">
        <v>2019</v>
      </c>
      <c r="B5919" s="3">
        <v>10</v>
      </c>
      <c r="C5919" s="4">
        <v>74</v>
      </c>
      <c r="D5919" s="8">
        <v>2210</v>
      </c>
      <c r="E5919" s="8">
        <v>12754502.820000019</v>
      </c>
      <c r="F5919" s="8">
        <v>17525.8</v>
      </c>
      <c r="G5919" s="8">
        <v>7098220.0899999989</v>
      </c>
      <c r="H5919" s="8">
        <v>4925991.7900000028</v>
      </c>
      <c r="I5919" s="8">
        <v>1138208.8199999998</v>
      </c>
      <c r="J5919" s="8">
        <v>229156.13</v>
      </c>
      <c r="K5919" s="8">
        <v>4407.99</v>
      </c>
      <c r="L5919" s="8">
        <v>2552478.049999998</v>
      </c>
      <c r="M5919" s="8">
        <v>668.55</v>
      </c>
      <c r="N5919" s="8">
        <v>1791243.9200000018</v>
      </c>
      <c r="O5919" s="8">
        <v>93148.879999999976</v>
      </c>
      <c r="P5919" s="8">
        <v>54031.990000000013</v>
      </c>
      <c r="Q5919" s="8">
        <v>31371.099999999991</v>
      </c>
      <c r="R5919" s="8">
        <v>13792.939999999997</v>
      </c>
      <c r="S5919" s="8">
        <v>2814355.8800000008</v>
      </c>
      <c r="T5919" s="8">
        <v>1739311.6699999995</v>
      </c>
      <c r="U5919" s="8">
        <v>203836.48</v>
      </c>
      <c r="V5919" s="8">
        <v>4218.119999999999</v>
      </c>
      <c r="W5919" s="8">
        <v>108689.33</v>
      </c>
      <c r="X5919" s="8">
        <v>982.77</v>
      </c>
      <c r="Y5919" s="8">
        <v>0.04</v>
      </c>
      <c r="Z5919" s="8">
        <v>13.06</v>
      </c>
      <c r="AA5919" s="8">
        <v>1208620.6600000004</v>
      </c>
      <c r="AB5919" s="8">
        <v>446730.99999999907</v>
      </c>
      <c r="AC5919" s="9">
        <f t="shared" si="556"/>
        <v>761889.66000000131</v>
      </c>
      <c r="AD5919" s="5" t="str">
        <f>$C5919&amp;" "&amp;VLOOKUP(C5919,Tegevusalad!$A$1:$B$89,2,FALSE)</f>
        <v>74 MUU KUTSE-, TEADUS- JA TEHNIKAALANE TEGEVUS</v>
      </c>
      <c r="AE5919" s="6">
        <f t="shared" si="552"/>
        <v>9754819.030000018</v>
      </c>
      <c r="AF5919" s="6">
        <f t="shared" si="553"/>
        <v>5545465.6600000067</v>
      </c>
      <c r="AG5919" s="6">
        <f t="shared" si="554"/>
        <v>16853039.12000002</v>
      </c>
      <c r="AH5919" s="6">
        <f t="shared" si="555"/>
        <v>9025184.3000000082</v>
      </c>
      <c r="AI5919" s="6">
        <f t="shared" si="557"/>
        <v>16852056.35000002</v>
      </c>
      <c r="AJ5919" s="10"/>
    </row>
    <row r="5920" spans="1:36" s="3" customFormat="1">
      <c r="A5920" s="3">
        <v>2019</v>
      </c>
      <c r="B5920" s="3">
        <v>10</v>
      </c>
      <c r="C5920" s="4">
        <v>75</v>
      </c>
      <c r="D5920" s="8">
        <v>139</v>
      </c>
      <c r="E5920" s="8">
        <v>1446120.3499999999</v>
      </c>
      <c r="F5920" s="8">
        <v>484884.00999999972</v>
      </c>
      <c r="G5920" s="8">
        <v>12432.77</v>
      </c>
      <c r="H5920" s="8">
        <v>2382.31</v>
      </c>
      <c r="I5920" s="8">
        <v>708.95</v>
      </c>
      <c r="J5920" s="8">
        <v>6895.5</v>
      </c>
      <c r="K5920" s="8">
        <v>0</v>
      </c>
      <c r="L5920" s="8">
        <v>332863.62000000005</v>
      </c>
      <c r="M5920" s="8">
        <v>0</v>
      </c>
      <c r="N5920" s="8">
        <v>212607.26000000007</v>
      </c>
      <c r="O5920" s="8">
        <v>253.46</v>
      </c>
      <c r="P5920" s="8">
        <v>31365.739999999998</v>
      </c>
      <c r="Q5920" s="8">
        <v>1908.1899999999996</v>
      </c>
      <c r="R5920" s="8">
        <v>1924.5700000000002</v>
      </c>
      <c r="S5920" s="8">
        <v>42060.020000000004</v>
      </c>
      <c r="T5920" s="8">
        <v>21008.989999999998</v>
      </c>
      <c r="U5920" s="8">
        <v>638.97</v>
      </c>
      <c r="V5920" s="8">
        <v>0</v>
      </c>
      <c r="W5920" s="8">
        <v>2167.3300000000004</v>
      </c>
      <c r="X5920" s="8">
        <v>0</v>
      </c>
      <c r="Y5920" s="8">
        <v>0</v>
      </c>
      <c r="Z5920" s="8">
        <v>77.790000000000006</v>
      </c>
      <c r="AA5920" s="8">
        <v>137563.43</v>
      </c>
      <c r="AB5920" s="8">
        <v>17384.869999999995</v>
      </c>
      <c r="AC5920" s="9">
        <f t="shared" si="556"/>
        <v>120178.56</v>
      </c>
      <c r="AD5920" s="5" t="str">
        <f>$C5920&amp;" "&amp;VLOOKUP(C5920,Tegevusalad!$A$1:$B$89,2,FALSE)</f>
        <v>75 VETERINAARIA</v>
      </c>
      <c r="AE5920" s="6">
        <f t="shared" si="552"/>
        <v>1888305.3699999996</v>
      </c>
      <c r="AF5920" s="6">
        <f t="shared" si="553"/>
        <v>1028692.8600000003</v>
      </c>
      <c r="AG5920" s="6">
        <f t="shared" si="554"/>
        <v>1900738.1399999997</v>
      </c>
      <c r="AH5920" s="6">
        <f t="shared" si="555"/>
        <v>1072659.1500000004</v>
      </c>
      <c r="AI5920" s="6">
        <f t="shared" si="557"/>
        <v>1900738.1399999997</v>
      </c>
      <c r="AJ5920" s="10"/>
    </row>
    <row r="5921" spans="1:36" s="3" customFormat="1">
      <c r="A5921" s="3">
        <v>2019</v>
      </c>
      <c r="B5921" s="3">
        <v>10</v>
      </c>
      <c r="C5921" s="4">
        <v>77</v>
      </c>
      <c r="D5921" s="8">
        <v>1508</v>
      </c>
      <c r="E5921" s="8">
        <v>34697026.920000002</v>
      </c>
      <c r="F5921" s="8">
        <v>643670.5199999999</v>
      </c>
      <c r="G5921" s="8">
        <v>17849571.410000004</v>
      </c>
      <c r="H5921" s="8">
        <v>15114600.669999998</v>
      </c>
      <c r="I5921" s="8">
        <v>5710708.6799999988</v>
      </c>
      <c r="J5921" s="8">
        <v>159012.69</v>
      </c>
      <c r="K5921" s="8">
        <v>0</v>
      </c>
      <c r="L5921" s="8">
        <v>6997335.5799999982</v>
      </c>
      <c r="M5921" s="8">
        <v>25612.240000000002</v>
      </c>
      <c r="N5921" s="8">
        <v>5521201.8499999912</v>
      </c>
      <c r="O5921" s="8">
        <v>46443.799999999988</v>
      </c>
      <c r="P5921" s="8">
        <v>1202861.8000000003</v>
      </c>
      <c r="Q5921" s="8">
        <v>192998.60000000012</v>
      </c>
      <c r="R5921" s="8">
        <v>25385.269999999997</v>
      </c>
      <c r="S5921" s="8">
        <v>6997208.4899999984</v>
      </c>
      <c r="T5921" s="8">
        <v>3547543.41</v>
      </c>
      <c r="U5921" s="8">
        <v>167681.01999999996</v>
      </c>
      <c r="V5921" s="8">
        <v>17267.13</v>
      </c>
      <c r="W5921" s="8">
        <v>698717.82000000018</v>
      </c>
      <c r="X5921" s="8">
        <v>7017.6299999999992</v>
      </c>
      <c r="Y5921" s="8">
        <v>12145.65</v>
      </c>
      <c r="Z5921" s="8">
        <v>280.65000000000003</v>
      </c>
      <c r="AA5921" s="8">
        <v>2637184.8199999984</v>
      </c>
      <c r="AB5921" s="8">
        <v>1123573.8499999999</v>
      </c>
      <c r="AC5921" s="9">
        <f t="shared" si="556"/>
        <v>1513610.9699999986</v>
      </c>
      <c r="AD5921" s="5" t="str">
        <f>$C5921&amp;" "&amp;VLOOKUP(C5921,Tegevusalad!$A$1:$B$89,2,FALSE)</f>
        <v>77 RENTIMINE JA KASUTUSRENT</v>
      </c>
      <c r="AE5921" s="6">
        <f t="shared" si="552"/>
        <v>28182825.56000001</v>
      </c>
      <c r="AF5921" s="6">
        <f t="shared" si="553"/>
        <v>20353094.219999954</v>
      </c>
      <c r="AG5921" s="6">
        <f t="shared" si="554"/>
        <v>46032396.970000014</v>
      </c>
      <c r="AH5921" s="6">
        <f t="shared" si="555"/>
        <v>27732935.599999953</v>
      </c>
      <c r="AI5921" s="6">
        <f t="shared" si="557"/>
        <v>46025379.340000011</v>
      </c>
      <c r="AJ5921" s="10"/>
    </row>
    <row r="5922" spans="1:36" s="3" customFormat="1">
      <c r="A5922" s="3">
        <v>2019</v>
      </c>
      <c r="B5922" s="3">
        <v>10</v>
      </c>
      <c r="C5922" s="4">
        <v>78</v>
      </c>
      <c r="D5922" s="8">
        <v>683</v>
      </c>
      <c r="E5922" s="8">
        <v>20432688.859999999</v>
      </c>
      <c r="F5922" s="8">
        <v>5006.58</v>
      </c>
      <c r="G5922" s="8">
        <v>10347289.450000001</v>
      </c>
      <c r="H5922" s="8">
        <v>9173633.3900000006</v>
      </c>
      <c r="I5922" s="8">
        <v>30235.29</v>
      </c>
      <c r="J5922" s="8">
        <v>-105</v>
      </c>
      <c r="K5922" s="8">
        <v>0</v>
      </c>
      <c r="L5922" s="8">
        <v>4086988.3399999985</v>
      </c>
      <c r="M5922" s="8">
        <v>0</v>
      </c>
      <c r="N5922" s="8">
        <v>1411545.9000000001</v>
      </c>
      <c r="O5922" s="8">
        <v>180.54</v>
      </c>
      <c r="P5922" s="8">
        <v>15843.529999999999</v>
      </c>
      <c r="Q5922" s="8">
        <v>11508.02</v>
      </c>
      <c r="R5922" s="8">
        <v>3813.0000000000009</v>
      </c>
      <c r="S5922" s="8">
        <v>1392936.0099999993</v>
      </c>
      <c r="T5922" s="8">
        <v>29921.869999999995</v>
      </c>
      <c r="U5922" s="8">
        <v>1092891.24</v>
      </c>
      <c r="V5922" s="8">
        <v>2513.9</v>
      </c>
      <c r="W5922" s="8">
        <v>174287.49</v>
      </c>
      <c r="X5922" s="8">
        <v>86.7</v>
      </c>
      <c r="Y5922" s="8">
        <v>19.850000000000001</v>
      </c>
      <c r="Z5922" s="8">
        <v>0.01</v>
      </c>
      <c r="AA5922" s="8">
        <v>3062354.7600000012</v>
      </c>
      <c r="AB5922" s="8">
        <v>386892.47999999992</v>
      </c>
      <c r="AC5922" s="9">
        <f t="shared" si="556"/>
        <v>2675462.2800000012</v>
      </c>
      <c r="AD5922" s="5" t="str">
        <f>$C5922&amp;" "&amp;VLOOKUP(C5922,Tegevusalad!$A$1:$B$89,2,FALSE)</f>
        <v>78 TÖÖHÕIVE</v>
      </c>
      <c r="AE5922" s="6">
        <f t="shared" si="552"/>
        <v>17951954.889999997</v>
      </c>
      <c r="AF5922" s="6">
        <f t="shared" si="553"/>
        <v>4592578.4500000011</v>
      </c>
      <c r="AG5922" s="6">
        <f t="shared" si="554"/>
        <v>28299244.34</v>
      </c>
      <c r="AH5922" s="6">
        <f t="shared" si="555"/>
        <v>7076794.5</v>
      </c>
      <c r="AI5922" s="6">
        <f t="shared" si="557"/>
        <v>28299157.640000001</v>
      </c>
      <c r="AJ5922" s="10"/>
    </row>
    <row r="5923" spans="1:36" s="3" customFormat="1">
      <c r="A5923" s="3">
        <v>2019</v>
      </c>
      <c r="B5923" s="3">
        <v>10</v>
      </c>
      <c r="C5923" s="4">
        <v>79</v>
      </c>
      <c r="D5923" s="8">
        <v>366</v>
      </c>
      <c r="E5923" s="8">
        <v>6094017.0900000008</v>
      </c>
      <c r="F5923" s="8">
        <v>238054.21000000002</v>
      </c>
      <c r="G5923" s="8">
        <v>9904723.6199999973</v>
      </c>
      <c r="H5923" s="8">
        <v>1481811.6400000004</v>
      </c>
      <c r="I5923" s="8">
        <v>2725</v>
      </c>
      <c r="J5923" s="8">
        <v>1327</v>
      </c>
      <c r="K5923" s="8">
        <v>1327</v>
      </c>
      <c r="L5923" s="8">
        <v>1240228.2800000007</v>
      </c>
      <c r="M5923" s="8">
        <v>0</v>
      </c>
      <c r="N5923" s="8">
        <v>1020269.6899999992</v>
      </c>
      <c r="O5923" s="8">
        <v>8.43</v>
      </c>
      <c r="P5923" s="8">
        <v>24513.96</v>
      </c>
      <c r="Q5923" s="8">
        <v>3620.5400000000004</v>
      </c>
      <c r="R5923" s="8">
        <v>2841.8</v>
      </c>
      <c r="S5923" s="8">
        <v>1190383.2899999998</v>
      </c>
      <c r="T5923" s="8">
        <v>90725.719999999987</v>
      </c>
      <c r="U5923" s="8">
        <v>210973.70999999996</v>
      </c>
      <c r="V5923" s="8">
        <v>0</v>
      </c>
      <c r="W5923" s="8">
        <v>235580.51</v>
      </c>
      <c r="X5923" s="8">
        <v>0</v>
      </c>
      <c r="Y5923" s="8">
        <v>18.540000000000003</v>
      </c>
      <c r="Z5923" s="8">
        <v>1447.66</v>
      </c>
      <c r="AA5923" s="8">
        <v>349453.90000000014</v>
      </c>
      <c r="AB5923" s="8">
        <v>130924.43000000002</v>
      </c>
      <c r="AC5923" s="9">
        <f t="shared" si="556"/>
        <v>218529.47000000012</v>
      </c>
      <c r="AD5923" s="5" t="str">
        <f>$C5923&amp;" "&amp;VLOOKUP(C5923,Tegevusalad!$A$1:$B$89,2,FALSE)</f>
        <v>79 REISIBÜROODE JA REISIKORRALDAJATE TEGEVUS, RESERVEERIMINE NING SELLEGA SEOTUD TEGEVUS</v>
      </c>
      <c r="AE5923" s="6">
        <f t="shared" si="552"/>
        <v>4930714.3000000007</v>
      </c>
      <c r="AF5923" s="6">
        <f t="shared" si="553"/>
        <v>3714158.2999999961</v>
      </c>
      <c r="AG5923" s="6">
        <f t="shared" si="554"/>
        <v>14835437.919999998</v>
      </c>
      <c r="AH5923" s="6">
        <f t="shared" si="555"/>
        <v>5115557.4499999965</v>
      </c>
      <c r="AI5923" s="6">
        <f t="shared" si="557"/>
        <v>14835437.919999998</v>
      </c>
      <c r="AJ5923" s="10"/>
    </row>
    <row r="5924" spans="1:36" s="3" customFormat="1">
      <c r="A5924" s="3">
        <v>2019</v>
      </c>
      <c r="B5924" s="3">
        <v>10</v>
      </c>
      <c r="C5924" s="4">
        <v>80</v>
      </c>
      <c r="D5924" s="8">
        <v>128</v>
      </c>
      <c r="E5924" s="8">
        <v>13518378.069999993</v>
      </c>
      <c r="F5924" s="8">
        <v>4821.18</v>
      </c>
      <c r="G5924" s="8">
        <v>518315.57000000007</v>
      </c>
      <c r="H5924" s="8">
        <v>228365.97</v>
      </c>
      <c r="I5924" s="8">
        <v>85848.950000000012</v>
      </c>
      <c r="J5924" s="8">
        <v>0</v>
      </c>
      <c r="K5924" s="8">
        <v>0</v>
      </c>
      <c r="L5924" s="8">
        <v>2704109.5500000012</v>
      </c>
      <c r="M5924" s="8">
        <v>0</v>
      </c>
      <c r="N5924" s="8">
        <v>958004.31999999972</v>
      </c>
      <c r="O5924" s="8">
        <v>22792.959999999999</v>
      </c>
      <c r="P5924" s="8">
        <v>10465.940000000002</v>
      </c>
      <c r="Q5924" s="8">
        <v>38094.020000000004</v>
      </c>
      <c r="R5924" s="8">
        <v>13301.399999999996</v>
      </c>
      <c r="S5924" s="8">
        <v>1485776.4800000004</v>
      </c>
      <c r="T5924" s="8">
        <v>898354.18999999983</v>
      </c>
      <c r="U5924" s="8">
        <v>48462.13</v>
      </c>
      <c r="V5924" s="8">
        <v>240.23000000000002</v>
      </c>
      <c r="W5924" s="8">
        <v>113659.63000000002</v>
      </c>
      <c r="X5924" s="8">
        <v>15129</v>
      </c>
      <c r="Y5924" s="8">
        <v>0</v>
      </c>
      <c r="Z5924" s="8">
        <v>1.95</v>
      </c>
      <c r="AA5924" s="8">
        <v>1771389.9200000016</v>
      </c>
      <c r="AB5924" s="8">
        <v>25286.640000000003</v>
      </c>
      <c r="AC5924" s="9">
        <f t="shared" si="556"/>
        <v>1746103.2800000017</v>
      </c>
      <c r="AD5924" s="5" t="str">
        <f>$C5924&amp;" "&amp;VLOOKUP(C5924,Tegevusalad!$A$1:$B$89,2,FALSE)</f>
        <v>80 TURVATÖÖ JA JUURDLUS</v>
      </c>
      <c r="AE5924" s="6">
        <f t="shared" si="552"/>
        <v>12004089.639999993</v>
      </c>
      <c r="AF5924" s="6">
        <f t="shared" si="553"/>
        <v>3208565.4199999985</v>
      </c>
      <c r="AG5924" s="6">
        <f t="shared" si="554"/>
        <v>12522405.209999993</v>
      </c>
      <c r="AH5924" s="6">
        <f t="shared" si="555"/>
        <v>4856528.5999999987</v>
      </c>
      <c r="AI5924" s="6">
        <f t="shared" si="557"/>
        <v>12507276.209999993</v>
      </c>
      <c r="AJ5924" s="10"/>
    </row>
    <row r="5925" spans="1:36" s="3" customFormat="1">
      <c r="A5925" s="3">
        <v>2019</v>
      </c>
      <c r="B5925" s="3">
        <v>10</v>
      </c>
      <c r="C5925" s="4">
        <v>81</v>
      </c>
      <c r="D5925" s="8">
        <v>1223</v>
      </c>
      <c r="E5925" s="8">
        <v>27144619.199999962</v>
      </c>
      <c r="F5925" s="8">
        <v>12561.130000000001</v>
      </c>
      <c r="G5925" s="8">
        <v>1317346.1199999996</v>
      </c>
      <c r="H5925" s="8">
        <v>922029.6399999999</v>
      </c>
      <c r="I5925" s="8">
        <v>108016.16</v>
      </c>
      <c r="J5925" s="8">
        <v>27172.38</v>
      </c>
      <c r="K5925" s="8">
        <v>0</v>
      </c>
      <c r="L5925" s="8">
        <v>5430054.2999999896</v>
      </c>
      <c r="M5925" s="8">
        <v>0</v>
      </c>
      <c r="N5925" s="8">
        <v>3200229.5299999956</v>
      </c>
      <c r="O5925" s="8">
        <v>12203.079999999998</v>
      </c>
      <c r="P5925" s="8">
        <v>552169.79</v>
      </c>
      <c r="Q5925" s="8">
        <v>60419.710000000028</v>
      </c>
      <c r="R5925" s="8">
        <v>10710.1</v>
      </c>
      <c r="S5925" s="8">
        <v>621955.37</v>
      </c>
      <c r="T5925" s="8">
        <v>471702.82000000012</v>
      </c>
      <c r="U5925" s="8">
        <v>27646.420000000009</v>
      </c>
      <c r="V5925" s="8">
        <v>9659.9100000000017</v>
      </c>
      <c r="W5925" s="8">
        <v>685144.65999999992</v>
      </c>
      <c r="X5925" s="8">
        <v>338.25</v>
      </c>
      <c r="Y5925" s="8">
        <v>0</v>
      </c>
      <c r="Z5925" s="8">
        <v>0</v>
      </c>
      <c r="AA5925" s="8">
        <v>2657309.0199999968</v>
      </c>
      <c r="AB5925" s="8">
        <v>427484.25000000012</v>
      </c>
      <c r="AC5925" s="9">
        <f t="shared" si="556"/>
        <v>2229824.7699999968</v>
      </c>
      <c r="AD5925" s="5" t="str">
        <f>$C5925&amp;" "&amp;VLOOKUP(C5925,Tegevusalad!$A$1:$B$89,2,FALSE)</f>
        <v>81 HOONETE JA MAASTIKE HOOLDUS</v>
      </c>
      <c r="AE5925" s="6">
        <f t="shared" si="552"/>
        <v>26507916.789999962</v>
      </c>
      <c r="AF5925" s="6">
        <f t="shared" si="553"/>
        <v>15353740.869999979</v>
      </c>
      <c r="AG5925" s="6">
        <f t="shared" si="554"/>
        <v>27825262.909999963</v>
      </c>
      <c r="AH5925" s="6">
        <f t="shared" si="555"/>
        <v>16054698.149999978</v>
      </c>
      <c r="AI5925" s="6">
        <f t="shared" si="557"/>
        <v>27824924.659999963</v>
      </c>
      <c r="AJ5925" s="10"/>
    </row>
    <row r="5926" spans="1:36" s="3" customFormat="1">
      <c r="A5926" s="3">
        <v>2019</v>
      </c>
      <c r="B5926" s="3">
        <v>10</v>
      </c>
      <c r="C5926" s="4">
        <v>82</v>
      </c>
      <c r="D5926" s="8">
        <v>1265</v>
      </c>
      <c r="E5926" s="8">
        <v>17114472.229999997</v>
      </c>
      <c r="F5926" s="8">
        <v>222897.6</v>
      </c>
      <c r="G5926" s="8">
        <v>9759846.1500000004</v>
      </c>
      <c r="H5926" s="8">
        <v>7502820.29</v>
      </c>
      <c r="I5926" s="8">
        <v>387334.49999999994</v>
      </c>
      <c r="J5926" s="8">
        <v>72384.610000000015</v>
      </c>
      <c r="K5926" s="8">
        <v>0</v>
      </c>
      <c r="L5926" s="8">
        <v>3442955.3200000012</v>
      </c>
      <c r="M5926" s="8">
        <v>0</v>
      </c>
      <c r="N5926" s="8">
        <v>2482012.2899999991</v>
      </c>
      <c r="O5926" s="8">
        <v>3555.17</v>
      </c>
      <c r="P5926" s="8">
        <v>162333.34000000003</v>
      </c>
      <c r="Q5926" s="8">
        <v>26790.880000000008</v>
      </c>
      <c r="R5926" s="8">
        <v>14126.269999999999</v>
      </c>
      <c r="S5926" s="8">
        <v>3326068.94</v>
      </c>
      <c r="T5926" s="8">
        <v>1711870.63</v>
      </c>
      <c r="U5926" s="8">
        <v>895612.95000000007</v>
      </c>
      <c r="V5926" s="8">
        <v>18317.990000000002</v>
      </c>
      <c r="W5926" s="8">
        <v>433095.44999999995</v>
      </c>
      <c r="X5926" s="8">
        <v>9204.4</v>
      </c>
      <c r="Y5926" s="8">
        <v>137.85999999999999</v>
      </c>
      <c r="Z5926" s="8">
        <v>0</v>
      </c>
      <c r="AA5926" s="8">
        <v>1485808.9200000006</v>
      </c>
      <c r="AB5926" s="8">
        <v>524728.04000000027</v>
      </c>
      <c r="AC5926" s="9">
        <f t="shared" si="556"/>
        <v>961080.88000000035</v>
      </c>
      <c r="AD5926" s="5" t="str">
        <f>$C5926&amp;" "&amp;VLOOKUP(C5926,Tegevusalad!$A$1:$B$89,2,FALSE)</f>
        <v>82 BÜROOHALDUS, BÜROODE JA MUU ÄRITEGEVUSE ABITEGEVUSED</v>
      </c>
      <c r="AE5926" s="6">
        <f t="shared" ref="AE5926:AE5989" si="558">(E5926+F5926+X5926)-(S5926+U5926)</f>
        <v>13124892.339999996</v>
      </c>
      <c r="AF5926" s="6">
        <f t="shared" ref="AF5926:AF5989" si="559">((N5926+R5926-O5926)/0.2)-S5926-(U5926-V5926)</f>
        <v>8259553.0499999961</v>
      </c>
      <c r="AG5926" s="6">
        <f t="shared" ref="AG5926:AG5989" si="560">(E5926+F5926+G5926+X5926)-(S5926+U5926)</f>
        <v>22884738.489999995</v>
      </c>
      <c r="AH5926" s="6">
        <f t="shared" ref="AH5926:AH5989" si="561">(N5926+R5926)/0.2</f>
        <v>12480692.799999995</v>
      </c>
      <c r="AI5926" s="6">
        <f t="shared" si="557"/>
        <v>22875534.089999996</v>
      </c>
      <c r="AJ5926" s="10"/>
    </row>
    <row r="5927" spans="1:36" s="3" customFormat="1">
      <c r="A5927" s="3">
        <v>2019</v>
      </c>
      <c r="B5927" s="3">
        <v>10</v>
      </c>
      <c r="C5927" s="4">
        <v>84</v>
      </c>
      <c r="D5927" s="8">
        <v>94</v>
      </c>
      <c r="E5927" s="8">
        <v>28112077.259999994</v>
      </c>
      <c r="F5927" s="8">
        <v>38740.729999999996</v>
      </c>
      <c r="G5927" s="8">
        <v>281415.90999999997</v>
      </c>
      <c r="H5927" s="8">
        <v>280608.8</v>
      </c>
      <c r="I5927" s="8">
        <v>259718</v>
      </c>
      <c r="J5927" s="8">
        <v>0</v>
      </c>
      <c r="K5927" s="8">
        <v>0</v>
      </c>
      <c r="L5927" s="8">
        <v>5625902.1300000027</v>
      </c>
      <c r="M5927" s="8">
        <v>0</v>
      </c>
      <c r="N5927" s="8">
        <v>3283422.8799999994</v>
      </c>
      <c r="O5927" s="8">
        <v>14240.09</v>
      </c>
      <c r="P5927" s="8">
        <v>718940.51999999979</v>
      </c>
      <c r="Q5927" s="8">
        <v>265.07000000000005</v>
      </c>
      <c r="R5927" s="8">
        <v>1322.19</v>
      </c>
      <c r="S5927" s="8">
        <v>5559047.120000002</v>
      </c>
      <c r="T5927" s="8">
        <v>4045676.2200000007</v>
      </c>
      <c r="U5927" s="8">
        <v>505824.48999999993</v>
      </c>
      <c r="V5927" s="8">
        <v>26</v>
      </c>
      <c r="W5927" s="8">
        <v>754702.84999999986</v>
      </c>
      <c r="X5927" s="8">
        <v>1903.9700000000003</v>
      </c>
      <c r="Y5927" s="8">
        <v>0</v>
      </c>
      <c r="Z5927" s="8">
        <v>0</v>
      </c>
      <c r="AA5927" s="8">
        <v>2727876.47</v>
      </c>
      <c r="AB5927" s="8">
        <v>385397.22</v>
      </c>
      <c r="AC5927" s="9">
        <f t="shared" si="556"/>
        <v>2342479.25</v>
      </c>
      <c r="AD5927" s="5" t="str">
        <f>$C5927&amp;" "&amp;VLOOKUP(C5927,Tegevusalad!$A$1:$B$89,2,FALSE)</f>
        <v>84 AVALIK HALDUS JA RIIGIKAITSE; KOHUSTUSLIK SOTSIAALKINDLUSTUS</v>
      </c>
      <c r="AE5927" s="6">
        <f t="shared" si="558"/>
        <v>22087850.34999999</v>
      </c>
      <c r="AF5927" s="6">
        <f t="shared" si="559"/>
        <v>10287679.289999994</v>
      </c>
      <c r="AG5927" s="6">
        <f t="shared" si="560"/>
        <v>22369266.25999999</v>
      </c>
      <c r="AH5927" s="6">
        <f t="shared" si="561"/>
        <v>16423725.349999996</v>
      </c>
      <c r="AI5927" s="6">
        <f t="shared" si="557"/>
        <v>22367362.289999992</v>
      </c>
      <c r="AJ5927" s="10"/>
    </row>
    <row r="5928" spans="1:36" s="3" customFormat="1">
      <c r="A5928" s="3">
        <v>2019</v>
      </c>
      <c r="B5928" s="3">
        <v>10</v>
      </c>
      <c r="C5928" s="4">
        <v>85</v>
      </c>
      <c r="D5928" s="8">
        <v>1010</v>
      </c>
      <c r="E5928" s="8">
        <v>13254326.480000002</v>
      </c>
      <c r="F5928" s="8">
        <v>229487.27000000002</v>
      </c>
      <c r="G5928" s="8">
        <v>2267078.69</v>
      </c>
      <c r="H5928" s="8">
        <v>1333683.5100000005</v>
      </c>
      <c r="I5928" s="8">
        <v>16414.48</v>
      </c>
      <c r="J5928" s="8">
        <v>49131.24</v>
      </c>
      <c r="K5928" s="8">
        <v>0</v>
      </c>
      <c r="L5928" s="8">
        <v>2671519.2200000002</v>
      </c>
      <c r="M5928" s="8">
        <v>0</v>
      </c>
      <c r="N5928" s="8">
        <v>1572279.9399999985</v>
      </c>
      <c r="O5928" s="8">
        <v>7472.0700000000006</v>
      </c>
      <c r="P5928" s="8">
        <v>457447.38000000006</v>
      </c>
      <c r="Q5928" s="8">
        <v>35731.450000000004</v>
      </c>
      <c r="R5928" s="8">
        <v>9234.1799999999985</v>
      </c>
      <c r="S5928" s="8">
        <v>1333602.8400000003</v>
      </c>
      <c r="T5928" s="8">
        <v>551599.05000000005</v>
      </c>
      <c r="U5928" s="8">
        <v>83745.279999999999</v>
      </c>
      <c r="V5928" s="8">
        <v>14519.15</v>
      </c>
      <c r="W5928" s="8">
        <v>13680398.670000002</v>
      </c>
      <c r="X5928" s="8">
        <v>427.03</v>
      </c>
      <c r="Y5928" s="8">
        <v>194.98</v>
      </c>
      <c r="Z5928" s="8">
        <v>84.98</v>
      </c>
      <c r="AA5928" s="8">
        <v>1378722.629999999</v>
      </c>
      <c r="AB5928" s="8">
        <v>279373.34999999998</v>
      </c>
      <c r="AC5928" s="9">
        <f t="shared" si="556"/>
        <v>1099349.2799999989</v>
      </c>
      <c r="AD5928" s="5" t="str">
        <f>$C5928&amp;" "&amp;VLOOKUP(C5928,Tegevusalad!$A$1:$B$89,2,FALSE)</f>
        <v>85 HARIDUS</v>
      </c>
      <c r="AE5928" s="6">
        <f t="shared" si="558"/>
        <v>12066892.66</v>
      </c>
      <c r="AF5928" s="6">
        <f t="shared" si="559"/>
        <v>6467381.2799999909</v>
      </c>
      <c r="AG5928" s="6">
        <f t="shared" si="560"/>
        <v>14333971.35</v>
      </c>
      <c r="AH5928" s="6">
        <f t="shared" si="561"/>
        <v>7907570.5999999922</v>
      </c>
      <c r="AI5928" s="6">
        <f t="shared" si="557"/>
        <v>14333544.32</v>
      </c>
      <c r="AJ5928" s="10"/>
    </row>
    <row r="5929" spans="1:36" s="3" customFormat="1">
      <c r="A5929" s="3">
        <v>2019</v>
      </c>
      <c r="B5929" s="3">
        <v>10</v>
      </c>
      <c r="C5929" s="4">
        <v>86</v>
      </c>
      <c r="D5929" s="8">
        <v>315</v>
      </c>
      <c r="E5929" s="8">
        <v>4329990.7699999977</v>
      </c>
      <c r="F5929" s="8">
        <v>1212433.3899999997</v>
      </c>
      <c r="G5929" s="8">
        <v>331593.57</v>
      </c>
      <c r="H5929" s="8">
        <v>180378.47</v>
      </c>
      <c r="I5929" s="8">
        <v>7424.84</v>
      </c>
      <c r="J5929" s="8">
        <v>46566.41</v>
      </c>
      <c r="K5929" s="8">
        <v>0</v>
      </c>
      <c r="L5929" s="8">
        <v>975117.09999999905</v>
      </c>
      <c r="M5929" s="8">
        <v>0</v>
      </c>
      <c r="N5929" s="8">
        <v>458003.14000000031</v>
      </c>
      <c r="O5929" s="8">
        <v>8763.9600000000009</v>
      </c>
      <c r="P5929" s="8">
        <v>72058.010000000009</v>
      </c>
      <c r="Q5929" s="8">
        <v>6213.8300000000008</v>
      </c>
      <c r="R5929" s="8">
        <v>1192.9299999999998</v>
      </c>
      <c r="S5929" s="8">
        <v>1570940.4000000001</v>
      </c>
      <c r="T5929" s="8">
        <v>1368713.4699999993</v>
      </c>
      <c r="U5929" s="8">
        <v>633579.22000000009</v>
      </c>
      <c r="V5929" s="8">
        <v>201559.69999999998</v>
      </c>
      <c r="W5929" s="8">
        <v>88614385.930000022</v>
      </c>
      <c r="X5929" s="8">
        <v>626.89</v>
      </c>
      <c r="Y5929" s="8">
        <v>2967.23</v>
      </c>
      <c r="Z5929" s="8">
        <v>0.02</v>
      </c>
      <c r="AA5929" s="8">
        <v>620773.13999999978</v>
      </c>
      <c r="AB5929" s="8">
        <v>100691.96999999994</v>
      </c>
      <c r="AC5929" s="9">
        <f t="shared" si="556"/>
        <v>520081.16999999981</v>
      </c>
      <c r="AD5929" s="5" t="str">
        <f>$C5929&amp;" "&amp;VLOOKUP(C5929,Tegevusalad!$A$1:$B$89,2,FALSE)</f>
        <v>86 TERVISHOID</v>
      </c>
      <c r="AE5929" s="6">
        <f t="shared" si="558"/>
        <v>3338531.4299999969</v>
      </c>
      <c r="AF5929" s="6">
        <f t="shared" si="559"/>
        <v>249200.63000000094</v>
      </c>
      <c r="AG5929" s="6">
        <f t="shared" si="560"/>
        <v>3670124.9999999972</v>
      </c>
      <c r="AH5929" s="6">
        <f t="shared" si="561"/>
        <v>2295980.3500000015</v>
      </c>
      <c r="AI5929" s="6">
        <f t="shared" si="557"/>
        <v>3669498.1099999975</v>
      </c>
      <c r="AJ5929" s="10"/>
    </row>
    <row r="5930" spans="1:36" s="3" customFormat="1">
      <c r="A5930" s="3">
        <v>2019</v>
      </c>
      <c r="B5930" s="3">
        <v>10</v>
      </c>
      <c r="C5930" s="4">
        <v>87</v>
      </c>
      <c r="D5930" s="8">
        <v>34</v>
      </c>
      <c r="E5930" s="8">
        <v>362279.23999999987</v>
      </c>
      <c r="F5930" s="8">
        <v>916.87</v>
      </c>
      <c r="G5930" s="8">
        <v>920.99</v>
      </c>
      <c r="H5930" s="8">
        <v>0</v>
      </c>
      <c r="I5930" s="8">
        <v>0</v>
      </c>
      <c r="J5930" s="8">
        <v>0</v>
      </c>
      <c r="K5930" s="8">
        <v>0</v>
      </c>
      <c r="L5930" s="8">
        <v>72538.349999999991</v>
      </c>
      <c r="M5930" s="8">
        <v>0</v>
      </c>
      <c r="N5930" s="8">
        <v>29046.130000000005</v>
      </c>
      <c r="O5930" s="8">
        <v>0</v>
      </c>
      <c r="P5930" s="8">
        <v>4584.5</v>
      </c>
      <c r="Q5930" s="8">
        <v>121.49000000000001</v>
      </c>
      <c r="R5930" s="8">
        <v>3.74</v>
      </c>
      <c r="S5930" s="8">
        <v>235.91000000000003</v>
      </c>
      <c r="T5930" s="8">
        <v>0</v>
      </c>
      <c r="U5930" s="8">
        <v>0</v>
      </c>
      <c r="V5930" s="8">
        <v>0</v>
      </c>
      <c r="W5930" s="8">
        <v>3834628.8200000003</v>
      </c>
      <c r="X5930" s="8">
        <v>57.29</v>
      </c>
      <c r="Y5930" s="8">
        <v>0</v>
      </c>
      <c r="Z5930" s="8">
        <v>0</v>
      </c>
      <c r="AA5930" s="8">
        <v>54690.559999999998</v>
      </c>
      <c r="AB5930" s="8">
        <v>11198.339999999998</v>
      </c>
      <c r="AC5930" s="9">
        <f t="shared" si="556"/>
        <v>43492.22</v>
      </c>
      <c r="AD5930" s="5" t="str">
        <f>$C5930&amp;" "&amp;VLOOKUP(C5930,Tegevusalad!$A$1:$B$89,2,FALSE)</f>
        <v>87 HOOLEKANDEASUTUSTE TEGEVUS</v>
      </c>
      <c r="AE5930" s="6">
        <f t="shared" si="558"/>
        <v>363017.48999999987</v>
      </c>
      <c r="AF5930" s="6">
        <f t="shared" si="559"/>
        <v>145013.44000000003</v>
      </c>
      <c r="AG5930" s="6">
        <f t="shared" si="560"/>
        <v>363938.47999999986</v>
      </c>
      <c r="AH5930" s="6">
        <f t="shared" si="561"/>
        <v>145249.35000000003</v>
      </c>
      <c r="AI5930" s="6">
        <f t="shared" si="557"/>
        <v>363881.18999999989</v>
      </c>
      <c r="AJ5930" s="10"/>
    </row>
    <row r="5931" spans="1:36" s="3" customFormat="1">
      <c r="A5931" s="3">
        <v>2019</v>
      </c>
      <c r="B5931" s="3">
        <v>10</v>
      </c>
      <c r="C5931" s="4">
        <v>88</v>
      </c>
      <c r="D5931" s="8">
        <v>45</v>
      </c>
      <c r="E5931" s="8">
        <v>179253.87</v>
      </c>
      <c r="F5931" s="8">
        <v>28029.89</v>
      </c>
      <c r="G5931" s="8">
        <v>112788.58</v>
      </c>
      <c r="H5931" s="8">
        <v>5649.58</v>
      </c>
      <c r="I5931" s="8">
        <v>5649.58</v>
      </c>
      <c r="J5931" s="8">
        <v>0</v>
      </c>
      <c r="K5931" s="8">
        <v>0</v>
      </c>
      <c r="L5931" s="8">
        <v>38373.459999999992</v>
      </c>
      <c r="M5931" s="8">
        <v>0</v>
      </c>
      <c r="N5931" s="8">
        <v>37785.32</v>
      </c>
      <c r="O5931" s="8">
        <v>0</v>
      </c>
      <c r="P5931" s="8">
        <v>124.57000000000001</v>
      </c>
      <c r="Q5931" s="8">
        <v>236.63</v>
      </c>
      <c r="R5931" s="8">
        <v>96.609999999999985</v>
      </c>
      <c r="S5931" s="8">
        <v>38506.539999999994</v>
      </c>
      <c r="T5931" s="8">
        <v>26619.65</v>
      </c>
      <c r="U5931" s="8">
        <v>245.35</v>
      </c>
      <c r="V5931" s="8">
        <v>245.35</v>
      </c>
      <c r="W5931" s="8">
        <v>276110.73</v>
      </c>
      <c r="X5931" s="8">
        <v>54.24</v>
      </c>
      <c r="Y5931" s="8">
        <v>0</v>
      </c>
      <c r="Z5931" s="8">
        <v>0</v>
      </c>
      <c r="AA5931" s="8">
        <v>14330.429999999998</v>
      </c>
      <c r="AB5931" s="8">
        <v>13742.29</v>
      </c>
      <c r="AC5931" s="9">
        <f t="shared" si="556"/>
        <v>588.1399999999976</v>
      </c>
      <c r="AD5931" s="5" t="str">
        <f>$C5931&amp;" "&amp;VLOOKUP(C5931,Tegevusalad!$A$1:$B$89,2,FALSE)</f>
        <v>88 SOTSIAALHOOLEKANNE MAJUTUSETA</v>
      </c>
      <c r="AE5931" s="6">
        <f t="shared" si="558"/>
        <v>168586.11000000002</v>
      </c>
      <c r="AF5931" s="6">
        <f t="shared" si="559"/>
        <v>150903.10999999999</v>
      </c>
      <c r="AG5931" s="6">
        <f t="shared" si="560"/>
        <v>281374.69</v>
      </c>
      <c r="AH5931" s="6">
        <f t="shared" si="561"/>
        <v>189409.65</v>
      </c>
      <c r="AI5931" s="6">
        <f t="shared" si="557"/>
        <v>281320.45</v>
      </c>
      <c r="AJ5931" s="10"/>
    </row>
    <row r="5932" spans="1:36" s="3" customFormat="1">
      <c r="A5932" s="3">
        <v>2019</v>
      </c>
      <c r="B5932" s="3">
        <v>10</v>
      </c>
      <c r="C5932" s="4">
        <v>90</v>
      </c>
      <c r="D5932" s="8">
        <v>1151</v>
      </c>
      <c r="E5932" s="8">
        <v>9235044.2399999984</v>
      </c>
      <c r="F5932" s="8">
        <v>48186.789999999994</v>
      </c>
      <c r="G5932" s="8">
        <v>1445207.5499999998</v>
      </c>
      <c r="H5932" s="8">
        <v>1031547.09</v>
      </c>
      <c r="I5932" s="8">
        <v>173094.08000000002</v>
      </c>
      <c r="J5932" s="8">
        <v>51846.289999999994</v>
      </c>
      <c r="K5932" s="8">
        <v>0</v>
      </c>
      <c r="L5932" s="8">
        <v>1851345.71</v>
      </c>
      <c r="M5932" s="8">
        <v>0</v>
      </c>
      <c r="N5932" s="8">
        <v>1167765.56</v>
      </c>
      <c r="O5932" s="8">
        <v>6139.65</v>
      </c>
      <c r="P5932" s="8">
        <v>98114.25</v>
      </c>
      <c r="Q5932" s="8">
        <v>26704.850000000013</v>
      </c>
      <c r="R5932" s="8">
        <v>5450.1599999999989</v>
      </c>
      <c r="S5932" s="8">
        <v>1011331.4799999994</v>
      </c>
      <c r="T5932" s="8">
        <v>551317.37</v>
      </c>
      <c r="U5932" s="8">
        <v>80878.14</v>
      </c>
      <c r="V5932" s="8">
        <v>1405.82</v>
      </c>
      <c r="W5932" s="8">
        <v>94609.48000000001</v>
      </c>
      <c r="X5932" s="8">
        <v>73.739999999999995</v>
      </c>
      <c r="Y5932" s="8">
        <v>839.47</v>
      </c>
      <c r="Z5932" s="8">
        <v>0.01</v>
      </c>
      <c r="AA5932" s="8">
        <v>834289.95000000065</v>
      </c>
      <c r="AB5932" s="8">
        <v>149870.34000000003</v>
      </c>
      <c r="AC5932" s="9">
        <f t="shared" si="556"/>
        <v>684419.61000000057</v>
      </c>
      <c r="AD5932" s="5" t="str">
        <f>$C5932&amp;" "&amp;VLOOKUP(C5932,Tegevusalad!$A$1:$B$89,2,FALSE)</f>
        <v>90 LOOME-, KUNSTI- JA MEELELAHUTUSTEGEVUS</v>
      </c>
      <c r="AE5932" s="6">
        <f t="shared" si="558"/>
        <v>8191095.1499999985</v>
      </c>
      <c r="AF5932" s="6">
        <f t="shared" si="559"/>
        <v>4744576.55</v>
      </c>
      <c r="AG5932" s="6">
        <f t="shared" si="560"/>
        <v>9636302.6999999993</v>
      </c>
      <c r="AH5932" s="6">
        <f t="shared" si="561"/>
        <v>5866078.5999999996</v>
      </c>
      <c r="AI5932" s="6">
        <f t="shared" si="557"/>
        <v>9636228.959999999</v>
      </c>
      <c r="AJ5932" s="10"/>
    </row>
    <row r="5933" spans="1:36" s="3" customFormat="1">
      <c r="A5933" s="3">
        <v>2019</v>
      </c>
      <c r="B5933" s="3">
        <v>10</v>
      </c>
      <c r="C5933" s="4">
        <v>91</v>
      </c>
      <c r="D5933" s="8">
        <v>84</v>
      </c>
      <c r="E5933" s="8">
        <v>2077491.8300000003</v>
      </c>
      <c r="F5933" s="8">
        <v>46769.79</v>
      </c>
      <c r="G5933" s="8">
        <v>51983.969999999994</v>
      </c>
      <c r="H5933" s="8">
        <v>258.77</v>
      </c>
      <c r="I5933" s="8">
        <v>24.17</v>
      </c>
      <c r="J5933" s="8">
        <v>1000</v>
      </c>
      <c r="K5933" s="8">
        <v>0</v>
      </c>
      <c r="L5933" s="8">
        <v>419707.67000000004</v>
      </c>
      <c r="M5933" s="8">
        <v>0</v>
      </c>
      <c r="N5933" s="8">
        <v>652459.31999999995</v>
      </c>
      <c r="O5933" s="8">
        <v>132.01</v>
      </c>
      <c r="P5933" s="8">
        <v>197969.43</v>
      </c>
      <c r="Q5933" s="8">
        <v>6941.3000000000011</v>
      </c>
      <c r="R5933" s="8">
        <v>450.18999999999994</v>
      </c>
      <c r="S5933" s="8">
        <v>156597.97999999998</v>
      </c>
      <c r="T5933" s="8">
        <v>100419.59999999998</v>
      </c>
      <c r="U5933" s="8">
        <v>9955.93</v>
      </c>
      <c r="V5933" s="8">
        <v>59.160000000000004</v>
      </c>
      <c r="W5933" s="8">
        <v>24903.73</v>
      </c>
      <c r="X5933" s="8">
        <v>0</v>
      </c>
      <c r="Y5933" s="8">
        <v>4.2699999999999996</v>
      </c>
      <c r="Z5933" s="8">
        <v>0</v>
      </c>
      <c r="AA5933" s="8">
        <v>127602.32000000002</v>
      </c>
      <c r="AB5933" s="8">
        <v>360349.7</v>
      </c>
      <c r="AC5933" s="9">
        <f t="shared" si="556"/>
        <v>-232747.38</v>
      </c>
      <c r="AD5933" s="5" t="str">
        <f>$C5933&amp;" "&amp;VLOOKUP(C5933,Tegevusalad!$A$1:$B$89,2,FALSE)</f>
        <v>91 RAAMATUKOGUDE, ARHIIVIDE, MUUSEUMIDE JA MUUDE KULTUURIASUTUSTE TEGEVUS</v>
      </c>
      <c r="AE5933" s="6">
        <f t="shared" si="558"/>
        <v>1957707.7100000002</v>
      </c>
      <c r="AF5933" s="6">
        <f t="shared" si="559"/>
        <v>3097392.7499999991</v>
      </c>
      <c r="AG5933" s="6">
        <f t="shared" si="560"/>
        <v>2009691.6800000004</v>
      </c>
      <c r="AH5933" s="6">
        <f t="shared" si="561"/>
        <v>3264547.5499999993</v>
      </c>
      <c r="AI5933" s="6">
        <f t="shared" si="557"/>
        <v>2009691.6800000004</v>
      </c>
      <c r="AJ5933" s="10"/>
    </row>
    <row r="5934" spans="1:36" s="3" customFormat="1">
      <c r="A5934" s="3">
        <v>2019</v>
      </c>
      <c r="B5934" s="3">
        <v>10</v>
      </c>
      <c r="C5934" s="4">
        <v>92</v>
      </c>
      <c r="D5934" s="8">
        <v>14</v>
      </c>
      <c r="E5934" s="8">
        <v>1619052.4300000002</v>
      </c>
      <c r="F5934" s="8">
        <v>0</v>
      </c>
      <c r="G5934" s="8">
        <v>54118.37</v>
      </c>
      <c r="H5934" s="8">
        <v>41900.660000000003</v>
      </c>
      <c r="I5934" s="8">
        <v>9200</v>
      </c>
      <c r="J5934" s="8">
        <v>0</v>
      </c>
      <c r="K5934" s="8">
        <v>0</v>
      </c>
      <c r="L5934" s="8">
        <v>323810.47999999992</v>
      </c>
      <c r="M5934" s="8">
        <v>0</v>
      </c>
      <c r="N5934" s="8">
        <v>52793.900000000009</v>
      </c>
      <c r="O5934" s="8">
        <v>0</v>
      </c>
      <c r="P5934" s="8">
        <v>0</v>
      </c>
      <c r="Q5934" s="8">
        <v>0</v>
      </c>
      <c r="R5934" s="8">
        <v>0</v>
      </c>
      <c r="S5934" s="8">
        <v>1336101.5999999999</v>
      </c>
      <c r="T5934" s="8">
        <v>308163.26999999996</v>
      </c>
      <c r="U5934" s="8">
        <v>104954.59</v>
      </c>
      <c r="V5934" s="8">
        <v>0</v>
      </c>
      <c r="W5934" s="8">
        <v>11854514.35</v>
      </c>
      <c r="X5934" s="8">
        <v>0</v>
      </c>
      <c r="Y5934" s="8">
        <v>0.11</v>
      </c>
      <c r="Z5934" s="8">
        <v>0</v>
      </c>
      <c r="AA5934" s="8">
        <v>271016.69</v>
      </c>
      <c r="AB5934" s="8">
        <v>0</v>
      </c>
      <c r="AC5934" s="9">
        <f t="shared" si="556"/>
        <v>271016.69</v>
      </c>
      <c r="AD5934" s="5" t="str">
        <f>$C5934&amp;" "&amp;VLOOKUP(C5934,Tegevusalad!$A$1:$B$89,2,FALSE)</f>
        <v>92 HASARTMÄNGUDE JA KIHLVEDUDE KORRALDAMINE</v>
      </c>
      <c r="AE5934" s="6">
        <f t="shared" si="558"/>
        <v>177996.24000000022</v>
      </c>
      <c r="AF5934" s="6">
        <f t="shared" si="559"/>
        <v>-1177086.69</v>
      </c>
      <c r="AG5934" s="6">
        <f t="shared" si="560"/>
        <v>232114.61000000034</v>
      </c>
      <c r="AH5934" s="6">
        <f t="shared" si="561"/>
        <v>263969.5</v>
      </c>
      <c r="AI5934" s="6">
        <f t="shared" si="557"/>
        <v>232114.61000000034</v>
      </c>
      <c r="AJ5934" s="10"/>
    </row>
    <row r="5935" spans="1:36" s="3" customFormat="1">
      <c r="A5935" s="3">
        <v>2019</v>
      </c>
      <c r="B5935" s="3">
        <v>10</v>
      </c>
      <c r="C5935" s="4">
        <v>93</v>
      </c>
      <c r="D5935" s="8">
        <v>1186</v>
      </c>
      <c r="E5935" s="8">
        <v>13963605.090000002</v>
      </c>
      <c r="F5935" s="8">
        <v>190640.81</v>
      </c>
      <c r="G5935" s="8">
        <v>2727909.600000001</v>
      </c>
      <c r="H5935" s="8">
        <v>977957.42999999982</v>
      </c>
      <c r="I5935" s="8">
        <v>133543.81</v>
      </c>
      <c r="J5935" s="8">
        <v>254796.75000000003</v>
      </c>
      <c r="K5935" s="8">
        <v>0</v>
      </c>
      <c r="L5935" s="8">
        <v>2809878.7400000012</v>
      </c>
      <c r="M5935" s="8">
        <v>0</v>
      </c>
      <c r="N5935" s="8">
        <v>2490524.8100000028</v>
      </c>
      <c r="O5935" s="8">
        <v>38612.28</v>
      </c>
      <c r="P5935" s="8">
        <v>601164.75000000012</v>
      </c>
      <c r="Q5935" s="8">
        <v>19742.469999999983</v>
      </c>
      <c r="R5935" s="8">
        <v>5652.87</v>
      </c>
      <c r="S5935" s="8">
        <v>1118012.2000000002</v>
      </c>
      <c r="T5935" s="8">
        <v>440071.68999999983</v>
      </c>
      <c r="U5935" s="8">
        <v>77182.789999999979</v>
      </c>
      <c r="V5935" s="8">
        <v>2488.6799999999998</v>
      </c>
      <c r="W5935" s="8">
        <v>483563.38999999996</v>
      </c>
      <c r="X5935" s="8">
        <v>124.34</v>
      </c>
      <c r="Y5935" s="8">
        <v>508.81</v>
      </c>
      <c r="Z5935" s="8">
        <v>2</v>
      </c>
      <c r="AA5935" s="8">
        <v>1100890.4500000007</v>
      </c>
      <c r="AB5935" s="8">
        <v>781029.70999999926</v>
      </c>
      <c r="AC5935" s="9">
        <f t="shared" si="556"/>
        <v>319860.74000000139</v>
      </c>
      <c r="AD5935" s="5" t="str">
        <f>$C5935&amp;" "&amp;VLOOKUP(C5935,Tegevusalad!$A$1:$B$89,2,FALSE)</f>
        <v>93 SPORDITEGEVUS NING LÕBUSTUS- JA VABA AJA TEGEVUSED</v>
      </c>
      <c r="AE5935" s="6">
        <f t="shared" si="558"/>
        <v>12959175.250000002</v>
      </c>
      <c r="AF5935" s="6">
        <f t="shared" si="559"/>
        <v>11095120.690000016</v>
      </c>
      <c r="AG5935" s="6">
        <f t="shared" si="560"/>
        <v>15687084.850000003</v>
      </c>
      <c r="AH5935" s="6">
        <f t="shared" si="561"/>
        <v>12480888.400000013</v>
      </c>
      <c r="AI5935" s="6">
        <f t="shared" si="557"/>
        <v>15686960.510000004</v>
      </c>
      <c r="AJ5935" s="10"/>
    </row>
    <row r="5936" spans="1:36" s="3" customFormat="1">
      <c r="A5936" s="3">
        <v>2019</v>
      </c>
      <c r="B5936" s="3">
        <v>10</v>
      </c>
      <c r="C5936" s="4">
        <v>94</v>
      </c>
      <c r="D5936" s="8">
        <v>288</v>
      </c>
      <c r="E5936" s="8">
        <v>2347332.2400000002</v>
      </c>
      <c r="F5936" s="8">
        <v>33722.57</v>
      </c>
      <c r="G5936" s="8">
        <v>104695.93</v>
      </c>
      <c r="H5936" s="8">
        <v>66585</v>
      </c>
      <c r="I5936" s="8">
        <v>250</v>
      </c>
      <c r="J5936" s="8">
        <v>7173.75</v>
      </c>
      <c r="K5936" s="8">
        <v>0</v>
      </c>
      <c r="L5936" s="8">
        <v>472501.47000000003</v>
      </c>
      <c r="M5936" s="8">
        <v>0</v>
      </c>
      <c r="N5936" s="8">
        <v>807460.82999999984</v>
      </c>
      <c r="O5936" s="8">
        <v>116.64</v>
      </c>
      <c r="P5936" s="8">
        <v>51923.649999999994</v>
      </c>
      <c r="Q5936" s="8">
        <v>685.39999999999986</v>
      </c>
      <c r="R5936" s="8">
        <v>572.94000000000005</v>
      </c>
      <c r="S5936" s="8">
        <v>224908.85</v>
      </c>
      <c r="T5936" s="8">
        <v>7241.7199999999993</v>
      </c>
      <c r="U5936" s="8">
        <v>1546.94</v>
      </c>
      <c r="V5936" s="8">
        <v>0</v>
      </c>
      <c r="W5936" s="8">
        <v>198841.3</v>
      </c>
      <c r="X5936" s="8">
        <v>773.33</v>
      </c>
      <c r="Y5936" s="8">
        <v>19228.39</v>
      </c>
      <c r="Z5936" s="8">
        <v>0</v>
      </c>
      <c r="AA5936" s="8">
        <v>208822.51000000007</v>
      </c>
      <c r="AB5936" s="8">
        <v>524553.47999999986</v>
      </c>
      <c r="AC5936" s="9">
        <f t="shared" si="556"/>
        <v>-315730.9699999998</v>
      </c>
      <c r="AD5936" s="5" t="str">
        <f>$C5936&amp;" "&amp;VLOOKUP(C5936,Tegevusalad!$A$1:$B$89,2,FALSE)</f>
        <v>94 ORGANISATSIOONIDE TEGEVUS</v>
      </c>
      <c r="AE5936" s="6">
        <f t="shared" si="558"/>
        <v>2155372.35</v>
      </c>
      <c r="AF5936" s="6">
        <f t="shared" si="559"/>
        <v>3813129.8599999985</v>
      </c>
      <c r="AG5936" s="6">
        <f t="shared" si="560"/>
        <v>2260068.2800000003</v>
      </c>
      <c r="AH5936" s="6">
        <f t="shared" si="561"/>
        <v>4040168.8499999987</v>
      </c>
      <c r="AI5936" s="6">
        <f t="shared" si="557"/>
        <v>2259294.9500000002</v>
      </c>
      <c r="AJ5936" s="10"/>
    </row>
    <row r="5937" spans="1:36" s="3" customFormat="1">
      <c r="A5937" s="3">
        <v>2019</v>
      </c>
      <c r="B5937" s="3">
        <v>10</v>
      </c>
      <c r="C5937" s="4">
        <v>95</v>
      </c>
      <c r="D5937" s="8">
        <v>288</v>
      </c>
      <c r="E5937" s="8">
        <v>2172073.649999998</v>
      </c>
      <c r="F5937" s="8">
        <v>702.78</v>
      </c>
      <c r="G5937" s="8">
        <v>386937.08</v>
      </c>
      <c r="H5937" s="8">
        <v>242663.28000000003</v>
      </c>
      <c r="I5937" s="8">
        <v>31878.83</v>
      </c>
      <c r="J5937" s="8">
        <v>5250</v>
      </c>
      <c r="K5937" s="8">
        <v>0</v>
      </c>
      <c r="L5937" s="8">
        <v>434478.07</v>
      </c>
      <c r="M5937" s="8">
        <v>0</v>
      </c>
      <c r="N5937" s="8">
        <v>246282.65</v>
      </c>
      <c r="O5937" s="8">
        <v>3304.1200000000003</v>
      </c>
      <c r="P5937" s="8">
        <v>4897.62</v>
      </c>
      <c r="Q5937" s="8">
        <v>3115.0899999999992</v>
      </c>
      <c r="R5937" s="8">
        <v>913.6700000000003</v>
      </c>
      <c r="S5937" s="8">
        <v>328788.94999999978</v>
      </c>
      <c r="T5937" s="8">
        <v>281641.73</v>
      </c>
      <c r="U5937" s="8">
        <v>661.07</v>
      </c>
      <c r="V5937" s="8">
        <v>51.120000000000005</v>
      </c>
      <c r="W5937" s="8">
        <v>728.1</v>
      </c>
      <c r="X5937" s="8">
        <v>0</v>
      </c>
      <c r="Y5937" s="8">
        <v>0</v>
      </c>
      <c r="Z5937" s="8">
        <v>0</v>
      </c>
      <c r="AA5937" s="8">
        <v>203949.34000000014</v>
      </c>
      <c r="AB5937" s="8">
        <v>15753.920000000004</v>
      </c>
      <c r="AC5937" s="9">
        <f t="shared" si="556"/>
        <v>188195.42000000013</v>
      </c>
      <c r="AD5937" s="5" t="str">
        <f>$C5937&amp;" "&amp;VLOOKUP(C5937,Tegevusalad!$A$1:$B$89,2,FALSE)</f>
        <v>95 ARVUTITE NING TARBEESEMETE JA KODUTARVETE PARANDUS</v>
      </c>
      <c r="AE5937" s="6">
        <f t="shared" si="558"/>
        <v>1843326.4099999981</v>
      </c>
      <c r="AF5937" s="6">
        <f t="shared" si="559"/>
        <v>890062.10000000033</v>
      </c>
      <c r="AG5937" s="6">
        <f t="shared" si="560"/>
        <v>2230263.4899999984</v>
      </c>
      <c r="AH5937" s="6">
        <f t="shared" si="561"/>
        <v>1235981.5999999999</v>
      </c>
      <c r="AI5937" s="6">
        <f t="shared" si="557"/>
        <v>2230263.4899999984</v>
      </c>
      <c r="AJ5937" s="10"/>
    </row>
    <row r="5938" spans="1:36" s="3" customFormat="1">
      <c r="A5938" s="3">
        <v>2019</v>
      </c>
      <c r="B5938" s="3">
        <v>10</v>
      </c>
      <c r="C5938" s="4">
        <v>96</v>
      </c>
      <c r="D5938" s="8">
        <v>1703</v>
      </c>
      <c r="E5938" s="8">
        <v>22686584.590000037</v>
      </c>
      <c r="F5938" s="8">
        <v>30410.11</v>
      </c>
      <c r="G5938" s="8">
        <v>3654827.9</v>
      </c>
      <c r="H5938" s="8">
        <v>2382090.1200000006</v>
      </c>
      <c r="I5938" s="8">
        <v>419952.03000000009</v>
      </c>
      <c r="J5938" s="8">
        <v>202233.77</v>
      </c>
      <c r="K5938" s="8">
        <v>0</v>
      </c>
      <c r="L5938" s="8">
        <v>4540053.8499999978</v>
      </c>
      <c r="M5938" s="8">
        <v>0</v>
      </c>
      <c r="N5938" s="8">
        <v>3312437.0299999914</v>
      </c>
      <c r="O5938" s="8">
        <v>342422.13000000006</v>
      </c>
      <c r="P5938" s="8">
        <v>191961.71000000002</v>
      </c>
      <c r="Q5938" s="8">
        <v>21933.219999999994</v>
      </c>
      <c r="R5938" s="8">
        <v>31522.10999999999</v>
      </c>
      <c r="S5938" s="8">
        <v>6394979.0500000026</v>
      </c>
      <c r="T5938" s="8">
        <v>5675278.6100000031</v>
      </c>
      <c r="U5938" s="8">
        <v>15534.830000000004</v>
      </c>
      <c r="V5938" s="8">
        <v>3613.3999999999996</v>
      </c>
      <c r="W5938" s="8">
        <v>121285.62999999999</v>
      </c>
      <c r="X5938" s="8">
        <v>12542.68</v>
      </c>
      <c r="Y5938" s="8">
        <v>0.02</v>
      </c>
      <c r="Z5938" s="8">
        <v>3.18</v>
      </c>
      <c r="AA5938" s="8">
        <v>1826833.9300000013</v>
      </c>
      <c r="AB5938" s="8">
        <v>599220.27000000025</v>
      </c>
      <c r="AC5938" s="9">
        <f t="shared" si="556"/>
        <v>1227613.6600000011</v>
      </c>
      <c r="AD5938" s="5" t="str">
        <f>$C5938&amp;" "&amp;VLOOKUP(C5938,Tegevusalad!$A$1:$B$89,2,FALSE)</f>
        <v>96 MUU TEENINDUS</v>
      </c>
      <c r="AE5938" s="6">
        <f t="shared" si="558"/>
        <v>16319023.500000034</v>
      </c>
      <c r="AF5938" s="6">
        <f t="shared" si="559"/>
        <v>8600784.5699999537</v>
      </c>
      <c r="AG5938" s="6">
        <f t="shared" si="560"/>
        <v>19973851.400000032</v>
      </c>
      <c r="AH5938" s="6">
        <f t="shared" si="561"/>
        <v>16719795.699999956</v>
      </c>
      <c r="AI5938" s="6">
        <f t="shared" si="557"/>
        <v>19961308.720000032</v>
      </c>
      <c r="AJ5938" s="10"/>
    </row>
    <row r="5939" spans="1:36" s="3" customFormat="1">
      <c r="A5939" s="3">
        <v>2019</v>
      </c>
      <c r="B5939" s="3">
        <v>10</v>
      </c>
      <c r="C5939" s="4">
        <v>98</v>
      </c>
      <c r="D5939" s="8">
        <v>2</v>
      </c>
      <c r="E5939" s="8">
        <v>328</v>
      </c>
      <c r="F5939" s="8">
        <v>0</v>
      </c>
      <c r="G5939" s="8">
        <v>591</v>
      </c>
      <c r="H5939" s="8">
        <v>0</v>
      </c>
      <c r="I5939" s="8">
        <v>0</v>
      </c>
      <c r="J5939" s="8">
        <v>0</v>
      </c>
      <c r="K5939" s="8">
        <v>0</v>
      </c>
      <c r="L5939" s="8">
        <v>65.599999999999994</v>
      </c>
      <c r="M5939" s="8">
        <v>0</v>
      </c>
      <c r="N5939" s="8">
        <v>573.13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B5939" s="8">
        <v>507.53000000000003</v>
      </c>
      <c r="AC5939" s="9">
        <f t="shared" si="556"/>
        <v>-507.53000000000003</v>
      </c>
      <c r="AD5939" s="5" t="str">
        <f>$C5939&amp;" "&amp;VLOOKUP(C5939,Tegevusalad!$A$1:$B$89,2,FALSE)</f>
        <v>98 KODUMAJAPIDAMISTE OMA TARBEKS MÕELDUD ERISTAMATA KAUPADE TOOTMINE JA TEENUSTE OSUTAMINE</v>
      </c>
      <c r="AE5939" s="6">
        <f t="shared" si="558"/>
        <v>328</v>
      </c>
      <c r="AF5939" s="6">
        <f t="shared" si="559"/>
        <v>2865.6499999999996</v>
      </c>
      <c r="AG5939" s="6">
        <f t="shared" si="560"/>
        <v>919</v>
      </c>
      <c r="AH5939" s="6">
        <f t="shared" si="561"/>
        <v>2865.6499999999996</v>
      </c>
      <c r="AI5939" s="6">
        <f t="shared" si="557"/>
        <v>919</v>
      </c>
      <c r="AJ5939" s="10"/>
    </row>
    <row r="5940" spans="1:36" s="3" customFormat="1">
      <c r="A5940" s="3">
        <v>2019</v>
      </c>
      <c r="B5940" s="3">
        <v>10</v>
      </c>
      <c r="C5940" s="4">
        <v>99</v>
      </c>
      <c r="D5940" s="8">
        <v>1</v>
      </c>
      <c r="E5940" s="8">
        <v>27515.360000000001</v>
      </c>
      <c r="F5940" s="8">
        <v>0</v>
      </c>
      <c r="G5940" s="8">
        <v>960.82</v>
      </c>
      <c r="H5940" s="8">
        <v>960.82</v>
      </c>
      <c r="I5940" s="8">
        <v>0</v>
      </c>
      <c r="J5940" s="8">
        <v>0</v>
      </c>
      <c r="K5940" s="8">
        <v>0</v>
      </c>
      <c r="L5940" s="8">
        <v>5503.07</v>
      </c>
      <c r="M5940" s="8">
        <v>0</v>
      </c>
      <c r="N5940" s="8">
        <v>1253.68</v>
      </c>
      <c r="O5940" s="8">
        <v>0</v>
      </c>
      <c r="P5940" s="8">
        <v>0</v>
      </c>
      <c r="Q5940" s="8">
        <v>0</v>
      </c>
      <c r="R5940" s="8">
        <v>0</v>
      </c>
      <c r="S5940" s="8">
        <v>55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0</v>
      </c>
      <c r="AA5940" s="8">
        <v>4249.3900000000003</v>
      </c>
      <c r="AB5940" s="8">
        <v>0</v>
      </c>
      <c r="AC5940" s="9">
        <f t="shared" si="556"/>
        <v>4249.3900000000003</v>
      </c>
      <c r="AD5940" s="5" t="str">
        <f>$C5940&amp;" "&amp;VLOOKUP(C5940,Tegevusalad!$A$1:$B$89,2,FALSE)</f>
        <v>99 EKSTERRITORIAALSETE ORGANISATSIOONIDE JA ÜKSUSTE TEGEVUS</v>
      </c>
      <c r="AE5940" s="6">
        <f t="shared" si="558"/>
        <v>27460.36</v>
      </c>
      <c r="AF5940" s="6">
        <f t="shared" si="559"/>
        <v>6213.4</v>
      </c>
      <c r="AG5940" s="6">
        <f t="shared" si="560"/>
        <v>28421.18</v>
      </c>
      <c r="AH5940" s="6">
        <f t="shared" si="561"/>
        <v>6268.4</v>
      </c>
      <c r="AI5940" s="6">
        <f t="shared" si="557"/>
        <v>28421.18</v>
      </c>
      <c r="AJ5940" s="10"/>
    </row>
    <row r="5941" spans="1:36" s="3" customFormat="1">
      <c r="A5941" s="3">
        <v>2019</v>
      </c>
      <c r="B5941" s="3">
        <v>11</v>
      </c>
      <c r="C5941" s="4"/>
      <c r="D5941" s="8">
        <v>276</v>
      </c>
      <c r="E5941" s="8">
        <v>7717621.9799999958</v>
      </c>
      <c r="F5941" s="8">
        <v>220402.47999999998</v>
      </c>
      <c r="G5941" s="8">
        <v>2899103.4599999995</v>
      </c>
      <c r="H5941" s="8">
        <v>2747314.01</v>
      </c>
      <c r="I5941" s="8">
        <v>2508505.2799999998</v>
      </c>
      <c r="J5941" s="8">
        <v>133921.57</v>
      </c>
      <c r="K5941" s="8">
        <v>0</v>
      </c>
      <c r="L5941" s="8">
        <v>1563360.57</v>
      </c>
      <c r="M5941" s="8">
        <v>4828.01</v>
      </c>
      <c r="N5941" s="8">
        <v>1145603.4099999999</v>
      </c>
      <c r="O5941" s="8">
        <v>17082.190000000002</v>
      </c>
      <c r="P5941" s="8">
        <v>1000.35</v>
      </c>
      <c r="Q5941" s="8">
        <v>1636.4999999999995</v>
      </c>
      <c r="R5941" s="8">
        <v>1917.6800000000003</v>
      </c>
      <c r="S5941" s="8">
        <v>1111460.2300000002</v>
      </c>
      <c r="T5941" s="8">
        <v>951906.31</v>
      </c>
      <c r="U5941" s="8">
        <v>1383573.9800000002</v>
      </c>
      <c r="V5941" s="8">
        <v>1383506.8000000003</v>
      </c>
      <c r="W5941" s="8">
        <v>378220.92</v>
      </c>
      <c r="X5941" s="8">
        <v>767233.41</v>
      </c>
      <c r="Y5941" s="8">
        <v>0</v>
      </c>
      <c r="Z5941" s="8">
        <v>0</v>
      </c>
      <c r="AA5941" s="8">
        <v>497650.79999999976</v>
      </c>
      <c r="AB5941" s="8">
        <v>75065.629999999961</v>
      </c>
      <c r="AC5941" s="9">
        <f t="shared" si="556"/>
        <v>422585.16999999981</v>
      </c>
      <c r="AD5941" s="5" t="e">
        <f>$C5941&amp;" "&amp;VLOOKUP(C5941,Tegevusalad!$A$1:$B$89,2,FALSE)</f>
        <v>#N/A</v>
      </c>
      <c r="AE5941" s="6">
        <f t="shared" si="558"/>
        <v>6210223.6599999946</v>
      </c>
      <c r="AF5941" s="6">
        <f t="shared" si="559"/>
        <v>4540667.0899999989</v>
      </c>
      <c r="AG5941" s="6">
        <f t="shared" si="560"/>
        <v>9109327.1199999936</v>
      </c>
      <c r="AH5941" s="6">
        <f t="shared" si="561"/>
        <v>5737605.4499999993</v>
      </c>
      <c r="AI5941" s="6">
        <f t="shared" si="557"/>
        <v>8342093.7099999934</v>
      </c>
      <c r="AJ5941" s="10"/>
    </row>
    <row r="5942" spans="1:36" s="3" customFormat="1">
      <c r="A5942" s="3">
        <v>2019</v>
      </c>
      <c r="B5942" s="3">
        <v>11</v>
      </c>
      <c r="C5942" s="4">
        <v>1</v>
      </c>
      <c r="D5942" s="8">
        <v>4830</v>
      </c>
      <c r="E5942" s="8">
        <v>90329543.059999913</v>
      </c>
      <c r="F5942" s="8">
        <v>89919.819999999992</v>
      </c>
      <c r="G5942" s="8">
        <v>6778749.9800000023</v>
      </c>
      <c r="H5942" s="8">
        <v>4838174.2700000023</v>
      </c>
      <c r="I5942" s="8">
        <v>4362836.4400000004</v>
      </c>
      <c r="J5942" s="8">
        <v>1254943.54</v>
      </c>
      <c r="K5942" s="8">
        <v>0</v>
      </c>
      <c r="L5942" s="8">
        <v>18074001.519999992</v>
      </c>
      <c r="M5942" s="8">
        <v>0</v>
      </c>
      <c r="N5942" s="8">
        <v>13249451.649999999</v>
      </c>
      <c r="O5942" s="8">
        <v>17754.39</v>
      </c>
      <c r="P5942" s="8">
        <v>2178962.5300000007</v>
      </c>
      <c r="Q5942" s="8">
        <v>46592.150000000052</v>
      </c>
      <c r="R5942" s="8">
        <v>30454.849999999977</v>
      </c>
      <c r="S5942" s="8">
        <v>2030129.4700000004</v>
      </c>
      <c r="T5942" s="8">
        <v>1477953.37</v>
      </c>
      <c r="U5942" s="8">
        <v>54983.980000000018</v>
      </c>
      <c r="V5942" s="8">
        <v>47571.410000000018</v>
      </c>
      <c r="W5942" s="8">
        <v>1263851.3999999999</v>
      </c>
      <c r="X5942" s="8">
        <v>51767.409999999974</v>
      </c>
      <c r="Y5942" s="8">
        <v>0</v>
      </c>
      <c r="Z5942" s="8">
        <v>1369.6000000000001</v>
      </c>
      <c r="AA5942" s="8">
        <v>8203760.7299999902</v>
      </c>
      <c r="AB5942" s="8">
        <v>3380580.4600000018</v>
      </c>
      <c r="AC5942" s="9">
        <f t="shared" si="556"/>
        <v>4823180.2699999884</v>
      </c>
      <c r="AD5942" s="5" t="str">
        <f>$C5942&amp;" "&amp;VLOOKUP(C5942,Tegevusalad!$A$1:$B$89,2,FALSE)</f>
        <v>1 TAIME- JA LOOMAKASVATUS, JAHINDUS JA NEID TEENINDAVAD TEGEVUSALAD</v>
      </c>
      <c r="AE5942" s="6">
        <f t="shared" si="558"/>
        <v>88386116.839999899</v>
      </c>
      <c r="AF5942" s="6">
        <f t="shared" si="559"/>
        <v>64273218.509999983</v>
      </c>
      <c r="AG5942" s="6">
        <f t="shared" si="560"/>
        <v>95164866.819999903</v>
      </c>
      <c r="AH5942" s="6">
        <f t="shared" si="561"/>
        <v>66399532.499999985</v>
      </c>
      <c r="AI5942" s="6">
        <f t="shared" si="557"/>
        <v>95113099.409999907</v>
      </c>
      <c r="AJ5942" s="10"/>
    </row>
    <row r="5943" spans="1:36" s="3" customFormat="1">
      <c r="A5943" s="3">
        <v>2019</v>
      </c>
      <c r="B5943" s="3">
        <v>11</v>
      </c>
      <c r="C5943" s="4">
        <v>2</v>
      </c>
      <c r="D5943" s="8">
        <v>2012</v>
      </c>
      <c r="E5943" s="8">
        <v>43865087.920000084</v>
      </c>
      <c r="F5943" s="8">
        <v>5738.4400000000005</v>
      </c>
      <c r="G5943" s="8">
        <v>9578625.7400000021</v>
      </c>
      <c r="H5943" s="8">
        <v>4198972.32</v>
      </c>
      <c r="I5943" s="8">
        <v>2333438.5100000002</v>
      </c>
      <c r="J5943" s="8">
        <v>871938.32000000007</v>
      </c>
      <c r="K5943" s="8">
        <v>0</v>
      </c>
      <c r="L5943" s="8">
        <v>8773534.1100000273</v>
      </c>
      <c r="M5943" s="8">
        <v>0</v>
      </c>
      <c r="N5943" s="8">
        <v>6854870.810000008</v>
      </c>
      <c r="O5943" s="8">
        <v>3302.37</v>
      </c>
      <c r="P5943" s="8">
        <v>807301.3</v>
      </c>
      <c r="Q5943" s="8">
        <v>61133.740000000013</v>
      </c>
      <c r="R5943" s="8">
        <v>6963.2099999999991</v>
      </c>
      <c r="S5943" s="8">
        <v>738356.96999999986</v>
      </c>
      <c r="T5943" s="8">
        <v>628898.29</v>
      </c>
      <c r="U5943" s="8">
        <v>22256.939999999995</v>
      </c>
      <c r="V5943" s="8">
        <v>18574.25</v>
      </c>
      <c r="W5943" s="8">
        <v>2098980.2099999995</v>
      </c>
      <c r="X5943" s="8">
        <v>2698.1</v>
      </c>
      <c r="Y5943" s="8">
        <v>0.01</v>
      </c>
      <c r="Z5943" s="8">
        <v>9.9699999999999989</v>
      </c>
      <c r="AA5943" s="8">
        <v>3209679.2900000005</v>
      </c>
      <c r="AB5943" s="8">
        <v>1291025.9500000007</v>
      </c>
      <c r="AC5943" s="9">
        <f t="shared" si="556"/>
        <v>1918653.3399999999</v>
      </c>
      <c r="AD5943" s="5" t="str">
        <f>$C5943&amp;" "&amp;VLOOKUP(C5943,Tegevusalad!$A$1:$B$89,2,FALSE)</f>
        <v>2 METSAMAJANDUS JA METSAVARUMINE</v>
      </c>
      <c r="AE5943" s="6">
        <f t="shared" si="558"/>
        <v>43112910.550000086</v>
      </c>
      <c r="AF5943" s="6">
        <f t="shared" si="559"/>
        <v>33550618.590000037</v>
      </c>
      <c r="AG5943" s="6">
        <f t="shared" si="560"/>
        <v>52691536.290000089</v>
      </c>
      <c r="AH5943" s="6">
        <f t="shared" si="561"/>
        <v>34309170.100000039</v>
      </c>
      <c r="AI5943" s="6">
        <f t="shared" si="557"/>
        <v>52688838.190000087</v>
      </c>
      <c r="AJ5943" s="10"/>
    </row>
    <row r="5944" spans="1:36" s="3" customFormat="1">
      <c r="A5944" s="3">
        <v>2019</v>
      </c>
      <c r="B5944" s="3">
        <v>11</v>
      </c>
      <c r="C5944" s="4">
        <v>3</v>
      </c>
      <c r="D5944" s="8">
        <v>267</v>
      </c>
      <c r="E5944" s="8">
        <v>2125843.7200000002</v>
      </c>
      <c r="F5944" s="8">
        <v>1083.95</v>
      </c>
      <c r="G5944" s="8">
        <v>376083.23</v>
      </c>
      <c r="H5944" s="8">
        <v>338626.89</v>
      </c>
      <c r="I5944" s="8">
        <v>175723.41</v>
      </c>
      <c r="J5944" s="8">
        <v>15150.95</v>
      </c>
      <c r="K5944" s="8">
        <v>0</v>
      </c>
      <c r="L5944" s="8">
        <v>425266.33000000007</v>
      </c>
      <c r="M5944" s="8">
        <v>0</v>
      </c>
      <c r="N5944" s="8">
        <v>286112.49000000005</v>
      </c>
      <c r="O5944" s="8">
        <v>39.869999999999997</v>
      </c>
      <c r="P5944" s="8">
        <v>43117.950000000004</v>
      </c>
      <c r="Q5944" s="8">
        <v>1740.35</v>
      </c>
      <c r="R5944" s="8">
        <v>733.62000000000012</v>
      </c>
      <c r="S5944" s="8">
        <v>120363.55999999998</v>
      </c>
      <c r="T5944" s="8">
        <v>70610.5</v>
      </c>
      <c r="U5944" s="8">
        <v>235904.21999999997</v>
      </c>
      <c r="V5944" s="8">
        <v>1025.68</v>
      </c>
      <c r="W5944" s="8">
        <v>108166.51</v>
      </c>
      <c r="X5944" s="8">
        <v>0</v>
      </c>
      <c r="Y5944" s="8">
        <v>0</v>
      </c>
      <c r="Z5944" s="8">
        <v>0</v>
      </c>
      <c r="AA5944" s="8">
        <v>210660.18000000002</v>
      </c>
      <c r="AB5944" s="8">
        <v>71506.340000000011</v>
      </c>
      <c r="AC5944" s="9">
        <f t="shared" si="556"/>
        <v>139153.84000000003</v>
      </c>
      <c r="AD5944" s="5" t="str">
        <f>$C5944&amp;" "&amp;VLOOKUP(C5944,Tegevusalad!$A$1:$B$89,2,FALSE)</f>
        <v>3 KALAPÜÜK JA VESIVILJELUS</v>
      </c>
      <c r="AE5944" s="6">
        <f t="shared" si="558"/>
        <v>1770659.8900000004</v>
      </c>
      <c r="AF5944" s="6">
        <f t="shared" si="559"/>
        <v>1078789.1000000001</v>
      </c>
      <c r="AG5944" s="6">
        <f t="shared" si="560"/>
        <v>2146743.1200000006</v>
      </c>
      <c r="AH5944" s="6">
        <f t="shared" si="561"/>
        <v>1434230.55</v>
      </c>
      <c r="AI5944" s="6">
        <f t="shared" si="557"/>
        <v>2146743.1200000006</v>
      </c>
      <c r="AJ5944" s="10"/>
    </row>
    <row r="5945" spans="1:36" s="3" customFormat="1">
      <c r="A5945" s="3">
        <v>2019</v>
      </c>
      <c r="B5945" s="3">
        <v>11</v>
      </c>
      <c r="C5945" s="4">
        <v>8</v>
      </c>
      <c r="D5945" s="8">
        <v>136</v>
      </c>
      <c r="E5945" s="8">
        <v>11909778.449999996</v>
      </c>
      <c r="F5945" s="8">
        <v>5890.38</v>
      </c>
      <c r="G5945" s="8">
        <v>6097841.0699999994</v>
      </c>
      <c r="H5945" s="8">
        <v>3923528.21</v>
      </c>
      <c r="I5945" s="8">
        <v>3866505.3600000003</v>
      </c>
      <c r="J5945" s="8">
        <v>2174312.8600000003</v>
      </c>
      <c r="K5945" s="8">
        <v>0</v>
      </c>
      <c r="L5945" s="8">
        <v>2382485.8200000003</v>
      </c>
      <c r="M5945" s="8">
        <v>0</v>
      </c>
      <c r="N5945" s="8">
        <v>2183601.0199999996</v>
      </c>
      <c r="O5945" s="8">
        <v>2935.04</v>
      </c>
      <c r="P5945" s="8">
        <v>182462.36000000002</v>
      </c>
      <c r="Q5945" s="8">
        <v>3744.6799999999994</v>
      </c>
      <c r="R5945" s="8">
        <v>5586.67</v>
      </c>
      <c r="S5945" s="8">
        <v>929720.74</v>
      </c>
      <c r="T5945" s="8">
        <v>745515.75</v>
      </c>
      <c r="U5945" s="8">
        <v>29055.93</v>
      </c>
      <c r="V5945" s="8">
        <v>29055.93</v>
      </c>
      <c r="W5945" s="8">
        <v>2522.3700000000003</v>
      </c>
      <c r="X5945" s="8">
        <v>32548.559999999998</v>
      </c>
      <c r="Y5945" s="8">
        <v>0</v>
      </c>
      <c r="Z5945" s="8">
        <v>0</v>
      </c>
      <c r="AA5945" s="8">
        <v>871945.65999999968</v>
      </c>
      <c r="AB5945" s="8">
        <v>673060.8600000001</v>
      </c>
      <c r="AC5945" s="9">
        <f t="shared" si="556"/>
        <v>198884.79999999958</v>
      </c>
      <c r="AD5945" s="5" t="str">
        <f>$C5945&amp;" "&amp;VLOOKUP(C5945,Tegevusalad!$A$1:$B$89,2,FALSE)</f>
        <v>8 MUU KAEVANDAMINE</v>
      </c>
      <c r="AE5945" s="6">
        <f t="shared" si="558"/>
        <v>10989440.719999997</v>
      </c>
      <c r="AF5945" s="6">
        <f t="shared" si="559"/>
        <v>10001542.509999996</v>
      </c>
      <c r="AG5945" s="6">
        <f t="shared" si="560"/>
        <v>17087281.789999992</v>
      </c>
      <c r="AH5945" s="6">
        <f t="shared" si="561"/>
        <v>10945938.449999997</v>
      </c>
      <c r="AI5945" s="6">
        <f t="shared" si="557"/>
        <v>17054733.229999993</v>
      </c>
      <c r="AJ5945" s="10"/>
    </row>
    <row r="5946" spans="1:36" s="3" customFormat="1">
      <c r="A5946" s="3">
        <v>2019</v>
      </c>
      <c r="B5946" s="3">
        <v>11</v>
      </c>
      <c r="C5946" s="4">
        <v>9</v>
      </c>
      <c r="D5946" s="8">
        <v>24</v>
      </c>
      <c r="E5946" s="8">
        <v>424060.45</v>
      </c>
      <c r="F5946" s="8">
        <v>0</v>
      </c>
      <c r="G5946" s="8">
        <v>64326.53</v>
      </c>
      <c r="H5946" s="8">
        <v>62696.53</v>
      </c>
      <c r="I5946" s="8">
        <v>25854.23</v>
      </c>
      <c r="J5946" s="8">
        <v>1630</v>
      </c>
      <c r="K5946" s="8">
        <v>0</v>
      </c>
      <c r="L5946" s="8">
        <v>84812.11</v>
      </c>
      <c r="M5946" s="8">
        <v>0</v>
      </c>
      <c r="N5946" s="8">
        <v>71607.73</v>
      </c>
      <c r="O5946" s="8">
        <v>0</v>
      </c>
      <c r="P5946" s="8">
        <v>7955.23</v>
      </c>
      <c r="Q5946" s="8">
        <v>665.18</v>
      </c>
      <c r="R5946" s="8">
        <v>3363.11</v>
      </c>
      <c r="S5946" s="8">
        <v>5926.97</v>
      </c>
      <c r="T5946" s="8">
        <v>863</v>
      </c>
      <c r="U5946" s="8">
        <v>5086.68</v>
      </c>
      <c r="V5946" s="8">
        <v>22.71</v>
      </c>
      <c r="W5946" s="8">
        <v>12400.11</v>
      </c>
      <c r="X5946" s="8">
        <v>0</v>
      </c>
      <c r="Y5946" s="8">
        <v>0</v>
      </c>
      <c r="Z5946" s="8">
        <v>0</v>
      </c>
      <c r="AA5946" s="8">
        <v>31596.920000000002</v>
      </c>
      <c r="AB5946" s="8">
        <v>18392.54</v>
      </c>
      <c r="AC5946" s="9">
        <f t="shared" si="556"/>
        <v>13204.380000000001</v>
      </c>
      <c r="AD5946" s="5" t="str">
        <f>$C5946&amp;" "&amp;VLOOKUP(C5946,Tegevusalad!$A$1:$B$89,2,FALSE)</f>
        <v>9 KAEVANDAMIST ABISTAVAD TEGEVUSALAD</v>
      </c>
      <c r="AE5946" s="6">
        <f t="shared" si="558"/>
        <v>413046.8</v>
      </c>
      <c r="AF5946" s="6">
        <f t="shared" si="559"/>
        <v>363863.26</v>
      </c>
      <c r="AG5946" s="6">
        <f t="shared" si="560"/>
        <v>477373.32999999996</v>
      </c>
      <c r="AH5946" s="6">
        <f t="shared" si="561"/>
        <v>374854.19999999995</v>
      </c>
      <c r="AI5946" s="6">
        <f t="shared" si="557"/>
        <v>477373.32999999996</v>
      </c>
      <c r="AJ5946" s="10"/>
    </row>
    <row r="5947" spans="1:36" s="3" customFormat="1">
      <c r="A5947" s="3">
        <v>2019</v>
      </c>
      <c r="B5947" s="3">
        <v>11</v>
      </c>
      <c r="C5947" s="4">
        <v>10</v>
      </c>
      <c r="D5947" s="8">
        <v>610</v>
      </c>
      <c r="E5947" s="8">
        <v>147515135.92000008</v>
      </c>
      <c r="F5947" s="8">
        <v>5703.4000000000005</v>
      </c>
      <c r="G5947" s="8">
        <v>58254642.029999986</v>
      </c>
      <c r="H5947" s="8">
        <v>49624141.68000003</v>
      </c>
      <c r="I5947" s="8">
        <v>48649814.94000002</v>
      </c>
      <c r="J5947" s="8">
        <v>8089598.0999999987</v>
      </c>
      <c r="K5947" s="8">
        <v>250674.6</v>
      </c>
      <c r="L5947" s="8">
        <v>29503540.500000011</v>
      </c>
      <c r="M5947" s="8">
        <v>453790.52000000008</v>
      </c>
      <c r="N5947" s="8">
        <v>28235339.050000004</v>
      </c>
      <c r="O5947" s="8">
        <v>1236370.0999999999</v>
      </c>
      <c r="P5947" s="8">
        <v>968160.37</v>
      </c>
      <c r="Q5947" s="8">
        <v>31567.78000000001</v>
      </c>
      <c r="R5947" s="8">
        <v>26528.609999999993</v>
      </c>
      <c r="S5947" s="8">
        <v>36908539.060000017</v>
      </c>
      <c r="T5947" s="8">
        <v>28404026.639999989</v>
      </c>
      <c r="U5947" s="8">
        <v>236150.87999999998</v>
      </c>
      <c r="V5947" s="8">
        <v>20265.14</v>
      </c>
      <c r="W5947" s="8">
        <v>237274.86</v>
      </c>
      <c r="X5947" s="8">
        <v>12031.89</v>
      </c>
      <c r="Y5947" s="8">
        <v>0</v>
      </c>
      <c r="Z5947" s="8">
        <v>112969.40000000001</v>
      </c>
      <c r="AA5947" s="8">
        <v>5334916.7900000028</v>
      </c>
      <c r="AB5947" s="8">
        <v>3725894.2199999997</v>
      </c>
      <c r="AC5947" s="9">
        <f t="shared" si="556"/>
        <v>1609022.5700000031</v>
      </c>
      <c r="AD5947" s="5" t="str">
        <f>$C5947&amp;" "&amp;VLOOKUP(C5947,Tegevusalad!$A$1:$B$89,2,FALSE)</f>
        <v>10 TOIDUAINETE TOOTMINE</v>
      </c>
      <c r="AE5947" s="6">
        <f t="shared" si="558"/>
        <v>110388181.27000004</v>
      </c>
      <c r="AF5947" s="6">
        <f t="shared" si="559"/>
        <v>98003063</v>
      </c>
      <c r="AG5947" s="6">
        <f t="shared" si="560"/>
        <v>168642823.30000004</v>
      </c>
      <c r="AH5947" s="6">
        <f t="shared" si="561"/>
        <v>141309338.30000001</v>
      </c>
      <c r="AI5947" s="6">
        <f t="shared" si="557"/>
        <v>168630791.41000006</v>
      </c>
      <c r="AJ5947" s="10"/>
    </row>
    <row r="5948" spans="1:36" s="3" customFormat="1">
      <c r="A5948" s="3">
        <v>2019</v>
      </c>
      <c r="B5948" s="3">
        <v>11</v>
      </c>
      <c r="C5948" s="4">
        <v>11</v>
      </c>
      <c r="D5948" s="8">
        <v>134</v>
      </c>
      <c r="E5948" s="8">
        <v>30307903.350000005</v>
      </c>
      <c r="F5948" s="8">
        <v>33.85</v>
      </c>
      <c r="G5948" s="8">
        <v>5045825</v>
      </c>
      <c r="H5948" s="8">
        <v>3544101.5599999996</v>
      </c>
      <c r="I5948" s="8">
        <v>3404302.42</v>
      </c>
      <c r="J5948" s="8">
        <v>623421.41</v>
      </c>
      <c r="K5948" s="8">
        <v>0</v>
      </c>
      <c r="L5948" s="8">
        <v>6061583.6899999995</v>
      </c>
      <c r="M5948" s="8">
        <v>0</v>
      </c>
      <c r="N5948" s="8">
        <v>3294228.5200000005</v>
      </c>
      <c r="O5948" s="8">
        <v>125791.47000000002</v>
      </c>
      <c r="P5948" s="8">
        <v>175448.19</v>
      </c>
      <c r="Q5948" s="8">
        <v>4901.66</v>
      </c>
      <c r="R5948" s="8">
        <v>12408.099999999999</v>
      </c>
      <c r="S5948" s="8">
        <v>6533814.8599999994</v>
      </c>
      <c r="T5948" s="8">
        <v>5711860.8999999994</v>
      </c>
      <c r="U5948" s="8">
        <v>424260.99</v>
      </c>
      <c r="V5948" s="8">
        <v>20205.79</v>
      </c>
      <c r="W5948" s="8">
        <v>38420.460000000006</v>
      </c>
      <c r="X5948" s="8">
        <v>1102.97</v>
      </c>
      <c r="Y5948" s="8">
        <v>0</v>
      </c>
      <c r="Z5948" s="8">
        <v>0</v>
      </c>
      <c r="AA5948" s="8">
        <v>2873480.46</v>
      </c>
      <c r="AB5948" s="8">
        <v>106125.29</v>
      </c>
      <c r="AC5948" s="9">
        <f t="shared" si="556"/>
        <v>2767355.17</v>
      </c>
      <c r="AD5948" s="5" t="str">
        <f>$C5948&amp;" "&amp;VLOOKUP(C5948,Tegevusalad!$A$1:$B$89,2,FALSE)</f>
        <v>11 JOOGITOOTMINE</v>
      </c>
      <c r="AE5948" s="6">
        <f t="shared" si="558"/>
        <v>23350964.320000008</v>
      </c>
      <c r="AF5948" s="6">
        <f t="shared" si="559"/>
        <v>8966355.6900000032</v>
      </c>
      <c r="AG5948" s="6">
        <f t="shared" si="560"/>
        <v>28396789.32</v>
      </c>
      <c r="AH5948" s="6">
        <f t="shared" si="561"/>
        <v>16533183.100000001</v>
      </c>
      <c r="AI5948" s="6">
        <f t="shared" si="557"/>
        <v>28395686.350000001</v>
      </c>
      <c r="AJ5948" s="10"/>
    </row>
    <row r="5949" spans="1:36" s="3" customFormat="1">
      <c r="A5949" s="3">
        <v>2019</v>
      </c>
      <c r="B5949" s="3">
        <v>11</v>
      </c>
      <c r="C5949" s="4">
        <v>13</v>
      </c>
      <c r="D5949" s="8">
        <v>268</v>
      </c>
      <c r="E5949" s="8">
        <v>16228721.85</v>
      </c>
      <c r="F5949" s="8">
        <v>0</v>
      </c>
      <c r="G5949" s="8">
        <v>27433762.639999997</v>
      </c>
      <c r="H5949" s="8">
        <v>24056577.860000007</v>
      </c>
      <c r="I5949" s="8">
        <v>22094046.690000001</v>
      </c>
      <c r="J5949" s="8">
        <v>3194322.32</v>
      </c>
      <c r="K5949" s="8">
        <v>439.8</v>
      </c>
      <c r="L5949" s="8">
        <v>3245744.3899999983</v>
      </c>
      <c r="M5949" s="8">
        <v>577851.7699999999</v>
      </c>
      <c r="N5949" s="8">
        <v>4554732.59</v>
      </c>
      <c r="O5949" s="8">
        <v>855403.5399999998</v>
      </c>
      <c r="P5949" s="8">
        <v>130212.57</v>
      </c>
      <c r="Q5949" s="8">
        <v>9225.4100000000017</v>
      </c>
      <c r="R5949" s="8">
        <v>3679.67</v>
      </c>
      <c r="S5949" s="8">
        <v>8914211.6899999995</v>
      </c>
      <c r="T5949" s="8">
        <v>8410163.6199999973</v>
      </c>
      <c r="U5949" s="8">
        <v>441248.9</v>
      </c>
      <c r="V5949" s="8">
        <v>6280.2999999999993</v>
      </c>
      <c r="W5949" s="8">
        <v>11023.24</v>
      </c>
      <c r="X5949" s="8">
        <v>2822.98</v>
      </c>
      <c r="Y5949" s="8">
        <v>0</v>
      </c>
      <c r="Z5949" s="8">
        <v>0.02</v>
      </c>
      <c r="AA5949" s="8">
        <v>654708.29999999981</v>
      </c>
      <c r="AB5949" s="8">
        <v>1385844.75</v>
      </c>
      <c r="AC5949" s="9">
        <f t="shared" si="556"/>
        <v>-731136.45000000019</v>
      </c>
      <c r="AD5949" s="5" t="str">
        <f>$C5949&amp;" "&amp;VLOOKUP(C5949,Tegevusalad!$A$1:$B$89,2,FALSE)</f>
        <v>13 TEKSTIILITOOTMINE</v>
      </c>
      <c r="AE5949" s="6">
        <f t="shared" si="558"/>
        <v>6876084.2400000002</v>
      </c>
      <c r="AF5949" s="6">
        <f t="shared" si="559"/>
        <v>9165863.3099999987</v>
      </c>
      <c r="AG5949" s="6">
        <f t="shared" si="560"/>
        <v>34309846.879999995</v>
      </c>
      <c r="AH5949" s="6">
        <f t="shared" si="561"/>
        <v>22792061.299999997</v>
      </c>
      <c r="AI5949" s="6">
        <f t="shared" si="557"/>
        <v>34307023.899999991</v>
      </c>
      <c r="AJ5949" s="10"/>
    </row>
    <row r="5950" spans="1:36" s="3" customFormat="1">
      <c r="A5950" s="3">
        <v>2019</v>
      </c>
      <c r="B5950" s="3">
        <v>11</v>
      </c>
      <c r="C5950" s="4">
        <v>14</v>
      </c>
      <c r="D5950" s="8">
        <v>337</v>
      </c>
      <c r="E5950" s="8">
        <v>7999128.7999999952</v>
      </c>
      <c r="F5950" s="8">
        <v>921.15</v>
      </c>
      <c r="G5950" s="8">
        <v>8457170.6799999997</v>
      </c>
      <c r="H5950" s="8">
        <v>6219710.9799999995</v>
      </c>
      <c r="I5950" s="8">
        <v>3616776.8900000006</v>
      </c>
      <c r="J5950" s="8">
        <v>1959424.1400000001</v>
      </c>
      <c r="K5950" s="8">
        <v>6902.92</v>
      </c>
      <c r="L5950" s="8">
        <v>1599908.7000000004</v>
      </c>
      <c r="M5950" s="8">
        <v>50158.65</v>
      </c>
      <c r="N5950" s="8">
        <v>1612783.4100000001</v>
      </c>
      <c r="O5950" s="8">
        <v>249126.65999999997</v>
      </c>
      <c r="P5950" s="8">
        <v>20230.010000000002</v>
      </c>
      <c r="Q5950" s="8">
        <v>1800.1299999999999</v>
      </c>
      <c r="R5950" s="8">
        <v>4241.3500000000004</v>
      </c>
      <c r="S5950" s="8">
        <v>2993040.3200000003</v>
      </c>
      <c r="T5950" s="8">
        <v>2533409.46</v>
      </c>
      <c r="U5950" s="8">
        <v>2929.96</v>
      </c>
      <c r="V5950" s="8">
        <v>12.51</v>
      </c>
      <c r="W5950" s="8">
        <v>7916.46</v>
      </c>
      <c r="X5950" s="8">
        <v>0</v>
      </c>
      <c r="Y5950" s="8">
        <v>0</v>
      </c>
      <c r="Z5950" s="8">
        <v>0.02</v>
      </c>
      <c r="AA5950" s="8">
        <v>496396.06000000035</v>
      </c>
      <c r="AB5950" s="8">
        <v>459112.14000000031</v>
      </c>
      <c r="AC5950" s="9">
        <f t="shared" si="556"/>
        <v>37283.920000000042</v>
      </c>
      <c r="AD5950" s="5" t="str">
        <f>$C5950&amp;" "&amp;VLOOKUP(C5950,Tegevusalad!$A$1:$B$89,2,FALSE)</f>
        <v>14 RÕIVATOOTMINE</v>
      </c>
      <c r="AE5950" s="6">
        <f t="shared" si="558"/>
        <v>5004079.6699999953</v>
      </c>
      <c r="AF5950" s="6">
        <f t="shared" si="559"/>
        <v>3843532.7300000004</v>
      </c>
      <c r="AG5950" s="6">
        <f t="shared" si="560"/>
        <v>13461250.349999994</v>
      </c>
      <c r="AH5950" s="6">
        <f t="shared" si="561"/>
        <v>8085123.8000000007</v>
      </c>
      <c r="AI5950" s="6">
        <f t="shared" si="557"/>
        <v>13461250.349999994</v>
      </c>
      <c r="AJ5950" s="10"/>
    </row>
    <row r="5951" spans="1:36" s="3" customFormat="1">
      <c r="A5951" s="3">
        <v>2019</v>
      </c>
      <c r="B5951" s="3">
        <v>11</v>
      </c>
      <c r="C5951" s="4">
        <v>15</v>
      </c>
      <c r="D5951" s="8">
        <v>65</v>
      </c>
      <c r="E5951" s="8">
        <v>1557231.3899999994</v>
      </c>
      <c r="F5951" s="8">
        <v>770</v>
      </c>
      <c r="G5951" s="8">
        <v>2093103.9500000004</v>
      </c>
      <c r="H5951" s="8">
        <v>1360746.59</v>
      </c>
      <c r="I5951" s="8">
        <v>1050109.9099999999</v>
      </c>
      <c r="J5951" s="8">
        <v>450605.56</v>
      </c>
      <c r="K5951" s="8">
        <v>0</v>
      </c>
      <c r="L5951" s="8">
        <v>311515.59000000003</v>
      </c>
      <c r="M5951" s="8">
        <v>0</v>
      </c>
      <c r="N5951" s="8">
        <v>293212.2099999999</v>
      </c>
      <c r="O5951" s="8">
        <v>19860.11</v>
      </c>
      <c r="P5951" s="8">
        <v>10193.880000000001</v>
      </c>
      <c r="Q5951" s="8">
        <v>727.67</v>
      </c>
      <c r="R5951" s="8">
        <v>1135.58</v>
      </c>
      <c r="S5951" s="8">
        <v>636384.79999999993</v>
      </c>
      <c r="T5951" s="8">
        <v>525384.32999999996</v>
      </c>
      <c r="U5951" s="8">
        <v>394.71000000000004</v>
      </c>
      <c r="V5951" s="8">
        <v>0</v>
      </c>
      <c r="W5951" s="8">
        <v>5663.8</v>
      </c>
      <c r="X5951" s="8">
        <v>0</v>
      </c>
      <c r="Y5951" s="8">
        <v>0</v>
      </c>
      <c r="Z5951" s="8">
        <v>0</v>
      </c>
      <c r="AA5951" s="8">
        <v>89296.79</v>
      </c>
      <c r="AB5951" s="8">
        <v>70993.41</v>
      </c>
      <c r="AC5951" s="9">
        <f t="shared" si="556"/>
        <v>18303.37999999999</v>
      </c>
      <c r="AD5951" s="5" t="str">
        <f>$C5951&amp;" "&amp;VLOOKUP(C5951,Tegevusalad!$A$1:$B$89,2,FALSE)</f>
        <v>15 NAHATÖÖTLEMINE JA NAHKTOODETE TOOTMINE</v>
      </c>
      <c r="AE5951" s="6">
        <f t="shared" si="558"/>
        <v>921221.87999999954</v>
      </c>
      <c r="AF5951" s="6">
        <f t="shared" si="559"/>
        <v>735658.88999999978</v>
      </c>
      <c r="AG5951" s="6">
        <f t="shared" si="560"/>
        <v>3014325.83</v>
      </c>
      <c r="AH5951" s="6">
        <f t="shared" si="561"/>
        <v>1471738.9499999995</v>
      </c>
      <c r="AI5951" s="6">
        <f t="shared" si="557"/>
        <v>3014325.83</v>
      </c>
      <c r="AJ5951" s="10"/>
    </row>
    <row r="5952" spans="1:36" s="3" customFormat="1">
      <c r="A5952" s="3">
        <v>2019</v>
      </c>
      <c r="B5952" s="3">
        <v>11</v>
      </c>
      <c r="C5952" s="4">
        <v>16</v>
      </c>
      <c r="D5952" s="8">
        <v>1113</v>
      </c>
      <c r="E5952" s="8">
        <v>117625322.79999992</v>
      </c>
      <c r="F5952" s="8">
        <v>2061.06</v>
      </c>
      <c r="G5952" s="8">
        <v>131911398.25999996</v>
      </c>
      <c r="H5952" s="8">
        <v>97555119.049999982</v>
      </c>
      <c r="I5952" s="8">
        <v>84235229.200000033</v>
      </c>
      <c r="J5952" s="8">
        <v>33338754.959999982</v>
      </c>
      <c r="K5952" s="8">
        <v>0</v>
      </c>
      <c r="L5952" s="8">
        <v>23525250.090000007</v>
      </c>
      <c r="M5952" s="8">
        <v>1109511.8900000001</v>
      </c>
      <c r="N5952" s="8">
        <v>33002622.880000014</v>
      </c>
      <c r="O5952" s="8">
        <v>1833759.05</v>
      </c>
      <c r="P5952" s="8">
        <v>1375055.6099999994</v>
      </c>
      <c r="Q5952" s="8">
        <v>34511.829999999987</v>
      </c>
      <c r="R5952" s="8">
        <v>26935.410000000007</v>
      </c>
      <c r="S5952" s="8">
        <v>29073338.310000017</v>
      </c>
      <c r="T5952" s="8">
        <v>24914551.480000004</v>
      </c>
      <c r="U5952" s="8">
        <v>1430846.6600000011</v>
      </c>
      <c r="V5952" s="8">
        <v>1228208.4100000008</v>
      </c>
      <c r="W5952" s="8">
        <v>204899.47000000003</v>
      </c>
      <c r="X5952" s="8">
        <v>226198.83</v>
      </c>
      <c r="Y5952" s="8">
        <v>0.03</v>
      </c>
      <c r="Z5952" s="8">
        <v>1025.48</v>
      </c>
      <c r="AA5952" s="8">
        <v>3969630.7299999995</v>
      </c>
      <c r="AB5952" s="8">
        <v>12338517.080000006</v>
      </c>
      <c r="AC5952" s="9">
        <f t="shared" si="556"/>
        <v>-8368886.3500000061</v>
      </c>
      <c r="AD5952" s="5" t="str">
        <f>$C5952&amp;" "&amp;VLOOKUP(C5952,Tegevusalad!$A$1:$B$89,2,FALSE)</f>
        <v>16 PUIDUTÖÖTLEMINE NING PUIT- JA KORKTOODETE TOOTMINE, V.A MÖÖBEL; ÕLEST JA PUNUMISMATERJALIST TOODETE TOOTMINE</v>
      </c>
      <c r="AE5952" s="6">
        <f t="shared" si="558"/>
        <v>87349397.719999909</v>
      </c>
      <c r="AF5952" s="6">
        <f t="shared" si="559"/>
        <v>126703019.64000003</v>
      </c>
      <c r="AG5952" s="6">
        <f t="shared" si="560"/>
        <v>219260795.97999987</v>
      </c>
      <c r="AH5952" s="6">
        <f t="shared" si="561"/>
        <v>165147791.45000005</v>
      </c>
      <c r="AI5952" s="6">
        <f t="shared" si="557"/>
        <v>219034597.14999986</v>
      </c>
      <c r="AJ5952" s="10"/>
    </row>
    <row r="5953" spans="1:36" s="3" customFormat="1">
      <c r="A5953" s="3">
        <v>2019</v>
      </c>
      <c r="B5953" s="3">
        <v>11</v>
      </c>
      <c r="C5953" s="4">
        <v>17</v>
      </c>
      <c r="D5953" s="8">
        <v>56</v>
      </c>
      <c r="E5953" s="8">
        <v>10487621.73</v>
      </c>
      <c r="F5953" s="8">
        <v>5.64</v>
      </c>
      <c r="G5953" s="8">
        <v>14905781.459999999</v>
      </c>
      <c r="H5953" s="8">
        <v>9391902.4400000013</v>
      </c>
      <c r="I5953" s="8">
        <v>9281993.7100000009</v>
      </c>
      <c r="J5953" s="8">
        <v>5491317.4500000002</v>
      </c>
      <c r="K5953" s="8">
        <v>0</v>
      </c>
      <c r="L5953" s="8">
        <v>2097524.8000000003</v>
      </c>
      <c r="M5953" s="8">
        <v>43765.74</v>
      </c>
      <c r="N5953" s="8">
        <v>3290263.85</v>
      </c>
      <c r="O5953" s="8">
        <v>218068.47</v>
      </c>
      <c r="P5953" s="8">
        <v>69308.05</v>
      </c>
      <c r="Q5953" s="8">
        <v>1005.51</v>
      </c>
      <c r="R5953" s="8">
        <v>2991.3700000000003</v>
      </c>
      <c r="S5953" s="8">
        <v>5738524.3799999999</v>
      </c>
      <c r="T5953" s="8">
        <v>4835463.419999999</v>
      </c>
      <c r="U5953" s="8">
        <v>50114.51</v>
      </c>
      <c r="V5953" s="8">
        <v>5314.16</v>
      </c>
      <c r="W5953" s="8">
        <v>0</v>
      </c>
      <c r="X5953" s="8">
        <v>4123.07</v>
      </c>
      <c r="Y5953" s="8">
        <v>0</v>
      </c>
      <c r="Z5953" s="8">
        <v>0</v>
      </c>
      <c r="AA5953" s="8">
        <v>339111.52</v>
      </c>
      <c r="AB5953" s="8">
        <v>1488084.8299999998</v>
      </c>
      <c r="AC5953" s="9">
        <f t="shared" si="556"/>
        <v>-1148973.3099999998</v>
      </c>
      <c r="AD5953" s="5" t="str">
        <f>$C5953&amp;" "&amp;VLOOKUP(C5953,Tegevusalad!$A$1:$B$89,2,FALSE)</f>
        <v>17 PABERI JA PABERTOODETE TOOTMINE</v>
      </c>
      <c r="AE5953" s="6">
        <f t="shared" si="558"/>
        <v>4703111.5500000017</v>
      </c>
      <c r="AF5953" s="6">
        <f t="shared" si="559"/>
        <v>9592609.0200000014</v>
      </c>
      <c r="AG5953" s="6">
        <f t="shared" si="560"/>
        <v>19608893.009999998</v>
      </c>
      <c r="AH5953" s="6">
        <f t="shared" si="561"/>
        <v>16466276.1</v>
      </c>
      <c r="AI5953" s="6">
        <f t="shared" si="557"/>
        <v>19604769.939999998</v>
      </c>
      <c r="AJ5953" s="10"/>
    </row>
    <row r="5954" spans="1:36" s="3" customFormat="1">
      <c r="A5954" s="3">
        <v>2019</v>
      </c>
      <c r="B5954" s="3">
        <v>11</v>
      </c>
      <c r="C5954" s="4">
        <v>18</v>
      </c>
      <c r="D5954" s="8">
        <v>340</v>
      </c>
      <c r="E5954" s="8">
        <v>17236476.410000011</v>
      </c>
      <c r="F5954" s="8">
        <v>145830.1</v>
      </c>
      <c r="G5954" s="8">
        <v>9434643.7400000021</v>
      </c>
      <c r="H5954" s="8">
        <v>8070914.9999999963</v>
      </c>
      <c r="I5954" s="8">
        <v>6271596.7199999969</v>
      </c>
      <c r="J5954" s="8">
        <v>1116679.32</v>
      </c>
      <c r="K5954" s="8">
        <v>0</v>
      </c>
      <c r="L5954" s="8">
        <v>3460419.9799999977</v>
      </c>
      <c r="M5954" s="8">
        <v>0</v>
      </c>
      <c r="N5954" s="8">
        <v>2768580.0000000005</v>
      </c>
      <c r="O5954" s="8">
        <v>8966.6499999999978</v>
      </c>
      <c r="P5954" s="8">
        <v>145471.34</v>
      </c>
      <c r="Q5954" s="8">
        <v>7533.3400000000011</v>
      </c>
      <c r="R5954" s="8">
        <v>8070.32</v>
      </c>
      <c r="S5954" s="8">
        <v>5272476.780000004</v>
      </c>
      <c r="T5954" s="8">
        <v>4842769.3999999994</v>
      </c>
      <c r="U5954" s="8">
        <v>17093.86</v>
      </c>
      <c r="V5954" s="8">
        <v>250.27</v>
      </c>
      <c r="W5954" s="8">
        <v>44881.57</v>
      </c>
      <c r="X5954" s="8">
        <v>44500.68</v>
      </c>
      <c r="Y5954" s="8">
        <v>0</v>
      </c>
      <c r="Z5954" s="8">
        <v>0.04</v>
      </c>
      <c r="AA5954" s="8">
        <v>962486.50999999978</v>
      </c>
      <c r="AB5954" s="8">
        <v>270646.56999999995</v>
      </c>
      <c r="AC5954" s="9">
        <f t="shared" si="556"/>
        <v>691839.93999999983</v>
      </c>
      <c r="AD5954" s="5" t="str">
        <f>$C5954&amp;" "&amp;VLOOKUP(C5954,Tegevusalad!$A$1:$B$89,2,FALSE)</f>
        <v>18 TRÜKINDUS JA SALVESTISTE PALJUNDUS</v>
      </c>
      <c r="AE5954" s="6">
        <f t="shared" si="558"/>
        <v>12137236.550000008</v>
      </c>
      <c r="AF5954" s="6">
        <f t="shared" si="559"/>
        <v>8549097.9799999967</v>
      </c>
      <c r="AG5954" s="6">
        <f t="shared" si="560"/>
        <v>21571880.29000001</v>
      </c>
      <c r="AH5954" s="6">
        <f t="shared" si="561"/>
        <v>13883251.600000001</v>
      </c>
      <c r="AI5954" s="6">
        <f t="shared" si="557"/>
        <v>21527379.610000011</v>
      </c>
      <c r="AJ5954" s="10"/>
    </row>
    <row r="5955" spans="1:36" s="3" customFormat="1">
      <c r="A5955" s="3">
        <v>2019</v>
      </c>
      <c r="B5955" s="3">
        <v>11</v>
      </c>
      <c r="C5955" s="4">
        <v>19</v>
      </c>
      <c r="D5955" s="8">
        <v>8</v>
      </c>
      <c r="E5955" s="8">
        <v>10746754.07</v>
      </c>
      <c r="F5955" s="8">
        <v>0</v>
      </c>
      <c r="G5955" s="8">
        <v>3409910.0700000003</v>
      </c>
      <c r="H5955" s="8">
        <v>643718.53999999992</v>
      </c>
      <c r="I5955" s="8">
        <v>643718.53999999992</v>
      </c>
      <c r="J5955" s="8">
        <v>324496.72000000003</v>
      </c>
      <c r="K5955" s="8">
        <v>0</v>
      </c>
      <c r="L5955" s="8">
        <v>2149350.81</v>
      </c>
      <c r="M5955" s="8">
        <v>0</v>
      </c>
      <c r="N5955" s="8">
        <v>2075248.2999999998</v>
      </c>
      <c r="O5955" s="8">
        <v>1373.42</v>
      </c>
      <c r="P5955" s="8">
        <v>21973.350000000002</v>
      </c>
      <c r="Q5955" s="8">
        <v>242.32</v>
      </c>
      <c r="R5955" s="8">
        <v>759.08</v>
      </c>
      <c r="S5955" s="8">
        <v>8693479.9499999993</v>
      </c>
      <c r="T5955" s="8">
        <v>8689171.9499999993</v>
      </c>
      <c r="U5955" s="8">
        <v>14615.81</v>
      </c>
      <c r="V5955" s="8">
        <v>13703.17</v>
      </c>
      <c r="W5955" s="8">
        <v>32246.43</v>
      </c>
      <c r="X5955" s="8">
        <v>23898.13</v>
      </c>
      <c r="Y5955" s="8">
        <v>268.24</v>
      </c>
      <c r="Z5955" s="8">
        <v>0</v>
      </c>
      <c r="AA5955" s="8">
        <v>224374.73</v>
      </c>
      <c r="AB5955" s="8">
        <v>150003.97999999998</v>
      </c>
      <c r="AC5955" s="9">
        <f t="shared" ref="AC5955:AC6018" si="562">AA5955-AB5955</f>
        <v>74370.750000000029</v>
      </c>
      <c r="AD5955" s="5" t="str">
        <f>$C5955&amp;" "&amp;VLOOKUP(C5955,Tegevusalad!$A$1:$B$89,2,FALSE)</f>
        <v>19 KOKSI JA PUHASTATUD NAFTATOODETE TOOTMINE</v>
      </c>
      <c r="AE5955" s="6">
        <f t="shared" si="558"/>
        <v>2062556.4400000013</v>
      </c>
      <c r="AF5955" s="6">
        <f t="shared" si="559"/>
        <v>1678777.2099999997</v>
      </c>
      <c r="AG5955" s="6">
        <f t="shared" si="560"/>
        <v>5472466.5100000016</v>
      </c>
      <c r="AH5955" s="6">
        <f t="shared" si="561"/>
        <v>10380036.899999999</v>
      </c>
      <c r="AI5955" s="6">
        <f t="shared" ref="AI5955:AI6018" si="563">(E5955+F5955+G5955)-(S5955+U5955)</f>
        <v>5448568.3800000008</v>
      </c>
      <c r="AJ5955" s="10"/>
    </row>
    <row r="5956" spans="1:36" s="3" customFormat="1">
      <c r="A5956" s="3">
        <v>2019</v>
      </c>
      <c r="B5956" s="3">
        <v>11</v>
      </c>
      <c r="C5956" s="4">
        <v>20</v>
      </c>
      <c r="D5956" s="8">
        <v>135</v>
      </c>
      <c r="E5956" s="8">
        <v>31408209.439999994</v>
      </c>
      <c r="F5956" s="8">
        <v>1082.26</v>
      </c>
      <c r="G5956" s="8">
        <v>36209717.129999988</v>
      </c>
      <c r="H5956" s="8">
        <v>17270957.41</v>
      </c>
      <c r="I5956" s="8">
        <v>16286365.340000002</v>
      </c>
      <c r="J5956" s="8">
        <v>18354177.629999999</v>
      </c>
      <c r="K5956" s="8">
        <v>0</v>
      </c>
      <c r="L5956" s="8">
        <v>6281739.3500000034</v>
      </c>
      <c r="M5956" s="8">
        <v>477342.66</v>
      </c>
      <c r="N5956" s="8">
        <v>7410021.8399999999</v>
      </c>
      <c r="O5956" s="8">
        <v>940445.64999999991</v>
      </c>
      <c r="P5956" s="8">
        <v>302994.19000000006</v>
      </c>
      <c r="Q5956" s="8">
        <v>2733.87</v>
      </c>
      <c r="R5956" s="8">
        <v>8978.58</v>
      </c>
      <c r="S5956" s="8">
        <v>16825466.66</v>
      </c>
      <c r="T5956" s="8">
        <v>13884999.120000001</v>
      </c>
      <c r="U5956" s="8">
        <v>1738387.75</v>
      </c>
      <c r="V5956" s="8">
        <v>4223.1499999999996</v>
      </c>
      <c r="W5956" s="8">
        <v>33150.61</v>
      </c>
      <c r="X5956" s="8">
        <v>1548.3400000000001</v>
      </c>
      <c r="Y5956" s="8">
        <v>0</v>
      </c>
      <c r="Z5956" s="8">
        <v>0</v>
      </c>
      <c r="AA5956" s="8">
        <v>1141920.5700000003</v>
      </c>
      <c r="AB5956" s="8">
        <v>1792860.4000000006</v>
      </c>
      <c r="AC5956" s="9">
        <f t="shared" si="562"/>
        <v>-650939.83000000031</v>
      </c>
      <c r="AD5956" s="5" t="str">
        <f>$C5956&amp;" "&amp;VLOOKUP(C5956,Tegevusalad!$A$1:$B$89,2,FALSE)</f>
        <v>20 KEMIKAALIDE JA KEEMIATOODETE TOOTMINE</v>
      </c>
      <c r="AE5956" s="6">
        <f t="shared" si="558"/>
        <v>12846985.629999995</v>
      </c>
      <c r="AF5956" s="6">
        <f t="shared" si="559"/>
        <v>13833142.589999998</v>
      </c>
      <c r="AG5956" s="6">
        <f t="shared" si="560"/>
        <v>49056702.75999999</v>
      </c>
      <c r="AH5956" s="6">
        <f t="shared" si="561"/>
        <v>37095002.099999994</v>
      </c>
      <c r="AI5956" s="6">
        <f t="shared" si="563"/>
        <v>49055154.419999987</v>
      </c>
      <c r="AJ5956" s="10"/>
    </row>
    <row r="5957" spans="1:36" s="3" customFormat="1">
      <c r="A5957" s="3">
        <v>2019</v>
      </c>
      <c r="B5957" s="3">
        <v>11</v>
      </c>
      <c r="C5957" s="4">
        <v>21</v>
      </c>
      <c r="D5957" s="8">
        <v>17</v>
      </c>
      <c r="E5957" s="8">
        <v>1501217.04</v>
      </c>
      <c r="F5957" s="8">
        <v>416990.25</v>
      </c>
      <c r="G5957" s="8">
        <v>3644158.48</v>
      </c>
      <c r="H5957" s="8">
        <v>1762288.9</v>
      </c>
      <c r="I5957" s="8">
        <v>1655009.3</v>
      </c>
      <c r="J5957" s="8">
        <v>1678710.9900000002</v>
      </c>
      <c r="K5957" s="8">
        <v>0</v>
      </c>
      <c r="L5957" s="8">
        <v>337772.52999999997</v>
      </c>
      <c r="M5957" s="8">
        <v>0</v>
      </c>
      <c r="N5957" s="8">
        <v>449032.48000000004</v>
      </c>
      <c r="O5957" s="8">
        <v>53263.740000000005</v>
      </c>
      <c r="P5957" s="8">
        <v>7168.05</v>
      </c>
      <c r="Q5957" s="8">
        <v>192.23000000000002</v>
      </c>
      <c r="R5957" s="8">
        <v>881.07999999999993</v>
      </c>
      <c r="S5957" s="8">
        <v>1095070.25</v>
      </c>
      <c r="T5957" s="8">
        <v>1006837.68</v>
      </c>
      <c r="U5957" s="8">
        <v>41636.710000000006</v>
      </c>
      <c r="V5957" s="8">
        <v>914.66</v>
      </c>
      <c r="W5957" s="8">
        <v>9041.1</v>
      </c>
      <c r="X5957" s="8">
        <v>488.40000000000003</v>
      </c>
      <c r="Y5957" s="8">
        <v>0.31</v>
      </c>
      <c r="Z5957" s="8">
        <v>0</v>
      </c>
      <c r="AA5957" s="8">
        <v>72163.560000000012</v>
      </c>
      <c r="AB5957" s="8">
        <v>183423.2</v>
      </c>
      <c r="AC5957" s="9">
        <f t="shared" si="562"/>
        <v>-111259.64</v>
      </c>
      <c r="AD5957" s="5" t="str">
        <f>$C5957&amp;" "&amp;VLOOKUP(C5957,Tegevusalad!$A$1:$B$89,2,FALSE)</f>
        <v>21 PÕHIFARMAATSIATOODETE JA RAVIMPREPARAATIDE TOOTMINE</v>
      </c>
      <c r="AE5957" s="6">
        <f t="shared" si="558"/>
        <v>781988.73</v>
      </c>
      <c r="AF5957" s="6">
        <f t="shared" si="559"/>
        <v>847456.80000000028</v>
      </c>
      <c r="AG5957" s="6">
        <f t="shared" si="560"/>
        <v>4426147.21</v>
      </c>
      <c r="AH5957" s="6">
        <f t="shared" si="561"/>
        <v>2249567.8000000003</v>
      </c>
      <c r="AI5957" s="6">
        <f t="shared" si="563"/>
        <v>4425658.8099999996</v>
      </c>
      <c r="AJ5957" s="10"/>
    </row>
    <row r="5958" spans="1:36" s="3" customFormat="1">
      <c r="A5958" s="3">
        <v>2019</v>
      </c>
      <c r="B5958" s="3">
        <v>11</v>
      </c>
      <c r="C5958" s="4">
        <v>22</v>
      </c>
      <c r="D5958" s="8">
        <v>204</v>
      </c>
      <c r="E5958" s="8">
        <v>32523966.150000002</v>
      </c>
      <c r="F5958" s="8">
        <v>220.01000000000002</v>
      </c>
      <c r="G5958" s="8">
        <v>25538033.140000012</v>
      </c>
      <c r="H5958" s="8">
        <v>18549930.250000007</v>
      </c>
      <c r="I5958" s="8">
        <v>17008452.960000001</v>
      </c>
      <c r="J5958" s="8">
        <v>3132507.02</v>
      </c>
      <c r="K5958" s="8">
        <v>0</v>
      </c>
      <c r="L5958" s="8">
        <v>6504813.0400000028</v>
      </c>
      <c r="M5958" s="8">
        <v>291654.25</v>
      </c>
      <c r="N5958" s="8">
        <v>5969919.5999999978</v>
      </c>
      <c r="O5958" s="8">
        <v>446637.18000000005</v>
      </c>
      <c r="P5958" s="8">
        <v>274464.25999999989</v>
      </c>
      <c r="Q5958" s="8">
        <v>12237.81</v>
      </c>
      <c r="R5958" s="8">
        <v>10128.189999999999</v>
      </c>
      <c r="S5958" s="8">
        <v>16033917.829999994</v>
      </c>
      <c r="T5958" s="8">
        <v>15275592.799999999</v>
      </c>
      <c r="U5958" s="8">
        <v>133447.84</v>
      </c>
      <c r="V5958" s="8">
        <v>36241.329999999994</v>
      </c>
      <c r="W5958" s="8">
        <v>4674.62</v>
      </c>
      <c r="X5958" s="8">
        <v>10880.1</v>
      </c>
      <c r="Y5958" s="8">
        <v>0</v>
      </c>
      <c r="Z5958" s="8">
        <v>45.62</v>
      </c>
      <c r="AA5958" s="8">
        <v>1504764.1400000001</v>
      </c>
      <c r="AB5958" s="8">
        <v>678262.07</v>
      </c>
      <c r="AC5958" s="9">
        <f t="shared" si="562"/>
        <v>826502.07000000018</v>
      </c>
      <c r="AD5958" s="5" t="str">
        <f>$C5958&amp;" "&amp;VLOOKUP(C5958,Tegevusalad!$A$1:$B$89,2,FALSE)</f>
        <v>22 KUMMI- JA PLASTTOODETE TOOTMINE</v>
      </c>
      <c r="AE5958" s="6">
        <f t="shared" si="558"/>
        <v>16367700.590000011</v>
      </c>
      <c r="AF5958" s="6">
        <f t="shared" si="559"/>
        <v>11535928.709999995</v>
      </c>
      <c r="AG5958" s="6">
        <f t="shared" si="560"/>
        <v>41905733.730000019</v>
      </c>
      <c r="AH5958" s="6">
        <f t="shared" si="561"/>
        <v>29900238.949999988</v>
      </c>
      <c r="AI5958" s="6">
        <f t="shared" si="563"/>
        <v>41894853.630000018</v>
      </c>
      <c r="AJ5958" s="10"/>
    </row>
    <row r="5959" spans="1:36" s="3" customFormat="1">
      <c r="A5959" s="3">
        <v>2019</v>
      </c>
      <c r="B5959" s="3">
        <v>11</v>
      </c>
      <c r="C5959" s="4">
        <v>23</v>
      </c>
      <c r="D5959" s="8">
        <v>246</v>
      </c>
      <c r="E5959" s="8">
        <v>43793325.339999996</v>
      </c>
      <c r="F5959" s="8">
        <v>5555.32</v>
      </c>
      <c r="G5959" s="8">
        <v>20360358.890000001</v>
      </c>
      <c r="H5959" s="8">
        <v>18615024.75</v>
      </c>
      <c r="I5959" s="8">
        <v>17918442.460000001</v>
      </c>
      <c r="J5959" s="8">
        <v>1412241.2900000003</v>
      </c>
      <c r="K5959" s="8">
        <v>197265.38</v>
      </c>
      <c r="L5959" s="8">
        <v>8759165.0699999984</v>
      </c>
      <c r="M5959" s="8">
        <v>147441.44999999998</v>
      </c>
      <c r="N5959" s="8">
        <v>7589323.8200000003</v>
      </c>
      <c r="O5959" s="8">
        <v>281610.20999999996</v>
      </c>
      <c r="P5959" s="8">
        <v>182701.71</v>
      </c>
      <c r="Q5959" s="8">
        <v>12453.320000000002</v>
      </c>
      <c r="R5959" s="8">
        <v>17205.11</v>
      </c>
      <c r="S5959" s="8">
        <v>11469243.970000003</v>
      </c>
      <c r="T5959" s="8">
        <v>10234715.950000003</v>
      </c>
      <c r="U5959" s="8">
        <v>1709689.51</v>
      </c>
      <c r="V5959" s="8">
        <v>815683.21</v>
      </c>
      <c r="W5959" s="8">
        <v>4425.0600000000004</v>
      </c>
      <c r="X5959" s="8">
        <v>242035.52000000002</v>
      </c>
      <c r="Y5959" s="8">
        <v>4882.6000000000004</v>
      </c>
      <c r="Z5959" s="8">
        <v>0</v>
      </c>
      <c r="AA5959" s="8">
        <v>2131450.2100000009</v>
      </c>
      <c r="AB5959" s="8">
        <v>809284.90999999992</v>
      </c>
      <c r="AC5959" s="9">
        <f t="shared" si="562"/>
        <v>1322165.300000001</v>
      </c>
      <c r="AD5959" s="5" t="str">
        <f>$C5959&amp;" "&amp;VLOOKUP(C5959,Tegevusalad!$A$1:$B$89,2,FALSE)</f>
        <v>23 MUUDE MITTEMETALSETEST MINERAALIDEST TOODETE TOOTMINE</v>
      </c>
      <c r="AE5959" s="6">
        <f t="shared" si="558"/>
        <v>30861982.699999996</v>
      </c>
      <c r="AF5959" s="6">
        <f t="shared" si="559"/>
        <v>24261343.329999998</v>
      </c>
      <c r="AG5959" s="6">
        <f t="shared" si="560"/>
        <v>51222341.589999996</v>
      </c>
      <c r="AH5959" s="6">
        <f t="shared" si="561"/>
        <v>38032644.649999999</v>
      </c>
      <c r="AI5959" s="6">
        <f t="shared" si="563"/>
        <v>50980306.069999993</v>
      </c>
      <c r="AJ5959" s="10"/>
    </row>
    <row r="5960" spans="1:36" s="3" customFormat="1">
      <c r="A5960" s="3">
        <v>2019</v>
      </c>
      <c r="B5960" s="3">
        <v>11</v>
      </c>
      <c r="C5960" s="4">
        <v>24</v>
      </c>
      <c r="D5960" s="8">
        <v>25</v>
      </c>
      <c r="E5960" s="8">
        <v>2871884.41</v>
      </c>
      <c r="F5960" s="8">
        <v>0</v>
      </c>
      <c r="G5960" s="8">
        <v>3013956.7099999995</v>
      </c>
      <c r="H5960" s="8">
        <v>2316654.5</v>
      </c>
      <c r="I5960" s="8">
        <v>2251341.9700000002</v>
      </c>
      <c r="J5960" s="8">
        <v>625557.93999999994</v>
      </c>
      <c r="K5960" s="8">
        <v>0</v>
      </c>
      <c r="L5960" s="8">
        <v>574376.8899999999</v>
      </c>
      <c r="M5960" s="8">
        <v>80242.680000000008</v>
      </c>
      <c r="N5960" s="8">
        <v>679643.04000000015</v>
      </c>
      <c r="O5960" s="8">
        <v>86004.91</v>
      </c>
      <c r="P5960" s="8">
        <v>3091.13</v>
      </c>
      <c r="Q5960" s="8">
        <v>856.20000000000016</v>
      </c>
      <c r="R5960" s="8">
        <v>396.82</v>
      </c>
      <c r="S5960" s="8">
        <v>1528583.75</v>
      </c>
      <c r="T5960" s="8">
        <v>1118039.9100000001</v>
      </c>
      <c r="U5960" s="8">
        <v>330683.99999999994</v>
      </c>
      <c r="V5960" s="8">
        <v>293006.77999999997</v>
      </c>
      <c r="W5960" s="8">
        <v>0</v>
      </c>
      <c r="X5960" s="8">
        <v>123802.93000000001</v>
      </c>
      <c r="Y5960" s="8">
        <v>0</v>
      </c>
      <c r="Z5960" s="8">
        <v>0</v>
      </c>
      <c r="AA5960" s="8">
        <v>69623.19</v>
      </c>
      <c r="AB5960" s="8">
        <v>94646.66</v>
      </c>
      <c r="AC5960" s="9">
        <f t="shared" si="562"/>
        <v>-25023.47</v>
      </c>
      <c r="AD5960" s="5" t="str">
        <f>$C5960&amp;" "&amp;VLOOKUP(C5960,Tegevusalad!$A$1:$B$89,2,FALSE)</f>
        <v>24 METALLITOOTMINE</v>
      </c>
      <c r="AE5960" s="6">
        <f t="shared" si="558"/>
        <v>1136419.5900000003</v>
      </c>
      <c r="AF5960" s="6">
        <f t="shared" si="559"/>
        <v>1403913.78</v>
      </c>
      <c r="AG5960" s="6">
        <f t="shared" si="560"/>
        <v>4150376.2999999989</v>
      </c>
      <c r="AH5960" s="6">
        <f t="shared" si="561"/>
        <v>3400199.3000000003</v>
      </c>
      <c r="AI5960" s="6">
        <f t="shared" si="563"/>
        <v>4026573.3699999992</v>
      </c>
      <c r="AJ5960" s="10"/>
    </row>
    <row r="5961" spans="1:36" s="3" customFormat="1">
      <c r="A5961" s="3">
        <v>2019</v>
      </c>
      <c r="B5961" s="3">
        <v>11</v>
      </c>
      <c r="C5961" s="4">
        <v>25</v>
      </c>
      <c r="D5961" s="8">
        <v>1394</v>
      </c>
      <c r="E5961" s="8">
        <v>95141550.580000028</v>
      </c>
      <c r="F5961" s="8">
        <v>1321.56</v>
      </c>
      <c r="G5961" s="8">
        <v>74016382.400000095</v>
      </c>
      <c r="H5961" s="8">
        <v>64133101.220000051</v>
      </c>
      <c r="I5961" s="8">
        <v>59138187.090000018</v>
      </c>
      <c r="J5961" s="8">
        <v>8570439.0999999978</v>
      </c>
      <c r="K5961" s="8">
        <v>0</v>
      </c>
      <c r="L5961" s="8">
        <v>19028428.960000027</v>
      </c>
      <c r="M5961" s="8">
        <v>306387.11000000004</v>
      </c>
      <c r="N5961" s="8">
        <v>18452527.22000001</v>
      </c>
      <c r="O5961" s="8">
        <v>709435.14999999991</v>
      </c>
      <c r="P5961" s="8">
        <v>844718.96000000008</v>
      </c>
      <c r="Q5961" s="8">
        <v>48712.160000000018</v>
      </c>
      <c r="R5961" s="8">
        <v>29895.220000000012</v>
      </c>
      <c r="S5961" s="8">
        <v>24807883.03000002</v>
      </c>
      <c r="T5961" s="8">
        <v>21767215.910000026</v>
      </c>
      <c r="U5961" s="8">
        <v>13521238.209999993</v>
      </c>
      <c r="V5961" s="8">
        <v>13162031.199999994</v>
      </c>
      <c r="W5961" s="8">
        <v>271308.95999999996</v>
      </c>
      <c r="X5961" s="8">
        <v>4089521.149999999</v>
      </c>
      <c r="Y5961" s="8">
        <v>66.63</v>
      </c>
      <c r="Z5961" s="8">
        <v>9.9999999999999992E-2</v>
      </c>
      <c r="AA5961" s="8">
        <v>4609835.3000000054</v>
      </c>
      <c r="AB5961" s="8">
        <v>3727479.9200000013</v>
      </c>
      <c r="AC5961" s="9">
        <f t="shared" si="562"/>
        <v>882355.38000000408</v>
      </c>
      <c r="AD5961" s="5" t="str">
        <f>$C5961&amp;" "&amp;VLOOKUP(C5961,Tegevusalad!$A$1:$B$89,2,FALSE)</f>
        <v>25 METALLTOODETE TOOTMINE, V.A MASINAD JA SEADMED</v>
      </c>
      <c r="AE5961" s="6">
        <f t="shared" si="558"/>
        <v>60903272.050000027</v>
      </c>
      <c r="AF5961" s="6">
        <f t="shared" si="559"/>
        <v>63697846.410000034</v>
      </c>
      <c r="AG5961" s="6">
        <f t="shared" si="560"/>
        <v>134919654.45000014</v>
      </c>
      <c r="AH5961" s="6">
        <f t="shared" si="561"/>
        <v>92412112.200000033</v>
      </c>
      <c r="AI5961" s="6">
        <f t="shared" si="563"/>
        <v>130830133.30000013</v>
      </c>
      <c r="AJ5961" s="10"/>
    </row>
    <row r="5962" spans="1:36" s="3" customFormat="1">
      <c r="A5962" s="3">
        <v>2019</v>
      </c>
      <c r="B5962" s="3">
        <v>11</v>
      </c>
      <c r="C5962" s="4">
        <v>26</v>
      </c>
      <c r="D5962" s="8">
        <v>159</v>
      </c>
      <c r="E5962" s="8">
        <v>52084136.109999985</v>
      </c>
      <c r="F5962" s="8">
        <v>0</v>
      </c>
      <c r="G5962" s="8">
        <v>79799651.739999995</v>
      </c>
      <c r="H5962" s="8">
        <v>58837073.790000021</v>
      </c>
      <c r="I5962" s="8">
        <v>54336913.440000013</v>
      </c>
      <c r="J5962" s="8">
        <v>20351369.530000001</v>
      </c>
      <c r="K5962" s="8">
        <v>0</v>
      </c>
      <c r="L5962" s="8">
        <v>10416827.269999996</v>
      </c>
      <c r="M5962" s="8">
        <v>4647710.2700000005</v>
      </c>
      <c r="N5962" s="8">
        <v>16528543.589999996</v>
      </c>
      <c r="O5962" s="8">
        <v>4809758.4800000014</v>
      </c>
      <c r="P5962" s="8">
        <v>103921.63</v>
      </c>
      <c r="Q5962" s="8">
        <v>1183.1200000000001</v>
      </c>
      <c r="R5962" s="8">
        <v>3074.2800000000011</v>
      </c>
      <c r="S5962" s="8">
        <v>44002663.140000001</v>
      </c>
      <c r="T5962" s="8">
        <v>40762322.229999989</v>
      </c>
      <c r="U5962" s="8">
        <v>558057.49</v>
      </c>
      <c r="V5962" s="8">
        <v>72252.67</v>
      </c>
      <c r="W5962" s="8">
        <v>499.15000000000003</v>
      </c>
      <c r="X5962" s="8">
        <v>35505.370000000017</v>
      </c>
      <c r="Y5962" s="8">
        <v>0</v>
      </c>
      <c r="Z5962" s="8">
        <v>0</v>
      </c>
      <c r="AA5962" s="8">
        <v>324776.86</v>
      </c>
      <c r="AB5962" s="8">
        <v>1788782.9099999992</v>
      </c>
      <c r="AC5962" s="9">
        <f t="shared" si="562"/>
        <v>-1464006.0499999993</v>
      </c>
      <c r="AD5962" s="5" t="str">
        <f>$C5962&amp;" "&amp;VLOOKUP(C5962,Tegevusalad!$A$1:$B$89,2,FALSE)</f>
        <v>26 ARVUTITE, ELEKTROONIKA- JA OPTIKASEADMETE TOOTMINE</v>
      </c>
      <c r="AE5962" s="6">
        <f t="shared" si="558"/>
        <v>7558920.8499999791</v>
      </c>
      <c r="AF5962" s="6">
        <f t="shared" si="559"/>
        <v>14120828.989999965</v>
      </c>
      <c r="AG5962" s="6">
        <f t="shared" si="560"/>
        <v>87358572.589999974</v>
      </c>
      <c r="AH5962" s="6">
        <f t="shared" si="561"/>
        <v>82658089.349999979</v>
      </c>
      <c r="AI5962" s="6">
        <f t="shared" si="563"/>
        <v>87323067.219999969</v>
      </c>
      <c r="AJ5962" s="10"/>
    </row>
    <row r="5963" spans="1:36" s="3" customFormat="1">
      <c r="A5963" s="3">
        <v>2019</v>
      </c>
      <c r="B5963" s="3">
        <v>11</v>
      </c>
      <c r="C5963" s="4">
        <v>27</v>
      </c>
      <c r="D5963" s="8">
        <v>139</v>
      </c>
      <c r="E5963" s="8">
        <v>44216734.209999986</v>
      </c>
      <c r="F5963" s="8">
        <v>247.71</v>
      </c>
      <c r="G5963" s="8">
        <v>71197678.700000003</v>
      </c>
      <c r="H5963" s="8">
        <v>50100286.749999993</v>
      </c>
      <c r="I5963" s="8">
        <v>44280142.799999997</v>
      </c>
      <c r="J5963" s="8">
        <v>19786401.48</v>
      </c>
      <c r="K5963" s="8">
        <v>0</v>
      </c>
      <c r="L5963" s="8">
        <v>8843369.110000005</v>
      </c>
      <c r="M5963" s="8">
        <v>738889.38</v>
      </c>
      <c r="N5963" s="8">
        <v>11509596.539999997</v>
      </c>
      <c r="O5963" s="8">
        <v>1688115.5199999998</v>
      </c>
      <c r="P5963" s="8">
        <v>426549.22</v>
      </c>
      <c r="Q5963" s="8">
        <v>8013.74</v>
      </c>
      <c r="R5963" s="8">
        <v>16840.440000000002</v>
      </c>
      <c r="S5963" s="8">
        <v>29258349.199999992</v>
      </c>
      <c r="T5963" s="8">
        <v>25534326.470000003</v>
      </c>
      <c r="U5963" s="8">
        <v>2278814.5000000005</v>
      </c>
      <c r="V5963" s="8">
        <v>266410.31</v>
      </c>
      <c r="W5963" s="8">
        <v>31426.02</v>
      </c>
      <c r="X5963" s="8">
        <v>3547703.5100000002</v>
      </c>
      <c r="Y5963" s="8">
        <v>0</v>
      </c>
      <c r="Z5963" s="8">
        <v>0</v>
      </c>
      <c r="AA5963" s="8">
        <v>974005.87000000023</v>
      </c>
      <c r="AB5963" s="8">
        <v>2901343.9199999985</v>
      </c>
      <c r="AC5963" s="9">
        <f t="shared" si="562"/>
        <v>-1927338.0499999984</v>
      </c>
      <c r="AD5963" s="5" t="str">
        <f>$C5963&amp;" "&amp;VLOOKUP(C5963,Tegevusalad!$A$1:$B$89,2,FALSE)</f>
        <v>27 ELEKTRISEADMETE TOOTMINE</v>
      </c>
      <c r="AE5963" s="6">
        <f t="shared" si="558"/>
        <v>16227521.729999993</v>
      </c>
      <c r="AF5963" s="6">
        <f t="shared" si="559"/>
        <v>17920853.909999989</v>
      </c>
      <c r="AG5963" s="6">
        <f t="shared" si="560"/>
        <v>87425200.430000007</v>
      </c>
      <c r="AH5963" s="6">
        <f t="shared" si="561"/>
        <v>57632184.899999984</v>
      </c>
      <c r="AI5963" s="6">
        <f t="shared" si="563"/>
        <v>83877496.920000002</v>
      </c>
      <c r="AJ5963" s="10"/>
    </row>
    <row r="5964" spans="1:36" s="3" customFormat="1">
      <c r="A5964" s="3">
        <v>2019</v>
      </c>
      <c r="B5964" s="3">
        <v>11</v>
      </c>
      <c r="C5964" s="4">
        <v>28</v>
      </c>
      <c r="D5964" s="8">
        <v>228</v>
      </c>
      <c r="E5964" s="8">
        <v>16933747.25</v>
      </c>
      <c r="F5964" s="8">
        <v>0</v>
      </c>
      <c r="G5964" s="8">
        <v>39269969.280000009</v>
      </c>
      <c r="H5964" s="8">
        <v>27883902.669999994</v>
      </c>
      <c r="I5964" s="8">
        <v>26550186.080000006</v>
      </c>
      <c r="J5964" s="8">
        <v>11019036.27</v>
      </c>
      <c r="K5964" s="8">
        <v>0</v>
      </c>
      <c r="L5964" s="8">
        <v>3386749.4499999988</v>
      </c>
      <c r="M5964" s="8">
        <v>61791.180000000008</v>
      </c>
      <c r="N5964" s="8">
        <v>5559397.4399999995</v>
      </c>
      <c r="O5964" s="8">
        <v>254832.94</v>
      </c>
      <c r="P5964" s="8">
        <v>215976.65999999997</v>
      </c>
      <c r="Q5964" s="8">
        <v>3363.74</v>
      </c>
      <c r="R5964" s="8">
        <v>6318.44</v>
      </c>
      <c r="S5964" s="8">
        <v>6593294.2200000007</v>
      </c>
      <c r="T5964" s="8">
        <v>6158962.0999999996</v>
      </c>
      <c r="U5964" s="8">
        <v>2392076.81</v>
      </c>
      <c r="V5964" s="8">
        <v>2350542.15</v>
      </c>
      <c r="W5964" s="8">
        <v>15761.390000000001</v>
      </c>
      <c r="X5964" s="8">
        <v>109606.19000000003</v>
      </c>
      <c r="Y5964" s="8">
        <v>0</v>
      </c>
      <c r="Z5964" s="8">
        <v>0</v>
      </c>
      <c r="AA5964" s="8">
        <v>417205.62</v>
      </c>
      <c r="AB5964" s="8">
        <v>2528062.4299999992</v>
      </c>
      <c r="AC5964" s="9">
        <f t="shared" si="562"/>
        <v>-2110856.8099999991</v>
      </c>
      <c r="AD5964" s="5" t="str">
        <f>$C5964&amp;" "&amp;VLOOKUP(C5964,Tegevusalad!$A$1:$B$89,2,FALSE)</f>
        <v>28 MUJAL LIIGITAMATA MASINATE JA SEADMETE TOOTMINE</v>
      </c>
      <c r="AE5964" s="6">
        <f t="shared" si="558"/>
        <v>8057982.4100000001</v>
      </c>
      <c r="AF5964" s="6">
        <f t="shared" si="559"/>
        <v>19919585.819999997</v>
      </c>
      <c r="AG5964" s="6">
        <f t="shared" si="560"/>
        <v>47327951.690000005</v>
      </c>
      <c r="AH5964" s="6">
        <f t="shared" si="561"/>
        <v>27828579.399999999</v>
      </c>
      <c r="AI5964" s="6">
        <f t="shared" si="563"/>
        <v>47218345.500000007</v>
      </c>
      <c r="AJ5964" s="10"/>
    </row>
    <row r="5965" spans="1:36" s="3" customFormat="1">
      <c r="A5965" s="3">
        <v>2019</v>
      </c>
      <c r="B5965" s="3">
        <v>11</v>
      </c>
      <c r="C5965" s="4">
        <v>29</v>
      </c>
      <c r="D5965" s="8">
        <v>92</v>
      </c>
      <c r="E5965" s="8">
        <v>19952675.100000005</v>
      </c>
      <c r="F5965" s="8">
        <v>0</v>
      </c>
      <c r="G5965" s="8">
        <v>25992755.160000008</v>
      </c>
      <c r="H5965" s="8">
        <v>21141628.960000005</v>
      </c>
      <c r="I5965" s="8">
        <v>19773849.620000001</v>
      </c>
      <c r="J5965" s="8">
        <v>4113212.7600000007</v>
      </c>
      <c r="K5965" s="8">
        <v>0</v>
      </c>
      <c r="L5965" s="8">
        <v>3990535.0300000003</v>
      </c>
      <c r="M5965" s="8">
        <v>222924.89</v>
      </c>
      <c r="N5965" s="8">
        <v>4787125.9400000032</v>
      </c>
      <c r="O5965" s="8">
        <v>250857.18000000002</v>
      </c>
      <c r="P5965" s="8">
        <v>83270.25</v>
      </c>
      <c r="Q5965" s="8">
        <v>3810.25</v>
      </c>
      <c r="R5965" s="8">
        <v>4258.59</v>
      </c>
      <c r="S5965" s="8">
        <v>12087811.170000002</v>
      </c>
      <c r="T5965" s="8">
        <v>8772840.6900000013</v>
      </c>
      <c r="U5965" s="8">
        <v>1748721.2299999997</v>
      </c>
      <c r="V5965" s="8">
        <v>1721891.4099999997</v>
      </c>
      <c r="W5965" s="8">
        <v>59453.46</v>
      </c>
      <c r="X5965" s="8">
        <v>165832.85999999999</v>
      </c>
      <c r="Y5965" s="8">
        <v>0</v>
      </c>
      <c r="Z5965" s="8">
        <v>0</v>
      </c>
      <c r="AA5965" s="8">
        <v>519228.37</v>
      </c>
      <c r="AB5965" s="8">
        <v>1092894.3899999999</v>
      </c>
      <c r="AC5965" s="9">
        <f t="shared" si="562"/>
        <v>-573666.0199999999</v>
      </c>
      <c r="AD5965" s="5" t="str">
        <f>$C5965&amp;" "&amp;VLOOKUP(C5965,Tegevusalad!$A$1:$B$89,2,FALSE)</f>
        <v>29 MOOTORSÕIDUKITE, HAAGISTE JA POOLHAAGISTE TOOTMINE</v>
      </c>
      <c r="AE5965" s="6">
        <f t="shared" si="558"/>
        <v>6281975.5600000024</v>
      </c>
      <c r="AF5965" s="6">
        <f t="shared" si="559"/>
        <v>10587995.760000013</v>
      </c>
      <c r="AG5965" s="6">
        <f t="shared" si="560"/>
        <v>32274730.72000001</v>
      </c>
      <c r="AH5965" s="6">
        <f t="shared" si="561"/>
        <v>23956922.650000013</v>
      </c>
      <c r="AI5965" s="6">
        <f t="shared" si="563"/>
        <v>32108897.860000011</v>
      </c>
      <c r="AJ5965" s="10"/>
    </row>
    <row r="5966" spans="1:36" s="3" customFormat="1">
      <c r="A5966" s="3">
        <v>2019</v>
      </c>
      <c r="B5966" s="3">
        <v>11</v>
      </c>
      <c r="C5966" s="4">
        <v>30</v>
      </c>
      <c r="D5966" s="8">
        <v>105</v>
      </c>
      <c r="E5966" s="8">
        <v>2808543.5600000005</v>
      </c>
      <c r="F5966" s="8">
        <v>774.17000000000007</v>
      </c>
      <c r="G5966" s="8">
        <v>4941474.4000000004</v>
      </c>
      <c r="H5966" s="8">
        <v>3694435.1500000004</v>
      </c>
      <c r="I5966" s="8">
        <v>2665401.9700000002</v>
      </c>
      <c r="J5966" s="8">
        <v>218050.97000000003</v>
      </c>
      <c r="K5966" s="8">
        <v>0</v>
      </c>
      <c r="L5966" s="8">
        <v>561778.39999999991</v>
      </c>
      <c r="M5966" s="8">
        <v>10064.61</v>
      </c>
      <c r="N5966" s="8">
        <v>1034795.7300000001</v>
      </c>
      <c r="O5966" s="8">
        <v>183954.44</v>
      </c>
      <c r="P5966" s="8">
        <v>21412.41</v>
      </c>
      <c r="Q5966" s="8">
        <v>3439.9799999999996</v>
      </c>
      <c r="R5966" s="8">
        <v>1795.1299999999999</v>
      </c>
      <c r="S5966" s="8">
        <v>1796862.34</v>
      </c>
      <c r="T5966" s="8">
        <v>1068368.1499999999</v>
      </c>
      <c r="U5966" s="8">
        <v>23163.32</v>
      </c>
      <c r="V5966" s="8">
        <v>19856.22</v>
      </c>
      <c r="W5966" s="8">
        <v>340522.37</v>
      </c>
      <c r="X5966" s="8">
        <v>0</v>
      </c>
      <c r="Y5966" s="8">
        <v>0</v>
      </c>
      <c r="Z5966" s="8">
        <v>0</v>
      </c>
      <c r="AA5966" s="8">
        <v>54941.269999999975</v>
      </c>
      <c r="AB5966" s="8">
        <v>517893.99000000011</v>
      </c>
      <c r="AC5966" s="9">
        <f t="shared" si="562"/>
        <v>-462952.72000000015</v>
      </c>
      <c r="AD5966" s="5" t="str">
        <f>$C5966&amp;" "&amp;VLOOKUP(C5966,Tegevusalad!$A$1:$B$89,2,FALSE)</f>
        <v>30 MUUDE TRANSPORDIVAHENDITE TOOTMINE</v>
      </c>
      <c r="AE5966" s="6">
        <f t="shared" si="558"/>
        <v>989292.0700000003</v>
      </c>
      <c r="AF5966" s="6">
        <f t="shared" si="559"/>
        <v>2463012.6600000006</v>
      </c>
      <c r="AG5966" s="6">
        <f t="shared" si="560"/>
        <v>5930766.4700000007</v>
      </c>
      <c r="AH5966" s="6">
        <f t="shared" si="561"/>
        <v>5182954.3</v>
      </c>
      <c r="AI5966" s="6">
        <f t="shared" si="563"/>
        <v>5930766.4700000007</v>
      </c>
      <c r="AJ5966" s="10"/>
    </row>
    <row r="5967" spans="1:36" s="3" customFormat="1">
      <c r="A5967" s="3">
        <v>2019</v>
      </c>
      <c r="B5967" s="3">
        <v>11</v>
      </c>
      <c r="C5967" s="4">
        <v>31</v>
      </c>
      <c r="D5967" s="8">
        <v>748</v>
      </c>
      <c r="E5967" s="8">
        <v>31265311.350000016</v>
      </c>
      <c r="F5967" s="8">
        <v>0</v>
      </c>
      <c r="G5967" s="8">
        <v>32104990.100000005</v>
      </c>
      <c r="H5967" s="8">
        <v>27930580.789999999</v>
      </c>
      <c r="I5967" s="8">
        <v>27030770.43</v>
      </c>
      <c r="J5967" s="8">
        <v>3730678.5400000005</v>
      </c>
      <c r="K5967" s="8">
        <v>0</v>
      </c>
      <c r="L5967" s="8">
        <v>6253062.2800000021</v>
      </c>
      <c r="M5967" s="8">
        <v>33111.040000000001</v>
      </c>
      <c r="N5967" s="8">
        <v>7428742.6699999971</v>
      </c>
      <c r="O5967" s="8">
        <v>216967.92999999996</v>
      </c>
      <c r="P5967" s="8">
        <v>525430.23</v>
      </c>
      <c r="Q5967" s="8">
        <v>24883.109999999997</v>
      </c>
      <c r="R5967" s="8">
        <v>12105.770000000006</v>
      </c>
      <c r="S5967" s="8">
        <v>10018956.719999997</v>
      </c>
      <c r="T5967" s="8">
        <v>8550511.1999999937</v>
      </c>
      <c r="U5967" s="8">
        <v>350652.61</v>
      </c>
      <c r="V5967" s="8">
        <v>347229.06000000006</v>
      </c>
      <c r="W5967" s="8">
        <v>54262.579999999987</v>
      </c>
      <c r="X5967" s="8">
        <v>534925.71000000008</v>
      </c>
      <c r="Y5967" s="8">
        <v>0</v>
      </c>
      <c r="Z5967" s="8">
        <v>0</v>
      </c>
      <c r="AA5967" s="8">
        <v>1276501.2899999991</v>
      </c>
      <c r="AB5967" s="8">
        <v>2419070.6400000015</v>
      </c>
      <c r="AC5967" s="9">
        <f t="shared" si="562"/>
        <v>-1142569.3500000024</v>
      </c>
      <c r="AD5967" s="5" t="str">
        <f>$C5967&amp;" "&amp;VLOOKUP(C5967,Tegevusalad!$A$1:$B$89,2,FALSE)</f>
        <v>31 MÖÖBLITOOTMINE</v>
      </c>
      <c r="AE5967" s="6">
        <f t="shared" si="558"/>
        <v>21430627.730000019</v>
      </c>
      <c r="AF5967" s="6">
        <f t="shared" si="559"/>
        <v>26097022.279999983</v>
      </c>
      <c r="AG5967" s="6">
        <f t="shared" si="560"/>
        <v>53535617.830000021</v>
      </c>
      <c r="AH5967" s="6">
        <f t="shared" si="561"/>
        <v>37204242.199999981</v>
      </c>
      <c r="AI5967" s="6">
        <f t="shared" si="563"/>
        <v>53000692.12000002</v>
      </c>
      <c r="AJ5967" s="10"/>
    </row>
    <row r="5968" spans="1:36" s="3" customFormat="1">
      <c r="A5968" s="3">
        <v>2019</v>
      </c>
      <c r="B5968" s="3">
        <v>11</v>
      </c>
      <c r="C5968" s="4">
        <v>32</v>
      </c>
      <c r="D5968" s="8">
        <v>337</v>
      </c>
      <c r="E5968" s="8">
        <v>10877233.870000005</v>
      </c>
      <c r="F5968" s="8">
        <v>425600.45000000007</v>
      </c>
      <c r="G5968" s="8">
        <v>14968898.309999999</v>
      </c>
      <c r="H5968" s="8">
        <v>13642004.970000003</v>
      </c>
      <c r="I5968" s="8">
        <v>11890128.589999998</v>
      </c>
      <c r="J5968" s="8">
        <v>1240599.1000000003</v>
      </c>
      <c r="K5968" s="8">
        <v>0</v>
      </c>
      <c r="L5968" s="8">
        <v>2213750.8499999987</v>
      </c>
      <c r="M5968" s="8">
        <v>38911.94</v>
      </c>
      <c r="N5968" s="8">
        <v>2544032.4900000016</v>
      </c>
      <c r="O5968" s="8">
        <v>436045.93000000005</v>
      </c>
      <c r="P5968" s="8">
        <v>67381.340000000011</v>
      </c>
      <c r="Q5968" s="8">
        <v>6773.1400000000021</v>
      </c>
      <c r="R5968" s="8">
        <v>6735.9299999999994</v>
      </c>
      <c r="S5968" s="8">
        <v>5046410.37</v>
      </c>
      <c r="T5968" s="8">
        <v>4674522.2699999968</v>
      </c>
      <c r="U5968" s="8">
        <v>201067.85999999996</v>
      </c>
      <c r="V5968" s="8">
        <v>172232.00999999998</v>
      </c>
      <c r="W5968" s="8">
        <v>257682.55</v>
      </c>
      <c r="X5968" s="8">
        <v>8716.0600000000013</v>
      </c>
      <c r="Y5968" s="8">
        <v>177.42000000000002</v>
      </c>
      <c r="Z5968" s="8">
        <v>0</v>
      </c>
      <c r="AA5968" s="8">
        <v>632239.27</v>
      </c>
      <c r="AB5968" s="8">
        <v>923431.54999999993</v>
      </c>
      <c r="AC5968" s="9">
        <f t="shared" si="562"/>
        <v>-291192.27999999991</v>
      </c>
      <c r="AD5968" s="5" t="str">
        <f>$C5968&amp;" "&amp;VLOOKUP(C5968,Tegevusalad!$A$1:$B$89,2,FALSE)</f>
        <v>32 MUU TOOTMINE</v>
      </c>
      <c r="AE5968" s="6">
        <f t="shared" si="558"/>
        <v>6064072.1500000041</v>
      </c>
      <c r="AF5968" s="6">
        <f t="shared" si="559"/>
        <v>5498366.230000007</v>
      </c>
      <c r="AG5968" s="6">
        <f t="shared" si="560"/>
        <v>21032970.460000001</v>
      </c>
      <c r="AH5968" s="6">
        <f t="shared" si="561"/>
        <v>12753842.100000009</v>
      </c>
      <c r="AI5968" s="6">
        <f t="shared" si="563"/>
        <v>21024254.400000002</v>
      </c>
      <c r="AJ5968" s="10"/>
    </row>
    <row r="5969" spans="1:36" s="3" customFormat="1">
      <c r="A5969" s="3">
        <v>2019</v>
      </c>
      <c r="B5969" s="3">
        <v>11</v>
      </c>
      <c r="C5969" s="4">
        <v>33</v>
      </c>
      <c r="D5969" s="8">
        <v>785</v>
      </c>
      <c r="E5969" s="8">
        <v>24649962.169999976</v>
      </c>
      <c r="F5969" s="8">
        <v>284.17</v>
      </c>
      <c r="G5969" s="8">
        <v>30175963.28000002</v>
      </c>
      <c r="H5969" s="8">
        <v>8929532.5299999956</v>
      </c>
      <c r="I5969" s="8">
        <v>3500327.7500000005</v>
      </c>
      <c r="J5969" s="8">
        <v>677320.14</v>
      </c>
      <c r="K5969" s="8">
        <v>30222.28</v>
      </c>
      <c r="L5969" s="8">
        <v>4930018.0299999984</v>
      </c>
      <c r="M5969" s="8">
        <v>3563.98</v>
      </c>
      <c r="N5969" s="8">
        <v>4715904.1599999983</v>
      </c>
      <c r="O5969" s="8">
        <v>197908.24000000002</v>
      </c>
      <c r="P5969" s="8">
        <v>143765.83999999994</v>
      </c>
      <c r="Q5969" s="8">
        <v>45521.569999999985</v>
      </c>
      <c r="R5969" s="8">
        <v>13363.739999999994</v>
      </c>
      <c r="S5969" s="8">
        <v>9800389.4599999916</v>
      </c>
      <c r="T5969" s="8">
        <v>6834375.870000001</v>
      </c>
      <c r="U5969" s="8">
        <v>1431371.15</v>
      </c>
      <c r="V5969" s="8">
        <v>243494.47</v>
      </c>
      <c r="W5969" s="8">
        <v>110116.20000000003</v>
      </c>
      <c r="X5969" s="8">
        <v>50743.799999999996</v>
      </c>
      <c r="Y5969" s="8">
        <v>0</v>
      </c>
      <c r="Z5969" s="8">
        <v>0.75</v>
      </c>
      <c r="AA5969" s="8">
        <v>1383095.2899999998</v>
      </c>
      <c r="AB5969" s="8">
        <v>1165418.1899999995</v>
      </c>
      <c r="AC5969" s="9">
        <f t="shared" si="562"/>
        <v>217677.10000000033</v>
      </c>
      <c r="AD5969" s="5" t="str">
        <f>$C5969&amp;" "&amp;VLOOKUP(C5969,Tegevusalad!$A$1:$B$89,2,FALSE)</f>
        <v>33 MASINATE JA SEADMETE REMONT JA PAIGALDUS</v>
      </c>
      <c r="AE5969" s="6">
        <f t="shared" si="558"/>
        <v>13469229.529999986</v>
      </c>
      <c r="AF5969" s="6">
        <f t="shared" si="559"/>
        <v>11668532.159999998</v>
      </c>
      <c r="AG5969" s="6">
        <f t="shared" si="560"/>
        <v>43645192.810000002</v>
      </c>
      <c r="AH5969" s="6">
        <f t="shared" si="561"/>
        <v>23646339.499999993</v>
      </c>
      <c r="AI5969" s="6">
        <f t="shared" si="563"/>
        <v>43594449.010000005</v>
      </c>
      <c r="AJ5969" s="10"/>
    </row>
    <row r="5970" spans="1:36" s="3" customFormat="1">
      <c r="A5970" s="3">
        <v>2019</v>
      </c>
      <c r="B5970" s="3">
        <v>11</v>
      </c>
      <c r="C5970" s="4">
        <v>35</v>
      </c>
      <c r="D5970" s="8">
        <v>341</v>
      </c>
      <c r="E5970" s="8">
        <v>190702984.84</v>
      </c>
      <c r="F5970" s="8">
        <v>968.85</v>
      </c>
      <c r="G5970" s="8">
        <v>15486569.83</v>
      </c>
      <c r="H5970" s="8">
        <v>3495952.41</v>
      </c>
      <c r="I5970" s="8">
        <v>658240.72</v>
      </c>
      <c r="J5970" s="8">
        <v>202840.94</v>
      </c>
      <c r="K5970" s="8">
        <v>82.83</v>
      </c>
      <c r="L5970" s="8">
        <v>38140684.099999987</v>
      </c>
      <c r="M5970" s="8">
        <v>0</v>
      </c>
      <c r="N5970" s="8">
        <v>29775931.479999986</v>
      </c>
      <c r="O5970" s="8">
        <v>45370.69</v>
      </c>
      <c r="P5970" s="8">
        <v>4961435.8500000006</v>
      </c>
      <c r="Q5970" s="8">
        <v>16944.48</v>
      </c>
      <c r="R5970" s="8">
        <v>10572.100000000002</v>
      </c>
      <c r="S5970" s="8">
        <v>5996751.1600000001</v>
      </c>
      <c r="T5970" s="8">
        <v>2924380.6400000006</v>
      </c>
      <c r="U5970" s="8">
        <v>37790389.410000004</v>
      </c>
      <c r="V5970" s="8">
        <v>116562.96999999999</v>
      </c>
      <c r="W5970" s="8">
        <v>1066625.07</v>
      </c>
      <c r="X5970" s="8">
        <v>1807269.15</v>
      </c>
      <c r="Y5970" s="8">
        <v>0.01</v>
      </c>
      <c r="Z5970" s="8">
        <v>0.32</v>
      </c>
      <c r="AA5970" s="8">
        <v>9453330.1900000013</v>
      </c>
      <c r="AB5970" s="8">
        <v>1088577.8799999999</v>
      </c>
      <c r="AC5970" s="9">
        <f t="shared" si="562"/>
        <v>8364752.3100000015</v>
      </c>
      <c r="AD5970" s="5" t="str">
        <f>$C5970&amp;" "&amp;VLOOKUP(C5970,Tegevusalad!$A$1:$B$89,2,FALSE)</f>
        <v>35 ELEKTRIENERGIA, GAASI, AURU JA KONDITSIONEERITUD ÕHUGA VARUSTAMINE</v>
      </c>
      <c r="AE5970" s="6">
        <f t="shared" si="558"/>
        <v>148724082.26999998</v>
      </c>
      <c r="AF5970" s="6">
        <f t="shared" si="559"/>
        <v>105035086.84999993</v>
      </c>
      <c r="AG5970" s="6">
        <f t="shared" si="560"/>
        <v>164210652.10000002</v>
      </c>
      <c r="AH5970" s="6">
        <f t="shared" si="561"/>
        <v>148932517.89999992</v>
      </c>
      <c r="AI5970" s="6">
        <f t="shared" si="563"/>
        <v>162403382.94999999</v>
      </c>
      <c r="AJ5970" s="10"/>
    </row>
    <row r="5971" spans="1:36" s="3" customFormat="1">
      <c r="A5971" s="3">
        <v>2019</v>
      </c>
      <c r="B5971" s="3">
        <v>11</v>
      </c>
      <c r="C5971" s="4">
        <v>36</v>
      </c>
      <c r="D5971" s="8">
        <v>44</v>
      </c>
      <c r="E5971" s="8">
        <v>6521274.9800000014</v>
      </c>
      <c r="F5971" s="8">
        <v>0</v>
      </c>
      <c r="G5971" s="8">
        <v>15988</v>
      </c>
      <c r="H5971" s="8">
        <v>15988</v>
      </c>
      <c r="I5971" s="8">
        <v>15988</v>
      </c>
      <c r="J5971" s="8">
        <v>0</v>
      </c>
      <c r="K5971" s="8">
        <v>0</v>
      </c>
      <c r="L5971" s="8">
        <v>1304255</v>
      </c>
      <c r="M5971" s="8">
        <v>0</v>
      </c>
      <c r="N5971" s="8">
        <v>766783.01000000013</v>
      </c>
      <c r="O5971" s="8">
        <v>0</v>
      </c>
      <c r="P5971" s="8">
        <v>376908.14999999997</v>
      </c>
      <c r="Q5971" s="8">
        <v>4744.5199999999995</v>
      </c>
      <c r="R5971" s="8">
        <v>5948.4000000000005</v>
      </c>
      <c r="S5971" s="8">
        <v>268592.07</v>
      </c>
      <c r="T5971" s="8">
        <v>206360.68</v>
      </c>
      <c r="U5971" s="8">
        <v>5028.88</v>
      </c>
      <c r="V5971" s="8">
        <v>3528.41</v>
      </c>
      <c r="W5971" s="8">
        <v>417.25</v>
      </c>
      <c r="X5971" s="8">
        <v>381.6</v>
      </c>
      <c r="Y5971" s="8">
        <v>0</v>
      </c>
      <c r="Z5971" s="8">
        <v>0</v>
      </c>
      <c r="AA5971" s="8">
        <v>562566.80000000005</v>
      </c>
      <c r="AB5971" s="8">
        <v>25094.81</v>
      </c>
      <c r="AC5971" s="9">
        <f t="shared" si="562"/>
        <v>537471.99</v>
      </c>
      <c r="AD5971" s="5" t="str">
        <f>$C5971&amp;" "&amp;VLOOKUP(C5971,Tegevusalad!$A$1:$B$89,2,FALSE)</f>
        <v>36 VEEKOGUMINE, -TÖÖTLUS JA -VARUSTUS</v>
      </c>
      <c r="AE5971" s="6">
        <f t="shared" si="558"/>
        <v>6248035.6300000008</v>
      </c>
      <c r="AF5971" s="6">
        <f t="shared" si="559"/>
        <v>3593564.5100000007</v>
      </c>
      <c r="AG5971" s="6">
        <f t="shared" si="560"/>
        <v>6264023.6300000008</v>
      </c>
      <c r="AH5971" s="6">
        <f t="shared" si="561"/>
        <v>3863657.0500000007</v>
      </c>
      <c r="AI5971" s="6">
        <f t="shared" si="563"/>
        <v>6263642.0300000012</v>
      </c>
      <c r="AJ5971" s="10"/>
    </row>
    <row r="5972" spans="1:36" s="3" customFormat="1">
      <c r="A5972" s="3">
        <v>2019</v>
      </c>
      <c r="B5972" s="3">
        <v>11</v>
      </c>
      <c r="C5972" s="4">
        <v>37</v>
      </c>
      <c r="D5972" s="8">
        <v>86</v>
      </c>
      <c r="E5972" s="8">
        <v>7312812.1899999967</v>
      </c>
      <c r="F5972" s="8">
        <v>678.9</v>
      </c>
      <c r="G5972" s="8">
        <v>86739.839999999997</v>
      </c>
      <c r="H5972" s="8">
        <v>57269.1</v>
      </c>
      <c r="I5972" s="8">
        <v>5000</v>
      </c>
      <c r="J5972" s="8">
        <v>0</v>
      </c>
      <c r="K5972" s="8">
        <v>0</v>
      </c>
      <c r="L5972" s="8">
        <v>1462623.51</v>
      </c>
      <c r="M5972" s="8">
        <v>0</v>
      </c>
      <c r="N5972" s="8">
        <v>1489241.4700000002</v>
      </c>
      <c r="O5972" s="8">
        <v>3984</v>
      </c>
      <c r="P5972" s="8">
        <v>802832.04</v>
      </c>
      <c r="Q5972" s="8">
        <v>1896.46</v>
      </c>
      <c r="R5972" s="8">
        <v>973.93000000000006</v>
      </c>
      <c r="S5972" s="8">
        <v>76385.630000000019</v>
      </c>
      <c r="T5972" s="8">
        <v>61793.93</v>
      </c>
      <c r="U5972" s="8">
        <v>53.68</v>
      </c>
      <c r="V5972" s="8">
        <v>47.27</v>
      </c>
      <c r="W5972" s="8">
        <v>1858.3700000000001</v>
      </c>
      <c r="X5972" s="8">
        <v>6764.0300000000007</v>
      </c>
      <c r="Y5972" s="8">
        <v>0</v>
      </c>
      <c r="Z5972" s="8">
        <v>0</v>
      </c>
      <c r="AA5972" s="8">
        <v>342072.22000000009</v>
      </c>
      <c r="AB5972" s="8">
        <v>368690.18000000005</v>
      </c>
      <c r="AC5972" s="9">
        <f t="shared" si="562"/>
        <v>-26617.959999999963</v>
      </c>
      <c r="AD5972" s="5" t="str">
        <f>$C5972&amp;" "&amp;VLOOKUP(C5972,Tegevusalad!$A$1:$B$89,2,FALSE)</f>
        <v>37 KANALISATSIOON</v>
      </c>
      <c r="AE5972" s="6">
        <f t="shared" si="558"/>
        <v>7243815.8099999977</v>
      </c>
      <c r="AF5972" s="6">
        <f t="shared" si="559"/>
        <v>7354764.96</v>
      </c>
      <c r="AG5972" s="6">
        <f t="shared" si="560"/>
        <v>7330555.6499999976</v>
      </c>
      <c r="AH5972" s="6">
        <f t="shared" si="561"/>
        <v>7451077</v>
      </c>
      <c r="AI5972" s="6">
        <f t="shared" si="563"/>
        <v>7323791.6199999973</v>
      </c>
      <c r="AJ5972" s="10"/>
    </row>
    <row r="5973" spans="1:36" s="3" customFormat="1">
      <c r="A5973" s="3">
        <v>2019</v>
      </c>
      <c r="B5973" s="3">
        <v>11</v>
      </c>
      <c r="C5973" s="4">
        <v>38</v>
      </c>
      <c r="D5973" s="8">
        <v>155</v>
      </c>
      <c r="E5973" s="8">
        <v>21688170.269999992</v>
      </c>
      <c r="F5973" s="8">
        <v>0</v>
      </c>
      <c r="G5973" s="8">
        <v>22950941.82</v>
      </c>
      <c r="H5973" s="8">
        <v>12625550.060000001</v>
      </c>
      <c r="I5973" s="8">
        <v>11985057.799999999</v>
      </c>
      <c r="J5973" s="8">
        <v>10239583.9</v>
      </c>
      <c r="K5973" s="8">
        <v>10202</v>
      </c>
      <c r="L5973" s="8">
        <v>4337634.0899999989</v>
      </c>
      <c r="M5973" s="8">
        <v>20064</v>
      </c>
      <c r="N5973" s="8">
        <v>4556343.540000001</v>
      </c>
      <c r="O5973" s="8">
        <v>402386.19</v>
      </c>
      <c r="P5973" s="8">
        <v>184348.31</v>
      </c>
      <c r="Q5973" s="8">
        <v>5913.54</v>
      </c>
      <c r="R5973" s="8">
        <v>5731</v>
      </c>
      <c r="S5973" s="8">
        <v>5426623.6199999992</v>
      </c>
      <c r="T5973" s="8">
        <v>4884697.3899999987</v>
      </c>
      <c r="U5973" s="8">
        <v>3729361.4400000004</v>
      </c>
      <c r="V5973" s="8">
        <v>3209619.95</v>
      </c>
      <c r="W5973" s="8">
        <v>479.93</v>
      </c>
      <c r="X5973" s="8">
        <v>4537967.95</v>
      </c>
      <c r="Y5973" s="8">
        <v>0</v>
      </c>
      <c r="Z5973" s="8">
        <v>0</v>
      </c>
      <c r="AA5973" s="8">
        <v>845243.17000000027</v>
      </c>
      <c r="AB5973" s="8">
        <v>1043888.6199999998</v>
      </c>
      <c r="AC5973" s="9">
        <f t="shared" si="562"/>
        <v>-198645.44999999949</v>
      </c>
      <c r="AD5973" s="5" t="str">
        <f>$C5973&amp;" "&amp;VLOOKUP(C5973,Tegevusalad!$A$1:$B$89,2,FALSE)</f>
        <v>38 JÄÄTMEKOGUMINE, -TÖÖTLUS JA -KÕRVALDUS; MATERJALIDE TAASKASUTUSELE VÕTMINE</v>
      </c>
      <c r="AE5973" s="6">
        <f t="shared" si="558"/>
        <v>17070153.159999993</v>
      </c>
      <c r="AF5973" s="6">
        <f t="shared" si="559"/>
        <v>14852076.640000004</v>
      </c>
      <c r="AG5973" s="6">
        <f t="shared" si="560"/>
        <v>40021094.979999989</v>
      </c>
      <c r="AH5973" s="6">
        <f t="shared" si="561"/>
        <v>22810372.700000003</v>
      </c>
      <c r="AI5973" s="6">
        <f t="shared" si="563"/>
        <v>35483127.029999986</v>
      </c>
      <c r="AJ5973" s="10"/>
    </row>
    <row r="5974" spans="1:36" s="3" customFormat="1">
      <c r="A5974" s="3">
        <v>2019</v>
      </c>
      <c r="B5974" s="3">
        <v>11</v>
      </c>
      <c r="C5974" s="4">
        <v>39</v>
      </c>
      <c r="D5974" s="8">
        <v>13</v>
      </c>
      <c r="E5974" s="8">
        <v>474681.38000000006</v>
      </c>
      <c r="F5974" s="8">
        <v>0</v>
      </c>
      <c r="G5974" s="8">
        <v>369.3</v>
      </c>
      <c r="H5974" s="8">
        <v>369.3</v>
      </c>
      <c r="I5974" s="8">
        <v>0</v>
      </c>
      <c r="J5974" s="8">
        <v>0</v>
      </c>
      <c r="K5974" s="8">
        <v>0</v>
      </c>
      <c r="L5974" s="8">
        <v>94936.26999999999</v>
      </c>
      <c r="M5974" s="8">
        <v>0</v>
      </c>
      <c r="N5974" s="8">
        <v>118482.19</v>
      </c>
      <c r="O5974" s="8">
        <v>0</v>
      </c>
      <c r="P5974" s="8">
        <v>2138</v>
      </c>
      <c r="Q5974" s="8">
        <v>275.34000000000003</v>
      </c>
      <c r="R5974" s="8">
        <v>19.740000000000002</v>
      </c>
      <c r="S5974" s="8">
        <v>11754.460000000001</v>
      </c>
      <c r="T5974" s="8">
        <v>4775.2</v>
      </c>
      <c r="U5974" s="8">
        <v>661.80000000000007</v>
      </c>
      <c r="V5974" s="8">
        <v>661.80000000000007</v>
      </c>
      <c r="W5974" s="8">
        <v>650</v>
      </c>
      <c r="X5974" s="8">
        <v>32625.79</v>
      </c>
      <c r="Y5974" s="8">
        <v>0</v>
      </c>
      <c r="Z5974" s="8">
        <v>0</v>
      </c>
      <c r="AA5974" s="8">
        <v>13634.78</v>
      </c>
      <c r="AB5974" s="8">
        <v>37180.699999999997</v>
      </c>
      <c r="AC5974" s="9">
        <f t="shared" si="562"/>
        <v>-23545.919999999998</v>
      </c>
      <c r="AD5974" s="5" t="str">
        <f>$C5974&amp;" "&amp;VLOOKUP(C5974,Tegevusalad!$A$1:$B$89,2,FALSE)</f>
        <v>39 SAASTEKÄITLUS JA MUUD JÄÄTMEKÄITLUSTEGEVUSED</v>
      </c>
      <c r="AE5974" s="6">
        <f t="shared" si="558"/>
        <v>494890.91000000003</v>
      </c>
      <c r="AF5974" s="6">
        <f t="shared" si="559"/>
        <v>580755.19000000006</v>
      </c>
      <c r="AG5974" s="6">
        <f t="shared" si="560"/>
        <v>495260.21</v>
      </c>
      <c r="AH5974" s="6">
        <f t="shared" si="561"/>
        <v>592509.65</v>
      </c>
      <c r="AI5974" s="6">
        <f t="shared" si="563"/>
        <v>462634.42000000004</v>
      </c>
      <c r="AJ5974" s="10"/>
    </row>
    <row r="5975" spans="1:36" s="3" customFormat="1">
      <c r="A5975" s="3">
        <v>2019</v>
      </c>
      <c r="B5975" s="3">
        <v>11</v>
      </c>
      <c r="C5975" s="4">
        <v>41</v>
      </c>
      <c r="D5975" s="8">
        <v>4476</v>
      </c>
      <c r="E5975" s="8">
        <v>238304287.53999993</v>
      </c>
      <c r="F5975" s="8">
        <v>42099.67</v>
      </c>
      <c r="G5975" s="8">
        <v>16300140.579999996</v>
      </c>
      <c r="H5975" s="8">
        <v>9554847.1000000089</v>
      </c>
      <c r="I5975" s="8">
        <v>1647062.8499999999</v>
      </c>
      <c r="J5975" s="8">
        <v>2169887.1800000002</v>
      </c>
      <c r="K5975" s="8">
        <v>0</v>
      </c>
      <c r="L5975" s="8">
        <v>47664646.649999931</v>
      </c>
      <c r="M5975" s="8">
        <v>993.1</v>
      </c>
      <c r="N5975" s="8">
        <v>43169351.319999978</v>
      </c>
      <c r="O5975" s="8">
        <v>35504.159999999996</v>
      </c>
      <c r="P5975" s="8">
        <v>447376.0900000002</v>
      </c>
      <c r="Q5975" s="8">
        <v>217980.74000000028</v>
      </c>
      <c r="R5975" s="8">
        <v>77083.819999999949</v>
      </c>
      <c r="S5975" s="8">
        <v>3918090.1899999985</v>
      </c>
      <c r="T5975" s="8">
        <v>2957011.07</v>
      </c>
      <c r="U5975" s="8">
        <v>3677789.4000000004</v>
      </c>
      <c r="V5975" s="8">
        <v>3513464.6799999997</v>
      </c>
      <c r="W5975" s="8">
        <v>1739849.51</v>
      </c>
      <c r="X5975" s="8">
        <v>180561.69999999995</v>
      </c>
      <c r="Y5975" s="8">
        <v>15133.640000000001</v>
      </c>
      <c r="Z5975" s="8">
        <v>7414.9400000000005</v>
      </c>
      <c r="AA5975" s="8">
        <v>11650759.139999999</v>
      </c>
      <c r="AB5975" s="8">
        <v>7146752.0200000135</v>
      </c>
      <c r="AC5975" s="9">
        <f t="shared" si="562"/>
        <v>4504007.1199999852</v>
      </c>
      <c r="AD5975" s="5" t="str">
        <f>$C5975&amp;" "&amp;VLOOKUP(C5975,Tegevusalad!$A$1:$B$89,2,FALSE)</f>
        <v>41 HOONETE EHITUS</v>
      </c>
      <c r="AE5975" s="6">
        <f t="shared" si="558"/>
        <v>230931069.3199999</v>
      </c>
      <c r="AF5975" s="6">
        <f t="shared" si="559"/>
        <v>211972239.98999989</v>
      </c>
      <c r="AG5975" s="6">
        <f t="shared" si="560"/>
        <v>247231209.89999989</v>
      </c>
      <c r="AH5975" s="6">
        <f t="shared" si="561"/>
        <v>216232175.69999987</v>
      </c>
      <c r="AI5975" s="6">
        <f t="shared" si="563"/>
        <v>247050648.1999999</v>
      </c>
      <c r="AJ5975" s="10"/>
    </row>
    <row r="5976" spans="1:36" s="3" customFormat="1">
      <c r="A5976" s="3">
        <v>2019</v>
      </c>
      <c r="B5976" s="3">
        <v>11</v>
      </c>
      <c r="C5976" s="4">
        <v>42</v>
      </c>
      <c r="D5976" s="8">
        <v>1003</v>
      </c>
      <c r="E5976" s="8">
        <v>130066058.80000004</v>
      </c>
      <c r="F5976" s="8">
        <v>4783.7000000000007</v>
      </c>
      <c r="G5976" s="8">
        <v>3444976.4599999995</v>
      </c>
      <c r="H5976" s="8">
        <v>2382915.3199999998</v>
      </c>
      <c r="I5976" s="8">
        <v>980983.87</v>
      </c>
      <c r="J5976" s="8">
        <v>6000</v>
      </c>
      <c r="K5976" s="8">
        <v>0</v>
      </c>
      <c r="L5976" s="8">
        <v>26013642.269999992</v>
      </c>
      <c r="M5976" s="8">
        <v>46.43</v>
      </c>
      <c r="N5976" s="8">
        <v>18873569.189999983</v>
      </c>
      <c r="O5976" s="8">
        <v>357192.50000000006</v>
      </c>
      <c r="P5976" s="8">
        <v>510195.46</v>
      </c>
      <c r="Q5976" s="8">
        <v>52099.09</v>
      </c>
      <c r="R5976" s="8">
        <v>43517.159999999996</v>
      </c>
      <c r="S5976" s="8">
        <v>7098745.3899999997</v>
      </c>
      <c r="T5976" s="8">
        <v>5235616.9800000032</v>
      </c>
      <c r="U5976" s="8">
        <v>419237.25000000006</v>
      </c>
      <c r="V5976" s="8">
        <v>336737.28000000009</v>
      </c>
      <c r="W5976" s="8">
        <v>184740.06</v>
      </c>
      <c r="X5976" s="8">
        <v>79690.110000000015</v>
      </c>
      <c r="Y5976" s="8">
        <v>0</v>
      </c>
      <c r="Z5976" s="8">
        <v>1999.92</v>
      </c>
      <c r="AA5976" s="8">
        <v>8649601.6800000016</v>
      </c>
      <c r="AB5976" s="8">
        <v>1511482.0899999992</v>
      </c>
      <c r="AC5976" s="9">
        <f t="shared" si="562"/>
        <v>7138119.5900000026</v>
      </c>
      <c r="AD5976" s="5" t="str">
        <f>$C5976&amp;" "&amp;VLOOKUP(C5976,Tegevusalad!$A$1:$B$89,2,FALSE)</f>
        <v>42 RAJATISTE EHITUS</v>
      </c>
      <c r="AE5976" s="6">
        <f t="shared" si="558"/>
        <v>122632549.97000004</v>
      </c>
      <c r="AF5976" s="6">
        <f t="shared" si="559"/>
        <v>85618223.889999911</v>
      </c>
      <c r="AG5976" s="6">
        <f t="shared" si="560"/>
        <v>126077526.43000004</v>
      </c>
      <c r="AH5976" s="6">
        <f t="shared" si="561"/>
        <v>94585431.749999911</v>
      </c>
      <c r="AI5976" s="6">
        <f t="shared" si="563"/>
        <v>125997836.32000004</v>
      </c>
      <c r="AJ5976" s="10"/>
    </row>
    <row r="5977" spans="1:36" s="3" customFormat="1">
      <c r="A5977" s="3">
        <v>2019</v>
      </c>
      <c r="B5977" s="3">
        <v>11</v>
      </c>
      <c r="C5977" s="4">
        <v>43</v>
      </c>
      <c r="D5977" s="8">
        <v>6096</v>
      </c>
      <c r="E5977" s="8">
        <v>145704598.70000029</v>
      </c>
      <c r="F5977" s="8">
        <v>29541.11</v>
      </c>
      <c r="G5977" s="8">
        <v>15371631.600000007</v>
      </c>
      <c r="H5977" s="8">
        <v>10656558.51</v>
      </c>
      <c r="I5977" s="8">
        <v>3309822.74</v>
      </c>
      <c r="J5977" s="8">
        <v>584827.36</v>
      </c>
      <c r="K5977" s="8">
        <v>0</v>
      </c>
      <c r="L5977" s="8">
        <v>29143578.479999971</v>
      </c>
      <c r="M5977" s="8">
        <v>0</v>
      </c>
      <c r="N5977" s="8">
        <v>20120215.190000065</v>
      </c>
      <c r="O5977" s="8">
        <v>185002.45999999996</v>
      </c>
      <c r="P5977" s="8">
        <v>725178.89</v>
      </c>
      <c r="Q5977" s="8">
        <v>238035.53000000017</v>
      </c>
      <c r="R5977" s="8">
        <v>61225.94000000009</v>
      </c>
      <c r="S5977" s="8">
        <v>10389170.719999997</v>
      </c>
      <c r="T5977" s="8">
        <v>8021410.1799999969</v>
      </c>
      <c r="U5977" s="8">
        <v>1225429.8999999997</v>
      </c>
      <c r="V5977" s="8">
        <v>1079893.3199999994</v>
      </c>
      <c r="W5977" s="8">
        <v>430549.29000000004</v>
      </c>
      <c r="X5977" s="8">
        <v>186412.97</v>
      </c>
      <c r="Y5977" s="8">
        <v>1664.1799999999998</v>
      </c>
      <c r="Z5977" s="8">
        <v>317.37</v>
      </c>
      <c r="AA5977" s="8">
        <v>11091706.799999993</v>
      </c>
      <c r="AB5977" s="8">
        <v>2066996.7100000018</v>
      </c>
      <c r="AC5977" s="9">
        <f t="shared" si="562"/>
        <v>9024710.0899999924</v>
      </c>
      <c r="AD5977" s="5" t="str">
        <f>$C5977&amp;" "&amp;VLOOKUP(C5977,Tegevusalad!$A$1:$B$89,2,FALSE)</f>
        <v>43 ERIEHITUSTÖÖD</v>
      </c>
      <c r="AE5977" s="6">
        <f t="shared" si="558"/>
        <v>134305952.16000029</v>
      </c>
      <c r="AF5977" s="6">
        <f t="shared" si="559"/>
        <v>89447486.050000325</v>
      </c>
      <c r="AG5977" s="6">
        <f t="shared" si="560"/>
        <v>149677583.76000029</v>
      </c>
      <c r="AH5977" s="6">
        <f t="shared" si="561"/>
        <v>100907205.65000032</v>
      </c>
      <c r="AI5977" s="6">
        <f t="shared" si="563"/>
        <v>149491170.79000029</v>
      </c>
      <c r="AJ5977" s="10"/>
    </row>
    <row r="5978" spans="1:36" s="3" customFormat="1">
      <c r="A5978" s="3">
        <v>2019</v>
      </c>
      <c r="B5978" s="3">
        <v>11</v>
      </c>
      <c r="C5978" s="4">
        <v>45</v>
      </c>
      <c r="D5978" s="8">
        <v>3531</v>
      </c>
      <c r="E5978" s="8">
        <v>337681960.55000037</v>
      </c>
      <c r="F5978" s="8">
        <v>9158.99</v>
      </c>
      <c r="G5978" s="8">
        <v>66145215.830000043</v>
      </c>
      <c r="H5978" s="8">
        <v>58739115.539999999</v>
      </c>
      <c r="I5978" s="8">
        <v>55294618.720000014</v>
      </c>
      <c r="J5978" s="8">
        <v>4144371.09</v>
      </c>
      <c r="K5978" s="8">
        <v>120997.15000000001</v>
      </c>
      <c r="L5978" s="8">
        <v>67537216.75000006</v>
      </c>
      <c r="M5978" s="8">
        <v>408338.56000000006</v>
      </c>
      <c r="N5978" s="8">
        <v>48490830.469999947</v>
      </c>
      <c r="O5978" s="8">
        <v>1410085.2899999998</v>
      </c>
      <c r="P5978" s="8">
        <v>1009868.9799999995</v>
      </c>
      <c r="Q5978" s="8">
        <v>146288.4199999999</v>
      </c>
      <c r="R5978" s="8">
        <v>34807.140000000007</v>
      </c>
      <c r="S5978" s="8">
        <v>128205853.07999991</v>
      </c>
      <c r="T5978" s="8">
        <v>123689425.68999997</v>
      </c>
      <c r="U5978" s="8">
        <v>6017088.8700000029</v>
      </c>
      <c r="V5978" s="8">
        <v>1230820.4099999999</v>
      </c>
      <c r="W5978" s="8">
        <v>581921.50999999989</v>
      </c>
      <c r="X5978" s="8">
        <v>1267358.47</v>
      </c>
      <c r="Y5978" s="8">
        <v>195.02999999999997</v>
      </c>
      <c r="Z5978" s="8">
        <v>16364.6</v>
      </c>
      <c r="AA5978" s="8">
        <v>21369948.220000017</v>
      </c>
      <c r="AB5978" s="8">
        <v>1931392.9500000023</v>
      </c>
      <c r="AC5978" s="9">
        <f t="shared" si="562"/>
        <v>19438555.270000014</v>
      </c>
      <c r="AD5978" s="5" t="str">
        <f>$C5978&amp;" "&amp;VLOOKUP(C5978,Tegevusalad!$A$1:$B$89,2,FALSE)</f>
        <v>45 MOOTORSÕIDUKITE JA MOOTORRATASTE HULGI- JA JAEMÜÜK NING REMONT</v>
      </c>
      <c r="AE5978" s="6">
        <f t="shared" si="558"/>
        <v>204735536.06000051</v>
      </c>
      <c r="AF5978" s="6">
        <f t="shared" si="559"/>
        <v>102585640.05999981</v>
      </c>
      <c r="AG5978" s="6">
        <f t="shared" si="560"/>
        <v>270880751.89000058</v>
      </c>
      <c r="AH5978" s="6">
        <f t="shared" si="561"/>
        <v>242628188.04999971</v>
      </c>
      <c r="AI5978" s="6">
        <f t="shared" si="563"/>
        <v>269613393.42000055</v>
      </c>
      <c r="AJ5978" s="10"/>
    </row>
    <row r="5979" spans="1:36" s="3" customFormat="1">
      <c r="A5979" s="3">
        <v>2019</v>
      </c>
      <c r="B5979" s="3">
        <v>11</v>
      </c>
      <c r="C5979" s="4">
        <v>46</v>
      </c>
      <c r="D5979" s="8">
        <v>8674</v>
      </c>
      <c r="E5979" s="8">
        <v>1094395244.9499969</v>
      </c>
      <c r="F5979" s="8">
        <v>85842510.559999987</v>
      </c>
      <c r="G5979" s="8">
        <v>485341072.88999933</v>
      </c>
      <c r="H5979" s="8">
        <v>247598319.6399999</v>
      </c>
      <c r="I5979" s="8">
        <v>204901915.56000015</v>
      </c>
      <c r="J5979" s="8">
        <v>87192634.250000015</v>
      </c>
      <c r="K5979" s="8">
        <v>206253.09</v>
      </c>
      <c r="L5979" s="8">
        <v>226604875.08000064</v>
      </c>
      <c r="M5979" s="8">
        <v>4947433.9399999985</v>
      </c>
      <c r="N5979" s="8">
        <v>176630791.83000028</v>
      </c>
      <c r="O5979" s="8">
        <v>12540534.330000008</v>
      </c>
      <c r="P5979" s="8">
        <v>1099232.6800000004</v>
      </c>
      <c r="Q5979" s="8">
        <v>256071.42999999959</v>
      </c>
      <c r="R5979" s="8">
        <v>244011.47999999995</v>
      </c>
      <c r="S5979" s="8">
        <v>459876115.96000063</v>
      </c>
      <c r="T5979" s="8">
        <v>423990122.31000018</v>
      </c>
      <c r="U5979" s="8">
        <v>35014615.119999982</v>
      </c>
      <c r="V5979" s="8">
        <v>9638032.0700000003</v>
      </c>
      <c r="W5979" s="8">
        <v>6059507.0199999958</v>
      </c>
      <c r="X5979" s="8">
        <v>22864348.830000013</v>
      </c>
      <c r="Y5979" s="8">
        <v>334.84000000000003</v>
      </c>
      <c r="Z5979" s="8">
        <v>1215.31</v>
      </c>
      <c r="AA5979" s="8">
        <v>74024133.370000005</v>
      </c>
      <c r="AB5979" s="8">
        <v>19103496.659999996</v>
      </c>
      <c r="AC5979" s="9">
        <f t="shared" si="562"/>
        <v>54920636.710000008</v>
      </c>
      <c r="AD5979" s="5" t="str">
        <f>$C5979&amp;" "&amp;VLOOKUP(C5979,Tegevusalad!$A$1:$B$89,2,FALSE)</f>
        <v>46 HULGIKAUBANDUS, V.A MOOTORSÕIDUKID JA MOOTORRATTAD</v>
      </c>
      <c r="AE5979" s="6">
        <f t="shared" si="558"/>
        <v>708211373.25999618</v>
      </c>
      <c r="AF5979" s="6">
        <f t="shared" si="559"/>
        <v>336418645.8900007</v>
      </c>
      <c r="AG5979" s="6">
        <f t="shared" si="560"/>
        <v>1193552446.1499956</v>
      </c>
      <c r="AH5979" s="6">
        <f t="shared" si="561"/>
        <v>884374016.55000126</v>
      </c>
      <c r="AI5979" s="6">
        <f t="shared" si="563"/>
        <v>1170688097.3199956</v>
      </c>
      <c r="AJ5979" s="10"/>
    </row>
    <row r="5980" spans="1:36" s="3" customFormat="1">
      <c r="A5980" s="3">
        <v>2019</v>
      </c>
      <c r="B5980" s="3">
        <v>11</v>
      </c>
      <c r="C5980" s="4">
        <v>47</v>
      </c>
      <c r="D5980" s="8">
        <v>6726</v>
      </c>
      <c r="E5980" s="8">
        <v>721651579.3999989</v>
      </c>
      <c r="F5980" s="8">
        <v>34145341.919999972</v>
      </c>
      <c r="G5980" s="8">
        <v>32216406.099999994</v>
      </c>
      <c r="H5980" s="8">
        <v>20793904.819999982</v>
      </c>
      <c r="I5980" s="8">
        <v>14927471.579999985</v>
      </c>
      <c r="J5980" s="8">
        <v>7285504.0600000015</v>
      </c>
      <c r="K5980" s="8">
        <v>1782689.54</v>
      </c>
      <c r="L5980" s="8">
        <v>147403396.94999966</v>
      </c>
      <c r="M5980" s="8">
        <v>39980.74</v>
      </c>
      <c r="N5980" s="8">
        <v>107372737.52000014</v>
      </c>
      <c r="O5980" s="8">
        <v>1495990.4100000001</v>
      </c>
      <c r="P5980" s="8">
        <v>2631053.11</v>
      </c>
      <c r="Q5980" s="8">
        <v>108704.04000000002</v>
      </c>
      <c r="R5980" s="8">
        <v>54906.51999999996</v>
      </c>
      <c r="S5980" s="8">
        <v>133127298.72999997</v>
      </c>
      <c r="T5980" s="8">
        <v>128849008.61</v>
      </c>
      <c r="U5980" s="8">
        <v>11322353.540000005</v>
      </c>
      <c r="V5980" s="8">
        <v>1075656.94</v>
      </c>
      <c r="W5980" s="8">
        <v>13901346.449999999</v>
      </c>
      <c r="X5980" s="8">
        <v>426680.8299999999</v>
      </c>
      <c r="Y5980" s="8">
        <v>2495.9900000000002</v>
      </c>
      <c r="Z5980" s="8">
        <v>803.5</v>
      </c>
      <c r="AA5980" s="8">
        <v>42196516.94000002</v>
      </c>
      <c r="AB5980" s="8">
        <v>2124184.3099999973</v>
      </c>
      <c r="AC5980" s="9">
        <f t="shared" si="562"/>
        <v>40072332.630000025</v>
      </c>
      <c r="AD5980" s="5" t="str">
        <f>$C5980&amp;" "&amp;VLOOKUP(C5980,Tegevusalad!$A$1:$B$89,2,FALSE)</f>
        <v>47 JAEKAUBANDUS, V.A MOOTORSÕIDUKID JA MOOTORRATTAD</v>
      </c>
      <c r="AE5980" s="6">
        <f t="shared" si="558"/>
        <v>611773949.87999892</v>
      </c>
      <c r="AF5980" s="6">
        <f t="shared" si="559"/>
        <v>386284272.82000071</v>
      </c>
      <c r="AG5980" s="6">
        <f t="shared" si="560"/>
        <v>643990355.97999895</v>
      </c>
      <c r="AH5980" s="6">
        <f t="shared" si="561"/>
        <v>537138220.20000064</v>
      </c>
      <c r="AI5980" s="6">
        <f t="shared" si="563"/>
        <v>643563675.1499989</v>
      </c>
      <c r="AJ5980" s="10"/>
    </row>
    <row r="5981" spans="1:36" s="3" customFormat="1">
      <c r="A5981" s="3">
        <v>2019</v>
      </c>
      <c r="B5981" s="3">
        <v>11</v>
      </c>
      <c r="C5981" s="4">
        <v>49</v>
      </c>
      <c r="D5981" s="8">
        <v>4052</v>
      </c>
      <c r="E5981" s="8">
        <v>106679375.68999992</v>
      </c>
      <c r="F5981" s="8">
        <v>24443.519999999997</v>
      </c>
      <c r="G5981" s="8">
        <v>52151457.100000024</v>
      </c>
      <c r="H5981" s="8">
        <v>30065996.250000007</v>
      </c>
      <c r="I5981" s="8">
        <v>1527363.9800000002</v>
      </c>
      <c r="J5981" s="8">
        <v>225713.52000000005</v>
      </c>
      <c r="K5981" s="8">
        <v>0</v>
      </c>
      <c r="L5981" s="8">
        <v>21338075.089999985</v>
      </c>
      <c r="M5981" s="8">
        <v>0</v>
      </c>
      <c r="N5981" s="8">
        <v>17896095.259999976</v>
      </c>
      <c r="O5981" s="8">
        <v>40095.920000000006</v>
      </c>
      <c r="P5981" s="8">
        <v>1994687.1199999994</v>
      </c>
      <c r="Q5981" s="8">
        <v>145712.61999999991</v>
      </c>
      <c r="R5981" s="8">
        <v>21247.24</v>
      </c>
      <c r="S5981" s="8">
        <v>13714332.689999996</v>
      </c>
      <c r="T5981" s="8">
        <v>3391259.9200000009</v>
      </c>
      <c r="U5981" s="8">
        <v>450652.98000000004</v>
      </c>
      <c r="V5981" s="8">
        <v>47921.039999999986</v>
      </c>
      <c r="W5981" s="8">
        <v>936076.82999999984</v>
      </c>
      <c r="X5981" s="8">
        <v>63300.21</v>
      </c>
      <c r="Y5981" s="8">
        <v>300.05</v>
      </c>
      <c r="Z5981" s="8">
        <v>222.82</v>
      </c>
      <c r="AA5981" s="8">
        <v>6261425.7299999949</v>
      </c>
      <c r="AB5981" s="8">
        <v>2819368.6699999985</v>
      </c>
      <c r="AC5981" s="9">
        <f t="shared" si="562"/>
        <v>3442057.0599999963</v>
      </c>
      <c r="AD5981" s="5" t="str">
        <f>$C5981&amp;" "&amp;VLOOKUP(C5981,Tegevusalad!$A$1:$B$89,2,FALSE)</f>
        <v>49 MAISMAAVEONDUS JA TORUTRANSPORT</v>
      </c>
      <c r="AE5981" s="6">
        <f t="shared" si="558"/>
        <v>92602133.749999911</v>
      </c>
      <c r="AF5981" s="6">
        <f t="shared" si="559"/>
        <v>75269168.269999862</v>
      </c>
      <c r="AG5981" s="6">
        <f t="shared" si="560"/>
        <v>144753590.84999996</v>
      </c>
      <c r="AH5981" s="6">
        <f t="shared" si="561"/>
        <v>89586712.499999866</v>
      </c>
      <c r="AI5981" s="6">
        <f t="shared" si="563"/>
        <v>144690290.63999996</v>
      </c>
      <c r="AJ5981" s="10"/>
    </row>
    <row r="5982" spans="1:36" s="3" customFormat="1">
      <c r="A5982" s="3">
        <v>2019</v>
      </c>
      <c r="B5982" s="3">
        <v>11</v>
      </c>
      <c r="C5982" s="4">
        <v>50</v>
      </c>
      <c r="D5982" s="8">
        <v>85</v>
      </c>
      <c r="E5982" s="8">
        <v>21562657.09</v>
      </c>
      <c r="F5982" s="8">
        <v>992425.64</v>
      </c>
      <c r="G5982" s="8">
        <v>24033550.789999999</v>
      </c>
      <c r="H5982" s="8">
        <v>5581706.54</v>
      </c>
      <c r="I5982" s="8">
        <v>135226</v>
      </c>
      <c r="J5982" s="8">
        <v>4345.66</v>
      </c>
      <c r="K5982" s="8">
        <v>4345.66</v>
      </c>
      <c r="L5982" s="8">
        <v>4401849.7299999995</v>
      </c>
      <c r="M5982" s="8">
        <v>0</v>
      </c>
      <c r="N5982" s="8">
        <v>3293676.0599999996</v>
      </c>
      <c r="O5982" s="8">
        <v>68825.72</v>
      </c>
      <c r="P5982" s="8">
        <v>149933.64000000001</v>
      </c>
      <c r="Q5982" s="8">
        <v>1208.51</v>
      </c>
      <c r="R5982" s="8">
        <v>2950.52</v>
      </c>
      <c r="S5982" s="8">
        <v>8423242.9299999997</v>
      </c>
      <c r="T5982" s="8">
        <v>3480682.99</v>
      </c>
      <c r="U5982" s="8">
        <v>140182.52000000002</v>
      </c>
      <c r="V5982" s="8">
        <v>0</v>
      </c>
      <c r="W5982" s="8">
        <v>11064.89</v>
      </c>
      <c r="X5982" s="8">
        <v>0</v>
      </c>
      <c r="Y5982" s="8">
        <v>0</v>
      </c>
      <c r="Z5982" s="8">
        <v>0</v>
      </c>
      <c r="AA5982" s="8">
        <v>1328140.1299999999</v>
      </c>
      <c r="AB5982" s="8">
        <v>219966.45999999993</v>
      </c>
      <c r="AC5982" s="9">
        <f t="shared" si="562"/>
        <v>1108173.67</v>
      </c>
      <c r="AD5982" s="5" t="str">
        <f>$C5982&amp;" "&amp;VLOOKUP(C5982,Tegevusalad!$A$1:$B$89,2,FALSE)</f>
        <v>50 VEETRANSPORT</v>
      </c>
      <c r="AE5982" s="6">
        <f t="shared" si="558"/>
        <v>13991657.280000001</v>
      </c>
      <c r="AF5982" s="6">
        <f t="shared" si="559"/>
        <v>7575578.8499999978</v>
      </c>
      <c r="AG5982" s="6">
        <f t="shared" si="560"/>
        <v>38025208.069999993</v>
      </c>
      <c r="AH5982" s="6">
        <f t="shared" si="561"/>
        <v>16483132.899999997</v>
      </c>
      <c r="AI5982" s="6">
        <f t="shared" si="563"/>
        <v>38025208.069999993</v>
      </c>
      <c r="AJ5982" s="10"/>
    </row>
    <row r="5983" spans="1:36" s="3" customFormat="1">
      <c r="A5983" s="3">
        <v>2019</v>
      </c>
      <c r="B5983" s="3">
        <v>11</v>
      </c>
      <c r="C5983" s="4">
        <v>51</v>
      </c>
      <c r="D5983" s="8">
        <v>41</v>
      </c>
      <c r="E5983" s="8">
        <v>6538268.9399999995</v>
      </c>
      <c r="F5983" s="8">
        <v>11735.67</v>
      </c>
      <c r="G5983" s="8">
        <v>19303296.209999997</v>
      </c>
      <c r="H5983" s="8">
        <v>8297982.9300000006</v>
      </c>
      <c r="I5983" s="8">
        <v>0</v>
      </c>
      <c r="J5983" s="8">
        <v>9101</v>
      </c>
      <c r="K5983" s="8">
        <v>0</v>
      </c>
      <c r="L5983" s="8">
        <v>1308710</v>
      </c>
      <c r="M5983" s="8">
        <v>0</v>
      </c>
      <c r="N5983" s="8">
        <v>1490312.5400000007</v>
      </c>
      <c r="O5983" s="8">
        <v>-9740.6800000000021</v>
      </c>
      <c r="P5983" s="8">
        <v>449.66</v>
      </c>
      <c r="Q5983" s="8">
        <v>1118.21</v>
      </c>
      <c r="R5983" s="8">
        <v>659.74</v>
      </c>
      <c r="S5983" s="8">
        <v>5601781.459999999</v>
      </c>
      <c r="T5983" s="8">
        <v>187080.37</v>
      </c>
      <c r="U5983" s="8">
        <v>57242.86</v>
      </c>
      <c r="V5983" s="8">
        <v>0</v>
      </c>
      <c r="W5983" s="8">
        <v>0</v>
      </c>
      <c r="X5983" s="8">
        <v>0</v>
      </c>
      <c r="Y5983" s="8">
        <v>0</v>
      </c>
      <c r="Z5983" s="8">
        <v>0</v>
      </c>
      <c r="AA5983" s="8">
        <v>111066.32</v>
      </c>
      <c r="AB5983" s="8">
        <v>292668.86</v>
      </c>
      <c r="AC5983" s="9">
        <f t="shared" si="562"/>
        <v>-181602.53999999998</v>
      </c>
      <c r="AD5983" s="5" t="str">
        <f>$C5983&amp;" "&amp;VLOOKUP(C5983,Tegevusalad!$A$1:$B$89,2,FALSE)</f>
        <v>51 ÕHUTRANSPORT</v>
      </c>
      <c r="AE5983" s="6">
        <f t="shared" si="558"/>
        <v>890980.29</v>
      </c>
      <c r="AF5983" s="6">
        <f t="shared" si="559"/>
        <v>1844540.4800000035</v>
      </c>
      <c r="AG5983" s="6">
        <f t="shared" si="560"/>
        <v>20194276.499999996</v>
      </c>
      <c r="AH5983" s="6">
        <f t="shared" si="561"/>
        <v>7454861.4000000032</v>
      </c>
      <c r="AI5983" s="6">
        <f t="shared" si="563"/>
        <v>20194276.499999996</v>
      </c>
      <c r="AJ5983" s="10"/>
    </row>
    <row r="5984" spans="1:36" s="3" customFormat="1">
      <c r="A5984" s="3">
        <v>2019</v>
      </c>
      <c r="B5984" s="3">
        <v>11</v>
      </c>
      <c r="C5984" s="4">
        <v>52</v>
      </c>
      <c r="D5984" s="8">
        <v>1447</v>
      </c>
      <c r="E5984" s="8">
        <v>96551988.750000075</v>
      </c>
      <c r="F5984" s="8">
        <v>22211.57</v>
      </c>
      <c r="G5984" s="8">
        <v>133507858.02000004</v>
      </c>
      <c r="H5984" s="8">
        <v>32888543.520000003</v>
      </c>
      <c r="I5984" s="8">
        <v>1616865.0499999998</v>
      </c>
      <c r="J5984" s="8">
        <v>1670010.48</v>
      </c>
      <c r="K5984" s="8">
        <v>0</v>
      </c>
      <c r="L5984" s="8">
        <v>19312396.790000003</v>
      </c>
      <c r="M5984" s="8">
        <v>81084.47</v>
      </c>
      <c r="N5984" s="8">
        <v>21424409.550000027</v>
      </c>
      <c r="O5984" s="8">
        <v>147138.93</v>
      </c>
      <c r="P5984" s="8">
        <v>1881415.9699999997</v>
      </c>
      <c r="Q5984" s="8">
        <v>53361.410000000018</v>
      </c>
      <c r="R5984" s="8">
        <v>42418.400000000038</v>
      </c>
      <c r="S5984" s="8">
        <v>25195522.589999985</v>
      </c>
      <c r="T5984" s="8">
        <v>5358416.96</v>
      </c>
      <c r="U5984" s="8">
        <v>4267745.8999999994</v>
      </c>
      <c r="V5984" s="8">
        <v>48536.94000000001</v>
      </c>
      <c r="W5984" s="8">
        <v>314781.83</v>
      </c>
      <c r="X5984" s="8">
        <v>91103.51</v>
      </c>
      <c r="Y5984" s="8">
        <v>92.06</v>
      </c>
      <c r="Z5984" s="8">
        <v>176.35</v>
      </c>
      <c r="AA5984" s="8">
        <v>2634201.4200000018</v>
      </c>
      <c r="AB5984" s="8">
        <v>4665213.9999999991</v>
      </c>
      <c r="AC5984" s="9">
        <f t="shared" si="562"/>
        <v>-2031012.5799999973</v>
      </c>
      <c r="AD5984" s="5" t="str">
        <f>$C5984&amp;" "&amp;VLOOKUP(C5984,Tegevusalad!$A$1:$B$89,2,FALSE)</f>
        <v>52 LAONDUS JA VEONDUST ABISTAVAD TEGEVUSALAD</v>
      </c>
      <c r="AE5984" s="6">
        <f t="shared" si="558"/>
        <v>67202035.340000093</v>
      </c>
      <c r="AF5984" s="6">
        <f t="shared" si="559"/>
        <v>77183713.550000146</v>
      </c>
      <c r="AG5984" s="6">
        <f t="shared" si="560"/>
        <v>200709893.3600001</v>
      </c>
      <c r="AH5984" s="6">
        <f t="shared" si="561"/>
        <v>107334139.75000012</v>
      </c>
      <c r="AI5984" s="6">
        <f t="shared" si="563"/>
        <v>200618789.85000011</v>
      </c>
      <c r="AJ5984" s="10"/>
    </row>
    <row r="5985" spans="1:36" s="3" customFormat="1">
      <c r="A5985" s="3">
        <v>2019</v>
      </c>
      <c r="B5985" s="3">
        <v>11</v>
      </c>
      <c r="C5985" s="4">
        <v>53</v>
      </c>
      <c r="D5985" s="8">
        <v>166</v>
      </c>
      <c r="E5985" s="8">
        <v>11777642.779999999</v>
      </c>
      <c r="F5985" s="8">
        <v>214498.36000000002</v>
      </c>
      <c r="G5985" s="8">
        <v>5814665.2000000002</v>
      </c>
      <c r="H5985" s="8">
        <v>1181752.9300000002</v>
      </c>
      <c r="I5985" s="8">
        <v>1988.01</v>
      </c>
      <c r="J5985" s="8">
        <v>3506.0299999999997</v>
      </c>
      <c r="K5985" s="8">
        <v>0</v>
      </c>
      <c r="L5985" s="8">
        <v>2374833.4200000004</v>
      </c>
      <c r="M5985" s="8">
        <v>0</v>
      </c>
      <c r="N5985" s="8">
        <v>1295988.3699999999</v>
      </c>
      <c r="O5985" s="8">
        <v>0</v>
      </c>
      <c r="P5985" s="8">
        <v>104841.62999999999</v>
      </c>
      <c r="Q5985" s="8">
        <v>13930.28</v>
      </c>
      <c r="R5985" s="8">
        <v>2361.79</v>
      </c>
      <c r="S5985" s="8">
        <v>787682.72</v>
      </c>
      <c r="T5985" s="8">
        <v>23446.820000000003</v>
      </c>
      <c r="U5985" s="8">
        <v>1076445.83</v>
      </c>
      <c r="V5985" s="8">
        <v>0</v>
      </c>
      <c r="W5985" s="8">
        <v>1644899.97</v>
      </c>
      <c r="X5985" s="8">
        <v>0</v>
      </c>
      <c r="Y5985" s="8">
        <v>0</v>
      </c>
      <c r="Z5985" s="8">
        <v>0</v>
      </c>
      <c r="AA5985" s="8">
        <v>1104693.7199999993</v>
      </c>
      <c r="AB5985" s="8">
        <v>25848.67</v>
      </c>
      <c r="AC5985" s="9">
        <f t="shared" si="562"/>
        <v>1078845.0499999993</v>
      </c>
      <c r="AD5985" s="5" t="str">
        <f>$C5985&amp;" "&amp;VLOOKUP(C5985,Tegevusalad!$A$1:$B$89,2,FALSE)</f>
        <v>53 POSTI- JA KULLERITEENISTUS</v>
      </c>
      <c r="AE5985" s="6">
        <f t="shared" si="558"/>
        <v>10128012.589999998</v>
      </c>
      <c r="AF5985" s="6">
        <f t="shared" si="559"/>
        <v>4627622.2499999991</v>
      </c>
      <c r="AG5985" s="6">
        <f t="shared" si="560"/>
        <v>15942677.789999999</v>
      </c>
      <c r="AH5985" s="6">
        <f t="shared" si="561"/>
        <v>6491750.7999999989</v>
      </c>
      <c r="AI5985" s="6">
        <f t="shared" si="563"/>
        <v>15942677.789999999</v>
      </c>
      <c r="AJ5985" s="10"/>
    </row>
    <row r="5986" spans="1:36" s="3" customFormat="1">
      <c r="A5986" s="3">
        <v>2019</v>
      </c>
      <c r="B5986" s="3">
        <v>11</v>
      </c>
      <c r="C5986" s="4">
        <v>55</v>
      </c>
      <c r="D5986" s="8">
        <v>940</v>
      </c>
      <c r="E5986" s="8">
        <v>12755652.929999996</v>
      </c>
      <c r="F5986" s="8">
        <v>17809417.179999985</v>
      </c>
      <c r="G5986" s="8">
        <v>427504.42</v>
      </c>
      <c r="H5986" s="8">
        <v>175542.30999999997</v>
      </c>
      <c r="I5986" s="8">
        <v>16849.8</v>
      </c>
      <c r="J5986" s="8">
        <v>852.92000000000007</v>
      </c>
      <c r="K5986" s="8">
        <v>852.92000000000007</v>
      </c>
      <c r="L5986" s="8">
        <v>4153978.1800000006</v>
      </c>
      <c r="M5986" s="8">
        <v>0</v>
      </c>
      <c r="N5986" s="8">
        <v>3843548.8799999994</v>
      </c>
      <c r="O5986" s="8">
        <v>2350.84</v>
      </c>
      <c r="P5986" s="8">
        <v>405183.02999999997</v>
      </c>
      <c r="Q5986" s="8">
        <v>12397.019999999997</v>
      </c>
      <c r="R5986" s="8">
        <v>14357.230000000001</v>
      </c>
      <c r="S5986" s="8">
        <v>1341262.5400000003</v>
      </c>
      <c r="T5986" s="8">
        <v>154906.63000000003</v>
      </c>
      <c r="U5986" s="8">
        <v>138212.99</v>
      </c>
      <c r="V5986" s="8">
        <v>71447.850000000006</v>
      </c>
      <c r="W5986" s="8">
        <v>1157091.6200000003</v>
      </c>
      <c r="X5986" s="8">
        <v>343500</v>
      </c>
      <c r="Y5986" s="8">
        <v>96.32</v>
      </c>
      <c r="Z5986" s="8">
        <v>9.9700000000000006</v>
      </c>
      <c r="AA5986" s="8">
        <v>1043361.71</v>
      </c>
      <c r="AB5986" s="8">
        <v>732846.12999999744</v>
      </c>
      <c r="AC5986" s="9">
        <f t="shared" si="562"/>
        <v>310515.58000000252</v>
      </c>
      <c r="AD5986" s="5" t="str">
        <f>$C5986&amp;" "&amp;VLOOKUP(C5986,Tegevusalad!$A$1:$B$89,2,FALSE)</f>
        <v>55 MAJUTUS</v>
      </c>
      <c r="AE5986" s="6">
        <f t="shared" si="558"/>
        <v>29429094.57999998</v>
      </c>
      <c r="AF5986" s="6">
        <f t="shared" si="559"/>
        <v>17869748.669999998</v>
      </c>
      <c r="AG5986" s="6">
        <f t="shared" si="560"/>
        <v>29856598.999999981</v>
      </c>
      <c r="AH5986" s="6">
        <f t="shared" si="561"/>
        <v>19289530.549999997</v>
      </c>
      <c r="AI5986" s="6">
        <f t="shared" si="563"/>
        <v>29513098.999999981</v>
      </c>
      <c r="AJ5986" s="10"/>
    </row>
    <row r="5987" spans="1:36" s="3" customFormat="1">
      <c r="A5987" s="3">
        <v>2019</v>
      </c>
      <c r="B5987" s="3">
        <v>11</v>
      </c>
      <c r="C5987" s="4">
        <v>56</v>
      </c>
      <c r="D5987" s="8">
        <v>2361</v>
      </c>
      <c r="E5987" s="8">
        <v>59756178.479999989</v>
      </c>
      <c r="F5987" s="8">
        <v>341884.16999999987</v>
      </c>
      <c r="G5987" s="8">
        <v>539039.69999999995</v>
      </c>
      <c r="H5987" s="8">
        <v>229044.90999999997</v>
      </c>
      <c r="I5987" s="8">
        <v>120711.25</v>
      </c>
      <c r="J5987" s="8">
        <v>725.72</v>
      </c>
      <c r="K5987" s="8">
        <v>95.72</v>
      </c>
      <c r="L5987" s="8">
        <v>11982005.300000001</v>
      </c>
      <c r="M5987" s="8">
        <v>0</v>
      </c>
      <c r="N5987" s="8">
        <v>7341215.839999984</v>
      </c>
      <c r="O5987" s="8">
        <v>12883.580000000002</v>
      </c>
      <c r="P5987" s="8">
        <v>247586.88</v>
      </c>
      <c r="Q5987" s="8">
        <v>28072.39000000001</v>
      </c>
      <c r="R5987" s="8">
        <v>9775.3600000000024</v>
      </c>
      <c r="S5987" s="8">
        <v>2020300.4699999997</v>
      </c>
      <c r="T5987" s="8">
        <v>1459574.1899999995</v>
      </c>
      <c r="U5987" s="8">
        <v>169293.11999999997</v>
      </c>
      <c r="V5987" s="8">
        <v>3702.93</v>
      </c>
      <c r="W5987" s="8">
        <v>82682.95</v>
      </c>
      <c r="X5987" s="8">
        <v>0</v>
      </c>
      <c r="Y5987" s="8">
        <v>0</v>
      </c>
      <c r="Z5987" s="8">
        <v>1106.92</v>
      </c>
      <c r="AA5987" s="8">
        <v>4926495.5599999987</v>
      </c>
      <c r="AB5987" s="8">
        <v>286813.03000000009</v>
      </c>
      <c r="AC5987" s="9">
        <f t="shared" si="562"/>
        <v>4639682.5299999984</v>
      </c>
      <c r="AD5987" s="5" t="str">
        <f>$C5987&amp;" "&amp;VLOOKUP(C5987,Tegevusalad!$A$1:$B$89,2,FALSE)</f>
        <v>56 TOIDU JA JOOGI SERVEERIMINE</v>
      </c>
      <c r="AE5987" s="6">
        <f t="shared" si="558"/>
        <v>57908469.059999987</v>
      </c>
      <c r="AF5987" s="6">
        <f t="shared" si="559"/>
        <v>34504647.439999923</v>
      </c>
      <c r="AG5987" s="6">
        <f t="shared" si="560"/>
        <v>58447508.75999999</v>
      </c>
      <c r="AH5987" s="6">
        <f t="shared" si="561"/>
        <v>36754955.999999918</v>
      </c>
      <c r="AI5987" s="6">
        <f t="shared" si="563"/>
        <v>58447508.75999999</v>
      </c>
      <c r="AJ5987" s="10"/>
    </row>
    <row r="5988" spans="1:36" s="3" customFormat="1">
      <c r="A5988" s="3">
        <v>2019</v>
      </c>
      <c r="B5988" s="3">
        <v>11</v>
      </c>
      <c r="C5988" s="4">
        <v>58</v>
      </c>
      <c r="D5988" s="8">
        <v>646</v>
      </c>
      <c r="E5988" s="8">
        <v>10665725.359999999</v>
      </c>
      <c r="F5988" s="8">
        <v>6302075.0300000003</v>
      </c>
      <c r="G5988" s="8">
        <v>6138161.4999999991</v>
      </c>
      <c r="H5988" s="8">
        <v>1880766.1500000001</v>
      </c>
      <c r="I5988" s="8">
        <v>91152.13</v>
      </c>
      <c r="J5988" s="8">
        <v>59344.12</v>
      </c>
      <c r="K5988" s="8">
        <v>0</v>
      </c>
      <c r="L5988" s="8">
        <v>2700331.8499999996</v>
      </c>
      <c r="M5988" s="8">
        <v>0</v>
      </c>
      <c r="N5988" s="8">
        <v>1829597.9600000004</v>
      </c>
      <c r="O5988" s="8">
        <v>7669.59</v>
      </c>
      <c r="P5988" s="8">
        <v>62762.959999999992</v>
      </c>
      <c r="Q5988" s="8">
        <v>9001.81</v>
      </c>
      <c r="R5988" s="8">
        <v>4975.4499999999989</v>
      </c>
      <c r="S5988" s="8">
        <v>1762720.42</v>
      </c>
      <c r="T5988" s="8">
        <v>166242.06999999998</v>
      </c>
      <c r="U5988" s="8">
        <v>1028788.2600000001</v>
      </c>
      <c r="V5988" s="8">
        <v>0</v>
      </c>
      <c r="W5988" s="8">
        <v>5108.5</v>
      </c>
      <c r="X5988" s="8">
        <v>10000</v>
      </c>
      <c r="Y5988" s="8">
        <v>0.01</v>
      </c>
      <c r="Z5988" s="8">
        <v>15.32</v>
      </c>
      <c r="AA5988" s="8">
        <v>962197.2100000002</v>
      </c>
      <c r="AB5988" s="8">
        <v>91478.629999999932</v>
      </c>
      <c r="AC5988" s="9">
        <f t="shared" si="562"/>
        <v>870718.58000000031</v>
      </c>
      <c r="AD5988" s="5" t="str">
        <f>$C5988&amp;" "&amp;VLOOKUP(C5988,Tegevusalad!$A$1:$B$89,2,FALSE)</f>
        <v>58 KIRJASTAMINE</v>
      </c>
      <c r="AE5988" s="6">
        <f t="shared" si="558"/>
        <v>14186291.710000001</v>
      </c>
      <c r="AF5988" s="6">
        <f t="shared" si="559"/>
        <v>6343010.4200000018</v>
      </c>
      <c r="AG5988" s="6">
        <f t="shared" si="560"/>
        <v>20324453.210000001</v>
      </c>
      <c r="AH5988" s="6">
        <f t="shared" si="561"/>
        <v>9172867.0500000007</v>
      </c>
      <c r="AI5988" s="6">
        <f t="shared" si="563"/>
        <v>20314453.210000001</v>
      </c>
      <c r="AJ5988" s="10"/>
    </row>
    <row r="5989" spans="1:36" s="3" customFormat="1">
      <c r="A5989" s="3">
        <v>2019</v>
      </c>
      <c r="B5989" s="3">
        <v>11</v>
      </c>
      <c r="C5989" s="4">
        <v>59</v>
      </c>
      <c r="D5989" s="8">
        <v>612</v>
      </c>
      <c r="E5989" s="8">
        <v>8609819.8599999975</v>
      </c>
      <c r="F5989" s="8">
        <v>4074.3599999999997</v>
      </c>
      <c r="G5989" s="8">
        <v>1599547.29</v>
      </c>
      <c r="H5989" s="8">
        <v>1104339.5300000003</v>
      </c>
      <c r="I5989" s="8">
        <v>21490.809999999998</v>
      </c>
      <c r="J5989" s="8">
        <v>3340.6</v>
      </c>
      <c r="K5989" s="8">
        <v>0</v>
      </c>
      <c r="L5989" s="8">
        <v>1722330.7000000002</v>
      </c>
      <c r="M5989" s="8">
        <v>0</v>
      </c>
      <c r="N5989" s="8">
        <v>1140271.9100000001</v>
      </c>
      <c r="O5989" s="8">
        <v>4900.53</v>
      </c>
      <c r="P5989" s="8">
        <v>7568.1099999999979</v>
      </c>
      <c r="Q5989" s="8">
        <v>24142.17</v>
      </c>
      <c r="R5989" s="8">
        <v>4023.2</v>
      </c>
      <c r="S5989" s="8">
        <v>653350.78999999957</v>
      </c>
      <c r="T5989" s="8">
        <v>152828.58000000002</v>
      </c>
      <c r="U5989" s="8">
        <v>628465.7799999998</v>
      </c>
      <c r="V5989" s="8">
        <v>115.15</v>
      </c>
      <c r="W5989" s="8">
        <v>6323.1599999999989</v>
      </c>
      <c r="X5989" s="8">
        <v>1230.52</v>
      </c>
      <c r="Y5989" s="8">
        <v>0</v>
      </c>
      <c r="Z5989" s="8">
        <v>1.33</v>
      </c>
      <c r="AA5989" s="8">
        <v>823752.08000000066</v>
      </c>
      <c r="AB5989" s="8">
        <v>241694.61999999997</v>
      </c>
      <c r="AC5989" s="9">
        <f t="shared" si="562"/>
        <v>582057.46000000066</v>
      </c>
      <c r="AD5989" s="5" t="str">
        <f>$C5989&amp;" "&amp;VLOOKUP(C5989,Tegevusalad!$A$1:$B$89,2,FALSE)</f>
        <v>59 KINOFILMIDE, VIDEOTE JA TELESAADETE TOOTMINE; HELISALVESTISTE JA MUUSIKA KIRJASTAMINE</v>
      </c>
      <c r="AE5989" s="6">
        <f t="shared" si="558"/>
        <v>7333308.1699999971</v>
      </c>
      <c r="AF5989" s="6">
        <f t="shared" si="559"/>
        <v>4415271.4800000014</v>
      </c>
      <c r="AG5989" s="6">
        <f t="shared" si="560"/>
        <v>8932855.4599999972</v>
      </c>
      <c r="AH5989" s="6">
        <f t="shared" si="561"/>
        <v>5721475.5499999998</v>
      </c>
      <c r="AI5989" s="6">
        <f t="shared" si="563"/>
        <v>8931624.9399999976</v>
      </c>
      <c r="AJ5989" s="10"/>
    </row>
    <row r="5990" spans="1:36" s="3" customFormat="1">
      <c r="A5990" s="3">
        <v>2019</v>
      </c>
      <c r="B5990" s="3">
        <v>11</v>
      </c>
      <c r="C5990" s="4">
        <v>60</v>
      </c>
      <c r="D5990" s="8">
        <v>30</v>
      </c>
      <c r="E5990" s="8">
        <v>191235.72</v>
      </c>
      <c r="F5990" s="8">
        <v>0</v>
      </c>
      <c r="G5990" s="8">
        <v>42020.880000000005</v>
      </c>
      <c r="H5990" s="8">
        <v>22825</v>
      </c>
      <c r="I5990" s="8">
        <v>0</v>
      </c>
      <c r="J5990" s="8">
        <v>0</v>
      </c>
      <c r="K5990" s="8">
        <v>0</v>
      </c>
      <c r="L5990" s="8">
        <v>38247.15</v>
      </c>
      <c r="M5990" s="8">
        <v>0</v>
      </c>
      <c r="N5990" s="8">
        <v>27508.900000000005</v>
      </c>
      <c r="O5990" s="8">
        <v>0</v>
      </c>
      <c r="P5990" s="8">
        <v>0</v>
      </c>
      <c r="Q5990" s="8">
        <v>212.14999999999998</v>
      </c>
      <c r="R5990" s="8">
        <v>108.2</v>
      </c>
      <c r="S5990" s="8">
        <v>6174.9100000000008</v>
      </c>
      <c r="T5990" s="8">
        <v>99.98</v>
      </c>
      <c r="U5990" s="8">
        <v>11.75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13342.750000000004</v>
      </c>
      <c r="AB5990" s="8">
        <v>2604.5</v>
      </c>
      <c r="AC5990" s="9">
        <f t="shared" si="562"/>
        <v>10738.250000000004</v>
      </c>
      <c r="AD5990" s="5" t="str">
        <f>$C5990&amp;" "&amp;VLOOKUP(C5990,Tegevusalad!$A$1:$B$89,2,FALSE)</f>
        <v>60 PROGRAMMID JA RINGHÄÄLING</v>
      </c>
      <c r="AE5990" s="6">
        <f t="shared" ref="AE5990:AE6053" si="564">(E5990+F5990+X5990)-(S5990+U5990)</f>
        <v>185049.06</v>
      </c>
      <c r="AF5990" s="6">
        <f t="shared" ref="AF5990:AF6053" si="565">((N5990+R5990-O5990)/0.2)-S5990-(U5990-V5990)</f>
        <v>131898.84000000003</v>
      </c>
      <c r="AG5990" s="6">
        <f t="shared" ref="AG5990:AG6053" si="566">(E5990+F5990+G5990+X5990)-(S5990+U5990)</f>
        <v>227069.94</v>
      </c>
      <c r="AH5990" s="6">
        <f t="shared" ref="AH5990:AH6053" si="567">(N5990+R5990)/0.2</f>
        <v>138085.50000000003</v>
      </c>
      <c r="AI5990" s="6">
        <f t="shared" si="563"/>
        <v>227069.94</v>
      </c>
      <c r="AJ5990" s="10"/>
    </row>
    <row r="5991" spans="1:36" s="3" customFormat="1">
      <c r="A5991" s="3">
        <v>2019</v>
      </c>
      <c r="B5991" s="3">
        <v>11</v>
      </c>
      <c r="C5991" s="4">
        <v>61</v>
      </c>
      <c r="D5991" s="8">
        <v>192</v>
      </c>
      <c r="E5991" s="8">
        <v>78315594.219999999</v>
      </c>
      <c r="F5991" s="8">
        <v>2416.5100000000002</v>
      </c>
      <c r="G5991" s="8">
        <v>9526439.0100000035</v>
      </c>
      <c r="H5991" s="8">
        <v>6251890.8199999984</v>
      </c>
      <c r="I5991" s="8">
        <v>122531.06</v>
      </c>
      <c r="J5991" s="8">
        <v>19089.66</v>
      </c>
      <c r="K5991" s="8">
        <v>7357.34</v>
      </c>
      <c r="L5991" s="8">
        <v>15663336.33</v>
      </c>
      <c r="M5991" s="8">
        <v>0</v>
      </c>
      <c r="N5991" s="8">
        <v>9180315.2099999934</v>
      </c>
      <c r="O5991" s="8">
        <v>39634.78</v>
      </c>
      <c r="P5991" s="8">
        <v>448902.01999999996</v>
      </c>
      <c r="Q5991" s="8">
        <v>7493.0299999999988</v>
      </c>
      <c r="R5991" s="8">
        <v>6312.2699999999995</v>
      </c>
      <c r="S5991" s="8">
        <v>22825308.409999996</v>
      </c>
      <c r="T5991" s="8">
        <v>13060900.120000001</v>
      </c>
      <c r="U5991" s="8">
        <v>4207663.7</v>
      </c>
      <c r="V5991" s="8">
        <v>253.72</v>
      </c>
      <c r="W5991" s="8">
        <v>403928.95</v>
      </c>
      <c r="X5991" s="8">
        <v>0</v>
      </c>
      <c r="Y5991" s="8">
        <v>0</v>
      </c>
      <c r="Z5991" s="8">
        <v>4.74</v>
      </c>
      <c r="AA5991" s="8">
        <v>6771678.0100000044</v>
      </c>
      <c r="AB5991" s="8">
        <v>288661.63000000012</v>
      </c>
      <c r="AC5991" s="9">
        <f t="shared" si="562"/>
        <v>6483016.3800000045</v>
      </c>
      <c r="AD5991" s="5" t="str">
        <f>$C5991&amp;" "&amp;VLOOKUP(C5991,Tegevusalad!$A$1:$B$89,2,FALSE)</f>
        <v>61 TELEKOMMUNIKATSIOON</v>
      </c>
      <c r="AE5991" s="6">
        <f t="shared" si="564"/>
        <v>51285038.620000005</v>
      </c>
      <c r="AF5991" s="6">
        <f t="shared" si="565"/>
        <v>18702245.109999966</v>
      </c>
      <c r="AG5991" s="6">
        <f t="shared" si="566"/>
        <v>60811477.63000001</v>
      </c>
      <c r="AH5991" s="6">
        <f t="shared" si="567"/>
        <v>45933137.399999961</v>
      </c>
      <c r="AI5991" s="6">
        <f t="shared" si="563"/>
        <v>60811477.63000001</v>
      </c>
      <c r="AJ5991" s="10"/>
    </row>
    <row r="5992" spans="1:36" s="3" customFormat="1">
      <c r="A5992" s="3">
        <v>2019</v>
      </c>
      <c r="B5992" s="3">
        <v>11</v>
      </c>
      <c r="C5992" s="4">
        <v>62</v>
      </c>
      <c r="D5992" s="8">
        <v>4342</v>
      </c>
      <c r="E5992" s="8">
        <v>76812914.850000083</v>
      </c>
      <c r="F5992" s="8">
        <v>10595.990000000002</v>
      </c>
      <c r="G5992" s="8">
        <v>83147241.879999936</v>
      </c>
      <c r="H5992" s="8">
        <v>45024468.789999999</v>
      </c>
      <c r="I5992" s="8">
        <v>3153252.2099999995</v>
      </c>
      <c r="J5992" s="8">
        <v>4839951.08</v>
      </c>
      <c r="K5992" s="8">
        <v>0</v>
      </c>
      <c r="L5992" s="8">
        <v>15363536.679999998</v>
      </c>
      <c r="M5992" s="8">
        <v>0</v>
      </c>
      <c r="N5992" s="8">
        <v>11462080.219999928</v>
      </c>
      <c r="O5992" s="8">
        <v>24867.82</v>
      </c>
      <c r="P5992" s="8">
        <v>348630.1599999998</v>
      </c>
      <c r="Q5992" s="8">
        <v>45404.850000000013</v>
      </c>
      <c r="R5992" s="8">
        <v>35185.609999999986</v>
      </c>
      <c r="S5992" s="8">
        <v>19491980.529999983</v>
      </c>
      <c r="T5992" s="8">
        <v>2624386.04</v>
      </c>
      <c r="U5992" s="8">
        <v>12372923.100000015</v>
      </c>
      <c r="V5992" s="8">
        <v>546.33000000000004</v>
      </c>
      <c r="W5992" s="8">
        <v>203528.97</v>
      </c>
      <c r="X5992" s="8">
        <v>0</v>
      </c>
      <c r="Y5992" s="8">
        <v>18.110000000000003</v>
      </c>
      <c r="Z5992" s="8">
        <v>108</v>
      </c>
      <c r="AA5992" s="8">
        <v>5900896.4399999939</v>
      </c>
      <c r="AB5992" s="8">
        <v>1999529.8699999987</v>
      </c>
      <c r="AC5992" s="9">
        <f t="shared" si="562"/>
        <v>3901366.5699999952</v>
      </c>
      <c r="AD5992" s="5" t="str">
        <f>$C5992&amp;" "&amp;VLOOKUP(C5992,Tegevusalad!$A$1:$B$89,2,FALSE)</f>
        <v>62 PROGRAMMEERIMINE, KONSULTATSIOONID JMS TEGEVUSED</v>
      </c>
      <c r="AE5992" s="6">
        <f t="shared" si="564"/>
        <v>44958607.210000083</v>
      </c>
      <c r="AF5992" s="6">
        <f t="shared" si="565"/>
        <v>25497632.749999639</v>
      </c>
      <c r="AG5992" s="6">
        <f t="shared" si="566"/>
        <v>128105849.09000003</v>
      </c>
      <c r="AH5992" s="6">
        <f t="shared" si="567"/>
        <v>57486329.149999633</v>
      </c>
      <c r="AI5992" s="6">
        <f t="shared" si="563"/>
        <v>128105849.09000003</v>
      </c>
      <c r="AJ5992" s="10"/>
    </row>
    <row r="5993" spans="1:36" s="3" customFormat="1">
      <c r="A5993" s="3">
        <v>2019</v>
      </c>
      <c r="B5993" s="3">
        <v>11</v>
      </c>
      <c r="C5993" s="4">
        <v>63</v>
      </c>
      <c r="D5993" s="8">
        <v>943</v>
      </c>
      <c r="E5993" s="8">
        <v>13974854.140000015</v>
      </c>
      <c r="F5993" s="8">
        <v>92147.23000000001</v>
      </c>
      <c r="G5993" s="8">
        <v>12692633.960000006</v>
      </c>
      <c r="H5993" s="8">
        <v>4448736.1199999973</v>
      </c>
      <c r="I5993" s="8">
        <v>79675.38</v>
      </c>
      <c r="J5993" s="8">
        <v>242979.23</v>
      </c>
      <c r="K5993" s="8">
        <v>0</v>
      </c>
      <c r="L5993" s="8">
        <v>2803264.1000000047</v>
      </c>
      <c r="M5993" s="8">
        <v>0</v>
      </c>
      <c r="N5993" s="8">
        <v>2160032.0800000024</v>
      </c>
      <c r="O5993" s="8">
        <v>5376.12</v>
      </c>
      <c r="P5993" s="8">
        <v>79572.320000000022</v>
      </c>
      <c r="Q5993" s="8">
        <v>6773.2800000000025</v>
      </c>
      <c r="R5993" s="8">
        <v>4573.17</v>
      </c>
      <c r="S5993" s="8">
        <v>5099730.5100000035</v>
      </c>
      <c r="T5993" s="8">
        <v>400300.03</v>
      </c>
      <c r="U5993" s="8">
        <v>2192371.3200000003</v>
      </c>
      <c r="V5993" s="8">
        <v>160000</v>
      </c>
      <c r="W5993" s="8">
        <v>428129.62000000005</v>
      </c>
      <c r="X5993" s="8">
        <v>0</v>
      </c>
      <c r="Y5993" s="8">
        <v>0.01</v>
      </c>
      <c r="Z5993" s="8">
        <v>0.12</v>
      </c>
      <c r="AA5993" s="8">
        <v>859344.89999999932</v>
      </c>
      <c r="AB5993" s="8">
        <v>216112.98999999883</v>
      </c>
      <c r="AC5993" s="9">
        <f t="shared" si="562"/>
        <v>643231.9100000005</v>
      </c>
      <c r="AD5993" s="5" t="str">
        <f>$C5993&amp;" "&amp;VLOOKUP(C5993,Tegevusalad!$A$1:$B$89,2,FALSE)</f>
        <v>63 INFOALANE TEGEVUS</v>
      </c>
      <c r="AE5993" s="6">
        <f t="shared" si="564"/>
        <v>6774899.5400000121</v>
      </c>
      <c r="AF5993" s="6">
        <f t="shared" si="565"/>
        <v>3664043.8200000059</v>
      </c>
      <c r="AG5993" s="6">
        <f t="shared" si="566"/>
        <v>19467533.500000015</v>
      </c>
      <c r="AH5993" s="6">
        <f t="shared" si="567"/>
        <v>10823026.250000011</v>
      </c>
      <c r="AI5993" s="6">
        <f t="shared" si="563"/>
        <v>19467533.500000015</v>
      </c>
      <c r="AJ5993" s="10"/>
    </row>
    <row r="5994" spans="1:36" s="3" customFormat="1">
      <c r="A5994" s="3">
        <v>2019</v>
      </c>
      <c r="B5994" s="3">
        <v>11</v>
      </c>
      <c r="C5994" s="4">
        <v>64</v>
      </c>
      <c r="D5994" s="8">
        <v>546</v>
      </c>
      <c r="E5994" s="8">
        <v>130389620.33999999</v>
      </c>
      <c r="F5994" s="8">
        <v>2164.0100000000002</v>
      </c>
      <c r="G5994" s="8">
        <v>12183015.619999999</v>
      </c>
      <c r="H5994" s="8">
        <v>11046320.719999999</v>
      </c>
      <c r="I5994" s="8">
        <v>295064.44000000006</v>
      </c>
      <c r="J5994" s="8">
        <v>110211.5</v>
      </c>
      <c r="K5994" s="8">
        <v>0</v>
      </c>
      <c r="L5994" s="8">
        <v>26078118.800000023</v>
      </c>
      <c r="M5994" s="8">
        <v>0</v>
      </c>
      <c r="N5994" s="8">
        <v>24371453.869999994</v>
      </c>
      <c r="O5994" s="8">
        <v>22668.74</v>
      </c>
      <c r="P5994" s="8">
        <v>1065244.55</v>
      </c>
      <c r="Q5994" s="8">
        <v>20982.32</v>
      </c>
      <c r="R5994" s="8">
        <v>21870.71</v>
      </c>
      <c r="S5994" s="8">
        <v>8151348.6499999994</v>
      </c>
      <c r="T5994" s="8">
        <v>1622044.96</v>
      </c>
      <c r="U5994" s="8">
        <v>1552954.1900000006</v>
      </c>
      <c r="V5994" s="8">
        <v>375.65000000000003</v>
      </c>
      <c r="W5994" s="8">
        <v>87034703.850000009</v>
      </c>
      <c r="X5994" s="8">
        <v>24209.649999999998</v>
      </c>
      <c r="Y5994" s="8">
        <v>542.29</v>
      </c>
      <c r="Z5994" s="8">
        <v>307.31</v>
      </c>
      <c r="AA5994" s="8">
        <v>2874580.0999999996</v>
      </c>
      <c r="AB5994" s="8">
        <v>1167680.1899999997</v>
      </c>
      <c r="AC5994" s="9">
        <f t="shared" si="562"/>
        <v>1706899.91</v>
      </c>
      <c r="AD5994" s="5" t="str">
        <f>$C5994&amp;" "&amp;VLOOKUP(C5994,Tegevusalad!$A$1:$B$89,2,FALSE)</f>
        <v>64 FINANTSTEENUSTE OSUTAMINE, V.A KINDLUSTUS JA PENSIONIFONDID</v>
      </c>
      <c r="AE5994" s="6">
        <f t="shared" si="564"/>
        <v>120711691.16</v>
      </c>
      <c r="AF5994" s="6">
        <f t="shared" si="565"/>
        <v>112149352.00999996</v>
      </c>
      <c r="AG5994" s="6">
        <f t="shared" si="566"/>
        <v>132894706.78</v>
      </c>
      <c r="AH5994" s="6">
        <f t="shared" si="567"/>
        <v>121966622.89999996</v>
      </c>
      <c r="AI5994" s="6">
        <f t="shared" si="563"/>
        <v>132870497.13</v>
      </c>
      <c r="AJ5994" s="10"/>
    </row>
    <row r="5995" spans="1:36" s="3" customFormat="1">
      <c r="A5995" s="3">
        <v>2019</v>
      </c>
      <c r="B5995" s="3">
        <v>11</v>
      </c>
      <c r="C5995" s="4">
        <v>65</v>
      </c>
      <c r="D5995" s="8">
        <v>18</v>
      </c>
      <c r="E5995" s="8">
        <v>438655.04</v>
      </c>
      <c r="F5995" s="8">
        <v>0</v>
      </c>
      <c r="G5995" s="8">
        <v>272060.42</v>
      </c>
      <c r="H5995" s="8">
        <v>272060.42</v>
      </c>
      <c r="I5995" s="8">
        <v>0</v>
      </c>
      <c r="J5995" s="8">
        <v>0</v>
      </c>
      <c r="K5995" s="8">
        <v>0</v>
      </c>
      <c r="L5995" s="8">
        <v>87731.01</v>
      </c>
      <c r="M5995" s="8">
        <v>0</v>
      </c>
      <c r="N5995" s="8">
        <v>4770.67</v>
      </c>
      <c r="O5995" s="8">
        <v>0</v>
      </c>
      <c r="P5995" s="8">
        <v>0</v>
      </c>
      <c r="Q5995" s="8">
        <v>0</v>
      </c>
      <c r="R5995" s="8">
        <v>0</v>
      </c>
      <c r="S5995" s="8">
        <v>365365.85</v>
      </c>
      <c r="T5995" s="8">
        <v>18081.100000000002</v>
      </c>
      <c r="U5995" s="8">
        <v>6749.2500000000009</v>
      </c>
      <c r="V5995" s="8">
        <v>0</v>
      </c>
      <c r="W5995" s="8">
        <v>27237489.879999999</v>
      </c>
      <c r="X5995" s="8">
        <v>0</v>
      </c>
      <c r="Y5995" s="8">
        <v>0</v>
      </c>
      <c r="Z5995" s="8">
        <v>0</v>
      </c>
      <c r="AA5995" s="8">
        <v>82960.34</v>
      </c>
      <c r="AB5995" s="8">
        <v>0</v>
      </c>
      <c r="AC5995" s="9">
        <f t="shared" si="562"/>
        <v>82960.34</v>
      </c>
      <c r="AD5995" s="5" t="str">
        <f>$C5995&amp;" "&amp;VLOOKUP(C5995,Tegevusalad!$A$1:$B$89,2,FALSE)</f>
        <v>65 KINDLUSTUS, EDASIKINDLUSTUS JA PENSIONIFONDID, V.A KOHUSTUSLIK SOTSIAALKINDLUSTUS</v>
      </c>
      <c r="AE5995" s="6">
        <f t="shared" si="564"/>
        <v>66539.94</v>
      </c>
      <c r="AF5995" s="6">
        <f t="shared" si="565"/>
        <v>-348261.75</v>
      </c>
      <c r="AG5995" s="6">
        <f t="shared" si="566"/>
        <v>338600.36</v>
      </c>
      <c r="AH5995" s="6">
        <f t="shared" si="567"/>
        <v>23853.35</v>
      </c>
      <c r="AI5995" s="6">
        <f t="shared" si="563"/>
        <v>338600.36</v>
      </c>
      <c r="AJ5995" s="10"/>
    </row>
    <row r="5996" spans="1:36" s="3" customFormat="1">
      <c r="A5996" s="3">
        <v>2019</v>
      </c>
      <c r="B5996" s="3">
        <v>11</v>
      </c>
      <c r="C5996" s="4">
        <v>66</v>
      </c>
      <c r="D5996" s="8">
        <v>326</v>
      </c>
      <c r="E5996" s="8">
        <v>5415202.0500000026</v>
      </c>
      <c r="F5996" s="8">
        <v>2315.79</v>
      </c>
      <c r="G5996" s="8">
        <v>1887166.5999999999</v>
      </c>
      <c r="H5996" s="8">
        <v>821980.66</v>
      </c>
      <c r="I5996" s="8">
        <v>37982.839999999997</v>
      </c>
      <c r="J5996" s="8">
        <v>0</v>
      </c>
      <c r="K5996" s="8">
        <v>0</v>
      </c>
      <c r="L5996" s="8">
        <v>1083248.8899999997</v>
      </c>
      <c r="M5996" s="8">
        <v>0</v>
      </c>
      <c r="N5996" s="8">
        <v>474064.61</v>
      </c>
      <c r="O5996" s="8">
        <v>819.97</v>
      </c>
      <c r="P5996" s="8">
        <v>25637.260000000002</v>
      </c>
      <c r="Q5996" s="8">
        <v>8981.5300000000007</v>
      </c>
      <c r="R5996" s="8">
        <v>1782.5199999999998</v>
      </c>
      <c r="S5996" s="8">
        <v>1880858.7</v>
      </c>
      <c r="T5996" s="8">
        <v>11341.84</v>
      </c>
      <c r="U5996" s="8">
        <v>273244.17</v>
      </c>
      <c r="V5996" s="8">
        <v>0</v>
      </c>
      <c r="W5996" s="8">
        <v>9535974.6899999995</v>
      </c>
      <c r="X5996" s="8">
        <v>0</v>
      </c>
      <c r="Y5996" s="8">
        <v>12.870000000000001</v>
      </c>
      <c r="Z5996" s="8">
        <v>0</v>
      </c>
      <c r="AA5996" s="8">
        <v>684365.4600000002</v>
      </c>
      <c r="AB5996" s="8">
        <v>75168.31</v>
      </c>
      <c r="AC5996" s="9">
        <f t="shared" si="562"/>
        <v>609197.15000000014</v>
      </c>
      <c r="AD5996" s="5" t="str">
        <f>$C5996&amp;" "&amp;VLOOKUP(C5996,Tegevusalad!$A$1:$B$89,2,FALSE)</f>
        <v>66 FINANTSTEENUSTE JA KINDLUSTUSTEGEVUSE ABITEGEVUSALAD</v>
      </c>
      <c r="AE5996" s="6">
        <f t="shared" si="564"/>
        <v>3263414.9700000025</v>
      </c>
      <c r="AF5996" s="6">
        <f t="shared" si="565"/>
        <v>221032.92999999988</v>
      </c>
      <c r="AG5996" s="6">
        <f t="shared" si="566"/>
        <v>5150581.5700000022</v>
      </c>
      <c r="AH5996" s="6">
        <f t="shared" si="567"/>
        <v>2379235.65</v>
      </c>
      <c r="AI5996" s="6">
        <f t="shared" si="563"/>
        <v>5150581.5700000022</v>
      </c>
      <c r="AJ5996" s="10"/>
    </row>
    <row r="5997" spans="1:36" s="3" customFormat="1">
      <c r="A5997" s="3">
        <v>2019</v>
      </c>
      <c r="B5997" s="3">
        <v>11</v>
      </c>
      <c r="C5997" s="4">
        <v>68</v>
      </c>
      <c r="D5997" s="8">
        <v>7007</v>
      </c>
      <c r="E5997" s="8">
        <v>200600091.36999935</v>
      </c>
      <c r="F5997" s="8">
        <v>413211.89000000019</v>
      </c>
      <c r="G5997" s="8">
        <v>20851597.310000017</v>
      </c>
      <c r="H5997" s="8">
        <v>13211512.089999998</v>
      </c>
      <c r="I5997" s="8">
        <v>12274275.26</v>
      </c>
      <c r="J5997" s="8">
        <v>815100.46</v>
      </c>
      <c r="K5997" s="8">
        <v>39.69</v>
      </c>
      <c r="L5997" s="8">
        <v>40157206.909999914</v>
      </c>
      <c r="M5997" s="8">
        <v>0</v>
      </c>
      <c r="N5997" s="8">
        <v>33995521.759999901</v>
      </c>
      <c r="O5997" s="8">
        <v>236400.42</v>
      </c>
      <c r="P5997" s="8">
        <v>7050929.4200000046</v>
      </c>
      <c r="Q5997" s="8">
        <v>90117.83</v>
      </c>
      <c r="R5997" s="8">
        <v>59504.820000000014</v>
      </c>
      <c r="S5997" s="8">
        <v>4774337.0400000019</v>
      </c>
      <c r="T5997" s="8">
        <v>3930889.0600000015</v>
      </c>
      <c r="U5997" s="8">
        <v>13169907.710000003</v>
      </c>
      <c r="V5997" s="8">
        <v>12903410.1</v>
      </c>
      <c r="W5997" s="8">
        <v>19741305.630000006</v>
      </c>
      <c r="X5997" s="8">
        <v>14568336.969999997</v>
      </c>
      <c r="Y5997" s="8">
        <v>124618.74</v>
      </c>
      <c r="Z5997" s="8">
        <v>364.5</v>
      </c>
      <c r="AA5997" s="8">
        <v>20944242.689999998</v>
      </c>
      <c r="AB5997" s="8">
        <v>14658303.300000004</v>
      </c>
      <c r="AC5997" s="9">
        <f t="shared" si="562"/>
        <v>6285939.3899999931</v>
      </c>
      <c r="AD5997" s="5" t="str">
        <f>$C5997&amp;" "&amp;VLOOKUP(C5997,Tegevusalad!$A$1:$B$89,2,FALSE)</f>
        <v>68 KINNISVARAALANE TEGEVUS</v>
      </c>
      <c r="AE5997" s="6">
        <f t="shared" si="564"/>
        <v>197637395.47999933</v>
      </c>
      <c r="AF5997" s="6">
        <f t="shared" si="565"/>
        <v>164052296.14999947</v>
      </c>
      <c r="AG5997" s="6">
        <f t="shared" si="566"/>
        <v>218488992.78999934</v>
      </c>
      <c r="AH5997" s="6">
        <f t="shared" si="567"/>
        <v>170275132.8999995</v>
      </c>
      <c r="AI5997" s="6">
        <f t="shared" si="563"/>
        <v>203920655.81999934</v>
      </c>
      <c r="AJ5997" s="10"/>
    </row>
    <row r="5998" spans="1:36" s="3" customFormat="1">
      <c r="A5998" s="3">
        <v>2019</v>
      </c>
      <c r="B5998" s="3">
        <v>11</v>
      </c>
      <c r="C5998" s="4">
        <v>69</v>
      </c>
      <c r="D5998" s="8">
        <v>3084</v>
      </c>
      <c r="E5998" s="8">
        <v>25477491.95999999</v>
      </c>
      <c r="F5998" s="8">
        <v>23088.1</v>
      </c>
      <c r="G5998" s="8">
        <v>5600123.5500000007</v>
      </c>
      <c r="H5998" s="8">
        <v>3960575.6300000008</v>
      </c>
      <c r="I5998" s="8">
        <v>76026.59</v>
      </c>
      <c r="J5998" s="8">
        <v>1466</v>
      </c>
      <c r="K5998" s="8">
        <v>0</v>
      </c>
      <c r="L5998" s="8">
        <v>5097576.3699999982</v>
      </c>
      <c r="M5998" s="8">
        <v>0</v>
      </c>
      <c r="N5998" s="8">
        <v>1758813.9599999972</v>
      </c>
      <c r="O5998" s="8">
        <v>322.87</v>
      </c>
      <c r="P5998" s="8">
        <v>196718.98999999993</v>
      </c>
      <c r="Q5998" s="8">
        <v>54710.970000000052</v>
      </c>
      <c r="R5998" s="8">
        <v>35457.879999999954</v>
      </c>
      <c r="S5998" s="8">
        <v>1062933.82</v>
      </c>
      <c r="T5998" s="8">
        <v>123840.23000000005</v>
      </c>
      <c r="U5998" s="8">
        <v>338324.11</v>
      </c>
      <c r="V5998" s="8">
        <v>260722.56</v>
      </c>
      <c r="W5998" s="8">
        <v>310631.41999999993</v>
      </c>
      <c r="X5998" s="8">
        <v>0</v>
      </c>
      <c r="Y5998" s="8">
        <v>28090.420000000002</v>
      </c>
      <c r="Z5998" s="8">
        <v>7.0000000000000007E-2</v>
      </c>
      <c r="AA5998" s="8">
        <v>3603245.9299999983</v>
      </c>
      <c r="AB5998" s="8">
        <v>236393.16999999984</v>
      </c>
      <c r="AC5998" s="9">
        <f t="shared" si="562"/>
        <v>3366852.7599999984</v>
      </c>
      <c r="AD5998" s="5" t="str">
        <f>$C5998&amp;" "&amp;VLOOKUP(C5998,Tegevusalad!$A$1:$B$89,2,FALSE)</f>
        <v>69 JURIIDILISED TOIMINGUD JA ARVEPIDAMINE</v>
      </c>
      <c r="AE5998" s="6">
        <f t="shared" si="564"/>
        <v>24099322.129999992</v>
      </c>
      <c r="AF5998" s="6">
        <f t="shared" si="565"/>
        <v>7829209.4799999846</v>
      </c>
      <c r="AG5998" s="6">
        <f t="shared" si="566"/>
        <v>29699445.679999992</v>
      </c>
      <c r="AH5998" s="6">
        <f t="shared" si="567"/>
        <v>8971359.1999999844</v>
      </c>
      <c r="AI5998" s="6">
        <f t="shared" si="563"/>
        <v>29699445.679999992</v>
      </c>
      <c r="AJ5998" s="10"/>
    </row>
    <row r="5999" spans="1:36" s="3" customFormat="1">
      <c r="A5999" s="3">
        <v>2019</v>
      </c>
      <c r="B5999" s="3">
        <v>11</v>
      </c>
      <c r="C5999" s="4">
        <v>70</v>
      </c>
      <c r="D5999" s="8">
        <v>3649</v>
      </c>
      <c r="E5999" s="8">
        <v>34649352.689999968</v>
      </c>
      <c r="F5999" s="8">
        <v>40087.81</v>
      </c>
      <c r="G5999" s="8">
        <v>44418462.359999977</v>
      </c>
      <c r="H5999" s="8">
        <v>29183442.789999984</v>
      </c>
      <c r="I5999" s="8">
        <v>19485280.209999993</v>
      </c>
      <c r="J5999" s="8">
        <v>226626.87</v>
      </c>
      <c r="K5999" s="8">
        <v>64.58</v>
      </c>
      <c r="L5999" s="8">
        <v>6933478.549999997</v>
      </c>
      <c r="M5999" s="8">
        <v>9376.74</v>
      </c>
      <c r="N5999" s="8">
        <v>5479942.9699999169</v>
      </c>
      <c r="O5999" s="8">
        <v>12312.060000000003</v>
      </c>
      <c r="P5999" s="8">
        <v>1169751.8000000003</v>
      </c>
      <c r="Q5999" s="8">
        <v>106233.05000000005</v>
      </c>
      <c r="R5999" s="8">
        <v>42624.619999999988</v>
      </c>
      <c r="S5999" s="8">
        <v>5969383.1500000143</v>
      </c>
      <c r="T5999" s="8">
        <v>1489373.0300000003</v>
      </c>
      <c r="U5999" s="8">
        <v>478915.52000000014</v>
      </c>
      <c r="V5999" s="8">
        <v>111201.25000000001</v>
      </c>
      <c r="W5999" s="8">
        <v>2879441.3</v>
      </c>
      <c r="X5999" s="8">
        <v>1210323.6299999999</v>
      </c>
      <c r="Y5999" s="8">
        <v>0</v>
      </c>
      <c r="Z5999" s="8">
        <v>0.01</v>
      </c>
      <c r="AA5999" s="8">
        <v>2833463.280000004</v>
      </c>
      <c r="AB5999" s="8">
        <v>1370550.9700000228</v>
      </c>
      <c r="AC5999" s="9">
        <f t="shared" si="562"/>
        <v>1462912.3099999812</v>
      </c>
      <c r="AD5999" s="5" t="str">
        <f>$C5999&amp;" "&amp;VLOOKUP(C5999,Tegevusalad!$A$1:$B$89,2,FALSE)</f>
        <v>70 PEAKONTORITE TEGEVUS; JUHTIMISALANE NÕUSTAMINE</v>
      </c>
      <c r="AE5999" s="6">
        <f t="shared" si="564"/>
        <v>29451465.459999956</v>
      </c>
      <c r="AF5999" s="6">
        <f t="shared" si="565"/>
        <v>21214180.229999572</v>
      </c>
      <c r="AG5999" s="6">
        <f t="shared" si="566"/>
        <v>73869927.819999933</v>
      </c>
      <c r="AH5999" s="6">
        <f t="shared" si="567"/>
        <v>27612837.949999582</v>
      </c>
      <c r="AI5999" s="6">
        <f t="shared" si="563"/>
        <v>72659604.189999938</v>
      </c>
      <c r="AJ5999" s="10"/>
    </row>
    <row r="6000" spans="1:36" s="3" customFormat="1">
      <c r="A6000" s="3">
        <v>2019</v>
      </c>
      <c r="B6000" s="3">
        <v>11</v>
      </c>
      <c r="C6000" s="4">
        <v>71</v>
      </c>
      <c r="D6000" s="8">
        <v>2333</v>
      </c>
      <c r="E6000" s="8">
        <v>47657666.439999916</v>
      </c>
      <c r="F6000" s="8">
        <v>4245.45</v>
      </c>
      <c r="G6000" s="8">
        <v>6359492.7200000007</v>
      </c>
      <c r="H6000" s="8">
        <v>3996327.62</v>
      </c>
      <c r="I6000" s="8">
        <v>835827.60000000009</v>
      </c>
      <c r="J6000" s="8">
        <v>647632.81000000006</v>
      </c>
      <c r="K6000" s="8">
        <v>760</v>
      </c>
      <c r="L6000" s="8">
        <v>9531915.4499999937</v>
      </c>
      <c r="M6000" s="8">
        <v>0</v>
      </c>
      <c r="N6000" s="8">
        <v>4915515.67</v>
      </c>
      <c r="O6000" s="8">
        <v>18481.910000000007</v>
      </c>
      <c r="P6000" s="8">
        <v>136609.56000000003</v>
      </c>
      <c r="Q6000" s="8">
        <v>83721.860000000044</v>
      </c>
      <c r="R6000" s="8">
        <v>49494.439999999966</v>
      </c>
      <c r="S6000" s="8">
        <v>2999265.9800000009</v>
      </c>
      <c r="T6000" s="8">
        <v>1858912.4299999988</v>
      </c>
      <c r="U6000" s="8">
        <v>7520144.0999999996</v>
      </c>
      <c r="V6000" s="8">
        <v>30351.269999999997</v>
      </c>
      <c r="W6000" s="8">
        <v>57943.19</v>
      </c>
      <c r="X6000" s="8">
        <v>79831.839999999997</v>
      </c>
      <c r="Y6000" s="8">
        <v>97239.78</v>
      </c>
      <c r="Z6000" s="8">
        <v>0</v>
      </c>
      <c r="AA6000" s="8">
        <v>5229919.2499999981</v>
      </c>
      <c r="AB6000" s="8">
        <v>516279.68999999994</v>
      </c>
      <c r="AC6000" s="9">
        <f t="shared" si="562"/>
        <v>4713639.5599999987</v>
      </c>
      <c r="AD6000" s="5" t="str">
        <f>$C6000&amp;" "&amp;VLOOKUP(C6000,Tegevusalad!$A$1:$B$89,2,FALSE)</f>
        <v>71 ARHITEKTI- JA INSENERITEGEVUSED; TEIMIMINE JA ANALÜÜS</v>
      </c>
      <c r="AE6000" s="6">
        <f t="shared" si="564"/>
        <v>37222333.649999924</v>
      </c>
      <c r="AF6000" s="6">
        <f t="shared" si="565"/>
        <v>14243582.189999999</v>
      </c>
      <c r="AG6000" s="6">
        <f t="shared" si="566"/>
        <v>43581826.369999923</v>
      </c>
      <c r="AH6000" s="6">
        <f t="shared" si="567"/>
        <v>24825050.550000001</v>
      </c>
      <c r="AI6000" s="6">
        <f t="shared" si="563"/>
        <v>43501994.529999919</v>
      </c>
      <c r="AJ6000" s="10"/>
    </row>
    <row r="6001" spans="1:36" s="3" customFormat="1">
      <c r="A6001" s="3">
        <v>2019</v>
      </c>
      <c r="B6001" s="3">
        <v>11</v>
      </c>
      <c r="C6001" s="4">
        <v>72</v>
      </c>
      <c r="D6001" s="8">
        <v>311</v>
      </c>
      <c r="E6001" s="8">
        <v>2737359.36</v>
      </c>
      <c r="F6001" s="8">
        <v>12185.030000000002</v>
      </c>
      <c r="G6001" s="8">
        <v>3789346.5800000005</v>
      </c>
      <c r="H6001" s="8">
        <v>2899016.0600000005</v>
      </c>
      <c r="I6001" s="8">
        <v>225201.35000000003</v>
      </c>
      <c r="J6001" s="8">
        <v>81181.69</v>
      </c>
      <c r="K6001" s="8">
        <v>0</v>
      </c>
      <c r="L6001" s="8">
        <v>548568.5</v>
      </c>
      <c r="M6001" s="8">
        <v>0</v>
      </c>
      <c r="N6001" s="8">
        <v>655396.97</v>
      </c>
      <c r="O6001" s="8">
        <v>21489.200000000001</v>
      </c>
      <c r="P6001" s="8">
        <v>24612.11</v>
      </c>
      <c r="Q6001" s="8">
        <v>3686.4999999999995</v>
      </c>
      <c r="R6001" s="8">
        <v>5655.3100000000013</v>
      </c>
      <c r="S6001" s="8">
        <v>1086916.6100000001</v>
      </c>
      <c r="T6001" s="8">
        <v>485024.76000000013</v>
      </c>
      <c r="U6001" s="8">
        <v>90669.47</v>
      </c>
      <c r="V6001" s="8">
        <v>247.99</v>
      </c>
      <c r="W6001" s="8">
        <v>68771.210000000006</v>
      </c>
      <c r="X6001" s="8">
        <v>0</v>
      </c>
      <c r="Y6001" s="8">
        <v>0</v>
      </c>
      <c r="Z6001" s="8">
        <v>0</v>
      </c>
      <c r="AA6001" s="8">
        <v>166515.04999999993</v>
      </c>
      <c r="AB6001" s="8">
        <v>273343.51999999996</v>
      </c>
      <c r="AC6001" s="9">
        <f t="shared" si="562"/>
        <v>-106828.47000000003</v>
      </c>
      <c r="AD6001" s="5" t="str">
        <f>$C6001&amp;" "&amp;VLOOKUP(C6001,Tegevusalad!$A$1:$B$89,2,FALSE)</f>
        <v>72 TEADUS- JA ARENDUSTEGEVUS</v>
      </c>
      <c r="AE6001" s="6">
        <f t="shared" si="564"/>
        <v>1571958.3099999996</v>
      </c>
      <c r="AF6001" s="6">
        <f t="shared" si="565"/>
        <v>2020477.31</v>
      </c>
      <c r="AG6001" s="6">
        <f t="shared" si="566"/>
        <v>5361304.8900000006</v>
      </c>
      <c r="AH6001" s="6">
        <f t="shared" si="567"/>
        <v>3305261.4</v>
      </c>
      <c r="AI6001" s="6">
        <f t="shared" si="563"/>
        <v>5361304.8900000006</v>
      </c>
      <c r="AJ6001" s="10"/>
    </row>
    <row r="6002" spans="1:36" s="3" customFormat="1">
      <c r="A6002" s="3">
        <v>2019</v>
      </c>
      <c r="B6002" s="3">
        <v>11</v>
      </c>
      <c r="C6002" s="4">
        <v>73</v>
      </c>
      <c r="D6002" s="8">
        <v>1328</v>
      </c>
      <c r="E6002" s="8">
        <v>36590646.830000013</v>
      </c>
      <c r="F6002" s="8">
        <v>2260403.7400000002</v>
      </c>
      <c r="G6002" s="8">
        <v>17116501.800000004</v>
      </c>
      <c r="H6002" s="8">
        <v>9718096.0999999978</v>
      </c>
      <c r="I6002" s="8">
        <v>505537.45999999996</v>
      </c>
      <c r="J6002" s="8">
        <v>77138.11</v>
      </c>
      <c r="K6002" s="8">
        <v>0</v>
      </c>
      <c r="L6002" s="8">
        <v>7521565.8899999978</v>
      </c>
      <c r="M6002" s="8">
        <v>0</v>
      </c>
      <c r="N6002" s="8">
        <v>5682501.5200000042</v>
      </c>
      <c r="O6002" s="8">
        <v>41437.80999999999</v>
      </c>
      <c r="P6002" s="8">
        <v>47198.94000000001</v>
      </c>
      <c r="Q6002" s="8">
        <v>22944.95</v>
      </c>
      <c r="R6002" s="8">
        <v>12594.479999999996</v>
      </c>
      <c r="S6002" s="8">
        <v>9167676.7500000056</v>
      </c>
      <c r="T6002" s="8">
        <v>1972365.0199999998</v>
      </c>
      <c r="U6002" s="8">
        <v>2189904.1800000011</v>
      </c>
      <c r="V6002" s="8">
        <v>8934.74</v>
      </c>
      <c r="W6002" s="8">
        <v>163379.97999999998</v>
      </c>
      <c r="X6002" s="8">
        <v>1930.94</v>
      </c>
      <c r="Y6002" s="8">
        <v>0</v>
      </c>
      <c r="Z6002" s="8">
        <v>1117.67</v>
      </c>
      <c r="AA6002" s="8">
        <v>2277232.330000001</v>
      </c>
      <c r="AB6002" s="8">
        <v>439285.62999999995</v>
      </c>
      <c r="AC6002" s="9">
        <f t="shared" si="562"/>
        <v>1837946.7000000011</v>
      </c>
      <c r="AD6002" s="5" t="str">
        <f>$C6002&amp;" "&amp;VLOOKUP(C6002,Tegevusalad!$A$1:$B$89,2,FALSE)</f>
        <v>73 REKLAAMINDUS JA TURU-UURINGUD</v>
      </c>
      <c r="AE6002" s="6">
        <f t="shared" si="564"/>
        <v>27495400.580000006</v>
      </c>
      <c r="AF6002" s="6">
        <f t="shared" si="565"/>
        <v>16919644.760000017</v>
      </c>
      <c r="AG6002" s="6">
        <f t="shared" si="566"/>
        <v>44611902.38000001</v>
      </c>
      <c r="AH6002" s="6">
        <f t="shared" si="567"/>
        <v>28475480.000000022</v>
      </c>
      <c r="AI6002" s="6">
        <f t="shared" si="563"/>
        <v>44609971.440000013</v>
      </c>
      <c r="AJ6002" s="10"/>
    </row>
    <row r="6003" spans="1:36" s="3" customFormat="1">
      <c r="A6003" s="3">
        <v>2019</v>
      </c>
      <c r="B6003" s="3">
        <v>11</v>
      </c>
      <c r="C6003" s="4">
        <v>74</v>
      </c>
      <c r="D6003" s="8">
        <v>2221</v>
      </c>
      <c r="E6003" s="8">
        <v>13476986.330000006</v>
      </c>
      <c r="F6003" s="8">
        <v>41746.890000000014</v>
      </c>
      <c r="G6003" s="8">
        <v>6411326.4699999942</v>
      </c>
      <c r="H6003" s="8">
        <v>4268307.3199999966</v>
      </c>
      <c r="I6003" s="8">
        <v>788756.4</v>
      </c>
      <c r="J6003" s="8">
        <v>135825.76999999999</v>
      </c>
      <c r="K6003" s="8">
        <v>1721.69</v>
      </c>
      <c r="L6003" s="8">
        <v>2699154.600000002</v>
      </c>
      <c r="M6003" s="8">
        <v>7885.8200000000006</v>
      </c>
      <c r="N6003" s="8">
        <v>1920369.2700000042</v>
      </c>
      <c r="O6003" s="8">
        <v>70132.95</v>
      </c>
      <c r="P6003" s="8">
        <v>64945.670000000013</v>
      </c>
      <c r="Q6003" s="8">
        <v>25275.000000000007</v>
      </c>
      <c r="R6003" s="8">
        <v>8673.19</v>
      </c>
      <c r="S6003" s="8">
        <v>3849370.2900000042</v>
      </c>
      <c r="T6003" s="8">
        <v>1954692.590000001</v>
      </c>
      <c r="U6003" s="8">
        <v>176096.75</v>
      </c>
      <c r="V6003" s="8">
        <v>2078.4</v>
      </c>
      <c r="W6003" s="8">
        <v>344695.91</v>
      </c>
      <c r="X6003" s="8">
        <v>18588.84</v>
      </c>
      <c r="Y6003" s="8">
        <v>0.03</v>
      </c>
      <c r="Z6003" s="8">
        <v>12.06</v>
      </c>
      <c r="AA6003" s="8">
        <v>1140824.2399999995</v>
      </c>
      <c r="AB6003" s="8">
        <v>354165.12999999902</v>
      </c>
      <c r="AC6003" s="9">
        <f t="shared" si="562"/>
        <v>786659.11000000057</v>
      </c>
      <c r="AD6003" s="5" t="str">
        <f>$C6003&amp;" "&amp;VLOOKUP(C6003,Tegevusalad!$A$1:$B$89,2,FALSE)</f>
        <v>74 MUU KUTSE-, TEADUS- JA TEHNIKAALANE TEGEVUS</v>
      </c>
      <c r="AE6003" s="6">
        <f t="shared" si="564"/>
        <v>9511855.0200000014</v>
      </c>
      <c r="AF6003" s="6">
        <f t="shared" si="565"/>
        <v>5271158.9100000169</v>
      </c>
      <c r="AG6003" s="6">
        <f t="shared" si="566"/>
        <v>15923181.489999996</v>
      </c>
      <c r="AH6003" s="6">
        <f t="shared" si="567"/>
        <v>9645212.3000000194</v>
      </c>
      <c r="AI6003" s="6">
        <f t="shared" si="563"/>
        <v>15904592.649999997</v>
      </c>
      <c r="AJ6003" s="10"/>
    </row>
    <row r="6004" spans="1:36" s="3" customFormat="1">
      <c r="A6004" s="3">
        <v>2019</v>
      </c>
      <c r="B6004" s="3">
        <v>11</v>
      </c>
      <c r="C6004" s="4">
        <v>75</v>
      </c>
      <c r="D6004" s="8">
        <v>139</v>
      </c>
      <c r="E6004" s="8">
        <v>1414946.6999999995</v>
      </c>
      <c r="F6004" s="8">
        <v>482106.89999999991</v>
      </c>
      <c r="G6004" s="8">
        <v>4615.62</v>
      </c>
      <c r="H6004" s="8">
        <v>1402.66</v>
      </c>
      <c r="I6004" s="8">
        <v>597.5</v>
      </c>
      <c r="J6004" s="8">
        <v>58.800000000000004</v>
      </c>
      <c r="K6004" s="8">
        <v>58.800000000000004</v>
      </c>
      <c r="L6004" s="8">
        <v>326378.95999999996</v>
      </c>
      <c r="M6004" s="8">
        <v>0</v>
      </c>
      <c r="N6004" s="8">
        <v>189091.19000000006</v>
      </c>
      <c r="O6004" s="8">
        <v>57.77</v>
      </c>
      <c r="P6004" s="8">
        <v>16713.8</v>
      </c>
      <c r="Q6004" s="8">
        <v>2093.59</v>
      </c>
      <c r="R6004" s="8">
        <v>1092.19</v>
      </c>
      <c r="S6004" s="8">
        <v>40337.1</v>
      </c>
      <c r="T6004" s="8">
        <v>22379.7</v>
      </c>
      <c r="U6004" s="8">
        <v>812.41</v>
      </c>
      <c r="V6004" s="8">
        <v>122.91</v>
      </c>
      <c r="W6004" s="8">
        <v>1773.33</v>
      </c>
      <c r="X6004" s="8">
        <v>0</v>
      </c>
      <c r="Y6004" s="8">
        <v>0</v>
      </c>
      <c r="Z6004" s="8">
        <v>0</v>
      </c>
      <c r="AA6004" s="8">
        <v>142560.99999999997</v>
      </c>
      <c r="AB6004" s="8">
        <v>5273.2300000000005</v>
      </c>
      <c r="AC6004" s="9">
        <f t="shared" si="562"/>
        <v>137287.76999999996</v>
      </c>
      <c r="AD6004" s="5" t="str">
        <f>$C6004&amp;" "&amp;VLOOKUP(C6004,Tegevusalad!$A$1:$B$89,2,FALSE)</f>
        <v>75 VETERINAARIA</v>
      </c>
      <c r="AE6004" s="6">
        <f t="shared" si="564"/>
        <v>1855904.0899999994</v>
      </c>
      <c r="AF6004" s="6">
        <f t="shared" si="565"/>
        <v>909601.4500000003</v>
      </c>
      <c r="AG6004" s="6">
        <f t="shared" si="566"/>
        <v>1860519.7099999995</v>
      </c>
      <c r="AH6004" s="6">
        <f t="shared" si="567"/>
        <v>950916.90000000026</v>
      </c>
      <c r="AI6004" s="6">
        <f t="shared" si="563"/>
        <v>1860519.7099999995</v>
      </c>
      <c r="AJ6004" s="10"/>
    </row>
    <row r="6005" spans="1:36" s="3" customFormat="1">
      <c r="A6005" s="3">
        <v>2019</v>
      </c>
      <c r="B6005" s="3">
        <v>11</v>
      </c>
      <c r="C6005" s="4">
        <v>77</v>
      </c>
      <c r="D6005" s="8">
        <v>1508</v>
      </c>
      <c r="E6005" s="8">
        <v>34048345.069999985</v>
      </c>
      <c r="F6005" s="8">
        <v>567676.44999999995</v>
      </c>
      <c r="G6005" s="8">
        <v>18599697.660000004</v>
      </c>
      <c r="H6005" s="8">
        <v>14405626</v>
      </c>
      <c r="I6005" s="8">
        <v>5171803.1100000003</v>
      </c>
      <c r="J6005" s="8">
        <v>93973.33</v>
      </c>
      <c r="K6005" s="8">
        <v>0</v>
      </c>
      <c r="L6005" s="8">
        <v>6860759.9499999937</v>
      </c>
      <c r="M6005" s="8">
        <v>22642.65</v>
      </c>
      <c r="N6005" s="8">
        <v>5070073.82</v>
      </c>
      <c r="O6005" s="8">
        <v>79253.64</v>
      </c>
      <c r="P6005" s="8">
        <v>1055531.8399999999</v>
      </c>
      <c r="Q6005" s="8">
        <v>146455.61999999997</v>
      </c>
      <c r="R6005" s="8">
        <v>13789.89</v>
      </c>
      <c r="S6005" s="8">
        <v>4529738.669999999</v>
      </c>
      <c r="T6005" s="8">
        <v>1258585.6599999995</v>
      </c>
      <c r="U6005" s="8">
        <v>261196.06</v>
      </c>
      <c r="V6005" s="8">
        <v>5366.54</v>
      </c>
      <c r="W6005" s="8">
        <v>885002.07000000018</v>
      </c>
      <c r="X6005" s="8">
        <v>5015.5</v>
      </c>
      <c r="Y6005" s="8">
        <v>28757.46</v>
      </c>
      <c r="Z6005" s="8">
        <v>0</v>
      </c>
      <c r="AA6005" s="8">
        <v>2886671.3800000004</v>
      </c>
      <c r="AB6005" s="8">
        <v>1044585.1399999998</v>
      </c>
      <c r="AC6005" s="9">
        <f t="shared" si="562"/>
        <v>1842086.2400000007</v>
      </c>
      <c r="AD6005" s="5" t="str">
        <f>$C6005&amp;" "&amp;VLOOKUP(C6005,Tegevusalad!$A$1:$B$89,2,FALSE)</f>
        <v>77 RENTIMINE JA KASUTUSRENT</v>
      </c>
      <c r="AE6005" s="6">
        <f t="shared" si="564"/>
        <v>29830102.289999992</v>
      </c>
      <c r="AF6005" s="6">
        <f t="shared" si="565"/>
        <v>20237482.160000004</v>
      </c>
      <c r="AG6005" s="6">
        <f t="shared" si="566"/>
        <v>48429799.949999996</v>
      </c>
      <c r="AH6005" s="6">
        <f t="shared" si="567"/>
        <v>25419318.549999997</v>
      </c>
      <c r="AI6005" s="6">
        <f t="shared" si="563"/>
        <v>48424784.449999996</v>
      </c>
      <c r="AJ6005" s="10"/>
    </row>
    <row r="6006" spans="1:36" s="3" customFormat="1">
      <c r="A6006" s="3">
        <v>2019</v>
      </c>
      <c r="B6006" s="3">
        <v>11</v>
      </c>
      <c r="C6006" s="4">
        <v>78</v>
      </c>
      <c r="D6006" s="8">
        <v>694</v>
      </c>
      <c r="E6006" s="8">
        <v>19676500.879999992</v>
      </c>
      <c r="F6006" s="8">
        <v>2664.83</v>
      </c>
      <c r="G6006" s="8">
        <v>11006001.290000005</v>
      </c>
      <c r="H6006" s="8">
        <v>9592725.8100000005</v>
      </c>
      <c r="I6006" s="8">
        <v>30413.320000000003</v>
      </c>
      <c r="J6006" s="8">
        <v>379</v>
      </c>
      <c r="K6006" s="8">
        <v>0</v>
      </c>
      <c r="L6006" s="8">
        <v>3935539.9999999977</v>
      </c>
      <c r="M6006" s="8">
        <v>0</v>
      </c>
      <c r="N6006" s="8">
        <v>1364144.8899999992</v>
      </c>
      <c r="O6006" s="8">
        <v>1009.91</v>
      </c>
      <c r="P6006" s="8">
        <v>25670.440000000002</v>
      </c>
      <c r="Q6006" s="8">
        <v>15427.110000000002</v>
      </c>
      <c r="R6006" s="8">
        <v>13828.670000000004</v>
      </c>
      <c r="S6006" s="8">
        <v>1195121.45</v>
      </c>
      <c r="T6006" s="8">
        <v>26538.550000000007</v>
      </c>
      <c r="U6006" s="8">
        <v>948100.76</v>
      </c>
      <c r="V6006" s="8">
        <v>3306.22</v>
      </c>
      <c r="W6006" s="8">
        <v>43032.97</v>
      </c>
      <c r="X6006" s="8">
        <v>0</v>
      </c>
      <c r="Y6006" s="8">
        <v>23.93</v>
      </c>
      <c r="Z6006" s="8">
        <v>0</v>
      </c>
      <c r="AA6006" s="8">
        <v>2952308.9500000007</v>
      </c>
      <c r="AB6006" s="8">
        <v>380889.90999999992</v>
      </c>
      <c r="AC6006" s="9">
        <f t="shared" si="562"/>
        <v>2571419.040000001</v>
      </c>
      <c r="AD6006" s="5" t="str">
        <f>$C6006&amp;" "&amp;VLOOKUP(C6006,Tegevusalad!$A$1:$B$89,2,FALSE)</f>
        <v>78 TÖÖHÕIVE</v>
      </c>
      <c r="AE6006" s="6">
        <f t="shared" si="564"/>
        <v>17535943.499999989</v>
      </c>
      <c r="AF6006" s="6">
        <f t="shared" si="565"/>
        <v>4744902.2599999951</v>
      </c>
      <c r="AG6006" s="6">
        <f t="shared" si="566"/>
        <v>28541944.789999992</v>
      </c>
      <c r="AH6006" s="6">
        <f t="shared" si="567"/>
        <v>6889867.7999999952</v>
      </c>
      <c r="AI6006" s="6">
        <f t="shared" si="563"/>
        <v>28541944.789999992</v>
      </c>
      <c r="AJ6006" s="10"/>
    </row>
    <row r="6007" spans="1:36" s="3" customFormat="1">
      <c r="A6007" s="3">
        <v>2019</v>
      </c>
      <c r="B6007" s="3">
        <v>11</v>
      </c>
      <c r="C6007" s="4">
        <v>79</v>
      </c>
      <c r="D6007" s="8">
        <v>372</v>
      </c>
      <c r="E6007" s="8">
        <v>5264353.75</v>
      </c>
      <c r="F6007" s="8">
        <v>150108.21000000002</v>
      </c>
      <c r="G6007" s="8">
        <v>7165941.8899999987</v>
      </c>
      <c r="H6007" s="8">
        <v>1301416.94</v>
      </c>
      <c r="I6007" s="8">
        <v>3883.1000000000004</v>
      </c>
      <c r="J6007" s="8">
        <v>3239</v>
      </c>
      <c r="K6007" s="8">
        <v>596</v>
      </c>
      <c r="L6007" s="8">
        <v>1066380.52</v>
      </c>
      <c r="M6007" s="8">
        <v>0</v>
      </c>
      <c r="N6007" s="8">
        <v>858086.94</v>
      </c>
      <c r="O6007" s="8">
        <v>0</v>
      </c>
      <c r="P6007" s="8">
        <v>21291.720000000005</v>
      </c>
      <c r="Q6007" s="8">
        <v>6339.5899999999974</v>
      </c>
      <c r="R6007" s="8">
        <v>5166.62</v>
      </c>
      <c r="S6007" s="8">
        <v>1108942.5</v>
      </c>
      <c r="T6007" s="8">
        <v>81716.759999999995</v>
      </c>
      <c r="U6007" s="8">
        <v>182396.47999999998</v>
      </c>
      <c r="V6007" s="8">
        <v>0</v>
      </c>
      <c r="W6007" s="8">
        <v>259907.27000000008</v>
      </c>
      <c r="X6007" s="8">
        <v>0</v>
      </c>
      <c r="Y6007" s="8">
        <v>119.49</v>
      </c>
      <c r="Z6007" s="8">
        <v>0</v>
      </c>
      <c r="AA6007" s="8">
        <v>326758.98999999993</v>
      </c>
      <c r="AB6007" s="8">
        <v>118345.91999999998</v>
      </c>
      <c r="AC6007" s="9">
        <f t="shared" si="562"/>
        <v>208413.06999999995</v>
      </c>
      <c r="AD6007" s="5" t="str">
        <f>$C6007&amp;" "&amp;VLOOKUP(C6007,Tegevusalad!$A$1:$B$89,2,FALSE)</f>
        <v>79 REISIBÜROODE JA REISIKORRALDAJATE TEGEVUS, RESERVEERIMINE NING SELLEGA SEOTUD TEGEVUS</v>
      </c>
      <c r="AE6007" s="6">
        <f t="shared" si="564"/>
        <v>4123122.98</v>
      </c>
      <c r="AF6007" s="6">
        <f t="shared" si="565"/>
        <v>3024928.82</v>
      </c>
      <c r="AG6007" s="6">
        <f t="shared" si="566"/>
        <v>11289064.869999997</v>
      </c>
      <c r="AH6007" s="6">
        <f t="shared" si="567"/>
        <v>4316267.8</v>
      </c>
      <c r="AI6007" s="6">
        <f t="shared" si="563"/>
        <v>11289064.869999997</v>
      </c>
      <c r="AJ6007" s="10"/>
    </row>
    <row r="6008" spans="1:36" s="3" customFormat="1">
      <c r="A6008" s="3">
        <v>2019</v>
      </c>
      <c r="B6008" s="3">
        <v>11</v>
      </c>
      <c r="C6008" s="4">
        <v>80</v>
      </c>
      <c r="D6008" s="8">
        <v>128</v>
      </c>
      <c r="E6008" s="8">
        <v>12008107.899999997</v>
      </c>
      <c r="F6008" s="8">
        <v>4928.79</v>
      </c>
      <c r="G6008" s="8">
        <v>479359.30000000005</v>
      </c>
      <c r="H6008" s="8">
        <v>243716.97</v>
      </c>
      <c r="I6008" s="8">
        <v>74765.33</v>
      </c>
      <c r="J6008" s="8">
        <v>15905.210000000001</v>
      </c>
      <c r="K6008" s="8">
        <v>0</v>
      </c>
      <c r="L6008" s="8">
        <v>2402065.1600000006</v>
      </c>
      <c r="M6008" s="8">
        <v>0</v>
      </c>
      <c r="N6008" s="8">
        <v>801024.78</v>
      </c>
      <c r="O6008" s="8">
        <v>27601.899999999998</v>
      </c>
      <c r="P6008" s="8">
        <v>13724.079999999998</v>
      </c>
      <c r="Q6008" s="8">
        <v>38183.94</v>
      </c>
      <c r="R6008" s="8">
        <v>11749.320000000002</v>
      </c>
      <c r="S6008" s="8">
        <v>831379.58000000007</v>
      </c>
      <c r="T6008" s="8">
        <v>660917.92999999993</v>
      </c>
      <c r="U6008" s="8">
        <v>83670.930000000008</v>
      </c>
      <c r="V6008" s="8">
        <v>95.990000000000009</v>
      </c>
      <c r="W6008" s="8">
        <v>107983.83</v>
      </c>
      <c r="X6008" s="8">
        <v>102.60000000000001</v>
      </c>
      <c r="Y6008" s="8">
        <v>0</v>
      </c>
      <c r="Z6008" s="8">
        <v>57.47</v>
      </c>
      <c r="AA6008" s="8">
        <v>1623253.8400000008</v>
      </c>
      <c r="AB6008" s="8">
        <v>22270.93</v>
      </c>
      <c r="AC6008" s="9">
        <f t="shared" si="562"/>
        <v>1600982.9100000008</v>
      </c>
      <c r="AD6008" s="5" t="str">
        <f>$C6008&amp;" "&amp;VLOOKUP(C6008,Tegevusalad!$A$1:$B$89,2,FALSE)</f>
        <v>80 TURVATÖÖ JA JUURDLUS</v>
      </c>
      <c r="AE6008" s="6">
        <f t="shared" si="564"/>
        <v>11098088.779999996</v>
      </c>
      <c r="AF6008" s="6">
        <f t="shared" si="565"/>
        <v>3010906.4799999995</v>
      </c>
      <c r="AG6008" s="6">
        <f t="shared" si="566"/>
        <v>11577448.079999996</v>
      </c>
      <c r="AH6008" s="6">
        <f t="shared" si="567"/>
        <v>4063870.4999999995</v>
      </c>
      <c r="AI6008" s="6">
        <f t="shared" si="563"/>
        <v>11577345.479999997</v>
      </c>
      <c r="AJ6008" s="10"/>
    </row>
    <row r="6009" spans="1:36" s="3" customFormat="1">
      <c r="A6009" s="3">
        <v>2019</v>
      </c>
      <c r="B6009" s="3">
        <v>11</v>
      </c>
      <c r="C6009" s="4">
        <v>81</v>
      </c>
      <c r="D6009" s="8">
        <v>1226</v>
      </c>
      <c r="E6009" s="8">
        <v>27147038.259999972</v>
      </c>
      <c r="F6009" s="8">
        <v>8946.5400000000009</v>
      </c>
      <c r="G6009" s="8">
        <v>931766.95999999961</v>
      </c>
      <c r="H6009" s="8">
        <v>709193.62999999977</v>
      </c>
      <c r="I6009" s="8">
        <v>79812.459999999977</v>
      </c>
      <c r="J6009" s="8">
        <v>160</v>
      </c>
      <c r="K6009" s="8">
        <v>0</v>
      </c>
      <c r="L6009" s="8">
        <v>5430212.8700000057</v>
      </c>
      <c r="M6009" s="8">
        <v>0</v>
      </c>
      <c r="N6009" s="8">
        <v>2970103.4199999981</v>
      </c>
      <c r="O6009" s="8">
        <v>169.23000000000002</v>
      </c>
      <c r="P6009" s="8">
        <v>498534.1</v>
      </c>
      <c r="Q6009" s="8">
        <v>67549.239999999991</v>
      </c>
      <c r="R6009" s="8">
        <v>10770.670000000002</v>
      </c>
      <c r="S6009" s="8">
        <v>361738.64999999991</v>
      </c>
      <c r="T6009" s="8">
        <v>180046.48</v>
      </c>
      <c r="U6009" s="8">
        <v>44972.36</v>
      </c>
      <c r="V6009" s="8">
        <v>7256.63</v>
      </c>
      <c r="W6009" s="8">
        <v>696150.7</v>
      </c>
      <c r="X6009" s="8">
        <v>155465.81</v>
      </c>
      <c r="Y6009" s="8">
        <v>0</v>
      </c>
      <c r="Z6009" s="8">
        <v>0</v>
      </c>
      <c r="AA6009" s="8">
        <v>2892931.2200000007</v>
      </c>
      <c r="AB6009" s="8">
        <v>432821.77000000019</v>
      </c>
      <c r="AC6009" s="9">
        <f t="shared" si="562"/>
        <v>2460109.4500000007</v>
      </c>
      <c r="AD6009" s="5" t="str">
        <f>$C6009&amp;" "&amp;VLOOKUP(C6009,Tegevusalad!$A$1:$B$89,2,FALSE)</f>
        <v>81 HOONETE JA MAASTIKE HOOLDUS</v>
      </c>
      <c r="AE6009" s="6">
        <f t="shared" si="564"/>
        <v>26904739.599999968</v>
      </c>
      <c r="AF6009" s="6">
        <f t="shared" si="565"/>
        <v>14504069.919999989</v>
      </c>
      <c r="AG6009" s="6">
        <f t="shared" si="566"/>
        <v>27836506.559999969</v>
      </c>
      <c r="AH6009" s="6">
        <f t="shared" si="567"/>
        <v>14904370.44999999</v>
      </c>
      <c r="AI6009" s="6">
        <f t="shared" si="563"/>
        <v>27681040.74999997</v>
      </c>
      <c r="AJ6009" s="10"/>
    </row>
    <row r="6010" spans="1:36" s="3" customFormat="1">
      <c r="A6010" s="3">
        <v>2019</v>
      </c>
      <c r="B6010" s="3">
        <v>11</v>
      </c>
      <c r="C6010" s="4">
        <v>82</v>
      </c>
      <c r="D6010" s="8">
        <v>1273</v>
      </c>
      <c r="E6010" s="8">
        <v>14214199.149999993</v>
      </c>
      <c r="F6010" s="8">
        <v>238158.37</v>
      </c>
      <c r="G6010" s="8">
        <v>10286131.459999999</v>
      </c>
      <c r="H6010" s="8">
        <v>7773616.6399999997</v>
      </c>
      <c r="I6010" s="8">
        <v>389033.25</v>
      </c>
      <c r="J6010" s="8">
        <v>53392.63</v>
      </c>
      <c r="K6010" s="8">
        <v>0</v>
      </c>
      <c r="L6010" s="8">
        <v>2864274.0700000012</v>
      </c>
      <c r="M6010" s="8">
        <v>0</v>
      </c>
      <c r="N6010" s="8">
        <v>2237828.3800000027</v>
      </c>
      <c r="O6010" s="8">
        <v>7191</v>
      </c>
      <c r="P6010" s="8">
        <v>33237.649999999994</v>
      </c>
      <c r="Q6010" s="8">
        <v>25184.07</v>
      </c>
      <c r="R6010" s="8">
        <v>18676.599999999995</v>
      </c>
      <c r="S6010" s="8">
        <v>2648941.0399999986</v>
      </c>
      <c r="T6010" s="8">
        <v>1349965.33</v>
      </c>
      <c r="U6010" s="8">
        <v>140526.86999999997</v>
      </c>
      <c r="V6010" s="8">
        <v>17819.910000000003</v>
      </c>
      <c r="W6010" s="8">
        <v>414912.49</v>
      </c>
      <c r="X6010" s="8">
        <v>9540.9599999999991</v>
      </c>
      <c r="Y6010" s="8">
        <v>196.11</v>
      </c>
      <c r="Z6010" s="8">
        <v>0</v>
      </c>
      <c r="AA6010" s="8">
        <v>1164800.44</v>
      </c>
      <c r="AB6010" s="8">
        <v>538158.63999999966</v>
      </c>
      <c r="AC6010" s="9">
        <f t="shared" si="562"/>
        <v>626641.80000000028</v>
      </c>
      <c r="AD6010" s="5" t="str">
        <f>$C6010&amp;" "&amp;VLOOKUP(C6010,Tegevusalad!$A$1:$B$89,2,FALSE)</f>
        <v>82 BÜROOHALDUS, BÜROODE JA MUU ÄRITEGEVUSE ABITEGEVUSED</v>
      </c>
      <c r="AE6010" s="6">
        <f t="shared" si="564"/>
        <v>11672430.569999995</v>
      </c>
      <c r="AF6010" s="6">
        <f t="shared" si="565"/>
        <v>8474921.9000000134</v>
      </c>
      <c r="AG6010" s="6">
        <f t="shared" si="566"/>
        <v>21958562.02999999</v>
      </c>
      <c r="AH6010" s="6">
        <f t="shared" si="567"/>
        <v>11282524.900000013</v>
      </c>
      <c r="AI6010" s="6">
        <f t="shared" si="563"/>
        <v>21949021.069999989</v>
      </c>
      <c r="AJ6010" s="10"/>
    </row>
    <row r="6011" spans="1:36" s="3" customFormat="1">
      <c r="A6011" s="3">
        <v>2019</v>
      </c>
      <c r="B6011" s="3">
        <v>11</v>
      </c>
      <c r="C6011" s="4">
        <v>84</v>
      </c>
      <c r="D6011" s="8">
        <v>98</v>
      </c>
      <c r="E6011" s="8">
        <v>30581964.260000024</v>
      </c>
      <c r="F6011" s="8">
        <v>8901.9600000000009</v>
      </c>
      <c r="G6011" s="8">
        <v>426654.01000000007</v>
      </c>
      <c r="H6011" s="8">
        <v>426560.53</v>
      </c>
      <c r="I6011" s="8">
        <v>418635.03</v>
      </c>
      <c r="J6011" s="8">
        <v>0</v>
      </c>
      <c r="K6011" s="8">
        <v>0</v>
      </c>
      <c r="L6011" s="8">
        <v>6117194.04</v>
      </c>
      <c r="M6011" s="8">
        <v>0</v>
      </c>
      <c r="N6011" s="8">
        <v>3071027.7600000002</v>
      </c>
      <c r="O6011" s="8">
        <v>84284.11</v>
      </c>
      <c r="P6011" s="8">
        <v>697729.65999999992</v>
      </c>
      <c r="Q6011" s="8">
        <v>354.83</v>
      </c>
      <c r="R6011" s="8">
        <v>887.82</v>
      </c>
      <c r="S6011" s="8">
        <v>6396490.8400000017</v>
      </c>
      <c r="T6011" s="8">
        <v>4653632.57</v>
      </c>
      <c r="U6011" s="8">
        <v>2804511.16</v>
      </c>
      <c r="V6011" s="8">
        <v>657.69</v>
      </c>
      <c r="W6011" s="8">
        <v>737196.99000000022</v>
      </c>
      <c r="X6011" s="8">
        <v>5205.7300000000005</v>
      </c>
      <c r="Y6011" s="8">
        <v>0</v>
      </c>
      <c r="Z6011" s="8">
        <v>0</v>
      </c>
      <c r="AA6011" s="8">
        <v>3418986.649999999</v>
      </c>
      <c r="AB6011" s="8">
        <v>372820.37</v>
      </c>
      <c r="AC6011" s="9">
        <f t="shared" si="562"/>
        <v>3046166.2799999989</v>
      </c>
      <c r="AD6011" s="5" t="str">
        <f>$C6011&amp;" "&amp;VLOOKUP(C6011,Tegevusalad!$A$1:$B$89,2,FALSE)</f>
        <v>84 AVALIK HALDUS JA RIIGIKAITSE; KOHUSTUSLIK SOTSIAALKINDLUSTUS</v>
      </c>
      <c r="AE6011" s="6">
        <f t="shared" si="564"/>
        <v>21395069.950000025</v>
      </c>
      <c r="AF6011" s="6">
        <f t="shared" si="565"/>
        <v>5737813.0399999972</v>
      </c>
      <c r="AG6011" s="6">
        <f t="shared" si="566"/>
        <v>21821723.960000023</v>
      </c>
      <c r="AH6011" s="6">
        <f t="shared" si="567"/>
        <v>15359577.9</v>
      </c>
      <c r="AI6011" s="6">
        <f t="shared" si="563"/>
        <v>21816518.230000027</v>
      </c>
      <c r="AJ6011" s="10"/>
    </row>
    <row r="6012" spans="1:36" s="3" customFormat="1">
      <c r="A6012" s="3">
        <v>2019</v>
      </c>
      <c r="B6012" s="3">
        <v>11</v>
      </c>
      <c r="C6012" s="4">
        <v>85</v>
      </c>
      <c r="D6012" s="8">
        <v>1027</v>
      </c>
      <c r="E6012" s="8">
        <v>12459500.18</v>
      </c>
      <c r="F6012" s="8">
        <v>248807.60999999993</v>
      </c>
      <c r="G6012" s="8">
        <v>2999596.2699999996</v>
      </c>
      <c r="H6012" s="8">
        <v>1872460.49</v>
      </c>
      <c r="I6012" s="8">
        <v>24866.71</v>
      </c>
      <c r="J6012" s="8">
        <v>2277.15</v>
      </c>
      <c r="K6012" s="8">
        <v>0</v>
      </c>
      <c r="L6012" s="8">
        <v>2514292.7799999984</v>
      </c>
      <c r="M6012" s="8">
        <v>0</v>
      </c>
      <c r="N6012" s="8">
        <v>1579962.1199999996</v>
      </c>
      <c r="O6012" s="8">
        <v>13683.66</v>
      </c>
      <c r="P6012" s="8">
        <v>428156.08999999997</v>
      </c>
      <c r="Q6012" s="8">
        <v>40553.30999999999</v>
      </c>
      <c r="R6012" s="8">
        <v>9393.5900000000038</v>
      </c>
      <c r="S6012" s="8">
        <v>1220674.7299999991</v>
      </c>
      <c r="T6012" s="8">
        <v>331699.91000000009</v>
      </c>
      <c r="U6012" s="8">
        <v>162240.63999999998</v>
      </c>
      <c r="V6012" s="8">
        <v>5923.0500000000011</v>
      </c>
      <c r="W6012" s="8">
        <v>10055734.5</v>
      </c>
      <c r="X6012" s="8">
        <v>857.1</v>
      </c>
      <c r="Y6012" s="8">
        <v>8.23</v>
      </c>
      <c r="Z6012" s="8">
        <v>56.26</v>
      </c>
      <c r="AA6012" s="8">
        <v>1154981.870000001</v>
      </c>
      <c r="AB6012" s="8">
        <v>220699.24000000008</v>
      </c>
      <c r="AC6012" s="9">
        <f t="shared" si="562"/>
        <v>934282.63000000094</v>
      </c>
      <c r="AD6012" s="5" t="str">
        <f>$C6012&amp;" "&amp;VLOOKUP(C6012,Tegevusalad!$A$1:$B$89,2,FALSE)</f>
        <v>85 HARIDUS</v>
      </c>
      <c r="AE6012" s="6">
        <f t="shared" si="564"/>
        <v>11326249.52</v>
      </c>
      <c r="AF6012" s="6">
        <f t="shared" si="565"/>
        <v>6501367.9299999997</v>
      </c>
      <c r="AG6012" s="6">
        <f t="shared" si="566"/>
        <v>14325845.789999999</v>
      </c>
      <c r="AH6012" s="6">
        <f t="shared" si="567"/>
        <v>7946778.549999998</v>
      </c>
      <c r="AI6012" s="6">
        <f t="shared" si="563"/>
        <v>14324988.689999999</v>
      </c>
      <c r="AJ6012" s="10"/>
    </row>
    <row r="6013" spans="1:36" s="3" customFormat="1">
      <c r="A6013" s="3">
        <v>2019</v>
      </c>
      <c r="B6013" s="3">
        <v>11</v>
      </c>
      <c r="C6013" s="4">
        <v>86</v>
      </c>
      <c r="D6013" s="8">
        <v>318</v>
      </c>
      <c r="E6013" s="8">
        <v>3922047.9399999995</v>
      </c>
      <c r="F6013" s="8">
        <v>1021947.2600000002</v>
      </c>
      <c r="G6013" s="8">
        <v>341201.9</v>
      </c>
      <c r="H6013" s="8">
        <v>106098.5</v>
      </c>
      <c r="I6013" s="8">
        <v>15664.07</v>
      </c>
      <c r="J6013" s="8">
        <v>18219.150000000001</v>
      </c>
      <c r="K6013" s="8">
        <v>0</v>
      </c>
      <c r="L6013" s="8">
        <v>876384.78999999887</v>
      </c>
      <c r="M6013" s="8">
        <v>0</v>
      </c>
      <c r="N6013" s="8">
        <v>425652.33000000025</v>
      </c>
      <c r="O6013" s="8">
        <v>4155.58</v>
      </c>
      <c r="P6013" s="8">
        <v>55595.579999999994</v>
      </c>
      <c r="Q6013" s="8">
        <v>3164.6300000000006</v>
      </c>
      <c r="R6013" s="8">
        <v>3014.3200000000006</v>
      </c>
      <c r="S6013" s="8">
        <v>1376781.75</v>
      </c>
      <c r="T6013" s="8">
        <v>1172979.5000000002</v>
      </c>
      <c r="U6013" s="8">
        <v>160051.84</v>
      </c>
      <c r="V6013" s="8">
        <v>276.98</v>
      </c>
      <c r="W6013" s="8">
        <v>84220159.500000045</v>
      </c>
      <c r="X6013" s="8">
        <v>753.1</v>
      </c>
      <c r="Y6013" s="8">
        <v>3652.1000000000004</v>
      </c>
      <c r="Z6013" s="8">
        <v>15.22</v>
      </c>
      <c r="AA6013" s="8">
        <v>530245.48999999987</v>
      </c>
      <c r="AB6013" s="8">
        <v>75876.149999999994</v>
      </c>
      <c r="AC6013" s="9">
        <f t="shared" si="562"/>
        <v>454369.33999999985</v>
      </c>
      <c r="AD6013" s="5" t="str">
        <f>$C6013&amp;" "&amp;VLOOKUP(C6013,Tegevusalad!$A$1:$B$89,2,FALSE)</f>
        <v>86 TERVISHOID</v>
      </c>
      <c r="AE6013" s="6">
        <f t="shared" si="564"/>
        <v>3407914.709999999</v>
      </c>
      <c r="AF6013" s="6">
        <f t="shared" si="565"/>
        <v>585998.74000000104</v>
      </c>
      <c r="AG6013" s="6">
        <f t="shared" si="566"/>
        <v>3749116.6099999994</v>
      </c>
      <c r="AH6013" s="6">
        <f t="shared" si="567"/>
        <v>2143333.2500000009</v>
      </c>
      <c r="AI6013" s="6">
        <f t="shared" si="563"/>
        <v>3748363.51</v>
      </c>
      <c r="AJ6013" s="10"/>
    </row>
    <row r="6014" spans="1:36" s="3" customFormat="1">
      <c r="A6014" s="3">
        <v>2019</v>
      </c>
      <c r="B6014" s="3">
        <v>11</v>
      </c>
      <c r="C6014" s="4">
        <v>87</v>
      </c>
      <c r="D6014" s="8">
        <v>33</v>
      </c>
      <c r="E6014" s="8">
        <v>276030.88000000006</v>
      </c>
      <c r="F6014" s="8">
        <v>970.7700000000001</v>
      </c>
      <c r="G6014" s="8">
        <v>2077.9899999999998</v>
      </c>
      <c r="H6014" s="8">
        <v>1157</v>
      </c>
      <c r="I6014" s="8">
        <v>1157</v>
      </c>
      <c r="J6014" s="8">
        <v>0</v>
      </c>
      <c r="K6014" s="8">
        <v>0</v>
      </c>
      <c r="L6014" s="8">
        <v>55293.55</v>
      </c>
      <c r="M6014" s="8">
        <v>0</v>
      </c>
      <c r="N6014" s="8">
        <v>31383.7</v>
      </c>
      <c r="O6014" s="8">
        <v>62.78</v>
      </c>
      <c r="P6014" s="8">
        <v>5229.8899999999994</v>
      </c>
      <c r="Q6014" s="8">
        <v>167.34</v>
      </c>
      <c r="R6014" s="8">
        <v>0</v>
      </c>
      <c r="S6014" s="8">
        <v>1127.9800000000002</v>
      </c>
      <c r="T6014" s="8">
        <v>0</v>
      </c>
      <c r="U6014" s="8">
        <v>0</v>
      </c>
      <c r="V6014" s="8">
        <v>0</v>
      </c>
      <c r="W6014" s="8">
        <v>3742891.9499999997</v>
      </c>
      <c r="X6014" s="8">
        <v>0</v>
      </c>
      <c r="Y6014" s="8">
        <v>0</v>
      </c>
      <c r="Z6014" s="8">
        <v>0</v>
      </c>
      <c r="AA6014" s="8">
        <v>37565.61</v>
      </c>
      <c r="AB6014" s="8">
        <v>13655.759999999998</v>
      </c>
      <c r="AC6014" s="9">
        <f t="shared" si="562"/>
        <v>23909.850000000002</v>
      </c>
      <c r="AD6014" s="5" t="str">
        <f>$C6014&amp;" "&amp;VLOOKUP(C6014,Tegevusalad!$A$1:$B$89,2,FALSE)</f>
        <v>87 HOOLEKANDEASUTUSTE TEGEVUS</v>
      </c>
      <c r="AE6014" s="6">
        <f t="shared" si="564"/>
        <v>275873.6700000001</v>
      </c>
      <c r="AF6014" s="6">
        <f t="shared" si="565"/>
        <v>155476.62</v>
      </c>
      <c r="AG6014" s="6">
        <f t="shared" si="566"/>
        <v>277951.66000000009</v>
      </c>
      <c r="AH6014" s="6">
        <f t="shared" si="567"/>
        <v>156918.5</v>
      </c>
      <c r="AI6014" s="6">
        <f t="shared" si="563"/>
        <v>277951.66000000009</v>
      </c>
      <c r="AJ6014" s="10"/>
    </row>
    <row r="6015" spans="1:36" s="3" customFormat="1">
      <c r="A6015" s="3">
        <v>2019</v>
      </c>
      <c r="B6015" s="3">
        <v>11</v>
      </c>
      <c r="C6015" s="4">
        <v>88</v>
      </c>
      <c r="D6015" s="8">
        <v>44</v>
      </c>
      <c r="E6015" s="8">
        <v>170947.69999999998</v>
      </c>
      <c r="F6015" s="8">
        <v>24294.44</v>
      </c>
      <c r="G6015" s="8">
        <v>111681</v>
      </c>
      <c r="H6015" s="8">
        <v>1791</v>
      </c>
      <c r="I6015" s="8">
        <v>1791</v>
      </c>
      <c r="J6015" s="8">
        <v>0</v>
      </c>
      <c r="K6015" s="8">
        <v>0</v>
      </c>
      <c r="L6015" s="8">
        <v>36376.06</v>
      </c>
      <c r="M6015" s="8">
        <v>0</v>
      </c>
      <c r="N6015" s="8">
        <v>38845.429999999993</v>
      </c>
      <c r="O6015" s="8">
        <v>0</v>
      </c>
      <c r="P6015" s="8">
        <v>11917.07</v>
      </c>
      <c r="Q6015" s="8">
        <v>272.56</v>
      </c>
      <c r="R6015" s="8">
        <v>106.63</v>
      </c>
      <c r="S6015" s="8">
        <v>18345.43</v>
      </c>
      <c r="T6015" s="8">
        <v>5965.17</v>
      </c>
      <c r="U6015" s="8">
        <v>48.53</v>
      </c>
      <c r="V6015" s="8">
        <v>48.53</v>
      </c>
      <c r="W6015" s="8">
        <v>354045.54000000004</v>
      </c>
      <c r="X6015" s="8">
        <v>0</v>
      </c>
      <c r="Y6015" s="8">
        <v>0</v>
      </c>
      <c r="Z6015" s="8">
        <v>0</v>
      </c>
      <c r="AA6015" s="8">
        <v>17716.500000000004</v>
      </c>
      <c r="AB6015" s="8">
        <v>20185.870000000003</v>
      </c>
      <c r="AC6015" s="9">
        <f t="shared" si="562"/>
        <v>-2469.369999999999</v>
      </c>
      <c r="AD6015" s="5" t="str">
        <f>$C6015&amp;" "&amp;VLOOKUP(C6015,Tegevusalad!$A$1:$B$89,2,FALSE)</f>
        <v>88 SOTSIAALHOOLEKANNE MAJUTUSETA</v>
      </c>
      <c r="AE6015" s="6">
        <f t="shared" si="564"/>
        <v>176848.18</v>
      </c>
      <c r="AF6015" s="6">
        <f t="shared" si="565"/>
        <v>176414.86999999994</v>
      </c>
      <c r="AG6015" s="6">
        <f t="shared" si="566"/>
        <v>288529.18</v>
      </c>
      <c r="AH6015" s="6">
        <f t="shared" si="567"/>
        <v>194760.29999999993</v>
      </c>
      <c r="AI6015" s="6">
        <f t="shared" si="563"/>
        <v>288529.18</v>
      </c>
      <c r="AJ6015" s="10"/>
    </row>
    <row r="6016" spans="1:36" s="3" customFormat="1">
      <c r="A6016" s="3">
        <v>2019</v>
      </c>
      <c r="B6016" s="3">
        <v>11</v>
      </c>
      <c r="C6016" s="4">
        <v>90</v>
      </c>
      <c r="D6016" s="8">
        <v>1166</v>
      </c>
      <c r="E6016" s="8">
        <v>9559433.7299999967</v>
      </c>
      <c r="F6016" s="8">
        <v>24128.859999999993</v>
      </c>
      <c r="G6016" s="8">
        <v>1182493.55</v>
      </c>
      <c r="H6016" s="8">
        <v>883202.23</v>
      </c>
      <c r="I6016" s="8">
        <v>83180.67</v>
      </c>
      <c r="J6016" s="8">
        <v>76683.600000000006</v>
      </c>
      <c r="K6016" s="8">
        <v>0</v>
      </c>
      <c r="L6016" s="8">
        <v>1914058.3400000008</v>
      </c>
      <c r="M6016" s="8">
        <v>0</v>
      </c>
      <c r="N6016" s="8">
        <v>1222764.4799999988</v>
      </c>
      <c r="O6016" s="8">
        <v>6178.03</v>
      </c>
      <c r="P6016" s="8">
        <v>67180.52</v>
      </c>
      <c r="Q6016" s="8">
        <v>21689.729999999985</v>
      </c>
      <c r="R6016" s="8">
        <v>7720.1100000000015</v>
      </c>
      <c r="S6016" s="8">
        <v>1021569.5700000002</v>
      </c>
      <c r="T6016" s="8">
        <v>553501.00000000012</v>
      </c>
      <c r="U6016" s="8">
        <v>11390.16</v>
      </c>
      <c r="V6016" s="8">
        <v>855.43000000000006</v>
      </c>
      <c r="W6016" s="8">
        <v>33323.99</v>
      </c>
      <c r="X6016" s="8">
        <v>0</v>
      </c>
      <c r="Y6016" s="8">
        <v>15.07</v>
      </c>
      <c r="Z6016" s="8">
        <v>0</v>
      </c>
      <c r="AA6016" s="8">
        <v>860649.72999999986</v>
      </c>
      <c r="AB6016" s="8">
        <v>169340.80000000005</v>
      </c>
      <c r="AC6016" s="9">
        <f t="shared" si="562"/>
        <v>691308.92999999982</v>
      </c>
      <c r="AD6016" s="5" t="str">
        <f>$C6016&amp;" "&amp;VLOOKUP(C6016,Tegevusalad!$A$1:$B$89,2,FALSE)</f>
        <v>90 LOOME-, KUNSTI- JA MEELELAHUTUSTEGEVUS</v>
      </c>
      <c r="AE6016" s="6">
        <f t="shared" si="564"/>
        <v>8550602.8599999957</v>
      </c>
      <c r="AF6016" s="6">
        <f t="shared" si="565"/>
        <v>5089428.4999999935</v>
      </c>
      <c r="AG6016" s="6">
        <f t="shared" si="566"/>
        <v>9733096.4099999964</v>
      </c>
      <c r="AH6016" s="6">
        <f t="shared" si="567"/>
        <v>6152422.9499999946</v>
      </c>
      <c r="AI6016" s="6">
        <f t="shared" si="563"/>
        <v>9733096.4099999964</v>
      </c>
      <c r="AJ6016" s="10"/>
    </row>
    <row r="6017" spans="1:36" s="3" customFormat="1">
      <c r="A6017" s="3">
        <v>2019</v>
      </c>
      <c r="B6017" s="3">
        <v>11</v>
      </c>
      <c r="C6017" s="4">
        <v>91</v>
      </c>
      <c r="D6017" s="8">
        <v>82</v>
      </c>
      <c r="E6017" s="8">
        <v>1945413.8000000003</v>
      </c>
      <c r="F6017" s="8">
        <v>48245.86</v>
      </c>
      <c r="G6017" s="8">
        <v>9150.0500000000011</v>
      </c>
      <c r="H6017" s="8">
        <v>5785.13</v>
      </c>
      <c r="I6017" s="8">
        <v>4958.3100000000004</v>
      </c>
      <c r="J6017" s="8">
        <v>1662.58</v>
      </c>
      <c r="K6017" s="8">
        <v>0</v>
      </c>
      <c r="L6017" s="8">
        <v>393424.88000000006</v>
      </c>
      <c r="M6017" s="8">
        <v>0</v>
      </c>
      <c r="N6017" s="8">
        <v>851849.79</v>
      </c>
      <c r="O6017" s="8">
        <v>4965.82</v>
      </c>
      <c r="P6017" s="8">
        <v>325471.49</v>
      </c>
      <c r="Q6017" s="8">
        <v>1057.3499999999999</v>
      </c>
      <c r="R6017" s="8">
        <v>625.41</v>
      </c>
      <c r="S6017" s="8">
        <v>164295.85</v>
      </c>
      <c r="T6017" s="8">
        <v>117066.03</v>
      </c>
      <c r="U6017" s="8">
        <v>7668.9800000000005</v>
      </c>
      <c r="V6017" s="8">
        <v>810.94</v>
      </c>
      <c r="W6017" s="8">
        <v>34468.44</v>
      </c>
      <c r="X6017" s="8">
        <v>1408.75</v>
      </c>
      <c r="Y6017" s="8">
        <v>0.01</v>
      </c>
      <c r="Z6017" s="8">
        <v>45.93</v>
      </c>
      <c r="AA6017" s="8">
        <v>106759.45000000001</v>
      </c>
      <c r="AB6017" s="8">
        <v>565230.28</v>
      </c>
      <c r="AC6017" s="9">
        <f t="shared" si="562"/>
        <v>-458470.83</v>
      </c>
      <c r="AD6017" s="5" t="str">
        <f>$C6017&amp;" "&amp;VLOOKUP(C6017,Tegevusalad!$A$1:$B$89,2,FALSE)</f>
        <v>91 RAAMATUKOGUDE, ARHIIVIDE, MUUSEUMIDE JA MUUDE KULTUURIASUTUSTE TEGEVUS</v>
      </c>
      <c r="AE6017" s="6">
        <f t="shared" si="564"/>
        <v>1823103.5800000003</v>
      </c>
      <c r="AF6017" s="6">
        <f t="shared" si="565"/>
        <v>4066393.0100000002</v>
      </c>
      <c r="AG6017" s="6">
        <f t="shared" si="566"/>
        <v>1832253.6300000004</v>
      </c>
      <c r="AH6017" s="6">
        <f t="shared" si="567"/>
        <v>4262376</v>
      </c>
      <c r="AI6017" s="6">
        <f t="shared" si="563"/>
        <v>1830844.8800000004</v>
      </c>
      <c r="AJ6017" s="10"/>
    </row>
    <row r="6018" spans="1:36" s="3" customFormat="1">
      <c r="A6018" s="3">
        <v>2019</v>
      </c>
      <c r="B6018" s="3">
        <v>11</v>
      </c>
      <c r="C6018" s="4">
        <v>92</v>
      </c>
      <c r="D6018" s="8">
        <v>15</v>
      </c>
      <c r="E6018" s="8">
        <v>1658375.82</v>
      </c>
      <c r="F6018" s="8">
        <v>0</v>
      </c>
      <c r="G6018" s="8">
        <v>88476.38</v>
      </c>
      <c r="H6018" s="8">
        <v>62740.78</v>
      </c>
      <c r="I6018" s="8">
        <v>0</v>
      </c>
      <c r="J6018" s="8">
        <v>0</v>
      </c>
      <c r="K6018" s="8">
        <v>0</v>
      </c>
      <c r="L6018" s="8">
        <v>331675.18000000005</v>
      </c>
      <c r="M6018" s="8">
        <v>0</v>
      </c>
      <c r="N6018" s="8">
        <v>61329.23</v>
      </c>
      <c r="O6018" s="8">
        <v>0</v>
      </c>
      <c r="P6018" s="8">
        <v>0</v>
      </c>
      <c r="Q6018" s="8">
        <v>0</v>
      </c>
      <c r="R6018" s="8">
        <v>0</v>
      </c>
      <c r="S6018" s="8">
        <v>1388127.43</v>
      </c>
      <c r="T6018" s="8">
        <v>75771.56</v>
      </c>
      <c r="U6018" s="8">
        <v>82357.16</v>
      </c>
      <c r="V6018" s="8">
        <v>0</v>
      </c>
      <c r="W6018" s="8">
        <v>13006549.84</v>
      </c>
      <c r="X6018" s="8">
        <v>0</v>
      </c>
      <c r="Y6018" s="8">
        <v>0</v>
      </c>
      <c r="Z6018" s="8">
        <v>0.13</v>
      </c>
      <c r="AA6018" s="8">
        <v>270345.82000000007</v>
      </c>
      <c r="AB6018" s="8">
        <v>0</v>
      </c>
      <c r="AC6018" s="9">
        <f t="shared" si="562"/>
        <v>270345.82000000007</v>
      </c>
      <c r="AD6018" s="5" t="str">
        <f>$C6018&amp;" "&amp;VLOOKUP(C6018,Tegevusalad!$A$1:$B$89,2,FALSE)</f>
        <v>92 HASARTMÄNGUDE JA KIHLVEDUDE KORRALDAMINE</v>
      </c>
      <c r="AE6018" s="6">
        <f t="shared" si="564"/>
        <v>187891.23000000021</v>
      </c>
      <c r="AF6018" s="6">
        <f t="shared" si="565"/>
        <v>-1163838.4399999997</v>
      </c>
      <c r="AG6018" s="6">
        <f t="shared" si="566"/>
        <v>276367.61000000034</v>
      </c>
      <c r="AH6018" s="6">
        <f t="shared" si="567"/>
        <v>306646.15000000002</v>
      </c>
      <c r="AI6018" s="6">
        <f t="shared" si="563"/>
        <v>276367.61000000034</v>
      </c>
      <c r="AJ6018" s="10"/>
    </row>
    <row r="6019" spans="1:36" s="3" customFormat="1">
      <c r="A6019" s="3">
        <v>2019</v>
      </c>
      <c r="B6019" s="3">
        <v>11</v>
      </c>
      <c r="C6019" s="4">
        <v>93</v>
      </c>
      <c r="D6019" s="8">
        <v>1192</v>
      </c>
      <c r="E6019" s="8">
        <v>14111864.540000001</v>
      </c>
      <c r="F6019" s="8">
        <v>120298.75000000001</v>
      </c>
      <c r="G6019" s="8">
        <v>1829111.56</v>
      </c>
      <c r="H6019" s="8">
        <v>1309862.7799999998</v>
      </c>
      <c r="I6019" s="8">
        <v>367945.08999999997</v>
      </c>
      <c r="J6019" s="8">
        <v>42979.64</v>
      </c>
      <c r="K6019" s="8">
        <v>0</v>
      </c>
      <c r="L6019" s="8">
        <v>2833199.89</v>
      </c>
      <c r="M6019" s="8">
        <v>0</v>
      </c>
      <c r="N6019" s="8">
        <v>2451409.5599999991</v>
      </c>
      <c r="O6019" s="8">
        <v>21980.559999999994</v>
      </c>
      <c r="P6019" s="8">
        <v>638073.32000000007</v>
      </c>
      <c r="Q6019" s="8">
        <v>18638.859999999997</v>
      </c>
      <c r="R6019" s="8">
        <v>7090.4499999999971</v>
      </c>
      <c r="S6019" s="8">
        <v>930194.90999999968</v>
      </c>
      <c r="T6019" s="8">
        <v>493164.08000000007</v>
      </c>
      <c r="U6019" s="8">
        <v>38375.69</v>
      </c>
      <c r="V6019" s="8">
        <v>12260.57</v>
      </c>
      <c r="W6019" s="8">
        <v>492881.46</v>
      </c>
      <c r="X6019" s="8">
        <v>163325.97</v>
      </c>
      <c r="Y6019" s="8">
        <v>827.55</v>
      </c>
      <c r="Z6019" s="8">
        <v>0</v>
      </c>
      <c r="AA6019" s="8">
        <v>1237438.7999999998</v>
      </c>
      <c r="AB6019" s="8">
        <v>854820.92000000051</v>
      </c>
      <c r="AC6019" s="9">
        <f t="shared" ref="AC6019:AC6082" si="568">AA6019-AB6019</f>
        <v>382617.87999999931</v>
      </c>
      <c r="AD6019" s="5" t="str">
        <f>$C6019&amp;" "&amp;VLOOKUP(C6019,Tegevusalad!$A$1:$B$89,2,FALSE)</f>
        <v>93 SPORDITEGEVUS NING LÕBUSTUS- JA VABA AJA TEGEVUSED</v>
      </c>
      <c r="AE6019" s="6">
        <f t="shared" si="564"/>
        <v>13426918.660000002</v>
      </c>
      <c r="AF6019" s="6">
        <f t="shared" si="565"/>
        <v>11226287.219999997</v>
      </c>
      <c r="AG6019" s="6">
        <f t="shared" si="566"/>
        <v>15256030.220000003</v>
      </c>
      <c r="AH6019" s="6">
        <f t="shared" si="567"/>
        <v>12292500.049999995</v>
      </c>
      <c r="AI6019" s="6">
        <f t="shared" ref="AI6019:AI6082" si="569">(E6019+F6019+G6019)-(S6019+U6019)</f>
        <v>15092704.250000002</v>
      </c>
      <c r="AJ6019" s="10"/>
    </row>
    <row r="6020" spans="1:36" s="3" customFormat="1">
      <c r="A6020" s="3">
        <v>2019</v>
      </c>
      <c r="B6020" s="3">
        <v>11</v>
      </c>
      <c r="C6020" s="4">
        <v>94</v>
      </c>
      <c r="D6020" s="8">
        <v>291</v>
      </c>
      <c r="E6020" s="8">
        <v>1860731.7600000009</v>
      </c>
      <c r="F6020" s="8">
        <v>31299.93</v>
      </c>
      <c r="G6020" s="8">
        <v>76879.78</v>
      </c>
      <c r="H6020" s="8">
        <v>47394.700000000004</v>
      </c>
      <c r="I6020" s="8">
        <v>1424</v>
      </c>
      <c r="J6020" s="8">
        <v>162.9</v>
      </c>
      <c r="K6020" s="8">
        <v>0</v>
      </c>
      <c r="L6020" s="8">
        <v>374963.34000000008</v>
      </c>
      <c r="M6020" s="8">
        <v>0</v>
      </c>
      <c r="N6020" s="8">
        <v>476007.11000000004</v>
      </c>
      <c r="O6020" s="8">
        <v>163.65</v>
      </c>
      <c r="P6020" s="8">
        <v>64165.869999999995</v>
      </c>
      <c r="Q6020" s="8">
        <v>741.12</v>
      </c>
      <c r="R6020" s="8">
        <v>566.35</v>
      </c>
      <c r="S6020" s="8">
        <v>262112.90000000002</v>
      </c>
      <c r="T6020" s="8">
        <v>4644.6100000000006</v>
      </c>
      <c r="U6020" s="8">
        <v>943.59000000000015</v>
      </c>
      <c r="V6020" s="8">
        <v>470.71000000000004</v>
      </c>
      <c r="W6020" s="8">
        <v>348527.26999999996</v>
      </c>
      <c r="X6020" s="8">
        <v>0</v>
      </c>
      <c r="Y6020" s="8">
        <v>18549.97</v>
      </c>
      <c r="Z6020" s="8">
        <v>0</v>
      </c>
      <c r="AA6020" s="8">
        <v>185045.84000000005</v>
      </c>
      <c r="AB6020" s="8">
        <v>267539.64000000013</v>
      </c>
      <c r="AC6020" s="9">
        <f t="shared" si="568"/>
        <v>-82493.800000000076</v>
      </c>
      <c r="AD6020" s="5" t="str">
        <f>$C6020&amp;" "&amp;VLOOKUP(C6020,Tegevusalad!$A$1:$B$89,2,FALSE)</f>
        <v>94 ORGANISATSIOONIDE TEGEVUS</v>
      </c>
      <c r="AE6020" s="6">
        <f t="shared" si="564"/>
        <v>1628975.2000000009</v>
      </c>
      <c r="AF6020" s="6">
        <f t="shared" si="565"/>
        <v>2119463.27</v>
      </c>
      <c r="AG6020" s="6">
        <f t="shared" si="566"/>
        <v>1705854.9800000009</v>
      </c>
      <c r="AH6020" s="6">
        <f t="shared" si="567"/>
        <v>2382867.2999999998</v>
      </c>
      <c r="AI6020" s="6">
        <f t="shared" si="569"/>
        <v>1705854.9800000009</v>
      </c>
      <c r="AJ6020" s="10"/>
    </row>
    <row r="6021" spans="1:36" s="3" customFormat="1">
      <c r="A6021" s="3">
        <v>2019</v>
      </c>
      <c r="B6021" s="3">
        <v>11</v>
      </c>
      <c r="C6021" s="4">
        <v>95</v>
      </c>
      <c r="D6021" s="8">
        <v>288</v>
      </c>
      <c r="E6021" s="8">
        <v>2143951.1799999988</v>
      </c>
      <c r="F6021" s="8">
        <v>555.37</v>
      </c>
      <c r="G6021" s="8">
        <v>330268.49999999994</v>
      </c>
      <c r="H6021" s="8">
        <v>238098.28999999998</v>
      </c>
      <c r="I6021" s="8">
        <v>27722.81</v>
      </c>
      <c r="J6021" s="8">
        <v>25920.91</v>
      </c>
      <c r="K6021" s="8">
        <v>0</v>
      </c>
      <c r="L6021" s="8">
        <v>428840.25999999995</v>
      </c>
      <c r="M6021" s="8">
        <v>0</v>
      </c>
      <c r="N6021" s="8">
        <v>240093.10999999996</v>
      </c>
      <c r="O6021" s="8">
        <v>1510.75</v>
      </c>
      <c r="P6021" s="8">
        <v>10525.74</v>
      </c>
      <c r="Q6021" s="8">
        <v>3595.1</v>
      </c>
      <c r="R6021" s="8">
        <v>3063.4199999999996</v>
      </c>
      <c r="S6021" s="8">
        <v>284435.32999999996</v>
      </c>
      <c r="T6021" s="8">
        <v>263489.89</v>
      </c>
      <c r="U6021" s="8">
        <v>113.08000000000001</v>
      </c>
      <c r="V6021" s="8">
        <v>63.92</v>
      </c>
      <c r="W6021" s="8">
        <v>805.41000000000008</v>
      </c>
      <c r="X6021" s="8">
        <v>0</v>
      </c>
      <c r="Y6021" s="8">
        <v>424.8</v>
      </c>
      <c r="Z6021" s="8">
        <v>0</v>
      </c>
      <c r="AA6021" s="8">
        <v>200997.60000000003</v>
      </c>
      <c r="AB6021" s="8">
        <v>11825.65</v>
      </c>
      <c r="AC6021" s="9">
        <f t="shared" si="568"/>
        <v>189171.95000000004</v>
      </c>
      <c r="AD6021" s="5" t="str">
        <f>$C6021&amp;" "&amp;VLOOKUP(C6021,Tegevusalad!$A$1:$B$89,2,FALSE)</f>
        <v>95 ARVUTITE NING TARBEESEMETE JA KODUTARVETE PARANDUS</v>
      </c>
      <c r="AE6021" s="6">
        <f t="shared" si="564"/>
        <v>1859958.139999999</v>
      </c>
      <c r="AF6021" s="6">
        <f t="shared" si="565"/>
        <v>923744.40999999968</v>
      </c>
      <c r="AG6021" s="6">
        <f t="shared" si="566"/>
        <v>2190226.6399999987</v>
      </c>
      <c r="AH6021" s="6">
        <f t="shared" si="567"/>
        <v>1215782.6499999997</v>
      </c>
      <c r="AI6021" s="6">
        <f t="shared" si="569"/>
        <v>2190226.6399999987</v>
      </c>
      <c r="AJ6021" s="10"/>
    </row>
    <row r="6022" spans="1:36" s="3" customFormat="1">
      <c r="A6022" s="3">
        <v>2019</v>
      </c>
      <c r="B6022" s="3">
        <v>11</v>
      </c>
      <c r="C6022" s="4">
        <v>96</v>
      </c>
      <c r="D6022" s="8">
        <v>1722</v>
      </c>
      <c r="E6022" s="8">
        <v>25573306.049999975</v>
      </c>
      <c r="F6022" s="8">
        <v>37684.86</v>
      </c>
      <c r="G6022" s="8">
        <v>3541470.5500000003</v>
      </c>
      <c r="H6022" s="8">
        <v>2332155.44</v>
      </c>
      <c r="I6022" s="8">
        <v>758458.67999999982</v>
      </c>
      <c r="J6022" s="8">
        <v>61248.44</v>
      </c>
      <c r="K6022" s="8">
        <v>0</v>
      </c>
      <c r="L6022" s="8">
        <v>5118052.9100000011</v>
      </c>
      <c r="M6022" s="8">
        <v>0</v>
      </c>
      <c r="N6022" s="8">
        <v>3274329.9000000055</v>
      </c>
      <c r="O6022" s="8">
        <v>50943.6</v>
      </c>
      <c r="P6022" s="8">
        <v>205007.40000000008</v>
      </c>
      <c r="Q6022" s="8">
        <v>19617.189999999999</v>
      </c>
      <c r="R6022" s="8">
        <v>8855.7099999999973</v>
      </c>
      <c r="S6022" s="8">
        <v>8114794.1300000036</v>
      </c>
      <c r="T6022" s="8">
        <v>7366510.8600000013</v>
      </c>
      <c r="U6022" s="8">
        <v>15508.16</v>
      </c>
      <c r="V6022" s="8">
        <v>8397.3499999999985</v>
      </c>
      <c r="W6022" s="8">
        <v>74197.959999999992</v>
      </c>
      <c r="X6022" s="8">
        <v>3014925.09</v>
      </c>
      <c r="Y6022" s="8">
        <v>0.03</v>
      </c>
      <c r="Z6022" s="8">
        <v>0.13</v>
      </c>
      <c r="AA6022" s="8">
        <v>2231584.600000001</v>
      </c>
      <c r="AB6022" s="8">
        <v>387861.69000000024</v>
      </c>
      <c r="AC6022" s="9">
        <f t="shared" si="568"/>
        <v>1843722.9100000008</v>
      </c>
      <c r="AD6022" s="5" t="str">
        <f>$C6022&amp;" "&amp;VLOOKUP(C6022,Tegevusalad!$A$1:$B$89,2,FALSE)</f>
        <v>96 MUU TEENINDUS</v>
      </c>
      <c r="AE6022" s="6">
        <f t="shared" si="564"/>
        <v>20495613.709999971</v>
      </c>
      <c r="AF6022" s="6">
        <f t="shared" si="565"/>
        <v>8039305.1100000236</v>
      </c>
      <c r="AG6022" s="6">
        <f t="shared" si="566"/>
        <v>24037084.259999972</v>
      </c>
      <c r="AH6022" s="6">
        <f t="shared" si="567"/>
        <v>16415928.050000027</v>
      </c>
      <c r="AI6022" s="6">
        <f t="shared" si="569"/>
        <v>21022159.169999972</v>
      </c>
      <c r="AJ6022" s="10"/>
    </row>
    <row r="6023" spans="1:36" s="3" customFormat="1">
      <c r="A6023" s="3">
        <v>2019</v>
      </c>
      <c r="B6023" s="3">
        <v>11</v>
      </c>
      <c r="C6023" s="4">
        <v>98</v>
      </c>
      <c r="D6023" s="8">
        <v>2</v>
      </c>
      <c r="E6023" s="8">
        <v>67.290000000000006</v>
      </c>
      <c r="F6023" s="8">
        <v>0</v>
      </c>
      <c r="G6023" s="8">
        <v>1611</v>
      </c>
      <c r="H6023" s="8">
        <v>1611</v>
      </c>
      <c r="I6023" s="8">
        <v>1611</v>
      </c>
      <c r="J6023" s="8">
        <v>0</v>
      </c>
      <c r="K6023" s="8">
        <v>0</v>
      </c>
      <c r="L6023" s="8">
        <v>13.46</v>
      </c>
      <c r="M6023" s="8">
        <v>0</v>
      </c>
      <c r="N6023" s="8">
        <v>314.02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0</v>
      </c>
      <c r="AB6023" s="8">
        <v>300.56</v>
      </c>
      <c r="AC6023" s="9">
        <f t="shared" si="568"/>
        <v>-300.56</v>
      </c>
      <c r="AD6023" s="5" t="str">
        <f>$C6023&amp;" "&amp;VLOOKUP(C6023,Tegevusalad!$A$1:$B$89,2,FALSE)</f>
        <v>98 KODUMAJAPIDAMISTE OMA TARBEKS MÕELDUD ERISTAMATA KAUPADE TOOTMINE JA TEENUSTE OSUTAMINE</v>
      </c>
      <c r="AE6023" s="6">
        <f t="shared" si="564"/>
        <v>67.290000000000006</v>
      </c>
      <c r="AF6023" s="6">
        <f t="shared" si="565"/>
        <v>1570.1</v>
      </c>
      <c r="AG6023" s="6">
        <f t="shared" si="566"/>
        <v>1678.29</v>
      </c>
      <c r="AH6023" s="6">
        <f t="shared" si="567"/>
        <v>1570.1</v>
      </c>
      <c r="AI6023" s="6">
        <f t="shared" si="569"/>
        <v>1678.29</v>
      </c>
      <c r="AJ6023" s="10"/>
    </row>
    <row r="6024" spans="1:36" s="3" customFormat="1">
      <c r="A6024" s="3">
        <v>2019</v>
      </c>
      <c r="B6024" s="3">
        <v>11</v>
      </c>
      <c r="C6024" s="4">
        <v>99</v>
      </c>
      <c r="D6024" s="8">
        <v>1</v>
      </c>
      <c r="E6024" s="8">
        <v>20263.64</v>
      </c>
      <c r="F6024" s="8">
        <v>0</v>
      </c>
      <c r="G6024" s="8">
        <v>1780</v>
      </c>
      <c r="H6024" s="8">
        <v>1780</v>
      </c>
      <c r="I6024" s="8">
        <v>0</v>
      </c>
      <c r="J6024" s="8">
        <v>0</v>
      </c>
      <c r="K6024" s="8">
        <v>0</v>
      </c>
      <c r="L6024" s="8">
        <v>4052.73</v>
      </c>
      <c r="M6024" s="8">
        <v>0</v>
      </c>
      <c r="N6024" s="8">
        <v>4097.72</v>
      </c>
      <c r="O6024" s="8">
        <v>0</v>
      </c>
      <c r="P6024" s="8">
        <v>0</v>
      </c>
      <c r="Q6024" s="8">
        <v>0</v>
      </c>
      <c r="R6024" s="8">
        <v>0</v>
      </c>
      <c r="S6024" s="8">
        <v>1888.02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0</v>
      </c>
      <c r="AB6024" s="8">
        <v>44.99</v>
      </c>
      <c r="AC6024" s="9">
        <f t="shared" si="568"/>
        <v>-44.99</v>
      </c>
      <c r="AD6024" s="5" t="str">
        <f>$C6024&amp;" "&amp;VLOOKUP(C6024,Tegevusalad!$A$1:$B$89,2,FALSE)</f>
        <v>99 EKSTERRITORIAALSETE ORGANISATSIOONIDE JA ÜKSUSTE TEGEVUS</v>
      </c>
      <c r="AE6024" s="6">
        <f t="shared" si="564"/>
        <v>18375.62</v>
      </c>
      <c r="AF6024" s="6">
        <f t="shared" si="565"/>
        <v>18600.579999999998</v>
      </c>
      <c r="AG6024" s="6">
        <f t="shared" si="566"/>
        <v>20155.62</v>
      </c>
      <c r="AH6024" s="6">
        <f t="shared" si="567"/>
        <v>20488.599999999999</v>
      </c>
      <c r="AI6024" s="6">
        <f t="shared" si="569"/>
        <v>20155.62</v>
      </c>
      <c r="AJ6024" s="10"/>
    </row>
    <row r="6025" spans="1:36">
      <c r="A6025" s="3">
        <v>2019</v>
      </c>
      <c r="B6025" s="3">
        <v>12</v>
      </c>
      <c r="C6025" s="4"/>
      <c r="D6025" s="8">
        <v>257</v>
      </c>
      <c r="E6025" s="8">
        <v>5089392.1100000013</v>
      </c>
      <c r="F6025" s="8">
        <v>279262.64</v>
      </c>
      <c r="G6025" s="8">
        <v>2335465.04</v>
      </c>
      <c r="H6025" s="8">
        <v>2282648.67</v>
      </c>
      <c r="I6025" s="8">
        <v>2076205.16</v>
      </c>
      <c r="J6025" s="8">
        <v>40166.31</v>
      </c>
      <c r="K6025" s="8">
        <v>0</v>
      </c>
      <c r="L6025" s="8">
        <v>1043012.0599999999</v>
      </c>
      <c r="M6025" s="8">
        <v>48073.97</v>
      </c>
      <c r="N6025" s="8">
        <v>1095081.4100000006</v>
      </c>
      <c r="O6025" s="8">
        <v>57373.490000000005</v>
      </c>
      <c r="P6025" s="8">
        <v>10547.51</v>
      </c>
      <c r="Q6025" s="8">
        <v>692.92000000000007</v>
      </c>
      <c r="R6025" s="8">
        <v>1032</v>
      </c>
      <c r="S6025" s="8">
        <v>751314.03</v>
      </c>
      <c r="T6025" s="8">
        <v>474233.33</v>
      </c>
      <c r="U6025" s="8">
        <v>1111164.73</v>
      </c>
      <c r="V6025" s="8">
        <v>1110913.75</v>
      </c>
      <c r="W6025" s="8">
        <v>933868.30999999994</v>
      </c>
      <c r="X6025" s="8">
        <v>570826.8899999999</v>
      </c>
      <c r="Y6025" s="8">
        <v>16235.130000000001</v>
      </c>
      <c r="Z6025" s="8">
        <v>0</v>
      </c>
      <c r="AA6025" s="8">
        <v>182044.61999999988</v>
      </c>
      <c r="AB6025" s="8">
        <v>169804.87000000005</v>
      </c>
      <c r="AC6025" s="9">
        <f t="shared" si="568"/>
        <v>12239.749999999825</v>
      </c>
      <c r="AD6025" s="5" t="e">
        <f>$C6025&amp;" "&amp;VLOOKUP(C6025,Tegevusalad!$A$1:$B$89,2,FALSE)</f>
        <v>#N/A</v>
      </c>
      <c r="AE6025" s="6">
        <f t="shared" si="564"/>
        <v>4077002.8800000008</v>
      </c>
      <c r="AF6025" s="6">
        <f t="shared" si="565"/>
        <v>4442134.5900000017</v>
      </c>
      <c r="AG6025" s="6">
        <f t="shared" si="566"/>
        <v>6412467.9200000009</v>
      </c>
      <c r="AH6025" s="6">
        <f t="shared" si="567"/>
        <v>5480567.0500000026</v>
      </c>
      <c r="AI6025" s="6">
        <f t="shared" si="569"/>
        <v>5841641.0300000012</v>
      </c>
    </row>
    <row r="6026" spans="1:36">
      <c r="A6026" s="3">
        <v>2019</v>
      </c>
      <c r="B6026" s="3">
        <v>12</v>
      </c>
      <c r="C6026" s="4">
        <v>1</v>
      </c>
      <c r="D6026" s="8">
        <v>4849</v>
      </c>
      <c r="E6026" s="8">
        <v>82414435.789999843</v>
      </c>
      <c r="F6026" s="8">
        <v>96144.87000000001</v>
      </c>
      <c r="G6026" s="8">
        <v>4388392.450000002</v>
      </c>
      <c r="H6026" s="8">
        <v>3601697.17</v>
      </c>
      <c r="I6026" s="8">
        <v>3019822.6199999992</v>
      </c>
      <c r="J6026" s="8">
        <v>318412.22000000003</v>
      </c>
      <c r="K6026" s="8">
        <v>0</v>
      </c>
      <c r="L6026" s="8">
        <v>16491540.420000017</v>
      </c>
      <c r="M6026" s="8">
        <v>0</v>
      </c>
      <c r="N6026" s="8">
        <v>15671332.939999966</v>
      </c>
      <c r="O6026" s="8">
        <v>50484.070000000007</v>
      </c>
      <c r="P6026" s="8">
        <v>2317779.060000001</v>
      </c>
      <c r="Q6026" s="8">
        <v>65924.579999999987</v>
      </c>
      <c r="R6026" s="8">
        <v>20610.170000000002</v>
      </c>
      <c r="S6026" s="8">
        <v>2210590.459999999</v>
      </c>
      <c r="T6026" s="8">
        <v>1521410.7100000007</v>
      </c>
      <c r="U6026" s="8">
        <v>35600</v>
      </c>
      <c r="V6026" s="8">
        <v>23331.26</v>
      </c>
      <c r="W6026" s="8">
        <v>4296944.2200000007</v>
      </c>
      <c r="X6026" s="8">
        <v>17585.93</v>
      </c>
      <c r="Y6026" s="8">
        <v>2303.6900000000005</v>
      </c>
      <c r="Z6026" s="8">
        <v>3212.55</v>
      </c>
      <c r="AA6026" s="8">
        <v>6037795.0299999984</v>
      </c>
      <c r="AB6026" s="8">
        <v>5218496.429999996</v>
      </c>
      <c r="AC6026" s="9">
        <f t="shared" si="568"/>
        <v>819298.60000000242</v>
      </c>
      <c r="AD6026" s="5" t="str">
        <f>$C6026&amp;" "&amp;VLOOKUP(C6026,Tegevusalad!$A$1:$B$89,2,FALSE)</f>
        <v>1 TAIME- JA LOOMAKASVATUS, JAHINDUS JA NEID TEENINDAVAD TEGEVUSALAD</v>
      </c>
      <c r="AE6026" s="6">
        <f t="shared" si="564"/>
        <v>80281976.129999861</v>
      </c>
      <c r="AF6026" s="6">
        <f t="shared" si="565"/>
        <v>75984435.999999836</v>
      </c>
      <c r="AG6026" s="6">
        <f t="shared" si="566"/>
        <v>84670368.579999864</v>
      </c>
      <c r="AH6026" s="6">
        <f t="shared" si="567"/>
        <v>78459715.549999818</v>
      </c>
      <c r="AI6026" s="6">
        <f t="shared" si="569"/>
        <v>84652782.649999857</v>
      </c>
    </row>
    <row r="6027" spans="1:36">
      <c r="A6027" s="3">
        <v>2019</v>
      </c>
      <c r="B6027" s="3">
        <v>12</v>
      </c>
      <c r="C6027" s="4">
        <v>2</v>
      </c>
      <c r="D6027" s="8">
        <v>2028</v>
      </c>
      <c r="E6027" s="8">
        <v>42834874.829999909</v>
      </c>
      <c r="F6027" s="8">
        <v>8709.9000000000015</v>
      </c>
      <c r="G6027" s="8">
        <v>7047349.4500000011</v>
      </c>
      <c r="H6027" s="8">
        <v>4174409.3699999996</v>
      </c>
      <c r="I6027" s="8">
        <v>2423466.63</v>
      </c>
      <c r="J6027" s="8">
        <v>440987.43999999994</v>
      </c>
      <c r="K6027" s="8">
        <v>0</v>
      </c>
      <c r="L6027" s="8">
        <v>8567759.0599999968</v>
      </c>
      <c r="M6027" s="8">
        <v>0</v>
      </c>
      <c r="N6027" s="8">
        <v>6249269.8100000015</v>
      </c>
      <c r="O6027" s="8">
        <v>3864.1700000000005</v>
      </c>
      <c r="P6027" s="8">
        <v>683014.1599999998</v>
      </c>
      <c r="Q6027" s="8">
        <v>43256.360000000044</v>
      </c>
      <c r="R6027" s="8">
        <v>12401.960000000005</v>
      </c>
      <c r="S6027" s="8">
        <v>750426.77</v>
      </c>
      <c r="T6027" s="8">
        <v>566585.09</v>
      </c>
      <c r="U6027" s="8">
        <v>14169.28</v>
      </c>
      <c r="V6027" s="8">
        <v>7257.46</v>
      </c>
      <c r="W6027" s="8">
        <v>4537116.41</v>
      </c>
      <c r="X6027" s="8">
        <v>5534.4</v>
      </c>
      <c r="Y6027" s="8">
        <v>15242.46</v>
      </c>
      <c r="Z6027" s="8">
        <v>636.95000000000005</v>
      </c>
      <c r="AA6027" s="8">
        <v>3531170.570000005</v>
      </c>
      <c r="AB6027" s="8">
        <v>1198075.8100000026</v>
      </c>
      <c r="AC6027" s="9">
        <f t="shared" si="568"/>
        <v>2333094.7600000026</v>
      </c>
      <c r="AD6027" s="5" t="str">
        <f>$C6027&amp;" "&amp;VLOOKUP(C6027,Tegevusalad!$A$1:$B$89,2,FALSE)</f>
        <v>2 METSAMAJANDUS JA METSAVARUMINE</v>
      </c>
      <c r="AE6027" s="6">
        <f t="shared" si="564"/>
        <v>42084523.079999909</v>
      </c>
      <c r="AF6027" s="6">
        <f t="shared" si="565"/>
        <v>30531699.410000008</v>
      </c>
      <c r="AG6027" s="6">
        <f t="shared" si="566"/>
        <v>49131872.529999912</v>
      </c>
      <c r="AH6027" s="6">
        <f t="shared" si="567"/>
        <v>31308358.850000005</v>
      </c>
      <c r="AI6027" s="6">
        <f t="shared" si="569"/>
        <v>49126338.129999913</v>
      </c>
    </row>
    <row r="6028" spans="1:36">
      <c r="A6028" s="3">
        <v>2019</v>
      </c>
      <c r="B6028" s="3">
        <v>12</v>
      </c>
      <c r="C6028" s="4">
        <v>3</v>
      </c>
      <c r="D6028" s="8">
        <v>269</v>
      </c>
      <c r="E6028" s="8">
        <v>1654126.8899999997</v>
      </c>
      <c r="F6028" s="8">
        <v>1616.06</v>
      </c>
      <c r="G6028" s="8">
        <v>2423281.59</v>
      </c>
      <c r="H6028" s="8">
        <v>755605</v>
      </c>
      <c r="I6028" s="8">
        <v>30352</v>
      </c>
      <c r="J6028" s="8">
        <v>0</v>
      </c>
      <c r="K6028" s="8">
        <v>0</v>
      </c>
      <c r="L6028" s="8">
        <v>330970.8299999999</v>
      </c>
      <c r="M6028" s="8">
        <v>0</v>
      </c>
      <c r="N6028" s="8">
        <v>254423.76000000007</v>
      </c>
      <c r="O6028" s="8">
        <v>340</v>
      </c>
      <c r="P6028" s="8">
        <v>47404.210000000006</v>
      </c>
      <c r="Q6028" s="8">
        <v>2957.4100000000003</v>
      </c>
      <c r="R6028" s="8">
        <v>3081.69</v>
      </c>
      <c r="S6028" s="8">
        <v>41902.509999999995</v>
      </c>
      <c r="T6028" s="8">
        <v>14384.24</v>
      </c>
      <c r="U6028" s="8">
        <v>276349.24</v>
      </c>
      <c r="V6028" s="8">
        <v>1062.54</v>
      </c>
      <c r="W6028" s="8">
        <v>312126.15999999997</v>
      </c>
      <c r="X6028" s="8">
        <v>75787.759999999995</v>
      </c>
      <c r="Y6028" s="8">
        <v>0</v>
      </c>
      <c r="Z6028" s="8">
        <v>0</v>
      </c>
      <c r="AA6028" s="8">
        <v>150373.00000000003</v>
      </c>
      <c r="AB6028" s="8">
        <v>73825.930000000008</v>
      </c>
      <c r="AC6028" s="9">
        <f t="shared" si="568"/>
        <v>76547.070000000022</v>
      </c>
      <c r="AD6028" s="5" t="str">
        <f>$C6028&amp;" "&amp;VLOOKUP(C6028,Tegevusalad!$A$1:$B$89,2,FALSE)</f>
        <v>3 KALAPÜÜK JA VESIVILJELUS</v>
      </c>
      <c r="AE6028" s="6">
        <f t="shared" si="564"/>
        <v>1413278.9599999997</v>
      </c>
      <c r="AF6028" s="6">
        <f t="shared" si="565"/>
        <v>968638.04000000027</v>
      </c>
      <c r="AG6028" s="6">
        <f t="shared" si="566"/>
        <v>3836560.5499999993</v>
      </c>
      <c r="AH6028" s="6">
        <f t="shared" si="567"/>
        <v>1287527.2500000002</v>
      </c>
      <c r="AI6028" s="6">
        <f t="shared" si="569"/>
        <v>3760772.7899999996</v>
      </c>
    </row>
    <row r="6029" spans="1:36">
      <c r="A6029" s="3">
        <v>2019</v>
      </c>
      <c r="B6029" s="3">
        <v>12</v>
      </c>
      <c r="C6029" s="4">
        <v>8</v>
      </c>
      <c r="D6029" s="8">
        <v>138</v>
      </c>
      <c r="E6029" s="8">
        <v>9631157.6599999964</v>
      </c>
      <c r="F6029" s="8">
        <v>2106.52</v>
      </c>
      <c r="G6029" s="8">
        <v>4774987.3600000003</v>
      </c>
      <c r="H6029" s="8">
        <v>3186514.8000000007</v>
      </c>
      <c r="I6029" s="8">
        <v>3146680.4700000007</v>
      </c>
      <c r="J6029" s="8">
        <v>1571896.4800000002</v>
      </c>
      <c r="K6029" s="8">
        <v>154092.28</v>
      </c>
      <c r="L6029" s="8">
        <v>1926421.0899999999</v>
      </c>
      <c r="M6029" s="8">
        <v>0</v>
      </c>
      <c r="N6029" s="8">
        <v>1874684.389999999</v>
      </c>
      <c r="O6029" s="8">
        <v>8303.43</v>
      </c>
      <c r="P6029" s="8">
        <v>222401.06000000003</v>
      </c>
      <c r="Q6029" s="8">
        <v>3567.36</v>
      </c>
      <c r="R6029" s="8">
        <v>4552.9399999999996</v>
      </c>
      <c r="S6029" s="8">
        <v>948071.8</v>
      </c>
      <c r="T6029" s="8">
        <v>706523.47000000009</v>
      </c>
      <c r="U6029" s="8">
        <v>53542.74</v>
      </c>
      <c r="V6029" s="8">
        <v>12744.340000000004</v>
      </c>
      <c r="W6029" s="8">
        <v>327372.08999999997</v>
      </c>
      <c r="X6029" s="8">
        <v>7532.38</v>
      </c>
      <c r="Y6029" s="8">
        <v>36.230000000000004</v>
      </c>
      <c r="Z6029" s="8">
        <v>0</v>
      </c>
      <c r="AA6029" s="8">
        <v>648033.99999999988</v>
      </c>
      <c r="AB6029" s="8">
        <v>596261.07000000018</v>
      </c>
      <c r="AC6029" s="9">
        <f t="shared" si="568"/>
        <v>51772.929999999702</v>
      </c>
      <c r="AD6029" s="5" t="str">
        <f>$C6029&amp;" "&amp;VLOOKUP(C6029,Tegevusalad!$A$1:$B$89,2,FALSE)</f>
        <v>8 MUU KAEVANDAMINE</v>
      </c>
      <c r="AE6029" s="6">
        <f t="shared" si="564"/>
        <v>8639182.0199999958</v>
      </c>
      <c r="AF6029" s="6">
        <f t="shared" si="565"/>
        <v>8365799.2999999933</v>
      </c>
      <c r="AG6029" s="6">
        <f t="shared" si="566"/>
        <v>13414169.379999995</v>
      </c>
      <c r="AH6029" s="6">
        <f t="shared" si="567"/>
        <v>9396186.6499999948</v>
      </c>
      <c r="AI6029" s="6">
        <f t="shared" si="569"/>
        <v>13406636.999999996</v>
      </c>
    </row>
    <row r="6030" spans="1:36">
      <c r="A6030" s="3">
        <v>2019</v>
      </c>
      <c r="B6030" s="3">
        <v>12</v>
      </c>
      <c r="C6030" s="4">
        <v>9</v>
      </c>
      <c r="D6030" s="8">
        <v>25</v>
      </c>
      <c r="E6030" s="8">
        <v>239639.71</v>
      </c>
      <c r="F6030" s="8">
        <v>0</v>
      </c>
      <c r="G6030" s="8">
        <v>501793.41</v>
      </c>
      <c r="H6030" s="8">
        <v>485793.41</v>
      </c>
      <c r="I6030" s="8">
        <v>284724.25</v>
      </c>
      <c r="J6030" s="8">
        <v>16000</v>
      </c>
      <c r="K6030" s="8">
        <v>0</v>
      </c>
      <c r="L6030" s="8">
        <v>47927.950000000004</v>
      </c>
      <c r="M6030" s="8">
        <v>0</v>
      </c>
      <c r="N6030" s="8">
        <v>204249.27000000002</v>
      </c>
      <c r="O6030" s="8">
        <v>51524</v>
      </c>
      <c r="P6030" s="8">
        <v>101103.73</v>
      </c>
      <c r="Q6030" s="8">
        <v>409.94000000000005</v>
      </c>
      <c r="R6030" s="8">
        <v>265.29000000000002</v>
      </c>
      <c r="S6030" s="8">
        <v>34925.450000000004</v>
      </c>
      <c r="T6030" s="8">
        <v>33845.450000000004</v>
      </c>
      <c r="U6030" s="8">
        <v>0</v>
      </c>
      <c r="V6030" s="8">
        <v>0</v>
      </c>
      <c r="W6030" s="8">
        <v>11392.560000000001</v>
      </c>
      <c r="X6030" s="8">
        <v>0</v>
      </c>
      <c r="Y6030" s="8">
        <v>0</v>
      </c>
      <c r="Z6030" s="8">
        <v>0</v>
      </c>
      <c r="AA6030" s="8">
        <v>7919.06</v>
      </c>
      <c r="AB6030" s="8">
        <v>164240.38000000003</v>
      </c>
      <c r="AC6030" s="9">
        <f t="shared" si="568"/>
        <v>-156321.32000000004</v>
      </c>
      <c r="AD6030" s="5" t="str">
        <f>$C6030&amp;" "&amp;VLOOKUP(C6030,Tegevusalad!$A$1:$B$89,2,FALSE)</f>
        <v>9 KAEVANDAMIST ABISTAVAD TEGEVUSALAD</v>
      </c>
      <c r="AE6030" s="6">
        <f t="shared" si="564"/>
        <v>204714.25999999998</v>
      </c>
      <c r="AF6030" s="6">
        <f t="shared" si="565"/>
        <v>730027.35000000009</v>
      </c>
      <c r="AG6030" s="6">
        <f t="shared" si="566"/>
        <v>706507.67</v>
      </c>
      <c r="AH6030" s="6">
        <f t="shared" si="567"/>
        <v>1022572.8</v>
      </c>
      <c r="AI6030" s="6">
        <f t="shared" si="569"/>
        <v>706507.67</v>
      </c>
    </row>
    <row r="6031" spans="1:36">
      <c r="A6031" s="3">
        <v>2019</v>
      </c>
      <c r="B6031" s="3">
        <v>12</v>
      </c>
      <c r="C6031" s="4">
        <v>10</v>
      </c>
      <c r="D6031" s="8">
        <v>610</v>
      </c>
      <c r="E6031" s="8">
        <v>150749307.79000023</v>
      </c>
      <c r="F6031" s="8">
        <v>6862.0599999999995</v>
      </c>
      <c r="G6031" s="8">
        <v>71164181.399999961</v>
      </c>
      <c r="H6031" s="8">
        <v>44030909.079999991</v>
      </c>
      <c r="I6031" s="8">
        <v>42333390.399999991</v>
      </c>
      <c r="J6031" s="8">
        <v>22949909.859999999</v>
      </c>
      <c r="K6031" s="8">
        <v>4317.32</v>
      </c>
      <c r="L6031" s="8">
        <v>30150479.019999966</v>
      </c>
      <c r="M6031" s="8">
        <v>583944.22</v>
      </c>
      <c r="N6031" s="8">
        <v>30082701.690000024</v>
      </c>
      <c r="O6031" s="8">
        <v>1301447.99</v>
      </c>
      <c r="P6031" s="8">
        <v>1382962.44</v>
      </c>
      <c r="Q6031" s="8">
        <v>28096.730000000007</v>
      </c>
      <c r="R6031" s="8">
        <v>27727.759999999995</v>
      </c>
      <c r="S6031" s="8">
        <v>31150677.770000003</v>
      </c>
      <c r="T6031" s="8">
        <v>28549226.390000004</v>
      </c>
      <c r="U6031" s="8">
        <v>186884.18999999994</v>
      </c>
      <c r="V6031" s="8">
        <v>11262.820000000002</v>
      </c>
      <c r="W6031" s="8">
        <v>735017.30000000016</v>
      </c>
      <c r="X6031" s="8">
        <v>8286.0299999999988</v>
      </c>
      <c r="Y6031" s="8">
        <v>0</v>
      </c>
      <c r="Z6031" s="8">
        <v>135321.89000000001</v>
      </c>
      <c r="AA6031" s="8">
        <v>6903688.2299999977</v>
      </c>
      <c r="AB6031" s="8">
        <v>6387288.5700000012</v>
      </c>
      <c r="AC6031" s="9">
        <f t="shared" si="568"/>
        <v>516399.65999999642</v>
      </c>
      <c r="AD6031" s="5" t="str">
        <f>$C6031&amp;" "&amp;VLOOKUP(C6031,Tegevusalad!$A$1:$B$89,2,FALSE)</f>
        <v>10 TOIDUAINETE TOOTMINE</v>
      </c>
      <c r="AE6031" s="6">
        <f t="shared" si="564"/>
        <v>119426893.92000023</v>
      </c>
      <c r="AF6031" s="6">
        <f t="shared" si="565"/>
        <v>112718608.16000012</v>
      </c>
      <c r="AG6031" s="6">
        <f t="shared" si="566"/>
        <v>190591075.32000017</v>
      </c>
      <c r="AH6031" s="6">
        <f t="shared" si="567"/>
        <v>150552147.25000012</v>
      </c>
      <c r="AI6031" s="6">
        <f t="shared" si="569"/>
        <v>190582789.29000017</v>
      </c>
    </row>
    <row r="6032" spans="1:36">
      <c r="A6032" s="3">
        <v>2019</v>
      </c>
      <c r="B6032" s="3">
        <v>12</v>
      </c>
      <c r="C6032" s="4">
        <v>11</v>
      </c>
      <c r="D6032" s="8">
        <v>136</v>
      </c>
      <c r="E6032" s="8">
        <v>33678068.380000003</v>
      </c>
      <c r="F6032" s="8">
        <v>109.91</v>
      </c>
      <c r="G6032" s="8">
        <v>5229451.0199999996</v>
      </c>
      <c r="H6032" s="8">
        <v>3683635.3799999994</v>
      </c>
      <c r="I6032" s="8">
        <v>3328259.98</v>
      </c>
      <c r="J6032" s="8">
        <v>804325.02</v>
      </c>
      <c r="K6032" s="8">
        <v>0</v>
      </c>
      <c r="L6032" s="8">
        <v>6735623.5400000019</v>
      </c>
      <c r="M6032" s="8">
        <v>0</v>
      </c>
      <c r="N6032" s="8">
        <v>3339935.2500000009</v>
      </c>
      <c r="O6032" s="8">
        <v>80625.48</v>
      </c>
      <c r="P6032" s="8">
        <v>113274.42000000001</v>
      </c>
      <c r="Q6032" s="8">
        <v>4022.6299999999997</v>
      </c>
      <c r="R6032" s="8">
        <v>9126.75</v>
      </c>
      <c r="S6032" s="8">
        <v>6269895.9900000002</v>
      </c>
      <c r="T6032" s="8">
        <v>4799557.6800000006</v>
      </c>
      <c r="U6032" s="8">
        <v>395355.86</v>
      </c>
      <c r="V6032" s="8">
        <v>95.87</v>
      </c>
      <c r="W6032" s="8">
        <v>38459.350000000006</v>
      </c>
      <c r="X6032" s="8">
        <v>3740.07</v>
      </c>
      <c r="Y6032" s="8">
        <v>0</v>
      </c>
      <c r="Z6032" s="8">
        <v>0</v>
      </c>
      <c r="AA6032" s="8">
        <v>3500028.9699999993</v>
      </c>
      <c r="AB6032" s="8">
        <v>104340.68000000001</v>
      </c>
      <c r="AC6032" s="9">
        <f t="shared" si="568"/>
        <v>3395688.2899999991</v>
      </c>
      <c r="AD6032" s="5" t="str">
        <f>$C6032&amp;" "&amp;VLOOKUP(C6032,Tegevusalad!$A$1:$B$89,2,FALSE)</f>
        <v>11 JOOGITOOTMINE</v>
      </c>
      <c r="AE6032" s="6">
        <f t="shared" si="564"/>
        <v>27016666.509999998</v>
      </c>
      <c r="AF6032" s="6">
        <f t="shared" si="565"/>
        <v>9677026.6200000029</v>
      </c>
      <c r="AG6032" s="6">
        <f t="shared" si="566"/>
        <v>32246117.530000001</v>
      </c>
      <c r="AH6032" s="6">
        <f t="shared" si="567"/>
        <v>16745310.000000004</v>
      </c>
      <c r="AI6032" s="6">
        <f t="shared" si="569"/>
        <v>32242377.460000001</v>
      </c>
    </row>
    <row r="6033" spans="1:35">
      <c r="A6033" s="3">
        <v>2019</v>
      </c>
      <c r="B6033" s="3">
        <v>12</v>
      </c>
      <c r="C6033" s="4">
        <v>13</v>
      </c>
      <c r="D6033" s="8">
        <v>272</v>
      </c>
      <c r="E6033" s="8">
        <v>13260212.320000002</v>
      </c>
      <c r="F6033" s="8">
        <v>0</v>
      </c>
      <c r="G6033" s="8">
        <v>19360895.899999995</v>
      </c>
      <c r="H6033" s="8">
        <v>16271857.280000003</v>
      </c>
      <c r="I6033" s="8">
        <v>14754265.590000002</v>
      </c>
      <c r="J6033" s="8">
        <v>2746386.41</v>
      </c>
      <c r="K6033" s="8">
        <v>987.05000000000007</v>
      </c>
      <c r="L6033" s="8">
        <v>2652042.4699999988</v>
      </c>
      <c r="M6033" s="8">
        <v>369906.11</v>
      </c>
      <c r="N6033" s="8">
        <v>3631874.5599999982</v>
      </c>
      <c r="O6033" s="8">
        <v>575524.48</v>
      </c>
      <c r="P6033" s="8">
        <v>61648.770000000004</v>
      </c>
      <c r="Q6033" s="8">
        <v>52457.439999999995</v>
      </c>
      <c r="R6033" s="8">
        <v>4251.8600000000006</v>
      </c>
      <c r="S6033" s="8">
        <v>6944638.0100000026</v>
      </c>
      <c r="T6033" s="8">
        <v>6287422.1500000004</v>
      </c>
      <c r="U6033" s="8">
        <v>676623.87000000011</v>
      </c>
      <c r="V6033" s="8">
        <v>5456.83</v>
      </c>
      <c r="W6033" s="8">
        <v>178878.49</v>
      </c>
      <c r="X6033" s="8">
        <v>1201812.0799999998</v>
      </c>
      <c r="Y6033" s="8">
        <v>0</v>
      </c>
      <c r="Z6033" s="8">
        <v>0</v>
      </c>
      <c r="AA6033" s="8">
        <v>452045.14999999997</v>
      </c>
      <c r="AB6033" s="8">
        <v>1061971.1300000004</v>
      </c>
      <c r="AC6033" s="9">
        <f t="shared" si="568"/>
        <v>-609925.98000000045</v>
      </c>
      <c r="AD6033" s="5" t="str">
        <f>$C6033&amp;" "&amp;VLOOKUP(C6033,Tegevusalad!$A$1:$B$89,2,FALSE)</f>
        <v>13 TEKSTIILITOOTMINE</v>
      </c>
      <c r="AE6033" s="6">
        <f t="shared" si="564"/>
        <v>6840762.5199999996</v>
      </c>
      <c r="AF6033" s="6">
        <f t="shared" si="565"/>
        <v>7687204.6499999873</v>
      </c>
      <c r="AG6033" s="6">
        <f t="shared" si="566"/>
        <v>26201658.419999994</v>
      </c>
      <c r="AH6033" s="6">
        <f t="shared" si="567"/>
        <v>18180632.09999999</v>
      </c>
      <c r="AI6033" s="6">
        <f t="shared" si="569"/>
        <v>24999846.339999996</v>
      </c>
    </row>
    <row r="6034" spans="1:35">
      <c r="A6034" s="3">
        <v>2019</v>
      </c>
      <c r="B6034" s="3">
        <v>12</v>
      </c>
      <c r="C6034" s="4">
        <v>14</v>
      </c>
      <c r="D6034" s="8">
        <v>342</v>
      </c>
      <c r="E6034" s="8">
        <v>6296518.2399999984</v>
      </c>
      <c r="F6034" s="8">
        <v>0</v>
      </c>
      <c r="G6034" s="8">
        <v>6785956.4099999992</v>
      </c>
      <c r="H6034" s="8">
        <v>4868969.8</v>
      </c>
      <c r="I6034" s="8">
        <v>2867477.6699999995</v>
      </c>
      <c r="J6034" s="8">
        <v>1785627.8800000004</v>
      </c>
      <c r="K6034" s="8">
        <v>4517.1100000000006</v>
      </c>
      <c r="L6034" s="8">
        <v>1259303.6100000008</v>
      </c>
      <c r="M6034" s="8">
        <v>47762.03</v>
      </c>
      <c r="N6034" s="8">
        <v>1337693.2400000002</v>
      </c>
      <c r="O6034" s="8">
        <v>251784.36000000004</v>
      </c>
      <c r="P6034" s="8">
        <v>19003.169999999998</v>
      </c>
      <c r="Q6034" s="8">
        <v>2100.3300000000004</v>
      </c>
      <c r="R6034" s="8">
        <v>3702.15</v>
      </c>
      <c r="S6034" s="8">
        <v>2154558.13</v>
      </c>
      <c r="T6034" s="8">
        <v>1676578.26</v>
      </c>
      <c r="U6034" s="8">
        <v>33405.550000000003</v>
      </c>
      <c r="V6034" s="8">
        <v>25.93</v>
      </c>
      <c r="W6034" s="8">
        <v>774526.98</v>
      </c>
      <c r="X6034" s="8">
        <v>173.61</v>
      </c>
      <c r="Y6034" s="8">
        <v>0</v>
      </c>
      <c r="Z6034" s="8">
        <v>329.48</v>
      </c>
      <c r="AA6034" s="8">
        <v>370524.62999999977</v>
      </c>
      <c r="AB6034" s="8">
        <v>401481.7100000002</v>
      </c>
      <c r="AC6034" s="9">
        <f t="shared" si="568"/>
        <v>-30957.080000000424</v>
      </c>
      <c r="AD6034" s="5" t="str">
        <f>$C6034&amp;" "&amp;VLOOKUP(C6034,Tegevusalad!$A$1:$B$89,2,FALSE)</f>
        <v>14 RÕIVATOOTMINE</v>
      </c>
      <c r="AE6034" s="6">
        <f t="shared" si="564"/>
        <v>4108728.169999999</v>
      </c>
      <c r="AF6034" s="6">
        <f t="shared" si="565"/>
        <v>3260117.3999999994</v>
      </c>
      <c r="AG6034" s="6">
        <f t="shared" si="566"/>
        <v>10894684.579999998</v>
      </c>
      <c r="AH6034" s="6">
        <f t="shared" si="567"/>
        <v>6706976.9500000002</v>
      </c>
      <c r="AI6034" s="6">
        <f t="shared" si="569"/>
        <v>10894510.969999999</v>
      </c>
    </row>
    <row r="6035" spans="1:35">
      <c r="A6035" s="3">
        <v>2019</v>
      </c>
      <c r="B6035" s="3">
        <v>12</v>
      </c>
      <c r="C6035" s="4">
        <v>15</v>
      </c>
      <c r="D6035" s="8">
        <v>65</v>
      </c>
      <c r="E6035" s="8">
        <v>1447185.93</v>
      </c>
      <c r="F6035" s="8">
        <v>340</v>
      </c>
      <c r="G6035" s="8">
        <v>1432304.8900000001</v>
      </c>
      <c r="H6035" s="8">
        <v>931099.58000000007</v>
      </c>
      <c r="I6035" s="8">
        <v>808611.44000000006</v>
      </c>
      <c r="J6035" s="8">
        <v>137806.10999999999</v>
      </c>
      <c r="K6035" s="8">
        <v>0</v>
      </c>
      <c r="L6035" s="8">
        <v>289467.82</v>
      </c>
      <c r="M6035" s="8">
        <v>0</v>
      </c>
      <c r="N6035" s="8">
        <v>292063.40999999992</v>
      </c>
      <c r="O6035" s="8">
        <v>24208.89</v>
      </c>
      <c r="P6035" s="8">
        <v>3467.6600000000003</v>
      </c>
      <c r="Q6035" s="8">
        <v>3930.6800000000003</v>
      </c>
      <c r="R6035" s="8">
        <v>811.74</v>
      </c>
      <c r="S6035" s="8">
        <v>458187.64999999997</v>
      </c>
      <c r="T6035" s="8">
        <v>391236.64</v>
      </c>
      <c r="U6035" s="8">
        <v>7026.26</v>
      </c>
      <c r="V6035" s="8">
        <v>0</v>
      </c>
      <c r="W6035" s="8">
        <v>17127.099999999999</v>
      </c>
      <c r="X6035" s="8">
        <v>0</v>
      </c>
      <c r="Y6035" s="8">
        <v>1001.27</v>
      </c>
      <c r="Z6035" s="8">
        <v>0</v>
      </c>
      <c r="AA6035" s="8">
        <v>123877.66000000002</v>
      </c>
      <c r="AB6035" s="8">
        <v>125471.98000000001</v>
      </c>
      <c r="AC6035" s="9">
        <f t="shared" si="568"/>
        <v>-1594.3199999999924</v>
      </c>
      <c r="AD6035" s="5" t="str">
        <f>$C6035&amp;" "&amp;VLOOKUP(C6035,Tegevusalad!$A$1:$B$89,2,FALSE)</f>
        <v>15 NAHATÖÖTLEMINE JA NAHKTOODETE TOOTMINE</v>
      </c>
      <c r="AE6035" s="6">
        <f t="shared" si="564"/>
        <v>982312.02</v>
      </c>
      <c r="AF6035" s="6">
        <f t="shared" si="565"/>
        <v>878117.38999999943</v>
      </c>
      <c r="AG6035" s="6">
        <f t="shared" si="566"/>
        <v>2414616.91</v>
      </c>
      <c r="AH6035" s="6">
        <f t="shared" si="567"/>
        <v>1464375.7499999995</v>
      </c>
      <c r="AI6035" s="6">
        <f t="shared" si="569"/>
        <v>2414616.91</v>
      </c>
    </row>
    <row r="6036" spans="1:35">
      <c r="A6036" s="3">
        <v>2019</v>
      </c>
      <c r="B6036" s="3">
        <v>12</v>
      </c>
      <c r="C6036" s="4">
        <v>16</v>
      </c>
      <c r="D6036" s="8">
        <v>1116</v>
      </c>
      <c r="E6036" s="8">
        <v>95096491.140000001</v>
      </c>
      <c r="F6036" s="8">
        <v>724.67000000000007</v>
      </c>
      <c r="G6036" s="8">
        <v>92605820.789999932</v>
      </c>
      <c r="H6036" s="8">
        <v>66861483.620000027</v>
      </c>
      <c r="I6036" s="8">
        <v>58073449.140000015</v>
      </c>
      <c r="J6036" s="8">
        <v>24612588.579999994</v>
      </c>
      <c r="K6036" s="8">
        <v>0</v>
      </c>
      <c r="L6036" s="8">
        <v>19019363.420000013</v>
      </c>
      <c r="M6036" s="8">
        <v>903816.10999999987</v>
      </c>
      <c r="N6036" s="8">
        <v>26657658.729999974</v>
      </c>
      <c r="O6036" s="8">
        <v>1753632.2699999998</v>
      </c>
      <c r="P6036" s="8">
        <v>1788086.7800000003</v>
      </c>
      <c r="Q6036" s="8">
        <v>44874.28</v>
      </c>
      <c r="R6036" s="8">
        <v>24452.439999999988</v>
      </c>
      <c r="S6036" s="8">
        <v>23146081.500000011</v>
      </c>
      <c r="T6036" s="8">
        <v>17829318.34</v>
      </c>
      <c r="U6036" s="8">
        <v>513514.60000000003</v>
      </c>
      <c r="V6036" s="8">
        <v>97658.160000000018</v>
      </c>
      <c r="W6036" s="8">
        <v>395405.83999999997</v>
      </c>
      <c r="X6036" s="8">
        <v>404269.22000000003</v>
      </c>
      <c r="Y6036" s="8">
        <v>0</v>
      </c>
      <c r="Z6036" s="8">
        <v>10.669999999999998</v>
      </c>
      <c r="AA6036" s="8">
        <v>3107878.8899999992</v>
      </c>
      <c r="AB6036" s="8">
        <v>9842368.7600000016</v>
      </c>
      <c r="AC6036" s="9">
        <f t="shared" si="568"/>
        <v>-6734489.8700000029</v>
      </c>
      <c r="AD6036" s="5" t="str">
        <f>$C6036&amp;" "&amp;VLOOKUP(C6036,Tegevusalad!$A$1:$B$89,2,FALSE)</f>
        <v>16 PUIDUTÖÖTLEMINE NING PUIT- JA KORKTOODETE TOOTMINE, V.A MÖÖBEL; ÕLEST JA PUNUMISMATERJALIST TOODETE TOOTMINE</v>
      </c>
      <c r="AE6036" s="6">
        <f t="shared" si="564"/>
        <v>71841888.929999992</v>
      </c>
      <c r="AF6036" s="6">
        <f t="shared" si="565"/>
        <v>101080456.55999987</v>
      </c>
      <c r="AG6036" s="6">
        <f t="shared" si="566"/>
        <v>164447709.71999991</v>
      </c>
      <c r="AH6036" s="6">
        <f t="shared" si="567"/>
        <v>133410555.84999987</v>
      </c>
      <c r="AI6036" s="6">
        <f t="shared" si="569"/>
        <v>164043440.49999991</v>
      </c>
    </row>
    <row r="6037" spans="1:35">
      <c r="A6037" s="3">
        <v>2019</v>
      </c>
      <c r="B6037" s="3">
        <v>12</v>
      </c>
      <c r="C6037" s="4">
        <v>17</v>
      </c>
      <c r="D6037" s="8">
        <v>56</v>
      </c>
      <c r="E6037" s="8">
        <v>9257572.6999999993</v>
      </c>
      <c r="F6037" s="8">
        <v>0</v>
      </c>
      <c r="G6037" s="8">
        <v>11091295.520000001</v>
      </c>
      <c r="H6037" s="8">
        <v>6771123.919999999</v>
      </c>
      <c r="I6037" s="8">
        <v>6607368.1199999992</v>
      </c>
      <c r="J6037" s="8">
        <v>4319992.6999999993</v>
      </c>
      <c r="K6037" s="8">
        <v>0</v>
      </c>
      <c r="L6037" s="8">
        <v>1851514.5700000005</v>
      </c>
      <c r="M6037" s="8">
        <v>4833.62</v>
      </c>
      <c r="N6037" s="8">
        <v>2985417.2800000003</v>
      </c>
      <c r="O6037" s="8">
        <v>178792.75</v>
      </c>
      <c r="P6037" s="8">
        <v>96062.65</v>
      </c>
      <c r="Q6037" s="8">
        <v>869.45</v>
      </c>
      <c r="R6037" s="8">
        <v>3541.7</v>
      </c>
      <c r="S6037" s="8">
        <v>5185894.0600000015</v>
      </c>
      <c r="T6037" s="8">
        <v>3918467.3200000008</v>
      </c>
      <c r="U6037" s="8">
        <v>49642.22</v>
      </c>
      <c r="V6037" s="8">
        <v>480.08000000000004</v>
      </c>
      <c r="W6037" s="8">
        <v>0</v>
      </c>
      <c r="X6037" s="8">
        <v>3534.23</v>
      </c>
      <c r="Y6037" s="8">
        <v>0</v>
      </c>
      <c r="Z6037" s="8">
        <v>0</v>
      </c>
      <c r="AA6037" s="8">
        <v>278176.61</v>
      </c>
      <c r="AB6037" s="8">
        <v>1407245.7000000002</v>
      </c>
      <c r="AC6037" s="9">
        <f t="shared" si="568"/>
        <v>-1129069.0900000003</v>
      </c>
      <c r="AD6037" s="5" t="str">
        <f>$C6037&amp;" "&amp;VLOOKUP(C6037,Tegevusalad!$A$1:$B$89,2,FALSE)</f>
        <v>17 PABERI JA PABERTOODETE TOOTMINE</v>
      </c>
      <c r="AE6037" s="6">
        <f t="shared" si="564"/>
        <v>4025570.6499999985</v>
      </c>
      <c r="AF6037" s="6">
        <f t="shared" si="565"/>
        <v>8815774.9499999993</v>
      </c>
      <c r="AG6037" s="6">
        <f t="shared" si="566"/>
        <v>15116866.169999998</v>
      </c>
      <c r="AH6037" s="6">
        <f t="shared" si="567"/>
        <v>14944794.900000002</v>
      </c>
      <c r="AI6037" s="6">
        <f t="shared" si="569"/>
        <v>15113331.939999998</v>
      </c>
    </row>
    <row r="6038" spans="1:35">
      <c r="A6038" s="3">
        <v>2019</v>
      </c>
      <c r="B6038" s="3">
        <v>12</v>
      </c>
      <c r="C6038" s="4">
        <v>18</v>
      </c>
      <c r="D6038" s="8">
        <v>337</v>
      </c>
      <c r="E6038" s="8">
        <v>15897584.880000001</v>
      </c>
      <c r="F6038" s="8">
        <v>156320.25999999998</v>
      </c>
      <c r="G6038" s="8">
        <v>8998759.2200000025</v>
      </c>
      <c r="H6038" s="8">
        <v>7898095.0299999993</v>
      </c>
      <c r="I6038" s="8">
        <v>6086229.8500000015</v>
      </c>
      <c r="J6038" s="8">
        <v>907517.48000000021</v>
      </c>
      <c r="K6038" s="8">
        <v>0</v>
      </c>
      <c r="L6038" s="8">
        <v>3193585.7699999986</v>
      </c>
      <c r="M6038" s="8">
        <v>0</v>
      </c>
      <c r="N6038" s="8">
        <v>2586374.5899999994</v>
      </c>
      <c r="O6038" s="8">
        <v>13988.68</v>
      </c>
      <c r="P6038" s="8">
        <v>84853.000000000015</v>
      </c>
      <c r="Q6038" s="8">
        <v>6595.4100000000008</v>
      </c>
      <c r="R6038" s="8">
        <v>6731.6299999999983</v>
      </c>
      <c r="S6038" s="8">
        <v>5091106.6700000009</v>
      </c>
      <c r="T6038" s="8">
        <v>4319680.5100000007</v>
      </c>
      <c r="U6038" s="8">
        <v>31259.84</v>
      </c>
      <c r="V6038" s="8">
        <v>858.11</v>
      </c>
      <c r="W6038" s="8">
        <v>46748.340000000004</v>
      </c>
      <c r="X6038" s="8">
        <v>46922.32</v>
      </c>
      <c r="Y6038" s="8">
        <v>0.05</v>
      </c>
      <c r="Z6038" s="8">
        <v>0.02</v>
      </c>
      <c r="AA6038" s="8">
        <v>900791.41000000027</v>
      </c>
      <c r="AB6038" s="8">
        <v>293580.19999999995</v>
      </c>
      <c r="AC6038" s="9">
        <f t="shared" si="568"/>
        <v>607211.21000000031</v>
      </c>
      <c r="AD6038" s="5" t="str">
        <f>$C6038&amp;" "&amp;VLOOKUP(C6038,Tegevusalad!$A$1:$B$89,2,FALSE)</f>
        <v>18 TRÜKINDUS JA SALVESTISTE PALJUNDUS</v>
      </c>
      <c r="AE6038" s="6">
        <f t="shared" si="564"/>
        <v>10978460.949999999</v>
      </c>
      <c r="AF6038" s="6">
        <f t="shared" si="565"/>
        <v>7774079.2999999942</v>
      </c>
      <c r="AG6038" s="6">
        <f t="shared" si="566"/>
        <v>19977220.170000002</v>
      </c>
      <c r="AH6038" s="6">
        <f t="shared" si="567"/>
        <v>12965531.099999996</v>
      </c>
      <c r="AI6038" s="6">
        <f t="shared" si="569"/>
        <v>19930297.850000001</v>
      </c>
    </row>
    <row r="6039" spans="1:35">
      <c r="A6039" s="3">
        <v>2019</v>
      </c>
      <c r="B6039" s="3">
        <v>12</v>
      </c>
      <c r="C6039" s="4">
        <v>19</v>
      </c>
      <c r="D6039" s="8">
        <v>8</v>
      </c>
      <c r="E6039" s="8">
        <v>12113332.41</v>
      </c>
      <c r="F6039" s="8">
        <v>0</v>
      </c>
      <c r="G6039" s="8">
        <v>6046310.9500000002</v>
      </c>
      <c r="H6039" s="8">
        <v>476060.73</v>
      </c>
      <c r="I6039" s="8">
        <v>476060.73</v>
      </c>
      <c r="J6039" s="8">
        <v>167254.6</v>
      </c>
      <c r="K6039" s="8">
        <v>0</v>
      </c>
      <c r="L6039" s="8">
        <v>2422666.48</v>
      </c>
      <c r="M6039" s="8">
        <v>0</v>
      </c>
      <c r="N6039" s="8">
        <v>2511303.58</v>
      </c>
      <c r="O6039" s="8">
        <v>26.26</v>
      </c>
      <c r="P6039" s="8">
        <v>70220.7</v>
      </c>
      <c r="Q6039" s="8">
        <v>232.74</v>
      </c>
      <c r="R6039" s="8">
        <v>904.25</v>
      </c>
      <c r="S6039" s="8">
        <v>10721496.140000001</v>
      </c>
      <c r="T6039" s="8">
        <v>10715836.73</v>
      </c>
      <c r="U6039" s="8">
        <v>8914.0300000000007</v>
      </c>
      <c r="V6039" s="8">
        <v>8691.8700000000008</v>
      </c>
      <c r="W6039" s="8">
        <v>45023.73</v>
      </c>
      <c r="X6039" s="8">
        <v>5327.43</v>
      </c>
      <c r="Y6039" s="8">
        <v>125.29</v>
      </c>
      <c r="Z6039" s="8">
        <v>0</v>
      </c>
      <c r="AA6039" s="8">
        <v>79347.06</v>
      </c>
      <c r="AB6039" s="8">
        <v>167858.87</v>
      </c>
      <c r="AC6039" s="9">
        <f t="shared" si="568"/>
        <v>-88511.81</v>
      </c>
      <c r="AD6039" s="5" t="str">
        <f>$C6039&amp;" "&amp;VLOOKUP(C6039,Tegevusalad!$A$1:$B$89,2,FALSE)</f>
        <v>19 KOKSI JA PUHASTATUD NAFTATOODETE TOOTMINE</v>
      </c>
      <c r="AE6039" s="6">
        <f t="shared" si="564"/>
        <v>1388249.67</v>
      </c>
      <c r="AF6039" s="6">
        <f t="shared" si="565"/>
        <v>1839189.550000001</v>
      </c>
      <c r="AG6039" s="6">
        <f t="shared" si="566"/>
        <v>7434560.6199999992</v>
      </c>
      <c r="AH6039" s="6">
        <f t="shared" si="567"/>
        <v>12561039.15</v>
      </c>
      <c r="AI6039" s="6">
        <f t="shared" si="569"/>
        <v>7429233.1899999995</v>
      </c>
    </row>
    <row r="6040" spans="1:35">
      <c r="A6040" s="3">
        <v>2019</v>
      </c>
      <c r="B6040" s="3">
        <v>12</v>
      </c>
      <c r="C6040" s="4">
        <v>20</v>
      </c>
      <c r="D6040" s="8">
        <v>135</v>
      </c>
      <c r="E6040" s="8">
        <v>26618160.780000001</v>
      </c>
      <c r="F6040" s="8">
        <v>279.73</v>
      </c>
      <c r="G6040" s="8">
        <v>35697716.159999996</v>
      </c>
      <c r="H6040" s="8">
        <v>14512068.130000001</v>
      </c>
      <c r="I6040" s="8">
        <v>13194326.979999999</v>
      </c>
      <c r="J6040" s="8">
        <v>20771701.850000005</v>
      </c>
      <c r="K6040" s="8">
        <v>0</v>
      </c>
      <c r="L6040" s="8">
        <v>5323657.3800000008</v>
      </c>
      <c r="M6040" s="8">
        <v>441573.85</v>
      </c>
      <c r="N6040" s="8">
        <v>6674277.7099999981</v>
      </c>
      <c r="O6040" s="8">
        <v>729451.46000000008</v>
      </c>
      <c r="P6040" s="8">
        <v>276353.06</v>
      </c>
      <c r="Q6040" s="8">
        <v>2715.9599999999996</v>
      </c>
      <c r="R6040" s="8">
        <v>6029.39</v>
      </c>
      <c r="S6040" s="8">
        <v>14423209.730000002</v>
      </c>
      <c r="T6040" s="8">
        <v>11570276.100000003</v>
      </c>
      <c r="U6040" s="8">
        <v>336590.21</v>
      </c>
      <c r="V6040" s="8">
        <v>58.15</v>
      </c>
      <c r="W6040" s="8">
        <v>619740.51</v>
      </c>
      <c r="X6040" s="8">
        <v>9264.0300000000007</v>
      </c>
      <c r="Y6040" s="8">
        <v>1683.32</v>
      </c>
      <c r="Z6040" s="8">
        <v>0.01</v>
      </c>
      <c r="AA6040" s="8">
        <v>1133888.1000000001</v>
      </c>
      <c r="AB6040" s="8">
        <v>2041251.2700000003</v>
      </c>
      <c r="AC6040" s="9">
        <f t="shared" si="568"/>
        <v>-907363.17000000016</v>
      </c>
      <c r="AD6040" s="5" t="str">
        <f>$C6040&amp;" "&amp;VLOOKUP(C6040,Tegevusalad!$A$1:$B$89,2,FALSE)</f>
        <v>20 KEMIKAALIDE JA KEEMIATOODETE TOOTMINE</v>
      </c>
      <c r="AE6040" s="6">
        <f t="shared" si="564"/>
        <v>11867904.6</v>
      </c>
      <c r="AF6040" s="6">
        <f t="shared" si="565"/>
        <v>14994536.409999985</v>
      </c>
      <c r="AG6040" s="6">
        <f t="shared" si="566"/>
        <v>47565620.759999998</v>
      </c>
      <c r="AH6040" s="6">
        <f t="shared" si="567"/>
        <v>33401535.499999989</v>
      </c>
      <c r="AI6040" s="6">
        <f t="shared" si="569"/>
        <v>47556356.729999997</v>
      </c>
    </row>
    <row r="6041" spans="1:35">
      <c r="A6041" s="3">
        <v>2019</v>
      </c>
      <c r="B6041" s="3">
        <v>12</v>
      </c>
      <c r="C6041" s="4">
        <v>21</v>
      </c>
      <c r="D6041" s="8">
        <v>17</v>
      </c>
      <c r="E6041" s="8">
        <v>1712787.9600000002</v>
      </c>
      <c r="F6041" s="8">
        <v>247208.9</v>
      </c>
      <c r="G6041" s="8">
        <v>3837176.25</v>
      </c>
      <c r="H6041" s="8">
        <v>1673063.8000000003</v>
      </c>
      <c r="I6041" s="8">
        <v>1623299.7800000003</v>
      </c>
      <c r="J6041" s="8">
        <v>1900810.6</v>
      </c>
      <c r="K6041" s="8">
        <v>0</v>
      </c>
      <c r="L6041" s="8">
        <v>364806.38999999996</v>
      </c>
      <c r="M6041" s="8">
        <v>24005.18</v>
      </c>
      <c r="N6041" s="8">
        <v>621293.31999999995</v>
      </c>
      <c r="O6041" s="8">
        <v>135503.17000000001</v>
      </c>
      <c r="P6041" s="8">
        <v>54065.56</v>
      </c>
      <c r="Q6041" s="8">
        <v>198.32</v>
      </c>
      <c r="R6041" s="8">
        <v>5899.2999999999993</v>
      </c>
      <c r="S6041" s="8">
        <v>1502910.4100000001</v>
      </c>
      <c r="T6041" s="8">
        <v>1440279.96</v>
      </c>
      <c r="U6041" s="8">
        <v>4858.0300000000007</v>
      </c>
      <c r="V6041" s="8">
        <v>1164</v>
      </c>
      <c r="W6041" s="8">
        <v>9342.4699999999993</v>
      </c>
      <c r="X6041" s="8">
        <v>0</v>
      </c>
      <c r="Y6041" s="8">
        <v>2.8000000000000003</v>
      </c>
      <c r="Z6041" s="8">
        <v>0</v>
      </c>
      <c r="AA6041" s="8">
        <v>21004.170000000002</v>
      </c>
      <c r="AB6041" s="8">
        <v>253483.12000000002</v>
      </c>
      <c r="AC6041" s="9">
        <f t="shared" si="568"/>
        <v>-232478.95</v>
      </c>
      <c r="AD6041" s="5" t="str">
        <f>$C6041&amp;" "&amp;VLOOKUP(C6041,Tegevusalad!$A$1:$B$89,2,FALSE)</f>
        <v>21 PÕHIFARMAATSIATOODETE JA RAVIMPREPARAATIDE TOOTMINE</v>
      </c>
      <c r="AE6041" s="6">
        <f t="shared" si="564"/>
        <v>452228.41999999993</v>
      </c>
      <c r="AF6041" s="6">
        <f t="shared" si="565"/>
        <v>951842.80999999936</v>
      </c>
      <c r="AG6041" s="6">
        <f t="shared" si="566"/>
        <v>4289404.67</v>
      </c>
      <c r="AH6041" s="6">
        <f t="shared" si="567"/>
        <v>3135963.0999999996</v>
      </c>
      <c r="AI6041" s="6">
        <f t="shared" si="569"/>
        <v>4289404.67</v>
      </c>
    </row>
    <row r="6042" spans="1:35">
      <c r="A6042" s="3">
        <v>2019</v>
      </c>
      <c r="B6042" s="3">
        <v>12</v>
      </c>
      <c r="C6042" s="4">
        <v>22</v>
      </c>
      <c r="D6042" s="8">
        <v>204</v>
      </c>
      <c r="E6042" s="8">
        <v>24891175.070000019</v>
      </c>
      <c r="F6042" s="8">
        <v>2904.84</v>
      </c>
      <c r="G6042" s="8">
        <v>18806947.390000001</v>
      </c>
      <c r="H6042" s="8">
        <v>12877825.159999998</v>
      </c>
      <c r="I6042" s="8">
        <v>12064456.129999999</v>
      </c>
      <c r="J6042" s="8">
        <v>2771865.0600000005</v>
      </c>
      <c r="K6042" s="8">
        <v>0</v>
      </c>
      <c r="L6042" s="8">
        <v>4978496.3999999985</v>
      </c>
      <c r="M6042" s="8">
        <v>337800.74</v>
      </c>
      <c r="N6042" s="8">
        <v>4957474.4199999981</v>
      </c>
      <c r="O6042" s="8">
        <v>456963.96999999991</v>
      </c>
      <c r="P6042" s="8">
        <v>163833.82999999993</v>
      </c>
      <c r="Q6042" s="8">
        <v>11837.860000000002</v>
      </c>
      <c r="R6042" s="8">
        <v>6317.96</v>
      </c>
      <c r="S6042" s="8">
        <v>11216019.099999998</v>
      </c>
      <c r="T6042" s="8">
        <v>10330074.420000002</v>
      </c>
      <c r="U6042" s="8">
        <v>104067.97</v>
      </c>
      <c r="V6042" s="8">
        <v>9076.0300000000007</v>
      </c>
      <c r="W6042" s="8">
        <v>11651.079999999998</v>
      </c>
      <c r="X6042" s="8">
        <v>10056.749999999998</v>
      </c>
      <c r="Y6042" s="8">
        <v>2167.61</v>
      </c>
      <c r="Z6042" s="8">
        <v>0</v>
      </c>
      <c r="AA6042" s="8">
        <v>1072827.3099999996</v>
      </c>
      <c r="AB6042" s="8">
        <v>711836.98</v>
      </c>
      <c r="AC6042" s="9">
        <f t="shared" si="568"/>
        <v>360990.32999999961</v>
      </c>
      <c r="AD6042" s="5" t="str">
        <f>$C6042&amp;" "&amp;VLOOKUP(C6042,Tegevusalad!$A$1:$B$89,2,FALSE)</f>
        <v>22 KUMMI- JA PLASTTOODETE TOOTMINE</v>
      </c>
      <c r="AE6042" s="6">
        <f t="shared" si="564"/>
        <v>13584049.59000002</v>
      </c>
      <c r="AF6042" s="6">
        <f t="shared" si="565"/>
        <v>11223131.009999992</v>
      </c>
      <c r="AG6042" s="6">
        <f t="shared" si="566"/>
        <v>32390996.980000019</v>
      </c>
      <c r="AH6042" s="6">
        <f t="shared" si="567"/>
        <v>24818961.899999987</v>
      </c>
      <c r="AI6042" s="6">
        <f t="shared" si="569"/>
        <v>32380940.230000019</v>
      </c>
    </row>
    <row r="6043" spans="1:35">
      <c r="A6043" s="3">
        <v>2019</v>
      </c>
      <c r="B6043" s="3">
        <v>12</v>
      </c>
      <c r="C6043" s="4">
        <v>23</v>
      </c>
      <c r="D6043" s="8">
        <v>249</v>
      </c>
      <c r="E6043" s="8">
        <v>33214918.300000008</v>
      </c>
      <c r="F6043" s="8">
        <v>6960.18</v>
      </c>
      <c r="G6043" s="8">
        <v>13053522.24</v>
      </c>
      <c r="H6043" s="8">
        <v>11108851.670000002</v>
      </c>
      <c r="I6043" s="8">
        <v>10572662.760000002</v>
      </c>
      <c r="J6043" s="8">
        <v>1697391.8299999998</v>
      </c>
      <c r="K6043" s="8">
        <v>0</v>
      </c>
      <c r="L6043" s="8">
        <v>6643610.1399999987</v>
      </c>
      <c r="M6043" s="8">
        <v>14513.82</v>
      </c>
      <c r="N6043" s="8">
        <v>6146501.9900000002</v>
      </c>
      <c r="O6043" s="8">
        <v>104787.98000000003</v>
      </c>
      <c r="P6043" s="8">
        <v>194661.02000000002</v>
      </c>
      <c r="Q6043" s="8">
        <v>16805.680000000004</v>
      </c>
      <c r="R6043" s="8">
        <v>14802.280000000004</v>
      </c>
      <c r="S6043" s="8">
        <v>9661391.879999999</v>
      </c>
      <c r="T6043" s="8">
        <v>7438579.4000000013</v>
      </c>
      <c r="U6043" s="8">
        <v>724288.38000000012</v>
      </c>
      <c r="V6043" s="8">
        <v>553999.74000000011</v>
      </c>
      <c r="W6043" s="8">
        <v>16449.810000000001</v>
      </c>
      <c r="X6043" s="8">
        <v>173092.74000000002</v>
      </c>
      <c r="Y6043" s="8">
        <v>0.02</v>
      </c>
      <c r="Z6043" s="8">
        <v>0</v>
      </c>
      <c r="AA6043" s="8">
        <v>1334982.8299999996</v>
      </c>
      <c r="AB6043" s="8">
        <v>823360.84000000008</v>
      </c>
      <c r="AC6043" s="9">
        <f t="shared" si="568"/>
        <v>511621.98999999953</v>
      </c>
      <c r="AD6043" s="5" t="str">
        <f>$C6043&amp;" "&amp;VLOOKUP(C6043,Tegevusalad!$A$1:$B$89,2,FALSE)</f>
        <v>23 MUUDE MITTEMETALSETEST MINERAALIDEST TOODETE TOOTMINE</v>
      </c>
      <c r="AE6043" s="6">
        <f t="shared" si="564"/>
        <v>23009290.960000008</v>
      </c>
      <c r="AF6043" s="6">
        <f t="shared" si="565"/>
        <v>20450900.93</v>
      </c>
      <c r="AG6043" s="6">
        <f t="shared" si="566"/>
        <v>36062813.20000001</v>
      </c>
      <c r="AH6043" s="6">
        <f t="shared" si="567"/>
        <v>30806521.350000001</v>
      </c>
      <c r="AI6043" s="6">
        <f t="shared" si="569"/>
        <v>35889720.460000008</v>
      </c>
    </row>
    <row r="6044" spans="1:35">
      <c r="A6044" s="3">
        <v>2019</v>
      </c>
      <c r="B6044" s="3">
        <v>12</v>
      </c>
      <c r="C6044" s="4">
        <v>24</v>
      </c>
      <c r="D6044" s="8">
        <v>25</v>
      </c>
      <c r="E6044" s="8">
        <v>1988289.9200000004</v>
      </c>
      <c r="F6044" s="8">
        <v>0</v>
      </c>
      <c r="G6044" s="8">
        <v>2036347.1700000002</v>
      </c>
      <c r="H6044" s="8">
        <v>1636606.0399999998</v>
      </c>
      <c r="I6044" s="8">
        <v>1523051.54</v>
      </c>
      <c r="J6044" s="8">
        <v>284368.05</v>
      </c>
      <c r="K6044" s="8">
        <v>0</v>
      </c>
      <c r="L6044" s="8">
        <v>397657.99</v>
      </c>
      <c r="M6044" s="8">
        <v>53936.28</v>
      </c>
      <c r="N6044" s="8">
        <v>431072.29000000004</v>
      </c>
      <c r="O6044" s="8">
        <v>53936.28</v>
      </c>
      <c r="P6044" s="8">
        <v>1069</v>
      </c>
      <c r="Q6044" s="8">
        <v>1067.54</v>
      </c>
      <c r="R6044" s="8">
        <v>388.54</v>
      </c>
      <c r="S6044" s="8">
        <v>716901.62</v>
      </c>
      <c r="T6044" s="8">
        <v>590467.72</v>
      </c>
      <c r="U6044" s="8">
        <v>160779.59</v>
      </c>
      <c r="V6044" s="8">
        <v>140928.32999999999</v>
      </c>
      <c r="W6044" s="8">
        <v>1080</v>
      </c>
      <c r="X6044" s="8">
        <v>94945.159999999989</v>
      </c>
      <c r="Y6044" s="8">
        <v>0</v>
      </c>
      <c r="Z6044" s="8">
        <v>0</v>
      </c>
      <c r="AA6044" s="8">
        <v>102339.59000000001</v>
      </c>
      <c r="AB6044" s="8">
        <v>81817.61</v>
      </c>
      <c r="AC6044" s="9">
        <f t="shared" si="568"/>
        <v>20521.98000000001</v>
      </c>
      <c r="AD6044" s="5" t="str">
        <f>$C6044&amp;" "&amp;VLOOKUP(C6044,Tegevusalad!$A$1:$B$89,2,FALSE)</f>
        <v>24 METALLITOOTMINE</v>
      </c>
      <c r="AE6044" s="6">
        <f t="shared" si="564"/>
        <v>1205553.8700000003</v>
      </c>
      <c r="AF6044" s="6">
        <f t="shared" si="565"/>
        <v>1150869.8700000003</v>
      </c>
      <c r="AG6044" s="6">
        <f t="shared" si="566"/>
        <v>3241901.040000001</v>
      </c>
      <c r="AH6044" s="6">
        <f t="shared" si="567"/>
        <v>2157304.15</v>
      </c>
      <c r="AI6044" s="6">
        <f t="shared" si="569"/>
        <v>3146955.8800000008</v>
      </c>
    </row>
    <row r="6045" spans="1:35">
      <c r="A6045" s="3">
        <v>2019</v>
      </c>
      <c r="B6045" s="3">
        <v>12</v>
      </c>
      <c r="C6045" s="4">
        <v>25</v>
      </c>
      <c r="D6045" s="8">
        <v>1397</v>
      </c>
      <c r="E6045" s="8">
        <v>73655434.100000113</v>
      </c>
      <c r="F6045" s="8">
        <v>1623.01</v>
      </c>
      <c r="G6045" s="8">
        <v>53951947.899999946</v>
      </c>
      <c r="H6045" s="8">
        <v>45589757.719999976</v>
      </c>
      <c r="I6045" s="8">
        <v>41854689.369999997</v>
      </c>
      <c r="J6045" s="8">
        <v>7330827.1899999995</v>
      </c>
      <c r="K6045" s="8">
        <v>0</v>
      </c>
      <c r="L6045" s="8">
        <v>14731232.839999979</v>
      </c>
      <c r="M6045" s="8">
        <v>262477.7</v>
      </c>
      <c r="N6045" s="8">
        <v>15399633.930000002</v>
      </c>
      <c r="O6045" s="8">
        <v>697887.64999999979</v>
      </c>
      <c r="P6045" s="8">
        <v>964185.10999999987</v>
      </c>
      <c r="Q6045" s="8">
        <v>45316.020000000048</v>
      </c>
      <c r="R6045" s="8">
        <v>24711.139999999989</v>
      </c>
      <c r="S6045" s="8">
        <v>19161016.36999999</v>
      </c>
      <c r="T6045" s="8">
        <v>15133148.500000006</v>
      </c>
      <c r="U6045" s="8">
        <v>9869997.4199999943</v>
      </c>
      <c r="V6045" s="8">
        <v>9611327.7099999953</v>
      </c>
      <c r="W6045" s="8">
        <v>694472.53000000014</v>
      </c>
      <c r="X6045" s="8">
        <v>4120471.4800000018</v>
      </c>
      <c r="Y6045" s="8">
        <v>752.85000000000014</v>
      </c>
      <c r="Z6045" s="8">
        <v>343.55</v>
      </c>
      <c r="AA6045" s="8">
        <v>3526231.4499999946</v>
      </c>
      <c r="AB6045" s="8">
        <v>3931745.5400000005</v>
      </c>
      <c r="AC6045" s="9">
        <f t="shared" si="568"/>
        <v>-405514.0900000059</v>
      </c>
      <c r="AD6045" s="5" t="str">
        <f>$C6045&amp;" "&amp;VLOOKUP(C6045,Tegevusalad!$A$1:$B$89,2,FALSE)</f>
        <v>25 METALLTOODETE TOOTMINE, V.A MASINAD JA SEADMED</v>
      </c>
      <c r="AE6045" s="6">
        <f t="shared" si="564"/>
        <v>48746514.800000139</v>
      </c>
      <c r="AF6045" s="6">
        <f t="shared" si="565"/>
        <v>54212601.020000018</v>
      </c>
      <c r="AG6045" s="6">
        <f t="shared" si="566"/>
        <v>102698462.70000008</v>
      </c>
      <c r="AH6045" s="6">
        <f t="shared" si="567"/>
        <v>77121725.350000009</v>
      </c>
      <c r="AI6045" s="6">
        <f t="shared" si="569"/>
        <v>98577991.220000088</v>
      </c>
    </row>
    <row r="6046" spans="1:35">
      <c r="A6046" s="3">
        <v>2019</v>
      </c>
      <c r="B6046" s="3">
        <v>12</v>
      </c>
      <c r="C6046" s="4">
        <v>26</v>
      </c>
      <c r="D6046" s="8">
        <v>160</v>
      </c>
      <c r="E6046" s="8">
        <v>43133083.359999992</v>
      </c>
      <c r="F6046" s="8">
        <v>0</v>
      </c>
      <c r="G6046" s="8">
        <v>75508161.13000001</v>
      </c>
      <c r="H6046" s="8">
        <v>47746204.339999989</v>
      </c>
      <c r="I6046" s="8">
        <v>43087112.099999987</v>
      </c>
      <c r="J6046" s="8">
        <v>26201018.450000003</v>
      </c>
      <c r="K6046" s="8">
        <v>0</v>
      </c>
      <c r="L6046" s="8">
        <v>8626616.6700000037</v>
      </c>
      <c r="M6046" s="8">
        <v>4872825.41</v>
      </c>
      <c r="N6046" s="8">
        <v>14658189.76999999</v>
      </c>
      <c r="O6046" s="8">
        <v>5036835.5000000019</v>
      </c>
      <c r="P6046" s="8">
        <v>179093.25000000003</v>
      </c>
      <c r="Q6046" s="8">
        <v>1590.85</v>
      </c>
      <c r="R6046" s="8">
        <v>3500.03</v>
      </c>
      <c r="S6046" s="8">
        <v>34950452.679999977</v>
      </c>
      <c r="T6046" s="8">
        <v>31547751.43</v>
      </c>
      <c r="U6046" s="8">
        <v>639766.61</v>
      </c>
      <c r="V6046" s="8">
        <v>212394.23</v>
      </c>
      <c r="W6046" s="8">
        <v>1203.75</v>
      </c>
      <c r="X6046" s="8">
        <v>48515.340000000004</v>
      </c>
      <c r="Y6046" s="8">
        <v>0</v>
      </c>
      <c r="Z6046" s="8">
        <v>0</v>
      </c>
      <c r="AA6046" s="8">
        <v>348873.24</v>
      </c>
      <c r="AB6046" s="8">
        <v>1507620.93</v>
      </c>
      <c r="AC6046" s="9">
        <f t="shared" si="568"/>
        <v>-1158747.69</v>
      </c>
      <c r="AD6046" s="5" t="str">
        <f>$C6046&amp;" "&amp;VLOOKUP(C6046,Tegevusalad!$A$1:$B$89,2,FALSE)</f>
        <v>26 ARVUTITE, ELEKTROONIKA- JA OPTIKASEADMETE TOOTMINE</v>
      </c>
      <c r="AE6046" s="6">
        <f t="shared" si="564"/>
        <v>7591379.4100000188</v>
      </c>
      <c r="AF6046" s="6">
        <f t="shared" si="565"/>
        <v>12746446.439999955</v>
      </c>
      <c r="AG6046" s="6">
        <f t="shared" si="566"/>
        <v>83099540.540000036</v>
      </c>
      <c r="AH6046" s="6">
        <f t="shared" si="567"/>
        <v>73308448.99999994</v>
      </c>
      <c r="AI6046" s="6">
        <f t="shared" si="569"/>
        <v>83051025.200000033</v>
      </c>
    </row>
    <row r="6047" spans="1:35">
      <c r="A6047" s="3">
        <v>2019</v>
      </c>
      <c r="B6047" s="3">
        <v>12</v>
      </c>
      <c r="C6047" s="4">
        <v>27</v>
      </c>
      <c r="D6047" s="8">
        <v>141</v>
      </c>
      <c r="E6047" s="8">
        <v>31839634.370000012</v>
      </c>
      <c r="F6047" s="8">
        <v>96.33</v>
      </c>
      <c r="G6047" s="8">
        <v>48693625.81000001</v>
      </c>
      <c r="H6047" s="8">
        <v>36163649.180000015</v>
      </c>
      <c r="I6047" s="8">
        <v>30846112.050000012</v>
      </c>
      <c r="J6047" s="8">
        <v>10053869.710000003</v>
      </c>
      <c r="K6047" s="8">
        <v>0</v>
      </c>
      <c r="L6047" s="8">
        <v>6367935.540000001</v>
      </c>
      <c r="M6047" s="8">
        <v>615827.41</v>
      </c>
      <c r="N6047" s="8">
        <v>8846175.7500000037</v>
      </c>
      <c r="O6047" s="8">
        <v>1628554.87</v>
      </c>
      <c r="P6047" s="8">
        <v>188075.77000000002</v>
      </c>
      <c r="Q6047" s="8">
        <v>13561.41</v>
      </c>
      <c r="R6047" s="8">
        <v>10340.609999999999</v>
      </c>
      <c r="S6047" s="8">
        <v>18892214.080000002</v>
      </c>
      <c r="T6047" s="8">
        <v>18303759.160000004</v>
      </c>
      <c r="U6047" s="8">
        <v>2175722.7800000003</v>
      </c>
      <c r="V6047" s="8">
        <v>190483.57000000004</v>
      </c>
      <c r="W6047" s="8">
        <v>21326.260000000002</v>
      </c>
      <c r="X6047" s="8">
        <v>2432344.9</v>
      </c>
      <c r="Y6047" s="8">
        <v>0</v>
      </c>
      <c r="Z6047" s="8">
        <v>0</v>
      </c>
      <c r="AA6047" s="8">
        <v>551664.31000000006</v>
      </c>
      <c r="AB6047" s="8">
        <v>2414077.1099999994</v>
      </c>
      <c r="AC6047" s="9">
        <f t="shared" si="568"/>
        <v>-1862412.7999999993</v>
      </c>
      <c r="AD6047" s="5" t="str">
        <f>$C6047&amp;" "&amp;VLOOKUP(C6047,Tegevusalad!$A$1:$B$89,2,FALSE)</f>
        <v>27 ELEKTRISEADMETE TOOTMINE</v>
      </c>
      <c r="AE6047" s="6">
        <f t="shared" si="564"/>
        <v>13204138.740000006</v>
      </c>
      <c r="AF6047" s="6">
        <f t="shared" si="565"/>
        <v>15262354.160000008</v>
      </c>
      <c r="AG6047" s="6">
        <f t="shared" si="566"/>
        <v>61897764.550000027</v>
      </c>
      <c r="AH6047" s="6">
        <f t="shared" si="567"/>
        <v>44282581.800000012</v>
      </c>
      <c r="AI6047" s="6">
        <f t="shared" si="569"/>
        <v>59465419.650000021</v>
      </c>
    </row>
    <row r="6048" spans="1:35">
      <c r="A6048" s="3">
        <v>2019</v>
      </c>
      <c r="B6048" s="3">
        <v>12</v>
      </c>
      <c r="C6048" s="4">
        <v>28</v>
      </c>
      <c r="D6048" s="8">
        <v>229</v>
      </c>
      <c r="E6048" s="8">
        <v>18270925.510000005</v>
      </c>
      <c r="F6048" s="8">
        <v>0</v>
      </c>
      <c r="G6048" s="8">
        <v>34578934.080000006</v>
      </c>
      <c r="H6048" s="8">
        <v>21392400.190000001</v>
      </c>
      <c r="I6048" s="8">
        <v>19002812.350000001</v>
      </c>
      <c r="J6048" s="8">
        <v>12600589.040000001</v>
      </c>
      <c r="K6048" s="8">
        <v>0</v>
      </c>
      <c r="L6048" s="8">
        <v>3654185.0700000012</v>
      </c>
      <c r="M6048" s="8">
        <v>54594.04</v>
      </c>
      <c r="N6048" s="8">
        <v>6372877.1100000003</v>
      </c>
      <c r="O6048" s="8">
        <v>1192992.7900000005</v>
      </c>
      <c r="P6048" s="8">
        <v>325200.53000000009</v>
      </c>
      <c r="Q6048" s="8">
        <v>3823.8799999999997</v>
      </c>
      <c r="R6048" s="8">
        <v>6866.26</v>
      </c>
      <c r="S6048" s="8">
        <v>7297299.2200000007</v>
      </c>
      <c r="T6048" s="8">
        <v>6111854.9300000006</v>
      </c>
      <c r="U6048" s="8">
        <v>1502627.4399999992</v>
      </c>
      <c r="V6048" s="8">
        <v>1449613.9899999995</v>
      </c>
      <c r="W6048" s="8">
        <v>13344.97</v>
      </c>
      <c r="X6048" s="8">
        <v>99377.21</v>
      </c>
      <c r="Y6048" s="8">
        <v>0</v>
      </c>
      <c r="Z6048" s="8">
        <v>0</v>
      </c>
      <c r="AA6048" s="8">
        <v>674222.30999999994</v>
      </c>
      <c r="AB6048" s="8">
        <v>3338320.3099999991</v>
      </c>
      <c r="AC6048" s="9">
        <f t="shared" si="568"/>
        <v>-2664097.9999999991</v>
      </c>
      <c r="AD6048" s="5" t="str">
        <f>$C6048&amp;" "&amp;VLOOKUP(C6048,Tegevusalad!$A$1:$B$89,2,FALSE)</f>
        <v>28 MUJAL LIIGITAMATA MASINATE JA SEADMETE TOOTMINE</v>
      </c>
      <c r="AE6048" s="6">
        <f t="shared" si="564"/>
        <v>9570376.0600000061</v>
      </c>
      <c r="AF6048" s="6">
        <f t="shared" si="565"/>
        <v>18583440.23</v>
      </c>
      <c r="AG6048" s="6">
        <f t="shared" si="566"/>
        <v>44149310.140000015</v>
      </c>
      <c r="AH6048" s="6">
        <f t="shared" si="567"/>
        <v>31898716.849999998</v>
      </c>
      <c r="AI6048" s="6">
        <f t="shared" si="569"/>
        <v>44049932.930000007</v>
      </c>
    </row>
    <row r="6049" spans="1:35">
      <c r="A6049" s="3">
        <v>2019</v>
      </c>
      <c r="B6049" s="3">
        <v>12</v>
      </c>
      <c r="C6049" s="4">
        <v>29</v>
      </c>
      <c r="D6049" s="8">
        <v>92</v>
      </c>
      <c r="E6049" s="8">
        <v>12846693.809999999</v>
      </c>
      <c r="F6049" s="8">
        <v>0</v>
      </c>
      <c r="G6049" s="8">
        <v>18453019.719999991</v>
      </c>
      <c r="H6049" s="8">
        <v>14739760.579999996</v>
      </c>
      <c r="I6049" s="8">
        <v>12993991.849999996</v>
      </c>
      <c r="J6049" s="8">
        <v>3592984.7300000004</v>
      </c>
      <c r="K6049" s="8">
        <v>0</v>
      </c>
      <c r="L6049" s="8">
        <v>2569338.7700000005</v>
      </c>
      <c r="M6049" s="8">
        <v>156206.6</v>
      </c>
      <c r="N6049" s="8">
        <v>3410843.4799999981</v>
      </c>
      <c r="O6049" s="8">
        <v>203032.63999999996</v>
      </c>
      <c r="P6049" s="8">
        <v>287422.61</v>
      </c>
      <c r="Q6049" s="8">
        <v>3590.95</v>
      </c>
      <c r="R6049" s="8">
        <v>3684.4600000000005</v>
      </c>
      <c r="S6049" s="8">
        <v>7660187.6800000016</v>
      </c>
      <c r="T6049" s="8">
        <v>6371264.2400000002</v>
      </c>
      <c r="U6049" s="8">
        <v>1125224.3</v>
      </c>
      <c r="V6049" s="8">
        <v>1121326.6099999999</v>
      </c>
      <c r="W6049" s="8">
        <v>65452.66</v>
      </c>
      <c r="X6049" s="8">
        <v>147599.5</v>
      </c>
      <c r="Y6049" s="8">
        <v>0</v>
      </c>
      <c r="Z6049" s="8">
        <v>0</v>
      </c>
      <c r="AA6049" s="8">
        <v>335868.74</v>
      </c>
      <c r="AB6049" s="8">
        <v>1021166.85</v>
      </c>
      <c r="AC6049" s="9">
        <f t="shared" si="568"/>
        <v>-685298.11</v>
      </c>
      <c r="AD6049" s="5" t="str">
        <f>$C6049&amp;" "&amp;VLOOKUP(C6049,Tegevusalad!$A$1:$B$89,2,FALSE)</f>
        <v>29 MOOTORSÕIDUKITE, HAAGISTE JA POOLHAAGISTE TOOTMINE</v>
      </c>
      <c r="AE6049" s="6">
        <f t="shared" si="564"/>
        <v>4208881.3299999963</v>
      </c>
      <c r="AF6049" s="6">
        <f t="shared" si="565"/>
        <v>8393391.1299999878</v>
      </c>
      <c r="AG6049" s="6">
        <f t="shared" si="566"/>
        <v>22661901.04999999</v>
      </c>
      <c r="AH6049" s="6">
        <f t="shared" si="567"/>
        <v>17072639.699999988</v>
      </c>
      <c r="AI6049" s="6">
        <f t="shared" si="569"/>
        <v>22514301.54999999</v>
      </c>
    </row>
    <row r="6050" spans="1:35">
      <c r="A6050" s="3">
        <v>2019</v>
      </c>
      <c r="B6050" s="3">
        <v>12</v>
      </c>
      <c r="C6050" s="4">
        <v>30</v>
      </c>
      <c r="D6050" s="8">
        <v>106</v>
      </c>
      <c r="E6050" s="8">
        <v>4180816.8499999996</v>
      </c>
      <c r="F6050" s="8">
        <v>581.17999999999995</v>
      </c>
      <c r="G6050" s="8">
        <v>9033619.3000000026</v>
      </c>
      <c r="H6050" s="8">
        <v>6412796.3999999994</v>
      </c>
      <c r="I6050" s="8">
        <v>5673986.6999999993</v>
      </c>
      <c r="J6050" s="8">
        <v>915267.61</v>
      </c>
      <c r="K6050" s="8">
        <v>0</v>
      </c>
      <c r="L6050" s="8">
        <v>836215.70000000007</v>
      </c>
      <c r="M6050" s="8">
        <v>10626.26</v>
      </c>
      <c r="N6050" s="8">
        <v>1657597</v>
      </c>
      <c r="O6050" s="8">
        <v>350621.61999999994</v>
      </c>
      <c r="P6050" s="8">
        <v>13049.51</v>
      </c>
      <c r="Q6050" s="8">
        <v>2648.5600000000004</v>
      </c>
      <c r="R6050" s="8">
        <v>2359.16</v>
      </c>
      <c r="S6050" s="8">
        <v>3939605.3699999996</v>
      </c>
      <c r="T6050" s="8">
        <v>3085446.2600000002</v>
      </c>
      <c r="U6050" s="8">
        <v>5593.0599999999995</v>
      </c>
      <c r="V6050" s="8">
        <v>4887.4800000000005</v>
      </c>
      <c r="W6050" s="8">
        <v>68266.86</v>
      </c>
      <c r="X6050" s="8">
        <v>673.95</v>
      </c>
      <c r="Y6050" s="8">
        <v>0</v>
      </c>
      <c r="Z6050" s="8">
        <v>0</v>
      </c>
      <c r="AA6050" s="8">
        <v>53403.649999999987</v>
      </c>
      <c r="AB6050" s="8">
        <v>864158.69</v>
      </c>
      <c r="AC6050" s="9">
        <f t="shared" si="568"/>
        <v>-810755.03999999992</v>
      </c>
      <c r="AD6050" s="5" t="str">
        <f>$C6050&amp;" "&amp;VLOOKUP(C6050,Tegevusalad!$A$1:$B$89,2,FALSE)</f>
        <v>30 MUUDE TRANSPORDIVAHENDITE TOOTMINE</v>
      </c>
      <c r="AE6050" s="6">
        <f t="shared" si="564"/>
        <v>236873.55000000028</v>
      </c>
      <c r="AF6050" s="6">
        <f t="shared" si="565"/>
        <v>2606361.7500000005</v>
      </c>
      <c r="AG6050" s="6">
        <f t="shared" si="566"/>
        <v>9270492.8500000015</v>
      </c>
      <c r="AH6050" s="6">
        <f t="shared" si="567"/>
        <v>8299780.7999999989</v>
      </c>
      <c r="AI6050" s="6">
        <f t="shared" si="569"/>
        <v>9269818.9000000022</v>
      </c>
    </row>
    <row r="6051" spans="1:35">
      <c r="A6051" s="3">
        <v>2019</v>
      </c>
      <c r="B6051" s="3">
        <v>12</v>
      </c>
      <c r="C6051" s="4">
        <v>31</v>
      </c>
      <c r="D6051" s="8">
        <v>752</v>
      </c>
      <c r="E6051" s="8">
        <v>28132805.81000001</v>
      </c>
      <c r="F6051" s="8">
        <v>0</v>
      </c>
      <c r="G6051" s="8">
        <v>23919676.070000008</v>
      </c>
      <c r="H6051" s="8">
        <v>20866704.350000005</v>
      </c>
      <c r="I6051" s="8">
        <v>18875880.760000005</v>
      </c>
      <c r="J6051" s="8">
        <v>2509833.4499999997</v>
      </c>
      <c r="K6051" s="8">
        <v>0</v>
      </c>
      <c r="L6051" s="8">
        <v>5626561.2100000046</v>
      </c>
      <c r="M6051" s="8">
        <v>19375.29</v>
      </c>
      <c r="N6051" s="8">
        <v>6249426.6399999978</v>
      </c>
      <c r="O6051" s="8">
        <v>186721.55999999994</v>
      </c>
      <c r="P6051" s="8">
        <v>543050.59000000008</v>
      </c>
      <c r="Q6051" s="8">
        <v>18945.939999999991</v>
      </c>
      <c r="R6051" s="8">
        <v>10528.86</v>
      </c>
      <c r="S6051" s="8">
        <v>6928378.7800000031</v>
      </c>
      <c r="T6051" s="8">
        <v>6171557.330000001</v>
      </c>
      <c r="U6051" s="8">
        <v>212632.08000000002</v>
      </c>
      <c r="V6051" s="8">
        <v>202411.8</v>
      </c>
      <c r="W6051" s="8">
        <v>267493.48000000004</v>
      </c>
      <c r="X6051" s="8">
        <v>762877.57000000007</v>
      </c>
      <c r="Y6051" s="8">
        <v>0</v>
      </c>
      <c r="Z6051" s="8">
        <v>0</v>
      </c>
      <c r="AA6051" s="8">
        <v>1549561.6199999992</v>
      </c>
      <c r="AB6051" s="8">
        <v>2153051.7600000035</v>
      </c>
      <c r="AC6051" s="9">
        <f t="shared" si="568"/>
        <v>-603490.14000000432</v>
      </c>
      <c r="AD6051" s="5" t="str">
        <f>$C6051&amp;" "&amp;VLOOKUP(C6051,Tegevusalad!$A$1:$B$89,2,FALSE)</f>
        <v>31 MÖÖBLITOOTMINE</v>
      </c>
      <c r="AE6051" s="6">
        <f t="shared" si="564"/>
        <v>21754672.520000007</v>
      </c>
      <c r="AF6051" s="6">
        <f t="shared" si="565"/>
        <v>23427570.639999986</v>
      </c>
      <c r="AG6051" s="6">
        <f t="shared" si="566"/>
        <v>45674348.590000018</v>
      </c>
      <c r="AH6051" s="6">
        <f t="shared" si="567"/>
        <v>31299777.499999989</v>
      </c>
      <c r="AI6051" s="6">
        <f t="shared" si="569"/>
        <v>44911471.020000011</v>
      </c>
    </row>
    <row r="6052" spans="1:35">
      <c r="A6052" s="3">
        <v>2019</v>
      </c>
      <c r="B6052" s="3">
        <v>12</v>
      </c>
      <c r="C6052" s="4">
        <v>32</v>
      </c>
      <c r="D6052" s="8">
        <v>338</v>
      </c>
      <c r="E6052" s="8">
        <v>8995804.4899999928</v>
      </c>
      <c r="F6052" s="8">
        <v>428932.4</v>
      </c>
      <c r="G6052" s="8">
        <v>12272230.939999998</v>
      </c>
      <c r="H6052" s="8">
        <v>10887685.059999995</v>
      </c>
      <c r="I6052" s="8">
        <v>8995521.4099999983</v>
      </c>
      <c r="J6052" s="8">
        <v>1334202.9800000002</v>
      </c>
      <c r="K6052" s="8">
        <v>2133.71</v>
      </c>
      <c r="L6052" s="8">
        <v>1837764.87</v>
      </c>
      <c r="M6052" s="8">
        <v>21922.34</v>
      </c>
      <c r="N6052" s="8">
        <v>2118618.9499999993</v>
      </c>
      <c r="O6052" s="8">
        <v>445970.52</v>
      </c>
      <c r="P6052" s="8">
        <v>35854.800000000003</v>
      </c>
      <c r="Q6052" s="8">
        <v>4111.6499999999996</v>
      </c>
      <c r="R6052" s="8">
        <v>4506.6299999999983</v>
      </c>
      <c r="S6052" s="8">
        <v>3512878.7399999984</v>
      </c>
      <c r="T6052" s="8">
        <v>2720422.7999999993</v>
      </c>
      <c r="U6052" s="8">
        <v>116014.82999999997</v>
      </c>
      <c r="V6052" s="8">
        <v>76770.989999999976</v>
      </c>
      <c r="W6052" s="8">
        <v>231698.01</v>
      </c>
      <c r="X6052" s="8">
        <v>8969.4</v>
      </c>
      <c r="Y6052" s="8">
        <v>3625.28</v>
      </c>
      <c r="Z6052" s="8">
        <v>85.84</v>
      </c>
      <c r="AA6052" s="8">
        <v>630440.31999999983</v>
      </c>
      <c r="AB6052" s="8">
        <v>885832.61999999988</v>
      </c>
      <c r="AC6052" s="9">
        <f t="shared" si="568"/>
        <v>-255392.30000000005</v>
      </c>
      <c r="AD6052" s="5" t="str">
        <f>$C6052&amp;" "&amp;VLOOKUP(C6052,Tegevusalad!$A$1:$B$89,2,FALSE)</f>
        <v>32 MUU TOOTMINE</v>
      </c>
      <c r="AE6052" s="6">
        <f t="shared" si="564"/>
        <v>5804812.7199999951</v>
      </c>
      <c r="AF6052" s="6">
        <f t="shared" si="565"/>
        <v>4833652.7199999969</v>
      </c>
      <c r="AG6052" s="6">
        <f t="shared" si="566"/>
        <v>18077043.659999989</v>
      </c>
      <c r="AH6052" s="6">
        <f t="shared" si="567"/>
        <v>10615627.899999995</v>
      </c>
      <c r="AI6052" s="6">
        <f t="shared" si="569"/>
        <v>18068074.25999999</v>
      </c>
    </row>
    <row r="6053" spans="1:35">
      <c r="A6053" s="3">
        <v>2019</v>
      </c>
      <c r="B6053" s="3">
        <v>12</v>
      </c>
      <c r="C6053" s="4">
        <v>33</v>
      </c>
      <c r="D6053" s="8">
        <v>790</v>
      </c>
      <c r="E6053" s="8">
        <v>26338868.999999985</v>
      </c>
      <c r="F6053" s="8">
        <v>74.94</v>
      </c>
      <c r="G6053" s="8">
        <v>35625491.599999994</v>
      </c>
      <c r="H6053" s="8">
        <v>8034125.9700000007</v>
      </c>
      <c r="I6053" s="8">
        <v>921869.16</v>
      </c>
      <c r="J6053" s="8">
        <v>4946258.2300000004</v>
      </c>
      <c r="K6053" s="8">
        <v>0</v>
      </c>
      <c r="L6053" s="8">
        <v>5267780.4799999921</v>
      </c>
      <c r="M6053" s="8">
        <v>2038.45</v>
      </c>
      <c r="N6053" s="8">
        <v>5165558.6199999982</v>
      </c>
      <c r="O6053" s="8">
        <v>390992.50000000006</v>
      </c>
      <c r="P6053" s="8">
        <v>62694.02</v>
      </c>
      <c r="Q6053" s="8">
        <v>27203.790000000019</v>
      </c>
      <c r="R6053" s="8">
        <v>12535.030000000002</v>
      </c>
      <c r="S6053" s="8">
        <v>11002202.09</v>
      </c>
      <c r="T6053" s="8">
        <v>8341733.379999998</v>
      </c>
      <c r="U6053" s="8">
        <v>1535651.1899999992</v>
      </c>
      <c r="V6053" s="8">
        <v>194001.11999999997</v>
      </c>
      <c r="W6053" s="8">
        <v>355214.68000000005</v>
      </c>
      <c r="X6053" s="8">
        <v>47956.449999999983</v>
      </c>
      <c r="Y6053" s="8">
        <v>2683.5099999999998</v>
      </c>
      <c r="Z6053" s="8">
        <v>0.01</v>
      </c>
      <c r="AA6053" s="8">
        <v>1486967.2100000018</v>
      </c>
      <c r="AB6053" s="8">
        <v>1380023.4000000004</v>
      </c>
      <c r="AC6053" s="9">
        <f t="shared" si="568"/>
        <v>106943.81000000145</v>
      </c>
      <c r="AD6053" s="5" t="str">
        <f>$C6053&amp;" "&amp;VLOOKUP(C6053,Tegevusalad!$A$1:$B$89,2,FALSE)</f>
        <v>33 MASINATE JA SEADMETE REMONT JA PAIGALDUS</v>
      </c>
      <c r="AE6053" s="6">
        <f t="shared" si="564"/>
        <v>13849047.109999986</v>
      </c>
      <c r="AF6053" s="6">
        <f t="shared" si="565"/>
        <v>11591653.589999992</v>
      </c>
      <c r="AG6053" s="6">
        <f t="shared" si="566"/>
        <v>49474538.709999979</v>
      </c>
      <c r="AH6053" s="6">
        <f t="shared" si="567"/>
        <v>25890468.249999993</v>
      </c>
      <c r="AI6053" s="6">
        <f t="shared" si="569"/>
        <v>49426582.259999976</v>
      </c>
    </row>
    <row r="6054" spans="1:35">
      <c r="A6054" s="3">
        <v>2019</v>
      </c>
      <c r="B6054" s="3">
        <v>12</v>
      </c>
      <c r="C6054" s="4">
        <v>35</v>
      </c>
      <c r="D6054" s="8">
        <v>359</v>
      </c>
      <c r="E6054" s="8">
        <v>282578873.38000005</v>
      </c>
      <c r="F6054" s="8">
        <v>1804.42</v>
      </c>
      <c r="G6054" s="8">
        <v>38805518.909999996</v>
      </c>
      <c r="H6054" s="8">
        <v>14486881.770000001</v>
      </c>
      <c r="I6054" s="8">
        <v>613016.39</v>
      </c>
      <c r="J6054" s="8">
        <v>184365.28</v>
      </c>
      <c r="K6054" s="8">
        <v>44.5</v>
      </c>
      <c r="L6054" s="8">
        <v>56515937.090000004</v>
      </c>
      <c r="M6054" s="8">
        <v>0</v>
      </c>
      <c r="N6054" s="8">
        <v>50817677.739999995</v>
      </c>
      <c r="O6054" s="8">
        <v>57919.33</v>
      </c>
      <c r="P6054" s="8">
        <v>8337337.1300000018</v>
      </c>
      <c r="Q6054" s="8">
        <v>12095.87</v>
      </c>
      <c r="R6054" s="8">
        <v>9695.1800000000021</v>
      </c>
      <c r="S6054" s="8">
        <v>87933985.879999995</v>
      </c>
      <c r="T6054" s="8">
        <v>4836925.67</v>
      </c>
      <c r="U6054" s="8">
        <v>40290347.569999993</v>
      </c>
      <c r="V6054" s="8">
        <v>242895.94000000003</v>
      </c>
      <c r="W6054" s="8">
        <v>2489828.5099999998</v>
      </c>
      <c r="X6054" s="8">
        <v>2569942.23</v>
      </c>
      <c r="Y6054" s="8">
        <v>0.06</v>
      </c>
      <c r="Z6054" s="8">
        <v>5.79</v>
      </c>
      <c r="AA6054" s="8">
        <v>8925576.8100000042</v>
      </c>
      <c r="AB6054" s="8">
        <v>3227323.1899999995</v>
      </c>
      <c r="AC6054" s="9">
        <f t="shared" si="568"/>
        <v>5698253.6200000048</v>
      </c>
      <c r="AD6054" s="5" t="str">
        <f>$C6054&amp;" "&amp;VLOOKUP(C6054,Tegevusalad!$A$1:$B$89,2,FALSE)</f>
        <v>35 ELEKTRIENERGIA, GAASI, AURU JA KONDITSIONEERITUD ÕHUGA VARUSTAMINE</v>
      </c>
      <c r="AE6054" s="6">
        <f t="shared" ref="AE6054:AE6117" si="570">(E6054+F6054+X6054)-(S6054+U6054)</f>
        <v>156926286.5800001</v>
      </c>
      <c r="AF6054" s="6">
        <f t="shared" ref="AF6054:AF6117" si="571">((N6054+R6054-O6054)/0.2)-S6054-(U6054-V6054)</f>
        <v>125865830.43999997</v>
      </c>
      <c r="AG6054" s="6">
        <f t="shared" ref="AG6054:AG6117" si="572">(E6054+F6054+G6054+X6054)-(S6054+U6054)</f>
        <v>195731805.49000007</v>
      </c>
      <c r="AH6054" s="6">
        <f t="shared" ref="AH6054:AH6117" si="573">(N6054+R6054)/0.2</f>
        <v>254136864.59999996</v>
      </c>
      <c r="AI6054" s="6">
        <f t="shared" si="569"/>
        <v>193161863.26000005</v>
      </c>
    </row>
    <row r="6055" spans="1:35">
      <c r="A6055" s="3">
        <v>2019</v>
      </c>
      <c r="B6055" s="3">
        <v>12</v>
      </c>
      <c r="C6055" s="4">
        <v>36</v>
      </c>
      <c r="D6055" s="8">
        <v>44</v>
      </c>
      <c r="E6055" s="8">
        <v>6214696.6399999997</v>
      </c>
      <c r="F6055" s="8">
        <v>0</v>
      </c>
      <c r="G6055" s="8">
        <v>18538.5</v>
      </c>
      <c r="H6055" s="8">
        <v>7260</v>
      </c>
      <c r="I6055" s="8">
        <v>7260</v>
      </c>
      <c r="J6055" s="8">
        <v>0</v>
      </c>
      <c r="K6055" s="8">
        <v>0</v>
      </c>
      <c r="L6055" s="8">
        <v>1242939.3399999999</v>
      </c>
      <c r="M6055" s="8">
        <v>0</v>
      </c>
      <c r="N6055" s="8">
        <v>782807.54000000039</v>
      </c>
      <c r="O6055" s="8">
        <v>235.84</v>
      </c>
      <c r="P6055" s="8">
        <v>430906.51000000007</v>
      </c>
      <c r="Q6055" s="8">
        <v>376.52000000000004</v>
      </c>
      <c r="R6055" s="8">
        <v>1142.1600000000003</v>
      </c>
      <c r="S6055" s="8">
        <v>337813.82</v>
      </c>
      <c r="T6055" s="8">
        <v>123013.58</v>
      </c>
      <c r="U6055" s="8">
        <v>1389.41</v>
      </c>
      <c r="V6055" s="8">
        <v>413.38</v>
      </c>
      <c r="W6055" s="8">
        <v>651.06000000000006</v>
      </c>
      <c r="X6055" s="8">
        <v>499.1</v>
      </c>
      <c r="Y6055" s="8">
        <v>0</v>
      </c>
      <c r="Z6055" s="8">
        <v>0</v>
      </c>
      <c r="AA6055" s="8">
        <v>604503.12000000023</v>
      </c>
      <c r="AB6055" s="8">
        <v>144371.32</v>
      </c>
      <c r="AC6055" s="9">
        <f t="shared" si="568"/>
        <v>460131.80000000022</v>
      </c>
      <c r="AD6055" s="5" t="str">
        <f>$C6055&amp;" "&amp;VLOOKUP(C6055,Tegevusalad!$A$1:$B$89,2,FALSE)</f>
        <v>36 VEEKOGUMINE, -TÖÖTLUS JA -VARUSTUS</v>
      </c>
      <c r="AE6055" s="6">
        <f t="shared" si="570"/>
        <v>5875992.5099999998</v>
      </c>
      <c r="AF6055" s="6">
        <f t="shared" si="571"/>
        <v>3579779.4500000025</v>
      </c>
      <c r="AG6055" s="6">
        <f t="shared" si="572"/>
        <v>5894531.0099999998</v>
      </c>
      <c r="AH6055" s="6">
        <f t="shared" si="573"/>
        <v>3919748.5000000019</v>
      </c>
      <c r="AI6055" s="6">
        <f t="shared" si="569"/>
        <v>5894031.9100000001</v>
      </c>
    </row>
    <row r="6056" spans="1:35">
      <c r="A6056" s="3">
        <v>2019</v>
      </c>
      <c r="B6056" s="3">
        <v>12</v>
      </c>
      <c r="C6056" s="4">
        <v>37</v>
      </c>
      <c r="D6056" s="8">
        <v>86</v>
      </c>
      <c r="E6056" s="8">
        <v>7753380.0500000017</v>
      </c>
      <c r="F6056" s="8">
        <v>3330.27</v>
      </c>
      <c r="G6056" s="8">
        <v>139138.09999999998</v>
      </c>
      <c r="H6056" s="8">
        <v>104334.51999999999</v>
      </c>
      <c r="I6056" s="8">
        <v>3000</v>
      </c>
      <c r="J6056" s="8">
        <v>0</v>
      </c>
      <c r="K6056" s="8">
        <v>0</v>
      </c>
      <c r="L6056" s="8">
        <v>1550975.7600000002</v>
      </c>
      <c r="M6056" s="8">
        <v>0</v>
      </c>
      <c r="N6056" s="8">
        <v>1757334.3100000005</v>
      </c>
      <c r="O6056" s="8">
        <v>0</v>
      </c>
      <c r="P6056" s="8">
        <v>984310.92</v>
      </c>
      <c r="Q6056" s="8">
        <v>992.95</v>
      </c>
      <c r="R6056" s="8">
        <v>944.1400000000001</v>
      </c>
      <c r="S6056" s="8">
        <v>129111.65000000001</v>
      </c>
      <c r="T6056" s="8">
        <v>127045.1</v>
      </c>
      <c r="U6056" s="8">
        <v>133.27000000000001</v>
      </c>
      <c r="V6056" s="8">
        <v>133.27000000000001</v>
      </c>
      <c r="W6056" s="8">
        <v>8638.17</v>
      </c>
      <c r="X6056" s="8">
        <v>0</v>
      </c>
      <c r="Y6056" s="8">
        <v>151.63</v>
      </c>
      <c r="Z6056" s="8">
        <v>59.730000000000004</v>
      </c>
      <c r="AA6056" s="8">
        <v>412591.01</v>
      </c>
      <c r="AB6056" s="8">
        <v>618857.66000000027</v>
      </c>
      <c r="AC6056" s="9">
        <f t="shared" si="568"/>
        <v>-206266.65000000026</v>
      </c>
      <c r="AD6056" s="5" t="str">
        <f>$C6056&amp;" "&amp;VLOOKUP(C6056,Tegevusalad!$A$1:$B$89,2,FALSE)</f>
        <v>37 KANALISATSIOON</v>
      </c>
      <c r="AE6056" s="6">
        <f t="shared" si="570"/>
        <v>7627465.4000000013</v>
      </c>
      <c r="AF6056" s="6">
        <f t="shared" si="571"/>
        <v>8662280.6000000015</v>
      </c>
      <c r="AG6056" s="6">
        <f t="shared" si="572"/>
        <v>7766603.5000000009</v>
      </c>
      <c r="AH6056" s="6">
        <f t="shared" si="573"/>
        <v>8791392.2500000019</v>
      </c>
      <c r="AI6056" s="6">
        <f t="shared" si="569"/>
        <v>7766603.5000000009</v>
      </c>
    </row>
    <row r="6057" spans="1:35">
      <c r="A6057" s="3">
        <v>2019</v>
      </c>
      <c r="B6057" s="3">
        <v>12</v>
      </c>
      <c r="C6057" s="4">
        <v>38</v>
      </c>
      <c r="D6057" s="8">
        <v>154</v>
      </c>
      <c r="E6057" s="8">
        <v>22599154.969999999</v>
      </c>
      <c r="F6057" s="8">
        <v>0</v>
      </c>
      <c r="G6057" s="8">
        <v>11791680.200000001</v>
      </c>
      <c r="H6057" s="8">
        <v>4558427.57</v>
      </c>
      <c r="I6057" s="8">
        <v>4357438.07</v>
      </c>
      <c r="J6057" s="8">
        <v>7001187.2599999998</v>
      </c>
      <c r="K6057" s="8">
        <v>0</v>
      </c>
      <c r="L6057" s="8">
        <v>4519830.99</v>
      </c>
      <c r="M6057" s="8">
        <v>345848.19000000006</v>
      </c>
      <c r="N6057" s="8">
        <v>4549459.9499999974</v>
      </c>
      <c r="O6057" s="8">
        <v>537497.02</v>
      </c>
      <c r="P6057" s="8">
        <v>269315.61</v>
      </c>
      <c r="Q6057" s="8">
        <v>4842.8500000000004</v>
      </c>
      <c r="R6057" s="8">
        <v>9701.6499999999978</v>
      </c>
      <c r="S6057" s="8">
        <v>4144208.8299999991</v>
      </c>
      <c r="T6057" s="8">
        <v>3582846.3000000003</v>
      </c>
      <c r="U6057" s="8">
        <v>4234072.8599999994</v>
      </c>
      <c r="V6057" s="8">
        <v>4234072.8499999996</v>
      </c>
      <c r="W6057" s="8">
        <v>48591.61</v>
      </c>
      <c r="X6057" s="8">
        <v>2297065.1300000004</v>
      </c>
      <c r="Y6057" s="8">
        <v>4002.31</v>
      </c>
      <c r="Z6057" s="8">
        <v>19.2</v>
      </c>
      <c r="AA6057" s="8">
        <v>1012967.5999999997</v>
      </c>
      <c r="AB6057" s="8">
        <v>692765.26</v>
      </c>
      <c r="AC6057" s="9">
        <f t="shared" si="568"/>
        <v>320202.33999999973</v>
      </c>
      <c r="AD6057" s="5" t="str">
        <f>$C6057&amp;" "&amp;VLOOKUP(C6057,Tegevusalad!$A$1:$B$89,2,FALSE)</f>
        <v>38 JÄÄTMEKOGUMINE, -TÖÖTLUS JA -KÕRVALDUS; MATERJALIDE TAASKASUTUSELE VÕTMINE</v>
      </c>
      <c r="AE6057" s="6">
        <f t="shared" si="570"/>
        <v>16517938.41</v>
      </c>
      <c r="AF6057" s="6">
        <f t="shared" si="571"/>
        <v>15964114.059999989</v>
      </c>
      <c r="AG6057" s="6">
        <f t="shared" si="572"/>
        <v>28309618.610000007</v>
      </c>
      <c r="AH6057" s="6">
        <f t="shared" si="573"/>
        <v>22795807.999999989</v>
      </c>
      <c r="AI6057" s="6">
        <f t="shared" si="569"/>
        <v>26012553.480000004</v>
      </c>
    </row>
    <row r="6058" spans="1:35">
      <c r="A6058" s="3">
        <v>2019</v>
      </c>
      <c r="B6058" s="3">
        <v>12</v>
      </c>
      <c r="C6058" s="4">
        <v>39</v>
      </c>
      <c r="D6058" s="8">
        <v>15</v>
      </c>
      <c r="E6058" s="8">
        <v>792057.45</v>
      </c>
      <c r="F6058" s="8">
        <v>0</v>
      </c>
      <c r="G6058" s="8">
        <v>484424.16</v>
      </c>
      <c r="H6058" s="8">
        <v>116.16</v>
      </c>
      <c r="I6058" s="8">
        <v>0</v>
      </c>
      <c r="J6058" s="8">
        <v>750</v>
      </c>
      <c r="K6058" s="8">
        <v>0</v>
      </c>
      <c r="L6058" s="8">
        <v>158411.49</v>
      </c>
      <c r="M6058" s="8">
        <v>0</v>
      </c>
      <c r="N6058" s="8">
        <v>162395.94</v>
      </c>
      <c r="O6058" s="8">
        <v>6620.51</v>
      </c>
      <c r="P6058" s="8">
        <v>0</v>
      </c>
      <c r="Q6058" s="8">
        <v>634.61</v>
      </c>
      <c r="R6058" s="8">
        <v>0</v>
      </c>
      <c r="S6058" s="8">
        <v>69340.960000000006</v>
      </c>
      <c r="T6058" s="8">
        <v>520</v>
      </c>
      <c r="U6058" s="8">
        <v>2972.9</v>
      </c>
      <c r="V6058" s="8">
        <v>2972.9</v>
      </c>
      <c r="W6058" s="8">
        <v>650</v>
      </c>
      <c r="X6058" s="8">
        <v>53506.080000000002</v>
      </c>
      <c r="Y6058" s="8">
        <v>0</v>
      </c>
      <c r="Z6058" s="8">
        <v>0</v>
      </c>
      <c r="AA6058" s="8">
        <v>25782.560000000001</v>
      </c>
      <c r="AB6058" s="8">
        <v>29767.010000000002</v>
      </c>
      <c r="AC6058" s="9">
        <f t="shared" si="568"/>
        <v>-3984.4500000000007</v>
      </c>
      <c r="AD6058" s="5" t="str">
        <f>$C6058&amp;" "&amp;VLOOKUP(C6058,Tegevusalad!$A$1:$B$89,2,FALSE)</f>
        <v>39 SAASTEKÄITLUS JA MUUD JÄÄTMEKÄITLUSTEGEVUSED</v>
      </c>
      <c r="AE6058" s="6">
        <f t="shared" si="570"/>
        <v>773249.66999999993</v>
      </c>
      <c r="AF6058" s="6">
        <f t="shared" si="571"/>
        <v>709536.19</v>
      </c>
      <c r="AG6058" s="6">
        <f t="shared" si="572"/>
        <v>1257673.8299999998</v>
      </c>
      <c r="AH6058" s="6">
        <f t="shared" si="573"/>
        <v>811979.7</v>
      </c>
      <c r="AI6058" s="6">
        <f t="shared" si="569"/>
        <v>1204167.7499999998</v>
      </c>
    </row>
    <row r="6059" spans="1:35">
      <c r="A6059" s="3">
        <v>2019</v>
      </c>
      <c r="B6059" s="3">
        <v>12</v>
      </c>
      <c r="C6059" s="4">
        <v>41</v>
      </c>
      <c r="D6059" s="8">
        <v>4499</v>
      </c>
      <c r="E6059" s="8">
        <v>240734855.24000001</v>
      </c>
      <c r="F6059" s="8">
        <v>39593.320000000007</v>
      </c>
      <c r="G6059" s="8">
        <v>21373352.409999996</v>
      </c>
      <c r="H6059" s="8">
        <v>10688722.270000003</v>
      </c>
      <c r="I6059" s="8">
        <v>5559426.0599999987</v>
      </c>
      <c r="J6059" s="8">
        <v>4388297.1599999992</v>
      </c>
      <c r="K6059" s="8">
        <v>0</v>
      </c>
      <c r="L6059" s="8">
        <v>48150534.42999994</v>
      </c>
      <c r="M6059" s="8">
        <v>1931.74</v>
      </c>
      <c r="N6059" s="8">
        <v>41265304.739999987</v>
      </c>
      <c r="O6059" s="8">
        <v>27903.09</v>
      </c>
      <c r="P6059" s="8">
        <v>994386.03999999992</v>
      </c>
      <c r="Q6059" s="8">
        <v>226257.37000000002</v>
      </c>
      <c r="R6059" s="8">
        <v>61815.099999999911</v>
      </c>
      <c r="S6059" s="8">
        <v>3471900.2399999988</v>
      </c>
      <c r="T6059" s="8">
        <v>2389791.6799999992</v>
      </c>
      <c r="U6059" s="8">
        <v>6544847.4500000011</v>
      </c>
      <c r="V6059" s="8">
        <v>6371169.1700000027</v>
      </c>
      <c r="W6059" s="8">
        <v>3278092.8599999994</v>
      </c>
      <c r="X6059" s="8">
        <v>1186758.0900000001</v>
      </c>
      <c r="Y6059" s="8">
        <v>21278.710000000003</v>
      </c>
      <c r="Z6059" s="8">
        <v>3983.5899999999997</v>
      </c>
      <c r="AA6059" s="8">
        <v>14377525.800000012</v>
      </c>
      <c r="AB6059" s="8">
        <v>7473069.2500000009</v>
      </c>
      <c r="AC6059" s="9">
        <f t="shared" si="568"/>
        <v>6904456.550000011</v>
      </c>
      <c r="AD6059" s="5" t="str">
        <f>$C6059&amp;" "&amp;VLOOKUP(C6059,Tegevusalad!$A$1:$B$89,2,FALSE)</f>
        <v>41 HOONETE EHITUS</v>
      </c>
      <c r="AE6059" s="6">
        <f t="shared" si="570"/>
        <v>231944458.96000001</v>
      </c>
      <c r="AF6059" s="6">
        <f t="shared" si="571"/>
        <v>202850505.2299999</v>
      </c>
      <c r="AG6059" s="6">
        <f t="shared" si="572"/>
        <v>253317811.37</v>
      </c>
      <c r="AH6059" s="6">
        <f t="shared" si="573"/>
        <v>206635599.19999993</v>
      </c>
      <c r="AI6059" s="6">
        <f t="shared" si="569"/>
        <v>252131053.28</v>
      </c>
    </row>
    <row r="6060" spans="1:35">
      <c r="A6060" s="3">
        <v>2019</v>
      </c>
      <c r="B6060" s="3">
        <v>12</v>
      </c>
      <c r="C6060" s="4">
        <v>42</v>
      </c>
      <c r="D6060" s="8">
        <v>1007</v>
      </c>
      <c r="E6060" s="8">
        <v>130650862.63999987</v>
      </c>
      <c r="F6060" s="8">
        <v>2647.54</v>
      </c>
      <c r="G6060" s="8">
        <v>3800974.07</v>
      </c>
      <c r="H6060" s="8">
        <v>2433446.0399999996</v>
      </c>
      <c r="I6060" s="8">
        <v>897729.07000000007</v>
      </c>
      <c r="J6060" s="8">
        <v>118265.92</v>
      </c>
      <c r="K6060" s="8">
        <v>1099.1000000000001</v>
      </c>
      <c r="L6060" s="8">
        <v>26130410.769999977</v>
      </c>
      <c r="M6060" s="8">
        <v>0</v>
      </c>
      <c r="N6060" s="8">
        <v>15136975.29000002</v>
      </c>
      <c r="O6060" s="8">
        <v>103992.01</v>
      </c>
      <c r="P6060" s="8">
        <v>735891.7300000001</v>
      </c>
      <c r="Q6060" s="8">
        <v>51671.290000000023</v>
      </c>
      <c r="R6060" s="8">
        <v>32422.83</v>
      </c>
      <c r="S6060" s="8">
        <v>7941890.5500000007</v>
      </c>
      <c r="T6060" s="8">
        <v>4870338.63</v>
      </c>
      <c r="U6060" s="8">
        <v>343125.4</v>
      </c>
      <c r="V6060" s="8">
        <v>288236.31</v>
      </c>
      <c r="W6060" s="8">
        <v>721376.62</v>
      </c>
      <c r="X6060" s="8">
        <v>108269.1</v>
      </c>
      <c r="Y6060" s="8">
        <v>7296.42</v>
      </c>
      <c r="Z6060" s="8">
        <v>0</v>
      </c>
      <c r="AA6060" s="8">
        <v>11795223.680000003</v>
      </c>
      <c r="AB6060" s="8">
        <v>794491.77999999991</v>
      </c>
      <c r="AC6060" s="9">
        <f t="shared" si="568"/>
        <v>11000731.900000004</v>
      </c>
      <c r="AD6060" s="5" t="str">
        <f>$C6060&amp;" "&amp;VLOOKUP(C6060,Tegevusalad!$A$1:$B$89,2,FALSE)</f>
        <v>42 RAJATISTE EHITUS</v>
      </c>
      <c r="AE6060" s="6">
        <f t="shared" si="570"/>
        <v>122476763.32999986</v>
      </c>
      <c r="AF6060" s="6">
        <f t="shared" si="571"/>
        <v>67330250.910000101</v>
      </c>
      <c r="AG6060" s="6">
        <f t="shared" si="572"/>
        <v>126277737.39999987</v>
      </c>
      <c r="AH6060" s="6">
        <f t="shared" si="573"/>
        <v>75846990.600000098</v>
      </c>
      <c r="AI6060" s="6">
        <f t="shared" si="569"/>
        <v>126169468.29999988</v>
      </c>
    </row>
    <row r="6061" spans="1:35">
      <c r="A6061" s="3">
        <v>2019</v>
      </c>
      <c r="B6061" s="3">
        <v>12</v>
      </c>
      <c r="C6061" s="4">
        <v>43</v>
      </c>
      <c r="D6061" s="8">
        <v>6108</v>
      </c>
      <c r="E6061" s="8">
        <v>141986622.31000006</v>
      </c>
      <c r="F6061" s="8">
        <v>29756</v>
      </c>
      <c r="G6061" s="8">
        <v>21254694.580000009</v>
      </c>
      <c r="H6061" s="8">
        <v>10715230.9</v>
      </c>
      <c r="I6061" s="8">
        <v>2918762.2199999997</v>
      </c>
      <c r="J6061" s="8">
        <v>258792.86000000002</v>
      </c>
      <c r="K6061" s="8">
        <v>0</v>
      </c>
      <c r="L6061" s="8">
        <v>28400002.639999997</v>
      </c>
      <c r="M6061" s="8">
        <v>0</v>
      </c>
      <c r="N6061" s="8">
        <v>18415060.949999973</v>
      </c>
      <c r="O6061" s="8">
        <v>77259.800000000017</v>
      </c>
      <c r="P6061" s="8">
        <v>723593.33</v>
      </c>
      <c r="Q6061" s="8">
        <v>199198.78000000041</v>
      </c>
      <c r="R6061" s="8">
        <v>58933.679999999986</v>
      </c>
      <c r="S6061" s="8">
        <v>8124342.5299999919</v>
      </c>
      <c r="T6061" s="8">
        <v>6111825.0699999928</v>
      </c>
      <c r="U6061" s="8">
        <v>1176080.6699999995</v>
      </c>
      <c r="V6061" s="8">
        <v>858512.24000000011</v>
      </c>
      <c r="W6061" s="8">
        <v>710709.14</v>
      </c>
      <c r="X6061" s="8">
        <v>208392.74000000002</v>
      </c>
      <c r="Y6061" s="8">
        <v>10745.570000000002</v>
      </c>
      <c r="Z6061" s="8">
        <v>1141.1600000000001</v>
      </c>
      <c r="AA6061" s="8">
        <v>12629025.980000041</v>
      </c>
      <c r="AB6061" s="8">
        <v>2634479.8799999948</v>
      </c>
      <c r="AC6061" s="9">
        <f t="shared" si="568"/>
        <v>9994546.1000000462</v>
      </c>
      <c r="AD6061" s="5" t="str">
        <f>$C6061&amp;" "&amp;VLOOKUP(C6061,Tegevusalad!$A$1:$B$89,2,FALSE)</f>
        <v>43 ERIEHITUSTÖÖD</v>
      </c>
      <c r="AE6061" s="6">
        <f t="shared" si="570"/>
        <v>132924347.85000008</v>
      </c>
      <c r="AF6061" s="6">
        <f t="shared" si="571"/>
        <v>83541763.189999878</v>
      </c>
      <c r="AG6061" s="6">
        <f t="shared" si="572"/>
        <v>154179042.4300001</v>
      </c>
      <c r="AH6061" s="6">
        <f t="shared" si="573"/>
        <v>92369973.149999857</v>
      </c>
      <c r="AI6061" s="6">
        <f t="shared" si="569"/>
        <v>153970649.69000009</v>
      </c>
    </row>
    <row r="6062" spans="1:35">
      <c r="A6062" s="3">
        <v>2019</v>
      </c>
      <c r="B6062" s="3">
        <v>12</v>
      </c>
      <c r="C6062" s="4">
        <v>45</v>
      </c>
      <c r="D6062" s="8">
        <v>3548</v>
      </c>
      <c r="E6062" s="8">
        <v>310218081.61999989</v>
      </c>
      <c r="F6062" s="8">
        <v>10314.750000000002</v>
      </c>
      <c r="G6062" s="8">
        <v>63062478.090000041</v>
      </c>
      <c r="H6062" s="8">
        <v>57024237.190000013</v>
      </c>
      <c r="I6062" s="8">
        <v>50410695.76000002</v>
      </c>
      <c r="J6062" s="8">
        <v>3385347.8600000013</v>
      </c>
      <c r="K6062" s="8">
        <v>95346.51999999999</v>
      </c>
      <c r="L6062" s="8">
        <v>62044544.709999919</v>
      </c>
      <c r="M6062" s="8">
        <v>425639.15000000008</v>
      </c>
      <c r="N6062" s="8">
        <v>46710684.230000019</v>
      </c>
      <c r="O6062" s="8">
        <v>2028697.28</v>
      </c>
      <c r="P6062" s="8">
        <v>657114.34999999986</v>
      </c>
      <c r="Q6062" s="8">
        <v>164794.22999999989</v>
      </c>
      <c r="R6062" s="8">
        <v>55082.520000000004</v>
      </c>
      <c r="S6062" s="8">
        <v>132255286.22999997</v>
      </c>
      <c r="T6062" s="8">
        <v>125319521.84999999</v>
      </c>
      <c r="U6062" s="8">
        <v>5066972.1100000003</v>
      </c>
      <c r="V6062" s="8">
        <v>24288.26</v>
      </c>
      <c r="W6062" s="8">
        <v>778306.39999999991</v>
      </c>
      <c r="X6062" s="8">
        <v>97592.749999999985</v>
      </c>
      <c r="Y6062" s="8">
        <v>31032.089999999997</v>
      </c>
      <c r="Z6062" s="8">
        <v>8620.4200000000019</v>
      </c>
      <c r="AA6062" s="8">
        <v>18088802.969999995</v>
      </c>
      <c r="AB6062" s="8">
        <v>2306891.669999999</v>
      </c>
      <c r="AC6062" s="9">
        <f t="shared" si="568"/>
        <v>15781911.299999997</v>
      </c>
      <c r="AD6062" s="5" t="str">
        <f>$C6062&amp;" "&amp;VLOOKUP(C6062,Tegevusalad!$A$1:$B$89,2,FALSE)</f>
        <v>45 MOOTORSÕIDUKITE JA MOOTORRATASTE HULGI- JA JAEMÜÜK NING REMONT</v>
      </c>
      <c r="AE6062" s="6">
        <f t="shared" si="570"/>
        <v>173003730.77999991</v>
      </c>
      <c r="AF6062" s="6">
        <f t="shared" si="571"/>
        <v>86387377.270000115</v>
      </c>
      <c r="AG6062" s="6">
        <f t="shared" si="572"/>
        <v>236066208.86999995</v>
      </c>
      <c r="AH6062" s="6">
        <f t="shared" si="573"/>
        <v>233828833.75000009</v>
      </c>
      <c r="AI6062" s="6">
        <f t="shared" si="569"/>
        <v>235968616.11999995</v>
      </c>
    </row>
    <row r="6063" spans="1:35">
      <c r="A6063" s="3">
        <v>2019</v>
      </c>
      <c r="B6063" s="3">
        <v>12</v>
      </c>
      <c r="C6063" s="4">
        <v>46</v>
      </c>
      <c r="D6063" s="8">
        <v>8703</v>
      </c>
      <c r="E6063" s="8">
        <v>1086652794.3700023</v>
      </c>
      <c r="F6063" s="8">
        <v>90458643.780000061</v>
      </c>
      <c r="G6063" s="8">
        <v>556320073.60000134</v>
      </c>
      <c r="H6063" s="8">
        <v>212316416.7800003</v>
      </c>
      <c r="I6063" s="8">
        <v>167940269.6399996</v>
      </c>
      <c r="J6063" s="8">
        <v>101186969.45000002</v>
      </c>
      <c r="K6063" s="8">
        <v>125424.18</v>
      </c>
      <c r="L6063" s="8">
        <v>225471836.93000072</v>
      </c>
      <c r="M6063" s="8">
        <v>4873421.63</v>
      </c>
      <c r="N6063" s="8">
        <v>166162500.99000069</v>
      </c>
      <c r="O6063" s="8">
        <v>12065554.280000001</v>
      </c>
      <c r="P6063" s="8">
        <v>1250600.6799999995</v>
      </c>
      <c r="Q6063" s="8">
        <v>252397.48999999996</v>
      </c>
      <c r="R6063" s="8">
        <v>256532.94999999958</v>
      </c>
      <c r="S6063" s="8">
        <v>438420919.06999958</v>
      </c>
      <c r="T6063" s="8">
        <v>394918273.17999947</v>
      </c>
      <c r="U6063" s="8">
        <v>30791348.77</v>
      </c>
      <c r="V6063" s="8">
        <v>5985034.9399999976</v>
      </c>
      <c r="W6063" s="8">
        <v>23391582.089999989</v>
      </c>
      <c r="X6063" s="8">
        <v>14038124.399999991</v>
      </c>
      <c r="Y6063" s="8">
        <v>51386.16</v>
      </c>
      <c r="Z6063" s="8">
        <v>10409.920000000002</v>
      </c>
      <c r="AA6063" s="8">
        <v>78159039.73999998</v>
      </c>
      <c r="AB6063" s="8">
        <v>13935305.950000042</v>
      </c>
      <c r="AC6063" s="9">
        <f t="shared" si="568"/>
        <v>64223733.78999994</v>
      </c>
      <c r="AD6063" s="5" t="str">
        <f>$C6063&amp;" "&amp;VLOOKUP(C6063,Tegevusalad!$A$1:$B$89,2,FALSE)</f>
        <v>46 HULGIKAUBANDUS, V.A MOOTORSÕIDUKID JA MOOTORRATTAD</v>
      </c>
      <c r="AE6063" s="6">
        <f t="shared" si="570"/>
        <v>721937294.71000278</v>
      </c>
      <c r="AF6063" s="6">
        <f t="shared" si="571"/>
        <v>308540165.40000385</v>
      </c>
      <c r="AG6063" s="6">
        <f t="shared" si="572"/>
        <v>1278257368.3100042</v>
      </c>
      <c r="AH6063" s="6">
        <f t="shared" si="573"/>
        <v>832095169.70000339</v>
      </c>
      <c r="AI6063" s="6">
        <f t="shared" si="569"/>
        <v>1264219243.9100041</v>
      </c>
    </row>
    <row r="6064" spans="1:35">
      <c r="A6064" s="3">
        <v>2019</v>
      </c>
      <c r="B6064" s="3">
        <v>12</v>
      </c>
      <c r="C6064" s="4">
        <v>47</v>
      </c>
      <c r="D6064" s="8">
        <v>6747</v>
      </c>
      <c r="E6064" s="8">
        <v>797139112.6999985</v>
      </c>
      <c r="F6064" s="8">
        <v>38961375.679999985</v>
      </c>
      <c r="G6064" s="8">
        <v>34177915.10999997</v>
      </c>
      <c r="H6064" s="8">
        <v>22062540.539999999</v>
      </c>
      <c r="I6064" s="8">
        <v>14438055.610000003</v>
      </c>
      <c r="J6064" s="8">
        <v>7672150.7399999993</v>
      </c>
      <c r="K6064" s="8">
        <v>1379545.2900000007</v>
      </c>
      <c r="L6064" s="8">
        <v>162934346.80999956</v>
      </c>
      <c r="M6064" s="8">
        <v>70744.47</v>
      </c>
      <c r="N6064" s="8">
        <v>114556920.0200001</v>
      </c>
      <c r="O6064" s="8">
        <v>1841996.5000000002</v>
      </c>
      <c r="P6064" s="8">
        <v>4440425.7200000016</v>
      </c>
      <c r="Q6064" s="8">
        <v>92561.909999999974</v>
      </c>
      <c r="R6064" s="8">
        <v>68884.280000000072</v>
      </c>
      <c r="S6064" s="8">
        <v>138383783.87999982</v>
      </c>
      <c r="T6064" s="8">
        <v>130302323.57000001</v>
      </c>
      <c r="U6064" s="8">
        <v>19874380.34</v>
      </c>
      <c r="V6064" s="8">
        <v>358776.38000000006</v>
      </c>
      <c r="W6064" s="8">
        <v>20357666.819999997</v>
      </c>
      <c r="X6064" s="8">
        <v>182910.67</v>
      </c>
      <c r="Y6064" s="8">
        <v>33388.239999999991</v>
      </c>
      <c r="Z6064" s="8">
        <v>21402.940000000002</v>
      </c>
      <c r="AA6064" s="8">
        <v>51105635.089999996</v>
      </c>
      <c r="AB6064" s="8">
        <v>2645478.5299999965</v>
      </c>
      <c r="AC6064" s="9">
        <f t="shared" si="568"/>
        <v>48460156.560000002</v>
      </c>
      <c r="AD6064" s="5" t="str">
        <f>$C6064&amp;" "&amp;VLOOKUP(C6064,Tegevusalad!$A$1:$B$89,2,FALSE)</f>
        <v>47 JAEKAUBANDUS, V.A MOOTORSÕIDUKID JA MOOTORRATTAD</v>
      </c>
      <c r="AE6064" s="6">
        <f t="shared" si="570"/>
        <v>678025234.82999861</v>
      </c>
      <c r="AF6064" s="6">
        <f t="shared" si="571"/>
        <v>406019651.16000068</v>
      </c>
      <c r="AG6064" s="6">
        <f t="shared" si="572"/>
        <v>712203149.93999863</v>
      </c>
      <c r="AH6064" s="6">
        <f t="shared" si="573"/>
        <v>573129021.50000048</v>
      </c>
      <c r="AI6064" s="6">
        <f t="shared" si="569"/>
        <v>712020239.26999867</v>
      </c>
    </row>
    <row r="6065" spans="1:35">
      <c r="A6065" s="3">
        <v>2019</v>
      </c>
      <c r="B6065" s="3">
        <v>12</v>
      </c>
      <c r="C6065" s="4">
        <v>49</v>
      </c>
      <c r="D6065" s="8">
        <v>4062</v>
      </c>
      <c r="E6065" s="8">
        <v>94810538.969999969</v>
      </c>
      <c r="F6065" s="8">
        <v>24642.839999999997</v>
      </c>
      <c r="G6065" s="8">
        <v>51419595.519999959</v>
      </c>
      <c r="H6065" s="8">
        <v>28990338.569999997</v>
      </c>
      <c r="I6065" s="8">
        <v>847265.95999999985</v>
      </c>
      <c r="J6065" s="8">
        <v>390958.67</v>
      </c>
      <c r="K6065" s="8">
        <v>0</v>
      </c>
      <c r="L6065" s="8">
        <v>18964325.770000033</v>
      </c>
      <c r="M6065" s="8">
        <v>0</v>
      </c>
      <c r="N6065" s="8">
        <v>17101554.249999985</v>
      </c>
      <c r="O6065" s="8">
        <v>227840.02</v>
      </c>
      <c r="P6065" s="8">
        <v>1713675.9100000006</v>
      </c>
      <c r="Q6065" s="8">
        <v>132432.02000000002</v>
      </c>
      <c r="R6065" s="8">
        <v>18748.44999999999</v>
      </c>
      <c r="S6065" s="8">
        <v>13955940.139999997</v>
      </c>
      <c r="T6065" s="8">
        <v>3195340.1099999989</v>
      </c>
      <c r="U6065" s="8">
        <v>347007.01999999996</v>
      </c>
      <c r="V6065" s="8">
        <v>24082.879999999994</v>
      </c>
      <c r="W6065" s="8">
        <v>589403.89</v>
      </c>
      <c r="X6065" s="8">
        <v>121261.64</v>
      </c>
      <c r="Y6065" s="8">
        <v>23788.29</v>
      </c>
      <c r="Z6065" s="8">
        <v>119.26</v>
      </c>
      <c r="AA6065" s="8">
        <v>5762147.6200000066</v>
      </c>
      <c r="AB6065" s="8">
        <v>3875707.070000005</v>
      </c>
      <c r="AC6065" s="9">
        <f t="shared" si="568"/>
        <v>1886440.5500000017</v>
      </c>
      <c r="AD6065" s="5" t="str">
        <f>$C6065&amp;" "&amp;VLOOKUP(C6065,Tegevusalad!$A$1:$B$89,2,FALSE)</f>
        <v>49 MAISMAAVEONDUS JA TORUTRANSPORT</v>
      </c>
      <c r="AE6065" s="6">
        <f t="shared" si="570"/>
        <v>80653496.289999977</v>
      </c>
      <c r="AF6065" s="6">
        <f t="shared" si="571"/>
        <v>70183449.119999915</v>
      </c>
      <c r="AG6065" s="6">
        <f t="shared" si="572"/>
        <v>132073091.80999991</v>
      </c>
      <c r="AH6065" s="6">
        <f t="shared" si="573"/>
        <v>85601513.499999911</v>
      </c>
      <c r="AI6065" s="6">
        <f t="shared" si="569"/>
        <v>131951830.16999993</v>
      </c>
    </row>
    <row r="6066" spans="1:35">
      <c r="A6066" s="3">
        <v>2019</v>
      </c>
      <c r="B6066" s="3">
        <v>12</v>
      </c>
      <c r="C6066" s="4">
        <v>50</v>
      </c>
      <c r="D6066" s="8">
        <v>85</v>
      </c>
      <c r="E6066" s="8">
        <v>21342790.280000001</v>
      </c>
      <c r="F6066" s="8">
        <v>1204941.1199999999</v>
      </c>
      <c r="G6066" s="8">
        <v>28174184</v>
      </c>
      <c r="H6066" s="8">
        <v>5471268.5800000001</v>
      </c>
      <c r="I6066" s="8">
        <v>205509</v>
      </c>
      <c r="J6066" s="8">
        <v>1481.79</v>
      </c>
      <c r="K6066" s="8">
        <v>1481.79</v>
      </c>
      <c r="L6066" s="8">
        <v>4377002.7300000004</v>
      </c>
      <c r="M6066" s="8">
        <v>0</v>
      </c>
      <c r="N6066" s="8">
        <v>3445380.91</v>
      </c>
      <c r="O6066" s="8">
        <v>74684.37000000001</v>
      </c>
      <c r="P6066" s="8">
        <v>193091.77000000002</v>
      </c>
      <c r="Q6066" s="8">
        <v>727.96</v>
      </c>
      <c r="R6066" s="8">
        <v>2974.9</v>
      </c>
      <c r="S6066" s="8">
        <v>8589209.3399999999</v>
      </c>
      <c r="T6066" s="8">
        <v>3919093.42</v>
      </c>
      <c r="U6066" s="8">
        <v>309605.40999999997</v>
      </c>
      <c r="V6066" s="8">
        <v>106.81</v>
      </c>
      <c r="W6066" s="8">
        <v>237213.44</v>
      </c>
      <c r="X6066" s="8">
        <v>191.54</v>
      </c>
      <c r="Y6066" s="8">
        <v>1058.33</v>
      </c>
      <c r="Z6066" s="8">
        <v>0</v>
      </c>
      <c r="AA6066" s="8">
        <v>1027542.25</v>
      </c>
      <c r="AB6066" s="8">
        <v>94862.1</v>
      </c>
      <c r="AC6066" s="9">
        <f t="shared" si="568"/>
        <v>932680.15</v>
      </c>
      <c r="AD6066" s="5" t="str">
        <f>$C6066&amp;" "&amp;VLOOKUP(C6066,Tegevusalad!$A$1:$B$89,2,FALSE)</f>
        <v>50 VEETRANSPORT</v>
      </c>
      <c r="AE6066" s="6">
        <f t="shared" si="570"/>
        <v>13649108.190000001</v>
      </c>
      <c r="AF6066" s="6">
        <f t="shared" si="571"/>
        <v>7969649.2599999998</v>
      </c>
      <c r="AG6066" s="6">
        <f t="shared" si="572"/>
        <v>41823292.190000005</v>
      </c>
      <c r="AH6066" s="6">
        <f t="shared" si="573"/>
        <v>17241779.050000001</v>
      </c>
      <c r="AI6066" s="6">
        <f t="shared" si="569"/>
        <v>41823100.650000006</v>
      </c>
    </row>
    <row r="6067" spans="1:35">
      <c r="A6067" s="3">
        <v>2019</v>
      </c>
      <c r="B6067" s="3">
        <v>12</v>
      </c>
      <c r="C6067" s="4">
        <v>51</v>
      </c>
      <c r="D6067" s="8">
        <v>42</v>
      </c>
      <c r="E6067" s="8">
        <v>5086459.17</v>
      </c>
      <c r="F6067" s="8">
        <v>86.11</v>
      </c>
      <c r="G6067" s="8">
        <v>18962656.620000001</v>
      </c>
      <c r="H6067" s="8">
        <v>7218036.5800000001</v>
      </c>
      <c r="I6067" s="8">
        <v>0</v>
      </c>
      <c r="J6067" s="8">
        <v>0</v>
      </c>
      <c r="K6067" s="8">
        <v>0</v>
      </c>
      <c r="L6067" s="8">
        <v>1017299.59</v>
      </c>
      <c r="M6067" s="8">
        <v>0</v>
      </c>
      <c r="N6067" s="8">
        <v>1167842.6299999999</v>
      </c>
      <c r="O6067" s="8">
        <v>29177.68</v>
      </c>
      <c r="P6067" s="8">
        <v>1025.8</v>
      </c>
      <c r="Q6067" s="8">
        <v>2103.0900000000006</v>
      </c>
      <c r="R6067" s="8">
        <v>528.47</v>
      </c>
      <c r="S6067" s="8">
        <v>3816247.6000000006</v>
      </c>
      <c r="T6067" s="8">
        <v>55018.43</v>
      </c>
      <c r="U6067" s="8">
        <v>88334.399999999994</v>
      </c>
      <c r="V6067" s="8">
        <v>0</v>
      </c>
      <c r="W6067" s="8">
        <v>0</v>
      </c>
      <c r="X6067" s="8">
        <v>0</v>
      </c>
      <c r="Y6067" s="8">
        <v>0</v>
      </c>
      <c r="Z6067" s="8">
        <v>0</v>
      </c>
      <c r="AA6067" s="8">
        <v>158026.04000000004</v>
      </c>
      <c r="AB6067" s="8">
        <v>308569.07999999996</v>
      </c>
      <c r="AC6067" s="9">
        <f t="shared" si="568"/>
        <v>-150543.03999999992</v>
      </c>
      <c r="AD6067" s="5" t="str">
        <f>$C6067&amp;" "&amp;VLOOKUP(C6067,Tegevusalad!$A$1:$B$89,2,FALSE)</f>
        <v>51 ÕHUTRANSPORT</v>
      </c>
      <c r="AE6067" s="6">
        <f t="shared" si="570"/>
        <v>1181963.2799999998</v>
      </c>
      <c r="AF6067" s="6">
        <f t="shared" si="571"/>
        <v>1791385.0999999992</v>
      </c>
      <c r="AG6067" s="6">
        <f t="shared" si="572"/>
        <v>20144619.900000002</v>
      </c>
      <c r="AH6067" s="6">
        <f t="shared" si="573"/>
        <v>5841855.4999999991</v>
      </c>
      <c r="AI6067" s="6">
        <f t="shared" si="569"/>
        <v>20144619.900000002</v>
      </c>
    </row>
    <row r="6068" spans="1:35">
      <c r="A6068" s="3">
        <v>2019</v>
      </c>
      <c r="B6068" s="3">
        <v>12</v>
      </c>
      <c r="C6068" s="4">
        <v>52</v>
      </c>
      <c r="D6068" s="8">
        <v>1450</v>
      </c>
      <c r="E6068" s="8">
        <v>98328978.629999936</v>
      </c>
      <c r="F6068" s="8">
        <v>18144.86</v>
      </c>
      <c r="G6068" s="8">
        <v>147438806.46999997</v>
      </c>
      <c r="H6068" s="8">
        <v>32794260.040000003</v>
      </c>
      <c r="I6068" s="8">
        <v>1231324.6800000002</v>
      </c>
      <c r="J6068" s="8">
        <v>2316553.73</v>
      </c>
      <c r="K6068" s="8">
        <v>0</v>
      </c>
      <c r="L6068" s="8">
        <v>19667428.729999997</v>
      </c>
      <c r="M6068" s="8">
        <v>59201.120000000003</v>
      </c>
      <c r="N6068" s="8">
        <v>21058920.599999994</v>
      </c>
      <c r="O6068" s="8">
        <v>198684.86</v>
      </c>
      <c r="P6068" s="8">
        <v>1716055.6300000001</v>
      </c>
      <c r="Q6068" s="8">
        <v>37979.710000000021</v>
      </c>
      <c r="R6068" s="8">
        <v>57836.72000000003</v>
      </c>
      <c r="S6068" s="8">
        <v>36887634.269999988</v>
      </c>
      <c r="T6068" s="8">
        <v>16173217.25</v>
      </c>
      <c r="U6068" s="8">
        <v>4219165.0000000019</v>
      </c>
      <c r="V6068" s="8">
        <v>38490.299999999996</v>
      </c>
      <c r="W6068" s="8">
        <v>595300.48999999987</v>
      </c>
      <c r="X6068" s="8">
        <v>50007.500000000007</v>
      </c>
      <c r="Y6068" s="8">
        <v>6402.670000000001</v>
      </c>
      <c r="Z6068" s="8">
        <v>673.08</v>
      </c>
      <c r="AA6068" s="8">
        <v>3275244.3900000015</v>
      </c>
      <c r="AB6068" s="8">
        <v>4601805.5500000045</v>
      </c>
      <c r="AC6068" s="9">
        <f t="shared" si="568"/>
        <v>-1326561.1600000029</v>
      </c>
      <c r="AD6068" s="5" t="str">
        <f>$C6068&amp;" "&amp;VLOOKUP(C6068,Tegevusalad!$A$1:$B$89,2,FALSE)</f>
        <v>52 LAONDUS JA VEONDUST ABISTAVAD TEGEVUSALAD</v>
      </c>
      <c r="AE6068" s="6">
        <f t="shared" si="570"/>
        <v>57290331.719999947</v>
      </c>
      <c r="AF6068" s="6">
        <f t="shared" si="571"/>
        <v>63522053.329999968</v>
      </c>
      <c r="AG6068" s="6">
        <f t="shared" si="572"/>
        <v>204729138.18999994</v>
      </c>
      <c r="AH6068" s="6">
        <f t="shared" si="573"/>
        <v>105583786.59999996</v>
      </c>
      <c r="AI6068" s="6">
        <f t="shared" si="569"/>
        <v>204679130.68999994</v>
      </c>
    </row>
    <row r="6069" spans="1:35">
      <c r="A6069" s="3">
        <v>2019</v>
      </c>
      <c r="B6069" s="3">
        <v>12</v>
      </c>
      <c r="C6069" s="4">
        <v>53</v>
      </c>
      <c r="D6069" s="8">
        <v>166</v>
      </c>
      <c r="E6069" s="8">
        <v>13180665.689999998</v>
      </c>
      <c r="F6069" s="8">
        <v>437395.62</v>
      </c>
      <c r="G6069" s="8">
        <v>5637334.7400000002</v>
      </c>
      <c r="H6069" s="8">
        <v>1192893.43</v>
      </c>
      <c r="I6069" s="8">
        <v>35087.81</v>
      </c>
      <c r="J6069" s="8">
        <v>1731.21</v>
      </c>
      <c r="K6069" s="8">
        <v>0</v>
      </c>
      <c r="L6069" s="8">
        <v>2675498.7399999998</v>
      </c>
      <c r="M6069" s="8">
        <v>0</v>
      </c>
      <c r="N6069" s="8">
        <v>1601620.5399999998</v>
      </c>
      <c r="O6069" s="8">
        <v>60.26</v>
      </c>
      <c r="P6069" s="8">
        <v>154801.85999999999</v>
      </c>
      <c r="Q6069" s="8">
        <v>11765.45</v>
      </c>
      <c r="R6069" s="8">
        <v>2862.4700000000003</v>
      </c>
      <c r="S6069" s="8">
        <v>2040344.5699999998</v>
      </c>
      <c r="T6069" s="8">
        <v>297932.07999999996</v>
      </c>
      <c r="U6069" s="8">
        <v>1212358.3700000001</v>
      </c>
      <c r="V6069" s="8">
        <v>0</v>
      </c>
      <c r="W6069" s="8">
        <v>2764155.21</v>
      </c>
      <c r="X6069" s="8">
        <v>0</v>
      </c>
      <c r="Y6069" s="8">
        <v>0</v>
      </c>
      <c r="Z6069" s="8">
        <v>193512</v>
      </c>
      <c r="AA6069" s="8">
        <v>905794.69000000018</v>
      </c>
      <c r="AB6069" s="8">
        <v>25428.490000000005</v>
      </c>
      <c r="AC6069" s="9">
        <f t="shared" si="568"/>
        <v>880366.20000000019</v>
      </c>
      <c r="AD6069" s="5" t="str">
        <f>$C6069&amp;" "&amp;VLOOKUP(C6069,Tegevusalad!$A$1:$B$89,2,FALSE)</f>
        <v>53 POSTI- JA KULLERITEENISTUS</v>
      </c>
      <c r="AE6069" s="6">
        <f t="shared" si="570"/>
        <v>10365358.369999997</v>
      </c>
      <c r="AF6069" s="6">
        <f t="shared" si="571"/>
        <v>4769410.8099999977</v>
      </c>
      <c r="AG6069" s="6">
        <f t="shared" si="572"/>
        <v>16002693.109999998</v>
      </c>
      <c r="AH6069" s="6">
        <f t="shared" si="573"/>
        <v>8022415.0499999989</v>
      </c>
      <c r="AI6069" s="6">
        <f t="shared" si="569"/>
        <v>16002693.109999998</v>
      </c>
    </row>
    <row r="6070" spans="1:35">
      <c r="A6070" s="3">
        <v>2019</v>
      </c>
      <c r="B6070" s="3">
        <v>12</v>
      </c>
      <c r="C6070" s="4">
        <v>55</v>
      </c>
      <c r="D6070" s="8">
        <v>945</v>
      </c>
      <c r="E6070" s="8">
        <v>14054565.740000004</v>
      </c>
      <c r="F6070" s="8">
        <v>17711052.539999999</v>
      </c>
      <c r="G6070" s="8">
        <v>476374.81000000006</v>
      </c>
      <c r="H6070" s="8">
        <v>173441.98</v>
      </c>
      <c r="I6070" s="8">
        <v>12435.04</v>
      </c>
      <c r="J6070" s="8">
        <v>705.92</v>
      </c>
      <c r="K6070" s="8">
        <v>705.92</v>
      </c>
      <c r="L6070" s="8">
        <v>4404907.8600000013</v>
      </c>
      <c r="M6070" s="8">
        <v>0</v>
      </c>
      <c r="N6070" s="8">
        <v>4652677.8499999968</v>
      </c>
      <c r="O6070" s="8">
        <v>4997.8000000000011</v>
      </c>
      <c r="P6070" s="8">
        <v>461626.0400000001</v>
      </c>
      <c r="Q6070" s="8">
        <v>15675.33</v>
      </c>
      <c r="R6070" s="8">
        <v>4096.6700000000019</v>
      </c>
      <c r="S6070" s="8">
        <v>2060097.3000000003</v>
      </c>
      <c r="T6070" s="8">
        <v>245065.81999999995</v>
      </c>
      <c r="U6070" s="8">
        <v>102803.83000000002</v>
      </c>
      <c r="V6070" s="8">
        <v>954.94999999999982</v>
      </c>
      <c r="W6070" s="8">
        <v>1601087.96</v>
      </c>
      <c r="X6070" s="8">
        <v>500</v>
      </c>
      <c r="Y6070" s="8">
        <v>9715.7400000000016</v>
      </c>
      <c r="Z6070" s="8">
        <v>41683.350000000006</v>
      </c>
      <c r="AA6070" s="8">
        <v>818204.83</v>
      </c>
      <c r="AB6070" s="8">
        <v>1097942.459999999</v>
      </c>
      <c r="AC6070" s="9">
        <f t="shared" si="568"/>
        <v>-279737.62999999907</v>
      </c>
      <c r="AD6070" s="5" t="str">
        <f>$C6070&amp;" "&amp;VLOOKUP(C6070,Tegevusalad!$A$1:$B$89,2,FALSE)</f>
        <v>55 MAJUTUS</v>
      </c>
      <c r="AE6070" s="6">
        <f t="shared" si="570"/>
        <v>29603217.150000002</v>
      </c>
      <c r="AF6070" s="6">
        <f t="shared" si="571"/>
        <v>21096937.419999983</v>
      </c>
      <c r="AG6070" s="6">
        <f t="shared" si="572"/>
        <v>30079591.960000001</v>
      </c>
      <c r="AH6070" s="6">
        <f t="shared" si="573"/>
        <v>23283872.599999983</v>
      </c>
      <c r="AI6070" s="6">
        <f t="shared" si="569"/>
        <v>30079091.960000001</v>
      </c>
    </row>
    <row r="6071" spans="1:35">
      <c r="A6071" s="3">
        <v>2019</v>
      </c>
      <c r="B6071" s="3">
        <v>12</v>
      </c>
      <c r="C6071" s="4">
        <v>56</v>
      </c>
      <c r="D6071" s="8">
        <v>2375</v>
      </c>
      <c r="E6071" s="8">
        <v>65765679.309999987</v>
      </c>
      <c r="F6071" s="8">
        <v>277254.07000000024</v>
      </c>
      <c r="G6071" s="8">
        <v>932107.43000000028</v>
      </c>
      <c r="H6071" s="8">
        <v>611044.39</v>
      </c>
      <c r="I6071" s="8">
        <v>283030.75</v>
      </c>
      <c r="J6071" s="8">
        <v>773.47</v>
      </c>
      <c r="K6071" s="8">
        <v>703.47</v>
      </c>
      <c r="L6071" s="8">
        <v>13178088.559999989</v>
      </c>
      <c r="M6071" s="8">
        <v>0</v>
      </c>
      <c r="N6071" s="8">
        <v>8175077.8999999994</v>
      </c>
      <c r="O6071" s="8">
        <v>11237.430000000002</v>
      </c>
      <c r="P6071" s="8">
        <v>341464.30999999994</v>
      </c>
      <c r="Q6071" s="8">
        <v>32338.210000000003</v>
      </c>
      <c r="R6071" s="8">
        <v>10147.570000000002</v>
      </c>
      <c r="S6071" s="8">
        <v>3046773.7500000014</v>
      </c>
      <c r="T6071" s="8">
        <v>1882124.7300000007</v>
      </c>
      <c r="U6071" s="8">
        <v>202826.51</v>
      </c>
      <c r="V6071" s="8">
        <v>642.36</v>
      </c>
      <c r="W6071" s="8">
        <v>210001.68000000002</v>
      </c>
      <c r="X6071" s="8">
        <v>21133.07</v>
      </c>
      <c r="Y6071" s="8">
        <v>4823.8899999999994</v>
      </c>
      <c r="Z6071" s="8">
        <v>8333.630000000001</v>
      </c>
      <c r="AA6071" s="8">
        <v>5286172.32</v>
      </c>
      <c r="AB6071" s="8">
        <v>286671.40000000031</v>
      </c>
      <c r="AC6071" s="9">
        <f t="shared" si="568"/>
        <v>4999500.92</v>
      </c>
      <c r="AD6071" s="5" t="str">
        <f>$C6071&amp;" "&amp;VLOOKUP(C6071,Tegevusalad!$A$1:$B$89,2,FALSE)</f>
        <v>56 TOIDU JA JOOGI SERVEERIMINE</v>
      </c>
      <c r="AE6071" s="6">
        <f t="shared" si="570"/>
        <v>62814466.189999983</v>
      </c>
      <c r="AF6071" s="6">
        <f t="shared" si="571"/>
        <v>37620982.299999997</v>
      </c>
      <c r="AG6071" s="6">
        <f t="shared" si="572"/>
        <v>63746573.61999999</v>
      </c>
      <c r="AH6071" s="6">
        <f t="shared" si="573"/>
        <v>40926127.349999994</v>
      </c>
      <c r="AI6071" s="6">
        <f t="shared" si="569"/>
        <v>63725440.549999982</v>
      </c>
    </row>
    <row r="6072" spans="1:35">
      <c r="A6072" s="3">
        <v>2019</v>
      </c>
      <c r="B6072" s="3">
        <v>12</v>
      </c>
      <c r="C6072" s="4">
        <v>58</v>
      </c>
      <c r="D6072" s="8">
        <v>640</v>
      </c>
      <c r="E6072" s="8">
        <v>10504962.380000005</v>
      </c>
      <c r="F6072" s="8">
        <v>7320345.1500000004</v>
      </c>
      <c r="G6072" s="8">
        <v>8532347.6099999994</v>
      </c>
      <c r="H6072" s="8">
        <v>2122540.9299999997</v>
      </c>
      <c r="I6072" s="8">
        <v>49565.09</v>
      </c>
      <c r="J6072" s="8">
        <v>287858.94000000006</v>
      </c>
      <c r="K6072" s="8">
        <v>0</v>
      </c>
      <c r="L6072" s="8">
        <v>2759823.580000001</v>
      </c>
      <c r="M6072" s="8">
        <v>0</v>
      </c>
      <c r="N6072" s="8">
        <v>1968283.1800000004</v>
      </c>
      <c r="O6072" s="8">
        <v>3937.2099999999996</v>
      </c>
      <c r="P6072" s="8">
        <v>101615.14</v>
      </c>
      <c r="Q6072" s="8">
        <v>5431.8599999999988</v>
      </c>
      <c r="R6072" s="8">
        <v>5519.5099999999984</v>
      </c>
      <c r="S6072" s="8">
        <v>2211989.4999999995</v>
      </c>
      <c r="T6072" s="8">
        <v>113109.65000000001</v>
      </c>
      <c r="U6072" s="8">
        <v>1148441.1599999999</v>
      </c>
      <c r="V6072" s="8">
        <v>0</v>
      </c>
      <c r="W6072" s="8">
        <v>14601.580000000002</v>
      </c>
      <c r="X6072" s="8">
        <v>15.32</v>
      </c>
      <c r="Y6072" s="8">
        <v>4832.17</v>
      </c>
      <c r="Z6072" s="8">
        <v>396.12</v>
      </c>
      <c r="AA6072" s="8">
        <v>850724.91999999969</v>
      </c>
      <c r="AB6072" s="8">
        <v>54748.479999999967</v>
      </c>
      <c r="AC6072" s="9">
        <f t="shared" si="568"/>
        <v>795976.43999999971</v>
      </c>
      <c r="AD6072" s="5" t="str">
        <f>$C6072&amp;" "&amp;VLOOKUP(C6072,Tegevusalad!$A$1:$B$89,2,FALSE)</f>
        <v>58 KIRJASTAMINE</v>
      </c>
      <c r="AE6072" s="6">
        <f t="shared" si="570"/>
        <v>14464892.190000005</v>
      </c>
      <c r="AF6072" s="6">
        <f t="shared" si="571"/>
        <v>6488896.7400000021</v>
      </c>
      <c r="AG6072" s="6">
        <f t="shared" si="572"/>
        <v>22997239.800000004</v>
      </c>
      <c r="AH6072" s="6">
        <f t="shared" si="573"/>
        <v>9869013.4500000011</v>
      </c>
      <c r="AI6072" s="6">
        <f t="shared" si="569"/>
        <v>22997224.480000004</v>
      </c>
    </row>
    <row r="6073" spans="1:35">
      <c r="A6073" s="3">
        <v>2019</v>
      </c>
      <c r="B6073" s="3">
        <v>12</v>
      </c>
      <c r="C6073" s="4">
        <v>59</v>
      </c>
      <c r="D6073" s="8">
        <v>617</v>
      </c>
      <c r="E6073" s="8">
        <v>11012773.050000004</v>
      </c>
      <c r="F6073" s="8">
        <v>8794.8500000000022</v>
      </c>
      <c r="G6073" s="8">
        <v>2071652.93</v>
      </c>
      <c r="H6073" s="8">
        <v>799903.50000000023</v>
      </c>
      <c r="I6073" s="8">
        <v>57816.840000000004</v>
      </c>
      <c r="J6073" s="8">
        <v>8542.19</v>
      </c>
      <c r="K6073" s="8">
        <v>0</v>
      </c>
      <c r="L6073" s="8">
        <v>2203346.15</v>
      </c>
      <c r="M6073" s="8">
        <v>0</v>
      </c>
      <c r="N6073" s="8">
        <v>1330567.8099999982</v>
      </c>
      <c r="O6073" s="8">
        <v>541.35</v>
      </c>
      <c r="P6073" s="8">
        <v>45870.410000000011</v>
      </c>
      <c r="Q6073" s="8">
        <v>10794.240000000002</v>
      </c>
      <c r="R6073" s="8">
        <v>4087.2399999999993</v>
      </c>
      <c r="S6073" s="8">
        <v>1443065.9499999986</v>
      </c>
      <c r="T6073" s="8">
        <v>554088.46000000008</v>
      </c>
      <c r="U6073" s="8">
        <v>395314.85000000003</v>
      </c>
      <c r="V6073" s="8">
        <v>0</v>
      </c>
      <c r="W6073" s="8">
        <v>16403.870000000003</v>
      </c>
      <c r="X6073" s="8">
        <v>1263.75</v>
      </c>
      <c r="Y6073" s="8">
        <v>50816.83</v>
      </c>
      <c r="Z6073" s="8">
        <v>595.75</v>
      </c>
      <c r="AA6073" s="8">
        <v>1107637.5499999986</v>
      </c>
      <c r="AB6073" s="8">
        <v>184638.13000000003</v>
      </c>
      <c r="AC6073" s="9">
        <f t="shared" si="568"/>
        <v>922999.41999999864</v>
      </c>
      <c r="AD6073" s="5" t="str">
        <f>$C6073&amp;" "&amp;VLOOKUP(C6073,Tegevusalad!$A$1:$B$89,2,FALSE)</f>
        <v>59 KINOFILMIDE, VIDEOTE JA TELESAADETE TOOTMINE; HELISALVESTISTE JA MUUSIKA KIRJASTAMINE</v>
      </c>
      <c r="AE6073" s="6">
        <f t="shared" si="570"/>
        <v>9184450.8500000052</v>
      </c>
      <c r="AF6073" s="6">
        <f t="shared" si="571"/>
        <v>4832187.6999999918</v>
      </c>
      <c r="AG6073" s="6">
        <f t="shared" si="572"/>
        <v>11256103.780000005</v>
      </c>
      <c r="AH6073" s="6">
        <f t="shared" si="573"/>
        <v>6673275.2499999907</v>
      </c>
      <c r="AI6073" s="6">
        <f t="shared" si="569"/>
        <v>11254840.030000005</v>
      </c>
    </row>
    <row r="6074" spans="1:35">
      <c r="A6074" s="3">
        <v>2019</v>
      </c>
      <c r="B6074" s="3">
        <v>12</v>
      </c>
      <c r="C6074" s="4">
        <v>60</v>
      </c>
      <c r="D6074" s="8">
        <v>30</v>
      </c>
      <c r="E6074" s="8">
        <v>292242.19999999995</v>
      </c>
      <c r="F6074" s="8">
        <v>0</v>
      </c>
      <c r="G6074" s="8">
        <v>27585</v>
      </c>
      <c r="H6074" s="8">
        <v>525</v>
      </c>
      <c r="I6074" s="8">
        <v>0</v>
      </c>
      <c r="J6074" s="8">
        <v>0</v>
      </c>
      <c r="K6074" s="8">
        <v>0</v>
      </c>
      <c r="L6074" s="8">
        <v>58448.420000000006</v>
      </c>
      <c r="M6074" s="8">
        <v>0</v>
      </c>
      <c r="N6074" s="8">
        <v>44102.320000000007</v>
      </c>
      <c r="O6074" s="8">
        <v>0</v>
      </c>
      <c r="P6074" s="8">
        <v>0</v>
      </c>
      <c r="Q6074" s="8">
        <v>6406.0300000000007</v>
      </c>
      <c r="R6074" s="8">
        <v>183.04999999999998</v>
      </c>
      <c r="S6074" s="8">
        <v>6288.4800000000005</v>
      </c>
      <c r="T6074" s="8">
        <v>0</v>
      </c>
      <c r="U6074" s="8">
        <v>0</v>
      </c>
      <c r="V6074" s="8">
        <v>0</v>
      </c>
      <c r="W6074" s="8">
        <v>5.1000000000000005</v>
      </c>
      <c r="X6074" s="8">
        <v>0</v>
      </c>
      <c r="Y6074" s="8">
        <v>0</v>
      </c>
      <c r="Z6074" s="8">
        <v>0</v>
      </c>
      <c r="AA6074" s="8">
        <v>18338.440000000006</v>
      </c>
      <c r="AB6074" s="8">
        <v>3992.34</v>
      </c>
      <c r="AC6074" s="9">
        <f t="shared" si="568"/>
        <v>14346.100000000006</v>
      </c>
      <c r="AD6074" s="5" t="str">
        <f>$C6074&amp;" "&amp;VLOOKUP(C6074,Tegevusalad!$A$1:$B$89,2,FALSE)</f>
        <v>60 PROGRAMMID JA RINGHÄÄLING</v>
      </c>
      <c r="AE6074" s="6">
        <f t="shared" si="570"/>
        <v>285953.71999999997</v>
      </c>
      <c r="AF6074" s="6">
        <f t="shared" si="571"/>
        <v>215138.37000000002</v>
      </c>
      <c r="AG6074" s="6">
        <f t="shared" si="572"/>
        <v>313538.71999999997</v>
      </c>
      <c r="AH6074" s="6">
        <f t="shared" si="573"/>
        <v>221426.85000000003</v>
      </c>
      <c r="AI6074" s="6">
        <f t="shared" si="569"/>
        <v>313538.71999999997</v>
      </c>
    </row>
    <row r="6075" spans="1:35">
      <c r="A6075" s="3">
        <v>2019</v>
      </c>
      <c r="B6075" s="3">
        <v>12</v>
      </c>
      <c r="C6075" s="4">
        <v>61</v>
      </c>
      <c r="D6075" s="8">
        <v>193</v>
      </c>
      <c r="E6075" s="8">
        <v>93909818.409999952</v>
      </c>
      <c r="F6075" s="8">
        <v>0</v>
      </c>
      <c r="G6075" s="8">
        <v>22238207.059999995</v>
      </c>
      <c r="H6075" s="8">
        <v>13727454.609999999</v>
      </c>
      <c r="I6075" s="8">
        <v>91929.34</v>
      </c>
      <c r="J6075" s="8">
        <v>11068.529999999999</v>
      </c>
      <c r="K6075" s="8">
        <v>2340.5</v>
      </c>
      <c r="L6075" s="8">
        <v>18781963.710000005</v>
      </c>
      <c r="M6075" s="8">
        <v>0</v>
      </c>
      <c r="N6075" s="8">
        <v>12750721.769999998</v>
      </c>
      <c r="O6075" s="8">
        <v>66677.73</v>
      </c>
      <c r="P6075" s="8">
        <v>1316983.6100000003</v>
      </c>
      <c r="Q6075" s="8">
        <v>7258.4500000000007</v>
      </c>
      <c r="R6075" s="8">
        <v>7259.61</v>
      </c>
      <c r="S6075" s="8">
        <v>29764387.139999989</v>
      </c>
      <c r="T6075" s="8">
        <v>11263763.629999999</v>
      </c>
      <c r="U6075" s="8">
        <v>4328357.53</v>
      </c>
      <c r="V6075" s="8">
        <v>253.8</v>
      </c>
      <c r="W6075" s="8">
        <v>2470953.5000000009</v>
      </c>
      <c r="X6075" s="8">
        <v>0</v>
      </c>
      <c r="Y6075" s="8">
        <v>19251.599999999999</v>
      </c>
      <c r="Z6075" s="8">
        <v>628.84</v>
      </c>
      <c r="AA6075" s="8">
        <v>6391924.7300000032</v>
      </c>
      <c r="AB6075" s="8">
        <v>342060.03</v>
      </c>
      <c r="AC6075" s="9">
        <f t="shared" si="568"/>
        <v>6049864.700000003</v>
      </c>
      <c r="AD6075" s="5" t="str">
        <f>$C6075&amp;" "&amp;VLOOKUP(C6075,Tegevusalad!$A$1:$B$89,2,FALSE)</f>
        <v>61 TELEKOMMUNIKATSIOON</v>
      </c>
      <c r="AE6075" s="6">
        <f t="shared" si="570"/>
        <v>59817073.739999965</v>
      </c>
      <c r="AF6075" s="6">
        <f t="shared" si="571"/>
        <v>29364027.379999984</v>
      </c>
      <c r="AG6075" s="6">
        <f t="shared" si="572"/>
        <v>82055280.799999952</v>
      </c>
      <c r="AH6075" s="6">
        <f t="shared" si="573"/>
        <v>63789906.899999984</v>
      </c>
      <c r="AI6075" s="6">
        <f t="shared" si="569"/>
        <v>82055280.799999952</v>
      </c>
    </row>
    <row r="6076" spans="1:35">
      <c r="A6076" s="3">
        <v>2019</v>
      </c>
      <c r="B6076" s="3">
        <v>12</v>
      </c>
      <c r="C6076" s="4">
        <v>62</v>
      </c>
      <c r="D6076" s="8">
        <v>4415</v>
      </c>
      <c r="E6076" s="8">
        <v>106013477.20000008</v>
      </c>
      <c r="F6076" s="8">
        <v>5418.46</v>
      </c>
      <c r="G6076" s="8">
        <v>136750200.65000001</v>
      </c>
      <c r="H6076" s="8">
        <v>66973799.720000036</v>
      </c>
      <c r="I6076" s="8">
        <v>9398880.1099999975</v>
      </c>
      <c r="J6076" s="8">
        <v>5416129.4499999993</v>
      </c>
      <c r="K6076" s="8">
        <v>0</v>
      </c>
      <c r="L6076" s="8">
        <v>21203183.440000001</v>
      </c>
      <c r="M6076" s="8">
        <v>0</v>
      </c>
      <c r="N6076" s="8">
        <v>15408352.379999967</v>
      </c>
      <c r="O6076" s="8">
        <v>264880.37999999989</v>
      </c>
      <c r="P6076" s="8">
        <v>378242.62999999989</v>
      </c>
      <c r="Q6076" s="8">
        <v>55034.070000000029</v>
      </c>
      <c r="R6076" s="8">
        <v>47256.120000000032</v>
      </c>
      <c r="S6076" s="8">
        <v>28869601.709999938</v>
      </c>
      <c r="T6076" s="8">
        <v>2210246.5899999994</v>
      </c>
      <c r="U6076" s="8">
        <v>21839894.460000016</v>
      </c>
      <c r="V6076" s="8">
        <v>30019.9</v>
      </c>
      <c r="W6076" s="8">
        <v>1745366.2100000007</v>
      </c>
      <c r="X6076" s="8">
        <v>0</v>
      </c>
      <c r="Y6076" s="8">
        <v>8585.4200000000019</v>
      </c>
      <c r="Z6076" s="8">
        <v>304.31</v>
      </c>
      <c r="AA6076" s="8">
        <v>7613958.6000000043</v>
      </c>
      <c r="AB6076" s="8">
        <v>1810846.4299999997</v>
      </c>
      <c r="AC6076" s="9">
        <f t="shared" si="568"/>
        <v>5803112.1700000046</v>
      </c>
      <c r="AD6076" s="5" t="str">
        <f>$C6076&amp;" "&amp;VLOOKUP(C6076,Tegevusalad!$A$1:$B$89,2,FALSE)</f>
        <v>62 PROGRAMMEERIMINE, KONSULTATSIOONID JMS TEGEVUSED</v>
      </c>
      <c r="AE6076" s="6">
        <f t="shared" si="570"/>
        <v>55309399.490000114</v>
      </c>
      <c r="AF6076" s="6">
        <f t="shared" si="571"/>
        <v>25274164.329999879</v>
      </c>
      <c r="AG6076" s="6">
        <f t="shared" si="572"/>
        <v>192059600.1400001</v>
      </c>
      <c r="AH6076" s="6">
        <f t="shared" si="573"/>
        <v>77278042.499999821</v>
      </c>
      <c r="AI6076" s="6">
        <f t="shared" si="569"/>
        <v>192059600.1400001</v>
      </c>
    </row>
    <row r="6077" spans="1:35">
      <c r="A6077" s="3">
        <v>2019</v>
      </c>
      <c r="B6077" s="3">
        <v>12</v>
      </c>
      <c r="C6077" s="4">
        <v>63</v>
      </c>
      <c r="D6077" s="8">
        <v>952</v>
      </c>
      <c r="E6077" s="8">
        <v>13716060.330000002</v>
      </c>
      <c r="F6077" s="8">
        <v>94257.75</v>
      </c>
      <c r="G6077" s="8">
        <v>24677918.649999991</v>
      </c>
      <c r="H6077" s="8">
        <v>4849881.91</v>
      </c>
      <c r="I6077" s="8">
        <v>47032.94</v>
      </c>
      <c r="J6077" s="8">
        <v>302329.67000000004</v>
      </c>
      <c r="K6077" s="8">
        <v>0</v>
      </c>
      <c r="L6077" s="8">
        <v>2751695.0999999978</v>
      </c>
      <c r="M6077" s="8">
        <v>0</v>
      </c>
      <c r="N6077" s="8">
        <v>2080502.6800000034</v>
      </c>
      <c r="O6077" s="8">
        <v>6420.880000000001</v>
      </c>
      <c r="P6077" s="8">
        <v>42812.62</v>
      </c>
      <c r="Q6077" s="8">
        <v>4724.12</v>
      </c>
      <c r="R6077" s="8">
        <v>5276.6000000000013</v>
      </c>
      <c r="S6077" s="8">
        <v>4110267.989999997</v>
      </c>
      <c r="T6077" s="8">
        <v>252021.15</v>
      </c>
      <c r="U6077" s="8">
        <v>1954666.6099999999</v>
      </c>
      <c r="V6077" s="8">
        <v>0</v>
      </c>
      <c r="W6077" s="8">
        <v>511746.81</v>
      </c>
      <c r="X6077" s="8">
        <v>22651.78</v>
      </c>
      <c r="Y6077" s="8">
        <v>31219.9</v>
      </c>
      <c r="Z6077" s="8">
        <v>122.99</v>
      </c>
      <c r="AA6077" s="8">
        <v>1048967.4299999995</v>
      </c>
      <c r="AB6077" s="8">
        <v>346678.09999999881</v>
      </c>
      <c r="AC6077" s="9">
        <f t="shared" si="568"/>
        <v>702289.33000000066</v>
      </c>
      <c r="AD6077" s="5" t="str">
        <f>$C6077&amp;" "&amp;VLOOKUP(C6077,Tegevusalad!$A$1:$B$89,2,FALSE)</f>
        <v>63 INFOALANE TEGEVUS</v>
      </c>
      <c r="AE6077" s="6">
        <f t="shared" si="570"/>
        <v>7768035.2600000044</v>
      </c>
      <c r="AF6077" s="6">
        <f t="shared" si="571"/>
        <v>4331857.4000000209</v>
      </c>
      <c r="AG6077" s="6">
        <f t="shared" si="572"/>
        <v>32445953.909999993</v>
      </c>
      <c r="AH6077" s="6">
        <f t="shared" si="573"/>
        <v>10428896.400000017</v>
      </c>
      <c r="AI6077" s="6">
        <f t="shared" si="569"/>
        <v>32423302.129999992</v>
      </c>
    </row>
    <row r="6078" spans="1:35">
      <c r="A6078" s="3">
        <v>2019</v>
      </c>
      <c r="B6078" s="3">
        <v>12</v>
      </c>
      <c r="C6078" s="4">
        <v>64</v>
      </c>
      <c r="D6078" s="8">
        <v>563</v>
      </c>
      <c r="E6078" s="8">
        <v>140073521.11000001</v>
      </c>
      <c r="F6078" s="8">
        <v>1297.1299999999999</v>
      </c>
      <c r="G6078" s="8">
        <v>13862266.710000001</v>
      </c>
      <c r="H6078" s="8">
        <v>11987077.630000001</v>
      </c>
      <c r="I6078" s="8">
        <v>313139.13000000006</v>
      </c>
      <c r="J6078" s="8">
        <v>153341.66999999998</v>
      </c>
      <c r="K6078" s="8">
        <v>0</v>
      </c>
      <c r="L6078" s="8">
        <v>28014820.889999986</v>
      </c>
      <c r="M6078" s="8">
        <v>0</v>
      </c>
      <c r="N6078" s="8">
        <v>25573979.059999976</v>
      </c>
      <c r="O6078" s="8">
        <v>38731.780000000006</v>
      </c>
      <c r="P6078" s="8">
        <v>1264730.2700000005</v>
      </c>
      <c r="Q6078" s="8">
        <v>15099.470000000003</v>
      </c>
      <c r="R6078" s="8">
        <v>12064.059999999998</v>
      </c>
      <c r="S6078" s="8">
        <v>17202432.099999998</v>
      </c>
      <c r="T6078" s="8">
        <v>2915982.58</v>
      </c>
      <c r="U6078" s="8">
        <v>3929312.9899999998</v>
      </c>
      <c r="V6078" s="8">
        <v>526.61</v>
      </c>
      <c r="W6078" s="8">
        <v>89289321.140000015</v>
      </c>
      <c r="X6078" s="8">
        <v>21592.49</v>
      </c>
      <c r="Y6078" s="8">
        <v>530866.16999999981</v>
      </c>
      <c r="Z6078" s="8">
        <v>428407.41</v>
      </c>
      <c r="AA6078" s="8">
        <v>4388496.74</v>
      </c>
      <c r="AB6078" s="8">
        <v>1845196.1500000008</v>
      </c>
      <c r="AC6078" s="9">
        <f t="shared" si="568"/>
        <v>2543300.5899999994</v>
      </c>
      <c r="AD6078" s="5" t="str">
        <f>$C6078&amp;" "&amp;VLOOKUP(C6078,Tegevusalad!$A$1:$B$89,2,FALSE)</f>
        <v>64 FINANTSTEENUSTE OSUTAMINE, V.A KINDLUSTUS JA PENSIONIFONDID</v>
      </c>
      <c r="AE6078" s="6">
        <f t="shared" si="570"/>
        <v>118964665.64000002</v>
      </c>
      <c r="AF6078" s="6">
        <f t="shared" si="571"/>
        <v>106605338.21999988</v>
      </c>
      <c r="AG6078" s="6">
        <f t="shared" si="572"/>
        <v>132826932.35000002</v>
      </c>
      <c r="AH6078" s="6">
        <f t="shared" si="573"/>
        <v>127930215.59999987</v>
      </c>
      <c r="AI6078" s="6">
        <f t="shared" si="569"/>
        <v>132805339.86000001</v>
      </c>
    </row>
    <row r="6079" spans="1:35">
      <c r="A6079" s="3">
        <v>2019</v>
      </c>
      <c r="B6079" s="3">
        <v>12</v>
      </c>
      <c r="C6079" s="4">
        <v>65</v>
      </c>
      <c r="D6079" s="8">
        <v>19</v>
      </c>
      <c r="E6079" s="8">
        <v>1153223.55</v>
      </c>
      <c r="F6079" s="8">
        <v>94.99</v>
      </c>
      <c r="G6079" s="8">
        <v>301526.60000000003</v>
      </c>
      <c r="H6079" s="8">
        <v>301526.60000000003</v>
      </c>
      <c r="I6079" s="8">
        <v>0</v>
      </c>
      <c r="J6079" s="8">
        <v>0</v>
      </c>
      <c r="K6079" s="8">
        <v>0</v>
      </c>
      <c r="L6079" s="8">
        <v>230653.27000000005</v>
      </c>
      <c r="M6079" s="8">
        <v>0</v>
      </c>
      <c r="N6079" s="8">
        <v>2256.3200000000006</v>
      </c>
      <c r="O6079" s="8">
        <v>0</v>
      </c>
      <c r="P6079" s="8">
        <v>0</v>
      </c>
      <c r="Q6079" s="8">
        <v>0</v>
      </c>
      <c r="R6079" s="8">
        <v>0</v>
      </c>
      <c r="S6079" s="8">
        <v>1090157.67</v>
      </c>
      <c r="T6079" s="8">
        <v>5908.07</v>
      </c>
      <c r="U6079" s="8">
        <v>0</v>
      </c>
      <c r="V6079" s="8">
        <v>0</v>
      </c>
      <c r="W6079" s="8">
        <v>28143682.389999997</v>
      </c>
      <c r="X6079" s="8">
        <v>0</v>
      </c>
      <c r="Y6079" s="8">
        <v>0</v>
      </c>
      <c r="Z6079" s="8">
        <v>0</v>
      </c>
      <c r="AA6079" s="8">
        <v>228396.95</v>
      </c>
      <c r="AB6079" s="8">
        <v>0</v>
      </c>
      <c r="AC6079" s="9">
        <f t="shared" si="568"/>
        <v>228396.95</v>
      </c>
      <c r="AD6079" s="5" t="str">
        <f>$C6079&amp;" "&amp;VLOOKUP(C6079,Tegevusalad!$A$1:$B$89,2,FALSE)</f>
        <v>65 KINDLUSTUS, EDASIKINDLUSTUS JA PENSIONIFONDID, V.A KOHUSTUSLIK SOTSIAALKINDLUSTUS</v>
      </c>
      <c r="AE6079" s="6">
        <f t="shared" si="570"/>
        <v>63160.870000000112</v>
      </c>
      <c r="AF6079" s="6">
        <f t="shared" si="571"/>
        <v>-1078876.0699999998</v>
      </c>
      <c r="AG6079" s="6">
        <f t="shared" si="572"/>
        <v>364687.4700000002</v>
      </c>
      <c r="AH6079" s="6">
        <f t="shared" si="573"/>
        <v>11281.600000000002</v>
      </c>
      <c r="AI6079" s="6">
        <f t="shared" si="569"/>
        <v>364687.4700000002</v>
      </c>
    </row>
    <row r="6080" spans="1:35">
      <c r="A6080" s="3">
        <v>2019</v>
      </c>
      <c r="B6080" s="3">
        <v>12</v>
      </c>
      <c r="C6080" s="4">
        <v>66</v>
      </c>
      <c r="D6080" s="8">
        <v>332</v>
      </c>
      <c r="E6080" s="8">
        <v>5643842.6000000006</v>
      </c>
      <c r="F6080" s="8">
        <v>1710.45</v>
      </c>
      <c r="G6080" s="8">
        <v>3228983.69</v>
      </c>
      <c r="H6080" s="8">
        <v>1097460.6499999999</v>
      </c>
      <c r="I6080" s="8">
        <v>10373.83</v>
      </c>
      <c r="J6080" s="8">
        <v>0</v>
      </c>
      <c r="K6080" s="8">
        <v>0</v>
      </c>
      <c r="L6080" s="8">
        <v>1128922.47</v>
      </c>
      <c r="M6080" s="8">
        <v>0</v>
      </c>
      <c r="N6080" s="8">
        <v>587972.44000000018</v>
      </c>
      <c r="O6080" s="8">
        <v>7560</v>
      </c>
      <c r="P6080" s="8">
        <v>25998.34</v>
      </c>
      <c r="Q6080" s="8">
        <v>14842.099999999999</v>
      </c>
      <c r="R6080" s="8">
        <v>1924.8199999999997</v>
      </c>
      <c r="S6080" s="8">
        <v>2851981.3499999992</v>
      </c>
      <c r="T6080" s="8">
        <v>76558.100000000006</v>
      </c>
      <c r="U6080" s="8">
        <v>159253.15000000002</v>
      </c>
      <c r="V6080" s="8">
        <v>0</v>
      </c>
      <c r="W6080" s="8">
        <v>15102893.269999996</v>
      </c>
      <c r="X6080" s="8">
        <v>0</v>
      </c>
      <c r="Y6080" s="8">
        <v>36754.040000000008</v>
      </c>
      <c r="Z6080" s="8">
        <v>87885.86</v>
      </c>
      <c r="AA6080" s="8">
        <v>648086.19000000006</v>
      </c>
      <c r="AB6080" s="8">
        <v>158267.98000000001</v>
      </c>
      <c r="AC6080" s="9">
        <f t="shared" si="568"/>
        <v>489818.21000000008</v>
      </c>
      <c r="AD6080" s="5" t="str">
        <f>$C6080&amp;" "&amp;VLOOKUP(C6080,Tegevusalad!$A$1:$B$89,2,FALSE)</f>
        <v>66 FINANTSTEENUSTE JA KINDLUSTUSTEGEVUSE ABITEGEVUSALAD</v>
      </c>
      <c r="AE6080" s="6">
        <f t="shared" si="570"/>
        <v>2634318.5500000017</v>
      </c>
      <c r="AF6080" s="6">
        <f t="shared" si="571"/>
        <v>-99548.199999998906</v>
      </c>
      <c r="AG6080" s="6">
        <f t="shared" si="572"/>
        <v>5863302.2400000012</v>
      </c>
      <c r="AH6080" s="6">
        <f t="shared" si="573"/>
        <v>2949486.3000000003</v>
      </c>
      <c r="AI6080" s="6">
        <f t="shared" si="569"/>
        <v>5863302.2400000012</v>
      </c>
    </row>
    <row r="6081" spans="1:35">
      <c r="A6081" s="3">
        <v>2019</v>
      </c>
      <c r="B6081" s="3">
        <v>12</v>
      </c>
      <c r="C6081" s="4">
        <v>68</v>
      </c>
      <c r="D6081" s="8">
        <v>7034</v>
      </c>
      <c r="E6081" s="8">
        <v>208139584.85000023</v>
      </c>
      <c r="F6081" s="8">
        <v>588467.61999999988</v>
      </c>
      <c r="G6081" s="8">
        <v>20126654.559999984</v>
      </c>
      <c r="H6081" s="8">
        <v>4539698.9899999993</v>
      </c>
      <c r="I6081" s="8">
        <v>2321675.9499999997</v>
      </c>
      <c r="J6081" s="8">
        <v>7138908.0900000008</v>
      </c>
      <c r="K6081" s="8">
        <v>0</v>
      </c>
      <c r="L6081" s="8">
        <v>41680878.740000002</v>
      </c>
      <c r="M6081" s="8">
        <v>31.52</v>
      </c>
      <c r="N6081" s="8">
        <v>33525283.860000089</v>
      </c>
      <c r="O6081" s="8">
        <v>170327.10999999996</v>
      </c>
      <c r="P6081" s="8">
        <v>8196951.1799999895</v>
      </c>
      <c r="Q6081" s="8">
        <v>72852.830000000016</v>
      </c>
      <c r="R6081" s="8">
        <v>51627.429999999986</v>
      </c>
      <c r="S6081" s="8">
        <v>6324304.7100000065</v>
      </c>
      <c r="T6081" s="8">
        <v>3195457.4000000004</v>
      </c>
      <c r="U6081" s="8">
        <v>6553322.3199999994</v>
      </c>
      <c r="V6081" s="8">
        <v>6342496.3700000001</v>
      </c>
      <c r="W6081" s="8">
        <v>22589603.659999982</v>
      </c>
      <c r="X6081" s="8">
        <v>11231771.390000001</v>
      </c>
      <c r="Y6081" s="8">
        <v>1010918.0799999998</v>
      </c>
      <c r="Z6081" s="8">
        <v>46941.49</v>
      </c>
      <c r="AA6081" s="8">
        <v>22560900.220000017</v>
      </c>
      <c r="AB6081" s="8">
        <v>13441297.230000002</v>
      </c>
      <c r="AC6081" s="9">
        <f t="shared" si="568"/>
        <v>9119602.9900000151</v>
      </c>
      <c r="AD6081" s="5" t="str">
        <f>$C6081&amp;" "&amp;VLOOKUP(C6081,Tegevusalad!$A$1:$B$89,2,FALSE)</f>
        <v>68 KINNISVARAALANE TEGEVUS</v>
      </c>
      <c r="AE6081" s="6">
        <f t="shared" si="570"/>
        <v>207082196.83000025</v>
      </c>
      <c r="AF6081" s="6">
        <f t="shared" si="571"/>
        <v>160497790.24000043</v>
      </c>
      <c r="AG6081" s="6">
        <f t="shared" si="572"/>
        <v>227208851.39000019</v>
      </c>
      <c r="AH6081" s="6">
        <f t="shared" si="573"/>
        <v>167884556.45000044</v>
      </c>
      <c r="AI6081" s="6">
        <f t="shared" si="569"/>
        <v>215977080.00000021</v>
      </c>
    </row>
    <row r="6082" spans="1:35">
      <c r="A6082" s="3">
        <v>2019</v>
      </c>
      <c r="B6082" s="3">
        <v>12</v>
      </c>
      <c r="C6082" s="4">
        <v>69</v>
      </c>
      <c r="D6082" s="8">
        <v>3091</v>
      </c>
      <c r="E6082" s="8">
        <v>28009145.169999987</v>
      </c>
      <c r="F6082" s="8">
        <v>14324.920000000002</v>
      </c>
      <c r="G6082" s="8">
        <v>10970254.789999999</v>
      </c>
      <c r="H6082" s="8">
        <v>6585673.7000000011</v>
      </c>
      <c r="I6082" s="8">
        <v>157539.15</v>
      </c>
      <c r="J6082" s="8">
        <v>21480</v>
      </c>
      <c r="K6082" s="8">
        <v>0</v>
      </c>
      <c r="L6082" s="8">
        <v>5603118.1999999899</v>
      </c>
      <c r="M6082" s="8">
        <v>0</v>
      </c>
      <c r="N6082" s="8">
        <v>2256163.5899999989</v>
      </c>
      <c r="O6082" s="8">
        <v>689.7600000000001</v>
      </c>
      <c r="P6082" s="8">
        <v>223631.5100000001</v>
      </c>
      <c r="Q6082" s="8">
        <v>49363.859999999942</v>
      </c>
      <c r="R6082" s="8">
        <v>31720.829999999947</v>
      </c>
      <c r="S6082" s="8">
        <v>2537391.9800000004</v>
      </c>
      <c r="T6082" s="8">
        <v>219143.49999999988</v>
      </c>
      <c r="U6082" s="8">
        <v>155072.50000000003</v>
      </c>
      <c r="V6082" s="8">
        <v>1003.88</v>
      </c>
      <c r="W6082" s="8">
        <v>703829.13999999966</v>
      </c>
      <c r="X6082" s="8">
        <v>220173.24</v>
      </c>
      <c r="Y6082" s="8">
        <v>4317.2300000000005</v>
      </c>
      <c r="Z6082" s="8">
        <v>4171.66</v>
      </c>
      <c r="AA6082" s="8">
        <v>3665654.590000005</v>
      </c>
      <c r="AB6082" s="8">
        <v>318554.40999999963</v>
      </c>
      <c r="AC6082" s="9">
        <f t="shared" si="568"/>
        <v>3347100.1800000053</v>
      </c>
      <c r="AD6082" s="5" t="str">
        <f>$C6082&amp;" "&amp;VLOOKUP(C6082,Tegevusalad!$A$1:$B$89,2,FALSE)</f>
        <v>69 JURIIDILISED TOIMINGUD JA ARVEPIDAMINE</v>
      </c>
      <c r="AE6082" s="6">
        <f t="shared" si="570"/>
        <v>25551178.849999987</v>
      </c>
      <c r="AF6082" s="6">
        <f t="shared" si="571"/>
        <v>8744512.6999999955</v>
      </c>
      <c r="AG6082" s="6">
        <f t="shared" si="572"/>
        <v>36521433.639999986</v>
      </c>
      <c r="AH6082" s="6">
        <f t="shared" si="573"/>
        <v>11439422.099999994</v>
      </c>
      <c r="AI6082" s="6">
        <f t="shared" si="569"/>
        <v>36301260.399999991</v>
      </c>
    </row>
    <row r="6083" spans="1:35">
      <c r="A6083" s="3">
        <v>2019</v>
      </c>
      <c r="B6083" s="3">
        <v>12</v>
      </c>
      <c r="C6083" s="4">
        <v>70</v>
      </c>
      <c r="D6083" s="8">
        <v>3679</v>
      </c>
      <c r="E6083" s="8">
        <v>40972681.830000088</v>
      </c>
      <c r="F6083" s="8">
        <v>40429.720000000008</v>
      </c>
      <c r="G6083" s="8">
        <v>50253065.669999965</v>
      </c>
      <c r="H6083" s="8">
        <v>22913738.049999993</v>
      </c>
      <c r="I6083" s="8">
        <v>435798.76000000007</v>
      </c>
      <c r="J6083" s="8">
        <v>663492.72000000009</v>
      </c>
      <c r="K6083" s="8">
        <v>1222.25</v>
      </c>
      <c r="L6083" s="8">
        <v>8198175.0000000093</v>
      </c>
      <c r="M6083" s="8">
        <v>1203.8800000000001</v>
      </c>
      <c r="N6083" s="8">
        <v>6190990.0299999155</v>
      </c>
      <c r="O6083" s="8">
        <v>3962.7599999999998</v>
      </c>
      <c r="P6083" s="8">
        <v>754815.95000000019</v>
      </c>
      <c r="Q6083" s="8">
        <v>92061.520000000019</v>
      </c>
      <c r="R6083" s="8">
        <v>36330.86000000003</v>
      </c>
      <c r="S6083" s="8">
        <v>7810009.0800000066</v>
      </c>
      <c r="T6083" s="8">
        <v>812084.18000000028</v>
      </c>
      <c r="U6083" s="8">
        <v>2446389.7600000002</v>
      </c>
      <c r="V6083" s="8">
        <v>349912.92000000004</v>
      </c>
      <c r="W6083" s="8">
        <v>5879403.7499999963</v>
      </c>
      <c r="X6083" s="8">
        <v>60829.820000000007</v>
      </c>
      <c r="Y6083" s="8">
        <v>47309.08</v>
      </c>
      <c r="Z6083" s="8">
        <v>1816.0899999999997</v>
      </c>
      <c r="AA6083" s="8">
        <v>3787849.6400000057</v>
      </c>
      <c r="AB6083" s="8">
        <v>1733967.8000000257</v>
      </c>
      <c r="AC6083" s="9">
        <f t="shared" ref="AC6083:AC6146" si="574">AA6083-AB6083</f>
        <v>2053881.8399999801</v>
      </c>
      <c r="AD6083" s="5" t="str">
        <f>$C6083&amp;" "&amp;VLOOKUP(C6083,Tegevusalad!$A$1:$B$89,2,FALSE)</f>
        <v>70 PEAKONTORITE TEGEVUS; JUHTIMISALANE NÕUSTAMINE</v>
      </c>
      <c r="AE6083" s="6">
        <f t="shared" si="570"/>
        <v>30817542.530000079</v>
      </c>
      <c r="AF6083" s="6">
        <f t="shared" si="571"/>
        <v>21210304.729999572</v>
      </c>
      <c r="AG6083" s="6">
        <f t="shared" si="572"/>
        <v>81070608.200000048</v>
      </c>
      <c r="AH6083" s="6">
        <f t="shared" si="573"/>
        <v>31136604.449999578</v>
      </c>
      <c r="AI6083" s="6">
        <f t="shared" ref="AI6083:AI6146" si="575">(E6083+F6083+G6083)-(S6083+U6083)</f>
        <v>81009778.380000055</v>
      </c>
    </row>
    <row r="6084" spans="1:35">
      <c r="A6084" s="3">
        <v>2019</v>
      </c>
      <c r="B6084" s="3">
        <v>12</v>
      </c>
      <c r="C6084" s="4">
        <v>71</v>
      </c>
      <c r="D6084" s="8">
        <v>2351</v>
      </c>
      <c r="E6084" s="8">
        <v>43156243.000000075</v>
      </c>
      <c r="F6084" s="8">
        <v>8523.52</v>
      </c>
      <c r="G6084" s="8">
        <v>7334228.1200000038</v>
      </c>
      <c r="H6084" s="8">
        <v>4439054.629999999</v>
      </c>
      <c r="I6084" s="8">
        <v>820959.4700000002</v>
      </c>
      <c r="J6084" s="8">
        <v>582052.93000000017</v>
      </c>
      <c r="K6084" s="8">
        <v>0</v>
      </c>
      <c r="L6084" s="8">
        <v>8632015.75</v>
      </c>
      <c r="M6084" s="8">
        <v>0</v>
      </c>
      <c r="N6084" s="8">
        <v>3940564.6299999929</v>
      </c>
      <c r="O6084" s="8">
        <v>25879.049999999996</v>
      </c>
      <c r="P6084" s="8">
        <v>165962.78000000006</v>
      </c>
      <c r="Q6084" s="8">
        <v>94743.460000000123</v>
      </c>
      <c r="R6084" s="8">
        <v>31899.160000000029</v>
      </c>
      <c r="S6084" s="8">
        <v>2967527.470000003</v>
      </c>
      <c r="T6084" s="8">
        <v>1488698.61</v>
      </c>
      <c r="U6084" s="8">
        <v>630059.15999999992</v>
      </c>
      <c r="V6084" s="8">
        <v>34922.349999999991</v>
      </c>
      <c r="W6084" s="8">
        <v>304253.11000000004</v>
      </c>
      <c r="X6084" s="8">
        <v>26335.200000000001</v>
      </c>
      <c r="Y6084" s="8">
        <v>46516.05</v>
      </c>
      <c r="Z6084" s="8">
        <v>350.82000000000005</v>
      </c>
      <c r="AA6084" s="8">
        <v>5376824.0600000015</v>
      </c>
      <c r="AB6084" s="8">
        <v>639207.70999999961</v>
      </c>
      <c r="AC6084" s="9">
        <f t="shared" si="574"/>
        <v>4737616.3500000015</v>
      </c>
      <c r="AD6084" s="5" t="str">
        <f>$C6084&amp;" "&amp;VLOOKUP(C6084,Tegevusalad!$A$1:$B$89,2,FALSE)</f>
        <v>71 ARHITEKTI- JA INSENERITEGEVUSED; TEIMIMINE JA ANALÜÜS</v>
      </c>
      <c r="AE6084" s="6">
        <f t="shared" si="570"/>
        <v>39593515.090000078</v>
      </c>
      <c r="AF6084" s="6">
        <f t="shared" si="571"/>
        <v>16170259.419999963</v>
      </c>
      <c r="AG6084" s="6">
        <f t="shared" si="572"/>
        <v>46927743.210000083</v>
      </c>
      <c r="AH6084" s="6">
        <f t="shared" si="573"/>
        <v>19862318.949999966</v>
      </c>
      <c r="AI6084" s="6">
        <f t="shared" si="575"/>
        <v>46901408.01000008</v>
      </c>
    </row>
    <row r="6085" spans="1:35">
      <c r="A6085" s="3">
        <v>2019</v>
      </c>
      <c r="B6085" s="3">
        <v>12</v>
      </c>
      <c r="C6085" s="4">
        <v>72</v>
      </c>
      <c r="D6085" s="8">
        <v>313</v>
      </c>
      <c r="E6085" s="8">
        <v>4611864.7000000011</v>
      </c>
      <c r="F6085" s="8">
        <v>15669.79</v>
      </c>
      <c r="G6085" s="8">
        <v>7684238.7999999998</v>
      </c>
      <c r="H6085" s="8">
        <v>6397514.5199999996</v>
      </c>
      <c r="I6085" s="8">
        <v>98201.05</v>
      </c>
      <c r="J6085" s="8">
        <v>58046.500000000007</v>
      </c>
      <c r="K6085" s="8">
        <v>0</v>
      </c>
      <c r="L6085" s="8">
        <v>923783.17000000051</v>
      </c>
      <c r="M6085" s="8">
        <v>0</v>
      </c>
      <c r="N6085" s="8">
        <v>844053.21999999974</v>
      </c>
      <c r="O6085" s="8">
        <v>44070.670000000006</v>
      </c>
      <c r="P6085" s="8">
        <v>19243.05</v>
      </c>
      <c r="Q6085" s="8">
        <v>1694.14</v>
      </c>
      <c r="R6085" s="8">
        <v>11835.46</v>
      </c>
      <c r="S6085" s="8">
        <v>1793857.4200000002</v>
      </c>
      <c r="T6085" s="8">
        <v>614519.49</v>
      </c>
      <c r="U6085" s="8">
        <v>107568.78</v>
      </c>
      <c r="V6085" s="8">
        <v>0</v>
      </c>
      <c r="W6085" s="8">
        <v>66587.23000000001</v>
      </c>
      <c r="X6085" s="8">
        <v>0</v>
      </c>
      <c r="Y6085" s="8">
        <v>21169.850000000002</v>
      </c>
      <c r="Z6085" s="8">
        <v>6054.9000000000005</v>
      </c>
      <c r="AA6085" s="8">
        <v>409419.58999999997</v>
      </c>
      <c r="AB6085" s="8">
        <v>314574.69000000006</v>
      </c>
      <c r="AC6085" s="9">
        <f t="shared" si="574"/>
        <v>94844.899999999907</v>
      </c>
      <c r="AD6085" s="5" t="str">
        <f>$C6085&amp;" "&amp;VLOOKUP(C6085,Tegevusalad!$A$1:$B$89,2,FALSE)</f>
        <v>72 TEADUS- JA ARENDUSTEGEVUS</v>
      </c>
      <c r="AE6085" s="6">
        <f t="shared" si="570"/>
        <v>2726108.290000001</v>
      </c>
      <c r="AF6085" s="6">
        <f t="shared" si="571"/>
        <v>2157663.8499999982</v>
      </c>
      <c r="AG6085" s="6">
        <f t="shared" si="572"/>
        <v>10410347.09</v>
      </c>
      <c r="AH6085" s="6">
        <f t="shared" si="573"/>
        <v>4279443.3999999985</v>
      </c>
      <c r="AI6085" s="6">
        <f t="shared" si="575"/>
        <v>10410347.09</v>
      </c>
    </row>
    <row r="6086" spans="1:35">
      <c r="A6086" s="3">
        <v>2019</v>
      </c>
      <c r="B6086" s="3">
        <v>12</v>
      </c>
      <c r="C6086" s="4">
        <v>73</v>
      </c>
      <c r="D6086" s="8">
        <v>1343</v>
      </c>
      <c r="E6086" s="8">
        <v>44622040.979999952</v>
      </c>
      <c r="F6086" s="8">
        <v>2175239.2199999993</v>
      </c>
      <c r="G6086" s="8">
        <v>24066288.370000016</v>
      </c>
      <c r="H6086" s="8">
        <v>12135455.540000008</v>
      </c>
      <c r="I6086" s="8">
        <v>305074.14</v>
      </c>
      <c r="J6086" s="8">
        <v>49702.18</v>
      </c>
      <c r="K6086" s="8">
        <v>0</v>
      </c>
      <c r="L6086" s="8">
        <v>9120179.7200000063</v>
      </c>
      <c r="M6086" s="8">
        <v>0</v>
      </c>
      <c r="N6086" s="8">
        <v>6866115.9400000004</v>
      </c>
      <c r="O6086" s="8">
        <v>85182.399999999994</v>
      </c>
      <c r="P6086" s="8">
        <v>36209.060000000012</v>
      </c>
      <c r="Q6086" s="8">
        <v>31685.419999999991</v>
      </c>
      <c r="R6086" s="8">
        <v>13732.009999999998</v>
      </c>
      <c r="S6086" s="8">
        <v>12383763.119999995</v>
      </c>
      <c r="T6086" s="8">
        <v>1974868.2900000005</v>
      </c>
      <c r="U6086" s="8">
        <v>3357326.9000000004</v>
      </c>
      <c r="V6086" s="8">
        <v>1072.6600000000001</v>
      </c>
      <c r="W6086" s="8">
        <v>318415.88</v>
      </c>
      <c r="X6086" s="8">
        <v>443.48</v>
      </c>
      <c r="Y6086" s="8">
        <v>3699.2</v>
      </c>
      <c r="Z6086" s="8">
        <v>0</v>
      </c>
      <c r="AA6086" s="8">
        <v>2682814.2000000011</v>
      </c>
      <c r="AB6086" s="8">
        <v>425051.2200000002</v>
      </c>
      <c r="AC6086" s="9">
        <f t="shared" si="574"/>
        <v>2257762.9800000009</v>
      </c>
      <c r="AD6086" s="5" t="str">
        <f>$C6086&amp;" "&amp;VLOOKUP(C6086,Tegevusalad!$A$1:$B$89,2,FALSE)</f>
        <v>73 REKLAAMINDUS JA TURU-UURINGUD</v>
      </c>
      <c r="AE6086" s="6">
        <f t="shared" si="570"/>
        <v>31056633.659999952</v>
      </c>
      <c r="AF6086" s="6">
        <f t="shared" si="571"/>
        <v>18233310.390000001</v>
      </c>
      <c r="AG6086" s="6">
        <f t="shared" si="572"/>
        <v>55122922.029999971</v>
      </c>
      <c r="AH6086" s="6">
        <f t="shared" si="573"/>
        <v>34399239.75</v>
      </c>
      <c r="AI6086" s="6">
        <f t="shared" si="575"/>
        <v>55122478.549999967</v>
      </c>
    </row>
    <row r="6087" spans="1:35">
      <c r="A6087" s="3">
        <v>2019</v>
      </c>
      <c r="B6087" s="3">
        <v>12</v>
      </c>
      <c r="C6087" s="4">
        <v>74</v>
      </c>
      <c r="D6087" s="8">
        <v>2233</v>
      </c>
      <c r="E6087" s="8">
        <v>18076063.509999994</v>
      </c>
      <c r="F6087" s="8">
        <v>39229.06</v>
      </c>
      <c r="G6087" s="8">
        <v>12768369.899999999</v>
      </c>
      <c r="H6087" s="8">
        <v>8822855.7899999935</v>
      </c>
      <c r="I6087" s="8">
        <v>545739.80999999982</v>
      </c>
      <c r="J6087" s="8">
        <v>101778.85</v>
      </c>
      <c r="K6087" s="8">
        <v>1625.06</v>
      </c>
      <c r="L6087" s="8">
        <v>3618743.4999999995</v>
      </c>
      <c r="M6087" s="8">
        <v>1207.9100000000001</v>
      </c>
      <c r="N6087" s="8">
        <v>2075068.2100000016</v>
      </c>
      <c r="O6087" s="8">
        <v>58757.950000000019</v>
      </c>
      <c r="P6087" s="8">
        <v>79305.799999999988</v>
      </c>
      <c r="Q6087" s="8">
        <v>23167.739999999998</v>
      </c>
      <c r="R6087" s="8">
        <v>19184.789999999994</v>
      </c>
      <c r="S6087" s="8">
        <v>4064980.5200000042</v>
      </c>
      <c r="T6087" s="8">
        <v>2431741.4099999988</v>
      </c>
      <c r="U6087" s="8">
        <v>336816.53</v>
      </c>
      <c r="V6087" s="8">
        <v>2744.26</v>
      </c>
      <c r="W6087" s="8">
        <v>451005.65000000008</v>
      </c>
      <c r="X6087" s="8">
        <v>9.4500000000000011</v>
      </c>
      <c r="Y6087" s="8">
        <v>817.03</v>
      </c>
      <c r="Z6087" s="8">
        <v>1407.26</v>
      </c>
      <c r="AA6087" s="8">
        <v>1938975.2499999998</v>
      </c>
      <c r="AB6087" s="8">
        <v>394682.27999999857</v>
      </c>
      <c r="AC6087" s="9">
        <f t="shared" si="574"/>
        <v>1544292.9700000011</v>
      </c>
      <c r="AD6087" s="5" t="str">
        <f>$C6087&amp;" "&amp;VLOOKUP(C6087,Tegevusalad!$A$1:$B$89,2,FALSE)</f>
        <v>74 MUU KUTSE-, TEADUS- JA TEHNIKAALANE TEGEVUS</v>
      </c>
      <c r="AE6087" s="6">
        <f t="shared" si="570"/>
        <v>13713504.969999988</v>
      </c>
      <c r="AF6087" s="6">
        <f t="shared" si="571"/>
        <v>5778422.4600000028</v>
      </c>
      <c r="AG6087" s="6">
        <f t="shared" si="572"/>
        <v>26481874.869999986</v>
      </c>
      <c r="AH6087" s="6">
        <f t="shared" si="573"/>
        <v>10471265.000000007</v>
      </c>
      <c r="AI6087" s="6">
        <f t="shared" si="575"/>
        <v>26481865.419999987</v>
      </c>
    </row>
    <row r="6088" spans="1:35">
      <c r="A6088" s="3">
        <v>2019</v>
      </c>
      <c r="B6088" s="3">
        <v>12</v>
      </c>
      <c r="C6088" s="4">
        <v>75</v>
      </c>
      <c r="D6088" s="8">
        <v>139</v>
      </c>
      <c r="E6088" s="8">
        <v>1577515.4</v>
      </c>
      <c r="F6088" s="8">
        <v>465644.31000000011</v>
      </c>
      <c r="G6088" s="8">
        <v>8827.0500000000011</v>
      </c>
      <c r="H6088" s="8">
        <v>4982.75</v>
      </c>
      <c r="I6088" s="8">
        <v>172</v>
      </c>
      <c r="J6088" s="8">
        <v>0</v>
      </c>
      <c r="K6088" s="8">
        <v>0</v>
      </c>
      <c r="L6088" s="8">
        <v>357411.0499999997</v>
      </c>
      <c r="M6088" s="8">
        <v>0</v>
      </c>
      <c r="N6088" s="8">
        <v>235258.69999999998</v>
      </c>
      <c r="O6088" s="8">
        <v>79.75</v>
      </c>
      <c r="P6088" s="8">
        <v>20585.509999999998</v>
      </c>
      <c r="Q6088" s="8">
        <v>1609.5699999999997</v>
      </c>
      <c r="R6088" s="8">
        <v>1173.0200000000002</v>
      </c>
      <c r="S6088" s="8">
        <v>56792.99</v>
      </c>
      <c r="T6088" s="8">
        <v>31520.39</v>
      </c>
      <c r="U6088" s="8">
        <v>844.66</v>
      </c>
      <c r="V6088" s="8">
        <v>0</v>
      </c>
      <c r="W6088" s="8">
        <v>2114.13</v>
      </c>
      <c r="X6088" s="8">
        <v>0</v>
      </c>
      <c r="Y6088" s="8">
        <v>0</v>
      </c>
      <c r="Z6088" s="8">
        <v>0</v>
      </c>
      <c r="AA6088" s="8">
        <v>158184.00999999998</v>
      </c>
      <c r="AB6088" s="8">
        <v>36031.659999999996</v>
      </c>
      <c r="AC6088" s="9">
        <f t="shared" si="574"/>
        <v>122152.34999999998</v>
      </c>
      <c r="AD6088" s="5" t="str">
        <f>$C6088&amp;" "&amp;VLOOKUP(C6088,Tegevusalad!$A$1:$B$89,2,FALSE)</f>
        <v>75 VETERINAARIA</v>
      </c>
      <c r="AE6088" s="6">
        <f t="shared" si="570"/>
        <v>1985522.06</v>
      </c>
      <c r="AF6088" s="6">
        <f t="shared" si="571"/>
        <v>1124122.2</v>
      </c>
      <c r="AG6088" s="6">
        <f t="shared" si="572"/>
        <v>1994349.11</v>
      </c>
      <c r="AH6088" s="6">
        <f t="shared" si="573"/>
        <v>1182158.5999999999</v>
      </c>
      <c r="AI6088" s="6">
        <f t="shared" si="575"/>
        <v>1994349.11</v>
      </c>
    </row>
    <row r="6089" spans="1:35">
      <c r="A6089" s="3">
        <v>2019</v>
      </c>
      <c r="B6089" s="3">
        <v>12</v>
      </c>
      <c r="C6089" s="4">
        <v>77</v>
      </c>
      <c r="D6089" s="8">
        <v>1510</v>
      </c>
      <c r="E6089" s="8">
        <v>30749054.609999996</v>
      </c>
      <c r="F6089" s="8">
        <v>579357.64000000013</v>
      </c>
      <c r="G6089" s="8">
        <v>20616782.469999999</v>
      </c>
      <c r="H6089" s="8">
        <v>17683937.68</v>
      </c>
      <c r="I6089" s="8">
        <v>6650327.5000000009</v>
      </c>
      <c r="J6089" s="8">
        <v>91102.63</v>
      </c>
      <c r="K6089" s="8">
        <v>0</v>
      </c>
      <c r="L6089" s="8">
        <v>6201953.1099999994</v>
      </c>
      <c r="M6089" s="8">
        <v>81906.28</v>
      </c>
      <c r="N6089" s="8">
        <v>5274557.1700000102</v>
      </c>
      <c r="O6089" s="8">
        <v>150148.92000000001</v>
      </c>
      <c r="P6089" s="8">
        <v>1117891.07</v>
      </c>
      <c r="Q6089" s="8">
        <v>148645.47000000015</v>
      </c>
      <c r="R6089" s="8">
        <v>26104.100000000002</v>
      </c>
      <c r="S6089" s="8">
        <v>5051343.1300000008</v>
      </c>
      <c r="T6089" s="8">
        <v>1445974.58</v>
      </c>
      <c r="U6089" s="8">
        <v>1175484.24</v>
      </c>
      <c r="V6089" s="8">
        <v>937366.56</v>
      </c>
      <c r="W6089" s="8">
        <v>1275491.3300000003</v>
      </c>
      <c r="X6089" s="8">
        <v>37293.31</v>
      </c>
      <c r="Y6089" s="8">
        <v>394128.81999999995</v>
      </c>
      <c r="Z6089" s="8">
        <v>4700</v>
      </c>
      <c r="AA6089" s="8">
        <v>2465664.3500000029</v>
      </c>
      <c r="AB6089" s="8">
        <v>1066933.3099999998</v>
      </c>
      <c r="AC6089" s="9">
        <f t="shared" si="574"/>
        <v>1398731.0400000031</v>
      </c>
      <c r="AD6089" s="5" t="str">
        <f>$C6089&amp;" "&amp;VLOOKUP(C6089,Tegevusalad!$A$1:$B$89,2,FALSE)</f>
        <v>77 RENTIMINE JA KASUTUSRENT</v>
      </c>
      <c r="AE6089" s="6">
        <f t="shared" si="570"/>
        <v>25138878.189999994</v>
      </c>
      <c r="AF6089" s="6">
        <f t="shared" si="571"/>
        <v>20463100.94000005</v>
      </c>
      <c r="AG6089" s="6">
        <f t="shared" si="572"/>
        <v>45755660.659999996</v>
      </c>
      <c r="AH6089" s="6">
        <f t="shared" si="573"/>
        <v>26503306.350000046</v>
      </c>
      <c r="AI6089" s="6">
        <f t="shared" si="575"/>
        <v>45718367.349999994</v>
      </c>
    </row>
    <row r="6090" spans="1:35">
      <c r="A6090" s="3">
        <v>2019</v>
      </c>
      <c r="B6090" s="3">
        <v>12</v>
      </c>
      <c r="C6090" s="4">
        <v>78</v>
      </c>
      <c r="D6090" s="8">
        <v>699</v>
      </c>
      <c r="E6090" s="8">
        <v>26914449.049999993</v>
      </c>
      <c r="F6090" s="8">
        <v>3087.06</v>
      </c>
      <c r="G6090" s="8">
        <v>21413100.109999999</v>
      </c>
      <c r="H6090" s="8">
        <v>20164124.02</v>
      </c>
      <c r="I6090" s="8">
        <v>87828.199999999983</v>
      </c>
      <c r="J6090" s="8">
        <v>1219</v>
      </c>
      <c r="K6090" s="8">
        <v>0</v>
      </c>
      <c r="L6090" s="8">
        <v>5383167.629999999</v>
      </c>
      <c r="M6090" s="8">
        <v>0</v>
      </c>
      <c r="N6090" s="8">
        <v>3226483.9</v>
      </c>
      <c r="O6090" s="8">
        <v>378.79</v>
      </c>
      <c r="P6090" s="8">
        <v>34681.209999999992</v>
      </c>
      <c r="Q6090" s="8">
        <v>14427.39</v>
      </c>
      <c r="R6090" s="8">
        <v>3466.0100000000011</v>
      </c>
      <c r="S6090" s="8">
        <v>10867146.5</v>
      </c>
      <c r="T6090" s="8">
        <v>50641.579999999994</v>
      </c>
      <c r="U6090" s="8">
        <v>691806.02</v>
      </c>
      <c r="V6090" s="8">
        <v>2857.69</v>
      </c>
      <c r="W6090" s="8">
        <v>61303.780000000006</v>
      </c>
      <c r="X6090" s="8">
        <v>0</v>
      </c>
      <c r="Y6090" s="8">
        <v>11.34</v>
      </c>
      <c r="Z6090" s="8">
        <v>248.56</v>
      </c>
      <c r="AA6090" s="8">
        <v>2552072.7899999982</v>
      </c>
      <c r="AB6090" s="8">
        <v>395626.28000000009</v>
      </c>
      <c r="AC6090" s="9">
        <f t="shared" si="574"/>
        <v>2156446.5099999979</v>
      </c>
      <c r="AD6090" s="5" t="str">
        <f>$C6090&amp;" "&amp;VLOOKUP(C6090,Tegevusalad!$A$1:$B$89,2,FALSE)</f>
        <v>78 TÖÖHÕIVE</v>
      </c>
      <c r="AE6090" s="6">
        <f t="shared" si="570"/>
        <v>15358583.589999992</v>
      </c>
      <c r="AF6090" s="6">
        <f t="shared" si="571"/>
        <v>4591760.7699999977</v>
      </c>
      <c r="AG6090" s="6">
        <f t="shared" si="572"/>
        <v>36771683.699999988</v>
      </c>
      <c r="AH6090" s="6">
        <f t="shared" si="573"/>
        <v>16149749.549999997</v>
      </c>
      <c r="AI6090" s="6">
        <f t="shared" si="575"/>
        <v>36771683.699999988</v>
      </c>
    </row>
    <row r="6091" spans="1:35">
      <c r="A6091" s="3">
        <v>2019</v>
      </c>
      <c r="B6091" s="3">
        <v>12</v>
      </c>
      <c r="C6091" s="4">
        <v>79</v>
      </c>
      <c r="D6091" s="8">
        <v>373</v>
      </c>
      <c r="E6091" s="8">
        <v>7338932.2400000021</v>
      </c>
      <c r="F6091" s="8">
        <v>120283.37999999999</v>
      </c>
      <c r="G6091" s="8">
        <v>8219057.4000000041</v>
      </c>
      <c r="H6091" s="8">
        <v>1709630.4099999997</v>
      </c>
      <c r="I6091" s="8">
        <v>5821.42</v>
      </c>
      <c r="J6091" s="8">
        <v>6249</v>
      </c>
      <c r="K6091" s="8">
        <v>4484</v>
      </c>
      <c r="L6091" s="8">
        <v>1478611.8799999992</v>
      </c>
      <c r="M6091" s="8">
        <v>0</v>
      </c>
      <c r="N6091" s="8">
        <v>1222403.4100000011</v>
      </c>
      <c r="O6091" s="8">
        <v>0</v>
      </c>
      <c r="P6091" s="8">
        <v>16634.87</v>
      </c>
      <c r="Q6091" s="8">
        <v>3435.3599999999997</v>
      </c>
      <c r="R6091" s="8">
        <v>2679.65</v>
      </c>
      <c r="S6091" s="8">
        <v>1425572.3199999998</v>
      </c>
      <c r="T6091" s="8">
        <v>95670.03</v>
      </c>
      <c r="U6091" s="8">
        <v>1246433.4900000002</v>
      </c>
      <c r="V6091" s="8">
        <v>11.4</v>
      </c>
      <c r="W6091" s="8">
        <v>1128955.5000000002</v>
      </c>
      <c r="X6091" s="8">
        <v>0</v>
      </c>
      <c r="Y6091" s="8">
        <v>4705.6899999999996</v>
      </c>
      <c r="Z6091" s="8">
        <v>26712.489999999998</v>
      </c>
      <c r="AA6091" s="8">
        <v>378147.68999999994</v>
      </c>
      <c r="AB6091" s="8">
        <v>143946.02999999994</v>
      </c>
      <c r="AC6091" s="9">
        <f t="shared" si="574"/>
        <v>234201.66</v>
      </c>
      <c r="AD6091" s="5" t="str">
        <f>$C6091&amp;" "&amp;VLOOKUP(C6091,Tegevusalad!$A$1:$B$89,2,FALSE)</f>
        <v>79 REISIBÜROODE JA REISIKORRALDAJATE TEGEVUS, RESERVEERIMINE NING SELLEGA SEOTUD TEGEVUS</v>
      </c>
      <c r="AE6091" s="6">
        <f t="shared" si="570"/>
        <v>4787209.8100000024</v>
      </c>
      <c r="AF6091" s="6">
        <f t="shared" si="571"/>
        <v>3453420.8900000039</v>
      </c>
      <c r="AG6091" s="6">
        <f t="shared" si="572"/>
        <v>13006267.210000006</v>
      </c>
      <c r="AH6091" s="6">
        <f t="shared" si="573"/>
        <v>6125415.3000000045</v>
      </c>
      <c r="AI6091" s="6">
        <f t="shared" si="575"/>
        <v>13006267.210000006</v>
      </c>
    </row>
    <row r="6092" spans="1:35">
      <c r="A6092" s="3">
        <v>2019</v>
      </c>
      <c r="B6092" s="3">
        <v>12</v>
      </c>
      <c r="C6092" s="4">
        <v>80</v>
      </c>
      <c r="D6092" s="8">
        <v>128</v>
      </c>
      <c r="E6092" s="8">
        <v>13891066.029999996</v>
      </c>
      <c r="F6092" s="8">
        <v>6203.66</v>
      </c>
      <c r="G6092" s="8">
        <v>915141.08000000007</v>
      </c>
      <c r="H6092" s="8">
        <v>358487.89</v>
      </c>
      <c r="I6092" s="8">
        <v>47123.789999999994</v>
      </c>
      <c r="J6092" s="8">
        <v>99944.14</v>
      </c>
      <c r="K6092" s="8">
        <v>0</v>
      </c>
      <c r="L6092" s="8">
        <v>2778771.52</v>
      </c>
      <c r="M6092" s="8">
        <v>0</v>
      </c>
      <c r="N6092" s="8">
        <v>930759.02000000014</v>
      </c>
      <c r="O6092" s="8">
        <v>9832.27</v>
      </c>
      <c r="P6092" s="8">
        <v>51683.630000000005</v>
      </c>
      <c r="Q6092" s="8">
        <v>38834.909999999996</v>
      </c>
      <c r="R6092" s="8">
        <v>12997.909999999998</v>
      </c>
      <c r="S6092" s="8">
        <v>1059876.1000000001</v>
      </c>
      <c r="T6092" s="8">
        <v>859672.57</v>
      </c>
      <c r="U6092" s="8">
        <v>95259.549999999988</v>
      </c>
      <c r="V6092" s="8">
        <v>23.650000000000002</v>
      </c>
      <c r="W6092" s="8">
        <v>115461.62000000001</v>
      </c>
      <c r="X6092" s="8">
        <v>0</v>
      </c>
      <c r="Y6092" s="8">
        <v>0</v>
      </c>
      <c r="Z6092" s="8">
        <v>72.84</v>
      </c>
      <c r="AA6092" s="8">
        <v>1880739.6400000006</v>
      </c>
      <c r="AB6092" s="8">
        <v>32799.979999999996</v>
      </c>
      <c r="AC6092" s="9">
        <f t="shared" si="574"/>
        <v>1847939.6600000006</v>
      </c>
      <c r="AD6092" s="5" t="str">
        <f>$C6092&amp;" "&amp;VLOOKUP(C6092,Tegevusalad!$A$1:$B$89,2,FALSE)</f>
        <v>80 TURVATÖÖ JA JUURDLUS</v>
      </c>
      <c r="AE6092" s="6">
        <f t="shared" si="570"/>
        <v>12742134.039999995</v>
      </c>
      <c r="AF6092" s="6">
        <f t="shared" si="571"/>
        <v>3514511.3000000007</v>
      </c>
      <c r="AG6092" s="6">
        <f t="shared" si="572"/>
        <v>13657275.119999995</v>
      </c>
      <c r="AH6092" s="6">
        <f t="shared" si="573"/>
        <v>4718784.6500000004</v>
      </c>
      <c r="AI6092" s="6">
        <f t="shared" si="575"/>
        <v>13657275.119999995</v>
      </c>
    </row>
    <row r="6093" spans="1:35">
      <c r="A6093" s="3">
        <v>2019</v>
      </c>
      <c r="B6093" s="3">
        <v>12</v>
      </c>
      <c r="C6093" s="4">
        <v>81</v>
      </c>
      <c r="D6093" s="8">
        <v>1227</v>
      </c>
      <c r="E6093" s="8">
        <v>26317405.739999976</v>
      </c>
      <c r="F6093" s="8">
        <v>7025.24</v>
      </c>
      <c r="G6093" s="8">
        <v>780798.7</v>
      </c>
      <c r="H6093" s="8">
        <v>529865.79</v>
      </c>
      <c r="I6093" s="8">
        <v>57346.03</v>
      </c>
      <c r="J6093" s="8">
        <v>4000.36</v>
      </c>
      <c r="K6093" s="8">
        <v>0</v>
      </c>
      <c r="L6093" s="8">
        <v>5264113.4199999971</v>
      </c>
      <c r="M6093" s="8">
        <v>0</v>
      </c>
      <c r="N6093" s="8">
        <v>2756839.5600000019</v>
      </c>
      <c r="O6093" s="8">
        <v>103452.56000000001</v>
      </c>
      <c r="P6093" s="8">
        <v>313165.8000000001</v>
      </c>
      <c r="Q6093" s="8">
        <v>55881.170000000013</v>
      </c>
      <c r="R6093" s="8">
        <v>7582.0399999999991</v>
      </c>
      <c r="S6093" s="8">
        <v>468629.93000000017</v>
      </c>
      <c r="T6093" s="8">
        <v>173179.04</v>
      </c>
      <c r="U6093" s="8">
        <v>66293.39</v>
      </c>
      <c r="V6093" s="8">
        <v>3233.46</v>
      </c>
      <c r="W6093" s="8">
        <v>1771842.8399999999</v>
      </c>
      <c r="X6093" s="8">
        <v>2718.12</v>
      </c>
      <c r="Y6093" s="8">
        <v>0</v>
      </c>
      <c r="Z6093" s="8">
        <v>666.13</v>
      </c>
      <c r="AA6093" s="8">
        <v>2864180.6800000025</v>
      </c>
      <c r="AB6093" s="8">
        <v>357572.95</v>
      </c>
      <c r="AC6093" s="9">
        <f t="shared" si="574"/>
        <v>2506607.7300000023</v>
      </c>
      <c r="AD6093" s="5" t="str">
        <f>$C6093&amp;" "&amp;VLOOKUP(C6093,Tegevusalad!$A$1:$B$89,2,FALSE)</f>
        <v>81 HOONETE JA MAASTIKE HOOLDUS</v>
      </c>
      <c r="AE6093" s="6">
        <f t="shared" si="570"/>
        <v>25792225.779999975</v>
      </c>
      <c r="AF6093" s="6">
        <f t="shared" si="571"/>
        <v>12773155.340000009</v>
      </c>
      <c r="AG6093" s="6">
        <f t="shared" si="572"/>
        <v>26573024.479999974</v>
      </c>
      <c r="AH6093" s="6">
        <f t="shared" si="573"/>
        <v>13822108.000000009</v>
      </c>
      <c r="AI6093" s="6">
        <f t="shared" si="575"/>
        <v>26570306.359999973</v>
      </c>
    </row>
    <row r="6094" spans="1:35">
      <c r="A6094" s="3">
        <v>2019</v>
      </c>
      <c r="B6094" s="3">
        <v>12</v>
      </c>
      <c r="C6094" s="4">
        <v>82</v>
      </c>
      <c r="D6094" s="8">
        <v>1285</v>
      </c>
      <c r="E6094" s="8">
        <v>17818950.890000001</v>
      </c>
      <c r="F6094" s="8">
        <v>281135.74</v>
      </c>
      <c r="G6094" s="8">
        <v>13725702.210000001</v>
      </c>
      <c r="H6094" s="8">
        <v>9472855.8199999984</v>
      </c>
      <c r="I6094" s="8">
        <v>418437.2300000001</v>
      </c>
      <c r="J6094" s="8">
        <v>117910.91999999998</v>
      </c>
      <c r="K6094" s="8">
        <v>0</v>
      </c>
      <c r="L6094" s="8">
        <v>3589092.4699999969</v>
      </c>
      <c r="M6094" s="8">
        <v>0</v>
      </c>
      <c r="N6094" s="8">
        <v>2575689.8400000017</v>
      </c>
      <c r="O6094" s="8">
        <v>7258.71</v>
      </c>
      <c r="P6094" s="8">
        <v>192843.94</v>
      </c>
      <c r="Q6094" s="8">
        <v>21503.029999999995</v>
      </c>
      <c r="R6094" s="8">
        <v>17179.29</v>
      </c>
      <c r="S6094" s="8">
        <v>2716275.59</v>
      </c>
      <c r="T6094" s="8">
        <v>1110052.6100000001</v>
      </c>
      <c r="U6094" s="8">
        <v>142737.20000000001</v>
      </c>
      <c r="V6094" s="8">
        <v>7075.8600000000006</v>
      </c>
      <c r="W6094" s="8">
        <v>700126.0199999999</v>
      </c>
      <c r="X6094" s="8">
        <v>311294.15000000002</v>
      </c>
      <c r="Y6094" s="8">
        <v>4866.29</v>
      </c>
      <c r="Z6094" s="8">
        <v>909.75</v>
      </c>
      <c r="AA6094" s="8">
        <v>1639240.1099999992</v>
      </c>
      <c r="AB6094" s="8">
        <v>621880.95000000054</v>
      </c>
      <c r="AC6094" s="9">
        <f t="shared" si="574"/>
        <v>1017359.1599999986</v>
      </c>
      <c r="AD6094" s="5" t="str">
        <f>$C6094&amp;" "&amp;VLOOKUP(C6094,Tegevusalad!$A$1:$B$89,2,FALSE)</f>
        <v>82 BÜROOHALDUS, BÜROODE JA MUU ÄRITEGEVUSE ABITEGEVUSED</v>
      </c>
      <c r="AE6094" s="6">
        <f t="shared" si="570"/>
        <v>15552367.989999998</v>
      </c>
      <c r="AF6094" s="6">
        <f t="shared" si="571"/>
        <v>10076115.170000009</v>
      </c>
      <c r="AG6094" s="6">
        <f t="shared" si="572"/>
        <v>29278070.199999999</v>
      </c>
      <c r="AH6094" s="6">
        <f t="shared" si="573"/>
        <v>12964345.650000008</v>
      </c>
      <c r="AI6094" s="6">
        <f t="shared" si="575"/>
        <v>28966776.050000001</v>
      </c>
    </row>
    <row r="6095" spans="1:35">
      <c r="A6095" s="3">
        <v>2019</v>
      </c>
      <c r="B6095" s="3">
        <v>12</v>
      </c>
      <c r="C6095" s="4">
        <v>84</v>
      </c>
      <c r="D6095" s="8">
        <v>100</v>
      </c>
      <c r="E6095" s="8">
        <v>70372185.810000017</v>
      </c>
      <c r="F6095" s="8">
        <v>12871.13</v>
      </c>
      <c r="G6095" s="8">
        <v>50851.51</v>
      </c>
      <c r="H6095" s="8">
        <v>50462.680000000008</v>
      </c>
      <c r="I6095" s="8">
        <v>29812.080000000002</v>
      </c>
      <c r="J6095" s="8">
        <v>0</v>
      </c>
      <c r="K6095" s="8">
        <v>0</v>
      </c>
      <c r="L6095" s="8">
        <v>14075595.540000003</v>
      </c>
      <c r="M6095" s="8">
        <v>0</v>
      </c>
      <c r="N6095" s="8">
        <v>2523575.7299999995</v>
      </c>
      <c r="O6095" s="8">
        <v>667.5</v>
      </c>
      <c r="P6095" s="8">
        <v>528936.66999999993</v>
      </c>
      <c r="Q6095" s="8">
        <v>244.06</v>
      </c>
      <c r="R6095" s="8">
        <v>602.28</v>
      </c>
      <c r="S6095" s="8">
        <v>52302067.979999989</v>
      </c>
      <c r="T6095" s="8">
        <v>49833811.659999996</v>
      </c>
      <c r="U6095" s="8">
        <v>2592122.4599999995</v>
      </c>
      <c r="V6095" s="8">
        <v>6743.75</v>
      </c>
      <c r="W6095" s="8">
        <v>748165.76</v>
      </c>
      <c r="X6095" s="8">
        <v>3510.84</v>
      </c>
      <c r="Y6095" s="8">
        <v>77858.840000000011</v>
      </c>
      <c r="Z6095" s="8">
        <v>17000.120000000003</v>
      </c>
      <c r="AA6095" s="8">
        <v>11901562.990000004</v>
      </c>
      <c r="AB6095" s="8">
        <v>288684.46000000002</v>
      </c>
      <c r="AC6095" s="9">
        <f t="shared" si="574"/>
        <v>11612878.530000003</v>
      </c>
      <c r="AD6095" s="5" t="str">
        <f>$C6095&amp;" "&amp;VLOOKUP(C6095,Tegevusalad!$A$1:$B$89,2,FALSE)</f>
        <v>84 AVALIK HALDUS JA RIIGIKAITSE; KOHUSTUSLIK SOTSIAALKINDLUSTUS</v>
      </c>
      <c r="AE6095" s="6">
        <f t="shared" si="570"/>
        <v>15494377.340000026</v>
      </c>
      <c r="AF6095" s="6">
        <f t="shared" si="571"/>
        <v>-42269894.139999993</v>
      </c>
      <c r="AG6095" s="6">
        <f t="shared" si="572"/>
        <v>15545228.850000031</v>
      </c>
      <c r="AH6095" s="6">
        <f t="shared" si="573"/>
        <v>12620890.049999995</v>
      </c>
      <c r="AI6095" s="6">
        <f t="shared" si="575"/>
        <v>15541718.010000028</v>
      </c>
    </row>
    <row r="6096" spans="1:35">
      <c r="A6096" s="3">
        <v>2019</v>
      </c>
      <c r="B6096" s="3">
        <v>12</v>
      </c>
      <c r="C6096" s="4">
        <v>85</v>
      </c>
      <c r="D6096" s="8">
        <v>1029</v>
      </c>
      <c r="E6096" s="8">
        <v>16651773.649999991</v>
      </c>
      <c r="F6096" s="8">
        <v>202947.04000000007</v>
      </c>
      <c r="G6096" s="8">
        <v>3222781.1199999996</v>
      </c>
      <c r="H6096" s="8">
        <v>1735876.8099999998</v>
      </c>
      <c r="I6096" s="8">
        <v>8165.99</v>
      </c>
      <c r="J6096" s="8">
        <v>8999.31</v>
      </c>
      <c r="K6096" s="8">
        <v>0</v>
      </c>
      <c r="L6096" s="8">
        <v>3348619.9800000037</v>
      </c>
      <c r="M6096" s="8">
        <v>0</v>
      </c>
      <c r="N6096" s="8">
        <v>1643368.1600000006</v>
      </c>
      <c r="O6096" s="8">
        <v>55103.450000000004</v>
      </c>
      <c r="P6096" s="8">
        <v>429588.41000000003</v>
      </c>
      <c r="Q6096" s="8">
        <v>27581.410000000003</v>
      </c>
      <c r="R6096" s="8">
        <v>6139.84</v>
      </c>
      <c r="S6096" s="8">
        <v>2553063.9900000016</v>
      </c>
      <c r="T6096" s="8">
        <v>1204056.3299999998</v>
      </c>
      <c r="U6096" s="8">
        <v>97022.469999999972</v>
      </c>
      <c r="V6096" s="8">
        <v>2641.57</v>
      </c>
      <c r="W6096" s="8">
        <v>10252696.620000005</v>
      </c>
      <c r="X6096" s="8">
        <v>962.21</v>
      </c>
      <c r="Y6096" s="8">
        <v>30489.420000000002</v>
      </c>
      <c r="Z6096" s="8">
        <v>303404.78000000009</v>
      </c>
      <c r="AA6096" s="8">
        <v>1729415.0699999982</v>
      </c>
      <c r="AB6096" s="8">
        <v>297078.61000000016</v>
      </c>
      <c r="AC6096" s="9">
        <f t="shared" si="574"/>
        <v>1432336.4599999981</v>
      </c>
      <c r="AD6096" s="5" t="str">
        <f>$C6096&amp;" "&amp;VLOOKUP(C6096,Tegevusalad!$A$1:$B$89,2,FALSE)</f>
        <v>85 HARIDUS</v>
      </c>
      <c r="AE6096" s="6">
        <f t="shared" si="570"/>
        <v>14205596.43999999</v>
      </c>
      <c r="AF6096" s="6">
        <f t="shared" si="571"/>
        <v>5324577.8600000013</v>
      </c>
      <c r="AG6096" s="6">
        <f t="shared" si="572"/>
        <v>17428377.559999991</v>
      </c>
      <c r="AH6096" s="6">
        <f t="shared" si="573"/>
        <v>8247540.0000000028</v>
      </c>
      <c r="AI6096" s="6">
        <f t="shared" si="575"/>
        <v>17427415.34999999</v>
      </c>
    </row>
    <row r="6097" spans="1:35">
      <c r="A6097" s="3">
        <v>2019</v>
      </c>
      <c r="B6097" s="3">
        <v>12</v>
      </c>
      <c r="C6097" s="4">
        <v>86</v>
      </c>
      <c r="D6097" s="8">
        <v>324</v>
      </c>
      <c r="E6097" s="8">
        <v>4496859.810000007</v>
      </c>
      <c r="F6097" s="8">
        <v>982154.74000000022</v>
      </c>
      <c r="G6097" s="8">
        <v>605929.23</v>
      </c>
      <c r="H6097" s="8">
        <v>239365.87999999998</v>
      </c>
      <c r="I6097" s="8">
        <v>19187.969999999998</v>
      </c>
      <c r="J6097" s="8">
        <v>60850.47</v>
      </c>
      <c r="K6097" s="8">
        <v>0</v>
      </c>
      <c r="L6097" s="8">
        <v>987765.92000000027</v>
      </c>
      <c r="M6097" s="8">
        <v>0</v>
      </c>
      <c r="N6097" s="8">
        <v>464184.92999999959</v>
      </c>
      <c r="O6097" s="8">
        <v>1143.04</v>
      </c>
      <c r="P6097" s="8">
        <v>55543.459999999992</v>
      </c>
      <c r="Q6097" s="8">
        <v>2745.2499999999995</v>
      </c>
      <c r="R6097" s="8">
        <v>987.94</v>
      </c>
      <c r="S6097" s="8">
        <v>1612664.8100000003</v>
      </c>
      <c r="T6097" s="8">
        <v>1159026.8799999999</v>
      </c>
      <c r="U6097" s="8">
        <v>424134.11</v>
      </c>
      <c r="V6097" s="8">
        <v>330.86</v>
      </c>
      <c r="W6097" s="8">
        <v>91785461.00999999</v>
      </c>
      <c r="X6097" s="8">
        <v>731.73</v>
      </c>
      <c r="Y6097" s="8">
        <v>231115.60999999993</v>
      </c>
      <c r="Z6097" s="8">
        <v>15437.65</v>
      </c>
      <c r="AA6097" s="8">
        <v>813558.94999999972</v>
      </c>
      <c r="AB6097" s="8">
        <v>74300.000000000029</v>
      </c>
      <c r="AC6097" s="9">
        <f t="shared" si="574"/>
        <v>739258.94999999972</v>
      </c>
      <c r="AD6097" s="5" t="str">
        <f>$C6097&amp;" "&amp;VLOOKUP(C6097,Tegevusalad!$A$1:$B$89,2,FALSE)</f>
        <v>86 TERVISHOID</v>
      </c>
      <c r="AE6097" s="6">
        <f t="shared" si="570"/>
        <v>3442947.3600000073</v>
      </c>
      <c r="AF6097" s="6">
        <f t="shared" si="571"/>
        <v>283681.08999999776</v>
      </c>
      <c r="AG6097" s="6">
        <f t="shared" si="572"/>
        <v>4048876.5900000068</v>
      </c>
      <c r="AH6097" s="6">
        <f t="shared" si="573"/>
        <v>2325864.3499999978</v>
      </c>
      <c r="AI6097" s="6">
        <f t="shared" si="575"/>
        <v>4048144.8600000064</v>
      </c>
    </row>
    <row r="6098" spans="1:35">
      <c r="A6098" s="3">
        <v>2019</v>
      </c>
      <c r="B6098" s="3">
        <v>12</v>
      </c>
      <c r="C6098" s="4">
        <v>87</v>
      </c>
      <c r="D6098" s="8">
        <v>33</v>
      </c>
      <c r="E6098" s="8">
        <v>273885.8</v>
      </c>
      <c r="F6098" s="8">
        <v>882.67000000000007</v>
      </c>
      <c r="G6098" s="8">
        <v>2398.9899999999998</v>
      </c>
      <c r="H6098" s="8">
        <v>1478</v>
      </c>
      <c r="I6098" s="8">
        <v>578</v>
      </c>
      <c r="J6098" s="8">
        <v>0</v>
      </c>
      <c r="K6098" s="8">
        <v>0</v>
      </c>
      <c r="L6098" s="8">
        <v>54856.629999999983</v>
      </c>
      <c r="M6098" s="8">
        <v>0</v>
      </c>
      <c r="N6098" s="8">
        <v>32497.510000000006</v>
      </c>
      <c r="O6098" s="8">
        <v>17.920000000000002</v>
      </c>
      <c r="P6098" s="8">
        <v>6228.5400000000009</v>
      </c>
      <c r="Q6098" s="8">
        <v>99.77000000000001</v>
      </c>
      <c r="R6098" s="8">
        <v>0</v>
      </c>
      <c r="S6098" s="8">
        <v>151.32</v>
      </c>
      <c r="T6098" s="8">
        <v>0</v>
      </c>
      <c r="U6098" s="8">
        <v>5.28</v>
      </c>
      <c r="V6098" s="8">
        <v>5.28</v>
      </c>
      <c r="W6098" s="8">
        <v>3831248.4400000009</v>
      </c>
      <c r="X6098" s="8">
        <v>0</v>
      </c>
      <c r="Y6098" s="8">
        <v>13359.279999999999</v>
      </c>
      <c r="Z6098" s="8">
        <v>4346.18</v>
      </c>
      <c r="AA6098" s="8">
        <v>44516.17</v>
      </c>
      <c r="AB6098" s="8">
        <v>13143.95</v>
      </c>
      <c r="AC6098" s="9">
        <f t="shared" si="574"/>
        <v>31372.219999999998</v>
      </c>
      <c r="AD6098" s="5" t="str">
        <f>$C6098&amp;" "&amp;VLOOKUP(C6098,Tegevusalad!$A$1:$B$89,2,FALSE)</f>
        <v>87 HOOLEKANDEASUTUSTE TEGEVUS</v>
      </c>
      <c r="AE6098" s="6">
        <f t="shared" si="570"/>
        <v>274611.87</v>
      </c>
      <c r="AF6098" s="6">
        <f t="shared" si="571"/>
        <v>162246.63000000003</v>
      </c>
      <c r="AG6098" s="6">
        <f t="shared" si="572"/>
        <v>277010.86</v>
      </c>
      <c r="AH6098" s="6">
        <f t="shared" si="573"/>
        <v>162487.55000000002</v>
      </c>
      <c r="AI6098" s="6">
        <f t="shared" si="575"/>
        <v>277010.86</v>
      </c>
    </row>
    <row r="6099" spans="1:35">
      <c r="A6099" s="3">
        <v>2019</v>
      </c>
      <c r="B6099" s="3">
        <v>12</v>
      </c>
      <c r="C6099" s="4">
        <v>88</v>
      </c>
      <c r="D6099" s="8">
        <v>44</v>
      </c>
      <c r="E6099" s="8">
        <v>192455.64</v>
      </c>
      <c r="F6099" s="8">
        <v>43394.6</v>
      </c>
      <c r="G6099" s="8">
        <v>101467</v>
      </c>
      <c r="H6099" s="8">
        <v>0</v>
      </c>
      <c r="I6099" s="8">
        <v>0</v>
      </c>
      <c r="J6099" s="8">
        <v>0</v>
      </c>
      <c r="K6099" s="8">
        <v>0</v>
      </c>
      <c r="L6099" s="8">
        <v>42396.640000000014</v>
      </c>
      <c r="M6099" s="8">
        <v>0</v>
      </c>
      <c r="N6099" s="8">
        <v>43184.19000000001</v>
      </c>
      <c r="O6099" s="8">
        <v>0</v>
      </c>
      <c r="P6099" s="8">
        <v>396.07000000000005</v>
      </c>
      <c r="Q6099" s="8">
        <v>333.68</v>
      </c>
      <c r="R6099" s="8">
        <v>137.22</v>
      </c>
      <c r="S6099" s="8">
        <v>38353.51</v>
      </c>
      <c r="T6099" s="8">
        <v>26747</v>
      </c>
      <c r="U6099" s="8">
        <v>0</v>
      </c>
      <c r="V6099" s="8">
        <v>0</v>
      </c>
      <c r="W6099" s="8">
        <v>379380.18999999994</v>
      </c>
      <c r="X6099" s="8">
        <v>0</v>
      </c>
      <c r="Y6099" s="8">
        <v>460.67</v>
      </c>
      <c r="Z6099" s="8">
        <v>5204.33</v>
      </c>
      <c r="AA6099" s="8">
        <v>17529.579999999998</v>
      </c>
      <c r="AB6099" s="8">
        <v>23060.790000000005</v>
      </c>
      <c r="AC6099" s="9">
        <f t="shared" si="574"/>
        <v>-5531.2100000000064</v>
      </c>
      <c r="AD6099" s="5" t="str">
        <f>$C6099&amp;" "&amp;VLOOKUP(C6099,Tegevusalad!$A$1:$B$89,2,FALSE)</f>
        <v>88 SOTSIAALHOOLEKANNE MAJUTUSETA</v>
      </c>
      <c r="AE6099" s="6">
        <f t="shared" si="570"/>
        <v>197496.73</v>
      </c>
      <c r="AF6099" s="6">
        <f t="shared" si="571"/>
        <v>178253.54000000004</v>
      </c>
      <c r="AG6099" s="6">
        <f t="shared" si="572"/>
        <v>298963.73</v>
      </c>
      <c r="AH6099" s="6">
        <f t="shared" si="573"/>
        <v>216607.05000000005</v>
      </c>
      <c r="AI6099" s="6">
        <f t="shared" si="575"/>
        <v>298963.73</v>
      </c>
    </row>
    <row r="6100" spans="1:35">
      <c r="A6100" s="3">
        <v>2019</v>
      </c>
      <c r="B6100" s="3">
        <v>12</v>
      </c>
      <c r="C6100" s="4">
        <v>90</v>
      </c>
      <c r="D6100" s="8">
        <v>1179</v>
      </c>
      <c r="E6100" s="8">
        <v>12087449.89000001</v>
      </c>
      <c r="F6100" s="8">
        <v>26405.900000000005</v>
      </c>
      <c r="G6100" s="8">
        <v>1671087.9699999997</v>
      </c>
      <c r="H6100" s="8">
        <v>1244014.97</v>
      </c>
      <c r="I6100" s="8">
        <v>39250.17</v>
      </c>
      <c r="J6100" s="8">
        <v>106506.44</v>
      </c>
      <c r="K6100" s="8">
        <v>0</v>
      </c>
      <c r="L6100" s="8">
        <v>2419866.5799999963</v>
      </c>
      <c r="M6100" s="8">
        <v>0</v>
      </c>
      <c r="N6100" s="8">
        <v>1594805.9800000007</v>
      </c>
      <c r="O6100" s="8">
        <v>651.98</v>
      </c>
      <c r="P6100" s="8">
        <v>177741.44</v>
      </c>
      <c r="Q6100" s="8">
        <v>18613.469999999998</v>
      </c>
      <c r="R6100" s="8">
        <v>5771.8099999999986</v>
      </c>
      <c r="S6100" s="8">
        <v>874224.25999999978</v>
      </c>
      <c r="T6100" s="8">
        <v>550017.14999999991</v>
      </c>
      <c r="U6100" s="8">
        <v>6173.5</v>
      </c>
      <c r="V6100" s="8">
        <v>1605.2700000000002</v>
      </c>
      <c r="W6100" s="8">
        <v>107536.87</v>
      </c>
      <c r="X6100" s="8">
        <v>0</v>
      </c>
      <c r="Y6100" s="8">
        <v>355.71</v>
      </c>
      <c r="Z6100" s="8">
        <v>7924.3099999999995</v>
      </c>
      <c r="AA6100" s="8">
        <v>1119473.5399999991</v>
      </c>
      <c r="AB6100" s="8">
        <v>301981.54999999993</v>
      </c>
      <c r="AC6100" s="9">
        <f t="shared" si="574"/>
        <v>817491.98999999918</v>
      </c>
      <c r="AD6100" s="5" t="str">
        <f>$C6100&amp;" "&amp;VLOOKUP(C6100,Tegevusalad!$A$1:$B$89,2,FALSE)</f>
        <v>90 LOOME-, KUNSTI- JA MEELELAHUTUSTEGEVUS</v>
      </c>
      <c r="AE6100" s="6">
        <f t="shared" si="570"/>
        <v>11233458.030000011</v>
      </c>
      <c r="AF6100" s="6">
        <f t="shared" si="571"/>
        <v>7120836.5600000033</v>
      </c>
      <c r="AG6100" s="6">
        <f t="shared" si="572"/>
        <v>12904546.000000009</v>
      </c>
      <c r="AH6100" s="6">
        <f t="shared" si="573"/>
        <v>8002888.950000003</v>
      </c>
      <c r="AI6100" s="6">
        <f t="shared" si="575"/>
        <v>12904546.000000009</v>
      </c>
    </row>
    <row r="6101" spans="1:35">
      <c r="A6101" s="3">
        <v>2019</v>
      </c>
      <c r="B6101" s="3">
        <v>12</v>
      </c>
      <c r="C6101" s="4">
        <v>91</v>
      </c>
      <c r="D6101" s="8">
        <v>83</v>
      </c>
      <c r="E6101" s="8">
        <v>4115541.6399999997</v>
      </c>
      <c r="F6101" s="8">
        <v>57942.32</v>
      </c>
      <c r="G6101" s="8">
        <v>14772.660000000002</v>
      </c>
      <c r="H6101" s="8">
        <v>281.60000000000002</v>
      </c>
      <c r="I6101" s="8">
        <v>0</v>
      </c>
      <c r="J6101" s="8">
        <v>208</v>
      </c>
      <c r="K6101" s="8">
        <v>0</v>
      </c>
      <c r="L6101" s="8">
        <v>828323.14000000013</v>
      </c>
      <c r="M6101" s="8">
        <v>0</v>
      </c>
      <c r="N6101" s="8">
        <v>825600.06999999983</v>
      </c>
      <c r="O6101" s="8">
        <v>0.79</v>
      </c>
      <c r="P6101" s="8">
        <v>244430.67</v>
      </c>
      <c r="Q6101" s="8">
        <v>1129.8800000000001</v>
      </c>
      <c r="R6101" s="8">
        <v>405.90000000000003</v>
      </c>
      <c r="S6101" s="8">
        <v>1645934.2000000002</v>
      </c>
      <c r="T6101" s="8">
        <v>26630.41</v>
      </c>
      <c r="U6101" s="8">
        <v>65326.57</v>
      </c>
      <c r="V6101" s="8">
        <v>131.38999999999999</v>
      </c>
      <c r="W6101" s="8">
        <v>35129.449999999997</v>
      </c>
      <c r="X6101" s="8">
        <v>0</v>
      </c>
      <c r="Y6101" s="8">
        <v>5459.7300000000005</v>
      </c>
      <c r="Z6101" s="8">
        <v>12069.09</v>
      </c>
      <c r="AA6101" s="8">
        <v>443654.59000000008</v>
      </c>
      <c r="AB6101" s="8">
        <v>447540.88</v>
      </c>
      <c r="AC6101" s="9">
        <f t="shared" si="574"/>
        <v>-3886.2899999999208</v>
      </c>
      <c r="AD6101" s="5" t="str">
        <f>$C6101&amp;" "&amp;VLOOKUP(C6101,Tegevusalad!$A$1:$B$89,2,FALSE)</f>
        <v>91 RAAMATUKOGUDE, ARHIIVIDE, MUUSEUMIDE JA MUUDE KULTUURIASUTUSTE TEGEVUS</v>
      </c>
      <c r="AE6101" s="6">
        <f t="shared" si="570"/>
        <v>2462223.1899999995</v>
      </c>
      <c r="AF6101" s="6">
        <f t="shared" si="571"/>
        <v>2418896.5199999986</v>
      </c>
      <c r="AG6101" s="6">
        <f t="shared" si="572"/>
        <v>2476995.8499999996</v>
      </c>
      <c r="AH6101" s="6">
        <f t="shared" si="573"/>
        <v>4130029.8499999992</v>
      </c>
      <c r="AI6101" s="6">
        <f t="shared" si="575"/>
        <v>2476995.8499999996</v>
      </c>
    </row>
    <row r="6102" spans="1:35">
      <c r="A6102" s="3">
        <v>2019</v>
      </c>
      <c r="B6102" s="3">
        <v>12</v>
      </c>
      <c r="C6102" s="4">
        <v>92</v>
      </c>
      <c r="D6102" s="8">
        <v>15</v>
      </c>
      <c r="E6102" s="8">
        <v>1768865.0399999996</v>
      </c>
      <c r="F6102" s="8">
        <v>0</v>
      </c>
      <c r="G6102" s="8">
        <v>376929.2</v>
      </c>
      <c r="H6102" s="8">
        <v>351729.7</v>
      </c>
      <c r="I6102" s="8">
        <v>0</v>
      </c>
      <c r="J6102" s="8">
        <v>0</v>
      </c>
      <c r="K6102" s="8">
        <v>0</v>
      </c>
      <c r="L6102" s="8">
        <v>353772.99</v>
      </c>
      <c r="M6102" s="8">
        <v>0</v>
      </c>
      <c r="N6102" s="8">
        <v>44737.86</v>
      </c>
      <c r="O6102" s="8">
        <v>0</v>
      </c>
      <c r="P6102" s="8">
        <v>0</v>
      </c>
      <c r="Q6102" s="8">
        <v>0</v>
      </c>
      <c r="R6102" s="8">
        <v>0</v>
      </c>
      <c r="S6102" s="8">
        <v>1451895.03</v>
      </c>
      <c r="T6102" s="8">
        <v>283528.5</v>
      </c>
      <c r="U6102" s="8">
        <v>95450.91</v>
      </c>
      <c r="V6102" s="8">
        <v>0</v>
      </c>
      <c r="W6102" s="8">
        <v>12943005.5</v>
      </c>
      <c r="X6102" s="8">
        <v>0</v>
      </c>
      <c r="Y6102" s="8">
        <v>225359.02</v>
      </c>
      <c r="Z6102" s="8">
        <v>0</v>
      </c>
      <c r="AA6102" s="8">
        <v>534394.15</v>
      </c>
      <c r="AB6102" s="8">
        <v>0</v>
      </c>
      <c r="AC6102" s="9">
        <f t="shared" si="574"/>
        <v>534394.15</v>
      </c>
      <c r="AD6102" s="5" t="str">
        <f>$C6102&amp;" "&amp;VLOOKUP(C6102,Tegevusalad!$A$1:$B$89,2,FALSE)</f>
        <v>92 HASARTMÄNGUDE JA KIHLVEDUDE KORRALDAMINE</v>
      </c>
      <c r="AE6102" s="6">
        <f t="shared" si="570"/>
        <v>221519.09999999963</v>
      </c>
      <c r="AF6102" s="6">
        <f t="shared" si="571"/>
        <v>-1323656.6399999999</v>
      </c>
      <c r="AG6102" s="6">
        <f t="shared" si="572"/>
        <v>598448.29999999981</v>
      </c>
      <c r="AH6102" s="6">
        <f t="shared" si="573"/>
        <v>223689.3</v>
      </c>
      <c r="AI6102" s="6">
        <f t="shared" si="575"/>
        <v>598448.29999999981</v>
      </c>
    </row>
    <row r="6103" spans="1:35">
      <c r="A6103" s="3">
        <v>2019</v>
      </c>
      <c r="B6103" s="3">
        <v>12</v>
      </c>
      <c r="C6103" s="4">
        <v>93</v>
      </c>
      <c r="D6103" s="8">
        <v>1196</v>
      </c>
      <c r="E6103" s="8">
        <v>17327899.779999975</v>
      </c>
      <c r="F6103" s="8">
        <v>137610.31999999998</v>
      </c>
      <c r="G6103" s="8">
        <v>1929092.6000000003</v>
      </c>
      <c r="H6103" s="8">
        <v>1322368.05</v>
      </c>
      <c r="I6103" s="8">
        <v>292206.19</v>
      </c>
      <c r="J6103" s="8">
        <v>10410.42</v>
      </c>
      <c r="K6103" s="8">
        <v>0</v>
      </c>
      <c r="L6103" s="8">
        <v>3477964.8300000033</v>
      </c>
      <c r="M6103" s="8">
        <v>0</v>
      </c>
      <c r="N6103" s="8">
        <v>2768829.1400000006</v>
      </c>
      <c r="O6103" s="8">
        <v>14016.130000000001</v>
      </c>
      <c r="P6103" s="8">
        <v>533527.70999999973</v>
      </c>
      <c r="Q6103" s="8">
        <v>21179.230000000007</v>
      </c>
      <c r="R6103" s="8">
        <v>3956.7999999999993</v>
      </c>
      <c r="S6103" s="8">
        <v>1811455.1600000008</v>
      </c>
      <c r="T6103" s="8">
        <v>950275.89999999991</v>
      </c>
      <c r="U6103" s="8">
        <v>43843.619999999995</v>
      </c>
      <c r="V6103" s="8">
        <v>2785.82</v>
      </c>
      <c r="W6103" s="8">
        <v>686049.30000000028</v>
      </c>
      <c r="X6103" s="8">
        <v>70.260000000000005</v>
      </c>
      <c r="Y6103" s="8">
        <v>42621.700000000012</v>
      </c>
      <c r="Z6103" s="8">
        <v>38256.069999999985</v>
      </c>
      <c r="AA6103" s="8">
        <v>1450408.0900000005</v>
      </c>
      <c r="AB6103" s="8">
        <v>736906.77</v>
      </c>
      <c r="AC6103" s="9">
        <f t="shared" si="574"/>
        <v>713501.32000000053</v>
      </c>
      <c r="AD6103" s="5" t="str">
        <f>$C6103&amp;" "&amp;VLOOKUP(C6103,Tegevusalad!$A$1:$B$89,2,FALSE)</f>
        <v>93 SPORDITEGEVUS NING LÕBUSTUS- JA VABA AJA TEGEVUSED</v>
      </c>
      <c r="AE6103" s="6">
        <f t="shared" si="570"/>
        <v>15610281.579999976</v>
      </c>
      <c r="AF6103" s="6">
        <f t="shared" si="571"/>
        <v>11941336.090000002</v>
      </c>
      <c r="AG6103" s="6">
        <f t="shared" si="572"/>
        <v>17539374.179999977</v>
      </c>
      <c r="AH6103" s="6">
        <f t="shared" si="573"/>
        <v>13863929.700000001</v>
      </c>
      <c r="AI6103" s="6">
        <f t="shared" si="575"/>
        <v>17539303.919999976</v>
      </c>
    </row>
    <row r="6104" spans="1:35">
      <c r="A6104" s="3">
        <v>2019</v>
      </c>
      <c r="B6104" s="3">
        <v>12</v>
      </c>
      <c r="C6104" s="4">
        <v>94</v>
      </c>
      <c r="D6104" s="8">
        <v>291</v>
      </c>
      <c r="E6104" s="8">
        <v>2563115.6199999992</v>
      </c>
      <c r="F6104" s="8">
        <v>62985.530000000021</v>
      </c>
      <c r="G6104" s="8">
        <v>84984.87</v>
      </c>
      <c r="H6104" s="8">
        <v>35544.910000000003</v>
      </c>
      <c r="I6104" s="8">
        <v>541.92000000000007</v>
      </c>
      <c r="J6104" s="8">
        <v>0</v>
      </c>
      <c r="K6104" s="8">
        <v>0</v>
      </c>
      <c r="L6104" s="8">
        <v>518291.89999999985</v>
      </c>
      <c r="M6104" s="8">
        <v>0</v>
      </c>
      <c r="N6104" s="8">
        <v>521384.63999999984</v>
      </c>
      <c r="O6104" s="8">
        <v>520.13</v>
      </c>
      <c r="P6104" s="8">
        <v>68850.990000000005</v>
      </c>
      <c r="Q6104" s="8">
        <v>619.68999999999994</v>
      </c>
      <c r="R6104" s="8">
        <v>549.56999999999994</v>
      </c>
      <c r="S6104" s="8">
        <v>471625.32</v>
      </c>
      <c r="T6104" s="8">
        <v>9462.57</v>
      </c>
      <c r="U6104" s="8">
        <v>8489.6899999999987</v>
      </c>
      <c r="V6104" s="8">
        <v>344.3</v>
      </c>
      <c r="W6104" s="8">
        <v>293927.24000000005</v>
      </c>
      <c r="X6104" s="8">
        <v>663</v>
      </c>
      <c r="Y6104" s="8">
        <v>23759.34</v>
      </c>
      <c r="Z6104" s="8">
        <v>13429.7</v>
      </c>
      <c r="AA6104" s="8">
        <v>274321.23000000016</v>
      </c>
      <c r="AB6104" s="8">
        <v>267084.34000000008</v>
      </c>
      <c r="AC6104" s="9">
        <f t="shared" si="574"/>
        <v>7236.8900000000722</v>
      </c>
      <c r="AD6104" s="5" t="str">
        <f>$C6104&amp;" "&amp;VLOOKUP(C6104,Tegevusalad!$A$1:$B$89,2,FALSE)</f>
        <v>94 ORGANISATSIOONIDE TEGEVUS</v>
      </c>
      <c r="AE6104" s="6">
        <f t="shared" si="570"/>
        <v>2146649.1399999987</v>
      </c>
      <c r="AF6104" s="6">
        <f t="shared" si="571"/>
        <v>2127299.689999999</v>
      </c>
      <c r="AG6104" s="6">
        <f t="shared" si="572"/>
        <v>2231634.0099999988</v>
      </c>
      <c r="AH6104" s="6">
        <f t="shared" si="573"/>
        <v>2609671.0499999989</v>
      </c>
      <c r="AI6104" s="6">
        <f t="shared" si="575"/>
        <v>2230971.0099999988</v>
      </c>
    </row>
    <row r="6105" spans="1:35">
      <c r="A6105" s="3">
        <v>2019</v>
      </c>
      <c r="B6105" s="3">
        <v>12</v>
      </c>
      <c r="C6105" s="4">
        <v>95</v>
      </c>
      <c r="D6105" s="8">
        <v>285</v>
      </c>
      <c r="E6105" s="8">
        <v>2060854.7000000002</v>
      </c>
      <c r="F6105" s="8">
        <v>220</v>
      </c>
      <c r="G6105" s="8">
        <v>316840.88999999996</v>
      </c>
      <c r="H6105" s="8">
        <v>241991.74000000002</v>
      </c>
      <c r="I6105" s="8">
        <v>16630.57</v>
      </c>
      <c r="J6105" s="8">
        <v>20850</v>
      </c>
      <c r="K6105" s="8">
        <v>0</v>
      </c>
      <c r="L6105" s="8">
        <v>412190.67999999988</v>
      </c>
      <c r="M6105" s="8">
        <v>0</v>
      </c>
      <c r="N6105" s="8">
        <v>217180.91000000015</v>
      </c>
      <c r="O6105" s="8">
        <v>1699.32</v>
      </c>
      <c r="P6105" s="8">
        <v>7409.75</v>
      </c>
      <c r="Q6105" s="8">
        <v>2900.1899999999991</v>
      </c>
      <c r="R6105" s="8">
        <v>705.37000000000012</v>
      </c>
      <c r="S6105" s="8">
        <v>285152.34000000003</v>
      </c>
      <c r="T6105" s="8">
        <v>255883.88999999998</v>
      </c>
      <c r="U6105" s="8">
        <v>285.45999999999998</v>
      </c>
      <c r="V6105" s="8">
        <v>7.75</v>
      </c>
      <c r="W6105" s="8">
        <v>424.39</v>
      </c>
      <c r="X6105" s="8">
        <v>97.76</v>
      </c>
      <c r="Y6105" s="8">
        <v>0</v>
      </c>
      <c r="Z6105" s="8">
        <v>0</v>
      </c>
      <c r="AA6105" s="8">
        <v>210301.61999999994</v>
      </c>
      <c r="AB6105" s="8">
        <v>15291.85</v>
      </c>
      <c r="AC6105" s="9">
        <f t="shared" si="574"/>
        <v>195009.76999999993</v>
      </c>
      <c r="AD6105" s="5" t="str">
        <f>$C6105&amp;" "&amp;VLOOKUP(C6105,Tegevusalad!$A$1:$B$89,2,FALSE)</f>
        <v>95 ARVUTITE NING TARBEESEMETE JA KODUTARVETE PARANDUS</v>
      </c>
      <c r="AE6105" s="6">
        <f t="shared" si="570"/>
        <v>1775734.6600000001</v>
      </c>
      <c r="AF6105" s="6">
        <f t="shared" si="571"/>
        <v>795504.75000000047</v>
      </c>
      <c r="AG6105" s="6">
        <f t="shared" si="572"/>
        <v>2092575.55</v>
      </c>
      <c r="AH6105" s="6">
        <f t="shared" si="573"/>
        <v>1089431.4000000006</v>
      </c>
      <c r="AI6105" s="6">
        <f t="shared" si="575"/>
        <v>2092477.7900000003</v>
      </c>
    </row>
    <row r="6106" spans="1:35">
      <c r="A6106" s="3">
        <v>2019</v>
      </c>
      <c r="B6106" s="3">
        <v>12</v>
      </c>
      <c r="C6106" s="4">
        <v>96</v>
      </c>
      <c r="D6106" s="8">
        <v>1719</v>
      </c>
      <c r="E6106" s="8">
        <v>12382795.730000012</v>
      </c>
      <c r="F6106" s="8">
        <v>50902.35</v>
      </c>
      <c r="G6106" s="8">
        <v>3468605.6099999994</v>
      </c>
      <c r="H6106" s="8">
        <v>2468529.9699999997</v>
      </c>
      <c r="I6106" s="8">
        <v>491574.79999999993</v>
      </c>
      <c r="J6106" s="8">
        <v>35245.35</v>
      </c>
      <c r="K6106" s="8">
        <v>0</v>
      </c>
      <c r="L6106" s="8">
        <v>2481140.3900000006</v>
      </c>
      <c r="M6106" s="8">
        <v>0</v>
      </c>
      <c r="N6106" s="8">
        <v>2098081.4800000028</v>
      </c>
      <c r="O6106" s="8">
        <v>175189.63999999996</v>
      </c>
      <c r="P6106" s="8">
        <v>232106.85000000003</v>
      </c>
      <c r="Q6106" s="8">
        <v>18802.120000000006</v>
      </c>
      <c r="R6106" s="8">
        <v>15338.529999999997</v>
      </c>
      <c r="S6106" s="8">
        <v>2112710.7900000005</v>
      </c>
      <c r="T6106" s="8">
        <v>1159052.5700000003</v>
      </c>
      <c r="U6106" s="8">
        <v>9759.2999999999975</v>
      </c>
      <c r="V6106" s="8">
        <v>1782.5200000000002</v>
      </c>
      <c r="W6106" s="8">
        <v>147178.53</v>
      </c>
      <c r="X6106" s="8">
        <v>374027.28</v>
      </c>
      <c r="Y6106" s="8">
        <v>5765.86</v>
      </c>
      <c r="Z6106" s="8">
        <v>140.09</v>
      </c>
      <c r="AA6106" s="8">
        <v>1261946.4600000014</v>
      </c>
      <c r="AB6106" s="8">
        <v>873261.77999999991</v>
      </c>
      <c r="AC6106" s="9">
        <f t="shared" si="574"/>
        <v>388684.68000000145</v>
      </c>
      <c r="AD6106" s="5" t="str">
        <f>$C6106&amp;" "&amp;VLOOKUP(C6106,Tegevusalad!$A$1:$B$89,2,FALSE)</f>
        <v>96 MUU TEENINDUS</v>
      </c>
      <c r="AE6106" s="6">
        <f t="shared" si="570"/>
        <v>10685255.270000011</v>
      </c>
      <c r="AF6106" s="6">
        <f t="shared" si="571"/>
        <v>7570464.2800000114</v>
      </c>
      <c r="AG6106" s="6">
        <f t="shared" si="572"/>
        <v>14153860.88000001</v>
      </c>
      <c r="AH6106" s="6">
        <f t="shared" si="573"/>
        <v>10567100.050000012</v>
      </c>
      <c r="AI6106" s="6">
        <f t="shared" si="575"/>
        <v>13779833.600000011</v>
      </c>
    </row>
    <row r="6107" spans="1:35">
      <c r="A6107" s="3">
        <v>2019</v>
      </c>
      <c r="B6107" s="3">
        <v>12</v>
      </c>
      <c r="C6107" s="4">
        <v>98</v>
      </c>
      <c r="D6107" s="8">
        <v>2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81.58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8">
        <v>0</v>
      </c>
      <c r="X6107" s="8">
        <v>0</v>
      </c>
      <c r="Y6107" s="8">
        <v>0</v>
      </c>
      <c r="Z6107" s="8">
        <v>0</v>
      </c>
      <c r="AA6107" s="8">
        <v>0</v>
      </c>
      <c r="AB6107" s="8">
        <v>81.58</v>
      </c>
      <c r="AC6107" s="9">
        <f t="shared" si="574"/>
        <v>-81.58</v>
      </c>
      <c r="AD6107" s="5" t="str">
        <f>$C6107&amp;" "&amp;VLOOKUP(C6107,Tegevusalad!$A$1:$B$89,2,FALSE)</f>
        <v>98 KODUMAJAPIDAMISTE OMA TARBEKS MÕELDUD ERISTAMATA KAUPADE TOOTMINE JA TEENUSTE OSUTAMINE</v>
      </c>
      <c r="AE6107" s="6">
        <f t="shared" si="570"/>
        <v>0</v>
      </c>
      <c r="AF6107" s="6">
        <f t="shared" si="571"/>
        <v>407.9</v>
      </c>
      <c r="AG6107" s="6">
        <f t="shared" si="572"/>
        <v>0</v>
      </c>
      <c r="AH6107" s="6">
        <f t="shared" si="573"/>
        <v>407.9</v>
      </c>
      <c r="AI6107" s="6">
        <f t="shared" si="575"/>
        <v>0</v>
      </c>
    </row>
    <row r="6108" spans="1:35">
      <c r="A6108" s="3">
        <v>2019</v>
      </c>
      <c r="B6108" s="3">
        <v>12</v>
      </c>
      <c r="C6108" s="4">
        <v>99</v>
      </c>
      <c r="D6108" s="8">
        <v>1</v>
      </c>
      <c r="E6108" s="8">
        <v>25725.59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5145.12</v>
      </c>
      <c r="M6108" s="8">
        <v>0</v>
      </c>
      <c r="N6108" s="8">
        <v>2423.25</v>
      </c>
      <c r="O6108" s="8">
        <v>0</v>
      </c>
      <c r="P6108" s="8">
        <v>0</v>
      </c>
      <c r="Q6108" s="8">
        <v>0</v>
      </c>
      <c r="R6108" s="8">
        <v>0</v>
      </c>
      <c r="S6108" s="8">
        <v>15</v>
      </c>
      <c r="T6108" s="8">
        <v>0</v>
      </c>
      <c r="U6108" s="8">
        <v>0</v>
      </c>
      <c r="V6108" s="8">
        <v>0</v>
      </c>
      <c r="W6108" s="8">
        <v>0</v>
      </c>
      <c r="X6108" s="8">
        <v>0</v>
      </c>
      <c r="Y6108" s="8">
        <v>0</v>
      </c>
      <c r="Z6108" s="8">
        <v>0</v>
      </c>
      <c r="AA6108" s="8">
        <v>2721.87</v>
      </c>
      <c r="AB6108" s="8">
        <v>0</v>
      </c>
      <c r="AC6108" s="9">
        <f t="shared" si="574"/>
        <v>2721.87</v>
      </c>
      <c r="AD6108" s="5" t="str">
        <f>$C6108&amp;" "&amp;VLOOKUP(C6108,Tegevusalad!$A$1:$B$89,2,FALSE)</f>
        <v>99 EKSTERRITORIAALSETE ORGANISATSIOONIDE JA ÜKSUSTE TEGEVUS</v>
      </c>
      <c r="AE6108" s="6">
        <f t="shared" si="570"/>
        <v>25710.59</v>
      </c>
      <c r="AF6108" s="6">
        <f t="shared" si="571"/>
        <v>12101.25</v>
      </c>
      <c r="AG6108" s="6">
        <f t="shared" si="572"/>
        <v>25710.59</v>
      </c>
      <c r="AH6108" s="6">
        <f t="shared" si="573"/>
        <v>12116.25</v>
      </c>
      <c r="AI6108" s="6">
        <f t="shared" si="575"/>
        <v>25710.59</v>
      </c>
    </row>
    <row r="6109" spans="1:35">
      <c r="A6109" s="3">
        <v>2020</v>
      </c>
      <c r="B6109" s="3">
        <v>1</v>
      </c>
      <c r="C6109" s="4"/>
      <c r="D6109" s="8">
        <v>271</v>
      </c>
      <c r="E6109" s="8">
        <v>5249164.9800000004</v>
      </c>
      <c r="F6109" s="8">
        <v>83927.360000000015</v>
      </c>
      <c r="G6109" s="8">
        <v>1802167.3600000003</v>
      </c>
      <c r="H6109" s="8">
        <v>1639918.1300000004</v>
      </c>
      <c r="I6109" s="8">
        <v>1432088.7300000002</v>
      </c>
      <c r="J6109" s="8">
        <v>126522.23</v>
      </c>
      <c r="K6109" s="8">
        <v>0</v>
      </c>
      <c r="L6109" s="8">
        <v>1057386.4900000002</v>
      </c>
      <c r="M6109" s="8">
        <v>21964.16</v>
      </c>
      <c r="N6109" s="8">
        <v>1044022.3100000009</v>
      </c>
      <c r="O6109" s="8">
        <v>63893.979999999996</v>
      </c>
      <c r="P6109" s="8">
        <v>122181.85</v>
      </c>
      <c r="Q6109" s="8">
        <v>476.87</v>
      </c>
      <c r="R6109" s="8">
        <v>895.59</v>
      </c>
      <c r="S6109" s="8">
        <v>287511.67000000004</v>
      </c>
      <c r="T6109" s="8">
        <v>238464.52000000002</v>
      </c>
      <c r="U6109" s="8">
        <v>2149362.79</v>
      </c>
      <c r="V6109" s="8">
        <v>2149317.69</v>
      </c>
      <c r="W6109" s="8">
        <v>67293.399999999994</v>
      </c>
      <c r="X6109" s="8">
        <v>1139138.19</v>
      </c>
      <c r="Y6109" s="8">
        <v>0</v>
      </c>
      <c r="Z6109" s="8">
        <v>0</v>
      </c>
      <c r="AA6109" s="8">
        <v>190921.00000000003</v>
      </c>
      <c r="AB6109" s="8">
        <v>155592.66</v>
      </c>
      <c r="AC6109" s="9">
        <f t="shared" si="574"/>
        <v>35328.340000000026</v>
      </c>
      <c r="AD6109" s="5" t="e">
        <f>$C6109&amp;" "&amp;VLOOKUP(C6109,Tegevusalad!$A$1:$B$89,2,FALSE)</f>
        <v>#N/A</v>
      </c>
      <c r="AE6109" s="6">
        <f t="shared" si="570"/>
        <v>4035356.0700000012</v>
      </c>
      <c r="AF6109" s="6">
        <f t="shared" si="571"/>
        <v>4617562.8300000038</v>
      </c>
      <c r="AG6109" s="6">
        <f t="shared" si="572"/>
        <v>5837523.4300000006</v>
      </c>
      <c r="AH6109" s="6">
        <f t="shared" si="573"/>
        <v>5224589.5000000037</v>
      </c>
      <c r="AI6109" s="6">
        <f t="shared" si="575"/>
        <v>4698385.2400000012</v>
      </c>
    </row>
    <row r="6110" spans="1:35">
      <c r="A6110" s="3">
        <v>2020</v>
      </c>
      <c r="B6110" s="3">
        <v>1</v>
      </c>
      <c r="C6110" s="4">
        <v>1</v>
      </c>
      <c r="D6110" s="8">
        <v>4844</v>
      </c>
      <c r="E6110" s="8">
        <v>64466856.899999894</v>
      </c>
      <c r="F6110" s="8">
        <v>79164.7</v>
      </c>
      <c r="G6110" s="8">
        <v>3949324.140000002</v>
      </c>
      <c r="H6110" s="8">
        <v>2603697.1700000009</v>
      </c>
      <c r="I6110" s="8">
        <v>2622716.3800000004</v>
      </c>
      <c r="J6110" s="8">
        <v>792325.02</v>
      </c>
      <c r="K6110" s="8">
        <v>0</v>
      </c>
      <c r="L6110" s="8">
        <v>12900496.059999971</v>
      </c>
      <c r="M6110" s="8">
        <v>0</v>
      </c>
      <c r="N6110" s="8">
        <v>11984032.860000011</v>
      </c>
      <c r="O6110" s="8">
        <v>11010.33</v>
      </c>
      <c r="P6110" s="8">
        <v>2083857.1900000004</v>
      </c>
      <c r="Q6110" s="8">
        <v>52227.6</v>
      </c>
      <c r="R6110" s="8">
        <v>24704.319999999989</v>
      </c>
      <c r="S6110" s="8">
        <v>1644977.6</v>
      </c>
      <c r="T6110" s="8">
        <v>1267014.49</v>
      </c>
      <c r="U6110" s="8">
        <v>63779.62</v>
      </c>
      <c r="V6110" s="8">
        <v>36255.349999999991</v>
      </c>
      <c r="W6110" s="8">
        <v>1372287.8200000003</v>
      </c>
      <c r="X6110" s="8">
        <v>33379.72</v>
      </c>
      <c r="Y6110" s="8">
        <v>8.44</v>
      </c>
      <c r="Z6110" s="8">
        <v>184.7</v>
      </c>
      <c r="AA6110" s="8">
        <v>4834276.0099999979</v>
      </c>
      <c r="AB6110" s="8">
        <v>3917989.0700000017</v>
      </c>
      <c r="AC6110" s="9">
        <f t="shared" si="574"/>
        <v>916286.93999999622</v>
      </c>
      <c r="AD6110" s="5" t="str">
        <f>$C6110&amp;" "&amp;VLOOKUP(C6110,Tegevusalad!$A$1:$B$89,2,FALSE)</f>
        <v>1 TAIME- JA LOOMAKASVATUS, JAHINDUS JA NEID TEENINDAVAD TEGEVUSALAD</v>
      </c>
      <c r="AE6110" s="6">
        <f t="shared" si="570"/>
        <v>62870644.099999897</v>
      </c>
      <c r="AF6110" s="6">
        <f t="shared" si="571"/>
        <v>58316132.380000047</v>
      </c>
      <c r="AG6110" s="6">
        <f t="shared" si="572"/>
        <v>66819968.239999905</v>
      </c>
      <c r="AH6110" s="6">
        <f t="shared" si="573"/>
        <v>60043685.900000051</v>
      </c>
      <c r="AI6110" s="6">
        <f t="shared" si="575"/>
        <v>66786588.519999906</v>
      </c>
    </row>
    <row r="6111" spans="1:35">
      <c r="A6111" s="3">
        <v>2020</v>
      </c>
      <c r="B6111" s="3">
        <v>1</v>
      </c>
      <c r="C6111" s="4">
        <v>2</v>
      </c>
      <c r="D6111" s="8">
        <v>2032</v>
      </c>
      <c r="E6111" s="8">
        <v>32476964.760000005</v>
      </c>
      <c r="F6111" s="8">
        <v>8890.119999999999</v>
      </c>
      <c r="G6111" s="8">
        <v>3618820.9699999988</v>
      </c>
      <c r="H6111" s="8">
        <v>2513651.1599999992</v>
      </c>
      <c r="I6111" s="8">
        <v>1480613.9800000002</v>
      </c>
      <c r="J6111" s="8">
        <v>197476.59000000003</v>
      </c>
      <c r="K6111" s="8">
        <v>0</v>
      </c>
      <c r="L6111" s="8">
        <v>6496193.1500000078</v>
      </c>
      <c r="M6111" s="8">
        <v>0</v>
      </c>
      <c r="N6111" s="8">
        <v>5126904.1300000101</v>
      </c>
      <c r="O6111" s="8">
        <v>6870.29</v>
      </c>
      <c r="P6111" s="8">
        <v>657293.05999999959</v>
      </c>
      <c r="Q6111" s="8">
        <v>60360.349999999984</v>
      </c>
      <c r="R6111" s="8">
        <v>6684.659999999998</v>
      </c>
      <c r="S6111" s="8">
        <v>798756.0499999997</v>
      </c>
      <c r="T6111" s="8">
        <v>706697.07999999984</v>
      </c>
      <c r="U6111" s="8">
        <v>10900.84</v>
      </c>
      <c r="V6111" s="8">
        <v>6023.22</v>
      </c>
      <c r="W6111" s="8">
        <v>3536594.1199999996</v>
      </c>
      <c r="X6111" s="8">
        <v>8910.83</v>
      </c>
      <c r="Y6111" s="8">
        <v>7608.85</v>
      </c>
      <c r="Z6111" s="8">
        <v>0.67</v>
      </c>
      <c r="AA6111" s="8">
        <v>2461693.5599999991</v>
      </c>
      <c r="AB6111" s="8">
        <v>1084796.3600000022</v>
      </c>
      <c r="AC6111" s="9">
        <f t="shared" si="574"/>
        <v>1376897.1999999969</v>
      </c>
      <c r="AD6111" s="5" t="str">
        <f>$C6111&amp;" "&amp;VLOOKUP(C6111,Tegevusalad!$A$1:$B$89,2,FALSE)</f>
        <v>2 METSAMAJANDUS JA METSAVARUMINE</v>
      </c>
      <c r="AE6111" s="6">
        <f t="shared" si="570"/>
        <v>31685108.820000004</v>
      </c>
      <c r="AF6111" s="6">
        <f t="shared" si="571"/>
        <v>24829958.830000047</v>
      </c>
      <c r="AG6111" s="6">
        <f t="shared" si="572"/>
        <v>35303929.790000007</v>
      </c>
      <c r="AH6111" s="6">
        <f t="shared" si="573"/>
        <v>25667943.950000051</v>
      </c>
      <c r="AI6111" s="6">
        <f t="shared" si="575"/>
        <v>35295018.960000008</v>
      </c>
    </row>
    <row r="6112" spans="1:35">
      <c r="A6112" s="3">
        <v>2020</v>
      </c>
      <c r="B6112" s="3">
        <v>1</v>
      </c>
      <c r="C6112" s="4">
        <v>3</v>
      </c>
      <c r="D6112" s="8">
        <v>264</v>
      </c>
      <c r="E6112" s="8">
        <v>2105821.2800000003</v>
      </c>
      <c r="F6112" s="8">
        <v>2422.02</v>
      </c>
      <c r="G6112" s="8">
        <v>5596194.0899999999</v>
      </c>
      <c r="H6112" s="8">
        <v>132751.35999999999</v>
      </c>
      <c r="I6112" s="8">
        <v>92731.859999999986</v>
      </c>
      <c r="J6112" s="8">
        <v>0</v>
      </c>
      <c r="K6112" s="8">
        <v>0</v>
      </c>
      <c r="L6112" s="8">
        <v>421382.27999999991</v>
      </c>
      <c r="M6112" s="8">
        <v>0</v>
      </c>
      <c r="N6112" s="8">
        <v>241037.30000000005</v>
      </c>
      <c r="O6112" s="8">
        <v>105.86</v>
      </c>
      <c r="P6112" s="8">
        <v>21113.660000000003</v>
      </c>
      <c r="Q6112" s="8">
        <v>1809.7800000000007</v>
      </c>
      <c r="R6112" s="8">
        <v>516.29999999999995</v>
      </c>
      <c r="S6112" s="8">
        <v>162522.96000000002</v>
      </c>
      <c r="T6112" s="8">
        <v>154725.16</v>
      </c>
      <c r="U6112" s="8">
        <v>128594.32</v>
      </c>
      <c r="V6112" s="8">
        <v>969.72</v>
      </c>
      <c r="W6112" s="8">
        <v>43348.590000000004</v>
      </c>
      <c r="X6112" s="8">
        <v>0</v>
      </c>
      <c r="Y6112" s="8">
        <v>0</v>
      </c>
      <c r="Z6112" s="8">
        <v>0</v>
      </c>
      <c r="AA6112" s="8">
        <v>220538.64</v>
      </c>
      <c r="AB6112" s="8">
        <v>40193.659999999967</v>
      </c>
      <c r="AC6112" s="9">
        <f t="shared" si="574"/>
        <v>180344.98000000004</v>
      </c>
      <c r="AD6112" s="5" t="str">
        <f>$C6112&amp;" "&amp;VLOOKUP(C6112,Tegevusalad!$A$1:$B$89,2,FALSE)</f>
        <v>3 KALAPÜÜK JA VESIVILJELUS</v>
      </c>
      <c r="AE6112" s="6">
        <f t="shared" si="570"/>
        <v>1817126.0200000003</v>
      </c>
      <c r="AF6112" s="6">
        <f t="shared" si="571"/>
        <v>917091.14000000025</v>
      </c>
      <c r="AG6112" s="6">
        <f t="shared" si="572"/>
        <v>7413320.1100000003</v>
      </c>
      <c r="AH6112" s="6">
        <f t="shared" si="573"/>
        <v>1207768</v>
      </c>
      <c r="AI6112" s="6">
        <f t="shared" si="575"/>
        <v>7413320.1100000003</v>
      </c>
    </row>
    <row r="6113" spans="1:35">
      <c r="A6113" s="3">
        <v>2020</v>
      </c>
      <c r="B6113" s="3">
        <v>1</v>
      </c>
      <c r="C6113" s="4">
        <v>8</v>
      </c>
      <c r="D6113" s="8">
        <v>140</v>
      </c>
      <c r="E6113" s="8">
        <v>14779386.140000004</v>
      </c>
      <c r="F6113" s="8">
        <v>919.11</v>
      </c>
      <c r="G6113" s="8">
        <v>7805159.1599999992</v>
      </c>
      <c r="H6113" s="8">
        <v>5231422.28</v>
      </c>
      <c r="I6113" s="8">
        <v>5149938.43</v>
      </c>
      <c r="J6113" s="8">
        <v>2569298.37</v>
      </c>
      <c r="K6113" s="8">
        <v>0</v>
      </c>
      <c r="L6113" s="8">
        <v>2955960.0199999986</v>
      </c>
      <c r="M6113" s="8">
        <v>0</v>
      </c>
      <c r="N6113" s="8">
        <v>2662531.0899999994</v>
      </c>
      <c r="O6113" s="8">
        <v>4989.1500000000005</v>
      </c>
      <c r="P6113" s="8">
        <v>172106.57000000004</v>
      </c>
      <c r="Q6113" s="8">
        <v>4100.920000000001</v>
      </c>
      <c r="R6113" s="8">
        <v>6975.44</v>
      </c>
      <c r="S6113" s="8">
        <v>1297584.8699999996</v>
      </c>
      <c r="T6113" s="8">
        <v>953706.44</v>
      </c>
      <c r="U6113" s="8">
        <v>59589.049999999996</v>
      </c>
      <c r="V6113" s="8">
        <v>34643.31</v>
      </c>
      <c r="W6113" s="8">
        <v>33462.560000000005</v>
      </c>
      <c r="X6113" s="8">
        <v>2820.64</v>
      </c>
      <c r="Y6113" s="8">
        <v>0</v>
      </c>
      <c r="Z6113" s="8">
        <v>0</v>
      </c>
      <c r="AA6113" s="8">
        <v>1207517.0200000009</v>
      </c>
      <c r="AB6113" s="8">
        <v>914088.09000000008</v>
      </c>
      <c r="AC6113" s="9">
        <f t="shared" si="574"/>
        <v>293428.93000000087</v>
      </c>
      <c r="AD6113" s="5" t="str">
        <f>$C6113&amp;" "&amp;VLOOKUP(C6113,Tegevusalad!$A$1:$B$89,2,FALSE)</f>
        <v>8 MUU KAEVANDAMINE</v>
      </c>
      <c r="AE6113" s="6">
        <f t="shared" si="570"/>
        <v>13425951.970000004</v>
      </c>
      <c r="AF6113" s="6">
        <f t="shared" si="571"/>
        <v>12000056.289999997</v>
      </c>
      <c r="AG6113" s="6">
        <f t="shared" si="572"/>
        <v>21231111.130000006</v>
      </c>
      <c r="AH6113" s="6">
        <f t="shared" si="573"/>
        <v>13347532.649999997</v>
      </c>
      <c r="AI6113" s="6">
        <f t="shared" si="575"/>
        <v>21228290.490000006</v>
      </c>
    </row>
    <row r="6114" spans="1:35">
      <c r="A6114" s="3">
        <v>2020</v>
      </c>
      <c r="B6114" s="3">
        <v>1</v>
      </c>
      <c r="C6114" s="4">
        <v>9</v>
      </c>
      <c r="D6114" s="8">
        <v>24</v>
      </c>
      <c r="E6114" s="8">
        <v>368893.42</v>
      </c>
      <c r="F6114" s="8">
        <v>0</v>
      </c>
      <c r="G6114" s="8">
        <v>28118.9</v>
      </c>
      <c r="H6114" s="8">
        <v>27443.9</v>
      </c>
      <c r="I6114" s="8">
        <v>0</v>
      </c>
      <c r="J6114" s="8">
        <v>0</v>
      </c>
      <c r="K6114" s="8">
        <v>0</v>
      </c>
      <c r="L6114" s="8">
        <v>73778.670000000013</v>
      </c>
      <c r="M6114" s="8">
        <v>0</v>
      </c>
      <c r="N6114" s="8">
        <v>52620.45</v>
      </c>
      <c r="O6114" s="8">
        <v>0</v>
      </c>
      <c r="P6114" s="8">
        <v>103.73</v>
      </c>
      <c r="Q6114" s="8">
        <v>495.85</v>
      </c>
      <c r="R6114" s="8">
        <v>1546.75</v>
      </c>
      <c r="S6114" s="8">
        <v>41830</v>
      </c>
      <c r="T6114" s="8">
        <v>41120</v>
      </c>
      <c r="U6114" s="8">
        <v>0</v>
      </c>
      <c r="V6114" s="8">
        <v>0</v>
      </c>
      <c r="W6114" s="8">
        <v>12564.86</v>
      </c>
      <c r="X6114" s="8">
        <v>0</v>
      </c>
      <c r="Y6114" s="8">
        <v>0</v>
      </c>
      <c r="Z6114" s="8">
        <v>0</v>
      </c>
      <c r="AA6114" s="8">
        <v>29162.660000000003</v>
      </c>
      <c r="AB6114" s="8">
        <v>8004.44</v>
      </c>
      <c r="AC6114" s="9">
        <f t="shared" si="574"/>
        <v>21158.220000000005</v>
      </c>
      <c r="AD6114" s="5" t="str">
        <f>$C6114&amp;" "&amp;VLOOKUP(C6114,Tegevusalad!$A$1:$B$89,2,FALSE)</f>
        <v>9 KAEVANDAMIST ABISTAVAD TEGEVUSALAD</v>
      </c>
      <c r="AE6114" s="6">
        <f t="shared" si="570"/>
        <v>327063.42</v>
      </c>
      <c r="AF6114" s="6">
        <f t="shared" si="571"/>
        <v>229005.99999999994</v>
      </c>
      <c r="AG6114" s="6">
        <f t="shared" si="572"/>
        <v>355182.32</v>
      </c>
      <c r="AH6114" s="6">
        <f t="shared" si="573"/>
        <v>270835.99999999994</v>
      </c>
      <c r="AI6114" s="6">
        <f t="shared" si="575"/>
        <v>355182.32</v>
      </c>
    </row>
    <row r="6115" spans="1:35">
      <c r="A6115" s="3">
        <v>2020</v>
      </c>
      <c r="B6115" s="3">
        <v>1</v>
      </c>
      <c r="C6115" s="4">
        <v>10</v>
      </c>
      <c r="D6115" s="8">
        <v>607</v>
      </c>
      <c r="E6115" s="8">
        <v>133970943.88000004</v>
      </c>
      <c r="F6115" s="8">
        <v>4296.9400000000005</v>
      </c>
      <c r="G6115" s="8">
        <v>70051936.909999952</v>
      </c>
      <c r="H6115" s="8">
        <v>45318153.579999968</v>
      </c>
      <c r="I6115" s="8">
        <v>44481095.139999963</v>
      </c>
      <c r="J6115" s="8">
        <v>24264983.550000001</v>
      </c>
      <c r="K6115" s="8">
        <v>0</v>
      </c>
      <c r="L6115" s="8">
        <v>26794575.530000009</v>
      </c>
      <c r="M6115" s="8">
        <v>469142.72</v>
      </c>
      <c r="N6115" s="8">
        <v>28155398.889999997</v>
      </c>
      <c r="O6115" s="8">
        <v>1262829.7399999998</v>
      </c>
      <c r="P6115" s="8">
        <v>727124.88000000024</v>
      </c>
      <c r="Q6115" s="8">
        <v>28501.620000000014</v>
      </c>
      <c r="R6115" s="8">
        <v>24219.65</v>
      </c>
      <c r="S6115" s="8">
        <v>31122584.670000028</v>
      </c>
      <c r="T6115" s="8">
        <v>27210702.720000006</v>
      </c>
      <c r="U6115" s="8">
        <v>187804.29000000004</v>
      </c>
      <c r="V6115" s="8">
        <v>10554.74</v>
      </c>
      <c r="W6115" s="8">
        <v>138776.57</v>
      </c>
      <c r="X6115" s="8">
        <v>3958.8200000000006</v>
      </c>
      <c r="Y6115" s="8">
        <v>0</v>
      </c>
      <c r="Z6115" s="8">
        <v>0.19</v>
      </c>
      <c r="AA6115" s="8">
        <v>4542629.3900000034</v>
      </c>
      <c r="AB6115" s="8">
        <v>5434310.2200000016</v>
      </c>
      <c r="AC6115" s="9">
        <f t="shared" si="574"/>
        <v>-891680.82999999821</v>
      </c>
      <c r="AD6115" s="5" t="str">
        <f>$C6115&amp;" "&amp;VLOOKUP(C6115,Tegevusalad!$A$1:$B$89,2,FALSE)</f>
        <v>10 TOIDUAINETE TOOTMINE</v>
      </c>
      <c r="AE6115" s="6">
        <f t="shared" si="570"/>
        <v>102668810.68000001</v>
      </c>
      <c r="AF6115" s="6">
        <f t="shared" si="571"/>
        <v>103284109.77999994</v>
      </c>
      <c r="AG6115" s="6">
        <f t="shared" si="572"/>
        <v>172720747.58999994</v>
      </c>
      <c r="AH6115" s="6">
        <f t="shared" si="573"/>
        <v>140898092.69999996</v>
      </c>
      <c r="AI6115" s="6">
        <f t="shared" si="575"/>
        <v>172716788.76999995</v>
      </c>
    </row>
    <row r="6116" spans="1:35">
      <c r="A6116" s="3">
        <v>2020</v>
      </c>
      <c r="B6116" s="3">
        <v>1</v>
      </c>
      <c r="C6116" s="4">
        <v>11</v>
      </c>
      <c r="D6116" s="8">
        <v>136</v>
      </c>
      <c r="E6116" s="8">
        <v>25558205.599999998</v>
      </c>
      <c r="F6116" s="8">
        <v>463.2</v>
      </c>
      <c r="G6116" s="8">
        <v>4973758.5200000005</v>
      </c>
      <c r="H6116" s="8">
        <v>3380852.95</v>
      </c>
      <c r="I6116" s="8">
        <v>3257662.7400000012</v>
      </c>
      <c r="J6116" s="8">
        <v>824559.58</v>
      </c>
      <c r="K6116" s="8">
        <v>0</v>
      </c>
      <c r="L6116" s="8">
        <v>5111682.8099999996</v>
      </c>
      <c r="M6116" s="8">
        <v>0</v>
      </c>
      <c r="N6116" s="8">
        <v>2661829.8300000005</v>
      </c>
      <c r="O6116" s="8">
        <v>71862.77</v>
      </c>
      <c r="P6116" s="8">
        <v>130684.01000000001</v>
      </c>
      <c r="Q6116" s="8">
        <v>3641.2499999999991</v>
      </c>
      <c r="R6116" s="8">
        <v>14518.120000000003</v>
      </c>
      <c r="S6116" s="8">
        <v>4952005.8199999975</v>
      </c>
      <c r="T6116" s="8">
        <v>4444032.51</v>
      </c>
      <c r="U6116" s="8">
        <v>111596.25</v>
      </c>
      <c r="V6116" s="8">
        <v>22009.94</v>
      </c>
      <c r="W6116" s="8">
        <v>39192.820000000007</v>
      </c>
      <c r="X6116" s="8">
        <v>2250.15</v>
      </c>
      <c r="Y6116" s="8">
        <v>0</v>
      </c>
      <c r="Z6116" s="8">
        <v>0</v>
      </c>
      <c r="AA6116" s="8">
        <v>2561688.7700000005</v>
      </c>
      <c r="AB6116" s="8">
        <v>111835.79000000002</v>
      </c>
      <c r="AC6116" s="9">
        <f t="shared" si="574"/>
        <v>2449852.9800000004</v>
      </c>
      <c r="AD6116" s="5" t="str">
        <f>$C6116&amp;" "&amp;VLOOKUP(C6116,Tegevusalad!$A$1:$B$89,2,FALSE)</f>
        <v>11 JOOGITOOTMINE</v>
      </c>
      <c r="AE6116" s="6">
        <f t="shared" si="570"/>
        <v>20497316.879999999</v>
      </c>
      <c r="AF6116" s="6">
        <f t="shared" si="571"/>
        <v>7980833.7700000051</v>
      </c>
      <c r="AG6116" s="6">
        <f t="shared" si="572"/>
        <v>25471075.399999999</v>
      </c>
      <c r="AH6116" s="6">
        <f t="shared" si="573"/>
        <v>13381739.750000002</v>
      </c>
      <c r="AI6116" s="6">
        <f t="shared" si="575"/>
        <v>25468825.25</v>
      </c>
    </row>
    <row r="6117" spans="1:35">
      <c r="A6117" s="3">
        <v>2020</v>
      </c>
      <c r="B6117" s="3">
        <v>1</v>
      </c>
      <c r="C6117" s="4">
        <v>13</v>
      </c>
      <c r="D6117" s="8">
        <v>268</v>
      </c>
      <c r="E6117" s="8">
        <v>13410296.690000003</v>
      </c>
      <c r="F6117" s="8">
        <v>0</v>
      </c>
      <c r="G6117" s="8">
        <v>26874224.249999989</v>
      </c>
      <c r="H6117" s="8">
        <v>24027807.689999998</v>
      </c>
      <c r="I6117" s="8">
        <v>22403216.449999996</v>
      </c>
      <c r="J6117" s="8">
        <v>2671086.6399999997</v>
      </c>
      <c r="K6117" s="8">
        <v>213.37</v>
      </c>
      <c r="L6117" s="8">
        <v>2682059.3300000019</v>
      </c>
      <c r="M6117" s="8">
        <v>1013061.84</v>
      </c>
      <c r="N6117" s="8">
        <v>4595480.26</v>
      </c>
      <c r="O6117" s="8">
        <v>1300659.05</v>
      </c>
      <c r="P6117" s="8">
        <v>83496.590000000011</v>
      </c>
      <c r="Q6117" s="8">
        <v>7752.7699999999995</v>
      </c>
      <c r="R6117" s="8">
        <v>3725.0900000000011</v>
      </c>
      <c r="S6117" s="8">
        <v>7980457.169999999</v>
      </c>
      <c r="T6117" s="8">
        <v>7598653.7999999989</v>
      </c>
      <c r="U6117" s="8">
        <v>73040.88</v>
      </c>
      <c r="V6117" s="8">
        <v>3081.2</v>
      </c>
      <c r="W6117" s="8">
        <v>9866</v>
      </c>
      <c r="X6117" s="8">
        <v>2760.38</v>
      </c>
      <c r="Y6117" s="8">
        <v>5.0599999999999996</v>
      </c>
      <c r="Z6117" s="8">
        <v>0</v>
      </c>
      <c r="AA6117" s="8">
        <v>427828.01000000018</v>
      </c>
      <c r="AB6117" s="8">
        <v>1328182.0399999998</v>
      </c>
      <c r="AC6117" s="9">
        <f t="shared" si="574"/>
        <v>-900354.02999999956</v>
      </c>
      <c r="AD6117" s="5" t="str">
        <f>$C6117&amp;" "&amp;VLOOKUP(C6117,Tegevusalad!$A$1:$B$89,2,FALSE)</f>
        <v>13 TEKSTIILITOOTMINE</v>
      </c>
      <c r="AE6117" s="6">
        <f t="shared" si="570"/>
        <v>5359559.0200000051</v>
      </c>
      <c r="AF6117" s="6">
        <f t="shared" si="571"/>
        <v>8442314.6499999985</v>
      </c>
      <c r="AG6117" s="6">
        <f t="shared" si="572"/>
        <v>32233783.269999996</v>
      </c>
      <c r="AH6117" s="6">
        <f t="shared" si="573"/>
        <v>22996026.749999996</v>
      </c>
      <c r="AI6117" s="6">
        <f t="shared" si="575"/>
        <v>32231022.889999993</v>
      </c>
    </row>
    <row r="6118" spans="1:35">
      <c r="A6118" s="3">
        <v>2020</v>
      </c>
      <c r="B6118" s="3">
        <v>1</v>
      </c>
      <c r="C6118" s="4">
        <v>14</v>
      </c>
      <c r="D6118" s="8">
        <v>341</v>
      </c>
      <c r="E6118" s="8">
        <v>7416039.9600000028</v>
      </c>
      <c r="F6118" s="8">
        <v>191.73000000000002</v>
      </c>
      <c r="G6118" s="8">
        <v>9166639.8999999966</v>
      </c>
      <c r="H6118" s="8">
        <v>5840179.4099999983</v>
      </c>
      <c r="I6118" s="8">
        <v>2983124.6199999996</v>
      </c>
      <c r="J6118" s="8">
        <v>2324624.7000000002</v>
      </c>
      <c r="K6118" s="8">
        <v>6206.2300000000005</v>
      </c>
      <c r="L6118" s="8">
        <v>1483225.2500000007</v>
      </c>
      <c r="M6118" s="8">
        <v>88008.790000000008</v>
      </c>
      <c r="N6118" s="8">
        <v>1721572.4300000004</v>
      </c>
      <c r="O6118" s="8">
        <v>330882.49</v>
      </c>
      <c r="P6118" s="8">
        <v>33775.87000000001</v>
      </c>
      <c r="Q6118" s="8">
        <v>1196.8700000000001</v>
      </c>
      <c r="R6118" s="8">
        <v>3470.9300000000012</v>
      </c>
      <c r="S6118" s="8">
        <v>2856733.709999999</v>
      </c>
      <c r="T6118" s="8">
        <v>2427620.6</v>
      </c>
      <c r="U6118" s="8">
        <v>1480.95</v>
      </c>
      <c r="V6118" s="8">
        <v>15.700000000000001</v>
      </c>
      <c r="W6118" s="8">
        <v>15447.44</v>
      </c>
      <c r="X6118" s="8">
        <v>145.99</v>
      </c>
      <c r="Y6118" s="8">
        <v>0.01</v>
      </c>
      <c r="Z6118" s="8">
        <v>0</v>
      </c>
      <c r="AA6118" s="8">
        <v>478777.45000000007</v>
      </c>
      <c r="AB6118" s="8">
        <v>629115.82999999984</v>
      </c>
      <c r="AC6118" s="9">
        <f t="shared" si="574"/>
        <v>-150338.37999999977</v>
      </c>
      <c r="AD6118" s="5" t="str">
        <f>$C6118&amp;" "&amp;VLOOKUP(C6118,Tegevusalad!$A$1:$B$89,2,FALSE)</f>
        <v>14 RÕIVATOOTMINE</v>
      </c>
      <c r="AE6118" s="6">
        <f t="shared" ref="AE6118:AE6181" si="576">(E6118+F6118+X6118)-(S6118+U6118)</f>
        <v>4558163.0200000042</v>
      </c>
      <c r="AF6118" s="6">
        <f t="shared" ref="AF6118:AF6181" si="577">((N6118+R6118-O6118)/0.2)-S6118-(U6118-V6118)</f>
        <v>4112605.3900000025</v>
      </c>
      <c r="AG6118" s="6">
        <f t="shared" ref="AG6118:AG6181" si="578">(E6118+F6118+G6118+X6118)-(S6118+U6118)</f>
        <v>13724802.920000002</v>
      </c>
      <c r="AH6118" s="6">
        <f t="shared" ref="AH6118:AH6181" si="579">(N6118+R6118)/0.2</f>
        <v>8625216.8000000007</v>
      </c>
      <c r="AI6118" s="6">
        <f t="shared" si="575"/>
        <v>13724656.93</v>
      </c>
    </row>
    <row r="6119" spans="1:35">
      <c r="A6119" s="3">
        <v>2020</v>
      </c>
      <c r="B6119" s="3">
        <v>1</v>
      </c>
      <c r="C6119" s="4">
        <v>15</v>
      </c>
      <c r="D6119" s="8">
        <v>65</v>
      </c>
      <c r="E6119" s="8">
        <v>1413903.2999999998</v>
      </c>
      <c r="F6119" s="8">
        <v>179.99</v>
      </c>
      <c r="G6119" s="8">
        <v>1512240.0100000002</v>
      </c>
      <c r="H6119" s="8">
        <v>1007722.2100000001</v>
      </c>
      <c r="I6119" s="8">
        <v>741059.22000000009</v>
      </c>
      <c r="J6119" s="8">
        <v>166597.82</v>
      </c>
      <c r="K6119" s="8">
        <v>0</v>
      </c>
      <c r="L6119" s="8">
        <v>282796.87000000005</v>
      </c>
      <c r="M6119" s="8">
        <v>0</v>
      </c>
      <c r="N6119" s="8">
        <v>306030.23</v>
      </c>
      <c r="O6119" s="8">
        <v>36720.81</v>
      </c>
      <c r="P6119" s="8">
        <v>1234.81</v>
      </c>
      <c r="Q6119" s="8">
        <v>703.53000000000009</v>
      </c>
      <c r="R6119" s="8">
        <v>1033.8799999999999</v>
      </c>
      <c r="S6119" s="8">
        <v>594356.03</v>
      </c>
      <c r="T6119" s="8">
        <v>499435.11999999994</v>
      </c>
      <c r="U6119" s="8">
        <v>1160.3900000000001</v>
      </c>
      <c r="V6119" s="8">
        <v>40</v>
      </c>
      <c r="W6119" s="8">
        <v>6200</v>
      </c>
      <c r="X6119" s="8">
        <v>114.68</v>
      </c>
      <c r="Y6119" s="8">
        <v>0</v>
      </c>
      <c r="Z6119" s="8">
        <v>0</v>
      </c>
      <c r="AA6119" s="8">
        <v>60791.270000000011</v>
      </c>
      <c r="AB6119" s="8">
        <v>84024.630000000019</v>
      </c>
      <c r="AC6119" s="9">
        <f t="shared" si="574"/>
        <v>-23233.360000000008</v>
      </c>
      <c r="AD6119" s="5" t="str">
        <f>$C6119&amp;" "&amp;VLOOKUP(C6119,Tegevusalad!$A$1:$B$89,2,FALSE)</f>
        <v>15 NAHATÖÖTLEMINE JA NAHKTOODETE TOOTMINE</v>
      </c>
      <c r="AE6119" s="6">
        <f t="shared" si="576"/>
        <v>818681.5499999997</v>
      </c>
      <c r="AF6119" s="6">
        <f t="shared" si="577"/>
        <v>756240.07999999973</v>
      </c>
      <c r="AG6119" s="6">
        <f t="shared" si="578"/>
        <v>2330921.56</v>
      </c>
      <c r="AH6119" s="6">
        <f t="shared" si="579"/>
        <v>1535320.5499999998</v>
      </c>
      <c r="AI6119" s="6">
        <f t="shared" si="575"/>
        <v>2330806.88</v>
      </c>
    </row>
    <row r="6120" spans="1:35">
      <c r="A6120" s="3">
        <v>2020</v>
      </c>
      <c r="B6120" s="3">
        <v>1</v>
      </c>
      <c r="C6120" s="4">
        <v>16</v>
      </c>
      <c r="D6120" s="8">
        <v>1120</v>
      </c>
      <c r="E6120" s="8">
        <v>108902022.9600001</v>
      </c>
      <c r="F6120" s="8">
        <v>723.35</v>
      </c>
      <c r="G6120" s="8">
        <v>121119575.88999997</v>
      </c>
      <c r="H6120" s="8">
        <v>92216058.819999993</v>
      </c>
      <c r="I6120" s="8">
        <v>89406259.470000029</v>
      </c>
      <c r="J6120" s="8">
        <v>28360221.459999986</v>
      </c>
      <c r="K6120" s="8">
        <v>0</v>
      </c>
      <c r="L6120" s="8">
        <v>21780469.779999994</v>
      </c>
      <c r="M6120" s="8">
        <v>885469.95000000007</v>
      </c>
      <c r="N6120" s="8">
        <v>30182724.82999998</v>
      </c>
      <c r="O6120" s="8">
        <v>1554125.35</v>
      </c>
      <c r="P6120" s="8">
        <v>1606049.1699999997</v>
      </c>
      <c r="Q6120" s="8">
        <v>31628.529999999995</v>
      </c>
      <c r="R6120" s="8">
        <v>31589.53999999999</v>
      </c>
      <c r="S6120" s="8">
        <v>28379647.730000019</v>
      </c>
      <c r="T6120" s="8">
        <v>24211273.410000015</v>
      </c>
      <c r="U6120" s="8">
        <v>224644.66999999993</v>
      </c>
      <c r="V6120" s="8">
        <v>65699.710000000006</v>
      </c>
      <c r="W6120" s="8">
        <v>419993.24</v>
      </c>
      <c r="X6120" s="8">
        <v>464962.67000000004</v>
      </c>
      <c r="Y6120" s="8">
        <v>7.0000000000000007E-2</v>
      </c>
      <c r="Z6120" s="8">
        <v>0.01</v>
      </c>
      <c r="AA6120" s="8">
        <v>3493053.81</v>
      </c>
      <c r="AB6120" s="8">
        <v>11009838.849999996</v>
      </c>
      <c r="AC6120" s="9">
        <f t="shared" si="574"/>
        <v>-7516785.0399999954</v>
      </c>
      <c r="AD6120" s="5" t="str">
        <f>$C6120&amp;" "&amp;VLOOKUP(C6120,Tegevusalad!$A$1:$B$89,2,FALSE)</f>
        <v>16 PUIDUTÖÖTLEMINE NING PUIT- JA KORKTOODETE TOOTMINE, V.A MÖÖBEL; ÕLEST JA PUNUMISMATERJALIST TOODETE TOOTMINE</v>
      </c>
      <c r="AE6120" s="6">
        <f t="shared" si="576"/>
        <v>80763416.580000073</v>
      </c>
      <c r="AF6120" s="6">
        <f t="shared" si="577"/>
        <v>114762352.40999986</v>
      </c>
      <c r="AG6120" s="6">
        <f t="shared" si="578"/>
        <v>201882992.47000003</v>
      </c>
      <c r="AH6120" s="6">
        <f t="shared" si="579"/>
        <v>151071571.84999987</v>
      </c>
      <c r="AI6120" s="6">
        <f t="shared" si="575"/>
        <v>201418029.80000001</v>
      </c>
    </row>
    <row r="6121" spans="1:35">
      <c r="A6121" s="3">
        <v>2020</v>
      </c>
      <c r="B6121" s="3">
        <v>1</v>
      </c>
      <c r="C6121" s="4">
        <v>17</v>
      </c>
      <c r="D6121" s="8">
        <v>57</v>
      </c>
      <c r="E6121" s="8">
        <v>10843783.330000004</v>
      </c>
      <c r="F6121" s="8">
        <v>0</v>
      </c>
      <c r="G6121" s="8">
        <v>15414944.660000004</v>
      </c>
      <c r="H6121" s="8">
        <v>11441989.560000001</v>
      </c>
      <c r="I6121" s="8">
        <v>11351694.130000001</v>
      </c>
      <c r="J6121" s="8">
        <v>3972356.4899999998</v>
      </c>
      <c r="K6121" s="8">
        <v>0</v>
      </c>
      <c r="L6121" s="8">
        <v>2168756.66</v>
      </c>
      <c r="M6121" s="8">
        <v>56743.680000000008</v>
      </c>
      <c r="N6121" s="8">
        <v>3273113.5100000007</v>
      </c>
      <c r="O6121" s="8">
        <v>171187.29</v>
      </c>
      <c r="P6121" s="8">
        <v>280520.15999999997</v>
      </c>
      <c r="Q6121" s="8">
        <v>1194.23</v>
      </c>
      <c r="R6121" s="8">
        <v>3691.6399999999994</v>
      </c>
      <c r="S6121" s="8">
        <v>6081908.1900000004</v>
      </c>
      <c r="T6121" s="8">
        <v>5021809.9100000011</v>
      </c>
      <c r="U6121" s="8">
        <v>118569.3</v>
      </c>
      <c r="V6121" s="8">
        <v>1998.9</v>
      </c>
      <c r="W6121" s="8">
        <v>1097.6000000000001</v>
      </c>
      <c r="X6121" s="8">
        <v>7366.02</v>
      </c>
      <c r="Y6121" s="8">
        <v>0</v>
      </c>
      <c r="Z6121" s="8">
        <v>0</v>
      </c>
      <c r="AA6121" s="8">
        <v>426549.18999999994</v>
      </c>
      <c r="AB6121" s="8">
        <v>1474162.36</v>
      </c>
      <c r="AC6121" s="9">
        <f t="shared" si="574"/>
        <v>-1047613.1700000002</v>
      </c>
      <c r="AD6121" s="5" t="str">
        <f>$C6121&amp;" "&amp;VLOOKUP(C6121,Tegevusalad!$A$1:$B$89,2,FALSE)</f>
        <v>17 PABERI JA PABERTOODETE TOOTMINE</v>
      </c>
      <c r="AE6121" s="6">
        <f t="shared" si="576"/>
        <v>4650671.8600000031</v>
      </c>
      <c r="AF6121" s="6">
        <f t="shared" si="577"/>
        <v>9329610.7100000028</v>
      </c>
      <c r="AG6121" s="6">
        <f t="shared" si="578"/>
        <v>20065616.520000011</v>
      </c>
      <c r="AH6121" s="6">
        <f t="shared" si="579"/>
        <v>16384025.750000004</v>
      </c>
      <c r="AI6121" s="6">
        <f t="shared" si="575"/>
        <v>20058250.500000007</v>
      </c>
    </row>
    <row r="6122" spans="1:35">
      <c r="A6122" s="3">
        <v>2020</v>
      </c>
      <c r="B6122" s="3">
        <v>1</v>
      </c>
      <c r="C6122" s="4">
        <v>18</v>
      </c>
      <c r="D6122" s="8">
        <v>343</v>
      </c>
      <c r="E6122" s="8">
        <v>14438758.85999999</v>
      </c>
      <c r="F6122" s="8">
        <v>82705.52</v>
      </c>
      <c r="G6122" s="8">
        <v>8425996.8600000013</v>
      </c>
      <c r="H6122" s="8">
        <v>7268025.8499999996</v>
      </c>
      <c r="I6122" s="8">
        <v>5835466.0199999996</v>
      </c>
      <c r="J6122" s="8">
        <v>962678.42999999993</v>
      </c>
      <c r="K6122" s="8">
        <v>0</v>
      </c>
      <c r="L6122" s="8">
        <v>2895195.2800000026</v>
      </c>
      <c r="M6122" s="8">
        <v>0</v>
      </c>
      <c r="N6122" s="8">
        <v>2433556.0699999998</v>
      </c>
      <c r="O6122" s="8">
        <v>9156.6299999999992</v>
      </c>
      <c r="P6122" s="8">
        <v>80042.23</v>
      </c>
      <c r="Q6122" s="8">
        <v>6103.3899999999985</v>
      </c>
      <c r="R6122" s="8">
        <v>8360.86</v>
      </c>
      <c r="S6122" s="8">
        <v>4473952.9900000012</v>
      </c>
      <c r="T6122" s="8">
        <v>4209440.12</v>
      </c>
      <c r="U6122" s="8">
        <v>13982.5</v>
      </c>
      <c r="V6122" s="8">
        <v>209.70000000000002</v>
      </c>
      <c r="W6122" s="8">
        <v>54349.899999999994</v>
      </c>
      <c r="X6122" s="8">
        <v>41166.720000000008</v>
      </c>
      <c r="Y6122" s="8">
        <v>0.02</v>
      </c>
      <c r="Z6122" s="8">
        <v>3.4</v>
      </c>
      <c r="AA6122" s="8">
        <v>729300.96999999951</v>
      </c>
      <c r="AB6122" s="8">
        <v>267665.14000000007</v>
      </c>
      <c r="AC6122" s="9">
        <f t="shared" si="574"/>
        <v>461635.82999999943</v>
      </c>
      <c r="AD6122" s="5" t="str">
        <f>$C6122&amp;" "&amp;VLOOKUP(C6122,Tegevusalad!$A$1:$B$89,2,FALSE)</f>
        <v>18 TRÜKINDUS JA SALVESTISTE PALJUNDUS</v>
      </c>
      <c r="AE6122" s="6">
        <f t="shared" si="576"/>
        <v>10074695.609999988</v>
      </c>
      <c r="AF6122" s="6">
        <f t="shared" si="577"/>
        <v>7676075.7099999972</v>
      </c>
      <c r="AG6122" s="6">
        <f t="shared" si="578"/>
        <v>18500692.469999988</v>
      </c>
      <c r="AH6122" s="6">
        <f t="shared" si="579"/>
        <v>12209584.649999999</v>
      </c>
      <c r="AI6122" s="6">
        <f t="shared" si="575"/>
        <v>18459525.749999989</v>
      </c>
    </row>
    <row r="6123" spans="1:35">
      <c r="A6123" s="3">
        <v>2020</v>
      </c>
      <c r="B6123" s="3">
        <v>1</v>
      </c>
      <c r="C6123" s="4">
        <v>19</v>
      </c>
      <c r="D6123" s="8">
        <v>8</v>
      </c>
      <c r="E6123" s="8">
        <v>779187.71000000008</v>
      </c>
      <c r="F6123" s="8">
        <v>0</v>
      </c>
      <c r="G6123" s="8">
        <v>3146502.7299999995</v>
      </c>
      <c r="H6123" s="8">
        <v>198517.76000000001</v>
      </c>
      <c r="I6123" s="8">
        <v>198517.76000000001</v>
      </c>
      <c r="J6123" s="8">
        <v>0</v>
      </c>
      <c r="K6123" s="8">
        <v>0</v>
      </c>
      <c r="L6123" s="8">
        <v>155837.54</v>
      </c>
      <c r="M6123" s="8">
        <v>0</v>
      </c>
      <c r="N6123" s="8">
        <v>448601.12000000005</v>
      </c>
      <c r="O6123" s="8">
        <v>0</v>
      </c>
      <c r="P6123" s="8">
        <v>88148.82</v>
      </c>
      <c r="Q6123" s="8">
        <v>287.37</v>
      </c>
      <c r="R6123" s="8">
        <v>868.91000000000008</v>
      </c>
      <c r="S6123" s="8">
        <v>116616.27</v>
      </c>
      <c r="T6123" s="8">
        <v>114536.27</v>
      </c>
      <c r="U6123" s="8">
        <v>8353.59</v>
      </c>
      <c r="V6123" s="8">
        <v>8353.59</v>
      </c>
      <c r="W6123" s="8">
        <v>31059.39</v>
      </c>
      <c r="X6123" s="8">
        <v>5819.82</v>
      </c>
      <c r="Y6123" s="8">
        <v>138.01</v>
      </c>
      <c r="Z6123" s="8">
        <v>0</v>
      </c>
      <c r="AA6123" s="8">
        <v>0</v>
      </c>
      <c r="AB6123" s="8">
        <v>292625.57</v>
      </c>
      <c r="AC6123" s="9">
        <f t="shared" si="574"/>
        <v>-292625.57</v>
      </c>
      <c r="AD6123" s="5" t="str">
        <f>$C6123&amp;" "&amp;VLOOKUP(C6123,Tegevusalad!$A$1:$B$89,2,FALSE)</f>
        <v>19 KOKSI JA PUHASTATUD NAFTATOODETE TOOTMINE</v>
      </c>
      <c r="AE6123" s="6">
        <f t="shared" si="576"/>
        <v>660037.67000000004</v>
      </c>
      <c r="AF6123" s="6">
        <f t="shared" si="577"/>
        <v>2130733.88</v>
      </c>
      <c r="AG6123" s="6">
        <f t="shared" si="578"/>
        <v>3806540.3999999994</v>
      </c>
      <c r="AH6123" s="6">
        <f t="shared" si="579"/>
        <v>2247350.15</v>
      </c>
      <c r="AI6123" s="6">
        <f t="shared" si="575"/>
        <v>3800720.5799999996</v>
      </c>
    </row>
    <row r="6124" spans="1:35">
      <c r="A6124" s="3">
        <v>2020</v>
      </c>
      <c r="B6124" s="3">
        <v>1</v>
      </c>
      <c r="C6124" s="4">
        <v>20</v>
      </c>
      <c r="D6124" s="8">
        <v>133</v>
      </c>
      <c r="E6124" s="8">
        <v>30319140.320000004</v>
      </c>
      <c r="F6124" s="8">
        <v>2137.25</v>
      </c>
      <c r="G6124" s="8">
        <v>43593478.070000015</v>
      </c>
      <c r="H6124" s="8">
        <v>19598220.93</v>
      </c>
      <c r="I6124" s="8">
        <v>18590563.670000002</v>
      </c>
      <c r="J6124" s="8">
        <v>23414554.159999993</v>
      </c>
      <c r="K6124" s="8">
        <v>0</v>
      </c>
      <c r="L6124" s="8">
        <v>6064020.4000000004</v>
      </c>
      <c r="M6124" s="8">
        <v>325437.32</v>
      </c>
      <c r="N6124" s="8">
        <v>6645139.4599999981</v>
      </c>
      <c r="O6124" s="8">
        <v>813476.2799999998</v>
      </c>
      <c r="P6124" s="8">
        <v>189836.37999999998</v>
      </c>
      <c r="Q6124" s="8">
        <v>3160.2999999999993</v>
      </c>
      <c r="R6124" s="8">
        <v>5669.7300000000005</v>
      </c>
      <c r="S6124" s="8">
        <v>14818043.850000001</v>
      </c>
      <c r="T6124" s="8">
        <v>12645311.030000001</v>
      </c>
      <c r="U6124" s="8">
        <v>400709.54000000004</v>
      </c>
      <c r="V6124" s="8">
        <v>10372.209999999999</v>
      </c>
      <c r="W6124" s="8">
        <v>63949.74</v>
      </c>
      <c r="X6124" s="8">
        <v>3423.83</v>
      </c>
      <c r="Y6124" s="8">
        <v>9227.0300000000007</v>
      </c>
      <c r="Z6124" s="8">
        <v>0</v>
      </c>
      <c r="AA6124" s="8">
        <v>1415480.3400000003</v>
      </c>
      <c r="AB6124" s="8">
        <v>1661935.0499999998</v>
      </c>
      <c r="AC6124" s="9">
        <f t="shared" si="574"/>
        <v>-246454.7099999995</v>
      </c>
      <c r="AD6124" s="5" t="str">
        <f>$C6124&amp;" "&amp;VLOOKUP(C6124,Tegevusalad!$A$1:$B$89,2,FALSE)</f>
        <v>20 KEMIKAALIDE JA KEEMIATOODETE TOOTMINE</v>
      </c>
      <c r="AE6124" s="6">
        <f t="shared" si="576"/>
        <v>15105948.010000002</v>
      </c>
      <c r="AF6124" s="6">
        <f t="shared" si="577"/>
        <v>13978283.369999988</v>
      </c>
      <c r="AG6124" s="6">
        <f t="shared" si="578"/>
        <v>58699426.080000013</v>
      </c>
      <c r="AH6124" s="6">
        <f t="shared" si="579"/>
        <v>33254045.949999992</v>
      </c>
      <c r="AI6124" s="6">
        <f t="shared" si="575"/>
        <v>58696002.250000015</v>
      </c>
    </row>
    <row r="6125" spans="1:35">
      <c r="A6125" s="3">
        <v>2020</v>
      </c>
      <c r="B6125" s="3">
        <v>1</v>
      </c>
      <c r="C6125" s="4">
        <v>21</v>
      </c>
      <c r="D6125" s="8">
        <v>17</v>
      </c>
      <c r="E6125" s="8">
        <v>1486189</v>
      </c>
      <c r="F6125" s="8">
        <v>362314.36</v>
      </c>
      <c r="G6125" s="8">
        <v>3489017.49</v>
      </c>
      <c r="H6125" s="8">
        <v>2493141.89</v>
      </c>
      <c r="I6125" s="8">
        <v>2455920.2999999998</v>
      </c>
      <c r="J6125" s="8">
        <v>751395.95</v>
      </c>
      <c r="K6125" s="8">
        <v>0</v>
      </c>
      <c r="L6125" s="8">
        <v>329846.09000000003</v>
      </c>
      <c r="M6125" s="8">
        <v>184584.04</v>
      </c>
      <c r="N6125" s="8">
        <v>664385.1</v>
      </c>
      <c r="O6125" s="8">
        <v>234649.84</v>
      </c>
      <c r="P6125" s="8">
        <v>37621.46</v>
      </c>
      <c r="Q6125" s="8">
        <v>190.62</v>
      </c>
      <c r="R6125" s="8">
        <v>695.41000000000008</v>
      </c>
      <c r="S6125" s="8">
        <v>1114715.47</v>
      </c>
      <c r="T6125" s="8">
        <v>1064149.4000000001</v>
      </c>
      <c r="U6125" s="8">
        <v>14060.37</v>
      </c>
      <c r="V6125" s="8">
        <v>3634.6800000000003</v>
      </c>
      <c r="W6125" s="8">
        <v>9342.4699999999993</v>
      </c>
      <c r="X6125" s="8">
        <v>0</v>
      </c>
      <c r="Y6125" s="8">
        <v>0</v>
      </c>
      <c r="Z6125" s="8">
        <v>0</v>
      </c>
      <c r="AA6125" s="8">
        <v>65484.020000000004</v>
      </c>
      <c r="AB6125" s="8">
        <v>215438.99</v>
      </c>
      <c r="AC6125" s="9">
        <f t="shared" si="574"/>
        <v>-149954.96999999997</v>
      </c>
      <c r="AD6125" s="5" t="str">
        <f>$C6125&amp;" "&amp;VLOOKUP(C6125,Tegevusalad!$A$1:$B$89,2,FALSE)</f>
        <v>21 PÕHIFARMAATSIATOODETE JA RAVIMPREPARAATIDE TOOTMINE</v>
      </c>
      <c r="AE6125" s="6">
        <f t="shared" si="576"/>
        <v>719727.51999999979</v>
      </c>
      <c r="AF6125" s="6">
        <f t="shared" si="577"/>
        <v>1027012.1900000002</v>
      </c>
      <c r="AG6125" s="6">
        <f t="shared" si="578"/>
        <v>4208745.01</v>
      </c>
      <c r="AH6125" s="6">
        <f t="shared" si="579"/>
        <v>3325402.55</v>
      </c>
      <c r="AI6125" s="6">
        <f t="shared" si="575"/>
        <v>4208745.01</v>
      </c>
    </row>
    <row r="6126" spans="1:35">
      <c r="A6126" s="3">
        <v>2020</v>
      </c>
      <c r="B6126" s="3">
        <v>1</v>
      </c>
      <c r="C6126" s="4">
        <v>22</v>
      </c>
      <c r="D6126" s="8">
        <v>204</v>
      </c>
      <c r="E6126" s="8">
        <v>29095472.719999995</v>
      </c>
      <c r="F6126" s="8">
        <v>1551.1</v>
      </c>
      <c r="G6126" s="8">
        <v>23221864.970000003</v>
      </c>
      <c r="H6126" s="8">
        <v>18195819.629999999</v>
      </c>
      <c r="I6126" s="8">
        <v>17544734.650000002</v>
      </c>
      <c r="J6126" s="8">
        <v>2134258.14</v>
      </c>
      <c r="K6126" s="8">
        <v>0</v>
      </c>
      <c r="L6126" s="8">
        <v>5819234.1499999994</v>
      </c>
      <c r="M6126" s="8">
        <v>347961.96</v>
      </c>
      <c r="N6126" s="8">
        <v>5352977.8000000007</v>
      </c>
      <c r="O6126" s="8">
        <v>512972.01</v>
      </c>
      <c r="P6126" s="8">
        <v>132626.38000000003</v>
      </c>
      <c r="Q6126" s="8">
        <v>13100.840000000002</v>
      </c>
      <c r="R6126" s="8">
        <v>6803.94</v>
      </c>
      <c r="S6126" s="8">
        <v>13638355.970000003</v>
      </c>
      <c r="T6126" s="8">
        <v>13042615.550000006</v>
      </c>
      <c r="U6126" s="8">
        <v>158017.53</v>
      </c>
      <c r="V6126" s="8">
        <v>10873.289999999999</v>
      </c>
      <c r="W6126" s="8">
        <v>14366.64</v>
      </c>
      <c r="X6126" s="8">
        <v>4429.58</v>
      </c>
      <c r="Y6126" s="8">
        <v>0</v>
      </c>
      <c r="Z6126" s="8">
        <v>0</v>
      </c>
      <c r="AA6126" s="8">
        <v>1580920.63</v>
      </c>
      <c r="AB6126" s="8">
        <v>766702.32000000018</v>
      </c>
      <c r="AC6126" s="9">
        <f t="shared" si="574"/>
        <v>814218.30999999971</v>
      </c>
      <c r="AD6126" s="5" t="str">
        <f>$C6126&amp;" "&amp;VLOOKUP(C6126,Tegevusalad!$A$1:$B$89,2,FALSE)</f>
        <v>22 KUMMI- JA PLASTTOODETE TOOTMINE</v>
      </c>
      <c r="AE6126" s="6">
        <f t="shared" si="576"/>
        <v>15305079.899999993</v>
      </c>
      <c r="AF6126" s="6">
        <f t="shared" si="577"/>
        <v>10448548.440000003</v>
      </c>
      <c r="AG6126" s="6">
        <f t="shared" si="578"/>
        <v>38526944.869999997</v>
      </c>
      <c r="AH6126" s="6">
        <f t="shared" si="579"/>
        <v>26798908.700000003</v>
      </c>
      <c r="AI6126" s="6">
        <f t="shared" si="575"/>
        <v>38522515.289999999</v>
      </c>
    </row>
    <row r="6127" spans="1:35">
      <c r="A6127" s="3">
        <v>2020</v>
      </c>
      <c r="B6127" s="3">
        <v>1</v>
      </c>
      <c r="C6127" s="4">
        <v>23</v>
      </c>
      <c r="D6127" s="8">
        <v>250</v>
      </c>
      <c r="E6127" s="8">
        <v>43834422.350000024</v>
      </c>
      <c r="F6127" s="8">
        <v>4197.4800000000005</v>
      </c>
      <c r="G6127" s="8">
        <v>16105687.930000003</v>
      </c>
      <c r="H6127" s="8">
        <v>14582331.490000002</v>
      </c>
      <c r="I6127" s="8">
        <v>14109366.330000002</v>
      </c>
      <c r="J6127" s="8">
        <v>1364688.6799999997</v>
      </c>
      <c r="K6127" s="8">
        <v>0</v>
      </c>
      <c r="L6127" s="8">
        <v>8767262.2000000011</v>
      </c>
      <c r="M6127" s="8">
        <v>61124.51</v>
      </c>
      <c r="N6127" s="8">
        <v>7627522.4900000002</v>
      </c>
      <c r="O6127" s="8">
        <v>184629.71999999997</v>
      </c>
      <c r="P6127" s="8">
        <v>132105.40999999997</v>
      </c>
      <c r="Q6127" s="8">
        <v>13509.71</v>
      </c>
      <c r="R6127" s="8">
        <v>17071.89</v>
      </c>
      <c r="S6127" s="8">
        <v>19178366.219999999</v>
      </c>
      <c r="T6127" s="8">
        <v>8475069</v>
      </c>
      <c r="U6127" s="8">
        <v>1585130.0800000005</v>
      </c>
      <c r="V6127" s="8">
        <v>774233.47</v>
      </c>
      <c r="W6127" s="8">
        <v>3605.95</v>
      </c>
      <c r="X6127" s="8">
        <v>179646.51000000004</v>
      </c>
      <c r="Y6127" s="8">
        <v>0.03</v>
      </c>
      <c r="Z6127" s="8">
        <v>0</v>
      </c>
      <c r="AA6127" s="8">
        <v>1861181.8499999999</v>
      </c>
      <c r="AB6127" s="8">
        <v>660317.60000000009</v>
      </c>
      <c r="AC6127" s="9">
        <f t="shared" si="574"/>
        <v>1200864.2499999998</v>
      </c>
      <c r="AD6127" s="5" t="str">
        <f>$C6127&amp;" "&amp;VLOOKUP(C6127,Tegevusalad!$A$1:$B$89,2,FALSE)</f>
        <v>23 MUUDE MITTEMETALSETEST MINERAALIDEST TOODETE TOOTMINE</v>
      </c>
      <c r="AE6127" s="6">
        <f t="shared" si="576"/>
        <v>23254770.040000018</v>
      </c>
      <c r="AF6127" s="6">
        <f t="shared" si="577"/>
        <v>17310560.469999999</v>
      </c>
      <c r="AG6127" s="6">
        <f t="shared" si="578"/>
        <v>39360457.970000014</v>
      </c>
      <c r="AH6127" s="6">
        <f t="shared" si="579"/>
        <v>38222971.899999999</v>
      </c>
      <c r="AI6127" s="6">
        <f t="shared" si="575"/>
        <v>39180811.460000023</v>
      </c>
    </row>
    <row r="6128" spans="1:35">
      <c r="A6128" s="3">
        <v>2020</v>
      </c>
      <c r="B6128" s="3">
        <v>1</v>
      </c>
      <c r="C6128" s="4">
        <v>24</v>
      </c>
      <c r="D6128" s="8">
        <v>25</v>
      </c>
      <c r="E6128" s="8">
        <v>2682400.92</v>
      </c>
      <c r="F6128" s="8">
        <v>0</v>
      </c>
      <c r="G6128" s="8">
        <v>3016461.0500000003</v>
      </c>
      <c r="H6128" s="8">
        <v>2468615.88</v>
      </c>
      <c r="I6128" s="8">
        <v>2407885.88</v>
      </c>
      <c r="J6128" s="8">
        <v>534666.57000000007</v>
      </c>
      <c r="K6128" s="8">
        <v>0</v>
      </c>
      <c r="L6128" s="8">
        <v>536480.18000000005</v>
      </c>
      <c r="M6128" s="8">
        <v>77848.36</v>
      </c>
      <c r="N6128" s="8">
        <v>624155.59000000008</v>
      </c>
      <c r="O6128" s="8">
        <v>77848.36</v>
      </c>
      <c r="P6128" s="8">
        <v>1645.6</v>
      </c>
      <c r="Q6128" s="8">
        <v>1106.43</v>
      </c>
      <c r="R6128" s="8">
        <v>440.97</v>
      </c>
      <c r="S6128" s="8">
        <v>1581470.9100000001</v>
      </c>
      <c r="T6128" s="8">
        <v>1486900.78</v>
      </c>
      <c r="U6128" s="8">
        <v>292057.20999999996</v>
      </c>
      <c r="V6128" s="8">
        <v>256117.21</v>
      </c>
      <c r="W6128" s="8">
        <v>5641</v>
      </c>
      <c r="X6128" s="8">
        <v>175473.55</v>
      </c>
      <c r="Y6128" s="8">
        <v>0</v>
      </c>
      <c r="Z6128" s="8">
        <v>0</v>
      </c>
      <c r="AA6128" s="8">
        <v>75543.360000000001</v>
      </c>
      <c r="AB6128" s="8">
        <v>85370.410000000018</v>
      </c>
      <c r="AC6128" s="9">
        <f t="shared" si="574"/>
        <v>-9827.0500000000175</v>
      </c>
      <c r="AD6128" s="5" t="str">
        <f>$C6128&amp;" "&amp;VLOOKUP(C6128,Tegevusalad!$A$1:$B$89,2,FALSE)</f>
        <v>24 METALLITOOTMINE</v>
      </c>
      <c r="AE6128" s="6">
        <f t="shared" si="576"/>
        <v>984346.34999999963</v>
      </c>
      <c r="AF6128" s="6">
        <f t="shared" si="577"/>
        <v>1116330.0899999999</v>
      </c>
      <c r="AG6128" s="6">
        <f t="shared" si="578"/>
        <v>4000807.4000000004</v>
      </c>
      <c r="AH6128" s="6">
        <f t="shared" si="579"/>
        <v>3122982.8000000003</v>
      </c>
      <c r="AI6128" s="6">
        <f t="shared" si="575"/>
        <v>3825333.8500000006</v>
      </c>
    </row>
    <row r="6129" spans="1:35">
      <c r="A6129" s="3">
        <v>2020</v>
      </c>
      <c r="B6129" s="3">
        <v>1</v>
      </c>
      <c r="C6129" s="4">
        <v>25</v>
      </c>
      <c r="D6129" s="8">
        <v>1409</v>
      </c>
      <c r="E6129" s="8">
        <v>77935633.159999922</v>
      </c>
      <c r="F6129" s="8">
        <v>3187.9300000000003</v>
      </c>
      <c r="G6129" s="8">
        <v>61087002.759999998</v>
      </c>
      <c r="H6129" s="8">
        <v>53789535.479999997</v>
      </c>
      <c r="I6129" s="8">
        <v>50548869.599999994</v>
      </c>
      <c r="J6129" s="8">
        <v>6236844.8999999985</v>
      </c>
      <c r="K6129" s="8">
        <v>0</v>
      </c>
      <c r="L6129" s="8">
        <v>15587413.580000021</v>
      </c>
      <c r="M6129" s="8">
        <v>137840.49</v>
      </c>
      <c r="N6129" s="8">
        <v>15894446.770000001</v>
      </c>
      <c r="O6129" s="8">
        <v>448199.51</v>
      </c>
      <c r="P6129" s="8">
        <v>872422.52</v>
      </c>
      <c r="Q6129" s="8">
        <v>41617.500000000007</v>
      </c>
      <c r="R6129" s="8">
        <v>35748.620000000003</v>
      </c>
      <c r="S6129" s="8">
        <v>21063781.820000023</v>
      </c>
      <c r="T6129" s="8">
        <v>18803137.960000005</v>
      </c>
      <c r="U6129" s="8">
        <v>13251989.870000007</v>
      </c>
      <c r="V6129" s="8">
        <v>12731464.580000002</v>
      </c>
      <c r="W6129" s="8">
        <v>114754.33999999998</v>
      </c>
      <c r="X6129" s="8">
        <v>4993253.2799999993</v>
      </c>
      <c r="Y6129" s="8">
        <v>23770.81</v>
      </c>
      <c r="Z6129" s="8">
        <v>0</v>
      </c>
      <c r="AA6129" s="8">
        <v>3677596.1099999994</v>
      </c>
      <c r="AB6129" s="8">
        <v>3823017.9999999995</v>
      </c>
      <c r="AC6129" s="9">
        <f t="shared" si="574"/>
        <v>-145421.89000000013</v>
      </c>
      <c r="AD6129" s="5" t="str">
        <f>$C6129&amp;" "&amp;VLOOKUP(C6129,Tegevusalad!$A$1:$B$89,2,FALSE)</f>
        <v>25 METALLTOODETE TOOTMINE, V.A MASINAD JA SEADMED</v>
      </c>
      <c r="AE6129" s="6">
        <f t="shared" si="576"/>
        <v>48616302.679999903</v>
      </c>
      <c r="AF6129" s="6">
        <f t="shared" si="577"/>
        <v>55825672.289999977</v>
      </c>
      <c r="AG6129" s="6">
        <f t="shared" si="578"/>
        <v>109703305.43999991</v>
      </c>
      <c r="AH6129" s="6">
        <f t="shared" si="579"/>
        <v>79650976.950000003</v>
      </c>
      <c r="AI6129" s="6">
        <f t="shared" si="575"/>
        <v>104710052.15999991</v>
      </c>
    </row>
    <row r="6130" spans="1:35">
      <c r="A6130" s="3">
        <v>2020</v>
      </c>
      <c r="B6130" s="3">
        <v>1</v>
      </c>
      <c r="C6130" s="4">
        <v>26</v>
      </c>
      <c r="D6130" s="8">
        <v>163</v>
      </c>
      <c r="E6130" s="8">
        <v>43910141.25</v>
      </c>
      <c r="F6130" s="8">
        <v>0</v>
      </c>
      <c r="G6130" s="8">
        <v>80438516.770000011</v>
      </c>
      <c r="H6130" s="8">
        <v>54909521.879999995</v>
      </c>
      <c r="I6130" s="8">
        <v>51326611.659999996</v>
      </c>
      <c r="J6130" s="8">
        <v>25193023.459999997</v>
      </c>
      <c r="K6130" s="8">
        <v>0</v>
      </c>
      <c r="L6130" s="8">
        <v>8782028.2899999972</v>
      </c>
      <c r="M6130" s="8">
        <v>4234149.37</v>
      </c>
      <c r="N6130" s="8">
        <v>14930278.739999996</v>
      </c>
      <c r="O6130" s="8">
        <v>4451367.5899999989</v>
      </c>
      <c r="P6130" s="8">
        <v>129834.58</v>
      </c>
      <c r="Q6130" s="8">
        <v>1073.8400000000001</v>
      </c>
      <c r="R6130" s="8">
        <v>3041.5399999999995</v>
      </c>
      <c r="S6130" s="8">
        <v>36813125.62000002</v>
      </c>
      <c r="T6130" s="8">
        <v>32228903.169999991</v>
      </c>
      <c r="U6130" s="8">
        <v>745159.16</v>
      </c>
      <c r="V6130" s="8">
        <v>98844.55</v>
      </c>
      <c r="W6130" s="8">
        <v>1195.1500000000001</v>
      </c>
      <c r="X6130" s="8">
        <v>45363.950000000004</v>
      </c>
      <c r="Y6130" s="8">
        <v>0</v>
      </c>
      <c r="Z6130" s="8">
        <v>0</v>
      </c>
      <c r="AA6130" s="8">
        <v>338595.86000000004</v>
      </c>
      <c r="AB6130" s="8">
        <v>2252696.9399999995</v>
      </c>
      <c r="AC6130" s="9">
        <f t="shared" si="574"/>
        <v>-1914101.0799999994</v>
      </c>
      <c r="AD6130" s="5" t="str">
        <f>$C6130&amp;" "&amp;VLOOKUP(C6130,Tegevusalad!$A$1:$B$89,2,FALSE)</f>
        <v>26 ARVUTITE, ELEKTROONIKA- JA OPTIKASEADMETE TOOTMINE</v>
      </c>
      <c r="AE6130" s="6">
        <f t="shared" si="576"/>
        <v>6397220.4199999869</v>
      </c>
      <c r="AF6130" s="6">
        <f t="shared" si="577"/>
        <v>14950323.219999969</v>
      </c>
      <c r="AG6130" s="6">
        <f t="shared" si="578"/>
        <v>86835737.189999998</v>
      </c>
      <c r="AH6130" s="6">
        <f t="shared" si="579"/>
        <v>74666601.399999976</v>
      </c>
      <c r="AI6130" s="6">
        <f t="shared" si="575"/>
        <v>86790373.239999995</v>
      </c>
    </row>
    <row r="6131" spans="1:35">
      <c r="A6131" s="3">
        <v>2020</v>
      </c>
      <c r="B6131" s="3">
        <v>1</v>
      </c>
      <c r="C6131" s="4">
        <v>27</v>
      </c>
      <c r="D6131" s="8">
        <v>142</v>
      </c>
      <c r="E6131" s="8">
        <v>45824594.99000001</v>
      </c>
      <c r="F6131" s="8">
        <v>0</v>
      </c>
      <c r="G6131" s="8">
        <v>68876351.38000001</v>
      </c>
      <c r="H6131" s="8">
        <v>54891446.190000005</v>
      </c>
      <c r="I6131" s="8">
        <v>46505366.429999992</v>
      </c>
      <c r="J6131" s="8">
        <v>12539429.300000003</v>
      </c>
      <c r="K6131" s="8">
        <v>0</v>
      </c>
      <c r="L6131" s="8">
        <v>9164918.9799999986</v>
      </c>
      <c r="M6131" s="8">
        <v>787849.75999999989</v>
      </c>
      <c r="N6131" s="8">
        <v>11923236.020000003</v>
      </c>
      <c r="O6131" s="8">
        <v>1837115.92</v>
      </c>
      <c r="P6131" s="8">
        <v>155514.37000000002</v>
      </c>
      <c r="Q6131" s="8">
        <v>7078.0400000000009</v>
      </c>
      <c r="R6131" s="8">
        <v>11849.729999999998</v>
      </c>
      <c r="S6131" s="8">
        <v>30621794.180000007</v>
      </c>
      <c r="T6131" s="8">
        <v>25718140.719999999</v>
      </c>
      <c r="U6131" s="8">
        <v>2835467.4699999997</v>
      </c>
      <c r="V6131" s="8">
        <v>321595.04000000004</v>
      </c>
      <c r="W6131" s="8">
        <v>11256.36</v>
      </c>
      <c r="X6131" s="8">
        <v>4363686.5600000015</v>
      </c>
      <c r="Y6131" s="8">
        <v>0</v>
      </c>
      <c r="Z6131" s="8">
        <v>0</v>
      </c>
      <c r="AA6131" s="8">
        <v>691203.35000000009</v>
      </c>
      <c r="AB6131" s="8">
        <v>2661670.6299999994</v>
      </c>
      <c r="AC6131" s="9">
        <f t="shared" si="574"/>
        <v>-1970467.2799999993</v>
      </c>
      <c r="AD6131" s="5" t="str">
        <f>$C6131&amp;" "&amp;VLOOKUP(C6131,Tegevusalad!$A$1:$B$89,2,FALSE)</f>
        <v>27 ELEKTRISEADMETE TOOTMINE</v>
      </c>
      <c r="AE6131" s="6">
        <f t="shared" si="576"/>
        <v>16731019.900000006</v>
      </c>
      <c r="AF6131" s="6">
        <f t="shared" si="577"/>
        <v>17354182.540000007</v>
      </c>
      <c r="AG6131" s="6">
        <f t="shared" si="578"/>
        <v>85607371.280000016</v>
      </c>
      <c r="AH6131" s="6">
        <f t="shared" si="579"/>
        <v>59675428.750000015</v>
      </c>
      <c r="AI6131" s="6">
        <f t="shared" si="575"/>
        <v>81243684.720000014</v>
      </c>
    </row>
    <row r="6132" spans="1:35">
      <c r="A6132" s="3">
        <v>2020</v>
      </c>
      <c r="B6132" s="3">
        <v>1</v>
      </c>
      <c r="C6132" s="4">
        <v>28</v>
      </c>
      <c r="D6132" s="8">
        <v>227</v>
      </c>
      <c r="E6132" s="8">
        <v>16008977.800000004</v>
      </c>
      <c r="F6132" s="8">
        <v>0</v>
      </c>
      <c r="G6132" s="8">
        <v>29192088.850000001</v>
      </c>
      <c r="H6132" s="8">
        <v>17105002.870000005</v>
      </c>
      <c r="I6132" s="8">
        <v>15973518.640000002</v>
      </c>
      <c r="J6132" s="8">
        <v>11958001.779999997</v>
      </c>
      <c r="K6132" s="8">
        <v>0</v>
      </c>
      <c r="L6132" s="8">
        <v>3201795.5499999993</v>
      </c>
      <c r="M6132" s="8">
        <v>36627.769999999997</v>
      </c>
      <c r="N6132" s="8">
        <v>5100488.5299999984</v>
      </c>
      <c r="O6132" s="8">
        <v>392699.62000000005</v>
      </c>
      <c r="P6132" s="8">
        <v>90476.24</v>
      </c>
      <c r="Q6132" s="8">
        <v>3778.78</v>
      </c>
      <c r="R6132" s="8">
        <v>4698.7599999999993</v>
      </c>
      <c r="S6132" s="8">
        <v>6469398.0099999988</v>
      </c>
      <c r="T6132" s="8">
        <v>5934333.9700000007</v>
      </c>
      <c r="U6132" s="8">
        <v>2778030.22</v>
      </c>
      <c r="V6132" s="8">
        <v>2710043.5900000008</v>
      </c>
      <c r="W6132" s="8">
        <v>20274.169999999998</v>
      </c>
      <c r="X6132" s="8">
        <v>155397.4</v>
      </c>
      <c r="Y6132" s="8">
        <v>0</v>
      </c>
      <c r="Z6132" s="8">
        <v>0</v>
      </c>
      <c r="AA6132" s="8">
        <v>351570.75000000006</v>
      </c>
      <c r="AB6132" s="8">
        <v>2213635.9599999995</v>
      </c>
      <c r="AC6132" s="9">
        <f t="shared" si="574"/>
        <v>-1862065.2099999995</v>
      </c>
      <c r="AD6132" s="5" t="str">
        <f>$C6132&amp;" "&amp;VLOOKUP(C6132,Tegevusalad!$A$1:$B$89,2,FALSE)</f>
        <v>28 MUJAL LIIGITAMATA MASINATE JA SEADMETE TOOTMINE</v>
      </c>
      <c r="AE6132" s="6">
        <f t="shared" si="576"/>
        <v>6916946.9700000063</v>
      </c>
      <c r="AF6132" s="6">
        <f t="shared" si="577"/>
        <v>17025053.709999993</v>
      </c>
      <c r="AG6132" s="6">
        <f t="shared" si="578"/>
        <v>36109035.820000008</v>
      </c>
      <c r="AH6132" s="6">
        <f t="shared" si="579"/>
        <v>25525936.449999988</v>
      </c>
      <c r="AI6132" s="6">
        <f t="shared" si="575"/>
        <v>35953638.420000009</v>
      </c>
    </row>
    <row r="6133" spans="1:35">
      <c r="A6133" s="3">
        <v>2020</v>
      </c>
      <c r="B6133" s="3">
        <v>1</v>
      </c>
      <c r="C6133" s="4">
        <v>29</v>
      </c>
      <c r="D6133" s="8">
        <v>94</v>
      </c>
      <c r="E6133" s="8">
        <v>17678586.57</v>
      </c>
      <c r="F6133" s="8">
        <v>0</v>
      </c>
      <c r="G6133" s="8">
        <v>23267726.549999997</v>
      </c>
      <c r="H6133" s="8">
        <v>19208659.249999996</v>
      </c>
      <c r="I6133" s="8">
        <v>17995115.599999998</v>
      </c>
      <c r="J6133" s="8">
        <v>4023376.68</v>
      </c>
      <c r="K6133" s="8">
        <v>0</v>
      </c>
      <c r="L6133" s="8">
        <v>3535717.3599999989</v>
      </c>
      <c r="M6133" s="8">
        <v>346802.26999999996</v>
      </c>
      <c r="N6133" s="8">
        <v>4889637.41</v>
      </c>
      <c r="O6133" s="8">
        <v>464279.12999999989</v>
      </c>
      <c r="P6133" s="8">
        <v>189447.96000000008</v>
      </c>
      <c r="Q6133" s="8">
        <v>11602.150000000001</v>
      </c>
      <c r="R6133" s="8">
        <v>4365.2800000000007</v>
      </c>
      <c r="S6133" s="8">
        <v>12519935.170000004</v>
      </c>
      <c r="T6133" s="8">
        <v>9619718.3300000001</v>
      </c>
      <c r="U6133" s="8">
        <v>1587853.9400000002</v>
      </c>
      <c r="V6133" s="8">
        <v>1585331.22</v>
      </c>
      <c r="W6133" s="8">
        <v>62384.740000000005</v>
      </c>
      <c r="X6133" s="8">
        <v>175076.60000000003</v>
      </c>
      <c r="Y6133" s="8">
        <v>0</v>
      </c>
      <c r="Z6133" s="8">
        <v>0</v>
      </c>
      <c r="AA6133" s="8">
        <v>269490.48</v>
      </c>
      <c r="AB6133" s="8">
        <v>1276608.2600000002</v>
      </c>
      <c r="AC6133" s="9">
        <f t="shared" si="574"/>
        <v>-1007117.7800000003</v>
      </c>
      <c r="AD6133" s="5" t="str">
        <f>$C6133&amp;" "&amp;VLOOKUP(C6133,Tegevusalad!$A$1:$B$89,2,FALSE)</f>
        <v>29 MOOTORSÕIDUKITE, HAAGISTE JA POOLHAAGISTE TOOTMINE</v>
      </c>
      <c r="AE6133" s="6">
        <f t="shared" si="576"/>
        <v>3745874.0599999987</v>
      </c>
      <c r="AF6133" s="6">
        <f t="shared" si="577"/>
        <v>9626159.9099999964</v>
      </c>
      <c r="AG6133" s="6">
        <f t="shared" si="578"/>
        <v>27013600.609999996</v>
      </c>
      <c r="AH6133" s="6">
        <f t="shared" si="579"/>
        <v>24470013.449999999</v>
      </c>
      <c r="AI6133" s="6">
        <f t="shared" si="575"/>
        <v>26838524.009999994</v>
      </c>
    </row>
    <row r="6134" spans="1:35">
      <c r="A6134" s="3">
        <v>2020</v>
      </c>
      <c r="B6134" s="3">
        <v>1</v>
      </c>
      <c r="C6134" s="4">
        <v>30</v>
      </c>
      <c r="D6134" s="8">
        <v>101</v>
      </c>
      <c r="E6134" s="8">
        <v>1846349.0299999998</v>
      </c>
      <c r="F6134" s="8">
        <v>345.71</v>
      </c>
      <c r="G6134" s="8">
        <v>1719647.95</v>
      </c>
      <c r="H6134" s="8">
        <v>1212106.0099999998</v>
      </c>
      <c r="I6134" s="8">
        <v>949118.73</v>
      </c>
      <c r="J6134" s="8">
        <v>194211.61</v>
      </c>
      <c r="K6134" s="8">
        <v>0</v>
      </c>
      <c r="L6134" s="8">
        <v>369300.93</v>
      </c>
      <c r="M6134" s="8">
        <v>29233.260000000002</v>
      </c>
      <c r="N6134" s="8">
        <v>914578.29000000039</v>
      </c>
      <c r="O6134" s="8">
        <v>213143.48</v>
      </c>
      <c r="P6134" s="8">
        <v>31542.32</v>
      </c>
      <c r="Q6134" s="8">
        <v>2834.01</v>
      </c>
      <c r="R6134" s="8">
        <v>2003.9699999999998</v>
      </c>
      <c r="S6134" s="8">
        <v>1473639.7000000004</v>
      </c>
      <c r="T6134" s="8">
        <v>1013575.98</v>
      </c>
      <c r="U6134" s="8">
        <v>18021.100000000002</v>
      </c>
      <c r="V6134" s="8">
        <v>16636.37</v>
      </c>
      <c r="W6134" s="8">
        <v>12141.97</v>
      </c>
      <c r="X6134" s="8">
        <v>4509.9500000000007</v>
      </c>
      <c r="Y6134" s="8">
        <v>0</v>
      </c>
      <c r="Z6134" s="8">
        <v>0</v>
      </c>
      <c r="AA6134" s="8">
        <v>28622.680000000004</v>
      </c>
      <c r="AB6134" s="8">
        <v>544666.78</v>
      </c>
      <c r="AC6134" s="9">
        <f t="shared" si="574"/>
        <v>-516044.10000000003</v>
      </c>
      <c r="AD6134" s="5" t="str">
        <f>$C6134&amp;" "&amp;VLOOKUP(C6134,Tegevusalad!$A$1:$B$89,2,FALSE)</f>
        <v>30 MUUDE TRANSPORDIVAHENDITE TOOTMINE</v>
      </c>
      <c r="AE6134" s="6">
        <f t="shared" si="576"/>
        <v>359543.8899999992</v>
      </c>
      <c r="AF6134" s="6">
        <f t="shared" si="577"/>
        <v>2042169.4700000014</v>
      </c>
      <c r="AG6134" s="6">
        <f t="shared" si="578"/>
        <v>2079191.8399999992</v>
      </c>
      <c r="AH6134" s="6">
        <f t="shared" si="579"/>
        <v>4582911.3000000017</v>
      </c>
      <c r="AI6134" s="6">
        <f t="shared" si="575"/>
        <v>2074681.889999999</v>
      </c>
    </row>
    <row r="6135" spans="1:35">
      <c r="A6135" s="3">
        <v>2020</v>
      </c>
      <c r="B6135" s="3">
        <v>1</v>
      </c>
      <c r="C6135" s="4">
        <v>31</v>
      </c>
      <c r="D6135" s="8">
        <v>759</v>
      </c>
      <c r="E6135" s="8">
        <v>26904171.679999977</v>
      </c>
      <c r="F6135" s="8">
        <v>9.2799999999999994</v>
      </c>
      <c r="G6135" s="8">
        <v>29702437.260000002</v>
      </c>
      <c r="H6135" s="8">
        <v>26308152.179999996</v>
      </c>
      <c r="I6135" s="8">
        <v>25626475.039999999</v>
      </c>
      <c r="J6135" s="8">
        <v>3051440.2</v>
      </c>
      <c r="K6135" s="8">
        <v>0</v>
      </c>
      <c r="L6135" s="8">
        <v>5380835.3099999968</v>
      </c>
      <c r="M6135" s="8">
        <v>45878.26</v>
      </c>
      <c r="N6135" s="8">
        <v>6672571.2200000091</v>
      </c>
      <c r="O6135" s="8">
        <v>175108.52000000002</v>
      </c>
      <c r="P6135" s="8">
        <v>250874.97</v>
      </c>
      <c r="Q6135" s="8">
        <v>17850.589999999997</v>
      </c>
      <c r="R6135" s="8">
        <v>7902.9699999999966</v>
      </c>
      <c r="S6135" s="8">
        <v>8803402.9500000011</v>
      </c>
      <c r="T6135" s="8">
        <v>8265240.030000004</v>
      </c>
      <c r="U6135" s="8">
        <v>395085.17</v>
      </c>
      <c r="V6135" s="8">
        <v>387405.67000000004</v>
      </c>
      <c r="W6135" s="8">
        <v>130751.18</v>
      </c>
      <c r="X6135" s="8">
        <v>519799.84000000014</v>
      </c>
      <c r="Y6135" s="8">
        <v>0</v>
      </c>
      <c r="Z6135" s="8">
        <v>0.03</v>
      </c>
      <c r="AA6135" s="8">
        <v>1125185.4699999997</v>
      </c>
      <c r="AB6135" s="8">
        <v>2371043.149999999</v>
      </c>
      <c r="AC6135" s="9">
        <f t="shared" si="574"/>
        <v>-1245857.6799999992</v>
      </c>
      <c r="AD6135" s="5" t="str">
        <f>$C6135&amp;" "&amp;VLOOKUP(C6135,Tegevusalad!$A$1:$B$89,2,FALSE)</f>
        <v>31 MÖÖBLITOOTMINE</v>
      </c>
      <c r="AE6135" s="6">
        <f t="shared" si="576"/>
        <v>18225492.679999977</v>
      </c>
      <c r="AF6135" s="6">
        <f t="shared" si="577"/>
        <v>23715745.900000043</v>
      </c>
      <c r="AG6135" s="6">
        <f t="shared" si="578"/>
        <v>47927929.939999983</v>
      </c>
      <c r="AH6135" s="6">
        <f t="shared" si="579"/>
        <v>33402370.950000044</v>
      </c>
      <c r="AI6135" s="6">
        <f t="shared" si="575"/>
        <v>47408130.099999979</v>
      </c>
    </row>
    <row r="6136" spans="1:35">
      <c r="A6136" s="3">
        <v>2020</v>
      </c>
      <c r="B6136" s="3">
        <v>1</v>
      </c>
      <c r="C6136" s="4">
        <v>32</v>
      </c>
      <c r="D6136" s="8">
        <v>338</v>
      </c>
      <c r="E6136" s="8">
        <v>9303202.1899999995</v>
      </c>
      <c r="F6136" s="8">
        <v>438488.98</v>
      </c>
      <c r="G6136" s="8">
        <v>12861802.819999997</v>
      </c>
      <c r="H6136" s="8">
        <v>11774657.999999998</v>
      </c>
      <c r="I6136" s="8">
        <v>9313504.5700000003</v>
      </c>
      <c r="J6136" s="8">
        <v>1002628.0199999999</v>
      </c>
      <c r="K6136" s="8">
        <v>437.29</v>
      </c>
      <c r="L6136" s="8">
        <v>1900104.4999999995</v>
      </c>
      <c r="M6136" s="8">
        <v>28301.96</v>
      </c>
      <c r="N6136" s="8">
        <v>2355458.9599999995</v>
      </c>
      <c r="O6136" s="8">
        <v>415222.92</v>
      </c>
      <c r="P6136" s="8">
        <v>36566.82</v>
      </c>
      <c r="Q6136" s="8">
        <v>6275.73</v>
      </c>
      <c r="R6136" s="8">
        <v>3104.3800000000006</v>
      </c>
      <c r="S6136" s="8">
        <v>4532772.6500000004</v>
      </c>
      <c r="T6136" s="8">
        <v>4194617.0600000005</v>
      </c>
      <c r="U6136" s="8">
        <v>160486.75000000003</v>
      </c>
      <c r="V6136" s="8">
        <v>114381.12000000001</v>
      </c>
      <c r="W6136" s="8">
        <v>192341.85000000003</v>
      </c>
      <c r="X6136" s="8">
        <v>9403.4900000000016</v>
      </c>
      <c r="Y6136" s="8">
        <v>0</v>
      </c>
      <c r="Z6136" s="8">
        <v>0</v>
      </c>
      <c r="AA6136" s="8">
        <v>553718.86</v>
      </c>
      <c r="AB6136" s="8">
        <v>980771.36000000034</v>
      </c>
      <c r="AC6136" s="9">
        <f t="shared" si="574"/>
        <v>-427052.50000000035</v>
      </c>
      <c r="AD6136" s="5" t="str">
        <f>$C6136&amp;" "&amp;VLOOKUP(C6136,Tegevusalad!$A$1:$B$89,2,FALSE)</f>
        <v>32 MUU TOOTMINE</v>
      </c>
      <c r="AE6136" s="6">
        <f t="shared" si="576"/>
        <v>5057835.26</v>
      </c>
      <c r="AF6136" s="6">
        <f t="shared" si="577"/>
        <v>5137823.8199999956</v>
      </c>
      <c r="AG6136" s="6">
        <f t="shared" si="578"/>
        <v>17919638.079999991</v>
      </c>
      <c r="AH6136" s="6">
        <f t="shared" si="579"/>
        <v>11792816.699999996</v>
      </c>
      <c r="AI6136" s="6">
        <f t="shared" si="575"/>
        <v>17910234.589999996</v>
      </c>
    </row>
    <row r="6137" spans="1:35">
      <c r="A6137" s="3">
        <v>2020</v>
      </c>
      <c r="B6137" s="3">
        <v>1</v>
      </c>
      <c r="C6137" s="4">
        <v>33</v>
      </c>
      <c r="D6137" s="8">
        <v>795</v>
      </c>
      <c r="E6137" s="8">
        <v>21893885.760000009</v>
      </c>
      <c r="F6137" s="8">
        <v>177.34</v>
      </c>
      <c r="G6137" s="8">
        <v>22507605.469999999</v>
      </c>
      <c r="H6137" s="8">
        <v>5079173.1899999995</v>
      </c>
      <c r="I6137" s="8">
        <v>689278.95</v>
      </c>
      <c r="J6137" s="8">
        <v>1229451.48</v>
      </c>
      <c r="K6137" s="8">
        <v>0</v>
      </c>
      <c r="L6137" s="8">
        <v>4378793.0799999973</v>
      </c>
      <c r="M6137" s="8">
        <v>1007.8100000000001</v>
      </c>
      <c r="N6137" s="8">
        <v>3983690.0099999993</v>
      </c>
      <c r="O6137" s="8">
        <v>164703.37999999998</v>
      </c>
      <c r="P6137" s="8">
        <v>108354.78000000003</v>
      </c>
      <c r="Q6137" s="8">
        <v>61565.589999999975</v>
      </c>
      <c r="R6137" s="8">
        <v>18340.61</v>
      </c>
      <c r="S6137" s="8">
        <v>9071247.1199999992</v>
      </c>
      <c r="T6137" s="8">
        <v>6076138.0899999971</v>
      </c>
      <c r="U6137" s="8">
        <v>1258729.2299999997</v>
      </c>
      <c r="V6137" s="8">
        <v>153419.68999999994</v>
      </c>
      <c r="W6137" s="8">
        <v>9302.84</v>
      </c>
      <c r="X6137" s="8">
        <v>32499.670000000002</v>
      </c>
      <c r="Y6137" s="8">
        <v>0</v>
      </c>
      <c r="Z6137" s="8">
        <v>0</v>
      </c>
      <c r="AA6137" s="8">
        <v>1246791.449999999</v>
      </c>
      <c r="AB6137" s="8">
        <v>850680.56999999937</v>
      </c>
      <c r="AC6137" s="9">
        <f t="shared" si="574"/>
        <v>396110.87999999966</v>
      </c>
      <c r="AD6137" s="5" t="str">
        <f>$C6137&amp;" "&amp;VLOOKUP(C6137,Tegevusalad!$A$1:$B$89,2,FALSE)</f>
        <v>33 MASINATE JA SEADMETE REMONT JA PAIGALDUS</v>
      </c>
      <c r="AE6137" s="6">
        <f t="shared" si="576"/>
        <v>11596586.420000011</v>
      </c>
      <c r="AF6137" s="6">
        <f t="shared" si="577"/>
        <v>9010079.5399999972</v>
      </c>
      <c r="AG6137" s="6">
        <f t="shared" si="578"/>
        <v>34104191.890000008</v>
      </c>
      <c r="AH6137" s="6">
        <f t="shared" si="579"/>
        <v>20010153.099999994</v>
      </c>
      <c r="AI6137" s="6">
        <f t="shared" si="575"/>
        <v>34071692.220000006</v>
      </c>
    </row>
    <row r="6138" spans="1:35">
      <c r="A6138" s="3">
        <v>2020</v>
      </c>
      <c r="B6138" s="3">
        <v>1</v>
      </c>
      <c r="C6138" s="4">
        <v>35</v>
      </c>
      <c r="D6138" s="8">
        <v>380</v>
      </c>
      <c r="E6138" s="8">
        <v>180444939.28000003</v>
      </c>
      <c r="F6138" s="8">
        <v>4035.7700000000004</v>
      </c>
      <c r="G6138" s="8">
        <v>19995625.330000002</v>
      </c>
      <c r="H6138" s="8">
        <v>4489103.66</v>
      </c>
      <c r="I6138" s="8">
        <v>2169697.4900000002</v>
      </c>
      <c r="J6138" s="8">
        <v>386205.36</v>
      </c>
      <c r="K6138" s="8">
        <v>0</v>
      </c>
      <c r="L6138" s="8">
        <v>36089351.070000015</v>
      </c>
      <c r="M6138" s="8">
        <v>0</v>
      </c>
      <c r="N6138" s="8">
        <v>23931884.019999981</v>
      </c>
      <c r="O6138" s="8">
        <v>19038.8</v>
      </c>
      <c r="P6138" s="8">
        <v>2753705.9900000007</v>
      </c>
      <c r="Q6138" s="8">
        <v>10380.69</v>
      </c>
      <c r="R6138" s="8">
        <v>15448.709999999997</v>
      </c>
      <c r="S6138" s="8">
        <v>4383189.9600000018</v>
      </c>
      <c r="T6138" s="8">
        <v>1796999.5300000005</v>
      </c>
      <c r="U6138" s="8">
        <v>27293400.989999998</v>
      </c>
      <c r="V6138" s="8">
        <v>191126.86</v>
      </c>
      <c r="W6138" s="8">
        <v>1024915.28</v>
      </c>
      <c r="X6138" s="8">
        <v>176808.04</v>
      </c>
      <c r="Y6138" s="8">
        <v>0</v>
      </c>
      <c r="Z6138" s="8">
        <v>0.15</v>
      </c>
      <c r="AA6138" s="8">
        <v>12475512.350000001</v>
      </c>
      <c r="AB6138" s="8">
        <v>318045.44999999995</v>
      </c>
      <c r="AC6138" s="9">
        <f t="shared" si="574"/>
        <v>12157466.900000002</v>
      </c>
      <c r="AD6138" s="5" t="str">
        <f>$C6138&amp;" "&amp;VLOOKUP(C6138,Tegevusalad!$A$1:$B$89,2,FALSE)</f>
        <v>35 ELEKTRIENERGIA, GAASI, AURU JA KONDITSIONEERITUD ÕHUGA VARUSTAMINE</v>
      </c>
      <c r="AE6138" s="6">
        <f t="shared" si="576"/>
        <v>148949192.14000005</v>
      </c>
      <c r="AF6138" s="6">
        <f t="shared" si="577"/>
        <v>88156005.559999898</v>
      </c>
      <c r="AG6138" s="6">
        <f t="shared" si="578"/>
        <v>168944817.47000006</v>
      </c>
      <c r="AH6138" s="6">
        <f t="shared" si="579"/>
        <v>119736663.6499999</v>
      </c>
      <c r="AI6138" s="6">
        <f t="shared" si="575"/>
        <v>168768009.43000007</v>
      </c>
    </row>
    <row r="6139" spans="1:35">
      <c r="A6139" s="3">
        <v>2020</v>
      </c>
      <c r="B6139" s="3">
        <v>1</v>
      </c>
      <c r="C6139" s="4">
        <v>36</v>
      </c>
      <c r="D6139" s="8">
        <v>44</v>
      </c>
      <c r="E6139" s="8">
        <v>5278899.03</v>
      </c>
      <c r="F6139" s="8">
        <v>0</v>
      </c>
      <c r="G6139" s="8">
        <v>7030</v>
      </c>
      <c r="H6139" s="8">
        <v>7030</v>
      </c>
      <c r="I6139" s="8">
        <v>6400</v>
      </c>
      <c r="J6139" s="8">
        <v>0</v>
      </c>
      <c r="K6139" s="8">
        <v>0</v>
      </c>
      <c r="L6139" s="8">
        <v>1055779.8099999998</v>
      </c>
      <c r="M6139" s="8">
        <v>0</v>
      </c>
      <c r="N6139" s="8">
        <v>502871.24999999994</v>
      </c>
      <c r="O6139" s="8">
        <v>284.31</v>
      </c>
      <c r="P6139" s="8">
        <v>156823.78999999998</v>
      </c>
      <c r="Q6139" s="8">
        <v>360.07000000000005</v>
      </c>
      <c r="R6139" s="8">
        <v>1829.0199999999998</v>
      </c>
      <c r="S6139" s="8">
        <v>249140.77000000002</v>
      </c>
      <c r="T6139" s="8">
        <v>130115.78</v>
      </c>
      <c r="U6139" s="8">
        <v>3722.8199999999997</v>
      </c>
      <c r="V6139" s="8">
        <v>1687</v>
      </c>
      <c r="W6139" s="8">
        <v>340.11</v>
      </c>
      <c r="X6139" s="8">
        <v>604</v>
      </c>
      <c r="Y6139" s="8">
        <v>0</v>
      </c>
      <c r="Z6139" s="8">
        <v>0</v>
      </c>
      <c r="AA6139" s="8">
        <v>610218.65999999992</v>
      </c>
      <c r="AB6139" s="8">
        <v>57310.1</v>
      </c>
      <c r="AC6139" s="9">
        <f t="shared" si="574"/>
        <v>552908.55999999994</v>
      </c>
      <c r="AD6139" s="5" t="str">
        <f>$C6139&amp;" "&amp;VLOOKUP(C6139,Tegevusalad!$A$1:$B$89,2,FALSE)</f>
        <v>36 VEEKOGUMINE, -TÖÖTLUS JA -VARUSTUS</v>
      </c>
      <c r="AE6139" s="6">
        <f t="shared" si="576"/>
        <v>5026639.4400000004</v>
      </c>
      <c r="AF6139" s="6">
        <f t="shared" si="577"/>
        <v>2270903.21</v>
      </c>
      <c r="AG6139" s="6">
        <f t="shared" si="578"/>
        <v>5033669.4400000004</v>
      </c>
      <c r="AH6139" s="6">
        <f t="shared" si="579"/>
        <v>2523501.3499999996</v>
      </c>
      <c r="AI6139" s="6">
        <f t="shared" si="575"/>
        <v>5033065.4400000004</v>
      </c>
    </row>
    <row r="6140" spans="1:35">
      <c r="A6140" s="3">
        <v>2020</v>
      </c>
      <c r="B6140" s="3">
        <v>1</v>
      </c>
      <c r="C6140" s="4">
        <v>37</v>
      </c>
      <c r="D6140" s="8">
        <v>86</v>
      </c>
      <c r="E6140" s="8">
        <v>7688368.5699999966</v>
      </c>
      <c r="F6140" s="8">
        <v>1486.24</v>
      </c>
      <c r="G6140" s="8">
        <v>19204.57</v>
      </c>
      <c r="H6140" s="8">
        <v>1344.98</v>
      </c>
      <c r="I6140" s="8">
        <v>518.98</v>
      </c>
      <c r="J6140" s="8">
        <v>0</v>
      </c>
      <c r="K6140" s="8">
        <v>0</v>
      </c>
      <c r="L6140" s="8">
        <v>1537807.4800000002</v>
      </c>
      <c r="M6140" s="8">
        <v>0</v>
      </c>
      <c r="N6140" s="8">
        <v>1153860.6099999999</v>
      </c>
      <c r="O6140" s="8">
        <v>0</v>
      </c>
      <c r="P6140" s="8">
        <v>593277.42999999993</v>
      </c>
      <c r="Q6140" s="8">
        <v>849.86999999999989</v>
      </c>
      <c r="R6140" s="8">
        <v>910.85</v>
      </c>
      <c r="S6140" s="8">
        <v>470526.08</v>
      </c>
      <c r="T6140" s="8">
        <v>461886.31</v>
      </c>
      <c r="U6140" s="8">
        <v>395.12</v>
      </c>
      <c r="V6140" s="8">
        <v>8395.119999999999</v>
      </c>
      <c r="W6140" s="8">
        <v>2629.81</v>
      </c>
      <c r="X6140" s="8">
        <v>658.32999999999993</v>
      </c>
      <c r="Y6140" s="8">
        <v>0.05</v>
      </c>
      <c r="Z6140" s="8">
        <v>0</v>
      </c>
      <c r="AA6140" s="8">
        <v>620895.62000000034</v>
      </c>
      <c r="AB6140" s="8">
        <v>236948.7</v>
      </c>
      <c r="AC6140" s="9">
        <f t="shared" si="574"/>
        <v>383946.92000000033</v>
      </c>
      <c r="AD6140" s="5" t="str">
        <f>$C6140&amp;" "&amp;VLOOKUP(C6140,Tegevusalad!$A$1:$B$89,2,FALSE)</f>
        <v>37 KANALISATSIOON</v>
      </c>
      <c r="AE6140" s="6">
        <f t="shared" si="576"/>
        <v>7219591.9399999967</v>
      </c>
      <c r="AF6140" s="6">
        <f t="shared" si="577"/>
        <v>5311331.22</v>
      </c>
      <c r="AG6140" s="6">
        <f t="shared" si="578"/>
        <v>7238796.509999997</v>
      </c>
      <c r="AH6140" s="6">
        <f t="shared" si="579"/>
        <v>5773857.2999999998</v>
      </c>
      <c r="AI6140" s="6">
        <f t="shared" si="575"/>
        <v>7238138.1799999969</v>
      </c>
    </row>
    <row r="6141" spans="1:35">
      <c r="A6141" s="3">
        <v>2020</v>
      </c>
      <c r="B6141" s="3">
        <v>1</v>
      </c>
      <c r="C6141" s="4">
        <v>38</v>
      </c>
      <c r="D6141" s="8">
        <v>154</v>
      </c>
      <c r="E6141" s="8">
        <v>26277908.599999998</v>
      </c>
      <c r="F6141" s="8">
        <v>0</v>
      </c>
      <c r="G6141" s="8">
        <v>18936835.77</v>
      </c>
      <c r="H6141" s="8">
        <v>10838441.4</v>
      </c>
      <c r="I6141" s="8">
        <v>10583363.390000002</v>
      </c>
      <c r="J6141" s="8">
        <v>7910124.1399999997</v>
      </c>
      <c r="K6141" s="8">
        <v>0</v>
      </c>
      <c r="L6141" s="8">
        <v>5255581.7600000007</v>
      </c>
      <c r="M6141" s="8">
        <v>495807.58999999997</v>
      </c>
      <c r="N6141" s="8">
        <v>5304248.1800000025</v>
      </c>
      <c r="O6141" s="8">
        <v>499035.14999999997</v>
      </c>
      <c r="P6141" s="8">
        <v>161387.29999999999</v>
      </c>
      <c r="Q6141" s="8">
        <v>8925.4700000000012</v>
      </c>
      <c r="R6141" s="8">
        <v>3903.0599999999995</v>
      </c>
      <c r="S6141" s="8">
        <v>8890479.1899999995</v>
      </c>
      <c r="T6141" s="8">
        <v>8215300.0200000014</v>
      </c>
      <c r="U6141" s="8">
        <v>4836323.3900000006</v>
      </c>
      <c r="V6141" s="8">
        <v>4836050.4100000011</v>
      </c>
      <c r="W6141" s="8">
        <v>251907.27</v>
      </c>
      <c r="X6141" s="8">
        <v>2256607.11</v>
      </c>
      <c r="Y6141" s="8">
        <v>0</v>
      </c>
      <c r="Z6141" s="8">
        <v>833.33</v>
      </c>
      <c r="AA6141" s="8">
        <v>1077501.6100000001</v>
      </c>
      <c r="AB6141" s="8">
        <v>631193.77000000014</v>
      </c>
      <c r="AC6141" s="9">
        <f t="shared" si="574"/>
        <v>446307.83999999997</v>
      </c>
      <c r="AD6141" s="5" t="str">
        <f>$C6141&amp;" "&amp;VLOOKUP(C6141,Tegevusalad!$A$1:$B$89,2,FALSE)</f>
        <v>38 JÄÄTMEKOGUMINE, -TÖÖTLUS JA -KÕRVALDUS; MATERJALIDE TAASKASUTUSELE VÕTMINE</v>
      </c>
      <c r="AE6141" s="6">
        <f t="shared" si="576"/>
        <v>14807713.129999997</v>
      </c>
      <c r="AF6141" s="6">
        <f t="shared" si="577"/>
        <v>15154828.280000009</v>
      </c>
      <c r="AG6141" s="6">
        <f t="shared" si="578"/>
        <v>33744548.899999999</v>
      </c>
      <c r="AH6141" s="6">
        <f t="shared" si="579"/>
        <v>26540756.20000001</v>
      </c>
      <c r="AI6141" s="6">
        <f t="shared" si="575"/>
        <v>31487941.789999999</v>
      </c>
    </row>
    <row r="6142" spans="1:35">
      <c r="A6142" s="3">
        <v>2020</v>
      </c>
      <c r="B6142" s="3">
        <v>1</v>
      </c>
      <c r="C6142" s="4">
        <v>39</v>
      </c>
      <c r="D6142" s="8">
        <v>15</v>
      </c>
      <c r="E6142" s="8">
        <v>582010.49</v>
      </c>
      <c r="F6142" s="8">
        <v>0</v>
      </c>
      <c r="G6142" s="8">
        <v>63583.24</v>
      </c>
      <c r="H6142" s="8">
        <v>12428.84</v>
      </c>
      <c r="I6142" s="8">
        <v>12232.64</v>
      </c>
      <c r="J6142" s="8">
        <v>0</v>
      </c>
      <c r="K6142" s="8">
        <v>0</v>
      </c>
      <c r="L6142" s="8">
        <v>116402.09999999999</v>
      </c>
      <c r="M6142" s="8">
        <v>0</v>
      </c>
      <c r="N6142" s="8">
        <v>56289.510000000009</v>
      </c>
      <c r="O6142" s="8">
        <v>0</v>
      </c>
      <c r="P6142" s="8">
        <v>110</v>
      </c>
      <c r="Q6142" s="8">
        <v>152.51</v>
      </c>
      <c r="R6142" s="8">
        <v>0</v>
      </c>
      <c r="S6142" s="8">
        <v>3636.75</v>
      </c>
      <c r="T6142" s="8">
        <v>1134.6100000000001</v>
      </c>
      <c r="U6142" s="8">
        <v>1946.8</v>
      </c>
      <c r="V6142" s="8">
        <v>1946.8</v>
      </c>
      <c r="W6142" s="8">
        <v>255312.37</v>
      </c>
      <c r="X6142" s="8">
        <v>53984.44</v>
      </c>
      <c r="Y6142" s="8">
        <v>17515.16</v>
      </c>
      <c r="Z6142" s="8">
        <v>0</v>
      </c>
      <c r="AA6142" s="8">
        <v>84962.590000000011</v>
      </c>
      <c r="AB6142" s="8">
        <v>7334.8400000000011</v>
      </c>
      <c r="AC6142" s="9">
        <f t="shared" si="574"/>
        <v>77627.750000000015</v>
      </c>
      <c r="AD6142" s="5" t="str">
        <f>$C6142&amp;" "&amp;VLOOKUP(C6142,Tegevusalad!$A$1:$B$89,2,FALSE)</f>
        <v>39 SAASTEKÄITLUS JA MUUD JÄÄTMEKÄITLUSTEGEVUSED</v>
      </c>
      <c r="AE6142" s="6">
        <f t="shared" si="576"/>
        <v>630411.37999999989</v>
      </c>
      <c r="AF6142" s="6">
        <f t="shared" si="577"/>
        <v>277810.80000000005</v>
      </c>
      <c r="AG6142" s="6">
        <f t="shared" si="578"/>
        <v>693994.61999999988</v>
      </c>
      <c r="AH6142" s="6">
        <f t="shared" si="579"/>
        <v>281447.55000000005</v>
      </c>
      <c r="AI6142" s="6">
        <f t="shared" si="575"/>
        <v>640010.17999999993</v>
      </c>
    </row>
    <row r="6143" spans="1:35">
      <c r="A6143" s="3">
        <v>2020</v>
      </c>
      <c r="B6143" s="3">
        <v>1</v>
      </c>
      <c r="C6143" s="4">
        <v>41</v>
      </c>
      <c r="D6143" s="8">
        <v>4522</v>
      </c>
      <c r="E6143" s="8">
        <v>177650301.78999972</v>
      </c>
      <c r="F6143" s="8">
        <v>37766.729999999996</v>
      </c>
      <c r="G6143" s="8">
        <v>12837255.910000008</v>
      </c>
      <c r="H6143" s="8">
        <v>6809327.1699999981</v>
      </c>
      <c r="I6143" s="8">
        <v>2042257.7600000005</v>
      </c>
      <c r="J6143" s="8">
        <v>2992574.01</v>
      </c>
      <c r="K6143" s="8">
        <v>0</v>
      </c>
      <c r="L6143" s="8">
        <v>35533459.459999993</v>
      </c>
      <c r="M6143" s="8">
        <v>1050.8</v>
      </c>
      <c r="N6143" s="8">
        <v>31845068.520000029</v>
      </c>
      <c r="O6143" s="8">
        <v>29857.77</v>
      </c>
      <c r="P6143" s="8">
        <v>530772.36999999988</v>
      </c>
      <c r="Q6143" s="8">
        <v>209002.47999999989</v>
      </c>
      <c r="R6143" s="8">
        <v>60326.890000000007</v>
      </c>
      <c r="S6143" s="8">
        <v>2880165.4600000009</v>
      </c>
      <c r="T6143" s="8">
        <v>2047258.76</v>
      </c>
      <c r="U6143" s="8">
        <v>1986332.2699999998</v>
      </c>
      <c r="V6143" s="8">
        <v>1865873.5899999994</v>
      </c>
      <c r="W6143" s="8">
        <v>256658.79</v>
      </c>
      <c r="X6143" s="8">
        <v>251465.66999999998</v>
      </c>
      <c r="Y6143" s="8">
        <v>134.29</v>
      </c>
      <c r="Z6143" s="8">
        <v>0</v>
      </c>
      <c r="AA6143" s="8">
        <v>9274750.4100000039</v>
      </c>
      <c r="AB6143" s="8">
        <v>5585174.3800000036</v>
      </c>
      <c r="AC6143" s="9">
        <f t="shared" si="574"/>
        <v>3689576.0300000003</v>
      </c>
      <c r="AD6143" s="5" t="str">
        <f>$C6143&amp;" "&amp;VLOOKUP(C6143,Tegevusalad!$A$1:$B$89,2,FALSE)</f>
        <v>41 HOONETE EHITUS</v>
      </c>
      <c r="AE6143" s="6">
        <f t="shared" si="576"/>
        <v>173073036.45999971</v>
      </c>
      <c r="AF6143" s="6">
        <f t="shared" si="577"/>
        <v>156377064.06000012</v>
      </c>
      <c r="AG6143" s="6">
        <f t="shared" si="578"/>
        <v>185910292.36999971</v>
      </c>
      <c r="AH6143" s="6">
        <f t="shared" si="579"/>
        <v>159526977.05000013</v>
      </c>
      <c r="AI6143" s="6">
        <f t="shared" si="575"/>
        <v>185658826.69999972</v>
      </c>
    </row>
    <row r="6144" spans="1:35">
      <c r="A6144" s="3">
        <v>2020</v>
      </c>
      <c r="B6144" s="3">
        <v>1</v>
      </c>
      <c r="C6144" s="4">
        <v>42</v>
      </c>
      <c r="D6144" s="8">
        <v>1007</v>
      </c>
      <c r="E6144" s="8">
        <v>62391188.99000001</v>
      </c>
      <c r="F6144" s="8">
        <v>2558.4899999999998</v>
      </c>
      <c r="G6144" s="8">
        <v>1960872.0600000005</v>
      </c>
      <c r="H6144" s="8">
        <v>1134007.31</v>
      </c>
      <c r="I6144" s="8">
        <v>638840.63</v>
      </c>
      <c r="J6144" s="8">
        <v>1950</v>
      </c>
      <c r="K6144" s="8">
        <v>0</v>
      </c>
      <c r="L6144" s="8">
        <v>12478468.140000012</v>
      </c>
      <c r="M6144" s="8">
        <v>0</v>
      </c>
      <c r="N6144" s="8">
        <v>9299304.3000000082</v>
      </c>
      <c r="O6144" s="8">
        <v>199056.39999999997</v>
      </c>
      <c r="P6144" s="8">
        <v>568209.75000000012</v>
      </c>
      <c r="Q6144" s="8">
        <v>63093.03000000005</v>
      </c>
      <c r="R6144" s="8">
        <v>34938.74</v>
      </c>
      <c r="S6144" s="8">
        <v>3749963.5900000003</v>
      </c>
      <c r="T6144" s="8">
        <v>2782669.4799999995</v>
      </c>
      <c r="U6144" s="8">
        <v>410874.09000000008</v>
      </c>
      <c r="V6144" s="8">
        <v>350861.53000000014</v>
      </c>
      <c r="W6144" s="8">
        <v>221585.26999999996</v>
      </c>
      <c r="X6144" s="8">
        <v>15400.100000000002</v>
      </c>
      <c r="Y6144" s="8">
        <v>0.24000000000000002</v>
      </c>
      <c r="Z6144" s="8">
        <v>0</v>
      </c>
      <c r="AA6144" s="8">
        <v>4215051.58</v>
      </c>
      <c r="AB6144" s="8">
        <v>1035887.4999999995</v>
      </c>
      <c r="AC6144" s="9">
        <f t="shared" si="574"/>
        <v>3179164.0800000005</v>
      </c>
      <c r="AD6144" s="5" t="str">
        <f>$C6144&amp;" "&amp;VLOOKUP(C6144,Tegevusalad!$A$1:$B$89,2,FALSE)</f>
        <v>42 RAJATISTE EHITUS</v>
      </c>
      <c r="AE6144" s="6">
        <f t="shared" si="576"/>
        <v>58248309.900000013</v>
      </c>
      <c r="AF6144" s="6">
        <f t="shared" si="577"/>
        <v>41865957.050000034</v>
      </c>
      <c r="AG6144" s="6">
        <f t="shared" si="578"/>
        <v>60209181.960000016</v>
      </c>
      <c r="AH6144" s="6">
        <f t="shared" si="579"/>
        <v>46671215.20000004</v>
      </c>
      <c r="AI6144" s="6">
        <f t="shared" si="575"/>
        <v>60193781.860000014</v>
      </c>
    </row>
    <row r="6145" spans="1:35">
      <c r="A6145" s="3">
        <v>2020</v>
      </c>
      <c r="B6145" s="3">
        <v>1</v>
      </c>
      <c r="C6145" s="4">
        <v>43</v>
      </c>
      <c r="D6145" s="8">
        <v>6124</v>
      </c>
      <c r="E6145" s="8">
        <v>97446087.409999669</v>
      </c>
      <c r="F6145" s="8">
        <v>19581.939999999999</v>
      </c>
      <c r="G6145" s="8">
        <v>9355749.5799999982</v>
      </c>
      <c r="H6145" s="8">
        <v>6201395.6999999993</v>
      </c>
      <c r="I6145" s="8">
        <v>2087605.8299999996</v>
      </c>
      <c r="J6145" s="8">
        <v>397122.66999999993</v>
      </c>
      <c r="K6145" s="8">
        <v>0</v>
      </c>
      <c r="L6145" s="8">
        <v>19490980.000000026</v>
      </c>
      <c r="M6145" s="8">
        <v>0</v>
      </c>
      <c r="N6145" s="8">
        <v>15346338.040000049</v>
      </c>
      <c r="O6145" s="8">
        <v>57655.680000000015</v>
      </c>
      <c r="P6145" s="8">
        <v>554241.30000000016</v>
      </c>
      <c r="Q6145" s="8">
        <v>192298.17000000019</v>
      </c>
      <c r="R6145" s="8">
        <v>64193.260000000024</v>
      </c>
      <c r="S6145" s="8">
        <v>7300323.3500000061</v>
      </c>
      <c r="T6145" s="8">
        <v>5835668.0300000031</v>
      </c>
      <c r="U6145" s="8">
        <v>1142335.8499999996</v>
      </c>
      <c r="V6145" s="8">
        <v>924333.16999999993</v>
      </c>
      <c r="W6145" s="8">
        <v>397560.10999999993</v>
      </c>
      <c r="X6145" s="8">
        <v>249528.68000000002</v>
      </c>
      <c r="Y6145" s="8">
        <v>182</v>
      </c>
      <c r="Z6145" s="8">
        <v>0.01</v>
      </c>
      <c r="AA6145" s="8">
        <v>6708959.7199999848</v>
      </c>
      <c r="AB6145" s="8">
        <v>2564135.7699999982</v>
      </c>
      <c r="AC6145" s="9">
        <f t="shared" si="574"/>
        <v>4144823.9499999867</v>
      </c>
      <c r="AD6145" s="5" t="str">
        <f>$C6145&amp;" "&amp;VLOOKUP(C6145,Tegevusalad!$A$1:$B$89,2,FALSE)</f>
        <v>43 ERIEHITUSTÖÖD</v>
      </c>
      <c r="AE6145" s="6">
        <f t="shared" si="576"/>
        <v>89272538.82999967</v>
      </c>
      <c r="AF6145" s="6">
        <f t="shared" si="577"/>
        <v>69246052.070000231</v>
      </c>
      <c r="AG6145" s="6">
        <f t="shared" si="578"/>
        <v>98628288.409999669</v>
      </c>
      <c r="AH6145" s="6">
        <f t="shared" si="579"/>
        <v>77052656.500000238</v>
      </c>
      <c r="AI6145" s="6">
        <f t="shared" si="575"/>
        <v>98378759.729999661</v>
      </c>
    </row>
    <row r="6146" spans="1:35">
      <c r="A6146" s="3">
        <v>2020</v>
      </c>
      <c r="B6146" s="3">
        <v>1</v>
      </c>
      <c r="C6146" s="4">
        <v>45</v>
      </c>
      <c r="D6146" s="8">
        <v>3557</v>
      </c>
      <c r="E6146" s="8">
        <v>320851553.7899999</v>
      </c>
      <c r="F6146" s="8">
        <v>12241.25</v>
      </c>
      <c r="G6146" s="8">
        <v>62253871.509999983</v>
      </c>
      <c r="H6146" s="8">
        <v>55477703.129999965</v>
      </c>
      <c r="I6146" s="8">
        <v>51863477.129999965</v>
      </c>
      <c r="J6146" s="8">
        <v>3414987.9600000004</v>
      </c>
      <c r="K6146" s="8">
        <v>54958.720000000001</v>
      </c>
      <c r="L6146" s="8">
        <v>64171412.470000096</v>
      </c>
      <c r="M6146" s="8">
        <v>391888.32999999996</v>
      </c>
      <c r="N6146" s="8">
        <v>43829294.079999991</v>
      </c>
      <c r="O6146" s="8">
        <v>1959813.3900000001</v>
      </c>
      <c r="P6146" s="8">
        <v>497074.73999999993</v>
      </c>
      <c r="Q6146" s="8">
        <v>174875.72</v>
      </c>
      <c r="R6146" s="8">
        <v>52247.000000000015</v>
      </c>
      <c r="S6146" s="8">
        <v>111096201.64999995</v>
      </c>
      <c r="T6146" s="8">
        <v>105574339.34999996</v>
      </c>
      <c r="U6146" s="8">
        <v>3397595.0899999989</v>
      </c>
      <c r="V6146" s="8">
        <v>24032.199999999997</v>
      </c>
      <c r="W6146" s="8">
        <v>439016.66000000003</v>
      </c>
      <c r="X6146" s="8">
        <v>2987478.9899999993</v>
      </c>
      <c r="Y6146" s="8">
        <v>5720.1399999999994</v>
      </c>
      <c r="Z6146" s="8">
        <v>10156.44</v>
      </c>
      <c r="AA6146" s="8">
        <v>22435496.770000003</v>
      </c>
      <c r="AB6146" s="8">
        <v>1705926.3500000006</v>
      </c>
      <c r="AC6146" s="9">
        <f t="shared" si="574"/>
        <v>20729570.420000002</v>
      </c>
      <c r="AD6146" s="5" t="str">
        <f>$C6146&amp;" "&amp;VLOOKUP(C6146,Tegevusalad!$A$1:$B$89,2,FALSE)</f>
        <v>45 MOOTORSÕIDUKITE JA MOOTORRATASTE HULGI- JA JAEMÜÜK NING REMONT</v>
      </c>
      <c r="AE6146" s="6">
        <f t="shared" si="576"/>
        <v>209357477.28999996</v>
      </c>
      <c r="AF6146" s="6">
        <f t="shared" si="577"/>
        <v>95138873.909999982</v>
      </c>
      <c r="AG6146" s="6">
        <f t="shared" si="578"/>
        <v>271611348.79999995</v>
      </c>
      <c r="AH6146" s="6">
        <f t="shared" si="579"/>
        <v>219407705.39999995</v>
      </c>
      <c r="AI6146" s="6">
        <f t="shared" si="575"/>
        <v>268623869.80999994</v>
      </c>
    </row>
    <row r="6147" spans="1:35">
      <c r="A6147" s="3">
        <v>2020</v>
      </c>
      <c r="B6147" s="3">
        <v>1</v>
      </c>
      <c r="C6147" s="4">
        <v>46</v>
      </c>
      <c r="D6147" s="8">
        <v>8745</v>
      </c>
      <c r="E6147" s="8">
        <v>924506686.13000154</v>
      </c>
      <c r="F6147" s="8">
        <v>92738877.950000003</v>
      </c>
      <c r="G6147" s="8">
        <v>400248693.60999966</v>
      </c>
      <c r="H6147" s="8">
        <v>218526887.15000039</v>
      </c>
      <c r="I6147" s="8">
        <v>183351643.79999992</v>
      </c>
      <c r="J6147" s="8">
        <v>51091170.409999982</v>
      </c>
      <c r="K6147" s="8">
        <v>88983.409999999989</v>
      </c>
      <c r="L6147" s="8">
        <v>193247836.37999979</v>
      </c>
      <c r="M6147" s="8">
        <v>4481437.910000002</v>
      </c>
      <c r="N6147" s="8">
        <v>149500242.67999968</v>
      </c>
      <c r="O6147" s="8">
        <v>12332072.810000002</v>
      </c>
      <c r="P6147" s="8">
        <v>1597176.8500000003</v>
      </c>
      <c r="Q6147" s="8">
        <v>268836.39000000013</v>
      </c>
      <c r="R6147" s="8">
        <v>237492.6200000004</v>
      </c>
      <c r="S6147" s="8">
        <v>379612991.04999924</v>
      </c>
      <c r="T6147" s="8">
        <v>352748552.18999982</v>
      </c>
      <c r="U6147" s="8">
        <v>33787633.070000015</v>
      </c>
      <c r="V6147" s="8">
        <v>10258027.07</v>
      </c>
      <c r="W6147" s="8">
        <v>6170006.4300000016</v>
      </c>
      <c r="X6147" s="8">
        <v>24997230.220000003</v>
      </c>
      <c r="Y6147" s="8">
        <v>39.75</v>
      </c>
      <c r="Z6147" s="8">
        <v>5999.25</v>
      </c>
      <c r="AA6147" s="8">
        <v>62069196.519999914</v>
      </c>
      <c r="AB6147" s="8">
        <v>13846124.43000002</v>
      </c>
      <c r="AC6147" s="9">
        <f t="shared" ref="AC6147:AC6210" si="580">AA6147-AB6147</f>
        <v>48223072.089999892</v>
      </c>
      <c r="AD6147" s="5" t="str">
        <f>$C6147&amp;" "&amp;VLOOKUP(C6147,Tegevusalad!$A$1:$B$89,2,FALSE)</f>
        <v>46 HULGIKAUBANDUS, V.A MOOTORSÕIDUKID JA MOOTORRATTAD</v>
      </c>
      <c r="AE6147" s="6">
        <f t="shared" si="576"/>
        <v>628842170.18000245</v>
      </c>
      <c r="AF6147" s="6">
        <f t="shared" si="577"/>
        <v>283885715.39999914</v>
      </c>
      <c r="AG6147" s="6">
        <f t="shared" si="578"/>
        <v>1029090863.7900021</v>
      </c>
      <c r="AH6147" s="6">
        <f t="shared" si="579"/>
        <v>748688676.49999833</v>
      </c>
      <c r="AI6147" s="6">
        <f t="shared" ref="AI6147:AI6210" si="581">(E6147+F6147+G6147)-(S6147+U6147)</f>
        <v>1004093633.5700021</v>
      </c>
    </row>
    <row r="6148" spans="1:35">
      <c r="A6148" s="3">
        <v>2020</v>
      </c>
      <c r="B6148" s="3">
        <v>1</v>
      </c>
      <c r="C6148" s="4">
        <v>47</v>
      </c>
      <c r="D6148" s="8">
        <v>6784</v>
      </c>
      <c r="E6148" s="8">
        <v>641197874.22000051</v>
      </c>
      <c r="F6148" s="8">
        <v>32184575.269999977</v>
      </c>
      <c r="G6148" s="8">
        <v>34484221.720000021</v>
      </c>
      <c r="H6148" s="8">
        <v>20484075.600000005</v>
      </c>
      <c r="I6148" s="8">
        <v>16501211.000000009</v>
      </c>
      <c r="J6148" s="8">
        <v>10432237.380000005</v>
      </c>
      <c r="K6148" s="8">
        <v>2470994.1999999997</v>
      </c>
      <c r="L6148" s="8">
        <v>131136186.98999973</v>
      </c>
      <c r="M6148" s="8">
        <v>29504.560000000001</v>
      </c>
      <c r="N6148" s="8">
        <v>89448026.680000082</v>
      </c>
      <c r="O6148" s="8">
        <v>1709962.9900000014</v>
      </c>
      <c r="P6148" s="8">
        <v>2227607.5700000012</v>
      </c>
      <c r="Q6148" s="8">
        <v>99663.820000000065</v>
      </c>
      <c r="R6148" s="8">
        <v>48152.429999999964</v>
      </c>
      <c r="S6148" s="8">
        <v>117998837.10999998</v>
      </c>
      <c r="T6148" s="8">
        <v>106533536.48</v>
      </c>
      <c r="U6148" s="8">
        <v>3772519.540000001</v>
      </c>
      <c r="V6148" s="8">
        <v>2724543.5700000003</v>
      </c>
      <c r="W6148" s="8">
        <v>18457571.290000003</v>
      </c>
      <c r="X6148" s="8">
        <v>332644.87000000005</v>
      </c>
      <c r="Y6148" s="8">
        <v>610.39999999999986</v>
      </c>
      <c r="Z6148" s="8">
        <v>190.91000000000003</v>
      </c>
      <c r="AA6148" s="8">
        <v>43824205.650000006</v>
      </c>
      <c r="AB6148" s="8">
        <v>2106121.3000000003</v>
      </c>
      <c r="AC6148" s="9">
        <f t="shared" si="580"/>
        <v>41718084.350000009</v>
      </c>
      <c r="AD6148" s="5" t="str">
        <f>$C6148&amp;" "&amp;VLOOKUP(C6148,Tegevusalad!$A$1:$B$89,2,FALSE)</f>
        <v>47 JAEKAUBANDUS, V.A MOOTORSÕIDUKID JA MOOTORRATTAD</v>
      </c>
      <c r="AE6148" s="6">
        <f t="shared" si="576"/>
        <v>551943737.71000051</v>
      </c>
      <c r="AF6148" s="6">
        <f t="shared" si="577"/>
        <v>319884267.52000046</v>
      </c>
      <c r="AG6148" s="6">
        <f t="shared" si="578"/>
        <v>586427959.43000054</v>
      </c>
      <c r="AH6148" s="6">
        <f t="shared" si="579"/>
        <v>447480895.55000043</v>
      </c>
      <c r="AI6148" s="6">
        <f t="shared" si="581"/>
        <v>586095314.56000054</v>
      </c>
    </row>
    <row r="6149" spans="1:35">
      <c r="A6149" s="3">
        <v>2020</v>
      </c>
      <c r="B6149" s="3">
        <v>1</v>
      </c>
      <c r="C6149" s="4">
        <v>49</v>
      </c>
      <c r="D6149" s="8">
        <v>4047</v>
      </c>
      <c r="E6149" s="8">
        <v>89916119.109999701</v>
      </c>
      <c r="F6149" s="8">
        <v>32505.420000000006</v>
      </c>
      <c r="G6149" s="8">
        <v>43256833.660000011</v>
      </c>
      <c r="H6149" s="8">
        <v>26095269.689999975</v>
      </c>
      <c r="I6149" s="8">
        <v>786566.41999999993</v>
      </c>
      <c r="J6149" s="8">
        <v>525178.97</v>
      </c>
      <c r="K6149" s="8">
        <v>221.48000000000002</v>
      </c>
      <c r="L6149" s="8">
        <v>17986149.220000014</v>
      </c>
      <c r="M6149" s="8">
        <v>0</v>
      </c>
      <c r="N6149" s="8">
        <v>16706376.329999991</v>
      </c>
      <c r="O6149" s="8">
        <v>69240.55</v>
      </c>
      <c r="P6149" s="8">
        <v>2496254.9400000004</v>
      </c>
      <c r="Q6149" s="8">
        <v>150839.35999999996</v>
      </c>
      <c r="R6149" s="8">
        <v>21025.969999999998</v>
      </c>
      <c r="S6149" s="8">
        <v>11182039.810000006</v>
      </c>
      <c r="T6149" s="8">
        <v>2344047.1999999997</v>
      </c>
      <c r="U6149" s="8">
        <v>228681.55000000002</v>
      </c>
      <c r="V6149" s="8">
        <v>55051.62999999999</v>
      </c>
      <c r="W6149" s="8">
        <v>386544.13</v>
      </c>
      <c r="X6149" s="8">
        <v>137218.16999999998</v>
      </c>
      <c r="Y6149" s="8">
        <v>1600.02</v>
      </c>
      <c r="Z6149" s="8">
        <v>1374.5100000000002</v>
      </c>
      <c r="AA6149" s="8">
        <v>5172131.2799999937</v>
      </c>
      <c r="AB6149" s="8">
        <v>3892132.8799999976</v>
      </c>
      <c r="AC6149" s="9">
        <f t="shared" si="580"/>
        <v>1279998.3999999962</v>
      </c>
      <c r="AD6149" s="5" t="str">
        <f>$C6149&amp;" "&amp;VLOOKUP(C6149,Tegevusalad!$A$1:$B$89,2,FALSE)</f>
        <v>49 MAISMAAVEONDUS JA TORUTRANSPORT</v>
      </c>
      <c r="AE6149" s="6">
        <f t="shared" si="576"/>
        <v>78675121.339999706</v>
      </c>
      <c r="AF6149" s="6">
        <f t="shared" si="577"/>
        <v>71935139.019999951</v>
      </c>
      <c r="AG6149" s="6">
        <f t="shared" si="578"/>
        <v>121931954.9999997</v>
      </c>
      <c r="AH6149" s="6">
        <f t="shared" si="579"/>
        <v>83637011.499999955</v>
      </c>
      <c r="AI6149" s="6">
        <f t="shared" si="581"/>
        <v>121794736.82999972</v>
      </c>
    </row>
    <row r="6150" spans="1:35">
      <c r="A6150" s="3">
        <v>2020</v>
      </c>
      <c r="B6150" s="3">
        <v>1</v>
      </c>
      <c r="C6150" s="4">
        <v>50</v>
      </c>
      <c r="D6150" s="8">
        <v>85</v>
      </c>
      <c r="E6150" s="8">
        <v>15387215.76</v>
      </c>
      <c r="F6150" s="8">
        <v>789282.41999999993</v>
      </c>
      <c r="G6150" s="8">
        <v>19194811.25</v>
      </c>
      <c r="H6150" s="8">
        <v>4101274.7</v>
      </c>
      <c r="I6150" s="8">
        <v>114719.93</v>
      </c>
      <c r="J6150" s="8">
        <v>6202.89</v>
      </c>
      <c r="K6150" s="8">
        <v>6202.89</v>
      </c>
      <c r="L6150" s="8">
        <v>3148478.5700000003</v>
      </c>
      <c r="M6150" s="8">
        <v>0</v>
      </c>
      <c r="N6150" s="8">
        <v>2708004.62</v>
      </c>
      <c r="O6150" s="8">
        <v>90250.510000000009</v>
      </c>
      <c r="P6150" s="8">
        <v>57652.770000000004</v>
      </c>
      <c r="Q6150" s="8">
        <v>37.14</v>
      </c>
      <c r="R6150" s="8">
        <v>1645.44</v>
      </c>
      <c r="S6150" s="8">
        <v>6624460.3100000005</v>
      </c>
      <c r="T6150" s="8">
        <v>3452410.21</v>
      </c>
      <c r="U6150" s="8">
        <v>142263.74</v>
      </c>
      <c r="V6150" s="8">
        <v>0</v>
      </c>
      <c r="W6150" s="8">
        <v>9704.74</v>
      </c>
      <c r="X6150" s="8">
        <v>400.99</v>
      </c>
      <c r="Y6150" s="8">
        <v>0</v>
      </c>
      <c r="Z6150" s="8">
        <v>0</v>
      </c>
      <c r="AA6150" s="8">
        <v>614622.59000000008</v>
      </c>
      <c r="AB6150" s="8">
        <v>174148.63999999996</v>
      </c>
      <c r="AC6150" s="9">
        <f t="shared" si="580"/>
        <v>440473.95000000013</v>
      </c>
      <c r="AD6150" s="5" t="str">
        <f>$C6150&amp;" "&amp;VLOOKUP(C6150,Tegevusalad!$A$1:$B$89,2,FALSE)</f>
        <v>50 VEETRANSPORT</v>
      </c>
      <c r="AE6150" s="6">
        <f t="shared" si="576"/>
        <v>9410175.1199999992</v>
      </c>
      <c r="AF6150" s="6">
        <f t="shared" si="577"/>
        <v>6330273.6999999974</v>
      </c>
      <c r="AG6150" s="6">
        <f t="shared" si="578"/>
        <v>28604986.370000001</v>
      </c>
      <c r="AH6150" s="6">
        <f t="shared" si="579"/>
        <v>13548250.299999999</v>
      </c>
      <c r="AI6150" s="6">
        <f t="shared" si="581"/>
        <v>28604585.379999999</v>
      </c>
    </row>
    <row r="6151" spans="1:35">
      <c r="A6151" s="3">
        <v>2020</v>
      </c>
      <c r="B6151" s="3">
        <v>1</v>
      </c>
      <c r="C6151" s="4">
        <v>51</v>
      </c>
      <c r="D6151" s="8">
        <v>42</v>
      </c>
      <c r="E6151" s="8">
        <v>7394263.7999999998</v>
      </c>
      <c r="F6151" s="8">
        <v>3428.67</v>
      </c>
      <c r="G6151" s="8">
        <v>18787017.240000002</v>
      </c>
      <c r="H6151" s="8">
        <v>8552374.790000001</v>
      </c>
      <c r="I6151" s="8">
        <v>0</v>
      </c>
      <c r="J6151" s="8">
        <v>0</v>
      </c>
      <c r="K6151" s="8">
        <v>0</v>
      </c>
      <c r="L6151" s="8">
        <v>1479161.3500000003</v>
      </c>
      <c r="M6151" s="8">
        <v>0</v>
      </c>
      <c r="N6151" s="8">
        <v>1621797.84</v>
      </c>
      <c r="O6151" s="8">
        <v>657.06999999999994</v>
      </c>
      <c r="P6151" s="8">
        <v>7469.8899999999994</v>
      </c>
      <c r="Q6151" s="8">
        <v>913.71000000000015</v>
      </c>
      <c r="R6151" s="8">
        <v>431.52</v>
      </c>
      <c r="S6151" s="8">
        <v>6385810.5199999996</v>
      </c>
      <c r="T6151" s="8">
        <v>5953.33</v>
      </c>
      <c r="U6151" s="8">
        <v>71817.59</v>
      </c>
      <c r="V6151" s="8">
        <v>0</v>
      </c>
      <c r="W6151" s="8">
        <v>1321.25</v>
      </c>
      <c r="X6151" s="8">
        <v>0</v>
      </c>
      <c r="Y6151" s="8">
        <v>0</v>
      </c>
      <c r="Z6151" s="8">
        <v>0</v>
      </c>
      <c r="AA6151" s="8">
        <v>121907.29000000001</v>
      </c>
      <c r="AB6151" s="8">
        <v>264543.78000000003</v>
      </c>
      <c r="AC6151" s="9">
        <f t="shared" si="580"/>
        <v>-142636.49000000002</v>
      </c>
      <c r="AD6151" s="5" t="str">
        <f>$C6151&amp;" "&amp;VLOOKUP(C6151,Tegevusalad!$A$1:$B$89,2,FALSE)</f>
        <v>51 ÕHUTRANSPORT</v>
      </c>
      <c r="AE6151" s="6">
        <f t="shared" si="576"/>
        <v>940064.36000000034</v>
      </c>
      <c r="AF6151" s="6">
        <f t="shared" si="577"/>
        <v>1650233.3400000005</v>
      </c>
      <c r="AG6151" s="6">
        <f t="shared" si="578"/>
        <v>19727081.600000001</v>
      </c>
      <c r="AH6151" s="6">
        <f t="shared" si="579"/>
        <v>8111146.7999999998</v>
      </c>
      <c r="AI6151" s="6">
        <f t="shared" si="581"/>
        <v>19727081.600000001</v>
      </c>
    </row>
    <row r="6152" spans="1:35">
      <c r="A6152" s="3">
        <v>2020</v>
      </c>
      <c r="B6152" s="3">
        <v>1</v>
      </c>
      <c r="C6152" s="4">
        <v>52</v>
      </c>
      <c r="D6152" s="8">
        <v>1457</v>
      </c>
      <c r="E6152" s="8">
        <v>88220689.299999923</v>
      </c>
      <c r="F6152" s="8">
        <v>16312.589999999998</v>
      </c>
      <c r="G6152" s="8">
        <v>130298076.01999997</v>
      </c>
      <c r="H6152" s="8">
        <v>27513695.589999981</v>
      </c>
      <c r="I6152" s="8">
        <v>1081738.1300000001</v>
      </c>
      <c r="J6152" s="8">
        <v>2003977.29</v>
      </c>
      <c r="K6152" s="8">
        <v>0</v>
      </c>
      <c r="L6152" s="8">
        <v>17645606.000000015</v>
      </c>
      <c r="M6152" s="8">
        <v>67349.41</v>
      </c>
      <c r="N6152" s="8">
        <v>17755119.040000003</v>
      </c>
      <c r="O6152" s="8">
        <v>90890.660000000018</v>
      </c>
      <c r="P6152" s="8">
        <v>1484228.7299999997</v>
      </c>
      <c r="Q6152" s="8">
        <v>29737.829999999991</v>
      </c>
      <c r="R6152" s="8">
        <v>48712.079999999965</v>
      </c>
      <c r="S6152" s="8">
        <v>22459476.319999997</v>
      </c>
      <c r="T6152" s="8">
        <v>4085888.3900000006</v>
      </c>
      <c r="U6152" s="8">
        <v>3118081.9899999984</v>
      </c>
      <c r="V6152" s="8">
        <v>15045.759999999998</v>
      </c>
      <c r="W6152" s="8">
        <v>348732.9</v>
      </c>
      <c r="X6152" s="8">
        <v>48354.720000000001</v>
      </c>
      <c r="Y6152" s="8">
        <v>0.02</v>
      </c>
      <c r="Z6152" s="8">
        <v>357.84999999999997</v>
      </c>
      <c r="AA6152" s="8">
        <v>3297671.8699999996</v>
      </c>
      <c r="AB6152" s="8">
        <v>3340193.3300000057</v>
      </c>
      <c r="AC6152" s="9">
        <f t="shared" si="580"/>
        <v>-42521.460000006016</v>
      </c>
      <c r="AD6152" s="5" t="str">
        <f>$C6152&amp;" "&amp;VLOOKUP(C6152,Tegevusalad!$A$1:$B$89,2,FALSE)</f>
        <v>52 LAONDUS JA VEONDUST ABISTAVAD TEGEVUSALAD</v>
      </c>
      <c r="AE6152" s="6">
        <f t="shared" si="576"/>
        <v>62707798.29999993</v>
      </c>
      <c r="AF6152" s="6">
        <f t="shared" si="577"/>
        <v>63002189.750000007</v>
      </c>
      <c r="AG6152" s="6">
        <f t="shared" si="578"/>
        <v>193005874.3199999</v>
      </c>
      <c r="AH6152" s="6">
        <f t="shared" si="579"/>
        <v>89019155.599999994</v>
      </c>
      <c r="AI6152" s="6">
        <f t="shared" si="581"/>
        <v>192957519.5999999</v>
      </c>
    </row>
    <row r="6153" spans="1:35">
      <c r="A6153" s="3">
        <v>2020</v>
      </c>
      <c r="B6153" s="3">
        <v>1</v>
      </c>
      <c r="C6153" s="4">
        <v>53</v>
      </c>
      <c r="D6153" s="8">
        <v>166</v>
      </c>
      <c r="E6153" s="8">
        <v>11398756.329999998</v>
      </c>
      <c r="F6153" s="8">
        <v>109280.87</v>
      </c>
      <c r="G6153" s="8">
        <v>4853723.4000000004</v>
      </c>
      <c r="H6153" s="8">
        <v>1193826.3800000001</v>
      </c>
      <c r="I6153" s="8">
        <v>4490.8499999999995</v>
      </c>
      <c r="J6153" s="8">
        <v>11469.36</v>
      </c>
      <c r="K6153" s="8">
        <v>0</v>
      </c>
      <c r="L6153" s="8">
        <v>2289586.5800000005</v>
      </c>
      <c r="M6153" s="8">
        <v>0</v>
      </c>
      <c r="N6153" s="8">
        <v>1285813.7600000005</v>
      </c>
      <c r="O6153" s="8">
        <v>9135.35</v>
      </c>
      <c r="P6153" s="8">
        <v>94365.890000000014</v>
      </c>
      <c r="Q6153" s="8">
        <v>13154.630000000001</v>
      </c>
      <c r="R6153" s="8">
        <v>2394.0800000000004</v>
      </c>
      <c r="S6153" s="8">
        <v>1011854.1599999999</v>
      </c>
      <c r="T6153" s="8">
        <v>11577.42</v>
      </c>
      <c r="U6153" s="8">
        <v>1055911.32</v>
      </c>
      <c r="V6153" s="8">
        <v>0</v>
      </c>
      <c r="W6153" s="8">
        <v>1849855.41</v>
      </c>
      <c r="X6153" s="8">
        <v>0</v>
      </c>
      <c r="Y6153" s="8">
        <v>0</v>
      </c>
      <c r="Z6153" s="8">
        <v>241.75</v>
      </c>
      <c r="AA6153" s="8">
        <v>1024030.5700000001</v>
      </c>
      <c r="AB6153" s="8">
        <v>20499.500000000004</v>
      </c>
      <c r="AC6153" s="9">
        <f t="shared" si="580"/>
        <v>1003531.0700000001</v>
      </c>
      <c r="AD6153" s="5" t="str">
        <f>$C6153&amp;" "&amp;VLOOKUP(C6153,Tegevusalad!$A$1:$B$89,2,FALSE)</f>
        <v>53 POSTI- JA KULLERITEENISTUS</v>
      </c>
      <c r="AE6153" s="6">
        <f t="shared" si="576"/>
        <v>9440271.7199999969</v>
      </c>
      <c r="AF6153" s="6">
        <f t="shared" si="577"/>
        <v>4327596.9700000016</v>
      </c>
      <c r="AG6153" s="6">
        <f t="shared" si="578"/>
        <v>14293995.119999997</v>
      </c>
      <c r="AH6153" s="6">
        <f t="shared" si="579"/>
        <v>6441039.200000002</v>
      </c>
      <c r="AI6153" s="6">
        <f t="shared" si="581"/>
        <v>14293995.119999997</v>
      </c>
    </row>
    <row r="6154" spans="1:35">
      <c r="A6154" s="3">
        <v>2020</v>
      </c>
      <c r="B6154" s="3">
        <v>1</v>
      </c>
      <c r="C6154" s="4">
        <v>55</v>
      </c>
      <c r="D6154" s="8">
        <v>949</v>
      </c>
      <c r="E6154" s="8">
        <v>10829740.990000002</v>
      </c>
      <c r="F6154" s="8">
        <v>14753583.530000014</v>
      </c>
      <c r="G6154" s="8">
        <v>263813.47000000003</v>
      </c>
      <c r="H6154" s="8">
        <v>115940.06000000001</v>
      </c>
      <c r="I6154" s="8">
        <v>17310.2</v>
      </c>
      <c r="J6154" s="8">
        <v>1458.99</v>
      </c>
      <c r="K6154" s="8">
        <v>1458.99</v>
      </c>
      <c r="L6154" s="8">
        <v>3493770.68</v>
      </c>
      <c r="M6154" s="8">
        <v>0</v>
      </c>
      <c r="N6154" s="8">
        <v>3729714.6700000018</v>
      </c>
      <c r="O6154" s="8">
        <v>4015.45</v>
      </c>
      <c r="P6154" s="8">
        <v>335429.51999999996</v>
      </c>
      <c r="Q6154" s="8">
        <v>24287.639999999981</v>
      </c>
      <c r="R6154" s="8">
        <v>5563.3499999999995</v>
      </c>
      <c r="S6154" s="8">
        <v>1607056.2700000005</v>
      </c>
      <c r="T6154" s="8">
        <v>151297.94000000003</v>
      </c>
      <c r="U6154" s="8">
        <v>67455.34</v>
      </c>
      <c r="V6154" s="8">
        <v>417.42</v>
      </c>
      <c r="W6154" s="8">
        <v>1278875.0000000005</v>
      </c>
      <c r="X6154" s="8">
        <v>1234.0699999999997</v>
      </c>
      <c r="Y6154" s="8">
        <v>11701.52</v>
      </c>
      <c r="Z6154" s="8">
        <v>1163.6199999999999</v>
      </c>
      <c r="AA6154" s="8">
        <v>654514.22999999975</v>
      </c>
      <c r="AB6154" s="8">
        <v>879920.33000000054</v>
      </c>
      <c r="AC6154" s="9">
        <f t="shared" si="580"/>
        <v>-225406.10000000079</v>
      </c>
      <c r="AD6154" s="5" t="str">
        <f>$C6154&amp;" "&amp;VLOOKUP(C6154,Tegevusalad!$A$1:$B$89,2,FALSE)</f>
        <v>55 MAJUTUS</v>
      </c>
      <c r="AE6154" s="6">
        <f t="shared" si="576"/>
        <v>23910046.980000019</v>
      </c>
      <c r="AF6154" s="6">
        <f t="shared" si="577"/>
        <v>16982218.660000008</v>
      </c>
      <c r="AG6154" s="6">
        <f t="shared" si="578"/>
        <v>24173860.450000018</v>
      </c>
      <c r="AH6154" s="6">
        <f t="shared" si="579"/>
        <v>18676390.100000009</v>
      </c>
      <c r="AI6154" s="6">
        <f t="shared" si="581"/>
        <v>24172626.380000018</v>
      </c>
    </row>
    <row r="6155" spans="1:35">
      <c r="A6155" s="3">
        <v>2020</v>
      </c>
      <c r="B6155" s="3">
        <v>1</v>
      </c>
      <c r="C6155" s="4">
        <v>56</v>
      </c>
      <c r="D6155" s="8">
        <v>2373</v>
      </c>
      <c r="E6155" s="8">
        <v>55304508.11999999</v>
      </c>
      <c r="F6155" s="8">
        <v>259517.02000000005</v>
      </c>
      <c r="G6155" s="8">
        <v>567867.55000000005</v>
      </c>
      <c r="H6155" s="8">
        <v>295144.82</v>
      </c>
      <c r="I6155" s="8">
        <v>178681.54</v>
      </c>
      <c r="J6155" s="8">
        <v>659.39</v>
      </c>
      <c r="K6155" s="8">
        <v>659.39</v>
      </c>
      <c r="L6155" s="8">
        <v>11084258.250000022</v>
      </c>
      <c r="M6155" s="8">
        <v>0</v>
      </c>
      <c r="N6155" s="8">
        <v>7019354.320000004</v>
      </c>
      <c r="O6155" s="8">
        <v>16862.34</v>
      </c>
      <c r="P6155" s="8">
        <v>241802.41000000003</v>
      </c>
      <c r="Q6155" s="8">
        <v>40704.6</v>
      </c>
      <c r="R6155" s="8">
        <v>7980.1200000000026</v>
      </c>
      <c r="S6155" s="8">
        <v>2372649.9300000016</v>
      </c>
      <c r="T6155" s="8">
        <v>1456275.9899999998</v>
      </c>
      <c r="U6155" s="8">
        <v>165094.69999999998</v>
      </c>
      <c r="V6155" s="8">
        <v>321.44</v>
      </c>
      <c r="W6155" s="8">
        <v>108955</v>
      </c>
      <c r="X6155" s="8">
        <v>14.07</v>
      </c>
      <c r="Y6155" s="8">
        <v>0</v>
      </c>
      <c r="Z6155" s="8">
        <v>1.28</v>
      </c>
      <c r="AA6155" s="8">
        <v>4291943.9399999995</v>
      </c>
      <c r="AB6155" s="8">
        <v>227041.3</v>
      </c>
      <c r="AC6155" s="9">
        <f t="shared" si="580"/>
        <v>4064902.6399999997</v>
      </c>
      <c r="AD6155" s="5" t="str">
        <f>$C6155&amp;" "&amp;VLOOKUP(C6155,Tegevusalad!$A$1:$B$89,2,FALSE)</f>
        <v>56 TOIDU JA JOOGI SERVEERIMINE</v>
      </c>
      <c r="AE6155" s="6">
        <f t="shared" si="576"/>
        <v>53026294.579999991</v>
      </c>
      <c r="AF6155" s="6">
        <f t="shared" si="577"/>
        <v>32514937.310000021</v>
      </c>
      <c r="AG6155" s="6">
        <f t="shared" si="578"/>
        <v>53594162.129999988</v>
      </c>
      <c r="AH6155" s="6">
        <f t="shared" si="579"/>
        <v>35136672.200000018</v>
      </c>
      <c r="AI6155" s="6">
        <f t="shared" si="581"/>
        <v>53594148.059999987</v>
      </c>
    </row>
    <row r="6156" spans="1:35">
      <c r="A6156" s="3">
        <v>2020</v>
      </c>
      <c r="B6156" s="3">
        <v>1</v>
      </c>
      <c r="C6156" s="4">
        <v>58</v>
      </c>
      <c r="D6156" s="8">
        <v>644</v>
      </c>
      <c r="E6156" s="8">
        <v>8210092.0100000054</v>
      </c>
      <c r="F6156" s="8">
        <v>6521469.6199999973</v>
      </c>
      <c r="G6156" s="8">
        <v>5658002.1700000009</v>
      </c>
      <c r="H6156" s="8">
        <v>2062510.0899999987</v>
      </c>
      <c r="I6156" s="8">
        <v>114288.79</v>
      </c>
      <c r="J6156" s="8">
        <v>62391.41</v>
      </c>
      <c r="K6156" s="8">
        <v>0</v>
      </c>
      <c r="L6156" s="8">
        <v>2228950.6700000013</v>
      </c>
      <c r="M6156" s="8">
        <v>0</v>
      </c>
      <c r="N6156" s="8">
        <v>1749316.0000000019</v>
      </c>
      <c r="O6156" s="8">
        <v>26514.37</v>
      </c>
      <c r="P6156" s="8">
        <v>86079.78</v>
      </c>
      <c r="Q6156" s="8">
        <v>6593.27</v>
      </c>
      <c r="R6156" s="8">
        <v>8818.4699999999975</v>
      </c>
      <c r="S6156" s="8">
        <v>1784965.3099999998</v>
      </c>
      <c r="T6156" s="8">
        <v>122368.35</v>
      </c>
      <c r="U6156" s="8">
        <v>585860.99</v>
      </c>
      <c r="V6156" s="8">
        <v>0</v>
      </c>
      <c r="W6156" s="8">
        <v>15455.5</v>
      </c>
      <c r="X6156" s="8">
        <v>15.32</v>
      </c>
      <c r="Y6156" s="8">
        <v>0</v>
      </c>
      <c r="Z6156" s="8">
        <v>30.64</v>
      </c>
      <c r="AA6156" s="8">
        <v>633962.27</v>
      </c>
      <c r="AB6156" s="8">
        <v>154358.27000000016</v>
      </c>
      <c r="AC6156" s="9">
        <f t="shared" si="580"/>
        <v>479603.99999999988</v>
      </c>
      <c r="AD6156" s="5" t="str">
        <f>$C6156&amp;" "&amp;VLOOKUP(C6156,Tegevusalad!$A$1:$B$89,2,FALSE)</f>
        <v>58 KIRJASTAMINE</v>
      </c>
      <c r="AE6156" s="6">
        <f t="shared" si="576"/>
        <v>12360750.650000002</v>
      </c>
      <c r="AF6156" s="6">
        <f t="shared" si="577"/>
        <v>6287274.2000000076</v>
      </c>
      <c r="AG6156" s="6">
        <f t="shared" si="578"/>
        <v>18018752.820000004</v>
      </c>
      <c r="AH6156" s="6">
        <f t="shared" si="579"/>
        <v>8790672.3500000089</v>
      </c>
      <c r="AI6156" s="6">
        <f t="shared" si="581"/>
        <v>18018737.500000004</v>
      </c>
    </row>
    <row r="6157" spans="1:35">
      <c r="A6157" s="3">
        <v>2020</v>
      </c>
      <c r="B6157" s="3">
        <v>1</v>
      </c>
      <c r="C6157" s="4">
        <v>59</v>
      </c>
      <c r="D6157" s="8">
        <v>627</v>
      </c>
      <c r="E6157" s="8">
        <v>8517034.5800000019</v>
      </c>
      <c r="F6157" s="8">
        <v>3557.08</v>
      </c>
      <c r="G6157" s="8">
        <v>1779358.73</v>
      </c>
      <c r="H6157" s="8">
        <v>879617.30000000016</v>
      </c>
      <c r="I6157" s="8">
        <v>2958.5699999999997</v>
      </c>
      <c r="J6157" s="8">
        <v>292.89000000000004</v>
      </c>
      <c r="K6157" s="8">
        <v>0</v>
      </c>
      <c r="L6157" s="8">
        <v>1703727.0599999994</v>
      </c>
      <c r="M6157" s="8">
        <v>0</v>
      </c>
      <c r="N6157" s="8">
        <v>1282069.2100000007</v>
      </c>
      <c r="O6157" s="8">
        <v>9505.48</v>
      </c>
      <c r="P6157" s="8">
        <v>46924.22</v>
      </c>
      <c r="Q6157" s="8">
        <v>20303.39000000001</v>
      </c>
      <c r="R6157" s="8">
        <v>3263.2799999999997</v>
      </c>
      <c r="S6157" s="8">
        <v>1296635.4399999992</v>
      </c>
      <c r="T6157" s="8">
        <v>165551.93999999997</v>
      </c>
      <c r="U6157" s="8">
        <v>175970.27000000002</v>
      </c>
      <c r="V6157" s="8">
        <v>35105.97</v>
      </c>
      <c r="W6157" s="8">
        <v>5902.6299999999992</v>
      </c>
      <c r="X6157" s="8">
        <v>1397.26</v>
      </c>
      <c r="Y6157" s="8">
        <v>0</v>
      </c>
      <c r="Z6157" s="8">
        <v>13.32</v>
      </c>
      <c r="AA6157" s="8">
        <v>630437.07000000007</v>
      </c>
      <c r="AB6157" s="8">
        <v>208792.53999999989</v>
      </c>
      <c r="AC6157" s="9">
        <f t="shared" si="580"/>
        <v>421644.53000000014</v>
      </c>
      <c r="AD6157" s="5" t="str">
        <f>$C6157&amp;" "&amp;VLOOKUP(C6157,Tegevusalad!$A$1:$B$89,2,FALSE)</f>
        <v>59 KINOFILMIDE, VIDEOTE JA TELESAADETE TOOTMINE; HELISALVESTISTE JA MUUSIKA KIRJASTAMINE</v>
      </c>
      <c r="AE6157" s="6">
        <f t="shared" si="576"/>
        <v>7049383.2100000028</v>
      </c>
      <c r="AF6157" s="6">
        <f t="shared" si="577"/>
        <v>4941635.3100000042</v>
      </c>
      <c r="AG6157" s="6">
        <f t="shared" si="578"/>
        <v>8828741.9400000032</v>
      </c>
      <c r="AH6157" s="6">
        <f t="shared" si="579"/>
        <v>6426662.450000003</v>
      </c>
      <c r="AI6157" s="6">
        <f t="shared" si="581"/>
        <v>8827344.6800000034</v>
      </c>
    </row>
    <row r="6158" spans="1:35">
      <c r="A6158" s="3">
        <v>2020</v>
      </c>
      <c r="B6158" s="3">
        <v>1</v>
      </c>
      <c r="C6158" s="4">
        <v>60</v>
      </c>
      <c r="D6158" s="8">
        <v>30</v>
      </c>
      <c r="E6158" s="8">
        <v>252543.86000000002</v>
      </c>
      <c r="F6158" s="8">
        <v>26.650000000000002</v>
      </c>
      <c r="G6158" s="8">
        <v>11818.49</v>
      </c>
      <c r="H6158" s="8">
        <v>0</v>
      </c>
      <c r="I6158" s="8">
        <v>0</v>
      </c>
      <c r="J6158" s="8">
        <v>0</v>
      </c>
      <c r="K6158" s="8">
        <v>0</v>
      </c>
      <c r="L6158" s="8">
        <v>50511.170000000006</v>
      </c>
      <c r="M6158" s="8">
        <v>0</v>
      </c>
      <c r="N6158" s="8">
        <v>28451.769999999997</v>
      </c>
      <c r="O6158" s="8">
        <v>0</v>
      </c>
      <c r="P6158" s="8">
        <v>1300</v>
      </c>
      <c r="Q6158" s="8">
        <v>235.59</v>
      </c>
      <c r="R6158" s="8">
        <v>152.44999999999999</v>
      </c>
      <c r="S6158" s="8">
        <v>15443.589999999998</v>
      </c>
      <c r="T6158" s="8">
        <v>6785.01</v>
      </c>
      <c r="U6158" s="8">
        <v>5</v>
      </c>
      <c r="V6158" s="8">
        <v>0</v>
      </c>
      <c r="W6158" s="8">
        <v>650</v>
      </c>
      <c r="X6158" s="8">
        <v>0</v>
      </c>
      <c r="Y6158" s="8">
        <v>0</v>
      </c>
      <c r="Z6158" s="8">
        <v>0</v>
      </c>
      <c r="AA6158" s="8">
        <v>24868.960000000006</v>
      </c>
      <c r="AB6158" s="8">
        <v>2809.5600000000004</v>
      </c>
      <c r="AC6158" s="9">
        <f t="shared" si="580"/>
        <v>22059.400000000005</v>
      </c>
      <c r="AD6158" s="5" t="str">
        <f>$C6158&amp;" "&amp;VLOOKUP(C6158,Tegevusalad!$A$1:$B$89,2,FALSE)</f>
        <v>60 PROGRAMMID JA RINGHÄÄLING</v>
      </c>
      <c r="AE6158" s="6">
        <f t="shared" si="576"/>
        <v>237121.92000000001</v>
      </c>
      <c r="AF6158" s="6">
        <f t="shared" si="577"/>
        <v>127572.50999999998</v>
      </c>
      <c r="AG6158" s="6">
        <f t="shared" si="578"/>
        <v>248940.41</v>
      </c>
      <c r="AH6158" s="6">
        <f t="shared" si="579"/>
        <v>143021.09999999998</v>
      </c>
      <c r="AI6158" s="6">
        <f t="shared" si="581"/>
        <v>248940.41</v>
      </c>
    </row>
    <row r="6159" spans="1:35">
      <c r="A6159" s="3">
        <v>2020</v>
      </c>
      <c r="B6159" s="3">
        <v>1</v>
      </c>
      <c r="C6159" s="4">
        <v>61</v>
      </c>
      <c r="D6159" s="8">
        <v>195</v>
      </c>
      <c r="E6159" s="8">
        <v>72874283.219999984</v>
      </c>
      <c r="F6159" s="8">
        <v>0</v>
      </c>
      <c r="G6159" s="8">
        <v>11492773.229999997</v>
      </c>
      <c r="H6159" s="8">
        <v>7415380.8000000026</v>
      </c>
      <c r="I6159" s="8">
        <v>297544.68</v>
      </c>
      <c r="J6159" s="8">
        <v>46344.71</v>
      </c>
      <c r="K6159" s="8">
        <v>1009.9200000000001</v>
      </c>
      <c r="L6159" s="8">
        <v>14574856.660000009</v>
      </c>
      <c r="M6159" s="8">
        <v>0</v>
      </c>
      <c r="N6159" s="8">
        <v>8034823.2699999977</v>
      </c>
      <c r="O6159" s="8">
        <v>20701.420000000002</v>
      </c>
      <c r="P6159" s="8">
        <v>541776.43000000005</v>
      </c>
      <c r="Q6159" s="8">
        <v>7276.9</v>
      </c>
      <c r="R6159" s="8">
        <v>7715.6</v>
      </c>
      <c r="S6159" s="8">
        <v>18822489.999999996</v>
      </c>
      <c r="T6159" s="8">
        <v>7815037.9600000009</v>
      </c>
      <c r="U6159" s="8">
        <v>3644949.8500000006</v>
      </c>
      <c r="V6159" s="8">
        <v>240</v>
      </c>
      <c r="W6159" s="8">
        <v>447229.91000000015</v>
      </c>
      <c r="X6159" s="8">
        <v>548.76</v>
      </c>
      <c r="Y6159" s="8">
        <v>0</v>
      </c>
      <c r="Z6159" s="8">
        <v>19.990000000000002</v>
      </c>
      <c r="AA6159" s="8">
        <v>6682917.1800000016</v>
      </c>
      <c r="AB6159" s="8">
        <v>142903.77999999997</v>
      </c>
      <c r="AC6159" s="9">
        <f t="shared" si="580"/>
        <v>6540013.4000000013</v>
      </c>
      <c r="AD6159" s="5" t="str">
        <f>$C6159&amp;" "&amp;VLOOKUP(C6159,Tegevusalad!$A$1:$B$89,2,FALSE)</f>
        <v>61 TELEKOMMUNIKATSIOON</v>
      </c>
      <c r="AE6159" s="6">
        <f t="shared" si="576"/>
        <v>50407392.129999995</v>
      </c>
      <c r="AF6159" s="6">
        <f t="shared" si="577"/>
        <v>17641987.399999987</v>
      </c>
      <c r="AG6159" s="6">
        <f t="shared" si="578"/>
        <v>61900165.359999999</v>
      </c>
      <c r="AH6159" s="6">
        <f t="shared" si="579"/>
        <v>40212694.349999987</v>
      </c>
      <c r="AI6159" s="6">
        <f t="shared" si="581"/>
        <v>61899616.599999994</v>
      </c>
    </row>
    <row r="6160" spans="1:35">
      <c r="A6160" s="3">
        <v>2020</v>
      </c>
      <c r="B6160" s="3">
        <v>1</v>
      </c>
      <c r="C6160" s="4">
        <v>62</v>
      </c>
      <c r="D6160" s="8">
        <v>4454</v>
      </c>
      <c r="E6160" s="8">
        <v>71264765.559999987</v>
      </c>
      <c r="F6160" s="8">
        <v>7142.4100000000008</v>
      </c>
      <c r="G6160" s="8">
        <v>85466274.079999968</v>
      </c>
      <c r="H6160" s="8">
        <v>45797913.279999986</v>
      </c>
      <c r="I6160" s="8">
        <v>2494700.85</v>
      </c>
      <c r="J6160" s="8">
        <v>1035215.5299999998</v>
      </c>
      <c r="K6160" s="8">
        <v>0</v>
      </c>
      <c r="L6160" s="8">
        <v>14253596.28999996</v>
      </c>
      <c r="M6160" s="8">
        <v>0</v>
      </c>
      <c r="N6160" s="8">
        <v>11902207.469999956</v>
      </c>
      <c r="O6160" s="8">
        <v>438946.87000000011</v>
      </c>
      <c r="P6160" s="8">
        <v>532156.22999999986</v>
      </c>
      <c r="Q6160" s="8">
        <v>57233.049999999988</v>
      </c>
      <c r="R6160" s="8">
        <v>42865.939999999981</v>
      </c>
      <c r="S6160" s="8">
        <v>17417236.27</v>
      </c>
      <c r="T6160" s="8">
        <v>3680200.5199999991</v>
      </c>
      <c r="U6160" s="8">
        <v>11737696.220000001</v>
      </c>
      <c r="V6160" s="8">
        <v>137.03</v>
      </c>
      <c r="W6160" s="8">
        <v>292918.38</v>
      </c>
      <c r="X6160" s="8">
        <v>18.73</v>
      </c>
      <c r="Y6160" s="8">
        <v>0.9</v>
      </c>
      <c r="Z6160" s="8">
        <v>3664.22</v>
      </c>
      <c r="AA6160" s="8">
        <v>5527934.6799999988</v>
      </c>
      <c r="AB6160" s="8">
        <v>3180209.1800000025</v>
      </c>
      <c r="AC6160" s="9">
        <f t="shared" si="580"/>
        <v>2347725.4999999963</v>
      </c>
      <c r="AD6160" s="5" t="str">
        <f>$C6160&amp;" "&amp;VLOOKUP(C6160,Tegevusalad!$A$1:$B$89,2,FALSE)</f>
        <v>62 PROGRAMMEERIMINE, KONSULTATSIOONID JMS TEGEVUSED</v>
      </c>
      <c r="AE6160" s="6">
        <f t="shared" si="576"/>
        <v>42116994.209999986</v>
      </c>
      <c r="AF6160" s="6">
        <f t="shared" si="577"/>
        <v>28375837.239999767</v>
      </c>
      <c r="AG6160" s="6">
        <f t="shared" si="578"/>
        <v>127583268.28999993</v>
      </c>
      <c r="AH6160" s="6">
        <f t="shared" si="579"/>
        <v>59725367.049999774</v>
      </c>
      <c r="AI6160" s="6">
        <f t="shared" si="581"/>
        <v>127583249.55999994</v>
      </c>
    </row>
    <row r="6161" spans="1:35">
      <c r="A6161" s="3">
        <v>2020</v>
      </c>
      <c r="B6161" s="3">
        <v>1</v>
      </c>
      <c r="C6161" s="4">
        <v>63</v>
      </c>
      <c r="D6161" s="8">
        <v>966</v>
      </c>
      <c r="E6161" s="8">
        <v>12564976.840000011</v>
      </c>
      <c r="F6161" s="8">
        <v>64017.36</v>
      </c>
      <c r="G6161" s="8">
        <v>13363680.659999995</v>
      </c>
      <c r="H6161" s="8">
        <v>4869316.870000001</v>
      </c>
      <c r="I6161" s="8">
        <v>46825.46</v>
      </c>
      <c r="J6161" s="8">
        <v>337539.46</v>
      </c>
      <c r="K6161" s="8">
        <v>0</v>
      </c>
      <c r="L6161" s="8">
        <v>2518756.9999999977</v>
      </c>
      <c r="M6161" s="8">
        <v>0</v>
      </c>
      <c r="N6161" s="8">
        <v>1783590.9000000004</v>
      </c>
      <c r="O6161" s="8">
        <v>73.95</v>
      </c>
      <c r="P6161" s="8">
        <v>115219.53000000001</v>
      </c>
      <c r="Q6161" s="8">
        <v>7506.1799999999994</v>
      </c>
      <c r="R6161" s="8">
        <v>4500.4599999999982</v>
      </c>
      <c r="S6161" s="8">
        <v>3878256.359999998</v>
      </c>
      <c r="T6161" s="8">
        <v>450622.97000000003</v>
      </c>
      <c r="U6161" s="8">
        <v>1578241.2399999995</v>
      </c>
      <c r="V6161" s="8">
        <v>0</v>
      </c>
      <c r="W6161" s="8">
        <v>286929.22000000003</v>
      </c>
      <c r="X6161" s="8">
        <v>0</v>
      </c>
      <c r="Y6161" s="8">
        <v>0</v>
      </c>
      <c r="Z6161" s="8">
        <v>0.35000000000000003</v>
      </c>
      <c r="AA6161" s="8">
        <v>998545.80999999994</v>
      </c>
      <c r="AB6161" s="8">
        <v>263380.05999999895</v>
      </c>
      <c r="AC6161" s="9">
        <f t="shared" si="580"/>
        <v>735165.75000000093</v>
      </c>
      <c r="AD6161" s="5" t="str">
        <f>$C6161&amp;" "&amp;VLOOKUP(C6161,Tegevusalad!$A$1:$B$89,2,FALSE)</f>
        <v>63 INFOALANE TEGEVUS</v>
      </c>
      <c r="AE6161" s="6">
        <f t="shared" si="576"/>
        <v>7172496.6000000127</v>
      </c>
      <c r="AF6161" s="6">
        <f t="shared" si="577"/>
        <v>3483589.4500000039</v>
      </c>
      <c r="AG6161" s="6">
        <f t="shared" si="578"/>
        <v>20536177.260000009</v>
      </c>
      <c r="AH6161" s="6">
        <f t="shared" si="579"/>
        <v>8940456.8000000007</v>
      </c>
      <c r="AI6161" s="6">
        <f t="shared" si="581"/>
        <v>20536177.260000009</v>
      </c>
    </row>
    <row r="6162" spans="1:35">
      <c r="A6162" s="3">
        <v>2020</v>
      </c>
      <c r="B6162" s="3">
        <v>1</v>
      </c>
      <c r="C6162" s="4">
        <v>64</v>
      </c>
      <c r="D6162" s="8">
        <v>577</v>
      </c>
      <c r="E6162" s="8">
        <v>144209487.64000002</v>
      </c>
      <c r="F6162" s="8">
        <v>2319.5700000000002</v>
      </c>
      <c r="G6162" s="8">
        <v>14565077.380000001</v>
      </c>
      <c r="H6162" s="8">
        <v>13660316.779999999</v>
      </c>
      <c r="I6162" s="8">
        <v>1208167.71</v>
      </c>
      <c r="J6162" s="8">
        <v>176333.96</v>
      </c>
      <c r="K6162" s="8">
        <v>0</v>
      </c>
      <c r="L6162" s="8">
        <v>28842106.329999998</v>
      </c>
      <c r="M6162" s="8">
        <v>0</v>
      </c>
      <c r="N6162" s="8">
        <v>28598176.469999984</v>
      </c>
      <c r="O6162" s="8">
        <v>35584.550000000003</v>
      </c>
      <c r="P6162" s="8">
        <v>2045169.11</v>
      </c>
      <c r="Q6162" s="8">
        <v>18642.639999999996</v>
      </c>
      <c r="R6162" s="8">
        <v>22956.309999999998</v>
      </c>
      <c r="S6162" s="8">
        <v>9512775.9500000011</v>
      </c>
      <c r="T6162" s="8">
        <v>1227437.8899999999</v>
      </c>
      <c r="U6162" s="8">
        <v>9730801.2799999975</v>
      </c>
      <c r="V6162" s="8">
        <v>8515028.3200000003</v>
      </c>
      <c r="W6162" s="8">
        <v>75448482.790000021</v>
      </c>
      <c r="X6162" s="8">
        <v>55787.330000000009</v>
      </c>
      <c r="Y6162" s="8">
        <v>374.55</v>
      </c>
      <c r="Z6162" s="8">
        <v>357.7</v>
      </c>
      <c r="AA6162" s="8">
        <v>3111579.1900000013</v>
      </c>
      <c r="AB6162" s="8">
        <v>2867632.4799999995</v>
      </c>
      <c r="AC6162" s="9">
        <f t="shared" si="580"/>
        <v>243946.71000000183</v>
      </c>
      <c r="AD6162" s="5" t="str">
        <f>$C6162&amp;" "&amp;VLOOKUP(C6162,Tegevusalad!$A$1:$B$89,2,FALSE)</f>
        <v>64 FINANTSTEENUSTE OSUTAMINE, V.A KINDLUSTUS JA PENSIONIFONDID</v>
      </c>
      <c r="AE6162" s="6">
        <f t="shared" si="576"/>
        <v>125024017.31000003</v>
      </c>
      <c r="AF6162" s="6">
        <f t="shared" si="577"/>
        <v>132199192.23999989</v>
      </c>
      <c r="AG6162" s="6">
        <f t="shared" si="578"/>
        <v>139589094.69000003</v>
      </c>
      <c r="AH6162" s="6">
        <f t="shared" si="579"/>
        <v>143105663.89999992</v>
      </c>
      <c r="AI6162" s="6">
        <f t="shared" si="581"/>
        <v>139533307.36000001</v>
      </c>
    </row>
    <row r="6163" spans="1:35">
      <c r="A6163" s="3">
        <v>2020</v>
      </c>
      <c r="B6163" s="3">
        <v>1</v>
      </c>
      <c r="C6163" s="4">
        <v>65</v>
      </c>
      <c r="D6163" s="8">
        <v>17</v>
      </c>
      <c r="E6163" s="8">
        <v>1569301.6700000004</v>
      </c>
      <c r="F6163" s="8">
        <v>0</v>
      </c>
      <c r="G6163" s="8">
        <v>297121.64</v>
      </c>
      <c r="H6163" s="8">
        <v>297121.64</v>
      </c>
      <c r="I6163" s="8">
        <v>0</v>
      </c>
      <c r="J6163" s="8">
        <v>0</v>
      </c>
      <c r="K6163" s="8">
        <v>0</v>
      </c>
      <c r="L6163" s="8">
        <v>313860.32999999996</v>
      </c>
      <c r="M6163" s="8">
        <v>0</v>
      </c>
      <c r="N6163" s="8">
        <v>25656.36</v>
      </c>
      <c r="O6163" s="8">
        <v>0</v>
      </c>
      <c r="P6163" s="8">
        <v>0</v>
      </c>
      <c r="Q6163" s="8">
        <v>0</v>
      </c>
      <c r="R6163" s="8">
        <v>0</v>
      </c>
      <c r="S6163" s="8">
        <v>1429336.59</v>
      </c>
      <c r="T6163" s="8">
        <v>7762.2</v>
      </c>
      <c r="U6163" s="8">
        <v>364.05</v>
      </c>
      <c r="V6163" s="8">
        <v>0</v>
      </c>
      <c r="W6163" s="8">
        <v>33178490.590000004</v>
      </c>
      <c r="X6163" s="8">
        <v>0</v>
      </c>
      <c r="Y6163" s="8">
        <v>0</v>
      </c>
      <c r="Z6163" s="8">
        <v>0</v>
      </c>
      <c r="AA6163" s="8">
        <v>288203.97000000003</v>
      </c>
      <c r="AB6163" s="8">
        <v>0</v>
      </c>
      <c r="AC6163" s="9">
        <f t="shared" si="580"/>
        <v>288203.97000000003</v>
      </c>
      <c r="AD6163" s="5" t="str">
        <f>$C6163&amp;" "&amp;VLOOKUP(C6163,Tegevusalad!$A$1:$B$89,2,FALSE)</f>
        <v>65 KINDLUSTUS, EDASIKINDLUSTUS JA PENSIONIFONDID, V.A KOHUSTUSLIK SOTSIAALKINDLUSTUS</v>
      </c>
      <c r="AE6163" s="6">
        <f t="shared" si="576"/>
        <v>139601.03000000026</v>
      </c>
      <c r="AF6163" s="6">
        <f t="shared" si="577"/>
        <v>-1301418.8400000001</v>
      </c>
      <c r="AG6163" s="6">
        <f t="shared" si="578"/>
        <v>436722.67000000039</v>
      </c>
      <c r="AH6163" s="6">
        <f t="shared" si="579"/>
        <v>128281.8</v>
      </c>
      <c r="AI6163" s="6">
        <f t="shared" si="581"/>
        <v>436722.67000000039</v>
      </c>
    </row>
    <row r="6164" spans="1:35">
      <c r="A6164" s="3">
        <v>2020</v>
      </c>
      <c r="B6164" s="3">
        <v>1</v>
      </c>
      <c r="C6164" s="4">
        <v>66</v>
      </c>
      <c r="D6164" s="8">
        <v>336</v>
      </c>
      <c r="E6164" s="8">
        <v>4894788.8500000024</v>
      </c>
      <c r="F6164" s="8">
        <v>4416.5</v>
      </c>
      <c r="G6164" s="8">
        <v>1338437.2899999996</v>
      </c>
      <c r="H6164" s="8">
        <v>747026.10000000009</v>
      </c>
      <c r="I6164" s="8">
        <v>3265</v>
      </c>
      <c r="J6164" s="8">
        <v>0</v>
      </c>
      <c r="K6164" s="8">
        <v>0</v>
      </c>
      <c r="L6164" s="8">
        <v>979355.24</v>
      </c>
      <c r="M6164" s="8">
        <v>0</v>
      </c>
      <c r="N6164" s="8">
        <v>417487.81000000006</v>
      </c>
      <c r="O6164" s="8">
        <v>2313.9700000000003</v>
      </c>
      <c r="P6164" s="8">
        <v>41135.380000000005</v>
      </c>
      <c r="Q6164" s="8">
        <v>2451.46</v>
      </c>
      <c r="R6164" s="8">
        <v>817.1</v>
      </c>
      <c r="S6164" s="8">
        <v>1952017.29</v>
      </c>
      <c r="T6164" s="8">
        <v>148314.34</v>
      </c>
      <c r="U6164" s="8">
        <v>185783.25</v>
      </c>
      <c r="V6164" s="8">
        <v>0</v>
      </c>
      <c r="W6164" s="8">
        <v>10545601.100000001</v>
      </c>
      <c r="X6164" s="8">
        <v>0</v>
      </c>
      <c r="Y6164" s="8">
        <v>15.34</v>
      </c>
      <c r="Z6164" s="8">
        <v>0</v>
      </c>
      <c r="AA6164" s="8">
        <v>632703.35999999987</v>
      </c>
      <c r="AB6164" s="8">
        <v>70820.590000000011</v>
      </c>
      <c r="AC6164" s="9">
        <f t="shared" si="580"/>
        <v>561882.7699999999</v>
      </c>
      <c r="AD6164" s="5" t="str">
        <f>$C6164&amp;" "&amp;VLOOKUP(C6164,Tegevusalad!$A$1:$B$89,2,FALSE)</f>
        <v>66 FINANTSTEENUSTE JA KINDLUSTUSTEGEVUSE ABITEGEVUSALAD</v>
      </c>
      <c r="AE6164" s="6">
        <f t="shared" si="576"/>
        <v>2761404.8100000024</v>
      </c>
      <c r="AF6164" s="6">
        <f t="shared" si="577"/>
        <v>-57845.839999999851</v>
      </c>
      <c r="AG6164" s="6">
        <f t="shared" si="578"/>
        <v>4099842.1000000024</v>
      </c>
      <c r="AH6164" s="6">
        <f t="shared" si="579"/>
        <v>2091524.55</v>
      </c>
      <c r="AI6164" s="6">
        <f t="shared" si="581"/>
        <v>4099842.1000000024</v>
      </c>
    </row>
    <row r="6165" spans="1:35">
      <c r="A6165" s="3">
        <v>2020</v>
      </c>
      <c r="B6165" s="3">
        <v>1</v>
      </c>
      <c r="C6165" s="4">
        <v>68</v>
      </c>
      <c r="D6165" s="8">
        <v>7065</v>
      </c>
      <c r="E6165" s="8">
        <v>187320000.21999973</v>
      </c>
      <c r="F6165" s="8">
        <v>484418.67000000016</v>
      </c>
      <c r="G6165" s="8">
        <v>9110126.4299999997</v>
      </c>
      <c r="H6165" s="8">
        <v>2828835.3699999992</v>
      </c>
      <c r="I6165" s="8">
        <v>1674084.99</v>
      </c>
      <c r="J6165" s="8">
        <v>2289580.46</v>
      </c>
      <c r="K6165" s="8">
        <v>0</v>
      </c>
      <c r="L6165" s="8">
        <v>37507597.660000049</v>
      </c>
      <c r="M6165" s="8">
        <v>0</v>
      </c>
      <c r="N6165" s="8">
        <v>29042187.460000079</v>
      </c>
      <c r="O6165" s="8">
        <v>236607.53000000003</v>
      </c>
      <c r="P6165" s="8">
        <v>5364196.1300000018</v>
      </c>
      <c r="Q6165" s="8">
        <v>128989.3100000001</v>
      </c>
      <c r="R6165" s="8">
        <v>56712.609999999993</v>
      </c>
      <c r="S6165" s="8">
        <v>5103036.5999999996</v>
      </c>
      <c r="T6165" s="8">
        <v>3579863.5499999989</v>
      </c>
      <c r="U6165" s="8">
        <v>16115480.9</v>
      </c>
      <c r="V6165" s="8">
        <v>15914308.210000001</v>
      </c>
      <c r="W6165" s="8">
        <v>15352538.600000003</v>
      </c>
      <c r="X6165" s="8">
        <v>27567409.529999997</v>
      </c>
      <c r="Y6165" s="8">
        <v>89673.429999999978</v>
      </c>
      <c r="Z6165" s="8">
        <v>165.05999999999997</v>
      </c>
      <c r="AA6165" s="8">
        <v>19510583.549999993</v>
      </c>
      <c r="AB6165" s="8">
        <v>10955664.989999996</v>
      </c>
      <c r="AC6165" s="9">
        <f t="shared" si="580"/>
        <v>8554918.5599999968</v>
      </c>
      <c r="AD6165" s="5" t="str">
        <f>$C6165&amp;" "&amp;VLOOKUP(C6165,Tegevusalad!$A$1:$B$89,2,FALSE)</f>
        <v>68 KINNISVARAALANE TEGEVUS</v>
      </c>
      <c r="AE6165" s="6">
        <f t="shared" si="576"/>
        <v>194153310.91999972</v>
      </c>
      <c r="AF6165" s="6">
        <f t="shared" si="577"/>
        <v>139007253.41000038</v>
      </c>
      <c r="AG6165" s="6">
        <f t="shared" si="578"/>
        <v>203263437.34999973</v>
      </c>
      <c r="AH6165" s="6">
        <f t="shared" si="579"/>
        <v>145494500.35000038</v>
      </c>
      <c r="AI6165" s="6">
        <f t="shared" si="581"/>
        <v>175696027.81999972</v>
      </c>
    </row>
    <row r="6166" spans="1:35">
      <c r="A6166" s="3">
        <v>2020</v>
      </c>
      <c r="B6166" s="3">
        <v>1</v>
      </c>
      <c r="C6166" s="4">
        <v>69</v>
      </c>
      <c r="D6166" s="8">
        <v>3099</v>
      </c>
      <c r="E6166" s="8">
        <v>24502490.680000007</v>
      </c>
      <c r="F6166" s="8">
        <v>22878.620000000003</v>
      </c>
      <c r="G6166" s="8">
        <v>5558099.8899999959</v>
      </c>
      <c r="H6166" s="8">
        <v>3974996.05</v>
      </c>
      <c r="I6166" s="8">
        <v>36326.559999999998</v>
      </c>
      <c r="J6166" s="8">
        <v>17390</v>
      </c>
      <c r="K6166" s="8">
        <v>0</v>
      </c>
      <c r="L6166" s="8">
        <v>4902557.3100000015</v>
      </c>
      <c r="M6166" s="8">
        <v>0</v>
      </c>
      <c r="N6166" s="8">
        <v>1805741.7799999982</v>
      </c>
      <c r="O6166" s="8">
        <v>1453.8400000000001</v>
      </c>
      <c r="P6166" s="8">
        <v>94407.27</v>
      </c>
      <c r="Q6166" s="8">
        <v>49650.629999999932</v>
      </c>
      <c r="R6166" s="8">
        <v>34116.950000000012</v>
      </c>
      <c r="S6166" s="8">
        <v>1485111.96</v>
      </c>
      <c r="T6166" s="8">
        <v>288835.78000000003</v>
      </c>
      <c r="U6166" s="8">
        <v>301663.64999999997</v>
      </c>
      <c r="V6166" s="8">
        <v>39461.839999999997</v>
      </c>
      <c r="W6166" s="8">
        <v>173711.46000000005</v>
      </c>
      <c r="X6166" s="8">
        <v>0</v>
      </c>
      <c r="Y6166" s="8">
        <v>59.46</v>
      </c>
      <c r="Z6166" s="8">
        <v>0.02</v>
      </c>
      <c r="AA6166" s="8">
        <v>1205371388.350003</v>
      </c>
      <c r="AB6166" s="8">
        <v>1202274513.3800004</v>
      </c>
      <c r="AC6166" s="9">
        <f t="shared" si="580"/>
        <v>3096874.9700026512</v>
      </c>
      <c r="AD6166" s="5" t="str">
        <f>$C6166&amp;" "&amp;VLOOKUP(C6166,Tegevusalad!$A$1:$B$89,2,FALSE)</f>
        <v>69 JURIIDILISED TOIMINGUD JA ARVEPIDAMINE</v>
      </c>
      <c r="AE6166" s="6">
        <f t="shared" si="576"/>
        <v>22738593.690000009</v>
      </c>
      <c r="AF6166" s="6">
        <f t="shared" si="577"/>
        <v>7444710.6799999904</v>
      </c>
      <c r="AG6166" s="6">
        <f t="shared" si="578"/>
        <v>28296693.580000006</v>
      </c>
      <c r="AH6166" s="6">
        <f t="shared" si="579"/>
        <v>9199293.6499999892</v>
      </c>
      <c r="AI6166" s="6">
        <f t="shared" si="581"/>
        <v>28296693.580000006</v>
      </c>
    </row>
    <row r="6167" spans="1:35">
      <c r="A6167" s="3">
        <v>2020</v>
      </c>
      <c r="B6167" s="3">
        <v>1</v>
      </c>
      <c r="C6167" s="4">
        <v>70</v>
      </c>
      <c r="D6167" s="8">
        <v>3716</v>
      </c>
      <c r="E6167" s="8">
        <v>29227498.139999945</v>
      </c>
      <c r="F6167" s="8">
        <v>52777.930000000008</v>
      </c>
      <c r="G6167" s="8">
        <v>34618757.369999997</v>
      </c>
      <c r="H6167" s="8">
        <v>21013864.669999998</v>
      </c>
      <c r="I6167" s="8">
        <v>12217167.610000001</v>
      </c>
      <c r="J6167" s="8">
        <v>201094.21000000002</v>
      </c>
      <c r="K6167" s="8">
        <v>1598.96</v>
      </c>
      <c r="L6167" s="8">
        <v>5850249.6999999946</v>
      </c>
      <c r="M6167" s="8">
        <v>19965.850000000002</v>
      </c>
      <c r="N6167" s="8">
        <v>4859805.5399999199</v>
      </c>
      <c r="O6167" s="8">
        <v>26360.400000000001</v>
      </c>
      <c r="P6167" s="8">
        <v>511654.16999999993</v>
      </c>
      <c r="Q6167" s="8">
        <v>66210.689999999959</v>
      </c>
      <c r="R6167" s="8">
        <v>52896.729999999989</v>
      </c>
      <c r="S6167" s="8">
        <v>5316257.2600000091</v>
      </c>
      <c r="T6167" s="8">
        <v>1033901.9499999998</v>
      </c>
      <c r="U6167" s="8">
        <v>1442537.2399999995</v>
      </c>
      <c r="V6167" s="8">
        <v>48007.83</v>
      </c>
      <c r="W6167" s="8">
        <v>2903157.1999999988</v>
      </c>
      <c r="X6167" s="8">
        <v>78124.030000000013</v>
      </c>
      <c r="Y6167" s="8">
        <v>88.460000000000008</v>
      </c>
      <c r="Z6167" s="8">
        <v>0</v>
      </c>
      <c r="AA6167" s="8">
        <v>2499181.9700000072</v>
      </c>
      <c r="AB6167" s="8">
        <v>1488683.5100000259</v>
      </c>
      <c r="AC6167" s="9">
        <f t="shared" si="580"/>
        <v>1010498.4599999813</v>
      </c>
      <c r="AD6167" s="5" t="str">
        <f>$C6167&amp;" "&amp;VLOOKUP(C6167,Tegevusalad!$A$1:$B$89,2,FALSE)</f>
        <v>70 PEAKONTORITE TEGEVUS; JUHTIMISALANE NÕUSTAMINE</v>
      </c>
      <c r="AE6167" s="6">
        <f t="shared" si="576"/>
        <v>22599605.599999938</v>
      </c>
      <c r="AF6167" s="6">
        <f t="shared" si="577"/>
        <v>17720922.67999959</v>
      </c>
      <c r="AG6167" s="6">
        <f t="shared" si="578"/>
        <v>57218362.969999932</v>
      </c>
      <c r="AH6167" s="6">
        <f t="shared" si="579"/>
        <v>24563511.349999599</v>
      </c>
      <c r="AI6167" s="6">
        <f t="shared" si="581"/>
        <v>57140238.939999931</v>
      </c>
    </row>
    <row r="6168" spans="1:35">
      <c r="A6168" s="3">
        <v>2020</v>
      </c>
      <c r="B6168" s="3">
        <v>1</v>
      </c>
      <c r="C6168" s="4">
        <v>71</v>
      </c>
      <c r="D6168" s="8">
        <v>2352</v>
      </c>
      <c r="E6168" s="8">
        <v>24565988.710000008</v>
      </c>
      <c r="F6168" s="8">
        <v>9006.06</v>
      </c>
      <c r="G6168" s="8">
        <v>7865067.3299999991</v>
      </c>
      <c r="H6168" s="8">
        <v>2860493.8299999996</v>
      </c>
      <c r="I6168" s="8">
        <v>617528.69999999995</v>
      </c>
      <c r="J6168" s="8">
        <v>3663902.07</v>
      </c>
      <c r="K6168" s="8">
        <v>0</v>
      </c>
      <c r="L6168" s="8">
        <v>4914008.4600000009</v>
      </c>
      <c r="M6168" s="8">
        <v>30350</v>
      </c>
      <c r="N6168" s="8">
        <v>3084674.870000002</v>
      </c>
      <c r="O6168" s="8">
        <v>66131.899999999994</v>
      </c>
      <c r="P6168" s="8">
        <v>159649.34000000003</v>
      </c>
      <c r="Q6168" s="8">
        <v>80817.569999999949</v>
      </c>
      <c r="R6168" s="8">
        <v>43863.480000000018</v>
      </c>
      <c r="S6168" s="8">
        <v>2356130.3000000021</v>
      </c>
      <c r="T6168" s="8">
        <v>1631376.99</v>
      </c>
      <c r="U6168" s="8">
        <v>780205.41999999981</v>
      </c>
      <c r="V6168" s="8">
        <v>10477.820000000002</v>
      </c>
      <c r="W6168" s="8">
        <v>93115.050000000017</v>
      </c>
      <c r="X6168" s="8">
        <v>2420.0100000000002</v>
      </c>
      <c r="Y6168" s="8">
        <v>41.28</v>
      </c>
      <c r="Z6168" s="8">
        <v>0</v>
      </c>
      <c r="AA6168" s="8">
        <v>2533830.0199999991</v>
      </c>
      <c r="AB6168" s="8">
        <v>674105.14999999979</v>
      </c>
      <c r="AC6168" s="9">
        <f t="shared" si="580"/>
        <v>1859724.8699999992</v>
      </c>
      <c r="AD6168" s="5" t="str">
        <f>$C6168&amp;" "&amp;VLOOKUP(C6168,Tegevusalad!$A$1:$B$89,2,FALSE)</f>
        <v>71 ARHITEKTI- JA INSENERITEGEVUSED; TEIMIMINE JA ANALÜÜS</v>
      </c>
      <c r="AE6168" s="6">
        <f t="shared" si="576"/>
        <v>21441079.060000006</v>
      </c>
      <c r="AF6168" s="6">
        <f t="shared" si="577"/>
        <v>12186174.350000007</v>
      </c>
      <c r="AG6168" s="6">
        <f t="shared" si="578"/>
        <v>29306146.390000004</v>
      </c>
      <c r="AH6168" s="6">
        <f t="shared" si="579"/>
        <v>15642691.750000009</v>
      </c>
      <c r="AI6168" s="6">
        <f t="shared" si="581"/>
        <v>29303726.380000003</v>
      </c>
    </row>
    <row r="6169" spans="1:35">
      <c r="A6169" s="3">
        <v>2020</v>
      </c>
      <c r="B6169" s="3">
        <v>1</v>
      </c>
      <c r="C6169" s="4">
        <v>72</v>
      </c>
      <c r="D6169" s="8">
        <v>316</v>
      </c>
      <c r="E6169" s="8">
        <v>2605216.3299999991</v>
      </c>
      <c r="F6169" s="8">
        <v>4280.4900000000007</v>
      </c>
      <c r="G6169" s="8">
        <v>4053690.8199999994</v>
      </c>
      <c r="H6169" s="8">
        <v>2558029.9299999992</v>
      </c>
      <c r="I6169" s="8">
        <v>30536.260000000002</v>
      </c>
      <c r="J6169" s="8">
        <v>25578.370000000003</v>
      </c>
      <c r="K6169" s="8">
        <v>0</v>
      </c>
      <c r="L6169" s="8">
        <v>521428.49000000011</v>
      </c>
      <c r="M6169" s="8">
        <v>0</v>
      </c>
      <c r="N6169" s="8">
        <v>708277.8600000001</v>
      </c>
      <c r="O6169" s="8">
        <v>20106.960000000003</v>
      </c>
      <c r="P6169" s="8">
        <v>50013.5</v>
      </c>
      <c r="Q6169" s="8">
        <v>1454.1299999999999</v>
      </c>
      <c r="R6169" s="8">
        <v>6198.9999999999991</v>
      </c>
      <c r="S6169" s="8">
        <v>1066462.7700000003</v>
      </c>
      <c r="T6169" s="8">
        <v>515449.51000000007</v>
      </c>
      <c r="U6169" s="8">
        <v>53614.240000000013</v>
      </c>
      <c r="V6169" s="8">
        <v>59.18</v>
      </c>
      <c r="W6169" s="8">
        <v>57872.74</v>
      </c>
      <c r="X6169" s="8">
        <v>0</v>
      </c>
      <c r="Y6169" s="8">
        <v>0</v>
      </c>
      <c r="Z6169" s="8">
        <v>930</v>
      </c>
      <c r="AA6169" s="8">
        <v>188098.90000000008</v>
      </c>
      <c r="AB6169" s="8">
        <v>375878.26999999996</v>
      </c>
      <c r="AC6169" s="9">
        <f t="shared" si="580"/>
        <v>-187779.36999999988</v>
      </c>
      <c r="AD6169" s="5" t="str">
        <f>$C6169&amp;" "&amp;VLOOKUP(C6169,Tegevusalad!$A$1:$B$89,2,FALSE)</f>
        <v>72 TEADUS- JA ARENDUSTEGEVUS</v>
      </c>
      <c r="AE6169" s="6">
        <f t="shared" si="576"/>
        <v>1489419.8099999991</v>
      </c>
      <c r="AF6169" s="6">
        <f t="shared" si="577"/>
        <v>2351831.6700000004</v>
      </c>
      <c r="AG6169" s="6">
        <f t="shared" si="578"/>
        <v>5543110.629999999</v>
      </c>
      <c r="AH6169" s="6">
        <f t="shared" si="579"/>
        <v>3572384.3000000003</v>
      </c>
      <c r="AI6169" s="6">
        <f t="shared" si="581"/>
        <v>5543110.629999999</v>
      </c>
    </row>
    <row r="6170" spans="1:35">
      <c r="A6170" s="3">
        <v>2020</v>
      </c>
      <c r="B6170" s="3">
        <v>1</v>
      </c>
      <c r="C6170" s="4">
        <v>73</v>
      </c>
      <c r="D6170" s="8">
        <v>1359</v>
      </c>
      <c r="E6170" s="8">
        <v>25423895.260000017</v>
      </c>
      <c r="F6170" s="8">
        <v>2442540.7899999996</v>
      </c>
      <c r="G6170" s="8">
        <v>15598855.66</v>
      </c>
      <c r="H6170" s="8">
        <v>7970055.8000000035</v>
      </c>
      <c r="I6170" s="8">
        <v>398152.35</v>
      </c>
      <c r="J6170" s="8">
        <v>27268.799999999999</v>
      </c>
      <c r="K6170" s="8">
        <v>0</v>
      </c>
      <c r="L6170" s="8">
        <v>5304607.7600000016</v>
      </c>
      <c r="M6170" s="8">
        <v>0</v>
      </c>
      <c r="N6170" s="8">
        <v>4325514.5100000016</v>
      </c>
      <c r="O6170" s="8">
        <v>73540.139999999985</v>
      </c>
      <c r="P6170" s="8">
        <v>47741.250000000015</v>
      </c>
      <c r="Q6170" s="8">
        <v>23144.439999999991</v>
      </c>
      <c r="R6170" s="8">
        <v>12822.570000000002</v>
      </c>
      <c r="S6170" s="8">
        <v>7969819.0900000017</v>
      </c>
      <c r="T6170" s="8">
        <v>1940553.3299999996</v>
      </c>
      <c r="U6170" s="8">
        <v>2583121.6400000006</v>
      </c>
      <c r="V6170" s="8">
        <v>6416.75</v>
      </c>
      <c r="W6170" s="8">
        <v>119788.48999999998</v>
      </c>
      <c r="X6170" s="8">
        <v>400361.85000000003</v>
      </c>
      <c r="Y6170" s="8">
        <v>0</v>
      </c>
      <c r="Z6170" s="8">
        <v>0</v>
      </c>
      <c r="AA6170" s="8">
        <v>1447251.2100000002</v>
      </c>
      <c r="AB6170" s="8">
        <v>468157.9600000002</v>
      </c>
      <c r="AC6170" s="9">
        <f t="shared" si="580"/>
        <v>979093.25</v>
      </c>
      <c r="AD6170" s="5" t="str">
        <f>$C6170&amp;" "&amp;VLOOKUP(C6170,Tegevusalad!$A$1:$B$89,2,FALSE)</f>
        <v>73 REKLAAMINDUS JA TURU-UURINGUD</v>
      </c>
      <c r="AE6170" s="6">
        <f t="shared" si="576"/>
        <v>17713857.170000017</v>
      </c>
      <c r="AF6170" s="6">
        <f t="shared" si="577"/>
        <v>10777460.720000008</v>
      </c>
      <c r="AG6170" s="6">
        <f t="shared" si="578"/>
        <v>33312712.830000013</v>
      </c>
      <c r="AH6170" s="6">
        <f t="shared" si="579"/>
        <v>21691685.40000001</v>
      </c>
      <c r="AI6170" s="6">
        <f t="shared" si="581"/>
        <v>32912350.980000012</v>
      </c>
    </row>
    <row r="6171" spans="1:35">
      <c r="A6171" s="3">
        <v>2020</v>
      </c>
      <c r="B6171" s="3">
        <v>1</v>
      </c>
      <c r="C6171" s="4">
        <v>74</v>
      </c>
      <c r="D6171" s="8">
        <v>2238</v>
      </c>
      <c r="E6171" s="8">
        <v>11900664.470000014</v>
      </c>
      <c r="F6171" s="8">
        <v>23724.660000000003</v>
      </c>
      <c r="G6171" s="8">
        <v>11743236.93</v>
      </c>
      <c r="H6171" s="8">
        <v>3635172.0999999978</v>
      </c>
      <c r="I6171" s="8">
        <v>507124.81999999995</v>
      </c>
      <c r="J6171" s="8">
        <v>322129.15000000002</v>
      </c>
      <c r="K6171" s="8">
        <v>1023.3000000000001</v>
      </c>
      <c r="L6171" s="8">
        <v>2382268.2500000005</v>
      </c>
      <c r="M6171" s="8">
        <v>1239.8999999999999</v>
      </c>
      <c r="N6171" s="8">
        <v>1759082.1100000066</v>
      </c>
      <c r="O6171" s="8">
        <v>52578.239999999998</v>
      </c>
      <c r="P6171" s="8">
        <v>297371.52000000002</v>
      </c>
      <c r="Q6171" s="8">
        <v>23275.010000000006</v>
      </c>
      <c r="R6171" s="8">
        <v>9435.5800000000036</v>
      </c>
      <c r="S6171" s="8">
        <v>4283598.2000000058</v>
      </c>
      <c r="T6171" s="8">
        <v>3175158.7399999998</v>
      </c>
      <c r="U6171" s="8">
        <v>172987.83999999997</v>
      </c>
      <c r="V6171" s="8">
        <v>7118.95</v>
      </c>
      <c r="W6171" s="8">
        <v>246141</v>
      </c>
      <c r="X6171" s="8">
        <v>0</v>
      </c>
      <c r="Y6171" s="8">
        <v>0.01</v>
      </c>
      <c r="Z6171" s="8">
        <v>12.39</v>
      </c>
      <c r="AA6171" s="8">
        <v>951158.48999999976</v>
      </c>
      <c r="AB6171" s="8">
        <v>326744.82999999885</v>
      </c>
      <c r="AC6171" s="9">
        <f t="shared" si="580"/>
        <v>624413.66000000085</v>
      </c>
      <c r="AD6171" s="5" t="str">
        <f>$C6171&amp;" "&amp;VLOOKUP(C6171,Tegevusalad!$A$1:$B$89,2,FALSE)</f>
        <v>74 MUU KUTSE-, TEADUS- JA TEHNIKAALANE TEGEVUS</v>
      </c>
      <c r="AE6171" s="6">
        <f t="shared" si="576"/>
        <v>7467803.0900000082</v>
      </c>
      <c r="AF6171" s="6">
        <f t="shared" si="577"/>
        <v>4130230.1600000276</v>
      </c>
      <c r="AG6171" s="6">
        <f t="shared" si="578"/>
        <v>19211040.020000007</v>
      </c>
      <c r="AH6171" s="6">
        <f t="shared" si="579"/>
        <v>8842588.4500000328</v>
      </c>
      <c r="AI6171" s="6">
        <f t="shared" si="581"/>
        <v>19211040.020000007</v>
      </c>
    </row>
    <row r="6172" spans="1:35">
      <c r="A6172" s="3">
        <v>2020</v>
      </c>
      <c r="B6172" s="3">
        <v>1</v>
      </c>
      <c r="C6172" s="4">
        <v>75</v>
      </c>
      <c r="D6172" s="8">
        <v>139</v>
      </c>
      <c r="E6172" s="8">
        <v>1474113.1400000004</v>
      </c>
      <c r="F6172" s="8">
        <v>510037.43999999989</v>
      </c>
      <c r="G6172" s="8">
        <v>9518.35</v>
      </c>
      <c r="H6172" s="8">
        <v>5018.46</v>
      </c>
      <c r="I6172" s="8">
        <v>2472</v>
      </c>
      <c r="J6172" s="8">
        <v>0</v>
      </c>
      <c r="K6172" s="8">
        <v>0</v>
      </c>
      <c r="L6172" s="8">
        <v>340725.98999999987</v>
      </c>
      <c r="M6172" s="8">
        <v>0</v>
      </c>
      <c r="N6172" s="8">
        <v>204933.09</v>
      </c>
      <c r="O6172" s="8">
        <v>3814.7500000000005</v>
      </c>
      <c r="P6172" s="8">
        <v>10359.890000000001</v>
      </c>
      <c r="Q6172" s="8">
        <v>2249.58</v>
      </c>
      <c r="R6172" s="8">
        <v>937.25</v>
      </c>
      <c r="S6172" s="8">
        <v>38174.660000000011</v>
      </c>
      <c r="T6172" s="8">
        <v>28790.380000000005</v>
      </c>
      <c r="U6172" s="8">
        <v>0</v>
      </c>
      <c r="V6172" s="8">
        <v>0</v>
      </c>
      <c r="W6172" s="8">
        <v>1951.52</v>
      </c>
      <c r="X6172" s="8">
        <v>0</v>
      </c>
      <c r="Y6172" s="8">
        <v>0</v>
      </c>
      <c r="Z6172" s="8">
        <v>0</v>
      </c>
      <c r="AA6172" s="8">
        <v>144751.29999999993</v>
      </c>
      <c r="AB6172" s="8">
        <v>8958.4000000000015</v>
      </c>
      <c r="AC6172" s="9">
        <f t="shared" si="580"/>
        <v>135792.89999999994</v>
      </c>
      <c r="AD6172" s="5" t="str">
        <f>$C6172&amp;" "&amp;VLOOKUP(C6172,Tegevusalad!$A$1:$B$89,2,FALSE)</f>
        <v>75 VETERINAARIA</v>
      </c>
      <c r="AE6172" s="6">
        <f t="shared" si="576"/>
        <v>1945975.9200000004</v>
      </c>
      <c r="AF6172" s="6">
        <f t="shared" si="577"/>
        <v>972103.28999999992</v>
      </c>
      <c r="AG6172" s="6">
        <f t="shared" si="578"/>
        <v>1955494.2700000005</v>
      </c>
      <c r="AH6172" s="6">
        <f t="shared" si="579"/>
        <v>1029351.7</v>
      </c>
      <c r="AI6172" s="6">
        <f t="shared" si="581"/>
        <v>1955494.2700000005</v>
      </c>
    </row>
    <row r="6173" spans="1:35">
      <c r="A6173" s="3">
        <v>2020</v>
      </c>
      <c r="B6173" s="3">
        <v>1</v>
      </c>
      <c r="C6173" s="4">
        <v>77</v>
      </c>
      <c r="D6173" s="8">
        <v>1512</v>
      </c>
      <c r="E6173" s="8">
        <v>26641658.150000039</v>
      </c>
      <c r="F6173" s="8">
        <v>584862.11</v>
      </c>
      <c r="G6173" s="8">
        <v>14006629.630000005</v>
      </c>
      <c r="H6173" s="8">
        <v>10057419.830000004</v>
      </c>
      <c r="I6173" s="8">
        <v>2749756.05</v>
      </c>
      <c r="J6173" s="8">
        <v>149440.09</v>
      </c>
      <c r="K6173" s="8">
        <v>0</v>
      </c>
      <c r="L6173" s="8">
        <v>5380969.2000000048</v>
      </c>
      <c r="M6173" s="8">
        <v>0</v>
      </c>
      <c r="N6173" s="8">
        <v>4081213.580000001</v>
      </c>
      <c r="O6173" s="8">
        <v>15712.840000000002</v>
      </c>
      <c r="P6173" s="8">
        <v>798216.59</v>
      </c>
      <c r="Q6173" s="8">
        <v>168583.20000000004</v>
      </c>
      <c r="R6173" s="8">
        <v>31722.960000000003</v>
      </c>
      <c r="S6173" s="8">
        <v>3903535.7800000003</v>
      </c>
      <c r="T6173" s="8">
        <v>1894492.2000000002</v>
      </c>
      <c r="U6173" s="8">
        <v>158762.04</v>
      </c>
      <c r="V6173" s="8">
        <v>4112.45</v>
      </c>
      <c r="W6173" s="8">
        <v>898051.67</v>
      </c>
      <c r="X6173" s="8">
        <v>18130.32</v>
      </c>
      <c r="Y6173" s="8">
        <v>2604.0700000000002</v>
      </c>
      <c r="Z6173" s="8">
        <v>575.94000000000005</v>
      </c>
      <c r="AA6173" s="8">
        <v>2084282.4700000002</v>
      </c>
      <c r="AB6173" s="8">
        <v>782498.71999999974</v>
      </c>
      <c r="AC6173" s="9">
        <f t="shared" si="580"/>
        <v>1301783.7500000005</v>
      </c>
      <c r="AD6173" s="5" t="str">
        <f>$C6173&amp;" "&amp;VLOOKUP(C6173,Tegevusalad!$A$1:$B$89,2,FALSE)</f>
        <v>77 RENTIMINE JA KASUTUSRENT</v>
      </c>
      <c r="AE6173" s="6">
        <f t="shared" si="576"/>
        <v>23182352.760000039</v>
      </c>
      <c r="AF6173" s="6">
        <f t="shared" si="577"/>
        <v>16427933.130000003</v>
      </c>
      <c r="AG6173" s="6">
        <f t="shared" si="578"/>
        <v>37188982.390000045</v>
      </c>
      <c r="AH6173" s="6">
        <f t="shared" si="579"/>
        <v>20564682.700000003</v>
      </c>
      <c r="AI6173" s="6">
        <f t="shared" si="581"/>
        <v>37170852.070000045</v>
      </c>
    </row>
    <row r="6174" spans="1:35">
      <c r="A6174" s="3">
        <v>2020</v>
      </c>
      <c r="B6174" s="3">
        <v>1</v>
      </c>
      <c r="C6174" s="4">
        <v>78</v>
      </c>
      <c r="D6174" s="8">
        <v>703</v>
      </c>
      <c r="E6174" s="8">
        <v>15838370.059999997</v>
      </c>
      <c r="F6174" s="8">
        <v>5593.74</v>
      </c>
      <c r="G6174" s="8">
        <v>7685500.2100000028</v>
      </c>
      <c r="H6174" s="8">
        <v>6946735.3400000017</v>
      </c>
      <c r="I6174" s="8">
        <v>31589.55</v>
      </c>
      <c r="J6174" s="8">
        <v>963.19</v>
      </c>
      <c r="K6174" s="8">
        <v>0</v>
      </c>
      <c r="L6174" s="8">
        <v>3168177.4799999991</v>
      </c>
      <c r="M6174" s="8">
        <v>0</v>
      </c>
      <c r="N6174" s="8">
        <v>1173787.6200000001</v>
      </c>
      <c r="O6174" s="8">
        <v>125.77</v>
      </c>
      <c r="P6174" s="8">
        <v>76194.069999999992</v>
      </c>
      <c r="Q6174" s="8">
        <v>9277.68</v>
      </c>
      <c r="R6174" s="8">
        <v>3162.9200000000005</v>
      </c>
      <c r="S6174" s="8">
        <v>1002810.24</v>
      </c>
      <c r="T6174" s="8">
        <v>81375.429999999993</v>
      </c>
      <c r="U6174" s="8">
        <v>792721.14999999991</v>
      </c>
      <c r="V6174" s="8">
        <v>6116.6500000000005</v>
      </c>
      <c r="W6174" s="8">
        <v>27186.29</v>
      </c>
      <c r="X6174" s="8">
        <v>38109.550000000003</v>
      </c>
      <c r="Y6174" s="8">
        <v>27.540000000000003</v>
      </c>
      <c r="Z6174" s="8">
        <v>0</v>
      </c>
      <c r="AA6174" s="8">
        <v>2400921.3600000003</v>
      </c>
      <c r="AB6174" s="8">
        <v>406503.96</v>
      </c>
      <c r="AC6174" s="9">
        <f t="shared" si="580"/>
        <v>1994417.4000000004</v>
      </c>
      <c r="AD6174" s="5" t="str">
        <f>$C6174&amp;" "&amp;VLOOKUP(C6174,Tegevusalad!$A$1:$B$89,2,FALSE)</f>
        <v>78 TÖÖHÕIVE</v>
      </c>
      <c r="AE6174" s="6">
        <f t="shared" si="576"/>
        <v>14086541.959999997</v>
      </c>
      <c r="AF6174" s="6">
        <f t="shared" si="577"/>
        <v>4094709.1099999994</v>
      </c>
      <c r="AG6174" s="6">
        <f t="shared" si="578"/>
        <v>21772042.169999998</v>
      </c>
      <c r="AH6174" s="6">
        <f t="shared" si="579"/>
        <v>5884752.7000000002</v>
      </c>
      <c r="AI6174" s="6">
        <f t="shared" si="581"/>
        <v>21733932.619999997</v>
      </c>
    </row>
    <row r="6175" spans="1:35">
      <c r="A6175" s="3">
        <v>2020</v>
      </c>
      <c r="B6175" s="3">
        <v>1</v>
      </c>
      <c r="C6175" s="4">
        <v>79</v>
      </c>
      <c r="D6175" s="8">
        <v>377</v>
      </c>
      <c r="E6175" s="8">
        <v>4813831.3800000018</v>
      </c>
      <c r="F6175" s="8">
        <v>95083.01999999999</v>
      </c>
      <c r="G6175" s="8">
        <v>6197677.8799999971</v>
      </c>
      <c r="H6175" s="8">
        <v>1182329.81</v>
      </c>
      <c r="I6175" s="8">
        <v>0</v>
      </c>
      <c r="J6175" s="8">
        <v>5850</v>
      </c>
      <c r="K6175" s="8">
        <v>5850</v>
      </c>
      <c r="L6175" s="8">
        <v>971323.76000000013</v>
      </c>
      <c r="M6175" s="8">
        <v>0</v>
      </c>
      <c r="N6175" s="8">
        <v>824250.00000000023</v>
      </c>
      <c r="O6175" s="8">
        <v>0</v>
      </c>
      <c r="P6175" s="8">
        <v>75480.710000000021</v>
      </c>
      <c r="Q6175" s="8">
        <v>4177.0600000000004</v>
      </c>
      <c r="R6175" s="8">
        <v>2190.7999999999997</v>
      </c>
      <c r="S6175" s="8">
        <v>1163096.3299999994</v>
      </c>
      <c r="T6175" s="8">
        <v>73866.92</v>
      </c>
      <c r="U6175" s="8">
        <v>271292.76</v>
      </c>
      <c r="V6175" s="8">
        <v>0</v>
      </c>
      <c r="W6175" s="8">
        <v>571042.28999999992</v>
      </c>
      <c r="X6175" s="8">
        <v>0</v>
      </c>
      <c r="Y6175" s="8">
        <v>13.14</v>
      </c>
      <c r="Z6175" s="8">
        <v>0</v>
      </c>
      <c r="AA6175" s="8">
        <v>285979.59000000008</v>
      </c>
      <c r="AB6175" s="8">
        <v>138892.68999999997</v>
      </c>
      <c r="AC6175" s="9">
        <f t="shared" si="580"/>
        <v>147086.90000000011</v>
      </c>
      <c r="AD6175" s="5" t="str">
        <f>$C6175&amp;" "&amp;VLOOKUP(C6175,Tegevusalad!$A$1:$B$89,2,FALSE)</f>
        <v>79 REISIBÜROODE JA REISIKORRALDAJATE TEGEVUS, RESERVEERIMINE NING SELLEGA SEOTUD TEGEVUS</v>
      </c>
      <c r="AE6175" s="6">
        <f t="shared" si="576"/>
        <v>3474525.3100000019</v>
      </c>
      <c r="AF6175" s="6">
        <f t="shared" si="577"/>
        <v>2697814.910000002</v>
      </c>
      <c r="AG6175" s="6">
        <f t="shared" si="578"/>
        <v>9672203.1899999976</v>
      </c>
      <c r="AH6175" s="6">
        <f t="shared" si="579"/>
        <v>4132204.0000000014</v>
      </c>
      <c r="AI6175" s="6">
        <f t="shared" si="581"/>
        <v>9672203.1899999976</v>
      </c>
    </row>
    <row r="6176" spans="1:35">
      <c r="A6176" s="3">
        <v>2020</v>
      </c>
      <c r="B6176" s="3">
        <v>1</v>
      </c>
      <c r="C6176" s="4">
        <v>80</v>
      </c>
      <c r="D6176" s="8">
        <v>130</v>
      </c>
      <c r="E6176" s="8">
        <v>11675758.039999997</v>
      </c>
      <c r="F6176" s="8">
        <v>4464.8100000000004</v>
      </c>
      <c r="G6176" s="8">
        <v>546718.85000000009</v>
      </c>
      <c r="H6176" s="8">
        <v>204824.28000000003</v>
      </c>
      <c r="I6176" s="8">
        <v>72042.27</v>
      </c>
      <c r="J6176" s="8">
        <v>4886.21</v>
      </c>
      <c r="K6176" s="8">
        <v>0</v>
      </c>
      <c r="L6176" s="8">
        <v>2335553.4499999997</v>
      </c>
      <c r="M6176" s="8">
        <v>0</v>
      </c>
      <c r="N6176" s="8">
        <v>794983.76</v>
      </c>
      <c r="O6176" s="8">
        <v>35473.160000000003</v>
      </c>
      <c r="P6176" s="8">
        <v>53747.53</v>
      </c>
      <c r="Q6176" s="8">
        <v>36751.44000000001</v>
      </c>
      <c r="R6176" s="8">
        <v>14563.080000000004</v>
      </c>
      <c r="S6176" s="8">
        <v>632058.17000000027</v>
      </c>
      <c r="T6176" s="8">
        <v>567860.35000000009</v>
      </c>
      <c r="U6176" s="8">
        <v>170712.09000000003</v>
      </c>
      <c r="V6176" s="8">
        <v>89.2</v>
      </c>
      <c r="W6176" s="8">
        <v>109005.62</v>
      </c>
      <c r="X6176" s="8">
        <v>0</v>
      </c>
      <c r="Y6176" s="8">
        <v>0</v>
      </c>
      <c r="Z6176" s="8">
        <v>0.83000000000000007</v>
      </c>
      <c r="AA6176" s="8">
        <v>1568423.8299999994</v>
      </c>
      <c r="AB6176" s="8">
        <v>27854.96999999999</v>
      </c>
      <c r="AC6176" s="9">
        <f t="shared" si="580"/>
        <v>1540568.8599999994</v>
      </c>
      <c r="AD6176" s="5" t="str">
        <f>$C6176&amp;" "&amp;VLOOKUP(C6176,Tegevusalad!$A$1:$B$89,2,FALSE)</f>
        <v>80 TURVATÖÖ JA JUURDLUS</v>
      </c>
      <c r="AE6176" s="6">
        <f t="shared" si="576"/>
        <v>10877452.589999998</v>
      </c>
      <c r="AF6176" s="6">
        <f t="shared" si="577"/>
        <v>3067687.3399999989</v>
      </c>
      <c r="AG6176" s="6">
        <f t="shared" si="578"/>
        <v>11424171.439999998</v>
      </c>
      <c r="AH6176" s="6">
        <f t="shared" si="579"/>
        <v>4047734.1999999997</v>
      </c>
      <c r="AI6176" s="6">
        <f t="shared" si="581"/>
        <v>11424171.439999998</v>
      </c>
    </row>
    <row r="6177" spans="1:35">
      <c r="A6177" s="3">
        <v>2020</v>
      </c>
      <c r="B6177" s="3">
        <v>1</v>
      </c>
      <c r="C6177" s="4">
        <v>81</v>
      </c>
      <c r="D6177" s="8">
        <v>1225</v>
      </c>
      <c r="E6177" s="8">
        <v>23813347.719999995</v>
      </c>
      <c r="F6177" s="8">
        <v>10481.219999999999</v>
      </c>
      <c r="G6177" s="8">
        <v>659320.29</v>
      </c>
      <c r="H6177" s="8">
        <v>471466.32</v>
      </c>
      <c r="I6177" s="8">
        <v>42627.65</v>
      </c>
      <c r="J6177" s="8">
        <v>80</v>
      </c>
      <c r="K6177" s="8">
        <v>0</v>
      </c>
      <c r="L6177" s="8">
        <v>4763612.8800000008</v>
      </c>
      <c r="M6177" s="8">
        <v>0</v>
      </c>
      <c r="N6177" s="8">
        <v>2389937.4499999988</v>
      </c>
      <c r="O6177" s="8">
        <v>1374.0300000000002</v>
      </c>
      <c r="P6177" s="8">
        <v>268353.68999999994</v>
      </c>
      <c r="Q6177" s="8">
        <v>44795.809999999983</v>
      </c>
      <c r="R6177" s="8">
        <v>8661.4700000000012</v>
      </c>
      <c r="S6177" s="8">
        <v>403003.55999999988</v>
      </c>
      <c r="T6177" s="8">
        <v>170189.12</v>
      </c>
      <c r="U6177" s="8">
        <v>24559.019999999997</v>
      </c>
      <c r="V6177" s="8">
        <v>2639.8900000000003</v>
      </c>
      <c r="W6177" s="8">
        <v>533524.51999999979</v>
      </c>
      <c r="X6177" s="8">
        <v>1867.7</v>
      </c>
      <c r="Y6177" s="8">
        <v>0.01</v>
      </c>
      <c r="Z6177" s="8">
        <v>0</v>
      </c>
      <c r="AA6177" s="8">
        <v>2552968.5600000005</v>
      </c>
      <c r="AB6177" s="8">
        <v>179293.12000000014</v>
      </c>
      <c r="AC6177" s="9">
        <f t="shared" si="580"/>
        <v>2373675.4400000004</v>
      </c>
      <c r="AD6177" s="5" t="str">
        <f>$C6177&amp;" "&amp;VLOOKUP(C6177,Tegevusalad!$A$1:$B$89,2,FALSE)</f>
        <v>81 HOONETE JA MAASTIKE HOOLDUS</v>
      </c>
      <c r="AE6177" s="6">
        <f t="shared" si="576"/>
        <v>23398134.059999995</v>
      </c>
      <c r="AF6177" s="6">
        <f t="shared" si="577"/>
        <v>11561201.759999994</v>
      </c>
      <c r="AG6177" s="6">
        <f t="shared" si="578"/>
        <v>24057454.349999994</v>
      </c>
      <c r="AH6177" s="6">
        <f t="shared" si="579"/>
        <v>11992994.599999994</v>
      </c>
      <c r="AI6177" s="6">
        <f t="shared" si="581"/>
        <v>24055586.649999995</v>
      </c>
    </row>
    <row r="6178" spans="1:35">
      <c r="A6178" s="3">
        <v>2020</v>
      </c>
      <c r="B6178" s="3">
        <v>1</v>
      </c>
      <c r="C6178" s="4">
        <v>82</v>
      </c>
      <c r="D6178" s="8">
        <v>1296</v>
      </c>
      <c r="E6178" s="8">
        <v>12819825.539999999</v>
      </c>
      <c r="F6178" s="8">
        <v>183761.01</v>
      </c>
      <c r="G6178" s="8">
        <v>9374816.3499999996</v>
      </c>
      <c r="H6178" s="8">
        <v>7934257.1200000038</v>
      </c>
      <c r="I6178" s="8">
        <v>376634.44000000006</v>
      </c>
      <c r="J6178" s="8">
        <v>36584.94</v>
      </c>
      <c r="K6178" s="8">
        <v>0</v>
      </c>
      <c r="L6178" s="8">
        <v>2580503.5300000007</v>
      </c>
      <c r="M6178" s="8">
        <v>0</v>
      </c>
      <c r="N6178" s="8">
        <v>1906196.4199999995</v>
      </c>
      <c r="O6178" s="8">
        <v>8090.18</v>
      </c>
      <c r="P6178" s="8">
        <v>92502.810000000012</v>
      </c>
      <c r="Q6178" s="8">
        <v>20271.959999999995</v>
      </c>
      <c r="R6178" s="8">
        <v>17103.840000000004</v>
      </c>
      <c r="S6178" s="8">
        <v>2679820.3300000005</v>
      </c>
      <c r="T6178" s="8">
        <v>1239535.94</v>
      </c>
      <c r="U6178" s="8">
        <v>78866.850000000006</v>
      </c>
      <c r="V6178" s="8">
        <v>11303.239999999998</v>
      </c>
      <c r="W6178" s="8">
        <v>380022.64999999991</v>
      </c>
      <c r="X6178" s="8">
        <v>9614.5800000000017</v>
      </c>
      <c r="Y6178" s="8">
        <v>413.10999999999996</v>
      </c>
      <c r="Z6178" s="8">
        <v>0</v>
      </c>
      <c r="AA6178" s="8">
        <v>1102583.0900000001</v>
      </c>
      <c r="AB6178" s="8">
        <v>427862.89000000019</v>
      </c>
      <c r="AC6178" s="9">
        <f t="shared" si="580"/>
        <v>674720.2</v>
      </c>
      <c r="AD6178" s="5" t="str">
        <f>$C6178&amp;" "&amp;VLOOKUP(C6178,Tegevusalad!$A$1:$B$89,2,FALSE)</f>
        <v>82 BÜROOHALDUS, BÜROODE JA MUU ÄRITEGEVUSE ABITEGEVUSED</v>
      </c>
      <c r="AE6178" s="6">
        <f t="shared" si="576"/>
        <v>10254513.949999999</v>
      </c>
      <c r="AF6178" s="6">
        <f t="shared" si="577"/>
        <v>6828666.4599999962</v>
      </c>
      <c r="AG6178" s="6">
        <f t="shared" si="578"/>
        <v>19629330.299999997</v>
      </c>
      <c r="AH6178" s="6">
        <f t="shared" si="579"/>
        <v>9616501.299999997</v>
      </c>
      <c r="AI6178" s="6">
        <f t="shared" si="581"/>
        <v>19619715.719999999</v>
      </c>
    </row>
    <row r="6179" spans="1:35">
      <c r="A6179" s="3">
        <v>2020</v>
      </c>
      <c r="B6179" s="3">
        <v>1</v>
      </c>
      <c r="C6179" s="4">
        <v>84</v>
      </c>
      <c r="D6179" s="8">
        <v>98</v>
      </c>
      <c r="E6179" s="8">
        <v>21757986.519999988</v>
      </c>
      <c r="F6179" s="8">
        <v>12244.730000000003</v>
      </c>
      <c r="G6179" s="8">
        <v>295965.63</v>
      </c>
      <c r="H6179" s="8">
        <v>287125.11</v>
      </c>
      <c r="I6179" s="8">
        <v>278034.99</v>
      </c>
      <c r="J6179" s="8">
        <v>0</v>
      </c>
      <c r="K6179" s="8">
        <v>0</v>
      </c>
      <c r="L6179" s="8">
        <v>4352699.3500000034</v>
      </c>
      <c r="M6179" s="8">
        <v>0</v>
      </c>
      <c r="N6179" s="8">
        <v>2448845.830000001</v>
      </c>
      <c r="O6179" s="8">
        <v>943.87</v>
      </c>
      <c r="P6179" s="8">
        <v>224391.07</v>
      </c>
      <c r="Q6179" s="8">
        <v>320.12</v>
      </c>
      <c r="R6179" s="8">
        <v>691.06000000000006</v>
      </c>
      <c r="S6179" s="8">
        <v>2637003.5700000012</v>
      </c>
      <c r="T6179" s="8">
        <v>1445425.21</v>
      </c>
      <c r="U6179" s="8">
        <v>94093.2</v>
      </c>
      <c r="V6179" s="8">
        <v>952.97</v>
      </c>
      <c r="W6179" s="8">
        <v>1070362.6100000001</v>
      </c>
      <c r="X6179" s="8">
        <v>4012.54</v>
      </c>
      <c r="Y6179" s="8">
        <v>0</v>
      </c>
      <c r="Z6179" s="8">
        <v>0</v>
      </c>
      <c r="AA6179" s="8">
        <v>2077515.8999999997</v>
      </c>
      <c r="AB6179" s="8">
        <v>173662.38</v>
      </c>
      <c r="AC6179" s="9">
        <f t="shared" si="580"/>
        <v>1903853.5199999996</v>
      </c>
      <c r="AD6179" s="5" t="str">
        <f>$C6179&amp;" "&amp;VLOOKUP(C6179,Tegevusalad!$A$1:$B$89,2,FALSE)</f>
        <v>84 AVALIK HALDUS JA RIIGIKAITSE; KOHUSTUSLIK SOTSIAALKINDLUSTUS</v>
      </c>
      <c r="AE6179" s="6">
        <f t="shared" si="576"/>
        <v>19043147.019999988</v>
      </c>
      <c r="AF6179" s="6">
        <f t="shared" si="577"/>
        <v>9512821.3000000007</v>
      </c>
      <c r="AG6179" s="6">
        <f t="shared" si="578"/>
        <v>19339112.649999984</v>
      </c>
      <c r="AH6179" s="6">
        <f t="shared" si="579"/>
        <v>12247684.450000005</v>
      </c>
      <c r="AI6179" s="6">
        <f t="shared" si="581"/>
        <v>19335100.109999985</v>
      </c>
    </row>
    <row r="6180" spans="1:35">
      <c r="A6180" s="3">
        <v>2020</v>
      </c>
      <c r="B6180" s="3">
        <v>1</v>
      </c>
      <c r="C6180" s="4">
        <v>85</v>
      </c>
      <c r="D6180" s="8">
        <v>1016</v>
      </c>
      <c r="E6180" s="8">
        <v>11602087.750000007</v>
      </c>
      <c r="F6180" s="8">
        <v>271281.60000000009</v>
      </c>
      <c r="G6180" s="8">
        <v>2996304.6</v>
      </c>
      <c r="H6180" s="8">
        <v>1904176.6999999997</v>
      </c>
      <c r="I6180" s="8">
        <v>5565.4199999999992</v>
      </c>
      <c r="J6180" s="8">
        <v>353993.99</v>
      </c>
      <c r="K6180" s="8">
        <v>0</v>
      </c>
      <c r="L6180" s="8">
        <v>2344832.9299999988</v>
      </c>
      <c r="M6180" s="8">
        <v>0</v>
      </c>
      <c r="N6180" s="8">
        <v>1313851.7100000011</v>
      </c>
      <c r="O6180" s="8">
        <v>1961.0700000000002</v>
      </c>
      <c r="P6180" s="8">
        <v>316854.3899999999</v>
      </c>
      <c r="Q6180" s="8">
        <v>50852.800000000025</v>
      </c>
      <c r="R6180" s="8">
        <v>7122.4700000000021</v>
      </c>
      <c r="S6180" s="8">
        <v>1364992.5500000012</v>
      </c>
      <c r="T6180" s="8">
        <v>310232.83999999979</v>
      </c>
      <c r="U6180" s="8">
        <v>100676.90999999997</v>
      </c>
      <c r="V6180" s="8">
        <v>7327.72</v>
      </c>
      <c r="W6180" s="8">
        <v>11787370.18</v>
      </c>
      <c r="X6180" s="8">
        <v>221.27</v>
      </c>
      <c r="Y6180" s="8">
        <v>722.84</v>
      </c>
      <c r="Z6180" s="8">
        <v>107.64</v>
      </c>
      <c r="AA6180" s="8">
        <v>1185483.4200000013</v>
      </c>
      <c r="AB6180" s="8">
        <v>153886.99999999997</v>
      </c>
      <c r="AC6180" s="9">
        <f t="shared" si="580"/>
        <v>1031596.4200000013</v>
      </c>
      <c r="AD6180" s="5" t="str">
        <f>$C6180&amp;" "&amp;VLOOKUP(C6180,Tegevusalad!$A$1:$B$89,2,FALSE)</f>
        <v>85 HARIDUS</v>
      </c>
      <c r="AE6180" s="6">
        <f t="shared" si="576"/>
        <v>10407921.160000006</v>
      </c>
      <c r="AF6180" s="6">
        <f t="shared" si="577"/>
        <v>5136723.8100000033</v>
      </c>
      <c r="AG6180" s="6">
        <f t="shared" si="578"/>
        <v>13404225.760000005</v>
      </c>
      <c r="AH6180" s="6">
        <f t="shared" si="579"/>
        <v>6604870.900000005</v>
      </c>
      <c r="AI6180" s="6">
        <f t="shared" si="581"/>
        <v>13404004.490000006</v>
      </c>
    </row>
    <row r="6181" spans="1:35">
      <c r="A6181" s="3">
        <v>2020</v>
      </c>
      <c r="B6181" s="3">
        <v>1</v>
      </c>
      <c r="C6181" s="4">
        <v>86</v>
      </c>
      <c r="D6181" s="8">
        <v>320</v>
      </c>
      <c r="E6181" s="8">
        <v>3709207.2300000004</v>
      </c>
      <c r="F6181" s="8">
        <v>889374.22</v>
      </c>
      <c r="G6181" s="8">
        <v>384380.59</v>
      </c>
      <c r="H6181" s="8">
        <v>185037.84</v>
      </c>
      <c r="I6181" s="8">
        <v>16795.96</v>
      </c>
      <c r="J6181" s="8">
        <v>35138</v>
      </c>
      <c r="K6181" s="8">
        <v>0</v>
      </c>
      <c r="L6181" s="8">
        <v>821885.1</v>
      </c>
      <c r="M6181" s="8">
        <v>0</v>
      </c>
      <c r="N6181" s="8">
        <v>339929.14999999979</v>
      </c>
      <c r="O6181" s="8">
        <v>1876.76</v>
      </c>
      <c r="P6181" s="8">
        <v>45682.39</v>
      </c>
      <c r="Q6181" s="8">
        <v>3324.5500000000006</v>
      </c>
      <c r="R6181" s="8">
        <v>926.74</v>
      </c>
      <c r="S6181" s="8">
        <v>1409348.7699999996</v>
      </c>
      <c r="T6181" s="8">
        <v>1171926.8299999996</v>
      </c>
      <c r="U6181" s="8">
        <v>274484.40000000002</v>
      </c>
      <c r="V6181" s="8">
        <v>0</v>
      </c>
      <c r="W6181" s="8">
        <v>87222057.739999995</v>
      </c>
      <c r="X6181" s="8">
        <v>421.95</v>
      </c>
      <c r="Y6181" s="8">
        <v>4872.6099999999997</v>
      </c>
      <c r="Z6181" s="8">
        <v>0.01</v>
      </c>
      <c r="AA6181" s="8">
        <v>537479.23999999987</v>
      </c>
      <c r="AB6181" s="8">
        <v>50650.69000000001</v>
      </c>
      <c r="AC6181" s="9">
        <f t="shared" si="580"/>
        <v>486828.54999999987</v>
      </c>
      <c r="AD6181" s="5" t="str">
        <f>$C6181&amp;" "&amp;VLOOKUP(C6181,Tegevusalad!$A$1:$B$89,2,FALSE)</f>
        <v>86 TERVISHOID</v>
      </c>
      <c r="AE6181" s="6">
        <f t="shared" si="576"/>
        <v>2915170.2300000009</v>
      </c>
      <c r="AF6181" s="6">
        <f t="shared" si="577"/>
        <v>11062.479999999166</v>
      </c>
      <c r="AG6181" s="6">
        <f t="shared" si="578"/>
        <v>3299550.8200000008</v>
      </c>
      <c r="AH6181" s="6">
        <f t="shared" si="579"/>
        <v>1704279.4499999988</v>
      </c>
      <c r="AI6181" s="6">
        <f t="shared" si="581"/>
        <v>3299128.8700000006</v>
      </c>
    </row>
    <row r="6182" spans="1:35">
      <c r="A6182" s="3">
        <v>2020</v>
      </c>
      <c r="B6182" s="3">
        <v>1</v>
      </c>
      <c r="C6182" s="4">
        <v>87</v>
      </c>
      <c r="D6182" s="8">
        <v>33</v>
      </c>
      <c r="E6182" s="8">
        <v>250465.41000000003</v>
      </c>
      <c r="F6182" s="8">
        <v>1246.8</v>
      </c>
      <c r="G6182" s="8">
        <v>962.99</v>
      </c>
      <c r="H6182" s="8">
        <v>0</v>
      </c>
      <c r="I6182" s="8">
        <v>0</v>
      </c>
      <c r="J6182" s="8">
        <v>0</v>
      </c>
      <c r="K6182" s="8">
        <v>0</v>
      </c>
      <c r="L6182" s="8">
        <v>50205.310000000012</v>
      </c>
      <c r="M6182" s="8">
        <v>0</v>
      </c>
      <c r="N6182" s="8">
        <v>98337.069999999992</v>
      </c>
      <c r="O6182" s="8">
        <v>0</v>
      </c>
      <c r="P6182" s="8">
        <v>56863.649999999994</v>
      </c>
      <c r="Q6182" s="8">
        <v>117.39000000000001</v>
      </c>
      <c r="R6182" s="8">
        <v>0</v>
      </c>
      <c r="S6182" s="8">
        <v>183.24</v>
      </c>
      <c r="T6182" s="8">
        <v>0</v>
      </c>
      <c r="U6182" s="8">
        <v>0</v>
      </c>
      <c r="V6182" s="8">
        <v>0</v>
      </c>
      <c r="W6182" s="8">
        <v>3238697.7600000002</v>
      </c>
      <c r="X6182" s="8">
        <v>12.6</v>
      </c>
      <c r="Y6182" s="8">
        <v>0</v>
      </c>
      <c r="Z6182" s="8">
        <v>0</v>
      </c>
      <c r="AA6182" s="8">
        <v>34765.530000000006</v>
      </c>
      <c r="AB6182" s="8">
        <v>82897.289999999994</v>
      </c>
      <c r="AC6182" s="9">
        <f t="shared" si="580"/>
        <v>-48131.759999999987</v>
      </c>
      <c r="AD6182" s="5" t="str">
        <f>$C6182&amp;" "&amp;VLOOKUP(C6182,Tegevusalad!$A$1:$B$89,2,FALSE)</f>
        <v>87 HOOLEKANDEASUTUSTE TEGEVUS</v>
      </c>
      <c r="AE6182" s="6">
        <f t="shared" ref="AE6182:AE6245" si="582">(E6182+F6182+X6182)-(S6182+U6182)</f>
        <v>251541.57000000004</v>
      </c>
      <c r="AF6182" s="6">
        <f t="shared" ref="AF6182:AF6245" si="583">((N6182+R6182-O6182)/0.2)-S6182-(U6182-V6182)</f>
        <v>491502.10999999993</v>
      </c>
      <c r="AG6182" s="6">
        <f t="shared" ref="AG6182:AG6245" si="584">(E6182+F6182+G6182+X6182)-(S6182+U6182)</f>
        <v>252504.56000000003</v>
      </c>
      <c r="AH6182" s="6">
        <f t="shared" ref="AH6182:AH6245" si="585">(N6182+R6182)/0.2</f>
        <v>491685.34999999992</v>
      </c>
      <c r="AI6182" s="6">
        <f t="shared" si="581"/>
        <v>252491.96000000002</v>
      </c>
    </row>
    <row r="6183" spans="1:35">
      <c r="A6183" s="3">
        <v>2020</v>
      </c>
      <c r="B6183" s="3">
        <v>1</v>
      </c>
      <c r="C6183" s="4">
        <v>88</v>
      </c>
      <c r="D6183" s="8">
        <v>46</v>
      </c>
      <c r="E6183" s="8">
        <v>138581.22000000003</v>
      </c>
      <c r="F6183" s="8">
        <v>20431.98</v>
      </c>
      <c r="G6183" s="8">
        <v>120558.76</v>
      </c>
      <c r="H6183" s="8">
        <v>12958.76</v>
      </c>
      <c r="I6183" s="8">
        <v>12958.76</v>
      </c>
      <c r="J6183" s="8">
        <v>0</v>
      </c>
      <c r="K6183" s="8">
        <v>0</v>
      </c>
      <c r="L6183" s="8">
        <v>29555.13</v>
      </c>
      <c r="M6183" s="8">
        <v>0</v>
      </c>
      <c r="N6183" s="8">
        <v>21613.7</v>
      </c>
      <c r="O6183" s="8">
        <v>0</v>
      </c>
      <c r="P6183" s="8">
        <v>690.59</v>
      </c>
      <c r="Q6183" s="8">
        <v>220.57</v>
      </c>
      <c r="R6183" s="8">
        <v>108.03</v>
      </c>
      <c r="S6183" s="8">
        <v>20500.89</v>
      </c>
      <c r="T6183" s="8">
        <v>5787.41</v>
      </c>
      <c r="U6183" s="8">
        <v>349.2</v>
      </c>
      <c r="V6183" s="8">
        <v>349.2</v>
      </c>
      <c r="W6183" s="8">
        <v>255692.69999999998</v>
      </c>
      <c r="X6183" s="8">
        <v>0</v>
      </c>
      <c r="Y6183" s="8">
        <v>0</v>
      </c>
      <c r="Z6183" s="8">
        <v>0</v>
      </c>
      <c r="AA6183" s="8">
        <v>15974.950000000004</v>
      </c>
      <c r="AB6183" s="8">
        <v>8033.5199999999995</v>
      </c>
      <c r="AC6183" s="9">
        <f t="shared" si="580"/>
        <v>7941.4300000000048</v>
      </c>
      <c r="AD6183" s="5" t="str">
        <f>$C6183&amp;" "&amp;VLOOKUP(C6183,Tegevusalad!$A$1:$B$89,2,FALSE)</f>
        <v>88 SOTSIAALHOOLEKANNE MAJUTUSETA</v>
      </c>
      <c r="AE6183" s="6">
        <f t="shared" si="582"/>
        <v>138163.11000000004</v>
      </c>
      <c r="AF6183" s="6">
        <f t="shared" si="583"/>
        <v>88107.76</v>
      </c>
      <c r="AG6183" s="6">
        <f t="shared" si="584"/>
        <v>258721.87000000002</v>
      </c>
      <c r="AH6183" s="6">
        <f t="shared" si="585"/>
        <v>108608.65</v>
      </c>
      <c r="AI6183" s="6">
        <f t="shared" si="581"/>
        <v>258721.87000000002</v>
      </c>
    </row>
    <row r="6184" spans="1:35">
      <c r="A6184" s="3">
        <v>2020</v>
      </c>
      <c r="B6184" s="3">
        <v>1</v>
      </c>
      <c r="C6184" s="4">
        <v>90</v>
      </c>
      <c r="D6184" s="8">
        <v>1179</v>
      </c>
      <c r="E6184" s="8">
        <v>8394577.4900000002</v>
      </c>
      <c r="F6184" s="8">
        <v>49539.17</v>
      </c>
      <c r="G6184" s="8">
        <v>1069448.74</v>
      </c>
      <c r="H6184" s="8">
        <v>794128.38000000012</v>
      </c>
      <c r="I6184" s="8">
        <v>68183.839999999997</v>
      </c>
      <c r="J6184" s="8">
        <v>33027.82</v>
      </c>
      <c r="K6184" s="8">
        <v>0</v>
      </c>
      <c r="L6184" s="8">
        <v>1683374.0200000009</v>
      </c>
      <c r="M6184" s="8">
        <v>0</v>
      </c>
      <c r="N6184" s="8">
        <v>1140504.6300000006</v>
      </c>
      <c r="O6184" s="8">
        <v>3439.2199999999993</v>
      </c>
      <c r="P6184" s="8">
        <v>154227.38</v>
      </c>
      <c r="Q6184" s="8">
        <v>20730.289999999994</v>
      </c>
      <c r="R6184" s="8">
        <v>4205.6600000000008</v>
      </c>
      <c r="S6184" s="8">
        <v>823399.4299999997</v>
      </c>
      <c r="T6184" s="8">
        <v>552609.99999999988</v>
      </c>
      <c r="U6184" s="8">
        <v>13272.289999999999</v>
      </c>
      <c r="V6184" s="8">
        <v>1479.85</v>
      </c>
      <c r="W6184" s="8">
        <v>58198.560000000005</v>
      </c>
      <c r="X6184" s="8">
        <v>0</v>
      </c>
      <c r="Y6184" s="8">
        <v>37.6</v>
      </c>
      <c r="Z6184" s="8">
        <v>0</v>
      </c>
      <c r="AA6184" s="8">
        <v>771995.21000000008</v>
      </c>
      <c r="AB6184" s="8">
        <v>229088.22000000003</v>
      </c>
      <c r="AC6184" s="9">
        <f t="shared" si="580"/>
        <v>542906.99</v>
      </c>
      <c r="AD6184" s="5" t="str">
        <f>$C6184&amp;" "&amp;VLOOKUP(C6184,Tegevusalad!$A$1:$B$89,2,FALSE)</f>
        <v>90 LOOME-, KUNSTI- JA MEELELAHUTUSTEGEVUS</v>
      </c>
      <c r="AE6184" s="6">
        <f t="shared" si="582"/>
        <v>7607444.9400000004</v>
      </c>
      <c r="AF6184" s="6">
        <f t="shared" si="583"/>
        <v>4871163.4800000023</v>
      </c>
      <c r="AG6184" s="6">
        <f t="shared" si="584"/>
        <v>8676893.6799999997</v>
      </c>
      <c r="AH6184" s="6">
        <f t="shared" si="585"/>
        <v>5723551.450000002</v>
      </c>
      <c r="AI6184" s="6">
        <f t="shared" si="581"/>
        <v>8676893.6799999997</v>
      </c>
    </row>
    <row r="6185" spans="1:35">
      <c r="A6185" s="3">
        <v>2020</v>
      </c>
      <c r="B6185" s="3">
        <v>1</v>
      </c>
      <c r="C6185" s="4">
        <v>91</v>
      </c>
      <c r="D6185" s="8">
        <v>82</v>
      </c>
      <c r="E6185" s="8">
        <v>3520873.3500000006</v>
      </c>
      <c r="F6185" s="8">
        <v>45904.590000000004</v>
      </c>
      <c r="G6185" s="8">
        <v>3669.4900000000002</v>
      </c>
      <c r="H6185" s="8">
        <v>3564.6</v>
      </c>
      <c r="I6185" s="8">
        <v>0</v>
      </c>
      <c r="J6185" s="8">
        <v>0</v>
      </c>
      <c r="K6185" s="8">
        <v>0</v>
      </c>
      <c r="L6185" s="8">
        <v>708306.04999999993</v>
      </c>
      <c r="M6185" s="8">
        <v>0</v>
      </c>
      <c r="N6185" s="8">
        <v>408947.91</v>
      </c>
      <c r="O6185" s="8">
        <v>0</v>
      </c>
      <c r="P6185" s="8">
        <v>19798.75</v>
      </c>
      <c r="Q6185" s="8">
        <v>956.9</v>
      </c>
      <c r="R6185" s="8">
        <v>358.49</v>
      </c>
      <c r="S6185" s="8">
        <v>1765942.9599999997</v>
      </c>
      <c r="T6185" s="8">
        <v>61896.09</v>
      </c>
      <c r="U6185" s="8">
        <v>128993.69000000002</v>
      </c>
      <c r="V6185" s="8">
        <v>135</v>
      </c>
      <c r="W6185" s="8">
        <v>19452.38</v>
      </c>
      <c r="X6185" s="8">
        <v>164.47</v>
      </c>
      <c r="Y6185" s="8">
        <v>0.01</v>
      </c>
      <c r="Z6185" s="8">
        <v>0</v>
      </c>
      <c r="AA6185" s="8">
        <v>446689.25</v>
      </c>
      <c r="AB6185" s="8">
        <v>147331.1</v>
      </c>
      <c r="AC6185" s="9">
        <f t="shared" si="580"/>
        <v>299358.15000000002</v>
      </c>
      <c r="AD6185" s="5" t="str">
        <f>$C6185&amp;" "&amp;VLOOKUP(C6185,Tegevusalad!$A$1:$B$89,2,FALSE)</f>
        <v>91 RAAMATUKOGUDE, ARHIIVIDE, MUUSEUMIDE JA MUUDE KULTUURIASUTUSTE TEGEVUS</v>
      </c>
      <c r="AE6185" s="6">
        <f t="shared" si="582"/>
        <v>1672005.7600000009</v>
      </c>
      <c r="AF6185" s="6">
        <f t="shared" si="583"/>
        <v>151730.35000000003</v>
      </c>
      <c r="AG6185" s="6">
        <f t="shared" si="584"/>
        <v>1675675.2500000012</v>
      </c>
      <c r="AH6185" s="6">
        <f t="shared" si="585"/>
        <v>2046531.9999999998</v>
      </c>
      <c r="AI6185" s="6">
        <f t="shared" si="581"/>
        <v>1675510.780000001</v>
      </c>
    </row>
    <row r="6186" spans="1:35">
      <c r="A6186" s="3">
        <v>2020</v>
      </c>
      <c r="B6186" s="3">
        <v>1</v>
      </c>
      <c r="C6186" s="4">
        <v>92</v>
      </c>
      <c r="D6186" s="8">
        <v>15</v>
      </c>
      <c r="E6186" s="8">
        <v>1218645.5200000003</v>
      </c>
      <c r="F6186" s="8">
        <v>0</v>
      </c>
      <c r="G6186" s="8">
        <v>36087.99</v>
      </c>
      <c r="H6186" s="8">
        <v>23344.29</v>
      </c>
      <c r="I6186" s="8">
        <v>0</v>
      </c>
      <c r="J6186" s="8">
        <v>0</v>
      </c>
      <c r="K6186" s="8">
        <v>0</v>
      </c>
      <c r="L6186" s="8">
        <v>243729.11000000004</v>
      </c>
      <c r="M6186" s="8">
        <v>0</v>
      </c>
      <c r="N6186" s="8">
        <v>21263.040000000001</v>
      </c>
      <c r="O6186" s="8">
        <v>0</v>
      </c>
      <c r="P6186" s="8">
        <v>0</v>
      </c>
      <c r="Q6186" s="8">
        <v>0</v>
      </c>
      <c r="R6186" s="8">
        <v>0</v>
      </c>
      <c r="S6186" s="8">
        <v>925691.55</v>
      </c>
      <c r="T6186" s="8">
        <v>375721.43999999994</v>
      </c>
      <c r="U6186" s="8">
        <v>96708.48000000001</v>
      </c>
      <c r="V6186" s="8">
        <v>0</v>
      </c>
      <c r="W6186" s="8">
        <v>13056866.489999998</v>
      </c>
      <c r="X6186" s="8">
        <v>0</v>
      </c>
      <c r="Y6186" s="8">
        <v>0.11</v>
      </c>
      <c r="Z6186" s="8">
        <v>0</v>
      </c>
      <c r="AA6186" s="8">
        <v>222471.16000000006</v>
      </c>
      <c r="AB6186" s="8">
        <v>4.9800000000000004</v>
      </c>
      <c r="AC6186" s="9">
        <f t="shared" si="580"/>
        <v>222466.18000000005</v>
      </c>
      <c r="AD6186" s="5" t="str">
        <f>$C6186&amp;" "&amp;VLOOKUP(C6186,Tegevusalad!$A$1:$B$89,2,FALSE)</f>
        <v>92 HASARTMÄNGUDE JA KIHLVEDUDE KORRALDAMINE</v>
      </c>
      <c r="AE6186" s="6">
        <f t="shared" si="582"/>
        <v>196245.49000000022</v>
      </c>
      <c r="AF6186" s="6">
        <f t="shared" si="583"/>
        <v>-916084.83000000007</v>
      </c>
      <c r="AG6186" s="6">
        <f t="shared" si="584"/>
        <v>232333.48000000021</v>
      </c>
      <c r="AH6186" s="6">
        <f t="shared" si="585"/>
        <v>106315.2</v>
      </c>
      <c r="AI6186" s="6">
        <f t="shared" si="581"/>
        <v>232333.48000000021</v>
      </c>
    </row>
    <row r="6187" spans="1:35">
      <c r="A6187" s="3">
        <v>2020</v>
      </c>
      <c r="B6187" s="3">
        <v>1</v>
      </c>
      <c r="C6187" s="4">
        <v>93</v>
      </c>
      <c r="D6187" s="8">
        <v>1195</v>
      </c>
      <c r="E6187" s="8">
        <v>14322009.569999997</v>
      </c>
      <c r="F6187" s="8">
        <v>177341.36</v>
      </c>
      <c r="G6187" s="8">
        <v>1815701.2399999998</v>
      </c>
      <c r="H6187" s="8">
        <v>1362896.8499999999</v>
      </c>
      <c r="I6187" s="8">
        <v>350819.97000000003</v>
      </c>
      <c r="J6187" s="8">
        <v>69584.34</v>
      </c>
      <c r="K6187" s="8">
        <v>0</v>
      </c>
      <c r="L6187" s="8">
        <v>2880362.5800000033</v>
      </c>
      <c r="M6187" s="8">
        <v>0</v>
      </c>
      <c r="N6187" s="8">
        <v>2176715.1100000008</v>
      </c>
      <c r="O6187" s="8">
        <v>9368.1700000000019</v>
      </c>
      <c r="P6187" s="8">
        <v>420705.26999999984</v>
      </c>
      <c r="Q6187" s="8">
        <v>31953.929999999997</v>
      </c>
      <c r="R6187" s="8">
        <v>4005.3999999999996</v>
      </c>
      <c r="S6187" s="8">
        <v>994101.04999999981</v>
      </c>
      <c r="T6187" s="8">
        <v>613909.46000000008</v>
      </c>
      <c r="U6187" s="8">
        <v>49213.990000000005</v>
      </c>
      <c r="V6187" s="8">
        <v>29.54</v>
      </c>
      <c r="W6187" s="8">
        <v>534204.99</v>
      </c>
      <c r="X6187" s="8">
        <v>231.54</v>
      </c>
      <c r="Y6187" s="8">
        <v>1450.81</v>
      </c>
      <c r="Z6187" s="8">
        <v>0</v>
      </c>
      <c r="AA6187" s="8">
        <v>1264895.0400000012</v>
      </c>
      <c r="AB6187" s="8">
        <v>559796.76000000036</v>
      </c>
      <c r="AC6187" s="9">
        <f t="shared" si="580"/>
        <v>705098.28000000084</v>
      </c>
      <c r="AD6187" s="5" t="str">
        <f>$C6187&amp;" "&amp;VLOOKUP(C6187,Tegevusalad!$A$1:$B$89,2,FALSE)</f>
        <v>93 SPORDITEGEVUS NING LÕBUSTUS- JA VABA AJA TEGEVUSED</v>
      </c>
      <c r="AE6187" s="6">
        <f t="shared" si="582"/>
        <v>13456267.429999996</v>
      </c>
      <c r="AF6187" s="6">
        <f t="shared" si="583"/>
        <v>9813476.200000003</v>
      </c>
      <c r="AG6187" s="6">
        <f t="shared" si="584"/>
        <v>15271968.669999996</v>
      </c>
      <c r="AH6187" s="6">
        <f t="shared" si="585"/>
        <v>10903602.550000003</v>
      </c>
      <c r="AI6187" s="6">
        <f t="shared" si="581"/>
        <v>15271737.129999997</v>
      </c>
    </row>
    <row r="6188" spans="1:35">
      <c r="A6188" s="3">
        <v>2020</v>
      </c>
      <c r="B6188" s="3">
        <v>1</v>
      </c>
      <c r="C6188" s="4">
        <v>94</v>
      </c>
      <c r="D6188" s="8">
        <v>288</v>
      </c>
      <c r="E6188" s="8">
        <v>1681654.42</v>
      </c>
      <c r="F6188" s="8">
        <v>67055.75</v>
      </c>
      <c r="G6188" s="8">
        <v>126966.15</v>
      </c>
      <c r="H6188" s="8">
        <v>62696</v>
      </c>
      <c r="I6188" s="8">
        <v>0</v>
      </c>
      <c r="J6188" s="8">
        <v>0</v>
      </c>
      <c r="K6188" s="8">
        <v>0</v>
      </c>
      <c r="L6188" s="8">
        <v>342365.94000000006</v>
      </c>
      <c r="M6188" s="8">
        <v>0</v>
      </c>
      <c r="N6188" s="8">
        <v>281310.32999999996</v>
      </c>
      <c r="O6188" s="8">
        <v>413.06</v>
      </c>
      <c r="P6188" s="8">
        <v>39216.75</v>
      </c>
      <c r="Q6188" s="8">
        <v>638.9</v>
      </c>
      <c r="R6188" s="8">
        <v>420.16999999999996</v>
      </c>
      <c r="S6188" s="8">
        <v>306815.42000000004</v>
      </c>
      <c r="T6188" s="8">
        <v>8929.66</v>
      </c>
      <c r="U6188" s="8">
        <v>163.03</v>
      </c>
      <c r="V6188" s="8">
        <v>0</v>
      </c>
      <c r="W6188" s="8">
        <v>329481.92</v>
      </c>
      <c r="X6188" s="8">
        <v>398.67</v>
      </c>
      <c r="Y6188" s="8">
        <v>1400.54</v>
      </c>
      <c r="Z6188" s="8">
        <v>30</v>
      </c>
      <c r="AA6188" s="8">
        <v>193870.78000000009</v>
      </c>
      <c r="AB6188" s="8">
        <v>131444.62999999998</v>
      </c>
      <c r="AC6188" s="9">
        <f t="shared" si="580"/>
        <v>62426.150000000111</v>
      </c>
      <c r="AD6188" s="5" t="str">
        <f>$C6188&amp;" "&amp;VLOOKUP(C6188,Tegevusalad!$A$1:$B$89,2,FALSE)</f>
        <v>94 ORGANISATSIOONIDE TEGEVUS</v>
      </c>
      <c r="AE6188" s="6">
        <f t="shared" si="582"/>
        <v>1442130.3899999997</v>
      </c>
      <c r="AF6188" s="6">
        <f t="shared" si="583"/>
        <v>1099608.7499999998</v>
      </c>
      <c r="AG6188" s="6">
        <f t="shared" si="584"/>
        <v>1569096.5399999996</v>
      </c>
      <c r="AH6188" s="6">
        <f t="shared" si="585"/>
        <v>1408652.4999999995</v>
      </c>
      <c r="AI6188" s="6">
        <f t="shared" si="581"/>
        <v>1568697.8699999996</v>
      </c>
    </row>
    <row r="6189" spans="1:35">
      <c r="A6189" s="3">
        <v>2020</v>
      </c>
      <c r="B6189" s="3">
        <v>1</v>
      </c>
      <c r="C6189" s="4">
        <v>95</v>
      </c>
      <c r="D6189" s="8">
        <v>283</v>
      </c>
      <c r="E6189" s="8">
        <v>2091208.3399999999</v>
      </c>
      <c r="F6189" s="8">
        <v>237.11</v>
      </c>
      <c r="G6189" s="8">
        <v>514798.76000000007</v>
      </c>
      <c r="H6189" s="8">
        <v>455696.14</v>
      </c>
      <c r="I6189" s="8">
        <v>80807.37000000001</v>
      </c>
      <c r="J6189" s="8">
        <v>6250</v>
      </c>
      <c r="K6189" s="8">
        <v>0</v>
      </c>
      <c r="L6189" s="8">
        <v>418263.07999999984</v>
      </c>
      <c r="M6189" s="8">
        <v>0</v>
      </c>
      <c r="N6189" s="8">
        <v>236304.17999999993</v>
      </c>
      <c r="O6189" s="8">
        <v>764.88</v>
      </c>
      <c r="P6189" s="8">
        <v>4248.2299999999996</v>
      </c>
      <c r="Q6189" s="8">
        <v>2844.7900000000013</v>
      </c>
      <c r="R6189" s="8">
        <v>580.11999999999989</v>
      </c>
      <c r="S6189" s="8">
        <v>404846.05999999988</v>
      </c>
      <c r="T6189" s="8">
        <v>377050.32999999996</v>
      </c>
      <c r="U6189" s="8">
        <v>1267.4100000000001</v>
      </c>
      <c r="V6189" s="8">
        <v>44.53</v>
      </c>
      <c r="W6189" s="8">
        <v>602.15000000000009</v>
      </c>
      <c r="X6189" s="8">
        <v>95.04</v>
      </c>
      <c r="Y6189" s="8">
        <v>0</v>
      </c>
      <c r="Z6189" s="8">
        <v>0</v>
      </c>
      <c r="AA6189" s="8">
        <v>194754.24999999988</v>
      </c>
      <c r="AB6189" s="8">
        <v>12795.350000000006</v>
      </c>
      <c r="AC6189" s="9">
        <f t="shared" si="580"/>
        <v>181958.89999999988</v>
      </c>
      <c r="AD6189" s="5" t="str">
        <f>$C6189&amp;" "&amp;VLOOKUP(C6189,Tegevusalad!$A$1:$B$89,2,FALSE)</f>
        <v>95 ARVUTITE NING TARBEESEMETE JA KODUTARVETE PARANDUS</v>
      </c>
      <c r="AE6189" s="6">
        <f t="shared" si="582"/>
        <v>1685427.02</v>
      </c>
      <c r="AF6189" s="6">
        <f t="shared" si="583"/>
        <v>774528.1599999998</v>
      </c>
      <c r="AG6189" s="6">
        <f t="shared" si="584"/>
        <v>2200225.7800000003</v>
      </c>
      <c r="AH6189" s="6">
        <f t="shared" si="585"/>
        <v>1184421.4999999995</v>
      </c>
      <c r="AI6189" s="6">
        <f t="shared" si="581"/>
        <v>2200130.7400000002</v>
      </c>
    </row>
    <row r="6190" spans="1:35">
      <c r="A6190" s="3">
        <v>2020</v>
      </c>
      <c r="B6190" s="3">
        <v>1</v>
      </c>
      <c r="C6190" s="4">
        <v>96</v>
      </c>
      <c r="D6190" s="8">
        <v>1707</v>
      </c>
      <c r="E6190" s="8">
        <v>13061403.74000001</v>
      </c>
      <c r="F6190" s="8">
        <v>25375.059999999998</v>
      </c>
      <c r="G6190" s="8">
        <v>2625438.5300000003</v>
      </c>
      <c r="H6190" s="8">
        <v>1635317.6200000003</v>
      </c>
      <c r="I6190" s="8">
        <v>380255.22</v>
      </c>
      <c r="J6190" s="8">
        <v>305087.2</v>
      </c>
      <c r="K6190" s="8">
        <v>0</v>
      </c>
      <c r="L6190" s="8">
        <v>2614564.3099999991</v>
      </c>
      <c r="M6190" s="8">
        <v>0</v>
      </c>
      <c r="N6190" s="8">
        <v>1809768.5899999987</v>
      </c>
      <c r="O6190" s="8">
        <v>101383.26999999999</v>
      </c>
      <c r="P6190" s="8">
        <v>120548.80000000003</v>
      </c>
      <c r="Q6190" s="8">
        <v>23753.989999999998</v>
      </c>
      <c r="R6190" s="8">
        <v>5142.4900000000007</v>
      </c>
      <c r="S6190" s="8">
        <v>1947850.06</v>
      </c>
      <c r="T6190" s="8">
        <v>1308771.46</v>
      </c>
      <c r="U6190" s="8">
        <v>69984.030000000028</v>
      </c>
      <c r="V6190" s="8">
        <v>6130.5300000000016</v>
      </c>
      <c r="W6190" s="8">
        <v>99261.89999999998</v>
      </c>
      <c r="X6190" s="8">
        <v>149711.35999999999</v>
      </c>
      <c r="Y6190" s="8">
        <v>267.39999999999998</v>
      </c>
      <c r="Z6190" s="8">
        <v>0</v>
      </c>
      <c r="AA6190" s="8">
        <v>1217694.8899999978</v>
      </c>
      <c r="AB6190" s="8">
        <v>412631.76999999973</v>
      </c>
      <c r="AC6190" s="9">
        <f t="shared" si="580"/>
        <v>805063.11999999802</v>
      </c>
      <c r="AD6190" s="5" t="str">
        <f>$C6190&amp;" "&amp;VLOOKUP(C6190,Tegevusalad!$A$1:$B$89,2,FALSE)</f>
        <v>96 MUU TEENINDUS</v>
      </c>
      <c r="AE6190" s="6">
        <f t="shared" si="582"/>
        <v>11218656.07000001</v>
      </c>
      <c r="AF6190" s="6">
        <f t="shared" si="583"/>
        <v>6555935.4899999928</v>
      </c>
      <c r="AG6190" s="6">
        <f t="shared" si="584"/>
        <v>13844094.600000009</v>
      </c>
      <c r="AH6190" s="6">
        <f t="shared" si="585"/>
        <v>9074555.3999999929</v>
      </c>
      <c r="AI6190" s="6">
        <f t="shared" si="581"/>
        <v>13694383.24000001</v>
      </c>
    </row>
    <row r="6191" spans="1:35">
      <c r="A6191" s="3">
        <v>2020</v>
      </c>
      <c r="B6191" s="3">
        <v>1</v>
      </c>
      <c r="C6191" s="4">
        <v>98</v>
      </c>
      <c r="D6191" s="8">
        <v>2</v>
      </c>
      <c r="E6191" s="8">
        <v>0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0</v>
      </c>
      <c r="AB6191" s="8">
        <v>0</v>
      </c>
      <c r="AC6191" s="9">
        <f t="shared" si="580"/>
        <v>0</v>
      </c>
      <c r="AD6191" s="5" t="str">
        <f>$C6191&amp;" "&amp;VLOOKUP(C6191,Tegevusalad!$A$1:$B$89,2,FALSE)</f>
        <v>98 KODUMAJAPIDAMISTE OMA TARBEKS MÕELDUD ERISTAMATA KAUPADE TOOTMINE JA TEENUSTE OSUTAMINE</v>
      </c>
      <c r="AE6191" s="6">
        <f t="shared" si="582"/>
        <v>0</v>
      </c>
      <c r="AF6191" s="6">
        <f t="shared" si="583"/>
        <v>0</v>
      </c>
      <c r="AG6191" s="6">
        <f t="shared" si="584"/>
        <v>0</v>
      </c>
      <c r="AH6191" s="6">
        <f t="shared" si="585"/>
        <v>0</v>
      </c>
      <c r="AI6191" s="6">
        <f t="shared" si="581"/>
        <v>0</v>
      </c>
    </row>
    <row r="6192" spans="1:35">
      <c r="A6192" s="3">
        <v>2020</v>
      </c>
      <c r="B6192" s="3">
        <v>1</v>
      </c>
      <c r="C6192" s="4">
        <v>99</v>
      </c>
      <c r="D6192" s="8">
        <v>1</v>
      </c>
      <c r="E6192" s="8">
        <v>2241.19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448.24</v>
      </c>
      <c r="M6192" s="8">
        <v>0</v>
      </c>
      <c r="N6192" s="8">
        <v>195.82</v>
      </c>
      <c r="O6192" s="8">
        <v>0</v>
      </c>
      <c r="P6192" s="8">
        <v>0</v>
      </c>
      <c r="Q6192" s="8">
        <v>0</v>
      </c>
      <c r="R6192" s="8">
        <v>0</v>
      </c>
      <c r="S6192" s="8">
        <v>324.5</v>
      </c>
      <c r="T6192" s="8">
        <v>0</v>
      </c>
      <c r="U6192" s="8">
        <v>0</v>
      </c>
      <c r="V6192" s="8">
        <v>0</v>
      </c>
      <c r="W6192" s="8">
        <v>0</v>
      </c>
      <c r="X6192" s="8">
        <v>0</v>
      </c>
      <c r="Y6192" s="8">
        <v>0</v>
      </c>
      <c r="Z6192" s="8">
        <v>0</v>
      </c>
      <c r="AA6192" s="8">
        <v>252.42000000000002</v>
      </c>
      <c r="AB6192" s="8">
        <v>0</v>
      </c>
      <c r="AC6192" s="9">
        <f t="shared" si="580"/>
        <v>252.42000000000002</v>
      </c>
      <c r="AD6192" s="5" t="str">
        <f>$C6192&amp;" "&amp;VLOOKUP(C6192,Tegevusalad!$A$1:$B$89,2,FALSE)</f>
        <v>99 EKSTERRITORIAALSETE ORGANISATSIOONIDE JA ÜKSUSTE TEGEVUS</v>
      </c>
      <c r="AE6192" s="6">
        <f t="shared" si="582"/>
        <v>1916.69</v>
      </c>
      <c r="AF6192" s="6">
        <f t="shared" si="583"/>
        <v>654.59999999999991</v>
      </c>
      <c r="AG6192" s="6">
        <f t="shared" si="584"/>
        <v>1916.69</v>
      </c>
      <c r="AH6192" s="6">
        <f t="shared" si="585"/>
        <v>979.09999999999991</v>
      </c>
      <c r="AI6192" s="6">
        <f t="shared" si="581"/>
        <v>1916.69</v>
      </c>
    </row>
    <row r="6193" spans="1:35">
      <c r="A6193" s="3">
        <v>2020</v>
      </c>
      <c r="B6193" s="3">
        <v>2</v>
      </c>
      <c r="C6193" s="4"/>
      <c r="D6193" s="8">
        <v>230</v>
      </c>
      <c r="E6193" s="8">
        <v>9568771.8699999992</v>
      </c>
      <c r="F6193" s="8">
        <v>78995.62999999999</v>
      </c>
      <c r="G6193" s="8">
        <v>1855175.35</v>
      </c>
      <c r="H6193" s="8">
        <v>1652368.54</v>
      </c>
      <c r="I6193" s="8">
        <v>1441876.6</v>
      </c>
      <c r="J6193" s="8">
        <v>174767.51</v>
      </c>
      <c r="K6193" s="8">
        <v>0</v>
      </c>
      <c r="L6193" s="8">
        <v>1920863.9499999997</v>
      </c>
      <c r="M6193" s="8">
        <v>22556.32</v>
      </c>
      <c r="N6193" s="8">
        <v>1905107.8799999992</v>
      </c>
      <c r="O6193" s="8">
        <v>25101.14</v>
      </c>
      <c r="P6193" s="8">
        <v>3702.16</v>
      </c>
      <c r="Q6193" s="8">
        <v>260.88</v>
      </c>
      <c r="R6193" s="8">
        <v>584.86999999999989</v>
      </c>
      <c r="S6193" s="8">
        <v>738507.14999999991</v>
      </c>
      <c r="T6193" s="8">
        <v>664026.16</v>
      </c>
      <c r="U6193" s="8">
        <v>6895458.7400000002</v>
      </c>
      <c r="V6193" s="8">
        <v>6894992.4400000004</v>
      </c>
      <c r="W6193" s="8">
        <v>70998.600000000006</v>
      </c>
      <c r="X6193" s="8">
        <v>861671.60000000009</v>
      </c>
      <c r="Y6193" s="8">
        <v>0</v>
      </c>
      <c r="Z6193" s="8">
        <v>0</v>
      </c>
      <c r="AA6193" s="8">
        <v>89738.11</v>
      </c>
      <c r="AB6193" s="8">
        <v>51425.720000000008</v>
      </c>
      <c r="AC6193" s="9">
        <f t="shared" si="580"/>
        <v>38312.389999999992</v>
      </c>
      <c r="AD6193" s="5" t="e">
        <f>$C6193&amp;" "&amp;VLOOKUP(C6193,Tegevusalad!$A$1:$B$89,2,FALSE)</f>
        <v>#N/A</v>
      </c>
      <c r="AE6193" s="6">
        <f t="shared" si="582"/>
        <v>2875473.209999999</v>
      </c>
      <c r="AF6193" s="6">
        <f t="shared" si="583"/>
        <v>8663984.5999999978</v>
      </c>
      <c r="AG6193" s="6">
        <f t="shared" si="584"/>
        <v>4730648.5599999987</v>
      </c>
      <c r="AH6193" s="6">
        <f t="shared" si="585"/>
        <v>9528463.7499999963</v>
      </c>
      <c r="AI6193" s="6">
        <f t="shared" si="581"/>
        <v>3868976.959999999</v>
      </c>
    </row>
    <row r="6194" spans="1:35">
      <c r="A6194" s="3">
        <v>2020</v>
      </c>
      <c r="B6194" s="3">
        <v>2</v>
      </c>
      <c r="C6194" s="4">
        <v>1</v>
      </c>
      <c r="D6194" s="8">
        <v>4853</v>
      </c>
      <c r="E6194" s="8">
        <v>57866224.910000034</v>
      </c>
      <c r="F6194" s="8">
        <v>80027.66</v>
      </c>
      <c r="G6194" s="8">
        <v>3124463.0099999993</v>
      </c>
      <c r="H6194" s="8">
        <v>2771888.25</v>
      </c>
      <c r="I6194" s="8">
        <v>2516455.7199999997</v>
      </c>
      <c r="J6194" s="8">
        <v>191239.83</v>
      </c>
      <c r="K6194" s="8">
        <v>0</v>
      </c>
      <c r="L6194" s="8">
        <v>11580447.700000009</v>
      </c>
      <c r="M6194" s="8">
        <v>0</v>
      </c>
      <c r="N6194" s="8">
        <v>11691152.450000022</v>
      </c>
      <c r="O6194" s="8">
        <v>32608.450000000004</v>
      </c>
      <c r="P6194" s="8">
        <v>2476289.4399999995</v>
      </c>
      <c r="Q6194" s="8">
        <v>46155.369999999988</v>
      </c>
      <c r="R6194" s="8">
        <v>26547.700000000015</v>
      </c>
      <c r="S6194" s="8">
        <v>1869697.0300000003</v>
      </c>
      <c r="T6194" s="8">
        <v>1580025.2900000005</v>
      </c>
      <c r="U6194" s="8">
        <v>39955.54</v>
      </c>
      <c r="V6194" s="8">
        <v>28791.910000000003</v>
      </c>
      <c r="W6194" s="8">
        <v>511934.72000000015</v>
      </c>
      <c r="X6194" s="8">
        <v>26247.14</v>
      </c>
      <c r="Y6194" s="8">
        <v>17.87</v>
      </c>
      <c r="Z6194" s="8">
        <v>413.49</v>
      </c>
      <c r="AA6194" s="8">
        <v>3914667.5399999935</v>
      </c>
      <c r="AB6194" s="8">
        <v>4025767.9100000034</v>
      </c>
      <c r="AC6194" s="9">
        <f t="shared" si="580"/>
        <v>-111100.37000000989</v>
      </c>
      <c r="AD6194" s="5" t="str">
        <f>$C6194&amp;" "&amp;VLOOKUP(C6194,Tegevusalad!$A$1:$B$89,2,FALSE)</f>
        <v>1 TAIME- JA LOOMAKASVATUS, JAHINDUS JA NEID TEENINDAVAD TEGEVUSALAD</v>
      </c>
      <c r="AE6194" s="6">
        <f t="shared" si="582"/>
        <v>56062847.14000003</v>
      </c>
      <c r="AF6194" s="6">
        <f t="shared" si="583"/>
        <v>56544597.8400001</v>
      </c>
      <c r="AG6194" s="6">
        <f t="shared" si="584"/>
        <v>59187310.150000028</v>
      </c>
      <c r="AH6194" s="6">
        <f t="shared" si="585"/>
        <v>58588500.750000104</v>
      </c>
      <c r="AI6194" s="6">
        <f t="shared" si="581"/>
        <v>59161063.010000028</v>
      </c>
    </row>
    <row r="6195" spans="1:35">
      <c r="A6195" s="3">
        <v>2020</v>
      </c>
      <c r="B6195" s="3">
        <v>2</v>
      </c>
      <c r="C6195" s="4">
        <v>2</v>
      </c>
      <c r="D6195" s="8">
        <v>2030</v>
      </c>
      <c r="E6195" s="8">
        <v>38124342.179999925</v>
      </c>
      <c r="F6195" s="8">
        <v>7000.77</v>
      </c>
      <c r="G6195" s="8">
        <v>5258020.580000001</v>
      </c>
      <c r="H6195" s="8">
        <v>2592065.4099999997</v>
      </c>
      <c r="I6195" s="8">
        <v>1363611.0799999998</v>
      </c>
      <c r="J6195" s="8">
        <v>179694.21000000002</v>
      </c>
      <c r="K6195" s="8">
        <v>0</v>
      </c>
      <c r="L6195" s="8">
        <v>7625498.5</v>
      </c>
      <c r="M6195" s="8">
        <v>0</v>
      </c>
      <c r="N6195" s="8">
        <v>5783382.840000012</v>
      </c>
      <c r="O6195" s="8">
        <v>10852.85</v>
      </c>
      <c r="P6195" s="8">
        <v>831351.55</v>
      </c>
      <c r="Q6195" s="8">
        <v>47380.28</v>
      </c>
      <c r="R6195" s="8">
        <v>6228.4800000000005</v>
      </c>
      <c r="S6195" s="8">
        <v>334980.73</v>
      </c>
      <c r="T6195" s="8">
        <v>202736.41</v>
      </c>
      <c r="U6195" s="8">
        <v>8619.01</v>
      </c>
      <c r="V6195" s="8">
        <v>3728.8700000000008</v>
      </c>
      <c r="W6195" s="8">
        <v>1710310.8400000005</v>
      </c>
      <c r="X6195" s="8">
        <v>4225.63</v>
      </c>
      <c r="Y6195" s="8">
        <v>21.330000000000002</v>
      </c>
      <c r="Z6195" s="8">
        <v>0</v>
      </c>
      <c r="AA6195" s="8">
        <v>2949872.4199999967</v>
      </c>
      <c r="AB6195" s="8">
        <v>1107735.4300000002</v>
      </c>
      <c r="AC6195" s="9">
        <f t="shared" si="580"/>
        <v>1842136.9899999965</v>
      </c>
      <c r="AD6195" s="5" t="str">
        <f>$C6195&amp;" "&amp;VLOOKUP(C6195,Tegevusalad!$A$1:$B$89,2,FALSE)</f>
        <v>2 METSAMAJANDUS JA METSAVARUMINE</v>
      </c>
      <c r="AE6195" s="6">
        <f t="shared" si="582"/>
        <v>37791968.839999929</v>
      </c>
      <c r="AF6195" s="6">
        <f t="shared" si="583"/>
        <v>28553921.48000006</v>
      </c>
      <c r="AG6195" s="6">
        <f t="shared" si="584"/>
        <v>43049989.419999927</v>
      </c>
      <c r="AH6195" s="6">
        <f t="shared" si="585"/>
        <v>28948056.600000061</v>
      </c>
      <c r="AI6195" s="6">
        <f t="shared" si="581"/>
        <v>43045763.789999925</v>
      </c>
    </row>
    <row r="6196" spans="1:35">
      <c r="A6196" s="3">
        <v>2020</v>
      </c>
      <c r="B6196" s="3">
        <v>2</v>
      </c>
      <c r="C6196" s="4">
        <v>3</v>
      </c>
      <c r="D6196" s="8">
        <v>265</v>
      </c>
      <c r="E6196" s="8">
        <v>1625805.5899999999</v>
      </c>
      <c r="F6196" s="8">
        <v>3143.1299999999997</v>
      </c>
      <c r="G6196" s="8">
        <v>122937.29000000001</v>
      </c>
      <c r="H6196" s="8">
        <v>100537.84</v>
      </c>
      <c r="I6196" s="8">
        <v>37294</v>
      </c>
      <c r="J6196" s="8">
        <v>0</v>
      </c>
      <c r="K6196" s="8">
        <v>0</v>
      </c>
      <c r="L6196" s="8">
        <v>325444</v>
      </c>
      <c r="M6196" s="8">
        <v>0</v>
      </c>
      <c r="N6196" s="8">
        <v>200757.15999999995</v>
      </c>
      <c r="O6196" s="8">
        <v>61.59</v>
      </c>
      <c r="P6196" s="8">
        <v>30856.06</v>
      </c>
      <c r="Q6196" s="8">
        <v>9252.510000000002</v>
      </c>
      <c r="R6196" s="8">
        <v>454.88000000000005</v>
      </c>
      <c r="S6196" s="8">
        <v>26487.149999999998</v>
      </c>
      <c r="T6196" s="8">
        <v>19251.429999999997</v>
      </c>
      <c r="U6196" s="8">
        <v>145484.70000000001</v>
      </c>
      <c r="V6196" s="8">
        <v>149.34</v>
      </c>
      <c r="W6196" s="8">
        <v>78333.320000000007</v>
      </c>
      <c r="X6196" s="8">
        <v>3422.71</v>
      </c>
      <c r="Y6196" s="8">
        <v>0</v>
      </c>
      <c r="Z6196" s="8">
        <v>0</v>
      </c>
      <c r="AA6196" s="8">
        <v>184684.13000000006</v>
      </c>
      <c r="AB6196" s="8">
        <v>59997.289999999979</v>
      </c>
      <c r="AC6196" s="9">
        <f t="shared" si="580"/>
        <v>124686.84000000008</v>
      </c>
      <c r="AD6196" s="5" t="str">
        <f>$C6196&amp;" "&amp;VLOOKUP(C6196,Tegevusalad!$A$1:$B$89,2,FALSE)</f>
        <v>3 KALAPÜÜK JA VESIVILJELUS</v>
      </c>
      <c r="AE6196" s="6">
        <f t="shared" si="582"/>
        <v>1460399.5799999996</v>
      </c>
      <c r="AF6196" s="6">
        <f t="shared" si="583"/>
        <v>833929.73999999976</v>
      </c>
      <c r="AG6196" s="6">
        <f t="shared" si="584"/>
        <v>1583336.8699999996</v>
      </c>
      <c r="AH6196" s="6">
        <f t="shared" si="585"/>
        <v>1006060.1999999997</v>
      </c>
      <c r="AI6196" s="6">
        <f t="shared" si="581"/>
        <v>1579914.1599999997</v>
      </c>
    </row>
    <row r="6197" spans="1:35">
      <c r="A6197" s="3">
        <v>2020</v>
      </c>
      <c r="B6197" s="3">
        <v>2</v>
      </c>
      <c r="C6197" s="4">
        <v>8</v>
      </c>
      <c r="D6197" s="8">
        <v>140</v>
      </c>
      <c r="E6197" s="8">
        <v>10552028.959999999</v>
      </c>
      <c r="F6197" s="8">
        <v>2488.0100000000002</v>
      </c>
      <c r="G6197" s="8">
        <v>7214549.3099999996</v>
      </c>
      <c r="H6197" s="8">
        <v>4786911.4700000007</v>
      </c>
      <c r="I6197" s="8">
        <v>4707908.3099999996</v>
      </c>
      <c r="J6197" s="8">
        <v>2419162.8400000003</v>
      </c>
      <c r="K6197" s="8">
        <v>0</v>
      </c>
      <c r="L6197" s="8">
        <v>2110629.7500000005</v>
      </c>
      <c r="M6197" s="8">
        <v>0</v>
      </c>
      <c r="N6197" s="8">
        <v>2601239.7399999993</v>
      </c>
      <c r="O6197" s="8">
        <v>6905.85</v>
      </c>
      <c r="P6197" s="8">
        <v>164222.07999999999</v>
      </c>
      <c r="Q6197" s="8">
        <v>14547.949999999999</v>
      </c>
      <c r="R6197" s="8">
        <v>7745.9699999999984</v>
      </c>
      <c r="S6197" s="8">
        <v>1107618.6000000001</v>
      </c>
      <c r="T6197" s="8">
        <v>824540.29000000015</v>
      </c>
      <c r="U6197" s="8">
        <v>100408.81000000004</v>
      </c>
      <c r="V6197" s="8">
        <v>44664.54</v>
      </c>
      <c r="W6197" s="8">
        <v>4811.87</v>
      </c>
      <c r="X6197" s="8">
        <v>26364.68</v>
      </c>
      <c r="Y6197" s="8">
        <v>0</v>
      </c>
      <c r="Z6197" s="8">
        <v>0</v>
      </c>
      <c r="AA6197" s="8">
        <v>521116.81999999995</v>
      </c>
      <c r="AB6197" s="8">
        <v>1011726.8099999998</v>
      </c>
      <c r="AC6197" s="9">
        <f t="shared" si="580"/>
        <v>-490609.98999999987</v>
      </c>
      <c r="AD6197" s="5" t="str">
        <f>$C6197&amp;" "&amp;VLOOKUP(C6197,Tegevusalad!$A$1:$B$89,2,FALSE)</f>
        <v>8 MUU KAEVANDAMINE</v>
      </c>
      <c r="AE6197" s="6">
        <f t="shared" si="582"/>
        <v>9372854.2399999984</v>
      </c>
      <c r="AF6197" s="6">
        <f t="shared" si="583"/>
        <v>11847036.429999998</v>
      </c>
      <c r="AG6197" s="6">
        <f t="shared" si="584"/>
        <v>16587403.549999997</v>
      </c>
      <c r="AH6197" s="6">
        <f t="shared" si="585"/>
        <v>13044928.549999997</v>
      </c>
      <c r="AI6197" s="6">
        <f t="shared" si="581"/>
        <v>16561038.869999997</v>
      </c>
    </row>
    <row r="6198" spans="1:35">
      <c r="A6198" s="3">
        <v>2020</v>
      </c>
      <c r="B6198" s="3">
        <v>2</v>
      </c>
      <c r="C6198" s="4">
        <v>9</v>
      </c>
      <c r="D6198" s="8">
        <v>25</v>
      </c>
      <c r="E6198" s="8">
        <v>622677.2699999999</v>
      </c>
      <c r="F6198" s="8">
        <v>0</v>
      </c>
      <c r="G6198" s="8">
        <v>53758</v>
      </c>
      <c r="H6198" s="8">
        <v>53758</v>
      </c>
      <c r="I6198" s="8">
        <v>22952</v>
      </c>
      <c r="J6198" s="8">
        <v>0</v>
      </c>
      <c r="K6198" s="8">
        <v>0</v>
      </c>
      <c r="L6198" s="8">
        <v>124535.43999999997</v>
      </c>
      <c r="M6198" s="8">
        <v>0</v>
      </c>
      <c r="N6198" s="8">
        <v>52384.41</v>
      </c>
      <c r="O6198" s="8">
        <v>0</v>
      </c>
      <c r="P6198" s="8">
        <v>103.73</v>
      </c>
      <c r="Q6198" s="8">
        <v>573.62</v>
      </c>
      <c r="R6198" s="8">
        <v>7949.37</v>
      </c>
      <c r="S6198" s="8">
        <v>62264.71</v>
      </c>
      <c r="T6198" s="8">
        <v>62264.71</v>
      </c>
      <c r="U6198" s="8">
        <v>0</v>
      </c>
      <c r="V6198" s="8">
        <v>0</v>
      </c>
      <c r="W6198" s="8">
        <v>11867.470000000001</v>
      </c>
      <c r="X6198" s="8">
        <v>0</v>
      </c>
      <c r="Y6198" s="8">
        <v>0</v>
      </c>
      <c r="Z6198" s="8">
        <v>0</v>
      </c>
      <c r="AA6198" s="8">
        <v>74424.02</v>
      </c>
      <c r="AB6198" s="8">
        <v>2272.9900000000002</v>
      </c>
      <c r="AC6198" s="9">
        <f t="shared" si="580"/>
        <v>72151.03</v>
      </c>
      <c r="AD6198" s="5" t="str">
        <f>$C6198&amp;" "&amp;VLOOKUP(C6198,Tegevusalad!$A$1:$B$89,2,FALSE)</f>
        <v>9 KAEVANDAMIST ABISTAVAD TEGEVUSALAD</v>
      </c>
      <c r="AE6198" s="6">
        <f t="shared" si="582"/>
        <v>560412.55999999994</v>
      </c>
      <c r="AF6198" s="6">
        <f t="shared" si="583"/>
        <v>239404.19000000003</v>
      </c>
      <c r="AG6198" s="6">
        <f t="shared" si="584"/>
        <v>614170.55999999994</v>
      </c>
      <c r="AH6198" s="6">
        <f t="shared" si="585"/>
        <v>301668.90000000002</v>
      </c>
      <c r="AI6198" s="6">
        <f t="shared" si="581"/>
        <v>614170.55999999994</v>
      </c>
    </row>
    <row r="6199" spans="1:35">
      <c r="A6199" s="3">
        <v>2020</v>
      </c>
      <c r="B6199" s="3">
        <v>2</v>
      </c>
      <c r="C6199" s="4">
        <v>10</v>
      </c>
      <c r="D6199" s="8">
        <v>607</v>
      </c>
      <c r="E6199" s="8">
        <v>132229531.03000002</v>
      </c>
      <c r="F6199" s="8">
        <v>4009.9800000000005</v>
      </c>
      <c r="G6199" s="8">
        <v>54943706.630000003</v>
      </c>
      <c r="H6199" s="8">
        <v>43472672.80999998</v>
      </c>
      <c r="I6199" s="8">
        <v>43060967.429999992</v>
      </c>
      <c r="J6199" s="8">
        <v>10906239.08</v>
      </c>
      <c r="K6199" s="8">
        <v>122680.42</v>
      </c>
      <c r="L6199" s="8">
        <v>26446267.049999997</v>
      </c>
      <c r="M6199" s="8">
        <v>382352</v>
      </c>
      <c r="N6199" s="8">
        <v>24991353.509999979</v>
      </c>
      <c r="O6199" s="8">
        <v>981979.92000000039</v>
      </c>
      <c r="P6199" s="8">
        <v>1106637.1099999999</v>
      </c>
      <c r="Q6199" s="8">
        <v>35144.73000000001</v>
      </c>
      <c r="R6199" s="8">
        <v>27238.669999999987</v>
      </c>
      <c r="S6199" s="8">
        <v>31245875.539999988</v>
      </c>
      <c r="T6199" s="8">
        <v>28301410.000000007</v>
      </c>
      <c r="U6199" s="8">
        <v>170652.87</v>
      </c>
      <c r="V6199" s="8">
        <v>19639.980000000003</v>
      </c>
      <c r="W6199" s="8">
        <v>95566.69</v>
      </c>
      <c r="X6199" s="8">
        <v>4757.04</v>
      </c>
      <c r="Y6199" s="8">
        <v>0</v>
      </c>
      <c r="Z6199" s="8">
        <v>0.28000000000000003</v>
      </c>
      <c r="AA6199" s="8">
        <v>4962633.1399999969</v>
      </c>
      <c r="AB6199" s="8">
        <v>3125367.8799999985</v>
      </c>
      <c r="AC6199" s="9">
        <f t="shared" si="580"/>
        <v>1837265.2599999984</v>
      </c>
      <c r="AD6199" s="5" t="str">
        <f>$C6199&amp;" "&amp;VLOOKUP(C6199,Tegevusalad!$A$1:$B$89,2,FALSE)</f>
        <v>10 TOIDUAINETE TOOTMINE</v>
      </c>
      <c r="AE6199" s="6">
        <f t="shared" si="582"/>
        <v>100821769.64000005</v>
      </c>
      <c r="AF6199" s="6">
        <f t="shared" si="583"/>
        <v>88786172.8699999</v>
      </c>
      <c r="AG6199" s="6">
        <f t="shared" si="584"/>
        <v>155765476.27000001</v>
      </c>
      <c r="AH6199" s="6">
        <f t="shared" si="585"/>
        <v>125092960.8999999</v>
      </c>
      <c r="AI6199" s="6">
        <f t="shared" si="581"/>
        <v>155760719.23000002</v>
      </c>
    </row>
    <row r="6200" spans="1:35">
      <c r="A6200" s="3">
        <v>2020</v>
      </c>
      <c r="B6200" s="3">
        <v>2</v>
      </c>
      <c r="C6200" s="4">
        <v>11</v>
      </c>
      <c r="D6200" s="8">
        <v>137</v>
      </c>
      <c r="E6200" s="8">
        <v>25758948.029999997</v>
      </c>
      <c r="F6200" s="8">
        <v>130.16</v>
      </c>
      <c r="G6200" s="8">
        <v>5560932.3800000008</v>
      </c>
      <c r="H6200" s="8">
        <v>3592365.7700000005</v>
      </c>
      <c r="I6200" s="8">
        <v>3469703.9400000004</v>
      </c>
      <c r="J6200" s="8">
        <v>934530.4800000001</v>
      </c>
      <c r="K6200" s="8">
        <v>0</v>
      </c>
      <c r="L6200" s="8">
        <v>5151801.3400000017</v>
      </c>
      <c r="M6200" s="8">
        <v>0</v>
      </c>
      <c r="N6200" s="8">
        <v>3008643.4199999995</v>
      </c>
      <c r="O6200" s="8">
        <v>83848.38</v>
      </c>
      <c r="P6200" s="8">
        <v>101193.3</v>
      </c>
      <c r="Q6200" s="8">
        <v>3603.67</v>
      </c>
      <c r="R6200" s="8">
        <v>8868.0899999999983</v>
      </c>
      <c r="S6200" s="8">
        <v>6015859.3600000003</v>
      </c>
      <c r="T6200" s="8">
        <v>5388792.4400000013</v>
      </c>
      <c r="U6200" s="8">
        <v>45597.750000000007</v>
      </c>
      <c r="V6200" s="8">
        <v>22017.600000000002</v>
      </c>
      <c r="W6200" s="8">
        <v>39455.93</v>
      </c>
      <c r="X6200" s="8">
        <v>1087.4100000000001</v>
      </c>
      <c r="Y6200" s="8">
        <v>0</v>
      </c>
      <c r="Z6200" s="8">
        <v>0</v>
      </c>
      <c r="AA6200" s="8">
        <v>2238656.1300000004</v>
      </c>
      <c r="AB6200" s="8">
        <v>95498.210000000021</v>
      </c>
      <c r="AC6200" s="9">
        <f t="shared" si="580"/>
        <v>2143157.9200000004</v>
      </c>
      <c r="AD6200" s="5" t="str">
        <f>$C6200&amp;" "&amp;VLOOKUP(C6200,Tegevusalad!$A$1:$B$89,2,FALSE)</f>
        <v>11 JOOGITOOTMINE</v>
      </c>
      <c r="AE6200" s="6">
        <f t="shared" si="582"/>
        <v>19698708.489999998</v>
      </c>
      <c r="AF6200" s="6">
        <f t="shared" si="583"/>
        <v>8628876.139999995</v>
      </c>
      <c r="AG6200" s="6">
        <f t="shared" si="584"/>
        <v>25259640.870000001</v>
      </c>
      <c r="AH6200" s="6">
        <f t="shared" si="585"/>
        <v>15087557.549999995</v>
      </c>
      <c r="AI6200" s="6">
        <f t="shared" si="581"/>
        <v>25258553.460000001</v>
      </c>
    </row>
    <row r="6201" spans="1:35">
      <c r="A6201" s="3">
        <v>2020</v>
      </c>
      <c r="B6201" s="3">
        <v>2</v>
      </c>
      <c r="C6201" s="4">
        <v>13</v>
      </c>
      <c r="D6201" s="8">
        <v>270</v>
      </c>
      <c r="E6201" s="8">
        <v>14730441.410000006</v>
      </c>
      <c r="F6201" s="8">
        <v>486.24</v>
      </c>
      <c r="G6201" s="8">
        <v>24604223.460000005</v>
      </c>
      <c r="H6201" s="8">
        <v>21827556.260000005</v>
      </c>
      <c r="I6201" s="8">
        <v>20271060.640000001</v>
      </c>
      <c r="J6201" s="8">
        <v>2190983.04</v>
      </c>
      <c r="K6201" s="8">
        <v>303.02</v>
      </c>
      <c r="L6201" s="8">
        <v>2946132.0700000008</v>
      </c>
      <c r="M6201" s="8">
        <v>548931.79</v>
      </c>
      <c r="N6201" s="8">
        <v>4059205.39</v>
      </c>
      <c r="O6201" s="8">
        <v>693936.49999999988</v>
      </c>
      <c r="P6201" s="8">
        <v>58749.31</v>
      </c>
      <c r="Q6201" s="8">
        <v>12149.250000000002</v>
      </c>
      <c r="R6201" s="8">
        <v>7058.2899999999991</v>
      </c>
      <c r="S6201" s="8">
        <v>8332318.5200000005</v>
      </c>
      <c r="T6201" s="8">
        <v>7887567.6800000034</v>
      </c>
      <c r="U6201" s="8">
        <v>66231.679999999993</v>
      </c>
      <c r="V6201" s="8">
        <v>6164.5400000000009</v>
      </c>
      <c r="W6201" s="8">
        <v>7886.59</v>
      </c>
      <c r="X6201" s="8">
        <v>516.15000000000009</v>
      </c>
      <c r="Y6201" s="8">
        <v>0</v>
      </c>
      <c r="Z6201" s="8">
        <v>0</v>
      </c>
      <c r="AA6201" s="8">
        <v>645939.94999999995</v>
      </c>
      <c r="AB6201" s="8">
        <v>1210081.4800000004</v>
      </c>
      <c r="AC6201" s="9">
        <f t="shared" si="580"/>
        <v>-564141.53000000049</v>
      </c>
      <c r="AD6201" s="5" t="str">
        <f>$C6201&amp;" "&amp;VLOOKUP(C6201,Tegevusalad!$A$1:$B$89,2,FALSE)</f>
        <v>13 TEKSTIILITOOTMINE</v>
      </c>
      <c r="AE6201" s="6">
        <f t="shared" si="582"/>
        <v>6332893.6000000052</v>
      </c>
      <c r="AF6201" s="6">
        <f t="shared" si="583"/>
        <v>8469250.2399999984</v>
      </c>
      <c r="AG6201" s="6">
        <f t="shared" si="584"/>
        <v>30937117.06000001</v>
      </c>
      <c r="AH6201" s="6">
        <f t="shared" si="585"/>
        <v>20331318.399999999</v>
      </c>
      <c r="AI6201" s="6">
        <f t="shared" si="581"/>
        <v>30936600.910000011</v>
      </c>
    </row>
    <row r="6202" spans="1:35">
      <c r="A6202" s="3">
        <v>2020</v>
      </c>
      <c r="B6202" s="3">
        <v>2</v>
      </c>
      <c r="C6202" s="4">
        <v>14</v>
      </c>
      <c r="D6202" s="8">
        <v>340</v>
      </c>
      <c r="E6202" s="8">
        <v>6573881.360000005</v>
      </c>
      <c r="F6202" s="8">
        <v>418.32</v>
      </c>
      <c r="G6202" s="8">
        <v>8372470.3800000008</v>
      </c>
      <c r="H6202" s="8">
        <v>5674725.6800000025</v>
      </c>
      <c r="I6202" s="8">
        <v>3351458.0599999996</v>
      </c>
      <c r="J6202" s="8">
        <v>2214691.2199999997</v>
      </c>
      <c r="K6202" s="8">
        <v>3437.34</v>
      </c>
      <c r="L6202" s="8">
        <v>1314813.9499999995</v>
      </c>
      <c r="M6202" s="8">
        <v>70170.890000000014</v>
      </c>
      <c r="N6202" s="8">
        <v>1439719.2000000009</v>
      </c>
      <c r="O6202" s="8">
        <v>234608.95</v>
      </c>
      <c r="P6202" s="8">
        <v>7593.9</v>
      </c>
      <c r="Q6202" s="8">
        <v>1881.2000000000005</v>
      </c>
      <c r="R6202" s="8">
        <v>3886.0000000000005</v>
      </c>
      <c r="S6202" s="8">
        <v>2310933.3399999994</v>
      </c>
      <c r="T6202" s="8">
        <v>1834110.63</v>
      </c>
      <c r="U6202" s="8">
        <v>1160.79</v>
      </c>
      <c r="V6202" s="8">
        <v>21.78</v>
      </c>
      <c r="W6202" s="8">
        <v>23232.66</v>
      </c>
      <c r="X6202" s="8">
        <v>0</v>
      </c>
      <c r="Y6202" s="8">
        <v>0.01</v>
      </c>
      <c r="Z6202" s="8">
        <v>0</v>
      </c>
      <c r="AA6202" s="8">
        <v>437277.70999999996</v>
      </c>
      <c r="AB6202" s="8">
        <v>492012.06000000017</v>
      </c>
      <c r="AC6202" s="9">
        <f t="shared" si="580"/>
        <v>-54734.35000000021</v>
      </c>
      <c r="AD6202" s="5" t="str">
        <f>$C6202&amp;" "&amp;VLOOKUP(C6202,Tegevusalad!$A$1:$B$89,2,FALSE)</f>
        <v>14 RÕIVATOOTMINE</v>
      </c>
      <c r="AE6202" s="6">
        <f t="shared" si="582"/>
        <v>4262205.5500000063</v>
      </c>
      <c r="AF6202" s="6">
        <f t="shared" si="583"/>
        <v>3732908.9000000055</v>
      </c>
      <c r="AG6202" s="6">
        <f t="shared" si="584"/>
        <v>12634675.930000007</v>
      </c>
      <c r="AH6202" s="6">
        <f t="shared" si="585"/>
        <v>7218026.0000000037</v>
      </c>
      <c r="AI6202" s="6">
        <f t="shared" si="581"/>
        <v>12634675.930000007</v>
      </c>
    </row>
    <row r="6203" spans="1:35">
      <c r="A6203" s="3">
        <v>2020</v>
      </c>
      <c r="B6203" s="3">
        <v>2</v>
      </c>
      <c r="C6203" s="4">
        <v>15</v>
      </c>
      <c r="D6203" s="8">
        <v>65</v>
      </c>
      <c r="E6203" s="8">
        <v>1383071.6</v>
      </c>
      <c r="F6203" s="8">
        <v>0</v>
      </c>
      <c r="G6203" s="8">
        <v>1703060.67</v>
      </c>
      <c r="H6203" s="8">
        <v>908983.08000000007</v>
      </c>
      <c r="I6203" s="8">
        <v>601068.76000000013</v>
      </c>
      <c r="J6203" s="8">
        <v>546712.69999999995</v>
      </c>
      <c r="K6203" s="8">
        <v>0</v>
      </c>
      <c r="L6203" s="8">
        <v>276614.32000000007</v>
      </c>
      <c r="M6203" s="8">
        <v>0</v>
      </c>
      <c r="N6203" s="8">
        <v>302715.40999999997</v>
      </c>
      <c r="O6203" s="8">
        <v>22371.58</v>
      </c>
      <c r="P6203" s="8">
        <v>5112.04</v>
      </c>
      <c r="Q6203" s="8">
        <v>943.66000000000008</v>
      </c>
      <c r="R6203" s="8">
        <v>696.03000000000009</v>
      </c>
      <c r="S6203" s="8">
        <v>651593.99999999988</v>
      </c>
      <c r="T6203" s="8">
        <v>546644.05000000005</v>
      </c>
      <c r="U6203" s="8">
        <v>87.36</v>
      </c>
      <c r="V6203" s="8">
        <v>0</v>
      </c>
      <c r="W6203" s="8">
        <v>6200</v>
      </c>
      <c r="X6203" s="8">
        <v>0</v>
      </c>
      <c r="Y6203" s="8">
        <v>0</v>
      </c>
      <c r="Z6203" s="8">
        <v>0</v>
      </c>
      <c r="AA6203" s="8">
        <v>62759.819999999992</v>
      </c>
      <c r="AB6203" s="8">
        <v>88860.910000000018</v>
      </c>
      <c r="AC6203" s="9">
        <f t="shared" si="580"/>
        <v>-26101.090000000026</v>
      </c>
      <c r="AD6203" s="5" t="str">
        <f>$C6203&amp;" "&amp;VLOOKUP(C6203,Tegevusalad!$A$1:$B$89,2,FALSE)</f>
        <v>15 NAHATÖÖTLEMINE JA NAHKTOODETE TOOTMINE</v>
      </c>
      <c r="AE6203" s="6">
        <f t="shared" si="582"/>
        <v>731390.24000000022</v>
      </c>
      <c r="AF6203" s="6">
        <f t="shared" si="583"/>
        <v>753517.94</v>
      </c>
      <c r="AG6203" s="6">
        <f t="shared" si="584"/>
        <v>2434450.91</v>
      </c>
      <c r="AH6203" s="6">
        <f t="shared" si="585"/>
        <v>1517057.2</v>
      </c>
      <c r="AI6203" s="6">
        <f t="shared" si="581"/>
        <v>2434450.91</v>
      </c>
    </row>
    <row r="6204" spans="1:35">
      <c r="A6204" s="3">
        <v>2020</v>
      </c>
      <c r="B6204" s="3">
        <v>2</v>
      </c>
      <c r="C6204" s="4">
        <v>16</v>
      </c>
      <c r="D6204" s="8">
        <v>1125</v>
      </c>
      <c r="E6204" s="8">
        <v>112441434.1400001</v>
      </c>
      <c r="F6204" s="8">
        <v>481.5</v>
      </c>
      <c r="G6204" s="8">
        <v>120798984.99000002</v>
      </c>
      <c r="H6204" s="8">
        <v>90220349.400000036</v>
      </c>
      <c r="I6204" s="8">
        <v>87253478.360000044</v>
      </c>
      <c r="J6204" s="8">
        <v>29899329.020000003</v>
      </c>
      <c r="K6204" s="8">
        <v>0</v>
      </c>
      <c r="L6204" s="8">
        <v>22488330.110000003</v>
      </c>
      <c r="M6204" s="8">
        <v>1077658.23</v>
      </c>
      <c r="N6204" s="8">
        <v>32092420.720000044</v>
      </c>
      <c r="O6204" s="8">
        <v>1981514.9400000002</v>
      </c>
      <c r="P6204" s="8">
        <v>1176396.9599999997</v>
      </c>
      <c r="Q6204" s="8">
        <v>29427.090000000011</v>
      </c>
      <c r="R6204" s="8">
        <v>21625.770000000015</v>
      </c>
      <c r="S6204" s="8">
        <v>30654026.450000003</v>
      </c>
      <c r="T6204" s="8">
        <v>25598014.890000015</v>
      </c>
      <c r="U6204" s="8">
        <v>512264.95000000007</v>
      </c>
      <c r="V6204" s="8">
        <v>106747.17</v>
      </c>
      <c r="W6204" s="8">
        <v>211652.52000000002</v>
      </c>
      <c r="X6204" s="8">
        <v>228539.07</v>
      </c>
      <c r="Y6204" s="8">
        <v>0.01</v>
      </c>
      <c r="Z6204" s="8">
        <v>0.12000000000000001</v>
      </c>
      <c r="AA6204" s="8">
        <v>3565648.3500000024</v>
      </c>
      <c r="AB6204" s="8">
        <v>12092080.840000009</v>
      </c>
      <c r="AC6204" s="9">
        <f t="shared" si="580"/>
        <v>-8526432.4900000058</v>
      </c>
      <c r="AD6204" s="5" t="str">
        <f>$C6204&amp;" "&amp;VLOOKUP(C6204,Tegevusalad!$A$1:$B$89,2,FALSE)</f>
        <v>16 PUIDUTÖÖTLEMINE NING PUIT- JA KORKTOODETE TOOTMINE, V.A MÖÖBEL; ÕLEST JA PUNUMISMATERJALIST TOODETE TOOTMINE</v>
      </c>
      <c r="AE6204" s="6">
        <f t="shared" si="582"/>
        <v>81504163.310000092</v>
      </c>
      <c r="AF6204" s="6">
        <f t="shared" si="583"/>
        <v>119603113.5200002</v>
      </c>
      <c r="AG6204" s="6">
        <f t="shared" si="584"/>
        <v>202303148.3000001</v>
      </c>
      <c r="AH6204" s="6">
        <f t="shared" si="585"/>
        <v>160570232.4500002</v>
      </c>
      <c r="AI6204" s="6">
        <f t="shared" si="581"/>
        <v>202074609.23000011</v>
      </c>
    </row>
    <row r="6205" spans="1:35">
      <c r="A6205" s="3">
        <v>2020</v>
      </c>
      <c r="B6205" s="3">
        <v>2</v>
      </c>
      <c r="C6205" s="4">
        <v>17</v>
      </c>
      <c r="D6205" s="8">
        <v>57</v>
      </c>
      <c r="E6205" s="8">
        <v>9803086.8900000025</v>
      </c>
      <c r="F6205" s="8">
        <v>0</v>
      </c>
      <c r="G6205" s="8">
        <v>14614891.880000001</v>
      </c>
      <c r="H6205" s="8">
        <v>9945028.7400000021</v>
      </c>
      <c r="I6205" s="8">
        <v>9855078.2400000021</v>
      </c>
      <c r="J6205" s="8">
        <v>4669863.1400000006</v>
      </c>
      <c r="K6205" s="8">
        <v>0</v>
      </c>
      <c r="L6205" s="8">
        <v>1960617.3599999996</v>
      </c>
      <c r="M6205" s="8">
        <v>6728.01</v>
      </c>
      <c r="N6205" s="8">
        <v>2898261.35</v>
      </c>
      <c r="O6205" s="8">
        <v>169437.85</v>
      </c>
      <c r="P6205" s="8">
        <v>51666.090000000004</v>
      </c>
      <c r="Q6205" s="8">
        <v>593.46</v>
      </c>
      <c r="R6205" s="8">
        <v>2348.2200000000003</v>
      </c>
      <c r="S6205" s="8">
        <v>4862804.1900000004</v>
      </c>
      <c r="T6205" s="8">
        <v>3833026.4799999995</v>
      </c>
      <c r="U6205" s="8">
        <v>108190.86000000002</v>
      </c>
      <c r="V6205" s="8">
        <v>2019.03</v>
      </c>
      <c r="W6205" s="8">
        <v>0</v>
      </c>
      <c r="X6205" s="8">
        <v>6431.9500000000007</v>
      </c>
      <c r="Y6205" s="8">
        <v>0</v>
      </c>
      <c r="Z6205" s="8">
        <v>0</v>
      </c>
      <c r="AA6205" s="8">
        <v>285042.27</v>
      </c>
      <c r="AB6205" s="8">
        <v>1215958.2500000002</v>
      </c>
      <c r="AC6205" s="9">
        <f t="shared" si="580"/>
        <v>-930915.98000000021</v>
      </c>
      <c r="AD6205" s="5" t="str">
        <f>$C6205&amp;" "&amp;VLOOKUP(C6205,Tegevusalad!$A$1:$B$89,2,FALSE)</f>
        <v>17 PABERI JA PABERTOODETE TOOTMINE</v>
      </c>
      <c r="AE6205" s="6">
        <f t="shared" si="582"/>
        <v>4838523.790000001</v>
      </c>
      <c r="AF6205" s="6">
        <f t="shared" si="583"/>
        <v>8686882.5800000001</v>
      </c>
      <c r="AG6205" s="6">
        <f t="shared" si="584"/>
        <v>19453415.670000002</v>
      </c>
      <c r="AH6205" s="6">
        <f t="shared" si="585"/>
        <v>14503047.850000001</v>
      </c>
      <c r="AI6205" s="6">
        <f t="shared" si="581"/>
        <v>19446983.720000003</v>
      </c>
    </row>
    <row r="6206" spans="1:35">
      <c r="A6206" s="3">
        <v>2020</v>
      </c>
      <c r="B6206" s="3">
        <v>2</v>
      </c>
      <c r="C6206" s="4">
        <v>18</v>
      </c>
      <c r="D6206" s="8">
        <v>339</v>
      </c>
      <c r="E6206" s="8">
        <v>13903115.359999996</v>
      </c>
      <c r="F6206" s="8">
        <v>128808.08</v>
      </c>
      <c r="G6206" s="8">
        <v>7613406.9800000014</v>
      </c>
      <c r="H6206" s="8">
        <v>6701552.1400000015</v>
      </c>
      <c r="I6206" s="8">
        <v>5038654.92</v>
      </c>
      <c r="J6206" s="8">
        <v>692663.46</v>
      </c>
      <c r="K6206" s="8">
        <v>0</v>
      </c>
      <c r="L6206" s="8">
        <v>2792215.7899999986</v>
      </c>
      <c r="M6206" s="8">
        <v>0</v>
      </c>
      <c r="N6206" s="8">
        <v>2389168.4399999995</v>
      </c>
      <c r="O6206" s="8">
        <v>18327</v>
      </c>
      <c r="P6206" s="8">
        <v>122034.72000000002</v>
      </c>
      <c r="Q6206" s="8">
        <v>6273.64</v>
      </c>
      <c r="R6206" s="8">
        <v>10544.060000000001</v>
      </c>
      <c r="S6206" s="8">
        <v>4418155.04</v>
      </c>
      <c r="T6206" s="8">
        <v>3967784.2600000007</v>
      </c>
      <c r="U6206" s="8">
        <v>19489.29</v>
      </c>
      <c r="V6206" s="8">
        <v>337.58</v>
      </c>
      <c r="W6206" s="8">
        <v>47650.760000000009</v>
      </c>
      <c r="X6206" s="8">
        <v>130368.93000000001</v>
      </c>
      <c r="Y6206" s="8">
        <v>0</v>
      </c>
      <c r="Z6206" s="8">
        <v>0.01</v>
      </c>
      <c r="AA6206" s="8">
        <v>704061.12000000011</v>
      </c>
      <c r="AB6206" s="8">
        <v>301013.78000000003</v>
      </c>
      <c r="AC6206" s="9">
        <f t="shared" si="580"/>
        <v>403047.34000000008</v>
      </c>
      <c r="AD6206" s="5" t="str">
        <f>$C6206&amp;" "&amp;VLOOKUP(C6206,Tegevusalad!$A$1:$B$89,2,FALSE)</f>
        <v>18 TRÜKINDUS JA SALVESTISTE PALJUNDUS</v>
      </c>
      <c r="AE6206" s="6">
        <f t="shared" si="582"/>
        <v>9724648.0399999954</v>
      </c>
      <c r="AF6206" s="6">
        <f t="shared" si="583"/>
        <v>7469620.7499999963</v>
      </c>
      <c r="AG6206" s="6">
        <f t="shared" si="584"/>
        <v>17338055.019999996</v>
      </c>
      <c r="AH6206" s="6">
        <f t="shared" si="585"/>
        <v>11998562.499999996</v>
      </c>
      <c r="AI6206" s="6">
        <f t="shared" si="581"/>
        <v>17207686.089999996</v>
      </c>
    </row>
    <row r="6207" spans="1:35">
      <c r="A6207" s="3">
        <v>2020</v>
      </c>
      <c r="B6207" s="3">
        <v>2</v>
      </c>
      <c r="C6207" s="4">
        <v>19</v>
      </c>
      <c r="D6207" s="8">
        <v>8</v>
      </c>
      <c r="E6207" s="8">
        <v>8503788.6500000004</v>
      </c>
      <c r="F6207" s="8">
        <v>0</v>
      </c>
      <c r="G6207" s="8">
        <v>3371108.59</v>
      </c>
      <c r="H6207" s="8">
        <v>255351.88</v>
      </c>
      <c r="I6207" s="8">
        <v>255351.88</v>
      </c>
      <c r="J6207" s="8">
        <v>19209.29</v>
      </c>
      <c r="K6207" s="8">
        <v>0</v>
      </c>
      <c r="L6207" s="8">
        <v>1700757.74</v>
      </c>
      <c r="M6207" s="8">
        <v>0</v>
      </c>
      <c r="N6207" s="8">
        <v>1968794.83</v>
      </c>
      <c r="O6207" s="8">
        <v>3184.65</v>
      </c>
      <c r="P6207" s="8">
        <v>102469.94</v>
      </c>
      <c r="Q6207" s="8">
        <v>210.83</v>
      </c>
      <c r="R6207" s="8">
        <v>1202.3600000000001</v>
      </c>
      <c r="S6207" s="8">
        <v>7860043.4500000002</v>
      </c>
      <c r="T6207" s="8">
        <v>7858618.4500000002</v>
      </c>
      <c r="U6207" s="8">
        <v>10518.52</v>
      </c>
      <c r="V6207" s="8">
        <v>10518.52</v>
      </c>
      <c r="W6207" s="8">
        <v>30462.83</v>
      </c>
      <c r="X6207" s="8">
        <v>1846.3</v>
      </c>
      <c r="Y6207" s="8">
        <v>104.4</v>
      </c>
      <c r="Z6207" s="8">
        <v>0</v>
      </c>
      <c r="AA6207" s="8">
        <v>0</v>
      </c>
      <c r="AB6207" s="8">
        <v>267932.69</v>
      </c>
      <c r="AC6207" s="9">
        <f t="shared" si="580"/>
        <v>-267932.69</v>
      </c>
      <c r="AD6207" s="5" t="str">
        <f>$C6207&amp;" "&amp;VLOOKUP(C6207,Tegevusalad!$A$1:$B$89,2,FALSE)</f>
        <v>19 KOKSI JA PUHASTATUD NAFTATOODETE TOOTMINE</v>
      </c>
      <c r="AE6207" s="6">
        <f t="shared" si="582"/>
        <v>635072.98000000138</v>
      </c>
      <c r="AF6207" s="6">
        <f t="shared" si="583"/>
        <v>1974019.2500000009</v>
      </c>
      <c r="AG6207" s="6">
        <f t="shared" si="584"/>
        <v>4006181.5700000012</v>
      </c>
      <c r="AH6207" s="6">
        <f t="shared" si="585"/>
        <v>9849985.9500000011</v>
      </c>
      <c r="AI6207" s="6">
        <f t="shared" si="581"/>
        <v>4004335.2700000005</v>
      </c>
    </row>
    <row r="6208" spans="1:35">
      <c r="A6208" s="3">
        <v>2020</v>
      </c>
      <c r="B6208" s="3">
        <v>2</v>
      </c>
      <c r="C6208" s="4">
        <v>20</v>
      </c>
      <c r="D6208" s="8">
        <v>132</v>
      </c>
      <c r="E6208" s="8">
        <v>34345011.319999993</v>
      </c>
      <c r="F6208" s="8">
        <v>1066.2</v>
      </c>
      <c r="G6208" s="8">
        <v>37878652.119999997</v>
      </c>
      <c r="H6208" s="8">
        <v>19115487.260000005</v>
      </c>
      <c r="I6208" s="8">
        <v>18168541.260000005</v>
      </c>
      <c r="J6208" s="8">
        <v>17772919.829999998</v>
      </c>
      <c r="K6208" s="8">
        <v>0</v>
      </c>
      <c r="L6208" s="8">
        <v>6869098.2400000002</v>
      </c>
      <c r="M6208" s="8">
        <v>386711.49</v>
      </c>
      <c r="N6208" s="8">
        <v>7128002.2600000007</v>
      </c>
      <c r="O6208" s="8">
        <v>748849.68</v>
      </c>
      <c r="P6208" s="8">
        <v>169803.88000000003</v>
      </c>
      <c r="Q6208" s="8">
        <v>2544.7800000000002</v>
      </c>
      <c r="R6208" s="8">
        <v>7001.09</v>
      </c>
      <c r="S6208" s="8">
        <v>17315952.210000001</v>
      </c>
      <c r="T6208" s="8">
        <v>15414062.660000002</v>
      </c>
      <c r="U6208" s="8">
        <v>931675.13</v>
      </c>
      <c r="V6208" s="8">
        <v>2139.92</v>
      </c>
      <c r="W6208" s="8">
        <v>19807.330000000002</v>
      </c>
      <c r="X6208" s="8">
        <v>4666.12</v>
      </c>
      <c r="Y6208" s="8">
        <v>0</v>
      </c>
      <c r="Z6208" s="8">
        <v>0</v>
      </c>
      <c r="AA6208" s="8">
        <v>1594943.76</v>
      </c>
      <c r="AB6208" s="8">
        <v>1467136.29</v>
      </c>
      <c r="AC6208" s="9">
        <f t="shared" si="580"/>
        <v>127807.46999999997</v>
      </c>
      <c r="AD6208" s="5" t="str">
        <f>$C6208&amp;" "&amp;VLOOKUP(C6208,Tegevusalad!$A$1:$B$89,2,FALSE)</f>
        <v>20 KEMIKAALIDE JA KEEMIATOODETE TOOTMINE</v>
      </c>
      <c r="AE6208" s="6">
        <f t="shared" si="582"/>
        <v>16103116.299999993</v>
      </c>
      <c r="AF6208" s="6">
        <f t="shared" si="583"/>
        <v>13685280.93</v>
      </c>
      <c r="AG6208" s="6">
        <f t="shared" si="584"/>
        <v>53981768.419999987</v>
      </c>
      <c r="AH6208" s="6">
        <f t="shared" si="585"/>
        <v>35675016.75</v>
      </c>
      <c r="AI6208" s="6">
        <f t="shared" si="581"/>
        <v>53977102.299999982</v>
      </c>
    </row>
    <row r="6209" spans="1:35">
      <c r="A6209" s="3">
        <v>2020</v>
      </c>
      <c r="B6209" s="3">
        <v>2</v>
      </c>
      <c r="C6209" s="4">
        <v>21</v>
      </c>
      <c r="D6209" s="8">
        <v>17</v>
      </c>
      <c r="E6209" s="8">
        <v>1914585.73</v>
      </c>
      <c r="F6209" s="8">
        <v>301407.32</v>
      </c>
      <c r="G6209" s="8">
        <v>3912017.3200000003</v>
      </c>
      <c r="H6209" s="8">
        <v>2476482.2000000002</v>
      </c>
      <c r="I6209" s="8">
        <v>2384783.0300000003</v>
      </c>
      <c r="J6209" s="8">
        <v>1122645.6299999999</v>
      </c>
      <c r="K6209" s="8">
        <v>0</v>
      </c>
      <c r="L6209" s="8">
        <v>410043.80000000005</v>
      </c>
      <c r="M6209" s="8">
        <v>77847.27</v>
      </c>
      <c r="N6209" s="8">
        <v>614309.25</v>
      </c>
      <c r="O6209" s="8">
        <v>79020.61</v>
      </c>
      <c r="P6209" s="8">
        <v>11877.4</v>
      </c>
      <c r="Q6209" s="8">
        <v>342.83</v>
      </c>
      <c r="R6209" s="8">
        <v>804.2299999999999</v>
      </c>
      <c r="S6209" s="8">
        <v>1663551.8699999999</v>
      </c>
      <c r="T6209" s="8">
        <v>1595938.92</v>
      </c>
      <c r="U6209" s="8">
        <v>20336.7</v>
      </c>
      <c r="V6209" s="8">
        <v>832.02</v>
      </c>
      <c r="W6209" s="8">
        <v>8739.73</v>
      </c>
      <c r="X6209" s="8">
        <v>0</v>
      </c>
      <c r="Y6209" s="8">
        <v>0</v>
      </c>
      <c r="Z6209" s="8">
        <v>0</v>
      </c>
      <c r="AA6209" s="8">
        <v>40995.58</v>
      </c>
      <c r="AB6209" s="8">
        <v>167413.76999999999</v>
      </c>
      <c r="AC6209" s="9">
        <f t="shared" si="580"/>
        <v>-126418.18999999999</v>
      </c>
      <c r="AD6209" s="5" t="str">
        <f>$C6209&amp;" "&amp;VLOOKUP(C6209,Tegevusalad!$A$1:$B$89,2,FALSE)</f>
        <v>21 PÕHIFARMAATSIATOODETE JA RAVIMPREPARAATIDE TOOTMINE</v>
      </c>
      <c r="AE6209" s="6">
        <f t="shared" si="582"/>
        <v>532104.48</v>
      </c>
      <c r="AF6209" s="6">
        <f t="shared" si="583"/>
        <v>997407.7999999997</v>
      </c>
      <c r="AG6209" s="6">
        <f t="shared" si="584"/>
        <v>4444121.8000000007</v>
      </c>
      <c r="AH6209" s="6">
        <f t="shared" si="585"/>
        <v>3075567.4</v>
      </c>
      <c r="AI6209" s="6">
        <f t="shared" si="581"/>
        <v>4444121.8000000007</v>
      </c>
    </row>
    <row r="6210" spans="1:35">
      <c r="A6210" s="3">
        <v>2020</v>
      </c>
      <c r="B6210" s="3">
        <v>2</v>
      </c>
      <c r="C6210" s="4">
        <v>22</v>
      </c>
      <c r="D6210" s="8">
        <v>203</v>
      </c>
      <c r="E6210" s="8">
        <v>25987438.790000003</v>
      </c>
      <c r="F6210" s="8">
        <v>197.99</v>
      </c>
      <c r="G6210" s="8">
        <v>23099887.490000002</v>
      </c>
      <c r="H6210" s="8">
        <v>17387384.879999995</v>
      </c>
      <c r="I6210" s="8">
        <v>16752944.140000001</v>
      </c>
      <c r="J6210" s="8">
        <v>2463125.34</v>
      </c>
      <c r="K6210" s="8">
        <v>0</v>
      </c>
      <c r="L6210" s="8">
        <v>5197505.5599999987</v>
      </c>
      <c r="M6210" s="8">
        <v>215939.43000000002</v>
      </c>
      <c r="N6210" s="8">
        <v>5230595.5500000017</v>
      </c>
      <c r="O6210" s="8">
        <v>392596.42000000004</v>
      </c>
      <c r="P6210" s="8">
        <v>124608.04000000002</v>
      </c>
      <c r="Q6210" s="8">
        <v>22094.350000000002</v>
      </c>
      <c r="R6210" s="8">
        <v>8625.2099999999973</v>
      </c>
      <c r="S6210" s="8">
        <v>13405768.620000001</v>
      </c>
      <c r="T6210" s="8">
        <v>12953005.459999997</v>
      </c>
      <c r="U6210" s="8">
        <v>170123.17</v>
      </c>
      <c r="V6210" s="8">
        <v>15191.650000000001</v>
      </c>
      <c r="W6210" s="8">
        <v>10971.04</v>
      </c>
      <c r="X6210" s="8">
        <v>3307.3</v>
      </c>
      <c r="Y6210" s="8">
        <v>0</v>
      </c>
      <c r="Z6210" s="8">
        <v>35.9</v>
      </c>
      <c r="AA6210" s="8">
        <v>1025735.9599999994</v>
      </c>
      <c r="AB6210" s="8">
        <v>842922.42000000027</v>
      </c>
      <c r="AC6210" s="9">
        <f t="shared" si="580"/>
        <v>182813.53999999911</v>
      </c>
      <c r="AD6210" s="5" t="str">
        <f>$C6210&amp;" "&amp;VLOOKUP(C6210,Tegevusalad!$A$1:$B$89,2,FALSE)</f>
        <v>22 KUMMI- JA PLASTTOODETE TOOTMINE</v>
      </c>
      <c r="AE6210" s="6">
        <f t="shared" si="582"/>
        <v>12415052.290000001</v>
      </c>
      <c r="AF6210" s="6">
        <f t="shared" si="583"/>
        <v>10672421.560000006</v>
      </c>
      <c r="AG6210" s="6">
        <f t="shared" si="584"/>
        <v>35514939.780000001</v>
      </c>
      <c r="AH6210" s="6">
        <f t="shared" si="585"/>
        <v>26196103.800000008</v>
      </c>
      <c r="AI6210" s="6">
        <f t="shared" si="581"/>
        <v>35511632.480000004</v>
      </c>
    </row>
    <row r="6211" spans="1:35">
      <c r="A6211" s="3">
        <v>2020</v>
      </c>
      <c r="B6211" s="3">
        <v>2</v>
      </c>
      <c r="C6211" s="4">
        <v>23</v>
      </c>
      <c r="D6211" s="8">
        <v>248</v>
      </c>
      <c r="E6211" s="8">
        <v>33465639.170000002</v>
      </c>
      <c r="F6211" s="8">
        <v>5653.8</v>
      </c>
      <c r="G6211" s="8">
        <v>16523150.93</v>
      </c>
      <c r="H6211" s="8">
        <v>14960802.810000001</v>
      </c>
      <c r="I6211" s="8">
        <v>14340090.050000003</v>
      </c>
      <c r="J6211" s="8">
        <v>1385063.4800000002</v>
      </c>
      <c r="K6211" s="8">
        <v>0</v>
      </c>
      <c r="L6211" s="8">
        <v>6693636.6600000001</v>
      </c>
      <c r="M6211" s="8">
        <v>63466.63</v>
      </c>
      <c r="N6211" s="8">
        <v>5704223.2600000016</v>
      </c>
      <c r="O6211" s="8">
        <v>145590.19999999998</v>
      </c>
      <c r="P6211" s="8">
        <v>92902.12000000001</v>
      </c>
      <c r="Q6211" s="8">
        <v>11453.19</v>
      </c>
      <c r="R6211" s="8">
        <v>13625.89</v>
      </c>
      <c r="S6211" s="8">
        <v>9795700.6100000031</v>
      </c>
      <c r="T6211" s="8">
        <v>8803301.9600000009</v>
      </c>
      <c r="U6211" s="8">
        <v>1604232.7500000002</v>
      </c>
      <c r="V6211" s="8">
        <v>717124.04000000015</v>
      </c>
      <c r="W6211" s="8">
        <v>4725.2700000000004</v>
      </c>
      <c r="X6211" s="8">
        <v>180134.43999999994</v>
      </c>
      <c r="Y6211" s="8">
        <v>0.01</v>
      </c>
      <c r="Z6211" s="8">
        <v>0</v>
      </c>
      <c r="AA6211" s="8">
        <v>1673377.1099999994</v>
      </c>
      <c r="AB6211" s="8">
        <v>620497.06999999983</v>
      </c>
      <c r="AC6211" s="9">
        <f t="shared" ref="AC6211:AC6274" si="586">AA6211-AB6211</f>
        <v>1052880.0399999996</v>
      </c>
      <c r="AD6211" s="5" t="str">
        <f>$C6211&amp;" "&amp;VLOOKUP(C6211,Tegevusalad!$A$1:$B$89,2,FALSE)</f>
        <v>23 MUUDE MITTEMETALSETEST MINERAALIDEST TOODETE TOOTMINE</v>
      </c>
      <c r="AE6211" s="6">
        <f t="shared" si="582"/>
        <v>22251494.050000001</v>
      </c>
      <c r="AF6211" s="6">
        <f t="shared" si="583"/>
        <v>17178485.43</v>
      </c>
      <c r="AG6211" s="6">
        <f t="shared" si="584"/>
        <v>38774644.980000004</v>
      </c>
      <c r="AH6211" s="6">
        <f t="shared" si="585"/>
        <v>28589245.750000004</v>
      </c>
      <c r="AI6211" s="6">
        <f t="shared" ref="AI6211:AI6274" si="587">(E6211+F6211+G6211)-(S6211+U6211)</f>
        <v>38594510.540000007</v>
      </c>
    </row>
    <row r="6212" spans="1:35">
      <c r="A6212" s="3">
        <v>2020</v>
      </c>
      <c r="B6212" s="3">
        <v>2</v>
      </c>
      <c r="C6212" s="4">
        <v>24</v>
      </c>
      <c r="D6212" s="8">
        <v>25</v>
      </c>
      <c r="E6212" s="8">
        <v>2532982.3499999996</v>
      </c>
      <c r="F6212" s="8">
        <v>0</v>
      </c>
      <c r="G6212" s="8">
        <v>2434676.5699999998</v>
      </c>
      <c r="H6212" s="8">
        <v>1921081.2500000002</v>
      </c>
      <c r="I6212" s="8">
        <v>1847877.43</v>
      </c>
      <c r="J6212" s="8">
        <v>479120.45</v>
      </c>
      <c r="K6212" s="8">
        <v>0</v>
      </c>
      <c r="L6212" s="8">
        <v>506596.47</v>
      </c>
      <c r="M6212" s="8">
        <v>14029.68</v>
      </c>
      <c r="N6212" s="8">
        <v>499601.06000000006</v>
      </c>
      <c r="O6212" s="8">
        <v>20341.79</v>
      </c>
      <c r="P6212" s="8">
        <v>5900</v>
      </c>
      <c r="Q6212" s="8">
        <v>653.1400000000001</v>
      </c>
      <c r="R6212" s="8">
        <v>2188.35</v>
      </c>
      <c r="S6212" s="8">
        <v>1434727.78</v>
      </c>
      <c r="T6212" s="8">
        <v>1291250.26</v>
      </c>
      <c r="U6212" s="8">
        <v>229298.84</v>
      </c>
      <c r="V6212" s="8">
        <v>229298.84</v>
      </c>
      <c r="W6212" s="8">
        <v>1080</v>
      </c>
      <c r="X6212" s="8">
        <v>328766.39999999997</v>
      </c>
      <c r="Y6212" s="8">
        <v>0</v>
      </c>
      <c r="Z6212" s="8">
        <v>0</v>
      </c>
      <c r="AA6212" s="8">
        <v>96584.02</v>
      </c>
      <c r="AB6212" s="8">
        <v>75558.930000000008</v>
      </c>
      <c r="AC6212" s="9">
        <f t="shared" si="586"/>
        <v>21025.089999999997</v>
      </c>
      <c r="AD6212" s="5" t="str">
        <f>$C6212&amp;" "&amp;VLOOKUP(C6212,Tegevusalad!$A$1:$B$89,2,FALSE)</f>
        <v>24 METALLITOOTMINE</v>
      </c>
      <c r="AE6212" s="6">
        <f t="shared" si="582"/>
        <v>1197722.1299999994</v>
      </c>
      <c r="AF6212" s="6">
        <f t="shared" si="583"/>
        <v>972510.32000000007</v>
      </c>
      <c r="AG6212" s="6">
        <f t="shared" si="584"/>
        <v>3632398.7</v>
      </c>
      <c r="AH6212" s="6">
        <f t="shared" si="585"/>
        <v>2508947.0499999998</v>
      </c>
      <c r="AI6212" s="6">
        <f t="shared" si="587"/>
        <v>3303632.3</v>
      </c>
    </row>
    <row r="6213" spans="1:35">
      <c r="A6213" s="3">
        <v>2020</v>
      </c>
      <c r="B6213" s="3">
        <v>2</v>
      </c>
      <c r="C6213" s="4">
        <v>25</v>
      </c>
      <c r="D6213" s="8">
        <v>1415</v>
      </c>
      <c r="E6213" s="8">
        <v>75532958.810000017</v>
      </c>
      <c r="F6213" s="8">
        <v>1775.9099999999999</v>
      </c>
      <c r="G6213" s="8">
        <v>65060198.039999999</v>
      </c>
      <c r="H6213" s="8">
        <v>55928586.110000007</v>
      </c>
      <c r="I6213" s="8">
        <v>52628355.860000007</v>
      </c>
      <c r="J6213" s="8">
        <v>7743581.4199999999</v>
      </c>
      <c r="K6213" s="8">
        <v>0</v>
      </c>
      <c r="L6213" s="8">
        <v>15106751.670000006</v>
      </c>
      <c r="M6213" s="8">
        <v>180539.00000000003</v>
      </c>
      <c r="N6213" s="8">
        <v>15526693.179999996</v>
      </c>
      <c r="O6213" s="8">
        <v>611044.74000000011</v>
      </c>
      <c r="P6213" s="8">
        <v>596117.05000000005</v>
      </c>
      <c r="Q6213" s="8">
        <v>47719.329999999994</v>
      </c>
      <c r="R6213" s="8">
        <v>26237.159999999996</v>
      </c>
      <c r="S6213" s="8">
        <v>20480929.079999998</v>
      </c>
      <c r="T6213" s="8">
        <v>18187767.059999991</v>
      </c>
      <c r="U6213" s="8">
        <v>12483702.17</v>
      </c>
      <c r="V6213" s="8">
        <v>12218770.070000004</v>
      </c>
      <c r="W6213" s="8">
        <v>191216.59</v>
      </c>
      <c r="X6213" s="8">
        <v>4065453.8000000012</v>
      </c>
      <c r="Y6213" s="8">
        <v>0.05</v>
      </c>
      <c r="Z6213" s="8">
        <v>0.01</v>
      </c>
      <c r="AA6213" s="8">
        <v>3388377.310000001</v>
      </c>
      <c r="AB6213" s="8">
        <v>3627779.7799999984</v>
      </c>
      <c r="AC6213" s="9">
        <f t="shared" si="586"/>
        <v>-239402.46999999741</v>
      </c>
      <c r="AD6213" s="5" t="str">
        <f>$C6213&amp;" "&amp;VLOOKUP(C6213,Tegevusalad!$A$1:$B$89,2,FALSE)</f>
        <v>25 METALLTOODETE TOOTMINE, V.A MASINAD JA SEADMED</v>
      </c>
      <c r="AE6213" s="6">
        <f t="shared" si="582"/>
        <v>46635557.270000011</v>
      </c>
      <c r="AF6213" s="6">
        <f t="shared" si="583"/>
        <v>53963566.819999978</v>
      </c>
      <c r="AG6213" s="6">
        <f t="shared" si="584"/>
        <v>111695755.31000003</v>
      </c>
      <c r="AH6213" s="6">
        <f t="shared" si="585"/>
        <v>77764651.699999973</v>
      </c>
      <c r="AI6213" s="6">
        <f t="shared" si="587"/>
        <v>107630301.51000002</v>
      </c>
    </row>
    <row r="6214" spans="1:35">
      <c r="A6214" s="3">
        <v>2020</v>
      </c>
      <c r="B6214" s="3">
        <v>2</v>
      </c>
      <c r="C6214" s="4">
        <v>26</v>
      </c>
      <c r="D6214" s="8">
        <v>164</v>
      </c>
      <c r="E6214" s="8">
        <v>40422188.319999985</v>
      </c>
      <c r="F6214" s="8">
        <v>0</v>
      </c>
      <c r="G6214" s="8">
        <v>66009720.780000016</v>
      </c>
      <c r="H6214" s="8">
        <v>43219951.470000006</v>
      </c>
      <c r="I6214" s="8">
        <v>39096577.13000001</v>
      </c>
      <c r="J6214" s="8">
        <v>22067554.239999998</v>
      </c>
      <c r="K6214" s="8">
        <v>0</v>
      </c>
      <c r="L6214" s="8">
        <v>8084437.669999999</v>
      </c>
      <c r="M6214" s="8">
        <v>1838937.5099999998</v>
      </c>
      <c r="N6214" s="8">
        <v>11608921.189999994</v>
      </c>
      <c r="O6214" s="8">
        <v>1955595.8399999994</v>
      </c>
      <c r="P6214" s="8">
        <v>44362.36</v>
      </c>
      <c r="Q6214" s="8">
        <v>1013.75</v>
      </c>
      <c r="R6214" s="8">
        <v>2718.0200000000004</v>
      </c>
      <c r="S6214" s="8">
        <v>34408659.699999988</v>
      </c>
      <c r="T6214" s="8">
        <v>29903845.669999983</v>
      </c>
      <c r="U6214" s="8">
        <v>709493.26</v>
      </c>
      <c r="V6214" s="8">
        <v>95239.360000000001</v>
      </c>
      <c r="W6214" s="8">
        <v>883.15000000000009</v>
      </c>
      <c r="X6214" s="8">
        <v>55941.13</v>
      </c>
      <c r="Y6214" s="8">
        <v>0</v>
      </c>
      <c r="Z6214" s="8">
        <v>0</v>
      </c>
      <c r="AA6214" s="8">
        <v>333521.34999999992</v>
      </c>
      <c r="AB6214" s="8">
        <v>2019067.3599999999</v>
      </c>
      <c r="AC6214" s="9">
        <f t="shared" si="586"/>
        <v>-1685546.01</v>
      </c>
      <c r="AD6214" s="5" t="str">
        <f>$C6214&amp;" "&amp;VLOOKUP(C6214,Tegevusalad!$A$1:$B$89,2,FALSE)</f>
        <v>26 ARVUTITE, ELEKTROONIKA- JA OPTIKASEADMETE TOOTMINE</v>
      </c>
      <c r="AE6214" s="6">
        <f t="shared" si="582"/>
        <v>5359976.4900000021</v>
      </c>
      <c r="AF6214" s="6">
        <f t="shared" si="583"/>
        <v>13257303.249999976</v>
      </c>
      <c r="AG6214" s="6">
        <f t="shared" si="584"/>
        <v>71369697.270000011</v>
      </c>
      <c r="AH6214" s="6">
        <f t="shared" si="585"/>
        <v>58058196.049999967</v>
      </c>
      <c r="AI6214" s="6">
        <f t="shared" si="587"/>
        <v>71313756.140000015</v>
      </c>
    </row>
    <row r="6215" spans="1:35">
      <c r="A6215" s="3">
        <v>2020</v>
      </c>
      <c r="B6215" s="3">
        <v>2</v>
      </c>
      <c r="C6215" s="4">
        <v>27</v>
      </c>
      <c r="D6215" s="8">
        <v>142</v>
      </c>
      <c r="E6215" s="8">
        <v>41733962.370000005</v>
      </c>
      <c r="F6215" s="8">
        <v>3.5</v>
      </c>
      <c r="G6215" s="8">
        <v>60449408.849999987</v>
      </c>
      <c r="H6215" s="8">
        <v>46907682.00999999</v>
      </c>
      <c r="I6215" s="8">
        <v>42189365.019999996</v>
      </c>
      <c r="J6215" s="8">
        <v>13123960.969999999</v>
      </c>
      <c r="K6215" s="8">
        <v>0</v>
      </c>
      <c r="L6215" s="8">
        <v>8346792.7700000014</v>
      </c>
      <c r="M6215" s="8">
        <v>946051.78999999992</v>
      </c>
      <c r="N6215" s="8">
        <v>11202064.620000005</v>
      </c>
      <c r="O6215" s="8">
        <v>1826508.1400000001</v>
      </c>
      <c r="P6215" s="8">
        <v>94383.940000000017</v>
      </c>
      <c r="Q6215" s="8">
        <v>7131.9599999999991</v>
      </c>
      <c r="R6215" s="8">
        <v>9659.7899999999972</v>
      </c>
      <c r="S6215" s="8">
        <v>27846677.750000019</v>
      </c>
      <c r="T6215" s="8">
        <v>23290918.390000008</v>
      </c>
      <c r="U6215" s="8">
        <v>3210765.6399999997</v>
      </c>
      <c r="V6215" s="8">
        <v>228396.78000000006</v>
      </c>
      <c r="W6215" s="8">
        <v>487540.06</v>
      </c>
      <c r="X6215" s="8">
        <v>2839405.65</v>
      </c>
      <c r="Y6215" s="8">
        <v>0</v>
      </c>
      <c r="Z6215" s="8">
        <v>0</v>
      </c>
      <c r="AA6215" s="8">
        <v>785859.39</v>
      </c>
      <c r="AB6215" s="8">
        <v>2695079.45</v>
      </c>
      <c r="AC6215" s="9">
        <f t="shared" si="586"/>
        <v>-1909220.06</v>
      </c>
      <c r="AD6215" s="5" t="str">
        <f>$C6215&amp;" "&amp;VLOOKUP(C6215,Tegevusalad!$A$1:$B$89,2,FALSE)</f>
        <v>27 ELEKTRISEADMETE TOOTMINE</v>
      </c>
      <c r="AE6215" s="6">
        <f t="shared" si="582"/>
        <v>13515928.129999984</v>
      </c>
      <c r="AF6215" s="6">
        <f t="shared" si="583"/>
        <v>16097034.739999998</v>
      </c>
      <c r="AG6215" s="6">
        <f t="shared" si="584"/>
        <v>73965336.979999989</v>
      </c>
      <c r="AH6215" s="6">
        <f t="shared" si="585"/>
        <v>56058622.050000019</v>
      </c>
      <c r="AI6215" s="6">
        <f t="shared" si="587"/>
        <v>71125931.329999983</v>
      </c>
    </row>
    <row r="6216" spans="1:35">
      <c r="A6216" s="3">
        <v>2020</v>
      </c>
      <c r="B6216" s="3">
        <v>2</v>
      </c>
      <c r="C6216" s="4">
        <v>28</v>
      </c>
      <c r="D6216" s="8">
        <v>229</v>
      </c>
      <c r="E6216" s="8">
        <v>17326254.119999997</v>
      </c>
      <c r="F6216" s="8">
        <v>160.55000000000001</v>
      </c>
      <c r="G6216" s="8">
        <v>33299315.149999995</v>
      </c>
      <c r="H6216" s="8">
        <v>18653637.879999999</v>
      </c>
      <c r="I6216" s="8">
        <v>16725427.469999993</v>
      </c>
      <c r="J6216" s="8">
        <v>13948345.420000006</v>
      </c>
      <c r="K6216" s="8">
        <v>0</v>
      </c>
      <c r="L6216" s="8">
        <v>3465265.2900000005</v>
      </c>
      <c r="M6216" s="8">
        <v>98493.540000000008</v>
      </c>
      <c r="N6216" s="8">
        <v>6124411.0200000023</v>
      </c>
      <c r="O6216" s="8">
        <v>1083252.0099999998</v>
      </c>
      <c r="P6216" s="8">
        <v>153688.21000000002</v>
      </c>
      <c r="Q6216" s="8">
        <v>7145.63</v>
      </c>
      <c r="R6216" s="8">
        <v>8620.1200000000026</v>
      </c>
      <c r="S6216" s="8">
        <v>6855795.7400000012</v>
      </c>
      <c r="T6216" s="8">
        <v>6409396.5200000005</v>
      </c>
      <c r="U6216" s="8">
        <v>2698849.1400000011</v>
      </c>
      <c r="V6216" s="8">
        <v>2613248.370000001</v>
      </c>
      <c r="W6216" s="8">
        <v>14401.41</v>
      </c>
      <c r="X6216" s="8">
        <v>137818.54</v>
      </c>
      <c r="Y6216" s="8">
        <v>0</v>
      </c>
      <c r="Z6216" s="8">
        <v>0</v>
      </c>
      <c r="AA6216" s="8">
        <v>470155.01</v>
      </c>
      <c r="AB6216" s="8">
        <v>3030807.2000000016</v>
      </c>
      <c r="AC6216" s="9">
        <f t="shared" si="586"/>
        <v>-2560652.1900000013</v>
      </c>
      <c r="AD6216" s="5" t="str">
        <f>$C6216&amp;" "&amp;VLOOKUP(C6216,Tegevusalad!$A$1:$B$89,2,FALSE)</f>
        <v>28 MUJAL LIIGITAMATA MASINATE JA SEADMETE TOOTMINE</v>
      </c>
      <c r="AE6216" s="6">
        <f t="shared" si="582"/>
        <v>7909588.3299999945</v>
      </c>
      <c r="AF6216" s="6">
        <f t="shared" si="583"/>
        <v>18307499.140000012</v>
      </c>
      <c r="AG6216" s="6">
        <f t="shared" si="584"/>
        <v>41208903.479999989</v>
      </c>
      <c r="AH6216" s="6">
        <f t="shared" si="585"/>
        <v>30665155.70000001</v>
      </c>
      <c r="AI6216" s="6">
        <f t="shared" si="587"/>
        <v>41071084.93999999</v>
      </c>
    </row>
    <row r="6217" spans="1:35">
      <c r="A6217" s="3">
        <v>2020</v>
      </c>
      <c r="B6217" s="3">
        <v>2</v>
      </c>
      <c r="C6217" s="4">
        <v>29</v>
      </c>
      <c r="D6217" s="8">
        <v>93</v>
      </c>
      <c r="E6217" s="8">
        <v>17539325.889999997</v>
      </c>
      <c r="F6217" s="8">
        <v>0</v>
      </c>
      <c r="G6217" s="8">
        <v>23288931.429999996</v>
      </c>
      <c r="H6217" s="8">
        <v>18982357.59</v>
      </c>
      <c r="I6217" s="8">
        <v>17676166.350000005</v>
      </c>
      <c r="J6217" s="8">
        <v>4170017.37</v>
      </c>
      <c r="K6217" s="8">
        <v>356</v>
      </c>
      <c r="L6217" s="8">
        <v>3507865.16</v>
      </c>
      <c r="M6217" s="8">
        <v>270638.23</v>
      </c>
      <c r="N6217" s="8">
        <v>4629494.43</v>
      </c>
      <c r="O6217" s="8">
        <v>380433.52999999997</v>
      </c>
      <c r="P6217" s="8">
        <v>61256.210000000006</v>
      </c>
      <c r="Q6217" s="8">
        <v>14803.32</v>
      </c>
      <c r="R6217" s="8">
        <v>3694.4000000000005</v>
      </c>
      <c r="S6217" s="8">
        <v>12573195.85</v>
      </c>
      <c r="T6217" s="8">
        <v>9377214.5</v>
      </c>
      <c r="U6217" s="8">
        <v>1730727.4800000002</v>
      </c>
      <c r="V6217" s="8">
        <v>1730173.2600000005</v>
      </c>
      <c r="W6217" s="8">
        <v>57401.840000000004</v>
      </c>
      <c r="X6217" s="8">
        <v>165202.09</v>
      </c>
      <c r="Y6217" s="8">
        <v>0</v>
      </c>
      <c r="Z6217" s="8">
        <v>0</v>
      </c>
      <c r="AA6217" s="8">
        <v>223128.12000000008</v>
      </c>
      <c r="AB6217" s="8">
        <v>1074119.1600000001</v>
      </c>
      <c r="AC6217" s="9">
        <f t="shared" si="586"/>
        <v>-850991.04</v>
      </c>
      <c r="AD6217" s="5" t="str">
        <f>$C6217&amp;" "&amp;VLOOKUP(C6217,Tegevusalad!$A$1:$B$89,2,FALSE)</f>
        <v>29 MOOTORSÕIDUKITE, HAAGISTE JA POOLHAAGISTE TOOTMINE</v>
      </c>
      <c r="AE6217" s="6">
        <f t="shared" si="582"/>
        <v>3400604.6499999966</v>
      </c>
      <c r="AF6217" s="6">
        <f t="shared" si="583"/>
        <v>8690026.429999996</v>
      </c>
      <c r="AG6217" s="6">
        <f t="shared" si="584"/>
        <v>26689536.079999998</v>
      </c>
      <c r="AH6217" s="6">
        <f t="shared" si="585"/>
        <v>23165944.149999999</v>
      </c>
      <c r="AI6217" s="6">
        <f t="shared" si="587"/>
        <v>26524333.989999995</v>
      </c>
    </row>
    <row r="6218" spans="1:35">
      <c r="A6218" s="3">
        <v>2020</v>
      </c>
      <c r="B6218" s="3">
        <v>2</v>
      </c>
      <c r="C6218" s="4">
        <v>30</v>
      </c>
      <c r="D6218" s="8">
        <v>101</v>
      </c>
      <c r="E6218" s="8">
        <v>2326663.5700000003</v>
      </c>
      <c r="F6218" s="8">
        <v>384.86</v>
      </c>
      <c r="G6218" s="8">
        <v>5424965.5999999996</v>
      </c>
      <c r="H6218" s="8">
        <v>3954392.19</v>
      </c>
      <c r="I6218" s="8">
        <v>3170235.0900000003</v>
      </c>
      <c r="J6218" s="8">
        <v>467685.22</v>
      </c>
      <c r="K6218" s="8">
        <v>0</v>
      </c>
      <c r="L6218" s="8">
        <v>465367.35000000003</v>
      </c>
      <c r="M6218" s="8">
        <v>43584.42</v>
      </c>
      <c r="N6218" s="8">
        <v>980835.83000000031</v>
      </c>
      <c r="O6218" s="8">
        <v>211633.46</v>
      </c>
      <c r="P6218" s="8">
        <v>27020.42</v>
      </c>
      <c r="Q6218" s="8">
        <v>4986.68</v>
      </c>
      <c r="R6218" s="8">
        <v>2098.62</v>
      </c>
      <c r="S6218" s="8">
        <v>1784654.73</v>
      </c>
      <c r="T6218" s="8">
        <v>959028.76000000013</v>
      </c>
      <c r="U6218" s="8">
        <v>23181.35</v>
      </c>
      <c r="V6218" s="8">
        <v>22927.649999999998</v>
      </c>
      <c r="W6218" s="8">
        <v>7972.9000000000005</v>
      </c>
      <c r="X6218" s="8">
        <v>0</v>
      </c>
      <c r="Y6218" s="8">
        <v>0</v>
      </c>
      <c r="Z6218" s="8">
        <v>0</v>
      </c>
      <c r="AA6218" s="8">
        <v>44348.750000000015</v>
      </c>
      <c r="AB6218" s="8">
        <v>516232.80999999994</v>
      </c>
      <c r="AC6218" s="9">
        <f t="shared" si="586"/>
        <v>-471884.05999999994</v>
      </c>
      <c r="AD6218" s="5" t="str">
        <f>$C6218&amp;" "&amp;VLOOKUP(C6218,Tegevusalad!$A$1:$B$89,2,FALSE)</f>
        <v>30 MUUDE TRANSPORDIVAHENDITE TOOTMINE</v>
      </c>
      <c r="AE6218" s="6">
        <f t="shared" si="582"/>
        <v>519212.35000000009</v>
      </c>
      <c r="AF6218" s="6">
        <f t="shared" si="583"/>
        <v>2071596.5200000016</v>
      </c>
      <c r="AG6218" s="6">
        <f t="shared" si="584"/>
        <v>5944177.9499999993</v>
      </c>
      <c r="AH6218" s="6">
        <f t="shared" si="585"/>
        <v>4914672.2500000009</v>
      </c>
      <c r="AI6218" s="6">
        <f t="shared" si="587"/>
        <v>5944177.9499999993</v>
      </c>
    </row>
    <row r="6219" spans="1:35">
      <c r="A6219" s="3">
        <v>2020</v>
      </c>
      <c r="B6219" s="3">
        <v>2</v>
      </c>
      <c r="C6219" s="4">
        <v>31</v>
      </c>
      <c r="D6219" s="8">
        <v>761</v>
      </c>
      <c r="E6219" s="8">
        <v>26413315.940000009</v>
      </c>
      <c r="F6219" s="8">
        <v>0</v>
      </c>
      <c r="G6219" s="8">
        <v>26301553.740000017</v>
      </c>
      <c r="H6219" s="8">
        <v>22777814.300000004</v>
      </c>
      <c r="I6219" s="8">
        <v>21984591.330000006</v>
      </c>
      <c r="J6219" s="8">
        <v>2935301.63</v>
      </c>
      <c r="K6219" s="8">
        <v>0</v>
      </c>
      <c r="L6219" s="8">
        <v>5282663.1600000011</v>
      </c>
      <c r="M6219" s="8">
        <v>50571.740000000005</v>
      </c>
      <c r="N6219" s="8">
        <v>6187752.3099999949</v>
      </c>
      <c r="O6219" s="8">
        <v>213804.62000000002</v>
      </c>
      <c r="P6219" s="8">
        <v>178678.99000000002</v>
      </c>
      <c r="Q6219" s="8">
        <v>29668.55000000001</v>
      </c>
      <c r="R6219" s="8">
        <v>21130.05</v>
      </c>
      <c r="S6219" s="8">
        <v>8208336.7599999988</v>
      </c>
      <c r="T6219" s="8">
        <v>7545283.2699999958</v>
      </c>
      <c r="U6219" s="8">
        <v>400403.22</v>
      </c>
      <c r="V6219" s="8">
        <v>382646.03</v>
      </c>
      <c r="W6219" s="8">
        <v>27399.899999999998</v>
      </c>
      <c r="X6219" s="8">
        <v>63568.399999999994</v>
      </c>
      <c r="Y6219" s="8">
        <v>0</v>
      </c>
      <c r="Z6219" s="8">
        <v>0.01</v>
      </c>
      <c r="AA6219" s="8">
        <v>1149102.9000000011</v>
      </c>
      <c r="AB6219" s="8">
        <v>2003620.32</v>
      </c>
      <c r="AC6219" s="9">
        <f t="shared" si="586"/>
        <v>-854517.41999999899</v>
      </c>
      <c r="AD6219" s="5" t="str">
        <f>$C6219&amp;" "&amp;VLOOKUP(C6219,Tegevusalad!$A$1:$B$89,2,FALSE)</f>
        <v>31 MÖÖBLITOOTMINE</v>
      </c>
      <c r="AE6219" s="6">
        <f t="shared" si="582"/>
        <v>17868144.360000007</v>
      </c>
      <c r="AF6219" s="6">
        <f t="shared" si="583"/>
        <v>21749294.749999974</v>
      </c>
      <c r="AG6219" s="6">
        <f t="shared" si="584"/>
        <v>44169698.100000024</v>
      </c>
      <c r="AH6219" s="6">
        <f t="shared" si="585"/>
        <v>31044411.799999971</v>
      </c>
      <c r="AI6219" s="6">
        <f t="shared" si="587"/>
        <v>44106129.700000025</v>
      </c>
    </row>
    <row r="6220" spans="1:35">
      <c r="A6220" s="3">
        <v>2020</v>
      </c>
      <c r="B6220" s="3">
        <v>2</v>
      </c>
      <c r="C6220" s="4">
        <v>32</v>
      </c>
      <c r="D6220" s="8">
        <v>343</v>
      </c>
      <c r="E6220" s="8">
        <v>8227066.0600000015</v>
      </c>
      <c r="F6220" s="8">
        <v>411487.05</v>
      </c>
      <c r="G6220" s="8">
        <v>12012605.439999998</v>
      </c>
      <c r="H6220" s="8">
        <v>10390820.119999999</v>
      </c>
      <c r="I6220" s="8">
        <v>8579420.6000000015</v>
      </c>
      <c r="J6220" s="8">
        <v>1537446.47</v>
      </c>
      <c r="K6220" s="8">
        <v>64.92</v>
      </c>
      <c r="L6220" s="8">
        <v>1682446.99</v>
      </c>
      <c r="M6220" s="8">
        <v>33057.99</v>
      </c>
      <c r="N6220" s="8">
        <v>2187072.0200000005</v>
      </c>
      <c r="O6220" s="8">
        <v>406606.69</v>
      </c>
      <c r="P6220" s="8">
        <v>14950.53</v>
      </c>
      <c r="Q6220" s="8">
        <v>4633.4000000000015</v>
      </c>
      <c r="R6220" s="8">
        <v>2543.2500000000005</v>
      </c>
      <c r="S6220" s="8">
        <v>4215789.5699999994</v>
      </c>
      <c r="T6220" s="8">
        <v>3797053.53</v>
      </c>
      <c r="U6220" s="8">
        <v>81217.920000000027</v>
      </c>
      <c r="V6220" s="8">
        <v>59777.84</v>
      </c>
      <c r="W6220" s="8">
        <v>181871.97000000003</v>
      </c>
      <c r="X6220" s="8">
        <v>551691.81999999995</v>
      </c>
      <c r="Y6220" s="8">
        <v>86.7</v>
      </c>
      <c r="Z6220" s="8">
        <v>0</v>
      </c>
      <c r="AA6220" s="8">
        <v>403970.82000000007</v>
      </c>
      <c r="AB6220" s="8">
        <v>875451.16000000027</v>
      </c>
      <c r="AC6220" s="9">
        <f t="shared" si="586"/>
        <v>-471480.3400000002</v>
      </c>
      <c r="AD6220" s="5" t="str">
        <f>$C6220&amp;" "&amp;VLOOKUP(C6220,Tegevusalad!$A$1:$B$89,2,FALSE)</f>
        <v>32 MUU TOOTMINE</v>
      </c>
      <c r="AE6220" s="6">
        <f t="shared" si="582"/>
        <v>4893237.4400000023</v>
      </c>
      <c r="AF6220" s="6">
        <f t="shared" si="583"/>
        <v>4677813.2500000028</v>
      </c>
      <c r="AG6220" s="6">
        <f t="shared" si="584"/>
        <v>16905842.879999999</v>
      </c>
      <c r="AH6220" s="6">
        <f t="shared" si="585"/>
        <v>10948076.350000001</v>
      </c>
      <c r="AI6220" s="6">
        <f t="shared" si="587"/>
        <v>16354151.059999999</v>
      </c>
    </row>
    <row r="6221" spans="1:35">
      <c r="A6221" s="3">
        <v>2020</v>
      </c>
      <c r="B6221" s="3">
        <v>2</v>
      </c>
      <c r="C6221" s="4">
        <v>33</v>
      </c>
      <c r="D6221" s="8">
        <v>797</v>
      </c>
      <c r="E6221" s="8">
        <v>20603520.960000016</v>
      </c>
      <c r="F6221" s="8">
        <v>84.12</v>
      </c>
      <c r="G6221" s="8">
        <v>38623252.449999973</v>
      </c>
      <c r="H6221" s="8">
        <v>8257855.3200000012</v>
      </c>
      <c r="I6221" s="8">
        <v>2845873.54</v>
      </c>
      <c r="J6221" s="8">
        <v>4302427.92</v>
      </c>
      <c r="K6221" s="8">
        <v>0</v>
      </c>
      <c r="L6221" s="8">
        <v>4120711.8100000033</v>
      </c>
      <c r="M6221" s="8">
        <v>2541.2600000000002</v>
      </c>
      <c r="N6221" s="8">
        <v>4049193.1300000013</v>
      </c>
      <c r="O6221" s="8">
        <v>173602.72999999998</v>
      </c>
      <c r="P6221" s="8">
        <v>86793.469999999987</v>
      </c>
      <c r="Q6221" s="8">
        <v>20609.309999999998</v>
      </c>
      <c r="R6221" s="8">
        <v>8572.6300000000028</v>
      </c>
      <c r="S6221" s="8">
        <v>8209163.8100000052</v>
      </c>
      <c r="T6221" s="8">
        <v>4925869.4499999993</v>
      </c>
      <c r="U6221" s="8">
        <v>1390186.4400000002</v>
      </c>
      <c r="V6221" s="8">
        <v>219247.09999999998</v>
      </c>
      <c r="W6221" s="8">
        <v>834392.92</v>
      </c>
      <c r="X6221" s="8">
        <v>25887.65</v>
      </c>
      <c r="Y6221" s="8">
        <v>0</v>
      </c>
      <c r="Z6221" s="8">
        <v>150.91999999999999</v>
      </c>
      <c r="AA6221" s="8">
        <v>1205578.51</v>
      </c>
      <c r="AB6221" s="8">
        <v>1131669.4899999998</v>
      </c>
      <c r="AC6221" s="9">
        <f t="shared" si="586"/>
        <v>73909.020000000251</v>
      </c>
      <c r="AD6221" s="5" t="str">
        <f>$C6221&amp;" "&amp;VLOOKUP(C6221,Tegevusalad!$A$1:$B$89,2,FALSE)</f>
        <v>33 MASINATE JA SEADMETE REMONT JA PAIGALDUS</v>
      </c>
      <c r="AE6221" s="6">
        <f t="shared" si="582"/>
        <v>11030142.48000001</v>
      </c>
      <c r="AF6221" s="6">
        <f t="shared" si="583"/>
        <v>10040712</v>
      </c>
      <c r="AG6221" s="6">
        <f t="shared" si="584"/>
        <v>49653394.929999977</v>
      </c>
      <c r="AH6221" s="6">
        <f t="shared" si="585"/>
        <v>20288828.800000004</v>
      </c>
      <c r="AI6221" s="6">
        <f t="shared" si="587"/>
        <v>49627507.279999979</v>
      </c>
    </row>
    <row r="6222" spans="1:35">
      <c r="A6222" s="3">
        <v>2020</v>
      </c>
      <c r="B6222" s="3">
        <v>2</v>
      </c>
      <c r="C6222" s="4">
        <v>35</v>
      </c>
      <c r="D6222" s="8">
        <v>390</v>
      </c>
      <c r="E6222" s="8">
        <v>174754801.33999994</v>
      </c>
      <c r="F6222" s="8">
        <v>916.49</v>
      </c>
      <c r="G6222" s="8">
        <v>19794002.240000002</v>
      </c>
      <c r="H6222" s="8">
        <v>5395621.8100000005</v>
      </c>
      <c r="I6222" s="8">
        <v>2583913.0299999998</v>
      </c>
      <c r="J6222" s="8">
        <v>5261.1900000000005</v>
      </c>
      <c r="K6222" s="8">
        <v>208.84</v>
      </c>
      <c r="L6222" s="8">
        <v>34951042.840000004</v>
      </c>
      <c r="M6222" s="8">
        <v>0</v>
      </c>
      <c r="N6222" s="8">
        <v>24383277.180000003</v>
      </c>
      <c r="O6222" s="8">
        <v>20340.939999999999</v>
      </c>
      <c r="P6222" s="8">
        <v>3781682.4800000004</v>
      </c>
      <c r="Q6222" s="8">
        <v>13919.31</v>
      </c>
      <c r="R6222" s="8">
        <v>8184.9100000000008</v>
      </c>
      <c r="S6222" s="8">
        <v>7168847.3299999991</v>
      </c>
      <c r="T6222" s="8">
        <v>3298649.13</v>
      </c>
      <c r="U6222" s="8">
        <v>27662344.100000001</v>
      </c>
      <c r="V6222" s="8">
        <v>237181.97999999998</v>
      </c>
      <c r="W6222" s="8">
        <v>958840.76</v>
      </c>
      <c r="X6222" s="8">
        <v>220017.61</v>
      </c>
      <c r="Y6222" s="8">
        <v>0.23</v>
      </c>
      <c r="Z6222" s="8">
        <v>2965.4</v>
      </c>
      <c r="AA6222" s="8">
        <v>10950347.660000002</v>
      </c>
      <c r="AB6222" s="8">
        <v>385547.16999999981</v>
      </c>
      <c r="AC6222" s="9">
        <f t="shared" si="586"/>
        <v>10564800.490000002</v>
      </c>
      <c r="AD6222" s="5" t="str">
        <f>$C6222&amp;" "&amp;VLOOKUP(C6222,Tegevusalad!$A$1:$B$89,2,FALSE)</f>
        <v>35 ELEKTRIENERGIA, GAASI, AURU JA KONDITSIONEERITUD ÕHUGA VARUSTAMINE</v>
      </c>
      <c r="AE6222" s="6">
        <f t="shared" si="582"/>
        <v>140144544.00999996</v>
      </c>
      <c r="AF6222" s="6">
        <f t="shared" si="583"/>
        <v>87261596.299999997</v>
      </c>
      <c r="AG6222" s="6">
        <f t="shared" si="584"/>
        <v>159938546.24999997</v>
      </c>
      <c r="AH6222" s="6">
        <f t="shared" si="585"/>
        <v>121957310.45000002</v>
      </c>
      <c r="AI6222" s="6">
        <f t="shared" si="587"/>
        <v>159718528.63999996</v>
      </c>
    </row>
    <row r="6223" spans="1:35">
      <c r="A6223" s="3">
        <v>2020</v>
      </c>
      <c r="B6223" s="3">
        <v>2</v>
      </c>
      <c r="C6223" s="4">
        <v>36</v>
      </c>
      <c r="D6223" s="8">
        <v>44</v>
      </c>
      <c r="E6223" s="8">
        <v>4754962.8</v>
      </c>
      <c r="F6223" s="8">
        <v>0</v>
      </c>
      <c r="G6223" s="8">
        <v>8881.08</v>
      </c>
      <c r="H6223" s="8">
        <v>8731.08</v>
      </c>
      <c r="I6223" s="8">
        <v>8249.08</v>
      </c>
      <c r="J6223" s="8">
        <v>0</v>
      </c>
      <c r="K6223" s="8">
        <v>0</v>
      </c>
      <c r="L6223" s="8">
        <v>950992.55999999994</v>
      </c>
      <c r="M6223" s="8">
        <v>0</v>
      </c>
      <c r="N6223" s="8">
        <v>643259.40999999968</v>
      </c>
      <c r="O6223" s="8">
        <v>0</v>
      </c>
      <c r="P6223" s="8">
        <v>309635.73</v>
      </c>
      <c r="Q6223" s="8">
        <v>488.40000000000003</v>
      </c>
      <c r="R6223" s="8">
        <v>1151.23</v>
      </c>
      <c r="S6223" s="8">
        <v>217314.24000000002</v>
      </c>
      <c r="T6223" s="8">
        <v>174789.23999999996</v>
      </c>
      <c r="U6223" s="8">
        <v>1355.92</v>
      </c>
      <c r="V6223" s="8">
        <v>960.25</v>
      </c>
      <c r="W6223" s="8">
        <v>1566.43</v>
      </c>
      <c r="X6223" s="8">
        <v>706.5</v>
      </c>
      <c r="Y6223" s="8">
        <v>0</v>
      </c>
      <c r="Z6223" s="8">
        <v>0</v>
      </c>
      <c r="AA6223" s="8">
        <v>424416.99</v>
      </c>
      <c r="AB6223" s="8">
        <v>116683.84</v>
      </c>
      <c r="AC6223" s="9">
        <f t="shared" si="586"/>
        <v>307733.15000000002</v>
      </c>
      <c r="AD6223" s="5" t="str">
        <f>$C6223&amp;" "&amp;VLOOKUP(C6223,Tegevusalad!$A$1:$B$89,2,FALSE)</f>
        <v>36 VEEKOGUMINE, -TÖÖTLUS JA -VARUSTUS</v>
      </c>
      <c r="AE6223" s="6">
        <f t="shared" si="582"/>
        <v>4536999.1399999997</v>
      </c>
      <c r="AF6223" s="6">
        <f t="shared" si="583"/>
        <v>3004343.2899999982</v>
      </c>
      <c r="AG6223" s="6">
        <f t="shared" si="584"/>
        <v>4545880.22</v>
      </c>
      <c r="AH6223" s="6">
        <f t="shared" si="585"/>
        <v>3222053.1999999983</v>
      </c>
      <c r="AI6223" s="6">
        <f t="shared" si="587"/>
        <v>4545173.72</v>
      </c>
    </row>
    <row r="6224" spans="1:35">
      <c r="A6224" s="3">
        <v>2020</v>
      </c>
      <c r="B6224" s="3">
        <v>2</v>
      </c>
      <c r="C6224" s="4">
        <v>37</v>
      </c>
      <c r="D6224" s="8">
        <v>86</v>
      </c>
      <c r="E6224" s="8">
        <v>6768344.4099999992</v>
      </c>
      <c r="F6224" s="8">
        <v>656.88</v>
      </c>
      <c r="G6224" s="8">
        <v>56785.530000000006</v>
      </c>
      <c r="H6224" s="8">
        <v>11846.16</v>
      </c>
      <c r="I6224" s="8">
        <v>8000</v>
      </c>
      <c r="J6224" s="8">
        <v>17000</v>
      </c>
      <c r="K6224" s="8">
        <v>0</v>
      </c>
      <c r="L6224" s="8">
        <v>1353727.9900000005</v>
      </c>
      <c r="M6224" s="8">
        <v>0</v>
      </c>
      <c r="N6224" s="8">
        <v>1226142.6900000002</v>
      </c>
      <c r="O6224" s="8">
        <v>0</v>
      </c>
      <c r="P6224" s="8">
        <v>701546.44000000006</v>
      </c>
      <c r="Q6224" s="8">
        <v>879.44999999999993</v>
      </c>
      <c r="R6224" s="8">
        <v>1042.25</v>
      </c>
      <c r="S6224" s="8">
        <v>89492.66</v>
      </c>
      <c r="T6224" s="8">
        <v>43852.600000000006</v>
      </c>
      <c r="U6224" s="8">
        <v>13926.220000000001</v>
      </c>
      <c r="V6224" s="8">
        <v>684.71999999999991</v>
      </c>
      <c r="W6224" s="8">
        <v>2008.0700000000002</v>
      </c>
      <c r="X6224" s="8">
        <v>268.5</v>
      </c>
      <c r="Y6224" s="8">
        <v>0.08</v>
      </c>
      <c r="Z6224" s="8">
        <v>0</v>
      </c>
      <c r="AA6224" s="8">
        <v>609986.89</v>
      </c>
      <c r="AB6224" s="8">
        <v>482401.51000000013</v>
      </c>
      <c r="AC6224" s="9">
        <f t="shared" si="586"/>
        <v>127585.37999999989</v>
      </c>
      <c r="AD6224" s="5" t="str">
        <f>$C6224&amp;" "&amp;VLOOKUP(C6224,Tegevusalad!$A$1:$B$89,2,FALSE)</f>
        <v>37 KANALISATSIOON</v>
      </c>
      <c r="AE6224" s="6">
        <f t="shared" si="582"/>
        <v>6665850.9099999992</v>
      </c>
      <c r="AF6224" s="6">
        <f t="shared" si="583"/>
        <v>6033190.54</v>
      </c>
      <c r="AG6224" s="6">
        <f t="shared" si="584"/>
        <v>6722636.4399999995</v>
      </c>
      <c r="AH6224" s="6">
        <f t="shared" si="585"/>
        <v>6135924.7000000002</v>
      </c>
      <c r="AI6224" s="6">
        <f t="shared" si="587"/>
        <v>6722367.9399999995</v>
      </c>
    </row>
    <row r="6225" spans="1:35">
      <c r="A6225" s="3">
        <v>2020</v>
      </c>
      <c r="B6225" s="3">
        <v>2</v>
      </c>
      <c r="C6225" s="4">
        <v>38</v>
      </c>
      <c r="D6225" s="8">
        <v>155</v>
      </c>
      <c r="E6225" s="8">
        <v>21266303.720000006</v>
      </c>
      <c r="F6225" s="8">
        <v>0</v>
      </c>
      <c r="G6225" s="8">
        <v>17937022.790000003</v>
      </c>
      <c r="H6225" s="8">
        <v>10588128.949999997</v>
      </c>
      <c r="I6225" s="8">
        <v>10244542.529999997</v>
      </c>
      <c r="J6225" s="8">
        <v>7218198.0499999998</v>
      </c>
      <c r="K6225" s="8">
        <v>0</v>
      </c>
      <c r="L6225" s="8">
        <v>4253260.7600000016</v>
      </c>
      <c r="M6225" s="8">
        <v>460853.35000000003</v>
      </c>
      <c r="N6225" s="8">
        <v>4621917.1399999997</v>
      </c>
      <c r="O6225" s="8">
        <v>462243.47000000003</v>
      </c>
      <c r="P6225" s="8">
        <v>184128.63</v>
      </c>
      <c r="Q6225" s="8">
        <v>6946.9099999999989</v>
      </c>
      <c r="R6225" s="8">
        <v>3605.3300000000004</v>
      </c>
      <c r="S6225" s="8">
        <v>7077564.7600000026</v>
      </c>
      <c r="T6225" s="8">
        <v>6523354.330000001</v>
      </c>
      <c r="U6225" s="8">
        <v>3557941.63</v>
      </c>
      <c r="V6225" s="8">
        <v>3556822.1399999997</v>
      </c>
      <c r="W6225" s="8">
        <v>10149.83</v>
      </c>
      <c r="X6225" s="8">
        <v>1663444.1199999999</v>
      </c>
      <c r="Y6225" s="8">
        <v>0</v>
      </c>
      <c r="Z6225" s="8">
        <v>0</v>
      </c>
      <c r="AA6225" s="8">
        <v>771895.33000000007</v>
      </c>
      <c r="AB6225" s="8">
        <v>679698.3600000001</v>
      </c>
      <c r="AC6225" s="9">
        <f t="shared" si="586"/>
        <v>92196.969999999972</v>
      </c>
      <c r="AD6225" s="5" t="str">
        <f>$C6225&amp;" "&amp;VLOOKUP(C6225,Tegevusalad!$A$1:$B$89,2,FALSE)</f>
        <v>38 JÄÄTMEKOGUMINE, -TÖÖTLUS JA -KÕRVALDUS; MATERJALIDE TAASKASUTUSELE VÕTMINE</v>
      </c>
      <c r="AE6225" s="6">
        <f t="shared" si="582"/>
        <v>12294241.450000005</v>
      </c>
      <c r="AF6225" s="6">
        <f t="shared" si="583"/>
        <v>13737710.749999994</v>
      </c>
      <c r="AG6225" s="6">
        <f t="shared" si="584"/>
        <v>30231264.240000002</v>
      </c>
      <c r="AH6225" s="6">
        <f t="shared" si="585"/>
        <v>23127612.349999998</v>
      </c>
      <c r="AI6225" s="6">
        <f t="shared" si="587"/>
        <v>28567820.120000005</v>
      </c>
    </row>
    <row r="6226" spans="1:35">
      <c r="A6226" s="3">
        <v>2020</v>
      </c>
      <c r="B6226" s="3">
        <v>2</v>
      </c>
      <c r="C6226" s="4">
        <v>39</v>
      </c>
      <c r="D6226" s="8">
        <v>15</v>
      </c>
      <c r="E6226" s="8">
        <v>849101.91</v>
      </c>
      <c r="F6226" s="8">
        <v>0</v>
      </c>
      <c r="G6226" s="8">
        <v>465138.22000000003</v>
      </c>
      <c r="H6226" s="8">
        <v>28245.52</v>
      </c>
      <c r="I6226" s="8">
        <v>12161.52</v>
      </c>
      <c r="J6226" s="8">
        <v>0</v>
      </c>
      <c r="K6226" s="8">
        <v>0</v>
      </c>
      <c r="L6226" s="8">
        <v>169820.38000000003</v>
      </c>
      <c r="M6226" s="8">
        <v>0</v>
      </c>
      <c r="N6226" s="8">
        <v>88231.83</v>
      </c>
      <c r="O6226" s="8">
        <v>3010.32</v>
      </c>
      <c r="P6226" s="8">
        <v>0</v>
      </c>
      <c r="Q6226" s="8">
        <v>973.43000000000006</v>
      </c>
      <c r="R6226" s="8">
        <v>0</v>
      </c>
      <c r="S6226" s="8">
        <v>37551.630000000005</v>
      </c>
      <c r="T6226" s="8">
        <v>27411.56</v>
      </c>
      <c r="U6226" s="8">
        <v>2750.6</v>
      </c>
      <c r="V6226" s="8">
        <v>2750.6</v>
      </c>
      <c r="W6226" s="8">
        <v>945.4</v>
      </c>
      <c r="X6226" s="8">
        <v>17837.87</v>
      </c>
      <c r="Y6226" s="8">
        <v>0</v>
      </c>
      <c r="Z6226" s="8">
        <v>0</v>
      </c>
      <c r="AA6226" s="8">
        <v>85553.140000000014</v>
      </c>
      <c r="AB6226" s="8">
        <v>3964.59</v>
      </c>
      <c r="AC6226" s="9">
        <f t="shared" si="586"/>
        <v>81588.550000000017</v>
      </c>
      <c r="AD6226" s="5" t="str">
        <f>$C6226&amp;" "&amp;VLOOKUP(C6226,Tegevusalad!$A$1:$B$89,2,FALSE)</f>
        <v>39 SAASTEKÄITLUS JA MUUD JÄÄTMEKÄITLUSTEGEVUSED</v>
      </c>
      <c r="AE6226" s="6">
        <f t="shared" si="582"/>
        <v>826637.55</v>
      </c>
      <c r="AF6226" s="6">
        <f t="shared" si="583"/>
        <v>388555.91999999993</v>
      </c>
      <c r="AG6226" s="6">
        <f t="shared" si="584"/>
        <v>1291775.7700000003</v>
      </c>
      <c r="AH6226" s="6">
        <f t="shared" si="585"/>
        <v>441159.14999999997</v>
      </c>
      <c r="AI6226" s="6">
        <f t="shared" si="587"/>
        <v>1273937.9000000001</v>
      </c>
    </row>
    <row r="6227" spans="1:35">
      <c r="A6227" s="3">
        <v>2020</v>
      </c>
      <c r="B6227" s="3">
        <v>2</v>
      </c>
      <c r="C6227" s="4">
        <v>41</v>
      </c>
      <c r="D6227" s="8">
        <v>4553</v>
      </c>
      <c r="E6227" s="8">
        <v>184316384.11999959</v>
      </c>
      <c r="F6227" s="8">
        <v>34370.5</v>
      </c>
      <c r="G6227" s="8">
        <v>14463131.140000012</v>
      </c>
      <c r="H6227" s="8">
        <v>7144061.8400000036</v>
      </c>
      <c r="I6227" s="8">
        <v>1958684.2400000002</v>
      </c>
      <c r="J6227" s="8">
        <v>3524461.0900000003</v>
      </c>
      <c r="K6227" s="8">
        <v>97.87</v>
      </c>
      <c r="L6227" s="8">
        <v>36866370.129999898</v>
      </c>
      <c r="M6227" s="8">
        <v>2796.53</v>
      </c>
      <c r="N6227" s="8">
        <v>32930338.110000107</v>
      </c>
      <c r="O6227" s="8">
        <v>29644.09</v>
      </c>
      <c r="P6227" s="8">
        <v>433923.67000000016</v>
      </c>
      <c r="Q6227" s="8">
        <v>165851.50999999998</v>
      </c>
      <c r="R6227" s="8">
        <v>54532.920000000027</v>
      </c>
      <c r="S6227" s="8">
        <v>3728775.0000000009</v>
      </c>
      <c r="T6227" s="8">
        <v>2728265.13</v>
      </c>
      <c r="U6227" s="8">
        <v>2735389.4799999977</v>
      </c>
      <c r="V6227" s="8">
        <v>2578328.8299999968</v>
      </c>
      <c r="W6227" s="8">
        <v>1409415.7700000003</v>
      </c>
      <c r="X6227" s="8">
        <v>106115.69000000002</v>
      </c>
      <c r="Y6227" s="8">
        <v>1260.68</v>
      </c>
      <c r="Z6227" s="8">
        <v>672.52</v>
      </c>
      <c r="AA6227" s="8">
        <v>9485093.1599999983</v>
      </c>
      <c r="AB6227" s="8">
        <v>5545676.4599999962</v>
      </c>
      <c r="AC6227" s="9">
        <f t="shared" si="586"/>
        <v>3939416.700000002</v>
      </c>
      <c r="AD6227" s="5" t="str">
        <f>$C6227&amp;" "&amp;VLOOKUP(C6227,Tegevusalad!$A$1:$B$89,2,FALSE)</f>
        <v>41 HOONETE EHITUS</v>
      </c>
      <c r="AE6227" s="6">
        <f t="shared" si="582"/>
        <v>177992705.8299996</v>
      </c>
      <c r="AF6227" s="6">
        <f t="shared" si="583"/>
        <v>160890299.05000052</v>
      </c>
      <c r="AG6227" s="6">
        <f t="shared" si="584"/>
        <v>192455836.96999961</v>
      </c>
      <c r="AH6227" s="6">
        <f t="shared" si="585"/>
        <v>164924355.15000054</v>
      </c>
      <c r="AI6227" s="6">
        <f t="shared" si="587"/>
        <v>192349721.27999961</v>
      </c>
    </row>
    <row r="6228" spans="1:35">
      <c r="A6228" s="3">
        <v>2020</v>
      </c>
      <c r="B6228" s="3">
        <v>2</v>
      </c>
      <c r="C6228" s="4">
        <v>42</v>
      </c>
      <c r="D6228" s="8">
        <v>1009</v>
      </c>
      <c r="E6228" s="8">
        <v>63755189.079999998</v>
      </c>
      <c r="F6228" s="8">
        <v>1841.9900000000002</v>
      </c>
      <c r="G6228" s="8">
        <v>3650524.3599999989</v>
      </c>
      <c r="H6228" s="8">
        <v>2744731.38</v>
      </c>
      <c r="I6228" s="8">
        <v>907457.9</v>
      </c>
      <c r="J6228" s="8">
        <v>7819.48</v>
      </c>
      <c r="K6228" s="8">
        <v>0</v>
      </c>
      <c r="L6228" s="8">
        <v>12751203.590000015</v>
      </c>
      <c r="M6228" s="8">
        <v>0</v>
      </c>
      <c r="N6228" s="8">
        <v>8916504.4599999916</v>
      </c>
      <c r="O6228" s="8">
        <v>151047.76</v>
      </c>
      <c r="P6228" s="8">
        <v>530316.75000000012</v>
      </c>
      <c r="Q6228" s="8">
        <v>50294.570000000007</v>
      </c>
      <c r="R6228" s="8">
        <v>35280.010000000009</v>
      </c>
      <c r="S6228" s="8">
        <v>3987541.4899999993</v>
      </c>
      <c r="T6228" s="8">
        <v>2479056.1399999997</v>
      </c>
      <c r="U6228" s="8">
        <v>322432.24</v>
      </c>
      <c r="V6228" s="8">
        <v>266318.93999999994</v>
      </c>
      <c r="W6228" s="8">
        <v>241980.57</v>
      </c>
      <c r="X6228" s="8">
        <v>111001.31999999996</v>
      </c>
      <c r="Y6228" s="8">
        <v>0.01</v>
      </c>
      <c r="Z6228" s="8">
        <v>0</v>
      </c>
      <c r="AA6228" s="8">
        <v>4630894.4899999984</v>
      </c>
      <c r="AB6228" s="8">
        <v>796195.35000000033</v>
      </c>
      <c r="AC6228" s="9">
        <f t="shared" si="586"/>
        <v>3834699.1399999978</v>
      </c>
      <c r="AD6228" s="5" t="str">
        <f>$C6228&amp;" "&amp;VLOOKUP(C6228,Tegevusalad!$A$1:$B$89,2,FALSE)</f>
        <v>42 RAJATISTE EHITUS</v>
      </c>
      <c r="AE6228" s="6">
        <f t="shared" si="582"/>
        <v>59558058.660000004</v>
      </c>
      <c r="AF6228" s="6">
        <f t="shared" si="583"/>
        <v>39960028.759999953</v>
      </c>
      <c r="AG6228" s="6">
        <f t="shared" si="584"/>
        <v>63208583.019999988</v>
      </c>
      <c r="AH6228" s="6">
        <f t="shared" si="585"/>
        <v>44758922.349999957</v>
      </c>
      <c r="AI6228" s="6">
        <f t="shared" si="587"/>
        <v>63097581.699999996</v>
      </c>
    </row>
    <row r="6229" spans="1:35">
      <c r="A6229" s="3">
        <v>2020</v>
      </c>
      <c r="B6229" s="3">
        <v>2</v>
      </c>
      <c r="C6229" s="4">
        <v>43</v>
      </c>
      <c r="D6229" s="8">
        <v>6135</v>
      </c>
      <c r="E6229" s="8">
        <v>99579454.209999725</v>
      </c>
      <c r="F6229" s="8">
        <v>19950.649999999998</v>
      </c>
      <c r="G6229" s="8">
        <v>11189474.17</v>
      </c>
      <c r="H6229" s="8">
        <v>7491290.3799999962</v>
      </c>
      <c r="I6229" s="8">
        <v>1500391.84</v>
      </c>
      <c r="J6229" s="8">
        <v>627246.65000000014</v>
      </c>
      <c r="K6229" s="8">
        <v>0</v>
      </c>
      <c r="L6229" s="8">
        <v>19917686.430000048</v>
      </c>
      <c r="M6229" s="8">
        <v>0</v>
      </c>
      <c r="N6229" s="8">
        <v>14420447.660000078</v>
      </c>
      <c r="O6229" s="8">
        <v>53351.369999999995</v>
      </c>
      <c r="P6229" s="8">
        <v>513101.52999999974</v>
      </c>
      <c r="Q6229" s="8">
        <v>161946.36999999997</v>
      </c>
      <c r="R6229" s="8">
        <v>44206.650000000038</v>
      </c>
      <c r="S6229" s="8">
        <v>7255056.6599999964</v>
      </c>
      <c r="T6229" s="8">
        <v>5406663.3199999919</v>
      </c>
      <c r="U6229" s="8">
        <v>946029.57999999984</v>
      </c>
      <c r="V6229" s="8">
        <v>747501.40999999957</v>
      </c>
      <c r="W6229" s="8">
        <v>397642.51000000007</v>
      </c>
      <c r="X6229" s="8">
        <v>239005.96999999994</v>
      </c>
      <c r="Y6229" s="8">
        <v>145.78000000000003</v>
      </c>
      <c r="Z6229" s="8">
        <v>0.02</v>
      </c>
      <c r="AA6229" s="8">
        <v>7209858.0300000031</v>
      </c>
      <c r="AB6229" s="8">
        <v>1712473.5000000005</v>
      </c>
      <c r="AC6229" s="9">
        <f t="shared" si="586"/>
        <v>5497384.5300000031</v>
      </c>
      <c r="AD6229" s="5" t="str">
        <f>$C6229&amp;" "&amp;VLOOKUP(C6229,Tegevusalad!$A$1:$B$89,2,FALSE)</f>
        <v>43 ERIEHITUSTÖÖD</v>
      </c>
      <c r="AE6229" s="6">
        <f t="shared" si="582"/>
        <v>91637324.589999735</v>
      </c>
      <c r="AF6229" s="6">
        <f t="shared" si="583"/>
        <v>64602929.870000392</v>
      </c>
      <c r="AG6229" s="6">
        <f t="shared" si="584"/>
        <v>102826798.75999974</v>
      </c>
      <c r="AH6229" s="6">
        <f t="shared" si="585"/>
        <v>72323271.550000384</v>
      </c>
      <c r="AI6229" s="6">
        <f t="shared" si="587"/>
        <v>102587792.78999974</v>
      </c>
    </row>
    <row r="6230" spans="1:35">
      <c r="A6230" s="3">
        <v>2020</v>
      </c>
      <c r="B6230" s="3">
        <v>2</v>
      </c>
      <c r="C6230" s="4">
        <v>45</v>
      </c>
      <c r="D6230" s="8">
        <v>3563</v>
      </c>
      <c r="E6230" s="8">
        <v>311293912.41000021</v>
      </c>
      <c r="F6230" s="8">
        <v>4834.4500000000007</v>
      </c>
      <c r="G6230" s="8">
        <v>60369589.929999985</v>
      </c>
      <c r="H6230" s="8">
        <v>53370856.879999995</v>
      </c>
      <c r="I6230" s="8">
        <v>49509274.819999978</v>
      </c>
      <c r="J6230" s="8">
        <v>3529973.69</v>
      </c>
      <c r="K6230" s="8">
        <v>50689.539999999994</v>
      </c>
      <c r="L6230" s="8">
        <v>62259217.520000033</v>
      </c>
      <c r="M6230" s="8">
        <v>419745.4599999999</v>
      </c>
      <c r="N6230" s="8">
        <v>46316171.88000004</v>
      </c>
      <c r="O6230" s="8">
        <v>2001110.0199999991</v>
      </c>
      <c r="P6230" s="8">
        <v>391179.49000000005</v>
      </c>
      <c r="Q6230" s="8">
        <v>175509.21999999997</v>
      </c>
      <c r="R6230" s="8">
        <v>46431.410000000011</v>
      </c>
      <c r="S6230" s="8">
        <v>133345751.40999995</v>
      </c>
      <c r="T6230" s="8">
        <v>124918650.18000005</v>
      </c>
      <c r="U6230" s="8">
        <v>5307122.1899999985</v>
      </c>
      <c r="V6230" s="8">
        <v>50841.700000000004</v>
      </c>
      <c r="W6230" s="8">
        <v>247454.39</v>
      </c>
      <c r="X6230" s="8">
        <v>128333.85000000003</v>
      </c>
      <c r="Y6230" s="8">
        <v>113.19000000000001</v>
      </c>
      <c r="Z6230" s="8">
        <v>4875.42</v>
      </c>
      <c r="AA6230" s="8">
        <v>18395003.700000014</v>
      </c>
      <c r="AB6230" s="8">
        <v>2036974.8299999984</v>
      </c>
      <c r="AC6230" s="9">
        <f t="shared" si="586"/>
        <v>16358028.870000016</v>
      </c>
      <c r="AD6230" s="5" t="str">
        <f>$C6230&amp;" "&amp;VLOOKUP(C6230,Tegevusalad!$A$1:$B$89,2,FALSE)</f>
        <v>45 MOOTORSÕIDUKITE JA MOOTORRATASTE HULGI- JA JAEMÜÜK NING REMONT</v>
      </c>
      <c r="AE6230" s="6">
        <f t="shared" si="582"/>
        <v>172774207.11000025</v>
      </c>
      <c r="AF6230" s="6">
        <f t="shared" si="583"/>
        <v>83205434.450000256</v>
      </c>
      <c r="AG6230" s="6">
        <f t="shared" si="584"/>
        <v>233143797.04000026</v>
      </c>
      <c r="AH6230" s="6">
        <f t="shared" si="585"/>
        <v>231813016.45000017</v>
      </c>
      <c r="AI6230" s="6">
        <f t="shared" si="587"/>
        <v>233015463.19000024</v>
      </c>
    </row>
    <row r="6231" spans="1:35">
      <c r="A6231" s="3">
        <v>2020</v>
      </c>
      <c r="B6231" s="3">
        <v>2</v>
      </c>
      <c r="C6231" s="4">
        <v>46</v>
      </c>
      <c r="D6231" s="8">
        <v>8757</v>
      </c>
      <c r="E6231" s="8">
        <v>915152181.32999885</v>
      </c>
      <c r="F6231" s="8">
        <v>80519951.399999931</v>
      </c>
      <c r="G6231" s="8">
        <v>426291203.33999962</v>
      </c>
      <c r="H6231" s="8">
        <v>206751968.3899999</v>
      </c>
      <c r="I6231" s="8">
        <v>185926699.61000004</v>
      </c>
      <c r="J6231" s="8">
        <v>88421002.710000038</v>
      </c>
      <c r="K6231" s="8">
        <v>67890.02</v>
      </c>
      <c r="L6231" s="8">
        <v>190277232.15999961</v>
      </c>
      <c r="M6231" s="8">
        <v>6155436.8399999999</v>
      </c>
      <c r="N6231" s="8">
        <v>152388888.13999993</v>
      </c>
      <c r="O6231" s="8">
        <v>14140648.109999994</v>
      </c>
      <c r="P6231" s="8">
        <v>1712530.8099999996</v>
      </c>
      <c r="Q6231" s="8">
        <v>243725.60999999996</v>
      </c>
      <c r="R6231" s="8">
        <v>218489.44999999995</v>
      </c>
      <c r="S6231" s="8">
        <v>395827778.24999934</v>
      </c>
      <c r="T6231" s="8">
        <v>370999547.59999931</v>
      </c>
      <c r="U6231" s="8">
        <v>27687959.120000012</v>
      </c>
      <c r="V6231" s="8">
        <v>7533042.6499999966</v>
      </c>
      <c r="W6231" s="8">
        <v>7759316.46</v>
      </c>
      <c r="X6231" s="8">
        <v>21564865.899999995</v>
      </c>
      <c r="Y6231" s="8">
        <v>1612.9899999999998</v>
      </c>
      <c r="Z6231" s="8">
        <v>7208.81</v>
      </c>
      <c r="AA6231" s="8">
        <v>59040819.430000044</v>
      </c>
      <c r="AB6231" s="8">
        <v>15002634.420000032</v>
      </c>
      <c r="AC6231" s="9">
        <f t="shared" si="586"/>
        <v>44038185.010000013</v>
      </c>
      <c r="AD6231" s="5" t="str">
        <f>$C6231&amp;" "&amp;VLOOKUP(C6231,Tegevusalad!$A$1:$B$89,2,FALSE)</f>
        <v>46 HULGIKAUBANDUS, V.A MOOTORSÕIDUKID JA MOOTORRATTAD</v>
      </c>
      <c r="AE6231" s="6">
        <f t="shared" si="582"/>
        <v>593721261.25999951</v>
      </c>
      <c r="AF6231" s="6">
        <f t="shared" si="583"/>
        <v>276350952.68000025</v>
      </c>
      <c r="AG6231" s="6">
        <f t="shared" si="584"/>
        <v>1020012464.5999992</v>
      </c>
      <c r="AH6231" s="6">
        <f t="shared" si="585"/>
        <v>763036887.94999957</v>
      </c>
      <c r="AI6231" s="6">
        <f t="shared" si="587"/>
        <v>998447598.69999909</v>
      </c>
    </row>
    <row r="6232" spans="1:35">
      <c r="A6232" s="3">
        <v>2020</v>
      </c>
      <c r="B6232" s="3">
        <v>2</v>
      </c>
      <c r="C6232" s="4">
        <v>47</v>
      </c>
      <c r="D6232" s="8">
        <v>6789</v>
      </c>
      <c r="E6232" s="8">
        <v>633420833.59999955</v>
      </c>
      <c r="F6232" s="8">
        <v>30754602.879999995</v>
      </c>
      <c r="G6232" s="8">
        <v>32573415.069999989</v>
      </c>
      <c r="H6232" s="8">
        <v>20808261.330000017</v>
      </c>
      <c r="I6232" s="8">
        <v>16333364.360000001</v>
      </c>
      <c r="J6232" s="8">
        <v>8007356.0300000012</v>
      </c>
      <c r="K6232" s="8">
        <v>1437320.0000000005</v>
      </c>
      <c r="L6232" s="8">
        <v>129452081.11999978</v>
      </c>
      <c r="M6232" s="8">
        <v>72470.060000000012</v>
      </c>
      <c r="N6232" s="8">
        <v>89381796.430000022</v>
      </c>
      <c r="O6232" s="8">
        <v>1781597.1800000002</v>
      </c>
      <c r="P6232" s="8">
        <v>1619202.2600000002</v>
      </c>
      <c r="Q6232" s="8">
        <v>91461.699999999939</v>
      </c>
      <c r="R6232" s="8">
        <v>69278.639999999912</v>
      </c>
      <c r="S6232" s="8">
        <v>124324342.86000012</v>
      </c>
      <c r="T6232" s="8">
        <v>111183196.09000008</v>
      </c>
      <c r="U6232" s="8">
        <v>3170825.8800000004</v>
      </c>
      <c r="V6232" s="8">
        <v>492528.26000000007</v>
      </c>
      <c r="W6232" s="8">
        <v>21633470.330000002</v>
      </c>
      <c r="X6232" s="8">
        <v>319794.22000000009</v>
      </c>
      <c r="Y6232" s="8">
        <v>59.74</v>
      </c>
      <c r="Z6232" s="8">
        <v>2998.3200000000006</v>
      </c>
      <c r="AA6232" s="8">
        <v>41995178.119999982</v>
      </c>
      <c r="AB6232" s="8">
        <v>1855361.9699999988</v>
      </c>
      <c r="AC6232" s="9">
        <f t="shared" si="586"/>
        <v>40139816.149999984</v>
      </c>
      <c r="AD6232" s="5" t="str">
        <f>$C6232&amp;" "&amp;VLOOKUP(C6232,Tegevusalad!$A$1:$B$89,2,FALSE)</f>
        <v>47 JAEKAUBANDUS, V.A MOOTORSÕIDUKID JA MOOTORRATTAD</v>
      </c>
      <c r="AE6232" s="6">
        <f t="shared" si="582"/>
        <v>537000061.95999944</v>
      </c>
      <c r="AF6232" s="6">
        <f t="shared" si="583"/>
        <v>311344748.96999991</v>
      </c>
      <c r="AG6232" s="6">
        <f t="shared" si="584"/>
        <v>569573477.02999938</v>
      </c>
      <c r="AH6232" s="6">
        <f t="shared" si="585"/>
        <v>447255375.35000008</v>
      </c>
      <c r="AI6232" s="6">
        <f t="shared" si="587"/>
        <v>569253682.80999935</v>
      </c>
    </row>
    <row r="6233" spans="1:35">
      <c r="A6233" s="3">
        <v>2020</v>
      </c>
      <c r="B6233" s="3">
        <v>2</v>
      </c>
      <c r="C6233" s="4">
        <v>49</v>
      </c>
      <c r="D6233" s="8">
        <v>4035</v>
      </c>
      <c r="E6233" s="8">
        <v>91183321.960000396</v>
      </c>
      <c r="F6233" s="8">
        <v>23493.270000000008</v>
      </c>
      <c r="G6233" s="8">
        <v>49680005.169999979</v>
      </c>
      <c r="H6233" s="8">
        <v>29404623.490000002</v>
      </c>
      <c r="I6233" s="8">
        <v>1571378.1700000002</v>
      </c>
      <c r="J6233" s="8">
        <v>2131743.2600000002</v>
      </c>
      <c r="K6233" s="8">
        <v>0</v>
      </c>
      <c r="L6233" s="8">
        <v>18238778.770000018</v>
      </c>
      <c r="M6233" s="8">
        <v>0</v>
      </c>
      <c r="N6233" s="8">
        <v>15496719.870000001</v>
      </c>
      <c r="O6233" s="8">
        <v>221822.66000000003</v>
      </c>
      <c r="P6233" s="8">
        <v>1546426.7199999993</v>
      </c>
      <c r="Q6233" s="8">
        <v>142276.85000000003</v>
      </c>
      <c r="R6233" s="8">
        <v>23892.780000000032</v>
      </c>
      <c r="S6233" s="8">
        <v>12489194.049999993</v>
      </c>
      <c r="T6233" s="8">
        <v>3539066.72</v>
      </c>
      <c r="U6233" s="8">
        <v>275853.41999999993</v>
      </c>
      <c r="V6233" s="8">
        <v>45894.320000000014</v>
      </c>
      <c r="W6233" s="8">
        <v>717446.0499999997</v>
      </c>
      <c r="X6233" s="8">
        <v>70504.319999999992</v>
      </c>
      <c r="Y6233" s="8">
        <v>13463.990000000002</v>
      </c>
      <c r="Z6233" s="8">
        <v>120.13000000000001</v>
      </c>
      <c r="AA6233" s="8">
        <v>5879781.9899999937</v>
      </c>
      <c r="AB6233" s="8">
        <v>3124379.2299999991</v>
      </c>
      <c r="AC6233" s="9">
        <f t="shared" si="586"/>
        <v>2755402.7599999947</v>
      </c>
      <c r="AD6233" s="5" t="str">
        <f>$C6233&amp;" "&amp;VLOOKUP(C6233,Tegevusalad!$A$1:$B$89,2,FALSE)</f>
        <v>49 MAISMAAVEONDUS JA TORUTRANSPORT</v>
      </c>
      <c r="AE6233" s="6">
        <f t="shared" si="582"/>
        <v>78512272.080000386</v>
      </c>
      <c r="AF6233" s="6">
        <f t="shared" si="583"/>
        <v>63774796.800000004</v>
      </c>
      <c r="AG6233" s="6">
        <f t="shared" si="584"/>
        <v>128192277.25000036</v>
      </c>
      <c r="AH6233" s="6">
        <f t="shared" si="585"/>
        <v>77603063.25</v>
      </c>
      <c r="AI6233" s="6">
        <f t="shared" si="587"/>
        <v>128121772.93000036</v>
      </c>
    </row>
    <row r="6234" spans="1:35">
      <c r="A6234" s="3">
        <v>2020</v>
      </c>
      <c r="B6234" s="3">
        <v>2</v>
      </c>
      <c r="C6234" s="4">
        <v>50</v>
      </c>
      <c r="D6234" s="8">
        <v>87</v>
      </c>
      <c r="E6234" s="8">
        <v>18754986.27</v>
      </c>
      <c r="F6234" s="8">
        <v>941088.81</v>
      </c>
      <c r="G6234" s="8">
        <v>9007841.5199999996</v>
      </c>
      <c r="H6234" s="8">
        <v>4708342.5199999996</v>
      </c>
      <c r="I6234" s="8">
        <v>124316.94</v>
      </c>
      <c r="J6234" s="8">
        <v>0</v>
      </c>
      <c r="K6234" s="8">
        <v>0</v>
      </c>
      <c r="L6234" s="8">
        <v>3835695.2600000002</v>
      </c>
      <c r="M6234" s="8">
        <v>0</v>
      </c>
      <c r="N6234" s="8">
        <v>3273958.97</v>
      </c>
      <c r="O6234" s="8">
        <v>57657.420000000006</v>
      </c>
      <c r="P6234" s="8">
        <v>140862.81</v>
      </c>
      <c r="Q6234" s="8">
        <v>26.08</v>
      </c>
      <c r="R6234" s="8">
        <v>3327.4199999999996</v>
      </c>
      <c r="S6234" s="8">
        <v>8199006.0699999994</v>
      </c>
      <c r="T6234" s="8">
        <v>3530012.34</v>
      </c>
      <c r="U6234" s="8">
        <v>76272.760000000009</v>
      </c>
      <c r="V6234" s="8">
        <v>0</v>
      </c>
      <c r="W6234" s="8">
        <v>5124.7000000000007</v>
      </c>
      <c r="X6234" s="8">
        <v>0</v>
      </c>
      <c r="Y6234" s="8">
        <v>0</v>
      </c>
      <c r="Z6234" s="8">
        <v>0</v>
      </c>
      <c r="AA6234" s="8">
        <v>709652.88</v>
      </c>
      <c r="AB6234" s="8">
        <v>147916.59000000003</v>
      </c>
      <c r="AC6234" s="9">
        <f t="shared" si="586"/>
        <v>561736.29</v>
      </c>
      <c r="AD6234" s="5" t="str">
        <f>$C6234&amp;" "&amp;VLOOKUP(C6234,Tegevusalad!$A$1:$B$89,2,FALSE)</f>
        <v>50 VEETRANSPORT</v>
      </c>
      <c r="AE6234" s="6">
        <f t="shared" si="582"/>
        <v>11420796.25</v>
      </c>
      <c r="AF6234" s="6">
        <f t="shared" si="583"/>
        <v>7822866.0200000005</v>
      </c>
      <c r="AG6234" s="6">
        <f t="shared" si="584"/>
        <v>20428637.77</v>
      </c>
      <c r="AH6234" s="6">
        <f t="shared" si="585"/>
        <v>16386431.949999999</v>
      </c>
      <c r="AI6234" s="6">
        <f t="shared" si="587"/>
        <v>20428637.77</v>
      </c>
    </row>
    <row r="6235" spans="1:35">
      <c r="A6235" s="3">
        <v>2020</v>
      </c>
      <c r="B6235" s="3">
        <v>2</v>
      </c>
      <c r="C6235" s="4">
        <v>51</v>
      </c>
      <c r="D6235" s="8">
        <v>41</v>
      </c>
      <c r="E6235" s="8">
        <v>7707190.6900000004</v>
      </c>
      <c r="F6235" s="8">
        <v>1094.8900000000001</v>
      </c>
      <c r="G6235" s="8">
        <v>19276978.790000003</v>
      </c>
      <c r="H6235" s="8">
        <v>7236960.5600000005</v>
      </c>
      <c r="I6235" s="8">
        <v>0</v>
      </c>
      <c r="J6235" s="8">
        <v>0</v>
      </c>
      <c r="K6235" s="8">
        <v>0</v>
      </c>
      <c r="L6235" s="8">
        <v>1541536.6700000002</v>
      </c>
      <c r="M6235" s="8">
        <v>0</v>
      </c>
      <c r="N6235" s="8">
        <v>1725471.3800000001</v>
      </c>
      <c r="O6235" s="8">
        <v>3351.0000000000005</v>
      </c>
      <c r="P6235" s="8">
        <v>0</v>
      </c>
      <c r="Q6235" s="8">
        <v>854.01999999999987</v>
      </c>
      <c r="R6235" s="8">
        <v>388.31</v>
      </c>
      <c r="S6235" s="8">
        <v>4780761.68</v>
      </c>
      <c r="T6235" s="8">
        <v>38532.579999999994</v>
      </c>
      <c r="U6235" s="8">
        <v>97990.83</v>
      </c>
      <c r="V6235" s="8">
        <v>0</v>
      </c>
      <c r="W6235" s="8">
        <v>1321.25</v>
      </c>
      <c r="X6235" s="8">
        <v>0</v>
      </c>
      <c r="Y6235" s="8">
        <v>0</v>
      </c>
      <c r="Z6235" s="8">
        <v>0</v>
      </c>
      <c r="AA6235" s="8">
        <v>99206.96</v>
      </c>
      <c r="AB6235" s="8">
        <v>283141.67</v>
      </c>
      <c r="AC6235" s="9">
        <f t="shared" si="586"/>
        <v>-183934.70999999996</v>
      </c>
      <c r="AD6235" s="5" t="str">
        <f>$C6235&amp;" "&amp;VLOOKUP(C6235,Tegevusalad!$A$1:$B$89,2,FALSE)</f>
        <v>51 ÕHUTRANSPORT</v>
      </c>
      <c r="AE6235" s="6">
        <f t="shared" si="582"/>
        <v>2829533.0700000003</v>
      </c>
      <c r="AF6235" s="6">
        <f t="shared" si="583"/>
        <v>3733790.9400000013</v>
      </c>
      <c r="AG6235" s="6">
        <f t="shared" si="584"/>
        <v>22106511.860000007</v>
      </c>
      <c r="AH6235" s="6">
        <f t="shared" si="585"/>
        <v>8629298.4500000011</v>
      </c>
      <c r="AI6235" s="6">
        <f t="shared" si="587"/>
        <v>22106511.860000007</v>
      </c>
    </row>
    <row r="6236" spans="1:35">
      <c r="A6236" s="3">
        <v>2020</v>
      </c>
      <c r="B6236" s="3">
        <v>2</v>
      </c>
      <c r="C6236" s="4">
        <v>52</v>
      </c>
      <c r="D6236" s="8">
        <v>1462</v>
      </c>
      <c r="E6236" s="8">
        <v>87178626.790000051</v>
      </c>
      <c r="F6236" s="8">
        <v>10565.130000000001</v>
      </c>
      <c r="G6236" s="8">
        <v>135699260.08000004</v>
      </c>
      <c r="H6236" s="8">
        <v>30101616.960000005</v>
      </c>
      <c r="I6236" s="8">
        <v>1077581.6800000002</v>
      </c>
      <c r="J6236" s="8">
        <v>1726631.21</v>
      </c>
      <c r="K6236" s="8">
        <v>0</v>
      </c>
      <c r="L6236" s="8">
        <v>17436676.210000012</v>
      </c>
      <c r="M6236" s="8">
        <v>643994.87999999989</v>
      </c>
      <c r="N6236" s="8">
        <v>18304520.829999987</v>
      </c>
      <c r="O6236" s="8">
        <v>662944.46</v>
      </c>
      <c r="P6236" s="8">
        <v>1824055.2300000002</v>
      </c>
      <c r="Q6236" s="8">
        <v>38664.210000000014</v>
      </c>
      <c r="R6236" s="8">
        <v>49698.720000000008</v>
      </c>
      <c r="S6236" s="8">
        <v>22270734.540000014</v>
      </c>
      <c r="T6236" s="8">
        <v>4619112.2100000009</v>
      </c>
      <c r="U6236" s="8">
        <v>4625638.9900000021</v>
      </c>
      <c r="V6236" s="8">
        <v>14127.329999999998</v>
      </c>
      <c r="W6236" s="8">
        <v>364918.56</v>
      </c>
      <c r="X6236" s="8">
        <v>1695072.2</v>
      </c>
      <c r="Y6236" s="8">
        <v>0.01</v>
      </c>
      <c r="Z6236" s="8">
        <v>55.980000000000004</v>
      </c>
      <c r="AA6236" s="8">
        <v>2987671.7900000024</v>
      </c>
      <c r="AB6236" s="8">
        <v>3211577.5000000014</v>
      </c>
      <c r="AC6236" s="9">
        <f t="shared" si="586"/>
        <v>-223905.70999999903</v>
      </c>
      <c r="AD6236" s="5" t="str">
        <f>$C6236&amp;" "&amp;VLOOKUP(C6236,Tegevusalad!$A$1:$B$89,2,FALSE)</f>
        <v>52 LAONDUS JA VEONDUST ABISTAVAD TEGEVUSALAD</v>
      </c>
      <c r="AE6236" s="6">
        <f t="shared" si="582"/>
        <v>61987890.590000033</v>
      </c>
      <c r="AF6236" s="6">
        <f t="shared" si="583"/>
        <v>61574129.249999896</v>
      </c>
      <c r="AG6236" s="6">
        <f t="shared" si="584"/>
        <v>197687150.67000008</v>
      </c>
      <c r="AH6236" s="6">
        <f t="shared" si="585"/>
        <v>91771097.749999925</v>
      </c>
      <c r="AI6236" s="6">
        <f t="shared" si="587"/>
        <v>195992078.47000009</v>
      </c>
    </row>
    <row r="6237" spans="1:35">
      <c r="A6237" s="3">
        <v>2020</v>
      </c>
      <c r="B6237" s="3">
        <v>2</v>
      </c>
      <c r="C6237" s="4">
        <v>53</v>
      </c>
      <c r="D6237" s="8">
        <v>169</v>
      </c>
      <c r="E6237" s="8">
        <v>10326158.000000002</v>
      </c>
      <c r="F6237" s="8">
        <v>60325.130000000005</v>
      </c>
      <c r="G6237" s="8">
        <v>3574871.0399999996</v>
      </c>
      <c r="H6237" s="8">
        <v>1179627.46</v>
      </c>
      <c r="I6237" s="8">
        <v>1934.65</v>
      </c>
      <c r="J6237" s="8">
        <v>3507.4900000000002</v>
      </c>
      <c r="K6237" s="8">
        <v>0</v>
      </c>
      <c r="L6237" s="8">
        <v>2070660.8300000005</v>
      </c>
      <c r="M6237" s="8">
        <v>0</v>
      </c>
      <c r="N6237" s="8">
        <v>1159082.0400000003</v>
      </c>
      <c r="O6237" s="8">
        <v>215.82</v>
      </c>
      <c r="P6237" s="8">
        <v>52120.95</v>
      </c>
      <c r="Q6237" s="8">
        <v>11545.770000000002</v>
      </c>
      <c r="R6237" s="8">
        <v>2096.23</v>
      </c>
      <c r="S6237" s="8">
        <v>1097682.42</v>
      </c>
      <c r="T6237" s="8">
        <v>34072.92</v>
      </c>
      <c r="U6237" s="8">
        <v>848845.72000000009</v>
      </c>
      <c r="V6237" s="8">
        <v>0</v>
      </c>
      <c r="W6237" s="8">
        <v>1543486.93</v>
      </c>
      <c r="X6237" s="8">
        <v>0</v>
      </c>
      <c r="Y6237" s="8">
        <v>0</v>
      </c>
      <c r="Z6237" s="8">
        <v>483.51</v>
      </c>
      <c r="AA6237" s="8">
        <v>927211.89999999979</v>
      </c>
      <c r="AB6237" s="8">
        <v>16116.620000000003</v>
      </c>
      <c r="AC6237" s="9">
        <f t="shared" si="586"/>
        <v>911095.2799999998</v>
      </c>
      <c r="AD6237" s="5" t="str">
        <f>$C6237&amp;" "&amp;VLOOKUP(C6237,Tegevusalad!$A$1:$B$89,2,FALSE)</f>
        <v>53 POSTI- JA KULLERITEENISTUS</v>
      </c>
      <c r="AE6237" s="6">
        <f t="shared" si="582"/>
        <v>8439954.9900000021</v>
      </c>
      <c r="AF6237" s="6">
        <f t="shared" si="583"/>
        <v>3858284.1100000008</v>
      </c>
      <c r="AG6237" s="6">
        <f t="shared" si="584"/>
        <v>12014826.030000001</v>
      </c>
      <c r="AH6237" s="6">
        <f t="shared" si="585"/>
        <v>5805891.3500000006</v>
      </c>
      <c r="AI6237" s="6">
        <f t="shared" si="587"/>
        <v>12014826.030000001</v>
      </c>
    </row>
    <row r="6238" spans="1:35">
      <c r="A6238" s="3">
        <v>2020</v>
      </c>
      <c r="B6238" s="3">
        <v>2</v>
      </c>
      <c r="C6238" s="4">
        <v>55</v>
      </c>
      <c r="D6238" s="8">
        <v>953</v>
      </c>
      <c r="E6238" s="8">
        <v>10627797.360000003</v>
      </c>
      <c r="F6238" s="8">
        <v>13755183.700000003</v>
      </c>
      <c r="G6238" s="8">
        <v>262854.44</v>
      </c>
      <c r="H6238" s="8">
        <v>117341.89</v>
      </c>
      <c r="I6238" s="8">
        <v>19477.73</v>
      </c>
      <c r="J6238" s="8">
        <v>1337.25</v>
      </c>
      <c r="K6238" s="8">
        <v>1337.25</v>
      </c>
      <c r="L6238" s="8">
        <v>3363526.0999999992</v>
      </c>
      <c r="M6238" s="8">
        <v>0</v>
      </c>
      <c r="N6238" s="8">
        <v>3586685.6300000013</v>
      </c>
      <c r="O6238" s="8">
        <v>2792.5</v>
      </c>
      <c r="P6238" s="8">
        <v>300169.21000000008</v>
      </c>
      <c r="Q6238" s="8">
        <v>25633.970000000005</v>
      </c>
      <c r="R6238" s="8">
        <v>9299.76</v>
      </c>
      <c r="S6238" s="8">
        <v>1199546.1300000001</v>
      </c>
      <c r="T6238" s="8">
        <v>218443.78000000006</v>
      </c>
      <c r="U6238" s="8">
        <v>73472.400000000009</v>
      </c>
      <c r="V6238" s="8">
        <v>5823.23</v>
      </c>
      <c r="W6238" s="8">
        <v>1202984.7399999998</v>
      </c>
      <c r="X6238" s="8">
        <v>764.6</v>
      </c>
      <c r="Y6238" s="8">
        <v>158.22000000000003</v>
      </c>
      <c r="Z6238" s="8">
        <v>10.08</v>
      </c>
      <c r="AA6238" s="8">
        <v>689740.42999999982</v>
      </c>
      <c r="AB6238" s="8">
        <v>912751.87999999989</v>
      </c>
      <c r="AC6238" s="9">
        <f t="shared" si="586"/>
        <v>-223011.45000000007</v>
      </c>
      <c r="AD6238" s="5" t="str">
        <f>$C6238&amp;" "&amp;VLOOKUP(C6238,Tegevusalad!$A$1:$B$89,2,FALSE)</f>
        <v>55 MAJUTUS</v>
      </c>
      <c r="AE6238" s="6">
        <f t="shared" si="582"/>
        <v>23110727.130000006</v>
      </c>
      <c r="AF6238" s="6">
        <f t="shared" si="583"/>
        <v>16698769.150000002</v>
      </c>
      <c r="AG6238" s="6">
        <f t="shared" si="584"/>
        <v>23373581.570000008</v>
      </c>
      <c r="AH6238" s="6">
        <f t="shared" si="585"/>
        <v>17979926.950000003</v>
      </c>
      <c r="AI6238" s="6">
        <f t="shared" si="587"/>
        <v>23372816.970000006</v>
      </c>
    </row>
    <row r="6239" spans="1:35">
      <c r="A6239" s="3">
        <v>2020</v>
      </c>
      <c r="B6239" s="3">
        <v>2</v>
      </c>
      <c r="C6239" s="4">
        <v>56</v>
      </c>
      <c r="D6239" s="8">
        <v>2367</v>
      </c>
      <c r="E6239" s="8">
        <v>53413457.800000131</v>
      </c>
      <c r="F6239" s="8">
        <v>259275.82999999987</v>
      </c>
      <c r="G6239" s="8">
        <v>581390.61</v>
      </c>
      <c r="H6239" s="8">
        <v>263455.48</v>
      </c>
      <c r="I6239" s="8">
        <v>129586.52</v>
      </c>
      <c r="J6239" s="8">
        <v>15672.11</v>
      </c>
      <c r="K6239" s="8">
        <v>672.11</v>
      </c>
      <c r="L6239" s="8">
        <v>10706026.379999995</v>
      </c>
      <c r="M6239" s="8">
        <v>0</v>
      </c>
      <c r="N6239" s="8">
        <v>6745950.8099999931</v>
      </c>
      <c r="O6239" s="8">
        <v>8841.2799999999988</v>
      </c>
      <c r="P6239" s="8">
        <v>198444.92000000004</v>
      </c>
      <c r="Q6239" s="8">
        <v>34596.450000000012</v>
      </c>
      <c r="R6239" s="8">
        <v>10048.969999999998</v>
      </c>
      <c r="S6239" s="8">
        <v>2556929.8699999996</v>
      </c>
      <c r="T6239" s="8">
        <v>1657848.0699999996</v>
      </c>
      <c r="U6239" s="8">
        <v>161871.71</v>
      </c>
      <c r="V6239" s="8">
        <v>644.28</v>
      </c>
      <c r="W6239" s="8">
        <v>100971.33999999997</v>
      </c>
      <c r="X6239" s="8">
        <v>17521.260000000002</v>
      </c>
      <c r="Y6239" s="8">
        <v>29.92</v>
      </c>
      <c r="Z6239" s="8">
        <v>1.25</v>
      </c>
      <c r="AA6239" s="8">
        <v>4206781.0999999968</v>
      </c>
      <c r="AB6239" s="8">
        <v>246676.86000000013</v>
      </c>
      <c r="AC6239" s="9">
        <f t="shared" si="586"/>
        <v>3960104.2399999965</v>
      </c>
      <c r="AD6239" s="5" t="str">
        <f>$C6239&amp;" "&amp;VLOOKUP(C6239,Tegevusalad!$A$1:$B$89,2,FALSE)</f>
        <v>56 TOIDU JA JOOGI SERVEERIMINE</v>
      </c>
      <c r="AE6239" s="6">
        <f t="shared" si="582"/>
        <v>50971453.310000129</v>
      </c>
      <c r="AF6239" s="6">
        <f t="shared" si="583"/>
        <v>31017635.199999962</v>
      </c>
      <c r="AG6239" s="6">
        <f t="shared" si="584"/>
        <v>51552843.920000128</v>
      </c>
      <c r="AH6239" s="6">
        <f t="shared" si="585"/>
        <v>33779998.899999961</v>
      </c>
      <c r="AI6239" s="6">
        <f t="shared" si="587"/>
        <v>51535322.660000131</v>
      </c>
    </row>
    <row r="6240" spans="1:35">
      <c r="A6240" s="3">
        <v>2020</v>
      </c>
      <c r="B6240" s="3">
        <v>2</v>
      </c>
      <c r="C6240" s="4">
        <v>58</v>
      </c>
      <c r="D6240" s="8">
        <v>643</v>
      </c>
      <c r="E6240" s="8">
        <v>9479237.7000000048</v>
      </c>
      <c r="F6240" s="8">
        <v>4873214.5400000038</v>
      </c>
      <c r="G6240" s="8">
        <v>4316735.5599999987</v>
      </c>
      <c r="H6240" s="8">
        <v>1893068.4799999995</v>
      </c>
      <c r="I6240" s="8">
        <v>64729.850000000006</v>
      </c>
      <c r="J6240" s="8">
        <v>8626.18</v>
      </c>
      <c r="K6240" s="8">
        <v>0</v>
      </c>
      <c r="L6240" s="8">
        <v>2334436.9099999983</v>
      </c>
      <c r="M6240" s="8">
        <v>0</v>
      </c>
      <c r="N6240" s="8">
        <v>1803675.8700000017</v>
      </c>
      <c r="O6240" s="8">
        <v>12175.47</v>
      </c>
      <c r="P6240" s="8">
        <v>66271.5</v>
      </c>
      <c r="Q6240" s="8">
        <v>6856.14</v>
      </c>
      <c r="R6240" s="8">
        <v>3827.6400000000003</v>
      </c>
      <c r="S6240" s="8">
        <v>1820284.0499999998</v>
      </c>
      <c r="T6240" s="8">
        <v>119860.12</v>
      </c>
      <c r="U6240" s="8">
        <v>1683605.0599999998</v>
      </c>
      <c r="V6240" s="8">
        <v>0</v>
      </c>
      <c r="W6240" s="8">
        <v>12513.830000000002</v>
      </c>
      <c r="X6240" s="8">
        <v>15.32</v>
      </c>
      <c r="Y6240" s="8">
        <v>14402.5</v>
      </c>
      <c r="Z6240" s="8">
        <v>30.64</v>
      </c>
      <c r="AA6240" s="8">
        <v>638306.22</v>
      </c>
      <c r="AB6240" s="8">
        <v>93173.320000000022</v>
      </c>
      <c r="AC6240" s="9">
        <f t="shared" si="586"/>
        <v>545132.89999999991</v>
      </c>
      <c r="AD6240" s="5" t="str">
        <f>$C6240&amp;" "&amp;VLOOKUP(C6240,Tegevusalad!$A$1:$B$89,2,FALSE)</f>
        <v>58 KIRJASTAMINE</v>
      </c>
      <c r="AE6240" s="6">
        <f t="shared" si="582"/>
        <v>10848578.45000001</v>
      </c>
      <c r="AF6240" s="6">
        <f t="shared" si="583"/>
        <v>5472751.0900000092</v>
      </c>
      <c r="AG6240" s="6">
        <f t="shared" si="584"/>
        <v>15165314.010000009</v>
      </c>
      <c r="AH6240" s="6">
        <f t="shared" si="585"/>
        <v>9037517.5500000082</v>
      </c>
      <c r="AI6240" s="6">
        <f t="shared" si="587"/>
        <v>15165298.690000009</v>
      </c>
    </row>
    <row r="6241" spans="1:35">
      <c r="A6241" s="3">
        <v>2020</v>
      </c>
      <c r="B6241" s="3">
        <v>2</v>
      </c>
      <c r="C6241" s="4">
        <v>59</v>
      </c>
      <c r="D6241" s="8">
        <v>631</v>
      </c>
      <c r="E6241" s="8">
        <v>9209796.6800000072</v>
      </c>
      <c r="F6241" s="8">
        <v>3561.4100000000003</v>
      </c>
      <c r="G6241" s="8">
        <v>1709080.2399999998</v>
      </c>
      <c r="H6241" s="8">
        <v>803420.9</v>
      </c>
      <c r="I6241" s="8">
        <v>11614.080000000002</v>
      </c>
      <c r="J6241" s="8">
        <v>778</v>
      </c>
      <c r="K6241" s="8">
        <v>0</v>
      </c>
      <c r="L6241" s="8">
        <v>1842279.9200000011</v>
      </c>
      <c r="M6241" s="8">
        <v>0</v>
      </c>
      <c r="N6241" s="8">
        <v>1251625.06</v>
      </c>
      <c r="O6241" s="8">
        <v>696.56000000000006</v>
      </c>
      <c r="P6241" s="8">
        <v>59852.18</v>
      </c>
      <c r="Q6241" s="8">
        <v>9620.2500000000036</v>
      </c>
      <c r="R6241" s="8">
        <v>2646.610000000001</v>
      </c>
      <c r="S6241" s="8">
        <v>888335.32000000018</v>
      </c>
      <c r="T6241" s="8">
        <v>143985.04000000004</v>
      </c>
      <c r="U6241" s="8">
        <v>309396.10000000009</v>
      </c>
      <c r="V6241" s="8">
        <v>1104.55</v>
      </c>
      <c r="W6241" s="8">
        <v>8749.7800000000007</v>
      </c>
      <c r="X6241" s="8">
        <v>0</v>
      </c>
      <c r="Y6241" s="8">
        <v>0</v>
      </c>
      <c r="Z6241" s="8">
        <v>0</v>
      </c>
      <c r="AA6241" s="8">
        <v>790771.72000000009</v>
      </c>
      <c r="AB6241" s="8">
        <v>200116.86000000007</v>
      </c>
      <c r="AC6241" s="9">
        <f t="shared" si="586"/>
        <v>590654.86</v>
      </c>
      <c r="AD6241" s="5" t="str">
        <f>$C6241&amp;" "&amp;VLOOKUP(C6241,Tegevusalad!$A$1:$B$89,2,FALSE)</f>
        <v>59 KINOFILMIDE, VIDEOTE JA TELESAADETE TOOTMINE; HELISALVESTISTE JA MUUSIKA KIRJASTAMINE</v>
      </c>
      <c r="AE6241" s="6">
        <f t="shared" si="582"/>
        <v>8015626.6700000074</v>
      </c>
      <c r="AF6241" s="6">
        <f t="shared" si="583"/>
        <v>5071248.68</v>
      </c>
      <c r="AG6241" s="6">
        <f t="shared" si="584"/>
        <v>9724706.9100000076</v>
      </c>
      <c r="AH6241" s="6">
        <f t="shared" si="585"/>
        <v>6271358.3500000006</v>
      </c>
      <c r="AI6241" s="6">
        <f t="shared" si="587"/>
        <v>9724706.9100000076</v>
      </c>
    </row>
    <row r="6242" spans="1:35">
      <c r="A6242" s="3">
        <v>2020</v>
      </c>
      <c r="B6242" s="3">
        <v>2</v>
      </c>
      <c r="C6242" s="4">
        <v>60</v>
      </c>
      <c r="D6242" s="8">
        <v>31</v>
      </c>
      <c r="E6242" s="8">
        <v>227063.77000000002</v>
      </c>
      <c r="F6242" s="8">
        <v>0</v>
      </c>
      <c r="G6242" s="8">
        <v>26602.7</v>
      </c>
      <c r="H6242" s="8">
        <v>21075</v>
      </c>
      <c r="I6242" s="8">
        <v>0</v>
      </c>
      <c r="J6242" s="8">
        <v>0</v>
      </c>
      <c r="K6242" s="8">
        <v>0</v>
      </c>
      <c r="L6242" s="8">
        <v>45412.74</v>
      </c>
      <c r="M6242" s="8">
        <v>0</v>
      </c>
      <c r="N6242" s="8">
        <v>28606.120000000003</v>
      </c>
      <c r="O6242" s="8">
        <v>0</v>
      </c>
      <c r="P6242" s="8">
        <v>0</v>
      </c>
      <c r="Q6242" s="8">
        <v>238.53</v>
      </c>
      <c r="R6242" s="8">
        <v>112.55000000000001</v>
      </c>
      <c r="S6242" s="8">
        <v>6107.44</v>
      </c>
      <c r="T6242" s="8">
        <v>0</v>
      </c>
      <c r="U6242" s="8">
        <v>1130.3700000000001</v>
      </c>
      <c r="V6242" s="8">
        <v>0</v>
      </c>
      <c r="W6242" s="8">
        <v>650</v>
      </c>
      <c r="X6242" s="8">
        <v>0</v>
      </c>
      <c r="Y6242" s="8">
        <v>0</v>
      </c>
      <c r="Z6242" s="8">
        <v>0</v>
      </c>
      <c r="AA6242" s="8">
        <v>18849.159999999996</v>
      </c>
      <c r="AB6242" s="8">
        <v>2042.5400000000002</v>
      </c>
      <c r="AC6242" s="9">
        <f t="shared" si="586"/>
        <v>16806.619999999995</v>
      </c>
      <c r="AD6242" s="5" t="str">
        <f>$C6242&amp;" "&amp;VLOOKUP(C6242,Tegevusalad!$A$1:$B$89,2,FALSE)</f>
        <v>60 PROGRAMMID JA RINGHÄÄLING</v>
      </c>
      <c r="AE6242" s="6">
        <f t="shared" si="582"/>
        <v>219825.96000000002</v>
      </c>
      <c r="AF6242" s="6">
        <f t="shared" si="583"/>
        <v>136355.54</v>
      </c>
      <c r="AG6242" s="6">
        <f t="shared" si="584"/>
        <v>246428.66000000003</v>
      </c>
      <c r="AH6242" s="6">
        <f t="shared" si="585"/>
        <v>143593.35</v>
      </c>
      <c r="AI6242" s="6">
        <f t="shared" si="587"/>
        <v>246428.66000000003</v>
      </c>
    </row>
    <row r="6243" spans="1:35">
      <c r="A6243" s="3">
        <v>2020</v>
      </c>
      <c r="B6243" s="3">
        <v>2</v>
      </c>
      <c r="C6243" s="4">
        <v>61</v>
      </c>
      <c r="D6243" s="8">
        <v>197</v>
      </c>
      <c r="E6243" s="8">
        <v>69097406.359999985</v>
      </c>
      <c r="F6243" s="8">
        <v>0</v>
      </c>
      <c r="G6243" s="8">
        <v>11093809.480000006</v>
      </c>
      <c r="H6243" s="8">
        <v>6729257.8299999973</v>
      </c>
      <c r="I6243" s="8">
        <v>170166.16</v>
      </c>
      <c r="J6243" s="8">
        <v>47769.520000000004</v>
      </c>
      <c r="K6243" s="8">
        <v>9600.68</v>
      </c>
      <c r="L6243" s="8">
        <v>13819481.249999996</v>
      </c>
      <c r="M6243" s="8">
        <v>0</v>
      </c>
      <c r="N6243" s="8">
        <v>7232542.6999999993</v>
      </c>
      <c r="O6243" s="8">
        <v>10014.869999999999</v>
      </c>
      <c r="P6243" s="8">
        <v>534538.6</v>
      </c>
      <c r="Q6243" s="8">
        <v>6833.8899999999994</v>
      </c>
      <c r="R6243" s="8">
        <v>4171.9699999999993</v>
      </c>
      <c r="S6243" s="8">
        <v>18210404.190000001</v>
      </c>
      <c r="T6243" s="8">
        <v>7883653.9200000009</v>
      </c>
      <c r="U6243" s="8">
        <v>2188942.6599999997</v>
      </c>
      <c r="V6243" s="8">
        <v>585.08000000000004</v>
      </c>
      <c r="W6243" s="8">
        <v>432079.92000000004</v>
      </c>
      <c r="X6243" s="8">
        <v>237.29</v>
      </c>
      <c r="Y6243" s="8">
        <v>0</v>
      </c>
      <c r="Z6243" s="8">
        <v>9.82</v>
      </c>
      <c r="AA6243" s="8">
        <v>6715783.450000002</v>
      </c>
      <c r="AB6243" s="8">
        <v>128854.72000000002</v>
      </c>
      <c r="AC6243" s="9">
        <f t="shared" si="586"/>
        <v>6586928.7300000023</v>
      </c>
      <c r="AD6243" s="5" t="str">
        <f>$C6243&amp;" "&amp;VLOOKUP(C6243,Tegevusalad!$A$1:$B$89,2,FALSE)</f>
        <v>61 TELEKOMMUNIKATSIOON</v>
      </c>
      <c r="AE6243" s="6">
        <f t="shared" si="582"/>
        <v>48698296.79999999</v>
      </c>
      <c r="AF6243" s="6">
        <f t="shared" si="583"/>
        <v>15734737.229999991</v>
      </c>
      <c r="AG6243" s="6">
        <f t="shared" si="584"/>
        <v>59792106.279999994</v>
      </c>
      <c r="AH6243" s="6">
        <f t="shared" si="585"/>
        <v>36183573.349999994</v>
      </c>
      <c r="AI6243" s="6">
        <f t="shared" si="587"/>
        <v>59791868.989999987</v>
      </c>
    </row>
    <row r="6244" spans="1:35">
      <c r="A6244" s="3">
        <v>2020</v>
      </c>
      <c r="B6244" s="3">
        <v>2</v>
      </c>
      <c r="C6244" s="4">
        <v>62</v>
      </c>
      <c r="D6244" s="8">
        <v>4499</v>
      </c>
      <c r="E6244" s="8">
        <v>69020044.040000007</v>
      </c>
      <c r="F6244" s="8">
        <v>7727.0400000000018</v>
      </c>
      <c r="G6244" s="8">
        <v>84783912.320000052</v>
      </c>
      <c r="H6244" s="8">
        <v>43872038.979999997</v>
      </c>
      <c r="I6244" s="8">
        <v>1478878.6400000001</v>
      </c>
      <c r="J6244" s="8">
        <v>2026708.6199999996</v>
      </c>
      <c r="K6244" s="8">
        <v>0</v>
      </c>
      <c r="L6244" s="8">
        <v>13804704.359999988</v>
      </c>
      <c r="M6244" s="8">
        <v>0</v>
      </c>
      <c r="N6244" s="8">
        <v>10767377.429999962</v>
      </c>
      <c r="O6244" s="8">
        <v>22427.519999999997</v>
      </c>
      <c r="P6244" s="8">
        <v>441571.05999999976</v>
      </c>
      <c r="Q6244" s="8">
        <v>49773.359999999993</v>
      </c>
      <c r="R6244" s="8">
        <v>35954.940000000017</v>
      </c>
      <c r="S6244" s="8">
        <v>21129701.469999995</v>
      </c>
      <c r="T6244" s="8">
        <v>3073436.02</v>
      </c>
      <c r="U6244" s="8">
        <v>12829147.420000002</v>
      </c>
      <c r="V6244" s="8">
        <v>265758.21000000002</v>
      </c>
      <c r="W6244" s="8">
        <v>349147.85999999993</v>
      </c>
      <c r="X6244" s="8">
        <v>138.1</v>
      </c>
      <c r="Y6244" s="8">
        <v>1915.69</v>
      </c>
      <c r="Z6244" s="8">
        <v>5.42</v>
      </c>
      <c r="AA6244" s="8">
        <v>4533567.7199999951</v>
      </c>
      <c r="AB6244" s="8">
        <v>1494330.5199999977</v>
      </c>
      <c r="AC6244" s="9">
        <f t="shared" si="586"/>
        <v>3039237.1999999974</v>
      </c>
      <c r="AD6244" s="5" t="str">
        <f>$C6244&amp;" "&amp;VLOOKUP(C6244,Tegevusalad!$A$1:$B$89,2,FALSE)</f>
        <v>62 PROGRAMMEERIMINE, KONSULTATSIOONID JMS TEGEVUSED</v>
      </c>
      <c r="AE6244" s="6">
        <f t="shared" si="582"/>
        <v>35069060.290000007</v>
      </c>
      <c r="AF6244" s="6">
        <f t="shared" si="583"/>
        <v>20211433.56999981</v>
      </c>
      <c r="AG6244" s="6">
        <f t="shared" si="584"/>
        <v>119852972.61000006</v>
      </c>
      <c r="AH6244" s="6">
        <f t="shared" si="585"/>
        <v>54016661.849999808</v>
      </c>
      <c r="AI6244" s="6">
        <f t="shared" si="587"/>
        <v>119852834.51000006</v>
      </c>
    </row>
    <row r="6245" spans="1:35">
      <c r="A6245" s="3">
        <v>2020</v>
      </c>
      <c r="B6245" s="3">
        <v>2</v>
      </c>
      <c r="C6245" s="4">
        <v>63</v>
      </c>
      <c r="D6245" s="8">
        <v>982</v>
      </c>
      <c r="E6245" s="8">
        <v>11963433.919999972</v>
      </c>
      <c r="F6245" s="8">
        <v>47543.5</v>
      </c>
      <c r="G6245" s="8">
        <v>11682037.010000011</v>
      </c>
      <c r="H6245" s="8">
        <v>4286062.3500000015</v>
      </c>
      <c r="I6245" s="8">
        <v>41754</v>
      </c>
      <c r="J6245" s="8">
        <v>237135.46000000002</v>
      </c>
      <c r="K6245" s="8">
        <v>0</v>
      </c>
      <c r="L6245" s="8">
        <v>2396965.7400000012</v>
      </c>
      <c r="M6245" s="8">
        <v>0</v>
      </c>
      <c r="N6245" s="8">
        <v>1905879.4900000012</v>
      </c>
      <c r="O6245" s="8">
        <v>6602.3300000000008</v>
      </c>
      <c r="P6245" s="8">
        <v>117428.24999999999</v>
      </c>
      <c r="Q6245" s="8">
        <v>3924.4499999999994</v>
      </c>
      <c r="R6245" s="8">
        <v>3874.6600000000003</v>
      </c>
      <c r="S6245" s="8">
        <v>3758125.3299999996</v>
      </c>
      <c r="T6245" s="8">
        <v>348075.93</v>
      </c>
      <c r="U6245" s="8">
        <v>1698449.0199999996</v>
      </c>
      <c r="V6245" s="8">
        <v>0</v>
      </c>
      <c r="W6245" s="8">
        <v>308219.93</v>
      </c>
      <c r="X6245" s="8">
        <v>0</v>
      </c>
      <c r="Y6245" s="8">
        <v>0.01</v>
      </c>
      <c r="Z6245" s="8">
        <v>0.05</v>
      </c>
      <c r="AA6245" s="8">
        <v>783847.78999999922</v>
      </c>
      <c r="AB6245" s="8">
        <v>292761.57999999874</v>
      </c>
      <c r="AC6245" s="9">
        <f t="shared" si="586"/>
        <v>491086.21000000049</v>
      </c>
      <c r="AD6245" s="5" t="str">
        <f>$C6245&amp;" "&amp;VLOOKUP(C6245,Tegevusalad!$A$1:$B$89,2,FALSE)</f>
        <v>63 INFOALANE TEGEVUS</v>
      </c>
      <c r="AE6245" s="6">
        <f t="shared" si="582"/>
        <v>6554403.0699999724</v>
      </c>
      <c r="AF6245" s="6">
        <f t="shared" si="583"/>
        <v>4059184.7500000056</v>
      </c>
      <c r="AG6245" s="6">
        <f t="shared" si="584"/>
        <v>18236440.079999983</v>
      </c>
      <c r="AH6245" s="6">
        <f t="shared" si="585"/>
        <v>9548770.7500000056</v>
      </c>
      <c r="AI6245" s="6">
        <f t="shared" si="587"/>
        <v>18236440.079999983</v>
      </c>
    </row>
    <row r="6246" spans="1:35">
      <c r="A6246" s="3">
        <v>2020</v>
      </c>
      <c r="B6246" s="3">
        <v>2</v>
      </c>
      <c r="C6246" s="4">
        <v>64</v>
      </c>
      <c r="D6246" s="8">
        <v>585</v>
      </c>
      <c r="E6246" s="8">
        <v>121594903.10000004</v>
      </c>
      <c r="F6246" s="8">
        <v>1310.88</v>
      </c>
      <c r="G6246" s="8">
        <v>9821302.7599999998</v>
      </c>
      <c r="H6246" s="8">
        <v>8691737.1700000018</v>
      </c>
      <c r="I6246" s="8">
        <v>746992.37</v>
      </c>
      <c r="J6246" s="8">
        <v>176197.1</v>
      </c>
      <c r="K6246" s="8">
        <v>0</v>
      </c>
      <c r="L6246" s="8">
        <v>24319098.589999985</v>
      </c>
      <c r="M6246" s="8">
        <v>0</v>
      </c>
      <c r="N6246" s="8">
        <v>21699832.710000008</v>
      </c>
      <c r="O6246" s="8">
        <v>35664.9</v>
      </c>
      <c r="P6246" s="8">
        <v>288932.78000000003</v>
      </c>
      <c r="Q6246" s="8">
        <v>13882.600000000004</v>
      </c>
      <c r="R6246" s="8">
        <v>15064.080000000004</v>
      </c>
      <c r="S6246" s="8">
        <v>9537682.8000000007</v>
      </c>
      <c r="T6246" s="8">
        <v>2439953.4299999997</v>
      </c>
      <c r="U6246" s="8">
        <v>1110126.68</v>
      </c>
      <c r="V6246" s="8">
        <v>237.13</v>
      </c>
      <c r="W6246" s="8">
        <v>79340122.290000007</v>
      </c>
      <c r="X6246" s="8">
        <v>62216.85</v>
      </c>
      <c r="Y6246" s="8">
        <v>1014.38</v>
      </c>
      <c r="Z6246" s="8">
        <v>4975.9500000000007</v>
      </c>
      <c r="AA6246" s="8">
        <v>3506609.7399999993</v>
      </c>
      <c r="AB6246" s="8">
        <v>891305.42999999993</v>
      </c>
      <c r="AC6246" s="9">
        <f t="shared" si="586"/>
        <v>2615304.3099999996</v>
      </c>
      <c r="AD6246" s="5" t="str">
        <f>$C6246&amp;" "&amp;VLOOKUP(C6246,Tegevusalad!$A$1:$B$89,2,FALSE)</f>
        <v>64 FINANTSTEENUSTE OSUTAMINE, V.A KINDLUSTUS JA PENSIONIFONDID</v>
      </c>
      <c r="AE6246" s="6">
        <f t="shared" ref="AE6246:AE6309" si="588">(E6246+F6246+X6246)-(S6246+U6246)</f>
        <v>111010621.35000002</v>
      </c>
      <c r="AF6246" s="6">
        <f t="shared" ref="AF6246:AF6309" si="589">((N6246+R6246-O6246)/0.2)-S6246-(U6246-V6246)</f>
        <v>97748587.100000039</v>
      </c>
      <c r="AG6246" s="6">
        <f t="shared" ref="AG6246:AG6309" si="590">(E6246+F6246+G6246+X6246)-(S6246+U6246)</f>
        <v>120831924.11000003</v>
      </c>
      <c r="AH6246" s="6">
        <f t="shared" ref="AH6246:AH6309" si="591">(N6246+R6246)/0.2</f>
        <v>108574483.95000003</v>
      </c>
      <c r="AI6246" s="6">
        <f t="shared" si="587"/>
        <v>120769707.26000004</v>
      </c>
    </row>
    <row r="6247" spans="1:35">
      <c r="A6247" s="3">
        <v>2020</v>
      </c>
      <c r="B6247" s="3">
        <v>2</v>
      </c>
      <c r="C6247" s="4">
        <v>65</v>
      </c>
      <c r="D6247" s="8">
        <v>17</v>
      </c>
      <c r="E6247" s="8">
        <v>948916.84</v>
      </c>
      <c r="F6247" s="8">
        <v>0</v>
      </c>
      <c r="G6247" s="8">
        <v>314605.8</v>
      </c>
      <c r="H6247" s="8">
        <v>314605.8</v>
      </c>
      <c r="I6247" s="8">
        <v>0</v>
      </c>
      <c r="J6247" s="8">
        <v>0</v>
      </c>
      <c r="K6247" s="8">
        <v>0</v>
      </c>
      <c r="L6247" s="8">
        <v>189783.37999999998</v>
      </c>
      <c r="M6247" s="8">
        <v>0</v>
      </c>
      <c r="N6247" s="8">
        <v>14874.400000000001</v>
      </c>
      <c r="O6247" s="8">
        <v>0</v>
      </c>
      <c r="P6247" s="8">
        <v>0</v>
      </c>
      <c r="Q6247" s="8">
        <v>0</v>
      </c>
      <c r="R6247" s="8">
        <v>0</v>
      </c>
      <c r="S6247" s="8">
        <v>868467.05999999994</v>
      </c>
      <c r="T6247" s="8">
        <v>6565.6</v>
      </c>
      <c r="U6247" s="8">
        <v>7629.75</v>
      </c>
      <c r="V6247" s="8">
        <v>0</v>
      </c>
      <c r="W6247" s="8">
        <v>21129001.190000001</v>
      </c>
      <c r="X6247" s="8">
        <v>0</v>
      </c>
      <c r="Y6247" s="8">
        <v>0</v>
      </c>
      <c r="Z6247" s="8">
        <v>0</v>
      </c>
      <c r="AA6247" s="8">
        <v>174908.98</v>
      </c>
      <c r="AB6247" s="8">
        <v>0</v>
      </c>
      <c r="AC6247" s="9">
        <f t="shared" si="586"/>
        <v>174908.98</v>
      </c>
      <c r="AD6247" s="5" t="str">
        <f>$C6247&amp;" "&amp;VLOOKUP(C6247,Tegevusalad!$A$1:$B$89,2,FALSE)</f>
        <v>65 KINDLUSTUS, EDASIKINDLUSTUS JA PENSIONIFONDID, V.A KOHUSTUSLIK SOTSIAALKINDLUSTUS</v>
      </c>
      <c r="AE6247" s="6">
        <f t="shared" si="588"/>
        <v>72820.030000000028</v>
      </c>
      <c r="AF6247" s="6">
        <f t="shared" si="589"/>
        <v>-801724.80999999994</v>
      </c>
      <c r="AG6247" s="6">
        <f t="shared" si="590"/>
        <v>387425.82999999996</v>
      </c>
      <c r="AH6247" s="6">
        <f t="shared" si="591"/>
        <v>74372</v>
      </c>
      <c r="AI6247" s="6">
        <f t="shared" si="587"/>
        <v>387425.82999999996</v>
      </c>
    </row>
    <row r="6248" spans="1:35">
      <c r="A6248" s="3">
        <v>2020</v>
      </c>
      <c r="B6248" s="3">
        <v>2</v>
      </c>
      <c r="C6248" s="4">
        <v>66</v>
      </c>
      <c r="D6248" s="8">
        <v>332</v>
      </c>
      <c r="E6248" s="8">
        <v>4924864.05</v>
      </c>
      <c r="F6248" s="8">
        <v>2370.64</v>
      </c>
      <c r="G6248" s="8">
        <v>1872372.3299999998</v>
      </c>
      <c r="H6248" s="8">
        <v>784449.67000000016</v>
      </c>
      <c r="I6248" s="8">
        <v>7857</v>
      </c>
      <c r="J6248" s="8">
        <v>22000</v>
      </c>
      <c r="K6248" s="8">
        <v>0</v>
      </c>
      <c r="L6248" s="8">
        <v>985186.1999999996</v>
      </c>
      <c r="M6248" s="8">
        <v>0</v>
      </c>
      <c r="N6248" s="8">
        <v>477888.9</v>
      </c>
      <c r="O6248" s="8">
        <v>0</v>
      </c>
      <c r="P6248" s="8">
        <v>18341.940000000002</v>
      </c>
      <c r="Q6248" s="8">
        <v>25504.660000000003</v>
      </c>
      <c r="R6248" s="8">
        <v>941.36</v>
      </c>
      <c r="S6248" s="8">
        <v>2200975.5699999998</v>
      </c>
      <c r="T6248" s="8">
        <v>187306.43000000002</v>
      </c>
      <c r="U6248" s="8">
        <v>131611.15</v>
      </c>
      <c r="V6248" s="8">
        <v>0</v>
      </c>
      <c r="W6248" s="8">
        <v>8329788.3599999994</v>
      </c>
      <c r="X6248" s="8">
        <v>0</v>
      </c>
      <c r="Y6248" s="8">
        <v>18.3</v>
      </c>
      <c r="Z6248" s="8">
        <v>0</v>
      </c>
      <c r="AA6248" s="8">
        <v>579623.4</v>
      </c>
      <c r="AB6248" s="8">
        <v>72307.799999999988</v>
      </c>
      <c r="AC6248" s="9">
        <f t="shared" si="586"/>
        <v>507315.60000000003</v>
      </c>
      <c r="AD6248" s="5" t="str">
        <f>$C6248&amp;" "&amp;VLOOKUP(C6248,Tegevusalad!$A$1:$B$89,2,FALSE)</f>
        <v>66 FINANTSTEENUSTE JA KINDLUSTUSTEGEVUSE ABITEGEVUSALAD</v>
      </c>
      <c r="AE6248" s="6">
        <f t="shared" si="588"/>
        <v>2594647.9699999997</v>
      </c>
      <c r="AF6248" s="6">
        <f t="shared" si="589"/>
        <v>61564.579999999987</v>
      </c>
      <c r="AG6248" s="6">
        <f t="shared" si="590"/>
        <v>4467020.3</v>
      </c>
      <c r="AH6248" s="6">
        <f t="shared" si="591"/>
        <v>2394151.2999999998</v>
      </c>
      <c r="AI6248" s="6">
        <f t="shared" si="587"/>
        <v>4467020.3</v>
      </c>
    </row>
    <row r="6249" spans="1:35">
      <c r="A6249" s="3">
        <v>2020</v>
      </c>
      <c r="B6249" s="3">
        <v>2</v>
      </c>
      <c r="C6249" s="4">
        <v>68</v>
      </c>
      <c r="D6249" s="8">
        <v>7080</v>
      </c>
      <c r="E6249" s="8">
        <v>197648206.7799997</v>
      </c>
      <c r="F6249" s="8">
        <v>389343.55</v>
      </c>
      <c r="G6249" s="8">
        <v>9605770.4600000009</v>
      </c>
      <c r="H6249" s="8">
        <v>3553329.6500000013</v>
      </c>
      <c r="I6249" s="8">
        <v>2372649.29</v>
      </c>
      <c r="J6249" s="8">
        <v>1088339.5</v>
      </c>
      <c r="K6249" s="8">
        <v>0</v>
      </c>
      <c r="L6249" s="8">
        <v>39564682.239999935</v>
      </c>
      <c r="M6249" s="8">
        <v>0</v>
      </c>
      <c r="N6249" s="8">
        <v>29180528.560000032</v>
      </c>
      <c r="O6249" s="8">
        <v>289278.28999999992</v>
      </c>
      <c r="P6249" s="8">
        <v>7005187.1500000022</v>
      </c>
      <c r="Q6249" s="8">
        <v>104907.83999999992</v>
      </c>
      <c r="R6249" s="8">
        <v>62782.710000000028</v>
      </c>
      <c r="S6249" s="8">
        <v>5722881.8400000045</v>
      </c>
      <c r="T6249" s="8">
        <v>4573626.6400000015</v>
      </c>
      <c r="U6249" s="8">
        <v>14092047.51</v>
      </c>
      <c r="V6249" s="8">
        <v>13841289.059999999</v>
      </c>
      <c r="W6249" s="8">
        <v>30725854.439999983</v>
      </c>
      <c r="X6249" s="8">
        <v>23747014.560000002</v>
      </c>
      <c r="Y6249" s="8">
        <v>67333.900000000009</v>
      </c>
      <c r="Z6249" s="8">
        <v>217.12999999999997</v>
      </c>
      <c r="AA6249" s="8">
        <v>21207747.949999973</v>
      </c>
      <c r="AB6249" s="8">
        <v>10756477.520000013</v>
      </c>
      <c r="AC6249" s="9">
        <f t="shared" si="586"/>
        <v>10451270.429999961</v>
      </c>
      <c r="AD6249" s="5" t="str">
        <f>$C6249&amp;" "&amp;VLOOKUP(C6249,Tegevusalad!$A$1:$B$89,2,FALSE)</f>
        <v>68 KINNISVARAALANE TEGEVUS</v>
      </c>
      <c r="AE6249" s="6">
        <f t="shared" si="588"/>
        <v>201969635.53999972</v>
      </c>
      <c r="AF6249" s="6">
        <f t="shared" si="589"/>
        <v>138796524.61000016</v>
      </c>
      <c r="AG6249" s="6">
        <f t="shared" si="590"/>
        <v>211575405.99999973</v>
      </c>
      <c r="AH6249" s="6">
        <f t="shared" si="591"/>
        <v>146216556.35000014</v>
      </c>
      <c r="AI6249" s="6">
        <f t="shared" si="587"/>
        <v>187828391.43999973</v>
      </c>
    </row>
    <row r="6250" spans="1:35">
      <c r="A6250" s="3">
        <v>2020</v>
      </c>
      <c r="B6250" s="3">
        <v>2</v>
      </c>
      <c r="C6250" s="4">
        <v>69</v>
      </c>
      <c r="D6250" s="8">
        <v>3098</v>
      </c>
      <c r="E6250" s="8">
        <v>23920711.289999947</v>
      </c>
      <c r="F6250" s="8">
        <v>16451.650000000001</v>
      </c>
      <c r="G6250" s="8">
        <v>5290067.4799999977</v>
      </c>
      <c r="H6250" s="8">
        <v>3930233.7099999995</v>
      </c>
      <c r="I6250" s="8">
        <v>75857.5</v>
      </c>
      <c r="J6250" s="8">
        <v>785</v>
      </c>
      <c r="K6250" s="8">
        <v>0</v>
      </c>
      <c r="L6250" s="8">
        <v>4785623.099999995</v>
      </c>
      <c r="M6250" s="8">
        <v>0</v>
      </c>
      <c r="N6250" s="8">
        <v>1744365.7099999944</v>
      </c>
      <c r="O6250" s="8">
        <v>452.74</v>
      </c>
      <c r="P6250" s="8">
        <v>148660.47</v>
      </c>
      <c r="Q6250" s="8">
        <v>46728.729999999981</v>
      </c>
      <c r="R6250" s="8">
        <v>27780.269999999986</v>
      </c>
      <c r="S6250" s="8">
        <v>1430445.9600000002</v>
      </c>
      <c r="T6250" s="8">
        <v>245928.05000000005</v>
      </c>
      <c r="U6250" s="8">
        <v>90175.389999999985</v>
      </c>
      <c r="V6250" s="8">
        <v>225.82</v>
      </c>
      <c r="W6250" s="8">
        <v>499398.85999999993</v>
      </c>
      <c r="X6250" s="8">
        <v>97133.33</v>
      </c>
      <c r="Y6250" s="8">
        <v>6.6499999999999995</v>
      </c>
      <c r="Z6250" s="8">
        <v>0.02</v>
      </c>
      <c r="AA6250" s="8">
        <v>3289155.079999995</v>
      </c>
      <c r="AB6250" s="8">
        <v>247891.05999999997</v>
      </c>
      <c r="AC6250" s="9">
        <f t="shared" si="586"/>
        <v>3041264.0199999949</v>
      </c>
      <c r="AD6250" s="5" t="str">
        <f>$C6250&amp;" "&amp;VLOOKUP(C6250,Tegevusalad!$A$1:$B$89,2,FALSE)</f>
        <v>69 JURIIDILISED TOIMINGUD JA ARVEPIDAMINE</v>
      </c>
      <c r="AE6250" s="6">
        <f t="shared" si="588"/>
        <v>22513674.919999942</v>
      </c>
      <c r="AF6250" s="6">
        <f t="shared" si="589"/>
        <v>7338070.6699999711</v>
      </c>
      <c r="AG6250" s="6">
        <f t="shared" si="590"/>
        <v>27803742.399999939</v>
      </c>
      <c r="AH6250" s="6">
        <f t="shared" si="591"/>
        <v>8860729.8999999706</v>
      </c>
      <c r="AI6250" s="6">
        <f t="shared" si="587"/>
        <v>27706609.069999941</v>
      </c>
    </row>
    <row r="6251" spans="1:35">
      <c r="A6251" s="3">
        <v>2020</v>
      </c>
      <c r="B6251" s="3">
        <v>2</v>
      </c>
      <c r="C6251" s="4">
        <v>70</v>
      </c>
      <c r="D6251" s="8">
        <v>3728</v>
      </c>
      <c r="E6251" s="8">
        <v>31400939.119999919</v>
      </c>
      <c r="F6251" s="8">
        <v>31759.459999999992</v>
      </c>
      <c r="G6251" s="8">
        <v>35970705.30999992</v>
      </c>
      <c r="H6251" s="8">
        <v>20910365.499999981</v>
      </c>
      <c r="I6251" s="8">
        <v>10863336.969999997</v>
      </c>
      <c r="J6251" s="8">
        <v>592957.77</v>
      </c>
      <c r="K6251" s="8">
        <v>612.5</v>
      </c>
      <c r="L6251" s="8">
        <v>6283046.1900000032</v>
      </c>
      <c r="M6251" s="8">
        <v>449.68</v>
      </c>
      <c r="N6251" s="8">
        <v>5404511.0999999167</v>
      </c>
      <c r="O6251" s="8">
        <v>66265.5</v>
      </c>
      <c r="P6251" s="8">
        <v>709337.38000000012</v>
      </c>
      <c r="Q6251" s="8">
        <v>62796.790000000008</v>
      </c>
      <c r="R6251" s="8">
        <v>28632.790000000023</v>
      </c>
      <c r="S6251" s="8">
        <v>5460787.6800000109</v>
      </c>
      <c r="T6251" s="8">
        <v>945040.07</v>
      </c>
      <c r="U6251" s="8">
        <v>3827431.2699999996</v>
      </c>
      <c r="V6251" s="8">
        <v>153549.53</v>
      </c>
      <c r="W6251" s="8">
        <v>3270595.1699999995</v>
      </c>
      <c r="X6251" s="8">
        <v>123912.20000000001</v>
      </c>
      <c r="Y6251" s="8">
        <v>298.37999999999994</v>
      </c>
      <c r="Z6251" s="8">
        <v>0</v>
      </c>
      <c r="AA6251" s="8">
        <v>2355304.6900000018</v>
      </c>
      <c r="AB6251" s="8">
        <v>1476021.5500000254</v>
      </c>
      <c r="AC6251" s="9">
        <f t="shared" si="586"/>
        <v>879283.13999997638</v>
      </c>
      <c r="AD6251" s="5" t="str">
        <f>$C6251&amp;" "&amp;VLOOKUP(C6251,Tegevusalad!$A$1:$B$89,2,FALSE)</f>
        <v>70 PEAKONTORITE TEGEVUS; JUHTIMISALANE NÕUSTAMINE</v>
      </c>
      <c r="AE6251" s="6">
        <f t="shared" si="588"/>
        <v>22268391.829999909</v>
      </c>
      <c r="AF6251" s="6">
        <f t="shared" si="589"/>
        <v>17699722.529999573</v>
      </c>
      <c r="AG6251" s="6">
        <f t="shared" si="590"/>
        <v>58239097.139999829</v>
      </c>
      <c r="AH6251" s="6">
        <f t="shared" si="591"/>
        <v>27165719.449999582</v>
      </c>
      <c r="AI6251" s="6">
        <f t="shared" si="587"/>
        <v>58115184.939999826</v>
      </c>
    </row>
    <row r="6252" spans="1:35">
      <c r="A6252" s="3">
        <v>2020</v>
      </c>
      <c r="B6252" s="3">
        <v>2</v>
      </c>
      <c r="C6252" s="4">
        <v>71</v>
      </c>
      <c r="D6252" s="8">
        <v>2360</v>
      </c>
      <c r="E6252" s="8">
        <v>27682339.220000003</v>
      </c>
      <c r="F6252" s="8">
        <v>5122.3999999999996</v>
      </c>
      <c r="G6252" s="8">
        <v>5921481.2100000009</v>
      </c>
      <c r="H6252" s="8">
        <v>3498341.3500000006</v>
      </c>
      <c r="I6252" s="8">
        <v>712748.74</v>
      </c>
      <c r="J6252" s="8">
        <v>789824.02999999991</v>
      </c>
      <c r="K6252" s="8">
        <v>0</v>
      </c>
      <c r="L6252" s="8">
        <v>5536928.8400000026</v>
      </c>
      <c r="M6252" s="8">
        <v>0</v>
      </c>
      <c r="N6252" s="8">
        <v>2933084.9199999962</v>
      </c>
      <c r="O6252" s="8">
        <v>22189.370000000003</v>
      </c>
      <c r="P6252" s="8">
        <v>187350.73999999987</v>
      </c>
      <c r="Q6252" s="8">
        <v>106620.28000000007</v>
      </c>
      <c r="R6252" s="8">
        <v>36877.089999999982</v>
      </c>
      <c r="S6252" s="8">
        <v>2545022.2000000025</v>
      </c>
      <c r="T6252" s="8">
        <v>1854126.2700000007</v>
      </c>
      <c r="U6252" s="8">
        <v>222364.03</v>
      </c>
      <c r="V6252" s="8">
        <v>11149.569999999998</v>
      </c>
      <c r="W6252" s="8">
        <v>47621.19</v>
      </c>
      <c r="X6252" s="8">
        <v>1456.35</v>
      </c>
      <c r="Y6252" s="8">
        <v>1.67</v>
      </c>
      <c r="Z6252" s="8">
        <v>0.01</v>
      </c>
      <c r="AA6252" s="8">
        <v>3170983.7400000035</v>
      </c>
      <c r="AB6252" s="8">
        <v>567138.16000000038</v>
      </c>
      <c r="AC6252" s="9">
        <f t="shared" si="586"/>
        <v>2603845.5800000029</v>
      </c>
      <c r="AD6252" s="5" t="str">
        <f>$C6252&amp;" "&amp;VLOOKUP(C6252,Tegevusalad!$A$1:$B$89,2,FALSE)</f>
        <v>71 ARHITEKTI- JA INSENERITEGEVUSED; TEIMIMINE JA ANALÜÜS</v>
      </c>
      <c r="AE6252" s="6">
        <f t="shared" si="588"/>
        <v>24921531.740000002</v>
      </c>
      <c r="AF6252" s="6">
        <f t="shared" si="589"/>
        <v>11982626.539999975</v>
      </c>
      <c r="AG6252" s="6">
        <f t="shared" si="590"/>
        <v>30843012.949999996</v>
      </c>
      <c r="AH6252" s="6">
        <f t="shared" si="591"/>
        <v>14849810.04999998</v>
      </c>
      <c r="AI6252" s="6">
        <f t="shared" si="587"/>
        <v>30841556.599999994</v>
      </c>
    </row>
    <row r="6253" spans="1:35">
      <c r="A6253" s="3">
        <v>2020</v>
      </c>
      <c r="B6253" s="3">
        <v>2</v>
      </c>
      <c r="C6253" s="4">
        <v>72</v>
      </c>
      <c r="D6253" s="8">
        <v>319</v>
      </c>
      <c r="E6253" s="8">
        <v>2718090.51</v>
      </c>
      <c r="F6253" s="8">
        <v>4816.7199999999993</v>
      </c>
      <c r="G6253" s="8">
        <v>6028988.9799999986</v>
      </c>
      <c r="H6253" s="8">
        <v>4009265.45</v>
      </c>
      <c r="I6253" s="8">
        <v>25819.839999999997</v>
      </c>
      <c r="J6253" s="8">
        <v>9541.08</v>
      </c>
      <c r="K6253" s="8">
        <v>0</v>
      </c>
      <c r="L6253" s="8">
        <v>544051.61</v>
      </c>
      <c r="M6253" s="8">
        <v>0</v>
      </c>
      <c r="N6253" s="8">
        <v>671833.54999999993</v>
      </c>
      <c r="O6253" s="8">
        <v>23595.200000000001</v>
      </c>
      <c r="P6253" s="8">
        <v>27786.440000000006</v>
      </c>
      <c r="Q6253" s="8">
        <v>1907.35</v>
      </c>
      <c r="R6253" s="8">
        <v>2830.92</v>
      </c>
      <c r="S6253" s="8">
        <v>1231792.0699999998</v>
      </c>
      <c r="T6253" s="8">
        <v>680918.62000000011</v>
      </c>
      <c r="U6253" s="8">
        <v>83850.720000000001</v>
      </c>
      <c r="V6253" s="8">
        <v>924.92000000000007</v>
      </c>
      <c r="W6253" s="8">
        <v>55579.95</v>
      </c>
      <c r="X6253" s="8">
        <v>0</v>
      </c>
      <c r="Y6253" s="8">
        <v>0</v>
      </c>
      <c r="Z6253" s="8">
        <v>0</v>
      </c>
      <c r="AA6253" s="8">
        <v>157294.56</v>
      </c>
      <c r="AB6253" s="8">
        <v>285076.49999999988</v>
      </c>
      <c r="AC6253" s="9">
        <f t="shared" si="586"/>
        <v>-127781.93999999989</v>
      </c>
      <c r="AD6253" s="5" t="str">
        <f>$C6253&amp;" "&amp;VLOOKUP(C6253,Tegevusalad!$A$1:$B$89,2,FALSE)</f>
        <v>72 TEADUS- JA ARENDUSTEGEVUS</v>
      </c>
      <c r="AE6253" s="6">
        <f t="shared" si="588"/>
        <v>1407264.4400000002</v>
      </c>
      <c r="AF6253" s="6">
        <f t="shared" si="589"/>
        <v>1940628.4800000002</v>
      </c>
      <c r="AG6253" s="6">
        <f t="shared" si="590"/>
        <v>7436253.419999999</v>
      </c>
      <c r="AH6253" s="6">
        <f t="shared" si="591"/>
        <v>3373322.3499999996</v>
      </c>
      <c r="AI6253" s="6">
        <f t="shared" si="587"/>
        <v>7436253.419999999</v>
      </c>
    </row>
    <row r="6254" spans="1:35">
      <c r="A6254" s="3">
        <v>2020</v>
      </c>
      <c r="B6254" s="3">
        <v>2</v>
      </c>
      <c r="C6254" s="4">
        <v>73</v>
      </c>
      <c r="D6254" s="8">
        <v>1362</v>
      </c>
      <c r="E6254" s="8">
        <v>27190440.990000002</v>
      </c>
      <c r="F6254" s="8">
        <v>1683692.0100000005</v>
      </c>
      <c r="G6254" s="8">
        <v>16555891.900000002</v>
      </c>
      <c r="H6254" s="8">
        <v>8866104.4700000044</v>
      </c>
      <c r="I6254" s="8">
        <v>597899.49</v>
      </c>
      <c r="J6254" s="8">
        <v>16215.11</v>
      </c>
      <c r="K6254" s="8">
        <v>0</v>
      </c>
      <c r="L6254" s="8">
        <v>5589620.5499999989</v>
      </c>
      <c r="M6254" s="8">
        <v>0</v>
      </c>
      <c r="N6254" s="8">
        <v>4360204.9299999988</v>
      </c>
      <c r="O6254" s="8">
        <v>7675.7400000000007</v>
      </c>
      <c r="P6254" s="8">
        <v>82605.520000000019</v>
      </c>
      <c r="Q6254" s="8">
        <v>24211.30999999999</v>
      </c>
      <c r="R6254" s="8">
        <v>11401.590000000004</v>
      </c>
      <c r="S6254" s="8">
        <v>7096153.6400000015</v>
      </c>
      <c r="T6254" s="8">
        <v>1203120.7100000002</v>
      </c>
      <c r="U6254" s="8">
        <v>2039389.7399999998</v>
      </c>
      <c r="V6254" s="8">
        <v>4642.4099999999989</v>
      </c>
      <c r="W6254" s="8">
        <v>101207.67999999999</v>
      </c>
      <c r="X6254" s="8">
        <v>675.71</v>
      </c>
      <c r="Y6254" s="8">
        <v>45.62</v>
      </c>
      <c r="Z6254" s="8">
        <v>0</v>
      </c>
      <c r="AA6254" s="8">
        <v>1644325.9199999988</v>
      </c>
      <c r="AB6254" s="8">
        <v>414864.68999999977</v>
      </c>
      <c r="AC6254" s="9">
        <f t="shared" si="586"/>
        <v>1229461.2299999991</v>
      </c>
      <c r="AD6254" s="5" t="str">
        <f>$C6254&amp;" "&amp;VLOOKUP(C6254,Tegevusalad!$A$1:$B$89,2,FALSE)</f>
        <v>73 REKLAAMINDUS JA TURU-UURINGUD</v>
      </c>
      <c r="AE6254" s="6">
        <f t="shared" si="588"/>
        <v>19739265.330000006</v>
      </c>
      <c r="AF6254" s="6">
        <f t="shared" si="589"/>
        <v>12688752.92999999</v>
      </c>
      <c r="AG6254" s="6">
        <f t="shared" si="590"/>
        <v>36295157.230000004</v>
      </c>
      <c r="AH6254" s="6">
        <f t="shared" si="591"/>
        <v>21858032.59999999</v>
      </c>
      <c r="AI6254" s="6">
        <f t="shared" si="587"/>
        <v>36294481.520000003</v>
      </c>
    </row>
    <row r="6255" spans="1:35">
      <c r="A6255" s="3">
        <v>2020</v>
      </c>
      <c r="B6255" s="3">
        <v>2</v>
      </c>
      <c r="C6255" s="4">
        <v>74</v>
      </c>
      <c r="D6255" s="8">
        <v>2245</v>
      </c>
      <c r="E6255" s="8">
        <v>10199327.989999993</v>
      </c>
      <c r="F6255" s="8">
        <v>19138.560000000005</v>
      </c>
      <c r="G6255" s="8">
        <v>7370975.4399999939</v>
      </c>
      <c r="H6255" s="8">
        <v>4943351.629999998</v>
      </c>
      <c r="I6255" s="8">
        <v>1365825.97</v>
      </c>
      <c r="J6255" s="8">
        <v>164812.25</v>
      </c>
      <c r="K6255" s="8">
        <v>2220.4299999999998</v>
      </c>
      <c r="L6255" s="8">
        <v>2041588.11</v>
      </c>
      <c r="M6255" s="8">
        <v>0</v>
      </c>
      <c r="N6255" s="8">
        <v>1403943.6400000046</v>
      </c>
      <c r="O6255" s="8">
        <v>44947.139999999985</v>
      </c>
      <c r="P6255" s="8">
        <v>40788.970000000016</v>
      </c>
      <c r="Q6255" s="8">
        <v>25457.650000000009</v>
      </c>
      <c r="R6255" s="8">
        <v>9885.8600000000079</v>
      </c>
      <c r="S6255" s="8">
        <v>2257369.3899999992</v>
      </c>
      <c r="T6255" s="8">
        <v>1081600.3300000005</v>
      </c>
      <c r="U6255" s="8">
        <v>249108.92000000004</v>
      </c>
      <c r="V6255" s="8">
        <v>61579.33</v>
      </c>
      <c r="W6255" s="8">
        <v>504081.14000000013</v>
      </c>
      <c r="X6255" s="8">
        <v>0</v>
      </c>
      <c r="Y6255" s="8">
        <v>0.11</v>
      </c>
      <c r="Z6255" s="8">
        <v>13.42</v>
      </c>
      <c r="AA6255" s="8">
        <v>964984.39000000036</v>
      </c>
      <c r="AB6255" s="8">
        <v>327353.22999999957</v>
      </c>
      <c r="AC6255" s="9">
        <f t="shared" si="586"/>
        <v>637631.16000000085</v>
      </c>
      <c r="AD6255" s="5" t="str">
        <f>$C6255&amp;" "&amp;VLOOKUP(C6255,Tegevusalad!$A$1:$B$89,2,FALSE)</f>
        <v>74 MUU KUTSE-, TEADUS- JA TEHNIKAALANE TEGEVUS</v>
      </c>
      <c r="AE6255" s="6">
        <f t="shared" si="588"/>
        <v>7711988.2399999946</v>
      </c>
      <c r="AF6255" s="6">
        <f t="shared" si="589"/>
        <v>4399512.8200000245</v>
      </c>
      <c r="AG6255" s="6">
        <f t="shared" si="590"/>
        <v>15082963.679999989</v>
      </c>
      <c r="AH6255" s="6">
        <f t="shared" si="591"/>
        <v>7069147.5000000233</v>
      </c>
      <c r="AI6255" s="6">
        <f t="shared" si="587"/>
        <v>15082963.679999989</v>
      </c>
    </row>
    <row r="6256" spans="1:35">
      <c r="A6256" s="3">
        <v>2020</v>
      </c>
      <c r="B6256" s="3">
        <v>2</v>
      </c>
      <c r="C6256" s="4">
        <v>75</v>
      </c>
      <c r="D6256" s="8">
        <v>140</v>
      </c>
      <c r="E6256" s="8">
        <v>1391216.5799999998</v>
      </c>
      <c r="F6256" s="8">
        <v>501562.88</v>
      </c>
      <c r="G6256" s="8">
        <v>13808.21</v>
      </c>
      <c r="H6256" s="8">
        <v>4568.2100000000009</v>
      </c>
      <c r="I6256" s="8">
        <v>68.600000000000009</v>
      </c>
      <c r="J6256" s="8">
        <v>0</v>
      </c>
      <c r="K6256" s="8">
        <v>0</v>
      </c>
      <c r="L6256" s="8">
        <v>323383.9599999999</v>
      </c>
      <c r="M6256" s="8">
        <v>0</v>
      </c>
      <c r="N6256" s="8">
        <v>193858.55</v>
      </c>
      <c r="O6256" s="8">
        <v>0</v>
      </c>
      <c r="P6256" s="8">
        <v>16332.220000000001</v>
      </c>
      <c r="Q6256" s="8">
        <v>2473.9499999999998</v>
      </c>
      <c r="R6256" s="8">
        <v>1037.25</v>
      </c>
      <c r="S6256" s="8">
        <v>47371.810000000019</v>
      </c>
      <c r="T6256" s="8">
        <v>24821.139999999996</v>
      </c>
      <c r="U6256" s="8">
        <v>5439.57</v>
      </c>
      <c r="V6256" s="8">
        <v>0</v>
      </c>
      <c r="W6256" s="8">
        <v>2028.57</v>
      </c>
      <c r="X6256" s="8">
        <v>0</v>
      </c>
      <c r="Y6256" s="8">
        <v>0</v>
      </c>
      <c r="Z6256" s="8">
        <v>0</v>
      </c>
      <c r="AA6256" s="8">
        <v>139144.71999999997</v>
      </c>
      <c r="AB6256" s="8">
        <v>9619.3100000000013</v>
      </c>
      <c r="AC6256" s="9">
        <f t="shared" si="586"/>
        <v>129525.40999999997</v>
      </c>
      <c r="AD6256" s="5" t="str">
        <f>$C6256&amp;" "&amp;VLOOKUP(C6256,Tegevusalad!$A$1:$B$89,2,FALSE)</f>
        <v>75 VETERINAARIA</v>
      </c>
      <c r="AE6256" s="6">
        <f t="shared" si="588"/>
        <v>1839968.0799999998</v>
      </c>
      <c r="AF6256" s="6">
        <f t="shared" si="589"/>
        <v>921667.61999999988</v>
      </c>
      <c r="AG6256" s="6">
        <f t="shared" si="590"/>
        <v>1853776.2899999998</v>
      </c>
      <c r="AH6256" s="6">
        <f t="shared" si="591"/>
        <v>974478.99999999988</v>
      </c>
      <c r="AI6256" s="6">
        <f t="shared" si="587"/>
        <v>1853776.2899999998</v>
      </c>
    </row>
    <row r="6257" spans="1:35">
      <c r="A6257" s="3">
        <v>2020</v>
      </c>
      <c r="B6257" s="3">
        <v>2</v>
      </c>
      <c r="C6257" s="4">
        <v>77</v>
      </c>
      <c r="D6257" s="8">
        <v>1518</v>
      </c>
      <c r="E6257" s="8">
        <v>25971726.420000013</v>
      </c>
      <c r="F6257" s="8">
        <v>688480.66999999993</v>
      </c>
      <c r="G6257" s="8">
        <v>11318912.370000001</v>
      </c>
      <c r="H6257" s="8">
        <v>8775649.370000001</v>
      </c>
      <c r="I6257" s="8">
        <v>1865725.8899999994</v>
      </c>
      <c r="J6257" s="8">
        <v>91830.889999999985</v>
      </c>
      <c r="K6257" s="8">
        <v>0</v>
      </c>
      <c r="L6257" s="8">
        <v>5256308.5400000047</v>
      </c>
      <c r="M6257" s="8">
        <v>57704.22</v>
      </c>
      <c r="N6257" s="8">
        <v>4221243.47</v>
      </c>
      <c r="O6257" s="8">
        <v>74463.599999999991</v>
      </c>
      <c r="P6257" s="8">
        <v>934096.27999999956</v>
      </c>
      <c r="Q6257" s="8">
        <v>145014.10000000003</v>
      </c>
      <c r="R6257" s="8">
        <v>17637.390000000003</v>
      </c>
      <c r="S6257" s="8">
        <v>6316671.6399999997</v>
      </c>
      <c r="T6257" s="8">
        <v>2552003.5500000003</v>
      </c>
      <c r="U6257" s="8">
        <v>96350.859999999986</v>
      </c>
      <c r="V6257" s="8">
        <v>6424.7200000000012</v>
      </c>
      <c r="W6257" s="8">
        <v>582454.86000000022</v>
      </c>
      <c r="X6257" s="8">
        <v>12429.79</v>
      </c>
      <c r="Y6257" s="8">
        <v>6477.47</v>
      </c>
      <c r="Z6257" s="8">
        <v>0</v>
      </c>
      <c r="AA6257" s="8">
        <v>1997968.9100000011</v>
      </c>
      <c r="AB6257" s="8">
        <v>898722.15000000119</v>
      </c>
      <c r="AC6257" s="9">
        <f t="shared" si="586"/>
        <v>1099246.7599999998</v>
      </c>
      <c r="AD6257" s="5" t="str">
        <f>$C6257&amp;" "&amp;VLOOKUP(C6257,Tegevusalad!$A$1:$B$89,2,FALSE)</f>
        <v>77 RENTIMINE JA KASUTUSRENT</v>
      </c>
      <c r="AE6257" s="6">
        <f t="shared" si="588"/>
        <v>20259614.38000001</v>
      </c>
      <c r="AF6257" s="6">
        <f t="shared" si="589"/>
        <v>14415488.519999996</v>
      </c>
      <c r="AG6257" s="6">
        <f t="shared" si="590"/>
        <v>31578526.750000007</v>
      </c>
      <c r="AH6257" s="6">
        <f t="shared" si="591"/>
        <v>21194404.299999997</v>
      </c>
      <c r="AI6257" s="6">
        <f t="shared" si="587"/>
        <v>31566096.960000008</v>
      </c>
    </row>
    <row r="6258" spans="1:35">
      <c r="A6258" s="3">
        <v>2020</v>
      </c>
      <c r="B6258" s="3">
        <v>2</v>
      </c>
      <c r="C6258" s="4">
        <v>78</v>
      </c>
      <c r="D6258" s="8">
        <v>712</v>
      </c>
      <c r="E6258" s="8">
        <v>16576101.700000009</v>
      </c>
      <c r="F6258" s="8">
        <v>10003.719999999999</v>
      </c>
      <c r="G6258" s="8">
        <v>8814118.7999999933</v>
      </c>
      <c r="H6258" s="8">
        <v>7922377.7899999954</v>
      </c>
      <c r="I6258" s="8">
        <v>25737.15</v>
      </c>
      <c r="J6258" s="8">
        <v>4534.75</v>
      </c>
      <c r="K6258" s="8">
        <v>0</v>
      </c>
      <c r="L6258" s="8">
        <v>3316120.7399999965</v>
      </c>
      <c r="M6258" s="8">
        <v>0</v>
      </c>
      <c r="N6258" s="8">
        <v>1194471.1400000008</v>
      </c>
      <c r="O6258" s="8">
        <v>0</v>
      </c>
      <c r="P6258" s="8">
        <v>34109.87999999999</v>
      </c>
      <c r="Q6258" s="8">
        <v>12022.290000000003</v>
      </c>
      <c r="R6258" s="8">
        <v>3073.67</v>
      </c>
      <c r="S6258" s="8">
        <v>925512.29999999981</v>
      </c>
      <c r="T6258" s="8">
        <v>66759.31</v>
      </c>
      <c r="U6258" s="8">
        <v>903631.85</v>
      </c>
      <c r="V6258" s="8">
        <v>1711.6200000000001</v>
      </c>
      <c r="W6258" s="8">
        <v>25459.49</v>
      </c>
      <c r="X6258" s="8">
        <v>108.8</v>
      </c>
      <c r="Y6258" s="8">
        <v>54.78</v>
      </c>
      <c r="Z6258" s="8">
        <v>0</v>
      </c>
      <c r="AA6258" s="8">
        <v>2470149.8199999975</v>
      </c>
      <c r="AB6258" s="8">
        <v>348445.43999999994</v>
      </c>
      <c r="AC6258" s="9">
        <f t="shared" si="586"/>
        <v>2121704.3799999976</v>
      </c>
      <c r="AD6258" s="5" t="str">
        <f>$C6258&amp;" "&amp;VLOOKUP(C6258,Tegevusalad!$A$1:$B$89,2,FALSE)</f>
        <v>78 TÖÖHÕIVE</v>
      </c>
      <c r="AE6258" s="6">
        <f t="shared" si="588"/>
        <v>14757070.07000001</v>
      </c>
      <c r="AF6258" s="6">
        <f t="shared" si="589"/>
        <v>4160291.5200000037</v>
      </c>
      <c r="AG6258" s="6">
        <f t="shared" si="590"/>
        <v>23571188.870000005</v>
      </c>
      <c r="AH6258" s="6">
        <f t="shared" si="591"/>
        <v>5987724.0500000035</v>
      </c>
      <c r="AI6258" s="6">
        <f t="shared" si="587"/>
        <v>23571080.070000004</v>
      </c>
    </row>
    <row r="6259" spans="1:35">
      <c r="A6259" s="3">
        <v>2020</v>
      </c>
      <c r="B6259" s="3">
        <v>2</v>
      </c>
      <c r="C6259" s="4">
        <v>79</v>
      </c>
      <c r="D6259" s="8">
        <v>376</v>
      </c>
      <c r="E6259" s="8">
        <v>5303924.2100000018</v>
      </c>
      <c r="F6259" s="8">
        <v>59674.679999999993</v>
      </c>
      <c r="G6259" s="8">
        <v>6681430.1699999999</v>
      </c>
      <c r="H6259" s="8">
        <v>1248331.1499999997</v>
      </c>
      <c r="I6259" s="8">
        <v>0</v>
      </c>
      <c r="J6259" s="8">
        <v>7179</v>
      </c>
      <c r="K6259" s="8">
        <v>7179</v>
      </c>
      <c r="L6259" s="8">
        <v>1066155.6499999994</v>
      </c>
      <c r="M6259" s="8">
        <v>0</v>
      </c>
      <c r="N6259" s="8">
        <v>820721.83000000007</v>
      </c>
      <c r="O6259" s="8">
        <v>523.77</v>
      </c>
      <c r="P6259" s="8">
        <v>53507.4</v>
      </c>
      <c r="Q6259" s="8">
        <v>3533.32</v>
      </c>
      <c r="R6259" s="8">
        <v>2069.9199999999996</v>
      </c>
      <c r="S6259" s="8">
        <v>1357384.32</v>
      </c>
      <c r="T6259" s="8">
        <v>72217.200000000012</v>
      </c>
      <c r="U6259" s="8">
        <v>417123.98</v>
      </c>
      <c r="V6259" s="8">
        <v>97115.17</v>
      </c>
      <c r="W6259" s="8">
        <v>418859.26999999996</v>
      </c>
      <c r="X6259" s="8">
        <v>0</v>
      </c>
      <c r="Y6259" s="8">
        <v>9.69</v>
      </c>
      <c r="Z6259" s="8">
        <v>0</v>
      </c>
      <c r="AA6259" s="8">
        <v>344498.81</v>
      </c>
      <c r="AB6259" s="8">
        <v>99055.300000000017</v>
      </c>
      <c r="AC6259" s="9">
        <f t="shared" si="586"/>
        <v>245443.50999999998</v>
      </c>
      <c r="AD6259" s="5" t="str">
        <f>$C6259&amp;" "&amp;VLOOKUP(C6259,Tegevusalad!$A$1:$B$89,2,FALSE)</f>
        <v>79 REISIBÜROODE JA REISIKORRALDAJATE TEGEVUS, RESERVEERIMINE NING SELLEGA SEOTUD TEGEVUS</v>
      </c>
      <c r="AE6259" s="6">
        <f t="shared" si="588"/>
        <v>3589090.5900000017</v>
      </c>
      <c r="AF6259" s="6">
        <f t="shared" si="589"/>
        <v>2433946.77</v>
      </c>
      <c r="AG6259" s="6">
        <f t="shared" si="590"/>
        <v>10270520.760000002</v>
      </c>
      <c r="AH6259" s="6">
        <f t="shared" si="591"/>
        <v>4113958.7500000005</v>
      </c>
      <c r="AI6259" s="6">
        <f t="shared" si="587"/>
        <v>10270520.760000002</v>
      </c>
    </row>
    <row r="6260" spans="1:35">
      <c r="A6260" s="3">
        <v>2020</v>
      </c>
      <c r="B6260" s="3">
        <v>2</v>
      </c>
      <c r="C6260" s="4">
        <v>80</v>
      </c>
      <c r="D6260" s="8">
        <v>130</v>
      </c>
      <c r="E6260" s="8">
        <v>11068010.939999999</v>
      </c>
      <c r="F6260" s="8">
        <v>3988.34</v>
      </c>
      <c r="G6260" s="8">
        <v>465918.50999999995</v>
      </c>
      <c r="H6260" s="8">
        <v>289155.58</v>
      </c>
      <c r="I6260" s="8">
        <v>95596.71</v>
      </c>
      <c r="J6260" s="8">
        <v>1148.19</v>
      </c>
      <c r="K6260" s="8">
        <v>0</v>
      </c>
      <c r="L6260" s="8">
        <v>2213961.1199999982</v>
      </c>
      <c r="M6260" s="8">
        <v>0</v>
      </c>
      <c r="N6260" s="8">
        <v>648763.35</v>
      </c>
      <c r="O6260" s="8">
        <v>30778.760000000002</v>
      </c>
      <c r="P6260" s="8">
        <v>26595.370000000003</v>
      </c>
      <c r="Q6260" s="8">
        <v>30187.599999999995</v>
      </c>
      <c r="R6260" s="8">
        <v>10364.140000000003</v>
      </c>
      <c r="S6260" s="8">
        <v>351332.04999999993</v>
      </c>
      <c r="T6260" s="8">
        <v>296313.98</v>
      </c>
      <c r="U6260" s="8">
        <v>70940.34</v>
      </c>
      <c r="V6260" s="8">
        <v>0</v>
      </c>
      <c r="W6260" s="8">
        <v>106187.06999999999</v>
      </c>
      <c r="X6260" s="8">
        <v>0</v>
      </c>
      <c r="Y6260" s="8">
        <v>0</v>
      </c>
      <c r="Z6260" s="8">
        <v>4.7300000000000004</v>
      </c>
      <c r="AA6260" s="8">
        <v>1585814.0999999999</v>
      </c>
      <c r="AB6260" s="8">
        <v>20621.059999999998</v>
      </c>
      <c r="AC6260" s="9">
        <f t="shared" si="586"/>
        <v>1565193.0399999998</v>
      </c>
      <c r="AD6260" s="5" t="str">
        <f>$C6260&amp;" "&amp;VLOOKUP(C6260,Tegevusalad!$A$1:$B$89,2,FALSE)</f>
        <v>80 TURVATÖÖ JA JUURDLUS</v>
      </c>
      <c r="AE6260" s="6">
        <f t="shared" si="588"/>
        <v>10649726.889999999</v>
      </c>
      <c r="AF6260" s="6">
        <f t="shared" si="589"/>
        <v>2719471.2600000002</v>
      </c>
      <c r="AG6260" s="6">
        <f t="shared" si="590"/>
        <v>11115645.399999999</v>
      </c>
      <c r="AH6260" s="6">
        <f t="shared" si="591"/>
        <v>3295637.4499999997</v>
      </c>
      <c r="AI6260" s="6">
        <f t="shared" si="587"/>
        <v>11115645.399999999</v>
      </c>
    </row>
    <row r="6261" spans="1:35">
      <c r="A6261" s="3">
        <v>2020</v>
      </c>
      <c r="B6261" s="3">
        <v>2</v>
      </c>
      <c r="C6261" s="4">
        <v>81</v>
      </c>
      <c r="D6261" s="8">
        <v>1229</v>
      </c>
      <c r="E6261" s="8">
        <v>23104446.250000015</v>
      </c>
      <c r="F6261" s="8">
        <v>7897.37</v>
      </c>
      <c r="G6261" s="8">
        <v>623157.16</v>
      </c>
      <c r="H6261" s="8">
        <v>480448.89</v>
      </c>
      <c r="I6261" s="8">
        <v>67135.610000000015</v>
      </c>
      <c r="J6261" s="8">
        <v>960</v>
      </c>
      <c r="K6261" s="8">
        <v>0</v>
      </c>
      <c r="L6261" s="8">
        <v>4621600.0900000008</v>
      </c>
      <c r="M6261" s="8">
        <v>0</v>
      </c>
      <c r="N6261" s="8">
        <v>2303136.7599999998</v>
      </c>
      <c r="O6261" s="8">
        <v>1770.71</v>
      </c>
      <c r="P6261" s="8">
        <v>342089.12000000011</v>
      </c>
      <c r="Q6261" s="8">
        <v>46661.669999999976</v>
      </c>
      <c r="R6261" s="8">
        <v>8823.6800000000021</v>
      </c>
      <c r="S6261" s="8">
        <v>252867.91</v>
      </c>
      <c r="T6261" s="8">
        <v>149937.28999999998</v>
      </c>
      <c r="U6261" s="8">
        <v>17878.130000000005</v>
      </c>
      <c r="V6261" s="8">
        <v>4211.0899999999992</v>
      </c>
      <c r="W6261" s="8">
        <v>571977.73999999987</v>
      </c>
      <c r="X6261" s="8">
        <v>499.41000000000008</v>
      </c>
      <c r="Y6261" s="8">
        <v>0</v>
      </c>
      <c r="Z6261" s="8">
        <v>0.01</v>
      </c>
      <c r="AA6261" s="8">
        <v>2641919.580000001</v>
      </c>
      <c r="AB6261" s="8">
        <v>323456.26000000013</v>
      </c>
      <c r="AC6261" s="9">
        <f t="shared" si="586"/>
        <v>2318463.3200000008</v>
      </c>
      <c r="AD6261" s="5" t="str">
        <f>$C6261&amp;" "&amp;VLOOKUP(C6261,Tegevusalad!$A$1:$B$89,2,FALSE)</f>
        <v>81 HOONETE JA MAASTIKE HOOLDUS</v>
      </c>
      <c r="AE6261" s="6">
        <f t="shared" si="588"/>
        <v>22842096.990000017</v>
      </c>
      <c r="AF6261" s="6">
        <f t="shared" si="589"/>
        <v>11284413.699999999</v>
      </c>
      <c r="AG6261" s="6">
        <f t="shared" si="590"/>
        <v>23465254.150000017</v>
      </c>
      <c r="AH6261" s="6">
        <f t="shared" si="591"/>
        <v>11559802.199999999</v>
      </c>
      <c r="AI6261" s="6">
        <f t="shared" si="587"/>
        <v>23464754.740000017</v>
      </c>
    </row>
    <row r="6262" spans="1:35">
      <c r="A6262" s="3">
        <v>2020</v>
      </c>
      <c r="B6262" s="3">
        <v>2</v>
      </c>
      <c r="C6262" s="4">
        <v>82</v>
      </c>
      <c r="D6262" s="8">
        <v>1298</v>
      </c>
      <c r="E6262" s="8">
        <v>13728428.980000006</v>
      </c>
      <c r="F6262" s="8">
        <v>175709.44</v>
      </c>
      <c r="G6262" s="8">
        <v>10665257.880000001</v>
      </c>
      <c r="H6262" s="8">
        <v>8347278.5699999994</v>
      </c>
      <c r="I6262" s="8">
        <v>598481.98</v>
      </c>
      <c r="J6262" s="8">
        <v>67190.240000000005</v>
      </c>
      <c r="K6262" s="8">
        <v>0</v>
      </c>
      <c r="L6262" s="8">
        <v>2761499.7699999996</v>
      </c>
      <c r="M6262" s="8">
        <v>0</v>
      </c>
      <c r="N6262" s="8">
        <v>2101168.0100000007</v>
      </c>
      <c r="O6262" s="8">
        <v>60317.830000000009</v>
      </c>
      <c r="P6262" s="8">
        <v>41271.120000000003</v>
      </c>
      <c r="Q6262" s="8">
        <v>19019.78999999999</v>
      </c>
      <c r="R6262" s="8">
        <v>20279.209999999995</v>
      </c>
      <c r="S6262" s="8">
        <v>2812091.4299999988</v>
      </c>
      <c r="T6262" s="8">
        <v>1379952.5399999998</v>
      </c>
      <c r="U6262" s="8">
        <v>298050.98000000004</v>
      </c>
      <c r="V6262" s="8">
        <v>22033.74</v>
      </c>
      <c r="W6262" s="8">
        <v>347415.26</v>
      </c>
      <c r="X6262" s="8">
        <v>335846.45</v>
      </c>
      <c r="Y6262" s="8">
        <v>410.68</v>
      </c>
      <c r="Z6262" s="8">
        <v>0.02</v>
      </c>
      <c r="AA6262" s="8">
        <v>1123387.9799999997</v>
      </c>
      <c r="AB6262" s="8">
        <v>462645.56000000011</v>
      </c>
      <c r="AC6262" s="9">
        <f t="shared" si="586"/>
        <v>660742.41999999969</v>
      </c>
      <c r="AD6262" s="5" t="str">
        <f>$C6262&amp;" "&amp;VLOOKUP(C6262,Tegevusalad!$A$1:$B$89,2,FALSE)</f>
        <v>82 BÜROOHALDUS, BÜROODE JA MUU ÄRITEGEVUSE ABITEGEVUSED</v>
      </c>
      <c r="AE6262" s="6">
        <f t="shared" si="588"/>
        <v>11129842.460000006</v>
      </c>
      <c r="AF6262" s="6">
        <f t="shared" si="589"/>
        <v>7217538.280000004</v>
      </c>
      <c r="AG6262" s="6">
        <f t="shared" si="590"/>
        <v>21795100.340000004</v>
      </c>
      <c r="AH6262" s="6">
        <f t="shared" si="591"/>
        <v>10607236.100000003</v>
      </c>
      <c r="AI6262" s="6">
        <f t="shared" si="587"/>
        <v>21459253.890000004</v>
      </c>
    </row>
    <row r="6263" spans="1:35">
      <c r="A6263" s="3">
        <v>2020</v>
      </c>
      <c r="B6263" s="3">
        <v>2</v>
      </c>
      <c r="C6263" s="4">
        <v>84</v>
      </c>
      <c r="D6263" s="8">
        <v>94</v>
      </c>
      <c r="E6263" s="8">
        <v>22376886.770000003</v>
      </c>
      <c r="F6263" s="8">
        <v>12960.929999999998</v>
      </c>
      <c r="G6263" s="8">
        <v>295869.81000000006</v>
      </c>
      <c r="H6263" s="8">
        <v>294846.36</v>
      </c>
      <c r="I6263" s="8">
        <v>261569.47</v>
      </c>
      <c r="J6263" s="8">
        <v>0</v>
      </c>
      <c r="K6263" s="8">
        <v>0</v>
      </c>
      <c r="L6263" s="8">
        <v>4476543.8300000019</v>
      </c>
      <c r="M6263" s="8">
        <v>0</v>
      </c>
      <c r="N6263" s="8">
        <v>2541566.7200000002</v>
      </c>
      <c r="O6263" s="8">
        <v>5754.07</v>
      </c>
      <c r="P6263" s="8">
        <v>387702.36</v>
      </c>
      <c r="Q6263" s="8">
        <v>391.21000000000004</v>
      </c>
      <c r="R6263" s="8">
        <v>545.44000000000005</v>
      </c>
      <c r="S6263" s="8">
        <v>2078547.2499999995</v>
      </c>
      <c r="T6263" s="8">
        <v>1512639.3299999998</v>
      </c>
      <c r="U6263" s="8">
        <v>52868.570000000007</v>
      </c>
      <c r="V6263" s="8">
        <v>316.85000000000002</v>
      </c>
      <c r="W6263" s="8">
        <v>726868.85999999987</v>
      </c>
      <c r="X6263" s="8">
        <v>3831.33</v>
      </c>
      <c r="Y6263" s="8">
        <v>0</v>
      </c>
      <c r="Z6263" s="8">
        <v>0</v>
      </c>
      <c r="AA6263" s="8">
        <v>2185448.7599999998</v>
      </c>
      <c r="AB6263" s="8">
        <v>250471.65000000002</v>
      </c>
      <c r="AC6263" s="9">
        <f t="shared" si="586"/>
        <v>1934977.1099999999</v>
      </c>
      <c r="AD6263" s="5" t="str">
        <f>$C6263&amp;" "&amp;VLOOKUP(C6263,Tegevusalad!$A$1:$B$89,2,FALSE)</f>
        <v>84 AVALIK HALDUS JA RIIGIKAITSE; KOHUSTUSLIK SOTSIAALKINDLUSTUS</v>
      </c>
      <c r="AE6263" s="6">
        <f t="shared" si="588"/>
        <v>20262263.210000001</v>
      </c>
      <c r="AF6263" s="6">
        <f t="shared" si="589"/>
        <v>10550691.48</v>
      </c>
      <c r="AG6263" s="6">
        <f t="shared" si="590"/>
        <v>20558133.02</v>
      </c>
      <c r="AH6263" s="6">
        <f t="shared" si="591"/>
        <v>12710560.800000001</v>
      </c>
      <c r="AI6263" s="6">
        <f t="shared" si="587"/>
        <v>20554301.690000001</v>
      </c>
    </row>
    <row r="6264" spans="1:35">
      <c r="A6264" s="3">
        <v>2020</v>
      </c>
      <c r="B6264" s="3">
        <v>2</v>
      </c>
      <c r="C6264" s="4">
        <v>85</v>
      </c>
      <c r="D6264" s="8">
        <v>1023</v>
      </c>
      <c r="E6264" s="8">
        <v>10453158.649999997</v>
      </c>
      <c r="F6264" s="8">
        <v>191488.43000000008</v>
      </c>
      <c r="G6264" s="8">
        <v>2791811.5000000005</v>
      </c>
      <c r="H6264" s="8">
        <v>1450051.3</v>
      </c>
      <c r="I6264" s="8">
        <v>1371.1100000000001</v>
      </c>
      <c r="J6264" s="8">
        <v>306.31</v>
      </c>
      <c r="K6264" s="8">
        <v>0</v>
      </c>
      <c r="L6264" s="8">
        <v>2107865.7300000014</v>
      </c>
      <c r="M6264" s="8">
        <v>0</v>
      </c>
      <c r="N6264" s="8">
        <v>1221666.5200000003</v>
      </c>
      <c r="O6264" s="8">
        <v>1293.6500000000001</v>
      </c>
      <c r="P6264" s="8">
        <v>203953.95999999993</v>
      </c>
      <c r="Q6264" s="8">
        <v>31324.31</v>
      </c>
      <c r="R6264" s="8">
        <v>10795.130000000003</v>
      </c>
      <c r="S6264" s="8">
        <v>1209141.1900000006</v>
      </c>
      <c r="T6264" s="8">
        <v>300737.34000000003</v>
      </c>
      <c r="U6264" s="8">
        <v>67258.01999999999</v>
      </c>
      <c r="V6264" s="8">
        <v>10296.1</v>
      </c>
      <c r="W6264" s="8">
        <v>14900645.669999996</v>
      </c>
      <c r="X6264" s="8">
        <v>302.94</v>
      </c>
      <c r="Y6264" s="8">
        <v>227.95000000000002</v>
      </c>
      <c r="Z6264" s="8">
        <v>43.300000000000004</v>
      </c>
      <c r="AA6264" s="8">
        <v>1041429.9700000001</v>
      </c>
      <c r="AB6264" s="8">
        <v>155046.1100000001</v>
      </c>
      <c r="AC6264" s="9">
        <f t="shared" si="586"/>
        <v>886383.86</v>
      </c>
      <c r="AD6264" s="5" t="str">
        <f>$C6264&amp;" "&amp;VLOOKUP(C6264,Tegevusalad!$A$1:$B$89,2,FALSE)</f>
        <v>85 HARIDUS</v>
      </c>
      <c r="AE6264" s="6">
        <f t="shared" si="588"/>
        <v>9368550.8099999949</v>
      </c>
      <c r="AF6264" s="6">
        <f t="shared" si="589"/>
        <v>4889736.8900000006</v>
      </c>
      <c r="AG6264" s="6">
        <f t="shared" si="590"/>
        <v>12160362.309999995</v>
      </c>
      <c r="AH6264" s="6">
        <f t="shared" si="591"/>
        <v>6162308.25</v>
      </c>
      <c r="AI6264" s="6">
        <f t="shared" si="587"/>
        <v>12160059.369999995</v>
      </c>
    </row>
    <row r="6265" spans="1:35">
      <c r="A6265" s="3">
        <v>2020</v>
      </c>
      <c r="B6265" s="3">
        <v>2</v>
      </c>
      <c r="C6265" s="4">
        <v>86</v>
      </c>
      <c r="D6265" s="8">
        <v>320</v>
      </c>
      <c r="E6265" s="8">
        <v>3501704.95</v>
      </c>
      <c r="F6265" s="8">
        <v>854275.41999999993</v>
      </c>
      <c r="G6265" s="8">
        <v>321562.18</v>
      </c>
      <c r="H6265" s="8">
        <v>157863.61000000002</v>
      </c>
      <c r="I6265" s="8">
        <v>15844.76</v>
      </c>
      <c r="J6265" s="8">
        <v>48173.919999999998</v>
      </c>
      <c r="K6265" s="8">
        <v>0</v>
      </c>
      <c r="L6265" s="8">
        <v>777225.79999999958</v>
      </c>
      <c r="M6265" s="8">
        <v>0</v>
      </c>
      <c r="N6265" s="8">
        <v>363537.56000000017</v>
      </c>
      <c r="O6265" s="8">
        <v>132.60999999999999</v>
      </c>
      <c r="P6265" s="8">
        <v>48629.11</v>
      </c>
      <c r="Q6265" s="8">
        <v>3765.6599999999989</v>
      </c>
      <c r="R6265" s="8">
        <v>1190.1199999999997</v>
      </c>
      <c r="S6265" s="8">
        <v>1303338.3899999994</v>
      </c>
      <c r="T6265" s="8">
        <v>1098256.98</v>
      </c>
      <c r="U6265" s="8">
        <v>152753.26</v>
      </c>
      <c r="V6265" s="8">
        <v>495.5</v>
      </c>
      <c r="W6265" s="8">
        <v>80487705.019999996</v>
      </c>
      <c r="X6265" s="8">
        <v>820.35</v>
      </c>
      <c r="Y6265" s="8">
        <v>7162.3900000000012</v>
      </c>
      <c r="Z6265" s="8">
        <v>0.02</v>
      </c>
      <c r="AA6265" s="8">
        <v>489740.7</v>
      </c>
      <c r="AB6265" s="8">
        <v>68890.089999999982</v>
      </c>
      <c r="AC6265" s="9">
        <f t="shared" si="586"/>
        <v>420850.61000000004</v>
      </c>
      <c r="AD6265" s="5" t="str">
        <f>$C6265&amp;" "&amp;VLOOKUP(C6265,Tegevusalad!$A$1:$B$89,2,FALSE)</f>
        <v>86 TERVISHOID</v>
      </c>
      <c r="AE6265" s="6">
        <f t="shared" si="588"/>
        <v>2900709.0700000003</v>
      </c>
      <c r="AF6265" s="6">
        <f t="shared" si="589"/>
        <v>367379.20000000135</v>
      </c>
      <c r="AG6265" s="6">
        <f t="shared" si="590"/>
        <v>3222271.25</v>
      </c>
      <c r="AH6265" s="6">
        <f t="shared" si="591"/>
        <v>1823638.4000000008</v>
      </c>
      <c r="AI6265" s="6">
        <f t="shared" si="587"/>
        <v>3221450.9000000004</v>
      </c>
    </row>
    <row r="6266" spans="1:35">
      <c r="A6266" s="3">
        <v>2020</v>
      </c>
      <c r="B6266" s="3">
        <v>2</v>
      </c>
      <c r="C6266" s="4">
        <v>87</v>
      </c>
      <c r="D6266" s="8">
        <v>33</v>
      </c>
      <c r="E6266" s="8">
        <v>261527.99000000002</v>
      </c>
      <c r="F6266" s="8">
        <v>1314.6200000000001</v>
      </c>
      <c r="G6266" s="8">
        <v>1210.99</v>
      </c>
      <c r="H6266" s="8">
        <v>290</v>
      </c>
      <c r="I6266" s="8">
        <v>290</v>
      </c>
      <c r="J6266" s="8">
        <v>0</v>
      </c>
      <c r="K6266" s="8">
        <v>0</v>
      </c>
      <c r="L6266" s="8">
        <v>52423.91</v>
      </c>
      <c r="M6266" s="8">
        <v>0</v>
      </c>
      <c r="N6266" s="8">
        <v>58978.989999999991</v>
      </c>
      <c r="O6266" s="8">
        <v>0</v>
      </c>
      <c r="P6266" s="8">
        <v>36702.04</v>
      </c>
      <c r="Q6266" s="8">
        <v>128.47</v>
      </c>
      <c r="R6266" s="8">
        <v>3.64</v>
      </c>
      <c r="S6266" s="8">
        <v>2004.48</v>
      </c>
      <c r="T6266" s="8">
        <v>1818</v>
      </c>
      <c r="U6266" s="8">
        <v>0</v>
      </c>
      <c r="V6266" s="8">
        <v>0</v>
      </c>
      <c r="W6266" s="8">
        <v>3827964.3000000003</v>
      </c>
      <c r="X6266" s="8">
        <v>52.2</v>
      </c>
      <c r="Y6266" s="8">
        <v>0</v>
      </c>
      <c r="Z6266" s="8">
        <v>0</v>
      </c>
      <c r="AA6266" s="8">
        <v>35227.299999999996</v>
      </c>
      <c r="AB6266" s="8">
        <v>41782.37999999999</v>
      </c>
      <c r="AC6266" s="9">
        <f t="shared" si="586"/>
        <v>-6555.0799999999945</v>
      </c>
      <c r="AD6266" s="5" t="str">
        <f>$C6266&amp;" "&amp;VLOOKUP(C6266,Tegevusalad!$A$1:$B$89,2,FALSE)</f>
        <v>87 HOOLEKANDEASUTUSTE TEGEVUS</v>
      </c>
      <c r="AE6266" s="6">
        <f t="shared" si="588"/>
        <v>260890.33000000005</v>
      </c>
      <c r="AF6266" s="6">
        <f t="shared" si="589"/>
        <v>292908.66999999993</v>
      </c>
      <c r="AG6266" s="6">
        <f t="shared" si="590"/>
        <v>262101.32000000004</v>
      </c>
      <c r="AH6266" s="6">
        <f t="shared" si="591"/>
        <v>294913.14999999991</v>
      </c>
      <c r="AI6266" s="6">
        <f t="shared" si="587"/>
        <v>262049.12000000002</v>
      </c>
    </row>
    <row r="6267" spans="1:35">
      <c r="A6267" s="3">
        <v>2020</v>
      </c>
      <c r="B6267" s="3">
        <v>2</v>
      </c>
      <c r="C6267" s="4">
        <v>88</v>
      </c>
      <c r="D6267" s="8">
        <v>47</v>
      </c>
      <c r="E6267" s="8">
        <v>161089.55000000002</v>
      </c>
      <c r="F6267" s="8">
        <v>38916.97</v>
      </c>
      <c r="G6267" s="8">
        <v>119630</v>
      </c>
      <c r="H6267" s="8">
        <v>6200</v>
      </c>
      <c r="I6267" s="8">
        <v>6200</v>
      </c>
      <c r="J6267" s="8">
        <v>0</v>
      </c>
      <c r="K6267" s="8">
        <v>0</v>
      </c>
      <c r="L6267" s="8">
        <v>35720.429999999993</v>
      </c>
      <c r="M6267" s="8">
        <v>0</v>
      </c>
      <c r="N6267" s="8">
        <v>22534.589999999993</v>
      </c>
      <c r="O6267" s="8">
        <v>25.27</v>
      </c>
      <c r="P6267" s="8">
        <v>112.33</v>
      </c>
      <c r="Q6267" s="8">
        <v>337.48999999999995</v>
      </c>
      <c r="R6267" s="8">
        <v>108.96000000000001</v>
      </c>
      <c r="S6267" s="8">
        <v>36237.94</v>
      </c>
      <c r="T6267" s="8">
        <v>22979.739999999998</v>
      </c>
      <c r="U6267" s="8">
        <v>111.87</v>
      </c>
      <c r="V6267" s="8">
        <v>111.87</v>
      </c>
      <c r="W6267" s="8">
        <v>306065.27999999997</v>
      </c>
      <c r="X6267" s="8">
        <v>0</v>
      </c>
      <c r="Y6267" s="8">
        <v>0</v>
      </c>
      <c r="Z6267" s="8">
        <v>0</v>
      </c>
      <c r="AA6267" s="8">
        <v>19400.610000000004</v>
      </c>
      <c r="AB6267" s="8">
        <v>6214.7699999999995</v>
      </c>
      <c r="AC6267" s="9">
        <f t="shared" si="586"/>
        <v>13185.840000000004</v>
      </c>
      <c r="AD6267" s="5" t="str">
        <f>$C6267&amp;" "&amp;VLOOKUP(C6267,Tegevusalad!$A$1:$B$89,2,FALSE)</f>
        <v>88 SOTSIAALHOOLEKANNE MAJUTUSETA</v>
      </c>
      <c r="AE6267" s="6">
        <f t="shared" si="588"/>
        <v>163656.71000000002</v>
      </c>
      <c r="AF6267" s="6">
        <f t="shared" si="589"/>
        <v>76853.459999999948</v>
      </c>
      <c r="AG6267" s="6">
        <f t="shared" si="590"/>
        <v>283286.71000000002</v>
      </c>
      <c r="AH6267" s="6">
        <f t="shared" si="591"/>
        <v>113217.74999999996</v>
      </c>
      <c r="AI6267" s="6">
        <f t="shared" si="587"/>
        <v>283286.71000000002</v>
      </c>
    </row>
    <row r="6268" spans="1:35">
      <c r="A6268" s="3">
        <v>2020</v>
      </c>
      <c r="B6268" s="3">
        <v>2</v>
      </c>
      <c r="C6268" s="4">
        <v>90</v>
      </c>
      <c r="D6268" s="8">
        <v>1185</v>
      </c>
      <c r="E6268" s="8">
        <v>8540319.8600000031</v>
      </c>
      <c r="F6268" s="8">
        <v>21986.489999999991</v>
      </c>
      <c r="G6268" s="8">
        <v>917649.49</v>
      </c>
      <c r="H6268" s="8">
        <v>697289.45</v>
      </c>
      <c r="I6268" s="8">
        <v>58076.82</v>
      </c>
      <c r="J6268" s="8">
        <v>19105.989999999998</v>
      </c>
      <c r="K6268" s="8">
        <v>0</v>
      </c>
      <c r="L6268" s="8">
        <v>1710042.6700000002</v>
      </c>
      <c r="M6268" s="8">
        <v>0</v>
      </c>
      <c r="N6268" s="8">
        <v>1107122.8199999989</v>
      </c>
      <c r="O6268" s="8">
        <v>936.85</v>
      </c>
      <c r="P6268" s="8">
        <v>128247.23000000001</v>
      </c>
      <c r="Q6268" s="8">
        <v>18905.749999999993</v>
      </c>
      <c r="R6268" s="8">
        <v>4178.51</v>
      </c>
      <c r="S6268" s="8">
        <v>1209838.5699999998</v>
      </c>
      <c r="T6268" s="8">
        <v>954670.0199999999</v>
      </c>
      <c r="U6268" s="8">
        <v>17453.88</v>
      </c>
      <c r="V6268" s="8">
        <v>1835.2800000000002</v>
      </c>
      <c r="W6268" s="8">
        <v>16348.64</v>
      </c>
      <c r="X6268" s="8">
        <v>0</v>
      </c>
      <c r="Y6268" s="8">
        <v>1043.3900000000001</v>
      </c>
      <c r="Z6268" s="8">
        <v>18.47</v>
      </c>
      <c r="AA6268" s="8">
        <v>750991.62999999989</v>
      </c>
      <c r="AB6268" s="8">
        <v>147046.86000000013</v>
      </c>
      <c r="AC6268" s="9">
        <f t="shared" si="586"/>
        <v>603944.76999999979</v>
      </c>
      <c r="AD6268" s="5" t="str">
        <f>$C6268&amp;" "&amp;VLOOKUP(C6268,Tegevusalad!$A$1:$B$89,2,FALSE)</f>
        <v>90 LOOME-, KUNSTI- JA MEELELAHUTUSTEGEVUS</v>
      </c>
      <c r="AE6268" s="6">
        <f t="shared" si="588"/>
        <v>7335013.9000000041</v>
      </c>
      <c r="AF6268" s="6">
        <f t="shared" si="589"/>
        <v>4326365.2299999949</v>
      </c>
      <c r="AG6268" s="6">
        <f t="shared" si="590"/>
        <v>8252663.3900000043</v>
      </c>
      <c r="AH6268" s="6">
        <f t="shared" si="591"/>
        <v>5556506.6499999939</v>
      </c>
      <c r="AI6268" s="6">
        <f t="shared" si="587"/>
        <v>8252663.3900000043</v>
      </c>
    </row>
    <row r="6269" spans="1:35">
      <c r="A6269" s="3">
        <v>2020</v>
      </c>
      <c r="B6269" s="3">
        <v>2</v>
      </c>
      <c r="C6269" s="4">
        <v>91</v>
      </c>
      <c r="D6269" s="8">
        <v>82</v>
      </c>
      <c r="E6269" s="8">
        <v>1707430.6499999997</v>
      </c>
      <c r="F6269" s="8">
        <v>37745.110000000008</v>
      </c>
      <c r="G6269" s="8">
        <v>2711.65</v>
      </c>
      <c r="H6269" s="8">
        <v>344.6</v>
      </c>
      <c r="I6269" s="8">
        <v>0</v>
      </c>
      <c r="J6269" s="8">
        <v>0</v>
      </c>
      <c r="K6269" s="8">
        <v>0</v>
      </c>
      <c r="L6269" s="8">
        <v>344883.17999999993</v>
      </c>
      <c r="M6269" s="8">
        <v>0</v>
      </c>
      <c r="N6269" s="8">
        <v>498274.49000000011</v>
      </c>
      <c r="O6269" s="8">
        <v>2999.53</v>
      </c>
      <c r="P6269" s="8">
        <v>46809.17</v>
      </c>
      <c r="Q6269" s="8">
        <v>1128.06</v>
      </c>
      <c r="R6269" s="8">
        <v>263.18</v>
      </c>
      <c r="S6269" s="8">
        <v>121965.86999999998</v>
      </c>
      <c r="T6269" s="8">
        <v>35011.81</v>
      </c>
      <c r="U6269" s="8">
        <v>70021.98</v>
      </c>
      <c r="V6269" s="8">
        <v>0</v>
      </c>
      <c r="W6269" s="8">
        <v>22338.19</v>
      </c>
      <c r="X6269" s="8">
        <v>0</v>
      </c>
      <c r="Y6269" s="8">
        <v>0.01</v>
      </c>
      <c r="Z6269" s="8">
        <v>0</v>
      </c>
      <c r="AA6269" s="8">
        <v>117715.7</v>
      </c>
      <c r="AB6269" s="8">
        <v>271107.01</v>
      </c>
      <c r="AC6269" s="9">
        <f t="shared" si="586"/>
        <v>-153391.31</v>
      </c>
      <c r="AD6269" s="5" t="str">
        <f>$C6269&amp;" "&amp;VLOOKUP(C6269,Tegevusalad!$A$1:$B$89,2,FALSE)</f>
        <v>91 RAAMATUKOGUDE, ARHIIVIDE, MUUSEUMIDE JA MUUDE KULTUURIASUTUSTE TEGEVUS</v>
      </c>
      <c r="AE6269" s="6">
        <f t="shared" si="588"/>
        <v>1553187.9099999997</v>
      </c>
      <c r="AF6269" s="6">
        <f t="shared" si="589"/>
        <v>2285702.85</v>
      </c>
      <c r="AG6269" s="6">
        <f t="shared" si="590"/>
        <v>1555899.5599999996</v>
      </c>
      <c r="AH6269" s="6">
        <f t="shared" si="591"/>
        <v>2492688.3500000006</v>
      </c>
      <c r="AI6269" s="6">
        <f t="shared" si="587"/>
        <v>1555899.5599999996</v>
      </c>
    </row>
    <row r="6270" spans="1:35">
      <c r="A6270" s="3">
        <v>2020</v>
      </c>
      <c r="B6270" s="3">
        <v>2</v>
      </c>
      <c r="C6270" s="4">
        <v>92</v>
      </c>
      <c r="D6270" s="8">
        <v>14</v>
      </c>
      <c r="E6270" s="8">
        <v>1738759.3</v>
      </c>
      <c r="F6270" s="8">
        <v>0</v>
      </c>
      <c r="G6270" s="8">
        <v>77749.08</v>
      </c>
      <c r="H6270" s="8">
        <v>54852.99</v>
      </c>
      <c r="I6270" s="8">
        <v>0</v>
      </c>
      <c r="J6270" s="8">
        <v>0</v>
      </c>
      <c r="K6270" s="8">
        <v>0</v>
      </c>
      <c r="L6270" s="8">
        <v>347751.87</v>
      </c>
      <c r="M6270" s="8">
        <v>0</v>
      </c>
      <c r="N6270" s="8">
        <v>30723.73</v>
      </c>
      <c r="O6270" s="8">
        <v>0</v>
      </c>
      <c r="P6270" s="8">
        <v>0</v>
      </c>
      <c r="Q6270" s="8">
        <v>0</v>
      </c>
      <c r="R6270" s="8">
        <v>0</v>
      </c>
      <c r="S6270" s="8">
        <v>1454844.92</v>
      </c>
      <c r="T6270" s="8">
        <v>197740.19</v>
      </c>
      <c r="U6270" s="8">
        <v>72843.03</v>
      </c>
      <c r="V6270" s="8">
        <v>0</v>
      </c>
      <c r="W6270" s="8">
        <v>12333368.129999999</v>
      </c>
      <c r="X6270" s="8">
        <v>0</v>
      </c>
      <c r="Y6270" s="8">
        <v>0.16</v>
      </c>
      <c r="Z6270" s="8">
        <v>0</v>
      </c>
      <c r="AA6270" s="8">
        <v>317028.3</v>
      </c>
      <c r="AB6270" s="8">
        <v>0</v>
      </c>
      <c r="AC6270" s="9">
        <f t="shared" si="586"/>
        <v>317028.3</v>
      </c>
      <c r="AD6270" s="5" t="str">
        <f>$C6270&amp;" "&amp;VLOOKUP(C6270,Tegevusalad!$A$1:$B$89,2,FALSE)</f>
        <v>92 HASARTMÄNGUDE JA KIHLVEDUDE KORRALDAMINE</v>
      </c>
      <c r="AE6270" s="6">
        <f t="shared" si="588"/>
        <v>211071.35000000009</v>
      </c>
      <c r="AF6270" s="6">
        <f t="shared" si="589"/>
        <v>-1374069.3</v>
      </c>
      <c r="AG6270" s="6">
        <f t="shared" si="590"/>
        <v>288820.43000000017</v>
      </c>
      <c r="AH6270" s="6">
        <f t="shared" si="591"/>
        <v>153618.65</v>
      </c>
      <c r="AI6270" s="6">
        <f t="shared" si="587"/>
        <v>288820.43000000017</v>
      </c>
    </row>
    <row r="6271" spans="1:35">
      <c r="A6271" s="3">
        <v>2020</v>
      </c>
      <c r="B6271" s="3">
        <v>2</v>
      </c>
      <c r="C6271" s="4">
        <v>93</v>
      </c>
      <c r="D6271" s="8">
        <v>1192</v>
      </c>
      <c r="E6271" s="8">
        <v>13924900.620000012</v>
      </c>
      <c r="F6271" s="8">
        <v>200157.08</v>
      </c>
      <c r="G6271" s="8">
        <v>1744882.1000000003</v>
      </c>
      <c r="H6271" s="8">
        <v>1174576.67</v>
      </c>
      <c r="I6271" s="8">
        <v>106487.72</v>
      </c>
      <c r="J6271" s="8">
        <v>39239.800000000003</v>
      </c>
      <c r="K6271" s="8">
        <v>0</v>
      </c>
      <c r="L6271" s="8">
        <v>2802994.2999999989</v>
      </c>
      <c r="M6271" s="8">
        <v>0</v>
      </c>
      <c r="N6271" s="8">
        <v>2071720.1100000027</v>
      </c>
      <c r="O6271" s="8">
        <v>5356.8499999999995</v>
      </c>
      <c r="P6271" s="8">
        <v>334517.36000000004</v>
      </c>
      <c r="Q6271" s="8">
        <v>18048.730000000007</v>
      </c>
      <c r="R6271" s="8">
        <v>4488.6899999999996</v>
      </c>
      <c r="S6271" s="8">
        <v>1120912.2400000002</v>
      </c>
      <c r="T6271" s="8">
        <v>728383.92999999982</v>
      </c>
      <c r="U6271" s="8">
        <v>147445.05000000002</v>
      </c>
      <c r="V6271" s="8">
        <v>3617.9300000000003</v>
      </c>
      <c r="W6271" s="8">
        <v>541411.43999999994</v>
      </c>
      <c r="X6271" s="8">
        <v>826.85</v>
      </c>
      <c r="Y6271" s="8">
        <v>1630.63</v>
      </c>
      <c r="Z6271" s="8">
        <v>0</v>
      </c>
      <c r="AA6271" s="8">
        <v>1213498.0599999996</v>
      </c>
      <c r="AB6271" s="8">
        <v>480593.24</v>
      </c>
      <c r="AC6271" s="9">
        <f t="shared" si="586"/>
        <v>732904.8199999996</v>
      </c>
      <c r="AD6271" s="5" t="str">
        <f>$C6271&amp;" "&amp;VLOOKUP(C6271,Tegevusalad!$A$1:$B$89,2,FALSE)</f>
        <v>93 SPORDITEGEVUS NING LÕBUSTUS- JA VABA AJA TEGEVUSED</v>
      </c>
      <c r="AE6271" s="6">
        <f t="shared" si="588"/>
        <v>12857527.260000011</v>
      </c>
      <c r="AF6271" s="6">
        <f t="shared" si="589"/>
        <v>9089520.3900000118</v>
      </c>
      <c r="AG6271" s="6">
        <f t="shared" si="590"/>
        <v>14602409.360000011</v>
      </c>
      <c r="AH6271" s="6">
        <f t="shared" si="591"/>
        <v>10381044.000000013</v>
      </c>
      <c r="AI6271" s="6">
        <f t="shared" si="587"/>
        <v>14601582.510000011</v>
      </c>
    </row>
    <row r="6272" spans="1:35">
      <c r="A6272" s="3">
        <v>2020</v>
      </c>
      <c r="B6272" s="3">
        <v>2</v>
      </c>
      <c r="C6272" s="4">
        <v>94</v>
      </c>
      <c r="D6272" s="8">
        <v>289</v>
      </c>
      <c r="E6272" s="8">
        <v>1691838.2499999995</v>
      </c>
      <c r="F6272" s="8">
        <v>23592.61</v>
      </c>
      <c r="G6272" s="8">
        <v>62524.2</v>
      </c>
      <c r="H6272" s="8">
        <v>32104</v>
      </c>
      <c r="I6272" s="8">
        <v>0</v>
      </c>
      <c r="J6272" s="8">
        <v>0</v>
      </c>
      <c r="K6272" s="8">
        <v>0</v>
      </c>
      <c r="L6272" s="8">
        <v>340491</v>
      </c>
      <c r="M6272" s="8">
        <v>0</v>
      </c>
      <c r="N6272" s="8">
        <v>236253.21999999994</v>
      </c>
      <c r="O6272" s="8">
        <v>0</v>
      </c>
      <c r="P6272" s="8">
        <v>17774.52</v>
      </c>
      <c r="Q6272" s="8">
        <v>1260.8200000000002</v>
      </c>
      <c r="R6272" s="8">
        <v>520.54000000000008</v>
      </c>
      <c r="S6272" s="8">
        <v>205906.99</v>
      </c>
      <c r="T6272" s="8">
        <v>31227.43</v>
      </c>
      <c r="U6272" s="8">
        <v>1142.74</v>
      </c>
      <c r="V6272" s="8">
        <v>60</v>
      </c>
      <c r="W6272" s="8">
        <v>230690.65000000002</v>
      </c>
      <c r="X6272" s="8">
        <v>658.35</v>
      </c>
      <c r="Y6272" s="8">
        <v>2720.02</v>
      </c>
      <c r="Z6272" s="8">
        <v>0</v>
      </c>
      <c r="AA6272" s="8">
        <v>184870.80000000002</v>
      </c>
      <c r="AB6272" s="8">
        <v>77913.00999999998</v>
      </c>
      <c r="AC6272" s="9">
        <f t="shared" si="586"/>
        <v>106957.79000000004</v>
      </c>
      <c r="AD6272" s="5" t="str">
        <f>$C6272&amp;" "&amp;VLOOKUP(C6272,Tegevusalad!$A$1:$B$89,2,FALSE)</f>
        <v>94 ORGANISATSIOONIDE TEGEVUS</v>
      </c>
      <c r="AE6272" s="6">
        <f t="shared" si="588"/>
        <v>1509039.4799999997</v>
      </c>
      <c r="AF6272" s="6">
        <f t="shared" si="589"/>
        <v>976879.0699999996</v>
      </c>
      <c r="AG6272" s="6">
        <f t="shared" si="590"/>
        <v>1571563.6799999997</v>
      </c>
      <c r="AH6272" s="6">
        <f t="shared" si="591"/>
        <v>1183868.7999999996</v>
      </c>
      <c r="AI6272" s="6">
        <f t="shared" si="587"/>
        <v>1570905.3299999996</v>
      </c>
    </row>
    <row r="6273" spans="1:35">
      <c r="A6273" s="3">
        <v>2020</v>
      </c>
      <c r="B6273" s="3">
        <v>2</v>
      </c>
      <c r="C6273" s="4">
        <v>95</v>
      </c>
      <c r="D6273" s="8">
        <v>282</v>
      </c>
      <c r="E6273" s="8">
        <v>1844297.1300000004</v>
      </c>
      <c r="F6273" s="8">
        <v>110</v>
      </c>
      <c r="G6273" s="8">
        <v>401805.0799999999</v>
      </c>
      <c r="H6273" s="8">
        <v>341863.09999999992</v>
      </c>
      <c r="I6273" s="8">
        <v>88579.13</v>
      </c>
      <c r="J6273" s="8">
        <v>3000</v>
      </c>
      <c r="K6273" s="8">
        <v>0</v>
      </c>
      <c r="L6273" s="8">
        <v>368869.27000000014</v>
      </c>
      <c r="M6273" s="8">
        <v>0</v>
      </c>
      <c r="N6273" s="8">
        <v>217524.67000000013</v>
      </c>
      <c r="O6273" s="8">
        <v>530.29999999999995</v>
      </c>
      <c r="P6273" s="8">
        <v>5156.3500000000004</v>
      </c>
      <c r="Q6273" s="8">
        <v>2342.4699999999998</v>
      </c>
      <c r="R6273" s="8">
        <v>513.7299999999999</v>
      </c>
      <c r="S6273" s="8">
        <v>352187.4</v>
      </c>
      <c r="T6273" s="8">
        <v>331918.3299999999</v>
      </c>
      <c r="U6273" s="8">
        <v>620.91000000000008</v>
      </c>
      <c r="V6273" s="8">
        <v>48.480000000000004</v>
      </c>
      <c r="W6273" s="8">
        <v>669.9</v>
      </c>
      <c r="X6273" s="8">
        <v>79.63</v>
      </c>
      <c r="Y6273" s="8">
        <v>0</v>
      </c>
      <c r="Z6273" s="8">
        <v>0</v>
      </c>
      <c r="AA6273" s="8">
        <v>165211.58000000005</v>
      </c>
      <c r="AB6273" s="8">
        <v>13866.980000000003</v>
      </c>
      <c r="AC6273" s="9">
        <f t="shared" si="586"/>
        <v>151344.60000000003</v>
      </c>
      <c r="AD6273" s="5" t="str">
        <f>$C6273&amp;" "&amp;VLOOKUP(C6273,Tegevusalad!$A$1:$B$89,2,FALSE)</f>
        <v>95 ARVUTITE NING TARBEESEMETE JA KODUTARVETE PARANDUS</v>
      </c>
      <c r="AE6273" s="6">
        <f t="shared" si="588"/>
        <v>1491678.4500000002</v>
      </c>
      <c r="AF6273" s="6">
        <f t="shared" si="589"/>
        <v>734780.67000000062</v>
      </c>
      <c r="AG6273" s="6">
        <f t="shared" si="590"/>
        <v>1893483.5300000003</v>
      </c>
      <c r="AH6273" s="6">
        <f t="shared" si="591"/>
        <v>1090192.0000000007</v>
      </c>
      <c r="AI6273" s="6">
        <f t="shared" si="587"/>
        <v>1893403.9000000004</v>
      </c>
    </row>
    <row r="6274" spans="1:35">
      <c r="A6274" s="3">
        <v>2020</v>
      </c>
      <c r="B6274" s="3">
        <v>2</v>
      </c>
      <c r="C6274" s="4">
        <v>96</v>
      </c>
      <c r="D6274" s="8">
        <v>1703</v>
      </c>
      <c r="E6274" s="8">
        <v>12482669.720000014</v>
      </c>
      <c r="F6274" s="8">
        <v>34546.710000000014</v>
      </c>
      <c r="G6274" s="8">
        <v>2388252.14</v>
      </c>
      <c r="H6274" s="8">
        <v>1713213.92</v>
      </c>
      <c r="I6274" s="8">
        <v>250310.65999999997</v>
      </c>
      <c r="J6274" s="8">
        <v>8574.81</v>
      </c>
      <c r="K6274" s="8">
        <v>0</v>
      </c>
      <c r="L6274" s="8">
        <v>2499643.209999999</v>
      </c>
      <c r="M6274" s="8">
        <v>0</v>
      </c>
      <c r="N6274" s="8">
        <v>1918549.350000001</v>
      </c>
      <c r="O6274" s="8">
        <v>133704.51</v>
      </c>
      <c r="P6274" s="8">
        <v>279336.26999999996</v>
      </c>
      <c r="Q6274" s="8">
        <v>18267.599999999995</v>
      </c>
      <c r="R6274" s="8">
        <v>5650.920000000001</v>
      </c>
      <c r="S6274" s="8">
        <v>1813892.1299999994</v>
      </c>
      <c r="T6274" s="8">
        <v>908790.62</v>
      </c>
      <c r="U6274" s="8">
        <v>88593.76</v>
      </c>
      <c r="V6274" s="8">
        <v>3003.09</v>
      </c>
      <c r="W6274" s="8">
        <v>111462.33</v>
      </c>
      <c r="X6274" s="8">
        <v>12001.630000000001</v>
      </c>
      <c r="Y6274" s="8">
        <v>183.01999999999998</v>
      </c>
      <c r="Z6274" s="8">
        <v>196.8</v>
      </c>
      <c r="AA6274" s="8">
        <v>1096942.1200000008</v>
      </c>
      <c r="AB6274" s="8">
        <v>515862.03999999986</v>
      </c>
      <c r="AC6274" s="9">
        <f t="shared" si="586"/>
        <v>581080.08000000101</v>
      </c>
      <c r="AD6274" s="5" t="str">
        <f>$C6274&amp;" "&amp;VLOOKUP(C6274,Tegevusalad!$A$1:$B$89,2,FALSE)</f>
        <v>96 MUU TEENINDUS</v>
      </c>
      <c r="AE6274" s="6">
        <f t="shared" si="588"/>
        <v>10626732.170000017</v>
      </c>
      <c r="AF6274" s="6">
        <f t="shared" si="589"/>
        <v>7052996.0000000056</v>
      </c>
      <c r="AG6274" s="6">
        <f t="shared" si="590"/>
        <v>13014984.310000017</v>
      </c>
      <c r="AH6274" s="6">
        <f t="shared" si="591"/>
        <v>9621001.3500000034</v>
      </c>
      <c r="AI6274" s="6">
        <f t="shared" si="587"/>
        <v>13002982.680000016</v>
      </c>
    </row>
    <row r="6275" spans="1:35">
      <c r="A6275" s="3">
        <v>2020</v>
      </c>
      <c r="B6275" s="3">
        <v>2</v>
      </c>
      <c r="C6275" s="4">
        <v>98</v>
      </c>
      <c r="D6275" s="8">
        <v>2</v>
      </c>
      <c r="E6275" s="8">
        <v>1217.92</v>
      </c>
      <c r="F6275" s="8">
        <v>0</v>
      </c>
      <c r="G6275" s="8">
        <v>178</v>
      </c>
      <c r="H6275" s="8">
        <v>178</v>
      </c>
      <c r="I6275" s="8">
        <v>178</v>
      </c>
      <c r="J6275" s="8">
        <v>0</v>
      </c>
      <c r="K6275" s="8">
        <v>0</v>
      </c>
      <c r="L6275" s="8">
        <v>243.58</v>
      </c>
      <c r="M6275" s="8">
        <v>0</v>
      </c>
      <c r="N6275" s="8">
        <v>139.32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0</v>
      </c>
      <c r="W6275" s="8">
        <v>0</v>
      </c>
      <c r="X6275" s="8">
        <v>0</v>
      </c>
      <c r="Y6275" s="8">
        <v>0</v>
      </c>
      <c r="Z6275" s="8">
        <v>0</v>
      </c>
      <c r="AA6275" s="8">
        <v>122.96000000000001</v>
      </c>
      <c r="AB6275" s="8">
        <v>18.7</v>
      </c>
      <c r="AC6275" s="9">
        <f t="shared" ref="AC6275:AC6338" si="592">AA6275-AB6275</f>
        <v>104.26</v>
      </c>
      <c r="AD6275" s="5" t="str">
        <f>$C6275&amp;" "&amp;VLOOKUP(C6275,Tegevusalad!$A$1:$B$89,2,FALSE)</f>
        <v>98 KODUMAJAPIDAMISTE OMA TARBEKS MÕELDUD ERISTAMATA KAUPADE TOOTMINE JA TEENUSTE OSUTAMINE</v>
      </c>
      <c r="AE6275" s="6">
        <f t="shared" si="588"/>
        <v>1217.92</v>
      </c>
      <c r="AF6275" s="6">
        <f t="shared" si="589"/>
        <v>696.59999999999991</v>
      </c>
      <c r="AG6275" s="6">
        <f t="shared" si="590"/>
        <v>1395.92</v>
      </c>
      <c r="AH6275" s="6">
        <f t="shared" si="591"/>
        <v>696.59999999999991</v>
      </c>
      <c r="AI6275" s="6">
        <f t="shared" ref="AI6275:AI6338" si="593">(E6275+F6275+G6275)-(S6275+U6275)</f>
        <v>1395.92</v>
      </c>
    </row>
    <row r="6276" spans="1:35">
      <c r="A6276" s="3">
        <v>2020</v>
      </c>
      <c r="B6276" s="3">
        <v>2</v>
      </c>
      <c r="C6276" s="4">
        <v>99</v>
      </c>
      <c r="D6276" s="8">
        <v>1</v>
      </c>
      <c r="E6276" s="8">
        <v>6726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1345.2</v>
      </c>
      <c r="M6276" s="8">
        <v>0</v>
      </c>
      <c r="N6276" s="8">
        <v>711.48</v>
      </c>
      <c r="O6276" s="8">
        <v>0</v>
      </c>
      <c r="P6276" s="8">
        <v>0</v>
      </c>
      <c r="Q6276" s="8">
        <v>0</v>
      </c>
      <c r="R6276" s="8">
        <v>0</v>
      </c>
      <c r="S6276" s="8">
        <v>25</v>
      </c>
      <c r="T6276" s="8">
        <v>0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0</v>
      </c>
      <c r="AA6276" s="8">
        <v>633.72</v>
      </c>
      <c r="AB6276" s="8">
        <v>0</v>
      </c>
      <c r="AC6276" s="9">
        <f t="shared" si="592"/>
        <v>633.72</v>
      </c>
      <c r="AD6276" s="5" t="str">
        <f>$C6276&amp;" "&amp;VLOOKUP(C6276,Tegevusalad!$A$1:$B$89,2,FALSE)</f>
        <v>99 EKSTERRITORIAALSETE ORGANISATSIOONIDE JA ÜKSUSTE TEGEVUS</v>
      </c>
      <c r="AE6276" s="6">
        <f t="shared" si="588"/>
        <v>6701</v>
      </c>
      <c r="AF6276" s="6">
        <f t="shared" si="589"/>
        <v>3532.4</v>
      </c>
      <c r="AG6276" s="6">
        <f t="shared" si="590"/>
        <v>6701</v>
      </c>
      <c r="AH6276" s="6">
        <f t="shared" si="591"/>
        <v>3557.4</v>
      </c>
      <c r="AI6276" s="6">
        <f t="shared" si="593"/>
        <v>6701</v>
      </c>
    </row>
    <row r="6277" spans="1:35">
      <c r="A6277" s="3">
        <v>2020</v>
      </c>
      <c r="B6277" s="3">
        <v>3</v>
      </c>
      <c r="C6277" s="4"/>
      <c r="D6277" s="8">
        <v>210</v>
      </c>
      <c r="E6277" s="8">
        <v>3364197.8399999975</v>
      </c>
      <c r="F6277" s="8">
        <v>85794.530000000013</v>
      </c>
      <c r="G6277" s="8">
        <v>1953964.9100000001</v>
      </c>
      <c r="H6277" s="8">
        <v>1795438.7000000002</v>
      </c>
      <c r="I6277" s="8">
        <v>1569232.08</v>
      </c>
      <c r="J6277" s="8">
        <v>128280.71</v>
      </c>
      <c r="K6277" s="8">
        <v>0</v>
      </c>
      <c r="L6277" s="8">
        <v>680561.12000000011</v>
      </c>
      <c r="M6277" s="8">
        <v>0</v>
      </c>
      <c r="N6277" s="8">
        <v>733076.20000000007</v>
      </c>
      <c r="O6277" s="8">
        <v>1160.24</v>
      </c>
      <c r="P6277" s="8">
        <v>67830.600000000006</v>
      </c>
      <c r="Q6277" s="8">
        <v>465.34</v>
      </c>
      <c r="R6277" s="8">
        <v>830.43000000000018</v>
      </c>
      <c r="S6277" s="8">
        <v>469291.62999999995</v>
      </c>
      <c r="T6277" s="8">
        <v>448505.88</v>
      </c>
      <c r="U6277" s="8">
        <v>1253763.3799999999</v>
      </c>
      <c r="V6277" s="8">
        <v>1253763.3799999999</v>
      </c>
      <c r="W6277" s="8">
        <v>73819.86</v>
      </c>
      <c r="X6277" s="8">
        <v>980825.43</v>
      </c>
      <c r="Y6277" s="8">
        <v>0</v>
      </c>
      <c r="Z6277" s="8">
        <v>0</v>
      </c>
      <c r="AA6277" s="8">
        <v>68159.990000000005</v>
      </c>
      <c r="AB6277" s="8">
        <v>120675.07</v>
      </c>
      <c r="AC6277" s="9">
        <f t="shared" si="592"/>
        <v>-52515.08</v>
      </c>
      <c r="AD6277" s="5" t="e">
        <f>$C6277&amp;" "&amp;VLOOKUP(C6277,Tegevusalad!$A$1:$B$89,2,FALSE)</f>
        <v>#N/A</v>
      </c>
      <c r="AE6277" s="6">
        <f t="shared" si="588"/>
        <v>2707762.7899999972</v>
      </c>
      <c r="AF6277" s="6">
        <f t="shared" si="589"/>
        <v>3194440.3200000008</v>
      </c>
      <c r="AG6277" s="6">
        <f t="shared" si="590"/>
        <v>4661727.6999999974</v>
      </c>
      <c r="AH6277" s="6">
        <f t="shared" si="591"/>
        <v>3669533.1500000004</v>
      </c>
      <c r="AI6277" s="6">
        <f t="shared" si="593"/>
        <v>3680902.2699999977</v>
      </c>
    </row>
    <row r="6278" spans="1:35">
      <c r="A6278" s="3">
        <v>2020</v>
      </c>
      <c r="B6278" s="3">
        <v>3</v>
      </c>
      <c r="C6278" s="4">
        <v>1</v>
      </c>
      <c r="D6278" s="8">
        <v>4882</v>
      </c>
      <c r="E6278" s="8">
        <v>67060148.229999989</v>
      </c>
      <c r="F6278" s="8">
        <v>100510.80000000003</v>
      </c>
      <c r="G6278" s="8">
        <v>3473170.3799999994</v>
      </c>
      <c r="H6278" s="8">
        <v>2907913.8</v>
      </c>
      <c r="I6278" s="8">
        <v>2442744.5</v>
      </c>
      <c r="J6278" s="8">
        <v>205279.5</v>
      </c>
      <c r="K6278" s="8">
        <v>0</v>
      </c>
      <c r="L6278" s="8">
        <v>13421075.520000022</v>
      </c>
      <c r="M6278" s="8">
        <v>0</v>
      </c>
      <c r="N6278" s="8">
        <v>18690878.799999993</v>
      </c>
      <c r="O6278" s="8">
        <v>59423.010000000009</v>
      </c>
      <c r="P6278" s="8">
        <v>4026833.5900000003</v>
      </c>
      <c r="Q6278" s="8">
        <v>41909.660000000047</v>
      </c>
      <c r="R6278" s="8">
        <v>17649.78</v>
      </c>
      <c r="S6278" s="8">
        <v>2234396.56</v>
      </c>
      <c r="T6278" s="8">
        <v>1847494.1499999994</v>
      </c>
      <c r="U6278" s="8">
        <v>74526.609999999986</v>
      </c>
      <c r="V6278" s="8">
        <v>52294.210000000014</v>
      </c>
      <c r="W6278" s="8">
        <v>625234.59000000032</v>
      </c>
      <c r="X6278" s="8">
        <v>23230.900000000005</v>
      </c>
      <c r="Y6278" s="8">
        <v>338.18</v>
      </c>
      <c r="Z6278" s="8">
        <v>50.75</v>
      </c>
      <c r="AA6278" s="8">
        <v>3130712.560000001</v>
      </c>
      <c r="AB6278" s="8">
        <v>8400228.4200000074</v>
      </c>
      <c r="AC6278" s="9">
        <f t="shared" si="592"/>
        <v>-5269515.8600000069</v>
      </c>
      <c r="AD6278" s="5" t="str">
        <f>$C6278&amp;" "&amp;VLOOKUP(C6278,Tegevusalad!$A$1:$B$89,2,FALSE)</f>
        <v>1 TAIME- JA LOOMAKASVATUS, JAHINDUS JA NEID TEENINDAVAD TEGEVUSALAD</v>
      </c>
      <c r="AE6278" s="6">
        <f t="shared" si="588"/>
        <v>64874966.75999999</v>
      </c>
      <c r="AF6278" s="6">
        <f t="shared" si="589"/>
        <v>90988898.889999956</v>
      </c>
      <c r="AG6278" s="6">
        <f t="shared" si="590"/>
        <v>68348137.139999986</v>
      </c>
      <c r="AH6278" s="6">
        <f t="shared" si="591"/>
        <v>93542642.899999961</v>
      </c>
      <c r="AI6278" s="6">
        <f t="shared" si="593"/>
        <v>68324906.23999998</v>
      </c>
    </row>
    <row r="6279" spans="1:35">
      <c r="A6279" s="3">
        <v>2020</v>
      </c>
      <c r="B6279" s="3">
        <v>3</v>
      </c>
      <c r="C6279" s="4">
        <v>2</v>
      </c>
      <c r="D6279" s="8">
        <v>2040</v>
      </c>
      <c r="E6279" s="8">
        <v>42624111.449999996</v>
      </c>
      <c r="F6279" s="8">
        <v>7820.16</v>
      </c>
      <c r="G6279" s="8">
        <v>4577472.91</v>
      </c>
      <c r="H6279" s="8">
        <v>3419794.8699999992</v>
      </c>
      <c r="I6279" s="8">
        <v>1948972.8399999999</v>
      </c>
      <c r="J6279" s="8">
        <v>159903.16</v>
      </c>
      <c r="K6279" s="8">
        <v>0</v>
      </c>
      <c r="L6279" s="8">
        <v>8525526.1500000004</v>
      </c>
      <c r="M6279" s="8">
        <v>0</v>
      </c>
      <c r="N6279" s="8">
        <v>6324115.7399999984</v>
      </c>
      <c r="O6279" s="8">
        <v>8767.49</v>
      </c>
      <c r="P6279" s="8">
        <v>530192.16999999981</v>
      </c>
      <c r="Q6279" s="8">
        <v>57468.519999999953</v>
      </c>
      <c r="R6279" s="8">
        <v>6296.3500000000013</v>
      </c>
      <c r="S6279" s="8">
        <v>960387.1799999997</v>
      </c>
      <c r="T6279" s="8">
        <v>722928.01</v>
      </c>
      <c r="U6279" s="8">
        <v>36662.340000000004</v>
      </c>
      <c r="V6279" s="8">
        <v>32096.75</v>
      </c>
      <c r="W6279" s="8">
        <v>4910802.8200000022</v>
      </c>
      <c r="X6279" s="8">
        <v>4344.6200000000008</v>
      </c>
      <c r="Y6279" s="8">
        <v>2.04</v>
      </c>
      <c r="Z6279" s="8">
        <v>0</v>
      </c>
      <c r="AA6279" s="8">
        <v>3178495.8600000008</v>
      </c>
      <c r="AB6279" s="8">
        <v>977083.41000000085</v>
      </c>
      <c r="AC6279" s="9">
        <f t="shared" si="592"/>
        <v>2201412.4500000002</v>
      </c>
      <c r="AD6279" s="5" t="str">
        <f>$C6279&amp;" "&amp;VLOOKUP(C6279,Tegevusalad!$A$1:$B$89,2,FALSE)</f>
        <v>2 METSAMAJANDUS JA METSAVARUMINE</v>
      </c>
      <c r="AE6279" s="6">
        <f t="shared" si="588"/>
        <v>41639226.709999986</v>
      </c>
      <c r="AF6279" s="6">
        <f t="shared" si="589"/>
        <v>30643270.229999989</v>
      </c>
      <c r="AG6279" s="6">
        <f t="shared" si="590"/>
        <v>46216699.61999999</v>
      </c>
      <c r="AH6279" s="6">
        <f t="shared" si="591"/>
        <v>31652060.449999988</v>
      </c>
      <c r="AI6279" s="6">
        <f t="shared" si="593"/>
        <v>46212354.999999993</v>
      </c>
    </row>
    <row r="6280" spans="1:35">
      <c r="A6280" s="3">
        <v>2020</v>
      </c>
      <c r="B6280" s="3">
        <v>3</v>
      </c>
      <c r="C6280" s="4">
        <v>3</v>
      </c>
      <c r="D6280" s="8">
        <v>269</v>
      </c>
      <c r="E6280" s="8">
        <v>1936049.2999999993</v>
      </c>
      <c r="F6280" s="8">
        <v>1495.42</v>
      </c>
      <c r="G6280" s="8">
        <v>201417.79</v>
      </c>
      <c r="H6280" s="8">
        <v>170794.58</v>
      </c>
      <c r="I6280" s="8">
        <v>116584.91</v>
      </c>
      <c r="J6280" s="8">
        <v>0</v>
      </c>
      <c r="K6280" s="8">
        <v>0</v>
      </c>
      <c r="L6280" s="8">
        <v>387344.45000000007</v>
      </c>
      <c r="M6280" s="8">
        <v>0</v>
      </c>
      <c r="N6280" s="8">
        <v>229467.07000000009</v>
      </c>
      <c r="O6280" s="8">
        <v>0</v>
      </c>
      <c r="P6280" s="8">
        <v>28868.540000000008</v>
      </c>
      <c r="Q6280" s="8">
        <v>2539.4800000000005</v>
      </c>
      <c r="R6280" s="8">
        <v>568.61999999999989</v>
      </c>
      <c r="S6280" s="8">
        <v>110817.32</v>
      </c>
      <c r="T6280" s="8">
        <v>95658.55</v>
      </c>
      <c r="U6280" s="8">
        <v>217381.78</v>
      </c>
      <c r="V6280" s="8">
        <v>836.2</v>
      </c>
      <c r="W6280" s="8">
        <v>113445.48999999999</v>
      </c>
      <c r="X6280" s="8">
        <v>2023.8</v>
      </c>
      <c r="Y6280" s="8">
        <v>0</v>
      </c>
      <c r="Z6280" s="8">
        <v>0</v>
      </c>
      <c r="AA6280" s="8">
        <v>220776.61</v>
      </c>
      <c r="AB6280" s="8">
        <v>62899.229999999967</v>
      </c>
      <c r="AC6280" s="9">
        <f t="shared" si="592"/>
        <v>157877.38</v>
      </c>
      <c r="AD6280" s="5" t="str">
        <f>$C6280&amp;" "&amp;VLOOKUP(C6280,Tegevusalad!$A$1:$B$89,2,FALSE)</f>
        <v>3 KALAPÜÜK JA VESIVILJELUS</v>
      </c>
      <c r="AE6280" s="6">
        <f t="shared" si="588"/>
        <v>1611369.4199999995</v>
      </c>
      <c r="AF6280" s="6">
        <f t="shared" si="589"/>
        <v>822815.5500000004</v>
      </c>
      <c r="AG6280" s="6">
        <f t="shared" si="590"/>
        <v>1812787.209999999</v>
      </c>
      <c r="AH6280" s="6">
        <f t="shared" si="591"/>
        <v>1150178.4500000004</v>
      </c>
      <c r="AI6280" s="6">
        <f t="shared" si="593"/>
        <v>1810763.4099999992</v>
      </c>
    </row>
    <row r="6281" spans="1:35">
      <c r="A6281" s="3">
        <v>2020</v>
      </c>
      <c r="B6281" s="3">
        <v>3</v>
      </c>
      <c r="C6281" s="4">
        <v>8</v>
      </c>
      <c r="D6281" s="8">
        <v>141</v>
      </c>
      <c r="E6281" s="8">
        <v>12956950.440000001</v>
      </c>
      <c r="F6281" s="8">
        <v>2347.5</v>
      </c>
      <c r="G6281" s="8">
        <v>8092521.1499999994</v>
      </c>
      <c r="H6281" s="8">
        <v>5450070.5600000005</v>
      </c>
      <c r="I6281" s="8">
        <v>5345555.9500000011</v>
      </c>
      <c r="J6281" s="8">
        <v>2640385.5900000003</v>
      </c>
      <c r="K6281" s="8">
        <v>0</v>
      </c>
      <c r="L6281" s="8">
        <v>2591601.3199999998</v>
      </c>
      <c r="M6281" s="8">
        <v>0</v>
      </c>
      <c r="N6281" s="8">
        <v>2496800.0299999989</v>
      </c>
      <c r="O6281" s="8">
        <v>3201.84</v>
      </c>
      <c r="P6281" s="8">
        <v>263415.76</v>
      </c>
      <c r="Q6281" s="8">
        <v>4335.63</v>
      </c>
      <c r="R6281" s="8">
        <v>5284.9000000000005</v>
      </c>
      <c r="S6281" s="8">
        <v>1320864.6199999999</v>
      </c>
      <c r="T6281" s="8">
        <v>840974.34000000008</v>
      </c>
      <c r="U6281" s="8">
        <v>31859.199999999997</v>
      </c>
      <c r="V6281" s="8">
        <v>31859.199999999997</v>
      </c>
      <c r="W6281" s="8">
        <v>277304.95999999996</v>
      </c>
      <c r="X6281" s="8">
        <v>11026.800000000001</v>
      </c>
      <c r="Y6281" s="8">
        <v>0</v>
      </c>
      <c r="Z6281" s="8">
        <v>0</v>
      </c>
      <c r="AA6281" s="8">
        <v>785406.66999999993</v>
      </c>
      <c r="AB6281" s="8">
        <v>690605.37999999989</v>
      </c>
      <c r="AC6281" s="9">
        <f t="shared" si="592"/>
        <v>94801.290000000037</v>
      </c>
      <c r="AD6281" s="5" t="str">
        <f>$C6281&amp;" "&amp;VLOOKUP(C6281,Tegevusalad!$A$1:$B$89,2,FALSE)</f>
        <v>8 MUU KAEVANDAMINE</v>
      </c>
      <c r="AE6281" s="6">
        <f t="shared" si="588"/>
        <v>11617600.920000002</v>
      </c>
      <c r="AF6281" s="6">
        <f t="shared" si="589"/>
        <v>11173550.829999994</v>
      </c>
      <c r="AG6281" s="6">
        <f t="shared" si="590"/>
        <v>19710122.07</v>
      </c>
      <c r="AH6281" s="6">
        <f t="shared" si="591"/>
        <v>12510424.649999993</v>
      </c>
      <c r="AI6281" s="6">
        <f t="shared" si="593"/>
        <v>19699095.27</v>
      </c>
    </row>
    <row r="6282" spans="1:35">
      <c r="A6282" s="3">
        <v>2020</v>
      </c>
      <c r="B6282" s="3">
        <v>3</v>
      </c>
      <c r="C6282" s="4">
        <v>9</v>
      </c>
      <c r="D6282" s="8">
        <v>25</v>
      </c>
      <c r="E6282" s="8">
        <v>678132.72</v>
      </c>
      <c r="F6282" s="8">
        <v>0</v>
      </c>
      <c r="G6282" s="8">
        <v>103033.9</v>
      </c>
      <c r="H6282" s="8">
        <v>54493.900000000009</v>
      </c>
      <c r="I6282" s="8">
        <v>36294.700000000004</v>
      </c>
      <c r="J6282" s="8">
        <v>0</v>
      </c>
      <c r="K6282" s="8">
        <v>0</v>
      </c>
      <c r="L6282" s="8">
        <v>135626.54999999999</v>
      </c>
      <c r="M6282" s="8">
        <v>0</v>
      </c>
      <c r="N6282" s="8">
        <v>119404.99000000002</v>
      </c>
      <c r="O6282" s="8">
        <v>0</v>
      </c>
      <c r="P6282" s="8">
        <v>11651.38</v>
      </c>
      <c r="Q6282" s="8">
        <v>474.73</v>
      </c>
      <c r="R6282" s="8">
        <v>3402.23</v>
      </c>
      <c r="S6282" s="8">
        <v>200405.12</v>
      </c>
      <c r="T6282" s="8">
        <v>119395.12</v>
      </c>
      <c r="U6282" s="8">
        <v>80000</v>
      </c>
      <c r="V6282" s="8">
        <v>0</v>
      </c>
      <c r="W6282" s="8">
        <v>12175.41</v>
      </c>
      <c r="X6282" s="8">
        <v>0</v>
      </c>
      <c r="Y6282" s="8">
        <v>0</v>
      </c>
      <c r="Z6282" s="8">
        <v>0</v>
      </c>
      <c r="AA6282" s="8">
        <v>22453.18</v>
      </c>
      <c r="AB6282" s="8">
        <v>6231.62</v>
      </c>
      <c r="AC6282" s="9">
        <f t="shared" si="592"/>
        <v>16221.560000000001</v>
      </c>
      <c r="AD6282" s="5" t="str">
        <f>$C6282&amp;" "&amp;VLOOKUP(C6282,Tegevusalad!$A$1:$B$89,2,FALSE)</f>
        <v>9 KAEVANDAMIST ABISTAVAD TEGEVUSALAD</v>
      </c>
      <c r="AE6282" s="6">
        <f t="shared" si="588"/>
        <v>397727.6</v>
      </c>
      <c r="AF6282" s="6">
        <f t="shared" si="589"/>
        <v>333630.9800000001</v>
      </c>
      <c r="AG6282" s="6">
        <f t="shared" si="590"/>
        <v>500761.5</v>
      </c>
      <c r="AH6282" s="6">
        <f t="shared" si="591"/>
        <v>614036.10000000009</v>
      </c>
      <c r="AI6282" s="6">
        <f t="shared" si="593"/>
        <v>500761.5</v>
      </c>
    </row>
    <row r="6283" spans="1:35">
      <c r="A6283" s="3">
        <v>2020</v>
      </c>
      <c r="B6283" s="3">
        <v>3</v>
      </c>
      <c r="C6283" s="4">
        <v>10</v>
      </c>
      <c r="D6283" s="8">
        <v>612</v>
      </c>
      <c r="E6283" s="8">
        <v>160353363.6800001</v>
      </c>
      <c r="F6283" s="8">
        <v>4562.4800000000005</v>
      </c>
      <c r="G6283" s="8">
        <v>61769075.469999962</v>
      </c>
      <c r="H6283" s="8">
        <v>51142830.019999981</v>
      </c>
      <c r="I6283" s="8">
        <v>49737319.459999986</v>
      </c>
      <c r="J6283" s="8">
        <v>10258728.060000001</v>
      </c>
      <c r="K6283" s="8">
        <v>5685.52</v>
      </c>
      <c r="L6283" s="8">
        <v>32071083.339999977</v>
      </c>
      <c r="M6283" s="8">
        <v>504887.07</v>
      </c>
      <c r="N6283" s="8">
        <v>31049252.550000008</v>
      </c>
      <c r="O6283" s="8">
        <v>1189731.5499999996</v>
      </c>
      <c r="P6283" s="8">
        <v>2040861.52</v>
      </c>
      <c r="Q6283" s="8">
        <v>26103.490000000005</v>
      </c>
      <c r="R6283" s="8">
        <v>28310.229999999989</v>
      </c>
      <c r="S6283" s="8">
        <v>45316245.460000001</v>
      </c>
      <c r="T6283" s="8">
        <v>41913018.490000024</v>
      </c>
      <c r="U6283" s="8">
        <v>185350.54000000007</v>
      </c>
      <c r="V6283" s="8">
        <v>19106.68</v>
      </c>
      <c r="W6283" s="8">
        <v>92129.39999999998</v>
      </c>
      <c r="X6283" s="8">
        <v>17727</v>
      </c>
      <c r="Y6283" s="8">
        <v>0</v>
      </c>
      <c r="Z6283" s="8">
        <v>18.02</v>
      </c>
      <c r="AA6283" s="8">
        <v>5880446.8600000003</v>
      </c>
      <c r="AB6283" s="8">
        <v>4353747.0199999986</v>
      </c>
      <c r="AC6283" s="9">
        <f t="shared" si="592"/>
        <v>1526699.8400000017</v>
      </c>
      <c r="AD6283" s="5" t="str">
        <f>$C6283&amp;" "&amp;VLOOKUP(C6283,Tegevusalad!$A$1:$B$89,2,FALSE)</f>
        <v>10 TOIDUAINETE TOOTMINE</v>
      </c>
      <c r="AE6283" s="6">
        <f t="shared" si="588"/>
        <v>114874057.16000009</v>
      </c>
      <c r="AF6283" s="6">
        <f t="shared" si="589"/>
        <v>103956666.83000003</v>
      </c>
      <c r="AG6283" s="6">
        <f t="shared" si="590"/>
        <v>176643132.63000005</v>
      </c>
      <c r="AH6283" s="6">
        <f t="shared" si="591"/>
        <v>155387813.90000004</v>
      </c>
      <c r="AI6283" s="6">
        <f t="shared" si="593"/>
        <v>176625405.63000005</v>
      </c>
    </row>
    <row r="6284" spans="1:35">
      <c r="A6284" s="3">
        <v>2020</v>
      </c>
      <c r="B6284" s="3">
        <v>3</v>
      </c>
      <c r="C6284" s="4">
        <v>11</v>
      </c>
      <c r="D6284" s="8">
        <v>139</v>
      </c>
      <c r="E6284" s="8">
        <v>29501342.630000003</v>
      </c>
      <c r="F6284" s="8">
        <v>648.5</v>
      </c>
      <c r="G6284" s="8">
        <v>9342548.7600000016</v>
      </c>
      <c r="H6284" s="8">
        <v>4815147.46</v>
      </c>
      <c r="I6284" s="8">
        <v>4726204.96</v>
      </c>
      <c r="J6284" s="8">
        <v>551176.5</v>
      </c>
      <c r="K6284" s="8">
        <v>0</v>
      </c>
      <c r="L6284" s="8">
        <v>5900326.8800000008</v>
      </c>
      <c r="M6284" s="8">
        <v>0</v>
      </c>
      <c r="N6284" s="8">
        <v>3153977.7199999997</v>
      </c>
      <c r="O6284" s="8">
        <v>85018.26</v>
      </c>
      <c r="P6284" s="8">
        <v>131173.87</v>
      </c>
      <c r="Q6284" s="8">
        <v>4666.9000000000005</v>
      </c>
      <c r="R6284" s="8">
        <v>8472.5600000000013</v>
      </c>
      <c r="S6284" s="8">
        <v>6743978.9799999995</v>
      </c>
      <c r="T6284" s="8">
        <v>6040740.459999999</v>
      </c>
      <c r="U6284" s="8">
        <v>46965.95</v>
      </c>
      <c r="V6284" s="8">
        <v>33140.61</v>
      </c>
      <c r="W6284" s="8">
        <v>43507.28</v>
      </c>
      <c r="X6284" s="8">
        <v>1086.05</v>
      </c>
      <c r="Y6284" s="8">
        <v>0</v>
      </c>
      <c r="Z6284" s="8">
        <v>0</v>
      </c>
      <c r="AA6284" s="8">
        <v>2870413.41</v>
      </c>
      <c r="AB6284" s="8">
        <v>124064.25</v>
      </c>
      <c r="AC6284" s="9">
        <f t="shared" si="592"/>
        <v>2746349.16</v>
      </c>
      <c r="AD6284" s="5" t="str">
        <f>$C6284&amp;" "&amp;VLOOKUP(C6284,Tegevusalad!$A$1:$B$89,2,FALSE)</f>
        <v>11 JOOGITOOTMINE</v>
      </c>
      <c r="AE6284" s="6">
        <f t="shared" si="588"/>
        <v>22712132.250000004</v>
      </c>
      <c r="AF6284" s="6">
        <f t="shared" si="589"/>
        <v>8629355.7800000012</v>
      </c>
      <c r="AG6284" s="6">
        <f t="shared" si="590"/>
        <v>32054681.009999998</v>
      </c>
      <c r="AH6284" s="6">
        <f t="shared" si="591"/>
        <v>15812251.399999999</v>
      </c>
      <c r="AI6284" s="6">
        <f t="shared" si="593"/>
        <v>32053594.960000001</v>
      </c>
    </row>
    <row r="6285" spans="1:35">
      <c r="A6285" s="3">
        <v>2020</v>
      </c>
      <c r="B6285" s="3">
        <v>3</v>
      </c>
      <c r="C6285" s="4">
        <v>13</v>
      </c>
      <c r="D6285" s="8">
        <v>271</v>
      </c>
      <c r="E6285" s="8">
        <v>17277653.720000003</v>
      </c>
      <c r="F6285" s="8">
        <v>0</v>
      </c>
      <c r="G6285" s="8">
        <v>25501549.82</v>
      </c>
      <c r="H6285" s="8">
        <v>22329516.84</v>
      </c>
      <c r="I6285" s="8">
        <v>20749016.260000002</v>
      </c>
      <c r="J6285" s="8">
        <v>2983929.75</v>
      </c>
      <c r="K6285" s="8">
        <v>119.77</v>
      </c>
      <c r="L6285" s="8">
        <v>3455530.7499999991</v>
      </c>
      <c r="M6285" s="8">
        <v>935030.15</v>
      </c>
      <c r="N6285" s="8">
        <v>5020142.620000001</v>
      </c>
      <c r="O6285" s="8">
        <v>1160547.8600000001</v>
      </c>
      <c r="P6285" s="8">
        <v>66401.409999999989</v>
      </c>
      <c r="Q6285" s="8">
        <v>13974.55</v>
      </c>
      <c r="R6285" s="8">
        <v>3372.8399999999997</v>
      </c>
      <c r="S6285" s="8">
        <v>10022749.580000004</v>
      </c>
      <c r="T6285" s="8">
        <v>9367150.6100000013</v>
      </c>
      <c r="U6285" s="8">
        <v>64370.390000000007</v>
      </c>
      <c r="V6285" s="8">
        <v>2921.9500000000003</v>
      </c>
      <c r="W6285" s="8">
        <v>34241.72</v>
      </c>
      <c r="X6285" s="8">
        <v>9785.52</v>
      </c>
      <c r="Y6285" s="8">
        <v>0</v>
      </c>
      <c r="Z6285" s="8">
        <v>2253.02</v>
      </c>
      <c r="AA6285" s="8">
        <v>768209.79000000097</v>
      </c>
      <c r="AB6285" s="8">
        <v>1400044.5300000007</v>
      </c>
      <c r="AC6285" s="9">
        <f t="shared" si="592"/>
        <v>-631834.73999999976</v>
      </c>
      <c r="AD6285" s="5" t="str">
        <f>$C6285&amp;" "&amp;VLOOKUP(C6285,Tegevusalad!$A$1:$B$89,2,FALSE)</f>
        <v>13 TEKSTIILITOOTMINE</v>
      </c>
      <c r="AE6285" s="6">
        <f t="shared" si="588"/>
        <v>7200319.2699999977</v>
      </c>
      <c r="AF6285" s="6">
        <f t="shared" si="589"/>
        <v>9230639.9799999967</v>
      </c>
      <c r="AG6285" s="6">
        <f t="shared" si="590"/>
        <v>32701869.090000004</v>
      </c>
      <c r="AH6285" s="6">
        <f t="shared" si="591"/>
        <v>25117577.300000004</v>
      </c>
      <c r="AI6285" s="6">
        <f t="shared" si="593"/>
        <v>32692083.57</v>
      </c>
    </row>
    <row r="6286" spans="1:35">
      <c r="A6286" s="3">
        <v>2020</v>
      </c>
      <c r="B6286" s="3">
        <v>3</v>
      </c>
      <c r="C6286" s="4">
        <v>14</v>
      </c>
      <c r="D6286" s="8">
        <v>341</v>
      </c>
      <c r="E6286" s="8">
        <v>6730397.8099999968</v>
      </c>
      <c r="F6286" s="8">
        <v>52.29</v>
      </c>
      <c r="G6286" s="8">
        <v>7698480.0199999986</v>
      </c>
      <c r="H6286" s="8">
        <v>5898630.6400000006</v>
      </c>
      <c r="I6286" s="8">
        <v>3344397.33</v>
      </c>
      <c r="J6286" s="8">
        <v>1563855.2400000002</v>
      </c>
      <c r="K6286" s="8">
        <v>2407.16</v>
      </c>
      <c r="L6286" s="8">
        <v>1346084.3100000005</v>
      </c>
      <c r="M6286" s="8">
        <v>86788.290000000008</v>
      </c>
      <c r="N6286" s="8">
        <v>1712835.3500000003</v>
      </c>
      <c r="O6286" s="8">
        <v>379420.49000000005</v>
      </c>
      <c r="P6286" s="8">
        <v>27432.710000000003</v>
      </c>
      <c r="Q6286" s="8">
        <v>4568.2699999999995</v>
      </c>
      <c r="R6286" s="8">
        <v>3653.96</v>
      </c>
      <c r="S6286" s="8">
        <v>2955906.4699999993</v>
      </c>
      <c r="T6286" s="8">
        <v>2566172.1800000002</v>
      </c>
      <c r="U6286" s="8">
        <v>723.96</v>
      </c>
      <c r="V6286" s="8">
        <v>0</v>
      </c>
      <c r="W6286" s="8">
        <v>119523.05</v>
      </c>
      <c r="X6286" s="8">
        <v>1299.3</v>
      </c>
      <c r="Y6286" s="8">
        <v>0.01</v>
      </c>
      <c r="Z6286" s="8">
        <v>0</v>
      </c>
      <c r="AA6286" s="8">
        <v>335735.61000000028</v>
      </c>
      <c r="AB6286" s="8">
        <v>615698.35</v>
      </c>
      <c r="AC6286" s="9">
        <f t="shared" si="592"/>
        <v>-279962.7399999997</v>
      </c>
      <c r="AD6286" s="5" t="str">
        <f>$C6286&amp;" "&amp;VLOOKUP(C6286,Tegevusalad!$A$1:$B$89,2,FALSE)</f>
        <v>14 RÕIVATOOTMINE</v>
      </c>
      <c r="AE6286" s="6">
        <f t="shared" si="588"/>
        <v>3775118.9699999974</v>
      </c>
      <c r="AF6286" s="6">
        <f t="shared" si="589"/>
        <v>3728713.6700000023</v>
      </c>
      <c r="AG6286" s="6">
        <f t="shared" si="590"/>
        <v>11473598.989999996</v>
      </c>
      <c r="AH6286" s="6">
        <f t="shared" si="591"/>
        <v>8582446.5500000007</v>
      </c>
      <c r="AI6286" s="6">
        <f t="shared" si="593"/>
        <v>11472299.689999996</v>
      </c>
    </row>
    <row r="6287" spans="1:35">
      <c r="A6287" s="3">
        <v>2020</v>
      </c>
      <c r="B6287" s="3">
        <v>3</v>
      </c>
      <c r="C6287" s="4">
        <v>15</v>
      </c>
      <c r="D6287" s="8">
        <v>65</v>
      </c>
      <c r="E6287" s="8">
        <v>1265366.71</v>
      </c>
      <c r="F6287" s="8">
        <v>0</v>
      </c>
      <c r="G6287" s="8">
        <v>1477428.09</v>
      </c>
      <c r="H6287" s="8">
        <v>802195.69000000006</v>
      </c>
      <c r="I6287" s="8">
        <v>474393.08</v>
      </c>
      <c r="J6287" s="8">
        <v>430732.4</v>
      </c>
      <c r="K6287" s="8">
        <v>0</v>
      </c>
      <c r="L6287" s="8">
        <v>253073.35000000006</v>
      </c>
      <c r="M6287" s="8">
        <v>0</v>
      </c>
      <c r="N6287" s="8">
        <v>298283.27</v>
      </c>
      <c r="O6287" s="8">
        <v>23169.27</v>
      </c>
      <c r="P6287" s="8">
        <v>1051.52</v>
      </c>
      <c r="Q6287" s="8">
        <v>597.03</v>
      </c>
      <c r="R6287" s="8">
        <v>5281.9299999999994</v>
      </c>
      <c r="S6287" s="8">
        <v>625938.53000000014</v>
      </c>
      <c r="T6287" s="8">
        <v>550420.02000000014</v>
      </c>
      <c r="U6287" s="8">
        <v>518.51</v>
      </c>
      <c r="V6287" s="8">
        <v>0</v>
      </c>
      <c r="W6287" s="8">
        <v>6200</v>
      </c>
      <c r="X6287" s="8">
        <v>0</v>
      </c>
      <c r="Y6287" s="8">
        <v>0</v>
      </c>
      <c r="Z6287" s="8">
        <v>0</v>
      </c>
      <c r="AA6287" s="8">
        <v>59844.739999999991</v>
      </c>
      <c r="AB6287" s="8">
        <v>105054.66000000002</v>
      </c>
      <c r="AC6287" s="9">
        <f t="shared" si="592"/>
        <v>-45209.920000000027</v>
      </c>
      <c r="AD6287" s="5" t="str">
        <f>$C6287&amp;" "&amp;VLOOKUP(C6287,Tegevusalad!$A$1:$B$89,2,FALSE)</f>
        <v>15 NAHATÖÖTLEMINE JA NAHKTOODETE TOOTMINE</v>
      </c>
      <c r="AE6287" s="6">
        <f t="shared" si="588"/>
        <v>638909.66999999981</v>
      </c>
      <c r="AF6287" s="6">
        <f t="shared" si="589"/>
        <v>775522.60999999975</v>
      </c>
      <c r="AG6287" s="6">
        <f t="shared" si="590"/>
        <v>2116337.7599999998</v>
      </c>
      <c r="AH6287" s="6">
        <f t="shared" si="591"/>
        <v>1517826</v>
      </c>
      <c r="AI6287" s="6">
        <f t="shared" si="593"/>
        <v>2116337.7599999998</v>
      </c>
    </row>
    <row r="6288" spans="1:35">
      <c r="A6288" s="3">
        <v>2020</v>
      </c>
      <c r="B6288" s="3">
        <v>3</v>
      </c>
      <c r="C6288" s="4">
        <v>16</v>
      </c>
      <c r="D6288" s="8">
        <v>1129</v>
      </c>
      <c r="E6288" s="8">
        <v>125900169.85000001</v>
      </c>
      <c r="F6288" s="8">
        <v>1077.43</v>
      </c>
      <c r="G6288" s="8">
        <v>138152948.72000003</v>
      </c>
      <c r="H6288" s="8">
        <v>103687020.79000002</v>
      </c>
      <c r="I6288" s="8">
        <v>98705046.029999986</v>
      </c>
      <c r="J6288" s="8">
        <v>33869366</v>
      </c>
      <c r="K6288" s="8">
        <v>0</v>
      </c>
      <c r="L6288" s="8">
        <v>25180130.950000003</v>
      </c>
      <c r="M6288" s="8">
        <v>1413626.83</v>
      </c>
      <c r="N6288" s="8">
        <v>35968982.149999999</v>
      </c>
      <c r="O6288" s="8">
        <v>2582096.6</v>
      </c>
      <c r="P6288" s="8">
        <v>1174217.42</v>
      </c>
      <c r="Q6288" s="8">
        <v>27651.100000000013</v>
      </c>
      <c r="R6288" s="8">
        <v>25235.179999999997</v>
      </c>
      <c r="S6288" s="8">
        <v>36548473.049999997</v>
      </c>
      <c r="T6288" s="8">
        <v>31419727.90000001</v>
      </c>
      <c r="U6288" s="8">
        <v>620765.32999999996</v>
      </c>
      <c r="V6288" s="8">
        <v>64975.830000000009</v>
      </c>
      <c r="W6288" s="8">
        <v>450154</v>
      </c>
      <c r="X6288" s="8">
        <v>509943.5799999999</v>
      </c>
      <c r="Y6288" s="8">
        <v>0.02</v>
      </c>
      <c r="Z6288" s="8">
        <v>0</v>
      </c>
      <c r="AA6288" s="8">
        <v>2988128.0800000019</v>
      </c>
      <c r="AB6288" s="8">
        <v>12363352.430000015</v>
      </c>
      <c r="AC6288" s="9">
        <f t="shared" si="592"/>
        <v>-9375224.3500000127</v>
      </c>
      <c r="AD6288" s="5" t="str">
        <f>$C6288&amp;" "&amp;VLOOKUP(C6288,Tegevusalad!$A$1:$B$89,2,FALSE)</f>
        <v>16 PUIDUTÖÖTLEMINE NING PUIT- JA KORKTOODETE TOOTMINE, V.A MÖÖBEL; ÕLEST JA PUNUMISMATERJALIST TOODETE TOOTMINE</v>
      </c>
      <c r="AE6288" s="6">
        <f t="shared" si="588"/>
        <v>89241952.480000019</v>
      </c>
      <c r="AF6288" s="6">
        <f t="shared" si="589"/>
        <v>129956341.09999998</v>
      </c>
      <c r="AG6288" s="6">
        <f t="shared" si="590"/>
        <v>227394901.20000008</v>
      </c>
      <c r="AH6288" s="6">
        <f t="shared" si="591"/>
        <v>179971086.64999998</v>
      </c>
      <c r="AI6288" s="6">
        <f t="shared" si="593"/>
        <v>226884957.62000006</v>
      </c>
    </row>
    <row r="6289" spans="1:35">
      <c r="A6289" s="3">
        <v>2020</v>
      </c>
      <c r="B6289" s="3">
        <v>3</v>
      </c>
      <c r="C6289" s="4">
        <v>17</v>
      </c>
      <c r="D6289" s="8">
        <v>58</v>
      </c>
      <c r="E6289" s="8">
        <v>11244225.859999999</v>
      </c>
      <c r="F6289" s="8">
        <v>0</v>
      </c>
      <c r="G6289" s="8">
        <v>15851410.440000003</v>
      </c>
      <c r="H6289" s="8">
        <v>10522806.42</v>
      </c>
      <c r="I6289" s="8">
        <v>10377349.340000002</v>
      </c>
      <c r="J6289" s="8">
        <v>5321397.3499999996</v>
      </c>
      <c r="K6289" s="8">
        <v>0</v>
      </c>
      <c r="L6289" s="8">
        <v>2248845.1799999997</v>
      </c>
      <c r="M6289" s="8">
        <v>89720.569999999992</v>
      </c>
      <c r="N6289" s="8">
        <v>3672586.95</v>
      </c>
      <c r="O6289" s="8">
        <v>313359.05000000005</v>
      </c>
      <c r="P6289" s="8">
        <v>171353.17</v>
      </c>
      <c r="Q6289" s="8">
        <v>681.42000000000007</v>
      </c>
      <c r="R6289" s="8">
        <v>2883.4500000000003</v>
      </c>
      <c r="S6289" s="8">
        <v>6278875.669999999</v>
      </c>
      <c r="T6289" s="8">
        <v>4803963.2999999989</v>
      </c>
      <c r="U6289" s="8">
        <v>123868.18</v>
      </c>
      <c r="V6289" s="8">
        <v>842.24</v>
      </c>
      <c r="W6289" s="8">
        <v>0</v>
      </c>
      <c r="X6289" s="8">
        <v>5362.65</v>
      </c>
      <c r="Y6289" s="8">
        <v>0</v>
      </c>
      <c r="Z6289" s="8">
        <v>0</v>
      </c>
      <c r="AA6289" s="8">
        <v>356032.3</v>
      </c>
      <c r="AB6289" s="8">
        <v>1690053.5000000005</v>
      </c>
      <c r="AC6289" s="9">
        <f t="shared" si="592"/>
        <v>-1334021.2000000004</v>
      </c>
      <c r="AD6289" s="5" t="str">
        <f>$C6289&amp;" "&amp;VLOOKUP(C6289,Tegevusalad!$A$1:$B$89,2,FALSE)</f>
        <v>17 PABERI JA PABERTOODETE TOOTMINE</v>
      </c>
      <c r="AE6289" s="6">
        <f t="shared" si="588"/>
        <v>4846844.6600000011</v>
      </c>
      <c r="AF6289" s="6">
        <f t="shared" si="589"/>
        <v>10408655.140000002</v>
      </c>
      <c r="AG6289" s="6">
        <f t="shared" si="590"/>
        <v>20698255.100000005</v>
      </c>
      <c r="AH6289" s="6">
        <f t="shared" si="591"/>
        <v>18377352</v>
      </c>
      <c r="AI6289" s="6">
        <f t="shared" si="593"/>
        <v>20692892.450000007</v>
      </c>
    </row>
    <row r="6290" spans="1:35">
      <c r="A6290" s="3">
        <v>2020</v>
      </c>
      <c r="B6290" s="3">
        <v>3</v>
      </c>
      <c r="C6290" s="4">
        <v>18</v>
      </c>
      <c r="D6290" s="8">
        <v>338</v>
      </c>
      <c r="E6290" s="8">
        <v>15350077.159999998</v>
      </c>
      <c r="F6290" s="8">
        <v>136094.41</v>
      </c>
      <c r="G6290" s="8">
        <v>8424366.5500000026</v>
      </c>
      <c r="H6290" s="8">
        <v>7340096.4300000034</v>
      </c>
      <c r="I6290" s="8">
        <v>5336668.9700000035</v>
      </c>
      <c r="J6290" s="8">
        <v>832275.61</v>
      </c>
      <c r="K6290" s="8">
        <v>0</v>
      </c>
      <c r="L6290" s="8">
        <v>3082263.9499999993</v>
      </c>
      <c r="M6290" s="8">
        <v>0</v>
      </c>
      <c r="N6290" s="8">
        <v>2669573.7599999988</v>
      </c>
      <c r="O6290" s="8">
        <v>19029.400000000001</v>
      </c>
      <c r="P6290" s="8">
        <v>105521.85</v>
      </c>
      <c r="Q6290" s="8">
        <v>4999.63</v>
      </c>
      <c r="R6290" s="8">
        <v>8095.9000000000024</v>
      </c>
      <c r="S6290" s="8">
        <v>5558964.0200000042</v>
      </c>
      <c r="T6290" s="8">
        <v>5143048.4400000013</v>
      </c>
      <c r="U6290" s="8">
        <v>23313.77</v>
      </c>
      <c r="V6290" s="8">
        <v>0</v>
      </c>
      <c r="W6290" s="8">
        <v>44502.990000000005</v>
      </c>
      <c r="X6290" s="8">
        <v>50254.07</v>
      </c>
      <c r="Y6290" s="8">
        <v>1.8900000000000001</v>
      </c>
      <c r="Z6290" s="8">
        <v>0.02</v>
      </c>
      <c r="AA6290" s="8">
        <v>728746.79999999981</v>
      </c>
      <c r="AB6290" s="8">
        <v>316054.74</v>
      </c>
      <c r="AC6290" s="9">
        <f t="shared" si="592"/>
        <v>412692.05999999982</v>
      </c>
      <c r="AD6290" s="5" t="str">
        <f>$C6290&amp;" "&amp;VLOOKUP(C6290,Tegevusalad!$A$1:$B$89,2,FALSE)</f>
        <v>18 TRÜKINDUS JA SALVESTISTE PALJUNDUS</v>
      </c>
      <c r="AE6290" s="6">
        <f t="shared" si="588"/>
        <v>9954147.849999994</v>
      </c>
      <c r="AF6290" s="6">
        <f t="shared" si="589"/>
        <v>7710923.5099999895</v>
      </c>
      <c r="AG6290" s="6">
        <f t="shared" si="590"/>
        <v>18378514.399999999</v>
      </c>
      <c r="AH6290" s="6">
        <f t="shared" si="591"/>
        <v>13388348.299999993</v>
      </c>
      <c r="AI6290" s="6">
        <f t="shared" si="593"/>
        <v>18328260.329999998</v>
      </c>
    </row>
    <row r="6291" spans="1:35">
      <c r="A6291" s="3">
        <v>2020</v>
      </c>
      <c r="B6291" s="3">
        <v>3</v>
      </c>
      <c r="C6291" s="4">
        <v>19</v>
      </c>
      <c r="D6291" s="8">
        <v>8</v>
      </c>
      <c r="E6291" s="8">
        <v>5910880.1799999997</v>
      </c>
      <c r="F6291" s="8">
        <v>0</v>
      </c>
      <c r="G6291" s="8">
        <v>2080119.09</v>
      </c>
      <c r="H6291" s="8">
        <v>333217.15000000002</v>
      </c>
      <c r="I6291" s="8">
        <v>333217.15000000002</v>
      </c>
      <c r="J6291" s="8">
        <v>18905.91</v>
      </c>
      <c r="K6291" s="8">
        <v>0</v>
      </c>
      <c r="L6291" s="8">
        <v>1182176.03</v>
      </c>
      <c r="M6291" s="8">
        <v>0</v>
      </c>
      <c r="N6291" s="8">
        <v>999891.09000000032</v>
      </c>
      <c r="O6291" s="8">
        <v>2540.69</v>
      </c>
      <c r="P6291" s="8">
        <v>7828.76</v>
      </c>
      <c r="Q6291" s="8">
        <v>311.68</v>
      </c>
      <c r="R6291" s="8">
        <v>1077.3499999999999</v>
      </c>
      <c r="S6291" s="8">
        <v>5411928.6200000001</v>
      </c>
      <c r="T6291" s="8">
        <v>5410896.0899999999</v>
      </c>
      <c r="U6291" s="8">
        <v>16085</v>
      </c>
      <c r="V6291" s="8">
        <v>16085</v>
      </c>
      <c r="W6291" s="8">
        <v>42451.93</v>
      </c>
      <c r="X6291" s="8">
        <v>2691.2000000000003</v>
      </c>
      <c r="Y6291" s="8">
        <v>132.52000000000001</v>
      </c>
      <c r="Z6291" s="8">
        <v>0</v>
      </c>
      <c r="AA6291" s="8">
        <v>205400.33000000002</v>
      </c>
      <c r="AB6291" s="8">
        <v>22982.870000000003</v>
      </c>
      <c r="AC6291" s="9">
        <f t="shared" si="592"/>
        <v>182417.46000000002</v>
      </c>
      <c r="AD6291" s="5" t="str">
        <f>$C6291&amp;" "&amp;VLOOKUP(C6291,Tegevusalad!$A$1:$B$89,2,FALSE)</f>
        <v>19 KOKSI JA PUHASTATUD NAFTATOODETE TOOTMINE</v>
      </c>
      <c r="AE6291" s="6">
        <f t="shared" si="588"/>
        <v>485557.75999999978</v>
      </c>
      <c r="AF6291" s="6">
        <f t="shared" si="589"/>
        <v>-419789.86999999825</v>
      </c>
      <c r="AG6291" s="6">
        <f t="shared" si="590"/>
        <v>2565676.8499999996</v>
      </c>
      <c r="AH6291" s="6">
        <f t="shared" si="591"/>
        <v>5004842.2000000011</v>
      </c>
      <c r="AI6291" s="6">
        <f t="shared" si="593"/>
        <v>2562985.6499999994</v>
      </c>
    </row>
    <row r="6292" spans="1:35">
      <c r="A6292" s="3">
        <v>2020</v>
      </c>
      <c r="B6292" s="3">
        <v>3</v>
      </c>
      <c r="C6292" s="4">
        <v>20</v>
      </c>
      <c r="D6292" s="8">
        <v>132</v>
      </c>
      <c r="E6292" s="8">
        <v>40165061.469999991</v>
      </c>
      <c r="F6292" s="8">
        <v>757.08</v>
      </c>
      <c r="G6292" s="8">
        <v>40395581.079999983</v>
      </c>
      <c r="H6292" s="8">
        <v>23190210.619999997</v>
      </c>
      <c r="I6292" s="8">
        <v>21780476.989999998</v>
      </c>
      <c r="J6292" s="8">
        <v>16602874.210000001</v>
      </c>
      <c r="K6292" s="8">
        <v>0</v>
      </c>
      <c r="L6292" s="8">
        <v>8033080.4699999997</v>
      </c>
      <c r="M6292" s="8">
        <v>351951.35999999999</v>
      </c>
      <c r="N6292" s="8">
        <v>8126789.3199999975</v>
      </c>
      <c r="O6292" s="8">
        <v>963602.40999999992</v>
      </c>
      <c r="P6292" s="8">
        <v>200882.50000000003</v>
      </c>
      <c r="Q6292" s="8">
        <v>2854.1</v>
      </c>
      <c r="R6292" s="8">
        <v>4780.5699999999979</v>
      </c>
      <c r="S6292" s="8">
        <v>19218126.549999997</v>
      </c>
      <c r="T6292" s="8">
        <v>17206208.959999997</v>
      </c>
      <c r="U6292" s="8">
        <v>864428.14000000025</v>
      </c>
      <c r="V6292" s="8">
        <v>25558.079999999998</v>
      </c>
      <c r="W6292" s="8">
        <v>324520.03000000003</v>
      </c>
      <c r="X6292" s="8">
        <v>2360.84</v>
      </c>
      <c r="Y6292" s="8">
        <v>0</v>
      </c>
      <c r="Z6292" s="8">
        <v>0</v>
      </c>
      <c r="AA6292" s="8">
        <v>1758426.6000000006</v>
      </c>
      <c r="AB6292" s="8">
        <v>1500184.09</v>
      </c>
      <c r="AC6292" s="9">
        <f t="shared" si="592"/>
        <v>258242.51000000047</v>
      </c>
      <c r="AD6292" s="5" t="str">
        <f>$C6292&amp;" "&amp;VLOOKUP(C6292,Tegevusalad!$A$1:$B$89,2,FALSE)</f>
        <v>20 KEMIKAALIDE JA KEEMIATOODETE TOOTMINE</v>
      </c>
      <c r="AE6292" s="6">
        <f t="shared" si="588"/>
        <v>20085624.699999996</v>
      </c>
      <c r="AF6292" s="6">
        <f t="shared" si="589"/>
        <v>15782840.789999986</v>
      </c>
      <c r="AG6292" s="6">
        <f t="shared" si="590"/>
        <v>60481205.779999971</v>
      </c>
      <c r="AH6292" s="6">
        <f t="shared" si="591"/>
        <v>40657849.449999988</v>
      </c>
      <c r="AI6292" s="6">
        <f t="shared" si="593"/>
        <v>60478844.939999968</v>
      </c>
    </row>
    <row r="6293" spans="1:35">
      <c r="A6293" s="3">
        <v>2020</v>
      </c>
      <c r="B6293" s="3">
        <v>3</v>
      </c>
      <c r="C6293" s="4">
        <v>21</v>
      </c>
      <c r="D6293" s="8">
        <v>17</v>
      </c>
      <c r="E6293" s="8">
        <v>2473563.39</v>
      </c>
      <c r="F6293" s="8">
        <v>685552.10000000009</v>
      </c>
      <c r="G6293" s="8">
        <v>4611233.37</v>
      </c>
      <c r="H6293" s="8">
        <v>2971537.55</v>
      </c>
      <c r="I6293" s="8">
        <v>2583787.4400000004</v>
      </c>
      <c r="J6293" s="8">
        <v>719817.59000000008</v>
      </c>
      <c r="K6293" s="8">
        <v>0</v>
      </c>
      <c r="L6293" s="8">
        <v>556412.36</v>
      </c>
      <c r="M6293" s="8">
        <v>111328.17000000001</v>
      </c>
      <c r="N6293" s="8">
        <v>800624.8899999999</v>
      </c>
      <c r="O6293" s="8">
        <v>117601.52</v>
      </c>
      <c r="P6293" s="8">
        <v>25894.21</v>
      </c>
      <c r="Q6293" s="8">
        <v>162.21</v>
      </c>
      <c r="R6293" s="8">
        <v>1372.74</v>
      </c>
      <c r="S6293" s="8">
        <v>1880957.75</v>
      </c>
      <c r="T6293" s="8">
        <v>1648349.1300000001</v>
      </c>
      <c r="U6293" s="8">
        <v>4212.38</v>
      </c>
      <c r="V6293" s="8">
        <v>0</v>
      </c>
      <c r="W6293" s="8">
        <v>9342.4699999999993</v>
      </c>
      <c r="X6293" s="8">
        <v>0</v>
      </c>
      <c r="Y6293" s="8">
        <v>0.25</v>
      </c>
      <c r="Z6293" s="8">
        <v>0</v>
      </c>
      <c r="AA6293" s="8">
        <v>81899.360000000001</v>
      </c>
      <c r="AB6293" s="8">
        <v>214783.46999999997</v>
      </c>
      <c r="AC6293" s="9">
        <f t="shared" si="592"/>
        <v>-132884.10999999999</v>
      </c>
      <c r="AD6293" s="5" t="str">
        <f>$C6293&amp;" "&amp;VLOOKUP(C6293,Tegevusalad!$A$1:$B$89,2,FALSE)</f>
        <v>21 PÕHIFARMAATSIATOODETE JA RAVIMPREPARAATIDE TOOTMINE</v>
      </c>
      <c r="AE6293" s="6">
        <f t="shared" si="588"/>
        <v>1273945.3600000003</v>
      </c>
      <c r="AF6293" s="6">
        <f t="shared" si="589"/>
        <v>1536810.4199999995</v>
      </c>
      <c r="AG6293" s="6">
        <f t="shared" si="590"/>
        <v>5885178.7300000004</v>
      </c>
      <c r="AH6293" s="6">
        <f t="shared" si="591"/>
        <v>4009988.1499999994</v>
      </c>
      <c r="AI6293" s="6">
        <f t="shared" si="593"/>
        <v>5885178.7300000004</v>
      </c>
    </row>
    <row r="6294" spans="1:35">
      <c r="A6294" s="3">
        <v>2020</v>
      </c>
      <c r="B6294" s="3">
        <v>3</v>
      </c>
      <c r="C6294" s="4">
        <v>22</v>
      </c>
      <c r="D6294" s="8">
        <v>205</v>
      </c>
      <c r="E6294" s="8">
        <v>33386818.160000008</v>
      </c>
      <c r="F6294" s="8">
        <v>1161.04</v>
      </c>
      <c r="G6294" s="8">
        <v>26217619.969999991</v>
      </c>
      <c r="H6294" s="8">
        <v>19146195.23</v>
      </c>
      <c r="I6294" s="8">
        <v>18306937.160000004</v>
      </c>
      <c r="J6294" s="8">
        <v>3431131.6200000006</v>
      </c>
      <c r="K6294" s="8">
        <v>37332.230000000003</v>
      </c>
      <c r="L6294" s="8">
        <v>6677468.1199999992</v>
      </c>
      <c r="M6294" s="8">
        <v>320825.57</v>
      </c>
      <c r="N6294" s="8">
        <v>6123235.9399999995</v>
      </c>
      <c r="O6294" s="8">
        <v>509722.39999999991</v>
      </c>
      <c r="P6294" s="8">
        <v>137590.51</v>
      </c>
      <c r="Q6294" s="8">
        <v>18446.519999999997</v>
      </c>
      <c r="R6294" s="8">
        <v>6370.5999999999995</v>
      </c>
      <c r="S6294" s="8">
        <v>16278320.470000003</v>
      </c>
      <c r="T6294" s="8">
        <v>15436441.879999999</v>
      </c>
      <c r="U6294" s="8">
        <v>149889.17000000004</v>
      </c>
      <c r="V6294" s="8">
        <v>17979.64</v>
      </c>
      <c r="W6294" s="8">
        <v>4657.3900000000003</v>
      </c>
      <c r="X6294" s="8">
        <v>2496.46</v>
      </c>
      <c r="Y6294" s="8">
        <v>0</v>
      </c>
      <c r="Z6294" s="8">
        <v>0</v>
      </c>
      <c r="AA6294" s="8">
        <v>1647809.0499999993</v>
      </c>
      <c r="AB6294" s="8">
        <v>772751.3</v>
      </c>
      <c r="AC6294" s="9">
        <f t="shared" si="592"/>
        <v>875057.7499999993</v>
      </c>
      <c r="AD6294" s="5" t="str">
        <f>$C6294&amp;" "&amp;VLOOKUP(C6294,Tegevusalad!$A$1:$B$89,2,FALSE)</f>
        <v>22 KUMMI- JA PLASTTOODETE TOOTMINE</v>
      </c>
      <c r="AE6294" s="6">
        <f t="shared" si="588"/>
        <v>16962266.020000003</v>
      </c>
      <c r="AF6294" s="6">
        <f t="shared" si="589"/>
        <v>11689190.69999999</v>
      </c>
      <c r="AG6294" s="6">
        <f t="shared" si="590"/>
        <v>43179885.990000002</v>
      </c>
      <c r="AH6294" s="6">
        <f t="shared" si="591"/>
        <v>30648032.699999996</v>
      </c>
      <c r="AI6294" s="6">
        <f t="shared" si="593"/>
        <v>43177389.530000001</v>
      </c>
    </row>
    <row r="6295" spans="1:35">
      <c r="A6295" s="3">
        <v>2020</v>
      </c>
      <c r="B6295" s="3">
        <v>3</v>
      </c>
      <c r="C6295" s="4">
        <v>23</v>
      </c>
      <c r="D6295" s="8">
        <v>248</v>
      </c>
      <c r="E6295" s="8">
        <v>38915832.520000003</v>
      </c>
      <c r="F6295" s="8">
        <v>2769.61</v>
      </c>
      <c r="G6295" s="8">
        <v>20106484.549999997</v>
      </c>
      <c r="H6295" s="8">
        <v>18753278.439999998</v>
      </c>
      <c r="I6295" s="8">
        <v>15411203.700000003</v>
      </c>
      <c r="J6295" s="8">
        <v>1168195.9500000002</v>
      </c>
      <c r="K6295" s="8">
        <v>0</v>
      </c>
      <c r="L6295" s="8">
        <v>7783415.7900000028</v>
      </c>
      <c r="M6295" s="8">
        <v>154347.90000000002</v>
      </c>
      <c r="N6295" s="8">
        <v>6768620.6300000008</v>
      </c>
      <c r="O6295" s="8">
        <v>279904.71000000008</v>
      </c>
      <c r="P6295" s="8">
        <v>135625.03</v>
      </c>
      <c r="Q6295" s="8">
        <v>10106.540000000001</v>
      </c>
      <c r="R6295" s="8">
        <v>12891.97</v>
      </c>
      <c r="S6295" s="8">
        <v>10463088.039999999</v>
      </c>
      <c r="T6295" s="8">
        <v>9122965.2599999979</v>
      </c>
      <c r="U6295" s="8">
        <v>2211090.1699999995</v>
      </c>
      <c r="V6295" s="8">
        <v>1009067.9100000004</v>
      </c>
      <c r="W6295" s="8">
        <v>4013.4000000000005</v>
      </c>
      <c r="X6295" s="8">
        <v>188902.54000000004</v>
      </c>
      <c r="Y6295" s="8">
        <v>0.02</v>
      </c>
      <c r="Z6295" s="8">
        <v>0</v>
      </c>
      <c r="AA6295" s="8">
        <v>1949637.4600000007</v>
      </c>
      <c r="AB6295" s="8">
        <v>780494.38</v>
      </c>
      <c r="AC6295" s="9">
        <f t="shared" si="592"/>
        <v>1169143.0800000005</v>
      </c>
      <c r="AD6295" s="5" t="str">
        <f>$C6295&amp;" "&amp;VLOOKUP(C6295,Tegevusalad!$A$1:$B$89,2,FALSE)</f>
        <v>23 MUUDE MITTEMETALSETEST MINERAALIDEST TOODETE TOOTMINE</v>
      </c>
      <c r="AE6295" s="6">
        <f t="shared" si="588"/>
        <v>26433326.460000001</v>
      </c>
      <c r="AF6295" s="6">
        <f t="shared" si="589"/>
        <v>20842929.150000006</v>
      </c>
      <c r="AG6295" s="6">
        <f t="shared" si="590"/>
        <v>46539811.009999998</v>
      </c>
      <c r="AH6295" s="6">
        <f t="shared" si="591"/>
        <v>33907563</v>
      </c>
      <c r="AI6295" s="6">
        <f t="shared" si="593"/>
        <v>46350908.469999999</v>
      </c>
    </row>
    <row r="6296" spans="1:35">
      <c r="A6296" s="3">
        <v>2020</v>
      </c>
      <c r="B6296" s="3">
        <v>3</v>
      </c>
      <c r="C6296" s="4">
        <v>24</v>
      </c>
      <c r="D6296" s="8">
        <v>25</v>
      </c>
      <c r="E6296" s="8">
        <v>3838433.9400000004</v>
      </c>
      <c r="F6296" s="8">
        <v>0</v>
      </c>
      <c r="G6296" s="8">
        <v>2800357.12</v>
      </c>
      <c r="H6296" s="8">
        <v>2220106.5499999998</v>
      </c>
      <c r="I6296" s="8">
        <v>2143410.5499999998</v>
      </c>
      <c r="J6296" s="8">
        <v>519027.24</v>
      </c>
      <c r="K6296" s="8">
        <v>0</v>
      </c>
      <c r="L6296" s="8">
        <v>767686.78</v>
      </c>
      <c r="M6296" s="8">
        <v>24773.93</v>
      </c>
      <c r="N6296" s="8">
        <v>817636.61999999988</v>
      </c>
      <c r="O6296" s="8">
        <v>29993.440000000002</v>
      </c>
      <c r="P6296" s="8">
        <v>55049.36</v>
      </c>
      <c r="Q6296" s="8">
        <v>600.32000000000005</v>
      </c>
      <c r="R6296" s="8">
        <v>356.94000000000005</v>
      </c>
      <c r="S6296" s="8">
        <v>2600147.5499999998</v>
      </c>
      <c r="T6296" s="8">
        <v>2456825.09</v>
      </c>
      <c r="U6296" s="8">
        <v>292525.03000000003</v>
      </c>
      <c r="V6296" s="8">
        <v>289735.03000000003</v>
      </c>
      <c r="W6296" s="8">
        <v>1080</v>
      </c>
      <c r="X6296" s="8">
        <v>246874.29</v>
      </c>
      <c r="Y6296" s="8">
        <v>0</v>
      </c>
      <c r="Z6296" s="8">
        <v>0</v>
      </c>
      <c r="AA6296" s="8">
        <v>55040</v>
      </c>
      <c r="AB6296" s="8">
        <v>80215.909999999989</v>
      </c>
      <c r="AC6296" s="9">
        <f t="shared" si="592"/>
        <v>-25175.909999999989</v>
      </c>
      <c r="AD6296" s="5" t="str">
        <f>$C6296&amp;" "&amp;VLOOKUP(C6296,Tegevusalad!$A$1:$B$89,2,FALSE)</f>
        <v>24 METALLITOOTMINE</v>
      </c>
      <c r="AE6296" s="6">
        <f t="shared" si="588"/>
        <v>1192635.6500000004</v>
      </c>
      <c r="AF6296" s="6">
        <f t="shared" si="589"/>
        <v>1337063.0499999993</v>
      </c>
      <c r="AG6296" s="6">
        <f t="shared" si="590"/>
        <v>3992992.7700000005</v>
      </c>
      <c r="AH6296" s="6">
        <f t="shared" si="591"/>
        <v>4089967.7999999989</v>
      </c>
      <c r="AI6296" s="6">
        <f t="shared" si="593"/>
        <v>3746118.4800000004</v>
      </c>
    </row>
    <row r="6297" spans="1:35">
      <c r="A6297" s="3">
        <v>2020</v>
      </c>
      <c r="B6297" s="3">
        <v>3</v>
      </c>
      <c r="C6297" s="4">
        <v>25</v>
      </c>
      <c r="D6297" s="8">
        <v>1426</v>
      </c>
      <c r="E6297" s="8">
        <v>88277975.600000009</v>
      </c>
      <c r="F6297" s="8">
        <v>641.83999999999992</v>
      </c>
      <c r="G6297" s="8">
        <v>68947141.090000033</v>
      </c>
      <c r="H6297" s="8">
        <v>61994457.540000021</v>
      </c>
      <c r="I6297" s="8">
        <v>57721938.840000026</v>
      </c>
      <c r="J6297" s="8">
        <v>5952655.2000000002</v>
      </c>
      <c r="K6297" s="8">
        <v>0</v>
      </c>
      <c r="L6297" s="8">
        <v>17655653.020000029</v>
      </c>
      <c r="M6297" s="8">
        <v>91413.32</v>
      </c>
      <c r="N6297" s="8">
        <v>17928085.360000003</v>
      </c>
      <c r="O6297" s="8">
        <v>495128.07</v>
      </c>
      <c r="P6297" s="8">
        <v>706807.57999999984</v>
      </c>
      <c r="Q6297" s="8">
        <v>43117.869999999995</v>
      </c>
      <c r="R6297" s="8">
        <v>27608.930000000004</v>
      </c>
      <c r="S6297" s="8">
        <v>26241022.660000008</v>
      </c>
      <c r="T6297" s="8">
        <v>23995232.509999998</v>
      </c>
      <c r="U6297" s="8">
        <v>14803847.090000002</v>
      </c>
      <c r="V6297" s="8">
        <v>14539058.08</v>
      </c>
      <c r="W6297" s="8">
        <v>218129.9</v>
      </c>
      <c r="X6297" s="8">
        <v>4531532.160000002</v>
      </c>
      <c r="Y6297" s="8">
        <v>60.82</v>
      </c>
      <c r="Z6297" s="8">
        <v>6655.01</v>
      </c>
      <c r="AA6297" s="8">
        <v>3873603.2599999965</v>
      </c>
      <c r="AB6297" s="8">
        <v>4061216.47</v>
      </c>
      <c r="AC6297" s="9">
        <f t="shared" si="592"/>
        <v>-187613.21000000369</v>
      </c>
      <c r="AD6297" s="5" t="str">
        <f>$C6297&amp;" "&amp;VLOOKUP(C6297,Tegevusalad!$A$1:$B$89,2,FALSE)</f>
        <v>25 METALLTOODETE TOOTMINE, V.A MASINAD JA SEADMED</v>
      </c>
      <c r="AE6297" s="6">
        <f t="shared" si="588"/>
        <v>51765279.850000001</v>
      </c>
      <c r="AF6297" s="6">
        <f t="shared" si="589"/>
        <v>60797019.429999992</v>
      </c>
      <c r="AG6297" s="6">
        <f t="shared" si="590"/>
        <v>120712420.94000003</v>
      </c>
      <c r="AH6297" s="6">
        <f t="shared" si="591"/>
        <v>89778471.450000003</v>
      </c>
      <c r="AI6297" s="6">
        <f t="shared" si="593"/>
        <v>116180888.78000003</v>
      </c>
    </row>
    <row r="6298" spans="1:35">
      <c r="A6298" s="3">
        <v>2020</v>
      </c>
      <c r="B6298" s="3">
        <v>3</v>
      </c>
      <c r="C6298" s="4">
        <v>26</v>
      </c>
      <c r="D6298" s="8">
        <v>164</v>
      </c>
      <c r="E6298" s="8">
        <v>46090036.880000003</v>
      </c>
      <c r="F6298" s="8">
        <v>0</v>
      </c>
      <c r="G6298" s="8">
        <v>102186212.56999999</v>
      </c>
      <c r="H6298" s="8">
        <v>78150985.26000002</v>
      </c>
      <c r="I6298" s="8">
        <v>72726299.000000015</v>
      </c>
      <c r="J6298" s="8">
        <v>20885238.319999993</v>
      </c>
      <c r="K6298" s="8">
        <v>0</v>
      </c>
      <c r="L6298" s="8">
        <v>9218007.3499999978</v>
      </c>
      <c r="M6298" s="8">
        <v>3585231.3200000003</v>
      </c>
      <c r="N6298" s="8">
        <v>14456224.739999995</v>
      </c>
      <c r="O6298" s="8">
        <v>3836876.8900000006</v>
      </c>
      <c r="P6298" s="8">
        <v>82093.100000000006</v>
      </c>
      <c r="Q6298" s="8">
        <v>1628.7799999999997</v>
      </c>
      <c r="R6298" s="8">
        <v>2969.6700000000005</v>
      </c>
      <c r="S6298" s="8">
        <v>39105130.989999987</v>
      </c>
      <c r="T6298" s="8">
        <v>35623910.619999997</v>
      </c>
      <c r="U6298" s="8">
        <v>826140.74000000011</v>
      </c>
      <c r="V6298" s="8">
        <v>98231.739999999991</v>
      </c>
      <c r="W6298" s="8">
        <v>855.38000000000011</v>
      </c>
      <c r="X6298" s="8">
        <v>59442.950000000004</v>
      </c>
      <c r="Y6298" s="8">
        <v>0</v>
      </c>
      <c r="Z6298" s="8">
        <v>0</v>
      </c>
      <c r="AA6298" s="8">
        <v>306887.07</v>
      </c>
      <c r="AB6298" s="8">
        <v>1959873.1399999994</v>
      </c>
      <c r="AC6298" s="9">
        <f t="shared" si="592"/>
        <v>-1652986.0699999994</v>
      </c>
      <c r="AD6298" s="5" t="str">
        <f>$C6298&amp;" "&amp;VLOOKUP(C6298,Tegevusalad!$A$1:$B$89,2,FALSE)</f>
        <v>26 ARVUTITE, ELEKTROONIKA- JA OPTIKASEADMETE TOOTMINE</v>
      </c>
      <c r="AE6298" s="6">
        <f t="shared" si="588"/>
        <v>6218208.1000000164</v>
      </c>
      <c r="AF6298" s="6">
        <f t="shared" si="589"/>
        <v>13278547.609999977</v>
      </c>
      <c r="AG6298" s="6">
        <f t="shared" si="590"/>
        <v>108404420.66999999</v>
      </c>
      <c r="AH6298" s="6">
        <f t="shared" si="591"/>
        <v>72295972.049999967</v>
      </c>
      <c r="AI6298" s="6">
        <f t="shared" si="593"/>
        <v>108344977.72</v>
      </c>
    </row>
    <row r="6299" spans="1:35">
      <c r="A6299" s="3">
        <v>2020</v>
      </c>
      <c r="B6299" s="3">
        <v>3</v>
      </c>
      <c r="C6299" s="4">
        <v>27</v>
      </c>
      <c r="D6299" s="8">
        <v>143</v>
      </c>
      <c r="E6299" s="8">
        <v>47422059.63000001</v>
      </c>
      <c r="F6299" s="8">
        <v>0</v>
      </c>
      <c r="G6299" s="8">
        <v>72409706</v>
      </c>
      <c r="H6299" s="8">
        <v>55568967.129999995</v>
      </c>
      <c r="I6299" s="8">
        <v>49850030.010000005</v>
      </c>
      <c r="J6299" s="8">
        <v>14861961.939999999</v>
      </c>
      <c r="K6299" s="8">
        <v>0</v>
      </c>
      <c r="L6299" s="8">
        <v>9484411.9399999995</v>
      </c>
      <c r="M6299" s="8">
        <v>914269.52</v>
      </c>
      <c r="N6299" s="8">
        <v>12998768.939999998</v>
      </c>
      <c r="O6299" s="8">
        <v>1946502.2400000005</v>
      </c>
      <c r="P6299" s="8">
        <v>247656.29000000004</v>
      </c>
      <c r="Q6299" s="8">
        <v>11581.539999999997</v>
      </c>
      <c r="R6299" s="8">
        <v>16047.980000000001</v>
      </c>
      <c r="S6299" s="8">
        <v>32083843.659999996</v>
      </c>
      <c r="T6299" s="8">
        <v>24910558.020000003</v>
      </c>
      <c r="U6299" s="8">
        <v>3454506.35</v>
      </c>
      <c r="V6299" s="8">
        <v>384922.66999999993</v>
      </c>
      <c r="W6299" s="8">
        <v>121053.67000000001</v>
      </c>
      <c r="X6299" s="8">
        <v>3931064.9099999997</v>
      </c>
      <c r="Y6299" s="8">
        <v>0</v>
      </c>
      <c r="Z6299" s="8">
        <v>0</v>
      </c>
      <c r="AA6299" s="8">
        <v>812113.27999999991</v>
      </c>
      <c r="AB6299" s="8">
        <v>3412200.7599999993</v>
      </c>
      <c r="AC6299" s="9">
        <f t="shared" si="592"/>
        <v>-2600087.4799999995</v>
      </c>
      <c r="AD6299" s="5" t="str">
        <f>$C6299&amp;" "&amp;VLOOKUP(C6299,Tegevusalad!$A$1:$B$89,2,FALSE)</f>
        <v>27 ELEKTRISEADMETE TOOTMINE</v>
      </c>
      <c r="AE6299" s="6">
        <f t="shared" si="588"/>
        <v>15814774.530000009</v>
      </c>
      <c r="AF6299" s="6">
        <f t="shared" si="589"/>
        <v>20188146.059999987</v>
      </c>
      <c r="AG6299" s="6">
        <f t="shared" si="590"/>
        <v>88224480.530000001</v>
      </c>
      <c r="AH6299" s="6">
        <f t="shared" si="591"/>
        <v>65074084.599999987</v>
      </c>
      <c r="AI6299" s="6">
        <f t="shared" si="593"/>
        <v>84293415.620000005</v>
      </c>
    </row>
    <row r="6300" spans="1:35">
      <c r="A6300" s="3">
        <v>2020</v>
      </c>
      <c r="B6300" s="3">
        <v>3</v>
      </c>
      <c r="C6300" s="4">
        <v>28</v>
      </c>
      <c r="D6300" s="8">
        <v>230</v>
      </c>
      <c r="E6300" s="8">
        <v>20640628.419999998</v>
      </c>
      <c r="F6300" s="8">
        <v>0</v>
      </c>
      <c r="G6300" s="8">
        <v>33176587.730000004</v>
      </c>
      <c r="H6300" s="8">
        <v>20356621.330000006</v>
      </c>
      <c r="I6300" s="8">
        <v>18503002.59</v>
      </c>
      <c r="J6300" s="8">
        <v>12188710.370000001</v>
      </c>
      <c r="K6300" s="8">
        <v>0</v>
      </c>
      <c r="L6300" s="8">
        <v>4128125.6400000006</v>
      </c>
      <c r="M6300" s="8">
        <v>135971.58000000002</v>
      </c>
      <c r="N6300" s="8">
        <v>6984175.3099999987</v>
      </c>
      <c r="O6300" s="8">
        <v>1080011.6400000001</v>
      </c>
      <c r="P6300" s="8">
        <v>307091.20000000001</v>
      </c>
      <c r="Q6300" s="8">
        <v>7365.7300000000014</v>
      </c>
      <c r="R6300" s="8">
        <v>5374.0600000000013</v>
      </c>
      <c r="S6300" s="8">
        <v>9889233.7799999956</v>
      </c>
      <c r="T6300" s="8">
        <v>9494498.3699999973</v>
      </c>
      <c r="U6300" s="8">
        <v>2564484.5599999991</v>
      </c>
      <c r="V6300" s="8">
        <v>2521881.0299999993</v>
      </c>
      <c r="W6300" s="8">
        <v>11572.42</v>
      </c>
      <c r="X6300" s="8">
        <v>109238.36000000002</v>
      </c>
      <c r="Y6300" s="8">
        <v>0</v>
      </c>
      <c r="Z6300" s="8">
        <v>0</v>
      </c>
      <c r="AA6300" s="8">
        <v>442215.84000000008</v>
      </c>
      <c r="AB6300" s="8">
        <v>3162293.9300000006</v>
      </c>
      <c r="AC6300" s="9">
        <f t="shared" si="592"/>
        <v>-2720078.0900000008</v>
      </c>
      <c r="AD6300" s="5" t="str">
        <f>$C6300&amp;" "&amp;VLOOKUP(C6300,Tegevusalad!$A$1:$B$89,2,FALSE)</f>
        <v>28 MUJAL LIIGITAMATA MASINATE JA SEADMETE TOOTMINE</v>
      </c>
      <c r="AE6300" s="6">
        <f t="shared" si="588"/>
        <v>8296148.4400000032</v>
      </c>
      <c r="AF6300" s="6">
        <f t="shared" si="589"/>
        <v>19615851.339999996</v>
      </c>
      <c r="AG6300" s="6">
        <f t="shared" si="590"/>
        <v>41472736.170000009</v>
      </c>
      <c r="AH6300" s="6">
        <f t="shared" si="591"/>
        <v>34947746.849999987</v>
      </c>
      <c r="AI6300" s="6">
        <f t="shared" si="593"/>
        <v>41363497.81000001</v>
      </c>
    </row>
    <row r="6301" spans="1:35">
      <c r="A6301" s="3">
        <v>2020</v>
      </c>
      <c r="B6301" s="3">
        <v>3</v>
      </c>
      <c r="C6301" s="4">
        <v>29</v>
      </c>
      <c r="D6301" s="8">
        <v>92</v>
      </c>
      <c r="E6301" s="8">
        <v>18437659.710000001</v>
      </c>
      <c r="F6301" s="8">
        <v>0</v>
      </c>
      <c r="G6301" s="8">
        <v>24551787.869999997</v>
      </c>
      <c r="H6301" s="8">
        <v>20252538.019999996</v>
      </c>
      <c r="I6301" s="8">
        <v>18695315.75</v>
      </c>
      <c r="J6301" s="8">
        <v>4008893.1400000006</v>
      </c>
      <c r="K6301" s="8">
        <v>0</v>
      </c>
      <c r="L6301" s="8">
        <v>3687531.94</v>
      </c>
      <c r="M6301" s="8">
        <v>422722.37</v>
      </c>
      <c r="N6301" s="8">
        <v>5040182.5600000024</v>
      </c>
      <c r="O6301" s="8">
        <v>479836.27</v>
      </c>
      <c r="P6301" s="8">
        <v>97263.99</v>
      </c>
      <c r="Q6301" s="8">
        <v>3195.4399999999991</v>
      </c>
      <c r="R6301" s="8">
        <v>3763.3700000000003</v>
      </c>
      <c r="S6301" s="8">
        <v>12714606.939999999</v>
      </c>
      <c r="T6301" s="8">
        <v>9820038.6799999978</v>
      </c>
      <c r="U6301" s="8">
        <v>1860242.0999999999</v>
      </c>
      <c r="V6301" s="8">
        <v>1858857.3199999998</v>
      </c>
      <c r="W6301" s="8">
        <v>61199.39</v>
      </c>
      <c r="X6301" s="8">
        <v>259533.41000000003</v>
      </c>
      <c r="Y6301" s="8">
        <v>0</v>
      </c>
      <c r="Z6301" s="8">
        <v>0</v>
      </c>
      <c r="AA6301" s="8">
        <v>213716.56000000003</v>
      </c>
      <c r="AB6301" s="8">
        <v>1143644.81</v>
      </c>
      <c r="AC6301" s="9">
        <f t="shared" si="592"/>
        <v>-929928.25</v>
      </c>
      <c r="AD6301" s="5" t="str">
        <f>$C6301&amp;" "&amp;VLOOKUP(C6301,Tegevusalad!$A$1:$B$89,2,FALSE)</f>
        <v>29 MOOTORSÕIDUKITE, HAAGISTE JA POOLHAAGISTE TOOTMINE</v>
      </c>
      <c r="AE6301" s="6">
        <f t="shared" si="588"/>
        <v>4122344.0800000019</v>
      </c>
      <c r="AF6301" s="6">
        <f t="shared" si="589"/>
        <v>10104556.580000009</v>
      </c>
      <c r="AG6301" s="6">
        <f t="shared" si="590"/>
        <v>28674131.949999996</v>
      </c>
      <c r="AH6301" s="6">
        <f t="shared" si="591"/>
        <v>25219729.65000001</v>
      </c>
      <c r="AI6301" s="6">
        <f t="shared" si="593"/>
        <v>28414598.539999999</v>
      </c>
    </row>
    <row r="6302" spans="1:35">
      <c r="A6302" s="3">
        <v>2020</v>
      </c>
      <c r="B6302" s="3">
        <v>3</v>
      </c>
      <c r="C6302" s="4">
        <v>30</v>
      </c>
      <c r="D6302" s="8">
        <v>102</v>
      </c>
      <c r="E6302" s="8">
        <v>2324780.7399999998</v>
      </c>
      <c r="F6302" s="8">
        <v>474.22</v>
      </c>
      <c r="G6302" s="8">
        <v>4188674.24</v>
      </c>
      <c r="H6302" s="8">
        <v>1792626.7400000002</v>
      </c>
      <c r="I6302" s="8">
        <v>1241294.33</v>
      </c>
      <c r="J6302" s="8">
        <v>1134924.8700000001</v>
      </c>
      <c r="K6302" s="8">
        <v>0</v>
      </c>
      <c r="L6302" s="8">
        <v>464998.84</v>
      </c>
      <c r="M6302" s="8">
        <v>84891.77</v>
      </c>
      <c r="N6302" s="8">
        <v>954531.23000000021</v>
      </c>
      <c r="O6302" s="8">
        <v>243092.11</v>
      </c>
      <c r="P6302" s="8">
        <v>25307.360000000001</v>
      </c>
      <c r="Q6302" s="8">
        <v>2428.4900000000002</v>
      </c>
      <c r="R6302" s="8">
        <v>2033.3000000000002</v>
      </c>
      <c r="S6302" s="8">
        <v>1466991.1200000003</v>
      </c>
      <c r="T6302" s="8">
        <v>1086498.2899999998</v>
      </c>
      <c r="U6302" s="8">
        <v>9125.34</v>
      </c>
      <c r="V6302" s="8">
        <v>9029.2199999999993</v>
      </c>
      <c r="W6302" s="8">
        <v>4786.29</v>
      </c>
      <c r="X6302" s="8">
        <v>4318.5</v>
      </c>
      <c r="Y6302" s="8">
        <v>0</v>
      </c>
      <c r="Z6302" s="8">
        <v>0</v>
      </c>
      <c r="AA6302" s="8">
        <v>45227.4</v>
      </c>
      <c r="AB6302" s="8">
        <v>449868.02</v>
      </c>
      <c r="AC6302" s="9">
        <f t="shared" si="592"/>
        <v>-404640.62</v>
      </c>
      <c r="AD6302" s="5" t="str">
        <f>$C6302&amp;" "&amp;VLOOKUP(C6302,Tegevusalad!$A$1:$B$89,2,FALSE)</f>
        <v>30 MUUDE TRANSPORDIVAHENDITE TOOTMINE</v>
      </c>
      <c r="AE6302" s="6">
        <f t="shared" si="588"/>
        <v>853456.99999999953</v>
      </c>
      <c r="AF6302" s="6">
        <f t="shared" si="589"/>
        <v>2100274.8600000003</v>
      </c>
      <c r="AG6302" s="6">
        <f t="shared" si="590"/>
        <v>5042131.24</v>
      </c>
      <c r="AH6302" s="6">
        <f t="shared" si="591"/>
        <v>4782822.6500000013</v>
      </c>
      <c r="AI6302" s="6">
        <f t="shared" si="593"/>
        <v>5037812.74</v>
      </c>
    </row>
    <row r="6303" spans="1:35">
      <c r="A6303" s="3">
        <v>2020</v>
      </c>
      <c r="B6303" s="3">
        <v>3</v>
      </c>
      <c r="C6303" s="4">
        <v>31</v>
      </c>
      <c r="D6303" s="8">
        <v>767</v>
      </c>
      <c r="E6303" s="8">
        <v>27666526.930000003</v>
      </c>
      <c r="F6303" s="8">
        <v>412.49</v>
      </c>
      <c r="G6303" s="8">
        <v>30230708.909999989</v>
      </c>
      <c r="H6303" s="8">
        <v>25693946.459999986</v>
      </c>
      <c r="I6303" s="8">
        <v>24725003.919999987</v>
      </c>
      <c r="J6303" s="8">
        <v>3985974.1</v>
      </c>
      <c r="K6303" s="8">
        <v>0</v>
      </c>
      <c r="L6303" s="8">
        <v>5533342.6599999964</v>
      </c>
      <c r="M6303" s="8">
        <v>23031.800000000003</v>
      </c>
      <c r="N6303" s="8">
        <v>6611753.2800000152</v>
      </c>
      <c r="O6303" s="8">
        <v>180174.91</v>
      </c>
      <c r="P6303" s="8">
        <v>181867.82000000012</v>
      </c>
      <c r="Q6303" s="8">
        <v>15537.54</v>
      </c>
      <c r="R6303" s="8">
        <v>7709.3999999999987</v>
      </c>
      <c r="S6303" s="8">
        <v>8244402.6600000001</v>
      </c>
      <c r="T6303" s="8">
        <v>7435345.1800000016</v>
      </c>
      <c r="U6303" s="8">
        <v>389311.72000000003</v>
      </c>
      <c r="V6303" s="8">
        <v>386194.57000000007</v>
      </c>
      <c r="W6303" s="8">
        <v>26737.919999999998</v>
      </c>
      <c r="X6303" s="8">
        <v>183479.47</v>
      </c>
      <c r="Y6303" s="8">
        <v>0.02</v>
      </c>
      <c r="Z6303" s="8">
        <v>0</v>
      </c>
      <c r="AA6303" s="8">
        <v>1101429.3599999999</v>
      </c>
      <c r="AB6303" s="8">
        <v>2156808.1600000011</v>
      </c>
      <c r="AC6303" s="9">
        <f t="shared" si="592"/>
        <v>-1055378.8000000012</v>
      </c>
      <c r="AD6303" s="5" t="str">
        <f>$C6303&amp;" "&amp;VLOOKUP(C6303,Tegevusalad!$A$1:$B$89,2,FALSE)</f>
        <v>31 MÖÖBLITOOTMINE</v>
      </c>
      <c r="AE6303" s="6">
        <f t="shared" si="588"/>
        <v>19216704.509999998</v>
      </c>
      <c r="AF6303" s="6">
        <f t="shared" si="589"/>
        <v>23948919.040000077</v>
      </c>
      <c r="AG6303" s="6">
        <f t="shared" si="590"/>
        <v>49447413.419999987</v>
      </c>
      <c r="AH6303" s="6">
        <f t="shared" si="591"/>
        <v>33097313.400000077</v>
      </c>
      <c r="AI6303" s="6">
        <f t="shared" si="593"/>
        <v>49263933.949999988</v>
      </c>
    </row>
    <row r="6304" spans="1:35">
      <c r="A6304" s="3">
        <v>2020</v>
      </c>
      <c r="B6304" s="3">
        <v>3</v>
      </c>
      <c r="C6304" s="4">
        <v>32</v>
      </c>
      <c r="D6304" s="8">
        <v>344</v>
      </c>
      <c r="E6304" s="8">
        <v>8905940.9800000004</v>
      </c>
      <c r="F6304" s="8">
        <v>441293.06</v>
      </c>
      <c r="G6304" s="8">
        <v>13566926.129999997</v>
      </c>
      <c r="H6304" s="8">
        <v>11785249.35</v>
      </c>
      <c r="I6304" s="8">
        <v>10005461.000000002</v>
      </c>
      <c r="J6304" s="8">
        <v>1627427.2000000002</v>
      </c>
      <c r="K6304" s="8">
        <v>214.75</v>
      </c>
      <c r="L6304" s="8">
        <v>1820904.6</v>
      </c>
      <c r="M6304" s="8">
        <v>15410.39</v>
      </c>
      <c r="N6304" s="8">
        <v>2302749.7999999989</v>
      </c>
      <c r="O6304" s="8">
        <v>403292.06999999989</v>
      </c>
      <c r="P6304" s="8">
        <v>19529.900000000005</v>
      </c>
      <c r="Q6304" s="8">
        <v>4769.9300000000012</v>
      </c>
      <c r="R6304" s="8">
        <v>2451.6</v>
      </c>
      <c r="S6304" s="8">
        <v>3627579.1999999993</v>
      </c>
      <c r="T6304" s="8">
        <v>3311900.1800000006</v>
      </c>
      <c r="U6304" s="8">
        <v>161729.86999999997</v>
      </c>
      <c r="V6304" s="8">
        <v>136434.61000000002</v>
      </c>
      <c r="W6304" s="8">
        <v>236624.64000000001</v>
      </c>
      <c r="X6304" s="8">
        <v>5489.45</v>
      </c>
      <c r="Y6304" s="8">
        <v>0</v>
      </c>
      <c r="Z6304" s="8">
        <v>0</v>
      </c>
      <c r="AA6304" s="8">
        <v>576551.29000000015</v>
      </c>
      <c r="AB6304" s="8">
        <v>1042986.0999999993</v>
      </c>
      <c r="AC6304" s="9">
        <f t="shared" si="592"/>
        <v>-466434.80999999912</v>
      </c>
      <c r="AD6304" s="5" t="str">
        <f>$C6304&amp;" "&amp;VLOOKUP(C6304,Tegevusalad!$A$1:$B$89,2,FALSE)</f>
        <v>32 MUU TOOTMINE</v>
      </c>
      <c r="AE6304" s="6">
        <f t="shared" si="588"/>
        <v>5563414.4200000009</v>
      </c>
      <c r="AF6304" s="6">
        <f t="shared" si="589"/>
        <v>5856672.1899999958</v>
      </c>
      <c r="AG6304" s="6">
        <f t="shared" si="590"/>
        <v>19130340.549999997</v>
      </c>
      <c r="AH6304" s="6">
        <f t="shared" si="591"/>
        <v>11526006.999999994</v>
      </c>
      <c r="AI6304" s="6">
        <f t="shared" si="593"/>
        <v>19124851.099999998</v>
      </c>
    </row>
    <row r="6305" spans="1:35">
      <c r="A6305" s="3">
        <v>2020</v>
      </c>
      <c r="B6305" s="3">
        <v>3</v>
      </c>
      <c r="C6305" s="4">
        <v>33</v>
      </c>
      <c r="D6305" s="8">
        <v>797</v>
      </c>
      <c r="E6305" s="8">
        <v>21266669.009999994</v>
      </c>
      <c r="F6305" s="8">
        <v>544.54999999999995</v>
      </c>
      <c r="G6305" s="8">
        <v>23899243.209999997</v>
      </c>
      <c r="H6305" s="8">
        <v>6682768.2599999951</v>
      </c>
      <c r="I6305" s="8">
        <v>919331.35</v>
      </c>
      <c r="J6305" s="8">
        <v>620354.19999999995</v>
      </c>
      <c r="K6305" s="8">
        <v>0</v>
      </c>
      <c r="L6305" s="8">
        <v>4253382.8900000025</v>
      </c>
      <c r="M6305" s="8">
        <v>1569.58</v>
      </c>
      <c r="N6305" s="8">
        <v>4106285.3300000005</v>
      </c>
      <c r="O6305" s="8">
        <v>118193.44000000002</v>
      </c>
      <c r="P6305" s="8">
        <v>157611.33999999997</v>
      </c>
      <c r="Q6305" s="8">
        <v>43429.770000000004</v>
      </c>
      <c r="R6305" s="8">
        <v>11620.88</v>
      </c>
      <c r="S6305" s="8">
        <v>7399180.7500000065</v>
      </c>
      <c r="T6305" s="8">
        <v>3657598.75</v>
      </c>
      <c r="U6305" s="8">
        <v>1564973.8499999996</v>
      </c>
      <c r="V6305" s="8">
        <v>246659.03999999992</v>
      </c>
      <c r="W6305" s="8">
        <v>10221.85</v>
      </c>
      <c r="X6305" s="8">
        <v>31453.749999999996</v>
      </c>
      <c r="Y6305" s="8">
        <v>61.6</v>
      </c>
      <c r="Z6305" s="8">
        <v>0</v>
      </c>
      <c r="AA6305" s="8">
        <v>1358208.0600000012</v>
      </c>
      <c r="AB6305" s="8">
        <v>1209479.3199999996</v>
      </c>
      <c r="AC6305" s="9">
        <f t="shared" si="592"/>
        <v>148728.74000000162</v>
      </c>
      <c r="AD6305" s="5" t="str">
        <f>$C6305&amp;" "&amp;VLOOKUP(C6305,Tegevusalad!$A$1:$B$89,2,FALSE)</f>
        <v>33 MASINATE JA SEADMETE REMONT JA PAIGALDUS</v>
      </c>
      <c r="AE6305" s="6">
        <f t="shared" si="588"/>
        <v>12334512.70999999</v>
      </c>
      <c r="AF6305" s="6">
        <f t="shared" si="589"/>
        <v>11281068.289999995</v>
      </c>
      <c r="AG6305" s="6">
        <f t="shared" si="590"/>
        <v>36233755.919999987</v>
      </c>
      <c r="AH6305" s="6">
        <f t="shared" si="591"/>
        <v>20589531.050000001</v>
      </c>
      <c r="AI6305" s="6">
        <f t="shared" si="593"/>
        <v>36202302.169999987</v>
      </c>
    </row>
    <row r="6306" spans="1:35">
      <c r="A6306" s="3">
        <v>2020</v>
      </c>
      <c r="B6306" s="3">
        <v>3</v>
      </c>
      <c r="C6306" s="4">
        <v>35</v>
      </c>
      <c r="D6306" s="8">
        <v>423</v>
      </c>
      <c r="E6306" s="8">
        <v>168030790.38999999</v>
      </c>
      <c r="F6306" s="8">
        <v>1524.16</v>
      </c>
      <c r="G6306" s="8">
        <v>13460248.540000001</v>
      </c>
      <c r="H6306" s="8">
        <v>5572624.04</v>
      </c>
      <c r="I6306" s="8">
        <v>3028640.15</v>
      </c>
      <c r="J6306" s="8">
        <v>3399.89</v>
      </c>
      <c r="K6306" s="8">
        <v>0</v>
      </c>
      <c r="L6306" s="8">
        <v>33606295.26000002</v>
      </c>
      <c r="M6306" s="8">
        <v>0</v>
      </c>
      <c r="N6306" s="8">
        <v>32541625.800000004</v>
      </c>
      <c r="O6306" s="8">
        <v>26176.400000000001</v>
      </c>
      <c r="P6306" s="8">
        <v>2976427.78</v>
      </c>
      <c r="Q6306" s="8">
        <v>17156.719999999998</v>
      </c>
      <c r="R6306" s="8">
        <v>14578.949999999999</v>
      </c>
      <c r="S6306" s="8">
        <v>6021511.0699999984</v>
      </c>
      <c r="T6306" s="8">
        <v>2353354.92</v>
      </c>
      <c r="U6306" s="8">
        <v>25383842.520000003</v>
      </c>
      <c r="V6306" s="8">
        <v>184970.47999999998</v>
      </c>
      <c r="W6306" s="8">
        <v>2274533.84</v>
      </c>
      <c r="X6306" s="8">
        <v>447736.08</v>
      </c>
      <c r="Y6306" s="8">
        <v>0.04</v>
      </c>
      <c r="Z6306" s="8">
        <v>0.03</v>
      </c>
      <c r="AA6306" s="8">
        <v>6570359.3900000025</v>
      </c>
      <c r="AB6306" s="8">
        <v>5505689.9200000009</v>
      </c>
      <c r="AC6306" s="9">
        <f t="shared" si="592"/>
        <v>1064669.4700000016</v>
      </c>
      <c r="AD6306" s="5" t="str">
        <f>$C6306&amp;" "&amp;VLOOKUP(C6306,Tegevusalad!$A$1:$B$89,2,FALSE)</f>
        <v>35 ELEKTRIENERGIA, GAASI, AURU JA KONDITSIONEERITUD ÕHUGA VARUSTAMINE</v>
      </c>
      <c r="AE6306" s="6">
        <f t="shared" si="588"/>
        <v>137074697.03999999</v>
      </c>
      <c r="AF6306" s="6">
        <f t="shared" si="589"/>
        <v>131429758.64000003</v>
      </c>
      <c r="AG6306" s="6">
        <f t="shared" si="590"/>
        <v>150534945.57999998</v>
      </c>
      <c r="AH6306" s="6">
        <f t="shared" si="591"/>
        <v>162781023.75</v>
      </c>
      <c r="AI6306" s="6">
        <f t="shared" si="593"/>
        <v>150087209.49999997</v>
      </c>
    </row>
    <row r="6307" spans="1:35">
      <c r="A6307" s="3">
        <v>2020</v>
      </c>
      <c r="B6307" s="3">
        <v>3</v>
      </c>
      <c r="C6307" s="4">
        <v>36</v>
      </c>
      <c r="D6307" s="8">
        <v>44</v>
      </c>
      <c r="E6307" s="8">
        <v>5783603.7300000004</v>
      </c>
      <c r="F6307" s="8">
        <v>0</v>
      </c>
      <c r="G6307" s="8">
        <v>13326.01</v>
      </c>
      <c r="H6307" s="8">
        <v>13006</v>
      </c>
      <c r="I6307" s="8">
        <v>12625</v>
      </c>
      <c r="J6307" s="8">
        <v>0</v>
      </c>
      <c r="K6307" s="8">
        <v>0</v>
      </c>
      <c r="L6307" s="8">
        <v>1156720.7399999998</v>
      </c>
      <c r="M6307" s="8">
        <v>0</v>
      </c>
      <c r="N6307" s="8">
        <v>598288.32999999984</v>
      </c>
      <c r="O6307" s="8">
        <v>183.4</v>
      </c>
      <c r="P6307" s="8">
        <v>199405.27</v>
      </c>
      <c r="Q6307" s="8">
        <v>597.89</v>
      </c>
      <c r="R6307" s="8">
        <v>1031.6500000000001</v>
      </c>
      <c r="S6307" s="8">
        <v>387066.05</v>
      </c>
      <c r="T6307" s="8">
        <v>156083.14000000004</v>
      </c>
      <c r="U6307" s="8">
        <v>12149.06</v>
      </c>
      <c r="V6307" s="8">
        <v>417.15</v>
      </c>
      <c r="W6307" s="8">
        <v>434.23</v>
      </c>
      <c r="X6307" s="8">
        <v>0</v>
      </c>
      <c r="Y6307" s="8">
        <v>0</v>
      </c>
      <c r="Z6307" s="8">
        <v>0</v>
      </c>
      <c r="AA6307" s="8">
        <v>610319.77999999991</v>
      </c>
      <c r="AB6307" s="8">
        <v>51887.37</v>
      </c>
      <c r="AC6307" s="9">
        <f t="shared" si="592"/>
        <v>558432.40999999992</v>
      </c>
      <c r="AD6307" s="5" t="str">
        <f>$C6307&amp;" "&amp;VLOOKUP(C6307,Tegevusalad!$A$1:$B$89,2,FALSE)</f>
        <v>36 VEEKOGUMINE, -TÖÖTLUS JA -VARUSTUS</v>
      </c>
      <c r="AE6307" s="6">
        <f t="shared" si="588"/>
        <v>5384388.6200000001</v>
      </c>
      <c r="AF6307" s="6">
        <f t="shared" si="589"/>
        <v>2596884.939999999</v>
      </c>
      <c r="AG6307" s="6">
        <f t="shared" si="590"/>
        <v>5397714.6299999999</v>
      </c>
      <c r="AH6307" s="6">
        <f t="shared" si="591"/>
        <v>2996599.899999999</v>
      </c>
      <c r="AI6307" s="6">
        <f t="shared" si="593"/>
        <v>5397714.6299999999</v>
      </c>
    </row>
    <row r="6308" spans="1:35">
      <c r="A6308" s="3">
        <v>2020</v>
      </c>
      <c r="B6308" s="3">
        <v>3</v>
      </c>
      <c r="C6308" s="4">
        <v>37</v>
      </c>
      <c r="D6308" s="8">
        <v>86</v>
      </c>
      <c r="E6308" s="8">
        <v>7756088.4299999997</v>
      </c>
      <c r="F6308" s="8">
        <v>4038.53</v>
      </c>
      <c r="G6308" s="8">
        <v>44076.32</v>
      </c>
      <c r="H6308" s="8">
        <v>16627.2</v>
      </c>
      <c r="I6308" s="8">
        <v>16500</v>
      </c>
      <c r="J6308" s="8">
        <v>16500</v>
      </c>
      <c r="K6308" s="8">
        <v>0</v>
      </c>
      <c r="L6308" s="8">
        <v>1551581.1300000001</v>
      </c>
      <c r="M6308" s="8">
        <v>0</v>
      </c>
      <c r="N6308" s="8">
        <v>1407420.39</v>
      </c>
      <c r="O6308" s="8">
        <v>23.76</v>
      </c>
      <c r="P6308" s="8">
        <v>760656.80999999994</v>
      </c>
      <c r="Q6308" s="8">
        <v>841.62</v>
      </c>
      <c r="R6308" s="8">
        <v>801.1400000000001</v>
      </c>
      <c r="S6308" s="8">
        <v>47703.470000000008</v>
      </c>
      <c r="T6308" s="8">
        <v>32075.78</v>
      </c>
      <c r="U6308" s="8">
        <v>12166.16</v>
      </c>
      <c r="V6308" s="8">
        <v>693.56000000000006</v>
      </c>
      <c r="W6308" s="8">
        <v>9490.64</v>
      </c>
      <c r="X6308" s="8">
        <v>163.20000000000002</v>
      </c>
      <c r="Y6308" s="8">
        <v>0.04</v>
      </c>
      <c r="Z6308" s="8">
        <v>0</v>
      </c>
      <c r="AA6308" s="8">
        <v>731903.18</v>
      </c>
      <c r="AB6308" s="8">
        <v>587742.4</v>
      </c>
      <c r="AC6308" s="9">
        <f t="shared" si="592"/>
        <v>144160.78000000003</v>
      </c>
      <c r="AD6308" s="5" t="str">
        <f>$C6308&amp;" "&amp;VLOOKUP(C6308,Tegevusalad!$A$1:$B$89,2,FALSE)</f>
        <v>37 KANALISATSIOON</v>
      </c>
      <c r="AE6308" s="6">
        <f t="shared" si="588"/>
        <v>7700420.5300000003</v>
      </c>
      <c r="AF6308" s="6">
        <f t="shared" si="589"/>
        <v>6981812.7799999993</v>
      </c>
      <c r="AG6308" s="6">
        <f t="shared" si="590"/>
        <v>7744496.8500000006</v>
      </c>
      <c r="AH6308" s="6">
        <f t="shared" si="591"/>
        <v>7041107.6499999985</v>
      </c>
      <c r="AI6308" s="6">
        <f t="shared" si="593"/>
        <v>7744333.6500000004</v>
      </c>
    </row>
    <row r="6309" spans="1:35">
      <c r="A6309" s="3">
        <v>2020</v>
      </c>
      <c r="B6309" s="3">
        <v>3</v>
      </c>
      <c r="C6309" s="4">
        <v>38</v>
      </c>
      <c r="D6309" s="8">
        <v>156</v>
      </c>
      <c r="E6309" s="8">
        <v>24616039.010000002</v>
      </c>
      <c r="F6309" s="8">
        <v>0</v>
      </c>
      <c r="G6309" s="8">
        <v>22017825.120000005</v>
      </c>
      <c r="H6309" s="8">
        <v>14803137.250000002</v>
      </c>
      <c r="I6309" s="8">
        <v>14371800.08</v>
      </c>
      <c r="J6309" s="8">
        <v>7016407.5600000005</v>
      </c>
      <c r="K6309" s="8">
        <v>0</v>
      </c>
      <c r="L6309" s="8">
        <v>4923207.8100000015</v>
      </c>
      <c r="M6309" s="8">
        <v>624797.9</v>
      </c>
      <c r="N6309" s="8">
        <v>5344539.3600000031</v>
      </c>
      <c r="O6309" s="8">
        <v>627496.63</v>
      </c>
      <c r="P6309" s="8">
        <v>249926.41999999995</v>
      </c>
      <c r="Q6309" s="8">
        <v>3491.83</v>
      </c>
      <c r="R6309" s="8">
        <v>13899.95</v>
      </c>
      <c r="S6309" s="8">
        <v>7086076.620000001</v>
      </c>
      <c r="T6309" s="8">
        <v>6474950.1600000001</v>
      </c>
      <c r="U6309" s="8">
        <v>4755184.8600000003</v>
      </c>
      <c r="V6309" s="8">
        <v>4755116.0600000005</v>
      </c>
      <c r="W6309" s="8">
        <v>10746.54</v>
      </c>
      <c r="X6309" s="8">
        <v>1316062.8299999998</v>
      </c>
      <c r="Y6309" s="8">
        <v>0</v>
      </c>
      <c r="Z6309" s="8">
        <v>0</v>
      </c>
      <c r="AA6309" s="8">
        <v>838656.41000000015</v>
      </c>
      <c r="AB6309" s="8">
        <v>635190.05999999994</v>
      </c>
      <c r="AC6309" s="9">
        <f t="shared" si="592"/>
        <v>203466.35000000021</v>
      </c>
      <c r="AD6309" s="5" t="str">
        <f>$C6309&amp;" "&amp;VLOOKUP(C6309,Tegevusalad!$A$1:$B$89,2,FALSE)</f>
        <v>38 JÄÄTMEKOGUMINE, -TÖÖTLUS JA -KÕRVALDUS; MATERJALIDE TAASKASUTUSELE VÕTMINE</v>
      </c>
      <c r="AE6309" s="6">
        <f t="shared" si="588"/>
        <v>14090840.359999999</v>
      </c>
      <c r="AF6309" s="6">
        <f t="shared" si="589"/>
        <v>16568567.980000015</v>
      </c>
      <c r="AG6309" s="6">
        <f t="shared" si="590"/>
        <v>36108665.480000004</v>
      </c>
      <c r="AH6309" s="6">
        <f t="shared" si="591"/>
        <v>26792196.550000016</v>
      </c>
      <c r="AI6309" s="6">
        <f t="shared" si="593"/>
        <v>34792602.650000006</v>
      </c>
    </row>
    <row r="6310" spans="1:35">
      <c r="A6310" s="3">
        <v>2020</v>
      </c>
      <c r="B6310" s="3">
        <v>3</v>
      </c>
      <c r="C6310" s="4">
        <v>39</v>
      </c>
      <c r="D6310" s="8">
        <v>15</v>
      </c>
      <c r="E6310" s="8">
        <v>1287184.4600000002</v>
      </c>
      <c r="F6310" s="8">
        <v>0</v>
      </c>
      <c r="G6310" s="8">
        <v>295803</v>
      </c>
      <c r="H6310" s="8">
        <v>6305.2</v>
      </c>
      <c r="I6310" s="8">
        <v>6305.2</v>
      </c>
      <c r="J6310" s="8">
        <v>1750</v>
      </c>
      <c r="K6310" s="8">
        <v>0</v>
      </c>
      <c r="L6310" s="8">
        <v>257436.9</v>
      </c>
      <c r="M6310" s="8">
        <v>0</v>
      </c>
      <c r="N6310" s="8">
        <v>93670.060000000012</v>
      </c>
      <c r="O6310" s="8">
        <v>0</v>
      </c>
      <c r="P6310" s="8">
        <v>340</v>
      </c>
      <c r="Q6310" s="8">
        <v>830.94</v>
      </c>
      <c r="R6310" s="8">
        <v>36.56</v>
      </c>
      <c r="S6310" s="8">
        <v>11874.82</v>
      </c>
      <c r="T6310" s="8">
        <v>618.54</v>
      </c>
      <c r="U6310" s="8">
        <v>5641.59</v>
      </c>
      <c r="V6310" s="8">
        <v>5641.59</v>
      </c>
      <c r="W6310" s="8">
        <v>747.36</v>
      </c>
      <c r="X6310" s="8">
        <v>33010.810000000005</v>
      </c>
      <c r="Y6310" s="8">
        <v>0</v>
      </c>
      <c r="Z6310" s="8">
        <v>0</v>
      </c>
      <c r="AA6310" s="8">
        <v>168126.91</v>
      </c>
      <c r="AB6310" s="8">
        <v>4360.07</v>
      </c>
      <c r="AC6310" s="9">
        <f t="shared" si="592"/>
        <v>163766.84</v>
      </c>
      <c r="AD6310" s="5" t="str">
        <f>$C6310&amp;" "&amp;VLOOKUP(C6310,Tegevusalad!$A$1:$B$89,2,FALSE)</f>
        <v>39 SAASTEKÄITLUS JA MUUD JÄÄTMEKÄITLUSTEGEVUSED</v>
      </c>
      <c r="AE6310" s="6">
        <f t="shared" ref="AE6310:AE6373" si="594">(E6310+F6310+X6310)-(S6310+U6310)</f>
        <v>1302678.8600000003</v>
      </c>
      <c r="AF6310" s="6">
        <f t="shared" ref="AF6310:AF6373" si="595">((N6310+R6310-O6310)/0.2)-S6310-(U6310-V6310)</f>
        <v>456658.28</v>
      </c>
      <c r="AG6310" s="6">
        <f t="shared" ref="AG6310:AG6373" si="596">(E6310+F6310+G6310+X6310)-(S6310+U6310)</f>
        <v>1598481.8600000003</v>
      </c>
      <c r="AH6310" s="6">
        <f t="shared" ref="AH6310:AH6373" si="597">(N6310+R6310)/0.2</f>
        <v>468533.10000000003</v>
      </c>
      <c r="AI6310" s="6">
        <f t="shared" si="593"/>
        <v>1565471.0500000003</v>
      </c>
    </row>
    <row r="6311" spans="1:35">
      <c r="A6311" s="3">
        <v>2020</v>
      </c>
      <c r="B6311" s="3">
        <v>3</v>
      </c>
      <c r="C6311" s="4">
        <v>41</v>
      </c>
      <c r="D6311" s="8">
        <v>4588</v>
      </c>
      <c r="E6311" s="8">
        <v>197951740.09000003</v>
      </c>
      <c r="F6311" s="8">
        <v>20057.27</v>
      </c>
      <c r="G6311" s="8">
        <v>16986737.639999997</v>
      </c>
      <c r="H6311" s="8">
        <v>13474751.499999998</v>
      </c>
      <c r="I6311" s="8">
        <v>7058456.6100000013</v>
      </c>
      <c r="J6311" s="8">
        <v>88556</v>
      </c>
      <c r="K6311" s="8">
        <v>0</v>
      </c>
      <c r="L6311" s="8">
        <v>39592153.039999992</v>
      </c>
      <c r="M6311" s="8">
        <v>4174.91</v>
      </c>
      <c r="N6311" s="8">
        <v>35314733.719999976</v>
      </c>
      <c r="O6311" s="8">
        <v>71289.62</v>
      </c>
      <c r="P6311" s="8">
        <v>403260.77000000008</v>
      </c>
      <c r="Q6311" s="8">
        <v>154676.53999999989</v>
      </c>
      <c r="R6311" s="8">
        <v>54387.589999999938</v>
      </c>
      <c r="S6311" s="8">
        <v>3569996.4599999986</v>
      </c>
      <c r="T6311" s="8">
        <v>2522182.2699999977</v>
      </c>
      <c r="U6311" s="8">
        <v>2385818.5399999996</v>
      </c>
      <c r="V6311" s="8">
        <v>2251439.8199999998</v>
      </c>
      <c r="W6311" s="8">
        <v>668142.9800000001</v>
      </c>
      <c r="X6311" s="8">
        <v>1270501.68</v>
      </c>
      <c r="Y6311" s="8">
        <v>45126.12</v>
      </c>
      <c r="Z6311" s="8">
        <v>292.07</v>
      </c>
      <c r="AA6311" s="8">
        <v>10655370.980000015</v>
      </c>
      <c r="AB6311" s="8">
        <v>6328942.7100000028</v>
      </c>
      <c r="AC6311" s="9">
        <f t="shared" si="592"/>
        <v>4326428.2700000126</v>
      </c>
      <c r="AD6311" s="5" t="str">
        <f>$C6311&amp;" "&amp;VLOOKUP(C6311,Tegevusalad!$A$1:$B$89,2,FALSE)</f>
        <v>41 HOONETE EHITUS</v>
      </c>
      <c r="AE6311" s="6">
        <f t="shared" si="594"/>
        <v>193286484.04000005</v>
      </c>
      <c r="AF6311" s="6">
        <f t="shared" si="595"/>
        <v>172784783.26999989</v>
      </c>
      <c r="AG6311" s="6">
        <f t="shared" si="596"/>
        <v>210273221.68000004</v>
      </c>
      <c r="AH6311" s="6">
        <f t="shared" si="597"/>
        <v>176845606.54999989</v>
      </c>
      <c r="AI6311" s="6">
        <f t="shared" si="593"/>
        <v>209002720.00000003</v>
      </c>
    </row>
    <row r="6312" spans="1:35">
      <c r="A6312" s="3">
        <v>2020</v>
      </c>
      <c r="B6312" s="3">
        <v>3</v>
      </c>
      <c r="C6312" s="4">
        <v>42</v>
      </c>
      <c r="D6312" s="8">
        <v>1010</v>
      </c>
      <c r="E6312" s="8">
        <v>71430058.440000013</v>
      </c>
      <c r="F6312" s="8">
        <v>3777.9300000000003</v>
      </c>
      <c r="G6312" s="8">
        <v>3255219.040000001</v>
      </c>
      <c r="H6312" s="8">
        <v>2392911.4300000002</v>
      </c>
      <c r="I6312" s="8">
        <v>1048839.3900000001</v>
      </c>
      <c r="J6312" s="8">
        <v>3700</v>
      </c>
      <c r="K6312" s="8">
        <v>0</v>
      </c>
      <c r="L6312" s="8">
        <v>14286351.780000011</v>
      </c>
      <c r="M6312" s="8">
        <v>0</v>
      </c>
      <c r="N6312" s="8">
        <v>11638379.829999989</v>
      </c>
      <c r="O6312" s="8">
        <v>77458.25</v>
      </c>
      <c r="P6312" s="8">
        <v>575342.3899999999</v>
      </c>
      <c r="Q6312" s="8">
        <v>51650.129999999983</v>
      </c>
      <c r="R6312" s="8">
        <v>45179.57</v>
      </c>
      <c r="S6312" s="8">
        <v>4673563.1600000011</v>
      </c>
      <c r="T6312" s="8">
        <v>3660003.4399999985</v>
      </c>
      <c r="U6312" s="8">
        <v>630039.84999999963</v>
      </c>
      <c r="V6312" s="8">
        <v>415033.96000000014</v>
      </c>
      <c r="W6312" s="8">
        <v>49539.68</v>
      </c>
      <c r="X6312" s="8">
        <v>132378.97000000003</v>
      </c>
      <c r="Y6312" s="8">
        <v>0</v>
      </c>
      <c r="Z6312" s="8">
        <v>1166.33</v>
      </c>
      <c r="AA6312" s="8">
        <v>4009715.57</v>
      </c>
      <c r="AB6312" s="8">
        <v>1362909.9499999995</v>
      </c>
      <c r="AC6312" s="9">
        <f t="shared" si="592"/>
        <v>2646805.62</v>
      </c>
      <c r="AD6312" s="5" t="str">
        <f>$C6312&amp;" "&amp;VLOOKUP(C6312,Tegevusalad!$A$1:$B$89,2,FALSE)</f>
        <v>42 RAJATISTE EHITUS</v>
      </c>
      <c r="AE6312" s="6">
        <f t="shared" si="594"/>
        <v>66262612.330000021</v>
      </c>
      <c r="AF6312" s="6">
        <f t="shared" si="595"/>
        <v>53141936.699999936</v>
      </c>
      <c r="AG6312" s="6">
        <f t="shared" si="596"/>
        <v>69517831.37000002</v>
      </c>
      <c r="AH6312" s="6">
        <f t="shared" si="597"/>
        <v>58417796.99999994</v>
      </c>
      <c r="AI6312" s="6">
        <f t="shared" si="593"/>
        <v>69385452.400000021</v>
      </c>
    </row>
    <row r="6313" spans="1:35">
      <c r="A6313" s="3">
        <v>2020</v>
      </c>
      <c r="B6313" s="3">
        <v>3</v>
      </c>
      <c r="C6313" s="4">
        <v>43</v>
      </c>
      <c r="D6313" s="8">
        <v>6168</v>
      </c>
      <c r="E6313" s="8">
        <v>116671081.37999973</v>
      </c>
      <c r="F6313" s="8">
        <v>13815.590000000002</v>
      </c>
      <c r="G6313" s="8">
        <v>10584401.9</v>
      </c>
      <c r="H6313" s="8">
        <v>7232497.5000000009</v>
      </c>
      <c r="I6313" s="8">
        <v>1862609.5600000005</v>
      </c>
      <c r="J6313" s="8">
        <v>324931.02</v>
      </c>
      <c r="K6313" s="8">
        <v>0</v>
      </c>
      <c r="L6313" s="8">
        <v>23335459.719999999</v>
      </c>
      <c r="M6313" s="8">
        <v>0</v>
      </c>
      <c r="N6313" s="8">
        <v>16596938.650000021</v>
      </c>
      <c r="O6313" s="8">
        <v>102659.11</v>
      </c>
      <c r="P6313" s="8">
        <v>672491.70000000007</v>
      </c>
      <c r="Q6313" s="8">
        <v>180884.65000000005</v>
      </c>
      <c r="R6313" s="8">
        <v>44533.660000000011</v>
      </c>
      <c r="S6313" s="8">
        <v>6213728.7100000083</v>
      </c>
      <c r="T6313" s="8">
        <v>4926112.0800000019</v>
      </c>
      <c r="U6313" s="8">
        <v>2781277.97</v>
      </c>
      <c r="V6313" s="8">
        <v>945997.11</v>
      </c>
      <c r="W6313" s="8">
        <v>184753.44999999998</v>
      </c>
      <c r="X6313" s="8">
        <v>171332.38999999998</v>
      </c>
      <c r="Y6313" s="8">
        <v>91.58</v>
      </c>
      <c r="Z6313" s="8">
        <v>446.36</v>
      </c>
      <c r="AA6313" s="8">
        <v>8700873.2500000168</v>
      </c>
      <c r="AB6313" s="8">
        <v>1962706.9700000028</v>
      </c>
      <c r="AC6313" s="9">
        <f t="shared" si="592"/>
        <v>6738166.2800000142</v>
      </c>
      <c r="AD6313" s="5" t="str">
        <f>$C6313&amp;" "&amp;VLOOKUP(C6313,Tegevusalad!$A$1:$B$89,2,FALSE)</f>
        <v>43 ERIEHITUSTÖÖD</v>
      </c>
      <c r="AE6313" s="6">
        <f t="shared" si="594"/>
        <v>107861222.67999972</v>
      </c>
      <c r="AF6313" s="6">
        <f t="shared" si="595"/>
        <v>74645056.430000097</v>
      </c>
      <c r="AG6313" s="6">
        <f t="shared" si="596"/>
        <v>118445624.57999973</v>
      </c>
      <c r="AH6313" s="6">
        <f t="shared" si="597"/>
        <v>83207361.550000101</v>
      </c>
      <c r="AI6313" s="6">
        <f t="shared" si="593"/>
        <v>118274292.18999973</v>
      </c>
    </row>
    <row r="6314" spans="1:35">
      <c r="A6314" s="3">
        <v>2020</v>
      </c>
      <c r="B6314" s="3">
        <v>3</v>
      </c>
      <c r="C6314" s="4">
        <v>45</v>
      </c>
      <c r="D6314" s="8">
        <v>3582</v>
      </c>
      <c r="E6314" s="8">
        <v>312229007.50999987</v>
      </c>
      <c r="F6314" s="8">
        <v>10312.460000000001</v>
      </c>
      <c r="G6314" s="8">
        <v>57464611.379999995</v>
      </c>
      <c r="H6314" s="8">
        <v>49815855.810000017</v>
      </c>
      <c r="I6314" s="8">
        <v>45726130.449999996</v>
      </c>
      <c r="J6314" s="8">
        <v>3931688.8399999994</v>
      </c>
      <c r="K6314" s="8">
        <v>11029.58</v>
      </c>
      <c r="L6314" s="8">
        <v>62446729.539999962</v>
      </c>
      <c r="M6314" s="8">
        <v>423641.91999999993</v>
      </c>
      <c r="N6314" s="8">
        <v>45508139.480000027</v>
      </c>
      <c r="O6314" s="8">
        <v>1964261.3400000005</v>
      </c>
      <c r="P6314" s="8">
        <v>555984.54</v>
      </c>
      <c r="Q6314" s="8">
        <v>164332.30999999997</v>
      </c>
      <c r="R6314" s="8">
        <v>28911.290000000005</v>
      </c>
      <c r="S6314" s="8">
        <v>119412650.14000002</v>
      </c>
      <c r="T6314" s="8">
        <v>113374370.84000002</v>
      </c>
      <c r="U6314" s="8">
        <v>3617800.1599999997</v>
      </c>
      <c r="V6314" s="8">
        <v>209292.50999999995</v>
      </c>
      <c r="W6314" s="8">
        <v>290478.41000000009</v>
      </c>
      <c r="X6314" s="8">
        <v>191363.46</v>
      </c>
      <c r="Y6314" s="8">
        <v>2629.9700000000003</v>
      </c>
      <c r="Z6314" s="8">
        <v>17798.89</v>
      </c>
      <c r="AA6314" s="8">
        <v>19711552.069999993</v>
      </c>
      <c r="AB6314" s="8">
        <v>2364489.0100000002</v>
      </c>
      <c r="AC6314" s="9">
        <f t="shared" si="592"/>
        <v>17347063.059999991</v>
      </c>
      <c r="AD6314" s="5" t="str">
        <f>$C6314&amp;" "&amp;VLOOKUP(C6314,Tegevusalad!$A$1:$B$89,2,FALSE)</f>
        <v>45 MOOTORSÕIDUKITE JA MOOTORRATASTE HULGI- JA JAEMÜÜK NING REMONT</v>
      </c>
      <c r="AE6314" s="6">
        <f t="shared" si="594"/>
        <v>189400233.12999982</v>
      </c>
      <c r="AF6314" s="6">
        <f t="shared" si="595"/>
        <v>95042789.360000074</v>
      </c>
      <c r="AG6314" s="6">
        <f t="shared" si="596"/>
        <v>246864844.50999981</v>
      </c>
      <c r="AH6314" s="6">
        <f t="shared" si="597"/>
        <v>227685253.85000011</v>
      </c>
      <c r="AI6314" s="6">
        <f t="shared" si="593"/>
        <v>246673481.04999983</v>
      </c>
    </row>
    <row r="6315" spans="1:35">
      <c r="A6315" s="3">
        <v>2020</v>
      </c>
      <c r="B6315" s="3">
        <v>3</v>
      </c>
      <c r="C6315" s="4">
        <v>46</v>
      </c>
      <c r="D6315" s="8">
        <v>8802</v>
      </c>
      <c r="E6315" s="8">
        <v>1084386547.9999986</v>
      </c>
      <c r="F6315" s="8">
        <v>111388527.35999995</v>
      </c>
      <c r="G6315" s="8">
        <v>440431406.53000045</v>
      </c>
      <c r="H6315" s="8">
        <v>228974227.11999992</v>
      </c>
      <c r="I6315" s="8">
        <v>194208668.51999995</v>
      </c>
      <c r="J6315" s="8">
        <v>49807591.039999969</v>
      </c>
      <c r="K6315" s="8">
        <v>53836.01</v>
      </c>
      <c r="L6315" s="8">
        <v>226902277.02000013</v>
      </c>
      <c r="M6315" s="8">
        <v>5840409.8699999992</v>
      </c>
      <c r="N6315" s="8">
        <v>173340348.52999982</v>
      </c>
      <c r="O6315" s="8">
        <v>14891288.670000009</v>
      </c>
      <c r="P6315" s="8">
        <v>1607752.4499999997</v>
      </c>
      <c r="Q6315" s="8">
        <v>223226.80999999997</v>
      </c>
      <c r="R6315" s="8">
        <v>205666.64000000036</v>
      </c>
      <c r="S6315" s="8">
        <v>454735984.31999987</v>
      </c>
      <c r="T6315" s="8">
        <v>423881708.47999966</v>
      </c>
      <c r="U6315" s="8">
        <v>35578877.29999999</v>
      </c>
      <c r="V6315" s="8">
        <v>9038773.5300000012</v>
      </c>
      <c r="W6315" s="8">
        <v>8213595.9999999981</v>
      </c>
      <c r="X6315" s="8">
        <v>26250441.939999994</v>
      </c>
      <c r="Y6315" s="8">
        <v>14189.480000000001</v>
      </c>
      <c r="Z6315" s="8">
        <v>7632.2900000000009</v>
      </c>
      <c r="AA6315" s="8">
        <v>73982197.319999903</v>
      </c>
      <c r="AB6315" s="8">
        <v>14573301.770000009</v>
      </c>
      <c r="AC6315" s="9">
        <f t="shared" si="592"/>
        <v>59408895.549999893</v>
      </c>
      <c r="AD6315" s="5" t="str">
        <f>$C6315&amp;" "&amp;VLOOKUP(C6315,Tegevusalad!$A$1:$B$89,2,FALSE)</f>
        <v>46 HULGIKAUBANDUS, V.A MOOTORSÕIDUKID JA MOOTORRATTAD</v>
      </c>
      <c r="AE6315" s="6">
        <f t="shared" si="594"/>
        <v>731710655.67999864</v>
      </c>
      <c r="AF6315" s="6">
        <f t="shared" si="595"/>
        <v>311997544.40999907</v>
      </c>
      <c r="AG6315" s="6">
        <f t="shared" si="596"/>
        <v>1172142062.2099991</v>
      </c>
      <c r="AH6315" s="6">
        <f t="shared" si="597"/>
        <v>867730075.84999895</v>
      </c>
      <c r="AI6315" s="6">
        <f t="shared" si="593"/>
        <v>1145891620.269999</v>
      </c>
    </row>
    <row r="6316" spans="1:35">
      <c r="A6316" s="3">
        <v>2020</v>
      </c>
      <c r="B6316" s="3">
        <v>3</v>
      </c>
      <c r="C6316" s="4">
        <v>47</v>
      </c>
      <c r="D6316" s="8">
        <v>6824</v>
      </c>
      <c r="E6316" s="8">
        <v>677697153.59999931</v>
      </c>
      <c r="F6316" s="8">
        <v>38118141.259999998</v>
      </c>
      <c r="G6316" s="8">
        <v>31755783.370000008</v>
      </c>
      <c r="H6316" s="8">
        <v>20646102.050000001</v>
      </c>
      <c r="I6316" s="8">
        <v>15553107.300000001</v>
      </c>
      <c r="J6316" s="8">
        <v>7785752.3399999933</v>
      </c>
      <c r="K6316" s="8">
        <v>1229056.3599999999</v>
      </c>
      <c r="L6316" s="8">
        <v>138970063.55999997</v>
      </c>
      <c r="M6316" s="8">
        <v>98328.430000000008</v>
      </c>
      <c r="N6316" s="8">
        <v>101347484.86999986</v>
      </c>
      <c r="O6316" s="8">
        <v>2179783.0699999994</v>
      </c>
      <c r="P6316" s="8">
        <v>2080841.9600000011</v>
      </c>
      <c r="Q6316" s="8">
        <v>82592.070000000022</v>
      </c>
      <c r="R6316" s="8">
        <v>44958.830000000024</v>
      </c>
      <c r="S6316" s="8">
        <v>134204048.85999991</v>
      </c>
      <c r="T6316" s="8">
        <v>120072795.51000001</v>
      </c>
      <c r="U6316" s="8">
        <v>5950299.6600000001</v>
      </c>
      <c r="V6316" s="8">
        <v>575451.52000000014</v>
      </c>
      <c r="W6316" s="8">
        <v>37710949.380000003</v>
      </c>
      <c r="X6316" s="8">
        <v>479700.75</v>
      </c>
      <c r="Y6316" s="8">
        <v>2466.48</v>
      </c>
      <c r="Z6316" s="8">
        <v>169.57000000000002</v>
      </c>
      <c r="AA6316" s="8">
        <v>39902291.430000007</v>
      </c>
      <c r="AB6316" s="8">
        <v>2179087.4000000022</v>
      </c>
      <c r="AC6316" s="9">
        <f t="shared" si="592"/>
        <v>37723204.030000001</v>
      </c>
      <c r="AD6316" s="5" t="str">
        <f>$C6316&amp;" "&amp;VLOOKUP(C6316,Tegevusalad!$A$1:$B$89,2,FALSE)</f>
        <v>47 JAEKAUBANDUS, V.A MOOTORSÕIDUKID JA MOOTORRATTAD</v>
      </c>
      <c r="AE6316" s="6">
        <f t="shared" si="594"/>
        <v>576140647.08999944</v>
      </c>
      <c r="AF6316" s="6">
        <f t="shared" si="595"/>
        <v>356484406.14999938</v>
      </c>
      <c r="AG6316" s="6">
        <f t="shared" si="596"/>
        <v>607896430.45999932</v>
      </c>
      <c r="AH6316" s="6">
        <f t="shared" si="597"/>
        <v>506962218.49999923</v>
      </c>
      <c r="AI6316" s="6">
        <f t="shared" si="593"/>
        <v>607416729.70999932</v>
      </c>
    </row>
    <row r="6317" spans="1:35">
      <c r="A6317" s="3">
        <v>2020</v>
      </c>
      <c r="B6317" s="3">
        <v>3</v>
      </c>
      <c r="C6317" s="4">
        <v>49</v>
      </c>
      <c r="D6317" s="8">
        <v>4039</v>
      </c>
      <c r="E6317" s="8">
        <v>95774543.460000098</v>
      </c>
      <c r="F6317" s="8">
        <v>22849.52</v>
      </c>
      <c r="G6317" s="8">
        <v>48569788.290000074</v>
      </c>
      <c r="H6317" s="8">
        <v>29892695.460000023</v>
      </c>
      <c r="I6317" s="8">
        <v>532960.04</v>
      </c>
      <c r="J6317" s="8">
        <v>1222416.3400000001</v>
      </c>
      <c r="K6317" s="8">
        <v>0</v>
      </c>
      <c r="L6317" s="8">
        <v>19156965.14999998</v>
      </c>
      <c r="M6317" s="8">
        <v>0</v>
      </c>
      <c r="N6317" s="8">
        <v>16553668.160000002</v>
      </c>
      <c r="O6317" s="8">
        <v>79191.05</v>
      </c>
      <c r="P6317" s="8">
        <v>2478162.9699999997</v>
      </c>
      <c r="Q6317" s="8">
        <v>111777.90000000001</v>
      </c>
      <c r="R6317" s="8">
        <v>15439.739999999998</v>
      </c>
      <c r="S6317" s="8">
        <v>11432135.390000006</v>
      </c>
      <c r="T6317" s="8">
        <v>2234375.9999999995</v>
      </c>
      <c r="U6317" s="8">
        <v>398727.24</v>
      </c>
      <c r="V6317" s="8">
        <v>39306.220000000008</v>
      </c>
      <c r="W6317" s="8">
        <v>433722.32</v>
      </c>
      <c r="X6317" s="8">
        <v>105711.75000000003</v>
      </c>
      <c r="Y6317" s="8">
        <v>1704.75</v>
      </c>
      <c r="Z6317" s="8">
        <v>0.01</v>
      </c>
      <c r="AA6317" s="8">
        <v>6337916.9100000001</v>
      </c>
      <c r="AB6317" s="8">
        <v>3732915.1900000009</v>
      </c>
      <c r="AC6317" s="9">
        <f t="shared" si="592"/>
        <v>2605001.7199999993</v>
      </c>
      <c r="AD6317" s="5" t="str">
        <f>$C6317&amp;" "&amp;VLOOKUP(C6317,Tegevusalad!$A$1:$B$89,2,FALSE)</f>
        <v>49 MAISMAAVEONDUS JA TORUTRANSPORT</v>
      </c>
      <c r="AE6317" s="6">
        <f t="shared" si="594"/>
        <v>84072242.100000083</v>
      </c>
      <c r="AF6317" s="6">
        <f t="shared" si="595"/>
        <v>70658027.840000004</v>
      </c>
      <c r="AG6317" s="6">
        <f t="shared" si="596"/>
        <v>132642030.39000015</v>
      </c>
      <c r="AH6317" s="6">
        <f t="shared" si="597"/>
        <v>82845539.5</v>
      </c>
      <c r="AI6317" s="6">
        <f t="shared" si="593"/>
        <v>132536318.64000015</v>
      </c>
    </row>
    <row r="6318" spans="1:35">
      <c r="A6318" s="3">
        <v>2020</v>
      </c>
      <c r="B6318" s="3">
        <v>3</v>
      </c>
      <c r="C6318" s="4">
        <v>50</v>
      </c>
      <c r="D6318" s="8">
        <v>88</v>
      </c>
      <c r="E6318" s="8">
        <v>16134151.059999999</v>
      </c>
      <c r="F6318" s="8">
        <v>307254.7</v>
      </c>
      <c r="G6318" s="8">
        <v>16172231.439999999</v>
      </c>
      <c r="H6318" s="8">
        <v>4793494.34</v>
      </c>
      <c r="I6318" s="8">
        <v>83840</v>
      </c>
      <c r="J6318" s="8">
        <v>4014.12</v>
      </c>
      <c r="K6318" s="8">
        <v>4014.12</v>
      </c>
      <c r="L6318" s="8">
        <v>3254483.15</v>
      </c>
      <c r="M6318" s="8">
        <v>0</v>
      </c>
      <c r="N6318" s="8">
        <v>2678100.4</v>
      </c>
      <c r="O6318" s="8">
        <v>79212.149999999994</v>
      </c>
      <c r="P6318" s="8">
        <v>82984.489999999991</v>
      </c>
      <c r="Q6318" s="8">
        <v>14.85</v>
      </c>
      <c r="R6318" s="8">
        <v>1365.4699999999998</v>
      </c>
      <c r="S6318" s="8">
        <v>7684609.5700000003</v>
      </c>
      <c r="T6318" s="8">
        <v>3329941.87</v>
      </c>
      <c r="U6318" s="8">
        <v>109131.33</v>
      </c>
      <c r="V6318" s="8">
        <v>0</v>
      </c>
      <c r="W6318" s="8">
        <v>9172.65</v>
      </c>
      <c r="X6318" s="8">
        <v>0</v>
      </c>
      <c r="Y6318" s="8">
        <v>0</v>
      </c>
      <c r="Z6318" s="8">
        <v>128.04</v>
      </c>
      <c r="AA6318" s="8">
        <v>757167.55</v>
      </c>
      <c r="AB6318" s="8">
        <v>180912.84000000005</v>
      </c>
      <c r="AC6318" s="9">
        <f t="shared" si="592"/>
        <v>576254.71</v>
      </c>
      <c r="AD6318" s="5" t="str">
        <f>$C6318&amp;" "&amp;VLOOKUP(C6318,Tegevusalad!$A$1:$B$89,2,FALSE)</f>
        <v>50 VEETRANSPORT</v>
      </c>
      <c r="AE6318" s="6">
        <f t="shared" si="594"/>
        <v>8647664.8599999975</v>
      </c>
      <c r="AF6318" s="6">
        <f t="shared" si="595"/>
        <v>5207527.6999999993</v>
      </c>
      <c r="AG6318" s="6">
        <f t="shared" si="596"/>
        <v>24819896.299999997</v>
      </c>
      <c r="AH6318" s="6">
        <f t="shared" si="597"/>
        <v>13397329.35</v>
      </c>
      <c r="AI6318" s="6">
        <f t="shared" si="593"/>
        <v>24819896.299999997</v>
      </c>
    </row>
    <row r="6319" spans="1:35">
      <c r="A6319" s="3">
        <v>2020</v>
      </c>
      <c r="B6319" s="3">
        <v>3</v>
      </c>
      <c r="C6319" s="4">
        <v>51</v>
      </c>
      <c r="D6319" s="8">
        <v>41</v>
      </c>
      <c r="E6319" s="8">
        <v>5172889.0299999993</v>
      </c>
      <c r="F6319" s="8">
        <v>47.67</v>
      </c>
      <c r="G6319" s="8">
        <v>22229885.500000004</v>
      </c>
      <c r="H6319" s="8">
        <v>11161550.959999999</v>
      </c>
      <c r="I6319" s="8">
        <v>0</v>
      </c>
      <c r="J6319" s="8">
        <v>3179</v>
      </c>
      <c r="K6319" s="8">
        <v>0</v>
      </c>
      <c r="L6319" s="8">
        <v>1034582.1100000002</v>
      </c>
      <c r="M6319" s="8">
        <v>0</v>
      </c>
      <c r="N6319" s="8">
        <v>1175802.07</v>
      </c>
      <c r="O6319" s="8">
        <v>3019.87</v>
      </c>
      <c r="P6319" s="8">
        <v>451.98</v>
      </c>
      <c r="Q6319" s="8">
        <v>809.39</v>
      </c>
      <c r="R6319" s="8">
        <v>1079.6300000000001</v>
      </c>
      <c r="S6319" s="8">
        <v>4252792.34</v>
      </c>
      <c r="T6319" s="8">
        <v>395.40000000000003</v>
      </c>
      <c r="U6319" s="8">
        <v>15268.000000000002</v>
      </c>
      <c r="V6319" s="8">
        <v>0</v>
      </c>
      <c r="W6319" s="8">
        <v>0</v>
      </c>
      <c r="X6319" s="8">
        <v>0</v>
      </c>
      <c r="Y6319" s="8">
        <v>0</v>
      </c>
      <c r="Z6319" s="8">
        <v>0</v>
      </c>
      <c r="AA6319" s="8">
        <v>110820.21</v>
      </c>
      <c r="AB6319" s="8">
        <v>252040.16999999998</v>
      </c>
      <c r="AC6319" s="9">
        <f t="shared" si="592"/>
        <v>-141219.95999999996</v>
      </c>
      <c r="AD6319" s="5" t="str">
        <f>$C6319&amp;" "&amp;VLOOKUP(C6319,Tegevusalad!$A$1:$B$89,2,FALSE)</f>
        <v>51 ÕHUTRANSPORT</v>
      </c>
      <c r="AE6319" s="6">
        <f t="shared" si="594"/>
        <v>904876.3599999994</v>
      </c>
      <c r="AF6319" s="6">
        <f t="shared" si="595"/>
        <v>1601248.8099999987</v>
      </c>
      <c r="AG6319" s="6">
        <f t="shared" si="596"/>
        <v>23134761.860000003</v>
      </c>
      <c r="AH6319" s="6">
        <f t="shared" si="597"/>
        <v>5884408.4999999991</v>
      </c>
      <c r="AI6319" s="6">
        <f t="shared" si="593"/>
        <v>23134761.860000003</v>
      </c>
    </row>
    <row r="6320" spans="1:35">
      <c r="A6320" s="3">
        <v>2020</v>
      </c>
      <c r="B6320" s="3">
        <v>3</v>
      </c>
      <c r="C6320" s="4">
        <v>52</v>
      </c>
      <c r="D6320" s="8">
        <v>1470</v>
      </c>
      <c r="E6320" s="8">
        <v>94741782.049999952</v>
      </c>
      <c r="F6320" s="8">
        <v>6521.0100000000011</v>
      </c>
      <c r="G6320" s="8">
        <v>137909681.42999995</v>
      </c>
      <c r="H6320" s="8">
        <v>31640709.839999992</v>
      </c>
      <c r="I6320" s="8">
        <v>495984.3600000001</v>
      </c>
      <c r="J6320" s="8">
        <v>1796686.6500000001</v>
      </c>
      <c r="K6320" s="8">
        <v>0</v>
      </c>
      <c r="L6320" s="8">
        <v>18948943.340000011</v>
      </c>
      <c r="M6320" s="8">
        <v>352642.26</v>
      </c>
      <c r="N6320" s="8">
        <v>20322684.220000032</v>
      </c>
      <c r="O6320" s="8">
        <v>375239.77</v>
      </c>
      <c r="P6320" s="8">
        <v>2194283.25</v>
      </c>
      <c r="Q6320" s="8">
        <v>32975.630000000026</v>
      </c>
      <c r="R6320" s="8">
        <v>36909.669999999984</v>
      </c>
      <c r="S6320" s="8">
        <v>25760049.429999977</v>
      </c>
      <c r="T6320" s="8">
        <v>5707627.5899999989</v>
      </c>
      <c r="U6320" s="8">
        <v>3969713.5200000009</v>
      </c>
      <c r="V6320" s="8">
        <v>12955.15</v>
      </c>
      <c r="W6320" s="8">
        <v>322839.48000000004</v>
      </c>
      <c r="X6320" s="8">
        <v>201652.69999999998</v>
      </c>
      <c r="Y6320" s="8">
        <v>2447.2600000000002</v>
      </c>
      <c r="Z6320" s="8">
        <v>121.92</v>
      </c>
      <c r="AA6320" s="8">
        <v>2758230.8699999978</v>
      </c>
      <c r="AB6320" s="8">
        <v>3777004.149999999</v>
      </c>
      <c r="AC6320" s="9">
        <f t="shared" si="592"/>
        <v>-1018773.2800000012</v>
      </c>
      <c r="AD6320" s="5" t="str">
        <f>$C6320&amp;" "&amp;VLOOKUP(C6320,Tegevusalad!$A$1:$B$89,2,FALSE)</f>
        <v>52 LAONDUS JA VEONDUST ABISTAVAD TEGEVUSALAD</v>
      </c>
      <c r="AE6320" s="6">
        <f t="shared" si="594"/>
        <v>65220192.809999987</v>
      </c>
      <c r="AF6320" s="6">
        <f t="shared" si="595"/>
        <v>70204962.800000191</v>
      </c>
      <c r="AG6320" s="6">
        <f t="shared" si="596"/>
        <v>203129874.23999989</v>
      </c>
      <c r="AH6320" s="6">
        <f t="shared" si="597"/>
        <v>101797969.45000017</v>
      </c>
      <c r="AI6320" s="6">
        <f t="shared" si="593"/>
        <v>202928221.5399999</v>
      </c>
    </row>
    <row r="6321" spans="1:35">
      <c r="A6321" s="3">
        <v>2020</v>
      </c>
      <c r="B6321" s="3">
        <v>3</v>
      </c>
      <c r="C6321" s="4">
        <v>53</v>
      </c>
      <c r="D6321" s="8">
        <v>170</v>
      </c>
      <c r="E6321" s="8">
        <v>11414936.25</v>
      </c>
      <c r="F6321" s="8">
        <v>105670.07</v>
      </c>
      <c r="G6321" s="8">
        <v>4325238.21</v>
      </c>
      <c r="H6321" s="8">
        <v>1341598.52</v>
      </c>
      <c r="I6321" s="8">
        <v>5997.7000000000007</v>
      </c>
      <c r="J6321" s="8">
        <v>2729.78</v>
      </c>
      <c r="K6321" s="8">
        <v>0</v>
      </c>
      <c r="L6321" s="8">
        <v>2292497.5499999998</v>
      </c>
      <c r="M6321" s="8">
        <v>0</v>
      </c>
      <c r="N6321" s="8">
        <v>1309610.9899999998</v>
      </c>
      <c r="O6321" s="8">
        <v>86.210000000000008</v>
      </c>
      <c r="P6321" s="8">
        <v>61929.560000000005</v>
      </c>
      <c r="Q6321" s="8">
        <v>10819.82</v>
      </c>
      <c r="R6321" s="8">
        <v>3529.0999999999995</v>
      </c>
      <c r="S6321" s="8">
        <v>1162948.07</v>
      </c>
      <c r="T6321" s="8">
        <v>6618.9</v>
      </c>
      <c r="U6321" s="8">
        <v>1065713.3799999999</v>
      </c>
      <c r="V6321" s="8">
        <v>0</v>
      </c>
      <c r="W6321" s="8">
        <v>1534427.95</v>
      </c>
      <c r="X6321" s="8">
        <v>304</v>
      </c>
      <c r="Y6321" s="8">
        <v>0</v>
      </c>
      <c r="Z6321" s="8">
        <v>0</v>
      </c>
      <c r="AA6321" s="8">
        <v>1000527.0299999999</v>
      </c>
      <c r="AB6321" s="8">
        <v>17640.470000000005</v>
      </c>
      <c r="AC6321" s="9">
        <f t="shared" si="592"/>
        <v>982886.55999999994</v>
      </c>
      <c r="AD6321" s="5" t="str">
        <f>$C6321&amp;" "&amp;VLOOKUP(C6321,Tegevusalad!$A$1:$B$89,2,FALSE)</f>
        <v>53 POSTI- JA KULLERITEENISTUS</v>
      </c>
      <c r="AE6321" s="6">
        <f t="shared" si="594"/>
        <v>9292248.870000001</v>
      </c>
      <c r="AF6321" s="6">
        <f t="shared" si="595"/>
        <v>4336607.9499999993</v>
      </c>
      <c r="AG6321" s="6">
        <f t="shared" si="596"/>
        <v>13617487.080000002</v>
      </c>
      <c r="AH6321" s="6">
        <f t="shared" si="597"/>
        <v>6565700.4499999993</v>
      </c>
      <c r="AI6321" s="6">
        <f t="shared" si="593"/>
        <v>13617183.080000002</v>
      </c>
    </row>
    <row r="6322" spans="1:35">
      <c r="A6322" s="3">
        <v>2020</v>
      </c>
      <c r="B6322" s="3">
        <v>3</v>
      </c>
      <c r="C6322" s="4">
        <v>55</v>
      </c>
      <c r="D6322" s="8">
        <v>955</v>
      </c>
      <c r="E6322" s="8">
        <v>6027623.7700000014</v>
      </c>
      <c r="F6322" s="8">
        <v>5458270.7699999968</v>
      </c>
      <c r="G6322" s="8">
        <v>297758.27</v>
      </c>
      <c r="H6322" s="8">
        <v>143236.63</v>
      </c>
      <c r="I6322" s="8">
        <v>40464.800000000003</v>
      </c>
      <c r="J6322" s="8">
        <v>0</v>
      </c>
      <c r="K6322" s="8">
        <v>0</v>
      </c>
      <c r="L6322" s="8">
        <v>1696769.2899999996</v>
      </c>
      <c r="M6322" s="8">
        <v>0</v>
      </c>
      <c r="N6322" s="8">
        <v>3144953.1199999973</v>
      </c>
      <c r="O6322" s="8">
        <v>7340.67</v>
      </c>
      <c r="P6322" s="8">
        <v>439848.02999999997</v>
      </c>
      <c r="Q6322" s="8">
        <v>31057.340000000011</v>
      </c>
      <c r="R6322" s="8">
        <v>4811.3599999999979</v>
      </c>
      <c r="S6322" s="8">
        <v>1457252.3800000018</v>
      </c>
      <c r="T6322" s="8">
        <v>749637.3</v>
      </c>
      <c r="U6322" s="8">
        <v>86741.07</v>
      </c>
      <c r="V6322" s="8">
        <v>325.24</v>
      </c>
      <c r="W6322" s="8">
        <v>989243.15000000014</v>
      </c>
      <c r="X6322" s="8">
        <v>2144.5700000000002</v>
      </c>
      <c r="Y6322" s="8">
        <v>23475.26</v>
      </c>
      <c r="Z6322" s="8">
        <v>3466.66</v>
      </c>
      <c r="AA6322" s="8">
        <v>168073.93999999994</v>
      </c>
      <c r="AB6322" s="8">
        <v>1596249.2400000005</v>
      </c>
      <c r="AC6322" s="9">
        <f t="shared" si="592"/>
        <v>-1428175.3000000005</v>
      </c>
      <c r="AD6322" s="5" t="str">
        <f>$C6322&amp;" "&amp;VLOOKUP(C6322,Tegevusalad!$A$1:$B$89,2,FALSE)</f>
        <v>55 MAJUTUS</v>
      </c>
      <c r="AE6322" s="6">
        <f t="shared" si="594"/>
        <v>9944045.6599999983</v>
      </c>
      <c r="AF6322" s="6">
        <f t="shared" si="595"/>
        <v>14168450.839999983</v>
      </c>
      <c r="AG6322" s="6">
        <f t="shared" si="596"/>
        <v>10241803.929999998</v>
      </c>
      <c r="AH6322" s="6">
        <f t="shared" si="597"/>
        <v>15748822.399999985</v>
      </c>
      <c r="AI6322" s="6">
        <f t="shared" si="593"/>
        <v>10239659.359999998</v>
      </c>
    </row>
    <row r="6323" spans="1:35">
      <c r="A6323" s="3">
        <v>2020</v>
      </c>
      <c r="B6323" s="3">
        <v>3</v>
      </c>
      <c r="C6323" s="4">
        <v>56</v>
      </c>
      <c r="D6323" s="8">
        <v>2378</v>
      </c>
      <c r="E6323" s="8">
        <v>33527995.779999916</v>
      </c>
      <c r="F6323" s="8">
        <v>126678.40000000005</v>
      </c>
      <c r="G6323" s="8">
        <v>515328.22000000009</v>
      </c>
      <c r="H6323" s="8">
        <v>225050.80999999994</v>
      </c>
      <c r="I6323" s="8">
        <v>63153.87</v>
      </c>
      <c r="J6323" s="8">
        <v>402.09000000000003</v>
      </c>
      <c r="K6323" s="8">
        <v>4802.09</v>
      </c>
      <c r="L6323" s="8">
        <v>6717000.5299999965</v>
      </c>
      <c r="M6323" s="8">
        <v>0</v>
      </c>
      <c r="N6323" s="8">
        <v>4918893.810000008</v>
      </c>
      <c r="O6323" s="8">
        <v>13253.800000000001</v>
      </c>
      <c r="P6323" s="8">
        <v>284135.5399999998</v>
      </c>
      <c r="Q6323" s="8">
        <v>25344.80999999999</v>
      </c>
      <c r="R6323" s="8">
        <v>5205.5600000000013</v>
      </c>
      <c r="S6323" s="8">
        <v>1993935.7399999991</v>
      </c>
      <c r="T6323" s="8">
        <v>1022953.76</v>
      </c>
      <c r="U6323" s="8">
        <v>136044.94</v>
      </c>
      <c r="V6323" s="8">
        <v>1357.31</v>
      </c>
      <c r="W6323" s="8">
        <v>65508.370000000017</v>
      </c>
      <c r="X6323" s="8">
        <v>7228.01</v>
      </c>
      <c r="Y6323" s="8">
        <v>0</v>
      </c>
      <c r="Z6323" s="8">
        <v>1.26</v>
      </c>
      <c r="AA6323" s="8">
        <v>2295593.3500000015</v>
      </c>
      <c r="AB6323" s="8">
        <v>497487.88999999966</v>
      </c>
      <c r="AC6323" s="9">
        <f t="shared" si="592"/>
        <v>1798105.4600000018</v>
      </c>
      <c r="AD6323" s="5" t="str">
        <f>$C6323&amp;" "&amp;VLOOKUP(C6323,Tegevusalad!$A$1:$B$89,2,FALSE)</f>
        <v>56 TOIDU JA JOOGI SERVEERIMINE</v>
      </c>
      <c r="AE6323" s="6">
        <f t="shared" si="594"/>
        <v>31531921.509999916</v>
      </c>
      <c r="AF6323" s="6">
        <f t="shared" si="595"/>
        <v>22425604.480000041</v>
      </c>
      <c r="AG6323" s="6">
        <f t="shared" si="596"/>
        <v>32047249.729999915</v>
      </c>
      <c r="AH6323" s="6">
        <f t="shared" si="597"/>
        <v>24620496.850000035</v>
      </c>
      <c r="AI6323" s="6">
        <f t="shared" si="593"/>
        <v>32040021.719999917</v>
      </c>
    </row>
    <row r="6324" spans="1:35">
      <c r="A6324" s="3">
        <v>2020</v>
      </c>
      <c r="B6324" s="3">
        <v>3</v>
      </c>
      <c r="C6324" s="4">
        <v>58</v>
      </c>
      <c r="D6324" s="8">
        <v>644</v>
      </c>
      <c r="E6324" s="8">
        <v>9194191.6300000008</v>
      </c>
      <c r="F6324" s="8">
        <v>4975788.3500000006</v>
      </c>
      <c r="G6324" s="8">
        <v>5640489.2799999984</v>
      </c>
      <c r="H6324" s="8">
        <v>1716946.1</v>
      </c>
      <c r="I6324" s="8">
        <v>56668.05999999999</v>
      </c>
      <c r="J6324" s="8">
        <v>51368.28</v>
      </c>
      <c r="K6324" s="8">
        <v>0</v>
      </c>
      <c r="L6324" s="8">
        <v>2286659.2999999998</v>
      </c>
      <c r="M6324" s="8">
        <v>0</v>
      </c>
      <c r="N6324" s="8">
        <v>1707287.2200000021</v>
      </c>
      <c r="O6324" s="8">
        <v>6539.37</v>
      </c>
      <c r="P6324" s="8">
        <v>58902.020000000019</v>
      </c>
      <c r="Q6324" s="8">
        <v>5562.0200000000013</v>
      </c>
      <c r="R6324" s="8">
        <v>6861.3000000000029</v>
      </c>
      <c r="S6324" s="8">
        <v>1790589.1899999997</v>
      </c>
      <c r="T6324" s="8">
        <v>138345.00999999998</v>
      </c>
      <c r="U6324" s="8">
        <v>1050930.6200000001</v>
      </c>
      <c r="V6324" s="8">
        <v>0</v>
      </c>
      <c r="W6324" s="8">
        <v>10760.460000000003</v>
      </c>
      <c r="X6324" s="8">
        <v>15.32</v>
      </c>
      <c r="Y6324" s="8">
        <v>0</v>
      </c>
      <c r="Z6324" s="8">
        <v>30.650000000000002</v>
      </c>
      <c r="AA6324" s="8">
        <v>682557.40000000026</v>
      </c>
      <c r="AB6324" s="8">
        <v>103215.97999999998</v>
      </c>
      <c r="AC6324" s="9">
        <f t="shared" si="592"/>
        <v>579341.42000000027</v>
      </c>
      <c r="AD6324" s="5" t="str">
        <f>$C6324&amp;" "&amp;VLOOKUP(C6324,Tegevusalad!$A$1:$B$89,2,FALSE)</f>
        <v>58 KIRJASTAMINE</v>
      </c>
      <c r="AE6324" s="6">
        <f t="shared" si="594"/>
        <v>11328475.490000002</v>
      </c>
      <c r="AF6324" s="6">
        <f t="shared" si="595"/>
        <v>5696525.9400000097</v>
      </c>
      <c r="AG6324" s="6">
        <f t="shared" si="596"/>
        <v>16968964.77</v>
      </c>
      <c r="AH6324" s="6">
        <f t="shared" si="597"/>
        <v>8570742.6000000108</v>
      </c>
      <c r="AI6324" s="6">
        <f t="shared" si="593"/>
        <v>16968949.449999999</v>
      </c>
    </row>
    <row r="6325" spans="1:35">
      <c r="A6325" s="3">
        <v>2020</v>
      </c>
      <c r="B6325" s="3">
        <v>3</v>
      </c>
      <c r="C6325" s="4">
        <v>59</v>
      </c>
      <c r="D6325" s="8">
        <v>632</v>
      </c>
      <c r="E6325" s="8">
        <v>6318163.0600000015</v>
      </c>
      <c r="F6325" s="8">
        <v>2256.1</v>
      </c>
      <c r="G6325" s="8">
        <v>2056889.91</v>
      </c>
      <c r="H6325" s="8">
        <v>1080587.1300000001</v>
      </c>
      <c r="I6325" s="8">
        <v>11835.25</v>
      </c>
      <c r="J6325" s="8">
        <v>4.6000000000000005</v>
      </c>
      <c r="K6325" s="8">
        <v>0</v>
      </c>
      <c r="L6325" s="8">
        <v>1263835.6999999997</v>
      </c>
      <c r="M6325" s="8">
        <v>0</v>
      </c>
      <c r="N6325" s="8">
        <v>1078349.1300000006</v>
      </c>
      <c r="O6325" s="8">
        <v>2375.5299999999997</v>
      </c>
      <c r="P6325" s="8">
        <v>54553.200000000004</v>
      </c>
      <c r="Q6325" s="8">
        <v>19982.990000000002</v>
      </c>
      <c r="R6325" s="8">
        <v>3053.02</v>
      </c>
      <c r="S6325" s="8">
        <v>950048.85999999987</v>
      </c>
      <c r="T6325" s="8">
        <v>88621.420000000042</v>
      </c>
      <c r="U6325" s="8">
        <v>222987.93000000005</v>
      </c>
      <c r="V6325" s="8">
        <v>95.89</v>
      </c>
      <c r="W6325" s="8">
        <v>12492.859999999997</v>
      </c>
      <c r="X6325" s="8">
        <v>0</v>
      </c>
      <c r="Y6325" s="8">
        <v>0</v>
      </c>
      <c r="Z6325" s="8">
        <v>71.53</v>
      </c>
      <c r="AA6325" s="8">
        <v>494113.21999999986</v>
      </c>
      <c r="AB6325" s="8">
        <v>308698.18</v>
      </c>
      <c r="AC6325" s="9">
        <f t="shared" si="592"/>
        <v>185415.03999999986</v>
      </c>
      <c r="AD6325" s="5" t="str">
        <f>$C6325&amp;" "&amp;VLOOKUP(C6325,Tegevusalad!$A$1:$B$89,2,FALSE)</f>
        <v>59 KINOFILMIDE, VIDEOTE JA TELESAADETE TOOTMINE; HELISALVESTISTE JA MUUSIKA KIRJASTAMINE</v>
      </c>
      <c r="AE6325" s="6">
        <f t="shared" si="594"/>
        <v>5147382.370000001</v>
      </c>
      <c r="AF6325" s="6">
        <f t="shared" si="595"/>
        <v>4222192.200000002</v>
      </c>
      <c r="AG6325" s="6">
        <f t="shared" si="596"/>
        <v>7204272.2800000012</v>
      </c>
      <c r="AH6325" s="6">
        <f t="shared" si="597"/>
        <v>5407010.7500000028</v>
      </c>
      <c r="AI6325" s="6">
        <f t="shared" si="593"/>
        <v>7204272.2800000012</v>
      </c>
    </row>
    <row r="6326" spans="1:35">
      <c r="A6326" s="3">
        <v>2020</v>
      </c>
      <c r="B6326" s="3">
        <v>3</v>
      </c>
      <c r="C6326" s="4">
        <v>60</v>
      </c>
      <c r="D6326" s="8">
        <v>31</v>
      </c>
      <c r="E6326" s="8">
        <v>202085.47</v>
      </c>
      <c r="F6326" s="8">
        <v>0</v>
      </c>
      <c r="G6326" s="8">
        <v>47454.080000000002</v>
      </c>
      <c r="H6326" s="8">
        <v>20350</v>
      </c>
      <c r="I6326" s="8">
        <v>0</v>
      </c>
      <c r="J6326" s="8">
        <v>0</v>
      </c>
      <c r="K6326" s="8">
        <v>0</v>
      </c>
      <c r="L6326" s="8">
        <v>40417.08</v>
      </c>
      <c r="M6326" s="8">
        <v>0</v>
      </c>
      <c r="N6326" s="8">
        <v>29059.87</v>
      </c>
      <c r="O6326" s="8">
        <v>0</v>
      </c>
      <c r="P6326" s="8">
        <v>0</v>
      </c>
      <c r="Q6326" s="8">
        <v>206.70000000000005</v>
      </c>
      <c r="R6326" s="8">
        <v>102.14000000000001</v>
      </c>
      <c r="S6326" s="8">
        <v>9802.68</v>
      </c>
      <c r="T6326" s="8">
        <v>0</v>
      </c>
      <c r="U6326" s="8">
        <v>0</v>
      </c>
      <c r="V6326" s="8">
        <v>0</v>
      </c>
      <c r="W6326" s="8">
        <v>600</v>
      </c>
      <c r="X6326" s="8">
        <v>0</v>
      </c>
      <c r="Y6326" s="8">
        <v>0</v>
      </c>
      <c r="Z6326" s="8">
        <v>0</v>
      </c>
      <c r="AA6326" s="8">
        <v>16442.72</v>
      </c>
      <c r="AB6326" s="8">
        <v>5085.51</v>
      </c>
      <c r="AC6326" s="9">
        <f t="shared" si="592"/>
        <v>11357.210000000001</v>
      </c>
      <c r="AD6326" s="5" t="str">
        <f>$C6326&amp;" "&amp;VLOOKUP(C6326,Tegevusalad!$A$1:$B$89,2,FALSE)</f>
        <v>60 PROGRAMMID JA RINGHÄÄLING</v>
      </c>
      <c r="AE6326" s="6">
        <f t="shared" si="594"/>
        <v>192282.79</v>
      </c>
      <c r="AF6326" s="6">
        <f t="shared" si="595"/>
        <v>136007.37</v>
      </c>
      <c r="AG6326" s="6">
        <f t="shared" si="596"/>
        <v>239736.87</v>
      </c>
      <c r="AH6326" s="6">
        <f t="shared" si="597"/>
        <v>145810.04999999999</v>
      </c>
      <c r="AI6326" s="6">
        <f t="shared" si="593"/>
        <v>239736.87</v>
      </c>
    </row>
    <row r="6327" spans="1:35">
      <c r="A6327" s="3">
        <v>2020</v>
      </c>
      <c r="B6327" s="3">
        <v>3</v>
      </c>
      <c r="C6327" s="4">
        <v>61</v>
      </c>
      <c r="D6327" s="8">
        <v>197</v>
      </c>
      <c r="E6327" s="8">
        <v>73823172.619999945</v>
      </c>
      <c r="F6327" s="8">
        <v>0</v>
      </c>
      <c r="G6327" s="8">
        <v>11858570.609999999</v>
      </c>
      <c r="H6327" s="8">
        <v>7557708.3400000008</v>
      </c>
      <c r="I6327" s="8">
        <v>370685.56</v>
      </c>
      <c r="J6327" s="8">
        <v>13578.35</v>
      </c>
      <c r="K6327" s="8">
        <v>3380.01</v>
      </c>
      <c r="L6327" s="8">
        <v>14764634.510000011</v>
      </c>
      <c r="M6327" s="8">
        <v>0</v>
      </c>
      <c r="N6327" s="8">
        <v>8334351.6100000003</v>
      </c>
      <c r="O6327" s="8">
        <v>103251.35</v>
      </c>
      <c r="P6327" s="8">
        <v>740477.86</v>
      </c>
      <c r="Q6327" s="8">
        <v>7403.18</v>
      </c>
      <c r="R6327" s="8">
        <v>5947.56</v>
      </c>
      <c r="S6327" s="8">
        <v>19451615.269999992</v>
      </c>
      <c r="T6327" s="8">
        <v>8876136.5899999999</v>
      </c>
      <c r="U6327" s="8">
        <v>3768320.59</v>
      </c>
      <c r="V6327" s="8">
        <v>377</v>
      </c>
      <c r="W6327" s="8">
        <v>490007.63</v>
      </c>
      <c r="X6327" s="8">
        <v>0</v>
      </c>
      <c r="Y6327" s="8">
        <v>0</v>
      </c>
      <c r="Z6327" s="8">
        <v>0.05</v>
      </c>
      <c r="AA6327" s="8">
        <v>6529156.5799999973</v>
      </c>
      <c r="AB6327" s="8">
        <v>98873.73</v>
      </c>
      <c r="AC6327" s="9">
        <f t="shared" si="592"/>
        <v>6430282.8499999968</v>
      </c>
      <c r="AD6327" s="5" t="str">
        <f>$C6327&amp;" "&amp;VLOOKUP(C6327,Tegevusalad!$A$1:$B$89,2,FALSE)</f>
        <v>61 TELEKOMMUNIKATSIOON</v>
      </c>
      <c r="AE6327" s="6">
        <f t="shared" si="594"/>
        <v>50603236.759999953</v>
      </c>
      <c r="AF6327" s="6">
        <f t="shared" si="595"/>
        <v>17965680.24000001</v>
      </c>
      <c r="AG6327" s="6">
        <f t="shared" si="596"/>
        <v>62461807.369999953</v>
      </c>
      <c r="AH6327" s="6">
        <f t="shared" si="597"/>
        <v>41701495.849999994</v>
      </c>
      <c r="AI6327" s="6">
        <f t="shared" si="593"/>
        <v>62461807.369999953</v>
      </c>
    </row>
    <row r="6328" spans="1:35">
      <c r="A6328" s="3">
        <v>2020</v>
      </c>
      <c r="B6328" s="3">
        <v>3</v>
      </c>
      <c r="C6328" s="4">
        <v>62</v>
      </c>
      <c r="D6328" s="8">
        <v>4568</v>
      </c>
      <c r="E6328" s="8">
        <v>76608333.559999853</v>
      </c>
      <c r="F6328" s="8">
        <v>5316.71</v>
      </c>
      <c r="G6328" s="8">
        <v>95745221.530000031</v>
      </c>
      <c r="H6328" s="8">
        <v>47091353.499999985</v>
      </c>
      <c r="I6328" s="8">
        <v>3782111.5999999996</v>
      </c>
      <c r="J6328" s="8">
        <v>2035691.43</v>
      </c>
      <c r="K6328" s="8">
        <v>10000</v>
      </c>
      <c r="L6328" s="8">
        <v>15322145.429999989</v>
      </c>
      <c r="M6328" s="8">
        <v>0</v>
      </c>
      <c r="N6328" s="8">
        <v>11185455.959999921</v>
      </c>
      <c r="O6328" s="8">
        <v>44712.91</v>
      </c>
      <c r="P6328" s="8">
        <v>353016.47000000003</v>
      </c>
      <c r="Q6328" s="8">
        <v>34257.4</v>
      </c>
      <c r="R6328" s="8">
        <v>33744.500000000007</v>
      </c>
      <c r="S6328" s="8">
        <v>21084516.259999957</v>
      </c>
      <c r="T6328" s="8">
        <v>3251951.51</v>
      </c>
      <c r="U6328" s="8">
        <v>12931200.439999998</v>
      </c>
      <c r="V6328" s="8">
        <v>238.08</v>
      </c>
      <c r="W6328" s="8">
        <v>1247673.3299999998</v>
      </c>
      <c r="X6328" s="8">
        <v>134.79000000000002</v>
      </c>
      <c r="Y6328" s="8">
        <v>1213.42</v>
      </c>
      <c r="Z6328" s="8">
        <v>0</v>
      </c>
      <c r="AA6328" s="8">
        <v>5804499.2400000002</v>
      </c>
      <c r="AB6328" s="8">
        <v>1666596.350000001</v>
      </c>
      <c r="AC6328" s="9">
        <f t="shared" si="592"/>
        <v>4137902.8899999992</v>
      </c>
      <c r="AD6328" s="5" t="str">
        <f>$C6328&amp;" "&amp;VLOOKUP(C6328,Tegevusalad!$A$1:$B$89,2,FALSE)</f>
        <v>62 PROGRAMMEERIMINE, KONSULTATSIOONID JMS TEGEVUSED</v>
      </c>
      <c r="AE6328" s="6">
        <f t="shared" si="594"/>
        <v>42598068.359999895</v>
      </c>
      <c r="AF6328" s="6">
        <f t="shared" si="595"/>
        <v>21856959.129999638</v>
      </c>
      <c r="AG6328" s="6">
        <f t="shared" si="596"/>
        <v>138343289.88999993</v>
      </c>
      <c r="AH6328" s="6">
        <f t="shared" si="597"/>
        <v>56096002.299999602</v>
      </c>
      <c r="AI6328" s="6">
        <f t="shared" si="593"/>
        <v>138343155.09999993</v>
      </c>
    </row>
    <row r="6329" spans="1:35">
      <c r="A6329" s="3">
        <v>2020</v>
      </c>
      <c r="B6329" s="3">
        <v>3</v>
      </c>
      <c r="C6329" s="4">
        <v>63</v>
      </c>
      <c r="D6329" s="8">
        <v>994</v>
      </c>
      <c r="E6329" s="8">
        <v>13531776.730000021</v>
      </c>
      <c r="F6329" s="8">
        <v>17042.830000000002</v>
      </c>
      <c r="G6329" s="8">
        <v>12864216.750000007</v>
      </c>
      <c r="H6329" s="8">
        <v>4224764.3300000038</v>
      </c>
      <c r="I6329" s="8">
        <v>143414.55999999997</v>
      </c>
      <c r="J6329" s="8">
        <v>266458.95</v>
      </c>
      <c r="K6329" s="8">
        <v>0</v>
      </c>
      <c r="L6329" s="8">
        <v>2707889.2399999988</v>
      </c>
      <c r="M6329" s="8">
        <v>0</v>
      </c>
      <c r="N6329" s="8">
        <v>2031759.3400000003</v>
      </c>
      <c r="O6329" s="8">
        <v>2828.4800000000005</v>
      </c>
      <c r="P6329" s="8">
        <v>75618.62000000001</v>
      </c>
      <c r="Q6329" s="8">
        <v>9367.2799999999988</v>
      </c>
      <c r="R6329" s="8">
        <v>4162.9800000000005</v>
      </c>
      <c r="S6329" s="8">
        <v>4257732.5999999996</v>
      </c>
      <c r="T6329" s="8">
        <v>445213.56000000006</v>
      </c>
      <c r="U6329" s="8">
        <v>1809942.4200000009</v>
      </c>
      <c r="V6329" s="8">
        <v>116.69</v>
      </c>
      <c r="W6329" s="8">
        <v>261997.65999999997</v>
      </c>
      <c r="X6329" s="8">
        <v>0</v>
      </c>
      <c r="Y6329" s="8">
        <v>6.0000000000000005E-2</v>
      </c>
      <c r="Z6329" s="8">
        <v>0.08</v>
      </c>
      <c r="AA6329" s="8">
        <v>974446.58999999869</v>
      </c>
      <c r="AB6329" s="8">
        <v>298316.70999999897</v>
      </c>
      <c r="AC6329" s="9">
        <f t="shared" si="592"/>
        <v>676129.87999999966</v>
      </c>
      <c r="AD6329" s="5" t="str">
        <f>$C6329&amp;" "&amp;VLOOKUP(C6329,Tegevusalad!$A$1:$B$89,2,FALSE)</f>
        <v>63 INFOALANE TEGEVUS</v>
      </c>
      <c r="AE6329" s="6">
        <f t="shared" si="594"/>
        <v>7481144.5400000205</v>
      </c>
      <c r="AF6329" s="6">
        <f t="shared" si="595"/>
        <v>4097910.8700000006</v>
      </c>
      <c r="AG6329" s="6">
        <f t="shared" si="596"/>
        <v>20345361.290000029</v>
      </c>
      <c r="AH6329" s="6">
        <f t="shared" si="597"/>
        <v>10179611.600000001</v>
      </c>
      <c r="AI6329" s="6">
        <f t="shared" si="593"/>
        <v>20345361.290000029</v>
      </c>
    </row>
    <row r="6330" spans="1:35">
      <c r="A6330" s="3">
        <v>2020</v>
      </c>
      <c r="B6330" s="3">
        <v>3</v>
      </c>
      <c r="C6330" s="4">
        <v>64</v>
      </c>
      <c r="D6330" s="8">
        <v>602</v>
      </c>
      <c r="E6330" s="8">
        <v>147174888.34999999</v>
      </c>
      <c r="F6330" s="8">
        <v>2167.08</v>
      </c>
      <c r="G6330" s="8">
        <v>10846456.540000001</v>
      </c>
      <c r="H6330" s="8">
        <v>9766949.0800000019</v>
      </c>
      <c r="I6330" s="8">
        <v>1756048.75</v>
      </c>
      <c r="J6330" s="8">
        <v>105052.43000000001</v>
      </c>
      <c r="K6330" s="8">
        <v>0</v>
      </c>
      <c r="L6330" s="8">
        <v>29435172.710000005</v>
      </c>
      <c r="M6330" s="8">
        <v>0</v>
      </c>
      <c r="N6330" s="8">
        <v>27550074.68</v>
      </c>
      <c r="O6330" s="8">
        <v>19908.72</v>
      </c>
      <c r="P6330" s="8">
        <v>895632.29</v>
      </c>
      <c r="Q6330" s="8">
        <v>23541.839999999997</v>
      </c>
      <c r="R6330" s="8">
        <v>7423.56</v>
      </c>
      <c r="S6330" s="8">
        <v>13292404.250000002</v>
      </c>
      <c r="T6330" s="8">
        <v>4558757.2300000004</v>
      </c>
      <c r="U6330" s="8">
        <v>1686611.8599999999</v>
      </c>
      <c r="V6330" s="8">
        <v>187.04</v>
      </c>
      <c r="W6330" s="8">
        <v>87913474.290000007</v>
      </c>
      <c r="X6330" s="8">
        <v>517559.68000000005</v>
      </c>
      <c r="Y6330" s="8">
        <v>514.18000000000006</v>
      </c>
      <c r="Z6330" s="8">
        <v>389.44</v>
      </c>
      <c r="AA6330" s="8">
        <v>3979441.3100000005</v>
      </c>
      <c r="AB6330" s="8">
        <v>2094218.5399999996</v>
      </c>
      <c r="AC6330" s="9">
        <f t="shared" si="592"/>
        <v>1885222.7700000009</v>
      </c>
      <c r="AD6330" s="5" t="str">
        <f>$C6330&amp;" "&amp;VLOOKUP(C6330,Tegevusalad!$A$1:$B$89,2,FALSE)</f>
        <v>64 FINANTSTEENUSTE OSUTAMINE, V.A KINDLUSTUS JA PENSIONIFONDID</v>
      </c>
      <c r="AE6330" s="6">
        <f t="shared" si="594"/>
        <v>132715599.00000001</v>
      </c>
      <c r="AF6330" s="6">
        <f t="shared" si="595"/>
        <v>122709118.53</v>
      </c>
      <c r="AG6330" s="6">
        <f t="shared" si="596"/>
        <v>143562055.53999999</v>
      </c>
      <c r="AH6330" s="6">
        <f t="shared" si="597"/>
        <v>137787491.19999999</v>
      </c>
      <c r="AI6330" s="6">
        <f t="shared" si="593"/>
        <v>143044495.85999998</v>
      </c>
    </row>
    <row r="6331" spans="1:35">
      <c r="A6331" s="3">
        <v>2020</v>
      </c>
      <c r="B6331" s="3">
        <v>3</v>
      </c>
      <c r="C6331" s="4">
        <v>65</v>
      </c>
      <c r="D6331" s="8">
        <v>18</v>
      </c>
      <c r="E6331" s="8">
        <v>1171782.4500000002</v>
      </c>
      <c r="F6331" s="8">
        <v>0</v>
      </c>
      <c r="G6331" s="8">
        <v>239776.95</v>
      </c>
      <c r="H6331" s="8">
        <v>239776.95</v>
      </c>
      <c r="I6331" s="8">
        <v>0</v>
      </c>
      <c r="J6331" s="8">
        <v>0</v>
      </c>
      <c r="K6331" s="8">
        <v>0</v>
      </c>
      <c r="L6331" s="8">
        <v>234356.48000000007</v>
      </c>
      <c r="M6331" s="8">
        <v>0</v>
      </c>
      <c r="N6331" s="8">
        <v>3060.76</v>
      </c>
      <c r="O6331" s="8">
        <v>0</v>
      </c>
      <c r="P6331" s="8">
        <v>0</v>
      </c>
      <c r="Q6331" s="8">
        <v>0</v>
      </c>
      <c r="R6331" s="8">
        <v>0</v>
      </c>
      <c r="S6331" s="8">
        <v>1127423.49</v>
      </c>
      <c r="T6331" s="8">
        <v>1525.8999999999999</v>
      </c>
      <c r="U6331" s="8">
        <v>0</v>
      </c>
      <c r="V6331" s="8">
        <v>0</v>
      </c>
      <c r="W6331" s="8">
        <v>29745125.389999997</v>
      </c>
      <c r="X6331" s="8">
        <v>0</v>
      </c>
      <c r="Y6331" s="8">
        <v>0</v>
      </c>
      <c r="Z6331" s="8">
        <v>0</v>
      </c>
      <c r="AA6331" s="8">
        <v>231295.72000000003</v>
      </c>
      <c r="AB6331" s="8">
        <v>0</v>
      </c>
      <c r="AC6331" s="9">
        <f t="shared" si="592"/>
        <v>231295.72000000003</v>
      </c>
      <c r="AD6331" s="5" t="str">
        <f>$C6331&amp;" "&amp;VLOOKUP(C6331,Tegevusalad!$A$1:$B$89,2,FALSE)</f>
        <v>65 KINDLUSTUS, EDASIKINDLUSTUS JA PENSIONIFONDID, V.A KOHUSTUSLIK SOTSIAALKINDLUSTUS</v>
      </c>
      <c r="AE6331" s="6">
        <f t="shared" si="594"/>
        <v>44358.960000000196</v>
      </c>
      <c r="AF6331" s="6">
        <f t="shared" si="595"/>
        <v>-1112119.69</v>
      </c>
      <c r="AG6331" s="6">
        <f t="shared" si="596"/>
        <v>284135.91000000015</v>
      </c>
      <c r="AH6331" s="6">
        <f t="shared" si="597"/>
        <v>15303.800000000001</v>
      </c>
      <c r="AI6331" s="6">
        <f t="shared" si="593"/>
        <v>284135.91000000015</v>
      </c>
    </row>
    <row r="6332" spans="1:35">
      <c r="A6332" s="3">
        <v>2020</v>
      </c>
      <c r="B6332" s="3">
        <v>3</v>
      </c>
      <c r="C6332" s="4">
        <v>66</v>
      </c>
      <c r="D6332" s="8">
        <v>334</v>
      </c>
      <c r="E6332" s="8">
        <v>4728104.67</v>
      </c>
      <c r="F6332" s="8">
        <v>3586.59</v>
      </c>
      <c r="G6332" s="8">
        <v>1848883.3299999998</v>
      </c>
      <c r="H6332" s="8">
        <v>1257847.67</v>
      </c>
      <c r="I6332" s="8">
        <v>17379.580000000002</v>
      </c>
      <c r="J6332" s="8">
        <v>0</v>
      </c>
      <c r="K6332" s="8">
        <v>0</v>
      </c>
      <c r="L6332" s="8">
        <v>945943.74000000022</v>
      </c>
      <c r="M6332" s="8">
        <v>0</v>
      </c>
      <c r="N6332" s="8">
        <v>500959.16999999975</v>
      </c>
      <c r="O6332" s="8">
        <v>0</v>
      </c>
      <c r="P6332" s="8">
        <v>23532.46</v>
      </c>
      <c r="Q6332" s="8">
        <v>12606.03</v>
      </c>
      <c r="R6332" s="8">
        <v>869.6099999999999</v>
      </c>
      <c r="S6332" s="8">
        <v>2246963.9199999995</v>
      </c>
      <c r="T6332" s="8">
        <v>62813.79</v>
      </c>
      <c r="U6332" s="8">
        <v>199428.43</v>
      </c>
      <c r="V6332" s="8">
        <v>0</v>
      </c>
      <c r="W6332" s="8">
        <v>9184662.870000001</v>
      </c>
      <c r="X6332" s="8">
        <v>0</v>
      </c>
      <c r="Y6332" s="8">
        <v>14.72</v>
      </c>
      <c r="Z6332" s="8">
        <v>0</v>
      </c>
      <c r="AA6332" s="8">
        <v>525291.01000000013</v>
      </c>
      <c r="AB6332" s="8">
        <v>80291.719999999987</v>
      </c>
      <c r="AC6332" s="9">
        <f t="shared" si="592"/>
        <v>444999.29000000015</v>
      </c>
      <c r="AD6332" s="5" t="str">
        <f>$C6332&amp;" "&amp;VLOOKUP(C6332,Tegevusalad!$A$1:$B$89,2,FALSE)</f>
        <v>66 FINANTSTEENUSTE JA KINDLUSTUSTEGEVUSE ABITEGEVUSALAD</v>
      </c>
      <c r="AE6332" s="6">
        <f t="shared" si="594"/>
        <v>2285298.91</v>
      </c>
      <c r="AF6332" s="6">
        <f t="shared" si="595"/>
        <v>62751.549999999057</v>
      </c>
      <c r="AG6332" s="6">
        <f t="shared" si="596"/>
        <v>4134182.24</v>
      </c>
      <c r="AH6332" s="6">
        <f t="shared" si="597"/>
        <v>2509143.8999999985</v>
      </c>
      <c r="AI6332" s="6">
        <f t="shared" si="593"/>
        <v>4134182.24</v>
      </c>
    </row>
    <row r="6333" spans="1:35">
      <c r="A6333" s="3">
        <v>2020</v>
      </c>
      <c r="B6333" s="3">
        <v>3</v>
      </c>
      <c r="C6333" s="4">
        <v>68</v>
      </c>
      <c r="D6333" s="8">
        <v>7112</v>
      </c>
      <c r="E6333" s="8">
        <v>168435123.24000001</v>
      </c>
      <c r="F6333" s="8">
        <v>264999.8</v>
      </c>
      <c r="G6333" s="8">
        <v>13592544.920000002</v>
      </c>
      <c r="H6333" s="8">
        <v>5218358.2500000009</v>
      </c>
      <c r="I6333" s="8">
        <v>3598726.6500000004</v>
      </c>
      <c r="J6333" s="8">
        <v>4465454.0100000007</v>
      </c>
      <c r="K6333" s="8">
        <v>375.31</v>
      </c>
      <c r="L6333" s="8">
        <v>33710874.510000125</v>
      </c>
      <c r="M6333" s="8">
        <v>0</v>
      </c>
      <c r="N6333" s="8">
        <v>28869271.680000022</v>
      </c>
      <c r="O6333" s="8">
        <v>225505.23</v>
      </c>
      <c r="P6333" s="8">
        <v>6337790.4899999956</v>
      </c>
      <c r="Q6333" s="8">
        <v>124675.15999999989</v>
      </c>
      <c r="R6333" s="8">
        <v>57732.460000000006</v>
      </c>
      <c r="S6333" s="8">
        <v>7272297.3700000085</v>
      </c>
      <c r="T6333" s="8">
        <v>5680866.8000000017</v>
      </c>
      <c r="U6333" s="8">
        <v>1327186.2200000002</v>
      </c>
      <c r="V6333" s="8">
        <v>1182594.19</v>
      </c>
      <c r="W6333" s="8">
        <v>20255771.930000007</v>
      </c>
      <c r="X6333" s="8">
        <v>4374285.4899999993</v>
      </c>
      <c r="Y6333" s="8">
        <v>32277.100000000002</v>
      </c>
      <c r="Z6333" s="8">
        <v>1355.26</v>
      </c>
      <c r="AA6333" s="8">
        <v>17825468.569999989</v>
      </c>
      <c r="AB6333" s="8">
        <v>12952943.909999985</v>
      </c>
      <c r="AC6333" s="9">
        <f t="shared" si="592"/>
        <v>4872524.6600000039</v>
      </c>
      <c r="AD6333" s="5" t="str">
        <f>$C6333&amp;" "&amp;VLOOKUP(C6333,Tegevusalad!$A$1:$B$89,2,FALSE)</f>
        <v>68 KINNISVARAALANE TEGEVUS</v>
      </c>
      <c r="AE6333" s="6">
        <f t="shared" si="594"/>
        <v>164474924.94000003</v>
      </c>
      <c r="AF6333" s="6">
        <f t="shared" si="595"/>
        <v>136090605.1500001</v>
      </c>
      <c r="AG6333" s="6">
        <f t="shared" si="596"/>
        <v>178067469.86000004</v>
      </c>
      <c r="AH6333" s="6">
        <f t="shared" si="597"/>
        <v>144635020.70000011</v>
      </c>
      <c r="AI6333" s="6">
        <f t="shared" si="593"/>
        <v>173693184.37000003</v>
      </c>
    </row>
    <row r="6334" spans="1:35">
      <c r="A6334" s="3">
        <v>2020</v>
      </c>
      <c r="B6334" s="3">
        <v>3</v>
      </c>
      <c r="C6334" s="4">
        <v>69</v>
      </c>
      <c r="D6334" s="8">
        <v>3103</v>
      </c>
      <c r="E6334" s="8">
        <v>26544246.249999989</v>
      </c>
      <c r="F6334" s="8">
        <v>15349.210000000003</v>
      </c>
      <c r="G6334" s="8">
        <v>7156327.669999999</v>
      </c>
      <c r="H6334" s="8">
        <v>5366568.1300000018</v>
      </c>
      <c r="I6334" s="8">
        <v>36546.379999999997</v>
      </c>
      <c r="J6334" s="8">
        <v>9320</v>
      </c>
      <c r="K6334" s="8">
        <v>0</v>
      </c>
      <c r="L6334" s="8">
        <v>5310230.8400000026</v>
      </c>
      <c r="M6334" s="8">
        <v>0</v>
      </c>
      <c r="N6334" s="8">
        <v>1827076.4299999974</v>
      </c>
      <c r="O6334" s="8">
        <v>183.95</v>
      </c>
      <c r="P6334" s="8">
        <v>185277.59</v>
      </c>
      <c r="Q6334" s="8">
        <v>75086.629999999976</v>
      </c>
      <c r="R6334" s="8">
        <v>24850.960000000006</v>
      </c>
      <c r="S6334" s="8">
        <v>1618972.0000000002</v>
      </c>
      <c r="T6334" s="8">
        <v>281752.74000000005</v>
      </c>
      <c r="U6334" s="8">
        <v>156407.07999999999</v>
      </c>
      <c r="V6334" s="8">
        <v>1287.79</v>
      </c>
      <c r="W6334" s="8">
        <v>1009638.83</v>
      </c>
      <c r="X6334" s="8">
        <v>649980</v>
      </c>
      <c r="Y6334" s="8">
        <v>5.79</v>
      </c>
      <c r="Z6334" s="8">
        <v>0.04</v>
      </c>
      <c r="AA6334" s="8">
        <v>3711059.1099999971</v>
      </c>
      <c r="AB6334" s="8">
        <v>227898.94999999992</v>
      </c>
      <c r="AC6334" s="9">
        <f t="shared" si="592"/>
        <v>3483160.1599999974</v>
      </c>
      <c r="AD6334" s="5" t="str">
        <f>$C6334&amp;" "&amp;VLOOKUP(C6334,Tegevusalad!$A$1:$B$89,2,FALSE)</f>
        <v>69 JURIIDILISED TOIMINGUD JA ARVEPIDAMINE</v>
      </c>
      <c r="AE6334" s="6">
        <f t="shared" si="594"/>
        <v>25434196.379999988</v>
      </c>
      <c r="AF6334" s="6">
        <f t="shared" si="595"/>
        <v>7484625.9099999862</v>
      </c>
      <c r="AG6334" s="6">
        <f t="shared" si="596"/>
        <v>32590524.049999986</v>
      </c>
      <c r="AH6334" s="6">
        <f t="shared" si="597"/>
        <v>9259636.9499999862</v>
      </c>
      <c r="AI6334" s="6">
        <f t="shared" si="593"/>
        <v>31940544.049999986</v>
      </c>
    </row>
    <row r="6335" spans="1:35">
      <c r="A6335" s="3">
        <v>2020</v>
      </c>
      <c r="B6335" s="3">
        <v>3</v>
      </c>
      <c r="C6335" s="4">
        <v>70</v>
      </c>
      <c r="D6335" s="8">
        <v>3774</v>
      </c>
      <c r="E6335" s="8">
        <v>29115639.01999994</v>
      </c>
      <c r="F6335" s="8">
        <v>26066.29</v>
      </c>
      <c r="G6335" s="8">
        <v>23556690.149999987</v>
      </c>
      <c r="H6335" s="8">
        <v>11362655.970000001</v>
      </c>
      <c r="I6335" s="8">
        <v>318971.84000000008</v>
      </c>
      <c r="J6335" s="8">
        <v>615130.32999999996</v>
      </c>
      <c r="K6335" s="8">
        <v>0</v>
      </c>
      <c r="L6335" s="8">
        <v>5825473.929999995</v>
      </c>
      <c r="M6335" s="8">
        <v>23199.100000000002</v>
      </c>
      <c r="N6335" s="8">
        <v>5230777.7499999162</v>
      </c>
      <c r="O6335" s="8">
        <v>37449.909999999996</v>
      </c>
      <c r="P6335" s="8">
        <v>775604.84000000043</v>
      </c>
      <c r="Q6335" s="8">
        <v>75013.240000000034</v>
      </c>
      <c r="R6335" s="8">
        <v>42729.050000000017</v>
      </c>
      <c r="S6335" s="8">
        <v>5480399.5200000033</v>
      </c>
      <c r="T6335" s="8">
        <v>1247710.080000001</v>
      </c>
      <c r="U6335" s="8">
        <v>3081294.3800000004</v>
      </c>
      <c r="V6335" s="8">
        <v>719939.73</v>
      </c>
      <c r="W6335" s="8">
        <v>5886887.9099999992</v>
      </c>
      <c r="X6335" s="8">
        <v>99363.57</v>
      </c>
      <c r="Y6335" s="8">
        <v>27.02</v>
      </c>
      <c r="Z6335" s="8">
        <v>117.05</v>
      </c>
      <c r="AA6335" s="8">
        <v>2385869.4600000018</v>
      </c>
      <c r="AB6335" s="8">
        <v>1768064.2100000253</v>
      </c>
      <c r="AC6335" s="9">
        <f t="shared" si="592"/>
        <v>617805.24999997648</v>
      </c>
      <c r="AD6335" s="5" t="str">
        <f>$C6335&amp;" "&amp;VLOOKUP(C6335,Tegevusalad!$A$1:$B$89,2,FALSE)</f>
        <v>70 PEAKONTORITE TEGEVUS; JUHTIMISALANE NÕUSTAMINE</v>
      </c>
      <c r="AE6335" s="6">
        <f t="shared" si="594"/>
        <v>20679374.979999937</v>
      </c>
      <c r="AF6335" s="6">
        <f t="shared" si="595"/>
        <v>18338530.279999577</v>
      </c>
      <c r="AG6335" s="6">
        <f t="shared" si="596"/>
        <v>44236065.129999921</v>
      </c>
      <c r="AH6335" s="6">
        <f t="shared" si="597"/>
        <v>26367533.999999579</v>
      </c>
      <c r="AI6335" s="6">
        <f t="shared" si="593"/>
        <v>44136701.55999992</v>
      </c>
    </row>
    <row r="6336" spans="1:35">
      <c r="A6336" s="3">
        <v>2020</v>
      </c>
      <c r="B6336" s="3">
        <v>3</v>
      </c>
      <c r="C6336" s="4">
        <v>71</v>
      </c>
      <c r="D6336" s="8">
        <v>2375</v>
      </c>
      <c r="E6336" s="8">
        <v>34818395.309999995</v>
      </c>
      <c r="F6336" s="8">
        <v>6036.35</v>
      </c>
      <c r="G6336" s="8">
        <v>6923823.4399999995</v>
      </c>
      <c r="H6336" s="8">
        <v>4075271.8</v>
      </c>
      <c r="I6336" s="8">
        <v>1135124.0799999998</v>
      </c>
      <c r="J6336" s="8">
        <v>572671.66</v>
      </c>
      <c r="K6336" s="8">
        <v>0</v>
      </c>
      <c r="L6336" s="8">
        <v>6964222.3499999996</v>
      </c>
      <c r="M6336" s="8">
        <v>0</v>
      </c>
      <c r="N6336" s="8">
        <v>3313290.4499999932</v>
      </c>
      <c r="O6336" s="8">
        <v>18659.630000000005</v>
      </c>
      <c r="P6336" s="8">
        <v>146734.31000000006</v>
      </c>
      <c r="Q6336" s="8">
        <v>83834.190000000046</v>
      </c>
      <c r="R6336" s="8">
        <v>29919.160000000011</v>
      </c>
      <c r="S6336" s="8">
        <v>2380759.2400000007</v>
      </c>
      <c r="T6336" s="8">
        <v>1682614.9499999995</v>
      </c>
      <c r="U6336" s="8">
        <v>235428.25999999998</v>
      </c>
      <c r="V6336" s="8">
        <v>9593.81</v>
      </c>
      <c r="W6336" s="8">
        <v>164229.22000000003</v>
      </c>
      <c r="X6336" s="8">
        <v>207209.15</v>
      </c>
      <c r="Y6336" s="8">
        <v>4442.2800000000007</v>
      </c>
      <c r="Z6336" s="8">
        <v>0</v>
      </c>
      <c r="AA6336" s="8">
        <v>4190617.4000000004</v>
      </c>
      <c r="AB6336" s="8">
        <v>535243.2200000002</v>
      </c>
      <c r="AC6336" s="9">
        <f t="shared" si="592"/>
        <v>3655374.18</v>
      </c>
      <c r="AD6336" s="5" t="str">
        <f>$C6336&amp;" "&amp;VLOOKUP(C6336,Tegevusalad!$A$1:$B$89,2,FALSE)</f>
        <v>71 ARHITEKTI- JA INSENERITEGEVUSED; TEIMIMINE JA ANALÜÜS</v>
      </c>
      <c r="AE6336" s="6">
        <f t="shared" si="594"/>
        <v>32415453.309999995</v>
      </c>
      <c r="AF6336" s="6">
        <f t="shared" si="595"/>
        <v>14016156.209999967</v>
      </c>
      <c r="AG6336" s="6">
        <f t="shared" si="596"/>
        <v>39339276.749999993</v>
      </c>
      <c r="AH6336" s="6">
        <f t="shared" si="597"/>
        <v>16716048.049999965</v>
      </c>
      <c r="AI6336" s="6">
        <f t="shared" si="593"/>
        <v>39132067.599999994</v>
      </c>
    </row>
    <row r="6337" spans="1:35">
      <c r="A6337" s="3">
        <v>2020</v>
      </c>
      <c r="B6337" s="3">
        <v>3</v>
      </c>
      <c r="C6337" s="4">
        <v>72</v>
      </c>
      <c r="D6337" s="8">
        <v>321</v>
      </c>
      <c r="E6337" s="8">
        <v>3500010.5700000003</v>
      </c>
      <c r="F6337" s="8">
        <v>2705.2300000000005</v>
      </c>
      <c r="G6337" s="8">
        <v>4100015.8700000006</v>
      </c>
      <c r="H6337" s="8">
        <v>3002264.6799999997</v>
      </c>
      <c r="I6337" s="8">
        <v>44264.73</v>
      </c>
      <c r="J6337" s="8">
        <v>202497.2</v>
      </c>
      <c r="K6337" s="8">
        <v>0</v>
      </c>
      <c r="L6337" s="8">
        <v>700245.60000000009</v>
      </c>
      <c r="M6337" s="8">
        <v>0</v>
      </c>
      <c r="N6337" s="8">
        <v>739690.45000000007</v>
      </c>
      <c r="O6337" s="8">
        <v>33966.239999999998</v>
      </c>
      <c r="P6337" s="8">
        <v>32235.599999999999</v>
      </c>
      <c r="Q6337" s="8">
        <v>2662.2300000000005</v>
      </c>
      <c r="R6337" s="8">
        <v>1836.73</v>
      </c>
      <c r="S6337" s="8">
        <v>1617072.2300000007</v>
      </c>
      <c r="T6337" s="8">
        <v>676245.54</v>
      </c>
      <c r="U6337" s="8">
        <v>110168.65000000001</v>
      </c>
      <c r="V6337" s="8">
        <v>0</v>
      </c>
      <c r="W6337" s="8">
        <v>254714.11</v>
      </c>
      <c r="X6337" s="8">
        <v>0</v>
      </c>
      <c r="Y6337" s="8">
        <v>0</v>
      </c>
      <c r="Z6337" s="8">
        <v>0</v>
      </c>
      <c r="AA6337" s="8">
        <v>240267.53999999998</v>
      </c>
      <c r="AB6337" s="8">
        <v>279712.39000000013</v>
      </c>
      <c r="AC6337" s="9">
        <f t="shared" si="592"/>
        <v>-39444.850000000151</v>
      </c>
      <c r="AD6337" s="5" t="str">
        <f>$C6337&amp;" "&amp;VLOOKUP(C6337,Tegevusalad!$A$1:$B$89,2,FALSE)</f>
        <v>72 TEADUS- JA ARENDUSTEGEVUS</v>
      </c>
      <c r="AE6337" s="6">
        <f t="shared" si="594"/>
        <v>1775474.9199999997</v>
      </c>
      <c r="AF6337" s="6">
        <f t="shared" si="595"/>
        <v>1810563.8199999996</v>
      </c>
      <c r="AG6337" s="6">
        <f t="shared" si="596"/>
        <v>5875490.79</v>
      </c>
      <c r="AH6337" s="6">
        <f t="shared" si="597"/>
        <v>3707635.9</v>
      </c>
      <c r="AI6337" s="6">
        <f t="shared" si="593"/>
        <v>5875490.79</v>
      </c>
    </row>
    <row r="6338" spans="1:35">
      <c r="A6338" s="3">
        <v>2020</v>
      </c>
      <c r="B6338" s="3">
        <v>3</v>
      </c>
      <c r="C6338" s="4">
        <v>73</v>
      </c>
      <c r="D6338" s="8">
        <v>1380</v>
      </c>
      <c r="E6338" s="8">
        <v>29906202.640000023</v>
      </c>
      <c r="F6338" s="8">
        <v>3243893.6599999997</v>
      </c>
      <c r="G6338" s="8">
        <v>17203265.850000001</v>
      </c>
      <c r="H6338" s="8">
        <v>9240930.9100000057</v>
      </c>
      <c r="I6338" s="8">
        <v>344643.27999999997</v>
      </c>
      <c r="J6338" s="8">
        <v>32899.879999999997</v>
      </c>
      <c r="K6338" s="8">
        <v>0</v>
      </c>
      <c r="L6338" s="8">
        <v>6273190.9500000011</v>
      </c>
      <c r="M6338" s="8">
        <v>0</v>
      </c>
      <c r="N6338" s="8">
        <v>4814241.7499999981</v>
      </c>
      <c r="O6338" s="8">
        <v>10803.6</v>
      </c>
      <c r="P6338" s="8">
        <v>66566.260000000009</v>
      </c>
      <c r="Q6338" s="8">
        <v>19514.439999999999</v>
      </c>
      <c r="R6338" s="8">
        <v>9358.2699999999968</v>
      </c>
      <c r="S6338" s="8">
        <v>8746639.5100000072</v>
      </c>
      <c r="T6338" s="8">
        <v>1963094.1099999994</v>
      </c>
      <c r="U6338" s="8">
        <v>2326702.2500000009</v>
      </c>
      <c r="V6338" s="8">
        <v>4289.8200000000006</v>
      </c>
      <c r="W6338" s="8">
        <v>320917.95</v>
      </c>
      <c r="X6338" s="8">
        <v>27.86</v>
      </c>
      <c r="Y6338" s="8">
        <v>0.01</v>
      </c>
      <c r="Z6338" s="8">
        <v>0.03</v>
      </c>
      <c r="AA6338" s="8">
        <v>1893358.0399999993</v>
      </c>
      <c r="AB6338" s="8">
        <v>434408.86</v>
      </c>
      <c r="AC6338" s="9">
        <f t="shared" si="592"/>
        <v>1458949.1799999992</v>
      </c>
      <c r="AD6338" s="5" t="str">
        <f>$C6338&amp;" "&amp;VLOOKUP(C6338,Tegevusalad!$A$1:$B$89,2,FALSE)</f>
        <v>73 REKLAAMINDUS JA TURU-UURINGUD</v>
      </c>
      <c r="AE6338" s="6">
        <f t="shared" si="594"/>
        <v>22076782.400000013</v>
      </c>
      <c r="AF6338" s="6">
        <f t="shared" si="595"/>
        <v>12994930.159999982</v>
      </c>
      <c r="AG6338" s="6">
        <f t="shared" si="596"/>
        <v>39280048.250000015</v>
      </c>
      <c r="AH6338" s="6">
        <f t="shared" si="597"/>
        <v>24118000.099999987</v>
      </c>
      <c r="AI6338" s="6">
        <f t="shared" si="593"/>
        <v>39280020.390000015</v>
      </c>
    </row>
    <row r="6339" spans="1:35">
      <c r="A6339" s="3">
        <v>2020</v>
      </c>
      <c r="B6339" s="3">
        <v>3</v>
      </c>
      <c r="C6339" s="4">
        <v>74</v>
      </c>
      <c r="D6339" s="8">
        <v>2260</v>
      </c>
      <c r="E6339" s="8">
        <v>12120585.850000007</v>
      </c>
      <c r="F6339" s="8">
        <v>13382.009999999998</v>
      </c>
      <c r="G6339" s="8">
        <v>7856905.4700000063</v>
      </c>
      <c r="H6339" s="8">
        <v>4687857.05</v>
      </c>
      <c r="I6339" s="8">
        <v>288633.6100000001</v>
      </c>
      <c r="J6339" s="8">
        <v>141027</v>
      </c>
      <c r="K6339" s="8">
        <v>1204.42</v>
      </c>
      <c r="L6339" s="8">
        <v>2425321.6800000016</v>
      </c>
      <c r="M6339" s="8">
        <v>643.03</v>
      </c>
      <c r="N6339" s="8">
        <v>1480627.4200000013</v>
      </c>
      <c r="O6339" s="8">
        <v>49216.869999999995</v>
      </c>
      <c r="P6339" s="8">
        <v>63134.67</v>
      </c>
      <c r="Q6339" s="8">
        <v>35391.960000000006</v>
      </c>
      <c r="R6339" s="8">
        <v>6167.1600000000026</v>
      </c>
      <c r="S6339" s="8">
        <v>2318848.48</v>
      </c>
      <c r="T6339" s="8">
        <v>1035053.8899999999</v>
      </c>
      <c r="U6339" s="8">
        <v>209782.41</v>
      </c>
      <c r="V6339" s="8">
        <v>1308.21</v>
      </c>
      <c r="W6339" s="8">
        <v>435665.33999999997</v>
      </c>
      <c r="X6339" s="8">
        <v>1214.5</v>
      </c>
      <c r="Y6339" s="8">
        <v>0</v>
      </c>
      <c r="Z6339" s="8">
        <v>177.87</v>
      </c>
      <c r="AA6339" s="8">
        <v>1272152.52</v>
      </c>
      <c r="AB6339" s="8">
        <v>326993.109999999</v>
      </c>
      <c r="AC6339" s="9">
        <f t="shared" ref="AC6339:AC6402" si="598">AA6339-AB6339</f>
        <v>945159.41000000108</v>
      </c>
      <c r="AD6339" s="5" t="str">
        <f>$C6339&amp;" "&amp;VLOOKUP(C6339,Tegevusalad!$A$1:$B$89,2,FALSE)</f>
        <v>74 MUU KUTSE-, TEADUS- JA TEHNIKAALANE TEGEVUS</v>
      </c>
      <c r="AE6339" s="6">
        <f t="shared" si="594"/>
        <v>9606551.4700000063</v>
      </c>
      <c r="AF6339" s="6">
        <f t="shared" si="595"/>
        <v>4660565.8700000057</v>
      </c>
      <c r="AG6339" s="6">
        <f t="shared" si="596"/>
        <v>17463456.940000013</v>
      </c>
      <c r="AH6339" s="6">
        <f t="shared" si="597"/>
        <v>7433972.900000006</v>
      </c>
      <c r="AI6339" s="6">
        <f t="shared" ref="AI6339:AI6402" si="599">(E6339+F6339+G6339)-(S6339+U6339)</f>
        <v>17462242.440000013</v>
      </c>
    </row>
    <row r="6340" spans="1:35">
      <c r="A6340" s="3">
        <v>2020</v>
      </c>
      <c r="B6340" s="3">
        <v>3</v>
      </c>
      <c r="C6340" s="4">
        <v>75</v>
      </c>
      <c r="D6340" s="8">
        <v>141</v>
      </c>
      <c r="E6340" s="8">
        <v>1555249.0100000005</v>
      </c>
      <c r="F6340" s="8">
        <v>616412.21999999986</v>
      </c>
      <c r="G6340" s="8">
        <v>10776.31</v>
      </c>
      <c r="H6340" s="8">
        <v>3295.49</v>
      </c>
      <c r="I6340" s="8">
        <v>1736.54</v>
      </c>
      <c r="J6340" s="8">
        <v>0</v>
      </c>
      <c r="K6340" s="8">
        <v>0</v>
      </c>
      <c r="L6340" s="8">
        <v>366526.91999999981</v>
      </c>
      <c r="M6340" s="8">
        <v>0</v>
      </c>
      <c r="N6340" s="8">
        <v>249761</v>
      </c>
      <c r="O6340" s="8">
        <v>659.22</v>
      </c>
      <c r="P6340" s="8">
        <v>41018.86</v>
      </c>
      <c r="Q6340" s="8">
        <v>2121.52</v>
      </c>
      <c r="R6340" s="8">
        <v>946.15</v>
      </c>
      <c r="S6340" s="8">
        <v>58557.160000000011</v>
      </c>
      <c r="T6340" s="8">
        <v>39816.43</v>
      </c>
      <c r="U6340" s="8">
        <v>11694.84</v>
      </c>
      <c r="V6340" s="8">
        <v>0</v>
      </c>
      <c r="W6340" s="8">
        <v>4142.2300000000005</v>
      </c>
      <c r="X6340" s="8">
        <v>0</v>
      </c>
      <c r="Y6340" s="8">
        <v>0</v>
      </c>
      <c r="Z6340" s="8">
        <v>0</v>
      </c>
      <c r="AA6340" s="8">
        <v>124629.75999999997</v>
      </c>
      <c r="AB6340" s="8">
        <v>7863.85</v>
      </c>
      <c r="AC6340" s="9">
        <f t="shared" si="598"/>
        <v>116765.90999999996</v>
      </c>
      <c r="AD6340" s="5" t="str">
        <f>$C6340&amp;" "&amp;VLOOKUP(C6340,Tegevusalad!$A$1:$B$89,2,FALSE)</f>
        <v>75 VETERINAARIA</v>
      </c>
      <c r="AE6340" s="6">
        <f t="shared" si="594"/>
        <v>2101409.2300000004</v>
      </c>
      <c r="AF6340" s="6">
        <f t="shared" si="595"/>
        <v>1179987.6499999999</v>
      </c>
      <c r="AG6340" s="6">
        <f t="shared" si="596"/>
        <v>2112185.5400000005</v>
      </c>
      <c r="AH6340" s="6">
        <f t="shared" si="597"/>
        <v>1253535.75</v>
      </c>
      <c r="AI6340" s="6">
        <f t="shared" si="599"/>
        <v>2112185.5400000005</v>
      </c>
    </row>
    <row r="6341" spans="1:35">
      <c r="A6341" s="3">
        <v>2020</v>
      </c>
      <c r="B6341" s="3">
        <v>3</v>
      </c>
      <c r="C6341" s="4">
        <v>77</v>
      </c>
      <c r="D6341" s="8">
        <v>1517</v>
      </c>
      <c r="E6341" s="8">
        <v>28562260.919999965</v>
      </c>
      <c r="F6341" s="8">
        <v>619013.48</v>
      </c>
      <c r="G6341" s="8">
        <v>13817147.510000002</v>
      </c>
      <c r="H6341" s="8">
        <v>10166880.710000001</v>
      </c>
      <c r="I6341" s="8">
        <v>1000717.78</v>
      </c>
      <c r="J6341" s="8">
        <v>174959.94000000003</v>
      </c>
      <c r="K6341" s="8">
        <v>0</v>
      </c>
      <c r="L6341" s="8">
        <v>5768163.3600000031</v>
      </c>
      <c r="M6341" s="8">
        <v>19857.150000000001</v>
      </c>
      <c r="N6341" s="8">
        <v>4709922.8999999966</v>
      </c>
      <c r="O6341" s="8">
        <v>215138.81</v>
      </c>
      <c r="P6341" s="8">
        <v>939960.58</v>
      </c>
      <c r="Q6341" s="8">
        <v>173762.93000000011</v>
      </c>
      <c r="R6341" s="8">
        <v>24381.390000000007</v>
      </c>
      <c r="S6341" s="8">
        <v>5338130.8500000006</v>
      </c>
      <c r="T6341" s="8">
        <v>2637314.9300000002</v>
      </c>
      <c r="U6341" s="8">
        <v>346447.58000000007</v>
      </c>
      <c r="V6341" s="8">
        <v>22426.880000000005</v>
      </c>
      <c r="W6341" s="8">
        <v>657037.69000000018</v>
      </c>
      <c r="X6341" s="8">
        <v>76993.319999999992</v>
      </c>
      <c r="Y6341" s="8">
        <v>0.11</v>
      </c>
      <c r="Z6341" s="8">
        <v>0.14000000000000001</v>
      </c>
      <c r="AA6341" s="8">
        <v>2074504.7200000007</v>
      </c>
      <c r="AB6341" s="8">
        <v>996407.1400000006</v>
      </c>
      <c r="AC6341" s="9">
        <f t="shared" si="598"/>
        <v>1078097.58</v>
      </c>
      <c r="AD6341" s="5" t="str">
        <f>$C6341&amp;" "&amp;VLOOKUP(C6341,Tegevusalad!$A$1:$B$89,2,FALSE)</f>
        <v>77 RENTIMINE JA KASUTUSRENT</v>
      </c>
      <c r="AE6341" s="6">
        <f t="shared" si="594"/>
        <v>23573689.289999966</v>
      </c>
      <c r="AF6341" s="6">
        <f t="shared" si="595"/>
        <v>16933675.849999983</v>
      </c>
      <c r="AG6341" s="6">
        <f t="shared" si="596"/>
        <v>37390836.799999967</v>
      </c>
      <c r="AH6341" s="6">
        <f t="shared" si="597"/>
        <v>23671521.449999981</v>
      </c>
      <c r="AI6341" s="6">
        <f t="shared" si="599"/>
        <v>37313843.479999967</v>
      </c>
    </row>
    <row r="6342" spans="1:35">
      <c r="A6342" s="3">
        <v>2020</v>
      </c>
      <c r="B6342" s="3">
        <v>3</v>
      </c>
      <c r="C6342" s="4">
        <v>78</v>
      </c>
      <c r="D6342" s="8">
        <v>711</v>
      </c>
      <c r="E6342" s="8">
        <v>16840484.350000001</v>
      </c>
      <c r="F6342" s="8">
        <v>614.57000000000005</v>
      </c>
      <c r="G6342" s="8">
        <v>8892302.4700000025</v>
      </c>
      <c r="H6342" s="8">
        <v>8003229.3600000031</v>
      </c>
      <c r="I6342" s="8">
        <v>22519.739999999998</v>
      </c>
      <c r="J6342" s="8">
        <v>297.5</v>
      </c>
      <c r="K6342" s="8">
        <v>0</v>
      </c>
      <c r="L6342" s="8">
        <v>3368152.1600000011</v>
      </c>
      <c r="M6342" s="8">
        <v>0</v>
      </c>
      <c r="N6342" s="8">
        <v>1308362.7299999997</v>
      </c>
      <c r="O6342" s="8">
        <v>185.71</v>
      </c>
      <c r="P6342" s="8">
        <v>17918.809999999998</v>
      </c>
      <c r="Q6342" s="8">
        <v>9664.6600000000017</v>
      </c>
      <c r="R6342" s="8">
        <v>7817.8499999999976</v>
      </c>
      <c r="S6342" s="8">
        <v>920516.47999999963</v>
      </c>
      <c r="T6342" s="8">
        <v>30298.969999999998</v>
      </c>
      <c r="U6342" s="8">
        <v>1066616.8700000001</v>
      </c>
      <c r="V6342" s="8">
        <v>12153.539999999999</v>
      </c>
      <c r="W6342" s="8">
        <v>46479.43</v>
      </c>
      <c r="X6342" s="8">
        <v>0</v>
      </c>
      <c r="Y6342" s="8">
        <v>19.240000000000002</v>
      </c>
      <c r="Z6342" s="8">
        <v>0</v>
      </c>
      <c r="AA6342" s="8">
        <v>2449132.3699999996</v>
      </c>
      <c r="AB6342" s="8">
        <v>389323.70000000013</v>
      </c>
      <c r="AC6342" s="9">
        <f t="shared" si="598"/>
        <v>2059808.6699999995</v>
      </c>
      <c r="AD6342" s="5" t="str">
        <f>$C6342&amp;" "&amp;VLOOKUP(C6342,Tegevusalad!$A$1:$B$89,2,FALSE)</f>
        <v>78 TÖÖHÕIVE</v>
      </c>
      <c r="AE6342" s="6">
        <f t="shared" si="594"/>
        <v>14853965.570000002</v>
      </c>
      <c r="AF6342" s="6">
        <f t="shared" si="595"/>
        <v>4604994.5399999991</v>
      </c>
      <c r="AG6342" s="6">
        <f t="shared" si="596"/>
        <v>23746268.040000007</v>
      </c>
      <c r="AH6342" s="6">
        <f t="shared" si="597"/>
        <v>6580902.8999999985</v>
      </c>
      <c r="AI6342" s="6">
        <f t="shared" si="599"/>
        <v>23746268.040000007</v>
      </c>
    </row>
    <row r="6343" spans="1:35">
      <c r="A6343" s="3">
        <v>2020</v>
      </c>
      <c r="B6343" s="3">
        <v>3</v>
      </c>
      <c r="C6343" s="4">
        <v>79</v>
      </c>
      <c r="D6343" s="8">
        <v>379</v>
      </c>
      <c r="E6343" s="8">
        <v>2804193.5600000005</v>
      </c>
      <c r="F6343" s="8">
        <v>32209.31</v>
      </c>
      <c r="G6343" s="8">
        <v>3159093.8199999989</v>
      </c>
      <c r="H6343" s="8">
        <v>1164591.1300000001</v>
      </c>
      <c r="I6343" s="8">
        <v>10</v>
      </c>
      <c r="J6343" s="8">
        <v>1873</v>
      </c>
      <c r="K6343" s="8">
        <v>1873</v>
      </c>
      <c r="L6343" s="8">
        <v>563737.49000000011</v>
      </c>
      <c r="M6343" s="8">
        <v>0</v>
      </c>
      <c r="N6343" s="8">
        <v>635634.8899999999</v>
      </c>
      <c r="O6343" s="8">
        <v>0</v>
      </c>
      <c r="P6343" s="8">
        <v>57813.570000000007</v>
      </c>
      <c r="Q6343" s="8">
        <v>1996.8300000000004</v>
      </c>
      <c r="R6343" s="8">
        <v>1828.19</v>
      </c>
      <c r="S6343" s="8">
        <v>998860.54000000027</v>
      </c>
      <c r="T6343" s="8">
        <v>70802.09</v>
      </c>
      <c r="U6343" s="8">
        <v>183261.92</v>
      </c>
      <c r="V6343" s="8">
        <v>0</v>
      </c>
      <c r="W6343" s="8">
        <v>86446.13</v>
      </c>
      <c r="X6343" s="8">
        <v>0</v>
      </c>
      <c r="Y6343" s="8">
        <v>9.32</v>
      </c>
      <c r="Z6343" s="8">
        <v>0</v>
      </c>
      <c r="AA6343" s="8">
        <v>95920.719999999958</v>
      </c>
      <c r="AB6343" s="8">
        <v>167808.79999999996</v>
      </c>
      <c r="AC6343" s="9">
        <f t="shared" si="598"/>
        <v>-71888.08</v>
      </c>
      <c r="AD6343" s="5" t="str">
        <f>$C6343&amp;" "&amp;VLOOKUP(C6343,Tegevusalad!$A$1:$B$89,2,FALSE)</f>
        <v>79 REISIBÜROODE JA REISIKORRALDAJATE TEGEVUS, RESERVEERIMINE NING SELLEGA SEOTUD TEGEVUS</v>
      </c>
      <c r="AE6343" s="6">
        <f t="shared" si="594"/>
        <v>1654280.4100000004</v>
      </c>
      <c r="AF6343" s="6">
        <f t="shared" si="595"/>
        <v>2005192.9399999985</v>
      </c>
      <c r="AG6343" s="6">
        <f t="shared" si="596"/>
        <v>4813374.2299999995</v>
      </c>
      <c r="AH6343" s="6">
        <f t="shared" si="597"/>
        <v>3187315.399999999</v>
      </c>
      <c r="AI6343" s="6">
        <f t="shared" si="599"/>
        <v>4813374.2299999995</v>
      </c>
    </row>
    <row r="6344" spans="1:35">
      <c r="A6344" s="3">
        <v>2020</v>
      </c>
      <c r="B6344" s="3">
        <v>3</v>
      </c>
      <c r="C6344" s="4">
        <v>80</v>
      </c>
      <c r="D6344" s="8">
        <v>133</v>
      </c>
      <c r="E6344" s="8">
        <v>11868412.940000001</v>
      </c>
      <c r="F6344" s="8">
        <v>3676.21</v>
      </c>
      <c r="G6344" s="8">
        <v>790984.30000000016</v>
      </c>
      <c r="H6344" s="8">
        <v>327187.06</v>
      </c>
      <c r="I6344" s="8">
        <v>48200.97</v>
      </c>
      <c r="J6344" s="8">
        <v>177575.03</v>
      </c>
      <c r="K6344" s="8">
        <v>0</v>
      </c>
      <c r="L6344" s="8">
        <v>2374013.399999999</v>
      </c>
      <c r="M6344" s="8">
        <v>0</v>
      </c>
      <c r="N6344" s="8">
        <v>835356.14999999932</v>
      </c>
      <c r="O6344" s="8">
        <v>20042.210000000003</v>
      </c>
      <c r="P6344" s="8">
        <v>78505.679999999993</v>
      </c>
      <c r="Q6344" s="8">
        <v>34579.230000000003</v>
      </c>
      <c r="R6344" s="8">
        <v>12431.07</v>
      </c>
      <c r="S6344" s="8">
        <v>810131.37000000011</v>
      </c>
      <c r="T6344" s="8">
        <v>751749.26000000013</v>
      </c>
      <c r="U6344" s="8">
        <v>142052.42000000001</v>
      </c>
      <c r="V6344" s="8">
        <v>83.94</v>
      </c>
      <c r="W6344" s="8">
        <v>106593.42</v>
      </c>
      <c r="X6344" s="8">
        <v>0</v>
      </c>
      <c r="Y6344" s="8">
        <v>0</v>
      </c>
      <c r="Z6344" s="8">
        <v>2.09</v>
      </c>
      <c r="AA6344" s="8">
        <v>1559041.6600000001</v>
      </c>
      <c r="AB6344" s="8">
        <v>20386.499999999996</v>
      </c>
      <c r="AC6344" s="9">
        <f t="shared" si="598"/>
        <v>1538655.1600000001</v>
      </c>
      <c r="AD6344" s="5" t="str">
        <f>$C6344&amp;" "&amp;VLOOKUP(C6344,Tegevusalad!$A$1:$B$89,2,FALSE)</f>
        <v>80 TURVATÖÖ JA JUURDLUS</v>
      </c>
      <c r="AE6344" s="6">
        <f t="shared" si="594"/>
        <v>10919905.360000001</v>
      </c>
      <c r="AF6344" s="6">
        <f t="shared" si="595"/>
        <v>3186625.1999999965</v>
      </c>
      <c r="AG6344" s="6">
        <f t="shared" si="596"/>
        <v>11710889.660000002</v>
      </c>
      <c r="AH6344" s="6">
        <f t="shared" si="597"/>
        <v>4238936.0999999959</v>
      </c>
      <c r="AI6344" s="6">
        <f t="shared" si="599"/>
        <v>11710889.660000002</v>
      </c>
    </row>
    <row r="6345" spans="1:35">
      <c r="A6345" s="3">
        <v>2020</v>
      </c>
      <c r="B6345" s="3">
        <v>3</v>
      </c>
      <c r="C6345" s="4">
        <v>81</v>
      </c>
      <c r="D6345" s="8">
        <v>1242</v>
      </c>
      <c r="E6345" s="8">
        <v>23635752.820000004</v>
      </c>
      <c r="F6345" s="8">
        <v>10265.67</v>
      </c>
      <c r="G6345" s="8">
        <v>604238.70000000007</v>
      </c>
      <c r="H6345" s="8">
        <v>501532.39</v>
      </c>
      <c r="I6345" s="8">
        <v>116291.24</v>
      </c>
      <c r="J6345" s="8">
        <v>11978.4</v>
      </c>
      <c r="K6345" s="8">
        <v>0</v>
      </c>
      <c r="L6345" s="8">
        <v>4728074.5899999989</v>
      </c>
      <c r="M6345" s="8">
        <v>0</v>
      </c>
      <c r="N6345" s="8">
        <v>2550829.6699999995</v>
      </c>
      <c r="O6345" s="8">
        <v>0</v>
      </c>
      <c r="P6345" s="8">
        <v>367323.26000000007</v>
      </c>
      <c r="Q6345" s="8">
        <v>49730.370000000024</v>
      </c>
      <c r="R6345" s="8">
        <v>10161.630000000003</v>
      </c>
      <c r="S6345" s="8">
        <v>150449.37000000005</v>
      </c>
      <c r="T6345" s="8">
        <v>191935.25999999995</v>
      </c>
      <c r="U6345" s="8">
        <v>72590.079999999987</v>
      </c>
      <c r="V6345" s="8">
        <v>7579.7</v>
      </c>
      <c r="W6345" s="8">
        <v>559210.35</v>
      </c>
      <c r="X6345" s="8">
        <v>3692.09</v>
      </c>
      <c r="Y6345" s="8">
        <v>0</v>
      </c>
      <c r="Z6345" s="8">
        <v>0</v>
      </c>
      <c r="AA6345" s="8">
        <v>2491819.2800000012</v>
      </c>
      <c r="AB6345" s="8">
        <v>314574.36999999994</v>
      </c>
      <c r="AC6345" s="9">
        <f t="shared" si="598"/>
        <v>2177244.9100000011</v>
      </c>
      <c r="AD6345" s="5" t="str">
        <f>$C6345&amp;" "&amp;VLOOKUP(C6345,Tegevusalad!$A$1:$B$89,2,FALSE)</f>
        <v>81 HOONETE JA MAASTIKE HOOLDUS</v>
      </c>
      <c r="AE6345" s="6">
        <f t="shared" si="594"/>
        <v>23426671.130000006</v>
      </c>
      <c r="AF6345" s="6">
        <f t="shared" si="595"/>
        <v>12589496.749999996</v>
      </c>
      <c r="AG6345" s="6">
        <f t="shared" si="596"/>
        <v>24030909.830000006</v>
      </c>
      <c r="AH6345" s="6">
        <f t="shared" si="597"/>
        <v>12804956.499999996</v>
      </c>
      <c r="AI6345" s="6">
        <f t="shared" si="599"/>
        <v>24027217.740000006</v>
      </c>
    </row>
    <row r="6346" spans="1:35">
      <c r="A6346" s="3">
        <v>2020</v>
      </c>
      <c r="B6346" s="3">
        <v>3</v>
      </c>
      <c r="C6346" s="4">
        <v>82</v>
      </c>
      <c r="D6346" s="8">
        <v>1313</v>
      </c>
      <c r="E6346" s="8">
        <v>13481350.570000008</v>
      </c>
      <c r="F6346" s="8">
        <v>97676.69</v>
      </c>
      <c r="G6346" s="8">
        <v>12216375.089999996</v>
      </c>
      <c r="H6346" s="8">
        <v>10198160.949999997</v>
      </c>
      <c r="I6346" s="8">
        <v>479120.63999999996</v>
      </c>
      <c r="J6346" s="8">
        <v>74439.100000000006</v>
      </c>
      <c r="K6346" s="8">
        <v>0</v>
      </c>
      <c r="L6346" s="8">
        <v>2705061.0300000007</v>
      </c>
      <c r="M6346" s="8">
        <v>0</v>
      </c>
      <c r="N6346" s="8">
        <v>2222570.4999999977</v>
      </c>
      <c r="O6346" s="8">
        <v>188061.96000000002</v>
      </c>
      <c r="P6346" s="8">
        <v>285730.40999999997</v>
      </c>
      <c r="Q6346" s="8">
        <v>57144.840000000011</v>
      </c>
      <c r="R6346" s="8">
        <v>15064.419999999989</v>
      </c>
      <c r="S6346" s="8">
        <v>3142801.7699999991</v>
      </c>
      <c r="T6346" s="8">
        <v>1571491.4300000002</v>
      </c>
      <c r="U6346" s="8">
        <v>424436.67999999993</v>
      </c>
      <c r="V6346" s="8">
        <v>103407.28000000001</v>
      </c>
      <c r="W6346" s="8">
        <v>634148.24000000011</v>
      </c>
      <c r="X6346" s="8">
        <v>9323.49</v>
      </c>
      <c r="Y6346" s="8">
        <v>474.55</v>
      </c>
      <c r="Z6346" s="8">
        <v>13.68</v>
      </c>
      <c r="AA6346" s="8">
        <v>1132828.7599999995</v>
      </c>
      <c r="AB6346" s="8">
        <v>649877.37000000011</v>
      </c>
      <c r="AC6346" s="9">
        <f t="shared" si="598"/>
        <v>482951.38999999943</v>
      </c>
      <c r="AD6346" s="5" t="str">
        <f>$C6346&amp;" "&amp;VLOOKUP(C6346,Tegevusalad!$A$1:$B$89,2,FALSE)</f>
        <v>82 BÜROOHALDUS, BÜROODE JA MUU ÄRITEGEVUSE ABITEGEVUSED</v>
      </c>
      <c r="AE6346" s="6">
        <f t="shared" si="594"/>
        <v>10021112.300000008</v>
      </c>
      <c r="AF6346" s="6">
        <f t="shared" si="595"/>
        <v>6784033.6299999878</v>
      </c>
      <c r="AG6346" s="6">
        <f t="shared" si="596"/>
        <v>22237487.390000001</v>
      </c>
      <c r="AH6346" s="6">
        <f t="shared" si="597"/>
        <v>11188174.599999987</v>
      </c>
      <c r="AI6346" s="6">
        <f t="shared" si="599"/>
        <v>22228163.900000002</v>
      </c>
    </row>
    <row r="6347" spans="1:35">
      <c r="A6347" s="3">
        <v>2020</v>
      </c>
      <c r="B6347" s="3">
        <v>3</v>
      </c>
      <c r="C6347" s="4">
        <v>84</v>
      </c>
      <c r="D6347" s="8">
        <v>90</v>
      </c>
      <c r="E6347" s="8">
        <v>68184308.379999965</v>
      </c>
      <c r="F6347" s="8">
        <v>10685.18</v>
      </c>
      <c r="G6347" s="8">
        <v>670706.79</v>
      </c>
      <c r="H6347" s="8">
        <v>524906.23999999999</v>
      </c>
      <c r="I6347" s="8">
        <v>506445.67</v>
      </c>
      <c r="J6347" s="8">
        <v>0</v>
      </c>
      <c r="K6347" s="8">
        <v>0</v>
      </c>
      <c r="L6347" s="8">
        <v>13637823.33</v>
      </c>
      <c r="M6347" s="8">
        <v>0</v>
      </c>
      <c r="N6347" s="8">
        <v>2725187.71</v>
      </c>
      <c r="O6347" s="8">
        <v>193.72</v>
      </c>
      <c r="P6347" s="8">
        <v>315978.19999999995</v>
      </c>
      <c r="Q6347" s="8">
        <v>336.33</v>
      </c>
      <c r="R6347" s="8">
        <v>1185.21</v>
      </c>
      <c r="S6347" s="8">
        <v>2763484.8399999994</v>
      </c>
      <c r="T6347" s="8">
        <v>1759292.8000000003</v>
      </c>
      <c r="U6347" s="8">
        <v>52283.290000000008</v>
      </c>
      <c r="V6347" s="8">
        <v>468.58</v>
      </c>
      <c r="W6347" s="8">
        <v>405617.20999999996</v>
      </c>
      <c r="X6347" s="8">
        <v>4960.7300000000005</v>
      </c>
      <c r="Y6347" s="8">
        <v>0</v>
      </c>
      <c r="Z6347" s="8">
        <v>0</v>
      </c>
      <c r="AA6347" s="8">
        <v>11127417.050000001</v>
      </c>
      <c r="AB6347" s="8">
        <v>214781.43000000002</v>
      </c>
      <c r="AC6347" s="9">
        <f t="shared" si="598"/>
        <v>10912635.620000001</v>
      </c>
      <c r="AD6347" s="5" t="str">
        <f>$C6347&amp;" "&amp;VLOOKUP(C6347,Tegevusalad!$A$1:$B$89,2,FALSE)</f>
        <v>84 AVALIK HALDUS JA RIIGIKAITSE; KOHUSTUSLIK SOTSIAALKINDLUSTUS</v>
      </c>
      <c r="AE6347" s="6">
        <f t="shared" si="594"/>
        <v>65384186.159999974</v>
      </c>
      <c r="AF6347" s="6">
        <f t="shared" si="595"/>
        <v>10815596.449999997</v>
      </c>
      <c r="AG6347" s="6">
        <f t="shared" si="596"/>
        <v>66054892.949999981</v>
      </c>
      <c r="AH6347" s="6">
        <f t="shared" si="597"/>
        <v>13631864.6</v>
      </c>
      <c r="AI6347" s="6">
        <f t="shared" si="599"/>
        <v>66049932.219999976</v>
      </c>
    </row>
    <row r="6348" spans="1:35">
      <c r="A6348" s="3">
        <v>2020</v>
      </c>
      <c r="B6348" s="3">
        <v>3</v>
      </c>
      <c r="C6348" s="4">
        <v>85</v>
      </c>
      <c r="D6348" s="8">
        <v>1028</v>
      </c>
      <c r="E6348" s="8">
        <v>11078755.400000004</v>
      </c>
      <c r="F6348" s="8">
        <v>178798.92999999993</v>
      </c>
      <c r="G6348" s="8">
        <v>1917150.8299999994</v>
      </c>
      <c r="H6348" s="8">
        <v>901988.78</v>
      </c>
      <c r="I6348" s="8">
        <v>19455.8</v>
      </c>
      <c r="J6348" s="8">
        <v>4721.6699999999992</v>
      </c>
      <c r="K6348" s="8">
        <v>0</v>
      </c>
      <c r="L6348" s="8">
        <v>2231842.9300000002</v>
      </c>
      <c r="M6348" s="8">
        <v>0</v>
      </c>
      <c r="N6348" s="8">
        <v>1093744.7400000005</v>
      </c>
      <c r="O6348" s="8">
        <v>3518.2300000000009</v>
      </c>
      <c r="P6348" s="8">
        <v>134959.56</v>
      </c>
      <c r="Q6348" s="8">
        <v>37582.589999999982</v>
      </c>
      <c r="R6348" s="8">
        <v>4968.7699999999995</v>
      </c>
      <c r="S6348" s="8">
        <v>1068722.03</v>
      </c>
      <c r="T6348" s="8">
        <v>315573.23000000004</v>
      </c>
      <c r="U6348" s="8">
        <v>103518.74000000005</v>
      </c>
      <c r="V6348" s="8">
        <v>4998.3999999999996</v>
      </c>
      <c r="W6348" s="8">
        <v>11944501.4</v>
      </c>
      <c r="X6348" s="8">
        <v>145.25</v>
      </c>
      <c r="Y6348" s="8">
        <v>0</v>
      </c>
      <c r="Z6348" s="8">
        <v>42.06</v>
      </c>
      <c r="AA6348" s="8">
        <v>1357705.4200000018</v>
      </c>
      <c r="AB6348" s="8">
        <v>219649.29000000004</v>
      </c>
      <c r="AC6348" s="9">
        <f t="shared" si="598"/>
        <v>1138056.1300000018</v>
      </c>
      <c r="AD6348" s="5" t="str">
        <f>$C6348&amp;" "&amp;VLOOKUP(C6348,Tegevusalad!$A$1:$B$89,2,FALSE)</f>
        <v>85 HARIDUS</v>
      </c>
      <c r="AE6348" s="6">
        <f t="shared" si="594"/>
        <v>10085458.810000004</v>
      </c>
      <c r="AF6348" s="6">
        <f t="shared" si="595"/>
        <v>4308734.0300000021</v>
      </c>
      <c r="AG6348" s="6">
        <f t="shared" si="596"/>
        <v>12002609.640000004</v>
      </c>
      <c r="AH6348" s="6">
        <f t="shared" si="597"/>
        <v>5493567.5500000017</v>
      </c>
      <c r="AI6348" s="6">
        <f t="shared" si="599"/>
        <v>12002464.390000004</v>
      </c>
    </row>
    <row r="6349" spans="1:35">
      <c r="A6349" s="3">
        <v>2020</v>
      </c>
      <c r="B6349" s="3">
        <v>3</v>
      </c>
      <c r="C6349" s="4">
        <v>86</v>
      </c>
      <c r="D6349" s="8">
        <v>319</v>
      </c>
      <c r="E6349" s="8">
        <v>4020490.9500000044</v>
      </c>
      <c r="F6349" s="8">
        <v>658740.22999999963</v>
      </c>
      <c r="G6349" s="8">
        <v>469311.81</v>
      </c>
      <c r="H6349" s="8">
        <v>231710.78</v>
      </c>
      <c r="I6349" s="8">
        <v>19439.88</v>
      </c>
      <c r="J6349" s="8">
        <v>43769.59</v>
      </c>
      <c r="K6349" s="8">
        <v>0</v>
      </c>
      <c r="L6349" s="8">
        <v>863384.82999999926</v>
      </c>
      <c r="M6349" s="8">
        <v>0</v>
      </c>
      <c r="N6349" s="8">
        <v>395491.46000000008</v>
      </c>
      <c r="O6349" s="8">
        <v>479.19</v>
      </c>
      <c r="P6349" s="8">
        <v>65270.860000000008</v>
      </c>
      <c r="Q6349" s="8">
        <v>3580.0499999999993</v>
      </c>
      <c r="R6349" s="8">
        <v>1315.7700000000002</v>
      </c>
      <c r="S6349" s="8">
        <v>1897763.25</v>
      </c>
      <c r="T6349" s="8">
        <v>1685516.6</v>
      </c>
      <c r="U6349" s="8">
        <v>341653.57</v>
      </c>
      <c r="V6349" s="8">
        <v>257.8</v>
      </c>
      <c r="W6349" s="8">
        <v>81353537.250000045</v>
      </c>
      <c r="X6349" s="8">
        <v>91.940000000000012</v>
      </c>
      <c r="Y6349" s="8">
        <v>4726.3900000000003</v>
      </c>
      <c r="Z6349" s="8">
        <v>0.02</v>
      </c>
      <c r="AA6349" s="8">
        <v>545888.60000000021</v>
      </c>
      <c r="AB6349" s="8">
        <v>73268.859999999971</v>
      </c>
      <c r="AC6349" s="9">
        <f t="shared" si="598"/>
        <v>472619.74000000022</v>
      </c>
      <c r="AD6349" s="5" t="str">
        <f>$C6349&amp;" "&amp;VLOOKUP(C6349,Tegevusalad!$A$1:$B$89,2,FALSE)</f>
        <v>86 TERVISHOID</v>
      </c>
      <c r="AE6349" s="6">
        <f t="shared" si="594"/>
        <v>2439906.3000000049</v>
      </c>
      <c r="AF6349" s="6">
        <f t="shared" si="595"/>
        <v>-257518.8199999996</v>
      </c>
      <c r="AG6349" s="6">
        <f t="shared" si="596"/>
        <v>2909218.1100000045</v>
      </c>
      <c r="AH6349" s="6">
        <f t="shared" si="597"/>
        <v>1984036.1500000004</v>
      </c>
      <c r="AI6349" s="6">
        <f t="shared" si="599"/>
        <v>2909126.1700000041</v>
      </c>
    </row>
    <row r="6350" spans="1:35">
      <c r="A6350" s="3">
        <v>2020</v>
      </c>
      <c r="B6350" s="3">
        <v>3</v>
      </c>
      <c r="C6350" s="4">
        <v>87</v>
      </c>
      <c r="D6350" s="8">
        <v>33</v>
      </c>
      <c r="E6350" s="8">
        <v>331527.42</v>
      </c>
      <c r="F6350" s="8">
        <v>504.55</v>
      </c>
      <c r="G6350" s="8">
        <v>1349.29</v>
      </c>
      <c r="H6350" s="8">
        <v>152.80000000000001</v>
      </c>
      <c r="I6350" s="8">
        <v>130</v>
      </c>
      <c r="J6350" s="8">
        <v>0</v>
      </c>
      <c r="K6350" s="8">
        <v>0</v>
      </c>
      <c r="L6350" s="8">
        <v>66350.89</v>
      </c>
      <c r="M6350" s="8">
        <v>0</v>
      </c>
      <c r="N6350" s="8">
        <v>77316.38</v>
      </c>
      <c r="O6350" s="8">
        <v>0</v>
      </c>
      <c r="P6350" s="8">
        <v>47716.450000000004</v>
      </c>
      <c r="Q6350" s="8">
        <v>119.63</v>
      </c>
      <c r="R6350" s="8">
        <v>0</v>
      </c>
      <c r="S6350" s="8">
        <v>179.69</v>
      </c>
      <c r="T6350" s="8">
        <v>0</v>
      </c>
      <c r="U6350" s="8">
        <v>0</v>
      </c>
      <c r="V6350" s="8">
        <v>0</v>
      </c>
      <c r="W6350" s="8">
        <v>3902731.5199999991</v>
      </c>
      <c r="X6350" s="8">
        <v>459.81</v>
      </c>
      <c r="Y6350" s="8">
        <v>0</v>
      </c>
      <c r="Z6350" s="8">
        <v>0</v>
      </c>
      <c r="AA6350" s="8">
        <v>47453.22</v>
      </c>
      <c r="AB6350" s="8">
        <v>58418.710000000006</v>
      </c>
      <c r="AC6350" s="9">
        <f t="shared" si="598"/>
        <v>-10965.490000000005</v>
      </c>
      <c r="AD6350" s="5" t="str">
        <f>$C6350&amp;" "&amp;VLOOKUP(C6350,Tegevusalad!$A$1:$B$89,2,FALSE)</f>
        <v>87 HOOLEKANDEASUTUSTE TEGEVUS</v>
      </c>
      <c r="AE6350" s="6">
        <f t="shared" si="594"/>
        <v>332312.08999999997</v>
      </c>
      <c r="AF6350" s="6">
        <f t="shared" si="595"/>
        <v>386402.21</v>
      </c>
      <c r="AG6350" s="6">
        <f t="shared" si="596"/>
        <v>333661.37999999995</v>
      </c>
      <c r="AH6350" s="6">
        <f t="shared" si="597"/>
        <v>386581.9</v>
      </c>
      <c r="AI6350" s="6">
        <f t="shared" si="599"/>
        <v>333201.56999999995</v>
      </c>
    </row>
    <row r="6351" spans="1:35">
      <c r="A6351" s="3">
        <v>2020</v>
      </c>
      <c r="B6351" s="3">
        <v>3</v>
      </c>
      <c r="C6351" s="4">
        <v>88</v>
      </c>
      <c r="D6351" s="8">
        <v>51</v>
      </c>
      <c r="E6351" s="8">
        <v>148553.07999999993</v>
      </c>
      <c r="F6351" s="8">
        <v>28296.95</v>
      </c>
      <c r="G6351" s="8">
        <v>151538.88</v>
      </c>
      <c r="H6351" s="8">
        <v>34896.879999999997</v>
      </c>
      <c r="I6351" s="8">
        <v>15557.26</v>
      </c>
      <c r="J6351" s="8">
        <v>0</v>
      </c>
      <c r="K6351" s="8">
        <v>0</v>
      </c>
      <c r="L6351" s="8">
        <v>32257.359999999993</v>
      </c>
      <c r="M6351" s="8">
        <v>0</v>
      </c>
      <c r="N6351" s="8">
        <v>35118.429999999993</v>
      </c>
      <c r="O6351" s="8">
        <v>0</v>
      </c>
      <c r="P6351" s="8">
        <v>10003.540000000001</v>
      </c>
      <c r="Q6351" s="8">
        <v>218.76000000000002</v>
      </c>
      <c r="R6351" s="8">
        <v>100.2</v>
      </c>
      <c r="S6351" s="8">
        <v>24777.420000000002</v>
      </c>
      <c r="T6351" s="8">
        <v>12295.199999999999</v>
      </c>
      <c r="U6351" s="8">
        <v>318.10000000000002</v>
      </c>
      <c r="V6351" s="8">
        <v>76.100000000000009</v>
      </c>
      <c r="W6351" s="8">
        <v>292115.81</v>
      </c>
      <c r="X6351" s="8">
        <v>56.7</v>
      </c>
      <c r="Y6351" s="8">
        <v>1534.48</v>
      </c>
      <c r="Z6351" s="8">
        <v>0</v>
      </c>
      <c r="AA6351" s="8">
        <v>19653.939999999999</v>
      </c>
      <c r="AB6351" s="8">
        <v>20980.530000000002</v>
      </c>
      <c r="AC6351" s="9">
        <f t="shared" si="598"/>
        <v>-1326.5900000000038</v>
      </c>
      <c r="AD6351" s="5" t="str">
        <f>$C6351&amp;" "&amp;VLOOKUP(C6351,Tegevusalad!$A$1:$B$89,2,FALSE)</f>
        <v>88 SOTSIAALHOOLEKANNE MAJUTUSETA</v>
      </c>
      <c r="AE6351" s="6">
        <f t="shared" si="594"/>
        <v>151811.20999999996</v>
      </c>
      <c r="AF6351" s="6">
        <f t="shared" si="595"/>
        <v>151073.72999999992</v>
      </c>
      <c r="AG6351" s="6">
        <f t="shared" si="596"/>
        <v>303350.08999999991</v>
      </c>
      <c r="AH6351" s="6">
        <f t="shared" si="597"/>
        <v>176093.14999999994</v>
      </c>
      <c r="AI6351" s="6">
        <f t="shared" si="599"/>
        <v>303293.3899999999</v>
      </c>
    </row>
    <row r="6352" spans="1:35">
      <c r="A6352" s="3">
        <v>2020</v>
      </c>
      <c r="B6352" s="3">
        <v>3</v>
      </c>
      <c r="C6352" s="4">
        <v>90</v>
      </c>
      <c r="D6352" s="8">
        <v>1191</v>
      </c>
      <c r="E6352" s="8">
        <v>4435142.0099999988</v>
      </c>
      <c r="F6352" s="8">
        <v>24457.050000000007</v>
      </c>
      <c r="G6352" s="8">
        <v>1323409.93</v>
      </c>
      <c r="H6352" s="8">
        <v>1095389.67</v>
      </c>
      <c r="I6352" s="8">
        <v>89631.760000000009</v>
      </c>
      <c r="J6352" s="8">
        <v>15399.25</v>
      </c>
      <c r="K6352" s="8">
        <v>0</v>
      </c>
      <c r="L6352" s="8">
        <v>889229.60000000033</v>
      </c>
      <c r="M6352" s="8">
        <v>0</v>
      </c>
      <c r="N6352" s="8">
        <v>836212.4800000008</v>
      </c>
      <c r="O6352" s="8">
        <v>4152.92</v>
      </c>
      <c r="P6352" s="8">
        <v>84290.860000000015</v>
      </c>
      <c r="Q6352" s="8">
        <v>15912.550000000007</v>
      </c>
      <c r="R6352" s="8">
        <v>6300.5200000000023</v>
      </c>
      <c r="S6352" s="8">
        <v>529487.35999999999</v>
      </c>
      <c r="T6352" s="8">
        <v>336247.6100000001</v>
      </c>
      <c r="U6352" s="8">
        <v>7852.7500000000009</v>
      </c>
      <c r="V6352" s="8">
        <v>1286.69</v>
      </c>
      <c r="W6352" s="8">
        <v>86051.37000000001</v>
      </c>
      <c r="X6352" s="8">
        <v>0</v>
      </c>
      <c r="Y6352" s="8">
        <v>912.04000000000008</v>
      </c>
      <c r="Z6352" s="8">
        <v>0</v>
      </c>
      <c r="AA6352" s="8">
        <v>364361.86000000051</v>
      </c>
      <c r="AB6352" s="8">
        <v>310432.69999999972</v>
      </c>
      <c r="AC6352" s="9">
        <f t="shared" si="598"/>
        <v>53929.160000000789</v>
      </c>
      <c r="AD6352" s="5" t="str">
        <f>$C6352&amp;" "&amp;VLOOKUP(C6352,Tegevusalad!$A$1:$B$89,2,FALSE)</f>
        <v>90 LOOME-, KUNSTI- JA MEELELAHUTUSTEGEVUS</v>
      </c>
      <c r="AE6352" s="6">
        <f t="shared" si="594"/>
        <v>3922258.9499999988</v>
      </c>
      <c r="AF6352" s="6">
        <f t="shared" si="595"/>
        <v>3655746.9800000037</v>
      </c>
      <c r="AG6352" s="6">
        <f t="shared" si="596"/>
        <v>5245668.879999998</v>
      </c>
      <c r="AH6352" s="6">
        <f t="shared" si="597"/>
        <v>4212565.0000000037</v>
      </c>
      <c r="AI6352" s="6">
        <f t="shared" si="599"/>
        <v>5245668.879999998</v>
      </c>
    </row>
    <row r="6353" spans="1:35">
      <c r="A6353" s="3">
        <v>2020</v>
      </c>
      <c r="B6353" s="3">
        <v>3</v>
      </c>
      <c r="C6353" s="4">
        <v>91</v>
      </c>
      <c r="D6353" s="8">
        <v>82</v>
      </c>
      <c r="E6353" s="8">
        <v>908276.46</v>
      </c>
      <c r="F6353" s="8">
        <v>21870.83</v>
      </c>
      <c r="G6353" s="8">
        <v>10479.51</v>
      </c>
      <c r="H6353" s="8">
        <v>10434.35</v>
      </c>
      <c r="I6353" s="8">
        <v>10199.75</v>
      </c>
      <c r="J6353" s="8">
        <v>0</v>
      </c>
      <c r="K6353" s="8">
        <v>0</v>
      </c>
      <c r="L6353" s="8">
        <v>183623.67999999993</v>
      </c>
      <c r="M6353" s="8">
        <v>0</v>
      </c>
      <c r="N6353" s="8">
        <v>494065.89</v>
      </c>
      <c r="O6353" s="8">
        <v>127</v>
      </c>
      <c r="P6353" s="8">
        <v>117060.98999999999</v>
      </c>
      <c r="Q6353" s="8">
        <v>812.06999999999994</v>
      </c>
      <c r="R6353" s="8">
        <v>352.68</v>
      </c>
      <c r="S6353" s="8">
        <v>124856.72000000002</v>
      </c>
      <c r="T6353" s="8">
        <v>43674.22</v>
      </c>
      <c r="U6353" s="8">
        <v>9214.98</v>
      </c>
      <c r="V6353" s="8">
        <v>0</v>
      </c>
      <c r="W6353" s="8">
        <v>11421.460000000003</v>
      </c>
      <c r="X6353" s="8">
        <v>0</v>
      </c>
      <c r="Y6353" s="8">
        <v>0.03</v>
      </c>
      <c r="Z6353" s="8">
        <v>0</v>
      </c>
      <c r="AA6353" s="8">
        <v>50700.959999999992</v>
      </c>
      <c r="AB6353" s="8">
        <v>361143.14</v>
      </c>
      <c r="AC6353" s="9">
        <f t="shared" si="598"/>
        <v>-310442.18000000005</v>
      </c>
      <c r="AD6353" s="5" t="str">
        <f>$C6353&amp;" "&amp;VLOOKUP(C6353,Tegevusalad!$A$1:$B$89,2,FALSE)</f>
        <v>91 RAAMATUKOGUDE, ARHIIVIDE, MUUSEUMIDE JA MUUDE KULTUURIASUTUSTE TEGEVUS</v>
      </c>
      <c r="AE6353" s="6">
        <f t="shared" si="594"/>
        <v>796075.58999999985</v>
      </c>
      <c r="AF6353" s="6">
        <f t="shared" si="595"/>
        <v>2337386.15</v>
      </c>
      <c r="AG6353" s="6">
        <f t="shared" si="596"/>
        <v>806555.09999999986</v>
      </c>
      <c r="AH6353" s="6">
        <f t="shared" si="597"/>
        <v>2472092.85</v>
      </c>
      <c r="AI6353" s="6">
        <f t="shared" si="599"/>
        <v>806555.09999999986</v>
      </c>
    </row>
    <row r="6354" spans="1:35">
      <c r="A6354" s="3">
        <v>2020</v>
      </c>
      <c r="B6354" s="3">
        <v>3</v>
      </c>
      <c r="C6354" s="4">
        <v>92</v>
      </c>
      <c r="D6354" s="8">
        <v>14</v>
      </c>
      <c r="E6354" s="8">
        <v>1507064.2000000002</v>
      </c>
      <c r="F6354" s="8">
        <v>0</v>
      </c>
      <c r="G6354" s="8">
        <v>36992.5</v>
      </c>
      <c r="H6354" s="8">
        <v>22264.09</v>
      </c>
      <c r="I6354" s="8">
        <v>0</v>
      </c>
      <c r="J6354" s="8">
        <v>0</v>
      </c>
      <c r="K6354" s="8">
        <v>0</v>
      </c>
      <c r="L6354" s="8">
        <v>301412.83999999997</v>
      </c>
      <c r="M6354" s="8">
        <v>0</v>
      </c>
      <c r="N6354" s="8">
        <v>12774.85</v>
      </c>
      <c r="O6354" s="8">
        <v>0</v>
      </c>
      <c r="P6354" s="8">
        <v>0</v>
      </c>
      <c r="Q6354" s="8">
        <v>0</v>
      </c>
      <c r="R6354" s="8">
        <v>0</v>
      </c>
      <c r="S6354" s="8">
        <v>1230910.95</v>
      </c>
      <c r="T6354" s="8">
        <v>234846.78999999998</v>
      </c>
      <c r="U6354" s="8">
        <v>94581.5</v>
      </c>
      <c r="V6354" s="8">
        <v>0</v>
      </c>
      <c r="W6354" s="8">
        <v>11307277.609999999</v>
      </c>
      <c r="X6354" s="8">
        <v>0</v>
      </c>
      <c r="Y6354" s="8">
        <v>0.05</v>
      </c>
      <c r="Z6354" s="8">
        <v>0</v>
      </c>
      <c r="AA6354" s="8">
        <v>288638.03999999998</v>
      </c>
      <c r="AB6354" s="8">
        <v>0</v>
      </c>
      <c r="AC6354" s="9">
        <f t="shared" si="598"/>
        <v>288638.03999999998</v>
      </c>
      <c r="AD6354" s="5" t="str">
        <f>$C6354&amp;" "&amp;VLOOKUP(C6354,Tegevusalad!$A$1:$B$89,2,FALSE)</f>
        <v>92 HASARTMÄNGUDE JA KIHLVEDUDE KORRALDAMINE</v>
      </c>
      <c r="AE6354" s="6">
        <f t="shared" si="594"/>
        <v>181571.75000000023</v>
      </c>
      <c r="AF6354" s="6">
        <f t="shared" si="595"/>
        <v>-1261618.2</v>
      </c>
      <c r="AG6354" s="6">
        <f t="shared" si="596"/>
        <v>218564.25000000023</v>
      </c>
      <c r="AH6354" s="6">
        <f t="shared" si="597"/>
        <v>63874.25</v>
      </c>
      <c r="AI6354" s="6">
        <f t="shared" si="599"/>
        <v>218564.25000000023</v>
      </c>
    </row>
    <row r="6355" spans="1:35">
      <c r="A6355" s="3">
        <v>2020</v>
      </c>
      <c r="B6355" s="3">
        <v>3</v>
      </c>
      <c r="C6355" s="4">
        <v>93</v>
      </c>
      <c r="D6355" s="8">
        <v>1187</v>
      </c>
      <c r="E6355" s="8">
        <v>9590216.7699999977</v>
      </c>
      <c r="F6355" s="8">
        <v>60082.81</v>
      </c>
      <c r="G6355" s="8">
        <v>3272610.5400000014</v>
      </c>
      <c r="H6355" s="8">
        <v>860021.05</v>
      </c>
      <c r="I6355" s="8">
        <v>250350.94999999998</v>
      </c>
      <c r="J6355" s="8">
        <v>40927.53</v>
      </c>
      <c r="K6355" s="8">
        <v>1136.8600000000001</v>
      </c>
      <c r="L6355" s="8">
        <v>1923450.7399999988</v>
      </c>
      <c r="M6355" s="8">
        <v>0</v>
      </c>
      <c r="N6355" s="8">
        <v>1929335.2800000005</v>
      </c>
      <c r="O6355" s="8">
        <v>4455</v>
      </c>
      <c r="P6355" s="8">
        <v>527458.71999999986</v>
      </c>
      <c r="Q6355" s="8">
        <v>10790.019999999997</v>
      </c>
      <c r="R6355" s="8">
        <v>2874.2400000000007</v>
      </c>
      <c r="S6355" s="8">
        <v>834949.66000000015</v>
      </c>
      <c r="T6355" s="8">
        <v>593202.57000000007</v>
      </c>
      <c r="U6355" s="8">
        <v>152932.16</v>
      </c>
      <c r="V6355" s="8">
        <v>1453.7600000000002</v>
      </c>
      <c r="W6355" s="8">
        <v>505946.21000000008</v>
      </c>
      <c r="X6355" s="8">
        <v>1026.0100000000002</v>
      </c>
      <c r="Y6355" s="8">
        <v>1609.01</v>
      </c>
      <c r="Z6355" s="8">
        <v>0</v>
      </c>
      <c r="AA6355" s="8">
        <v>731603.74</v>
      </c>
      <c r="AB6355" s="8">
        <v>735879.26999999967</v>
      </c>
      <c r="AC6355" s="9">
        <f t="shared" si="598"/>
        <v>-4275.5299999996787</v>
      </c>
      <c r="AD6355" s="5" t="str">
        <f>$C6355&amp;" "&amp;VLOOKUP(C6355,Tegevusalad!$A$1:$B$89,2,FALSE)</f>
        <v>93 SPORDITEGEVUS NING LÕBUSTUS- JA VABA AJA TEGEVUSED</v>
      </c>
      <c r="AE6355" s="6">
        <f t="shared" si="594"/>
        <v>8663443.7699999977</v>
      </c>
      <c r="AF6355" s="6">
        <f t="shared" si="595"/>
        <v>8652344.540000001</v>
      </c>
      <c r="AG6355" s="6">
        <f t="shared" si="596"/>
        <v>11936054.309999999</v>
      </c>
      <c r="AH6355" s="6">
        <f t="shared" si="597"/>
        <v>9661047.6000000015</v>
      </c>
      <c r="AI6355" s="6">
        <f t="shared" si="599"/>
        <v>11935028.299999999</v>
      </c>
    </row>
    <row r="6356" spans="1:35">
      <c r="A6356" s="3">
        <v>2020</v>
      </c>
      <c r="B6356" s="3">
        <v>3</v>
      </c>
      <c r="C6356" s="4">
        <v>94</v>
      </c>
      <c r="D6356" s="8">
        <v>290</v>
      </c>
      <c r="E6356" s="8">
        <v>1627919.3199999994</v>
      </c>
      <c r="F6356" s="8">
        <v>42101.62</v>
      </c>
      <c r="G6356" s="8">
        <v>53717.609999999993</v>
      </c>
      <c r="H6356" s="8">
        <v>18020.059999999998</v>
      </c>
      <c r="I6356" s="8">
        <v>0</v>
      </c>
      <c r="J6356" s="8">
        <v>-800</v>
      </c>
      <c r="K6356" s="8">
        <v>0</v>
      </c>
      <c r="L6356" s="8">
        <v>329373.02</v>
      </c>
      <c r="M6356" s="8">
        <v>0</v>
      </c>
      <c r="N6356" s="8">
        <v>487178.37999999995</v>
      </c>
      <c r="O6356" s="8">
        <v>0</v>
      </c>
      <c r="P6356" s="8">
        <v>125567.81999999998</v>
      </c>
      <c r="Q6356" s="8">
        <v>586.62000000000012</v>
      </c>
      <c r="R6356" s="8">
        <v>443.27000000000004</v>
      </c>
      <c r="S6356" s="8">
        <v>84473.45</v>
      </c>
      <c r="T6356" s="8">
        <v>787.38</v>
      </c>
      <c r="U6356" s="8">
        <v>9214.77</v>
      </c>
      <c r="V6356" s="8">
        <v>0</v>
      </c>
      <c r="W6356" s="8">
        <v>395102.7</v>
      </c>
      <c r="X6356" s="8">
        <v>172.5</v>
      </c>
      <c r="Y6356" s="8">
        <v>1143.1500000000001</v>
      </c>
      <c r="Z6356" s="8">
        <v>0.01</v>
      </c>
      <c r="AA6356" s="8">
        <v>140848.29</v>
      </c>
      <c r="AB6356" s="8">
        <v>297510.50999999995</v>
      </c>
      <c r="AC6356" s="9">
        <f t="shared" si="598"/>
        <v>-156662.21999999994</v>
      </c>
      <c r="AD6356" s="5" t="str">
        <f>$C6356&amp;" "&amp;VLOOKUP(C6356,Tegevusalad!$A$1:$B$89,2,FALSE)</f>
        <v>94 ORGANISATSIOONIDE TEGEVUS</v>
      </c>
      <c r="AE6356" s="6">
        <f t="shared" si="594"/>
        <v>1576505.2199999995</v>
      </c>
      <c r="AF6356" s="6">
        <f t="shared" si="595"/>
        <v>2344420.0299999993</v>
      </c>
      <c r="AG6356" s="6">
        <f t="shared" si="596"/>
        <v>1630222.8299999996</v>
      </c>
      <c r="AH6356" s="6">
        <f t="shared" si="597"/>
        <v>2438108.2499999995</v>
      </c>
      <c r="AI6356" s="6">
        <f t="shared" si="599"/>
        <v>1630050.3299999996</v>
      </c>
    </row>
    <row r="6357" spans="1:35">
      <c r="A6357" s="3">
        <v>2020</v>
      </c>
      <c r="B6357" s="3">
        <v>3</v>
      </c>
      <c r="C6357" s="4">
        <v>95</v>
      </c>
      <c r="D6357" s="8">
        <v>284</v>
      </c>
      <c r="E6357" s="8">
        <v>1959252.4799999993</v>
      </c>
      <c r="F6357" s="8">
        <v>44</v>
      </c>
      <c r="G6357" s="8">
        <v>341707.06</v>
      </c>
      <c r="H6357" s="8">
        <v>274758.76</v>
      </c>
      <c r="I6357" s="8">
        <v>79941.86</v>
      </c>
      <c r="J6357" s="8">
        <v>13345</v>
      </c>
      <c r="K6357" s="8">
        <v>0</v>
      </c>
      <c r="L6357" s="8">
        <v>391854.48000000016</v>
      </c>
      <c r="M6357" s="8">
        <v>0</v>
      </c>
      <c r="N6357" s="8">
        <v>230276.28999999986</v>
      </c>
      <c r="O6357" s="8">
        <v>602.70000000000005</v>
      </c>
      <c r="P6357" s="8">
        <v>904.96</v>
      </c>
      <c r="Q6357" s="8">
        <v>2990.3199999999997</v>
      </c>
      <c r="R6357" s="8">
        <v>699.76000000000022</v>
      </c>
      <c r="S6357" s="8">
        <v>359725.62000000005</v>
      </c>
      <c r="T6357" s="8">
        <v>335603.51000000013</v>
      </c>
      <c r="U6357" s="8">
        <v>827.75</v>
      </c>
      <c r="V6357" s="8">
        <v>760.97</v>
      </c>
      <c r="W6357" s="8">
        <v>596.5</v>
      </c>
      <c r="X6357" s="8">
        <v>0</v>
      </c>
      <c r="Y6357" s="8">
        <v>0</v>
      </c>
      <c r="Z6357" s="8">
        <v>0</v>
      </c>
      <c r="AA6357" s="8">
        <v>173733.65999999992</v>
      </c>
      <c r="AB6357" s="8">
        <v>12155.469999999996</v>
      </c>
      <c r="AC6357" s="9">
        <f t="shared" si="598"/>
        <v>161578.18999999992</v>
      </c>
      <c r="AD6357" s="5" t="str">
        <f>$C6357&amp;" "&amp;VLOOKUP(C6357,Tegevusalad!$A$1:$B$89,2,FALSE)</f>
        <v>95 ARVUTITE NING TARBEESEMETE JA KODUTARVETE PARANDUS</v>
      </c>
      <c r="AE6357" s="6">
        <f t="shared" si="594"/>
        <v>1598743.1099999992</v>
      </c>
      <c r="AF6357" s="6">
        <f t="shared" si="595"/>
        <v>792074.34999999916</v>
      </c>
      <c r="AG6357" s="6">
        <f t="shared" si="596"/>
        <v>1940450.169999999</v>
      </c>
      <c r="AH6357" s="6">
        <f t="shared" si="597"/>
        <v>1154880.2499999993</v>
      </c>
      <c r="AI6357" s="6">
        <f t="shared" si="599"/>
        <v>1940450.169999999</v>
      </c>
    </row>
    <row r="6358" spans="1:35">
      <c r="A6358" s="3">
        <v>2020</v>
      </c>
      <c r="B6358" s="3">
        <v>3</v>
      </c>
      <c r="C6358" s="4">
        <v>96</v>
      </c>
      <c r="D6358" s="8">
        <v>1706</v>
      </c>
      <c r="E6358" s="8">
        <v>11940666.090000013</v>
      </c>
      <c r="F6358" s="8">
        <v>20518.099999999999</v>
      </c>
      <c r="G6358" s="8">
        <v>3141765.36</v>
      </c>
      <c r="H6358" s="8">
        <v>2339828.5699999998</v>
      </c>
      <c r="I6358" s="8">
        <v>670624.7899999998</v>
      </c>
      <c r="J6358" s="8">
        <v>4983.82</v>
      </c>
      <c r="K6358" s="8">
        <v>0</v>
      </c>
      <c r="L6358" s="8">
        <v>2389979.71</v>
      </c>
      <c r="M6358" s="8">
        <v>0</v>
      </c>
      <c r="N6358" s="8">
        <v>1846512.9299999992</v>
      </c>
      <c r="O6358" s="8">
        <v>59198.36</v>
      </c>
      <c r="P6358" s="8">
        <v>138039.19999999995</v>
      </c>
      <c r="Q6358" s="8">
        <v>14099.570000000003</v>
      </c>
      <c r="R6358" s="8">
        <v>14430.170000000002</v>
      </c>
      <c r="S6358" s="8">
        <v>2392304.9900000016</v>
      </c>
      <c r="T6358" s="8">
        <v>1539677.9999999995</v>
      </c>
      <c r="U6358" s="8">
        <v>211158.96999999994</v>
      </c>
      <c r="V6358" s="8">
        <v>22049.989999999998</v>
      </c>
      <c r="W6358" s="8">
        <v>140098.25</v>
      </c>
      <c r="X6358" s="8">
        <v>21501.23</v>
      </c>
      <c r="Y6358" s="8">
        <v>172.27</v>
      </c>
      <c r="Z6358" s="8">
        <v>0.14000000000000001</v>
      </c>
      <c r="AA6358" s="8">
        <v>898096.01000000071</v>
      </c>
      <c r="AB6358" s="8">
        <v>354457.10000000027</v>
      </c>
      <c r="AC6358" s="9">
        <f t="shared" si="598"/>
        <v>543638.91000000038</v>
      </c>
      <c r="AD6358" s="5" t="str">
        <f>$C6358&amp;" "&amp;VLOOKUP(C6358,Tegevusalad!$A$1:$B$89,2,FALSE)</f>
        <v>96 MUU TEENINDUS</v>
      </c>
      <c r="AE6358" s="6">
        <f t="shared" si="594"/>
        <v>9379221.4600000121</v>
      </c>
      <c r="AF6358" s="6">
        <f t="shared" si="595"/>
        <v>6427309.7299999939</v>
      </c>
      <c r="AG6358" s="6">
        <f t="shared" si="596"/>
        <v>12520986.820000011</v>
      </c>
      <c r="AH6358" s="6">
        <f t="shared" si="597"/>
        <v>9304715.4999999944</v>
      </c>
      <c r="AI6358" s="6">
        <f t="shared" si="599"/>
        <v>12499485.590000011</v>
      </c>
    </row>
    <row r="6359" spans="1:35">
      <c r="A6359" s="3">
        <v>2020</v>
      </c>
      <c r="B6359" s="3">
        <v>3</v>
      </c>
      <c r="C6359" s="4">
        <v>98</v>
      </c>
      <c r="D6359" s="8">
        <v>2</v>
      </c>
      <c r="E6359" s="8">
        <v>3316</v>
      </c>
      <c r="F6359" s="8">
        <v>0</v>
      </c>
      <c r="G6359" s="8">
        <v>0</v>
      </c>
      <c r="H6359" s="8">
        <v>0</v>
      </c>
      <c r="I6359" s="8">
        <v>0</v>
      </c>
      <c r="J6359" s="8">
        <v>0</v>
      </c>
      <c r="K6359" s="8">
        <v>0</v>
      </c>
      <c r="L6359" s="8">
        <v>663.2</v>
      </c>
      <c r="M6359" s="8">
        <v>0</v>
      </c>
      <c r="N6359" s="8">
        <v>17.8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  <c r="V6359" s="8">
        <v>0</v>
      </c>
      <c r="W6359" s="8">
        <v>0</v>
      </c>
      <c r="X6359" s="8">
        <v>0</v>
      </c>
      <c r="Y6359" s="8">
        <v>0</v>
      </c>
      <c r="Z6359" s="8">
        <v>0</v>
      </c>
      <c r="AA6359" s="8">
        <v>663.2</v>
      </c>
      <c r="AB6359" s="8">
        <v>17.8</v>
      </c>
      <c r="AC6359" s="9">
        <f t="shared" si="598"/>
        <v>645.40000000000009</v>
      </c>
      <c r="AD6359" s="5" t="str">
        <f>$C6359&amp;" "&amp;VLOOKUP(C6359,Tegevusalad!$A$1:$B$89,2,FALSE)</f>
        <v>98 KODUMAJAPIDAMISTE OMA TARBEKS MÕELDUD ERISTAMATA KAUPADE TOOTMINE JA TEENUSTE OSUTAMINE</v>
      </c>
      <c r="AE6359" s="6">
        <f t="shared" si="594"/>
        <v>3316</v>
      </c>
      <c r="AF6359" s="6">
        <f t="shared" si="595"/>
        <v>89</v>
      </c>
      <c r="AG6359" s="6">
        <f t="shared" si="596"/>
        <v>3316</v>
      </c>
      <c r="AH6359" s="6">
        <f t="shared" si="597"/>
        <v>89</v>
      </c>
      <c r="AI6359" s="6">
        <f t="shared" si="599"/>
        <v>3316</v>
      </c>
    </row>
    <row r="6360" spans="1:35">
      <c r="A6360" s="3">
        <v>2020</v>
      </c>
      <c r="B6360" s="3">
        <v>3</v>
      </c>
      <c r="C6360" s="4">
        <v>99</v>
      </c>
      <c r="D6360" s="8">
        <v>1</v>
      </c>
      <c r="E6360" s="8">
        <v>-1360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-272</v>
      </c>
      <c r="M6360" s="8">
        <v>0</v>
      </c>
      <c r="N6360" s="8">
        <v>213.95000000000002</v>
      </c>
      <c r="O6360" s="8">
        <v>0</v>
      </c>
      <c r="P6360" s="8">
        <v>0</v>
      </c>
      <c r="Q6360" s="8">
        <v>0</v>
      </c>
      <c r="R6360" s="8">
        <v>0</v>
      </c>
      <c r="S6360" s="8">
        <v>40</v>
      </c>
      <c r="T6360" s="8">
        <v>0</v>
      </c>
      <c r="U6360" s="8">
        <v>0</v>
      </c>
      <c r="V6360" s="8">
        <v>0</v>
      </c>
      <c r="W6360" s="8">
        <v>0</v>
      </c>
      <c r="X6360" s="8">
        <v>0</v>
      </c>
      <c r="Y6360" s="8">
        <v>0</v>
      </c>
      <c r="Z6360" s="8">
        <v>0</v>
      </c>
      <c r="AA6360" s="8">
        <v>0</v>
      </c>
      <c r="AB6360" s="8">
        <v>485.95</v>
      </c>
      <c r="AC6360" s="9">
        <f t="shared" si="598"/>
        <v>-485.95</v>
      </c>
      <c r="AD6360" s="5" t="str">
        <f>$C6360&amp;" "&amp;VLOOKUP(C6360,Tegevusalad!$A$1:$B$89,2,FALSE)</f>
        <v>99 EKSTERRITORIAALSETE ORGANISATSIOONIDE JA ÜKSUSTE TEGEVUS</v>
      </c>
      <c r="AE6360" s="6">
        <f t="shared" si="594"/>
        <v>-1400</v>
      </c>
      <c r="AF6360" s="6">
        <f t="shared" si="595"/>
        <v>1029.75</v>
      </c>
      <c r="AG6360" s="6">
        <f t="shared" si="596"/>
        <v>-1400</v>
      </c>
      <c r="AH6360" s="6">
        <f t="shared" si="597"/>
        <v>1069.75</v>
      </c>
      <c r="AI6360" s="6">
        <f t="shared" si="599"/>
        <v>-1400</v>
      </c>
    </row>
    <row r="6361" spans="1:35">
      <c r="A6361" s="3">
        <v>2020</v>
      </c>
      <c r="B6361" s="3">
        <v>4</v>
      </c>
      <c r="C6361" s="4"/>
      <c r="D6361" s="8">
        <v>193</v>
      </c>
      <c r="E6361" s="8">
        <v>2638971.63</v>
      </c>
      <c r="F6361" s="8">
        <v>160</v>
      </c>
      <c r="G6361" s="8">
        <v>1637097.4500000002</v>
      </c>
      <c r="H6361" s="8">
        <v>1514928.4100000001</v>
      </c>
      <c r="I6361" s="8">
        <v>1303807.6600000001</v>
      </c>
      <c r="J6361" s="8">
        <v>113806.69</v>
      </c>
      <c r="K6361" s="8">
        <v>0</v>
      </c>
      <c r="L6361" s="8">
        <v>527808.72999999986</v>
      </c>
      <c r="M6361" s="8">
        <v>0</v>
      </c>
      <c r="N6361" s="8">
        <v>593880.25</v>
      </c>
      <c r="O6361" s="8">
        <v>0</v>
      </c>
      <c r="P6361" s="8">
        <v>11992.29</v>
      </c>
      <c r="Q6361" s="8">
        <v>183.15999999999997</v>
      </c>
      <c r="R6361" s="8">
        <v>604.25000000000011</v>
      </c>
      <c r="S6361" s="8">
        <v>498441.81</v>
      </c>
      <c r="T6361" s="8">
        <v>464230.44</v>
      </c>
      <c r="U6361" s="8">
        <v>1007199.98</v>
      </c>
      <c r="V6361" s="8">
        <v>1007199.98</v>
      </c>
      <c r="W6361" s="8">
        <v>2292.54</v>
      </c>
      <c r="X6361" s="8">
        <v>916241.04</v>
      </c>
      <c r="Y6361" s="8">
        <v>0</v>
      </c>
      <c r="Z6361" s="8">
        <v>423.72</v>
      </c>
      <c r="AA6361" s="8">
        <v>32656.329999999991</v>
      </c>
      <c r="AB6361" s="8">
        <v>99151.569999999978</v>
      </c>
      <c r="AC6361" s="9">
        <f t="shared" si="598"/>
        <v>-66495.239999999991</v>
      </c>
      <c r="AD6361" s="5" t="e">
        <f>$C6361&amp;" "&amp;VLOOKUP(C6361,Tegevusalad!$A$1:$B$89,2,FALSE)</f>
        <v>#N/A</v>
      </c>
      <c r="AE6361" s="6">
        <f t="shared" si="594"/>
        <v>2049730.88</v>
      </c>
      <c r="AF6361" s="6">
        <f t="shared" si="595"/>
        <v>2473980.69</v>
      </c>
      <c r="AG6361" s="6">
        <f t="shared" si="596"/>
        <v>3686828.33</v>
      </c>
      <c r="AH6361" s="6">
        <f t="shared" si="597"/>
        <v>2972422.5</v>
      </c>
      <c r="AI6361" s="6">
        <f t="shared" si="599"/>
        <v>2770587.29</v>
      </c>
    </row>
    <row r="6362" spans="1:35">
      <c r="A6362" s="3">
        <v>2020</v>
      </c>
      <c r="B6362" s="3">
        <v>4</v>
      </c>
      <c r="C6362" s="4">
        <v>1</v>
      </c>
      <c r="D6362" s="8">
        <v>4888</v>
      </c>
      <c r="E6362" s="8">
        <v>67945240.360000014</v>
      </c>
      <c r="F6362" s="8">
        <v>90120.540000000008</v>
      </c>
      <c r="G6362" s="8">
        <v>2693294.5800000005</v>
      </c>
      <c r="H6362" s="8">
        <v>2422577.25</v>
      </c>
      <c r="I6362" s="8">
        <v>2173556.8000000003</v>
      </c>
      <c r="J6362" s="8">
        <v>83725.77</v>
      </c>
      <c r="K6362" s="8">
        <v>0</v>
      </c>
      <c r="L6362" s="8">
        <v>13597159.040000005</v>
      </c>
      <c r="M6362" s="8">
        <v>0</v>
      </c>
      <c r="N6362" s="8">
        <v>18690020.990000077</v>
      </c>
      <c r="O6362" s="8">
        <v>27352.320000000003</v>
      </c>
      <c r="P6362" s="8">
        <v>3998673.81</v>
      </c>
      <c r="Q6362" s="8">
        <v>36350.390000000007</v>
      </c>
      <c r="R6362" s="8">
        <v>15044.820000000009</v>
      </c>
      <c r="S6362" s="8">
        <v>2431442.37</v>
      </c>
      <c r="T6362" s="8">
        <v>2242371.2399999988</v>
      </c>
      <c r="U6362" s="8">
        <v>66213.19</v>
      </c>
      <c r="V6362" s="8">
        <v>40937.689999999995</v>
      </c>
      <c r="W6362" s="8">
        <v>858394.66000000015</v>
      </c>
      <c r="X6362" s="8">
        <v>19277.489999999998</v>
      </c>
      <c r="Y6362" s="8">
        <v>14.78</v>
      </c>
      <c r="Z6362" s="8">
        <v>184.64</v>
      </c>
      <c r="AA6362" s="8">
        <v>3283581.9199999962</v>
      </c>
      <c r="AB6362" s="8">
        <v>8376613.7299999949</v>
      </c>
      <c r="AC6362" s="9">
        <f t="shared" si="598"/>
        <v>-5093031.8099999987</v>
      </c>
      <c r="AD6362" s="5" t="str">
        <f>$C6362&amp;" "&amp;VLOOKUP(C6362,Tegevusalad!$A$1:$B$89,2,FALSE)</f>
        <v>1 TAIME- JA LOOMAKASVATUS, JAHINDUS JA NEID TEENINDAVAD TEGEVUSALAD</v>
      </c>
      <c r="AE6362" s="6">
        <f t="shared" si="594"/>
        <v>65556982.830000013</v>
      </c>
      <c r="AF6362" s="6">
        <f t="shared" si="595"/>
        <v>90931849.580000371</v>
      </c>
      <c r="AG6362" s="6">
        <f t="shared" si="596"/>
        <v>68250277.410000011</v>
      </c>
      <c r="AH6362" s="6">
        <f t="shared" si="597"/>
        <v>93525329.050000384</v>
      </c>
      <c r="AI6362" s="6">
        <f t="shared" si="599"/>
        <v>68230999.920000017</v>
      </c>
    </row>
    <row r="6363" spans="1:35">
      <c r="A6363" s="3">
        <v>2020</v>
      </c>
      <c r="B6363" s="3">
        <v>4</v>
      </c>
      <c r="C6363" s="4">
        <v>2</v>
      </c>
      <c r="D6363" s="8">
        <v>2040</v>
      </c>
      <c r="E6363" s="8">
        <v>47765842.400000006</v>
      </c>
      <c r="F6363" s="8">
        <v>2995.2600000000007</v>
      </c>
      <c r="G6363" s="8">
        <v>6234539.2400000012</v>
      </c>
      <c r="H6363" s="8">
        <v>3982870.28</v>
      </c>
      <c r="I6363" s="8">
        <v>2183421.7000000002</v>
      </c>
      <c r="J6363" s="8">
        <v>196202.47</v>
      </c>
      <c r="K6363" s="8">
        <v>0</v>
      </c>
      <c r="L6363" s="8">
        <v>9553438.1699999906</v>
      </c>
      <c r="M6363" s="8">
        <v>0</v>
      </c>
      <c r="N6363" s="8">
        <v>7056372.5200000061</v>
      </c>
      <c r="O6363" s="8">
        <v>14779.399999999998</v>
      </c>
      <c r="P6363" s="8">
        <v>555549.20999999985</v>
      </c>
      <c r="Q6363" s="8">
        <v>44657.499999999985</v>
      </c>
      <c r="R6363" s="8">
        <v>11001.990000000003</v>
      </c>
      <c r="S6363" s="8">
        <v>860481.44999999984</v>
      </c>
      <c r="T6363" s="8">
        <v>684145.10000000009</v>
      </c>
      <c r="U6363" s="8">
        <v>2536847.0300000012</v>
      </c>
      <c r="V6363" s="8">
        <v>2531498.3000000007</v>
      </c>
      <c r="W6363" s="8">
        <v>2809478.5700000012</v>
      </c>
      <c r="X6363" s="8">
        <v>2500587.3299999996</v>
      </c>
      <c r="Y6363" s="8">
        <v>0.44</v>
      </c>
      <c r="Z6363" s="8">
        <v>0</v>
      </c>
      <c r="AA6363" s="8">
        <v>3406537.79</v>
      </c>
      <c r="AB6363" s="8">
        <v>909471.71000000054</v>
      </c>
      <c r="AC6363" s="9">
        <f t="shared" si="598"/>
        <v>2497066.0799999996</v>
      </c>
      <c r="AD6363" s="5" t="str">
        <f>$C6363&amp;" "&amp;VLOOKUP(C6363,Tegevusalad!$A$1:$B$89,2,FALSE)</f>
        <v>2 METSAMAJANDUS JA METSAVARUMINE</v>
      </c>
      <c r="AE6363" s="6">
        <f t="shared" si="594"/>
        <v>46872096.509999998</v>
      </c>
      <c r="AF6363" s="6">
        <f t="shared" si="595"/>
        <v>34397145.37000002</v>
      </c>
      <c r="AG6363" s="6">
        <f t="shared" si="596"/>
        <v>53106635.75</v>
      </c>
      <c r="AH6363" s="6">
        <f t="shared" si="597"/>
        <v>35336872.550000027</v>
      </c>
      <c r="AI6363" s="6">
        <f t="shared" si="599"/>
        <v>50606048.420000002</v>
      </c>
    </row>
    <row r="6364" spans="1:35">
      <c r="A6364" s="3">
        <v>2020</v>
      </c>
      <c r="B6364" s="3">
        <v>4</v>
      </c>
      <c r="C6364" s="4">
        <v>3</v>
      </c>
      <c r="D6364" s="8">
        <v>268</v>
      </c>
      <c r="E6364" s="8">
        <v>2043654.4200000004</v>
      </c>
      <c r="F6364" s="8">
        <v>-1146.79</v>
      </c>
      <c r="G6364" s="8">
        <v>186346.29</v>
      </c>
      <c r="H6364" s="8">
        <v>131921.75</v>
      </c>
      <c r="I6364" s="8">
        <v>77707.16</v>
      </c>
      <c r="J6364" s="8">
        <v>0</v>
      </c>
      <c r="K6364" s="8">
        <v>0</v>
      </c>
      <c r="L6364" s="8">
        <v>408627.6399999999</v>
      </c>
      <c r="M6364" s="8">
        <v>0</v>
      </c>
      <c r="N6364" s="8">
        <v>234936.28999999998</v>
      </c>
      <c r="O6364" s="8">
        <v>5116.57</v>
      </c>
      <c r="P6364" s="8">
        <v>19666.560000000001</v>
      </c>
      <c r="Q6364" s="8">
        <v>8278.4700000000012</v>
      </c>
      <c r="R6364" s="8">
        <v>420.04000000000008</v>
      </c>
      <c r="S6364" s="8">
        <v>104947.6</v>
      </c>
      <c r="T6364" s="8">
        <v>84680.77</v>
      </c>
      <c r="U6364" s="8">
        <v>247049.49</v>
      </c>
      <c r="V6364" s="8">
        <v>4119.6000000000004</v>
      </c>
      <c r="W6364" s="8">
        <v>40540.410000000003</v>
      </c>
      <c r="X6364" s="8">
        <v>855.6</v>
      </c>
      <c r="Y6364" s="8">
        <v>0</v>
      </c>
      <c r="Z6364" s="8">
        <v>0</v>
      </c>
      <c r="AA6364" s="8">
        <v>240360.46000000005</v>
      </c>
      <c r="AB6364" s="8">
        <v>66669.110000000015</v>
      </c>
      <c r="AC6364" s="9">
        <f t="shared" si="598"/>
        <v>173691.35000000003</v>
      </c>
      <c r="AD6364" s="5" t="str">
        <f>$C6364&amp;" "&amp;VLOOKUP(C6364,Tegevusalad!$A$1:$B$89,2,FALSE)</f>
        <v>3 KALAPÜÜK JA VESIVILJELUS</v>
      </c>
      <c r="AE6364" s="6">
        <f t="shared" si="594"/>
        <v>1691366.1400000006</v>
      </c>
      <c r="AF6364" s="6">
        <f t="shared" si="595"/>
        <v>803321.30999999982</v>
      </c>
      <c r="AG6364" s="6">
        <f t="shared" si="596"/>
        <v>1877712.4300000006</v>
      </c>
      <c r="AH6364" s="6">
        <f t="shared" si="597"/>
        <v>1176781.6499999999</v>
      </c>
      <c r="AI6364" s="6">
        <f t="shared" si="599"/>
        <v>1876856.8300000005</v>
      </c>
    </row>
    <row r="6365" spans="1:35">
      <c r="A6365" s="3">
        <v>2020</v>
      </c>
      <c r="B6365" s="3">
        <v>4</v>
      </c>
      <c r="C6365" s="4">
        <v>8</v>
      </c>
      <c r="D6365" s="8">
        <v>141</v>
      </c>
      <c r="E6365" s="8">
        <v>14919870.240000002</v>
      </c>
      <c r="F6365" s="8">
        <v>2345.4</v>
      </c>
      <c r="G6365" s="8">
        <v>7868032.0100000007</v>
      </c>
      <c r="H6365" s="8">
        <v>5174774.75</v>
      </c>
      <c r="I6365" s="8">
        <v>5118835.96</v>
      </c>
      <c r="J6365" s="8">
        <v>2687062.26</v>
      </c>
      <c r="K6365" s="8">
        <v>0</v>
      </c>
      <c r="L6365" s="8">
        <v>2984185.1400000011</v>
      </c>
      <c r="M6365" s="8">
        <v>0</v>
      </c>
      <c r="N6365" s="8">
        <v>2578325.85</v>
      </c>
      <c r="O6365" s="8">
        <v>4472.74</v>
      </c>
      <c r="P6365" s="8">
        <v>358284.77</v>
      </c>
      <c r="Q6365" s="8">
        <v>3698.6400000000003</v>
      </c>
      <c r="R6365" s="8">
        <v>4087.15</v>
      </c>
      <c r="S6365" s="8">
        <v>1149400.57</v>
      </c>
      <c r="T6365" s="8">
        <v>885264.58000000007</v>
      </c>
      <c r="U6365" s="8">
        <v>31003.730000000007</v>
      </c>
      <c r="V6365" s="8">
        <v>31003.730000000007</v>
      </c>
      <c r="W6365" s="8">
        <v>9182.5999999999985</v>
      </c>
      <c r="X6365" s="8">
        <v>7480.74</v>
      </c>
      <c r="Y6365" s="8">
        <v>0</v>
      </c>
      <c r="Z6365" s="8">
        <v>0</v>
      </c>
      <c r="AA6365" s="8">
        <v>1165078.4000000004</v>
      </c>
      <c r="AB6365" s="8">
        <v>759219.11000000022</v>
      </c>
      <c r="AC6365" s="9">
        <f t="shared" si="598"/>
        <v>405859.29000000015</v>
      </c>
      <c r="AD6365" s="5" t="str">
        <f>$C6365&amp;" "&amp;VLOOKUP(C6365,Tegevusalad!$A$1:$B$89,2,FALSE)</f>
        <v>8 MUU KAEVANDAMINE</v>
      </c>
      <c r="AE6365" s="6">
        <f t="shared" si="594"/>
        <v>13749292.080000002</v>
      </c>
      <c r="AF6365" s="6">
        <f t="shared" si="595"/>
        <v>11740300.729999999</v>
      </c>
      <c r="AG6365" s="6">
        <f t="shared" si="596"/>
        <v>21617324.09</v>
      </c>
      <c r="AH6365" s="6">
        <f t="shared" si="597"/>
        <v>12912065</v>
      </c>
      <c r="AI6365" s="6">
        <f t="shared" si="599"/>
        <v>21609843.350000001</v>
      </c>
    </row>
    <row r="6366" spans="1:35">
      <c r="A6366" s="3">
        <v>2020</v>
      </c>
      <c r="B6366" s="3">
        <v>4</v>
      </c>
      <c r="C6366" s="4">
        <v>9</v>
      </c>
      <c r="D6366" s="8">
        <v>25</v>
      </c>
      <c r="E6366" s="8">
        <v>505983.94</v>
      </c>
      <c r="F6366" s="8">
        <v>0</v>
      </c>
      <c r="G6366" s="8">
        <v>69208.5</v>
      </c>
      <c r="H6366" s="8">
        <v>69208.5</v>
      </c>
      <c r="I6366" s="8">
        <v>42416.4</v>
      </c>
      <c r="J6366" s="8">
        <v>0</v>
      </c>
      <c r="K6366" s="8">
        <v>0</v>
      </c>
      <c r="L6366" s="8">
        <v>101196.79000000002</v>
      </c>
      <c r="M6366" s="8">
        <v>0</v>
      </c>
      <c r="N6366" s="8">
        <v>49734.229999999996</v>
      </c>
      <c r="O6366" s="8">
        <v>0</v>
      </c>
      <c r="P6366" s="8">
        <v>1243.98</v>
      </c>
      <c r="Q6366" s="8">
        <v>311.49</v>
      </c>
      <c r="R6366" s="8">
        <v>273.36</v>
      </c>
      <c r="S6366" s="8">
        <v>30122</v>
      </c>
      <c r="T6366" s="8">
        <v>28212</v>
      </c>
      <c r="U6366" s="8">
        <v>0</v>
      </c>
      <c r="V6366" s="8">
        <v>0</v>
      </c>
      <c r="W6366" s="8">
        <v>11477.17</v>
      </c>
      <c r="X6366" s="8">
        <v>0</v>
      </c>
      <c r="Y6366" s="8">
        <v>9698.81</v>
      </c>
      <c r="Z6366" s="8">
        <v>0</v>
      </c>
      <c r="AA6366" s="8">
        <v>66552.19</v>
      </c>
      <c r="AB6366" s="8">
        <v>5390.82</v>
      </c>
      <c r="AC6366" s="9">
        <f t="shared" si="598"/>
        <v>61161.37</v>
      </c>
      <c r="AD6366" s="5" t="str">
        <f>$C6366&amp;" "&amp;VLOOKUP(C6366,Tegevusalad!$A$1:$B$89,2,FALSE)</f>
        <v>9 KAEVANDAMIST ABISTAVAD TEGEVUSALAD</v>
      </c>
      <c r="AE6366" s="6">
        <f t="shared" si="594"/>
        <v>475861.94</v>
      </c>
      <c r="AF6366" s="6">
        <f t="shared" si="595"/>
        <v>219915.94999999998</v>
      </c>
      <c r="AG6366" s="6">
        <f t="shared" si="596"/>
        <v>545070.43999999994</v>
      </c>
      <c r="AH6366" s="6">
        <f t="shared" si="597"/>
        <v>250037.94999999998</v>
      </c>
      <c r="AI6366" s="6">
        <f t="shared" si="599"/>
        <v>545070.43999999994</v>
      </c>
    </row>
    <row r="6367" spans="1:35">
      <c r="A6367" s="3">
        <v>2020</v>
      </c>
      <c r="B6367" s="3">
        <v>4</v>
      </c>
      <c r="C6367" s="4">
        <v>10</v>
      </c>
      <c r="D6367" s="8">
        <v>610</v>
      </c>
      <c r="E6367" s="8">
        <v>142799246.51000002</v>
      </c>
      <c r="F6367" s="8">
        <v>4290.08</v>
      </c>
      <c r="G6367" s="8">
        <v>53877933.25999999</v>
      </c>
      <c r="H6367" s="8">
        <v>43415351.050000012</v>
      </c>
      <c r="I6367" s="8">
        <v>42829503.440000013</v>
      </c>
      <c r="J6367" s="8">
        <v>10127922.720000003</v>
      </c>
      <c r="K6367" s="8">
        <v>17782.96</v>
      </c>
      <c r="L6367" s="8">
        <v>28560235.390000008</v>
      </c>
      <c r="M6367" s="8">
        <v>187385.05000000002</v>
      </c>
      <c r="N6367" s="8">
        <v>26273239.809999991</v>
      </c>
      <c r="O6367" s="8">
        <v>812900.07000000018</v>
      </c>
      <c r="P6367" s="8">
        <v>923440.78999999992</v>
      </c>
      <c r="Q6367" s="8">
        <v>24961.679999999993</v>
      </c>
      <c r="R6367" s="8">
        <v>5527.9999999999945</v>
      </c>
      <c r="S6367" s="8">
        <v>37838337.730000012</v>
      </c>
      <c r="T6367" s="8">
        <v>34627204.529999994</v>
      </c>
      <c r="U6367" s="8">
        <v>218642.98999999996</v>
      </c>
      <c r="V6367" s="8">
        <v>17024.710000000006</v>
      </c>
      <c r="W6367" s="8">
        <v>68915.39</v>
      </c>
      <c r="X6367" s="8">
        <v>14064.839999999998</v>
      </c>
      <c r="Y6367" s="8">
        <v>0</v>
      </c>
      <c r="Z6367" s="8">
        <v>0.11</v>
      </c>
      <c r="AA6367" s="8">
        <v>5637474.8999999985</v>
      </c>
      <c r="AB6367" s="8">
        <v>3163094.3800000013</v>
      </c>
      <c r="AC6367" s="9">
        <f t="shared" si="598"/>
        <v>2474380.5199999972</v>
      </c>
      <c r="AD6367" s="5" t="str">
        <f>$C6367&amp;" "&amp;VLOOKUP(C6367,Tegevusalad!$A$1:$B$89,2,FALSE)</f>
        <v>10 TOIDUAINETE TOOTMINE</v>
      </c>
      <c r="AE6367" s="6">
        <f t="shared" si="594"/>
        <v>104760620.71000002</v>
      </c>
      <c r="AF6367" s="6">
        <f t="shared" si="595"/>
        <v>89289382.689999938</v>
      </c>
      <c r="AG6367" s="6">
        <f t="shared" si="596"/>
        <v>158638553.97000003</v>
      </c>
      <c r="AH6367" s="6">
        <f t="shared" si="597"/>
        <v>131393839.04999995</v>
      </c>
      <c r="AI6367" s="6">
        <f t="shared" si="599"/>
        <v>158624489.13</v>
      </c>
    </row>
    <row r="6368" spans="1:35">
      <c r="A6368" s="3">
        <v>2020</v>
      </c>
      <c r="B6368" s="3">
        <v>4</v>
      </c>
      <c r="C6368" s="4">
        <v>11</v>
      </c>
      <c r="D6368" s="8">
        <v>140</v>
      </c>
      <c r="E6368" s="8">
        <v>27809669.909999996</v>
      </c>
      <c r="F6368" s="8">
        <v>13.76</v>
      </c>
      <c r="G6368" s="8">
        <v>5161020.2399999993</v>
      </c>
      <c r="H6368" s="8">
        <v>3741548.08</v>
      </c>
      <c r="I6368" s="8">
        <v>3570856.44</v>
      </c>
      <c r="J6368" s="8">
        <v>1030779.85</v>
      </c>
      <c r="K6368" s="8">
        <v>0</v>
      </c>
      <c r="L6368" s="8">
        <v>5561935.21</v>
      </c>
      <c r="M6368" s="8">
        <v>0</v>
      </c>
      <c r="N6368" s="8">
        <v>3170406.54</v>
      </c>
      <c r="O6368" s="8">
        <v>187807.28</v>
      </c>
      <c r="P6368" s="8">
        <v>74475.73</v>
      </c>
      <c r="Q6368" s="8">
        <v>3140.9199999999996</v>
      </c>
      <c r="R6368" s="8">
        <v>5538.98</v>
      </c>
      <c r="S6368" s="8">
        <v>6431447.9299999997</v>
      </c>
      <c r="T6368" s="8">
        <v>5542242.1399999997</v>
      </c>
      <c r="U6368" s="8">
        <v>228821.84</v>
      </c>
      <c r="V6368" s="8">
        <v>21.96</v>
      </c>
      <c r="W6368" s="8">
        <v>40250.51</v>
      </c>
      <c r="X6368" s="8">
        <v>2523.9100000000003</v>
      </c>
      <c r="Y6368" s="8">
        <v>0</v>
      </c>
      <c r="Z6368" s="8">
        <v>0</v>
      </c>
      <c r="AA6368" s="8">
        <v>2467610.0900000003</v>
      </c>
      <c r="AB6368" s="8">
        <v>76081.42</v>
      </c>
      <c r="AC6368" s="9">
        <f t="shared" si="598"/>
        <v>2391528.6700000004</v>
      </c>
      <c r="AD6368" s="5" t="str">
        <f>$C6368&amp;" "&amp;VLOOKUP(C6368,Tegevusalad!$A$1:$B$89,2,FALSE)</f>
        <v>11 JOOGITOOTMINE</v>
      </c>
      <c r="AE6368" s="6">
        <f t="shared" si="594"/>
        <v>21151937.809999999</v>
      </c>
      <c r="AF6368" s="6">
        <f t="shared" si="595"/>
        <v>8280443.3900000015</v>
      </c>
      <c r="AG6368" s="6">
        <f t="shared" si="596"/>
        <v>26312958.049999997</v>
      </c>
      <c r="AH6368" s="6">
        <f t="shared" si="597"/>
        <v>15879727.6</v>
      </c>
      <c r="AI6368" s="6">
        <f t="shared" si="599"/>
        <v>26310434.139999997</v>
      </c>
    </row>
    <row r="6369" spans="1:35">
      <c r="A6369" s="3">
        <v>2020</v>
      </c>
      <c r="B6369" s="3">
        <v>4</v>
      </c>
      <c r="C6369" s="4">
        <v>13</v>
      </c>
      <c r="D6369" s="8">
        <v>273</v>
      </c>
      <c r="E6369" s="8">
        <v>10930324.150000002</v>
      </c>
      <c r="F6369" s="8">
        <v>0</v>
      </c>
      <c r="G6369" s="8">
        <v>16741992.990000006</v>
      </c>
      <c r="H6369" s="8">
        <v>13548048.820000006</v>
      </c>
      <c r="I6369" s="8">
        <v>12537451.940000003</v>
      </c>
      <c r="J6369" s="8">
        <v>3060181.27</v>
      </c>
      <c r="K6369" s="8">
        <v>0</v>
      </c>
      <c r="L6369" s="8">
        <v>2186064.8700000006</v>
      </c>
      <c r="M6369" s="8">
        <v>445960.07000000007</v>
      </c>
      <c r="N6369" s="8">
        <v>2945945.2400000007</v>
      </c>
      <c r="O6369" s="8">
        <v>701187.41999999981</v>
      </c>
      <c r="P6369" s="8">
        <v>20816.52</v>
      </c>
      <c r="Q6369" s="8">
        <v>6138.7900000000027</v>
      </c>
      <c r="R6369" s="8">
        <v>3055.9999999999995</v>
      </c>
      <c r="S6369" s="8">
        <v>5460654.6699999999</v>
      </c>
      <c r="T6369" s="8">
        <v>5085017.3099999996</v>
      </c>
      <c r="U6369" s="8">
        <v>52796.829999999994</v>
      </c>
      <c r="V6369" s="8">
        <v>11776.35</v>
      </c>
      <c r="W6369" s="8">
        <v>22392.53</v>
      </c>
      <c r="X6369" s="8">
        <v>5702.04</v>
      </c>
      <c r="Y6369" s="8">
        <v>0.01</v>
      </c>
      <c r="Z6369" s="8">
        <v>4.03</v>
      </c>
      <c r="AA6369" s="8">
        <v>600502.05999999994</v>
      </c>
      <c r="AB6369" s="8">
        <v>914426.37999999989</v>
      </c>
      <c r="AC6369" s="9">
        <f t="shared" si="598"/>
        <v>-313924.31999999995</v>
      </c>
      <c r="AD6369" s="5" t="str">
        <f>$C6369&amp;" "&amp;VLOOKUP(C6369,Tegevusalad!$A$1:$B$89,2,FALSE)</f>
        <v>13 TEKSTIILITOOTMINE</v>
      </c>
      <c r="AE6369" s="6">
        <f t="shared" si="594"/>
        <v>5422574.6900000013</v>
      </c>
      <c r="AF6369" s="6">
        <f t="shared" si="595"/>
        <v>5737393.950000003</v>
      </c>
      <c r="AG6369" s="6">
        <f t="shared" si="596"/>
        <v>22164567.680000007</v>
      </c>
      <c r="AH6369" s="6">
        <f t="shared" si="597"/>
        <v>14745006.200000003</v>
      </c>
      <c r="AI6369" s="6">
        <f t="shared" si="599"/>
        <v>22158865.640000008</v>
      </c>
    </row>
    <row r="6370" spans="1:35">
      <c r="A6370" s="3">
        <v>2020</v>
      </c>
      <c r="B6370" s="3">
        <v>4</v>
      </c>
      <c r="C6370" s="4">
        <v>14</v>
      </c>
      <c r="D6370" s="8">
        <v>338</v>
      </c>
      <c r="E6370" s="8">
        <v>5410620.1400000025</v>
      </c>
      <c r="F6370" s="8">
        <v>21.28</v>
      </c>
      <c r="G6370" s="8">
        <v>6055681.2299999977</v>
      </c>
      <c r="H6370" s="8">
        <v>4400549.1899999995</v>
      </c>
      <c r="I6370" s="8">
        <v>2471021.1200000006</v>
      </c>
      <c r="J6370" s="8">
        <v>1554651.9699999997</v>
      </c>
      <c r="K6370" s="8">
        <v>0</v>
      </c>
      <c r="L6370" s="8">
        <v>1082125.9799999997</v>
      </c>
      <c r="M6370" s="8">
        <v>103013.03</v>
      </c>
      <c r="N6370" s="8">
        <v>1312488.82</v>
      </c>
      <c r="O6370" s="8">
        <v>280789.01999999996</v>
      </c>
      <c r="P6370" s="8">
        <v>34428.76</v>
      </c>
      <c r="Q6370" s="8">
        <v>1792.08</v>
      </c>
      <c r="R6370" s="8">
        <v>2623.8299999999986</v>
      </c>
      <c r="S6370" s="8">
        <v>2075915.01</v>
      </c>
      <c r="T6370" s="8">
        <v>1608624.0500000003</v>
      </c>
      <c r="U6370" s="8">
        <v>24743.710000000003</v>
      </c>
      <c r="V6370" s="8">
        <v>0</v>
      </c>
      <c r="W6370" s="8">
        <v>2563.44</v>
      </c>
      <c r="X6370" s="8">
        <v>0</v>
      </c>
      <c r="Y6370" s="8">
        <v>0</v>
      </c>
      <c r="Z6370" s="8">
        <v>64.570000000000007</v>
      </c>
      <c r="AA6370" s="8">
        <v>314272.52999999991</v>
      </c>
      <c r="AB6370" s="8">
        <v>441686.91000000003</v>
      </c>
      <c r="AC6370" s="9">
        <f t="shared" si="598"/>
        <v>-127414.38000000012</v>
      </c>
      <c r="AD6370" s="5" t="str">
        <f>$C6370&amp;" "&amp;VLOOKUP(C6370,Tegevusalad!$A$1:$B$89,2,FALSE)</f>
        <v>14 RÕIVATOOTMINE</v>
      </c>
      <c r="AE6370" s="6">
        <f t="shared" si="594"/>
        <v>3309982.7000000025</v>
      </c>
      <c r="AF6370" s="6">
        <f t="shared" si="595"/>
        <v>3070959.4300000006</v>
      </c>
      <c r="AG6370" s="6">
        <f t="shared" si="596"/>
        <v>9365663.9299999997</v>
      </c>
      <c r="AH6370" s="6">
        <f t="shared" si="597"/>
        <v>6575563.25</v>
      </c>
      <c r="AI6370" s="6">
        <f t="shared" si="599"/>
        <v>9365663.9299999997</v>
      </c>
    </row>
    <row r="6371" spans="1:35">
      <c r="A6371" s="3">
        <v>2020</v>
      </c>
      <c r="B6371" s="3">
        <v>4</v>
      </c>
      <c r="C6371" s="4">
        <v>15</v>
      </c>
      <c r="D6371" s="8">
        <v>64</v>
      </c>
      <c r="E6371" s="8">
        <v>1255154.54</v>
      </c>
      <c r="F6371" s="8">
        <v>-60</v>
      </c>
      <c r="G6371" s="8">
        <v>1077333.44</v>
      </c>
      <c r="H6371" s="8">
        <v>549056.73</v>
      </c>
      <c r="I6371" s="8">
        <v>227304.94</v>
      </c>
      <c r="J6371" s="8">
        <v>290399.96000000002</v>
      </c>
      <c r="K6371" s="8">
        <v>0</v>
      </c>
      <c r="L6371" s="8">
        <v>251025.52999999991</v>
      </c>
      <c r="M6371" s="8">
        <v>0</v>
      </c>
      <c r="N6371" s="8">
        <v>275182.6100000001</v>
      </c>
      <c r="O6371" s="8">
        <v>39345.140000000007</v>
      </c>
      <c r="P6371" s="8">
        <v>1196.75</v>
      </c>
      <c r="Q6371" s="8">
        <v>707.01</v>
      </c>
      <c r="R6371" s="8">
        <v>793.68999999999983</v>
      </c>
      <c r="S6371" s="8">
        <v>452107.31</v>
      </c>
      <c r="T6371" s="8">
        <v>400186.82000000007</v>
      </c>
      <c r="U6371" s="8">
        <v>79.290000000000006</v>
      </c>
      <c r="V6371" s="8">
        <v>0</v>
      </c>
      <c r="W6371" s="8">
        <v>5415</v>
      </c>
      <c r="X6371" s="8">
        <v>733.82</v>
      </c>
      <c r="Y6371" s="8">
        <v>0</v>
      </c>
      <c r="Z6371" s="8">
        <v>0</v>
      </c>
      <c r="AA6371" s="8">
        <v>51514.14</v>
      </c>
      <c r="AB6371" s="8">
        <v>75671.219999999987</v>
      </c>
      <c r="AC6371" s="9">
        <f t="shared" si="598"/>
        <v>-24157.079999999987</v>
      </c>
      <c r="AD6371" s="5" t="str">
        <f>$C6371&amp;" "&amp;VLOOKUP(C6371,Tegevusalad!$A$1:$B$89,2,FALSE)</f>
        <v>15 NAHATÖÖTLEMINE JA NAHKTOODETE TOOTMINE</v>
      </c>
      <c r="AE6371" s="6">
        <f t="shared" si="594"/>
        <v>803641.76000000013</v>
      </c>
      <c r="AF6371" s="6">
        <f t="shared" si="595"/>
        <v>730969.20000000019</v>
      </c>
      <c r="AG6371" s="6">
        <f t="shared" si="596"/>
        <v>1880975.1999999997</v>
      </c>
      <c r="AH6371" s="6">
        <f t="shared" si="597"/>
        <v>1379881.5000000005</v>
      </c>
      <c r="AI6371" s="6">
        <f t="shared" si="599"/>
        <v>1880241.38</v>
      </c>
    </row>
    <row r="6372" spans="1:35">
      <c r="A6372" s="3">
        <v>2020</v>
      </c>
      <c r="B6372" s="3">
        <v>4</v>
      </c>
      <c r="C6372" s="4">
        <v>16</v>
      </c>
      <c r="D6372" s="8">
        <v>1130</v>
      </c>
      <c r="E6372" s="8">
        <v>124711076.15000001</v>
      </c>
      <c r="F6372" s="8">
        <v>1770.33</v>
      </c>
      <c r="G6372" s="8">
        <v>124123830.21999997</v>
      </c>
      <c r="H6372" s="8">
        <v>93422854.939999983</v>
      </c>
      <c r="I6372" s="8">
        <v>89297310.250000015</v>
      </c>
      <c r="J6372" s="8">
        <v>30205062.960000005</v>
      </c>
      <c r="K6372" s="8">
        <v>6086.9000000000005</v>
      </c>
      <c r="L6372" s="8">
        <v>24942374.500000007</v>
      </c>
      <c r="M6372" s="8">
        <v>1210638.77</v>
      </c>
      <c r="N6372" s="8">
        <v>33648349.269999996</v>
      </c>
      <c r="O6372" s="8">
        <v>2150230.0400000005</v>
      </c>
      <c r="P6372" s="8">
        <v>1500673.5899999996</v>
      </c>
      <c r="Q6372" s="8">
        <v>32732.230000000014</v>
      </c>
      <c r="R6372" s="8">
        <v>22867.28999999999</v>
      </c>
      <c r="S6372" s="8">
        <v>32620973.89999998</v>
      </c>
      <c r="T6372" s="8">
        <v>27763864.07999998</v>
      </c>
      <c r="U6372" s="8">
        <v>573318.02</v>
      </c>
      <c r="V6372" s="8">
        <v>188790.80000000002</v>
      </c>
      <c r="W6372" s="8">
        <v>73152.949999999983</v>
      </c>
      <c r="X6372" s="8">
        <v>219488.91999999998</v>
      </c>
      <c r="Y6372" s="8">
        <v>0.13</v>
      </c>
      <c r="Z6372" s="8">
        <v>274.46000000000004</v>
      </c>
      <c r="AA6372" s="8">
        <v>4018968.350000001</v>
      </c>
      <c r="AB6372" s="8">
        <v>11514578.680000002</v>
      </c>
      <c r="AC6372" s="9">
        <f t="shared" si="598"/>
        <v>-7495610.3300000001</v>
      </c>
      <c r="AD6372" s="5" t="str">
        <f>$C6372&amp;" "&amp;VLOOKUP(C6372,Tegevusalad!$A$1:$B$89,2,FALSE)</f>
        <v>16 PUIDUTÖÖTLEMINE NING PUIT- JA KORKTOODETE TOOTMINE, V.A MÖÖBEL; ÕLEST JA PUNUMISMATERJALIST TOODETE TOOTMINE</v>
      </c>
      <c r="AE6372" s="6">
        <f t="shared" si="594"/>
        <v>91738043.480000019</v>
      </c>
      <c r="AF6372" s="6">
        <f t="shared" si="595"/>
        <v>124599431.47999999</v>
      </c>
      <c r="AG6372" s="6">
        <f t="shared" si="596"/>
        <v>215861873.69999999</v>
      </c>
      <c r="AH6372" s="6">
        <f t="shared" si="597"/>
        <v>168356082.79999995</v>
      </c>
      <c r="AI6372" s="6">
        <f t="shared" si="599"/>
        <v>215642384.78</v>
      </c>
    </row>
    <row r="6373" spans="1:35">
      <c r="A6373" s="3">
        <v>2020</v>
      </c>
      <c r="B6373" s="3">
        <v>4</v>
      </c>
      <c r="C6373" s="4">
        <v>17</v>
      </c>
      <c r="D6373" s="8">
        <v>58</v>
      </c>
      <c r="E6373" s="8">
        <v>10050121.499999998</v>
      </c>
      <c r="F6373" s="8">
        <v>0</v>
      </c>
      <c r="G6373" s="8">
        <v>14766715.619999997</v>
      </c>
      <c r="H6373" s="8">
        <v>9890214.799999997</v>
      </c>
      <c r="I6373" s="8">
        <v>9772919.8900000006</v>
      </c>
      <c r="J6373" s="8">
        <v>4876500.82</v>
      </c>
      <c r="K6373" s="8">
        <v>0</v>
      </c>
      <c r="L6373" s="8">
        <v>2010024.2800000005</v>
      </c>
      <c r="M6373" s="8">
        <v>7696.79</v>
      </c>
      <c r="N6373" s="8">
        <v>3234611.4799999995</v>
      </c>
      <c r="O6373" s="8">
        <v>180295.16</v>
      </c>
      <c r="P6373" s="8">
        <v>65254.82</v>
      </c>
      <c r="Q6373" s="8">
        <v>676.94999999999993</v>
      </c>
      <c r="R6373" s="8">
        <v>2125.7199999999998</v>
      </c>
      <c r="S6373" s="8">
        <v>5131889.93</v>
      </c>
      <c r="T6373" s="8">
        <v>3863967.53</v>
      </c>
      <c r="U6373" s="8">
        <v>389421.25</v>
      </c>
      <c r="V6373" s="8">
        <v>251326.40000000002</v>
      </c>
      <c r="W6373" s="8">
        <v>8.7900000000000009</v>
      </c>
      <c r="X6373" s="8">
        <v>789.26</v>
      </c>
      <c r="Y6373" s="8">
        <v>0</v>
      </c>
      <c r="Z6373" s="8">
        <v>0</v>
      </c>
      <c r="AA6373" s="8">
        <v>298982</v>
      </c>
      <c r="AB6373" s="8">
        <v>1515872.41</v>
      </c>
      <c r="AC6373" s="9">
        <f t="shared" si="598"/>
        <v>-1216890.4099999999</v>
      </c>
      <c r="AD6373" s="5" t="str">
        <f>$C6373&amp;" "&amp;VLOOKUP(C6373,Tegevusalad!$A$1:$B$89,2,FALSE)</f>
        <v>17 PABERI JA PABERTOODETE TOOTMINE</v>
      </c>
      <c r="AE6373" s="6">
        <f t="shared" si="594"/>
        <v>4529599.5799999982</v>
      </c>
      <c r="AF6373" s="6">
        <f t="shared" si="595"/>
        <v>10012225.419999998</v>
      </c>
      <c r="AG6373" s="6">
        <f t="shared" si="596"/>
        <v>19296315.199999999</v>
      </c>
      <c r="AH6373" s="6">
        <f t="shared" si="597"/>
        <v>16183685.999999998</v>
      </c>
      <c r="AI6373" s="6">
        <f t="shared" si="599"/>
        <v>19295525.939999998</v>
      </c>
    </row>
    <row r="6374" spans="1:35">
      <c r="A6374" s="3">
        <v>2020</v>
      </c>
      <c r="B6374" s="3">
        <v>4</v>
      </c>
      <c r="C6374" s="4">
        <v>18</v>
      </c>
      <c r="D6374" s="8">
        <v>336</v>
      </c>
      <c r="E6374" s="8">
        <v>11189766.949999996</v>
      </c>
      <c r="F6374" s="8">
        <v>62930.9</v>
      </c>
      <c r="G6374" s="8">
        <v>6258378.5499999998</v>
      </c>
      <c r="H6374" s="8">
        <v>5544751.4699999988</v>
      </c>
      <c r="I6374" s="8">
        <v>4533858.95</v>
      </c>
      <c r="J6374" s="8">
        <v>574853.5199999999</v>
      </c>
      <c r="K6374" s="8">
        <v>0</v>
      </c>
      <c r="L6374" s="8">
        <v>2243617.1799999992</v>
      </c>
      <c r="M6374" s="8">
        <v>0</v>
      </c>
      <c r="N6374" s="8">
        <v>1865008.4000000011</v>
      </c>
      <c r="O6374" s="8">
        <v>9554.7999999999993</v>
      </c>
      <c r="P6374" s="8">
        <v>99333.52</v>
      </c>
      <c r="Q6374" s="8">
        <v>4849.300000000002</v>
      </c>
      <c r="R6374" s="8">
        <v>4552.2799999999988</v>
      </c>
      <c r="S6374" s="8">
        <v>3890292.3399999994</v>
      </c>
      <c r="T6374" s="8">
        <v>3464516.7399999988</v>
      </c>
      <c r="U6374" s="8">
        <v>9719.3499999999985</v>
      </c>
      <c r="V6374" s="8">
        <v>92.63</v>
      </c>
      <c r="W6374" s="8">
        <v>2110.85</v>
      </c>
      <c r="X6374" s="8">
        <v>4447.05</v>
      </c>
      <c r="Y6374" s="8">
        <v>0</v>
      </c>
      <c r="Z6374" s="8">
        <v>0.04</v>
      </c>
      <c r="AA6374" s="8">
        <v>583840.86999999965</v>
      </c>
      <c r="AB6374" s="8">
        <v>205232.13000000003</v>
      </c>
      <c r="AC6374" s="9">
        <f t="shared" si="598"/>
        <v>378608.73999999964</v>
      </c>
      <c r="AD6374" s="5" t="str">
        <f>$C6374&amp;" "&amp;VLOOKUP(C6374,Tegevusalad!$A$1:$B$89,2,FALSE)</f>
        <v>18 TRÜKINDUS JA SALVESTISTE PALJUNDUS</v>
      </c>
      <c r="AE6374" s="6">
        <f t="shared" ref="AE6374:AE6437" si="600">(E6374+F6374+X6374)-(S6374+U6374)</f>
        <v>7357133.2099999972</v>
      </c>
      <c r="AF6374" s="6">
        <f t="shared" ref="AF6374:AF6437" si="601">((N6374+R6374-O6374)/0.2)-S6374-(U6374-V6374)</f>
        <v>5400110.3400000045</v>
      </c>
      <c r="AG6374" s="6">
        <f t="shared" ref="AG6374:AG6437" si="602">(E6374+F6374+G6374+X6374)-(S6374+U6374)</f>
        <v>13615511.759999996</v>
      </c>
      <c r="AH6374" s="6">
        <f t="shared" ref="AH6374:AH6437" si="603">(N6374+R6374)/0.2</f>
        <v>9347803.4000000041</v>
      </c>
      <c r="AI6374" s="6">
        <f t="shared" si="599"/>
        <v>13611064.709999995</v>
      </c>
    </row>
    <row r="6375" spans="1:35">
      <c r="A6375" s="3">
        <v>2020</v>
      </c>
      <c r="B6375" s="3">
        <v>4</v>
      </c>
      <c r="C6375" s="4">
        <v>19</v>
      </c>
      <c r="D6375" s="8">
        <v>8</v>
      </c>
      <c r="E6375" s="8">
        <v>6114790.4300000006</v>
      </c>
      <c r="F6375" s="8">
        <v>0</v>
      </c>
      <c r="G6375" s="8">
        <v>1434942.05</v>
      </c>
      <c r="H6375" s="8">
        <v>152641.87</v>
      </c>
      <c r="I6375" s="8">
        <v>152641.87</v>
      </c>
      <c r="J6375" s="8">
        <v>132906.42000000001</v>
      </c>
      <c r="K6375" s="8">
        <v>0</v>
      </c>
      <c r="L6375" s="8">
        <v>1222958.0899999999</v>
      </c>
      <c r="M6375" s="8">
        <v>0</v>
      </c>
      <c r="N6375" s="8">
        <v>1673430.02</v>
      </c>
      <c r="O6375" s="8">
        <v>0</v>
      </c>
      <c r="P6375" s="8">
        <v>59294.64</v>
      </c>
      <c r="Q6375" s="8">
        <v>224.04</v>
      </c>
      <c r="R6375" s="8">
        <v>761.18999999999994</v>
      </c>
      <c r="S6375" s="8">
        <v>4730429.5200000005</v>
      </c>
      <c r="T6375" s="8">
        <v>4729595.6300000008</v>
      </c>
      <c r="U6375" s="8">
        <v>25824.100000000002</v>
      </c>
      <c r="V6375" s="8">
        <v>25824.100000000002</v>
      </c>
      <c r="W6375" s="8">
        <v>29263.58</v>
      </c>
      <c r="X6375" s="8">
        <v>3237.81</v>
      </c>
      <c r="Y6375" s="8">
        <v>117.87</v>
      </c>
      <c r="Z6375" s="8">
        <v>0</v>
      </c>
      <c r="AA6375" s="8">
        <v>200507.38</v>
      </c>
      <c r="AB6375" s="8">
        <v>650861.44000000006</v>
      </c>
      <c r="AC6375" s="9">
        <f t="shared" si="598"/>
        <v>-450354.06000000006</v>
      </c>
      <c r="AD6375" s="5" t="str">
        <f>$C6375&amp;" "&amp;VLOOKUP(C6375,Tegevusalad!$A$1:$B$89,2,FALSE)</f>
        <v>19 KOKSI JA PUHASTATUD NAFTATOODETE TOOTMINE</v>
      </c>
      <c r="AE6375" s="6">
        <f t="shared" si="600"/>
        <v>1361774.62</v>
      </c>
      <c r="AF6375" s="6">
        <f t="shared" si="601"/>
        <v>3640526.5299999993</v>
      </c>
      <c r="AG6375" s="6">
        <f t="shared" si="602"/>
        <v>2796716.67</v>
      </c>
      <c r="AH6375" s="6">
        <f t="shared" si="603"/>
        <v>8370956.0499999998</v>
      </c>
      <c r="AI6375" s="6">
        <f t="shared" si="599"/>
        <v>2793478.8600000003</v>
      </c>
    </row>
    <row r="6376" spans="1:35">
      <c r="A6376" s="3">
        <v>2020</v>
      </c>
      <c r="B6376" s="3">
        <v>4</v>
      </c>
      <c r="C6376" s="4">
        <v>20</v>
      </c>
      <c r="D6376" s="8">
        <v>134</v>
      </c>
      <c r="E6376" s="8">
        <v>35891414.56000001</v>
      </c>
      <c r="F6376" s="8">
        <v>528.19000000000005</v>
      </c>
      <c r="G6376" s="8">
        <v>40914115.450000003</v>
      </c>
      <c r="H6376" s="8">
        <v>23616621.949999999</v>
      </c>
      <c r="I6376" s="8">
        <v>22530169.989999998</v>
      </c>
      <c r="J6376" s="8">
        <v>16879020.120000001</v>
      </c>
      <c r="K6376" s="8">
        <v>0</v>
      </c>
      <c r="L6376" s="8">
        <v>7178330.4700000007</v>
      </c>
      <c r="M6376" s="8">
        <v>244955.99</v>
      </c>
      <c r="N6376" s="8">
        <v>7739896.5000000028</v>
      </c>
      <c r="O6376" s="8">
        <v>891932.89</v>
      </c>
      <c r="P6376" s="8">
        <v>276677.45000000007</v>
      </c>
      <c r="Q6376" s="8">
        <v>2131.7600000000002</v>
      </c>
      <c r="R6376" s="8">
        <v>4114.95</v>
      </c>
      <c r="S6376" s="8">
        <v>16959521.260000002</v>
      </c>
      <c r="T6376" s="8">
        <v>13759187.920000004</v>
      </c>
      <c r="U6376" s="8">
        <v>261007.19999999998</v>
      </c>
      <c r="V6376" s="8">
        <v>3316.36</v>
      </c>
      <c r="W6376" s="8">
        <v>14159.14</v>
      </c>
      <c r="X6376" s="8">
        <v>1038.94</v>
      </c>
      <c r="Y6376" s="8">
        <v>0.05</v>
      </c>
      <c r="Z6376" s="8">
        <v>0</v>
      </c>
      <c r="AA6376" s="8">
        <v>1739081.2199999995</v>
      </c>
      <c r="AB6376" s="8">
        <v>2055691.2100000007</v>
      </c>
      <c r="AC6376" s="9">
        <f t="shared" si="598"/>
        <v>-316609.99000000115</v>
      </c>
      <c r="AD6376" s="5" t="str">
        <f>$C6376&amp;" "&amp;VLOOKUP(C6376,Tegevusalad!$A$1:$B$89,2,FALSE)</f>
        <v>20 KEMIKAALIDE JA KEEMIATOODETE TOOTMINE</v>
      </c>
      <c r="AE6376" s="6">
        <f t="shared" si="600"/>
        <v>18672453.230000004</v>
      </c>
      <c r="AF6376" s="6">
        <f t="shared" si="601"/>
        <v>17043180.70000001</v>
      </c>
      <c r="AG6376" s="6">
        <f t="shared" si="602"/>
        <v>59586568.680000015</v>
      </c>
      <c r="AH6376" s="6">
        <f t="shared" si="603"/>
        <v>38720057.250000015</v>
      </c>
      <c r="AI6376" s="6">
        <f t="shared" si="599"/>
        <v>59585529.740000017</v>
      </c>
    </row>
    <row r="6377" spans="1:35">
      <c r="A6377" s="3">
        <v>2020</v>
      </c>
      <c r="B6377" s="3">
        <v>4</v>
      </c>
      <c r="C6377" s="4">
        <v>21</v>
      </c>
      <c r="D6377" s="8">
        <v>17</v>
      </c>
      <c r="E6377" s="8">
        <v>2919631.44</v>
      </c>
      <c r="F6377" s="8">
        <v>707133.14</v>
      </c>
      <c r="G6377" s="8">
        <v>5501087.1299999999</v>
      </c>
      <c r="H6377" s="8">
        <v>3458284.79</v>
      </c>
      <c r="I6377" s="8">
        <v>3287096.8000000003</v>
      </c>
      <c r="J6377" s="8">
        <v>1455227.23</v>
      </c>
      <c r="K6377" s="8">
        <v>0</v>
      </c>
      <c r="L6377" s="8">
        <v>647568.26</v>
      </c>
      <c r="M6377" s="8">
        <v>169548.45</v>
      </c>
      <c r="N6377" s="8">
        <v>1077144.31</v>
      </c>
      <c r="O6377" s="8">
        <v>184788.13</v>
      </c>
      <c r="P6377" s="8">
        <v>42851.490000000005</v>
      </c>
      <c r="Q6377" s="8">
        <v>118.54999999999998</v>
      </c>
      <c r="R6377" s="8">
        <v>641.5</v>
      </c>
      <c r="S6377" s="8">
        <v>2771791.73</v>
      </c>
      <c r="T6377" s="8">
        <v>2686045.74</v>
      </c>
      <c r="U6377" s="8">
        <v>4373.5</v>
      </c>
      <c r="V6377" s="8">
        <v>16.8</v>
      </c>
      <c r="W6377" s="8">
        <v>9041.1</v>
      </c>
      <c r="X6377" s="8">
        <v>0</v>
      </c>
      <c r="Y6377" s="8">
        <v>0</v>
      </c>
      <c r="Z6377" s="8">
        <v>0.05</v>
      </c>
      <c r="AA6377" s="8">
        <v>41750.670000000006</v>
      </c>
      <c r="AB6377" s="8">
        <v>301778.32</v>
      </c>
      <c r="AC6377" s="9">
        <f t="shared" si="598"/>
        <v>-260027.65</v>
      </c>
      <c r="AD6377" s="5" t="str">
        <f>$C6377&amp;" "&amp;VLOOKUP(C6377,Tegevusalad!$A$1:$B$89,2,FALSE)</f>
        <v>21 PÕHIFARMAATSIATOODETE JA RAVIMPREPARAATIDE TOOTMINE</v>
      </c>
      <c r="AE6377" s="6">
        <f t="shared" si="600"/>
        <v>850599.35000000009</v>
      </c>
      <c r="AF6377" s="6">
        <f t="shared" si="601"/>
        <v>1688839.9700000004</v>
      </c>
      <c r="AG6377" s="6">
        <f t="shared" si="602"/>
        <v>6351686.4800000004</v>
      </c>
      <c r="AH6377" s="6">
        <f t="shared" si="603"/>
        <v>5388929.0499999998</v>
      </c>
      <c r="AI6377" s="6">
        <f t="shared" si="599"/>
        <v>6351686.4800000004</v>
      </c>
    </row>
    <row r="6378" spans="1:35">
      <c r="A6378" s="3">
        <v>2020</v>
      </c>
      <c r="B6378" s="3">
        <v>4</v>
      </c>
      <c r="C6378" s="4">
        <v>22</v>
      </c>
      <c r="D6378" s="8">
        <v>206</v>
      </c>
      <c r="E6378" s="8">
        <v>30664960.379999992</v>
      </c>
      <c r="F6378" s="8">
        <v>987.82</v>
      </c>
      <c r="G6378" s="8">
        <v>20644909.919999998</v>
      </c>
      <c r="H6378" s="8">
        <v>16608089.680000005</v>
      </c>
      <c r="I6378" s="8">
        <v>15820993.540000008</v>
      </c>
      <c r="J6378" s="8">
        <v>1948898.1000000003</v>
      </c>
      <c r="K6378" s="8">
        <v>0</v>
      </c>
      <c r="L6378" s="8">
        <v>6133080.9999999981</v>
      </c>
      <c r="M6378" s="8">
        <v>408471.35000000003</v>
      </c>
      <c r="N6378" s="8">
        <v>5566103.3899999987</v>
      </c>
      <c r="O6378" s="8">
        <v>576823.12999999989</v>
      </c>
      <c r="P6378" s="8">
        <v>136275.01</v>
      </c>
      <c r="Q6378" s="8">
        <v>8058.7399999999989</v>
      </c>
      <c r="R6378" s="8">
        <v>5551.37</v>
      </c>
      <c r="S6378" s="8">
        <v>14626809.390000002</v>
      </c>
      <c r="T6378" s="8">
        <v>14010997.069999997</v>
      </c>
      <c r="U6378" s="8">
        <v>151524.00000000003</v>
      </c>
      <c r="V6378" s="8">
        <v>21202.9</v>
      </c>
      <c r="W6378" s="8">
        <v>16114.67</v>
      </c>
      <c r="X6378" s="8">
        <v>932.46</v>
      </c>
      <c r="Y6378" s="8">
        <v>0</v>
      </c>
      <c r="Z6378" s="8">
        <v>0</v>
      </c>
      <c r="AA6378" s="8">
        <v>1474292.4299999997</v>
      </c>
      <c r="AB6378" s="8">
        <v>498843.46999999974</v>
      </c>
      <c r="AC6378" s="9">
        <f t="shared" si="598"/>
        <v>975448.96</v>
      </c>
      <c r="AD6378" s="5" t="str">
        <f>$C6378&amp;" "&amp;VLOOKUP(C6378,Tegevusalad!$A$1:$B$89,2,FALSE)</f>
        <v>22 KUMMI- JA PLASTTOODETE TOOTMINE</v>
      </c>
      <c r="AE6378" s="6">
        <f t="shared" si="600"/>
        <v>15888547.26999999</v>
      </c>
      <c r="AF6378" s="6">
        <f t="shared" si="601"/>
        <v>10217027.659999993</v>
      </c>
      <c r="AG6378" s="6">
        <f t="shared" si="602"/>
        <v>36533457.18999999</v>
      </c>
      <c r="AH6378" s="6">
        <f t="shared" si="603"/>
        <v>27858273.799999993</v>
      </c>
      <c r="AI6378" s="6">
        <f t="shared" si="599"/>
        <v>36532524.729999989</v>
      </c>
    </row>
    <row r="6379" spans="1:35">
      <c r="A6379" s="3">
        <v>2020</v>
      </c>
      <c r="B6379" s="3">
        <v>4</v>
      </c>
      <c r="C6379" s="4">
        <v>23</v>
      </c>
      <c r="D6379" s="8">
        <v>250</v>
      </c>
      <c r="E6379" s="8">
        <v>43065685.959999986</v>
      </c>
      <c r="F6379" s="8">
        <v>4434.88</v>
      </c>
      <c r="G6379" s="8">
        <v>14512631.720000003</v>
      </c>
      <c r="H6379" s="8">
        <v>13519307.210000001</v>
      </c>
      <c r="I6379" s="8">
        <v>12501552.810000001</v>
      </c>
      <c r="J6379" s="8">
        <v>928954.98</v>
      </c>
      <c r="K6379" s="8">
        <v>0</v>
      </c>
      <c r="L6379" s="8">
        <v>8613536.410000002</v>
      </c>
      <c r="M6379" s="8">
        <v>87231.900000000009</v>
      </c>
      <c r="N6379" s="8">
        <v>7087247.370000001</v>
      </c>
      <c r="O6379" s="8">
        <v>255978.83999999997</v>
      </c>
      <c r="P6379" s="8">
        <v>141247.65000000002</v>
      </c>
      <c r="Q6379" s="8">
        <v>16744.380000000005</v>
      </c>
      <c r="R6379" s="8">
        <v>11397.64</v>
      </c>
      <c r="S6379" s="8">
        <v>12341783.219999997</v>
      </c>
      <c r="T6379" s="8">
        <v>9725141.0799999982</v>
      </c>
      <c r="U6379" s="8">
        <v>1154031.3400000001</v>
      </c>
      <c r="V6379" s="8">
        <v>1015821.0200000003</v>
      </c>
      <c r="W6379" s="8">
        <v>163146.64000000001</v>
      </c>
      <c r="X6379" s="8">
        <v>167283.57999999996</v>
      </c>
      <c r="Y6379" s="8">
        <v>0.04</v>
      </c>
      <c r="Z6379" s="8">
        <v>0</v>
      </c>
      <c r="AA6379" s="8">
        <v>2473818.6999999997</v>
      </c>
      <c r="AB6379" s="8">
        <v>860297.72000000032</v>
      </c>
      <c r="AC6379" s="9">
        <f t="shared" si="598"/>
        <v>1613520.9799999995</v>
      </c>
      <c r="AD6379" s="5" t="str">
        <f>$C6379&amp;" "&amp;VLOOKUP(C6379,Tegevusalad!$A$1:$B$89,2,FALSE)</f>
        <v>23 MUUDE MITTEMETALSETEST MINERAALIDEST TOODETE TOOTMINE</v>
      </c>
      <c r="AE6379" s="6">
        <f t="shared" si="600"/>
        <v>29741589.859999992</v>
      </c>
      <c r="AF6379" s="6">
        <f t="shared" si="601"/>
        <v>21733337.310000002</v>
      </c>
      <c r="AG6379" s="6">
        <f t="shared" si="602"/>
        <v>44254221.579999991</v>
      </c>
      <c r="AH6379" s="6">
        <f t="shared" si="603"/>
        <v>35493225.050000004</v>
      </c>
      <c r="AI6379" s="6">
        <f t="shared" si="599"/>
        <v>44086937.999999993</v>
      </c>
    </row>
    <row r="6380" spans="1:35">
      <c r="A6380" s="3">
        <v>2020</v>
      </c>
      <c r="B6380" s="3">
        <v>4</v>
      </c>
      <c r="C6380" s="4">
        <v>24</v>
      </c>
      <c r="D6380" s="8">
        <v>25</v>
      </c>
      <c r="E6380" s="8">
        <v>2017224.79</v>
      </c>
      <c r="F6380" s="8">
        <v>0</v>
      </c>
      <c r="G6380" s="8">
        <v>1896134.2100000002</v>
      </c>
      <c r="H6380" s="8">
        <v>1493181.9700000002</v>
      </c>
      <c r="I6380" s="8">
        <v>1404383.56</v>
      </c>
      <c r="J6380" s="8">
        <v>366754.24</v>
      </c>
      <c r="K6380" s="8">
        <v>0</v>
      </c>
      <c r="L6380" s="8">
        <v>403444.94999999995</v>
      </c>
      <c r="M6380" s="8">
        <v>52719.810000000005</v>
      </c>
      <c r="N6380" s="8">
        <v>434972.06000000006</v>
      </c>
      <c r="O6380" s="8">
        <v>52867.37</v>
      </c>
      <c r="P6380" s="8">
        <v>2215.7200000000003</v>
      </c>
      <c r="Q6380" s="8">
        <v>737.28000000000009</v>
      </c>
      <c r="R6380" s="8">
        <v>290.58000000000004</v>
      </c>
      <c r="S6380" s="8">
        <v>780378.45</v>
      </c>
      <c r="T6380" s="8">
        <v>706256.01</v>
      </c>
      <c r="U6380" s="8">
        <v>289382.72000000003</v>
      </c>
      <c r="V6380" s="8">
        <v>289244.31000000006</v>
      </c>
      <c r="W6380" s="8">
        <v>1080</v>
      </c>
      <c r="X6380" s="8">
        <v>172413.12999999998</v>
      </c>
      <c r="Y6380" s="8">
        <v>0</v>
      </c>
      <c r="Z6380" s="8">
        <v>4974.22</v>
      </c>
      <c r="AA6380" s="8">
        <v>120572.76000000001</v>
      </c>
      <c r="AB6380" s="8">
        <v>104354.28000000001</v>
      </c>
      <c r="AC6380" s="9">
        <f t="shared" si="598"/>
        <v>16218.479999999996</v>
      </c>
      <c r="AD6380" s="5" t="str">
        <f>$C6380&amp;" "&amp;VLOOKUP(C6380,Tegevusalad!$A$1:$B$89,2,FALSE)</f>
        <v>24 METALLITOOTMINE</v>
      </c>
      <c r="AE6380" s="6">
        <f t="shared" si="600"/>
        <v>1119876.75</v>
      </c>
      <c r="AF6380" s="6">
        <f t="shared" si="601"/>
        <v>1131459.4900000005</v>
      </c>
      <c r="AG6380" s="6">
        <f t="shared" si="602"/>
        <v>3016010.96</v>
      </c>
      <c r="AH6380" s="6">
        <f t="shared" si="603"/>
        <v>2176313.2000000002</v>
      </c>
      <c r="AI6380" s="6">
        <f t="shared" si="599"/>
        <v>2843597.83</v>
      </c>
    </row>
    <row r="6381" spans="1:35">
      <c r="A6381" s="3">
        <v>2020</v>
      </c>
      <c r="B6381" s="3">
        <v>4</v>
      </c>
      <c r="C6381" s="4">
        <v>25</v>
      </c>
      <c r="D6381" s="8">
        <v>1433</v>
      </c>
      <c r="E6381" s="8">
        <v>82812463.020000055</v>
      </c>
      <c r="F6381" s="8">
        <v>300</v>
      </c>
      <c r="G6381" s="8">
        <v>63455210.729999967</v>
      </c>
      <c r="H6381" s="8">
        <v>56501884.009999976</v>
      </c>
      <c r="I6381" s="8">
        <v>52990279.920000002</v>
      </c>
      <c r="J6381" s="8">
        <v>6006058.54</v>
      </c>
      <c r="K6381" s="8">
        <v>0</v>
      </c>
      <c r="L6381" s="8">
        <v>16562519.440000001</v>
      </c>
      <c r="M6381" s="8">
        <v>85138.13</v>
      </c>
      <c r="N6381" s="8">
        <v>16943573.809999991</v>
      </c>
      <c r="O6381" s="8">
        <v>589561.84000000008</v>
      </c>
      <c r="P6381" s="8">
        <v>579067.34000000008</v>
      </c>
      <c r="Q6381" s="8">
        <v>33604.800000000025</v>
      </c>
      <c r="R6381" s="8">
        <v>22469.040000000005</v>
      </c>
      <c r="S6381" s="8">
        <v>25481819.090000015</v>
      </c>
      <c r="T6381" s="8">
        <v>23065011.520000011</v>
      </c>
      <c r="U6381" s="8">
        <v>13957102.599999998</v>
      </c>
      <c r="V6381" s="8">
        <v>13531402.069999987</v>
      </c>
      <c r="W6381" s="8">
        <v>113714.62999999999</v>
      </c>
      <c r="X6381" s="8">
        <v>4331683.0099999961</v>
      </c>
      <c r="Y6381" s="8">
        <v>0.16</v>
      </c>
      <c r="Z6381" s="8">
        <v>217.78</v>
      </c>
      <c r="AA6381" s="8">
        <v>3603320.6900000004</v>
      </c>
      <c r="AB6381" s="8">
        <v>3899454.5500000017</v>
      </c>
      <c r="AC6381" s="9">
        <f t="shared" si="598"/>
        <v>-296133.86000000127</v>
      </c>
      <c r="AD6381" s="5" t="str">
        <f>$C6381&amp;" "&amp;VLOOKUP(C6381,Tegevusalad!$A$1:$B$89,2,FALSE)</f>
        <v>25 METALLTOODETE TOOTMINE, V.A MASINAD JA SEADMED</v>
      </c>
      <c r="AE6381" s="6">
        <f t="shared" si="600"/>
        <v>47705524.340000033</v>
      </c>
      <c r="AF6381" s="6">
        <f t="shared" si="601"/>
        <v>55974885.429999925</v>
      </c>
      <c r="AG6381" s="6">
        <f t="shared" si="602"/>
        <v>111160735.07000001</v>
      </c>
      <c r="AH6381" s="6">
        <f t="shared" si="603"/>
        <v>84830214.24999994</v>
      </c>
      <c r="AI6381" s="6">
        <f t="shared" si="599"/>
        <v>106829052.06000002</v>
      </c>
    </row>
    <row r="6382" spans="1:35">
      <c r="A6382" s="3">
        <v>2020</v>
      </c>
      <c r="B6382" s="3">
        <v>4</v>
      </c>
      <c r="C6382" s="4">
        <v>26</v>
      </c>
      <c r="D6382" s="8">
        <v>165</v>
      </c>
      <c r="E6382" s="8">
        <v>52116710.70000007</v>
      </c>
      <c r="F6382" s="8">
        <v>0</v>
      </c>
      <c r="G6382" s="8">
        <v>73682833.37000002</v>
      </c>
      <c r="H6382" s="8">
        <v>49808495.25</v>
      </c>
      <c r="I6382" s="8">
        <v>37776517.359999992</v>
      </c>
      <c r="J6382" s="8">
        <v>19381921.430000007</v>
      </c>
      <c r="K6382" s="8">
        <v>0</v>
      </c>
      <c r="L6382" s="8">
        <v>10423342.100000001</v>
      </c>
      <c r="M6382" s="8">
        <v>4521802.66</v>
      </c>
      <c r="N6382" s="8">
        <v>16274598.239999996</v>
      </c>
      <c r="O6382" s="8">
        <v>4800221.8500000006</v>
      </c>
      <c r="P6382" s="8">
        <v>105873.46</v>
      </c>
      <c r="Q6382" s="8">
        <v>738.67000000000007</v>
      </c>
      <c r="R6382" s="8">
        <v>3709.5000000000005</v>
      </c>
      <c r="S6382" s="8">
        <v>44042351.550000012</v>
      </c>
      <c r="T6382" s="8">
        <v>39755597.430000007</v>
      </c>
      <c r="U6382" s="8">
        <v>1130646.19</v>
      </c>
      <c r="V6382" s="8">
        <v>78767.460000000006</v>
      </c>
      <c r="W6382" s="8">
        <v>2722.15</v>
      </c>
      <c r="X6382" s="8">
        <v>48474.619999999995</v>
      </c>
      <c r="Y6382" s="8">
        <v>0</v>
      </c>
      <c r="Z6382" s="8">
        <v>0</v>
      </c>
      <c r="AA6382" s="8">
        <v>300913.87</v>
      </c>
      <c r="AB6382" s="8">
        <v>1630367.35</v>
      </c>
      <c r="AC6382" s="9">
        <f t="shared" si="598"/>
        <v>-1329453.48</v>
      </c>
      <c r="AD6382" s="5" t="str">
        <f>$C6382&amp;" "&amp;VLOOKUP(C6382,Tegevusalad!$A$1:$B$89,2,FALSE)</f>
        <v>26 ARVUTITE, ELEKTROONIKA- JA OPTIKASEADMETE TOOTMINE</v>
      </c>
      <c r="AE6382" s="6">
        <f t="shared" si="600"/>
        <v>6992187.5800000578</v>
      </c>
      <c r="AF6382" s="6">
        <f t="shared" si="601"/>
        <v>12296199.169999968</v>
      </c>
      <c r="AG6382" s="6">
        <f t="shared" si="602"/>
        <v>80675020.950000077</v>
      </c>
      <c r="AH6382" s="6">
        <f t="shared" si="603"/>
        <v>81391538.699999973</v>
      </c>
      <c r="AI6382" s="6">
        <f t="shared" si="599"/>
        <v>80626546.330000073</v>
      </c>
    </row>
    <row r="6383" spans="1:35">
      <c r="A6383" s="3">
        <v>2020</v>
      </c>
      <c r="B6383" s="3">
        <v>4</v>
      </c>
      <c r="C6383" s="4">
        <v>27</v>
      </c>
      <c r="D6383" s="8">
        <v>144</v>
      </c>
      <c r="E6383" s="8">
        <v>46872267.619999997</v>
      </c>
      <c r="F6383" s="8">
        <v>0</v>
      </c>
      <c r="G6383" s="8">
        <v>69335211.019999996</v>
      </c>
      <c r="H6383" s="8">
        <v>51861106.350000001</v>
      </c>
      <c r="I6383" s="8">
        <v>47302258.830000006</v>
      </c>
      <c r="J6383" s="8">
        <v>16878385.960000005</v>
      </c>
      <c r="K6383" s="8">
        <v>0</v>
      </c>
      <c r="L6383" s="8">
        <v>9374453.5399999991</v>
      </c>
      <c r="M6383" s="8">
        <v>1131196.8899999999</v>
      </c>
      <c r="N6383" s="8">
        <v>12575034.180000002</v>
      </c>
      <c r="O6383" s="8">
        <v>1911421.2699999998</v>
      </c>
      <c r="P6383" s="8">
        <v>112795.95000000001</v>
      </c>
      <c r="Q6383" s="8">
        <v>7436.8500000000013</v>
      </c>
      <c r="R6383" s="8">
        <v>8540.869999999999</v>
      </c>
      <c r="S6383" s="8">
        <v>29769635.919999994</v>
      </c>
      <c r="T6383" s="8">
        <v>25041921.439999994</v>
      </c>
      <c r="U6383" s="8">
        <v>4142173.35</v>
      </c>
      <c r="V6383" s="8">
        <v>348530.35</v>
      </c>
      <c r="W6383" s="8">
        <v>10140.400000000001</v>
      </c>
      <c r="X6383" s="8">
        <v>2476315.4800000004</v>
      </c>
      <c r="Y6383" s="8">
        <v>0</v>
      </c>
      <c r="Z6383" s="8">
        <v>0</v>
      </c>
      <c r="AA6383" s="8">
        <v>683848.28000000014</v>
      </c>
      <c r="AB6383" s="8">
        <v>2753232.0300000007</v>
      </c>
      <c r="AC6383" s="9">
        <f t="shared" si="598"/>
        <v>-2069383.7500000005</v>
      </c>
      <c r="AD6383" s="5" t="str">
        <f>$C6383&amp;" "&amp;VLOOKUP(C6383,Tegevusalad!$A$1:$B$89,2,FALSE)</f>
        <v>27 ELEKTRISEADMETE TOOTMINE</v>
      </c>
      <c r="AE6383" s="6">
        <f t="shared" si="600"/>
        <v>15436773.829999998</v>
      </c>
      <c r="AF6383" s="6">
        <f t="shared" si="601"/>
        <v>19797489.980000012</v>
      </c>
      <c r="AG6383" s="6">
        <f t="shared" si="602"/>
        <v>84771984.849999994</v>
      </c>
      <c r="AH6383" s="6">
        <f t="shared" si="603"/>
        <v>62917875.25</v>
      </c>
      <c r="AI6383" s="6">
        <f t="shared" si="599"/>
        <v>82295669.36999999</v>
      </c>
    </row>
    <row r="6384" spans="1:35">
      <c r="A6384" s="3">
        <v>2020</v>
      </c>
      <c r="B6384" s="3">
        <v>4</v>
      </c>
      <c r="C6384" s="4">
        <v>28</v>
      </c>
      <c r="D6384" s="8">
        <v>232</v>
      </c>
      <c r="E6384" s="8">
        <v>20501900.400000002</v>
      </c>
      <c r="F6384" s="8">
        <v>697.25</v>
      </c>
      <c r="G6384" s="8">
        <v>38337327.410000004</v>
      </c>
      <c r="H6384" s="8">
        <v>21262725.600000005</v>
      </c>
      <c r="I6384" s="8">
        <v>19721216.770000007</v>
      </c>
      <c r="J6384" s="8">
        <v>16363456.730000002</v>
      </c>
      <c r="K6384" s="8">
        <v>0</v>
      </c>
      <c r="L6384" s="8">
        <v>4100442.86</v>
      </c>
      <c r="M6384" s="8">
        <v>25026.880000000001</v>
      </c>
      <c r="N6384" s="8">
        <v>6999297.1600000011</v>
      </c>
      <c r="O6384" s="8">
        <v>1769084.3199999998</v>
      </c>
      <c r="P6384" s="8">
        <v>99004.439999999988</v>
      </c>
      <c r="Q6384" s="8">
        <v>3174.1400000000003</v>
      </c>
      <c r="R6384" s="8">
        <v>9234.2799999999988</v>
      </c>
      <c r="S6384" s="8">
        <v>10177844.410000004</v>
      </c>
      <c r="T6384" s="8">
        <v>9854650.9400000013</v>
      </c>
      <c r="U6384" s="8">
        <v>2083728.5999999996</v>
      </c>
      <c r="V6384" s="8">
        <v>2035840.6899999997</v>
      </c>
      <c r="W6384" s="8">
        <v>224914.22000000003</v>
      </c>
      <c r="X6384" s="8">
        <v>104923.27</v>
      </c>
      <c r="Y6384" s="8">
        <v>0</v>
      </c>
      <c r="Z6384" s="8">
        <v>0</v>
      </c>
      <c r="AA6384" s="8">
        <v>539224.68000000005</v>
      </c>
      <c r="AB6384" s="8">
        <v>3413052.1000000006</v>
      </c>
      <c r="AC6384" s="9">
        <f t="shared" si="598"/>
        <v>-2873827.4200000004</v>
      </c>
      <c r="AD6384" s="5" t="str">
        <f>$C6384&amp;" "&amp;VLOOKUP(C6384,Tegevusalad!$A$1:$B$89,2,FALSE)</f>
        <v>28 MUJAL LIIGITAMATA MASINATE JA SEADMETE TOOTMINE</v>
      </c>
      <c r="AE6384" s="6">
        <f t="shared" si="600"/>
        <v>8345947.9099999983</v>
      </c>
      <c r="AF6384" s="6">
        <f t="shared" si="601"/>
        <v>15971503.280000001</v>
      </c>
      <c r="AG6384" s="6">
        <f t="shared" si="602"/>
        <v>46683275.32</v>
      </c>
      <c r="AH6384" s="6">
        <f t="shared" si="603"/>
        <v>35042657.200000003</v>
      </c>
      <c r="AI6384" s="6">
        <f t="shared" si="599"/>
        <v>46578352.049999997</v>
      </c>
    </row>
    <row r="6385" spans="1:35">
      <c r="A6385" s="3">
        <v>2020</v>
      </c>
      <c r="B6385" s="3">
        <v>4</v>
      </c>
      <c r="C6385" s="4">
        <v>29</v>
      </c>
      <c r="D6385" s="8">
        <v>92</v>
      </c>
      <c r="E6385" s="8">
        <v>12391238.309999999</v>
      </c>
      <c r="F6385" s="8">
        <v>0</v>
      </c>
      <c r="G6385" s="8">
        <v>15864565.770000001</v>
      </c>
      <c r="H6385" s="8">
        <v>12331005.639999999</v>
      </c>
      <c r="I6385" s="8">
        <v>11020929.800000001</v>
      </c>
      <c r="J6385" s="8">
        <v>3456914.2199999997</v>
      </c>
      <c r="K6385" s="8">
        <v>0</v>
      </c>
      <c r="L6385" s="8">
        <v>2478247.6499999994</v>
      </c>
      <c r="M6385" s="8">
        <v>378112.4</v>
      </c>
      <c r="N6385" s="8">
        <v>3443005.1099999989</v>
      </c>
      <c r="O6385" s="8">
        <v>426703.11</v>
      </c>
      <c r="P6385" s="8">
        <v>61491.59</v>
      </c>
      <c r="Q6385" s="8">
        <v>3260.0199999999995</v>
      </c>
      <c r="R6385" s="8">
        <v>2921.61</v>
      </c>
      <c r="S6385" s="8">
        <v>6619728.330000001</v>
      </c>
      <c r="T6385" s="8">
        <v>5796142.9100000011</v>
      </c>
      <c r="U6385" s="8">
        <v>1705867.8800000001</v>
      </c>
      <c r="V6385" s="8">
        <v>1695337.3800000004</v>
      </c>
      <c r="W6385" s="8">
        <v>63194.61</v>
      </c>
      <c r="X6385" s="8">
        <v>125101.05000000002</v>
      </c>
      <c r="Y6385" s="8">
        <v>0</v>
      </c>
      <c r="Z6385" s="8">
        <v>0</v>
      </c>
      <c r="AA6385" s="8">
        <v>226396.73999999993</v>
      </c>
      <c r="AB6385" s="8">
        <v>813041.80000000028</v>
      </c>
      <c r="AC6385" s="9">
        <f t="shared" si="598"/>
        <v>-586645.06000000029</v>
      </c>
      <c r="AD6385" s="5" t="str">
        <f>$C6385&amp;" "&amp;VLOOKUP(C6385,Tegevusalad!$A$1:$B$89,2,FALSE)</f>
        <v>29 MOOTORSÕIDUKITE, HAAGISTE JA POOLHAAGISTE TOOTMINE</v>
      </c>
      <c r="AE6385" s="6">
        <f t="shared" si="600"/>
        <v>4190743.1499999985</v>
      </c>
      <c r="AF6385" s="6">
        <f t="shared" si="601"/>
        <v>8465859.2199999914</v>
      </c>
      <c r="AG6385" s="6">
        <f t="shared" si="602"/>
        <v>20055308.919999998</v>
      </c>
      <c r="AH6385" s="6">
        <f t="shared" si="603"/>
        <v>17229633.599999994</v>
      </c>
      <c r="AI6385" s="6">
        <f t="shared" si="599"/>
        <v>19930207.869999997</v>
      </c>
    </row>
    <row r="6386" spans="1:35">
      <c r="A6386" s="3">
        <v>2020</v>
      </c>
      <c r="B6386" s="3">
        <v>4</v>
      </c>
      <c r="C6386" s="4">
        <v>30</v>
      </c>
      <c r="D6386" s="8">
        <v>103</v>
      </c>
      <c r="E6386" s="8">
        <v>3484420.5099999993</v>
      </c>
      <c r="F6386" s="8">
        <v>89.45</v>
      </c>
      <c r="G6386" s="8">
        <v>4292480.33</v>
      </c>
      <c r="H6386" s="8">
        <v>3003973.3</v>
      </c>
      <c r="I6386" s="8">
        <v>2810115.13</v>
      </c>
      <c r="J6386" s="8">
        <v>603646.06000000006</v>
      </c>
      <c r="K6386" s="8">
        <v>0</v>
      </c>
      <c r="L6386" s="8">
        <v>696892.14</v>
      </c>
      <c r="M6386" s="8">
        <v>2620.04</v>
      </c>
      <c r="N6386" s="8">
        <v>766701.42000000016</v>
      </c>
      <c r="O6386" s="8">
        <v>86821.31</v>
      </c>
      <c r="P6386" s="8">
        <v>10720.26</v>
      </c>
      <c r="Q6386" s="8">
        <v>2490.29</v>
      </c>
      <c r="R6386" s="8">
        <v>2020.31</v>
      </c>
      <c r="S6386" s="8">
        <v>1592802.3599999999</v>
      </c>
      <c r="T6386" s="8">
        <v>889616.23999999976</v>
      </c>
      <c r="U6386" s="8">
        <v>7680.9700000000012</v>
      </c>
      <c r="V6386" s="8">
        <v>7680.9700000000012</v>
      </c>
      <c r="W6386" s="8">
        <v>6480</v>
      </c>
      <c r="X6386" s="8">
        <v>0</v>
      </c>
      <c r="Y6386" s="8">
        <v>0</v>
      </c>
      <c r="Z6386" s="8">
        <v>0</v>
      </c>
      <c r="AA6386" s="8">
        <v>156625.97999999998</v>
      </c>
      <c r="AB6386" s="8">
        <v>223815.22000000003</v>
      </c>
      <c r="AC6386" s="9">
        <f t="shared" si="598"/>
        <v>-67189.240000000049</v>
      </c>
      <c r="AD6386" s="5" t="str">
        <f>$C6386&amp;" "&amp;VLOOKUP(C6386,Tegevusalad!$A$1:$B$89,2,FALSE)</f>
        <v>30 MUUDE TRANSPORDIVAHENDITE TOOTMINE</v>
      </c>
      <c r="AE6386" s="6">
        <f t="shared" si="600"/>
        <v>1884026.6299999997</v>
      </c>
      <c r="AF6386" s="6">
        <f t="shared" si="601"/>
        <v>1816699.7400000007</v>
      </c>
      <c r="AG6386" s="6">
        <f t="shared" si="602"/>
        <v>6176506.959999999</v>
      </c>
      <c r="AH6386" s="6">
        <f t="shared" si="603"/>
        <v>3843608.6500000008</v>
      </c>
      <c r="AI6386" s="6">
        <f t="shared" si="599"/>
        <v>6176506.959999999</v>
      </c>
    </row>
    <row r="6387" spans="1:35">
      <c r="A6387" s="3">
        <v>2020</v>
      </c>
      <c r="B6387" s="3">
        <v>4</v>
      </c>
      <c r="C6387" s="4">
        <v>31</v>
      </c>
      <c r="D6387" s="8">
        <v>769</v>
      </c>
      <c r="E6387" s="8">
        <v>18956244.219999991</v>
      </c>
      <c r="F6387" s="8">
        <v>4.6399999999999997</v>
      </c>
      <c r="G6387" s="8">
        <v>18791269.000000007</v>
      </c>
      <c r="H6387" s="8">
        <v>16356738.459999999</v>
      </c>
      <c r="I6387" s="8">
        <v>15862412.169999998</v>
      </c>
      <c r="J6387" s="8">
        <v>1899560.5999999999</v>
      </c>
      <c r="K6387" s="8">
        <v>0</v>
      </c>
      <c r="L6387" s="8">
        <v>3791249.2799999979</v>
      </c>
      <c r="M6387" s="8">
        <v>46153.1</v>
      </c>
      <c r="N6387" s="8">
        <v>4632660.4600000074</v>
      </c>
      <c r="O6387" s="8">
        <v>135563.36999999997</v>
      </c>
      <c r="P6387" s="8">
        <v>140727.88999999996</v>
      </c>
      <c r="Q6387" s="8">
        <v>13864.379999999997</v>
      </c>
      <c r="R6387" s="8">
        <v>11625.359999999997</v>
      </c>
      <c r="S6387" s="8">
        <v>5688214.8099999996</v>
      </c>
      <c r="T6387" s="8">
        <v>4749233.7099999972</v>
      </c>
      <c r="U6387" s="8">
        <v>371136.76999999996</v>
      </c>
      <c r="V6387" s="8">
        <v>369517.55</v>
      </c>
      <c r="W6387" s="8">
        <v>799749.96</v>
      </c>
      <c r="X6387" s="8">
        <v>19022.330000000002</v>
      </c>
      <c r="Y6387" s="8">
        <v>0</v>
      </c>
      <c r="Z6387" s="8">
        <v>0.01</v>
      </c>
      <c r="AA6387" s="8">
        <v>669330.78999999992</v>
      </c>
      <c r="AB6387" s="8">
        <v>1464588.8800000001</v>
      </c>
      <c r="AC6387" s="9">
        <f t="shared" si="598"/>
        <v>-795258.0900000002</v>
      </c>
      <c r="AD6387" s="5" t="str">
        <f>$C6387&amp;" "&amp;VLOOKUP(C6387,Tegevusalad!$A$1:$B$89,2,FALSE)</f>
        <v>31 MÖÖBLITOOTMINE</v>
      </c>
      <c r="AE6387" s="6">
        <f t="shared" si="600"/>
        <v>12915919.609999992</v>
      </c>
      <c r="AF6387" s="6">
        <f t="shared" si="601"/>
        <v>16853778.22000004</v>
      </c>
      <c r="AG6387" s="6">
        <f t="shared" si="602"/>
        <v>31707188.609999999</v>
      </c>
      <c r="AH6387" s="6">
        <f t="shared" si="603"/>
        <v>23221429.100000039</v>
      </c>
      <c r="AI6387" s="6">
        <f t="shared" si="599"/>
        <v>31688166.280000001</v>
      </c>
    </row>
    <row r="6388" spans="1:35">
      <c r="A6388" s="3">
        <v>2020</v>
      </c>
      <c r="B6388" s="3">
        <v>4</v>
      </c>
      <c r="C6388" s="4">
        <v>32</v>
      </c>
      <c r="D6388" s="8">
        <v>345</v>
      </c>
      <c r="E6388" s="8">
        <v>8363907.1700000037</v>
      </c>
      <c r="F6388" s="8">
        <v>190008.44999999995</v>
      </c>
      <c r="G6388" s="8">
        <v>12830835.670000002</v>
      </c>
      <c r="H6388" s="8">
        <v>11488318.210000001</v>
      </c>
      <c r="I6388" s="8">
        <v>9901258.3699999992</v>
      </c>
      <c r="J6388" s="8">
        <v>1148622.97</v>
      </c>
      <c r="K6388" s="8">
        <v>0</v>
      </c>
      <c r="L6388" s="8">
        <v>1689882.24</v>
      </c>
      <c r="M6388" s="8">
        <v>16360.820000000002</v>
      </c>
      <c r="N6388" s="8">
        <v>2542978.7999999989</v>
      </c>
      <c r="O6388" s="8">
        <v>557177.26</v>
      </c>
      <c r="P6388" s="8">
        <v>92055.35000000002</v>
      </c>
      <c r="Q6388" s="8">
        <v>10892.87</v>
      </c>
      <c r="R6388" s="8">
        <v>3983.2999999999988</v>
      </c>
      <c r="S6388" s="8">
        <v>3967127.3099999991</v>
      </c>
      <c r="T6388" s="8">
        <v>3521964.5899999989</v>
      </c>
      <c r="U6388" s="8">
        <v>415919.37999999995</v>
      </c>
      <c r="V6388" s="8">
        <v>380487.04000000004</v>
      </c>
      <c r="W6388" s="8">
        <v>70925.19</v>
      </c>
      <c r="X6388" s="8">
        <v>10901.64</v>
      </c>
      <c r="Y6388" s="8">
        <v>0</v>
      </c>
      <c r="Z6388" s="8">
        <v>0</v>
      </c>
      <c r="AA6388" s="8">
        <v>380004.85999999993</v>
      </c>
      <c r="AB6388" s="8">
        <v>1216740.5999999992</v>
      </c>
      <c r="AC6388" s="9">
        <f t="shared" si="598"/>
        <v>-836735.73999999929</v>
      </c>
      <c r="AD6388" s="5" t="str">
        <f>$C6388&amp;" "&amp;VLOOKUP(C6388,Tegevusalad!$A$1:$B$89,2,FALSE)</f>
        <v>32 MUU TOOTMINE</v>
      </c>
      <c r="AE6388" s="6">
        <f t="shared" si="600"/>
        <v>4181770.570000004</v>
      </c>
      <c r="AF6388" s="6">
        <f t="shared" si="601"/>
        <v>5946364.5499999952</v>
      </c>
      <c r="AG6388" s="6">
        <f t="shared" si="602"/>
        <v>17012606.24000001</v>
      </c>
      <c r="AH6388" s="6">
        <f t="shared" si="603"/>
        <v>12734810.499999993</v>
      </c>
      <c r="AI6388" s="6">
        <f t="shared" si="599"/>
        <v>17001704.600000009</v>
      </c>
    </row>
    <row r="6389" spans="1:35">
      <c r="A6389" s="3">
        <v>2020</v>
      </c>
      <c r="B6389" s="3">
        <v>4</v>
      </c>
      <c r="C6389" s="4">
        <v>33</v>
      </c>
      <c r="D6389" s="8">
        <v>800</v>
      </c>
      <c r="E6389" s="8">
        <v>15403663.25</v>
      </c>
      <c r="F6389" s="8">
        <v>662.4</v>
      </c>
      <c r="G6389" s="8">
        <v>15500467.000000004</v>
      </c>
      <c r="H6389" s="8">
        <v>2863155.95</v>
      </c>
      <c r="I6389" s="8">
        <v>482941.5</v>
      </c>
      <c r="J6389" s="8">
        <v>728044.18</v>
      </c>
      <c r="K6389" s="8">
        <v>0</v>
      </c>
      <c r="L6389" s="8">
        <v>3080792.2200000011</v>
      </c>
      <c r="M6389" s="8">
        <v>904.51</v>
      </c>
      <c r="N6389" s="8">
        <v>2809500.8699999982</v>
      </c>
      <c r="O6389" s="8">
        <v>70497.17</v>
      </c>
      <c r="P6389" s="8">
        <v>78701.820000000007</v>
      </c>
      <c r="Q6389" s="8">
        <v>25284.389999999992</v>
      </c>
      <c r="R6389" s="8">
        <v>8964.8000000000011</v>
      </c>
      <c r="S6389" s="8">
        <v>4401197.8200000031</v>
      </c>
      <c r="T6389" s="8">
        <v>2772246.129999999</v>
      </c>
      <c r="U6389" s="8">
        <v>1541159.2100000002</v>
      </c>
      <c r="V6389" s="8">
        <v>199566.05000000002</v>
      </c>
      <c r="W6389" s="8">
        <v>83186.16</v>
      </c>
      <c r="X6389" s="8">
        <v>24058.699999999997</v>
      </c>
      <c r="Y6389" s="8">
        <v>0.01</v>
      </c>
      <c r="Z6389" s="8">
        <v>0</v>
      </c>
      <c r="AA6389" s="8">
        <v>976948.37999999803</v>
      </c>
      <c r="AB6389" s="8">
        <v>704752.51000000024</v>
      </c>
      <c r="AC6389" s="9">
        <f t="shared" si="598"/>
        <v>272195.86999999778</v>
      </c>
      <c r="AD6389" s="5" t="str">
        <f>$C6389&amp;" "&amp;VLOOKUP(C6389,Tegevusalad!$A$1:$B$89,2,FALSE)</f>
        <v>33 MASINATE JA SEADMETE REMONT JA PAIGALDUS</v>
      </c>
      <c r="AE6389" s="6">
        <f t="shared" si="600"/>
        <v>9486027.3199999966</v>
      </c>
      <c r="AF6389" s="6">
        <f t="shared" si="601"/>
        <v>7997051.5199999884</v>
      </c>
      <c r="AG6389" s="6">
        <f t="shared" si="602"/>
        <v>24986494.32</v>
      </c>
      <c r="AH6389" s="6">
        <f t="shared" si="603"/>
        <v>14092328.34999999</v>
      </c>
      <c r="AI6389" s="6">
        <f t="shared" si="599"/>
        <v>24962435.620000005</v>
      </c>
    </row>
    <row r="6390" spans="1:35">
      <c r="A6390" s="3">
        <v>2020</v>
      </c>
      <c r="B6390" s="3">
        <v>4</v>
      </c>
      <c r="C6390" s="4">
        <v>35</v>
      </c>
      <c r="D6390" s="8">
        <v>439</v>
      </c>
      <c r="E6390" s="8">
        <v>129727883.69999996</v>
      </c>
      <c r="F6390" s="8">
        <v>0</v>
      </c>
      <c r="G6390" s="8">
        <v>10010281.540000001</v>
      </c>
      <c r="H6390" s="8">
        <v>3355055.81</v>
      </c>
      <c r="I6390" s="8">
        <v>1417372.09</v>
      </c>
      <c r="J6390" s="8">
        <v>2286.39</v>
      </c>
      <c r="K6390" s="8">
        <v>0</v>
      </c>
      <c r="L6390" s="8">
        <v>25945576.740000013</v>
      </c>
      <c r="M6390" s="8">
        <v>0</v>
      </c>
      <c r="N6390" s="8">
        <v>19914690.179999996</v>
      </c>
      <c r="O6390" s="8">
        <v>19431.02</v>
      </c>
      <c r="P6390" s="8">
        <v>3938085.7700000005</v>
      </c>
      <c r="Q6390" s="8">
        <v>9267.69</v>
      </c>
      <c r="R6390" s="8">
        <v>9107.4499999999989</v>
      </c>
      <c r="S6390" s="8">
        <v>4674550.6899999995</v>
      </c>
      <c r="T6390" s="8">
        <v>2199835.5499999998</v>
      </c>
      <c r="U6390" s="8">
        <v>21946551.43</v>
      </c>
      <c r="V6390" s="8">
        <v>63074.999999999985</v>
      </c>
      <c r="W6390" s="8">
        <v>956845.14</v>
      </c>
      <c r="X6390" s="8">
        <v>226298.65</v>
      </c>
      <c r="Y6390" s="8">
        <v>0</v>
      </c>
      <c r="Z6390" s="8">
        <v>0.28000000000000003</v>
      </c>
      <c r="AA6390" s="8">
        <v>6739089.1800000044</v>
      </c>
      <c r="AB6390" s="8">
        <v>708202.89999999967</v>
      </c>
      <c r="AC6390" s="9">
        <f t="shared" si="598"/>
        <v>6030886.2800000049</v>
      </c>
      <c r="AD6390" s="5" t="str">
        <f>$C6390&amp;" "&amp;VLOOKUP(C6390,Tegevusalad!$A$1:$B$89,2,FALSE)</f>
        <v>35 ELEKTRIENERGIA, GAASI, AURU JA KONDITSIONEERITUD ÕHUGA VARUSTAMINE</v>
      </c>
      <c r="AE6390" s="6">
        <f t="shared" si="600"/>
        <v>103333080.22999996</v>
      </c>
      <c r="AF6390" s="6">
        <f t="shared" si="601"/>
        <v>72963805.929999977</v>
      </c>
      <c r="AG6390" s="6">
        <f t="shared" si="602"/>
        <v>113343361.76999995</v>
      </c>
      <c r="AH6390" s="6">
        <f t="shared" si="603"/>
        <v>99618988.149999976</v>
      </c>
      <c r="AI6390" s="6">
        <f t="shared" si="599"/>
        <v>113117063.11999995</v>
      </c>
    </row>
    <row r="6391" spans="1:35">
      <c r="A6391" s="3">
        <v>2020</v>
      </c>
      <c r="B6391" s="3">
        <v>4</v>
      </c>
      <c r="C6391" s="4">
        <v>36</v>
      </c>
      <c r="D6391" s="8">
        <v>43</v>
      </c>
      <c r="E6391" s="8">
        <v>4232929.9300000006</v>
      </c>
      <c r="F6391" s="8">
        <v>0</v>
      </c>
      <c r="G6391" s="8">
        <v>17820</v>
      </c>
      <c r="H6391" s="8">
        <v>17820</v>
      </c>
      <c r="I6391" s="8">
        <v>17820</v>
      </c>
      <c r="J6391" s="8">
        <v>0</v>
      </c>
      <c r="K6391" s="8">
        <v>0</v>
      </c>
      <c r="L6391" s="8">
        <v>846585.99999999988</v>
      </c>
      <c r="M6391" s="8">
        <v>0</v>
      </c>
      <c r="N6391" s="8">
        <v>688449.5299999998</v>
      </c>
      <c r="O6391" s="8">
        <v>3095.2999999999997</v>
      </c>
      <c r="P6391" s="8">
        <v>269687.2</v>
      </c>
      <c r="Q6391" s="8">
        <v>689.44999999999993</v>
      </c>
      <c r="R6391" s="8">
        <v>982.06000000000006</v>
      </c>
      <c r="S6391" s="8">
        <v>244722.84</v>
      </c>
      <c r="T6391" s="8">
        <v>201658.07</v>
      </c>
      <c r="U6391" s="8">
        <v>1546.4299999999998</v>
      </c>
      <c r="V6391" s="8">
        <v>510.55</v>
      </c>
      <c r="W6391" s="8">
        <v>87.960000000000008</v>
      </c>
      <c r="X6391" s="8">
        <v>979.2</v>
      </c>
      <c r="Y6391" s="8">
        <v>0</v>
      </c>
      <c r="Z6391" s="8">
        <v>0</v>
      </c>
      <c r="AA6391" s="8">
        <v>203104.88</v>
      </c>
      <c r="AB6391" s="8">
        <v>44968.41</v>
      </c>
      <c r="AC6391" s="9">
        <f t="shared" si="598"/>
        <v>158136.47</v>
      </c>
      <c r="AD6391" s="5" t="str">
        <f>$C6391&amp;" "&amp;VLOOKUP(C6391,Tegevusalad!$A$1:$B$89,2,FALSE)</f>
        <v>36 VEEKOGUMINE, -TÖÖTLUS JA -VARUSTUS</v>
      </c>
      <c r="AE6391" s="6">
        <f t="shared" si="600"/>
        <v>3987639.8600000008</v>
      </c>
      <c r="AF6391" s="6">
        <f t="shared" si="601"/>
        <v>3185922.7299999991</v>
      </c>
      <c r="AG6391" s="6">
        <f t="shared" si="602"/>
        <v>4005459.8600000008</v>
      </c>
      <c r="AH6391" s="6">
        <f t="shared" si="603"/>
        <v>3447157.9499999993</v>
      </c>
      <c r="AI6391" s="6">
        <f t="shared" si="599"/>
        <v>4004480.6600000006</v>
      </c>
    </row>
    <row r="6392" spans="1:35">
      <c r="A6392" s="3">
        <v>2020</v>
      </c>
      <c r="B6392" s="3">
        <v>4</v>
      </c>
      <c r="C6392" s="4">
        <v>37</v>
      </c>
      <c r="D6392" s="8">
        <v>86</v>
      </c>
      <c r="E6392" s="8">
        <v>6537772.4999999991</v>
      </c>
      <c r="F6392" s="8">
        <v>1513.77</v>
      </c>
      <c r="G6392" s="8">
        <v>34036.11</v>
      </c>
      <c r="H6392" s="8">
        <v>0</v>
      </c>
      <c r="I6392" s="8">
        <v>0</v>
      </c>
      <c r="J6392" s="8">
        <v>0</v>
      </c>
      <c r="K6392" s="8">
        <v>0</v>
      </c>
      <c r="L6392" s="8">
        <v>1307690.7400000005</v>
      </c>
      <c r="M6392" s="8">
        <v>0</v>
      </c>
      <c r="N6392" s="8">
        <v>1314207.1199999999</v>
      </c>
      <c r="O6392" s="8">
        <v>3262.36</v>
      </c>
      <c r="P6392" s="8">
        <v>760161.41000000015</v>
      </c>
      <c r="Q6392" s="8">
        <v>646.85</v>
      </c>
      <c r="R6392" s="8">
        <v>866.18</v>
      </c>
      <c r="S6392" s="8">
        <v>67345.31</v>
      </c>
      <c r="T6392" s="8">
        <v>65025.23</v>
      </c>
      <c r="U6392" s="8">
        <v>5048.8700000000008</v>
      </c>
      <c r="V6392" s="8">
        <v>211.27</v>
      </c>
      <c r="W6392" s="8">
        <v>5037.82</v>
      </c>
      <c r="X6392" s="8">
        <v>1170.05</v>
      </c>
      <c r="Y6392" s="8">
        <v>0.11</v>
      </c>
      <c r="Z6392" s="8">
        <v>0</v>
      </c>
      <c r="AA6392" s="8">
        <v>611549.0900000002</v>
      </c>
      <c r="AB6392" s="8">
        <v>618065.35999999987</v>
      </c>
      <c r="AC6392" s="9">
        <f t="shared" si="598"/>
        <v>-6516.2699999996694</v>
      </c>
      <c r="AD6392" s="5" t="str">
        <f>$C6392&amp;" "&amp;VLOOKUP(C6392,Tegevusalad!$A$1:$B$89,2,FALSE)</f>
        <v>37 KANALISATSIOON</v>
      </c>
      <c r="AE6392" s="6">
        <f t="shared" si="600"/>
        <v>6468062.1399999987</v>
      </c>
      <c r="AF6392" s="6">
        <f t="shared" si="601"/>
        <v>6486871.7899999991</v>
      </c>
      <c r="AG6392" s="6">
        <f t="shared" si="602"/>
        <v>6502098.2499999991</v>
      </c>
      <c r="AH6392" s="6">
        <f t="shared" si="603"/>
        <v>6575366.4999999991</v>
      </c>
      <c r="AI6392" s="6">
        <f t="shared" si="599"/>
        <v>6500928.1999999993</v>
      </c>
    </row>
    <row r="6393" spans="1:35">
      <c r="A6393" s="3">
        <v>2020</v>
      </c>
      <c r="B6393" s="3">
        <v>4</v>
      </c>
      <c r="C6393" s="4">
        <v>38</v>
      </c>
      <c r="D6393" s="8">
        <v>157</v>
      </c>
      <c r="E6393" s="8">
        <v>18427536.490000002</v>
      </c>
      <c r="F6393" s="8">
        <v>0</v>
      </c>
      <c r="G6393" s="8">
        <v>5960676.919999999</v>
      </c>
      <c r="H6393" s="8">
        <v>4864474.0199999996</v>
      </c>
      <c r="I6393" s="8">
        <v>4350728.18</v>
      </c>
      <c r="J6393" s="8">
        <v>799435.16</v>
      </c>
      <c r="K6393" s="8">
        <v>0</v>
      </c>
      <c r="L6393" s="8">
        <v>3685507.29</v>
      </c>
      <c r="M6393" s="8">
        <v>334180.52</v>
      </c>
      <c r="N6393" s="8">
        <v>3801378.2700000014</v>
      </c>
      <c r="O6393" s="8">
        <v>335305.59000000003</v>
      </c>
      <c r="P6393" s="8">
        <v>229931.78999999995</v>
      </c>
      <c r="Q6393" s="8">
        <v>3635.4400000000005</v>
      </c>
      <c r="R6393" s="8">
        <v>4318.3499999999995</v>
      </c>
      <c r="S6393" s="8">
        <v>3837675.9899999998</v>
      </c>
      <c r="T6393" s="8">
        <v>3441066.7499999995</v>
      </c>
      <c r="U6393" s="8">
        <v>3094111.31</v>
      </c>
      <c r="V6393" s="8">
        <v>3094033.2600000002</v>
      </c>
      <c r="W6393" s="8">
        <v>9709.4500000000007</v>
      </c>
      <c r="X6393" s="8">
        <v>1268677.5099999995</v>
      </c>
      <c r="Y6393" s="8">
        <v>0</v>
      </c>
      <c r="Z6393" s="8">
        <v>0</v>
      </c>
      <c r="AA6393" s="8">
        <v>780426.7300000001</v>
      </c>
      <c r="AB6393" s="8">
        <v>562117.19000000006</v>
      </c>
      <c r="AC6393" s="9">
        <f t="shared" si="598"/>
        <v>218309.54000000004</v>
      </c>
      <c r="AD6393" s="5" t="str">
        <f>$C6393&amp;" "&amp;VLOOKUP(C6393,Tegevusalad!$A$1:$B$89,2,FALSE)</f>
        <v>38 JÄÄTMEKOGUMINE, -TÖÖTLUS JA -KÕRVALDUS; MATERJALIDE TAASKASUTUSELE VÕTMINE</v>
      </c>
      <c r="AE6393" s="6">
        <f t="shared" si="600"/>
        <v>12764426.699999999</v>
      </c>
      <c r="AF6393" s="6">
        <f t="shared" si="601"/>
        <v>13514201.110000007</v>
      </c>
      <c r="AG6393" s="6">
        <f t="shared" si="602"/>
        <v>18725103.619999997</v>
      </c>
      <c r="AH6393" s="6">
        <f t="shared" si="603"/>
        <v>19028483.100000005</v>
      </c>
      <c r="AI6393" s="6">
        <f t="shared" si="599"/>
        <v>17456426.109999999</v>
      </c>
    </row>
    <row r="6394" spans="1:35">
      <c r="A6394" s="3">
        <v>2020</v>
      </c>
      <c r="B6394" s="3">
        <v>4</v>
      </c>
      <c r="C6394" s="4">
        <v>39</v>
      </c>
      <c r="D6394" s="8">
        <v>15</v>
      </c>
      <c r="E6394" s="8">
        <v>1118403.5</v>
      </c>
      <c r="F6394" s="8">
        <v>0</v>
      </c>
      <c r="G6394" s="8">
        <v>55876.35</v>
      </c>
      <c r="H6394" s="8">
        <v>52019.25</v>
      </c>
      <c r="I6394" s="8">
        <v>50006.35</v>
      </c>
      <c r="J6394" s="8">
        <v>0</v>
      </c>
      <c r="K6394" s="8">
        <v>0</v>
      </c>
      <c r="L6394" s="8">
        <v>223680.71000000002</v>
      </c>
      <c r="M6394" s="8">
        <v>0</v>
      </c>
      <c r="N6394" s="8">
        <v>138981.96</v>
      </c>
      <c r="O6394" s="8">
        <v>0</v>
      </c>
      <c r="P6394" s="8">
        <v>0</v>
      </c>
      <c r="Q6394" s="8">
        <v>495.34000000000003</v>
      </c>
      <c r="R6394" s="8">
        <v>102.51</v>
      </c>
      <c r="S6394" s="8">
        <v>26878.14</v>
      </c>
      <c r="T6394" s="8">
        <v>8042.74</v>
      </c>
      <c r="U6394" s="8">
        <v>5791.3600000000006</v>
      </c>
      <c r="V6394" s="8">
        <v>5791.3600000000006</v>
      </c>
      <c r="W6394" s="8">
        <v>690.64</v>
      </c>
      <c r="X6394" s="8">
        <v>0</v>
      </c>
      <c r="Y6394" s="8">
        <v>0</v>
      </c>
      <c r="Z6394" s="8">
        <v>0</v>
      </c>
      <c r="AA6394" s="8">
        <v>114932.05000000002</v>
      </c>
      <c r="AB6394" s="8">
        <v>30233.300000000003</v>
      </c>
      <c r="AC6394" s="9">
        <f t="shared" si="598"/>
        <v>84698.750000000015</v>
      </c>
      <c r="AD6394" s="5" t="str">
        <f>$C6394&amp;" "&amp;VLOOKUP(C6394,Tegevusalad!$A$1:$B$89,2,FALSE)</f>
        <v>39 SAASTEKÄITLUS JA MUUD JÄÄTMEKÄITLUSTEGEVUSED</v>
      </c>
      <c r="AE6394" s="6">
        <f t="shared" si="600"/>
        <v>1085734</v>
      </c>
      <c r="AF6394" s="6">
        <f t="shared" si="601"/>
        <v>668544.21</v>
      </c>
      <c r="AG6394" s="6">
        <f t="shared" si="602"/>
        <v>1141610.3500000001</v>
      </c>
      <c r="AH6394" s="6">
        <f t="shared" si="603"/>
        <v>695422.35</v>
      </c>
      <c r="AI6394" s="6">
        <f t="shared" si="599"/>
        <v>1141610.3500000001</v>
      </c>
    </row>
    <row r="6395" spans="1:35">
      <c r="A6395" s="3">
        <v>2020</v>
      </c>
      <c r="B6395" s="3">
        <v>4</v>
      </c>
      <c r="C6395" s="4">
        <v>41</v>
      </c>
      <c r="D6395" s="8">
        <v>4608</v>
      </c>
      <c r="E6395" s="8">
        <v>185595248.78000063</v>
      </c>
      <c r="F6395" s="8">
        <v>12863.16</v>
      </c>
      <c r="G6395" s="8">
        <v>12310094.20999999</v>
      </c>
      <c r="H6395" s="8">
        <v>6269656.4400000032</v>
      </c>
      <c r="I6395" s="8">
        <v>1768773.7800000005</v>
      </c>
      <c r="J6395" s="8">
        <v>3063518.4</v>
      </c>
      <c r="K6395" s="8">
        <v>0</v>
      </c>
      <c r="L6395" s="8">
        <v>37120207.460000038</v>
      </c>
      <c r="M6395" s="8">
        <v>1021.94</v>
      </c>
      <c r="N6395" s="8">
        <v>34697090.77000007</v>
      </c>
      <c r="O6395" s="8">
        <v>33950.29</v>
      </c>
      <c r="P6395" s="8">
        <v>430295.04000000015</v>
      </c>
      <c r="Q6395" s="8">
        <v>154553.06000000014</v>
      </c>
      <c r="R6395" s="8">
        <v>57466.56999999992</v>
      </c>
      <c r="S6395" s="8">
        <v>3145706.5199999991</v>
      </c>
      <c r="T6395" s="8">
        <v>2514479.7299999981</v>
      </c>
      <c r="U6395" s="8">
        <v>2959844.0900000003</v>
      </c>
      <c r="V6395" s="8">
        <v>2488097.7400000007</v>
      </c>
      <c r="W6395" s="8">
        <v>938540.81000000029</v>
      </c>
      <c r="X6395" s="8">
        <v>104140.48999999999</v>
      </c>
      <c r="Y6395" s="8">
        <v>51980.610000000008</v>
      </c>
      <c r="Z6395" s="8">
        <v>3628.6600000000003</v>
      </c>
      <c r="AA6395" s="8">
        <v>8288825.0699999873</v>
      </c>
      <c r="AB6395" s="8">
        <v>5816334.4899999965</v>
      </c>
      <c r="AC6395" s="9">
        <f t="shared" si="598"/>
        <v>2472490.5799999908</v>
      </c>
      <c r="AD6395" s="5" t="str">
        <f>$C6395&amp;" "&amp;VLOOKUP(C6395,Tegevusalad!$A$1:$B$89,2,FALSE)</f>
        <v>41 HOONETE EHITUS</v>
      </c>
      <c r="AE6395" s="6">
        <f t="shared" si="600"/>
        <v>179606701.82000065</v>
      </c>
      <c r="AF6395" s="6">
        <f t="shared" si="601"/>
        <v>169985582.38000035</v>
      </c>
      <c r="AG6395" s="6">
        <f t="shared" si="602"/>
        <v>191916796.03000063</v>
      </c>
      <c r="AH6395" s="6">
        <f t="shared" si="603"/>
        <v>173772786.70000035</v>
      </c>
      <c r="AI6395" s="6">
        <f t="shared" si="599"/>
        <v>191812655.54000062</v>
      </c>
    </row>
    <row r="6396" spans="1:35">
      <c r="A6396" s="3">
        <v>2020</v>
      </c>
      <c r="B6396" s="3">
        <v>4</v>
      </c>
      <c r="C6396" s="4">
        <v>42</v>
      </c>
      <c r="D6396" s="8">
        <v>1002</v>
      </c>
      <c r="E6396" s="8">
        <v>89776262.099999979</v>
      </c>
      <c r="F6396" s="8">
        <v>368.15999999999997</v>
      </c>
      <c r="G6396" s="8">
        <v>2230022.7799999998</v>
      </c>
      <c r="H6396" s="8">
        <v>1747102.83</v>
      </c>
      <c r="I6396" s="8">
        <v>728758.59999999986</v>
      </c>
      <c r="J6396" s="8">
        <v>4409.9400000000005</v>
      </c>
      <c r="K6396" s="8">
        <v>0</v>
      </c>
      <c r="L6396" s="8">
        <v>17955285.550000012</v>
      </c>
      <c r="M6396" s="8">
        <v>17466.060000000001</v>
      </c>
      <c r="N6396" s="8">
        <v>15035349.679999996</v>
      </c>
      <c r="O6396" s="8">
        <v>162847.41</v>
      </c>
      <c r="P6396" s="8">
        <v>463315.5</v>
      </c>
      <c r="Q6396" s="8">
        <v>52029.07999999998</v>
      </c>
      <c r="R6396" s="8">
        <v>30234.649999999998</v>
      </c>
      <c r="S6396" s="8">
        <v>5336635.129999999</v>
      </c>
      <c r="T6396" s="8">
        <v>4213263.8000000007</v>
      </c>
      <c r="U6396" s="8">
        <v>603426.01</v>
      </c>
      <c r="V6396" s="8">
        <v>329790.3899999999</v>
      </c>
      <c r="W6396" s="8">
        <v>417645.16000000003</v>
      </c>
      <c r="X6396" s="8">
        <v>83060.910000000018</v>
      </c>
      <c r="Y6396" s="8">
        <v>0.01</v>
      </c>
      <c r="Z6396" s="8">
        <v>29.7</v>
      </c>
      <c r="AA6396" s="8">
        <v>4037666.3000000017</v>
      </c>
      <c r="AB6396" s="8">
        <v>1100294.0599999996</v>
      </c>
      <c r="AC6396" s="9">
        <f t="shared" si="598"/>
        <v>2937372.2400000021</v>
      </c>
      <c r="AD6396" s="5" t="str">
        <f>$C6396&amp;" "&amp;VLOOKUP(C6396,Tegevusalad!$A$1:$B$89,2,FALSE)</f>
        <v>42 RAJATISTE EHITUS</v>
      </c>
      <c r="AE6396" s="6">
        <f t="shared" si="600"/>
        <v>83919630.029999971</v>
      </c>
      <c r="AF6396" s="6">
        <f t="shared" si="601"/>
        <v>68903413.849999979</v>
      </c>
      <c r="AG6396" s="6">
        <f t="shared" si="602"/>
        <v>86149652.809999973</v>
      </c>
      <c r="AH6396" s="6">
        <f t="shared" si="603"/>
        <v>75327921.649999976</v>
      </c>
      <c r="AI6396" s="6">
        <f t="shared" si="599"/>
        <v>86066591.899999976</v>
      </c>
    </row>
    <row r="6397" spans="1:35">
      <c r="A6397" s="3">
        <v>2020</v>
      </c>
      <c r="B6397" s="3">
        <v>4</v>
      </c>
      <c r="C6397" s="4">
        <v>43</v>
      </c>
      <c r="D6397" s="8">
        <v>6188</v>
      </c>
      <c r="E6397" s="8">
        <v>108026351.59999976</v>
      </c>
      <c r="F6397" s="8">
        <v>6152.8000000000011</v>
      </c>
      <c r="G6397" s="8">
        <v>10046337.780000011</v>
      </c>
      <c r="H6397" s="8">
        <v>6101920.4600000009</v>
      </c>
      <c r="I6397" s="8">
        <v>2118421.8799999994</v>
      </c>
      <c r="J6397" s="8">
        <v>2312005.2799999998</v>
      </c>
      <c r="K6397" s="8">
        <v>0</v>
      </c>
      <c r="L6397" s="8">
        <v>21605824.039999958</v>
      </c>
      <c r="M6397" s="8">
        <v>0</v>
      </c>
      <c r="N6397" s="8">
        <v>15811328.990000054</v>
      </c>
      <c r="O6397" s="8">
        <v>63248.209999999992</v>
      </c>
      <c r="P6397" s="8">
        <v>435084.0400000001</v>
      </c>
      <c r="Q6397" s="8">
        <v>163240.25999999981</v>
      </c>
      <c r="R6397" s="8">
        <v>54336.669999999984</v>
      </c>
      <c r="S6397" s="8">
        <v>5982012.6100000087</v>
      </c>
      <c r="T6397" s="8">
        <v>4863853.6399999969</v>
      </c>
      <c r="U6397" s="8">
        <v>1118561.2999999991</v>
      </c>
      <c r="V6397" s="8">
        <v>1034641.46</v>
      </c>
      <c r="W6397" s="8">
        <v>255338.82999999993</v>
      </c>
      <c r="X6397" s="8">
        <v>284711.62</v>
      </c>
      <c r="Y6397" s="8">
        <v>29.69</v>
      </c>
      <c r="Z6397" s="8">
        <v>3720.51</v>
      </c>
      <c r="AA6397" s="8">
        <v>7713269.1799999988</v>
      </c>
      <c r="AB6397" s="8">
        <v>1922464.9500000018</v>
      </c>
      <c r="AC6397" s="9">
        <f t="shared" si="598"/>
        <v>5790804.2299999967</v>
      </c>
      <c r="AD6397" s="5" t="str">
        <f>$C6397&amp;" "&amp;VLOOKUP(C6397,Tegevusalad!$A$1:$B$89,2,FALSE)</f>
        <v>43 ERIEHITUSTÖÖD</v>
      </c>
      <c r="AE6397" s="6">
        <f t="shared" si="600"/>
        <v>101216642.10999975</v>
      </c>
      <c r="AF6397" s="6">
        <f t="shared" si="601"/>
        <v>72946154.80000025</v>
      </c>
      <c r="AG6397" s="6">
        <f t="shared" si="602"/>
        <v>111262979.88999976</v>
      </c>
      <c r="AH6397" s="6">
        <f t="shared" si="603"/>
        <v>79328328.300000265</v>
      </c>
      <c r="AI6397" s="6">
        <f t="shared" si="599"/>
        <v>110978268.26999976</v>
      </c>
    </row>
    <row r="6398" spans="1:35">
      <c r="A6398" s="3">
        <v>2020</v>
      </c>
      <c r="B6398" s="3">
        <v>4</v>
      </c>
      <c r="C6398" s="4">
        <v>45</v>
      </c>
      <c r="D6398" s="8">
        <v>3590</v>
      </c>
      <c r="E6398" s="8">
        <v>187603216.68999979</v>
      </c>
      <c r="F6398" s="8">
        <v>4405.1900000000005</v>
      </c>
      <c r="G6398" s="8">
        <v>33457936.92999997</v>
      </c>
      <c r="H6398" s="8">
        <v>27200838.999999989</v>
      </c>
      <c r="I6398" s="8">
        <v>23675094.060000006</v>
      </c>
      <c r="J6398" s="8">
        <v>3230237.8600000003</v>
      </c>
      <c r="K6398" s="8">
        <v>0</v>
      </c>
      <c r="L6398" s="8">
        <v>37521039.999999896</v>
      </c>
      <c r="M6398" s="8">
        <v>386821.31000000006</v>
      </c>
      <c r="N6398" s="8">
        <v>24628402.939999998</v>
      </c>
      <c r="O6398" s="8">
        <v>1182109.72</v>
      </c>
      <c r="P6398" s="8">
        <v>522397.16999999987</v>
      </c>
      <c r="Q6398" s="8">
        <v>109882.08000000015</v>
      </c>
      <c r="R6398" s="8">
        <v>34070.700000000004</v>
      </c>
      <c r="S6398" s="8">
        <v>54146898.840000011</v>
      </c>
      <c r="T6398" s="8">
        <v>50232045.950000003</v>
      </c>
      <c r="U6398" s="8">
        <v>1921866.3899999992</v>
      </c>
      <c r="V6398" s="8">
        <v>101135.63000000002</v>
      </c>
      <c r="W6398" s="8">
        <v>261819.13</v>
      </c>
      <c r="X6398" s="8">
        <v>1081108.7000000007</v>
      </c>
      <c r="Y6398" s="8">
        <v>938.01</v>
      </c>
      <c r="Z6398" s="8">
        <v>3082.87</v>
      </c>
      <c r="AA6398" s="8">
        <v>14392404.830000013</v>
      </c>
      <c r="AB6398" s="8">
        <v>1115091.3200000015</v>
      </c>
      <c r="AC6398" s="9">
        <f t="shared" si="598"/>
        <v>13277313.510000011</v>
      </c>
      <c r="AD6398" s="5" t="str">
        <f>$C6398&amp;" "&amp;VLOOKUP(C6398,Tegevusalad!$A$1:$B$89,2,FALSE)</f>
        <v>45 MOOTORSÕIDUKITE JA MOOTORRATASTE HULGI- JA JAEMÜÜK NING REMONT</v>
      </c>
      <c r="AE6398" s="6">
        <f t="shared" si="600"/>
        <v>132619965.34999976</v>
      </c>
      <c r="AF6398" s="6">
        <f t="shared" si="601"/>
        <v>61434189.99999997</v>
      </c>
      <c r="AG6398" s="6">
        <f t="shared" si="602"/>
        <v>166077902.27999973</v>
      </c>
      <c r="AH6398" s="6">
        <f t="shared" si="603"/>
        <v>123312368.19999997</v>
      </c>
      <c r="AI6398" s="6">
        <f t="shared" si="599"/>
        <v>164996793.57999974</v>
      </c>
    </row>
    <row r="6399" spans="1:35">
      <c r="A6399" s="3">
        <v>2020</v>
      </c>
      <c r="B6399" s="3">
        <v>4</v>
      </c>
      <c r="C6399" s="4">
        <v>46</v>
      </c>
      <c r="D6399" s="8">
        <v>8810</v>
      </c>
      <c r="E6399" s="8">
        <v>904830608.16999876</v>
      </c>
      <c r="F6399" s="8">
        <v>92342444.99000001</v>
      </c>
      <c r="G6399" s="8">
        <v>389843679.74000013</v>
      </c>
      <c r="H6399" s="8">
        <v>212320580.38000026</v>
      </c>
      <c r="I6399" s="8">
        <v>177081847.11000025</v>
      </c>
      <c r="J6399" s="8">
        <v>72506818.259999931</v>
      </c>
      <c r="K6399" s="8">
        <v>1665.9599999999998</v>
      </c>
      <c r="L6399" s="8">
        <v>189276941.73999986</v>
      </c>
      <c r="M6399" s="8">
        <v>6111792.9500000011</v>
      </c>
      <c r="N6399" s="8">
        <v>150068703.67999992</v>
      </c>
      <c r="O6399" s="8">
        <v>14414485.730000019</v>
      </c>
      <c r="P6399" s="8">
        <v>1387983.72</v>
      </c>
      <c r="Q6399" s="8">
        <v>198928.50000000032</v>
      </c>
      <c r="R6399" s="8">
        <v>191651.57999999975</v>
      </c>
      <c r="S6399" s="8">
        <v>389444053.24000084</v>
      </c>
      <c r="T6399" s="8">
        <v>351045452.08999991</v>
      </c>
      <c r="U6399" s="8">
        <v>27090170.319999985</v>
      </c>
      <c r="V6399" s="8">
        <v>5516344.0700000012</v>
      </c>
      <c r="W6399" s="8">
        <v>6471020.5999999978</v>
      </c>
      <c r="X6399" s="8">
        <v>23698233.43</v>
      </c>
      <c r="Y6399" s="8">
        <v>241.44</v>
      </c>
      <c r="Z6399" s="8">
        <v>2022.46</v>
      </c>
      <c r="AA6399" s="8">
        <v>60603955.7099998</v>
      </c>
      <c r="AB6399" s="8">
        <v>15285705.740000023</v>
      </c>
      <c r="AC6399" s="9">
        <f t="shared" si="598"/>
        <v>45318249.969999775</v>
      </c>
      <c r="AD6399" s="5" t="str">
        <f>$C6399&amp;" "&amp;VLOOKUP(C6399,Tegevusalad!$A$1:$B$89,2,FALSE)</f>
        <v>46 HULGIKAUBANDUS, V.A MOOTORSÕIDUKID JA MOOTORRATTAD</v>
      </c>
      <c r="AE6399" s="6">
        <f t="shared" si="600"/>
        <v>604337063.02999783</v>
      </c>
      <c r="AF6399" s="6">
        <f t="shared" si="601"/>
        <v>268211468.15999866</v>
      </c>
      <c r="AG6399" s="6">
        <f t="shared" si="602"/>
        <v>994180742.76999807</v>
      </c>
      <c r="AH6399" s="6">
        <f t="shared" si="603"/>
        <v>751301776.29999959</v>
      </c>
      <c r="AI6399" s="6">
        <f t="shared" si="599"/>
        <v>970482509.33999801</v>
      </c>
    </row>
    <row r="6400" spans="1:35">
      <c r="A6400" s="3">
        <v>2020</v>
      </c>
      <c r="B6400" s="3">
        <v>4</v>
      </c>
      <c r="C6400" s="4">
        <v>47</v>
      </c>
      <c r="D6400" s="8">
        <v>6858</v>
      </c>
      <c r="E6400" s="8">
        <v>574016764.09000063</v>
      </c>
      <c r="F6400" s="8">
        <v>23755147.259999998</v>
      </c>
      <c r="G6400" s="8">
        <v>29819763.469999976</v>
      </c>
      <c r="H6400" s="8">
        <v>19214592.360000011</v>
      </c>
      <c r="I6400" s="8">
        <v>15108477.600000003</v>
      </c>
      <c r="J6400" s="8">
        <v>4158104.44</v>
      </c>
      <c r="K6400" s="8">
        <v>67508.95</v>
      </c>
      <c r="L6400" s="8">
        <v>116941316.13000004</v>
      </c>
      <c r="M6400" s="8">
        <v>83837.05</v>
      </c>
      <c r="N6400" s="8">
        <v>82804790.789999977</v>
      </c>
      <c r="O6400" s="8">
        <v>1464880.89</v>
      </c>
      <c r="P6400" s="8">
        <v>1894910.3400000003</v>
      </c>
      <c r="Q6400" s="8">
        <v>91505.870000000039</v>
      </c>
      <c r="R6400" s="8">
        <v>54346.570000000007</v>
      </c>
      <c r="S6400" s="8">
        <v>96272511.939999864</v>
      </c>
      <c r="T6400" s="8">
        <v>87239175.179999948</v>
      </c>
      <c r="U6400" s="8">
        <v>4431680.8900000015</v>
      </c>
      <c r="V6400" s="8">
        <v>537690.48999999987</v>
      </c>
      <c r="W6400" s="8">
        <v>21245832.849999994</v>
      </c>
      <c r="X6400" s="8">
        <v>1587164.2800000005</v>
      </c>
      <c r="Y6400" s="8">
        <v>1863.6899999999998</v>
      </c>
      <c r="Z6400" s="8">
        <v>152.56</v>
      </c>
      <c r="AA6400" s="8">
        <v>36157537.090000048</v>
      </c>
      <c r="AB6400" s="8">
        <v>1935463.5800000022</v>
      </c>
      <c r="AC6400" s="9">
        <f t="shared" si="598"/>
        <v>34222073.510000043</v>
      </c>
      <c r="AD6400" s="5" t="str">
        <f>$C6400&amp;" "&amp;VLOOKUP(C6400,Tegevusalad!$A$1:$B$89,2,FALSE)</f>
        <v>47 JAEKAUBANDUS, V.A MOOTORSÕIDUKID JA MOOTORRATTAD</v>
      </c>
      <c r="AE6400" s="6">
        <f t="shared" si="600"/>
        <v>498654882.80000073</v>
      </c>
      <c r="AF6400" s="6">
        <f t="shared" si="601"/>
        <v>306804780.00999999</v>
      </c>
      <c r="AG6400" s="6">
        <f t="shared" si="602"/>
        <v>528474646.27000076</v>
      </c>
      <c r="AH6400" s="6">
        <f t="shared" si="603"/>
        <v>414295686.79999983</v>
      </c>
      <c r="AI6400" s="6">
        <f t="shared" si="599"/>
        <v>526887481.99000078</v>
      </c>
    </row>
    <row r="6401" spans="1:35">
      <c r="A6401" s="3">
        <v>2020</v>
      </c>
      <c r="B6401" s="3">
        <v>4</v>
      </c>
      <c r="C6401" s="4">
        <v>49</v>
      </c>
      <c r="D6401" s="8">
        <v>4031</v>
      </c>
      <c r="E6401" s="8">
        <v>86450440.730000183</v>
      </c>
      <c r="F6401" s="8">
        <v>7998.5199999999995</v>
      </c>
      <c r="G6401" s="8">
        <v>39277033.590000018</v>
      </c>
      <c r="H6401" s="8">
        <v>24675118.309999987</v>
      </c>
      <c r="I6401" s="8">
        <v>713771.29999999993</v>
      </c>
      <c r="J6401" s="8">
        <v>1170809.4099999999</v>
      </c>
      <c r="K6401" s="8">
        <v>0</v>
      </c>
      <c r="L6401" s="8">
        <v>17290808.139999993</v>
      </c>
      <c r="M6401" s="8">
        <v>0</v>
      </c>
      <c r="N6401" s="8">
        <v>13143074.359999975</v>
      </c>
      <c r="O6401" s="8">
        <v>62098.82</v>
      </c>
      <c r="P6401" s="8">
        <v>1027151.4299999997</v>
      </c>
      <c r="Q6401" s="8">
        <v>117347.76999999995</v>
      </c>
      <c r="R6401" s="8">
        <v>11731.870000000004</v>
      </c>
      <c r="S6401" s="8">
        <v>8968219.320000004</v>
      </c>
      <c r="T6401" s="8">
        <v>2316319.88</v>
      </c>
      <c r="U6401" s="8">
        <v>383985.31999999995</v>
      </c>
      <c r="V6401" s="8">
        <v>44855.960000000021</v>
      </c>
      <c r="W6401" s="8">
        <v>376247.63</v>
      </c>
      <c r="X6401" s="8">
        <v>105929.61</v>
      </c>
      <c r="Y6401" s="8">
        <v>0.01</v>
      </c>
      <c r="Z6401" s="8">
        <v>0.02</v>
      </c>
      <c r="AA6401" s="8">
        <v>6249501.7399999937</v>
      </c>
      <c r="AB6401" s="8">
        <v>2101767.9700000002</v>
      </c>
      <c r="AC6401" s="9">
        <f t="shared" si="598"/>
        <v>4147733.7699999935</v>
      </c>
      <c r="AD6401" s="5" t="str">
        <f>$C6401&amp;" "&amp;VLOOKUP(C6401,Tegevusalad!$A$1:$B$89,2,FALSE)</f>
        <v>49 MAISMAAVEONDUS JA TORUTRANSPORT</v>
      </c>
      <c r="AE6401" s="6">
        <f t="shared" si="600"/>
        <v>77212164.220000178</v>
      </c>
      <c r="AF6401" s="6">
        <f t="shared" si="601"/>
        <v>56156188.369999871</v>
      </c>
      <c r="AG6401" s="6">
        <f t="shared" si="602"/>
        <v>116489197.8100002</v>
      </c>
      <c r="AH6401" s="6">
        <f t="shared" si="603"/>
        <v>65774031.149999872</v>
      </c>
      <c r="AI6401" s="6">
        <f t="shared" si="599"/>
        <v>116383268.2000002</v>
      </c>
    </row>
    <row r="6402" spans="1:35">
      <c r="A6402" s="3">
        <v>2020</v>
      </c>
      <c r="B6402" s="3">
        <v>4</v>
      </c>
      <c r="C6402" s="4">
        <v>50</v>
      </c>
      <c r="D6402" s="8">
        <v>89</v>
      </c>
      <c r="E6402" s="8">
        <v>8182919.4199999999</v>
      </c>
      <c r="F6402" s="8">
        <v>3460.6800000000003</v>
      </c>
      <c r="G6402" s="8">
        <v>11227405.27</v>
      </c>
      <c r="H6402" s="8">
        <v>3236272.83</v>
      </c>
      <c r="I6402" s="8">
        <v>0</v>
      </c>
      <c r="J6402" s="8">
        <v>0</v>
      </c>
      <c r="K6402" s="8">
        <v>0</v>
      </c>
      <c r="L6402" s="8">
        <v>1636895.34</v>
      </c>
      <c r="M6402" s="8">
        <v>0</v>
      </c>
      <c r="N6402" s="8">
        <v>1516512.17</v>
      </c>
      <c r="O6402" s="8">
        <v>784.56000000000006</v>
      </c>
      <c r="P6402" s="8">
        <v>115918.12</v>
      </c>
      <c r="Q6402" s="8">
        <v>0</v>
      </c>
      <c r="R6402" s="8">
        <v>1159.75</v>
      </c>
      <c r="S6402" s="8">
        <v>3298273.31</v>
      </c>
      <c r="T6402" s="8">
        <v>474516.07000000007</v>
      </c>
      <c r="U6402" s="8">
        <v>5185.8900000000003</v>
      </c>
      <c r="V6402" s="8">
        <v>0</v>
      </c>
      <c r="W6402" s="8">
        <v>3365.1000000000004</v>
      </c>
      <c r="X6402" s="8">
        <v>0</v>
      </c>
      <c r="Y6402" s="8">
        <v>0</v>
      </c>
      <c r="Z6402" s="8">
        <v>0</v>
      </c>
      <c r="AA6402" s="8">
        <v>312312.28999999998</v>
      </c>
      <c r="AB6402" s="8">
        <v>191929.11999999994</v>
      </c>
      <c r="AC6402" s="9">
        <f t="shared" si="598"/>
        <v>120383.17000000004</v>
      </c>
      <c r="AD6402" s="5" t="str">
        <f>$C6402&amp;" "&amp;VLOOKUP(C6402,Tegevusalad!$A$1:$B$89,2,FALSE)</f>
        <v>50 VEETRANSPORT</v>
      </c>
      <c r="AE6402" s="6">
        <f t="shared" si="600"/>
        <v>4882920.8999999994</v>
      </c>
      <c r="AF6402" s="6">
        <f t="shared" si="601"/>
        <v>4280977.5999999987</v>
      </c>
      <c r="AG6402" s="6">
        <f t="shared" si="602"/>
        <v>16110326.169999998</v>
      </c>
      <c r="AH6402" s="6">
        <f t="shared" si="603"/>
        <v>7588359.5999999996</v>
      </c>
      <c r="AI6402" s="6">
        <f t="shared" si="599"/>
        <v>16110326.169999998</v>
      </c>
    </row>
    <row r="6403" spans="1:35">
      <c r="A6403" s="3">
        <v>2020</v>
      </c>
      <c r="B6403" s="3">
        <v>4</v>
      </c>
      <c r="C6403" s="4">
        <v>51</v>
      </c>
      <c r="D6403" s="8">
        <v>41</v>
      </c>
      <c r="E6403" s="8">
        <v>2487995.63</v>
      </c>
      <c r="F6403" s="8">
        <v>247.33</v>
      </c>
      <c r="G6403" s="8">
        <v>10411611.680000002</v>
      </c>
      <c r="H6403" s="8">
        <v>5566200.3399999999</v>
      </c>
      <c r="I6403" s="8">
        <v>0</v>
      </c>
      <c r="J6403" s="8">
        <v>0</v>
      </c>
      <c r="K6403" s="8">
        <v>0</v>
      </c>
      <c r="L6403" s="8">
        <v>497621.4</v>
      </c>
      <c r="M6403" s="8">
        <v>0</v>
      </c>
      <c r="N6403" s="8">
        <v>565292.57999999996</v>
      </c>
      <c r="O6403" s="8">
        <v>522.16</v>
      </c>
      <c r="P6403" s="8">
        <v>0</v>
      </c>
      <c r="Q6403" s="8">
        <v>801.05000000000007</v>
      </c>
      <c r="R6403" s="8">
        <v>753.05</v>
      </c>
      <c r="S6403" s="8">
        <v>1850532.6999999997</v>
      </c>
      <c r="T6403" s="8">
        <v>42735.839999999997</v>
      </c>
      <c r="U6403" s="8">
        <v>12550.59</v>
      </c>
      <c r="V6403" s="8">
        <v>0</v>
      </c>
      <c r="W6403" s="8">
        <v>0</v>
      </c>
      <c r="X6403" s="8">
        <v>0</v>
      </c>
      <c r="Y6403" s="8">
        <v>0</v>
      </c>
      <c r="Z6403" s="8">
        <v>0</v>
      </c>
      <c r="AA6403" s="8">
        <v>69596.540000000008</v>
      </c>
      <c r="AB6403" s="8">
        <v>137267.72</v>
      </c>
      <c r="AC6403" s="9">
        <f t="shared" ref="AC6403:AC6466" si="604">AA6403-AB6403</f>
        <v>-67671.179999999993</v>
      </c>
      <c r="AD6403" s="5" t="str">
        <f>$C6403&amp;" "&amp;VLOOKUP(C6403,Tegevusalad!$A$1:$B$89,2,FALSE)</f>
        <v>51 ÕHUTRANSPORT</v>
      </c>
      <c r="AE6403" s="6">
        <f t="shared" si="600"/>
        <v>625159.67000000016</v>
      </c>
      <c r="AF6403" s="6">
        <f t="shared" si="601"/>
        <v>964534.05999999994</v>
      </c>
      <c r="AG6403" s="6">
        <f t="shared" si="602"/>
        <v>11036771.350000001</v>
      </c>
      <c r="AH6403" s="6">
        <f t="shared" si="603"/>
        <v>2830228.15</v>
      </c>
      <c r="AI6403" s="6">
        <f t="shared" ref="AI6403:AI6466" si="605">(E6403+F6403+G6403)-(S6403+U6403)</f>
        <v>11036771.350000001</v>
      </c>
    </row>
    <row r="6404" spans="1:35">
      <c r="A6404" s="3">
        <v>2020</v>
      </c>
      <c r="B6404" s="3">
        <v>4</v>
      </c>
      <c r="C6404" s="4">
        <v>52</v>
      </c>
      <c r="D6404" s="8">
        <v>1473</v>
      </c>
      <c r="E6404" s="8">
        <v>87340807.039999992</v>
      </c>
      <c r="F6404" s="8">
        <v>5435.2699999999995</v>
      </c>
      <c r="G6404" s="8">
        <v>131855050.61999999</v>
      </c>
      <c r="H6404" s="8">
        <v>26979919.780000001</v>
      </c>
      <c r="I6404" s="8">
        <v>771243.22</v>
      </c>
      <c r="J6404" s="8">
        <v>1419468.73</v>
      </c>
      <c r="K6404" s="8">
        <v>0</v>
      </c>
      <c r="L6404" s="8">
        <v>17468650.51000002</v>
      </c>
      <c r="M6404" s="8">
        <v>82650.22</v>
      </c>
      <c r="N6404" s="8">
        <v>19020095.63000001</v>
      </c>
      <c r="O6404" s="8">
        <v>149352.74999999997</v>
      </c>
      <c r="P6404" s="8">
        <v>1636793.71</v>
      </c>
      <c r="Q6404" s="8">
        <v>56059.240000000049</v>
      </c>
      <c r="R6404" s="8">
        <v>40757.48000000001</v>
      </c>
      <c r="S6404" s="8">
        <v>23370763.440000013</v>
      </c>
      <c r="T6404" s="8">
        <v>3722840.5100000007</v>
      </c>
      <c r="U6404" s="8">
        <v>8309781.3899999987</v>
      </c>
      <c r="V6404" s="8">
        <v>38940.480000000003</v>
      </c>
      <c r="W6404" s="8">
        <v>308258.72000000003</v>
      </c>
      <c r="X6404" s="8">
        <v>69082.350000000006</v>
      </c>
      <c r="Y6404" s="8">
        <v>0</v>
      </c>
      <c r="Z6404" s="8">
        <v>139.09</v>
      </c>
      <c r="AA6404" s="8">
        <v>2287608.5600000019</v>
      </c>
      <c r="AB6404" s="8">
        <v>3756542.549999998</v>
      </c>
      <c r="AC6404" s="9">
        <f t="shared" si="604"/>
        <v>-1468933.989999996</v>
      </c>
      <c r="AD6404" s="5" t="str">
        <f>$C6404&amp;" "&amp;VLOOKUP(C6404,Tegevusalad!$A$1:$B$89,2,FALSE)</f>
        <v>52 LAONDUS JA VEONDUST ABISTAVAD TEGEVUSALAD</v>
      </c>
      <c r="AE6404" s="6">
        <f t="shared" si="600"/>
        <v>55734779.829999968</v>
      </c>
      <c r="AF6404" s="6">
        <f t="shared" si="601"/>
        <v>62915897.450000033</v>
      </c>
      <c r="AG6404" s="6">
        <f t="shared" si="602"/>
        <v>187589830.44999996</v>
      </c>
      <c r="AH6404" s="6">
        <f t="shared" si="603"/>
        <v>95304265.550000042</v>
      </c>
      <c r="AI6404" s="6">
        <f t="shared" si="605"/>
        <v>187520748.09999996</v>
      </c>
    </row>
    <row r="6405" spans="1:35">
      <c r="A6405" s="3">
        <v>2020</v>
      </c>
      <c r="B6405" s="3">
        <v>4</v>
      </c>
      <c r="C6405" s="4">
        <v>53</v>
      </c>
      <c r="D6405" s="8">
        <v>177</v>
      </c>
      <c r="E6405" s="8">
        <v>12403129.450000003</v>
      </c>
      <c r="F6405" s="8">
        <v>40907.350000000006</v>
      </c>
      <c r="G6405" s="8">
        <v>4533711.51</v>
      </c>
      <c r="H6405" s="8">
        <v>1416831.6500000001</v>
      </c>
      <c r="I6405" s="8">
        <v>295.61</v>
      </c>
      <c r="J6405" s="8">
        <v>2734.82</v>
      </c>
      <c r="K6405" s="8">
        <v>0</v>
      </c>
      <c r="L6405" s="8">
        <v>2484307.5499999998</v>
      </c>
      <c r="M6405" s="8">
        <v>0</v>
      </c>
      <c r="N6405" s="8">
        <v>1434832.1700000011</v>
      </c>
      <c r="O6405" s="8">
        <v>0</v>
      </c>
      <c r="P6405" s="8">
        <v>27860.53</v>
      </c>
      <c r="Q6405" s="8">
        <v>13853.449999999999</v>
      </c>
      <c r="R6405" s="8">
        <v>2244.2399999999998</v>
      </c>
      <c r="S6405" s="8">
        <v>1542288.27</v>
      </c>
      <c r="T6405" s="8">
        <v>74958.850000000006</v>
      </c>
      <c r="U6405" s="8">
        <v>1078079.23</v>
      </c>
      <c r="V6405" s="8">
        <v>6.05</v>
      </c>
      <c r="W6405" s="8">
        <v>1246423.97</v>
      </c>
      <c r="X6405" s="8">
        <v>0</v>
      </c>
      <c r="Y6405" s="8">
        <v>0</v>
      </c>
      <c r="Z6405" s="8">
        <v>634.44000000000005</v>
      </c>
      <c r="AA6405" s="8">
        <v>1067581.3300000005</v>
      </c>
      <c r="AB6405" s="8">
        <v>18740.390000000007</v>
      </c>
      <c r="AC6405" s="9">
        <f t="shared" si="604"/>
        <v>1048840.9400000006</v>
      </c>
      <c r="AD6405" s="5" t="str">
        <f>$C6405&amp;" "&amp;VLOOKUP(C6405,Tegevusalad!$A$1:$B$89,2,FALSE)</f>
        <v>53 POSTI- JA KULLERITEENISTUS</v>
      </c>
      <c r="AE6405" s="6">
        <f t="shared" si="600"/>
        <v>9823669.3000000026</v>
      </c>
      <c r="AF6405" s="6">
        <f t="shared" si="601"/>
        <v>4565020.6000000052</v>
      </c>
      <c r="AG6405" s="6">
        <f t="shared" si="602"/>
        <v>14357380.810000002</v>
      </c>
      <c r="AH6405" s="6">
        <f t="shared" si="603"/>
        <v>7185382.0500000054</v>
      </c>
      <c r="AI6405" s="6">
        <f t="shared" si="605"/>
        <v>14357380.810000002</v>
      </c>
    </row>
    <row r="6406" spans="1:35">
      <c r="A6406" s="3">
        <v>2020</v>
      </c>
      <c r="B6406" s="3">
        <v>4</v>
      </c>
      <c r="C6406" s="4">
        <v>55</v>
      </c>
      <c r="D6406" s="8">
        <v>960</v>
      </c>
      <c r="E6406" s="8">
        <v>1377556.3200000003</v>
      </c>
      <c r="F6406" s="8">
        <v>769750.46</v>
      </c>
      <c r="G6406" s="8">
        <v>182865.22</v>
      </c>
      <c r="H6406" s="8">
        <v>72125.78</v>
      </c>
      <c r="I6406" s="8">
        <v>28897.48</v>
      </c>
      <c r="J6406" s="8">
        <v>1058.4000000000001</v>
      </c>
      <c r="K6406" s="8">
        <v>1058.4000000000001</v>
      </c>
      <c r="L6406" s="8">
        <v>344788.68999999989</v>
      </c>
      <c r="M6406" s="8">
        <v>0</v>
      </c>
      <c r="N6406" s="8">
        <v>1419896.4700000002</v>
      </c>
      <c r="O6406" s="8">
        <v>428.68</v>
      </c>
      <c r="P6406" s="8">
        <v>239355.35</v>
      </c>
      <c r="Q6406" s="8">
        <v>14984.100000000004</v>
      </c>
      <c r="R6406" s="8">
        <v>2536.5100000000011</v>
      </c>
      <c r="S6406" s="8">
        <v>267171.70000000007</v>
      </c>
      <c r="T6406" s="8">
        <v>71125.529999999984</v>
      </c>
      <c r="U6406" s="8">
        <v>17964.390000000003</v>
      </c>
      <c r="V6406" s="8">
        <v>909.11999999999989</v>
      </c>
      <c r="W6406" s="8">
        <v>550104.01000000013</v>
      </c>
      <c r="X6406" s="8">
        <v>715</v>
      </c>
      <c r="Y6406" s="8">
        <v>57.28</v>
      </c>
      <c r="Z6406" s="8">
        <v>10.43</v>
      </c>
      <c r="AA6406" s="8">
        <v>51628.030000000021</v>
      </c>
      <c r="AB6406" s="8">
        <v>1126688.9900000002</v>
      </c>
      <c r="AC6406" s="9">
        <f t="shared" si="604"/>
        <v>-1075060.9600000002</v>
      </c>
      <c r="AD6406" s="5" t="str">
        <f>$C6406&amp;" "&amp;VLOOKUP(C6406,Tegevusalad!$A$1:$B$89,2,FALSE)</f>
        <v>55 MAJUTUS</v>
      </c>
      <c r="AE6406" s="6">
        <f t="shared" si="600"/>
        <v>1862885.6900000002</v>
      </c>
      <c r="AF6406" s="6">
        <f t="shared" si="601"/>
        <v>6825794.5300000012</v>
      </c>
      <c r="AG6406" s="6">
        <f t="shared" si="602"/>
        <v>2045750.9100000004</v>
      </c>
      <c r="AH6406" s="6">
        <f t="shared" si="603"/>
        <v>7112164.9000000004</v>
      </c>
      <c r="AI6406" s="6">
        <f t="shared" si="605"/>
        <v>2045035.9100000004</v>
      </c>
    </row>
    <row r="6407" spans="1:35">
      <c r="A6407" s="3">
        <v>2020</v>
      </c>
      <c r="B6407" s="3">
        <v>4</v>
      </c>
      <c r="C6407" s="4">
        <v>56</v>
      </c>
      <c r="D6407" s="8">
        <v>2361</v>
      </c>
      <c r="E6407" s="8">
        <v>18242210.939999994</v>
      </c>
      <c r="F6407" s="8">
        <v>81158.2</v>
      </c>
      <c r="G6407" s="8">
        <v>243395.36000000004</v>
      </c>
      <c r="H6407" s="8">
        <v>196534.73</v>
      </c>
      <c r="I6407" s="8">
        <v>76283.25</v>
      </c>
      <c r="J6407" s="8">
        <v>0</v>
      </c>
      <c r="K6407" s="8">
        <v>0</v>
      </c>
      <c r="L6407" s="8">
        <v>3655746.4200000018</v>
      </c>
      <c r="M6407" s="8">
        <v>0</v>
      </c>
      <c r="N6407" s="8">
        <v>2889368.4100000025</v>
      </c>
      <c r="O6407" s="8">
        <v>12629.63</v>
      </c>
      <c r="P6407" s="8">
        <v>204081.96000000002</v>
      </c>
      <c r="Q6407" s="8">
        <v>22345.9</v>
      </c>
      <c r="R6407" s="8">
        <v>7957.0800000000017</v>
      </c>
      <c r="S6407" s="8">
        <v>1665648.3599999989</v>
      </c>
      <c r="T6407" s="8">
        <v>1090173.4999999995</v>
      </c>
      <c r="U6407" s="8">
        <v>120834.56</v>
      </c>
      <c r="V6407" s="8">
        <v>621.27</v>
      </c>
      <c r="W6407" s="8">
        <v>43002.679999999993</v>
      </c>
      <c r="X6407" s="8">
        <v>0</v>
      </c>
      <c r="Y6407" s="8">
        <v>0.04</v>
      </c>
      <c r="Z6407" s="8">
        <v>1559.45</v>
      </c>
      <c r="AA6407" s="8">
        <v>1298760.7600000009</v>
      </c>
      <c r="AB6407" s="8">
        <v>533942.15999999992</v>
      </c>
      <c r="AC6407" s="9">
        <f t="shared" si="604"/>
        <v>764818.60000000102</v>
      </c>
      <c r="AD6407" s="5" t="str">
        <f>$C6407&amp;" "&amp;VLOOKUP(C6407,Tegevusalad!$A$1:$B$89,2,FALSE)</f>
        <v>56 TOIDU JA JOOGI SERVEERIMINE</v>
      </c>
      <c r="AE6407" s="6">
        <f t="shared" si="600"/>
        <v>16536886.219999995</v>
      </c>
      <c r="AF6407" s="6">
        <f t="shared" si="601"/>
        <v>12637617.650000013</v>
      </c>
      <c r="AG6407" s="6">
        <f t="shared" si="602"/>
        <v>16780281.579999994</v>
      </c>
      <c r="AH6407" s="6">
        <f t="shared" si="603"/>
        <v>14486627.450000012</v>
      </c>
      <c r="AI6407" s="6">
        <f t="shared" si="605"/>
        <v>16780281.579999994</v>
      </c>
    </row>
    <row r="6408" spans="1:35">
      <c r="A6408" s="3">
        <v>2020</v>
      </c>
      <c r="B6408" s="3">
        <v>4</v>
      </c>
      <c r="C6408" s="4">
        <v>58</v>
      </c>
      <c r="D6408" s="8">
        <v>651</v>
      </c>
      <c r="E6408" s="8">
        <v>8090972.5600000015</v>
      </c>
      <c r="F6408" s="8">
        <v>4679077.9600000018</v>
      </c>
      <c r="G6408" s="8">
        <v>5825635.9799999986</v>
      </c>
      <c r="H6408" s="8">
        <v>1917848.4500000007</v>
      </c>
      <c r="I6408" s="8">
        <v>32709.360000000008</v>
      </c>
      <c r="J6408" s="8">
        <v>33803.129999999997</v>
      </c>
      <c r="K6408" s="8">
        <v>0</v>
      </c>
      <c r="L6408" s="8">
        <v>2039311.5599999991</v>
      </c>
      <c r="M6408" s="8">
        <v>0</v>
      </c>
      <c r="N6408" s="8">
        <v>1537278.7100000021</v>
      </c>
      <c r="O6408" s="8">
        <v>20495.629999999997</v>
      </c>
      <c r="P6408" s="8">
        <v>19975.509999999998</v>
      </c>
      <c r="Q6408" s="8">
        <v>5713.9299999999985</v>
      </c>
      <c r="R6408" s="8">
        <v>4220.0999999999995</v>
      </c>
      <c r="S6408" s="8">
        <v>1971952.0199999993</v>
      </c>
      <c r="T6408" s="8">
        <v>100108.84999999999</v>
      </c>
      <c r="U6408" s="8">
        <v>1086211.6599999997</v>
      </c>
      <c r="V6408" s="8">
        <v>0</v>
      </c>
      <c r="W6408" s="8">
        <v>8560.2799999999988</v>
      </c>
      <c r="X6408" s="8">
        <v>15.32</v>
      </c>
      <c r="Y6408" s="8">
        <v>0</v>
      </c>
      <c r="Z6408" s="8">
        <v>30.64</v>
      </c>
      <c r="AA6408" s="8">
        <v>604161.6599999998</v>
      </c>
      <c r="AB6408" s="8">
        <v>102159.46000000005</v>
      </c>
      <c r="AC6408" s="9">
        <f t="shared" si="604"/>
        <v>502002.19999999972</v>
      </c>
      <c r="AD6408" s="5" t="str">
        <f>$C6408&amp;" "&amp;VLOOKUP(C6408,Tegevusalad!$A$1:$B$89,2,FALSE)</f>
        <v>58 KIRJASTAMINE</v>
      </c>
      <c r="AE6408" s="6">
        <f t="shared" si="600"/>
        <v>9711902.1600000039</v>
      </c>
      <c r="AF6408" s="6">
        <f t="shared" si="601"/>
        <v>4546852.2200000118</v>
      </c>
      <c r="AG6408" s="6">
        <f t="shared" si="602"/>
        <v>15537538.140000001</v>
      </c>
      <c r="AH6408" s="6">
        <f t="shared" si="603"/>
        <v>7707494.0500000101</v>
      </c>
      <c r="AI6408" s="6">
        <f t="shared" si="605"/>
        <v>15537522.82</v>
      </c>
    </row>
    <row r="6409" spans="1:35">
      <c r="A6409" s="3">
        <v>2020</v>
      </c>
      <c r="B6409" s="3">
        <v>4</v>
      </c>
      <c r="C6409" s="4">
        <v>59</v>
      </c>
      <c r="D6409" s="8">
        <v>634</v>
      </c>
      <c r="E6409" s="8">
        <v>3359626.5300000012</v>
      </c>
      <c r="F6409" s="8">
        <v>1767.32</v>
      </c>
      <c r="G6409" s="8">
        <v>810751.13000000024</v>
      </c>
      <c r="H6409" s="8">
        <v>495455.75</v>
      </c>
      <c r="I6409" s="8">
        <v>1246</v>
      </c>
      <c r="J6409" s="8">
        <v>244.12</v>
      </c>
      <c r="K6409" s="8">
        <v>0</v>
      </c>
      <c r="L6409" s="8">
        <v>672084.45</v>
      </c>
      <c r="M6409" s="8">
        <v>0</v>
      </c>
      <c r="N6409" s="8">
        <v>543092.62999999931</v>
      </c>
      <c r="O6409" s="8">
        <v>99.53</v>
      </c>
      <c r="P6409" s="8">
        <v>22650.79</v>
      </c>
      <c r="Q6409" s="8">
        <v>9543.9199999999983</v>
      </c>
      <c r="R6409" s="8">
        <v>2728.3599999999992</v>
      </c>
      <c r="S6409" s="8">
        <v>585373.62999999989</v>
      </c>
      <c r="T6409" s="8">
        <v>68672.470000000016</v>
      </c>
      <c r="U6409" s="8">
        <v>-4788.4900000000016</v>
      </c>
      <c r="V6409" s="8">
        <v>520.58999999999992</v>
      </c>
      <c r="W6409" s="8">
        <v>12251.93</v>
      </c>
      <c r="X6409" s="8">
        <v>0</v>
      </c>
      <c r="Y6409" s="8">
        <v>0</v>
      </c>
      <c r="Z6409" s="8">
        <v>0</v>
      </c>
      <c r="AA6409" s="8">
        <v>322885.36</v>
      </c>
      <c r="AB6409" s="8">
        <v>193893.53999999989</v>
      </c>
      <c r="AC6409" s="9">
        <f t="shared" si="604"/>
        <v>128991.82000000009</v>
      </c>
      <c r="AD6409" s="5" t="str">
        <f>$C6409&amp;" "&amp;VLOOKUP(C6409,Tegevusalad!$A$1:$B$89,2,FALSE)</f>
        <v>59 KINOFILMIDE, VIDEOTE JA TELESAADETE TOOTMINE; HELISALVESTISTE JA MUUSIKA KIRJASTAMINE</v>
      </c>
      <c r="AE6409" s="6">
        <f t="shared" si="600"/>
        <v>2780808.7100000009</v>
      </c>
      <c r="AF6409" s="6">
        <f t="shared" si="601"/>
        <v>2148542.7499999963</v>
      </c>
      <c r="AG6409" s="6">
        <f t="shared" si="602"/>
        <v>3591559.8400000017</v>
      </c>
      <c r="AH6409" s="6">
        <f t="shared" si="603"/>
        <v>2729104.9499999965</v>
      </c>
      <c r="AI6409" s="6">
        <f t="shared" si="605"/>
        <v>3591559.8400000017</v>
      </c>
    </row>
    <row r="6410" spans="1:35">
      <c r="A6410" s="3">
        <v>2020</v>
      </c>
      <c r="B6410" s="3">
        <v>4</v>
      </c>
      <c r="C6410" s="4">
        <v>60</v>
      </c>
      <c r="D6410" s="8">
        <v>31</v>
      </c>
      <c r="E6410" s="8">
        <v>146083.91</v>
      </c>
      <c r="F6410" s="8">
        <v>29.84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29219.46</v>
      </c>
      <c r="M6410" s="8">
        <v>0</v>
      </c>
      <c r="N6410" s="8">
        <v>19191.34</v>
      </c>
      <c r="O6410" s="8">
        <v>0</v>
      </c>
      <c r="P6410" s="8">
        <v>0</v>
      </c>
      <c r="Q6410" s="8">
        <v>149.97999999999999</v>
      </c>
      <c r="R6410" s="8">
        <v>66.430000000000007</v>
      </c>
      <c r="S6410" s="8">
        <v>3947.84</v>
      </c>
      <c r="T6410" s="8">
        <v>0</v>
      </c>
      <c r="U6410" s="8">
        <v>0</v>
      </c>
      <c r="V6410" s="8">
        <v>0</v>
      </c>
      <c r="W6410" s="8">
        <v>600</v>
      </c>
      <c r="X6410" s="8">
        <v>0</v>
      </c>
      <c r="Y6410" s="8">
        <v>0</v>
      </c>
      <c r="Z6410" s="8">
        <v>0</v>
      </c>
      <c r="AA6410" s="8">
        <v>14347.650000000003</v>
      </c>
      <c r="AB6410" s="8">
        <v>4319.5300000000007</v>
      </c>
      <c r="AC6410" s="9">
        <f t="shared" si="604"/>
        <v>10028.120000000003</v>
      </c>
      <c r="AD6410" s="5" t="str">
        <f>$C6410&amp;" "&amp;VLOOKUP(C6410,Tegevusalad!$A$1:$B$89,2,FALSE)</f>
        <v>60 PROGRAMMID JA RINGHÄÄLING</v>
      </c>
      <c r="AE6410" s="6">
        <f t="shared" si="600"/>
        <v>142165.91</v>
      </c>
      <c r="AF6410" s="6">
        <f t="shared" si="601"/>
        <v>92341.01</v>
      </c>
      <c r="AG6410" s="6">
        <f t="shared" si="602"/>
        <v>142165.91</v>
      </c>
      <c r="AH6410" s="6">
        <f t="shared" si="603"/>
        <v>96288.849999999991</v>
      </c>
      <c r="AI6410" s="6">
        <f t="shared" si="605"/>
        <v>142165.91</v>
      </c>
    </row>
    <row r="6411" spans="1:35">
      <c r="A6411" s="3">
        <v>2020</v>
      </c>
      <c r="B6411" s="3">
        <v>4</v>
      </c>
      <c r="C6411" s="4">
        <v>61</v>
      </c>
      <c r="D6411" s="8">
        <v>196</v>
      </c>
      <c r="E6411" s="8">
        <v>78475786.290000021</v>
      </c>
      <c r="F6411" s="8">
        <v>0</v>
      </c>
      <c r="G6411" s="8">
        <v>17500778.50999999</v>
      </c>
      <c r="H6411" s="8">
        <v>13252276.67</v>
      </c>
      <c r="I6411" s="8">
        <v>368206.51</v>
      </c>
      <c r="J6411" s="8">
        <v>7800.56</v>
      </c>
      <c r="K6411" s="8">
        <v>0</v>
      </c>
      <c r="L6411" s="8">
        <v>15695157.219999997</v>
      </c>
      <c r="M6411" s="8">
        <v>0</v>
      </c>
      <c r="N6411" s="8">
        <v>9767933.6399999931</v>
      </c>
      <c r="O6411" s="8">
        <v>43627.200000000004</v>
      </c>
      <c r="P6411" s="8">
        <v>810323.4</v>
      </c>
      <c r="Q6411" s="8">
        <v>8226.6099999999988</v>
      </c>
      <c r="R6411" s="8">
        <v>16218.190000000002</v>
      </c>
      <c r="S6411" s="8">
        <v>26828818.77</v>
      </c>
      <c r="T6411" s="8">
        <v>4855473.2999999989</v>
      </c>
      <c r="U6411" s="8">
        <v>3785670.57</v>
      </c>
      <c r="V6411" s="8">
        <v>466325.26</v>
      </c>
      <c r="W6411" s="8">
        <v>7350.4400000000005</v>
      </c>
      <c r="X6411" s="8">
        <v>238.19</v>
      </c>
      <c r="Y6411" s="8">
        <v>0</v>
      </c>
      <c r="Z6411" s="8">
        <v>0.03</v>
      </c>
      <c r="AA6411" s="8">
        <v>6023805.2299999995</v>
      </c>
      <c r="AB6411" s="8">
        <v>96581.680000000022</v>
      </c>
      <c r="AC6411" s="9">
        <f t="shared" si="604"/>
        <v>5927223.5499999998</v>
      </c>
      <c r="AD6411" s="5" t="str">
        <f>$C6411&amp;" "&amp;VLOOKUP(C6411,Tegevusalad!$A$1:$B$89,2,FALSE)</f>
        <v>61 TELEKOMMUNIKATSIOON</v>
      </c>
      <c r="AE6411" s="6">
        <f t="shared" si="600"/>
        <v>47861535.140000015</v>
      </c>
      <c r="AF6411" s="6">
        <f t="shared" si="601"/>
        <v>18554459.069999963</v>
      </c>
      <c r="AG6411" s="6">
        <f t="shared" si="602"/>
        <v>65362313.650000006</v>
      </c>
      <c r="AH6411" s="6">
        <f t="shared" si="603"/>
        <v>48920759.149999961</v>
      </c>
      <c r="AI6411" s="6">
        <f t="shared" si="605"/>
        <v>65362075.460000008</v>
      </c>
    </row>
    <row r="6412" spans="1:35">
      <c r="A6412" s="3">
        <v>2020</v>
      </c>
      <c r="B6412" s="3">
        <v>4</v>
      </c>
      <c r="C6412" s="4">
        <v>62</v>
      </c>
      <c r="D6412" s="8">
        <v>4610</v>
      </c>
      <c r="E6412" s="8">
        <v>72372225.01000005</v>
      </c>
      <c r="F6412" s="8">
        <v>3192.4500000000003</v>
      </c>
      <c r="G6412" s="8">
        <v>78388541.609999955</v>
      </c>
      <c r="H6412" s="8">
        <v>44331847.009999983</v>
      </c>
      <c r="I6412" s="8">
        <v>3992337.79</v>
      </c>
      <c r="J6412" s="8">
        <v>1986541.1000000003</v>
      </c>
      <c r="K6412" s="8">
        <v>35000</v>
      </c>
      <c r="L6412" s="8">
        <v>14474732.420000006</v>
      </c>
      <c r="M6412" s="8">
        <v>50673.73</v>
      </c>
      <c r="N6412" s="8">
        <v>10818533.809999958</v>
      </c>
      <c r="O6412" s="8">
        <v>256607.36999999994</v>
      </c>
      <c r="P6412" s="8">
        <v>384060.0199999999</v>
      </c>
      <c r="Q6412" s="8">
        <v>28326.190000000013</v>
      </c>
      <c r="R6412" s="8">
        <v>29530.07</v>
      </c>
      <c r="S6412" s="8">
        <v>18501110.840000026</v>
      </c>
      <c r="T6412" s="8">
        <v>4551191.3400000017</v>
      </c>
      <c r="U6412" s="8">
        <v>12240189.780000009</v>
      </c>
      <c r="V6412" s="8">
        <v>74.92</v>
      </c>
      <c r="W6412" s="8">
        <v>203904.58</v>
      </c>
      <c r="X6412" s="8">
        <v>0</v>
      </c>
      <c r="Y6412" s="8">
        <v>1.23</v>
      </c>
      <c r="Z6412" s="8">
        <v>5.9</v>
      </c>
      <c r="AA6412" s="8">
        <v>5705681.2899999954</v>
      </c>
      <c r="AB6412" s="8">
        <v>1998813.6199999992</v>
      </c>
      <c r="AC6412" s="9">
        <f t="shared" si="604"/>
        <v>3706867.6699999962</v>
      </c>
      <c r="AD6412" s="5" t="str">
        <f>$C6412&amp;" "&amp;VLOOKUP(C6412,Tegevusalad!$A$1:$B$89,2,FALSE)</f>
        <v>62 PROGRAMMEERIMINE, KONSULTATSIOONID JMS TEGEVUSED</v>
      </c>
      <c r="AE6412" s="6">
        <f t="shared" si="600"/>
        <v>41634116.840000018</v>
      </c>
      <c r="AF6412" s="6">
        <f t="shared" si="601"/>
        <v>22216056.849999756</v>
      </c>
      <c r="AG6412" s="6">
        <f t="shared" si="602"/>
        <v>120022658.44999996</v>
      </c>
      <c r="AH6412" s="6">
        <f t="shared" si="603"/>
        <v>54240319.39999979</v>
      </c>
      <c r="AI6412" s="6">
        <f t="shared" si="605"/>
        <v>120022658.44999996</v>
      </c>
    </row>
    <row r="6413" spans="1:35">
      <c r="A6413" s="3">
        <v>2020</v>
      </c>
      <c r="B6413" s="3">
        <v>4</v>
      </c>
      <c r="C6413" s="4">
        <v>63</v>
      </c>
      <c r="D6413" s="8">
        <v>1001</v>
      </c>
      <c r="E6413" s="8">
        <v>13120116.869999997</v>
      </c>
      <c r="F6413" s="8">
        <v>37168.58</v>
      </c>
      <c r="G6413" s="8">
        <v>12502644.529999996</v>
      </c>
      <c r="H6413" s="8">
        <v>5035769.74</v>
      </c>
      <c r="I6413" s="8">
        <v>210468.48000000004</v>
      </c>
      <c r="J6413" s="8">
        <v>344964.02</v>
      </c>
      <c r="K6413" s="8">
        <v>0</v>
      </c>
      <c r="L6413" s="8">
        <v>2627368.5299999993</v>
      </c>
      <c r="M6413" s="8">
        <v>0</v>
      </c>
      <c r="N6413" s="8">
        <v>2117787.9500000002</v>
      </c>
      <c r="O6413" s="8">
        <v>10243.450000000001</v>
      </c>
      <c r="P6413" s="8">
        <v>212532.65999999997</v>
      </c>
      <c r="Q6413" s="8">
        <v>4282.53</v>
      </c>
      <c r="R6413" s="8">
        <v>7374.24</v>
      </c>
      <c r="S6413" s="8">
        <v>4812378.5899999989</v>
      </c>
      <c r="T6413" s="8">
        <v>306186.33</v>
      </c>
      <c r="U6413" s="8">
        <v>1625371.4000000006</v>
      </c>
      <c r="V6413" s="8">
        <v>2314.69</v>
      </c>
      <c r="W6413" s="8">
        <v>656676.22</v>
      </c>
      <c r="X6413" s="8">
        <v>0</v>
      </c>
      <c r="Y6413" s="8">
        <v>0.03</v>
      </c>
      <c r="Z6413" s="8">
        <v>0.05</v>
      </c>
      <c r="AA6413" s="8">
        <v>876598.77000000014</v>
      </c>
      <c r="AB6413" s="8">
        <v>367018.20999999886</v>
      </c>
      <c r="AC6413" s="9">
        <f t="shared" si="604"/>
        <v>509580.56000000128</v>
      </c>
      <c r="AD6413" s="5" t="str">
        <f>$C6413&amp;" "&amp;VLOOKUP(C6413,Tegevusalad!$A$1:$B$89,2,FALSE)</f>
        <v>63 INFOALANE TEGEVUS</v>
      </c>
      <c r="AE6413" s="6">
        <f t="shared" si="600"/>
        <v>6719535.4599999981</v>
      </c>
      <c r="AF6413" s="6">
        <f t="shared" si="601"/>
        <v>4139158.4000000013</v>
      </c>
      <c r="AG6413" s="6">
        <f t="shared" si="602"/>
        <v>19222179.989999995</v>
      </c>
      <c r="AH6413" s="6">
        <f t="shared" si="603"/>
        <v>10625810.950000001</v>
      </c>
      <c r="AI6413" s="6">
        <f t="shared" si="605"/>
        <v>19222179.989999995</v>
      </c>
    </row>
    <row r="6414" spans="1:35">
      <c r="A6414" s="3">
        <v>2020</v>
      </c>
      <c r="B6414" s="3">
        <v>4</v>
      </c>
      <c r="C6414" s="4">
        <v>64</v>
      </c>
      <c r="D6414" s="8">
        <v>607</v>
      </c>
      <c r="E6414" s="8">
        <v>111011493.17999999</v>
      </c>
      <c r="F6414" s="8">
        <v>446.18</v>
      </c>
      <c r="G6414" s="8">
        <v>12321107.320000004</v>
      </c>
      <c r="H6414" s="8">
        <v>10942695.15</v>
      </c>
      <c r="I6414" s="8">
        <v>497597.11</v>
      </c>
      <c r="J6414" s="8">
        <v>162897.29</v>
      </c>
      <c r="K6414" s="8">
        <v>0</v>
      </c>
      <c r="L6414" s="8">
        <v>22202338.779999997</v>
      </c>
      <c r="M6414" s="8">
        <v>0</v>
      </c>
      <c r="N6414" s="8">
        <v>19735428.030000001</v>
      </c>
      <c r="O6414" s="8">
        <v>27993.97</v>
      </c>
      <c r="P6414" s="8">
        <v>970202.70999999985</v>
      </c>
      <c r="Q6414" s="8">
        <v>16043.61</v>
      </c>
      <c r="R6414" s="8">
        <v>19989.12</v>
      </c>
      <c r="S6414" s="8">
        <v>10110537.419999996</v>
      </c>
      <c r="T6414" s="8">
        <v>1148701.9800000002</v>
      </c>
      <c r="U6414" s="8">
        <v>2770109.7800000007</v>
      </c>
      <c r="V6414" s="8">
        <v>12</v>
      </c>
      <c r="W6414" s="8">
        <v>78440340.360000014</v>
      </c>
      <c r="X6414" s="8">
        <v>203.8</v>
      </c>
      <c r="Y6414" s="8">
        <v>253.55</v>
      </c>
      <c r="Z6414" s="8">
        <v>402.93</v>
      </c>
      <c r="AA6414" s="8">
        <v>3662597.6099999994</v>
      </c>
      <c r="AB6414" s="8">
        <v>1195836.24</v>
      </c>
      <c r="AC6414" s="9">
        <f t="shared" si="604"/>
        <v>2466761.3699999992</v>
      </c>
      <c r="AD6414" s="5" t="str">
        <f>$C6414&amp;" "&amp;VLOOKUP(C6414,Tegevusalad!$A$1:$B$89,2,FALSE)</f>
        <v>64 FINANTSTEENUSTE OSUTAMINE, V.A KINDLUSTUS JA PENSIONIFONDID</v>
      </c>
      <c r="AE6414" s="6">
        <f t="shared" si="600"/>
        <v>98131495.959999993</v>
      </c>
      <c r="AF6414" s="6">
        <f t="shared" si="601"/>
        <v>85756480.700000003</v>
      </c>
      <c r="AG6414" s="6">
        <f t="shared" si="602"/>
        <v>110452603.28</v>
      </c>
      <c r="AH6414" s="6">
        <f t="shared" si="603"/>
        <v>98777085.75</v>
      </c>
      <c r="AI6414" s="6">
        <f t="shared" si="605"/>
        <v>110452399.48</v>
      </c>
    </row>
    <row r="6415" spans="1:35">
      <c r="A6415" s="3">
        <v>2020</v>
      </c>
      <c r="B6415" s="3">
        <v>4</v>
      </c>
      <c r="C6415" s="4">
        <v>65</v>
      </c>
      <c r="D6415" s="8">
        <v>17</v>
      </c>
      <c r="E6415" s="8">
        <v>1061610.4600000002</v>
      </c>
      <c r="F6415" s="8">
        <v>0</v>
      </c>
      <c r="G6415" s="8">
        <v>289133.07</v>
      </c>
      <c r="H6415" s="8">
        <v>289133.07</v>
      </c>
      <c r="I6415" s="8">
        <v>0</v>
      </c>
      <c r="J6415" s="8">
        <v>0</v>
      </c>
      <c r="K6415" s="8">
        <v>0</v>
      </c>
      <c r="L6415" s="8">
        <v>212322.10000000003</v>
      </c>
      <c r="M6415" s="8">
        <v>0</v>
      </c>
      <c r="N6415" s="8">
        <v>10945.6</v>
      </c>
      <c r="O6415" s="8">
        <v>0</v>
      </c>
      <c r="P6415" s="8">
        <v>0</v>
      </c>
      <c r="Q6415" s="8">
        <v>0</v>
      </c>
      <c r="R6415" s="8">
        <v>0</v>
      </c>
      <c r="S6415" s="8">
        <v>1017500.11</v>
      </c>
      <c r="T6415" s="8">
        <v>831.75</v>
      </c>
      <c r="U6415" s="8">
        <v>1468.5</v>
      </c>
      <c r="V6415" s="8">
        <v>0</v>
      </c>
      <c r="W6415" s="8">
        <v>40134124.119999997</v>
      </c>
      <c r="X6415" s="8">
        <v>0</v>
      </c>
      <c r="Y6415" s="8">
        <v>0</v>
      </c>
      <c r="Z6415" s="8">
        <v>0</v>
      </c>
      <c r="AA6415" s="8">
        <v>201376.49999999997</v>
      </c>
      <c r="AB6415" s="8">
        <v>0</v>
      </c>
      <c r="AC6415" s="9">
        <f t="shared" si="604"/>
        <v>201376.49999999997</v>
      </c>
      <c r="AD6415" s="5" t="str">
        <f>$C6415&amp;" "&amp;VLOOKUP(C6415,Tegevusalad!$A$1:$B$89,2,FALSE)</f>
        <v>65 KINDLUSTUS, EDASIKINDLUSTUS JA PENSIONIFONDID, V.A KOHUSTUSLIK SOTSIAALKINDLUSTUS</v>
      </c>
      <c r="AE6415" s="6">
        <f t="shared" si="600"/>
        <v>42641.85000000021</v>
      </c>
      <c r="AF6415" s="6">
        <f t="shared" si="601"/>
        <v>-964240.61</v>
      </c>
      <c r="AG6415" s="6">
        <f t="shared" si="602"/>
        <v>331774.92000000027</v>
      </c>
      <c r="AH6415" s="6">
        <f t="shared" si="603"/>
        <v>54728</v>
      </c>
      <c r="AI6415" s="6">
        <f t="shared" si="605"/>
        <v>331774.92000000027</v>
      </c>
    </row>
    <row r="6416" spans="1:35">
      <c r="A6416" s="3">
        <v>2020</v>
      </c>
      <c r="B6416" s="3">
        <v>4</v>
      </c>
      <c r="C6416" s="4">
        <v>66</v>
      </c>
      <c r="D6416" s="8">
        <v>338</v>
      </c>
      <c r="E6416" s="8">
        <v>4314216.7399999993</v>
      </c>
      <c r="F6416" s="8">
        <v>847.59</v>
      </c>
      <c r="G6416" s="8">
        <v>2637236.2799999998</v>
      </c>
      <c r="H6416" s="8">
        <v>1671753.88</v>
      </c>
      <c r="I6416" s="8">
        <v>5665</v>
      </c>
      <c r="J6416" s="8">
        <v>25846.55</v>
      </c>
      <c r="K6416" s="8">
        <v>0</v>
      </c>
      <c r="L6416" s="8">
        <v>862919.66000000015</v>
      </c>
      <c r="M6416" s="8">
        <v>0</v>
      </c>
      <c r="N6416" s="8">
        <v>385666.81</v>
      </c>
      <c r="O6416" s="8">
        <v>12950.26</v>
      </c>
      <c r="P6416" s="8">
        <v>21415.89</v>
      </c>
      <c r="Q6416" s="8">
        <v>17853.219999999998</v>
      </c>
      <c r="R6416" s="8">
        <v>1840.0099999999998</v>
      </c>
      <c r="S6416" s="8">
        <v>1585133.8100000003</v>
      </c>
      <c r="T6416" s="8">
        <v>86169.319999999992</v>
      </c>
      <c r="U6416" s="8">
        <v>168029.97000000003</v>
      </c>
      <c r="V6416" s="8">
        <v>0</v>
      </c>
      <c r="W6416" s="8">
        <v>7331646.4299999997</v>
      </c>
      <c r="X6416" s="8">
        <v>3320.4</v>
      </c>
      <c r="Y6416" s="8">
        <v>33.840000000000003</v>
      </c>
      <c r="Z6416" s="8">
        <v>0</v>
      </c>
      <c r="AA6416" s="8">
        <v>556984.5399999998</v>
      </c>
      <c r="AB6416" s="8">
        <v>79697.849999999991</v>
      </c>
      <c r="AC6416" s="9">
        <f t="shared" si="604"/>
        <v>477286.68999999983</v>
      </c>
      <c r="AD6416" s="5" t="str">
        <f>$C6416&amp;" "&amp;VLOOKUP(C6416,Tegevusalad!$A$1:$B$89,2,FALSE)</f>
        <v>66 FINANTSTEENUSTE JA KINDLUSTUSTEGEVUSE ABITEGEVUSALAD</v>
      </c>
      <c r="AE6416" s="6">
        <f t="shared" si="600"/>
        <v>2565220.9499999993</v>
      </c>
      <c r="AF6416" s="6">
        <f t="shared" si="601"/>
        <v>119619.01999999949</v>
      </c>
      <c r="AG6416" s="6">
        <f t="shared" si="602"/>
        <v>5202457.2299999995</v>
      </c>
      <c r="AH6416" s="6">
        <f t="shared" si="603"/>
        <v>1937534.0999999999</v>
      </c>
      <c r="AI6416" s="6">
        <f t="shared" si="605"/>
        <v>5199136.8299999991</v>
      </c>
    </row>
    <row r="6417" spans="1:35">
      <c r="A6417" s="3">
        <v>2020</v>
      </c>
      <c r="B6417" s="3">
        <v>4</v>
      </c>
      <c r="C6417" s="4">
        <v>68</v>
      </c>
      <c r="D6417" s="8">
        <v>7127</v>
      </c>
      <c r="E6417" s="8">
        <v>144751412.59999976</v>
      </c>
      <c r="F6417" s="8">
        <v>194566.56</v>
      </c>
      <c r="G6417" s="8">
        <v>11547959.310000004</v>
      </c>
      <c r="H6417" s="8">
        <v>4717412.5199999996</v>
      </c>
      <c r="I6417" s="8">
        <v>3363760.9299999997</v>
      </c>
      <c r="J6417" s="8">
        <v>3117491.35</v>
      </c>
      <c r="K6417" s="8">
        <v>0</v>
      </c>
      <c r="L6417" s="8">
        <v>28967793.779999986</v>
      </c>
      <c r="M6417" s="8">
        <v>0</v>
      </c>
      <c r="N6417" s="8">
        <v>25248907.910000078</v>
      </c>
      <c r="O6417" s="8">
        <v>473083.13999999996</v>
      </c>
      <c r="P6417" s="8">
        <v>5694959.3299999982</v>
      </c>
      <c r="Q6417" s="8">
        <v>117618.67999999996</v>
      </c>
      <c r="R6417" s="8">
        <v>55366.48</v>
      </c>
      <c r="S6417" s="8">
        <v>7480611.7900000066</v>
      </c>
      <c r="T6417" s="8">
        <v>6004303.0299999984</v>
      </c>
      <c r="U6417" s="8">
        <v>8528863.1600000001</v>
      </c>
      <c r="V6417" s="8">
        <v>8411125.0800000001</v>
      </c>
      <c r="W6417" s="8">
        <v>15626296.990000008</v>
      </c>
      <c r="X6417" s="8">
        <v>12866233.620000001</v>
      </c>
      <c r="Y6417" s="8">
        <v>31891.029999999995</v>
      </c>
      <c r="Z6417" s="8">
        <v>4252.3900000000012</v>
      </c>
      <c r="AA6417" s="8">
        <v>13898573.240000019</v>
      </c>
      <c r="AB6417" s="8">
        <v>10152048.750000017</v>
      </c>
      <c r="AC6417" s="9">
        <f t="shared" si="604"/>
        <v>3746524.4900000021</v>
      </c>
      <c r="AD6417" s="5" t="str">
        <f>$C6417&amp;" "&amp;VLOOKUP(C6417,Tegevusalad!$A$1:$B$89,2,FALSE)</f>
        <v>68 KINNISVARAALANE TEGEVUS</v>
      </c>
      <c r="AE6417" s="6">
        <f t="shared" si="600"/>
        <v>141802737.82999974</v>
      </c>
      <c r="AF6417" s="6">
        <f t="shared" si="601"/>
        <v>116557606.38000038</v>
      </c>
      <c r="AG6417" s="6">
        <f t="shared" si="602"/>
        <v>153350697.13999975</v>
      </c>
      <c r="AH6417" s="6">
        <f t="shared" si="603"/>
        <v>126521371.95000039</v>
      </c>
      <c r="AI6417" s="6">
        <f t="shared" si="605"/>
        <v>140484463.51999974</v>
      </c>
    </row>
    <row r="6418" spans="1:35">
      <c r="A6418" s="3">
        <v>2020</v>
      </c>
      <c r="B6418" s="3">
        <v>4</v>
      </c>
      <c r="C6418" s="4">
        <v>69</v>
      </c>
      <c r="D6418" s="8">
        <v>3095</v>
      </c>
      <c r="E6418" s="8">
        <v>24841187.469999991</v>
      </c>
      <c r="F6418" s="8">
        <v>5883.7400000000007</v>
      </c>
      <c r="G6418" s="8">
        <v>5792392.1899999976</v>
      </c>
      <c r="H6418" s="8">
        <v>4525840.4299999988</v>
      </c>
      <c r="I6418" s="8">
        <v>16646.870000000003</v>
      </c>
      <c r="J6418" s="8">
        <v>8800</v>
      </c>
      <c r="K6418" s="8">
        <v>0</v>
      </c>
      <c r="L6418" s="8">
        <v>4968766.9799999883</v>
      </c>
      <c r="M6418" s="8">
        <v>0</v>
      </c>
      <c r="N6418" s="8">
        <v>1651543.7099999988</v>
      </c>
      <c r="O6418" s="8">
        <v>7232.8500000000013</v>
      </c>
      <c r="P6418" s="8">
        <v>107322.20000000001</v>
      </c>
      <c r="Q6418" s="8">
        <v>48083.169999999955</v>
      </c>
      <c r="R6418" s="8">
        <v>25325.78999999999</v>
      </c>
      <c r="S6418" s="8">
        <v>1433508.4200000004</v>
      </c>
      <c r="T6418" s="8">
        <v>78756.23000000001</v>
      </c>
      <c r="U6418" s="8">
        <v>161375.47</v>
      </c>
      <c r="V6418" s="8">
        <v>2849.71</v>
      </c>
      <c r="W6418" s="8">
        <v>443160.33999999997</v>
      </c>
      <c r="X6418" s="8">
        <v>56.76</v>
      </c>
      <c r="Y6418" s="8">
        <v>4.8899999999999997</v>
      </c>
      <c r="Z6418" s="8">
        <v>0.03</v>
      </c>
      <c r="AA6418" s="8">
        <v>3527817.3399999957</v>
      </c>
      <c r="AB6418" s="8">
        <v>210589.21000000002</v>
      </c>
      <c r="AC6418" s="9">
        <f t="shared" si="604"/>
        <v>3317228.1299999957</v>
      </c>
      <c r="AD6418" s="5" t="str">
        <f>$C6418&amp;" "&amp;VLOOKUP(C6418,Tegevusalad!$A$1:$B$89,2,FALSE)</f>
        <v>69 JURIIDILISED TOIMINGUD JA ARVEPIDAMINE</v>
      </c>
      <c r="AE6418" s="6">
        <f t="shared" si="600"/>
        <v>23252244.079999991</v>
      </c>
      <c r="AF6418" s="6">
        <f t="shared" si="601"/>
        <v>6756149.0699999928</v>
      </c>
      <c r="AG6418" s="6">
        <f t="shared" si="602"/>
        <v>29044636.269999988</v>
      </c>
      <c r="AH6418" s="6">
        <f t="shared" si="603"/>
        <v>8384347.4999999935</v>
      </c>
      <c r="AI6418" s="6">
        <f t="shared" si="605"/>
        <v>29044579.509999987</v>
      </c>
    </row>
    <row r="6419" spans="1:35">
      <c r="A6419" s="3">
        <v>2020</v>
      </c>
      <c r="B6419" s="3">
        <v>4</v>
      </c>
      <c r="C6419" s="4">
        <v>70</v>
      </c>
      <c r="D6419" s="8">
        <v>3799</v>
      </c>
      <c r="E6419" s="8">
        <v>28952369.61999996</v>
      </c>
      <c r="F6419" s="8">
        <v>19585.320000000007</v>
      </c>
      <c r="G6419" s="8">
        <v>22883434.919999991</v>
      </c>
      <c r="H6419" s="8">
        <v>9632501.6899999976</v>
      </c>
      <c r="I6419" s="8">
        <v>557951.77999999991</v>
      </c>
      <c r="J6419" s="8">
        <v>563162.17000000004</v>
      </c>
      <c r="K6419" s="8">
        <v>0</v>
      </c>
      <c r="L6419" s="8">
        <v>5792236.7200000025</v>
      </c>
      <c r="M6419" s="8">
        <v>2666.06</v>
      </c>
      <c r="N6419" s="8">
        <v>4403437.6699999161</v>
      </c>
      <c r="O6419" s="8">
        <v>43549.170000000006</v>
      </c>
      <c r="P6419" s="8">
        <v>702217.99999999988</v>
      </c>
      <c r="Q6419" s="8">
        <v>68186.179999999978</v>
      </c>
      <c r="R6419" s="8">
        <v>25773.26999999999</v>
      </c>
      <c r="S6419" s="8">
        <v>6310385.0800000038</v>
      </c>
      <c r="T6419" s="8">
        <v>1341026.5499999996</v>
      </c>
      <c r="U6419" s="8">
        <v>1932799.24</v>
      </c>
      <c r="V6419" s="8">
        <v>54327.590000000011</v>
      </c>
      <c r="W6419" s="8">
        <v>3376909.0999999996</v>
      </c>
      <c r="X6419" s="8">
        <v>8567.86</v>
      </c>
      <c r="Y6419" s="8">
        <v>16386.850000000002</v>
      </c>
      <c r="Z6419" s="8">
        <v>0</v>
      </c>
      <c r="AA6419" s="8">
        <v>2281263.850000002</v>
      </c>
      <c r="AB6419" s="8">
        <v>873411.89000002516</v>
      </c>
      <c r="AC6419" s="9">
        <f t="shared" si="604"/>
        <v>1407851.9599999767</v>
      </c>
      <c r="AD6419" s="5" t="str">
        <f>$C6419&amp;" "&amp;VLOOKUP(C6419,Tegevusalad!$A$1:$B$89,2,FALSE)</f>
        <v>70 PEAKONTORITE TEGEVUS; JUHTIMISALANE NÕUSTAMINE</v>
      </c>
      <c r="AE6419" s="6">
        <f t="shared" si="600"/>
        <v>20737338.479999956</v>
      </c>
      <c r="AF6419" s="6">
        <f t="shared" si="601"/>
        <v>13739452.119999573</v>
      </c>
      <c r="AG6419" s="6">
        <f t="shared" si="602"/>
        <v>43620773.399999946</v>
      </c>
      <c r="AH6419" s="6">
        <f t="shared" si="603"/>
        <v>22146054.699999578</v>
      </c>
      <c r="AI6419" s="6">
        <f t="shared" si="605"/>
        <v>43612205.539999947</v>
      </c>
    </row>
    <row r="6420" spans="1:35">
      <c r="A6420" s="3">
        <v>2020</v>
      </c>
      <c r="B6420" s="3">
        <v>4</v>
      </c>
      <c r="C6420" s="4">
        <v>71</v>
      </c>
      <c r="D6420" s="8">
        <v>2377</v>
      </c>
      <c r="E6420" s="8">
        <v>30608108.049999986</v>
      </c>
      <c r="F6420" s="8">
        <v>1700.18</v>
      </c>
      <c r="G6420" s="8">
        <v>5619285.8100000005</v>
      </c>
      <c r="H6420" s="8">
        <v>3430013.8499999992</v>
      </c>
      <c r="I6420" s="8">
        <v>957688.38</v>
      </c>
      <c r="J6420" s="8">
        <v>266392.95</v>
      </c>
      <c r="K6420" s="8">
        <v>0</v>
      </c>
      <c r="L6420" s="8">
        <v>6121774.6799999997</v>
      </c>
      <c r="M6420" s="8">
        <v>0</v>
      </c>
      <c r="N6420" s="8">
        <v>3138659.88</v>
      </c>
      <c r="O6420" s="8">
        <v>78990.739999999991</v>
      </c>
      <c r="P6420" s="8">
        <v>108682.61000000002</v>
      </c>
      <c r="Q6420" s="8">
        <v>77727.8</v>
      </c>
      <c r="R6420" s="8">
        <v>29395.100000000017</v>
      </c>
      <c r="S6420" s="8">
        <v>2888806.9800000014</v>
      </c>
      <c r="T6420" s="8">
        <v>2144531.94</v>
      </c>
      <c r="U6420" s="8">
        <v>283756.48</v>
      </c>
      <c r="V6420" s="8">
        <v>25398.48</v>
      </c>
      <c r="W6420" s="8">
        <v>89473.84</v>
      </c>
      <c r="X6420" s="8">
        <v>1264.55</v>
      </c>
      <c r="Y6420" s="8">
        <v>44.800000000000004</v>
      </c>
      <c r="Z6420" s="8">
        <v>0</v>
      </c>
      <c r="AA6420" s="8">
        <v>3575267.6799999974</v>
      </c>
      <c r="AB6420" s="8">
        <v>592108.07999999973</v>
      </c>
      <c r="AC6420" s="9">
        <f t="shared" si="604"/>
        <v>2983159.5999999978</v>
      </c>
      <c r="AD6420" s="5" t="str">
        <f>$C6420&amp;" "&amp;VLOOKUP(C6420,Tegevusalad!$A$1:$B$89,2,FALSE)</f>
        <v>71 ARHITEKTI- JA INSENERITEGEVUSED; TEIMIMINE JA ANALÜÜS</v>
      </c>
      <c r="AE6420" s="6">
        <f t="shared" si="600"/>
        <v>27438509.319999985</v>
      </c>
      <c r="AF6420" s="6">
        <f t="shared" si="601"/>
        <v>12298156.219999999</v>
      </c>
      <c r="AG6420" s="6">
        <f t="shared" si="602"/>
        <v>33057795.12999998</v>
      </c>
      <c r="AH6420" s="6">
        <f t="shared" si="603"/>
        <v>15840274.899999999</v>
      </c>
      <c r="AI6420" s="6">
        <f t="shared" si="605"/>
        <v>33056530.579999983</v>
      </c>
    </row>
    <row r="6421" spans="1:35">
      <c r="A6421" s="3">
        <v>2020</v>
      </c>
      <c r="B6421" s="3">
        <v>4</v>
      </c>
      <c r="C6421" s="4">
        <v>72</v>
      </c>
      <c r="D6421" s="8">
        <v>324</v>
      </c>
      <c r="E6421" s="8">
        <v>3435807.9199999995</v>
      </c>
      <c r="F6421" s="8">
        <v>2446.3000000000002</v>
      </c>
      <c r="G6421" s="8">
        <v>5331118.2300000023</v>
      </c>
      <c r="H6421" s="8">
        <v>2962715.6999999997</v>
      </c>
      <c r="I6421" s="8">
        <v>113535.5</v>
      </c>
      <c r="J6421" s="8">
        <v>21574.71</v>
      </c>
      <c r="K6421" s="8">
        <v>0</v>
      </c>
      <c r="L6421" s="8">
        <v>687381.74000000022</v>
      </c>
      <c r="M6421" s="8">
        <v>0</v>
      </c>
      <c r="N6421" s="8">
        <v>721803.34</v>
      </c>
      <c r="O6421" s="8">
        <v>25624.230000000003</v>
      </c>
      <c r="P6421" s="8">
        <v>67177.779999999984</v>
      </c>
      <c r="Q6421" s="8">
        <v>3015.14</v>
      </c>
      <c r="R6421" s="8">
        <v>2689.52</v>
      </c>
      <c r="S6421" s="8">
        <v>1157505.8699999999</v>
      </c>
      <c r="T6421" s="8">
        <v>605366.5</v>
      </c>
      <c r="U6421" s="8">
        <v>68031.510000000009</v>
      </c>
      <c r="V6421" s="8">
        <v>0</v>
      </c>
      <c r="W6421" s="8">
        <v>48549.69</v>
      </c>
      <c r="X6421" s="8">
        <v>0</v>
      </c>
      <c r="Y6421" s="8">
        <v>0</v>
      </c>
      <c r="Z6421" s="8">
        <v>0</v>
      </c>
      <c r="AA6421" s="8">
        <v>242992.99000000002</v>
      </c>
      <c r="AB6421" s="8">
        <v>277414.58999999997</v>
      </c>
      <c r="AC6421" s="9">
        <f t="shared" si="604"/>
        <v>-34421.599999999948</v>
      </c>
      <c r="AD6421" s="5" t="str">
        <f>$C6421&amp;" "&amp;VLOOKUP(C6421,Tegevusalad!$A$1:$B$89,2,FALSE)</f>
        <v>72 TEADUS- JA ARENDUSTEGEVUS</v>
      </c>
      <c r="AE6421" s="6">
        <f t="shared" si="600"/>
        <v>2212716.8399999994</v>
      </c>
      <c r="AF6421" s="6">
        <f t="shared" si="601"/>
        <v>2268805.7700000005</v>
      </c>
      <c r="AG6421" s="6">
        <f t="shared" si="602"/>
        <v>7543835.0700000012</v>
      </c>
      <c r="AH6421" s="6">
        <f t="shared" si="603"/>
        <v>3622464.3</v>
      </c>
      <c r="AI6421" s="6">
        <f t="shared" si="605"/>
        <v>7543835.0700000012</v>
      </c>
    </row>
    <row r="6422" spans="1:35">
      <c r="A6422" s="3">
        <v>2020</v>
      </c>
      <c r="B6422" s="3">
        <v>4</v>
      </c>
      <c r="C6422" s="4">
        <v>73</v>
      </c>
      <c r="D6422" s="8">
        <v>1384</v>
      </c>
      <c r="E6422" s="8">
        <v>22232948.069999993</v>
      </c>
      <c r="F6422" s="8">
        <v>3666780.65</v>
      </c>
      <c r="G6422" s="8">
        <v>17612758.109999999</v>
      </c>
      <c r="H6422" s="8">
        <v>6193055.0800000029</v>
      </c>
      <c r="I6422" s="8">
        <v>262864.34000000003</v>
      </c>
      <c r="J6422" s="8">
        <v>30362.309999999998</v>
      </c>
      <c r="K6422" s="8">
        <v>0</v>
      </c>
      <c r="L6422" s="8">
        <v>4776599.900000006</v>
      </c>
      <c r="M6422" s="8">
        <v>0</v>
      </c>
      <c r="N6422" s="8">
        <v>3801638.1899999958</v>
      </c>
      <c r="O6422" s="8">
        <v>16840.439999999999</v>
      </c>
      <c r="P6422" s="8">
        <v>26166.289999999997</v>
      </c>
      <c r="Q6422" s="8">
        <v>15677.349999999999</v>
      </c>
      <c r="R6422" s="8">
        <v>9316.73</v>
      </c>
      <c r="S6422" s="8">
        <v>8074345.280000004</v>
      </c>
      <c r="T6422" s="8">
        <v>2478270.38</v>
      </c>
      <c r="U6422" s="8">
        <v>2210196.149999999</v>
      </c>
      <c r="V6422" s="8">
        <v>7015.1099999999988</v>
      </c>
      <c r="W6422" s="8">
        <v>66425.239999999991</v>
      </c>
      <c r="X6422" s="8">
        <v>394.24</v>
      </c>
      <c r="Y6422" s="8">
        <v>0.03</v>
      </c>
      <c r="Z6422" s="8">
        <v>296.40000000000003</v>
      </c>
      <c r="AA6422" s="8">
        <v>1348664.7900000005</v>
      </c>
      <c r="AB6422" s="8">
        <v>373999.4499999999</v>
      </c>
      <c r="AC6422" s="9">
        <f t="shared" si="604"/>
        <v>974665.34000000055</v>
      </c>
      <c r="AD6422" s="5" t="str">
        <f>$C6422&amp;" "&amp;VLOOKUP(C6422,Tegevusalad!$A$1:$B$89,2,FALSE)</f>
        <v>73 REKLAAMINDUS JA TURU-UURINGUD</v>
      </c>
      <c r="AE6422" s="6">
        <f t="shared" si="600"/>
        <v>15615581.529999986</v>
      </c>
      <c r="AF6422" s="6">
        <f t="shared" si="601"/>
        <v>8693046.0799999721</v>
      </c>
      <c r="AG6422" s="6">
        <f t="shared" si="602"/>
        <v>33228339.639999989</v>
      </c>
      <c r="AH6422" s="6">
        <f t="shared" si="603"/>
        <v>19054774.599999979</v>
      </c>
      <c r="AI6422" s="6">
        <f t="shared" si="605"/>
        <v>33227945.399999987</v>
      </c>
    </row>
    <row r="6423" spans="1:35">
      <c r="A6423" s="3">
        <v>2020</v>
      </c>
      <c r="B6423" s="3">
        <v>4</v>
      </c>
      <c r="C6423" s="4">
        <v>74</v>
      </c>
      <c r="D6423" s="8">
        <v>2262</v>
      </c>
      <c r="E6423" s="8">
        <v>8457048.860000005</v>
      </c>
      <c r="F6423" s="8">
        <v>11914.890000000001</v>
      </c>
      <c r="G6423" s="8">
        <v>9700249.7699999977</v>
      </c>
      <c r="H6423" s="8">
        <v>3224699.3499999996</v>
      </c>
      <c r="I6423" s="8">
        <v>385192.54999999993</v>
      </c>
      <c r="J6423" s="8">
        <v>87290.63</v>
      </c>
      <c r="K6423" s="8">
        <v>51.370000000000005</v>
      </c>
      <c r="L6423" s="8">
        <v>1692482.1200000006</v>
      </c>
      <c r="M6423" s="8">
        <v>4125.6900000000005</v>
      </c>
      <c r="N6423" s="8">
        <v>1218304.3300000008</v>
      </c>
      <c r="O6423" s="8">
        <v>12680.95</v>
      </c>
      <c r="P6423" s="8">
        <v>122052.32999999996</v>
      </c>
      <c r="Q6423" s="8">
        <v>20069.859999999993</v>
      </c>
      <c r="R6423" s="8">
        <v>7433.1399999999958</v>
      </c>
      <c r="S6423" s="8">
        <v>1318104.3500000001</v>
      </c>
      <c r="T6423" s="8">
        <v>629957.96999999962</v>
      </c>
      <c r="U6423" s="8">
        <v>272863.07000000007</v>
      </c>
      <c r="V6423" s="8">
        <v>1454.2200000000003</v>
      </c>
      <c r="W6423" s="8">
        <v>514032.54000000004</v>
      </c>
      <c r="X6423" s="8">
        <v>395.90000000000003</v>
      </c>
      <c r="Y6423" s="8">
        <v>258.69</v>
      </c>
      <c r="Z6423" s="8">
        <v>466.34</v>
      </c>
      <c r="AA6423" s="8">
        <v>832040.35000000079</v>
      </c>
      <c r="AB6423" s="8">
        <v>353944.51999999915</v>
      </c>
      <c r="AC6423" s="9">
        <f t="shared" si="604"/>
        <v>478095.83000000165</v>
      </c>
      <c r="AD6423" s="5" t="str">
        <f>$C6423&amp;" "&amp;VLOOKUP(C6423,Tegevusalad!$A$1:$B$89,2,FALSE)</f>
        <v>74 MUU KUTSE-, TEADUS- JA TEHNIKAALANE TEGEVUS</v>
      </c>
      <c r="AE6423" s="6">
        <f t="shared" si="600"/>
        <v>6878392.230000006</v>
      </c>
      <c r="AF6423" s="6">
        <f t="shared" si="601"/>
        <v>4475769.4000000041</v>
      </c>
      <c r="AG6423" s="6">
        <f t="shared" si="602"/>
        <v>16578642.000000002</v>
      </c>
      <c r="AH6423" s="6">
        <f t="shared" si="603"/>
        <v>6128687.3500000034</v>
      </c>
      <c r="AI6423" s="6">
        <f t="shared" si="605"/>
        <v>16578246.100000003</v>
      </c>
    </row>
    <row r="6424" spans="1:35">
      <c r="A6424" s="3">
        <v>2020</v>
      </c>
      <c r="B6424" s="3">
        <v>4</v>
      </c>
      <c r="C6424" s="4">
        <v>75</v>
      </c>
      <c r="D6424" s="8">
        <v>142</v>
      </c>
      <c r="E6424" s="8">
        <v>1352317.8699999996</v>
      </c>
      <c r="F6424" s="8">
        <v>688807.89000000025</v>
      </c>
      <c r="G6424" s="8">
        <v>4630.9399999999987</v>
      </c>
      <c r="H6424" s="8">
        <v>1095.56</v>
      </c>
      <c r="I6424" s="8">
        <v>68.600000000000009</v>
      </c>
      <c r="J6424" s="8">
        <v>0</v>
      </c>
      <c r="K6424" s="8">
        <v>0</v>
      </c>
      <c r="L6424" s="8">
        <v>332456.28999999998</v>
      </c>
      <c r="M6424" s="8">
        <v>0</v>
      </c>
      <c r="N6424" s="8">
        <v>201926.06999999989</v>
      </c>
      <c r="O6424" s="8">
        <v>2579.48</v>
      </c>
      <c r="P6424" s="8">
        <v>26234.500000000004</v>
      </c>
      <c r="Q6424" s="8">
        <v>1627.7400000000002</v>
      </c>
      <c r="R6424" s="8">
        <v>1007.1500000000001</v>
      </c>
      <c r="S6424" s="8">
        <v>32474.29</v>
      </c>
      <c r="T6424" s="8">
        <v>16010</v>
      </c>
      <c r="U6424" s="8">
        <v>0</v>
      </c>
      <c r="V6424" s="8">
        <v>0</v>
      </c>
      <c r="W6424" s="8">
        <v>1954.47</v>
      </c>
      <c r="X6424" s="8">
        <v>0</v>
      </c>
      <c r="Y6424" s="8">
        <v>0</v>
      </c>
      <c r="Z6424" s="8">
        <v>0</v>
      </c>
      <c r="AA6424" s="8">
        <v>154052.41000000003</v>
      </c>
      <c r="AB6424" s="8">
        <v>23522.189999999995</v>
      </c>
      <c r="AC6424" s="9">
        <f t="shared" si="604"/>
        <v>130530.22000000003</v>
      </c>
      <c r="AD6424" s="5" t="str">
        <f>$C6424&amp;" "&amp;VLOOKUP(C6424,Tegevusalad!$A$1:$B$89,2,FALSE)</f>
        <v>75 VETERINAARIA</v>
      </c>
      <c r="AE6424" s="6">
        <f t="shared" si="600"/>
        <v>2008651.4699999997</v>
      </c>
      <c r="AF6424" s="6">
        <f t="shared" si="601"/>
        <v>969294.40999999933</v>
      </c>
      <c r="AG6424" s="6">
        <f t="shared" si="602"/>
        <v>2013282.4099999997</v>
      </c>
      <c r="AH6424" s="6">
        <f t="shared" si="603"/>
        <v>1014666.0999999994</v>
      </c>
      <c r="AI6424" s="6">
        <f t="shared" si="605"/>
        <v>2013282.4099999997</v>
      </c>
    </row>
    <row r="6425" spans="1:35">
      <c r="A6425" s="3">
        <v>2020</v>
      </c>
      <c r="B6425" s="3">
        <v>4</v>
      </c>
      <c r="C6425" s="4">
        <v>77</v>
      </c>
      <c r="D6425" s="8">
        <v>1517</v>
      </c>
      <c r="E6425" s="8">
        <v>26250583.480000004</v>
      </c>
      <c r="F6425" s="8">
        <v>476868.70999999996</v>
      </c>
      <c r="G6425" s="8">
        <v>11373758.859999999</v>
      </c>
      <c r="H6425" s="8">
        <v>7708759.1200000001</v>
      </c>
      <c r="I6425" s="8">
        <v>1301918.5299999998</v>
      </c>
      <c r="J6425" s="8">
        <v>230149.51</v>
      </c>
      <c r="K6425" s="8">
        <v>0</v>
      </c>
      <c r="L6425" s="8">
        <v>5293034.9400000013</v>
      </c>
      <c r="M6425" s="8">
        <v>8521.35</v>
      </c>
      <c r="N6425" s="8">
        <v>3620870.7499999991</v>
      </c>
      <c r="O6425" s="8">
        <v>27494.289999999997</v>
      </c>
      <c r="P6425" s="8">
        <v>478516.9200000001</v>
      </c>
      <c r="Q6425" s="8">
        <v>206770.84999999998</v>
      </c>
      <c r="R6425" s="8">
        <v>8661.9199999999983</v>
      </c>
      <c r="S6425" s="8">
        <v>4136923.4899999993</v>
      </c>
      <c r="T6425" s="8">
        <v>1865967.8900000001</v>
      </c>
      <c r="U6425" s="8">
        <v>274705.90000000002</v>
      </c>
      <c r="V6425" s="8">
        <v>10436.700000000001</v>
      </c>
      <c r="W6425" s="8">
        <v>876389.62000000034</v>
      </c>
      <c r="X6425" s="8">
        <v>3018.4000000000005</v>
      </c>
      <c r="Y6425" s="8">
        <v>0</v>
      </c>
      <c r="Z6425" s="8">
        <v>0</v>
      </c>
      <c r="AA6425" s="8">
        <v>2399054.4999999991</v>
      </c>
      <c r="AB6425" s="8">
        <v>718368.96000000008</v>
      </c>
      <c r="AC6425" s="9">
        <f t="shared" si="604"/>
        <v>1680685.5399999991</v>
      </c>
      <c r="AD6425" s="5" t="str">
        <f>$C6425&amp;" "&amp;VLOOKUP(C6425,Tegevusalad!$A$1:$B$89,2,FALSE)</f>
        <v>77 RENTIMINE JA KASUTUSRENT</v>
      </c>
      <c r="AE6425" s="6">
        <f t="shared" si="600"/>
        <v>22318841.200000003</v>
      </c>
      <c r="AF6425" s="6">
        <f t="shared" si="601"/>
        <v>13608999.209999997</v>
      </c>
      <c r="AG6425" s="6">
        <f t="shared" si="602"/>
        <v>33692600.060000002</v>
      </c>
      <c r="AH6425" s="6">
        <f t="shared" si="603"/>
        <v>18147663.349999994</v>
      </c>
      <c r="AI6425" s="6">
        <f t="shared" si="605"/>
        <v>33689581.660000004</v>
      </c>
    </row>
    <row r="6426" spans="1:35">
      <c r="A6426" s="3">
        <v>2020</v>
      </c>
      <c r="B6426" s="3">
        <v>4</v>
      </c>
      <c r="C6426" s="4">
        <v>78</v>
      </c>
      <c r="D6426" s="8">
        <v>716</v>
      </c>
      <c r="E6426" s="8">
        <v>13935127.210000008</v>
      </c>
      <c r="F6426" s="8">
        <v>-450.83000000000004</v>
      </c>
      <c r="G6426" s="8">
        <v>7843589.9100000001</v>
      </c>
      <c r="H6426" s="8">
        <v>7035812.5999999987</v>
      </c>
      <c r="I6426" s="8">
        <v>40020</v>
      </c>
      <c r="J6426" s="8">
        <v>500</v>
      </c>
      <c r="K6426" s="8">
        <v>0</v>
      </c>
      <c r="L6426" s="8">
        <v>2786984.9000000013</v>
      </c>
      <c r="M6426" s="8">
        <v>0</v>
      </c>
      <c r="N6426" s="8">
        <v>1109830.7800000003</v>
      </c>
      <c r="O6426" s="8">
        <v>0</v>
      </c>
      <c r="P6426" s="8">
        <v>25523.500000000004</v>
      </c>
      <c r="Q6426" s="8">
        <v>13357.91</v>
      </c>
      <c r="R6426" s="8">
        <v>3688.96</v>
      </c>
      <c r="S6426" s="8">
        <v>589104.93999999983</v>
      </c>
      <c r="T6426" s="8">
        <v>37282.720000000008</v>
      </c>
      <c r="U6426" s="8">
        <v>976961.55</v>
      </c>
      <c r="V6426" s="8">
        <v>1735.5700000000002</v>
      </c>
      <c r="W6426" s="8">
        <v>134910.57999999996</v>
      </c>
      <c r="X6426" s="8">
        <v>108</v>
      </c>
      <c r="Y6426" s="8">
        <v>14.06</v>
      </c>
      <c r="Z6426" s="8">
        <v>0</v>
      </c>
      <c r="AA6426" s="8">
        <v>2013526.9399999997</v>
      </c>
      <c r="AB6426" s="8">
        <v>336358.76</v>
      </c>
      <c r="AC6426" s="9">
        <f t="shared" si="604"/>
        <v>1677168.1799999997</v>
      </c>
      <c r="AD6426" s="5" t="str">
        <f>$C6426&amp;" "&amp;VLOOKUP(C6426,Tegevusalad!$A$1:$B$89,2,FALSE)</f>
        <v>78 TÖÖHÕIVE</v>
      </c>
      <c r="AE6426" s="6">
        <f t="shared" si="600"/>
        <v>12368717.890000008</v>
      </c>
      <c r="AF6426" s="6">
        <f t="shared" si="601"/>
        <v>4003267.7800000017</v>
      </c>
      <c r="AG6426" s="6">
        <f t="shared" si="602"/>
        <v>20212307.800000008</v>
      </c>
      <c r="AH6426" s="6">
        <f t="shared" si="603"/>
        <v>5567598.7000000011</v>
      </c>
      <c r="AI6426" s="6">
        <f t="shared" si="605"/>
        <v>20212199.800000008</v>
      </c>
    </row>
    <row r="6427" spans="1:35">
      <c r="A6427" s="3">
        <v>2020</v>
      </c>
      <c r="B6427" s="3">
        <v>4</v>
      </c>
      <c r="C6427" s="4">
        <v>79</v>
      </c>
      <c r="D6427" s="8">
        <v>375</v>
      </c>
      <c r="E6427" s="8">
        <v>436957.3899999999</v>
      </c>
      <c r="F6427" s="8">
        <v>3532.29</v>
      </c>
      <c r="G6427" s="8">
        <v>618958.54999999981</v>
      </c>
      <c r="H6427" s="8">
        <v>527334.56999999995</v>
      </c>
      <c r="I6427" s="8">
        <v>0</v>
      </c>
      <c r="J6427" s="8">
        <v>166</v>
      </c>
      <c r="K6427" s="8">
        <v>166</v>
      </c>
      <c r="L6427" s="8">
        <v>87709.409999999989</v>
      </c>
      <c r="M6427" s="8">
        <v>0</v>
      </c>
      <c r="N6427" s="8">
        <v>225141.58000000002</v>
      </c>
      <c r="O6427" s="8">
        <v>0</v>
      </c>
      <c r="P6427" s="8">
        <v>35883.360000000001</v>
      </c>
      <c r="Q6427" s="8">
        <v>2061.23</v>
      </c>
      <c r="R6427" s="8">
        <v>2784.22</v>
      </c>
      <c r="S6427" s="8">
        <v>201488.34999999998</v>
      </c>
      <c r="T6427" s="8">
        <v>27595.920000000002</v>
      </c>
      <c r="U6427" s="8">
        <v>25793.72</v>
      </c>
      <c r="V6427" s="8">
        <v>332.26</v>
      </c>
      <c r="W6427" s="8">
        <v>44206.369999999995</v>
      </c>
      <c r="X6427" s="8">
        <v>0</v>
      </c>
      <c r="Y6427" s="8">
        <v>5.32</v>
      </c>
      <c r="Z6427" s="8">
        <v>0</v>
      </c>
      <c r="AA6427" s="8">
        <v>28166.559999999998</v>
      </c>
      <c r="AB6427" s="8">
        <v>165593.41000000003</v>
      </c>
      <c r="AC6427" s="9">
        <f t="shared" si="604"/>
        <v>-137426.85000000003</v>
      </c>
      <c r="AD6427" s="5" t="str">
        <f>$C6427&amp;" "&amp;VLOOKUP(C6427,Tegevusalad!$A$1:$B$89,2,FALSE)</f>
        <v>79 REISIBÜROODE JA REISIKORRALDAJATE TEGEVUS, RESERVEERIMINE NING SELLEGA SEOTUD TEGEVUS</v>
      </c>
      <c r="AE6427" s="6">
        <f t="shared" si="600"/>
        <v>213207.6099999999</v>
      </c>
      <c r="AF6427" s="6">
        <f t="shared" si="601"/>
        <v>912679.19000000006</v>
      </c>
      <c r="AG6427" s="6">
        <f t="shared" si="602"/>
        <v>832166.1599999998</v>
      </c>
      <c r="AH6427" s="6">
        <f t="shared" si="603"/>
        <v>1139629</v>
      </c>
      <c r="AI6427" s="6">
        <f t="shared" si="605"/>
        <v>832166.1599999998</v>
      </c>
    </row>
    <row r="6428" spans="1:35">
      <c r="A6428" s="3">
        <v>2020</v>
      </c>
      <c r="B6428" s="3">
        <v>4</v>
      </c>
      <c r="C6428" s="4">
        <v>80</v>
      </c>
      <c r="D6428" s="8">
        <v>133</v>
      </c>
      <c r="E6428" s="8">
        <v>10924747.029999999</v>
      </c>
      <c r="F6428" s="8">
        <v>3274.0299999999997</v>
      </c>
      <c r="G6428" s="8">
        <v>555248.09000000008</v>
      </c>
      <c r="H6428" s="8">
        <v>210579</v>
      </c>
      <c r="I6428" s="8">
        <v>59233.99</v>
      </c>
      <c r="J6428" s="8">
        <v>67421.33</v>
      </c>
      <c r="K6428" s="8">
        <v>0</v>
      </c>
      <c r="L6428" s="8">
        <v>2185244.0699999998</v>
      </c>
      <c r="M6428" s="8">
        <v>0</v>
      </c>
      <c r="N6428" s="8">
        <v>732638.39000000036</v>
      </c>
      <c r="O6428" s="8">
        <v>28102.649999999998</v>
      </c>
      <c r="P6428" s="8">
        <v>27540.739999999998</v>
      </c>
      <c r="Q6428" s="8">
        <v>33023.629999999997</v>
      </c>
      <c r="R6428" s="8">
        <v>8873.0499999999993</v>
      </c>
      <c r="S6428" s="8">
        <v>889688.26000000013</v>
      </c>
      <c r="T6428" s="8">
        <v>249318.95999999996</v>
      </c>
      <c r="U6428" s="8">
        <v>41247.39</v>
      </c>
      <c r="V6428" s="8">
        <v>48.260000000000005</v>
      </c>
      <c r="W6428" s="8">
        <v>107714.01000000001</v>
      </c>
      <c r="X6428" s="8">
        <v>0</v>
      </c>
      <c r="Y6428" s="8">
        <v>0</v>
      </c>
      <c r="Z6428" s="8">
        <v>4.8600000000000003</v>
      </c>
      <c r="AA6428" s="8">
        <v>1482227.68</v>
      </c>
      <c r="AB6428" s="8">
        <v>29626.86</v>
      </c>
      <c r="AC6428" s="9">
        <f t="shared" si="604"/>
        <v>1452600.8199999998</v>
      </c>
      <c r="AD6428" s="5" t="str">
        <f>$C6428&amp;" "&amp;VLOOKUP(C6428,Tegevusalad!$A$1:$B$89,2,FALSE)</f>
        <v>80 TURVATÖÖ JA JUURDLUS</v>
      </c>
      <c r="AE6428" s="6">
        <f t="shared" si="600"/>
        <v>9997085.4099999983</v>
      </c>
      <c r="AF6428" s="6">
        <f t="shared" si="601"/>
        <v>2636156.5600000015</v>
      </c>
      <c r="AG6428" s="6">
        <f t="shared" si="602"/>
        <v>10552333.499999998</v>
      </c>
      <c r="AH6428" s="6">
        <f t="shared" si="603"/>
        <v>3707557.200000002</v>
      </c>
      <c r="AI6428" s="6">
        <f t="shared" si="605"/>
        <v>10552333.499999998</v>
      </c>
    </row>
    <row r="6429" spans="1:35">
      <c r="A6429" s="3">
        <v>2020</v>
      </c>
      <c r="B6429" s="3">
        <v>4</v>
      </c>
      <c r="C6429" s="4">
        <v>81</v>
      </c>
      <c r="D6429" s="8">
        <v>1242</v>
      </c>
      <c r="E6429" s="8">
        <v>21148663.869999986</v>
      </c>
      <c r="F6429" s="8">
        <v>4860.49</v>
      </c>
      <c r="G6429" s="8">
        <v>769830.87</v>
      </c>
      <c r="H6429" s="8">
        <v>595247.47</v>
      </c>
      <c r="I6429" s="8">
        <v>89279.95</v>
      </c>
      <c r="J6429" s="8">
        <v>0</v>
      </c>
      <c r="K6429" s="8">
        <v>0</v>
      </c>
      <c r="L6429" s="8">
        <v>4230170.2199999979</v>
      </c>
      <c r="M6429" s="8">
        <v>0</v>
      </c>
      <c r="N6429" s="8">
        <v>2268967.6799999988</v>
      </c>
      <c r="O6429" s="8">
        <v>525.76</v>
      </c>
      <c r="P6429" s="8">
        <v>308094.06</v>
      </c>
      <c r="Q6429" s="8">
        <v>35921.94</v>
      </c>
      <c r="R6429" s="8">
        <v>8065.7700000000013</v>
      </c>
      <c r="S6429" s="8">
        <v>364917.77999999991</v>
      </c>
      <c r="T6429" s="8">
        <v>191293.18999999997</v>
      </c>
      <c r="U6429" s="8">
        <v>71431.92</v>
      </c>
      <c r="V6429" s="8">
        <v>9922.7900000000027</v>
      </c>
      <c r="W6429" s="8">
        <v>668641.27000000014</v>
      </c>
      <c r="X6429" s="8">
        <v>481.98</v>
      </c>
      <c r="Y6429" s="8">
        <v>0</v>
      </c>
      <c r="Z6429" s="8">
        <v>0</v>
      </c>
      <c r="AA6429" s="8">
        <v>2238144.2200000002</v>
      </c>
      <c r="AB6429" s="8">
        <v>276941.67999999988</v>
      </c>
      <c r="AC6429" s="9">
        <f t="shared" si="604"/>
        <v>1961202.5400000003</v>
      </c>
      <c r="AD6429" s="5" t="str">
        <f>$C6429&amp;" "&amp;VLOOKUP(C6429,Tegevusalad!$A$1:$B$89,2,FALSE)</f>
        <v>81 HOONETE JA MAASTIKE HOOLDUS</v>
      </c>
      <c r="AE6429" s="6">
        <f t="shared" si="600"/>
        <v>20717656.639999986</v>
      </c>
      <c r="AF6429" s="6">
        <f t="shared" si="601"/>
        <v>10956111.539999994</v>
      </c>
      <c r="AG6429" s="6">
        <f t="shared" si="602"/>
        <v>21487487.509999987</v>
      </c>
      <c r="AH6429" s="6">
        <f t="shared" si="603"/>
        <v>11385167.249999993</v>
      </c>
      <c r="AI6429" s="6">
        <f t="shared" si="605"/>
        <v>21487005.529999986</v>
      </c>
    </row>
    <row r="6430" spans="1:35">
      <c r="A6430" s="3">
        <v>2020</v>
      </c>
      <c r="B6430" s="3">
        <v>4</v>
      </c>
      <c r="C6430" s="4">
        <v>82</v>
      </c>
      <c r="D6430" s="8">
        <v>1324</v>
      </c>
      <c r="E6430" s="8">
        <v>10540185.780000003</v>
      </c>
      <c r="F6430" s="8">
        <v>9840.980000000005</v>
      </c>
      <c r="G6430" s="8">
        <v>9331183.6000000015</v>
      </c>
      <c r="H6430" s="8">
        <v>7645062.4500000002</v>
      </c>
      <c r="I6430" s="8">
        <v>383821.31000000006</v>
      </c>
      <c r="J6430" s="8">
        <v>53572.4</v>
      </c>
      <c r="K6430" s="8">
        <v>0</v>
      </c>
      <c r="L6430" s="8">
        <v>2108922.94</v>
      </c>
      <c r="M6430" s="8">
        <v>0</v>
      </c>
      <c r="N6430" s="8">
        <v>1725902.3500000006</v>
      </c>
      <c r="O6430" s="8">
        <v>46817.11</v>
      </c>
      <c r="P6430" s="8">
        <v>88726.680000000022</v>
      </c>
      <c r="Q6430" s="8">
        <v>15207.949999999997</v>
      </c>
      <c r="R6430" s="8">
        <v>13901.239999999996</v>
      </c>
      <c r="S6430" s="8">
        <v>2552691.4700000007</v>
      </c>
      <c r="T6430" s="8">
        <v>1365405.0000000002</v>
      </c>
      <c r="U6430" s="8">
        <v>192885.36000000004</v>
      </c>
      <c r="V6430" s="8">
        <v>120361.57000000002</v>
      </c>
      <c r="W6430" s="8">
        <v>380311.49999999994</v>
      </c>
      <c r="X6430" s="8">
        <v>-1604.3400000000001</v>
      </c>
      <c r="Y6430" s="8">
        <v>595.82999999999993</v>
      </c>
      <c r="Z6430" s="8">
        <v>0</v>
      </c>
      <c r="AA6430" s="8">
        <v>846741.64000000013</v>
      </c>
      <c r="AB6430" s="8">
        <v>463125.21999999968</v>
      </c>
      <c r="AC6430" s="9">
        <f t="shared" si="604"/>
        <v>383616.42000000045</v>
      </c>
      <c r="AD6430" s="5" t="str">
        <f>$C6430&amp;" "&amp;VLOOKUP(C6430,Tegevusalad!$A$1:$B$89,2,FALSE)</f>
        <v>82 BÜROOHALDUS, BÜROODE JA MUU ÄRITEGEVUSE ABITEGEVUSED</v>
      </c>
      <c r="AE6430" s="6">
        <f t="shared" si="600"/>
        <v>7802845.5900000036</v>
      </c>
      <c r="AF6430" s="6">
        <f t="shared" si="601"/>
        <v>5839717.1400000015</v>
      </c>
      <c r="AG6430" s="6">
        <f t="shared" si="602"/>
        <v>17134029.190000005</v>
      </c>
      <c r="AH6430" s="6">
        <f t="shared" si="603"/>
        <v>8699017.950000003</v>
      </c>
      <c r="AI6430" s="6">
        <f t="shared" si="605"/>
        <v>17135633.530000005</v>
      </c>
    </row>
    <row r="6431" spans="1:35">
      <c r="A6431" s="3">
        <v>2020</v>
      </c>
      <c r="B6431" s="3">
        <v>4</v>
      </c>
      <c r="C6431" s="4">
        <v>84</v>
      </c>
      <c r="D6431" s="8">
        <v>94</v>
      </c>
      <c r="E6431" s="8">
        <v>25107882.930000022</v>
      </c>
      <c r="F6431" s="8">
        <v>4040.8999999999996</v>
      </c>
      <c r="G6431" s="8">
        <v>122493.1</v>
      </c>
      <c r="H6431" s="8">
        <v>120107.79000000001</v>
      </c>
      <c r="I6431" s="8">
        <v>113908.68000000001</v>
      </c>
      <c r="J6431" s="8">
        <v>0</v>
      </c>
      <c r="K6431" s="8">
        <v>0</v>
      </c>
      <c r="L6431" s="8">
        <v>5021940.2400000012</v>
      </c>
      <c r="M6431" s="8">
        <v>0</v>
      </c>
      <c r="N6431" s="8">
        <v>2401905.2199999993</v>
      </c>
      <c r="O6431" s="8">
        <v>190.83</v>
      </c>
      <c r="P6431" s="8">
        <v>440316.46</v>
      </c>
      <c r="Q6431" s="8">
        <v>520.21</v>
      </c>
      <c r="R6431" s="8">
        <v>969.62</v>
      </c>
      <c r="S6431" s="8">
        <v>4699281.2399999993</v>
      </c>
      <c r="T6431" s="8">
        <v>3205800.75</v>
      </c>
      <c r="U6431" s="8">
        <v>559201.94999999995</v>
      </c>
      <c r="V6431" s="8">
        <v>258.38</v>
      </c>
      <c r="W6431" s="8">
        <v>247664.03</v>
      </c>
      <c r="X6431" s="8">
        <v>11213.240000000002</v>
      </c>
      <c r="Y6431" s="8">
        <v>2509.4</v>
      </c>
      <c r="Z6431" s="8">
        <v>0</v>
      </c>
      <c r="AA6431" s="8">
        <v>2845589.6700000009</v>
      </c>
      <c r="AB6431" s="8">
        <v>223045.25000000003</v>
      </c>
      <c r="AC6431" s="9">
        <f t="shared" si="604"/>
        <v>2622544.4200000009</v>
      </c>
      <c r="AD6431" s="5" t="str">
        <f>$C6431&amp;" "&amp;VLOOKUP(C6431,Tegevusalad!$A$1:$B$89,2,FALSE)</f>
        <v>84 AVALIK HALDUS JA RIIGIKAITSE; KOHUSTUSLIK SOTSIAALKINDLUSTUS</v>
      </c>
      <c r="AE6431" s="6">
        <f t="shared" si="600"/>
        <v>19864653.880000018</v>
      </c>
      <c r="AF6431" s="6">
        <f t="shared" si="601"/>
        <v>6755195.2399999956</v>
      </c>
      <c r="AG6431" s="6">
        <f t="shared" si="602"/>
        <v>19987146.980000019</v>
      </c>
      <c r="AH6431" s="6">
        <f t="shared" si="603"/>
        <v>12014374.199999996</v>
      </c>
      <c r="AI6431" s="6">
        <f t="shared" si="605"/>
        <v>19975933.740000024</v>
      </c>
    </row>
    <row r="6432" spans="1:35">
      <c r="A6432" s="3">
        <v>2020</v>
      </c>
      <c r="B6432" s="3">
        <v>4</v>
      </c>
      <c r="C6432" s="4">
        <v>85</v>
      </c>
      <c r="D6432" s="8">
        <v>1028</v>
      </c>
      <c r="E6432" s="8">
        <v>6617976.7600000007</v>
      </c>
      <c r="F6432" s="8">
        <v>114079.31</v>
      </c>
      <c r="G6432" s="8">
        <v>1253258.5099999998</v>
      </c>
      <c r="H6432" s="8">
        <v>596463.39000000013</v>
      </c>
      <c r="I6432" s="8">
        <v>1025.44</v>
      </c>
      <c r="J6432" s="8">
        <v>1330.2</v>
      </c>
      <c r="K6432" s="8">
        <v>0</v>
      </c>
      <c r="L6432" s="8">
        <v>1333862.48</v>
      </c>
      <c r="M6432" s="8">
        <v>0</v>
      </c>
      <c r="N6432" s="8">
        <v>771421.86000000197</v>
      </c>
      <c r="O6432" s="8">
        <v>1665.6799999999998</v>
      </c>
      <c r="P6432" s="8">
        <v>179754.5</v>
      </c>
      <c r="Q6432" s="8">
        <v>18354.970000000005</v>
      </c>
      <c r="R6432" s="8">
        <v>7536.1000000000022</v>
      </c>
      <c r="S6432" s="8">
        <v>608788.24999999953</v>
      </c>
      <c r="T6432" s="8">
        <v>159021.27999999997</v>
      </c>
      <c r="U6432" s="8">
        <v>55407.37000000001</v>
      </c>
      <c r="V6432" s="8">
        <v>378.03</v>
      </c>
      <c r="W6432" s="8">
        <v>17422033.879999992</v>
      </c>
      <c r="X6432" s="8">
        <v>0</v>
      </c>
      <c r="Y6432" s="8">
        <v>4142.3100000000004</v>
      </c>
      <c r="Z6432" s="8">
        <v>166.42</v>
      </c>
      <c r="AA6432" s="8">
        <v>758863.16999999934</v>
      </c>
      <c r="AB6432" s="8">
        <v>192446.65999999992</v>
      </c>
      <c r="AC6432" s="9">
        <f t="shared" si="604"/>
        <v>566416.50999999943</v>
      </c>
      <c r="AD6432" s="5" t="str">
        <f>$C6432&amp;" "&amp;VLOOKUP(C6432,Tegevusalad!$A$1:$B$89,2,FALSE)</f>
        <v>85 HARIDUS</v>
      </c>
      <c r="AE6432" s="6">
        <f t="shared" si="600"/>
        <v>6067860.4500000011</v>
      </c>
      <c r="AF6432" s="6">
        <f t="shared" si="601"/>
        <v>3222643.8100000098</v>
      </c>
      <c r="AG6432" s="6">
        <f t="shared" si="602"/>
        <v>7321118.9600000009</v>
      </c>
      <c r="AH6432" s="6">
        <f t="shared" si="603"/>
        <v>3894789.8000000096</v>
      </c>
      <c r="AI6432" s="6">
        <f t="shared" si="605"/>
        <v>7321118.9600000009</v>
      </c>
    </row>
    <row r="6433" spans="1:35">
      <c r="A6433" s="3">
        <v>2020</v>
      </c>
      <c r="B6433" s="3">
        <v>4</v>
      </c>
      <c r="C6433" s="4">
        <v>86</v>
      </c>
      <c r="D6433" s="8">
        <v>320</v>
      </c>
      <c r="E6433" s="8">
        <v>3416784.11</v>
      </c>
      <c r="F6433" s="8">
        <v>383156.70999999996</v>
      </c>
      <c r="G6433" s="8">
        <v>506901.38999999996</v>
      </c>
      <c r="H6433" s="8">
        <v>294068.8</v>
      </c>
      <c r="I6433" s="8">
        <v>143805</v>
      </c>
      <c r="J6433" s="8">
        <v>4400.1000000000004</v>
      </c>
      <c r="K6433" s="8">
        <v>0</v>
      </c>
      <c r="L6433" s="8">
        <v>717840.95000000007</v>
      </c>
      <c r="M6433" s="8">
        <v>0</v>
      </c>
      <c r="N6433" s="8">
        <v>324806.29000000039</v>
      </c>
      <c r="O6433" s="8">
        <v>407.83000000000004</v>
      </c>
      <c r="P6433" s="8">
        <v>81588.95</v>
      </c>
      <c r="Q6433" s="8">
        <v>2130.42</v>
      </c>
      <c r="R6433" s="8">
        <v>2146.7200000000003</v>
      </c>
      <c r="S6433" s="8">
        <v>1471051.89</v>
      </c>
      <c r="T6433" s="8">
        <v>1355032.2000000002</v>
      </c>
      <c r="U6433" s="8">
        <v>380339.63</v>
      </c>
      <c r="V6433" s="8">
        <v>0</v>
      </c>
      <c r="W6433" s="8">
        <v>68245732.920000017</v>
      </c>
      <c r="X6433" s="8">
        <v>8</v>
      </c>
      <c r="Y6433" s="8">
        <v>2088.19</v>
      </c>
      <c r="Z6433" s="8">
        <v>4.8499999999999996</v>
      </c>
      <c r="AA6433" s="8">
        <v>506457.26</v>
      </c>
      <c r="AB6433" s="8">
        <v>111339.26</v>
      </c>
      <c r="AC6433" s="9">
        <f t="shared" si="604"/>
        <v>395118</v>
      </c>
      <c r="AD6433" s="5" t="str">
        <f>$C6433&amp;" "&amp;VLOOKUP(C6433,Tegevusalad!$A$1:$B$89,2,FALSE)</f>
        <v>86 TERVISHOID</v>
      </c>
      <c r="AE6433" s="6">
        <f t="shared" si="600"/>
        <v>1948557.2999999998</v>
      </c>
      <c r="AF6433" s="6">
        <f t="shared" si="601"/>
        <v>-218665.61999999837</v>
      </c>
      <c r="AG6433" s="6">
        <f t="shared" si="602"/>
        <v>2455458.69</v>
      </c>
      <c r="AH6433" s="6">
        <f t="shared" si="603"/>
        <v>1634765.0500000017</v>
      </c>
      <c r="AI6433" s="6">
        <f t="shared" si="605"/>
        <v>2455450.69</v>
      </c>
    </row>
    <row r="6434" spans="1:35">
      <c r="A6434" s="3">
        <v>2020</v>
      </c>
      <c r="B6434" s="3">
        <v>4</v>
      </c>
      <c r="C6434" s="4">
        <v>87</v>
      </c>
      <c r="D6434" s="8">
        <v>33</v>
      </c>
      <c r="E6434" s="8">
        <v>250908.52</v>
      </c>
      <c r="F6434" s="8">
        <v>30.330000000000002</v>
      </c>
      <c r="G6434" s="8">
        <v>962.99</v>
      </c>
      <c r="H6434" s="8">
        <v>0</v>
      </c>
      <c r="I6434" s="8">
        <v>0</v>
      </c>
      <c r="J6434" s="8">
        <v>0</v>
      </c>
      <c r="K6434" s="8">
        <v>0</v>
      </c>
      <c r="L6434" s="8">
        <v>50184.44</v>
      </c>
      <c r="M6434" s="8">
        <v>0</v>
      </c>
      <c r="N6434" s="8">
        <v>48099.160000000011</v>
      </c>
      <c r="O6434" s="8">
        <v>0</v>
      </c>
      <c r="P6434" s="8">
        <v>22348.880000000001</v>
      </c>
      <c r="Q6434" s="8">
        <v>77.53</v>
      </c>
      <c r="R6434" s="8">
        <v>0</v>
      </c>
      <c r="S6434" s="8">
        <v>56.92</v>
      </c>
      <c r="T6434" s="8">
        <v>0</v>
      </c>
      <c r="U6434" s="8">
        <v>0</v>
      </c>
      <c r="V6434" s="8">
        <v>0</v>
      </c>
      <c r="W6434" s="8">
        <v>3847118.7</v>
      </c>
      <c r="X6434" s="8">
        <v>12.6</v>
      </c>
      <c r="Y6434" s="8">
        <v>0</v>
      </c>
      <c r="Z6434" s="8">
        <v>0</v>
      </c>
      <c r="AA6434" s="8">
        <v>37703.14</v>
      </c>
      <c r="AB6434" s="8">
        <v>35617.86</v>
      </c>
      <c r="AC6434" s="9">
        <f t="shared" si="604"/>
        <v>2085.2799999999988</v>
      </c>
      <c r="AD6434" s="5" t="str">
        <f>$C6434&amp;" "&amp;VLOOKUP(C6434,Tegevusalad!$A$1:$B$89,2,FALSE)</f>
        <v>87 HOOLEKANDEASUTUSTE TEGEVUS</v>
      </c>
      <c r="AE6434" s="6">
        <f t="shared" si="600"/>
        <v>250894.52999999997</v>
      </c>
      <c r="AF6434" s="6">
        <f t="shared" si="601"/>
        <v>240438.88000000003</v>
      </c>
      <c r="AG6434" s="6">
        <f t="shared" si="602"/>
        <v>251857.51999999996</v>
      </c>
      <c r="AH6434" s="6">
        <f t="shared" si="603"/>
        <v>240495.80000000005</v>
      </c>
      <c r="AI6434" s="6">
        <f t="shared" si="605"/>
        <v>251844.91999999995</v>
      </c>
    </row>
    <row r="6435" spans="1:35">
      <c r="A6435" s="3">
        <v>2020</v>
      </c>
      <c r="B6435" s="3">
        <v>4</v>
      </c>
      <c r="C6435" s="4">
        <v>88</v>
      </c>
      <c r="D6435" s="8">
        <v>50</v>
      </c>
      <c r="E6435" s="8">
        <v>93624.690000000031</v>
      </c>
      <c r="F6435" s="8">
        <v>15319.98</v>
      </c>
      <c r="G6435" s="8">
        <v>136258.02000000002</v>
      </c>
      <c r="H6435" s="8">
        <v>9910</v>
      </c>
      <c r="I6435" s="8">
        <v>9910</v>
      </c>
      <c r="J6435" s="8">
        <v>0</v>
      </c>
      <c r="K6435" s="8">
        <v>0</v>
      </c>
      <c r="L6435" s="8">
        <v>20103.749999999993</v>
      </c>
      <c r="M6435" s="8">
        <v>0</v>
      </c>
      <c r="N6435" s="8">
        <v>25880.89</v>
      </c>
      <c r="O6435" s="8">
        <v>0</v>
      </c>
      <c r="P6435" s="8">
        <v>6289.79</v>
      </c>
      <c r="Q6435" s="8">
        <v>147.44</v>
      </c>
      <c r="R6435" s="8">
        <v>101.91</v>
      </c>
      <c r="S6435" s="8">
        <v>31986.87</v>
      </c>
      <c r="T6435" s="8">
        <v>19822.760000000002</v>
      </c>
      <c r="U6435" s="8">
        <v>0</v>
      </c>
      <c r="V6435" s="8">
        <v>0</v>
      </c>
      <c r="W6435" s="8">
        <v>236071.64</v>
      </c>
      <c r="X6435" s="8">
        <v>0</v>
      </c>
      <c r="Y6435" s="8">
        <v>1223.5</v>
      </c>
      <c r="Z6435" s="8">
        <v>0</v>
      </c>
      <c r="AA6435" s="8">
        <v>9195.8900000000031</v>
      </c>
      <c r="AB6435" s="8">
        <v>13749.53</v>
      </c>
      <c r="AC6435" s="9">
        <f t="shared" si="604"/>
        <v>-4553.6399999999976</v>
      </c>
      <c r="AD6435" s="5" t="str">
        <f>$C6435&amp;" "&amp;VLOOKUP(C6435,Tegevusalad!$A$1:$B$89,2,FALSE)</f>
        <v>88 SOTSIAALHOOLEKANNE MAJUTUSETA</v>
      </c>
      <c r="AE6435" s="6">
        <f t="shared" si="600"/>
        <v>76957.800000000032</v>
      </c>
      <c r="AF6435" s="6">
        <f t="shared" si="601"/>
        <v>97927.12999999999</v>
      </c>
      <c r="AG6435" s="6">
        <f t="shared" si="602"/>
        <v>213215.82000000007</v>
      </c>
      <c r="AH6435" s="6">
        <f t="shared" si="603"/>
        <v>129913.99999999999</v>
      </c>
      <c r="AI6435" s="6">
        <f t="shared" si="605"/>
        <v>213215.82000000007</v>
      </c>
    </row>
    <row r="6436" spans="1:35">
      <c r="A6436" s="3">
        <v>2020</v>
      </c>
      <c r="B6436" s="3">
        <v>4</v>
      </c>
      <c r="C6436" s="4">
        <v>90</v>
      </c>
      <c r="D6436" s="8">
        <v>1188</v>
      </c>
      <c r="E6436" s="8">
        <v>2020170.5299999998</v>
      </c>
      <c r="F6436" s="8">
        <v>7152.55</v>
      </c>
      <c r="G6436" s="8">
        <v>672439.39</v>
      </c>
      <c r="H6436" s="8">
        <v>545830.53999999992</v>
      </c>
      <c r="I6436" s="8">
        <v>15092.800000000001</v>
      </c>
      <c r="J6436" s="8">
        <v>4151.68</v>
      </c>
      <c r="K6436" s="8">
        <v>0</v>
      </c>
      <c r="L6436" s="8">
        <v>404677.86999999988</v>
      </c>
      <c r="M6436" s="8">
        <v>0</v>
      </c>
      <c r="N6436" s="8">
        <v>615587.15999999968</v>
      </c>
      <c r="O6436" s="8">
        <v>1543.7600000000002</v>
      </c>
      <c r="P6436" s="8">
        <v>118207.42000000001</v>
      </c>
      <c r="Q6436" s="8">
        <v>12421.470000000005</v>
      </c>
      <c r="R6436" s="8">
        <v>2581.7799999999997</v>
      </c>
      <c r="S6436" s="8">
        <v>201025.6100000001</v>
      </c>
      <c r="T6436" s="8">
        <v>132856.56</v>
      </c>
      <c r="U6436" s="8">
        <v>4153.6900000000005</v>
      </c>
      <c r="V6436" s="8">
        <v>1744.3500000000001</v>
      </c>
      <c r="W6436" s="8">
        <v>10006.119999999999</v>
      </c>
      <c r="X6436" s="8">
        <v>421177.76</v>
      </c>
      <c r="Y6436" s="8">
        <v>28.25</v>
      </c>
      <c r="Z6436" s="8">
        <v>0.01</v>
      </c>
      <c r="AA6436" s="8">
        <v>157207.97000000015</v>
      </c>
      <c r="AB6436" s="8">
        <v>368089.02000000019</v>
      </c>
      <c r="AC6436" s="9">
        <f t="shared" si="604"/>
        <v>-210881.05000000005</v>
      </c>
      <c r="AD6436" s="5" t="str">
        <f>$C6436&amp;" "&amp;VLOOKUP(C6436,Tegevusalad!$A$1:$B$89,2,FALSE)</f>
        <v>90 LOOME-, KUNSTI- JA MEELELAHUTUSTEGEVUS</v>
      </c>
      <c r="AE6436" s="6">
        <f t="shared" si="600"/>
        <v>2243321.5399999996</v>
      </c>
      <c r="AF6436" s="6">
        <f t="shared" si="601"/>
        <v>2879690.9499999983</v>
      </c>
      <c r="AG6436" s="6">
        <f t="shared" si="602"/>
        <v>2915760.9299999992</v>
      </c>
      <c r="AH6436" s="6">
        <f t="shared" si="603"/>
        <v>3090844.6999999983</v>
      </c>
      <c r="AI6436" s="6">
        <f t="shared" si="605"/>
        <v>2494583.1699999995</v>
      </c>
    </row>
    <row r="6437" spans="1:35">
      <c r="A6437" s="3">
        <v>2020</v>
      </c>
      <c r="B6437" s="3">
        <v>4</v>
      </c>
      <c r="C6437" s="4">
        <v>91</v>
      </c>
      <c r="D6437" s="8">
        <v>83</v>
      </c>
      <c r="E6437" s="8">
        <v>411434.88</v>
      </c>
      <c r="F6437" s="8">
        <v>10723.070000000002</v>
      </c>
      <c r="G6437" s="8">
        <v>284.2</v>
      </c>
      <c r="H6437" s="8">
        <v>234.6</v>
      </c>
      <c r="I6437" s="8">
        <v>0</v>
      </c>
      <c r="J6437" s="8">
        <v>0</v>
      </c>
      <c r="K6437" s="8">
        <v>0</v>
      </c>
      <c r="L6437" s="8">
        <v>83252.079999999987</v>
      </c>
      <c r="M6437" s="8">
        <v>0</v>
      </c>
      <c r="N6437" s="8">
        <v>419826.29999999993</v>
      </c>
      <c r="O6437" s="8">
        <v>56.67</v>
      </c>
      <c r="P6437" s="8">
        <v>108844.65</v>
      </c>
      <c r="Q6437" s="8">
        <v>997.94</v>
      </c>
      <c r="R6437" s="8">
        <v>239.15</v>
      </c>
      <c r="S6437" s="8">
        <v>41738.100000000006</v>
      </c>
      <c r="T6437" s="8">
        <v>27266.78</v>
      </c>
      <c r="U6437" s="8">
        <v>4208.68</v>
      </c>
      <c r="V6437" s="8">
        <v>24</v>
      </c>
      <c r="W6437" s="8">
        <v>7373.8300000000008</v>
      </c>
      <c r="X6437" s="8">
        <v>0</v>
      </c>
      <c r="Y6437" s="8">
        <v>0.01</v>
      </c>
      <c r="Z6437" s="8">
        <v>0</v>
      </c>
      <c r="AA6437" s="8">
        <v>30142.12000000001</v>
      </c>
      <c r="AB6437" s="8">
        <v>366716.32999999996</v>
      </c>
      <c r="AC6437" s="9">
        <f t="shared" si="604"/>
        <v>-336574.20999999996</v>
      </c>
      <c r="AD6437" s="5" t="str">
        <f>$C6437&amp;" "&amp;VLOOKUP(C6437,Tegevusalad!$A$1:$B$89,2,FALSE)</f>
        <v>91 RAAMATUKOGUDE, ARHIIVIDE, MUUSEUMIDE JA MUUDE KULTUURIASUTUSTE TEGEVUS</v>
      </c>
      <c r="AE6437" s="6">
        <f t="shared" si="600"/>
        <v>376211.17</v>
      </c>
      <c r="AF6437" s="6">
        <f t="shared" si="601"/>
        <v>2054121.1199999999</v>
      </c>
      <c r="AG6437" s="6">
        <f t="shared" si="602"/>
        <v>376495.37</v>
      </c>
      <c r="AH6437" s="6">
        <f t="shared" si="603"/>
        <v>2100327.2499999995</v>
      </c>
      <c r="AI6437" s="6">
        <f t="shared" si="605"/>
        <v>376495.37</v>
      </c>
    </row>
    <row r="6438" spans="1:35">
      <c r="A6438" s="3">
        <v>2020</v>
      </c>
      <c r="B6438" s="3">
        <v>4</v>
      </c>
      <c r="C6438" s="4">
        <v>92</v>
      </c>
      <c r="D6438" s="8">
        <v>14</v>
      </c>
      <c r="E6438" s="8">
        <v>1190115.58</v>
      </c>
      <c r="F6438" s="8">
        <v>0</v>
      </c>
      <c r="G6438" s="8">
        <v>36922.450000000004</v>
      </c>
      <c r="H6438" s="8">
        <v>21324.48</v>
      </c>
      <c r="I6438" s="8">
        <v>0</v>
      </c>
      <c r="J6438" s="8">
        <v>0</v>
      </c>
      <c r="K6438" s="8">
        <v>0</v>
      </c>
      <c r="L6438" s="8">
        <v>238023.12000000002</v>
      </c>
      <c r="M6438" s="8">
        <v>0</v>
      </c>
      <c r="N6438" s="8">
        <v>1427.5300000000002</v>
      </c>
      <c r="O6438" s="8">
        <v>0</v>
      </c>
      <c r="P6438" s="8">
        <v>0</v>
      </c>
      <c r="Q6438" s="8">
        <v>0</v>
      </c>
      <c r="R6438" s="8">
        <v>0</v>
      </c>
      <c r="S6438" s="8">
        <v>873610.33000000007</v>
      </c>
      <c r="T6438" s="8">
        <v>37690.18</v>
      </c>
      <c r="U6438" s="8">
        <v>98668.15</v>
      </c>
      <c r="V6438" s="8">
        <v>0</v>
      </c>
      <c r="W6438" s="8">
        <v>11038802.140000001</v>
      </c>
      <c r="X6438" s="8">
        <v>0</v>
      </c>
      <c r="Y6438" s="8">
        <v>0</v>
      </c>
      <c r="Z6438" s="8">
        <v>0</v>
      </c>
      <c r="AA6438" s="8">
        <v>236598.09000000003</v>
      </c>
      <c r="AB6438" s="8">
        <v>2.5</v>
      </c>
      <c r="AC6438" s="9">
        <f t="shared" si="604"/>
        <v>236595.59000000003</v>
      </c>
      <c r="AD6438" s="5" t="str">
        <f>$C6438&amp;" "&amp;VLOOKUP(C6438,Tegevusalad!$A$1:$B$89,2,FALSE)</f>
        <v>92 HASARTMÄNGUDE JA KIHLVEDUDE KORRALDAMINE</v>
      </c>
      <c r="AE6438" s="6">
        <f t="shared" ref="AE6438:AE6501" si="606">(E6438+F6438+X6438)-(S6438+U6438)</f>
        <v>217837.09999999998</v>
      </c>
      <c r="AF6438" s="6">
        <f t="shared" ref="AF6438:AF6501" si="607">((N6438+R6438-O6438)/0.2)-S6438-(U6438-V6438)</f>
        <v>-965140.83000000007</v>
      </c>
      <c r="AG6438" s="6">
        <f t="shared" ref="AG6438:AG6501" si="608">(E6438+F6438+G6438+X6438)-(S6438+U6438)</f>
        <v>254759.54999999993</v>
      </c>
      <c r="AH6438" s="6">
        <f t="shared" ref="AH6438:AH6501" si="609">(N6438+R6438)/0.2</f>
        <v>7137.6500000000005</v>
      </c>
      <c r="AI6438" s="6">
        <f t="shared" si="605"/>
        <v>254759.54999999993</v>
      </c>
    </row>
    <row r="6439" spans="1:35">
      <c r="A6439" s="3">
        <v>2020</v>
      </c>
      <c r="B6439" s="3">
        <v>4</v>
      </c>
      <c r="C6439" s="4">
        <v>93</v>
      </c>
      <c r="D6439" s="8">
        <v>1175</v>
      </c>
      <c r="E6439" s="8">
        <v>2716921.37</v>
      </c>
      <c r="F6439" s="8">
        <v>39035.080000000009</v>
      </c>
      <c r="G6439" s="8">
        <v>771708.2</v>
      </c>
      <c r="H6439" s="8">
        <v>611724.39999999991</v>
      </c>
      <c r="I6439" s="8">
        <v>51549.56</v>
      </c>
      <c r="J6439" s="8">
        <v>7571.5</v>
      </c>
      <c r="K6439" s="8">
        <v>0</v>
      </c>
      <c r="L6439" s="8">
        <v>546897.42999999982</v>
      </c>
      <c r="M6439" s="8">
        <v>0</v>
      </c>
      <c r="N6439" s="8">
        <v>1125354.4900000009</v>
      </c>
      <c r="O6439" s="8">
        <v>3975.3899999999994</v>
      </c>
      <c r="P6439" s="8">
        <v>384800.83000000013</v>
      </c>
      <c r="Q6439" s="8">
        <v>11265.980000000001</v>
      </c>
      <c r="R6439" s="8">
        <v>2053.8200000000002</v>
      </c>
      <c r="S6439" s="8">
        <v>484297.89999999985</v>
      </c>
      <c r="T6439" s="8">
        <v>232645.30000000005</v>
      </c>
      <c r="U6439" s="8">
        <v>7370.32</v>
      </c>
      <c r="V6439" s="8">
        <v>488.51</v>
      </c>
      <c r="W6439" s="8">
        <v>220204.11000000004</v>
      </c>
      <c r="X6439" s="8">
        <v>297.12</v>
      </c>
      <c r="Y6439" s="8">
        <v>1117.7</v>
      </c>
      <c r="Z6439" s="8">
        <v>0</v>
      </c>
      <c r="AA6439" s="8">
        <v>231887.25000000012</v>
      </c>
      <c r="AB6439" s="8">
        <v>809226.61000000092</v>
      </c>
      <c r="AC6439" s="9">
        <f t="shared" si="604"/>
        <v>-577339.3600000008</v>
      </c>
      <c r="AD6439" s="5" t="str">
        <f>$C6439&amp;" "&amp;VLOOKUP(C6439,Tegevusalad!$A$1:$B$89,2,FALSE)</f>
        <v>93 SPORDITEGEVUS NING LÕBUSTUS- JA VABA AJA TEGEVUSED</v>
      </c>
      <c r="AE6439" s="6">
        <f t="shared" si="606"/>
        <v>2264585.3500000006</v>
      </c>
      <c r="AF6439" s="6">
        <f t="shared" si="607"/>
        <v>5125984.8900000062</v>
      </c>
      <c r="AG6439" s="6">
        <f t="shared" si="608"/>
        <v>3036293.5500000007</v>
      </c>
      <c r="AH6439" s="6">
        <f t="shared" si="609"/>
        <v>5637041.5500000045</v>
      </c>
      <c r="AI6439" s="6">
        <f t="shared" si="605"/>
        <v>3035996.4300000006</v>
      </c>
    </row>
    <row r="6440" spans="1:35">
      <c r="A6440" s="3">
        <v>2020</v>
      </c>
      <c r="B6440" s="3">
        <v>4</v>
      </c>
      <c r="C6440" s="4">
        <v>94</v>
      </c>
      <c r="D6440" s="8">
        <v>288</v>
      </c>
      <c r="E6440" s="8">
        <v>1492227.9600000004</v>
      </c>
      <c r="F6440" s="8">
        <v>26957.130000000005</v>
      </c>
      <c r="G6440" s="8">
        <v>60129.38</v>
      </c>
      <c r="H6440" s="8">
        <v>26444.83</v>
      </c>
      <c r="I6440" s="8">
        <v>0</v>
      </c>
      <c r="J6440" s="8">
        <v>0</v>
      </c>
      <c r="K6440" s="8">
        <v>0</v>
      </c>
      <c r="L6440" s="8">
        <v>300871.72999999992</v>
      </c>
      <c r="M6440" s="8">
        <v>0</v>
      </c>
      <c r="N6440" s="8">
        <v>336089.93000000005</v>
      </c>
      <c r="O6440" s="8">
        <v>0</v>
      </c>
      <c r="P6440" s="8">
        <v>64838.15</v>
      </c>
      <c r="Q6440" s="8">
        <v>444.23</v>
      </c>
      <c r="R6440" s="8">
        <v>337.09000000000003</v>
      </c>
      <c r="S6440" s="8">
        <v>98698.000000000015</v>
      </c>
      <c r="T6440" s="8">
        <v>65403.78</v>
      </c>
      <c r="U6440" s="8">
        <v>12201.25</v>
      </c>
      <c r="V6440" s="8">
        <v>2900.8</v>
      </c>
      <c r="W6440" s="8">
        <v>439492.02999999997</v>
      </c>
      <c r="X6440" s="8">
        <v>188.33</v>
      </c>
      <c r="Y6440" s="8">
        <v>1271.02</v>
      </c>
      <c r="Z6440" s="8">
        <v>0.01</v>
      </c>
      <c r="AA6440" s="8">
        <v>106852.97999999997</v>
      </c>
      <c r="AB6440" s="8">
        <v>140800.17000000004</v>
      </c>
      <c r="AC6440" s="9">
        <f t="shared" si="604"/>
        <v>-33947.190000000075</v>
      </c>
      <c r="AD6440" s="5" t="str">
        <f>$C6440&amp;" "&amp;VLOOKUP(C6440,Tegevusalad!$A$1:$B$89,2,FALSE)</f>
        <v>94 ORGANISATSIOONIDE TEGEVUS</v>
      </c>
      <c r="AE6440" s="6">
        <f t="shared" si="606"/>
        <v>1408474.1700000004</v>
      </c>
      <c r="AF6440" s="6">
        <f t="shared" si="607"/>
        <v>1574136.6500000004</v>
      </c>
      <c r="AG6440" s="6">
        <f t="shared" si="608"/>
        <v>1468603.5500000003</v>
      </c>
      <c r="AH6440" s="6">
        <f t="shared" si="609"/>
        <v>1682135.1000000003</v>
      </c>
      <c r="AI6440" s="6">
        <f t="shared" si="605"/>
        <v>1468415.2200000002</v>
      </c>
    </row>
    <row r="6441" spans="1:35">
      <c r="A6441" s="3">
        <v>2020</v>
      </c>
      <c r="B6441" s="3">
        <v>4</v>
      </c>
      <c r="C6441" s="4">
        <v>95</v>
      </c>
      <c r="D6441" s="8">
        <v>283</v>
      </c>
      <c r="E6441" s="8">
        <v>1694391.6099999996</v>
      </c>
      <c r="F6441" s="8">
        <v>81</v>
      </c>
      <c r="G6441" s="8">
        <v>460088.08</v>
      </c>
      <c r="H6441" s="8">
        <v>405290.88999999996</v>
      </c>
      <c r="I6441" s="8">
        <v>245877.88</v>
      </c>
      <c r="J6441" s="8">
        <v>7550</v>
      </c>
      <c r="K6441" s="8">
        <v>0</v>
      </c>
      <c r="L6441" s="8">
        <v>338885.54999999987</v>
      </c>
      <c r="M6441" s="8">
        <v>0</v>
      </c>
      <c r="N6441" s="8">
        <v>220861.74000000008</v>
      </c>
      <c r="O6441" s="8">
        <v>1211.54</v>
      </c>
      <c r="P6441" s="8">
        <v>4766.18</v>
      </c>
      <c r="Q6441" s="8">
        <v>2346.4499999999994</v>
      </c>
      <c r="R6441" s="8">
        <v>504.29000000000008</v>
      </c>
      <c r="S6441" s="8">
        <v>426939.01</v>
      </c>
      <c r="T6441" s="8">
        <v>400645.7100000002</v>
      </c>
      <c r="U6441" s="8">
        <v>164.65000000000003</v>
      </c>
      <c r="V6441" s="8">
        <v>29.8</v>
      </c>
      <c r="W6441" s="8">
        <v>742.14</v>
      </c>
      <c r="X6441" s="8">
        <v>0</v>
      </c>
      <c r="Y6441" s="8">
        <v>0</v>
      </c>
      <c r="Z6441" s="8">
        <v>0</v>
      </c>
      <c r="AA6441" s="8">
        <v>133394.13999999998</v>
      </c>
      <c r="AB6441" s="8">
        <v>15370.329999999998</v>
      </c>
      <c r="AC6441" s="9">
        <f t="shared" si="604"/>
        <v>118023.80999999998</v>
      </c>
      <c r="AD6441" s="5" t="str">
        <f>$C6441&amp;" "&amp;VLOOKUP(C6441,Tegevusalad!$A$1:$B$89,2,FALSE)</f>
        <v>95 ARVUTITE NING TARBEESEMETE JA KODUTARVETE PARANDUS</v>
      </c>
      <c r="AE6441" s="6">
        <f t="shared" si="606"/>
        <v>1267368.9499999997</v>
      </c>
      <c r="AF6441" s="6">
        <f t="shared" si="607"/>
        <v>673698.59000000043</v>
      </c>
      <c r="AG6441" s="6">
        <f t="shared" si="608"/>
        <v>1727457.0299999993</v>
      </c>
      <c r="AH6441" s="6">
        <f t="shared" si="609"/>
        <v>1106830.1500000004</v>
      </c>
      <c r="AI6441" s="6">
        <f t="shared" si="605"/>
        <v>1727457.0299999993</v>
      </c>
    </row>
    <row r="6442" spans="1:35">
      <c r="A6442" s="3">
        <v>2020</v>
      </c>
      <c r="B6442" s="3">
        <v>4</v>
      </c>
      <c r="C6442" s="4">
        <v>96</v>
      </c>
      <c r="D6442" s="8">
        <v>1700</v>
      </c>
      <c r="E6442" s="8">
        <v>10424474.530000016</v>
      </c>
      <c r="F6442" s="8">
        <v>22898.45</v>
      </c>
      <c r="G6442" s="8">
        <v>3872404.9900000016</v>
      </c>
      <c r="H6442" s="8">
        <v>3461412.1600000011</v>
      </c>
      <c r="I6442" s="8">
        <v>2734284.5300000003</v>
      </c>
      <c r="J6442" s="8">
        <v>3540.35</v>
      </c>
      <c r="K6442" s="8">
        <v>0</v>
      </c>
      <c r="L6442" s="8">
        <v>2086955.88</v>
      </c>
      <c r="M6442" s="8">
        <v>0</v>
      </c>
      <c r="N6442" s="8">
        <v>1754579.3299999977</v>
      </c>
      <c r="O6442" s="8">
        <v>38377.280000000013</v>
      </c>
      <c r="P6442" s="8">
        <v>199197.17</v>
      </c>
      <c r="Q6442" s="8">
        <v>22387.880000000012</v>
      </c>
      <c r="R6442" s="8">
        <v>3849.2299999999991</v>
      </c>
      <c r="S6442" s="8">
        <v>3607202.9000000022</v>
      </c>
      <c r="T6442" s="8">
        <v>2726674.5199999996</v>
      </c>
      <c r="U6442" s="8">
        <v>52780.990000000005</v>
      </c>
      <c r="V6442" s="8">
        <v>5489.38</v>
      </c>
      <c r="W6442" s="8">
        <v>182471.30000000005</v>
      </c>
      <c r="X6442" s="8">
        <v>5320.17</v>
      </c>
      <c r="Y6442" s="8">
        <v>177.32</v>
      </c>
      <c r="Z6442" s="8">
        <v>885.49</v>
      </c>
      <c r="AA6442" s="8">
        <v>692925.29999999981</v>
      </c>
      <c r="AB6442" s="8">
        <v>361256.91999999963</v>
      </c>
      <c r="AC6442" s="9">
        <f t="shared" si="604"/>
        <v>331668.38000000018</v>
      </c>
      <c r="AD6442" s="5" t="str">
        <f>$C6442&amp;" "&amp;VLOOKUP(C6442,Tegevusalad!$A$1:$B$89,2,FALSE)</f>
        <v>96 MUU TEENINDUS</v>
      </c>
      <c r="AE6442" s="6">
        <f t="shared" si="606"/>
        <v>6792709.2600000128</v>
      </c>
      <c r="AF6442" s="6">
        <f t="shared" si="607"/>
        <v>4945761.8899999848</v>
      </c>
      <c r="AG6442" s="6">
        <f t="shared" si="608"/>
        <v>10665114.250000015</v>
      </c>
      <c r="AH6442" s="6">
        <f t="shared" si="609"/>
        <v>8792142.7999999877</v>
      </c>
      <c r="AI6442" s="6">
        <f t="shared" si="605"/>
        <v>10659794.080000015</v>
      </c>
    </row>
    <row r="6443" spans="1:35">
      <c r="A6443" s="3">
        <v>2020</v>
      </c>
      <c r="B6443" s="3">
        <v>4</v>
      </c>
      <c r="C6443" s="4">
        <v>98</v>
      </c>
      <c r="D6443" s="8">
        <v>2</v>
      </c>
      <c r="E6443" s="8">
        <v>461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92.2</v>
      </c>
      <c r="M6443" s="8">
        <v>0</v>
      </c>
      <c r="N6443" s="8">
        <v>19.09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0</v>
      </c>
      <c r="AA6443" s="8">
        <v>90.2</v>
      </c>
      <c r="AB6443" s="8">
        <v>17.09</v>
      </c>
      <c r="AC6443" s="9">
        <f t="shared" si="604"/>
        <v>73.11</v>
      </c>
      <c r="AD6443" s="5" t="str">
        <f>$C6443&amp;" "&amp;VLOOKUP(C6443,Tegevusalad!$A$1:$B$89,2,FALSE)</f>
        <v>98 KODUMAJAPIDAMISTE OMA TARBEKS MÕELDUD ERISTAMATA KAUPADE TOOTMINE JA TEENUSTE OSUTAMINE</v>
      </c>
      <c r="AE6443" s="6">
        <f t="shared" si="606"/>
        <v>461</v>
      </c>
      <c r="AF6443" s="6">
        <f t="shared" si="607"/>
        <v>95.449999999999989</v>
      </c>
      <c r="AG6443" s="6">
        <f t="shared" si="608"/>
        <v>461</v>
      </c>
      <c r="AH6443" s="6">
        <f t="shared" si="609"/>
        <v>95.449999999999989</v>
      </c>
      <c r="AI6443" s="6">
        <f t="shared" si="605"/>
        <v>461</v>
      </c>
    </row>
    <row r="6444" spans="1:35">
      <c r="A6444" s="3">
        <v>2020</v>
      </c>
      <c r="B6444" s="3">
        <v>4</v>
      </c>
      <c r="C6444" s="4">
        <v>99</v>
      </c>
      <c r="D6444" s="8">
        <v>1</v>
      </c>
      <c r="E6444" s="8">
        <v>1166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233.20000000000002</v>
      </c>
      <c r="M6444" s="8">
        <v>0</v>
      </c>
      <c r="N6444" s="8">
        <v>30.5</v>
      </c>
      <c r="O6444" s="8">
        <v>0</v>
      </c>
      <c r="P6444" s="8">
        <v>0</v>
      </c>
      <c r="Q6444" s="8">
        <v>0</v>
      </c>
      <c r="R6444" s="8">
        <v>0</v>
      </c>
      <c r="S6444" s="8">
        <v>136</v>
      </c>
      <c r="T6444" s="8">
        <v>0</v>
      </c>
      <c r="U6444" s="8">
        <v>0</v>
      </c>
      <c r="V6444" s="8">
        <v>0</v>
      </c>
      <c r="W6444" s="8">
        <v>0</v>
      </c>
      <c r="X6444" s="8">
        <v>0</v>
      </c>
      <c r="Y6444" s="8">
        <v>0</v>
      </c>
      <c r="Z6444" s="8">
        <v>0</v>
      </c>
      <c r="AA6444" s="8">
        <v>202.70000000000002</v>
      </c>
      <c r="AB6444" s="8">
        <v>0</v>
      </c>
      <c r="AC6444" s="9">
        <f t="shared" si="604"/>
        <v>202.70000000000002</v>
      </c>
      <c r="AD6444" s="5" t="str">
        <f>$C6444&amp;" "&amp;VLOOKUP(C6444,Tegevusalad!$A$1:$B$89,2,FALSE)</f>
        <v>99 EKSTERRITORIAALSETE ORGANISATSIOONIDE JA ÜKSUSTE TEGEVUS</v>
      </c>
      <c r="AE6444" s="6">
        <f t="shared" si="606"/>
        <v>1030</v>
      </c>
      <c r="AF6444" s="6">
        <f t="shared" si="607"/>
        <v>16.5</v>
      </c>
      <c r="AG6444" s="6">
        <f t="shared" si="608"/>
        <v>1030</v>
      </c>
      <c r="AH6444" s="6">
        <f t="shared" si="609"/>
        <v>152.5</v>
      </c>
      <c r="AI6444" s="6">
        <f t="shared" si="605"/>
        <v>1030</v>
      </c>
    </row>
    <row r="6445" spans="1:35">
      <c r="A6445" s="3">
        <v>2020</v>
      </c>
      <c r="B6445" s="3">
        <v>5</v>
      </c>
      <c r="C6445" s="4"/>
      <c r="D6445" s="8">
        <v>179</v>
      </c>
      <c r="E6445" s="8">
        <v>2292998.1099999989</v>
      </c>
      <c r="F6445" s="8">
        <v>45</v>
      </c>
      <c r="G6445" s="8">
        <v>1403477.97</v>
      </c>
      <c r="H6445" s="8">
        <v>1222763.74</v>
      </c>
      <c r="I6445" s="8">
        <v>1030900.74</v>
      </c>
      <c r="J6445" s="8">
        <v>167738.01999999999</v>
      </c>
      <c r="K6445" s="8">
        <v>0</v>
      </c>
      <c r="L6445" s="8">
        <v>458603.65999999963</v>
      </c>
      <c r="M6445" s="8">
        <v>0</v>
      </c>
      <c r="N6445" s="8">
        <v>483684.32999999996</v>
      </c>
      <c r="O6445" s="8">
        <v>0</v>
      </c>
      <c r="P6445" s="8">
        <v>1287.98</v>
      </c>
      <c r="Q6445" s="8">
        <v>164.92000000000002</v>
      </c>
      <c r="R6445" s="8">
        <v>600.57000000000005</v>
      </c>
      <c r="S6445" s="8">
        <v>335306.92000000004</v>
      </c>
      <c r="T6445" s="8">
        <v>320352.28000000003</v>
      </c>
      <c r="U6445" s="8">
        <v>1028853.57</v>
      </c>
      <c r="V6445" s="8">
        <v>1028852.87</v>
      </c>
      <c r="W6445" s="8">
        <v>3735.1800000000003</v>
      </c>
      <c r="X6445" s="8">
        <v>691588.07</v>
      </c>
      <c r="Y6445" s="8">
        <v>0</v>
      </c>
      <c r="Z6445" s="8">
        <v>0</v>
      </c>
      <c r="AA6445" s="8">
        <v>9615.0200000000023</v>
      </c>
      <c r="AB6445" s="8">
        <v>34695.69000000001</v>
      </c>
      <c r="AC6445" s="9">
        <f t="shared" si="604"/>
        <v>-25080.670000000006</v>
      </c>
      <c r="AD6445" s="5" t="e">
        <f>$C6445&amp;" "&amp;VLOOKUP(C6445,Tegevusalad!$A$1:$B$89,2,FALSE)</f>
        <v>#N/A</v>
      </c>
      <c r="AE6445" s="6">
        <f t="shared" si="606"/>
        <v>1620470.6899999988</v>
      </c>
      <c r="AF6445" s="6">
        <f t="shared" si="607"/>
        <v>2086116.8799999997</v>
      </c>
      <c r="AG6445" s="6">
        <f t="shared" si="608"/>
        <v>3023948.6599999992</v>
      </c>
      <c r="AH6445" s="6">
        <f t="shared" si="609"/>
        <v>2421424.4999999995</v>
      </c>
      <c r="AI6445" s="6">
        <f t="shared" si="605"/>
        <v>2332360.5899999989</v>
      </c>
    </row>
    <row r="6446" spans="1:35">
      <c r="A6446" s="3">
        <v>2020</v>
      </c>
      <c r="B6446" s="3">
        <v>5</v>
      </c>
      <c r="C6446" s="4">
        <v>1</v>
      </c>
      <c r="D6446" s="8">
        <v>4898</v>
      </c>
      <c r="E6446" s="8">
        <v>62628613.319999874</v>
      </c>
      <c r="F6446" s="8">
        <v>73615.820000000007</v>
      </c>
      <c r="G6446" s="8">
        <v>2408658.8599999994</v>
      </c>
      <c r="H6446" s="8">
        <v>2217937.6499999994</v>
      </c>
      <c r="I6446" s="8">
        <v>2061490.9499999997</v>
      </c>
      <c r="J6446" s="8">
        <v>83750</v>
      </c>
      <c r="K6446" s="8">
        <v>0</v>
      </c>
      <c r="L6446" s="8">
        <v>12532348.209999984</v>
      </c>
      <c r="M6446" s="8">
        <v>0</v>
      </c>
      <c r="N6446" s="8">
        <v>15058204.239999998</v>
      </c>
      <c r="O6446" s="8">
        <v>34761.80999999999</v>
      </c>
      <c r="P6446" s="8">
        <v>3582112.3999999985</v>
      </c>
      <c r="Q6446" s="8">
        <v>39369.089999999975</v>
      </c>
      <c r="R6446" s="8">
        <v>16404.880000000023</v>
      </c>
      <c r="S6446" s="8">
        <v>2249807.3499999996</v>
      </c>
      <c r="T6446" s="8">
        <v>1927917.94</v>
      </c>
      <c r="U6446" s="8">
        <v>50283.870000000024</v>
      </c>
      <c r="V6446" s="8">
        <v>29752.560000000009</v>
      </c>
      <c r="W6446" s="8">
        <v>936609.55999999959</v>
      </c>
      <c r="X6446" s="8">
        <v>56000.950000000019</v>
      </c>
      <c r="Y6446" s="8">
        <v>1404.94</v>
      </c>
      <c r="Z6446" s="8">
        <v>217.26</v>
      </c>
      <c r="AA6446" s="8">
        <v>3606136.3199999961</v>
      </c>
      <c r="AB6446" s="8">
        <v>6130804.6699999934</v>
      </c>
      <c r="AC6446" s="9">
        <f t="shared" si="604"/>
        <v>-2524668.3499999973</v>
      </c>
      <c r="AD6446" s="5" t="str">
        <f>$C6446&amp;" "&amp;VLOOKUP(C6446,Tegevusalad!$A$1:$B$89,2,FALSE)</f>
        <v>1 TAIME- JA LOOMAKASVATUS, JAHINDUS JA NEID TEENINDAVAD TEGEVUSALAD</v>
      </c>
      <c r="AE6446" s="6">
        <f t="shared" si="606"/>
        <v>60458138.869999878</v>
      </c>
      <c r="AF6446" s="6">
        <f t="shared" si="607"/>
        <v>72928897.889999986</v>
      </c>
      <c r="AG6446" s="6">
        <f t="shared" si="608"/>
        <v>62866797.729999878</v>
      </c>
      <c r="AH6446" s="6">
        <f t="shared" si="609"/>
        <v>75373045.599999994</v>
      </c>
      <c r="AI6446" s="6">
        <f t="shared" si="605"/>
        <v>62810796.779999875</v>
      </c>
    </row>
    <row r="6447" spans="1:35">
      <c r="A6447" s="3">
        <v>2020</v>
      </c>
      <c r="B6447" s="3">
        <v>5</v>
      </c>
      <c r="C6447" s="4">
        <v>2</v>
      </c>
      <c r="D6447" s="8">
        <v>2045</v>
      </c>
      <c r="E6447" s="8">
        <v>42237101.719999999</v>
      </c>
      <c r="F6447" s="8">
        <v>9827.7400000000016</v>
      </c>
      <c r="G6447" s="8">
        <v>4418035.24</v>
      </c>
      <c r="H6447" s="8">
        <v>2217196.1800000002</v>
      </c>
      <c r="I6447" s="8">
        <v>956201.06999999983</v>
      </c>
      <c r="J6447" s="8">
        <v>84006.49</v>
      </c>
      <c r="K6447" s="8">
        <v>0</v>
      </c>
      <c r="L6447" s="8">
        <v>8448304.8199999966</v>
      </c>
      <c r="M6447" s="8">
        <v>0</v>
      </c>
      <c r="N6447" s="8">
        <v>5924972.840000011</v>
      </c>
      <c r="O6447" s="8">
        <v>13574.460000000001</v>
      </c>
      <c r="P6447" s="8">
        <v>419602.57000000007</v>
      </c>
      <c r="Q6447" s="8">
        <v>44753.950000000012</v>
      </c>
      <c r="R6447" s="8">
        <v>4290.579999999999</v>
      </c>
      <c r="S6447" s="8">
        <v>720053.05</v>
      </c>
      <c r="T6447" s="8">
        <v>598058.19999999995</v>
      </c>
      <c r="U6447" s="8">
        <v>18696.190000000002</v>
      </c>
      <c r="V6447" s="8">
        <v>11569.269999999999</v>
      </c>
      <c r="W6447" s="8">
        <v>3316904.7300000014</v>
      </c>
      <c r="X6447" s="8">
        <v>157453.51</v>
      </c>
      <c r="Y6447" s="8">
        <v>10</v>
      </c>
      <c r="Z6447" s="8">
        <v>0.01</v>
      </c>
      <c r="AA6447" s="8">
        <v>3382964.4000000046</v>
      </c>
      <c r="AB6447" s="8">
        <v>859622.43000000075</v>
      </c>
      <c r="AC6447" s="9">
        <f t="shared" si="604"/>
        <v>2523341.9700000039</v>
      </c>
      <c r="AD6447" s="5" t="str">
        <f>$C6447&amp;" "&amp;VLOOKUP(C6447,Tegevusalad!$A$1:$B$89,2,FALSE)</f>
        <v>2 METSAMAJANDUS JA METSAVARUMINE</v>
      </c>
      <c r="AE6447" s="6">
        <f t="shared" si="606"/>
        <v>41665633.729999997</v>
      </c>
      <c r="AF6447" s="6">
        <f t="shared" si="607"/>
        <v>28851264.83000005</v>
      </c>
      <c r="AG6447" s="6">
        <f t="shared" si="608"/>
        <v>46083668.969999999</v>
      </c>
      <c r="AH6447" s="6">
        <f t="shared" si="609"/>
        <v>29646317.100000054</v>
      </c>
      <c r="AI6447" s="6">
        <f t="shared" si="605"/>
        <v>45926215.460000001</v>
      </c>
    </row>
    <row r="6448" spans="1:35">
      <c r="A6448" s="3">
        <v>2020</v>
      </c>
      <c r="B6448" s="3">
        <v>5</v>
      </c>
      <c r="C6448" s="4">
        <v>3</v>
      </c>
      <c r="D6448" s="8">
        <v>266</v>
      </c>
      <c r="E6448" s="8">
        <v>2220892.81</v>
      </c>
      <c r="F6448" s="8">
        <v>1745.27</v>
      </c>
      <c r="G6448" s="8">
        <v>505120.32999999996</v>
      </c>
      <c r="H6448" s="8">
        <v>142515.68</v>
      </c>
      <c r="I6448" s="8">
        <v>57989.149999999994</v>
      </c>
      <c r="J6448" s="8">
        <v>411.5</v>
      </c>
      <c r="K6448" s="8">
        <v>0</v>
      </c>
      <c r="L6448" s="8">
        <v>444335.64999999973</v>
      </c>
      <c r="M6448" s="8">
        <v>0</v>
      </c>
      <c r="N6448" s="8">
        <v>341709.06000000006</v>
      </c>
      <c r="O6448" s="8">
        <v>0</v>
      </c>
      <c r="P6448" s="8">
        <v>38076.289999999994</v>
      </c>
      <c r="Q6448" s="8">
        <v>1524.4099999999999</v>
      </c>
      <c r="R6448" s="8">
        <v>520.17000000000007</v>
      </c>
      <c r="S6448" s="8">
        <v>406377.12</v>
      </c>
      <c r="T6448" s="8">
        <v>357443.11</v>
      </c>
      <c r="U6448" s="8">
        <v>202673.86</v>
      </c>
      <c r="V6448" s="8">
        <v>111.80000000000001</v>
      </c>
      <c r="W6448" s="8">
        <v>66667.350000000006</v>
      </c>
      <c r="X6448" s="8">
        <v>0</v>
      </c>
      <c r="Y6448" s="8">
        <v>0</v>
      </c>
      <c r="Z6448" s="8">
        <v>0</v>
      </c>
      <c r="AA6448" s="8">
        <v>180418.53</v>
      </c>
      <c r="AB6448" s="8">
        <v>77791.939999999988</v>
      </c>
      <c r="AC6448" s="9">
        <f t="shared" si="604"/>
        <v>102626.59000000001</v>
      </c>
      <c r="AD6448" s="5" t="str">
        <f>$C6448&amp;" "&amp;VLOOKUP(C6448,Tegevusalad!$A$1:$B$89,2,FALSE)</f>
        <v>3 KALAPÜÜK JA VESIVILJELUS</v>
      </c>
      <c r="AE6448" s="6">
        <f t="shared" si="606"/>
        <v>1613587.1</v>
      </c>
      <c r="AF6448" s="6">
        <f t="shared" si="607"/>
        <v>1102206.9700000002</v>
      </c>
      <c r="AG6448" s="6">
        <f t="shared" si="608"/>
        <v>2118707.4300000002</v>
      </c>
      <c r="AH6448" s="6">
        <f t="shared" si="609"/>
        <v>1711146.1500000001</v>
      </c>
      <c r="AI6448" s="6">
        <f t="shared" si="605"/>
        <v>2118707.4300000002</v>
      </c>
    </row>
    <row r="6449" spans="1:35">
      <c r="A6449" s="3">
        <v>2020</v>
      </c>
      <c r="B6449" s="3">
        <v>5</v>
      </c>
      <c r="C6449" s="4">
        <v>8</v>
      </c>
      <c r="D6449" s="8">
        <v>141</v>
      </c>
      <c r="E6449" s="8">
        <v>16799635.940000005</v>
      </c>
      <c r="F6449" s="8">
        <v>2261.16</v>
      </c>
      <c r="G6449" s="8">
        <v>9534301.3399999999</v>
      </c>
      <c r="H6449" s="8">
        <v>6697005.6700000009</v>
      </c>
      <c r="I6449" s="8">
        <v>6596150.2599999998</v>
      </c>
      <c r="J6449" s="8">
        <v>2824565.6699999995</v>
      </c>
      <c r="K6449" s="8">
        <v>0</v>
      </c>
      <c r="L6449" s="8">
        <v>3360130.6599999992</v>
      </c>
      <c r="M6449" s="8">
        <v>0</v>
      </c>
      <c r="N6449" s="8">
        <v>3234606.6199999992</v>
      </c>
      <c r="O6449" s="8">
        <v>2982</v>
      </c>
      <c r="P6449" s="8">
        <v>205440.41</v>
      </c>
      <c r="Q6449" s="8">
        <v>6070.6799999999994</v>
      </c>
      <c r="R6449" s="8">
        <v>4153.03</v>
      </c>
      <c r="S6449" s="8">
        <v>1575976.43</v>
      </c>
      <c r="T6449" s="8">
        <v>1167208.2999999998</v>
      </c>
      <c r="U6449" s="8">
        <v>867172.10000000021</v>
      </c>
      <c r="V6449" s="8">
        <v>17904.260000000002</v>
      </c>
      <c r="W6449" s="8">
        <v>144828.48999999996</v>
      </c>
      <c r="X6449" s="8">
        <v>3888.6800000000003</v>
      </c>
      <c r="Y6449" s="8">
        <v>0</v>
      </c>
      <c r="Z6449" s="8">
        <v>0</v>
      </c>
      <c r="AA6449" s="8">
        <v>981547.38999999955</v>
      </c>
      <c r="AB6449" s="8">
        <v>856023.35000000009</v>
      </c>
      <c r="AC6449" s="9">
        <f t="shared" si="604"/>
        <v>125524.03999999946</v>
      </c>
      <c r="AD6449" s="5" t="str">
        <f>$C6449&amp;" "&amp;VLOOKUP(C6449,Tegevusalad!$A$1:$B$89,2,FALSE)</f>
        <v>8 MUU KAEVANDAMINE</v>
      </c>
      <c r="AE6449" s="6">
        <f t="shared" si="606"/>
        <v>14362637.250000004</v>
      </c>
      <c r="AF6449" s="6">
        <f t="shared" si="607"/>
        <v>13753643.979999995</v>
      </c>
      <c r="AG6449" s="6">
        <f t="shared" si="608"/>
        <v>23896938.590000004</v>
      </c>
      <c r="AH6449" s="6">
        <f t="shared" si="609"/>
        <v>16193798.249999994</v>
      </c>
      <c r="AI6449" s="6">
        <f t="shared" si="605"/>
        <v>23893049.910000004</v>
      </c>
    </row>
    <row r="6450" spans="1:35">
      <c r="A6450" s="3">
        <v>2020</v>
      </c>
      <c r="B6450" s="3">
        <v>5</v>
      </c>
      <c r="C6450" s="4">
        <v>9</v>
      </c>
      <c r="D6450" s="8">
        <v>25</v>
      </c>
      <c r="E6450" s="8">
        <v>359518.37</v>
      </c>
      <c r="F6450" s="8">
        <v>0</v>
      </c>
      <c r="G6450" s="8">
        <v>82427.8</v>
      </c>
      <c r="H6450" s="8">
        <v>82427.8</v>
      </c>
      <c r="I6450" s="8">
        <v>36970.6</v>
      </c>
      <c r="J6450" s="8">
        <v>0</v>
      </c>
      <c r="K6450" s="8">
        <v>0</v>
      </c>
      <c r="L6450" s="8">
        <v>71903.679999999993</v>
      </c>
      <c r="M6450" s="8">
        <v>0</v>
      </c>
      <c r="N6450" s="8">
        <v>47099.55</v>
      </c>
      <c r="O6450" s="8">
        <v>0</v>
      </c>
      <c r="P6450" s="8">
        <v>103.73</v>
      </c>
      <c r="Q6450" s="8">
        <v>116.77</v>
      </c>
      <c r="R6450" s="8">
        <v>221.36</v>
      </c>
      <c r="S6450" s="8">
        <v>60138</v>
      </c>
      <c r="T6450" s="8">
        <v>59753</v>
      </c>
      <c r="U6450" s="8">
        <v>0</v>
      </c>
      <c r="V6450" s="8">
        <v>0</v>
      </c>
      <c r="W6450" s="8">
        <v>133583.5</v>
      </c>
      <c r="X6450" s="8">
        <v>0</v>
      </c>
      <c r="Y6450" s="8">
        <v>0</v>
      </c>
      <c r="Z6450" s="8">
        <v>0</v>
      </c>
      <c r="AA6450" s="8">
        <v>27285.520000000004</v>
      </c>
      <c r="AB6450" s="8">
        <v>2481.3900000000003</v>
      </c>
      <c r="AC6450" s="9">
        <f t="shared" si="604"/>
        <v>24804.130000000005</v>
      </c>
      <c r="AD6450" s="5" t="str">
        <f>$C6450&amp;" "&amp;VLOOKUP(C6450,Tegevusalad!$A$1:$B$89,2,FALSE)</f>
        <v>9 KAEVANDAMIST ABISTAVAD TEGEVUSALAD</v>
      </c>
      <c r="AE6450" s="6">
        <f t="shared" si="606"/>
        <v>299380.37</v>
      </c>
      <c r="AF6450" s="6">
        <f t="shared" si="607"/>
        <v>176466.55000000002</v>
      </c>
      <c r="AG6450" s="6">
        <f t="shared" si="608"/>
        <v>381808.17</v>
      </c>
      <c r="AH6450" s="6">
        <f t="shared" si="609"/>
        <v>236604.55000000002</v>
      </c>
      <c r="AI6450" s="6">
        <f t="shared" si="605"/>
        <v>381808.17</v>
      </c>
    </row>
    <row r="6451" spans="1:35">
      <c r="A6451" s="3">
        <v>2020</v>
      </c>
      <c r="B6451" s="3">
        <v>5</v>
      </c>
      <c r="C6451" s="4">
        <v>10</v>
      </c>
      <c r="D6451" s="8">
        <v>612</v>
      </c>
      <c r="E6451" s="8">
        <v>140282042.55999997</v>
      </c>
      <c r="F6451" s="8">
        <v>3750.5700000000006</v>
      </c>
      <c r="G6451" s="8">
        <v>54116238.51000002</v>
      </c>
      <c r="H6451" s="8">
        <v>42529899.550000012</v>
      </c>
      <c r="I6451" s="8">
        <v>42087568.580000006</v>
      </c>
      <c r="J6451" s="8">
        <v>11023967.380000001</v>
      </c>
      <c r="K6451" s="8">
        <v>1123825.57</v>
      </c>
      <c r="L6451" s="8">
        <v>28056746.070000011</v>
      </c>
      <c r="M6451" s="8">
        <v>458435.76</v>
      </c>
      <c r="N6451" s="8">
        <v>24984461.309999973</v>
      </c>
      <c r="O6451" s="8">
        <v>918227.3400000002</v>
      </c>
      <c r="P6451" s="8">
        <v>860885.73</v>
      </c>
      <c r="Q6451" s="8">
        <v>18819.919999999998</v>
      </c>
      <c r="R6451" s="8">
        <v>24354.89</v>
      </c>
      <c r="S6451" s="8">
        <v>33238403.66</v>
      </c>
      <c r="T6451" s="8">
        <v>29646380.769999996</v>
      </c>
      <c r="U6451" s="8">
        <v>226355.40999999992</v>
      </c>
      <c r="V6451" s="8">
        <v>17884</v>
      </c>
      <c r="W6451" s="8">
        <v>125784.65999999999</v>
      </c>
      <c r="X6451" s="8">
        <v>24241.919999999998</v>
      </c>
      <c r="Y6451" s="8">
        <v>7.0000000000000007E-2</v>
      </c>
      <c r="Z6451" s="8">
        <v>0.03</v>
      </c>
      <c r="AA6451" s="8">
        <v>6495138.7699999986</v>
      </c>
      <c r="AB6451" s="8">
        <v>2964418.2100000004</v>
      </c>
      <c r="AC6451" s="9">
        <f t="shared" si="604"/>
        <v>3530720.5599999982</v>
      </c>
      <c r="AD6451" s="5" t="str">
        <f>$C6451&amp;" "&amp;VLOOKUP(C6451,Tegevusalad!$A$1:$B$89,2,FALSE)</f>
        <v>10 TOIDUAINETE TOOTMINE</v>
      </c>
      <c r="AE6451" s="6">
        <f t="shared" si="606"/>
        <v>106845275.97999996</v>
      </c>
      <c r="AF6451" s="6">
        <f t="shared" si="607"/>
        <v>87006069.22999987</v>
      </c>
      <c r="AG6451" s="6">
        <f t="shared" si="608"/>
        <v>160961514.48999998</v>
      </c>
      <c r="AH6451" s="6">
        <f t="shared" si="609"/>
        <v>125044080.99999987</v>
      </c>
      <c r="AI6451" s="6">
        <f t="shared" si="605"/>
        <v>160937272.56999999</v>
      </c>
    </row>
    <row r="6452" spans="1:35">
      <c r="A6452" s="3">
        <v>2020</v>
      </c>
      <c r="B6452" s="3">
        <v>5</v>
      </c>
      <c r="C6452" s="4">
        <v>11</v>
      </c>
      <c r="D6452" s="8">
        <v>140</v>
      </c>
      <c r="E6452" s="8">
        <v>29460026.879999999</v>
      </c>
      <c r="F6452" s="8">
        <v>0</v>
      </c>
      <c r="G6452" s="8">
        <v>6313775.9400000013</v>
      </c>
      <c r="H6452" s="8">
        <v>5435148.8600000003</v>
      </c>
      <c r="I6452" s="8">
        <v>5328339.8599999994</v>
      </c>
      <c r="J6452" s="8">
        <v>760080.27</v>
      </c>
      <c r="K6452" s="8">
        <v>0</v>
      </c>
      <c r="L6452" s="8">
        <v>5892005.3900000015</v>
      </c>
      <c r="M6452" s="8">
        <v>0</v>
      </c>
      <c r="N6452" s="8">
        <v>2930235.5699999994</v>
      </c>
      <c r="O6452" s="8">
        <v>63953.59</v>
      </c>
      <c r="P6452" s="8">
        <v>117831.36</v>
      </c>
      <c r="Q6452" s="8">
        <v>2995.6500000000005</v>
      </c>
      <c r="R6452" s="8">
        <v>4734.57</v>
      </c>
      <c r="S6452" s="8">
        <v>5056834.7299999995</v>
      </c>
      <c r="T6452" s="8">
        <v>4617587.3900000015</v>
      </c>
      <c r="U6452" s="8">
        <v>100586.65</v>
      </c>
      <c r="V6452" s="8">
        <v>22349.79</v>
      </c>
      <c r="W6452" s="8">
        <v>43490.590000000004</v>
      </c>
      <c r="X6452" s="8">
        <v>1519.8400000000001</v>
      </c>
      <c r="Y6452" s="8">
        <v>0</v>
      </c>
      <c r="Z6452" s="8">
        <v>0</v>
      </c>
      <c r="AA6452" s="8">
        <v>3059328.21</v>
      </c>
      <c r="AB6452" s="8">
        <v>97558.390000000014</v>
      </c>
      <c r="AC6452" s="9">
        <f t="shared" si="604"/>
        <v>2961769.82</v>
      </c>
      <c r="AD6452" s="5" t="str">
        <f>$C6452&amp;" "&amp;VLOOKUP(C6452,Tegevusalad!$A$1:$B$89,2,FALSE)</f>
        <v>11 JOOGITOOTMINE</v>
      </c>
      <c r="AE6452" s="6">
        <f t="shared" si="606"/>
        <v>24304125.34</v>
      </c>
      <c r="AF6452" s="6">
        <f t="shared" si="607"/>
        <v>9220011.1599999964</v>
      </c>
      <c r="AG6452" s="6">
        <f t="shared" si="608"/>
        <v>30617901.280000005</v>
      </c>
      <c r="AH6452" s="6">
        <f t="shared" si="609"/>
        <v>14674850.699999996</v>
      </c>
      <c r="AI6452" s="6">
        <f t="shared" si="605"/>
        <v>30616381.440000001</v>
      </c>
    </row>
    <row r="6453" spans="1:35">
      <c r="A6453" s="3">
        <v>2020</v>
      </c>
      <c r="B6453" s="3">
        <v>5</v>
      </c>
      <c r="C6453" s="4">
        <v>13</v>
      </c>
      <c r="D6453" s="8">
        <v>275</v>
      </c>
      <c r="E6453" s="8">
        <v>12945207.16</v>
      </c>
      <c r="F6453" s="8">
        <v>0</v>
      </c>
      <c r="G6453" s="8">
        <v>19868780.300000004</v>
      </c>
      <c r="H6453" s="8">
        <v>16513273.260000004</v>
      </c>
      <c r="I6453" s="8">
        <v>15305113.85</v>
      </c>
      <c r="J6453" s="8">
        <v>3109678.7199999997</v>
      </c>
      <c r="K6453" s="8">
        <v>2389.4299999999998</v>
      </c>
      <c r="L6453" s="8">
        <v>2589041.44</v>
      </c>
      <c r="M6453" s="8">
        <v>841341.40999999992</v>
      </c>
      <c r="N6453" s="8">
        <v>3609166.7</v>
      </c>
      <c r="O6453" s="8">
        <v>1044154.0699999998</v>
      </c>
      <c r="P6453" s="8">
        <v>56603.189999999995</v>
      </c>
      <c r="Q6453" s="8">
        <v>8799.5300000000007</v>
      </c>
      <c r="R6453" s="8">
        <v>3629.1099999999997</v>
      </c>
      <c r="S6453" s="8">
        <v>5899998.7800000012</v>
      </c>
      <c r="T6453" s="8">
        <v>5458558.4900000012</v>
      </c>
      <c r="U6453" s="8">
        <v>63583.83</v>
      </c>
      <c r="V6453" s="8">
        <v>5368.67</v>
      </c>
      <c r="W6453" s="8">
        <v>8490.77</v>
      </c>
      <c r="X6453" s="8">
        <v>332.82</v>
      </c>
      <c r="Y6453" s="8">
        <v>8.18</v>
      </c>
      <c r="Z6453" s="8">
        <v>0</v>
      </c>
      <c r="AA6453" s="8">
        <v>860684.18000000028</v>
      </c>
      <c r="AB6453" s="8">
        <v>1039459.85</v>
      </c>
      <c r="AC6453" s="9">
        <f t="shared" si="604"/>
        <v>-178775.66999999969</v>
      </c>
      <c r="AD6453" s="5" t="str">
        <f>$C6453&amp;" "&amp;VLOOKUP(C6453,Tegevusalad!$A$1:$B$89,2,FALSE)</f>
        <v>13 TEKSTIILITOOTMINE</v>
      </c>
      <c r="AE6453" s="6">
        <f t="shared" si="606"/>
        <v>6981957.3699999992</v>
      </c>
      <c r="AF6453" s="6">
        <f t="shared" si="607"/>
        <v>6884994.7599999998</v>
      </c>
      <c r="AG6453" s="6">
        <f t="shared" si="608"/>
        <v>26850737.670000002</v>
      </c>
      <c r="AH6453" s="6">
        <f t="shared" si="609"/>
        <v>18063979.050000001</v>
      </c>
      <c r="AI6453" s="6">
        <f t="shared" si="605"/>
        <v>26850404.850000001</v>
      </c>
    </row>
    <row r="6454" spans="1:35">
      <c r="A6454" s="3">
        <v>2020</v>
      </c>
      <c r="B6454" s="3">
        <v>5</v>
      </c>
      <c r="C6454" s="4">
        <v>14</v>
      </c>
      <c r="D6454" s="8">
        <v>336</v>
      </c>
      <c r="E6454" s="8">
        <v>5869119.6700000009</v>
      </c>
      <c r="F6454" s="8">
        <v>0</v>
      </c>
      <c r="G6454" s="8">
        <v>6122395.9100000001</v>
      </c>
      <c r="H6454" s="8">
        <v>4934884.1999999993</v>
      </c>
      <c r="I6454" s="8">
        <v>2894423.1399999997</v>
      </c>
      <c r="J6454" s="8">
        <v>1084854.74</v>
      </c>
      <c r="K6454" s="8">
        <v>0</v>
      </c>
      <c r="L6454" s="8">
        <v>1173823.9300000004</v>
      </c>
      <c r="M6454" s="8">
        <v>99422.080000000002</v>
      </c>
      <c r="N6454" s="8">
        <v>1257346.8800000004</v>
      </c>
      <c r="O6454" s="8">
        <v>244330.78000000003</v>
      </c>
      <c r="P6454" s="8">
        <v>11883.74</v>
      </c>
      <c r="Q6454" s="8">
        <v>1561.7600000000002</v>
      </c>
      <c r="R6454" s="8">
        <v>3293.9100000000003</v>
      </c>
      <c r="S6454" s="8">
        <v>1913227.88</v>
      </c>
      <c r="T6454" s="8">
        <v>1535098.78</v>
      </c>
      <c r="U6454" s="8">
        <v>11472.619999999999</v>
      </c>
      <c r="V6454" s="8">
        <v>173.3</v>
      </c>
      <c r="W6454" s="8">
        <v>279484.54000000004</v>
      </c>
      <c r="X6454" s="8">
        <v>474.15000000000003</v>
      </c>
      <c r="Y6454" s="8">
        <v>1.2</v>
      </c>
      <c r="Z6454" s="8">
        <v>1230.44</v>
      </c>
      <c r="AA6454" s="8">
        <v>428090.51000000024</v>
      </c>
      <c r="AB6454" s="8">
        <v>413420.62</v>
      </c>
      <c r="AC6454" s="9">
        <f t="shared" si="604"/>
        <v>14669.890000000247</v>
      </c>
      <c r="AD6454" s="5" t="str">
        <f>$C6454&amp;" "&amp;VLOOKUP(C6454,Tegevusalad!$A$1:$B$89,2,FALSE)</f>
        <v>14 RÕIVATOOTMINE</v>
      </c>
      <c r="AE6454" s="6">
        <f t="shared" si="606"/>
        <v>3944893.3200000012</v>
      </c>
      <c r="AF6454" s="6">
        <f t="shared" si="607"/>
        <v>3157022.850000001</v>
      </c>
      <c r="AG6454" s="6">
        <f t="shared" si="608"/>
        <v>10067289.230000002</v>
      </c>
      <c r="AH6454" s="6">
        <f t="shared" si="609"/>
        <v>6303203.9500000011</v>
      </c>
      <c r="AI6454" s="6">
        <f t="shared" si="605"/>
        <v>10066815.080000002</v>
      </c>
    </row>
    <row r="6455" spans="1:35">
      <c r="A6455" s="3">
        <v>2020</v>
      </c>
      <c r="B6455" s="3">
        <v>5</v>
      </c>
      <c r="C6455" s="4">
        <v>15</v>
      </c>
      <c r="D6455" s="8">
        <v>65</v>
      </c>
      <c r="E6455" s="8">
        <v>1067985.01</v>
      </c>
      <c r="F6455" s="8">
        <v>0</v>
      </c>
      <c r="G6455" s="8">
        <v>853313.92</v>
      </c>
      <c r="H6455" s="8">
        <v>465627.55</v>
      </c>
      <c r="I6455" s="8">
        <v>189277.46000000002</v>
      </c>
      <c r="J6455" s="8">
        <v>123181.37</v>
      </c>
      <c r="K6455" s="8">
        <v>0</v>
      </c>
      <c r="L6455" s="8">
        <v>213597.02000000005</v>
      </c>
      <c r="M6455" s="8">
        <v>0</v>
      </c>
      <c r="N6455" s="8">
        <v>241630.32</v>
      </c>
      <c r="O6455" s="8">
        <v>24227.89</v>
      </c>
      <c r="P6455" s="8">
        <v>869.36000000000013</v>
      </c>
      <c r="Q6455" s="8">
        <v>704.78</v>
      </c>
      <c r="R6455" s="8">
        <v>612.41999999999996</v>
      </c>
      <c r="S6455" s="8">
        <v>536870.11</v>
      </c>
      <c r="T6455" s="8">
        <v>468346.63000000006</v>
      </c>
      <c r="U6455" s="8">
        <v>95.800000000000011</v>
      </c>
      <c r="V6455" s="8">
        <v>17.12</v>
      </c>
      <c r="W6455" s="8">
        <v>4495</v>
      </c>
      <c r="X6455" s="8">
        <v>367.6</v>
      </c>
      <c r="Y6455" s="8">
        <v>0</v>
      </c>
      <c r="Z6455" s="8">
        <v>0</v>
      </c>
      <c r="AA6455" s="8">
        <v>57770.159999999996</v>
      </c>
      <c r="AB6455" s="8">
        <v>85803.460000000021</v>
      </c>
      <c r="AC6455" s="9">
        <f t="shared" si="604"/>
        <v>-28033.300000000025</v>
      </c>
      <c r="AD6455" s="5" t="str">
        <f>$C6455&amp;" "&amp;VLOOKUP(C6455,Tegevusalad!$A$1:$B$89,2,FALSE)</f>
        <v>15 NAHATÖÖTLEMINE JA NAHKTOODETE TOOTMINE</v>
      </c>
      <c r="AE6455" s="6">
        <f t="shared" si="606"/>
        <v>531386.70000000007</v>
      </c>
      <c r="AF6455" s="6">
        <f t="shared" si="607"/>
        <v>553125.46</v>
      </c>
      <c r="AG6455" s="6">
        <f t="shared" si="608"/>
        <v>1384700.62</v>
      </c>
      <c r="AH6455" s="6">
        <f t="shared" si="609"/>
        <v>1211213.7</v>
      </c>
      <c r="AI6455" s="6">
        <f t="shared" si="605"/>
        <v>1384333.02</v>
      </c>
    </row>
    <row r="6456" spans="1:35">
      <c r="A6456" s="3">
        <v>2020</v>
      </c>
      <c r="B6456" s="3">
        <v>5</v>
      </c>
      <c r="C6456" s="4">
        <v>16</v>
      </c>
      <c r="D6456" s="8">
        <v>1136</v>
      </c>
      <c r="E6456" s="8">
        <v>116089932.36999995</v>
      </c>
      <c r="F6456" s="8">
        <v>4557.1399999999994</v>
      </c>
      <c r="G6456" s="8">
        <v>135238812.83000004</v>
      </c>
      <c r="H6456" s="8">
        <v>101939523.41</v>
      </c>
      <c r="I6456" s="8">
        <v>99481032.87999998</v>
      </c>
      <c r="J6456" s="8">
        <v>32237634.069999997</v>
      </c>
      <c r="K6456" s="8">
        <v>0</v>
      </c>
      <c r="L6456" s="8">
        <v>23218396.579999991</v>
      </c>
      <c r="M6456" s="8">
        <v>906276.55000000016</v>
      </c>
      <c r="N6456" s="8">
        <v>32060367.879999999</v>
      </c>
      <c r="O6456" s="8">
        <v>1759298.34</v>
      </c>
      <c r="P6456" s="8">
        <v>1013135.3700000001</v>
      </c>
      <c r="Q6456" s="8">
        <v>24175.650000000009</v>
      </c>
      <c r="R6456" s="8">
        <v>20519.09</v>
      </c>
      <c r="S6456" s="8">
        <v>32307142.11999999</v>
      </c>
      <c r="T6456" s="8">
        <v>26901824.559999991</v>
      </c>
      <c r="U6456" s="8">
        <v>241691.31999999998</v>
      </c>
      <c r="V6456" s="8">
        <v>86628.02</v>
      </c>
      <c r="W6456" s="8">
        <v>122140.26</v>
      </c>
      <c r="X6456" s="8">
        <v>148434.94999999998</v>
      </c>
      <c r="Y6456" s="8">
        <v>0.04</v>
      </c>
      <c r="Z6456" s="8">
        <v>0.03</v>
      </c>
      <c r="AA6456" s="8">
        <v>3579933.1100000003</v>
      </c>
      <c r="AB6456" s="8">
        <v>11515627.849999994</v>
      </c>
      <c r="AC6456" s="9">
        <f t="shared" si="604"/>
        <v>-7935694.7399999937</v>
      </c>
      <c r="AD6456" s="5" t="str">
        <f>$C6456&amp;" "&amp;VLOOKUP(C6456,Tegevusalad!$A$1:$B$89,2,FALSE)</f>
        <v>16 PUIDUTÖÖTLEMINE NING PUIT- JA KORKTOODETE TOOTMINE, V.A MÖÖBEL; ÕLEST JA PUNUMISMATERJALIST TOODETE TOOTMINE</v>
      </c>
      <c r="AE6456" s="6">
        <f t="shared" si="606"/>
        <v>83694091.019999951</v>
      </c>
      <c r="AF6456" s="6">
        <f t="shared" si="607"/>
        <v>119145737.72999999</v>
      </c>
      <c r="AG6456" s="6">
        <f t="shared" si="608"/>
        <v>218932903.84999996</v>
      </c>
      <c r="AH6456" s="6">
        <f t="shared" si="609"/>
        <v>160404434.84999999</v>
      </c>
      <c r="AI6456" s="6">
        <f t="shared" si="605"/>
        <v>218784468.89999998</v>
      </c>
    </row>
    <row r="6457" spans="1:35">
      <c r="A6457" s="3">
        <v>2020</v>
      </c>
      <c r="B6457" s="3">
        <v>5</v>
      </c>
      <c r="C6457" s="4">
        <v>17</v>
      </c>
      <c r="D6457" s="8">
        <v>58</v>
      </c>
      <c r="E6457" s="8">
        <v>8281665.7699999986</v>
      </c>
      <c r="F6457" s="8">
        <v>1455</v>
      </c>
      <c r="G6457" s="8">
        <v>13196450.82</v>
      </c>
      <c r="H6457" s="8">
        <v>7816681.8700000001</v>
      </c>
      <c r="I6457" s="8">
        <v>7750677.3700000001</v>
      </c>
      <c r="J6457" s="8">
        <v>5378773.9500000002</v>
      </c>
      <c r="K6457" s="8">
        <v>0</v>
      </c>
      <c r="L6457" s="8">
        <v>1656464.0800000003</v>
      </c>
      <c r="M6457" s="8">
        <v>3192.7400000000002</v>
      </c>
      <c r="N6457" s="8">
        <v>2558268.7000000007</v>
      </c>
      <c r="O6457" s="8">
        <v>119422.53000000001</v>
      </c>
      <c r="P6457" s="8">
        <v>63960.67</v>
      </c>
      <c r="Q6457" s="8">
        <v>465.07000000000005</v>
      </c>
      <c r="R6457" s="8">
        <v>2029.6899999999998</v>
      </c>
      <c r="S6457" s="8">
        <v>4083419.92</v>
      </c>
      <c r="T6457" s="8">
        <v>3315968.07</v>
      </c>
      <c r="U6457" s="8">
        <v>134184.19</v>
      </c>
      <c r="V6457" s="8">
        <v>1387.6700000000003</v>
      </c>
      <c r="W6457" s="8">
        <v>0</v>
      </c>
      <c r="X6457" s="8">
        <v>1559.3899999999999</v>
      </c>
      <c r="Y6457" s="8">
        <v>0</v>
      </c>
      <c r="Z6457" s="8">
        <v>0</v>
      </c>
      <c r="AA6457" s="8">
        <v>301022.02</v>
      </c>
      <c r="AB6457" s="8">
        <v>1199633.9000000001</v>
      </c>
      <c r="AC6457" s="9">
        <f t="shared" si="604"/>
        <v>-898611.88000000012</v>
      </c>
      <c r="AD6457" s="5" t="str">
        <f>$C6457&amp;" "&amp;VLOOKUP(C6457,Tegevusalad!$A$1:$B$89,2,FALSE)</f>
        <v>17 PABERI JA PABERTOODETE TOOTMINE</v>
      </c>
      <c r="AE6457" s="6">
        <f t="shared" si="606"/>
        <v>4067076.049999998</v>
      </c>
      <c r="AF6457" s="6">
        <f t="shared" si="607"/>
        <v>7988162.8600000031</v>
      </c>
      <c r="AG6457" s="6">
        <f t="shared" si="608"/>
        <v>17263526.870000001</v>
      </c>
      <c r="AH6457" s="6">
        <f t="shared" si="609"/>
        <v>12801491.950000003</v>
      </c>
      <c r="AI6457" s="6">
        <f t="shared" si="605"/>
        <v>17261967.48</v>
      </c>
    </row>
    <row r="6458" spans="1:35">
      <c r="A6458" s="3">
        <v>2020</v>
      </c>
      <c r="B6458" s="3">
        <v>5</v>
      </c>
      <c r="C6458" s="4">
        <v>18</v>
      </c>
      <c r="D6458" s="8">
        <v>337</v>
      </c>
      <c r="E6458" s="8">
        <v>11069582.509999998</v>
      </c>
      <c r="F6458" s="8">
        <v>89129.709999999992</v>
      </c>
      <c r="G6458" s="8">
        <v>6444347.4000000022</v>
      </c>
      <c r="H6458" s="8">
        <v>5551468.7300000032</v>
      </c>
      <c r="I6458" s="8">
        <v>4161170.13</v>
      </c>
      <c r="J6458" s="8">
        <v>706051.17999999993</v>
      </c>
      <c r="K6458" s="8">
        <v>0</v>
      </c>
      <c r="L6458" s="8">
        <v>2221938.1600000011</v>
      </c>
      <c r="M6458" s="8">
        <v>0</v>
      </c>
      <c r="N6458" s="8">
        <v>1814213.8200000003</v>
      </c>
      <c r="O6458" s="8">
        <v>4870.7800000000007</v>
      </c>
      <c r="P6458" s="8">
        <v>21553.770000000004</v>
      </c>
      <c r="Q6458" s="8">
        <v>4577.3500000000004</v>
      </c>
      <c r="R6458" s="8">
        <v>4961.53</v>
      </c>
      <c r="S6458" s="8">
        <v>3842674.3400000012</v>
      </c>
      <c r="T6458" s="8">
        <v>3535186.5199999996</v>
      </c>
      <c r="U6458" s="8">
        <v>19222.38</v>
      </c>
      <c r="V6458" s="8">
        <v>3720.9300000000003</v>
      </c>
      <c r="W6458" s="8">
        <v>2061.2399999999998</v>
      </c>
      <c r="X6458" s="8">
        <v>25465.439999999999</v>
      </c>
      <c r="Y6458" s="8">
        <v>0.02</v>
      </c>
      <c r="Z6458" s="8">
        <v>2.54</v>
      </c>
      <c r="AA6458" s="8">
        <v>583219.2899999998</v>
      </c>
      <c r="AB6458" s="8">
        <v>175497.46999999991</v>
      </c>
      <c r="AC6458" s="9">
        <f t="shared" si="604"/>
        <v>407721.81999999989</v>
      </c>
      <c r="AD6458" s="5" t="str">
        <f>$C6458&amp;" "&amp;VLOOKUP(C6458,Tegevusalad!$A$1:$B$89,2,FALSE)</f>
        <v>18 TRÜKINDUS JA SALVESTISTE PALJUNDUS</v>
      </c>
      <c r="AE6458" s="6">
        <f t="shared" si="606"/>
        <v>7322280.9399999976</v>
      </c>
      <c r="AF6458" s="6">
        <f t="shared" si="607"/>
        <v>5213347.0599999996</v>
      </c>
      <c r="AG6458" s="6">
        <f t="shared" si="608"/>
        <v>13766628.340000002</v>
      </c>
      <c r="AH6458" s="6">
        <f t="shared" si="609"/>
        <v>9095876.7500000019</v>
      </c>
      <c r="AI6458" s="6">
        <f t="shared" si="605"/>
        <v>13741162.9</v>
      </c>
    </row>
    <row r="6459" spans="1:35">
      <c r="A6459" s="3">
        <v>2020</v>
      </c>
      <c r="B6459" s="3">
        <v>5</v>
      </c>
      <c r="C6459" s="4">
        <v>19</v>
      </c>
      <c r="D6459" s="8">
        <v>8</v>
      </c>
      <c r="E6459" s="8">
        <v>14425907.390000001</v>
      </c>
      <c r="F6459" s="8">
        <v>0</v>
      </c>
      <c r="G6459" s="8">
        <v>1566969.8900000001</v>
      </c>
      <c r="H6459" s="8">
        <v>340150.97000000003</v>
      </c>
      <c r="I6459" s="8">
        <v>338590.97000000003</v>
      </c>
      <c r="J6459" s="8">
        <v>139205.21</v>
      </c>
      <c r="K6459" s="8">
        <v>0</v>
      </c>
      <c r="L6459" s="8">
        <v>2885181.4800000004</v>
      </c>
      <c r="M6459" s="8">
        <v>0</v>
      </c>
      <c r="N6459" s="8">
        <v>2572274.1</v>
      </c>
      <c r="O6459" s="8">
        <v>2340</v>
      </c>
      <c r="P6459" s="8">
        <v>37101.71</v>
      </c>
      <c r="Q6459" s="8">
        <v>131.85</v>
      </c>
      <c r="R6459" s="8">
        <v>824.31</v>
      </c>
      <c r="S6459" s="8">
        <v>11823701.020000001</v>
      </c>
      <c r="T6459" s="8">
        <v>11821571.020000001</v>
      </c>
      <c r="U6459" s="8">
        <v>7783.94</v>
      </c>
      <c r="V6459" s="8">
        <v>7783.94</v>
      </c>
      <c r="W6459" s="8">
        <v>28660.880000000001</v>
      </c>
      <c r="X6459" s="8">
        <v>1774.74</v>
      </c>
      <c r="Y6459" s="8">
        <v>104.72</v>
      </c>
      <c r="Z6459" s="8">
        <v>0</v>
      </c>
      <c r="AA6459" s="8">
        <v>483682.19</v>
      </c>
      <c r="AB6459" s="8">
        <v>170670.09</v>
      </c>
      <c r="AC6459" s="9">
        <f t="shared" si="604"/>
        <v>313012.09999999998</v>
      </c>
      <c r="AD6459" s="5" t="str">
        <f>$C6459&amp;" "&amp;VLOOKUP(C6459,Tegevusalad!$A$1:$B$89,2,FALSE)</f>
        <v>19 KOKSI JA PUHASTATUD NAFTATOODETE TOOTMINE</v>
      </c>
      <c r="AE6459" s="6">
        <f t="shared" si="606"/>
        <v>2596197.17</v>
      </c>
      <c r="AF6459" s="6">
        <f t="shared" si="607"/>
        <v>1030091.0299999993</v>
      </c>
      <c r="AG6459" s="6">
        <f t="shared" si="608"/>
        <v>4163167.0600000005</v>
      </c>
      <c r="AH6459" s="6">
        <f t="shared" si="609"/>
        <v>12865492.050000001</v>
      </c>
      <c r="AI6459" s="6">
        <f t="shared" si="605"/>
        <v>4161392.3200000003</v>
      </c>
    </row>
    <row r="6460" spans="1:35">
      <c r="A6460" s="3">
        <v>2020</v>
      </c>
      <c r="B6460" s="3">
        <v>5</v>
      </c>
      <c r="C6460" s="4">
        <v>20</v>
      </c>
      <c r="D6460" s="8">
        <v>134</v>
      </c>
      <c r="E6460" s="8">
        <v>27450013.210000016</v>
      </c>
      <c r="F6460" s="8">
        <v>838.6</v>
      </c>
      <c r="G6460" s="8">
        <v>33390381.550000001</v>
      </c>
      <c r="H6460" s="8">
        <v>18854058.909999996</v>
      </c>
      <c r="I6460" s="8">
        <v>17905327.219999995</v>
      </c>
      <c r="J6460" s="8">
        <v>14133292.700000003</v>
      </c>
      <c r="K6460" s="8">
        <v>0</v>
      </c>
      <c r="L6460" s="8">
        <v>5490078.1000000006</v>
      </c>
      <c r="M6460" s="8">
        <v>250189.74</v>
      </c>
      <c r="N6460" s="8">
        <v>6113744.459999999</v>
      </c>
      <c r="O6460" s="8">
        <v>878536.92</v>
      </c>
      <c r="P6460" s="8">
        <v>221033.42</v>
      </c>
      <c r="Q6460" s="8">
        <v>5623.6499999999987</v>
      </c>
      <c r="R6460" s="8">
        <v>5118.9800000000014</v>
      </c>
      <c r="S6460" s="8">
        <v>11996190.26</v>
      </c>
      <c r="T6460" s="8">
        <v>9909982.6300000008</v>
      </c>
      <c r="U6460" s="8">
        <v>429993.77000000008</v>
      </c>
      <c r="V6460" s="8">
        <v>1417.35</v>
      </c>
      <c r="W6460" s="8">
        <v>17257.78</v>
      </c>
      <c r="X6460" s="8">
        <v>2007.75</v>
      </c>
      <c r="Y6460" s="8">
        <v>0.04</v>
      </c>
      <c r="Z6460" s="8">
        <v>0</v>
      </c>
      <c r="AA6460" s="8">
        <v>1285595.67</v>
      </c>
      <c r="AB6460" s="8">
        <v>1659072.25</v>
      </c>
      <c r="AC6460" s="9">
        <f t="shared" si="604"/>
        <v>-373476.58000000007</v>
      </c>
      <c r="AD6460" s="5" t="str">
        <f>$C6460&amp;" "&amp;VLOOKUP(C6460,Tegevusalad!$A$1:$B$89,2,FALSE)</f>
        <v>20 KEMIKAALIDE JA KEEMIATOODETE TOOTMINE</v>
      </c>
      <c r="AE6460" s="6">
        <f t="shared" si="606"/>
        <v>15026675.530000018</v>
      </c>
      <c r="AF6460" s="6">
        <f t="shared" si="607"/>
        <v>13776865.919999998</v>
      </c>
      <c r="AG6460" s="6">
        <f t="shared" si="608"/>
        <v>48417057.080000013</v>
      </c>
      <c r="AH6460" s="6">
        <f t="shared" si="609"/>
        <v>30594317.199999996</v>
      </c>
      <c r="AI6460" s="6">
        <f t="shared" si="605"/>
        <v>48415049.330000013</v>
      </c>
    </row>
    <row r="6461" spans="1:35">
      <c r="A6461" s="3">
        <v>2020</v>
      </c>
      <c r="B6461" s="3">
        <v>5</v>
      </c>
      <c r="C6461" s="4">
        <v>21</v>
      </c>
      <c r="D6461" s="8">
        <v>17</v>
      </c>
      <c r="E6461" s="8">
        <v>2567679.41</v>
      </c>
      <c r="F6461" s="8">
        <v>152048.35999999999</v>
      </c>
      <c r="G6461" s="8">
        <v>4528508.92</v>
      </c>
      <c r="H6461" s="8">
        <v>2819002.6100000003</v>
      </c>
      <c r="I6461" s="8">
        <v>2738303.71</v>
      </c>
      <c r="J6461" s="8">
        <v>1386992.3</v>
      </c>
      <c r="K6461" s="8">
        <v>0</v>
      </c>
      <c r="L6461" s="8">
        <v>527220.2300000001</v>
      </c>
      <c r="M6461" s="8">
        <v>148443.91999999998</v>
      </c>
      <c r="N6461" s="8">
        <v>822845.74</v>
      </c>
      <c r="O6461" s="8">
        <v>151443.16999999998</v>
      </c>
      <c r="P6461" s="8">
        <v>18664.690000000002</v>
      </c>
      <c r="Q6461" s="8">
        <v>141.34</v>
      </c>
      <c r="R6461" s="8">
        <v>620.88</v>
      </c>
      <c r="S6461" s="8">
        <v>2485897.6800000002</v>
      </c>
      <c r="T6461" s="8">
        <v>2434697.73</v>
      </c>
      <c r="U6461" s="8">
        <v>11380.28</v>
      </c>
      <c r="V6461" s="8">
        <v>343</v>
      </c>
      <c r="W6461" s="8">
        <v>9342.4699999999993</v>
      </c>
      <c r="X6461" s="8">
        <v>0</v>
      </c>
      <c r="Y6461" s="8">
        <v>0.64</v>
      </c>
      <c r="Z6461" s="8">
        <v>0</v>
      </c>
      <c r="AA6461" s="8">
        <v>12361.74</v>
      </c>
      <c r="AB6461" s="8">
        <v>159542.69</v>
      </c>
      <c r="AC6461" s="9">
        <f t="shared" si="604"/>
        <v>-147180.95000000001</v>
      </c>
      <c r="AD6461" s="5" t="str">
        <f>$C6461&amp;" "&amp;VLOOKUP(C6461,Tegevusalad!$A$1:$B$89,2,FALSE)</f>
        <v>21 PÕHIFARMAATSIATOODETE JA RAVIMPREPARAATIDE TOOTMINE</v>
      </c>
      <c r="AE6461" s="6">
        <f t="shared" si="606"/>
        <v>222449.81000000006</v>
      </c>
      <c r="AF6461" s="6">
        <f t="shared" si="607"/>
        <v>863182.28999999934</v>
      </c>
      <c r="AG6461" s="6">
        <f t="shared" si="608"/>
        <v>4750958.7299999995</v>
      </c>
      <c r="AH6461" s="6">
        <f t="shared" si="609"/>
        <v>4117333.0999999996</v>
      </c>
      <c r="AI6461" s="6">
        <f t="shared" si="605"/>
        <v>4750958.7299999995</v>
      </c>
    </row>
    <row r="6462" spans="1:35">
      <c r="A6462" s="3">
        <v>2020</v>
      </c>
      <c r="B6462" s="3">
        <v>5</v>
      </c>
      <c r="C6462" s="4">
        <v>22</v>
      </c>
      <c r="D6462" s="8">
        <v>208</v>
      </c>
      <c r="E6462" s="8">
        <v>30624629.480000004</v>
      </c>
      <c r="F6462" s="8">
        <v>498.63</v>
      </c>
      <c r="G6462" s="8">
        <v>19697571.199999999</v>
      </c>
      <c r="H6462" s="8">
        <v>16031366.860000003</v>
      </c>
      <c r="I6462" s="8">
        <v>15517178.560000002</v>
      </c>
      <c r="J6462" s="8">
        <v>2259164.39</v>
      </c>
      <c r="K6462" s="8">
        <v>0</v>
      </c>
      <c r="L6462" s="8">
        <v>6124970.7899999991</v>
      </c>
      <c r="M6462" s="8">
        <v>274121.60000000003</v>
      </c>
      <c r="N6462" s="8">
        <v>5396484.6900000023</v>
      </c>
      <c r="O6462" s="8">
        <v>457568.46999999991</v>
      </c>
      <c r="P6462" s="8">
        <v>168957.87</v>
      </c>
      <c r="Q6462" s="8">
        <v>13882.230000000001</v>
      </c>
      <c r="R6462" s="8">
        <v>4564.8700000000017</v>
      </c>
      <c r="S6462" s="8">
        <v>14546339.899999997</v>
      </c>
      <c r="T6462" s="8">
        <v>14130267.810000001</v>
      </c>
      <c r="U6462" s="8">
        <v>162157.93</v>
      </c>
      <c r="V6462" s="8">
        <v>22290.700000000004</v>
      </c>
      <c r="W6462" s="8">
        <v>5562.64</v>
      </c>
      <c r="X6462" s="8">
        <v>2171.15</v>
      </c>
      <c r="Y6462" s="8">
        <v>0</v>
      </c>
      <c r="Z6462" s="8">
        <v>0</v>
      </c>
      <c r="AA6462" s="8">
        <v>1588885.53</v>
      </c>
      <c r="AB6462" s="8">
        <v>586277.83000000019</v>
      </c>
      <c r="AC6462" s="9">
        <f t="shared" si="604"/>
        <v>1002607.6999999998</v>
      </c>
      <c r="AD6462" s="5" t="str">
        <f>$C6462&amp;" "&amp;VLOOKUP(C6462,Tegevusalad!$A$1:$B$89,2,FALSE)</f>
        <v>22 KUMMI- JA PLASTTOODETE TOOTMINE</v>
      </c>
      <c r="AE6462" s="6">
        <f t="shared" si="606"/>
        <v>15918801.430000005</v>
      </c>
      <c r="AF6462" s="6">
        <f t="shared" si="607"/>
        <v>10031198.320000013</v>
      </c>
      <c r="AG6462" s="6">
        <f t="shared" si="608"/>
        <v>35616372.630000003</v>
      </c>
      <c r="AH6462" s="6">
        <f t="shared" si="609"/>
        <v>27005247.800000012</v>
      </c>
      <c r="AI6462" s="6">
        <f t="shared" si="605"/>
        <v>35614201.480000004</v>
      </c>
    </row>
    <row r="6463" spans="1:35">
      <c r="A6463" s="3">
        <v>2020</v>
      </c>
      <c r="B6463" s="3">
        <v>5</v>
      </c>
      <c r="C6463" s="4">
        <v>23</v>
      </c>
      <c r="D6463" s="8">
        <v>250</v>
      </c>
      <c r="E6463" s="8">
        <v>47127062.969999991</v>
      </c>
      <c r="F6463" s="8">
        <v>8151.12</v>
      </c>
      <c r="G6463" s="8">
        <v>15650207.390000001</v>
      </c>
      <c r="H6463" s="8">
        <v>14786445.280000001</v>
      </c>
      <c r="I6463" s="8">
        <v>13718958.16</v>
      </c>
      <c r="J6463" s="8">
        <v>740372.63</v>
      </c>
      <c r="K6463" s="8">
        <v>0</v>
      </c>
      <c r="L6463" s="8">
        <v>9426146.1999999993</v>
      </c>
      <c r="M6463" s="8">
        <v>19907.439999999999</v>
      </c>
      <c r="N6463" s="8">
        <v>7307668.5400000038</v>
      </c>
      <c r="O6463" s="8">
        <v>203019.56</v>
      </c>
      <c r="P6463" s="8">
        <v>215105.68999999994</v>
      </c>
      <c r="Q6463" s="8">
        <v>10837.670000000006</v>
      </c>
      <c r="R6463" s="8">
        <v>13769.980000000003</v>
      </c>
      <c r="S6463" s="8">
        <v>12558993.489999998</v>
      </c>
      <c r="T6463" s="8">
        <v>11071027.309999999</v>
      </c>
      <c r="U6463" s="8">
        <v>1168312.5200000003</v>
      </c>
      <c r="V6463" s="8">
        <v>922870.33000000019</v>
      </c>
      <c r="W6463" s="8">
        <v>9860.9100000000017</v>
      </c>
      <c r="X6463" s="8">
        <v>225818.02000000002</v>
      </c>
      <c r="Y6463" s="8">
        <v>0</v>
      </c>
      <c r="Z6463" s="8">
        <v>0</v>
      </c>
      <c r="AA6463" s="8">
        <v>2992938.19</v>
      </c>
      <c r="AB6463" s="8">
        <v>854553.09</v>
      </c>
      <c r="AC6463" s="9">
        <f t="shared" si="604"/>
        <v>2138385.1</v>
      </c>
      <c r="AD6463" s="5" t="str">
        <f>$C6463&amp;" "&amp;VLOOKUP(C6463,Tegevusalad!$A$1:$B$89,2,FALSE)</f>
        <v>23 MUUDE MITTEMETALSETEST MINERAALIDEST TOODETE TOOTMINE</v>
      </c>
      <c r="AE6463" s="6">
        <f t="shared" si="606"/>
        <v>33633726.099999994</v>
      </c>
      <c r="AF6463" s="6">
        <f t="shared" si="607"/>
        <v>22787659.12000002</v>
      </c>
      <c r="AG6463" s="6">
        <f t="shared" si="608"/>
        <v>49283933.489999995</v>
      </c>
      <c r="AH6463" s="6">
        <f t="shared" si="609"/>
        <v>36607192.600000016</v>
      </c>
      <c r="AI6463" s="6">
        <f t="shared" si="605"/>
        <v>49058115.469999991</v>
      </c>
    </row>
    <row r="6464" spans="1:35">
      <c r="A6464" s="3">
        <v>2020</v>
      </c>
      <c r="B6464" s="3">
        <v>5</v>
      </c>
      <c r="C6464" s="4">
        <v>24</v>
      </c>
      <c r="D6464" s="8">
        <v>25</v>
      </c>
      <c r="E6464" s="8">
        <v>2149752.2199999997</v>
      </c>
      <c r="F6464" s="8">
        <v>0</v>
      </c>
      <c r="G6464" s="8">
        <v>2191984.3600000003</v>
      </c>
      <c r="H6464" s="8">
        <v>1547711.19</v>
      </c>
      <c r="I6464" s="8">
        <v>1483874.11</v>
      </c>
      <c r="J6464" s="8">
        <v>578331.72</v>
      </c>
      <c r="K6464" s="8">
        <v>0</v>
      </c>
      <c r="L6464" s="8">
        <v>429950.45999999996</v>
      </c>
      <c r="M6464" s="8">
        <v>108703.95</v>
      </c>
      <c r="N6464" s="8">
        <v>584852.94999999995</v>
      </c>
      <c r="O6464" s="8">
        <v>108960.47</v>
      </c>
      <c r="P6464" s="8">
        <v>44374.37</v>
      </c>
      <c r="Q6464" s="8">
        <v>813.82</v>
      </c>
      <c r="R6464" s="8">
        <v>1128.3</v>
      </c>
      <c r="S6464" s="8">
        <v>1061335.8</v>
      </c>
      <c r="T6464" s="8">
        <v>971110.15</v>
      </c>
      <c r="U6464" s="8">
        <v>312181.12999999995</v>
      </c>
      <c r="V6464" s="8">
        <v>306099.77999999997</v>
      </c>
      <c r="W6464" s="8">
        <v>1703.8100000000002</v>
      </c>
      <c r="X6464" s="8">
        <v>117491.76000000001</v>
      </c>
      <c r="Y6464" s="8">
        <v>0</v>
      </c>
      <c r="Z6464" s="8">
        <v>0</v>
      </c>
      <c r="AA6464" s="8">
        <v>59410.989999999991</v>
      </c>
      <c r="AB6464" s="8">
        <v>105609.52999999998</v>
      </c>
      <c r="AC6464" s="9">
        <f t="shared" si="604"/>
        <v>-46198.539999999994</v>
      </c>
      <c r="AD6464" s="5" t="str">
        <f>$C6464&amp;" "&amp;VLOOKUP(C6464,Tegevusalad!$A$1:$B$89,2,FALSE)</f>
        <v>24 METALLITOOTMINE</v>
      </c>
      <c r="AE6464" s="6">
        <f t="shared" si="606"/>
        <v>893727.04999999958</v>
      </c>
      <c r="AF6464" s="6">
        <f t="shared" si="607"/>
        <v>1317686.75</v>
      </c>
      <c r="AG6464" s="6">
        <f t="shared" si="608"/>
        <v>3085711.41</v>
      </c>
      <c r="AH6464" s="6">
        <f t="shared" si="609"/>
        <v>2929906.25</v>
      </c>
      <c r="AI6464" s="6">
        <f t="shared" si="605"/>
        <v>2968219.6500000004</v>
      </c>
    </row>
    <row r="6465" spans="1:35">
      <c r="A6465" s="3">
        <v>2020</v>
      </c>
      <c r="B6465" s="3">
        <v>5</v>
      </c>
      <c r="C6465" s="4">
        <v>25</v>
      </c>
      <c r="D6465" s="8">
        <v>1440</v>
      </c>
      <c r="E6465" s="8">
        <v>80326216.160000056</v>
      </c>
      <c r="F6465" s="8">
        <v>1001.78</v>
      </c>
      <c r="G6465" s="8">
        <v>61070563.54999999</v>
      </c>
      <c r="H6465" s="8">
        <v>53834221.660000004</v>
      </c>
      <c r="I6465" s="8">
        <v>51174520.070000008</v>
      </c>
      <c r="J6465" s="8">
        <v>6200836.3899999997</v>
      </c>
      <c r="K6465" s="8">
        <v>0</v>
      </c>
      <c r="L6465" s="8">
        <v>16065333.499999993</v>
      </c>
      <c r="M6465" s="8">
        <v>93413.99</v>
      </c>
      <c r="N6465" s="8">
        <v>16154383.510000002</v>
      </c>
      <c r="O6465" s="8">
        <v>613729.43000000017</v>
      </c>
      <c r="P6465" s="8">
        <v>715000.45</v>
      </c>
      <c r="Q6465" s="8">
        <v>33950.75</v>
      </c>
      <c r="R6465" s="8">
        <v>20979.579999999987</v>
      </c>
      <c r="S6465" s="8">
        <v>22979808.080000006</v>
      </c>
      <c r="T6465" s="8">
        <v>20091433.739999998</v>
      </c>
      <c r="U6465" s="8">
        <v>12274751.039999995</v>
      </c>
      <c r="V6465" s="8">
        <v>11748628.909999998</v>
      </c>
      <c r="W6465" s="8">
        <v>97626.17</v>
      </c>
      <c r="X6465" s="8">
        <v>4236676.07</v>
      </c>
      <c r="Y6465" s="8">
        <v>57.05</v>
      </c>
      <c r="Z6465" s="8">
        <v>0.09</v>
      </c>
      <c r="AA6465" s="8">
        <v>3637165.0300000045</v>
      </c>
      <c r="AB6465" s="8">
        <v>3632744.0899999994</v>
      </c>
      <c r="AC6465" s="9">
        <f t="shared" si="604"/>
        <v>4420.9400000050664</v>
      </c>
      <c r="AD6465" s="5" t="str">
        <f>$C6465&amp;" "&amp;VLOOKUP(C6465,Tegevusalad!$A$1:$B$89,2,FALSE)</f>
        <v>25 METALLTOODETE TOOTMINE, V.A MASINAD JA SEADMED</v>
      </c>
      <c r="AE6465" s="6">
        <f t="shared" si="606"/>
        <v>49309334.890000045</v>
      </c>
      <c r="AF6465" s="6">
        <f t="shared" si="607"/>
        <v>54302238.090000011</v>
      </c>
      <c r="AG6465" s="6">
        <f t="shared" si="608"/>
        <v>110379898.44000003</v>
      </c>
      <c r="AH6465" s="6">
        <f t="shared" si="609"/>
        <v>80876815.450000003</v>
      </c>
      <c r="AI6465" s="6">
        <f t="shared" si="605"/>
        <v>106143222.37000003</v>
      </c>
    </row>
    <row r="6466" spans="1:35">
      <c r="A6466" s="3">
        <v>2020</v>
      </c>
      <c r="B6466" s="3">
        <v>5</v>
      </c>
      <c r="C6466" s="4">
        <v>26</v>
      </c>
      <c r="D6466" s="8">
        <v>165</v>
      </c>
      <c r="E6466" s="8">
        <v>55338559.480000004</v>
      </c>
      <c r="F6466" s="8">
        <v>0</v>
      </c>
      <c r="G6466" s="8">
        <v>76555567.930000022</v>
      </c>
      <c r="H6466" s="8">
        <v>49361496.68999999</v>
      </c>
      <c r="I6466" s="8">
        <v>45580287.389999986</v>
      </c>
      <c r="J6466" s="8">
        <v>26506592.589999996</v>
      </c>
      <c r="K6466" s="8">
        <v>0</v>
      </c>
      <c r="L6466" s="8">
        <v>11067711.880000001</v>
      </c>
      <c r="M6466" s="8">
        <v>5477753.5499999989</v>
      </c>
      <c r="N6466" s="8">
        <v>17470739.860000003</v>
      </c>
      <c r="O6466" s="8">
        <v>5747652.5999999987</v>
      </c>
      <c r="P6466" s="8">
        <v>116812.87000000001</v>
      </c>
      <c r="Q6466" s="8">
        <v>621.47</v>
      </c>
      <c r="R6466" s="8">
        <v>11005.89</v>
      </c>
      <c r="S6466" s="8">
        <v>45788360.419999957</v>
      </c>
      <c r="T6466" s="8">
        <v>40906142.449999988</v>
      </c>
      <c r="U6466" s="8">
        <v>903598.89999999991</v>
      </c>
      <c r="V6466" s="8">
        <v>10330.530000000001</v>
      </c>
      <c r="W6466" s="8">
        <v>847.15000000000009</v>
      </c>
      <c r="X6466" s="8">
        <v>47586.219999999994</v>
      </c>
      <c r="Y6466" s="8">
        <v>0</v>
      </c>
      <c r="Z6466" s="8">
        <v>0</v>
      </c>
      <c r="AA6466" s="8">
        <v>497131.18000000005</v>
      </c>
      <c r="AB6466" s="8">
        <v>1422405.6099999994</v>
      </c>
      <c r="AC6466" s="9">
        <f t="shared" si="604"/>
        <v>-925274.42999999935</v>
      </c>
      <c r="AD6466" s="5" t="str">
        <f>$C6466&amp;" "&amp;VLOOKUP(C6466,Tegevusalad!$A$1:$B$89,2,FALSE)</f>
        <v>26 ARVUTITE, ELEKTROONIKA- JA OPTIKASEADMETE TOOTMINE</v>
      </c>
      <c r="AE6466" s="6">
        <f t="shared" si="606"/>
        <v>8694186.3800000474</v>
      </c>
      <c r="AF6466" s="6">
        <f t="shared" si="607"/>
        <v>11988836.960000074</v>
      </c>
      <c r="AG6466" s="6">
        <f t="shared" si="608"/>
        <v>85249754.310000062</v>
      </c>
      <c r="AH6466" s="6">
        <f t="shared" si="609"/>
        <v>87408728.750000015</v>
      </c>
      <c r="AI6466" s="6">
        <f t="shared" si="605"/>
        <v>85202168.090000063</v>
      </c>
    </row>
    <row r="6467" spans="1:35">
      <c r="A6467" s="3">
        <v>2020</v>
      </c>
      <c r="B6467" s="3">
        <v>5</v>
      </c>
      <c r="C6467" s="4">
        <v>27</v>
      </c>
      <c r="D6467" s="8">
        <v>145</v>
      </c>
      <c r="E6467" s="8">
        <v>39239215.06000001</v>
      </c>
      <c r="F6467" s="8">
        <v>0</v>
      </c>
      <c r="G6467" s="8">
        <v>65115063.780000001</v>
      </c>
      <c r="H6467" s="8">
        <v>50244923.949999988</v>
      </c>
      <c r="I6467" s="8">
        <v>42072463.389999993</v>
      </c>
      <c r="J6467" s="8">
        <v>13365366.73</v>
      </c>
      <c r="K6467" s="8">
        <v>0</v>
      </c>
      <c r="L6467" s="8">
        <v>7847843.009999997</v>
      </c>
      <c r="M6467" s="8">
        <v>1256397.2100000002</v>
      </c>
      <c r="N6467" s="8">
        <v>11079460.130000003</v>
      </c>
      <c r="O6467" s="8">
        <v>2064878.9100000001</v>
      </c>
      <c r="P6467" s="8">
        <v>148270.25</v>
      </c>
      <c r="Q6467" s="8">
        <v>6707.5999999999995</v>
      </c>
      <c r="R6467" s="8">
        <v>8868.5300000000007</v>
      </c>
      <c r="S6467" s="8">
        <v>26580985.249999989</v>
      </c>
      <c r="T6467" s="8">
        <v>23220239.979999993</v>
      </c>
      <c r="U6467" s="8">
        <v>2245011.3899999997</v>
      </c>
      <c r="V6467" s="8">
        <v>220767.83000000002</v>
      </c>
      <c r="W6467" s="8">
        <v>20229.23</v>
      </c>
      <c r="X6467" s="8">
        <v>927449.51000000013</v>
      </c>
      <c r="Y6467" s="8">
        <v>0</v>
      </c>
      <c r="Z6467" s="8">
        <v>0</v>
      </c>
      <c r="AA6467" s="8">
        <v>718717.03</v>
      </c>
      <c r="AB6467" s="8">
        <v>2693936.9400000004</v>
      </c>
      <c r="AC6467" s="9">
        <f t="shared" ref="AC6467:AC6530" si="610">AA6467-AB6467</f>
        <v>-1975219.9100000004</v>
      </c>
      <c r="AD6467" s="5" t="str">
        <f>$C6467&amp;" "&amp;VLOOKUP(C6467,Tegevusalad!$A$1:$B$89,2,FALSE)</f>
        <v>27 ELEKTRISEADMETE TOOTMINE</v>
      </c>
      <c r="AE6467" s="6">
        <f t="shared" si="606"/>
        <v>11340667.930000018</v>
      </c>
      <c r="AF6467" s="6">
        <f t="shared" si="607"/>
        <v>16512019.94000002</v>
      </c>
      <c r="AG6467" s="6">
        <f t="shared" si="608"/>
        <v>76455731.710000023</v>
      </c>
      <c r="AH6467" s="6">
        <f t="shared" si="609"/>
        <v>55441643.300000004</v>
      </c>
      <c r="AI6467" s="6">
        <f t="shared" ref="AI6467:AI6530" si="611">(E6467+F6467+G6467)-(S6467+U6467)</f>
        <v>75528282.200000018</v>
      </c>
    </row>
    <row r="6468" spans="1:35">
      <c r="A6468" s="3">
        <v>2020</v>
      </c>
      <c r="B6468" s="3">
        <v>5</v>
      </c>
      <c r="C6468" s="4">
        <v>28</v>
      </c>
      <c r="D6468" s="8">
        <v>233</v>
      </c>
      <c r="E6468" s="8">
        <v>15946529.329999998</v>
      </c>
      <c r="F6468" s="8">
        <v>0</v>
      </c>
      <c r="G6468" s="8">
        <v>36049344.410000004</v>
      </c>
      <c r="H6468" s="8">
        <v>17705180</v>
      </c>
      <c r="I6468" s="8">
        <v>17034172.129999999</v>
      </c>
      <c r="J6468" s="8">
        <v>18187196.289999995</v>
      </c>
      <c r="K6468" s="8">
        <v>0</v>
      </c>
      <c r="L6468" s="8">
        <v>3189305.8699999992</v>
      </c>
      <c r="M6468" s="8">
        <v>90662.340000000011</v>
      </c>
      <c r="N6468" s="8">
        <v>6162900.8099999996</v>
      </c>
      <c r="O6468" s="8">
        <v>1986057.84</v>
      </c>
      <c r="P6468" s="8">
        <v>122636.76</v>
      </c>
      <c r="Q6468" s="8">
        <v>3894.2999999999993</v>
      </c>
      <c r="R6468" s="8">
        <v>4483.3999999999996</v>
      </c>
      <c r="S6468" s="8">
        <v>5802138.5500000017</v>
      </c>
      <c r="T6468" s="8">
        <v>5506765.9700000016</v>
      </c>
      <c r="U6468" s="8">
        <v>2149888.1500000004</v>
      </c>
      <c r="V6468" s="8">
        <v>2094561.4000000006</v>
      </c>
      <c r="W6468" s="8">
        <v>21633.17</v>
      </c>
      <c r="X6468" s="8">
        <v>113628.76</v>
      </c>
      <c r="Y6468" s="8">
        <v>48.58</v>
      </c>
      <c r="Z6468" s="8">
        <v>92.73</v>
      </c>
      <c r="AA6468" s="8">
        <v>572078.75</v>
      </c>
      <c r="AB6468" s="8">
        <v>3455055.5000000005</v>
      </c>
      <c r="AC6468" s="9">
        <f t="shared" si="610"/>
        <v>-2882976.7500000005</v>
      </c>
      <c r="AD6468" s="5" t="str">
        <f>$C6468&amp;" "&amp;VLOOKUP(C6468,Tegevusalad!$A$1:$B$89,2,FALSE)</f>
        <v>28 MUJAL LIIGITAMATA MASINATE JA SEADMETE TOOTMINE</v>
      </c>
      <c r="AE6468" s="6">
        <f t="shared" si="606"/>
        <v>8108131.3899999959</v>
      </c>
      <c r="AF6468" s="6">
        <f t="shared" si="607"/>
        <v>15049166.549999997</v>
      </c>
      <c r="AG6468" s="6">
        <f t="shared" si="608"/>
        <v>44157475.799999997</v>
      </c>
      <c r="AH6468" s="6">
        <f t="shared" si="609"/>
        <v>30836921.049999997</v>
      </c>
      <c r="AI6468" s="6">
        <f t="shared" si="611"/>
        <v>44043847.039999999</v>
      </c>
    </row>
    <row r="6469" spans="1:35">
      <c r="A6469" s="3">
        <v>2020</v>
      </c>
      <c r="B6469" s="3">
        <v>5</v>
      </c>
      <c r="C6469" s="4">
        <v>29</v>
      </c>
      <c r="D6469" s="8">
        <v>91</v>
      </c>
      <c r="E6469" s="8">
        <v>13321513.619999999</v>
      </c>
      <c r="F6469" s="8">
        <v>0</v>
      </c>
      <c r="G6469" s="8">
        <v>17306097.149999999</v>
      </c>
      <c r="H6469" s="8">
        <v>14919327.750000002</v>
      </c>
      <c r="I6469" s="8">
        <v>13654563.990000004</v>
      </c>
      <c r="J6469" s="8">
        <v>2261826.0300000003</v>
      </c>
      <c r="K6469" s="8">
        <v>0</v>
      </c>
      <c r="L6469" s="8">
        <v>2664302.7499999981</v>
      </c>
      <c r="M6469" s="8">
        <v>307011.60000000003</v>
      </c>
      <c r="N6469" s="8">
        <v>3658136.4000000004</v>
      </c>
      <c r="O6469" s="8">
        <v>397093.10000000003</v>
      </c>
      <c r="P6469" s="8">
        <v>106174.83000000003</v>
      </c>
      <c r="Q6469" s="8">
        <v>2946.47</v>
      </c>
      <c r="R6469" s="8">
        <v>4507.8400000000011</v>
      </c>
      <c r="S6469" s="8">
        <v>8318279.1699999999</v>
      </c>
      <c r="T6469" s="8">
        <v>6394373.9799999995</v>
      </c>
      <c r="U6469" s="8">
        <v>1439816.32</v>
      </c>
      <c r="V6469" s="8">
        <v>1438345.0100000005</v>
      </c>
      <c r="W6469" s="8">
        <v>72194.959999999992</v>
      </c>
      <c r="X6469" s="8">
        <v>76687.87999999999</v>
      </c>
      <c r="Y6469" s="8">
        <v>0</v>
      </c>
      <c r="Z6469" s="8">
        <v>0</v>
      </c>
      <c r="AA6469" s="8">
        <v>228022.10999999996</v>
      </c>
      <c r="AB6469" s="8">
        <v>914844.16000000003</v>
      </c>
      <c r="AC6469" s="9">
        <f t="shared" si="610"/>
        <v>-686822.05</v>
      </c>
      <c r="AD6469" s="5" t="str">
        <f>$C6469&amp;" "&amp;VLOOKUP(C6469,Tegevusalad!$A$1:$B$89,2,FALSE)</f>
        <v>29 MOOTORSÕIDUKITE, HAAGISTE JA POOLHAAGISTE TOOTMINE</v>
      </c>
      <c r="AE6469" s="6">
        <f t="shared" si="606"/>
        <v>3640106.01</v>
      </c>
      <c r="AF6469" s="6">
        <f t="shared" si="607"/>
        <v>8008005.2199999997</v>
      </c>
      <c r="AG6469" s="6">
        <f t="shared" si="608"/>
        <v>20946203.159999996</v>
      </c>
      <c r="AH6469" s="6">
        <f t="shared" si="609"/>
        <v>18313221.199999999</v>
      </c>
      <c r="AI6469" s="6">
        <f t="shared" si="611"/>
        <v>20869515.279999994</v>
      </c>
    </row>
    <row r="6470" spans="1:35">
      <c r="A6470" s="3">
        <v>2020</v>
      </c>
      <c r="B6470" s="3">
        <v>5</v>
      </c>
      <c r="C6470" s="4">
        <v>30</v>
      </c>
      <c r="D6470" s="8">
        <v>103</v>
      </c>
      <c r="E6470" s="8">
        <v>4965900.7299999995</v>
      </c>
      <c r="F6470" s="8">
        <v>618.74</v>
      </c>
      <c r="G6470" s="8">
        <v>4379612.3499999996</v>
      </c>
      <c r="H6470" s="8">
        <v>2995297.51</v>
      </c>
      <c r="I6470" s="8">
        <v>2539708.0800000005</v>
      </c>
      <c r="J6470" s="8">
        <v>671057.82000000007</v>
      </c>
      <c r="K6470" s="8">
        <v>0</v>
      </c>
      <c r="L6470" s="8">
        <v>993235.7999999997</v>
      </c>
      <c r="M6470" s="8">
        <v>7922.85</v>
      </c>
      <c r="N6470" s="8">
        <v>898756.5299999998</v>
      </c>
      <c r="O6470" s="8">
        <v>167151.16</v>
      </c>
      <c r="P6470" s="8">
        <v>9491.1400000000012</v>
      </c>
      <c r="Q6470" s="8">
        <v>5364.71</v>
      </c>
      <c r="R6470" s="8">
        <v>2020.2399999999998</v>
      </c>
      <c r="S6470" s="8">
        <v>1598968.6600000001</v>
      </c>
      <c r="T6470" s="8">
        <v>1043964.8200000002</v>
      </c>
      <c r="U6470" s="8">
        <v>14535.810000000001</v>
      </c>
      <c r="V6470" s="8">
        <v>14174.93</v>
      </c>
      <c r="W6470" s="8">
        <v>12142.4</v>
      </c>
      <c r="X6470" s="8">
        <v>349.55</v>
      </c>
      <c r="Y6470" s="8">
        <v>0</v>
      </c>
      <c r="Z6470" s="8">
        <v>0</v>
      </c>
      <c r="AA6470" s="8">
        <v>499130.61000000004</v>
      </c>
      <c r="AB6470" s="8">
        <v>396728.49000000011</v>
      </c>
      <c r="AC6470" s="9">
        <f t="shared" si="610"/>
        <v>102402.11999999994</v>
      </c>
      <c r="AD6470" s="5" t="str">
        <f>$C6470&amp;" "&amp;VLOOKUP(C6470,Tegevusalad!$A$1:$B$89,2,FALSE)</f>
        <v>30 MUUDE TRANSPORDIVAHENDITE TOOTMINE</v>
      </c>
      <c r="AE6470" s="6">
        <f t="shared" si="606"/>
        <v>3353364.5499999993</v>
      </c>
      <c r="AF6470" s="6">
        <f t="shared" si="607"/>
        <v>2068798.5099999984</v>
      </c>
      <c r="AG6470" s="6">
        <f t="shared" si="608"/>
        <v>7732976.9000000004</v>
      </c>
      <c r="AH6470" s="6">
        <f t="shared" si="609"/>
        <v>4503883.8499999987</v>
      </c>
      <c r="AI6470" s="6">
        <f t="shared" si="611"/>
        <v>7732627.3499999996</v>
      </c>
    </row>
    <row r="6471" spans="1:35">
      <c r="A6471" s="3">
        <v>2020</v>
      </c>
      <c r="B6471" s="3">
        <v>5</v>
      </c>
      <c r="C6471" s="4">
        <v>31</v>
      </c>
      <c r="D6471" s="8">
        <v>771</v>
      </c>
      <c r="E6471" s="8">
        <v>21930045.549999982</v>
      </c>
      <c r="F6471" s="8">
        <v>0</v>
      </c>
      <c r="G6471" s="8">
        <v>21915677.770000003</v>
      </c>
      <c r="H6471" s="8">
        <v>18515376.849999994</v>
      </c>
      <c r="I6471" s="8">
        <v>18141415.489999991</v>
      </c>
      <c r="J6471" s="8">
        <v>2920810.9800000004</v>
      </c>
      <c r="K6471" s="8">
        <v>0</v>
      </c>
      <c r="L6471" s="8">
        <v>4386009.24</v>
      </c>
      <c r="M6471" s="8">
        <v>38090.770000000004</v>
      </c>
      <c r="N6471" s="8">
        <v>5267159.3800000045</v>
      </c>
      <c r="O6471" s="8">
        <v>237998.80000000008</v>
      </c>
      <c r="P6471" s="8">
        <v>134426.76999999999</v>
      </c>
      <c r="Q6471" s="8">
        <v>13333.250000000007</v>
      </c>
      <c r="R6471" s="8">
        <v>22745.190000000013</v>
      </c>
      <c r="S6471" s="8">
        <v>7344020.5600000005</v>
      </c>
      <c r="T6471" s="8">
        <v>6556305.9999999981</v>
      </c>
      <c r="U6471" s="8">
        <v>215061.67</v>
      </c>
      <c r="V6471" s="8">
        <v>210867.94000000003</v>
      </c>
      <c r="W6471" s="8">
        <v>8766.5499999999993</v>
      </c>
      <c r="X6471" s="8">
        <v>401369.57000000007</v>
      </c>
      <c r="Y6471" s="8">
        <v>0</v>
      </c>
      <c r="Z6471" s="8">
        <v>0</v>
      </c>
      <c r="AA6471" s="8">
        <v>909467.07999999914</v>
      </c>
      <c r="AB6471" s="8">
        <v>1752526.45</v>
      </c>
      <c r="AC6471" s="9">
        <f t="shared" si="610"/>
        <v>-843059.37000000081</v>
      </c>
      <c r="AD6471" s="5" t="str">
        <f>$C6471&amp;" "&amp;VLOOKUP(C6471,Tegevusalad!$A$1:$B$89,2,FALSE)</f>
        <v>31 MÖÖBLITOOTMINE</v>
      </c>
      <c r="AE6471" s="6">
        <f t="shared" si="606"/>
        <v>14772332.889999982</v>
      </c>
      <c r="AF6471" s="6">
        <f t="shared" si="607"/>
        <v>17911314.560000021</v>
      </c>
      <c r="AG6471" s="6">
        <f t="shared" si="608"/>
        <v>36688010.659999982</v>
      </c>
      <c r="AH6471" s="6">
        <f t="shared" si="609"/>
        <v>26449522.850000024</v>
      </c>
      <c r="AI6471" s="6">
        <f t="shared" si="611"/>
        <v>36286641.089999989</v>
      </c>
    </row>
    <row r="6472" spans="1:35">
      <c r="A6472" s="3">
        <v>2020</v>
      </c>
      <c r="B6472" s="3">
        <v>5</v>
      </c>
      <c r="C6472" s="4">
        <v>32</v>
      </c>
      <c r="D6472" s="8">
        <v>349</v>
      </c>
      <c r="E6472" s="8">
        <v>8756937.6400000025</v>
      </c>
      <c r="F6472" s="8">
        <v>340303.42</v>
      </c>
      <c r="G6472" s="8">
        <v>10958276.389999997</v>
      </c>
      <c r="H6472" s="8">
        <v>9831424.75</v>
      </c>
      <c r="I6472" s="8">
        <v>8273743.1800000016</v>
      </c>
      <c r="J6472" s="8">
        <v>1096490.0300000003</v>
      </c>
      <c r="K6472" s="8">
        <v>0</v>
      </c>
      <c r="L6472" s="8">
        <v>1782014.8500000006</v>
      </c>
      <c r="M6472" s="8">
        <v>128221.90000000001</v>
      </c>
      <c r="N6472" s="8">
        <v>2448022.5799999996</v>
      </c>
      <c r="O6472" s="8">
        <v>535632.77</v>
      </c>
      <c r="P6472" s="8">
        <v>92364.030000000028</v>
      </c>
      <c r="Q6472" s="8">
        <v>6036.7900000000009</v>
      </c>
      <c r="R6472" s="8">
        <v>2594.8400000000006</v>
      </c>
      <c r="S6472" s="8">
        <v>3919287.1999999993</v>
      </c>
      <c r="T6472" s="8">
        <v>3646037.9999999981</v>
      </c>
      <c r="U6472" s="8">
        <v>185586.29000000004</v>
      </c>
      <c r="V6472" s="8">
        <v>112121.61</v>
      </c>
      <c r="W6472" s="8">
        <v>164663.38</v>
      </c>
      <c r="X6472" s="8">
        <v>4794.0699999999988</v>
      </c>
      <c r="Y6472" s="8">
        <v>0</v>
      </c>
      <c r="Z6472" s="8">
        <v>0</v>
      </c>
      <c r="AA6472" s="8">
        <v>503128.60999999993</v>
      </c>
      <c r="AB6472" s="8">
        <v>1040914.4400000002</v>
      </c>
      <c r="AC6472" s="9">
        <f t="shared" si="610"/>
        <v>-537785.83000000031</v>
      </c>
      <c r="AD6472" s="5" t="str">
        <f>$C6472&amp;" "&amp;VLOOKUP(C6472,Tegevusalad!$A$1:$B$89,2,FALSE)</f>
        <v>32 MUU TOOTMINE</v>
      </c>
      <c r="AE6472" s="6">
        <f t="shared" si="606"/>
        <v>4997161.6400000034</v>
      </c>
      <c r="AF6472" s="6">
        <f t="shared" si="607"/>
        <v>5582171.3699999973</v>
      </c>
      <c r="AG6472" s="6">
        <f t="shared" si="608"/>
        <v>15955438.030000001</v>
      </c>
      <c r="AH6472" s="6">
        <f t="shared" si="609"/>
        <v>12253087.099999996</v>
      </c>
      <c r="AI6472" s="6">
        <f t="shared" si="611"/>
        <v>15950643.960000001</v>
      </c>
    </row>
    <row r="6473" spans="1:35">
      <c r="A6473" s="3">
        <v>2020</v>
      </c>
      <c r="B6473" s="3">
        <v>5</v>
      </c>
      <c r="C6473" s="4">
        <v>33</v>
      </c>
      <c r="D6473" s="8">
        <v>802</v>
      </c>
      <c r="E6473" s="8">
        <v>18074634.279999983</v>
      </c>
      <c r="F6473" s="8">
        <v>263.76</v>
      </c>
      <c r="G6473" s="8">
        <v>10740482.270000001</v>
      </c>
      <c r="H6473" s="8">
        <v>3783930.1499999994</v>
      </c>
      <c r="I6473" s="8">
        <v>739220.75</v>
      </c>
      <c r="J6473" s="8">
        <v>944747.44000000006</v>
      </c>
      <c r="K6473" s="8">
        <v>0</v>
      </c>
      <c r="L6473" s="8">
        <v>3614950.5600000033</v>
      </c>
      <c r="M6473" s="8">
        <v>1889.74</v>
      </c>
      <c r="N6473" s="8">
        <v>2953189.6499999976</v>
      </c>
      <c r="O6473" s="8">
        <v>54106.81</v>
      </c>
      <c r="P6473" s="8">
        <v>74335.210000000006</v>
      </c>
      <c r="Q6473" s="8">
        <v>50187.270000000011</v>
      </c>
      <c r="R6473" s="8">
        <v>6396.5699999999988</v>
      </c>
      <c r="S6473" s="8">
        <v>6025691.1200000001</v>
      </c>
      <c r="T6473" s="8">
        <v>4759682.9899999965</v>
      </c>
      <c r="U6473" s="8">
        <v>778490.3899999999</v>
      </c>
      <c r="V6473" s="8">
        <v>146272.82000000007</v>
      </c>
      <c r="W6473" s="8">
        <v>12977.929999999998</v>
      </c>
      <c r="X6473" s="8">
        <v>34426.019999999997</v>
      </c>
      <c r="Y6473" s="8">
        <v>0</v>
      </c>
      <c r="Z6473" s="8">
        <v>4072.7000000000003</v>
      </c>
      <c r="AA6473" s="8">
        <v>1199980.0600000003</v>
      </c>
      <c r="AB6473" s="8">
        <v>540402.11</v>
      </c>
      <c r="AC6473" s="9">
        <f t="shared" si="610"/>
        <v>659577.9500000003</v>
      </c>
      <c r="AD6473" s="5" t="str">
        <f>$C6473&amp;" "&amp;VLOOKUP(C6473,Tegevusalad!$A$1:$B$89,2,FALSE)</f>
        <v>33 MASINATE JA SEADMETE REMONT JA PAIGALDUS</v>
      </c>
      <c r="AE6473" s="6">
        <f t="shared" si="606"/>
        <v>11305142.549999984</v>
      </c>
      <c r="AF6473" s="6">
        <f t="shared" si="607"/>
        <v>7869488.3599999845</v>
      </c>
      <c r="AG6473" s="6">
        <f t="shared" si="608"/>
        <v>22045624.819999985</v>
      </c>
      <c r="AH6473" s="6">
        <f t="shared" si="609"/>
        <v>14797931.099999987</v>
      </c>
      <c r="AI6473" s="6">
        <f t="shared" si="611"/>
        <v>22011198.79999999</v>
      </c>
    </row>
    <row r="6474" spans="1:35">
      <c r="A6474" s="3">
        <v>2020</v>
      </c>
      <c r="B6474" s="3">
        <v>5</v>
      </c>
      <c r="C6474" s="4">
        <v>35</v>
      </c>
      <c r="D6474" s="8">
        <v>443</v>
      </c>
      <c r="E6474" s="8">
        <v>118098977.02000001</v>
      </c>
      <c r="F6474" s="8">
        <v>708.41</v>
      </c>
      <c r="G6474" s="8">
        <v>10140077.859999999</v>
      </c>
      <c r="H6474" s="8">
        <v>3065745.39</v>
      </c>
      <c r="I6474" s="8">
        <v>1312194.55</v>
      </c>
      <c r="J6474" s="8">
        <v>9853.6200000000008</v>
      </c>
      <c r="K6474" s="8">
        <v>0</v>
      </c>
      <c r="L6474" s="8">
        <v>23619859.239999998</v>
      </c>
      <c r="M6474" s="8">
        <v>401.02</v>
      </c>
      <c r="N6474" s="8">
        <v>18479421.309999995</v>
      </c>
      <c r="O6474" s="8">
        <v>73846.27</v>
      </c>
      <c r="P6474" s="8">
        <v>3682371.53</v>
      </c>
      <c r="Q6474" s="8">
        <v>9369.01</v>
      </c>
      <c r="R6474" s="8">
        <v>7661.8300000000008</v>
      </c>
      <c r="S6474" s="8">
        <v>5775607.4500000002</v>
      </c>
      <c r="T6474" s="8">
        <v>3059582.1900000004</v>
      </c>
      <c r="U6474" s="8">
        <v>22233840.239999998</v>
      </c>
      <c r="V6474" s="8">
        <v>57858.740000000005</v>
      </c>
      <c r="W6474" s="8">
        <v>1048610.8799999999</v>
      </c>
      <c r="X6474" s="8">
        <v>418913.9</v>
      </c>
      <c r="Y6474" s="8">
        <v>0</v>
      </c>
      <c r="Z6474" s="8">
        <v>7.0000000000000007E-2</v>
      </c>
      <c r="AA6474" s="8">
        <v>6780223.1499999985</v>
      </c>
      <c r="AB6474" s="8">
        <v>1639384.2699999991</v>
      </c>
      <c r="AC6474" s="9">
        <f t="shared" si="610"/>
        <v>5140838.879999999</v>
      </c>
      <c r="AD6474" s="5" t="str">
        <f>$C6474&amp;" "&amp;VLOOKUP(C6474,Tegevusalad!$A$1:$B$89,2,FALSE)</f>
        <v>35 ELEKTRIENERGIA, GAASI, AURU JA KONDITSIONEERITUD ÕHUGA VARUSTAMINE</v>
      </c>
      <c r="AE6474" s="6">
        <f t="shared" si="606"/>
        <v>90509151.640000015</v>
      </c>
      <c r="AF6474" s="6">
        <f t="shared" si="607"/>
        <v>64114595.399999961</v>
      </c>
      <c r="AG6474" s="6">
        <f t="shared" si="608"/>
        <v>100649229.50000001</v>
      </c>
      <c r="AH6474" s="6">
        <f t="shared" si="609"/>
        <v>92435415.699999958</v>
      </c>
      <c r="AI6474" s="6">
        <f t="shared" si="611"/>
        <v>100230315.60000001</v>
      </c>
    </row>
    <row r="6475" spans="1:35">
      <c r="A6475" s="3">
        <v>2020</v>
      </c>
      <c r="B6475" s="3">
        <v>5</v>
      </c>
      <c r="C6475" s="4">
        <v>36</v>
      </c>
      <c r="D6475" s="8">
        <v>43</v>
      </c>
      <c r="E6475" s="8">
        <v>4726671.67</v>
      </c>
      <c r="F6475" s="8">
        <v>0</v>
      </c>
      <c r="G6475" s="8">
        <v>12697</v>
      </c>
      <c r="H6475" s="8">
        <v>12697</v>
      </c>
      <c r="I6475" s="8">
        <v>12480</v>
      </c>
      <c r="J6475" s="8">
        <v>0</v>
      </c>
      <c r="K6475" s="8">
        <v>0</v>
      </c>
      <c r="L6475" s="8">
        <v>945334.32000000007</v>
      </c>
      <c r="M6475" s="8">
        <v>0</v>
      </c>
      <c r="N6475" s="8">
        <v>466662.17999999988</v>
      </c>
      <c r="O6475" s="8">
        <v>689.57</v>
      </c>
      <c r="P6475" s="8">
        <v>121332.16000000002</v>
      </c>
      <c r="Q6475" s="8">
        <v>442.23</v>
      </c>
      <c r="R6475" s="8">
        <v>914.08999999999992</v>
      </c>
      <c r="S6475" s="8">
        <v>320150.47000000003</v>
      </c>
      <c r="T6475" s="8">
        <v>277375.90999999997</v>
      </c>
      <c r="U6475" s="8">
        <v>1172.6500000000001</v>
      </c>
      <c r="V6475" s="8">
        <v>1172.6500000000001</v>
      </c>
      <c r="W6475" s="8">
        <v>0</v>
      </c>
      <c r="X6475" s="8">
        <v>0</v>
      </c>
      <c r="Y6475" s="8">
        <v>0</v>
      </c>
      <c r="Z6475" s="8">
        <v>0</v>
      </c>
      <c r="AA6475" s="8">
        <v>491792.65000000014</v>
      </c>
      <c r="AB6475" s="8">
        <v>13120.51</v>
      </c>
      <c r="AC6475" s="9">
        <f t="shared" si="610"/>
        <v>478672.14000000013</v>
      </c>
      <c r="AD6475" s="5" t="str">
        <f>$C6475&amp;" "&amp;VLOOKUP(C6475,Tegevusalad!$A$1:$B$89,2,FALSE)</f>
        <v>36 VEEKOGUMINE, -TÖÖTLUS JA -VARUSTUS</v>
      </c>
      <c r="AE6475" s="6">
        <f t="shared" si="606"/>
        <v>4405348.55</v>
      </c>
      <c r="AF6475" s="6">
        <f t="shared" si="607"/>
        <v>2014283.0299999996</v>
      </c>
      <c r="AG6475" s="6">
        <f t="shared" si="608"/>
        <v>4418045.55</v>
      </c>
      <c r="AH6475" s="6">
        <f t="shared" si="609"/>
        <v>2337881.3499999992</v>
      </c>
      <c r="AI6475" s="6">
        <f t="shared" si="611"/>
        <v>4418045.55</v>
      </c>
    </row>
    <row r="6476" spans="1:35">
      <c r="A6476" s="3">
        <v>2020</v>
      </c>
      <c r="B6476" s="3">
        <v>5</v>
      </c>
      <c r="C6476" s="4">
        <v>37</v>
      </c>
      <c r="D6476" s="8">
        <v>86</v>
      </c>
      <c r="E6476" s="8">
        <v>6602603.2899999982</v>
      </c>
      <c r="F6476" s="8">
        <v>2233.04</v>
      </c>
      <c r="G6476" s="8">
        <v>32856.199999999997</v>
      </c>
      <c r="H6476" s="8">
        <v>754</v>
      </c>
      <c r="I6476" s="8">
        <v>616</v>
      </c>
      <c r="J6476" s="8">
        <v>0</v>
      </c>
      <c r="K6476" s="8">
        <v>0</v>
      </c>
      <c r="L6476" s="8">
        <v>1320721.6500000004</v>
      </c>
      <c r="M6476" s="8">
        <v>0</v>
      </c>
      <c r="N6476" s="8">
        <v>1556908.08</v>
      </c>
      <c r="O6476" s="8">
        <v>0</v>
      </c>
      <c r="P6476" s="8">
        <v>977180.85</v>
      </c>
      <c r="Q6476" s="8">
        <v>771.59999999999991</v>
      </c>
      <c r="R6476" s="8">
        <v>733.09999999999991</v>
      </c>
      <c r="S6476" s="8">
        <v>65743.02</v>
      </c>
      <c r="T6476" s="8">
        <v>46426.62</v>
      </c>
      <c r="U6476" s="8">
        <v>95741.920000000013</v>
      </c>
      <c r="V6476" s="8">
        <v>213.42</v>
      </c>
      <c r="W6476" s="8">
        <v>2117.3000000000002</v>
      </c>
      <c r="X6476" s="8">
        <v>916.8900000000001</v>
      </c>
      <c r="Y6476" s="8">
        <v>0.08</v>
      </c>
      <c r="Z6476" s="8">
        <v>0</v>
      </c>
      <c r="AA6476" s="8">
        <v>466921.46000000008</v>
      </c>
      <c r="AB6476" s="8">
        <v>703107.81</v>
      </c>
      <c r="AC6476" s="9">
        <f t="shared" si="610"/>
        <v>-236186.34999999998</v>
      </c>
      <c r="AD6476" s="5" t="str">
        <f>$C6476&amp;" "&amp;VLOOKUP(C6476,Tegevusalad!$A$1:$B$89,2,FALSE)</f>
        <v>37 KANALISATSIOON</v>
      </c>
      <c r="AE6476" s="6">
        <f t="shared" si="606"/>
        <v>6444268.2799999975</v>
      </c>
      <c r="AF6476" s="6">
        <f t="shared" si="607"/>
        <v>7626934.3800000008</v>
      </c>
      <c r="AG6476" s="6">
        <f t="shared" si="608"/>
        <v>6477124.4799999977</v>
      </c>
      <c r="AH6476" s="6">
        <f t="shared" si="609"/>
        <v>7788205.9000000004</v>
      </c>
      <c r="AI6476" s="6">
        <f t="shared" si="611"/>
        <v>6476207.589999998</v>
      </c>
    </row>
    <row r="6477" spans="1:35">
      <c r="A6477" s="3">
        <v>2020</v>
      </c>
      <c r="B6477" s="3">
        <v>5</v>
      </c>
      <c r="C6477" s="4">
        <v>38</v>
      </c>
      <c r="D6477" s="8">
        <v>158</v>
      </c>
      <c r="E6477" s="8">
        <v>21757301.589999981</v>
      </c>
      <c r="F6477" s="8">
        <v>0</v>
      </c>
      <c r="G6477" s="8">
        <v>19548046.629999999</v>
      </c>
      <c r="H6477" s="8">
        <v>8661704.1699999999</v>
      </c>
      <c r="I6477" s="8">
        <v>8248146.4399999995</v>
      </c>
      <c r="J6477" s="8">
        <v>10599876.85</v>
      </c>
      <c r="K6477" s="8">
        <v>0</v>
      </c>
      <c r="L6477" s="8">
        <v>4351460.3400000026</v>
      </c>
      <c r="M6477" s="8">
        <v>300304.55</v>
      </c>
      <c r="N6477" s="8">
        <v>4407036.7300000004</v>
      </c>
      <c r="O6477" s="8">
        <v>303959.32</v>
      </c>
      <c r="P6477" s="8">
        <v>258180.43</v>
      </c>
      <c r="Q6477" s="8">
        <v>3250.3900000000003</v>
      </c>
      <c r="R6477" s="8">
        <v>4377.13</v>
      </c>
      <c r="S6477" s="8">
        <v>4458136.25</v>
      </c>
      <c r="T6477" s="8">
        <v>4000549.69</v>
      </c>
      <c r="U6477" s="8">
        <v>5412378.7400000002</v>
      </c>
      <c r="V6477" s="8">
        <v>4549678.5500000007</v>
      </c>
      <c r="W6477" s="8">
        <v>15924.72</v>
      </c>
      <c r="X6477" s="8">
        <v>1691020.2300000004</v>
      </c>
      <c r="Y6477" s="8">
        <v>0</v>
      </c>
      <c r="Z6477" s="8">
        <v>0</v>
      </c>
      <c r="AA6477" s="8">
        <v>864744.86999999953</v>
      </c>
      <c r="AB6477" s="8">
        <v>620016.71</v>
      </c>
      <c r="AC6477" s="9">
        <f t="shared" si="610"/>
        <v>244728.15999999957</v>
      </c>
      <c r="AD6477" s="5" t="str">
        <f>$C6477&amp;" "&amp;VLOOKUP(C6477,Tegevusalad!$A$1:$B$89,2,FALSE)</f>
        <v>38 JÄÄTMEKOGUMINE, -TÖÖTLUS JA -KÕRVALDUS; MATERJALIDE TAASKASUTUSELE VÕTMINE</v>
      </c>
      <c r="AE6477" s="6">
        <f t="shared" si="606"/>
        <v>13577806.829999981</v>
      </c>
      <c r="AF6477" s="6">
        <f t="shared" si="607"/>
        <v>15216436.260000004</v>
      </c>
      <c r="AG6477" s="6">
        <f t="shared" si="608"/>
        <v>33125853.459999986</v>
      </c>
      <c r="AH6477" s="6">
        <f t="shared" si="609"/>
        <v>22057069.300000001</v>
      </c>
      <c r="AI6477" s="6">
        <f t="shared" si="611"/>
        <v>31434833.229999982</v>
      </c>
    </row>
    <row r="6478" spans="1:35">
      <c r="A6478" s="3">
        <v>2020</v>
      </c>
      <c r="B6478" s="3">
        <v>5</v>
      </c>
      <c r="C6478" s="4">
        <v>39</v>
      </c>
      <c r="D6478" s="8">
        <v>15</v>
      </c>
      <c r="E6478" s="8">
        <v>746830.0199999999</v>
      </c>
      <c r="F6478" s="8">
        <v>0</v>
      </c>
      <c r="G6478" s="8">
        <v>20239.080000000002</v>
      </c>
      <c r="H6478" s="8">
        <v>6164.58</v>
      </c>
      <c r="I6478" s="8">
        <v>6164.58</v>
      </c>
      <c r="J6478" s="8">
        <v>0</v>
      </c>
      <c r="K6478" s="8">
        <v>0</v>
      </c>
      <c r="L6478" s="8">
        <v>149365.99</v>
      </c>
      <c r="M6478" s="8">
        <v>0</v>
      </c>
      <c r="N6478" s="8">
        <v>82601.100000000006</v>
      </c>
      <c r="O6478" s="8">
        <v>1952.8400000000001</v>
      </c>
      <c r="P6478" s="8">
        <v>4183.83</v>
      </c>
      <c r="Q6478" s="8">
        <v>257.64999999999998</v>
      </c>
      <c r="R6478" s="8">
        <v>33.230000000000004</v>
      </c>
      <c r="S6478" s="8">
        <v>29763.200000000001</v>
      </c>
      <c r="T6478" s="8">
        <v>20350</v>
      </c>
      <c r="U6478" s="8">
        <v>5644.27</v>
      </c>
      <c r="V6478" s="8">
        <v>4694.2700000000004</v>
      </c>
      <c r="W6478" s="8">
        <v>655.48</v>
      </c>
      <c r="X6478" s="8">
        <v>64460.35</v>
      </c>
      <c r="Y6478" s="8">
        <v>0</v>
      </c>
      <c r="Z6478" s="8">
        <v>0</v>
      </c>
      <c r="AA6478" s="8">
        <v>71713.280000000013</v>
      </c>
      <c r="AB6478" s="8">
        <v>4948.3900000000003</v>
      </c>
      <c r="AC6478" s="9">
        <f t="shared" si="610"/>
        <v>66764.890000000014</v>
      </c>
      <c r="AD6478" s="5" t="str">
        <f>$C6478&amp;" "&amp;VLOOKUP(C6478,Tegevusalad!$A$1:$B$89,2,FALSE)</f>
        <v>39 SAASTEKÄITLUS JA MUUD JÄÄTMEKÄITLUSTEGEVUSED</v>
      </c>
      <c r="AE6478" s="6">
        <f t="shared" si="606"/>
        <v>775882.89999999991</v>
      </c>
      <c r="AF6478" s="6">
        <f t="shared" si="607"/>
        <v>372694.25</v>
      </c>
      <c r="AG6478" s="6">
        <f t="shared" si="608"/>
        <v>796121.97999999986</v>
      </c>
      <c r="AH6478" s="6">
        <f t="shared" si="609"/>
        <v>413171.64999999997</v>
      </c>
      <c r="AI6478" s="6">
        <f t="shared" si="611"/>
        <v>731661.62999999989</v>
      </c>
    </row>
    <row r="6479" spans="1:35">
      <c r="A6479" s="3">
        <v>2020</v>
      </c>
      <c r="B6479" s="3">
        <v>5</v>
      </c>
      <c r="C6479" s="4">
        <v>41</v>
      </c>
      <c r="D6479" s="8">
        <v>4638</v>
      </c>
      <c r="E6479" s="8">
        <v>179993317.00999993</v>
      </c>
      <c r="F6479" s="8">
        <v>11469.720000000001</v>
      </c>
      <c r="G6479" s="8">
        <v>17949727.569999989</v>
      </c>
      <c r="H6479" s="8">
        <v>12472444.159999995</v>
      </c>
      <c r="I6479" s="8">
        <v>6746581.8300000019</v>
      </c>
      <c r="J6479" s="8">
        <v>1933196.4300000002</v>
      </c>
      <c r="K6479" s="8">
        <v>0</v>
      </c>
      <c r="L6479" s="8">
        <v>35999695.669999994</v>
      </c>
      <c r="M6479" s="8">
        <v>1040.76</v>
      </c>
      <c r="N6479" s="8">
        <v>32859243.679999944</v>
      </c>
      <c r="O6479" s="8">
        <v>45879.68</v>
      </c>
      <c r="P6479" s="8">
        <v>290307.36000000004</v>
      </c>
      <c r="Q6479" s="8">
        <v>150419.95999999996</v>
      </c>
      <c r="R6479" s="8">
        <v>44890.619999999988</v>
      </c>
      <c r="S6479" s="8">
        <v>2856884.67</v>
      </c>
      <c r="T6479" s="8">
        <v>1948797.5700000005</v>
      </c>
      <c r="U6479" s="8">
        <v>1588206.5899999989</v>
      </c>
      <c r="V6479" s="8">
        <v>1467643.209999999</v>
      </c>
      <c r="W6479" s="8">
        <v>1301926.02</v>
      </c>
      <c r="X6479" s="8">
        <v>298011.01</v>
      </c>
      <c r="Y6479" s="8">
        <v>23778.400000000001</v>
      </c>
      <c r="Z6479" s="8">
        <v>2953.22</v>
      </c>
      <c r="AA6479" s="8">
        <v>8674470.8100000005</v>
      </c>
      <c r="AB6479" s="8">
        <v>5512152.8799999999</v>
      </c>
      <c r="AC6479" s="9">
        <f t="shared" si="610"/>
        <v>3162317.9300000006</v>
      </c>
      <c r="AD6479" s="5" t="str">
        <f>$C6479&amp;" "&amp;VLOOKUP(C6479,Tegevusalad!$A$1:$B$89,2,FALSE)</f>
        <v>41 HOONETE EHITUS</v>
      </c>
      <c r="AE6479" s="6">
        <f t="shared" si="606"/>
        <v>175857706.47999993</v>
      </c>
      <c r="AF6479" s="6">
        <f t="shared" si="607"/>
        <v>161313825.04999974</v>
      </c>
      <c r="AG6479" s="6">
        <f t="shared" si="608"/>
        <v>193807434.04999992</v>
      </c>
      <c r="AH6479" s="6">
        <f t="shared" si="609"/>
        <v>164520671.4999997</v>
      </c>
      <c r="AI6479" s="6">
        <f t="shared" si="611"/>
        <v>193509423.03999993</v>
      </c>
    </row>
    <row r="6480" spans="1:35">
      <c r="A6480" s="3">
        <v>2020</v>
      </c>
      <c r="B6480" s="3">
        <v>5</v>
      </c>
      <c r="C6480" s="4">
        <v>42</v>
      </c>
      <c r="D6480" s="8">
        <v>1004</v>
      </c>
      <c r="E6480" s="8">
        <v>108781525.71000004</v>
      </c>
      <c r="F6480" s="8">
        <v>1702.02</v>
      </c>
      <c r="G6480" s="8">
        <v>2071956.91</v>
      </c>
      <c r="H6480" s="8">
        <v>1395674.13</v>
      </c>
      <c r="I6480" s="8">
        <v>496502.38999999996</v>
      </c>
      <c r="J6480" s="8">
        <v>5000</v>
      </c>
      <c r="K6480" s="8">
        <v>0</v>
      </c>
      <c r="L6480" s="8">
        <v>21756458.270000018</v>
      </c>
      <c r="M6480" s="8">
        <v>151020.23000000001</v>
      </c>
      <c r="N6480" s="8">
        <v>17779574.869999997</v>
      </c>
      <c r="O6480" s="8">
        <v>208973.29</v>
      </c>
      <c r="P6480" s="8">
        <v>708644.35000000009</v>
      </c>
      <c r="Q6480" s="8">
        <v>48482.209999999977</v>
      </c>
      <c r="R6480" s="8">
        <v>39734.130000000005</v>
      </c>
      <c r="S6480" s="8">
        <v>6913878.6599999983</v>
      </c>
      <c r="T6480" s="8">
        <v>5298924.0499999989</v>
      </c>
      <c r="U6480" s="8">
        <v>496213.5400000001</v>
      </c>
      <c r="V6480" s="8">
        <v>397075.18000000005</v>
      </c>
      <c r="W6480" s="8">
        <v>355370.6</v>
      </c>
      <c r="X6480" s="8">
        <v>66914.900000000009</v>
      </c>
      <c r="Y6480" s="8">
        <v>0</v>
      </c>
      <c r="Z6480" s="8">
        <v>0</v>
      </c>
      <c r="AA6480" s="8">
        <v>5571642.620000001</v>
      </c>
      <c r="AB6480" s="8">
        <v>1443738.9900000005</v>
      </c>
      <c r="AC6480" s="9">
        <f t="shared" si="610"/>
        <v>4127903.6300000008</v>
      </c>
      <c r="AD6480" s="5" t="str">
        <f>$C6480&amp;" "&amp;VLOOKUP(C6480,Tegevusalad!$A$1:$B$89,2,FALSE)</f>
        <v>42 RAJATISTE EHITUS</v>
      </c>
      <c r="AE6480" s="6">
        <f t="shared" si="606"/>
        <v>101440050.43000004</v>
      </c>
      <c r="AF6480" s="6">
        <f t="shared" si="607"/>
        <v>81038661.529999986</v>
      </c>
      <c r="AG6480" s="6">
        <f t="shared" si="608"/>
        <v>103512007.34000003</v>
      </c>
      <c r="AH6480" s="6">
        <f t="shared" si="609"/>
        <v>89096544.99999997</v>
      </c>
      <c r="AI6480" s="6">
        <f t="shared" si="611"/>
        <v>103445092.44000003</v>
      </c>
    </row>
    <row r="6481" spans="1:35">
      <c r="A6481" s="3">
        <v>2020</v>
      </c>
      <c r="B6481" s="3">
        <v>5</v>
      </c>
      <c r="C6481" s="4">
        <v>43</v>
      </c>
      <c r="D6481" s="8">
        <v>6199</v>
      </c>
      <c r="E6481" s="8">
        <v>109791674.60000011</v>
      </c>
      <c r="F6481" s="8">
        <v>28386.420000000002</v>
      </c>
      <c r="G6481" s="8">
        <v>8198258.4000000032</v>
      </c>
      <c r="H6481" s="8">
        <v>6026653.7200000007</v>
      </c>
      <c r="I6481" s="8">
        <v>1894017.66</v>
      </c>
      <c r="J6481" s="8">
        <v>185838.71999999997</v>
      </c>
      <c r="K6481" s="8">
        <v>0</v>
      </c>
      <c r="L6481" s="8">
        <v>21960889.590000059</v>
      </c>
      <c r="M6481" s="8">
        <v>0</v>
      </c>
      <c r="N6481" s="8">
        <v>16174200.160000045</v>
      </c>
      <c r="O6481" s="8">
        <v>135993.28999999998</v>
      </c>
      <c r="P6481" s="8">
        <v>600361.7100000002</v>
      </c>
      <c r="Q6481" s="8">
        <v>167584.94999999978</v>
      </c>
      <c r="R6481" s="8">
        <v>41912.77999999997</v>
      </c>
      <c r="S6481" s="8">
        <v>6228955.4399999967</v>
      </c>
      <c r="T6481" s="8">
        <v>5354155.3</v>
      </c>
      <c r="U6481" s="8">
        <v>1431290.2599999981</v>
      </c>
      <c r="V6481" s="8">
        <v>928041.87000000034</v>
      </c>
      <c r="W6481" s="8">
        <v>483782.66000000009</v>
      </c>
      <c r="X6481" s="8">
        <v>225500.53999999998</v>
      </c>
      <c r="Y6481" s="8">
        <v>26.73</v>
      </c>
      <c r="Z6481" s="8">
        <v>0.01</v>
      </c>
      <c r="AA6481" s="8">
        <v>7622814.890000009</v>
      </c>
      <c r="AB6481" s="8">
        <v>1836098.7399999995</v>
      </c>
      <c r="AC6481" s="9">
        <f t="shared" si="610"/>
        <v>5786716.1500000097</v>
      </c>
      <c r="AD6481" s="5" t="str">
        <f>$C6481&amp;" "&amp;VLOOKUP(C6481,Tegevusalad!$A$1:$B$89,2,FALSE)</f>
        <v>43 ERIEHITUSTÖÖD</v>
      </c>
      <c r="AE6481" s="6">
        <f t="shared" si="606"/>
        <v>102385315.86000013</v>
      </c>
      <c r="AF6481" s="6">
        <f t="shared" si="607"/>
        <v>73668394.420000225</v>
      </c>
      <c r="AG6481" s="6">
        <f t="shared" si="608"/>
        <v>110583574.26000014</v>
      </c>
      <c r="AH6481" s="6">
        <f t="shared" si="609"/>
        <v>81080564.700000212</v>
      </c>
      <c r="AI6481" s="6">
        <f t="shared" si="611"/>
        <v>110358073.72000013</v>
      </c>
    </row>
    <row r="6482" spans="1:35">
      <c r="A6482" s="3">
        <v>2020</v>
      </c>
      <c r="B6482" s="3">
        <v>5</v>
      </c>
      <c r="C6482" s="4">
        <v>45</v>
      </c>
      <c r="D6482" s="8">
        <v>3605</v>
      </c>
      <c r="E6482" s="8">
        <v>213345762.18000022</v>
      </c>
      <c r="F6482" s="8">
        <v>10928.91</v>
      </c>
      <c r="G6482" s="8">
        <v>44363167.349999987</v>
      </c>
      <c r="H6482" s="8">
        <v>39847226.250000007</v>
      </c>
      <c r="I6482" s="8">
        <v>36786604.719999984</v>
      </c>
      <c r="J6482" s="8">
        <v>2471973.6099999994</v>
      </c>
      <c r="K6482" s="8">
        <v>0</v>
      </c>
      <c r="L6482" s="8">
        <v>42670136.310000151</v>
      </c>
      <c r="M6482" s="8">
        <v>320163.45</v>
      </c>
      <c r="N6482" s="8">
        <v>28263429.730000012</v>
      </c>
      <c r="O6482" s="8">
        <v>1419025.3899999997</v>
      </c>
      <c r="P6482" s="8">
        <v>646188.34999999986</v>
      </c>
      <c r="Q6482" s="8">
        <v>108029.15999999996</v>
      </c>
      <c r="R6482" s="8">
        <v>46526.089999999982</v>
      </c>
      <c r="S6482" s="8">
        <v>62916262.380000085</v>
      </c>
      <c r="T6482" s="8">
        <v>58859102.670000039</v>
      </c>
      <c r="U6482" s="8">
        <v>3233163.87</v>
      </c>
      <c r="V6482" s="8">
        <v>42456.34</v>
      </c>
      <c r="W6482" s="8">
        <v>411723.43999999989</v>
      </c>
      <c r="X6482" s="8">
        <v>196606.72999999998</v>
      </c>
      <c r="Y6482" s="8">
        <v>237.92000000000002</v>
      </c>
      <c r="Z6482" s="8">
        <v>18979.330000000002</v>
      </c>
      <c r="AA6482" s="8">
        <v>16218280.880000021</v>
      </c>
      <c r="AB6482" s="8">
        <v>1510152.2600000016</v>
      </c>
      <c r="AC6482" s="9">
        <f t="shared" si="610"/>
        <v>14708128.62000002</v>
      </c>
      <c r="AD6482" s="5" t="str">
        <f>$C6482&amp;" "&amp;VLOOKUP(C6482,Tegevusalad!$A$1:$B$89,2,FALSE)</f>
        <v>45 MOOTORSÕIDUKITE JA MOOTORRATASTE HULGI- JA JAEMÜÜK NING REMONT</v>
      </c>
      <c r="AE6482" s="6">
        <f t="shared" si="606"/>
        <v>147403871.57000011</v>
      </c>
      <c r="AF6482" s="6">
        <f t="shared" si="607"/>
        <v>68347682.23999995</v>
      </c>
      <c r="AG6482" s="6">
        <f t="shared" si="608"/>
        <v>191767038.92000011</v>
      </c>
      <c r="AH6482" s="6">
        <f t="shared" si="609"/>
        <v>141549779.10000005</v>
      </c>
      <c r="AI6482" s="6">
        <f t="shared" si="611"/>
        <v>191570432.19000012</v>
      </c>
    </row>
    <row r="6483" spans="1:35">
      <c r="A6483" s="3">
        <v>2020</v>
      </c>
      <c r="B6483" s="3">
        <v>5</v>
      </c>
      <c r="C6483" s="4">
        <v>46</v>
      </c>
      <c r="D6483" s="8">
        <v>8837</v>
      </c>
      <c r="E6483" s="8">
        <v>897655824.61999965</v>
      </c>
      <c r="F6483" s="8">
        <v>75120106.690000013</v>
      </c>
      <c r="G6483" s="8">
        <v>345122986.40999949</v>
      </c>
      <c r="H6483" s="8">
        <v>180597479.47000024</v>
      </c>
      <c r="I6483" s="8">
        <v>152131996.81000027</v>
      </c>
      <c r="J6483" s="8">
        <v>59217788.409999996</v>
      </c>
      <c r="K6483" s="8">
        <v>0</v>
      </c>
      <c r="L6483" s="8">
        <v>186291975.02999994</v>
      </c>
      <c r="M6483" s="8">
        <v>3442523.0300000017</v>
      </c>
      <c r="N6483" s="8">
        <v>138171963.8800002</v>
      </c>
      <c r="O6483" s="8">
        <v>10256240.920000007</v>
      </c>
      <c r="P6483" s="8">
        <v>1610414.89</v>
      </c>
      <c r="Q6483" s="8">
        <v>174859.47999999975</v>
      </c>
      <c r="R6483" s="8">
        <v>199055.02000000008</v>
      </c>
      <c r="S6483" s="8">
        <v>350632531.87000006</v>
      </c>
      <c r="T6483" s="8">
        <v>325347803.78000027</v>
      </c>
      <c r="U6483" s="8">
        <v>24315524.549999978</v>
      </c>
      <c r="V6483" s="8">
        <v>5667913.4699999979</v>
      </c>
      <c r="W6483" s="8">
        <v>6512671.1500000004</v>
      </c>
      <c r="X6483" s="8">
        <v>21915394.669999994</v>
      </c>
      <c r="Y6483" s="8">
        <v>476.79999999999995</v>
      </c>
      <c r="Z6483" s="8">
        <v>7054.9500000000007</v>
      </c>
      <c r="AA6483" s="8">
        <v>64527102.759999953</v>
      </c>
      <c r="AB6483" s="8">
        <v>12971146.730000021</v>
      </c>
      <c r="AC6483" s="9">
        <f t="shared" si="610"/>
        <v>51555956.029999934</v>
      </c>
      <c r="AD6483" s="5" t="str">
        <f>$C6483&amp;" "&amp;VLOOKUP(C6483,Tegevusalad!$A$1:$B$89,2,FALSE)</f>
        <v>46 HULGIKAUBANDUS, V.A MOOTORSÕIDUKID JA MOOTORRATTAD</v>
      </c>
      <c r="AE6483" s="6">
        <f t="shared" si="606"/>
        <v>619743269.5599997</v>
      </c>
      <c r="AF6483" s="6">
        <f t="shared" si="607"/>
        <v>271293746.950001</v>
      </c>
      <c r="AG6483" s="6">
        <f t="shared" si="608"/>
        <v>964866255.96999931</v>
      </c>
      <c r="AH6483" s="6">
        <f t="shared" si="609"/>
        <v>691855094.50000107</v>
      </c>
      <c r="AI6483" s="6">
        <f t="shared" si="611"/>
        <v>942950861.29999924</v>
      </c>
    </row>
    <row r="6484" spans="1:35">
      <c r="A6484" s="3">
        <v>2020</v>
      </c>
      <c r="B6484" s="3">
        <v>5</v>
      </c>
      <c r="C6484" s="4">
        <v>47</v>
      </c>
      <c r="D6484" s="8">
        <v>6896</v>
      </c>
      <c r="E6484" s="8">
        <v>703417801.67000079</v>
      </c>
      <c r="F6484" s="8">
        <v>27310409.62999998</v>
      </c>
      <c r="G6484" s="8">
        <v>30973266.180000018</v>
      </c>
      <c r="H6484" s="8">
        <v>23171079.930000007</v>
      </c>
      <c r="I6484" s="8">
        <v>18303662.140000012</v>
      </c>
      <c r="J6484" s="8">
        <v>3823450.5199999991</v>
      </c>
      <c r="K6484" s="8">
        <v>931.28000000000009</v>
      </c>
      <c r="L6484" s="8">
        <v>143141497.22999987</v>
      </c>
      <c r="M6484" s="8">
        <v>129439.5</v>
      </c>
      <c r="N6484" s="8">
        <v>94511760.73999992</v>
      </c>
      <c r="O6484" s="8">
        <v>1330810.6200000003</v>
      </c>
      <c r="P6484" s="8">
        <v>1614539.1499999997</v>
      </c>
      <c r="Q6484" s="8">
        <v>64479.070000000036</v>
      </c>
      <c r="R6484" s="8">
        <v>42428.92</v>
      </c>
      <c r="S6484" s="8">
        <v>117610281.83999997</v>
      </c>
      <c r="T6484" s="8">
        <v>107171940.23999995</v>
      </c>
      <c r="U6484" s="8">
        <v>6934397.8800000036</v>
      </c>
      <c r="V6484" s="8">
        <v>653294.30999999994</v>
      </c>
      <c r="W6484" s="8">
        <v>16457918.149999999</v>
      </c>
      <c r="X6484" s="8">
        <v>331351.06000000006</v>
      </c>
      <c r="Y6484" s="8">
        <v>1290.5199999999998</v>
      </c>
      <c r="Z6484" s="8">
        <v>2771.7100000000005</v>
      </c>
      <c r="AA6484" s="8">
        <v>50626352.620000139</v>
      </c>
      <c r="AB6484" s="8">
        <v>1868657.8299999996</v>
      </c>
      <c r="AC6484" s="9">
        <f t="shared" si="610"/>
        <v>48757694.790000141</v>
      </c>
      <c r="AD6484" s="5" t="str">
        <f>$C6484&amp;" "&amp;VLOOKUP(C6484,Tegevusalad!$A$1:$B$89,2,FALSE)</f>
        <v>47 JAEKAUBANDUS, V.A MOOTORSÕIDUKID JA MOOTORRATTAD</v>
      </c>
      <c r="AE6484" s="6">
        <f t="shared" si="606"/>
        <v>606514882.6400007</v>
      </c>
      <c r="AF6484" s="6">
        <f t="shared" si="607"/>
        <v>342225509.7899996</v>
      </c>
      <c r="AG6484" s="6">
        <f t="shared" si="608"/>
        <v>637488148.82000077</v>
      </c>
      <c r="AH6484" s="6">
        <f t="shared" si="609"/>
        <v>472770948.29999959</v>
      </c>
      <c r="AI6484" s="6">
        <f t="shared" si="611"/>
        <v>637156797.76000082</v>
      </c>
    </row>
    <row r="6485" spans="1:35">
      <c r="A6485" s="3">
        <v>2020</v>
      </c>
      <c r="B6485" s="3">
        <v>5</v>
      </c>
      <c r="C6485" s="4">
        <v>49</v>
      </c>
      <c r="D6485" s="8">
        <v>4040</v>
      </c>
      <c r="E6485" s="8">
        <v>87018917.109999791</v>
      </c>
      <c r="F6485" s="8">
        <v>17987.13</v>
      </c>
      <c r="G6485" s="8">
        <v>37676641.539999999</v>
      </c>
      <c r="H6485" s="8">
        <v>23904788.56000001</v>
      </c>
      <c r="I6485" s="8">
        <v>475772.37</v>
      </c>
      <c r="J6485" s="8">
        <v>224040.90000000002</v>
      </c>
      <c r="K6485" s="8">
        <v>0</v>
      </c>
      <c r="L6485" s="8">
        <v>17405402.219999976</v>
      </c>
      <c r="M6485" s="8">
        <v>0</v>
      </c>
      <c r="N6485" s="8">
        <v>13389567.95999999</v>
      </c>
      <c r="O6485" s="8">
        <v>149662.10999999999</v>
      </c>
      <c r="P6485" s="8">
        <v>1225827.7999999991</v>
      </c>
      <c r="Q6485" s="8">
        <v>107767.39000000007</v>
      </c>
      <c r="R6485" s="8">
        <v>12010.310000000001</v>
      </c>
      <c r="S6485" s="8">
        <v>8746790.1500000041</v>
      </c>
      <c r="T6485" s="8">
        <v>1771243.1099999996</v>
      </c>
      <c r="U6485" s="8">
        <v>706418.26999999979</v>
      </c>
      <c r="V6485" s="8">
        <v>181244.07999999996</v>
      </c>
      <c r="W6485" s="8">
        <v>377634.91</v>
      </c>
      <c r="X6485" s="8">
        <v>295250.35000000003</v>
      </c>
      <c r="Y6485" s="8">
        <v>0.01</v>
      </c>
      <c r="Z6485" s="8">
        <v>0.03</v>
      </c>
      <c r="AA6485" s="8">
        <v>6244064.5899999943</v>
      </c>
      <c r="AB6485" s="8">
        <v>2228230.3499999996</v>
      </c>
      <c r="AC6485" s="9">
        <f t="shared" si="610"/>
        <v>4015834.2399999946</v>
      </c>
      <c r="AD6485" s="5" t="str">
        <f>$C6485&amp;" "&amp;VLOOKUP(C6485,Tegevusalad!$A$1:$B$89,2,FALSE)</f>
        <v>49 MAISMAAVEONDUS JA TORUTRANSPORT</v>
      </c>
      <c r="AE6485" s="6">
        <f t="shared" si="606"/>
        <v>77878946.169999778</v>
      </c>
      <c r="AF6485" s="6">
        <f t="shared" si="607"/>
        <v>56987616.459999949</v>
      </c>
      <c r="AG6485" s="6">
        <f t="shared" si="608"/>
        <v>115555587.70999978</v>
      </c>
      <c r="AH6485" s="6">
        <f t="shared" si="609"/>
        <v>67007891.349999949</v>
      </c>
      <c r="AI6485" s="6">
        <f t="shared" si="611"/>
        <v>115260337.35999979</v>
      </c>
    </row>
    <row r="6486" spans="1:35">
      <c r="A6486" s="3">
        <v>2020</v>
      </c>
      <c r="B6486" s="3">
        <v>5</v>
      </c>
      <c r="C6486" s="4">
        <v>50</v>
      </c>
      <c r="D6486" s="8">
        <v>90</v>
      </c>
      <c r="E6486" s="8">
        <v>9519839.1999999993</v>
      </c>
      <c r="F6486" s="8">
        <v>11847.44</v>
      </c>
      <c r="G6486" s="8">
        <v>11874978.799999999</v>
      </c>
      <c r="H6486" s="8">
        <v>3751730.71</v>
      </c>
      <c r="I6486" s="8">
        <v>85379</v>
      </c>
      <c r="J6486" s="8">
        <v>0</v>
      </c>
      <c r="K6486" s="8">
        <v>0</v>
      </c>
      <c r="L6486" s="8">
        <v>1905034.1099999999</v>
      </c>
      <c r="M6486" s="8">
        <v>0</v>
      </c>
      <c r="N6486" s="8">
        <v>1563602.0099999998</v>
      </c>
      <c r="O6486" s="8">
        <v>14324.279999999999</v>
      </c>
      <c r="P6486" s="8">
        <v>55326.16</v>
      </c>
      <c r="Q6486" s="8">
        <v>143.55000000000001</v>
      </c>
      <c r="R6486" s="8">
        <v>1898.71</v>
      </c>
      <c r="S6486" s="8">
        <v>3495078.13</v>
      </c>
      <c r="T6486" s="8">
        <v>1010446.49</v>
      </c>
      <c r="U6486" s="8">
        <v>20522.25</v>
      </c>
      <c r="V6486" s="8">
        <v>0</v>
      </c>
      <c r="W6486" s="8">
        <v>5855.9</v>
      </c>
      <c r="X6486" s="8">
        <v>40.4</v>
      </c>
      <c r="Y6486" s="8">
        <v>0</v>
      </c>
      <c r="Z6486" s="8">
        <v>0</v>
      </c>
      <c r="AA6486" s="8">
        <v>463761.24</v>
      </c>
      <c r="AB6486" s="8">
        <v>122329.13999999998</v>
      </c>
      <c r="AC6486" s="9">
        <f t="shared" si="610"/>
        <v>341432.1</v>
      </c>
      <c r="AD6486" s="5" t="str">
        <f>$C6486&amp;" "&amp;VLOOKUP(C6486,Tegevusalad!$A$1:$B$89,2,FALSE)</f>
        <v>50 VEETRANSPORT</v>
      </c>
      <c r="AE6486" s="6">
        <f t="shared" si="606"/>
        <v>6016126.6599999992</v>
      </c>
      <c r="AF6486" s="6">
        <f t="shared" si="607"/>
        <v>4240281.8199999984</v>
      </c>
      <c r="AG6486" s="6">
        <f t="shared" si="608"/>
        <v>17891105.459999997</v>
      </c>
      <c r="AH6486" s="6">
        <f t="shared" si="609"/>
        <v>7827503.5999999987</v>
      </c>
      <c r="AI6486" s="6">
        <f t="shared" si="611"/>
        <v>17891065.059999999</v>
      </c>
    </row>
    <row r="6487" spans="1:35">
      <c r="A6487" s="3">
        <v>2020</v>
      </c>
      <c r="B6487" s="3">
        <v>5</v>
      </c>
      <c r="C6487" s="4">
        <v>51</v>
      </c>
      <c r="D6487" s="8">
        <v>41</v>
      </c>
      <c r="E6487" s="8">
        <v>2608432.6699999995</v>
      </c>
      <c r="F6487" s="8">
        <v>379</v>
      </c>
      <c r="G6487" s="8">
        <v>9375436.5599999987</v>
      </c>
      <c r="H6487" s="8">
        <v>3441525.42</v>
      </c>
      <c r="I6487" s="8">
        <v>20000</v>
      </c>
      <c r="J6487" s="8">
        <v>0</v>
      </c>
      <c r="K6487" s="8">
        <v>0</v>
      </c>
      <c r="L6487" s="8">
        <v>521720.6700000001</v>
      </c>
      <c r="M6487" s="8">
        <v>0</v>
      </c>
      <c r="N6487" s="8">
        <v>579964.85</v>
      </c>
      <c r="O6487" s="8">
        <v>2152.5</v>
      </c>
      <c r="P6487" s="8">
        <v>1457.08</v>
      </c>
      <c r="Q6487" s="8">
        <v>984.92000000000007</v>
      </c>
      <c r="R6487" s="8">
        <v>519.29000000000008</v>
      </c>
      <c r="S6487" s="8">
        <v>1797817.45</v>
      </c>
      <c r="T6487" s="8">
        <v>20357.400000000001</v>
      </c>
      <c r="U6487" s="8">
        <v>60626.17</v>
      </c>
      <c r="V6487" s="8">
        <v>0</v>
      </c>
      <c r="W6487" s="8">
        <v>3207</v>
      </c>
      <c r="X6487" s="8">
        <v>0</v>
      </c>
      <c r="Y6487" s="8">
        <v>0</v>
      </c>
      <c r="Z6487" s="8">
        <v>0</v>
      </c>
      <c r="AA6487" s="8">
        <v>94530.500000000015</v>
      </c>
      <c r="AB6487" s="8">
        <v>152774.68000000002</v>
      </c>
      <c r="AC6487" s="9">
        <f t="shared" si="610"/>
        <v>-58244.180000000008</v>
      </c>
      <c r="AD6487" s="5" t="str">
        <f>$C6487&amp;" "&amp;VLOOKUP(C6487,Tegevusalad!$A$1:$B$89,2,FALSE)</f>
        <v>51 ÕHUTRANSPORT</v>
      </c>
      <c r="AE6487" s="6">
        <f t="shared" si="606"/>
        <v>750368.04999999958</v>
      </c>
      <c r="AF6487" s="6">
        <f t="shared" si="607"/>
        <v>1033214.5799999997</v>
      </c>
      <c r="AG6487" s="6">
        <f t="shared" si="608"/>
        <v>10125804.609999999</v>
      </c>
      <c r="AH6487" s="6">
        <f t="shared" si="609"/>
        <v>2902420.6999999997</v>
      </c>
      <c r="AI6487" s="6">
        <f t="shared" si="611"/>
        <v>10125804.609999999</v>
      </c>
    </row>
    <row r="6488" spans="1:35">
      <c r="A6488" s="3">
        <v>2020</v>
      </c>
      <c r="B6488" s="3">
        <v>5</v>
      </c>
      <c r="C6488" s="4">
        <v>52</v>
      </c>
      <c r="D6488" s="8">
        <v>1480</v>
      </c>
      <c r="E6488" s="8">
        <v>90003033.50000003</v>
      </c>
      <c r="F6488" s="8">
        <v>7004.41</v>
      </c>
      <c r="G6488" s="8">
        <v>126597321.1499999</v>
      </c>
      <c r="H6488" s="8">
        <v>27686846.490000002</v>
      </c>
      <c r="I6488" s="8">
        <v>317663.61999999994</v>
      </c>
      <c r="J6488" s="8">
        <v>1767377.7599999998</v>
      </c>
      <c r="K6488" s="8">
        <v>0</v>
      </c>
      <c r="L6488" s="8">
        <v>18001237.049999997</v>
      </c>
      <c r="M6488" s="8">
        <v>49478.41</v>
      </c>
      <c r="N6488" s="8">
        <v>19640208.97000001</v>
      </c>
      <c r="O6488" s="8">
        <v>78336.589999999982</v>
      </c>
      <c r="P6488" s="8">
        <v>2612312.6500000004</v>
      </c>
      <c r="Q6488" s="8">
        <v>33229.929999999993</v>
      </c>
      <c r="R6488" s="8">
        <v>33897.329999999987</v>
      </c>
      <c r="S6488" s="8">
        <v>22738880.450000003</v>
      </c>
      <c r="T6488" s="8">
        <v>4124526.8600000013</v>
      </c>
      <c r="U6488" s="8">
        <v>7946858.4700000016</v>
      </c>
      <c r="V6488" s="8">
        <v>71302.429999999993</v>
      </c>
      <c r="W6488" s="8">
        <v>333937.32</v>
      </c>
      <c r="X6488" s="8">
        <v>104623.5</v>
      </c>
      <c r="Y6488" s="8">
        <v>0</v>
      </c>
      <c r="Z6488" s="8">
        <v>300.44</v>
      </c>
      <c r="AA6488" s="8">
        <v>2870199.8100000028</v>
      </c>
      <c r="AB6488" s="8">
        <v>4459993.7600000007</v>
      </c>
      <c r="AC6488" s="9">
        <f t="shared" si="610"/>
        <v>-1589793.9499999979</v>
      </c>
      <c r="AD6488" s="5" t="str">
        <f>$C6488&amp;" "&amp;VLOOKUP(C6488,Tegevusalad!$A$1:$B$89,2,FALSE)</f>
        <v>52 LAONDUS JA VEONDUST ABISTAVAD TEGEVUSALAD</v>
      </c>
      <c r="AE6488" s="6">
        <f t="shared" si="606"/>
        <v>59428922.490000024</v>
      </c>
      <c r="AF6488" s="6">
        <f t="shared" si="607"/>
        <v>67364412.060000032</v>
      </c>
      <c r="AG6488" s="6">
        <f t="shared" si="608"/>
        <v>186026243.63999993</v>
      </c>
      <c r="AH6488" s="6">
        <f t="shared" si="609"/>
        <v>98370531.50000003</v>
      </c>
      <c r="AI6488" s="6">
        <f t="shared" si="611"/>
        <v>185921620.13999993</v>
      </c>
    </row>
    <row r="6489" spans="1:35">
      <c r="A6489" s="3">
        <v>2020</v>
      </c>
      <c r="B6489" s="3">
        <v>5</v>
      </c>
      <c r="C6489" s="4">
        <v>53</v>
      </c>
      <c r="D6489" s="8">
        <v>179</v>
      </c>
      <c r="E6489" s="8">
        <v>12380895.229999993</v>
      </c>
      <c r="F6489" s="8">
        <v>82456.38</v>
      </c>
      <c r="G6489" s="8">
        <v>5812812.870000001</v>
      </c>
      <c r="H6489" s="8">
        <v>1873336.31</v>
      </c>
      <c r="I6489" s="8">
        <v>431861.91000000003</v>
      </c>
      <c r="J6489" s="8">
        <v>4829.5600000000004</v>
      </c>
      <c r="K6489" s="8">
        <v>0</v>
      </c>
      <c r="L6489" s="8">
        <v>2483600.1000000006</v>
      </c>
      <c r="M6489" s="8">
        <v>0</v>
      </c>
      <c r="N6489" s="8">
        <v>1325560.4499999997</v>
      </c>
      <c r="O6489" s="8">
        <v>506.25</v>
      </c>
      <c r="P6489" s="8">
        <v>49367.73</v>
      </c>
      <c r="Q6489" s="8">
        <v>8875.4100000000017</v>
      </c>
      <c r="R6489" s="8">
        <v>1661.6499999999999</v>
      </c>
      <c r="S6489" s="8">
        <v>1601061.55</v>
      </c>
      <c r="T6489" s="8">
        <v>63250.880000000005</v>
      </c>
      <c r="U6489" s="8">
        <v>996175.78</v>
      </c>
      <c r="V6489" s="8">
        <v>825</v>
      </c>
      <c r="W6489" s="8">
        <v>1264115.79</v>
      </c>
      <c r="X6489" s="8">
        <v>0</v>
      </c>
      <c r="Y6489" s="8">
        <v>0</v>
      </c>
      <c r="Z6489" s="8">
        <v>0</v>
      </c>
      <c r="AA6489" s="8">
        <v>1179614.81</v>
      </c>
      <c r="AB6489" s="8">
        <v>21575.159999999996</v>
      </c>
      <c r="AC6489" s="9">
        <f t="shared" si="610"/>
        <v>1158039.6500000001</v>
      </c>
      <c r="AD6489" s="5" t="str">
        <f>$C6489&amp;" "&amp;VLOOKUP(C6489,Tegevusalad!$A$1:$B$89,2,FALSE)</f>
        <v>53 POSTI- JA KULLERITEENISTUS</v>
      </c>
      <c r="AE6489" s="6">
        <f t="shared" si="606"/>
        <v>9866114.2799999937</v>
      </c>
      <c r="AF6489" s="6">
        <f t="shared" si="607"/>
        <v>4037166.9199999981</v>
      </c>
      <c r="AG6489" s="6">
        <f t="shared" si="608"/>
        <v>15678927.149999997</v>
      </c>
      <c r="AH6489" s="6">
        <f t="shared" si="609"/>
        <v>6636110.4999999981</v>
      </c>
      <c r="AI6489" s="6">
        <f t="shared" si="611"/>
        <v>15678927.149999997</v>
      </c>
    </row>
    <row r="6490" spans="1:35">
      <c r="A6490" s="3">
        <v>2020</v>
      </c>
      <c r="B6490" s="3">
        <v>5</v>
      </c>
      <c r="C6490" s="4">
        <v>55</v>
      </c>
      <c r="D6490" s="8">
        <v>961</v>
      </c>
      <c r="E6490" s="8">
        <v>2458787.290000001</v>
      </c>
      <c r="F6490" s="8">
        <v>2240833.7300000014</v>
      </c>
      <c r="G6490" s="8">
        <v>391325.23</v>
      </c>
      <c r="H6490" s="8">
        <v>166878.31</v>
      </c>
      <c r="I6490" s="8">
        <v>47725.14</v>
      </c>
      <c r="J6490" s="8">
        <v>5095.5</v>
      </c>
      <c r="K6490" s="8">
        <v>0</v>
      </c>
      <c r="L6490" s="8">
        <v>693432.44999999925</v>
      </c>
      <c r="M6490" s="8">
        <v>0</v>
      </c>
      <c r="N6490" s="8">
        <v>1641084.9900000002</v>
      </c>
      <c r="O6490" s="8">
        <v>3035.5</v>
      </c>
      <c r="P6490" s="8">
        <v>183726.96000000002</v>
      </c>
      <c r="Q6490" s="8">
        <v>10529.520000000004</v>
      </c>
      <c r="R6490" s="8">
        <v>3730.9899999999993</v>
      </c>
      <c r="S6490" s="8">
        <v>235254.63</v>
      </c>
      <c r="T6490" s="8">
        <v>24153.200000000004</v>
      </c>
      <c r="U6490" s="8">
        <v>10790.500000000002</v>
      </c>
      <c r="V6490" s="8">
        <v>769.95999999999992</v>
      </c>
      <c r="W6490" s="8">
        <v>680667.88</v>
      </c>
      <c r="X6490" s="8">
        <v>514.01</v>
      </c>
      <c r="Y6490" s="8">
        <v>0.02</v>
      </c>
      <c r="Z6490" s="8">
        <v>442.28</v>
      </c>
      <c r="AA6490" s="8">
        <v>138612.81999999995</v>
      </c>
      <c r="AB6490" s="8">
        <v>1086707.6699999995</v>
      </c>
      <c r="AC6490" s="9">
        <f t="shared" si="610"/>
        <v>-948094.84999999951</v>
      </c>
      <c r="AD6490" s="5" t="str">
        <f>$C6490&amp;" "&amp;VLOOKUP(C6490,Tegevusalad!$A$1:$B$89,2,FALSE)</f>
        <v>55 MAJUTUS</v>
      </c>
      <c r="AE6490" s="6">
        <f t="shared" si="606"/>
        <v>4454089.9000000022</v>
      </c>
      <c r="AF6490" s="6">
        <f t="shared" si="607"/>
        <v>7963627.2300000004</v>
      </c>
      <c r="AG6490" s="6">
        <f t="shared" si="608"/>
        <v>4845415.1300000018</v>
      </c>
      <c r="AH6490" s="6">
        <f t="shared" si="609"/>
        <v>8224079.9000000004</v>
      </c>
      <c r="AI6490" s="6">
        <f t="shared" si="611"/>
        <v>4844901.120000002</v>
      </c>
    </row>
    <row r="6491" spans="1:35">
      <c r="A6491" s="3">
        <v>2020</v>
      </c>
      <c r="B6491" s="3">
        <v>5</v>
      </c>
      <c r="C6491" s="4">
        <v>56</v>
      </c>
      <c r="D6491" s="8">
        <v>2387</v>
      </c>
      <c r="E6491" s="8">
        <v>31594221.690000013</v>
      </c>
      <c r="F6491" s="8">
        <v>150005.43000000002</v>
      </c>
      <c r="G6491" s="8">
        <v>338453.77</v>
      </c>
      <c r="H6491" s="8">
        <v>257309.55999999997</v>
      </c>
      <c r="I6491" s="8">
        <v>65323.470000000008</v>
      </c>
      <c r="J6491" s="8">
        <v>0</v>
      </c>
      <c r="K6491" s="8">
        <v>0</v>
      </c>
      <c r="L6491" s="8">
        <v>6332344.8399999999</v>
      </c>
      <c r="M6491" s="8">
        <v>0</v>
      </c>
      <c r="N6491" s="8">
        <v>4317061.3900000015</v>
      </c>
      <c r="O6491" s="8">
        <v>5891.5399999999981</v>
      </c>
      <c r="P6491" s="8">
        <v>179249.85000000009</v>
      </c>
      <c r="Q6491" s="8">
        <v>24025.400000000012</v>
      </c>
      <c r="R6491" s="8">
        <v>7340.630000000001</v>
      </c>
      <c r="S6491" s="8">
        <v>1874324.6300000011</v>
      </c>
      <c r="T6491" s="8">
        <v>1213174.0300000003</v>
      </c>
      <c r="U6491" s="8">
        <v>161717.26</v>
      </c>
      <c r="V6491" s="8">
        <v>2013.12</v>
      </c>
      <c r="W6491" s="8">
        <v>194535.63999999998</v>
      </c>
      <c r="X6491" s="8">
        <v>82.78</v>
      </c>
      <c r="Y6491" s="8">
        <v>2943.13</v>
      </c>
      <c r="Z6491" s="8">
        <v>1.25</v>
      </c>
      <c r="AA6491" s="8">
        <v>2449302.9799999991</v>
      </c>
      <c r="AB6491" s="8">
        <v>431077.64000000025</v>
      </c>
      <c r="AC6491" s="9">
        <f t="shared" si="610"/>
        <v>2018225.3399999989</v>
      </c>
      <c r="AD6491" s="5" t="str">
        <f>$C6491&amp;" "&amp;VLOOKUP(C6491,Tegevusalad!$A$1:$B$89,2,FALSE)</f>
        <v>56 TOIDU JA JOOGI SERVEERIMINE</v>
      </c>
      <c r="AE6491" s="6">
        <f t="shared" si="606"/>
        <v>29708268.010000013</v>
      </c>
      <c r="AF6491" s="6">
        <f t="shared" si="607"/>
        <v>19558523.630000003</v>
      </c>
      <c r="AG6491" s="6">
        <f t="shared" si="608"/>
        <v>30046721.780000012</v>
      </c>
      <c r="AH6491" s="6">
        <f t="shared" si="609"/>
        <v>21622010.100000005</v>
      </c>
      <c r="AI6491" s="6">
        <f t="shared" si="611"/>
        <v>30046639.000000011</v>
      </c>
    </row>
    <row r="6492" spans="1:35">
      <c r="A6492" s="3">
        <v>2020</v>
      </c>
      <c r="B6492" s="3">
        <v>5</v>
      </c>
      <c r="C6492" s="4">
        <v>58</v>
      </c>
      <c r="D6492" s="8">
        <v>661</v>
      </c>
      <c r="E6492" s="8">
        <v>7609298.9300000006</v>
      </c>
      <c r="F6492" s="8">
        <v>6229212.3100000005</v>
      </c>
      <c r="G6492" s="8">
        <v>5472346.6100000003</v>
      </c>
      <c r="H6492" s="8">
        <v>1943275.72</v>
      </c>
      <c r="I6492" s="8">
        <v>37963.14</v>
      </c>
      <c r="J6492" s="8">
        <v>17373.510000000002</v>
      </c>
      <c r="K6492" s="8">
        <v>0</v>
      </c>
      <c r="L6492" s="8">
        <v>2082488.8799999992</v>
      </c>
      <c r="M6492" s="8">
        <v>0</v>
      </c>
      <c r="N6492" s="8">
        <v>1452822.5300000019</v>
      </c>
      <c r="O6492" s="8">
        <v>10925.349999999999</v>
      </c>
      <c r="P6492" s="8">
        <v>21610.750000000004</v>
      </c>
      <c r="Q6492" s="8">
        <v>5412.2899999999991</v>
      </c>
      <c r="R6492" s="8">
        <v>3675.5099999999998</v>
      </c>
      <c r="S6492" s="8">
        <v>1981032.1000000003</v>
      </c>
      <c r="T6492" s="8">
        <v>129773.09999999999</v>
      </c>
      <c r="U6492" s="8">
        <v>735555.73999999987</v>
      </c>
      <c r="V6492" s="8">
        <v>2673.06</v>
      </c>
      <c r="W6492" s="8">
        <v>22834.18</v>
      </c>
      <c r="X6492" s="8">
        <v>15.32</v>
      </c>
      <c r="Y6492" s="8">
        <v>0</v>
      </c>
      <c r="Z6492" s="8">
        <v>30.64</v>
      </c>
      <c r="AA6492" s="8">
        <v>726038.64999999991</v>
      </c>
      <c r="AB6492" s="8">
        <v>96402.939999999915</v>
      </c>
      <c r="AC6492" s="9">
        <f t="shared" si="610"/>
        <v>629635.71</v>
      </c>
      <c r="AD6492" s="5" t="str">
        <f>$C6492&amp;" "&amp;VLOOKUP(C6492,Tegevusalad!$A$1:$B$89,2,FALSE)</f>
        <v>58 KIRJASTAMINE</v>
      </c>
      <c r="AE6492" s="6">
        <f t="shared" si="606"/>
        <v>11121938.720000003</v>
      </c>
      <c r="AF6492" s="6">
        <f t="shared" si="607"/>
        <v>4513948.6700000083</v>
      </c>
      <c r="AG6492" s="6">
        <f t="shared" si="608"/>
        <v>16594285.330000002</v>
      </c>
      <c r="AH6492" s="6">
        <f t="shared" si="609"/>
        <v>7282490.2000000095</v>
      </c>
      <c r="AI6492" s="6">
        <f t="shared" si="611"/>
        <v>16594270.010000002</v>
      </c>
    </row>
    <row r="6493" spans="1:35">
      <c r="A6493" s="3">
        <v>2020</v>
      </c>
      <c r="B6493" s="3">
        <v>5</v>
      </c>
      <c r="C6493" s="4">
        <v>59</v>
      </c>
      <c r="D6493" s="8">
        <v>632</v>
      </c>
      <c r="E6493" s="8">
        <v>3114375.3700000029</v>
      </c>
      <c r="F6493" s="8">
        <v>1918.5</v>
      </c>
      <c r="G6493" s="8">
        <v>894994.19000000018</v>
      </c>
      <c r="H6493" s="8">
        <v>619631.01000000013</v>
      </c>
      <c r="I6493" s="8">
        <v>5215.9400000000005</v>
      </c>
      <c r="J6493" s="8">
        <v>200</v>
      </c>
      <c r="K6493" s="8">
        <v>0</v>
      </c>
      <c r="L6493" s="8">
        <v>623047.81000000006</v>
      </c>
      <c r="M6493" s="8">
        <v>0</v>
      </c>
      <c r="N6493" s="8">
        <v>588220.28000000049</v>
      </c>
      <c r="O6493" s="8">
        <v>133.67000000000002</v>
      </c>
      <c r="P6493" s="8">
        <v>72552.450000000012</v>
      </c>
      <c r="Q6493" s="8">
        <v>16910.280000000006</v>
      </c>
      <c r="R6493" s="8">
        <v>4625.7399999999989</v>
      </c>
      <c r="S6493" s="8">
        <v>444444.03999999986</v>
      </c>
      <c r="T6493" s="8">
        <v>98523.10000000002</v>
      </c>
      <c r="U6493" s="8">
        <v>184737.77000000002</v>
      </c>
      <c r="V6493" s="8">
        <v>148.82</v>
      </c>
      <c r="W6493" s="8">
        <v>14454.01</v>
      </c>
      <c r="X6493" s="8">
        <v>20</v>
      </c>
      <c r="Y6493" s="8">
        <v>0</v>
      </c>
      <c r="Z6493" s="8">
        <v>13.32</v>
      </c>
      <c r="AA6493" s="8">
        <v>278826.01999999979</v>
      </c>
      <c r="AB6493" s="8">
        <v>244011.80999999991</v>
      </c>
      <c r="AC6493" s="9">
        <f t="shared" si="610"/>
        <v>34814.209999999875</v>
      </c>
      <c r="AD6493" s="5" t="str">
        <f>$C6493&amp;" "&amp;VLOOKUP(C6493,Tegevusalad!$A$1:$B$89,2,FALSE)</f>
        <v>59 KINOFILMIDE, VIDEOTE JA TELESAADETE TOOTMINE; HELISALVESTISTE JA MUUSIKA KIRJASTAMINE</v>
      </c>
      <c r="AE6493" s="6">
        <f t="shared" si="606"/>
        <v>2487132.0600000033</v>
      </c>
      <c r="AF6493" s="6">
        <f t="shared" si="607"/>
        <v>2334528.7600000016</v>
      </c>
      <c r="AG6493" s="6">
        <f t="shared" si="608"/>
        <v>3382126.2500000037</v>
      </c>
      <c r="AH6493" s="6">
        <f t="shared" si="609"/>
        <v>2964230.1000000024</v>
      </c>
      <c r="AI6493" s="6">
        <f t="shared" si="611"/>
        <v>3382106.2500000037</v>
      </c>
    </row>
    <row r="6494" spans="1:35">
      <c r="A6494" s="3">
        <v>2020</v>
      </c>
      <c r="B6494" s="3">
        <v>5</v>
      </c>
      <c r="C6494" s="4">
        <v>60</v>
      </c>
      <c r="D6494" s="8">
        <v>32</v>
      </c>
      <c r="E6494" s="8">
        <v>223789.49999999997</v>
      </c>
      <c r="F6494" s="8">
        <v>0</v>
      </c>
      <c r="G6494" s="8">
        <v>39955.96</v>
      </c>
      <c r="H6494" s="8">
        <v>33600</v>
      </c>
      <c r="I6494" s="8">
        <v>0</v>
      </c>
      <c r="J6494" s="8">
        <v>0</v>
      </c>
      <c r="K6494" s="8">
        <v>0</v>
      </c>
      <c r="L6494" s="8">
        <v>44757.91</v>
      </c>
      <c r="M6494" s="8">
        <v>0</v>
      </c>
      <c r="N6494" s="8">
        <v>28759.32</v>
      </c>
      <c r="O6494" s="8">
        <v>0</v>
      </c>
      <c r="P6494" s="8">
        <v>399.31</v>
      </c>
      <c r="Q6494" s="8">
        <v>247.84000000000003</v>
      </c>
      <c r="R6494" s="8">
        <v>121.91</v>
      </c>
      <c r="S6494" s="8">
        <v>22611.550000000003</v>
      </c>
      <c r="T6494" s="8">
        <v>18587</v>
      </c>
      <c r="U6494" s="8">
        <v>5</v>
      </c>
      <c r="V6494" s="8">
        <v>0</v>
      </c>
      <c r="W6494" s="8">
        <v>6970.02</v>
      </c>
      <c r="X6494" s="8">
        <v>0</v>
      </c>
      <c r="Y6494" s="8">
        <v>0</v>
      </c>
      <c r="Z6494" s="8">
        <v>0</v>
      </c>
      <c r="AA6494" s="8">
        <v>21332.97</v>
      </c>
      <c r="AB6494" s="8">
        <v>5334.38</v>
      </c>
      <c r="AC6494" s="9">
        <f t="shared" si="610"/>
        <v>15998.59</v>
      </c>
      <c r="AD6494" s="5" t="str">
        <f>$C6494&amp;" "&amp;VLOOKUP(C6494,Tegevusalad!$A$1:$B$89,2,FALSE)</f>
        <v>60 PROGRAMMID JA RINGHÄÄLING</v>
      </c>
      <c r="AE6494" s="6">
        <f t="shared" si="606"/>
        <v>201172.94999999995</v>
      </c>
      <c r="AF6494" s="6">
        <f t="shared" si="607"/>
        <v>121789.59999999999</v>
      </c>
      <c r="AG6494" s="6">
        <f t="shared" si="608"/>
        <v>241128.90999999997</v>
      </c>
      <c r="AH6494" s="6">
        <f t="shared" si="609"/>
        <v>144406.15</v>
      </c>
      <c r="AI6494" s="6">
        <f t="shared" si="611"/>
        <v>241128.90999999997</v>
      </c>
    </row>
    <row r="6495" spans="1:35">
      <c r="A6495" s="3">
        <v>2020</v>
      </c>
      <c r="B6495" s="3">
        <v>5</v>
      </c>
      <c r="C6495" s="4">
        <v>61</v>
      </c>
      <c r="D6495" s="8">
        <v>197</v>
      </c>
      <c r="E6495" s="8">
        <v>70849318.230000034</v>
      </c>
      <c r="F6495" s="8">
        <v>58992.5</v>
      </c>
      <c r="G6495" s="8">
        <v>14785346.22000001</v>
      </c>
      <c r="H6495" s="8">
        <v>8416785.6399999987</v>
      </c>
      <c r="I6495" s="8">
        <v>74984.509999999995</v>
      </c>
      <c r="J6495" s="8">
        <v>2026.98</v>
      </c>
      <c r="K6495" s="8">
        <v>0</v>
      </c>
      <c r="L6495" s="8">
        <v>14175172.960000001</v>
      </c>
      <c r="M6495" s="8">
        <v>0</v>
      </c>
      <c r="N6495" s="8">
        <v>7835809.7600000016</v>
      </c>
      <c r="O6495" s="8">
        <v>17455.440000000002</v>
      </c>
      <c r="P6495" s="8">
        <v>594742.81000000006</v>
      </c>
      <c r="Q6495" s="8">
        <v>6053.5900000000011</v>
      </c>
      <c r="R6495" s="8">
        <v>5062.55</v>
      </c>
      <c r="S6495" s="8">
        <v>18857509.879999999</v>
      </c>
      <c r="T6495" s="8">
        <v>5753979.21</v>
      </c>
      <c r="U6495" s="8">
        <v>3653749.5000000009</v>
      </c>
      <c r="V6495" s="8">
        <v>320.83000000000004</v>
      </c>
      <c r="W6495" s="8">
        <v>486597.76</v>
      </c>
      <c r="X6495" s="8">
        <v>0</v>
      </c>
      <c r="Y6495" s="8">
        <v>0.14000000000000001</v>
      </c>
      <c r="Z6495" s="8">
        <v>0</v>
      </c>
      <c r="AA6495" s="8">
        <v>6428831.6900000013</v>
      </c>
      <c r="AB6495" s="8">
        <v>89468.35000000002</v>
      </c>
      <c r="AC6495" s="9">
        <f t="shared" si="610"/>
        <v>6339363.3400000017</v>
      </c>
      <c r="AD6495" s="5" t="str">
        <f>$C6495&amp;" "&amp;VLOOKUP(C6495,Tegevusalad!$A$1:$B$89,2,FALSE)</f>
        <v>61 TELEKOMMUNIKATSIOON</v>
      </c>
      <c r="AE6495" s="6">
        <f t="shared" si="606"/>
        <v>48397051.350000039</v>
      </c>
      <c r="AF6495" s="6">
        <f t="shared" si="607"/>
        <v>16606145.800000001</v>
      </c>
      <c r="AG6495" s="6">
        <f t="shared" si="608"/>
        <v>63182397.570000052</v>
      </c>
      <c r="AH6495" s="6">
        <f t="shared" si="609"/>
        <v>39204361.550000004</v>
      </c>
      <c r="AI6495" s="6">
        <f t="shared" si="611"/>
        <v>63182397.570000052</v>
      </c>
    </row>
    <row r="6496" spans="1:35">
      <c r="A6496" s="3">
        <v>2020</v>
      </c>
      <c r="B6496" s="3">
        <v>5</v>
      </c>
      <c r="C6496" s="4">
        <v>62</v>
      </c>
      <c r="D6496" s="8">
        <v>4671</v>
      </c>
      <c r="E6496" s="8">
        <v>66221951.529999934</v>
      </c>
      <c r="F6496" s="8">
        <v>13540.699999999999</v>
      </c>
      <c r="G6496" s="8">
        <v>81609236.939999878</v>
      </c>
      <c r="H6496" s="8">
        <v>45166835.459999993</v>
      </c>
      <c r="I6496" s="8">
        <v>2803878.67</v>
      </c>
      <c r="J6496" s="8">
        <v>1288238.73</v>
      </c>
      <c r="K6496" s="8">
        <v>0</v>
      </c>
      <c r="L6496" s="8">
        <v>13245609.099999992</v>
      </c>
      <c r="M6496" s="8">
        <v>150650.5</v>
      </c>
      <c r="N6496" s="8">
        <v>10077529.299999915</v>
      </c>
      <c r="O6496" s="8">
        <v>36872.740000000005</v>
      </c>
      <c r="P6496" s="8">
        <v>289253.61000000004</v>
      </c>
      <c r="Q6496" s="8">
        <v>48237.560000000012</v>
      </c>
      <c r="R6496" s="8">
        <v>27736.380000000008</v>
      </c>
      <c r="S6496" s="8">
        <v>15531984.840000037</v>
      </c>
      <c r="T6496" s="8">
        <v>1630929.2000000002</v>
      </c>
      <c r="U6496" s="8">
        <v>12553150.469999989</v>
      </c>
      <c r="V6496" s="8">
        <v>22362.68</v>
      </c>
      <c r="W6496" s="8">
        <v>330585.26000000013</v>
      </c>
      <c r="X6496" s="8">
        <v>7960.3</v>
      </c>
      <c r="Y6496" s="8">
        <v>108.43</v>
      </c>
      <c r="Z6496" s="8">
        <v>29.39</v>
      </c>
      <c r="AA6496" s="8">
        <v>5042267.3600000031</v>
      </c>
      <c r="AB6496" s="8">
        <v>1723458.0200000042</v>
      </c>
      <c r="AC6496" s="9">
        <f t="shared" si="610"/>
        <v>3318809.3399999989</v>
      </c>
      <c r="AD6496" s="5" t="str">
        <f>$C6496&amp;" "&amp;VLOOKUP(C6496,Tegevusalad!$A$1:$B$89,2,FALSE)</f>
        <v>62 PROGRAMMEERIMINE, KONSULTATSIOONID JMS TEGEVUSED</v>
      </c>
      <c r="AE6496" s="6">
        <f t="shared" si="606"/>
        <v>38158317.219999909</v>
      </c>
      <c r="AF6496" s="6">
        <f t="shared" si="607"/>
        <v>22279192.069999546</v>
      </c>
      <c r="AG6496" s="6">
        <f t="shared" si="608"/>
        <v>119767554.15999979</v>
      </c>
      <c r="AH6496" s="6">
        <f t="shared" si="609"/>
        <v>50526328.399999574</v>
      </c>
      <c r="AI6496" s="6">
        <f t="shared" si="611"/>
        <v>119759593.85999978</v>
      </c>
    </row>
    <row r="6497" spans="1:35">
      <c r="A6497" s="3">
        <v>2020</v>
      </c>
      <c r="B6497" s="3">
        <v>5</v>
      </c>
      <c r="C6497" s="4">
        <v>63</v>
      </c>
      <c r="D6497" s="8">
        <v>1017</v>
      </c>
      <c r="E6497" s="8">
        <v>11637475.029999992</v>
      </c>
      <c r="F6497" s="8">
        <v>36425.360000000008</v>
      </c>
      <c r="G6497" s="8">
        <v>10484362.489999987</v>
      </c>
      <c r="H6497" s="8">
        <v>3767216.2500000009</v>
      </c>
      <c r="I6497" s="8">
        <v>75111.850000000006</v>
      </c>
      <c r="J6497" s="8">
        <v>179770.72999999998</v>
      </c>
      <c r="K6497" s="8">
        <v>0</v>
      </c>
      <c r="L6497" s="8">
        <v>2330773.2100000009</v>
      </c>
      <c r="M6497" s="8">
        <v>0</v>
      </c>
      <c r="N6497" s="8">
        <v>1922605.6200000029</v>
      </c>
      <c r="O6497" s="8">
        <v>4001.13</v>
      </c>
      <c r="P6497" s="8">
        <v>197131.96000000002</v>
      </c>
      <c r="Q6497" s="8">
        <v>4330.5000000000009</v>
      </c>
      <c r="R6497" s="8">
        <v>6583.95</v>
      </c>
      <c r="S6497" s="8">
        <v>3919848.82</v>
      </c>
      <c r="T6497" s="8">
        <v>482170.43999999994</v>
      </c>
      <c r="U6497" s="8">
        <v>1685828.1400000006</v>
      </c>
      <c r="V6497" s="8">
        <v>235045.4</v>
      </c>
      <c r="W6497" s="8">
        <v>331850.53000000003</v>
      </c>
      <c r="X6497" s="8">
        <v>0</v>
      </c>
      <c r="Y6497" s="8">
        <v>0.01</v>
      </c>
      <c r="Z6497" s="8">
        <v>0.25</v>
      </c>
      <c r="AA6497" s="8">
        <v>791846.96000000008</v>
      </c>
      <c r="AB6497" s="8">
        <v>383679.60999999841</v>
      </c>
      <c r="AC6497" s="9">
        <f t="shared" si="610"/>
        <v>408167.35000000166</v>
      </c>
      <c r="AD6497" s="5" t="str">
        <f>$C6497&amp;" "&amp;VLOOKUP(C6497,Tegevusalad!$A$1:$B$89,2,FALSE)</f>
        <v>63 INFOALANE TEGEVUS</v>
      </c>
      <c r="AE6497" s="6">
        <f t="shared" si="606"/>
        <v>6068223.4299999904</v>
      </c>
      <c r="AF6497" s="6">
        <f t="shared" si="607"/>
        <v>4255310.6400000136</v>
      </c>
      <c r="AG6497" s="6">
        <f t="shared" si="608"/>
        <v>16552585.919999979</v>
      </c>
      <c r="AH6497" s="6">
        <f t="shared" si="609"/>
        <v>9645947.8500000145</v>
      </c>
      <c r="AI6497" s="6">
        <f t="shared" si="611"/>
        <v>16552585.919999979</v>
      </c>
    </row>
    <row r="6498" spans="1:35">
      <c r="A6498" s="3">
        <v>2020</v>
      </c>
      <c r="B6498" s="3">
        <v>5</v>
      </c>
      <c r="C6498" s="4">
        <v>64</v>
      </c>
      <c r="D6498" s="8">
        <v>615</v>
      </c>
      <c r="E6498" s="8">
        <v>107683712.54999998</v>
      </c>
      <c r="F6498" s="8">
        <v>2482.2600000000002</v>
      </c>
      <c r="G6498" s="8">
        <v>9801676.7700000014</v>
      </c>
      <c r="H6498" s="8">
        <v>8475923.9200000018</v>
      </c>
      <c r="I6498" s="8">
        <v>729960.96000000008</v>
      </c>
      <c r="J6498" s="8">
        <v>151871.16</v>
      </c>
      <c r="K6498" s="8">
        <v>0</v>
      </c>
      <c r="L6498" s="8">
        <v>21536965.939999998</v>
      </c>
      <c r="M6498" s="8">
        <v>0</v>
      </c>
      <c r="N6498" s="8">
        <v>18472192.779999997</v>
      </c>
      <c r="O6498" s="8">
        <v>3413.47</v>
      </c>
      <c r="P6498" s="8">
        <v>819887.68</v>
      </c>
      <c r="Q6498" s="8">
        <v>13406.109999999997</v>
      </c>
      <c r="R6498" s="8">
        <v>8113.7800000000016</v>
      </c>
      <c r="S6498" s="8">
        <v>10861124.899999999</v>
      </c>
      <c r="T6498" s="8">
        <v>3831394.7200000007</v>
      </c>
      <c r="U6498" s="8">
        <v>968957.54</v>
      </c>
      <c r="V6498" s="8">
        <v>2202.5</v>
      </c>
      <c r="W6498" s="8">
        <v>83857243.270000011</v>
      </c>
      <c r="X6498" s="8">
        <v>25931.25</v>
      </c>
      <c r="Y6498" s="8">
        <v>483.39</v>
      </c>
      <c r="Z6498" s="8">
        <v>366.76</v>
      </c>
      <c r="AA6498" s="8">
        <v>3804435.7900000024</v>
      </c>
      <c r="AB6498" s="8">
        <v>739546.00000000012</v>
      </c>
      <c r="AC6498" s="9">
        <f t="shared" si="610"/>
        <v>3064889.7900000024</v>
      </c>
      <c r="AD6498" s="5" t="str">
        <f>$C6498&amp;" "&amp;VLOOKUP(C6498,Tegevusalad!$A$1:$B$89,2,FALSE)</f>
        <v>64 FINANTSTEENUSTE OSUTAMINE, V.A KINDLUSTUS JA PENSIONIFONDID</v>
      </c>
      <c r="AE6498" s="6">
        <f t="shared" si="606"/>
        <v>95882043.61999999</v>
      </c>
      <c r="AF6498" s="6">
        <f t="shared" si="607"/>
        <v>80556585.509999976</v>
      </c>
      <c r="AG6498" s="6">
        <f t="shared" si="608"/>
        <v>105683720.38999999</v>
      </c>
      <c r="AH6498" s="6">
        <f t="shared" si="609"/>
        <v>92401532.799999982</v>
      </c>
      <c r="AI6498" s="6">
        <f t="shared" si="611"/>
        <v>105657789.13999999</v>
      </c>
    </row>
    <row r="6499" spans="1:35">
      <c r="A6499" s="3">
        <v>2020</v>
      </c>
      <c r="B6499" s="3">
        <v>5</v>
      </c>
      <c r="C6499" s="4">
        <v>65</v>
      </c>
      <c r="D6499" s="8">
        <v>17</v>
      </c>
      <c r="E6499" s="8">
        <v>1601311.7700000003</v>
      </c>
      <c r="F6499" s="8">
        <v>0</v>
      </c>
      <c r="G6499" s="8">
        <v>291734.47000000003</v>
      </c>
      <c r="H6499" s="8">
        <v>291734.47000000003</v>
      </c>
      <c r="I6499" s="8">
        <v>0</v>
      </c>
      <c r="J6499" s="8">
        <v>0</v>
      </c>
      <c r="K6499" s="8">
        <v>0</v>
      </c>
      <c r="L6499" s="8">
        <v>320262.36</v>
      </c>
      <c r="M6499" s="8">
        <v>0</v>
      </c>
      <c r="N6499" s="8">
        <v>4077.2600000000007</v>
      </c>
      <c r="O6499" s="8">
        <v>0</v>
      </c>
      <c r="P6499" s="8">
        <v>0</v>
      </c>
      <c r="Q6499" s="8">
        <v>0</v>
      </c>
      <c r="R6499" s="8">
        <v>0</v>
      </c>
      <c r="S6499" s="8">
        <v>1551369.21</v>
      </c>
      <c r="T6499" s="8">
        <v>17444.099999999999</v>
      </c>
      <c r="U6499" s="8">
        <v>17.8</v>
      </c>
      <c r="V6499" s="8">
        <v>0</v>
      </c>
      <c r="W6499" s="8">
        <v>33638184.890000001</v>
      </c>
      <c r="X6499" s="8">
        <v>0</v>
      </c>
      <c r="Y6499" s="8">
        <v>0</v>
      </c>
      <c r="Z6499" s="8">
        <v>0</v>
      </c>
      <c r="AA6499" s="8">
        <v>316185.10000000003</v>
      </c>
      <c r="AB6499" s="8">
        <v>0</v>
      </c>
      <c r="AC6499" s="9">
        <f t="shared" si="610"/>
        <v>316185.10000000003</v>
      </c>
      <c r="AD6499" s="5" t="str">
        <f>$C6499&amp;" "&amp;VLOOKUP(C6499,Tegevusalad!$A$1:$B$89,2,FALSE)</f>
        <v>65 KINDLUSTUS, EDASIKINDLUSTUS JA PENSIONIFONDID, V.A KOHUSTUSLIK SOTSIAALKINDLUSTUS</v>
      </c>
      <c r="AE6499" s="6">
        <f t="shared" si="606"/>
        <v>49924.760000000242</v>
      </c>
      <c r="AF6499" s="6">
        <f t="shared" si="607"/>
        <v>-1531000.71</v>
      </c>
      <c r="AG6499" s="6">
        <f t="shared" si="608"/>
        <v>341659.23000000021</v>
      </c>
      <c r="AH6499" s="6">
        <f t="shared" si="609"/>
        <v>20386.300000000003</v>
      </c>
      <c r="AI6499" s="6">
        <f t="shared" si="611"/>
        <v>341659.23000000021</v>
      </c>
    </row>
    <row r="6500" spans="1:35">
      <c r="A6500" s="3">
        <v>2020</v>
      </c>
      <c r="B6500" s="3">
        <v>5</v>
      </c>
      <c r="C6500" s="4">
        <v>66</v>
      </c>
      <c r="D6500" s="8">
        <v>340</v>
      </c>
      <c r="E6500" s="8">
        <v>3919352.4000000022</v>
      </c>
      <c r="F6500" s="8">
        <v>916.56000000000006</v>
      </c>
      <c r="G6500" s="8">
        <v>1488326.52</v>
      </c>
      <c r="H6500" s="8">
        <v>903628.67000000016</v>
      </c>
      <c r="I6500" s="8">
        <v>21595</v>
      </c>
      <c r="J6500" s="8">
        <v>18020</v>
      </c>
      <c r="K6500" s="8">
        <v>0</v>
      </c>
      <c r="L6500" s="8">
        <v>783952.9499999996</v>
      </c>
      <c r="M6500" s="8">
        <v>0</v>
      </c>
      <c r="N6500" s="8">
        <v>403535.48000000004</v>
      </c>
      <c r="O6500" s="8">
        <v>10447.080000000002</v>
      </c>
      <c r="P6500" s="8">
        <v>12952.529999999999</v>
      </c>
      <c r="Q6500" s="8">
        <v>9195.4000000000015</v>
      </c>
      <c r="R6500" s="8">
        <v>935.79000000000008</v>
      </c>
      <c r="S6500" s="8">
        <v>1488352.5399999998</v>
      </c>
      <c r="T6500" s="8">
        <v>193631.18999999997</v>
      </c>
      <c r="U6500" s="8">
        <v>205651.57</v>
      </c>
      <c r="V6500" s="8">
        <v>0</v>
      </c>
      <c r="W6500" s="8">
        <v>8098810.1500000004</v>
      </c>
      <c r="X6500" s="8">
        <v>0</v>
      </c>
      <c r="Y6500" s="8">
        <v>21.2</v>
      </c>
      <c r="Z6500" s="8">
        <v>11633.33</v>
      </c>
      <c r="AA6500" s="8">
        <v>476774.75999999995</v>
      </c>
      <c r="AB6500" s="8">
        <v>107969.42000000001</v>
      </c>
      <c r="AC6500" s="9">
        <f t="shared" si="610"/>
        <v>368805.33999999997</v>
      </c>
      <c r="AD6500" s="5" t="str">
        <f>$C6500&amp;" "&amp;VLOOKUP(C6500,Tegevusalad!$A$1:$B$89,2,FALSE)</f>
        <v>66 FINANTSTEENUSTE JA KINDLUSTUSTEGEVUSE ABITEGEVUSALAD</v>
      </c>
      <c r="AE6500" s="6">
        <f t="shared" si="606"/>
        <v>2226264.8500000024</v>
      </c>
      <c r="AF6500" s="6">
        <f t="shared" si="607"/>
        <v>276116.84000000014</v>
      </c>
      <c r="AG6500" s="6">
        <f t="shared" si="608"/>
        <v>3714591.3700000024</v>
      </c>
      <c r="AH6500" s="6">
        <f t="shared" si="609"/>
        <v>2022356.35</v>
      </c>
      <c r="AI6500" s="6">
        <f t="shared" si="611"/>
        <v>3714591.3700000024</v>
      </c>
    </row>
    <row r="6501" spans="1:35">
      <c r="A6501" s="3">
        <v>2020</v>
      </c>
      <c r="B6501" s="3">
        <v>5</v>
      </c>
      <c r="C6501" s="4">
        <v>68</v>
      </c>
      <c r="D6501" s="8">
        <v>7147</v>
      </c>
      <c r="E6501" s="8">
        <v>139565000.83999997</v>
      </c>
      <c r="F6501" s="8">
        <v>224244.73000000016</v>
      </c>
      <c r="G6501" s="8">
        <v>12310657.440000001</v>
      </c>
      <c r="H6501" s="8">
        <v>5596047.1299999999</v>
      </c>
      <c r="I6501" s="8">
        <v>3945981.6599999997</v>
      </c>
      <c r="J6501" s="8">
        <v>3667554.2699999996</v>
      </c>
      <c r="K6501" s="8">
        <v>2770.37</v>
      </c>
      <c r="L6501" s="8">
        <v>27933182.140000079</v>
      </c>
      <c r="M6501" s="8">
        <v>0</v>
      </c>
      <c r="N6501" s="8">
        <v>22304276.890000101</v>
      </c>
      <c r="O6501" s="8">
        <v>228863.04000000007</v>
      </c>
      <c r="P6501" s="8">
        <v>4357379.5699999994</v>
      </c>
      <c r="Q6501" s="8">
        <v>105269.86000000006</v>
      </c>
      <c r="R6501" s="8">
        <v>57994.670000000013</v>
      </c>
      <c r="S6501" s="8">
        <v>7414517.7899999972</v>
      </c>
      <c r="T6501" s="8">
        <v>6650679.9999999991</v>
      </c>
      <c r="U6501" s="8">
        <v>-2038688.2599999998</v>
      </c>
      <c r="V6501" s="8">
        <v>-2221576.919999999</v>
      </c>
      <c r="W6501" s="8">
        <v>13712411.229999995</v>
      </c>
      <c r="X6501" s="8">
        <v>360413.2699999999</v>
      </c>
      <c r="Y6501" s="8">
        <v>80977.91</v>
      </c>
      <c r="Z6501" s="8">
        <v>1.03</v>
      </c>
      <c r="AA6501" s="8">
        <v>15295224.899999991</v>
      </c>
      <c r="AB6501" s="8">
        <v>9585342.7899999954</v>
      </c>
      <c r="AC6501" s="9">
        <f t="shared" si="610"/>
        <v>5709882.1099999957</v>
      </c>
      <c r="AD6501" s="5" t="str">
        <f>$C6501&amp;" "&amp;VLOOKUP(C6501,Tegevusalad!$A$1:$B$89,2,FALSE)</f>
        <v>68 KINNISVARAALANE TEGEVUS</v>
      </c>
      <c r="AE6501" s="6">
        <f t="shared" si="606"/>
        <v>134773829.30999997</v>
      </c>
      <c r="AF6501" s="6">
        <f t="shared" si="607"/>
        <v>103069636.15000053</v>
      </c>
      <c r="AG6501" s="6">
        <f t="shared" si="608"/>
        <v>147084486.74999997</v>
      </c>
      <c r="AH6501" s="6">
        <f t="shared" si="609"/>
        <v>111811357.8000005</v>
      </c>
      <c r="AI6501" s="6">
        <f t="shared" si="611"/>
        <v>146724073.47999996</v>
      </c>
    </row>
    <row r="6502" spans="1:35">
      <c r="A6502" s="3">
        <v>2020</v>
      </c>
      <c r="B6502" s="3">
        <v>5</v>
      </c>
      <c r="C6502" s="4">
        <v>69</v>
      </c>
      <c r="D6502" s="8">
        <v>3110</v>
      </c>
      <c r="E6502" s="8">
        <v>23643257.639999934</v>
      </c>
      <c r="F6502" s="8">
        <v>9950.65</v>
      </c>
      <c r="G6502" s="8">
        <v>5214454.5199999986</v>
      </c>
      <c r="H6502" s="8">
        <v>3685716.5100000002</v>
      </c>
      <c r="I6502" s="8">
        <v>25104.14</v>
      </c>
      <c r="J6502" s="8">
        <v>3290</v>
      </c>
      <c r="K6502" s="8">
        <v>0</v>
      </c>
      <c r="L6502" s="8">
        <v>4729547.2999999952</v>
      </c>
      <c r="M6502" s="8">
        <v>0</v>
      </c>
      <c r="N6502" s="8">
        <v>1620534.7000000007</v>
      </c>
      <c r="O6502" s="8">
        <v>1766</v>
      </c>
      <c r="P6502" s="8">
        <v>158610.39000000001</v>
      </c>
      <c r="Q6502" s="8">
        <v>66858.870000000039</v>
      </c>
      <c r="R6502" s="8">
        <v>27299.75999999998</v>
      </c>
      <c r="S6502" s="8">
        <v>1176118.98</v>
      </c>
      <c r="T6502" s="8">
        <v>203477.99000000008</v>
      </c>
      <c r="U6502" s="8">
        <v>94005.39</v>
      </c>
      <c r="V6502" s="8">
        <v>122.77000000000001</v>
      </c>
      <c r="W6502" s="8">
        <v>627021.06999999983</v>
      </c>
      <c r="X6502" s="8">
        <v>910.63000000000011</v>
      </c>
      <c r="Y6502" s="8">
        <v>5.8100000000000005</v>
      </c>
      <c r="Z6502" s="8">
        <v>0.04</v>
      </c>
      <c r="AA6502" s="8">
        <v>3352512.4100000006</v>
      </c>
      <c r="AB6502" s="8">
        <v>243494.03999999983</v>
      </c>
      <c r="AC6502" s="9">
        <f t="shared" si="610"/>
        <v>3109018.3700000006</v>
      </c>
      <c r="AD6502" s="5" t="str">
        <f>$C6502&amp;" "&amp;VLOOKUP(C6502,Tegevusalad!$A$1:$B$89,2,FALSE)</f>
        <v>69 JURIIDILISED TOIMINGUD JA ARVEPIDAMINE</v>
      </c>
      <c r="AE6502" s="6">
        <f t="shared" ref="AE6502:AE6565" si="612">(E6502+F6502+X6502)-(S6502+U6502)</f>
        <v>22383994.54999993</v>
      </c>
      <c r="AF6502" s="6">
        <f t="shared" ref="AF6502:AF6565" si="613">((N6502+R6502-O6502)/0.2)-S6502-(U6502-V6502)</f>
        <v>6960340.700000002</v>
      </c>
      <c r="AG6502" s="6">
        <f t="shared" ref="AG6502:AG6565" si="614">(E6502+F6502+G6502+X6502)-(S6502+U6502)</f>
        <v>27598449.06999993</v>
      </c>
      <c r="AH6502" s="6">
        <f t="shared" ref="AH6502:AH6565" si="615">(N6502+R6502)/0.2</f>
        <v>8239172.3000000026</v>
      </c>
      <c r="AI6502" s="6">
        <f t="shared" si="611"/>
        <v>27597538.439999931</v>
      </c>
    </row>
    <row r="6503" spans="1:35">
      <c r="A6503" s="3">
        <v>2020</v>
      </c>
      <c r="B6503" s="3">
        <v>5</v>
      </c>
      <c r="C6503" s="4">
        <v>70</v>
      </c>
      <c r="D6503" s="8">
        <v>3842</v>
      </c>
      <c r="E6503" s="8">
        <v>28935683.20999999</v>
      </c>
      <c r="F6503" s="8">
        <v>13140.960000000003</v>
      </c>
      <c r="G6503" s="8">
        <v>25957880.619999986</v>
      </c>
      <c r="H6503" s="8">
        <v>14729219.089999991</v>
      </c>
      <c r="I6503" s="8">
        <v>6406133.7899999991</v>
      </c>
      <c r="J6503" s="8">
        <v>908079.85</v>
      </c>
      <c r="K6503" s="8">
        <v>0</v>
      </c>
      <c r="L6503" s="8">
        <v>5788319.4400000032</v>
      </c>
      <c r="M6503" s="8">
        <v>1102.43</v>
      </c>
      <c r="N6503" s="8">
        <v>4694670.8099999158</v>
      </c>
      <c r="O6503" s="8">
        <v>69052.14</v>
      </c>
      <c r="P6503" s="8">
        <v>676030.66999999993</v>
      </c>
      <c r="Q6503" s="8">
        <v>57333.580000000038</v>
      </c>
      <c r="R6503" s="8">
        <v>34651.169999999976</v>
      </c>
      <c r="S6503" s="8">
        <v>6005182.4400000088</v>
      </c>
      <c r="T6503" s="8">
        <v>1186668.7399999995</v>
      </c>
      <c r="U6503" s="8">
        <v>3014947.629999999</v>
      </c>
      <c r="V6503" s="8">
        <v>84779.22</v>
      </c>
      <c r="W6503" s="8">
        <v>2635130.4700000002</v>
      </c>
      <c r="X6503" s="8">
        <v>13260.710000000001</v>
      </c>
      <c r="Y6503" s="8">
        <v>956.76</v>
      </c>
      <c r="Z6503" s="8">
        <v>5000.01</v>
      </c>
      <c r="AA6503" s="8">
        <v>2319832.3099999987</v>
      </c>
      <c r="AB6503" s="8">
        <v>1229124.5000000228</v>
      </c>
      <c r="AC6503" s="9">
        <f t="shared" si="610"/>
        <v>1090707.8099999758</v>
      </c>
      <c r="AD6503" s="5" t="str">
        <f>$C6503&amp;" "&amp;VLOOKUP(C6503,Tegevusalad!$A$1:$B$89,2,FALSE)</f>
        <v>70 PEAKONTORITE TEGEVUS; JUHTIMISALANE NÕUSTAMINE</v>
      </c>
      <c r="AE6503" s="6">
        <f t="shared" si="612"/>
        <v>19941954.809999984</v>
      </c>
      <c r="AF6503" s="6">
        <f t="shared" si="613"/>
        <v>14365998.349999571</v>
      </c>
      <c r="AG6503" s="6">
        <f t="shared" si="614"/>
        <v>45899835.42999997</v>
      </c>
      <c r="AH6503" s="6">
        <f t="shared" si="615"/>
        <v>23646609.899999578</v>
      </c>
      <c r="AI6503" s="6">
        <f t="shared" si="611"/>
        <v>45886574.719999969</v>
      </c>
    </row>
    <row r="6504" spans="1:35">
      <c r="A6504" s="3">
        <v>2020</v>
      </c>
      <c r="B6504" s="3">
        <v>5</v>
      </c>
      <c r="C6504" s="4">
        <v>71</v>
      </c>
      <c r="D6504" s="8">
        <v>2388</v>
      </c>
      <c r="E6504" s="8">
        <v>29695397.100000016</v>
      </c>
      <c r="F6504" s="8">
        <v>3246.1900000000005</v>
      </c>
      <c r="G6504" s="8">
        <v>6474310.1099999994</v>
      </c>
      <c r="H6504" s="8">
        <v>3626816.7200000021</v>
      </c>
      <c r="I6504" s="8">
        <v>826807.16999999993</v>
      </c>
      <c r="J6504" s="8">
        <v>1188215.67</v>
      </c>
      <c r="K6504" s="8">
        <v>0</v>
      </c>
      <c r="L6504" s="8">
        <v>5939371.5899999999</v>
      </c>
      <c r="M6504" s="8">
        <v>0</v>
      </c>
      <c r="N6504" s="8">
        <v>3102421.2099999953</v>
      </c>
      <c r="O6504" s="8">
        <v>21446.440000000002</v>
      </c>
      <c r="P6504" s="8">
        <v>112741.27999999998</v>
      </c>
      <c r="Q6504" s="8">
        <v>63368.07999999998</v>
      </c>
      <c r="R6504" s="8">
        <v>35127.640000000007</v>
      </c>
      <c r="S6504" s="8">
        <v>3214533.5600000024</v>
      </c>
      <c r="T6504" s="8">
        <v>2475208.2399999988</v>
      </c>
      <c r="U6504" s="8">
        <v>216219.91000000003</v>
      </c>
      <c r="V6504" s="8">
        <v>12364.560000000003</v>
      </c>
      <c r="W6504" s="8">
        <v>295576.31</v>
      </c>
      <c r="X6504" s="8">
        <v>0</v>
      </c>
      <c r="Y6504" s="8">
        <v>10106.25</v>
      </c>
      <c r="Z6504" s="8">
        <v>307.33</v>
      </c>
      <c r="AA6504" s="8">
        <v>3296289.200000003</v>
      </c>
      <c r="AB6504" s="8">
        <v>449539.89999999991</v>
      </c>
      <c r="AC6504" s="9">
        <f t="shared" si="610"/>
        <v>2846749.3000000031</v>
      </c>
      <c r="AD6504" s="5" t="str">
        <f>$C6504&amp;" "&amp;VLOOKUP(C6504,Tegevusalad!$A$1:$B$89,2,FALSE)</f>
        <v>71 ARHITEKTI- JA INSENERITEGEVUSED; TEIMIMINE JA ANALÜÜS</v>
      </c>
      <c r="AE6504" s="6">
        <f t="shared" si="612"/>
        <v>26267889.820000015</v>
      </c>
      <c r="AF6504" s="6">
        <f t="shared" si="613"/>
        <v>12162123.139999975</v>
      </c>
      <c r="AG6504" s="6">
        <f t="shared" si="614"/>
        <v>32742199.930000018</v>
      </c>
      <c r="AH6504" s="6">
        <f t="shared" si="615"/>
        <v>15687744.249999976</v>
      </c>
      <c r="AI6504" s="6">
        <f t="shared" si="611"/>
        <v>32742199.930000018</v>
      </c>
    </row>
    <row r="6505" spans="1:35">
      <c r="A6505" s="3">
        <v>2020</v>
      </c>
      <c r="B6505" s="3">
        <v>5</v>
      </c>
      <c r="C6505" s="4">
        <v>72</v>
      </c>
      <c r="D6505" s="8">
        <v>329</v>
      </c>
      <c r="E6505" s="8">
        <v>3125984.85</v>
      </c>
      <c r="F6505" s="8">
        <v>2791.14</v>
      </c>
      <c r="G6505" s="8">
        <v>5258865.8899999997</v>
      </c>
      <c r="H6505" s="8">
        <v>2728910.1499999994</v>
      </c>
      <c r="I6505" s="8">
        <v>259725.46000000002</v>
      </c>
      <c r="J6505" s="8">
        <v>64210.479999999996</v>
      </c>
      <c r="K6505" s="8">
        <v>0</v>
      </c>
      <c r="L6505" s="8">
        <v>625448.23000000021</v>
      </c>
      <c r="M6505" s="8">
        <v>28216.190000000002</v>
      </c>
      <c r="N6505" s="8">
        <v>626798.41999999969</v>
      </c>
      <c r="O6505" s="8">
        <v>69770.649999999994</v>
      </c>
      <c r="P6505" s="8">
        <v>35924.94</v>
      </c>
      <c r="Q6505" s="8">
        <v>9178.98</v>
      </c>
      <c r="R6505" s="8">
        <v>4143.0200000000004</v>
      </c>
      <c r="S6505" s="8">
        <v>862855.17</v>
      </c>
      <c r="T6505" s="8">
        <v>349211.88</v>
      </c>
      <c r="U6505" s="8">
        <v>97600.04</v>
      </c>
      <c r="V6505" s="8">
        <v>131.4</v>
      </c>
      <c r="W6505" s="8">
        <v>27816.52</v>
      </c>
      <c r="X6505" s="8">
        <v>0</v>
      </c>
      <c r="Y6505" s="8">
        <v>0</v>
      </c>
      <c r="Z6505" s="8">
        <v>0</v>
      </c>
      <c r="AA6505" s="8">
        <v>266971.26999999996</v>
      </c>
      <c r="AB6505" s="8">
        <v>240105.26999999993</v>
      </c>
      <c r="AC6505" s="9">
        <f t="shared" si="610"/>
        <v>26866.000000000029</v>
      </c>
      <c r="AD6505" s="5" t="str">
        <f>$C6505&amp;" "&amp;VLOOKUP(C6505,Tegevusalad!$A$1:$B$89,2,FALSE)</f>
        <v>72 TEADUS- JA ARENDUSTEGEVUS</v>
      </c>
      <c r="AE6505" s="6">
        <f t="shared" si="612"/>
        <v>2168320.7800000003</v>
      </c>
      <c r="AF6505" s="6">
        <f t="shared" si="613"/>
        <v>1845530.1399999985</v>
      </c>
      <c r="AG6505" s="6">
        <f t="shared" si="614"/>
        <v>7427186.6699999999</v>
      </c>
      <c r="AH6505" s="6">
        <f t="shared" si="615"/>
        <v>3154707.1999999983</v>
      </c>
      <c r="AI6505" s="6">
        <f t="shared" si="611"/>
        <v>7427186.6699999999</v>
      </c>
    </row>
    <row r="6506" spans="1:35">
      <c r="A6506" s="3">
        <v>2020</v>
      </c>
      <c r="B6506" s="3">
        <v>5</v>
      </c>
      <c r="C6506" s="4">
        <v>73</v>
      </c>
      <c r="D6506" s="8">
        <v>1394</v>
      </c>
      <c r="E6506" s="8">
        <v>23294173.360000011</v>
      </c>
      <c r="F6506" s="8">
        <v>1363904.3499999999</v>
      </c>
      <c r="G6506" s="8">
        <v>13899792.76</v>
      </c>
      <c r="H6506" s="8">
        <v>7306384.879999998</v>
      </c>
      <c r="I6506" s="8">
        <v>469987.53</v>
      </c>
      <c r="J6506" s="8">
        <v>16571.240000000002</v>
      </c>
      <c r="K6506" s="8">
        <v>0</v>
      </c>
      <c r="L6506" s="8">
        <v>4781586.0300000049</v>
      </c>
      <c r="M6506" s="8">
        <v>0</v>
      </c>
      <c r="N6506" s="8">
        <v>3751933.3500000006</v>
      </c>
      <c r="O6506" s="8">
        <v>29440.13</v>
      </c>
      <c r="P6506" s="8">
        <v>57325.05</v>
      </c>
      <c r="Q6506" s="8">
        <v>20159.350000000002</v>
      </c>
      <c r="R6506" s="8">
        <v>11299.610000000002</v>
      </c>
      <c r="S6506" s="8">
        <v>6532815.810000007</v>
      </c>
      <c r="T6506" s="8">
        <v>972941.02</v>
      </c>
      <c r="U6506" s="8">
        <v>1751607.4100000001</v>
      </c>
      <c r="V6506" s="8">
        <v>3696.0200000000004</v>
      </c>
      <c r="W6506" s="8">
        <v>156716.69</v>
      </c>
      <c r="X6506" s="8">
        <v>84.93</v>
      </c>
      <c r="Y6506" s="8">
        <v>0</v>
      </c>
      <c r="Z6506" s="8">
        <v>0.01</v>
      </c>
      <c r="AA6506" s="8">
        <v>1382840.7100000007</v>
      </c>
      <c r="AB6506" s="8">
        <v>353188.0399999998</v>
      </c>
      <c r="AC6506" s="9">
        <f t="shared" si="610"/>
        <v>1029652.6700000009</v>
      </c>
      <c r="AD6506" s="5" t="str">
        <f>$C6506&amp;" "&amp;VLOOKUP(C6506,Tegevusalad!$A$1:$B$89,2,FALSE)</f>
        <v>73 REKLAAMINDUS JA TURU-UURINGUD</v>
      </c>
      <c r="AE6506" s="6">
        <f t="shared" si="612"/>
        <v>16373739.420000006</v>
      </c>
      <c r="AF6506" s="6">
        <f t="shared" si="613"/>
        <v>10388236.949999996</v>
      </c>
      <c r="AG6506" s="6">
        <f t="shared" si="614"/>
        <v>30273532.180000007</v>
      </c>
      <c r="AH6506" s="6">
        <f t="shared" si="615"/>
        <v>18816164.800000001</v>
      </c>
      <c r="AI6506" s="6">
        <f t="shared" si="611"/>
        <v>30273447.250000007</v>
      </c>
    </row>
    <row r="6507" spans="1:35">
      <c r="A6507" s="3">
        <v>2020</v>
      </c>
      <c r="B6507" s="3">
        <v>5</v>
      </c>
      <c r="C6507" s="4">
        <v>74</v>
      </c>
      <c r="D6507" s="8">
        <v>2276</v>
      </c>
      <c r="E6507" s="8">
        <v>10210780.800000004</v>
      </c>
      <c r="F6507" s="8">
        <v>21589.119999999999</v>
      </c>
      <c r="G6507" s="8">
        <v>5409954.1399999987</v>
      </c>
      <c r="H6507" s="8">
        <v>3447215.6600000006</v>
      </c>
      <c r="I6507" s="8">
        <v>561706.14999999991</v>
      </c>
      <c r="J6507" s="8">
        <v>418172.86000000004</v>
      </c>
      <c r="K6507" s="8">
        <v>0</v>
      </c>
      <c r="L6507" s="8">
        <v>2044099.2199999993</v>
      </c>
      <c r="M6507" s="8">
        <v>376.58</v>
      </c>
      <c r="N6507" s="8">
        <v>1632673.320000004</v>
      </c>
      <c r="O6507" s="8">
        <v>44239.44</v>
      </c>
      <c r="P6507" s="8">
        <v>85851.510000000024</v>
      </c>
      <c r="Q6507" s="8">
        <v>24451.940000000002</v>
      </c>
      <c r="R6507" s="8">
        <v>9431.2100000000028</v>
      </c>
      <c r="S6507" s="8">
        <v>3062792.1000000029</v>
      </c>
      <c r="T6507" s="8">
        <v>1224340.6700000002</v>
      </c>
      <c r="U6507" s="8">
        <v>261750.96000000002</v>
      </c>
      <c r="V6507" s="8">
        <v>2745.08</v>
      </c>
      <c r="W6507" s="8">
        <v>679981.65999999992</v>
      </c>
      <c r="X6507" s="8">
        <v>0</v>
      </c>
      <c r="Y6507" s="8">
        <v>0.01</v>
      </c>
      <c r="Z6507" s="8">
        <v>12.48</v>
      </c>
      <c r="AA6507" s="8">
        <v>758648.1300000007</v>
      </c>
      <c r="AB6507" s="8">
        <v>346858.1199999986</v>
      </c>
      <c r="AC6507" s="9">
        <f t="shared" si="610"/>
        <v>411790.0100000021</v>
      </c>
      <c r="AD6507" s="5" t="str">
        <f>$C6507&amp;" "&amp;VLOOKUP(C6507,Tegevusalad!$A$1:$B$89,2,FALSE)</f>
        <v>74 MUU KUTSE-, TEADUS- JA TEHNIKAALANE TEGEVUS</v>
      </c>
      <c r="AE6507" s="6">
        <f t="shared" si="612"/>
        <v>6907826.8600000013</v>
      </c>
      <c r="AF6507" s="6">
        <f t="shared" si="613"/>
        <v>4667527.4700000165</v>
      </c>
      <c r="AG6507" s="6">
        <f t="shared" si="614"/>
        <v>12317781</v>
      </c>
      <c r="AH6507" s="6">
        <f t="shared" si="615"/>
        <v>8210522.6500000199</v>
      </c>
      <c r="AI6507" s="6">
        <f t="shared" si="611"/>
        <v>12317781</v>
      </c>
    </row>
    <row r="6508" spans="1:35">
      <c r="A6508" s="3">
        <v>2020</v>
      </c>
      <c r="B6508" s="3">
        <v>5</v>
      </c>
      <c r="C6508" s="4">
        <v>75</v>
      </c>
      <c r="D6508" s="8">
        <v>143</v>
      </c>
      <c r="E6508" s="8">
        <v>1534705.4500000002</v>
      </c>
      <c r="F6508" s="8">
        <v>661119.34</v>
      </c>
      <c r="G6508" s="8">
        <v>21561.5</v>
      </c>
      <c r="H6508" s="8">
        <v>4975.12</v>
      </c>
      <c r="I6508" s="8">
        <v>0</v>
      </c>
      <c r="J6508" s="8">
        <v>0</v>
      </c>
      <c r="K6508" s="8">
        <v>0</v>
      </c>
      <c r="L6508" s="8">
        <v>366441.83999999979</v>
      </c>
      <c r="M6508" s="8">
        <v>0</v>
      </c>
      <c r="N6508" s="8">
        <v>215497.25000000009</v>
      </c>
      <c r="O6508" s="8">
        <v>0</v>
      </c>
      <c r="P6508" s="8">
        <v>20937.3</v>
      </c>
      <c r="Q6508" s="8">
        <v>4226.7000000000007</v>
      </c>
      <c r="R6508" s="8">
        <v>769.54000000000008</v>
      </c>
      <c r="S6508" s="8">
        <v>59454.950000000012</v>
      </c>
      <c r="T6508" s="8">
        <v>47982.710000000006</v>
      </c>
      <c r="U6508" s="8">
        <v>323.66000000000003</v>
      </c>
      <c r="V6508" s="8">
        <v>41.51</v>
      </c>
      <c r="W6508" s="8">
        <v>1860.68</v>
      </c>
      <c r="X6508" s="8">
        <v>0</v>
      </c>
      <c r="Y6508" s="8">
        <v>0</v>
      </c>
      <c r="Z6508" s="8">
        <v>0</v>
      </c>
      <c r="AA6508" s="8">
        <v>163205.30999999991</v>
      </c>
      <c r="AB6508" s="8">
        <v>12260.730000000001</v>
      </c>
      <c r="AC6508" s="9">
        <f t="shared" si="610"/>
        <v>150944.5799999999</v>
      </c>
      <c r="AD6508" s="5" t="str">
        <f>$C6508&amp;" "&amp;VLOOKUP(C6508,Tegevusalad!$A$1:$B$89,2,FALSE)</f>
        <v>75 VETERINAARIA</v>
      </c>
      <c r="AE6508" s="6">
        <f t="shared" si="612"/>
        <v>2136046.1800000002</v>
      </c>
      <c r="AF6508" s="6">
        <f t="shared" si="613"/>
        <v>1021596.8500000004</v>
      </c>
      <c r="AG6508" s="6">
        <f t="shared" si="614"/>
        <v>2157607.6800000002</v>
      </c>
      <c r="AH6508" s="6">
        <f t="shared" si="615"/>
        <v>1081333.9500000004</v>
      </c>
      <c r="AI6508" s="6">
        <f t="shared" si="611"/>
        <v>2157607.6800000002</v>
      </c>
    </row>
    <row r="6509" spans="1:35">
      <c r="A6509" s="3">
        <v>2020</v>
      </c>
      <c r="B6509" s="3">
        <v>5</v>
      </c>
      <c r="C6509" s="4">
        <v>77</v>
      </c>
      <c r="D6509" s="8">
        <v>1521</v>
      </c>
      <c r="E6509" s="8">
        <v>25526301.820000023</v>
      </c>
      <c r="F6509" s="8">
        <v>474313.77</v>
      </c>
      <c r="G6509" s="8">
        <v>12145467.990000004</v>
      </c>
      <c r="H6509" s="8">
        <v>8608757.3499999978</v>
      </c>
      <c r="I6509" s="8">
        <v>2237215.46</v>
      </c>
      <c r="J6509" s="8">
        <v>200055.34000000003</v>
      </c>
      <c r="K6509" s="8">
        <v>0</v>
      </c>
      <c r="L6509" s="8">
        <v>5147948.6199999982</v>
      </c>
      <c r="M6509" s="8">
        <v>204724.53</v>
      </c>
      <c r="N6509" s="8">
        <v>4040876.5999999968</v>
      </c>
      <c r="O6509" s="8">
        <v>232710.41999999995</v>
      </c>
      <c r="P6509" s="8">
        <v>843547.5900000002</v>
      </c>
      <c r="Q6509" s="8">
        <v>152330.69000000003</v>
      </c>
      <c r="R6509" s="8">
        <v>9399.0099999999984</v>
      </c>
      <c r="S6509" s="8">
        <v>4993949.2099999972</v>
      </c>
      <c r="T6509" s="8">
        <v>2159603.4400000004</v>
      </c>
      <c r="U6509" s="8">
        <v>219498.96000000002</v>
      </c>
      <c r="V6509" s="8">
        <v>10634.73</v>
      </c>
      <c r="W6509" s="8">
        <v>610727.56999999983</v>
      </c>
      <c r="X6509" s="8">
        <v>6674.45</v>
      </c>
      <c r="Y6509" s="8">
        <v>0</v>
      </c>
      <c r="Z6509" s="8">
        <v>0</v>
      </c>
      <c r="AA6509" s="8">
        <v>2154602.7700000005</v>
      </c>
      <c r="AB6509" s="8">
        <v>842806.22000000125</v>
      </c>
      <c r="AC6509" s="9">
        <f t="shared" si="610"/>
        <v>1311796.5499999993</v>
      </c>
      <c r="AD6509" s="5" t="str">
        <f>$C6509&amp;" "&amp;VLOOKUP(C6509,Tegevusalad!$A$1:$B$89,2,FALSE)</f>
        <v>77 RENTIMINE JA KASUTUSRENT</v>
      </c>
      <c r="AE6509" s="6">
        <f t="shared" si="612"/>
        <v>20793841.870000023</v>
      </c>
      <c r="AF6509" s="6">
        <f t="shared" si="613"/>
        <v>13885012.509999983</v>
      </c>
      <c r="AG6509" s="6">
        <f t="shared" si="614"/>
        <v>32939309.860000033</v>
      </c>
      <c r="AH6509" s="6">
        <f t="shared" si="615"/>
        <v>20251378.049999982</v>
      </c>
      <c r="AI6509" s="6">
        <f t="shared" si="611"/>
        <v>32932635.41000003</v>
      </c>
    </row>
    <row r="6510" spans="1:35">
      <c r="A6510" s="3">
        <v>2020</v>
      </c>
      <c r="B6510" s="3">
        <v>5</v>
      </c>
      <c r="C6510" s="4">
        <v>78</v>
      </c>
      <c r="D6510" s="8">
        <v>718</v>
      </c>
      <c r="E6510" s="8">
        <v>13530333.799999999</v>
      </c>
      <c r="F6510" s="8">
        <v>12039.1</v>
      </c>
      <c r="G6510" s="8">
        <v>8069886.0200000033</v>
      </c>
      <c r="H6510" s="8">
        <v>6551123.0599999987</v>
      </c>
      <c r="I6510" s="8">
        <v>49417.84</v>
      </c>
      <c r="J6510" s="8">
        <v>210</v>
      </c>
      <c r="K6510" s="8">
        <v>0</v>
      </c>
      <c r="L6510" s="8">
        <v>2707150.3000000017</v>
      </c>
      <c r="M6510" s="8">
        <v>0</v>
      </c>
      <c r="N6510" s="8">
        <v>1085545.1299999999</v>
      </c>
      <c r="O6510" s="8">
        <v>294.84000000000003</v>
      </c>
      <c r="P6510" s="8">
        <v>38646.619999999995</v>
      </c>
      <c r="Q6510" s="8">
        <v>20649.970000000005</v>
      </c>
      <c r="R6510" s="8">
        <v>4214.8700000000008</v>
      </c>
      <c r="S6510" s="8">
        <v>888299.26000000013</v>
      </c>
      <c r="T6510" s="8">
        <v>277611.87999999995</v>
      </c>
      <c r="U6510" s="8">
        <v>799258.13</v>
      </c>
      <c r="V6510" s="8">
        <v>6550.8</v>
      </c>
      <c r="W6510" s="8">
        <v>33907</v>
      </c>
      <c r="X6510" s="8">
        <v>260.7</v>
      </c>
      <c r="Y6510" s="8">
        <v>110.82000000000001</v>
      </c>
      <c r="Z6510" s="8">
        <v>0</v>
      </c>
      <c r="AA6510" s="8">
        <v>1904373.17</v>
      </c>
      <c r="AB6510" s="8">
        <v>282657.18</v>
      </c>
      <c r="AC6510" s="9">
        <f t="shared" si="610"/>
        <v>1621715.99</v>
      </c>
      <c r="AD6510" s="5" t="str">
        <f>$C6510&amp;" "&amp;VLOOKUP(C6510,Tegevusalad!$A$1:$B$89,2,FALSE)</f>
        <v>78 TÖÖHÕIVE</v>
      </c>
      <c r="AE6510" s="6">
        <f t="shared" si="612"/>
        <v>11855076.209999997</v>
      </c>
      <c r="AF6510" s="6">
        <f t="shared" si="613"/>
        <v>3766319.209999999</v>
      </c>
      <c r="AG6510" s="6">
        <f t="shared" si="614"/>
        <v>19924962.23</v>
      </c>
      <c r="AH6510" s="6">
        <f t="shared" si="615"/>
        <v>5448800</v>
      </c>
      <c r="AI6510" s="6">
        <f t="shared" si="611"/>
        <v>19924701.530000001</v>
      </c>
    </row>
    <row r="6511" spans="1:35">
      <c r="A6511" s="3">
        <v>2020</v>
      </c>
      <c r="B6511" s="3">
        <v>5</v>
      </c>
      <c r="C6511" s="4">
        <v>79</v>
      </c>
      <c r="D6511" s="8">
        <v>374</v>
      </c>
      <c r="E6511" s="8">
        <v>797965.73000000033</v>
      </c>
      <c r="F6511" s="8">
        <v>6393.9900000000007</v>
      </c>
      <c r="G6511" s="8">
        <v>1229787.6699999995</v>
      </c>
      <c r="H6511" s="8">
        <v>711808.87</v>
      </c>
      <c r="I6511" s="8">
        <v>29500</v>
      </c>
      <c r="J6511" s="8">
        <v>0</v>
      </c>
      <c r="K6511" s="8">
        <v>0</v>
      </c>
      <c r="L6511" s="8">
        <v>160168.58000000005</v>
      </c>
      <c r="M6511" s="8">
        <v>0</v>
      </c>
      <c r="N6511" s="8">
        <v>246012.79000000004</v>
      </c>
      <c r="O6511" s="8">
        <v>38.81</v>
      </c>
      <c r="P6511" s="8">
        <v>29168.129999999997</v>
      </c>
      <c r="Q6511" s="8">
        <v>1629.95</v>
      </c>
      <c r="R6511" s="8">
        <v>1567.9900000000002</v>
      </c>
      <c r="S6511" s="8">
        <v>299823.90999999992</v>
      </c>
      <c r="T6511" s="8">
        <v>12623.710000000001</v>
      </c>
      <c r="U6511" s="8">
        <v>34877.479999999996</v>
      </c>
      <c r="V6511" s="8">
        <v>0</v>
      </c>
      <c r="W6511" s="8">
        <v>51652.15</v>
      </c>
      <c r="X6511" s="8">
        <v>0</v>
      </c>
      <c r="Y6511" s="8">
        <v>5.97</v>
      </c>
      <c r="Z6511" s="8">
        <v>1998.26</v>
      </c>
      <c r="AA6511" s="8">
        <v>31208.02</v>
      </c>
      <c r="AB6511" s="8">
        <v>119044.53000000013</v>
      </c>
      <c r="AC6511" s="9">
        <f t="shared" si="610"/>
        <v>-87836.510000000126</v>
      </c>
      <c r="AD6511" s="5" t="str">
        <f>$C6511&amp;" "&amp;VLOOKUP(C6511,Tegevusalad!$A$1:$B$89,2,FALSE)</f>
        <v>79 REISIBÜROODE JA REISIKORRALDAJATE TEGEVUS, RESERVEERIMINE NING SELLEGA SEOTUD TEGEVUS</v>
      </c>
      <c r="AE6511" s="6">
        <f t="shared" si="612"/>
        <v>469658.33000000042</v>
      </c>
      <c r="AF6511" s="6">
        <f t="shared" si="613"/>
        <v>903008.4600000002</v>
      </c>
      <c r="AG6511" s="6">
        <f t="shared" si="614"/>
        <v>1699445.9999999998</v>
      </c>
      <c r="AH6511" s="6">
        <f t="shared" si="615"/>
        <v>1237903.9000000001</v>
      </c>
      <c r="AI6511" s="6">
        <f t="shared" si="611"/>
        <v>1699445.9999999998</v>
      </c>
    </row>
    <row r="6512" spans="1:35">
      <c r="A6512" s="3">
        <v>2020</v>
      </c>
      <c r="B6512" s="3">
        <v>5</v>
      </c>
      <c r="C6512" s="4">
        <v>80</v>
      </c>
      <c r="D6512" s="8">
        <v>133</v>
      </c>
      <c r="E6512" s="8">
        <v>10959906.809999999</v>
      </c>
      <c r="F6512" s="8">
        <v>4158.3900000000003</v>
      </c>
      <c r="G6512" s="8">
        <v>557073.79000000015</v>
      </c>
      <c r="H6512" s="8">
        <v>272820.26</v>
      </c>
      <c r="I6512" s="8">
        <v>71060.350000000006</v>
      </c>
      <c r="J6512" s="8">
        <v>4638.53</v>
      </c>
      <c r="K6512" s="8">
        <v>0</v>
      </c>
      <c r="L6512" s="8">
        <v>2192355.5999999996</v>
      </c>
      <c r="M6512" s="8">
        <v>0</v>
      </c>
      <c r="N6512" s="8">
        <v>691065.1399999999</v>
      </c>
      <c r="O6512" s="8">
        <v>15185.69</v>
      </c>
      <c r="P6512" s="8">
        <v>37654.11</v>
      </c>
      <c r="Q6512" s="8">
        <v>26806.240000000005</v>
      </c>
      <c r="R6512" s="8">
        <v>9519.4699999999993</v>
      </c>
      <c r="S6512" s="8">
        <v>558863.66</v>
      </c>
      <c r="T6512" s="8">
        <v>495433.21</v>
      </c>
      <c r="U6512" s="8">
        <v>48929.5</v>
      </c>
      <c r="V6512" s="8">
        <v>85.5</v>
      </c>
      <c r="W6512" s="8">
        <v>101764.51000000001</v>
      </c>
      <c r="X6512" s="8">
        <v>0</v>
      </c>
      <c r="Y6512" s="8">
        <v>0</v>
      </c>
      <c r="Z6512" s="8">
        <v>0.02</v>
      </c>
      <c r="AA6512" s="8">
        <v>1521194.4700000004</v>
      </c>
      <c r="AB6512" s="8">
        <v>19904.03</v>
      </c>
      <c r="AC6512" s="9">
        <f t="shared" si="610"/>
        <v>1501290.4400000004</v>
      </c>
      <c r="AD6512" s="5" t="str">
        <f>$C6512&amp;" "&amp;VLOOKUP(C6512,Tegevusalad!$A$1:$B$89,2,FALSE)</f>
        <v>80 TURVATÖÖ JA JUURDLUS</v>
      </c>
      <c r="AE6512" s="6">
        <f t="shared" si="612"/>
        <v>10356272.039999999</v>
      </c>
      <c r="AF6512" s="6">
        <f t="shared" si="613"/>
        <v>2819286.9399999995</v>
      </c>
      <c r="AG6512" s="6">
        <f t="shared" si="614"/>
        <v>10913345.83</v>
      </c>
      <c r="AH6512" s="6">
        <f t="shared" si="615"/>
        <v>3502923.0499999993</v>
      </c>
      <c r="AI6512" s="6">
        <f t="shared" si="611"/>
        <v>10913345.83</v>
      </c>
    </row>
    <row r="6513" spans="1:35">
      <c r="A6513" s="3">
        <v>2020</v>
      </c>
      <c r="B6513" s="3">
        <v>5</v>
      </c>
      <c r="C6513" s="4">
        <v>81</v>
      </c>
      <c r="D6513" s="8">
        <v>1249</v>
      </c>
      <c r="E6513" s="8">
        <v>23647186.089999992</v>
      </c>
      <c r="F6513" s="8">
        <v>7288.7000000000007</v>
      </c>
      <c r="G6513" s="8">
        <v>614706.70000000007</v>
      </c>
      <c r="H6513" s="8">
        <v>516902.47</v>
      </c>
      <c r="I6513" s="8">
        <v>96825.8</v>
      </c>
      <c r="J6513" s="8">
        <v>5255.96</v>
      </c>
      <c r="K6513" s="8">
        <v>0</v>
      </c>
      <c r="L6513" s="8">
        <v>4730093.2800000012</v>
      </c>
      <c r="M6513" s="8">
        <v>0</v>
      </c>
      <c r="N6513" s="8">
        <v>2680512.3899999992</v>
      </c>
      <c r="O6513" s="8">
        <v>6292.24</v>
      </c>
      <c r="P6513" s="8">
        <v>422329.23000000016</v>
      </c>
      <c r="Q6513" s="8">
        <v>38452.74</v>
      </c>
      <c r="R6513" s="8">
        <v>8936.3900000000012</v>
      </c>
      <c r="S6513" s="8">
        <v>454214.3899999999</v>
      </c>
      <c r="T6513" s="8">
        <v>361951.18999999989</v>
      </c>
      <c r="U6513" s="8">
        <v>34458.76</v>
      </c>
      <c r="V6513" s="8">
        <v>16840.13</v>
      </c>
      <c r="W6513" s="8">
        <v>532674.53999999992</v>
      </c>
      <c r="X6513" s="8">
        <v>1886.2800000000002</v>
      </c>
      <c r="Y6513" s="8">
        <v>0</v>
      </c>
      <c r="Z6513" s="8">
        <v>0</v>
      </c>
      <c r="AA6513" s="8">
        <v>2444266.3200000012</v>
      </c>
      <c r="AB6513" s="8">
        <v>394685.42999999964</v>
      </c>
      <c r="AC6513" s="9">
        <f t="shared" si="610"/>
        <v>2049580.8900000015</v>
      </c>
      <c r="AD6513" s="5" t="str">
        <f>$C6513&amp;" "&amp;VLOOKUP(C6513,Tegevusalad!$A$1:$B$89,2,FALSE)</f>
        <v>81 HOONETE JA MAASTIKE HOOLDUS</v>
      </c>
      <c r="AE6513" s="6">
        <f t="shared" si="612"/>
        <v>23167687.919999994</v>
      </c>
      <c r="AF6513" s="6">
        <f t="shared" si="613"/>
        <v>12943949.679999994</v>
      </c>
      <c r="AG6513" s="6">
        <f t="shared" si="614"/>
        <v>23782394.619999994</v>
      </c>
      <c r="AH6513" s="6">
        <f t="shared" si="615"/>
        <v>13447243.899999997</v>
      </c>
      <c r="AI6513" s="6">
        <f t="shared" si="611"/>
        <v>23780508.339999992</v>
      </c>
    </row>
    <row r="6514" spans="1:35">
      <c r="A6514" s="3">
        <v>2020</v>
      </c>
      <c r="B6514" s="3">
        <v>5</v>
      </c>
      <c r="C6514" s="4">
        <v>82</v>
      </c>
      <c r="D6514" s="8">
        <v>1350</v>
      </c>
      <c r="E6514" s="8">
        <v>11838881.220000008</v>
      </c>
      <c r="F6514" s="8">
        <v>15462.46</v>
      </c>
      <c r="G6514" s="8">
        <v>11033499.780000001</v>
      </c>
      <c r="H6514" s="8">
        <v>9573525.1399999987</v>
      </c>
      <c r="I6514" s="8">
        <v>1609935.43</v>
      </c>
      <c r="J6514" s="8">
        <v>73163.88</v>
      </c>
      <c r="K6514" s="8">
        <v>0</v>
      </c>
      <c r="L6514" s="8">
        <v>2369167.7999999984</v>
      </c>
      <c r="M6514" s="8">
        <v>0</v>
      </c>
      <c r="N6514" s="8">
        <v>1869250.650000002</v>
      </c>
      <c r="O6514" s="8">
        <v>36977.919999999998</v>
      </c>
      <c r="P6514" s="8">
        <v>56018.830000000016</v>
      </c>
      <c r="Q6514" s="8">
        <v>18569.63</v>
      </c>
      <c r="R6514" s="8">
        <v>12271.309999999998</v>
      </c>
      <c r="S6514" s="8">
        <v>2934732.2999999993</v>
      </c>
      <c r="T6514" s="8">
        <v>1733172.46</v>
      </c>
      <c r="U6514" s="8">
        <v>262992.92999999993</v>
      </c>
      <c r="V6514" s="8">
        <v>69357.150000000009</v>
      </c>
      <c r="W6514" s="8">
        <v>441409.04000000004</v>
      </c>
      <c r="X6514" s="8">
        <v>6911.6</v>
      </c>
      <c r="Y6514" s="8">
        <v>617</v>
      </c>
      <c r="Z6514" s="8">
        <v>0</v>
      </c>
      <c r="AA6514" s="8">
        <v>988116.51999999955</v>
      </c>
      <c r="AB6514" s="8">
        <v>487582.37000000034</v>
      </c>
      <c r="AC6514" s="9">
        <f t="shared" si="610"/>
        <v>500534.14999999921</v>
      </c>
      <c r="AD6514" s="5" t="str">
        <f>$C6514&amp;" "&amp;VLOOKUP(C6514,Tegevusalad!$A$1:$B$89,2,FALSE)</f>
        <v>82 BÜROOHALDUS, BÜROODE JA MUU ÄRITEGEVUSE ABITEGEVUSED</v>
      </c>
      <c r="AE6514" s="6">
        <f t="shared" si="612"/>
        <v>8663530.0500000082</v>
      </c>
      <c r="AF6514" s="6">
        <f t="shared" si="613"/>
        <v>6094352.1200000113</v>
      </c>
      <c r="AG6514" s="6">
        <f t="shared" si="614"/>
        <v>19697029.830000009</v>
      </c>
      <c r="AH6514" s="6">
        <f t="shared" si="615"/>
        <v>9407609.8000000101</v>
      </c>
      <c r="AI6514" s="6">
        <f t="shared" si="611"/>
        <v>19690118.230000008</v>
      </c>
    </row>
    <row r="6515" spans="1:35">
      <c r="A6515" s="3">
        <v>2020</v>
      </c>
      <c r="B6515" s="3">
        <v>5</v>
      </c>
      <c r="C6515" s="4">
        <v>84</v>
      </c>
      <c r="D6515" s="8">
        <v>90</v>
      </c>
      <c r="E6515" s="8">
        <v>18104575.760000013</v>
      </c>
      <c r="F6515" s="8">
        <v>3368.75</v>
      </c>
      <c r="G6515" s="8">
        <v>328494.78999999998</v>
      </c>
      <c r="H6515" s="8">
        <v>325287.14</v>
      </c>
      <c r="I6515" s="8">
        <v>318502.44</v>
      </c>
      <c r="J6515" s="8">
        <v>0</v>
      </c>
      <c r="K6515" s="8">
        <v>0</v>
      </c>
      <c r="L6515" s="8">
        <v>3621218.3499999987</v>
      </c>
      <c r="M6515" s="8">
        <v>0</v>
      </c>
      <c r="N6515" s="8">
        <v>2133503.35</v>
      </c>
      <c r="O6515" s="8">
        <v>0</v>
      </c>
      <c r="P6515" s="8">
        <v>345272.27999999997</v>
      </c>
      <c r="Q6515" s="8">
        <v>486.28000000000003</v>
      </c>
      <c r="R6515" s="8">
        <v>743.5</v>
      </c>
      <c r="S6515" s="8">
        <v>4384393.5999999996</v>
      </c>
      <c r="T6515" s="8">
        <v>3067737.77</v>
      </c>
      <c r="U6515" s="8">
        <v>23935.200000000001</v>
      </c>
      <c r="V6515" s="8">
        <v>115.32000000000001</v>
      </c>
      <c r="W6515" s="8">
        <v>402223.8</v>
      </c>
      <c r="X6515" s="8">
        <v>14477.290000000003</v>
      </c>
      <c r="Y6515" s="8">
        <v>0</v>
      </c>
      <c r="Z6515" s="8">
        <v>0</v>
      </c>
      <c r="AA6515" s="8">
        <v>1684187.3399999992</v>
      </c>
      <c r="AB6515" s="8">
        <v>196472.34000000003</v>
      </c>
      <c r="AC6515" s="9">
        <f t="shared" si="610"/>
        <v>1487714.9999999991</v>
      </c>
      <c r="AD6515" s="5" t="str">
        <f>$C6515&amp;" "&amp;VLOOKUP(C6515,Tegevusalad!$A$1:$B$89,2,FALSE)</f>
        <v>84 AVALIK HALDUS JA RIIGIKAITSE; KOHUSTUSLIK SOTSIAALKINDLUSTUS</v>
      </c>
      <c r="AE6515" s="6">
        <f t="shared" si="612"/>
        <v>13714093.000000011</v>
      </c>
      <c r="AF6515" s="6">
        <f t="shared" si="613"/>
        <v>6263020.7700000005</v>
      </c>
      <c r="AG6515" s="6">
        <f t="shared" si="614"/>
        <v>14042587.79000001</v>
      </c>
      <c r="AH6515" s="6">
        <f t="shared" si="615"/>
        <v>10671234.25</v>
      </c>
      <c r="AI6515" s="6">
        <f t="shared" si="611"/>
        <v>14028110.500000011</v>
      </c>
    </row>
    <row r="6516" spans="1:35">
      <c r="A6516" s="3">
        <v>2020</v>
      </c>
      <c r="B6516" s="3">
        <v>5</v>
      </c>
      <c r="C6516" s="4">
        <v>85</v>
      </c>
      <c r="D6516" s="8">
        <v>1034</v>
      </c>
      <c r="E6516" s="8">
        <v>7037114.3100000052</v>
      </c>
      <c r="F6516" s="8">
        <v>161858.70000000001</v>
      </c>
      <c r="G6516" s="8">
        <v>1186602.0299999998</v>
      </c>
      <c r="H6516" s="8">
        <v>635811.1</v>
      </c>
      <c r="I6516" s="8">
        <v>9415.75</v>
      </c>
      <c r="J6516" s="8">
        <v>7013.0199999999995</v>
      </c>
      <c r="K6516" s="8">
        <v>0</v>
      </c>
      <c r="L6516" s="8">
        <v>1421990.1700000004</v>
      </c>
      <c r="M6516" s="8">
        <v>0</v>
      </c>
      <c r="N6516" s="8">
        <v>896130.55999999936</v>
      </c>
      <c r="O6516" s="8">
        <v>5089.41</v>
      </c>
      <c r="P6516" s="8">
        <v>178308.52000000002</v>
      </c>
      <c r="Q6516" s="8">
        <v>25825.819999999996</v>
      </c>
      <c r="R6516" s="8">
        <v>4703.4400000000005</v>
      </c>
      <c r="S6516" s="8">
        <v>768033.99999999965</v>
      </c>
      <c r="T6516" s="8">
        <v>351326.08000000013</v>
      </c>
      <c r="U6516" s="8">
        <v>118058.40999999999</v>
      </c>
      <c r="V6516" s="8">
        <v>6737.21</v>
      </c>
      <c r="W6516" s="8">
        <v>10130478.839999998</v>
      </c>
      <c r="X6516" s="8">
        <v>3210.16</v>
      </c>
      <c r="Y6516" s="8">
        <v>110.68</v>
      </c>
      <c r="Z6516" s="8">
        <v>310.77000000000004</v>
      </c>
      <c r="AA6516" s="8">
        <v>761919.38000000035</v>
      </c>
      <c r="AB6516" s="8">
        <v>236259.87999999992</v>
      </c>
      <c r="AC6516" s="9">
        <f t="shared" si="610"/>
        <v>525659.50000000047</v>
      </c>
      <c r="AD6516" s="5" t="str">
        <f>$C6516&amp;" "&amp;VLOOKUP(C6516,Tegevusalad!$A$1:$B$89,2,FALSE)</f>
        <v>85 HARIDUS</v>
      </c>
      <c r="AE6516" s="6">
        <f t="shared" si="612"/>
        <v>6316090.7600000054</v>
      </c>
      <c r="AF6516" s="6">
        <f t="shared" si="613"/>
        <v>3599367.7499999967</v>
      </c>
      <c r="AG6516" s="6">
        <f t="shared" si="614"/>
        <v>7502692.7900000047</v>
      </c>
      <c r="AH6516" s="6">
        <f t="shared" si="615"/>
        <v>4504169.9999999963</v>
      </c>
      <c r="AI6516" s="6">
        <f t="shared" si="611"/>
        <v>7499482.6300000045</v>
      </c>
    </row>
    <row r="6517" spans="1:35">
      <c r="A6517" s="3">
        <v>2020</v>
      </c>
      <c r="B6517" s="3">
        <v>5</v>
      </c>
      <c r="C6517" s="4">
        <v>86</v>
      </c>
      <c r="D6517" s="8">
        <v>322</v>
      </c>
      <c r="E6517" s="8">
        <v>3355981.7399999993</v>
      </c>
      <c r="F6517" s="8">
        <v>559787.15</v>
      </c>
      <c r="G6517" s="8">
        <v>329948.61000000004</v>
      </c>
      <c r="H6517" s="8">
        <v>179458.3</v>
      </c>
      <c r="I6517" s="8">
        <v>61613.440000000002</v>
      </c>
      <c r="J6517" s="8">
        <v>23289.420000000002</v>
      </c>
      <c r="K6517" s="8">
        <v>0</v>
      </c>
      <c r="L6517" s="8">
        <v>721577.19000000041</v>
      </c>
      <c r="M6517" s="8">
        <v>0</v>
      </c>
      <c r="N6517" s="8">
        <v>340933.70999999961</v>
      </c>
      <c r="O6517" s="8">
        <v>1338.47</v>
      </c>
      <c r="P6517" s="8">
        <v>70215.540000000023</v>
      </c>
      <c r="Q6517" s="8">
        <v>4049.2700000000009</v>
      </c>
      <c r="R6517" s="8">
        <v>1565.2300000000005</v>
      </c>
      <c r="S6517" s="8">
        <v>1297491.7900000007</v>
      </c>
      <c r="T6517" s="8">
        <v>1102073.57</v>
      </c>
      <c r="U6517" s="8">
        <v>228548.42</v>
      </c>
      <c r="V6517" s="8">
        <v>1386</v>
      </c>
      <c r="W6517" s="8">
        <v>100219229.71000002</v>
      </c>
      <c r="X6517" s="8">
        <v>3574.13</v>
      </c>
      <c r="Y6517" s="8">
        <v>1789.14</v>
      </c>
      <c r="Z6517" s="8">
        <v>38.510000000000005</v>
      </c>
      <c r="AA6517" s="8">
        <v>476583.98999999964</v>
      </c>
      <c r="AB6517" s="8">
        <v>94189.879999999932</v>
      </c>
      <c r="AC6517" s="9">
        <f t="shared" si="610"/>
        <v>382394.10999999969</v>
      </c>
      <c r="AD6517" s="5" t="str">
        <f>$C6517&amp;" "&amp;VLOOKUP(C6517,Tegevusalad!$A$1:$B$89,2,FALSE)</f>
        <v>86 TERVISHOID</v>
      </c>
      <c r="AE6517" s="6">
        <f t="shared" si="612"/>
        <v>2393302.8099999987</v>
      </c>
      <c r="AF6517" s="6">
        <f t="shared" si="613"/>
        <v>181148.13999999725</v>
      </c>
      <c r="AG6517" s="6">
        <f t="shared" si="614"/>
        <v>2723251.4199999981</v>
      </c>
      <c r="AH6517" s="6">
        <f t="shared" si="615"/>
        <v>1712494.6999999979</v>
      </c>
      <c r="AI6517" s="6">
        <f t="shared" si="611"/>
        <v>2719677.2899999982</v>
      </c>
    </row>
    <row r="6518" spans="1:35">
      <c r="A6518" s="3">
        <v>2020</v>
      </c>
      <c r="B6518" s="3">
        <v>5</v>
      </c>
      <c r="C6518" s="4">
        <v>87</v>
      </c>
      <c r="D6518" s="8">
        <v>33</v>
      </c>
      <c r="E6518" s="8">
        <v>214890.27</v>
      </c>
      <c r="F6518" s="8">
        <v>55.04</v>
      </c>
      <c r="G6518" s="8">
        <v>2187.69</v>
      </c>
      <c r="H6518" s="8">
        <v>1480</v>
      </c>
      <c r="I6518" s="8">
        <v>530</v>
      </c>
      <c r="J6518" s="8">
        <v>0</v>
      </c>
      <c r="K6518" s="8">
        <v>0</v>
      </c>
      <c r="L6518" s="8">
        <v>42983.01</v>
      </c>
      <c r="M6518" s="8">
        <v>0</v>
      </c>
      <c r="N6518" s="8">
        <v>61354.409999999989</v>
      </c>
      <c r="O6518" s="8">
        <v>0</v>
      </c>
      <c r="P6518" s="8">
        <v>36607.040000000001</v>
      </c>
      <c r="Q6518" s="8">
        <v>61.75</v>
      </c>
      <c r="R6518" s="8">
        <v>0</v>
      </c>
      <c r="S6518" s="8">
        <v>105.26</v>
      </c>
      <c r="T6518" s="8">
        <v>0</v>
      </c>
      <c r="U6518" s="8">
        <v>0</v>
      </c>
      <c r="V6518" s="8">
        <v>0</v>
      </c>
      <c r="W6518" s="8">
        <v>4185762.3800000008</v>
      </c>
      <c r="X6518" s="8">
        <v>0</v>
      </c>
      <c r="Y6518" s="8">
        <v>0</v>
      </c>
      <c r="Z6518" s="8">
        <v>0</v>
      </c>
      <c r="AA6518" s="8">
        <v>30378.25</v>
      </c>
      <c r="AB6518" s="8">
        <v>48749.649999999994</v>
      </c>
      <c r="AC6518" s="9">
        <f t="shared" si="610"/>
        <v>-18371.399999999994</v>
      </c>
      <c r="AD6518" s="5" t="str">
        <f>$C6518&amp;" "&amp;VLOOKUP(C6518,Tegevusalad!$A$1:$B$89,2,FALSE)</f>
        <v>87 HOOLEKANDEASUTUSTE TEGEVUS</v>
      </c>
      <c r="AE6518" s="6">
        <f t="shared" si="612"/>
        <v>214840.05</v>
      </c>
      <c r="AF6518" s="6">
        <f t="shared" si="613"/>
        <v>306666.78999999992</v>
      </c>
      <c r="AG6518" s="6">
        <f t="shared" si="614"/>
        <v>217027.74</v>
      </c>
      <c r="AH6518" s="6">
        <f t="shared" si="615"/>
        <v>306772.04999999993</v>
      </c>
      <c r="AI6518" s="6">
        <f t="shared" si="611"/>
        <v>217027.74</v>
      </c>
    </row>
    <row r="6519" spans="1:35">
      <c r="A6519" s="3">
        <v>2020</v>
      </c>
      <c r="B6519" s="3">
        <v>5</v>
      </c>
      <c r="C6519" s="4">
        <v>88</v>
      </c>
      <c r="D6519" s="8">
        <v>49</v>
      </c>
      <c r="E6519" s="8">
        <v>123836.42000000003</v>
      </c>
      <c r="F6519" s="8">
        <v>19136.27</v>
      </c>
      <c r="G6519" s="8">
        <v>130543.38</v>
      </c>
      <c r="H6519" s="8">
        <v>9940</v>
      </c>
      <c r="I6519" s="8">
        <v>9940</v>
      </c>
      <c r="J6519" s="8">
        <v>0</v>
      </c>
      <c r="K6519" s="8">
        <v>0</v>
      </c>
      <c r="L6519" s="8">
        <v>26489.559999999998</v>
      </c>
      <c r="M6519" s="8">
        <v>0</v>
      </c>
      <c r="N6519" s="8">
        <v>22475.749999999996</v>
      </c>
      <c r="O6519" s="8">
        <v>0</v>
      </c>
      <c r="P6519" s="8">
        <v>544.94000000000005</v>
      </c>
      <c r="Q6519" s="8">
        <v>314.31</v>
      </c>
      <c r="R6519" s="8">
        <v>91.09</v>
      </c>
      <c r="S6519" s="8">
        <v>22593.239999999998</v>
      </c>
      <c r="T6519" s="8">
        <v>9791.16</v>
      </c>
      <c r="U6519" s="8">
        <v>105.84</v>
      </c>
      <c r="V6519" s="8">
        <v>105.84</v>
      </c>
      <c r="W6519" s="8">
        <v>285949.51999999996</v>
      </c>
      <c r="X6519" s="8">
        <v>0</v>
      </c>
      <c r="Y6519" s="8">
        <v>1109.21</v>
      </c>
      <c r="Z6519" s="8">
        <v>0</v>
      </c>
      <c r="AA6519" s="8">
        <v>15641.960000000001</v>
      </c>
      <c r="AB6519" s="8">
        <v>10518.94</v>
      </c>
      <c r="AC6519" s="9">
        <f t="shared" si="610"/>
        <v>5123.0200000000004</v>
      </c>
      <c r="AD6519" s="5" t="str">
        <f>$C6519&amp;" "&amp;VLOOKUP(C6519,Tegevusalad!$A$1:$B$89,2,FALSE)</f>
        <v>88 SOTSIAALHOOLEKANNE MAJUTUSETA</v>
      </c>
      <c r="AE6519" s="6">
        <f t="shared" si="612"/>
        <v>120273.61000000003</v>
      </c>
      <c r="AF6519" s="6">
        <f t="shared" si="613"/>
        <v>90240.959999999992</v>
      </c>
      <c r="AG6519" s="6">
        <f t="shared" si="614"/>
        <v>250816.99000000008</v>
      </c>
      <c r="AH6519" s="6">
        <f t="shared" si="615"/>
        <v>112834.19999999998</v>
      </c>
      <c r="AI6519" s="6">
        <f t="shared" si="611"/>
        <v>250816.99000000008</v>
      </c>
    </row>
    <row r="6520" spans="1:35">
      <c r="A6520" s="3">
        <v>2020</v>
      </c>
      <c r="B6520" s="3">
        <v>5</v>
      </c>
      <c r="C6520" s="4">
        <v>90</v>
      </c>
      <c r="D6520" s="8">
        <v>1184</v>
      </c>
      <c r="E6520" s="8">
        <v>1679203.8199999989</v>
      </c>
      <c r="F6520" s="8">
        <v>8392.6899999999987</v>
      </c>
      <c r="G6520" s="8">
        <v>408042.27999999991</v>
      </c>
      <c r="H6520" s="8">
        <v>302959.84999999998</v>
      </c>
      <c r="I6520" s="8">
        <v>20805.920000000002</v>
      </c>
      <c r="J6520" s="8">
        <v>4144.78</v>
      </c>
      <c r="K6520" s="8">
        <v>0</v>
      </c>
      <c r="L6520" s="8">
        <v>336596.13999999984</v>
      </c>
      <c r="M6520" s="8">
        <v>0</v>
      </c>
      <c r="N6520" s="8">
        <v>523302.49999999948</v>
      </c>
      <c r="O6520" s="8">
        <v>927.90000000000009</v>
      </c>
      <c r="P6520" s="8">
        <v>131854.05999999997</v>
      </c>
      <c r="Q6520" s="8">
        <v>12678.050000000003</v>
      </c>
      <c r="R6520" s="8">
        <v>3448.9300000000003</v>
      </c>
      <c r="S6520" s="8">
        <v>141833.06000000006</v>
      </c>
      <c r="T6520" s="8">
        <v>75821.56</v>
      </c>
      <c r="U6520" s="8">
        <v>4660.9000000000005</v>
      </c>
      <c r="V6520" s="8">
        <v>1320.36</v>
      </c>
      <c r="W6520" s="8">
        <v>161036.66</v>
      </c>
      <c r="X6520" s="8">
        <v>775</v>
      </c>
      <c r="Y6520" s="8">
        <v>4993.2000000000007</v>
      </c>
      <c r="Z6520" s="8">
        <v>0</v>
      </c>
      <c r="AA6520" s="8">
        <v>176228.62000000005</v>
      </c>
      <c r="AB6520" s="8">
        <v>357941.77999999956</v>
      </c>
      <c r="AC6520" s="9">
        <f t="shared" si="610"/>
        <v>-181713.15999999951</v>
      </c>
      <c r="AD6520" s="5" t="str">
        <f>$C6520&amp;" "&amp;VLOOKUP(C6520,Tegevusalad!$A$1:$B$89,2,FALSE)</f>
        <v>90 LOOME-, KUNSTI- JA MEELELAHUTUSTEGEVUS</v>
      </c>
      <c r="AE6520" s="6">
        <f t="shared" si="612"/>
        <v>1541877.5499999989</v>
      </c>
      <c r="AF6520" s="6">
        <f t="shared" si="613"/>
        <v>2483944.049999997</v>
      </c>
      <c r="AG6520" s="6">
        <f t="shared" si="614"/>
        <v>1949919.8299999987</v>
      </c>
      <c r="AH6520" s="6">
        <f t="shared" si="615"/>
        <v>2633757.1499999971</v>
      </c>
      <c r="AI6520" s="6">
        <f t="shared" si="611"/>
        <v>1949144.8299999987</v>
      </c>
    </row>
    <row r="6521" spans="1:35">
      <c r="A6521" s="3">
        <v>2020</v>
      </c>
      <c r="B6521" s="3">
        <v>5</v>
      </c>
      <c r="C6521" s="4">
        <v>91</v>
      </c>
      <c r="D6521" s="8">
        <v>82</v>
      </c>
      <c r="E6521" s="8">
        <v>621337.61</v>
      </c>
      <c r="F6521" s="8">
        <v>30746.060000000005</v>
      </c>
      <c r="G6521" s="8">
        <v>11039.650000000001</v>
      </c>
      <c r="H6521" s="8">
        <v>1109.5999999999999</v>
      </c>
      <c r="I6521" s="8">
        <v>0</v>
      </c>
      <c r="J6521" s="8">
        <v>0</v>
      </c>
      <c r="K6521" s="8">
        <v>0</v>
      </c>
      <c r="L6521" s="8">
        <v>127034.67000000001</v>
      </c>
      <c r="M6521" s="8">
        <v>0</v>
      </c>
      <c r="N6521" s="8">
        <v>492620.14000000007</v>
      </c>
      <c r="O6521" s="8">
        <v>0</v>
      </c>
      <c r="P6521" s="8">
        <v>180520.96000000002</v>
      </c>
      <c r="Q6521" s="8">
        <v>6266.3899999999994</v>
      </c>
      <c r="R6521" s="8">
        <v>287.15000000000003</v>
      </c>
      <c r="S6521" s="8">
        <v>58385.79</v>
      </c>
      <c r="T6521" s="8">
        <v>44547.69</v>
      </c>
      <c r="U6521" s="8">
        <v>13844.390000000001</v>
      </c>
      <c r="V6521" s="8">
        <v>0</v>
      </c>
      <c r="W6521" s="8">
        <v>26205.090000000004</v>
      </c>
      <c r="X6521" s="8">
        <v>0</v>
      </c>
      <c r="Y6521" s="8">
        <v>0</v>
      </c>
      <c r="Z6521" s="8">
        <v>0</v>
      </c>
      <c r="AA6521" s="8">
        <v>25999.269999999997</v>
      </c>
      <c r="AB6521" s="8">
        <v>391584.74000000011</v>
      </c>
      <c r="AC6521" s="9">
        <f t="shared" si="610"/>
        <v>-365585.47000000009</v>
      </c>
      <c r="AD6521" s="5" t="str">
        <f>$C6521&amp;" "&amp;VLOOKUP(C6521,Tegevusalad!$A$1:$B$89,2,FALSE)</f>
        <v>91 RAAMATUKOGUDE, ARHIIVIDE, MUUSEUMIDE JA MUUDE KULTUURIASUTUSTE TEGEVUS</v>
      </c>
      <c r="AE6521" s="6">
        <f t="shared" si="612"/>
        <v>579853.49</v>
      </c>
      <c r="AF6521" s="6">
        <f t="shared" si="613"/>
        <v>2392306.27</v>
      </c>
      <c r="AG6521" s="6">
        <f t="shared" si="614"/>
        <v>590893.14</v>
      </c>
      <c r="AH6521" s="6">
        <f t="shared" si="615"/>
        <v>2464536.4500000002</v>
      </c>
      <c r="AI6521" s="6">
        <f t="shared" si="611"/>
        <v>590893.14</v>
      </c>
    </row>
    <row r="6522" spans="1:35">
      <c r="A6522" s="3">
        <v>2020</v>
      </c>
      <c r="B6522" s="3">
        <v>5</v>
      </c>
      <c r="C6522" s="4">
        <v>92</v>
      </c>
      <c r="D6522" s="8">
        <v>15</v>
      </c>
      <c r="E6522" s="8">
        <v>1419126.3</v>
      </c>
      <c r="F6522" s="8">
        <v>0</v>
      </c>
      <c r="G6522" s="8">
        <v>2213374.0499999998</v>
      </c>
      <c r="H6522" s="8">
        <v>2210991.59</v>
      </c>
      <c r="I6522" s="8">
        <v>0</v>
      </c>
      <c r="J6522" s="8">
        <v>0</v>
      </c>
      <c r="K6522" s="8">
        <v>0</v>
      </c>
      <c r="L6522" s="8">
        <v>283825.27</v>
      </c>
      <c r="M6522" s="8">
        <v>0</v>
      </c>
      <c r="N6522" s="8">
        <v>1853.63</v>
      </c>
      <c r="O6522" s="8">
        <v>0</v>
      </c>
      <c r="P6522" s="8">
        <v>0</v>
      </c>
      <c r="Q6522" s="8">
        <v>0</v>
      </c>
      <c r="R6522" s="8">
        <v>0</v>
      </c>
      <c r="S6522" s="8">
        <v>1156422.94</v>
      </c>
      <c r="T6522" s="8">
        <v>74663.8</v>
      </c>
      <c r="U6522" s="8">
        <v>63375.260000000009</v>
      </c>
      <c r="V6522" s="8">
        <v>0</v>
      </c>
      <c r="W6522" s="8">
        <v>8041570.9399999995</v>
      </c>
      <c r="X6522" s="8">
        <v>0</v>
      </c>
      <c r="Y6522" s="8">
        <v>0</v>
      </c>
      <c r="Z6522" s="8">
        <v>0</v>
      </c>
      <c r="AA6522" s="8">
        <v>282629.38000000006</v>
      </c>
      <c r="AB6522" s="8">
        <v>657.74</v>
      </c>
      <c r="AC6522" s="9">
        <f t="shared" si="610"/>
        <v>281971.64000000007</v>
      </c>
      <c r="AD6522" s="5" t="str">
        <f>$C6522&amp;" "&amp;VLOOKUP(C6522,Tegevusalad!$A$1:$B$89,2,FALSE)</f>
        <v>92 HASARTMÄNGUDE JA KIHLVEDUDE KORRALDAMINE</v>
      </c>
      <c r="AE6522" s="6">
        <f t="shared" si="612"/>
        <v>199328.10000000009</v>
      </c>
      <c r="AF6522" s="6">
        <f t="shared" si="613"/>
        <v>-1210530.05</v>
      </c>
      <c r="AG6522" s="6">
        <f t="shared" si="614"/>
        <v>2412702.1499999994</v>
      </c>
      <c r="AH6522" s="6">
        <f t="shared" si="615"/>
        <v>9268.15</v>
      </c>
      <c r="AI6522" s="6">
        <f t="shared" si="611"/>
        <v>2412702.1499999994</v>
      </c>
    </row>
    <row r="6523" spans="1:35">
      <c r="A6523" s="3">
        <v>2020</v>
      </c>
      <c r="B6523" s="3">
        <v>5</v>
      </c>
      <c r="C6523" s="4">
        <v>93</v>
      </c>
      <c r="D6523" s="8">
        <v>1175</v>
      </c>
      <c r="E6523" s="8">
        <v>3557127.1699999985</v>
      </c>
      <c r="F6523" s="8">
        <v>58126.100000000006</v>
      </c>
      <c r="G6523" s="8">
        <v>562011.94999999995</v>
      </c>
      <c r="H6523" s="8">
        <v>494917.73999999993</v>
      </c>
      <c r="I6523" s="8">
        <v>73787.509999999995</v>
      </c>
      <c r="J6523" s="8">
        <v>5402.7</v>
      </c>
      <c r="K6523" s="8">
        <v>0</v>
      </c>
      <c r="L6523" s="8">
        <v>716656.69000000064</v>
      </c>
      <c r="M6523" s="8">
        <v>0</v>
      </c>
      <c r="N6523" s="8">
        <v>1315036.2</v>
      </c>
      <c r="O6523" s="8">
        <v>7254.33</v>
      </c>
      <c r="P6523" s="8">
        <v>364421.2300000001</v>
      </c>
      <c r="Q6523" s="8">
        <v>11330.51</v>
      </c>
      <c r="R6523" s="8">
        <v>3628.0499999999997</v>
      </c>
      <c r="S6523" s="8">
        <v>436415.76</v>
      </c>
      <c r="T6523" s="8">
        <v>222790.30000000002</v>
      </c>
      <c r="U6523" s="8">
        <v>16984.11</v>
      </c>
      <c r="V6523" s="8">
        <v>3249.56</v>
      </c>
      <c r="W6523" s="8">
        <v>334206.28000000009</v>
      </c>
      <c r="X6523" s="8">
        <v>2608.38</v>
      </c>
      <c r="Y6523" s="8">
        <v>2959.8500000000004</v>
      </c>
      <c r="Z6523" s="8">
        <v>242.78</v>
      </c>
      <c r="AA6523" s="8">
        <v>255049.93999999974</v>
      </c>
      <c r="AB6523" s="8">
        <v>850712.38</v>
      </c>
      <c r="AC6523" s="9">
        <f t="shared" si="610"/>
        <v>-595662.44000000029</v>
      </c>
      <c r="AD6523" s="5" t="str">
        <f>$C6523&amp;" "&amp;VLOOKUP(C6523,Tegevusalad!$A$1:$B$89,2,FALSE)</f>
        <v>93 SPORDITEGEVUS NING LÕBUSTUS- JA VABA AJA TEGEVUSED</v>
      </c>
      <c r="AE6523" s="6">
        <f t="shared" si="612"/>
        <v>3164461.7799999984</v>
      </c>
      <c r="AF6523" s="6">
        <f t="shared" si="613"/>
        <v>6106899.29</v>
      </c>
      <c r="AG6523" s="6">
        <f t="shared" si="614"/>
        <v>3726473.7299999986</v>
      </c>
      <c r="AH6523" s="6">
        <f t="shared" si="615"/>
        <v>6593321.25</v>
      </c>
      <c r="AI6523" s="6">
        <f t="shared" si="611"/>
        <v>3723865.3499999987</v>
      </c>
    </row>
    <row r="6524" spans="1:35">
      <c r="A6524" s="3">
        <v>2020</v>
      </c>
      <c r="B6524" s="3">
        <v>5</v>
      </c>
      <c r="C6524" s="4">
        <v>94</v>
      </c>
      <c r="D6524" s="8">
        <v>287</v>
      </c>
      <c r="E6524" s="8">
        <v>1658775.5999999999</v>
      </c>
      <c r="F6524" s="8">
        <v>15961.769999999999</v>
      </c>
      <c r="G6524" s="8">
        <v>42900.71</v>
      </c>
      <c r="H6524" s="8">
        <v>9311.9500000000007</v>
      </c>
      <c r="I6524" s="8">
        <v>4089.42</v>
      </c>
      <c r="J6524" s="8">
        <v>0</v>
      </c>
      <c r="K6524" s="8">
        <v>0</v>
      </c>
      <c r="L6524" s="8">
        <v>333191.69</v>
      </c>
      <c r="M6524" s="8">
        <v>0</v>
      </c>
      <c r="N6524" s="8">
        <v>301039.16999999987</v>
      </c>
      <c r="O6524" s="8">
        <v>3111.47</v>
      </c>
      <c r="P6524" s="8">
        <v>55903.710000000006</v>
      </c>
      <c r="Q6524" s="8">
        <v>470.38</v>
      </c>
      <c r="R6524" s="8">
        <v>370.2700000000001</v>
      </c>
      <c r="S6524" s="8">
        <v>454289.5</v>
      </c>
      <c r="T6524" s="8">
        <v>650.33000000000004</v>
      </c>
      <c r="U6524" s="8">
        <v>1651.65</v>
      </c>
      <c r="V6524" s="8">
        <v>906.95</v>
      </c>
      <c r="W6524" s="8">
        <v>324017.94000000006</v>
      </c>
      <c r="X6524" s="8">
        <v>97.78</v>
      </c>
      <c r="Y6524" s="8">
        <v>921.83</v>
      </c>
      <c r="Z6524" s="8">
        <v>0.01</v>
      </c>
      <c r="AA6524" s="8">
        <v>165861.96000000002</v>
      </c>
      <c r="AB6524" s="8">
        <v>132787.62000000005</v>
      </c>
      <c r="AC6524" s="9">
        <f t="shared" si="610"/>
        <v>33074.339999999967</v>
      </c>
      <c r="AD6524" s="5" t="str">
        <f>$C6524&amp;" "&amp;VLOOKUP(C6524,Tegevusalad!$A$1:$B$89,2,FALSE)</f>
        <v>94 ORGANISATSIOONIDE TEGEVUS</v>
      </c>
      <c r="AE6524" s="6">
        <f t="shared" si="612"/>
        <v>1218894</v>
      </c>
      <c r="AF6524" s="6">
        <f t="shared" si="613"/>
        <v>1036455.6499999994</v>
      </c>
      <c r="AG6524" s="6">
        <f t="shared" si="614"/>
        <v>1261794.71</v>
      </c>
      <c r="AH6524" s="6">
        <f t="shared" si="615"/>
        <v>1507047.1999999993</v>
      </c>
      <c r="AI6524" s="6">
        <f t="shared" si="611"/>
        <v>1261696.9299999997</v>
      </c>
    </row>
    <row r="6525" spans="1:35">
      <c r="A6525" s="3">
        <v>2020</v>
      </c>
      <c r="B6525" s="3">
        <v>5</v>
      </c>
      <c r="C6525" s="4">
        <v>95</v>
      </c>
      <c r="D6525" s="8">
        <v>285</v>
      </c>
      <c r="E6525" s="8">
        <v>1797128.6799999997</v>
      </c>
      <c r="F6525" s="8">
        <v>46</v>
      </c>
      <c r="G6525" s="8">
        <v>298638.94999999995</v>
      </c>
      <c r="H6525" s="8">
        <v>277263.42</v>
      </c>
      <c r="I6525" s="8">
        <v>65756.570000000007</v>
      </c>
      <c r="J6525" s="8">
        <v>4000</v>
      </c>
      <c r="K6525" s="8">
        <v>0</v>
      </c>
      <c r="L6525" s="8">
        <v>359429.88999999996</v>
      </c>
      <c r="M6525" s="8">
        <v>0</v>
      </c>
      <c r="N6525" s="8">
        <v>214944.43000000011</v>
      </c>
      <c r="O6525" s="8">
        <v>920.6</v>
      </c>
      <c r="P6525" s="8">
        <v>9508.59</v>
      </c>
      <c r="Q6525" s="8">
        <v>3633.98</v>
      </c>
      <c r="R6525" s="8">
        <v>6257.81</v>
      </c>
      <c r="S6525" s="8">
        <v>278824.81</v>
      </c>
      <c r="T6525" s="8">
        <v>255716.84</v>
      </c>
      <c r="U6525" s="8">
        <v>5227.59</v>
      </c>
      <c r="V6525" s="8">
        <v>0</v>
      </c>
      <c r="W6525" s="8">
        <v>397.21999999999997</v>
      </c>
      <c r="X6525" s="8">
        <v>0</v>
      </c>
      <c r="Y6525" s="8">
        <v>0</v>
      </c>
      <c r="Z6525" s="8">
        <v>0</v>
      </c>
      <c r="AA6525" s="8">
        <v>159787.32999999996</v>
      </c>
      <c r="AB6525" s="8">
        <v>15301.87</v>
      </c>
      <c r="AC6525" s="9">
        <f t="shared" si="610"/>
        <v>144485.45999999996</v>
      </c>
      <c r="AD6525" s="5" t="str">
        <f>$C6525&amp;" "&amp;VLOOKUP(C6525,Tegevusalad!$A$1:$B$89,2,FALSE)</f>
        <v>95 ARVUTITE NING TARBEESEMETE JA KODUTARVETE PARANDUS</v>
      </c>
      <c r="AE6525" s="6">
        <f t="shared" si="612"/>
        <v>1513122.2799999998</v>
      </c>
      <c r="AF6525" s="6">
        <f t="shared" si="613"/>
        <v>817355.8000000004</v>
      </c>
      <c r="AG6525" s="6">
        <f t="shared" si="614"/>
        <v>1811761.2299999995</v>
      </c>
      <c r="AH6525" s="6">
        <f t="shared" si="615"/>
        <v>1106011.2000000004</v>
      </c>
      <c r="AI6525" s="6">
        <f t="shared" si="611"/>
        <v>1811761.2299999995</v>
      </c>
    </row>
    <row r="6526" spans="1:35">
      <c r="A6526" s="3">
        <v>2020</v>
      </c>
      <c r="B6526" s="3">
        <v>5</v>
      </c>
      <c r="C6526" s="4">
        <v>96</v>
      </c>
      <c r="D6526" s="8">
        <v>1705</v>
      </c>
      <c r="E6526" s="8">
        <v>12939183.500000002</v>
      </c>
      <c r="F6526" s="8">
        <v>29556.280000000002</v>
      </c>
      <c r="G6526" s="8">
        <v>4334605.3100000005</v>
      </c>
      <c r="H6526" s="8">
        <v>3484197.9700000007</v>
      </c>
      <c r="I6526" s="8">
        <v>2465721.6200000006</v>
      </c>
      <c r="J6526" s="8">
        <v>729</v>
      </c>
      <c r="K6526" s="8">
        <v>0</v>
      </c>
      <c r="L6526" s="8">
        <v>2590496.9000000022</v>
      </c>
      <c r="M6526" s="8">
        <v>0</v>
      </c>
      <c r="N6526" s="8">
        <v>1921480.8499999966</v>
      </c>
      <c r="O6526" s="8">
        <v>97153.66</v>
      </c>
      <c r="P6526" s="8">
        <v>172389.03999999995</v>
      </c>
      <c r="Q6526" s="8">
        <v>14733.509999999998</v>
      </c>
      <c r="R6526" s="8">
        <v>4442.7400000000007</v>
      </c>
      <c r="S6526" s="8">
        <v>3541096.5</v>
      </c>
      <c r="T6526" s="8">
        <v>3012856.63</v>
      </c>
      <c r="U6526" s="8">
        <v>241585.31</v>
      </c>
      <c r="V6526" s="8">
        <v>1220.8700000000001</v>
      </c>
      <c r="W6526" s="8">
        <v>86202.330000000031</v>
      </c>
      <c r="X6526" s="8">
        <v>8757.7999999999993</v>
      </c>
      <c r="Y6526" s="8">
        <v>0</v>
      </c>
      <c r="Z6526" s="8">
        <v>9.5799999999999983</v>
      </c>
      <c r="AA6526" s="8">
        <v>1057245.2299999993</v>
      </c>
      <c r="AB6526" s="8">
        <v>388238.75999999983</v>
      </c>
      <c r="AC6526" s="9">
        <f t="shared" si="610"/>
        <v>669006.46999999951</v>
      </c>
      <c r="AD6526" s="5" t="str">
        <f>$C6526&amp;" "&amp;VLOOKUP(C6526,Tegevusalad!$A$1:$B$89,2,FALSE)</f>
        <v>96 MUU TEENINDUS</v>
      </c>
      <c r="AE6526" s="6">
        <f t="shared" si="612"/>
        <v>9194815.7700000014</v>
      </c>
      <c r="AF6526" s="6">
        <f t="shared" si="613"/>
        <v>5362388.7099999832</v>
      </c>
      <c r="AG6526" s="6">
        <f t="shared" si="614"/>
        <v>13529421.080000004</v>
      </c>
      <c r="AH6526" s="6">
        <f t="shared" si="615"/>
        <v>9629617.9499999825</v>
      </c>
      <c r="AI6526" s="6">
        <f t="shared" si="611"/>
        <v>13520663.280000003</v>
      </c>
    </row>
    <row r="6527" spans="1:35">
      <c r="A6527" s="3">
        <v>2020</v>
      </c>
      <c r="B6527" s="3">
        <v>5</v>
      </c>
      <c r="C6527" s="4">
        <v>98</v>
      </c>
      <c r="D6527" s="8">
        <v>2</v>
      </c>
      <c r="E6527" s="8">
        <v>211.8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  <c r="L6527" s="8">
        <v>42.36</v>
      </c>
      <c r="M6527" s="8">
        <v>0</v>
      </c>
      <c r="N6527" s="8">
        <v>539.79000000000008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  <c r="Y6527" s="8">
        <v>0</v>
      </c>
      <c r="Z6527" s="8">
        <v>0</v>
      </c>
      <c r="AA6527" s="8">
        <v>0</v>
      </c>
      <c r="AB6527" s="8">
        <v>497.43</v>
      </c>
      <c r="AC6527" s="9">
        <f t="shared" si="610"/>
        <v>-497.43</v>
      </c>
      <c r="AD6527" s="5" t="str">
        <f>$C6527&amp;" "&amp;VLOOKUP(C6527,Tegevusalad!$A$1:$B$89,2,FALSE)</f>
        <v>98 KODUMAJAPIDAMISTE OMA TARBEKS MÕELDUD ERISTAMATA KAUPADE TOOTMINE JA TEENUSTE OSUTAMINE</v>
      </c>
      <c r="AE6527" s="6">
        <f t="shared" si="612"/>
        <v>211.8</v>
      </c>
      <c r="AF6527" s="6">
        <f t="shared" si="613"/>
        <v>2698.9500000000003</v>
      </c>
      <c r="AG6527" s="6">
        <f t="shared" si="614"/>
        <v>211.8</v>
      </c>
      <c r="AH6527" s="6">
        <f t="shared" si="615"/>
        <v>2698.9500000000003</v>
      </c>
      <c r="AI6527" s="6">
        <f t="shared" si="611"/>
        <v>211.8</v>
      </c>
    </row>
    <row r="6528" spans="1:35">
      <c r="A6528" s="3">
        <v>2020</v>
      </c>
      <c r="B6528" s="3">
        <v>5</v>
      </c>
      <c r="C6528" s="4">
        <v>99</v>
      </c>
      <c r="D6528" s="8">
        <v>1</v>
      </c>
      <c r="E6528" s="8">
        <v>7352.34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0</v>
      </c>
      <c r="L6528" s="8">
        <v>1470.47</v>
      </c>
      <c r="M6528" s="8">
        <v>0</v>
      </c>
      <c r="N6528" s="8">
        <v>9.61</v>
      </c>
      <c r="O6528" s="8">
        <v>0</v>
      </c>
      <c r="P6528" s="8">
        <v>0</v>
      </c>
      <c r="Q6528" s="8">
        <v>0</v>
      </c>
      <c r="R6528" s="8">
        <v>0</v>
      </c>
      <c r="S6528" s="8">
        <v>146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  <c r="Y6528" s="8">
        <v>0</v>
      </c>
      <c r="Z6528" s="8">
        <v>0</v>
      </c>
      <c r="AA6528" s="8">
        <v>1460.8600000000001</v>
      </c>
      <c r="AB6528" s="8">
        <v>0</v>
      </c>
      <c r="AC6528" s="9">
        <f t="shared" si="610"/>
        <v>1460.8600000000001</v>
      </c>
      <c r="AD6528" s="5" t="str">
        <f>$C6528&amp;" "&amp;VLOOKUP(C6528,Tegevusalad!$A$1:$B$89,2,FALSE)</f>
        <v>99 EKSTERRITORIAALSETE ORGANISATSIOONIDE JA ÜKSUSTE TEGEVUS</v>
      </c>
      <c r="AE6528" s="6">
        <f t="shared" si="612"/>
        <v>7206.34</v>
      </c>
      <c r="AF6528" s="6">
        <f t="shared" si="613"/>
        <v>-97.95</v>
      </c>
      <c r="AG6528" s="6">
        <f t="shared" si="614"/>
        <v>7206.34</v>
      </c>
      <c r="AH6528" s="6">
        <f t="shared" si="615"/>
        <v>48.05</v>
      </c>
      <c r="AI6528" s="6">
        <f t="shared" si="611"/>
        <v>7206.34</v>
      </c>
    </row>
    <row r="6529" spans="1:35">
      <c r="A6529" s="3">
        <v>2020</v>
      </c>
      <c r="B6529" s="3">
        <v>6</v>
      </c>
      <c r="C6529" s="4"/>
      <c r="D6529" s="8">
        <v>181</v>
      </c>
      <c r="E6529" s="8">
        <v>2085763.1299999992</v>
      </c>
      <c r="F6529" s="8">
        <v>206.56</v>
      </c>
      <c r="G6529" s="8">
        <v>1278961.9099999999</v>
      </c>
      <c r="H6529" s="8">
        <v>1119693.98</v>
      </c>
      <c r="I6529" s="8">
        <v>933809.58000000007</v>
      </c>
      <c r="J6529" s="8">
        <v>158976.53</v>
      </c>
      <c r="K6529" s="8">
        <v>0</v>
      </c>
      <c r="L6529" s="8">
        <v>417171.20999999979</v>
      </c>
      <c r="M6529" s="8">
        <v>0</v>
      </c>
      <c r="N6529" s="8">
        <v>453314.67999999988</v>
      </c>
      <c r="O6529" s="8">
        <v>2236.16</v>
      </c>
      <c r="P6529" s="8">
        <v>5436</v>
      </c>
      <c r="Q6529" s="8">
        <v>67.88</v>
      </c>
      <c r="R6529" s="8">
        <v>515.52</v>
      </c>
      <c r="S6529" s="8">
        <v>65334.93</v>
      </c>
      <c r="T6529" s="8">
        <v>44420.5</v>
      </c>
      <c r="U6529" s="8">
        <v>1046431.1599999999</v>
      </c>
      <c r="V6529" s="8">
        <v>1046431.1599999999</v>
      </c>
      <c r="W6529" s="8">
        <v>22969.079999999998</v>
      </c>
      <c r="X6529" s="8">
        <v>619162.64</v>
      </c>
      <c r="Y6529" s="8">
        <v>0</v>
      </c>
      <c r="Z6529" s="8">
        <v>0</v>
      </c>
      <c r="AA6529" s="8">
        <v>14966.770000000002</v>
      </c>
      <c r="AB6529" s="8">
        <v>51110.240000000034</v>
      </c>
      <c r="AC6529" s="9">
        <f t="shared" si="610"/>
        <v>-36143.47000000003</v>
      </c>
      <c r="AD6529" s="5" t="e">
        <f>$C6529&amp;" "&amp;VLOOKUP(C6529,Tegevusalad!$A$1:$B$89,2,FALSE)</f>
        <v>#N/A</v>
      </c>
      <c r="AE6529" s="6">
        <f t="shared" si="612"/>
        <v>1593366.2399999993</v>
      </c>
      <c r="AF6529" s="6">
        <f t="shared" si="613"/>
        <v>2192635.2699999991</v>
      </c>
      <c r="AG6529" s="6">
        <f t="shared" si="614"/>
        <v>2872328.1499999994</v>
      </c>
      <c r="AH6529" s="6">
        <f t="shared" si="615"/>
        <v>2269150.9999999995</v>
      </c>
      <c r="AI6529" s="6">
        <f t="shared" si="611"/>
        <v>2253165.5099999993</v>
      </c>
    </row>
    <row r="6530" spans="1:35">
      <c r="A6530" s="3">
        <v>2020</v>
      </c>
      <c r="B6530" s="3">
        <v>6</v>
      </c>
      <c r="C6530" s="4">
        <v>1</v>
      </c>
      <c r="D6530" s="8">
        <v>4919</v>
      </c>
      <c r="E6530" s="8">
        <v>58265411.86999996</v>
      </c>
      <c r="F6530" s="8">
        <v>93071.770000000019</v>
      </c>
      <c r="G6530" s="8">
        <v>4200508.5000000009</v>
      </c>
      <c r="H6530" s="8">
        <v>2882390.32</v>
      </c>
      <c r="I6530" s="8">
        <v>2655714</v>
      </c>
      <c r="J6530" s="8">
        <v>1197581.6000000001</v>
      </c>
      <c r="K6530" s="8">
        <v>0</v>
      </c>
      <c r="L6530" s="8">
        <v>11661459.129999978</v>
      </c>
      <c r="M6530" s="8">
        <v>0</v>
      </c>
      <c r="N6530" s="8">
        <v>13600542.230000008</v>
      </c>
      <c r="O6530" s="8">
        <v>53493.98</v>
      </c>
      <c r="P6530" s="8">
        <v>2956799.1600000006</v>
      </c>
      <c r="Q6530" s="8">
        <v>39867.609999999993</v>
      </c>
      <c r="R6530" s="8">
        <v>20230.900000000005</v>
      </c>
      <c r="S6530" s="8">
        <v>2116125.9300000002</v>
      </c>
      <c r="T6530" s="8">
        <v>1527025.86</v>
      </c>
      <c r="U6530" s="8">
        <v>79581.179999999964</v>
      </c>
      <c r="V6530" s="8">
        <v>33777.229999999989</v>
      </c>
      <c r="W6530" s="8">
        <v>3230441.4</v>
      </c>
      <c r="X6530" s="8">
        <v>40538.06</v>
      </c>
      <c r="Y6530" s="8">
        <v>0.01</v>
      </c>
      <c r="Z6530" s="8">
        <v>1800.72</v>
      </c>
      <c r="AA6530" s="8">
        <v>3290095.5700000045</v>
      </c>
      <c r="AB6530" s="8">
        <v>5230979.3800000045</v>
      </c>
      <c r="AC6530" s="9">
        <f t="shared" si="610"/>
        <v>-1940883.81</v>
      </c>
      <c r="AD6530" s="5" t="str">
        <f>$C6530&amp;" "&amp;VLOOKUP(C6530,Tegevusalad!$A$1:$B$89,2,FALSE)</f>
        <v>1 TAIME- JA LOOMAKASVATUS, JAHINDUS JA NEID TEENINDAVAD TEGEVUSALAD</v>
      </c>
      <c r="AE6530" s="6">
        <f t="shared" si="612"/>
        <v>56203314.589999966</v>
      </c>
      <c r="AF6530" s="6">
        <f t="shared" si="613"/>
        <v>65674465.870000027</v>
      </c>
      <c r="AG6530" s="6">
        <f t="shared" si="614"/>
        <v>60403823.089999966</v>
      </c>
      <c r="AH6530" s="6">
        <f t="shared" si="615"/>
        <v>68103865.650000036</v>
      </c>
      <c r="AI6530" s="6">
        <f t="shared" si="611"/>
        <v>60363285.029999964</v>
      </c>
    </row>
    <row r="6531" spans="1:35">
      <c r="A6531" s="3">
        <v>2020</v>
      </c>
      <c r="B6531" s="3">
        <v>6</v>
      </c>
      <c r="C6531" s="4">
        <v>2</v>
      </c>
      <c r="D6531" s="8">
        <v>2051</v>
      </c>
      <c r="E6531" s="8">
        <v>35446865.910000011</v>
      </c>
      <c r="F6531" s="8">
        <v>16814.88</v>
      </c>
      <c r="G6531" s="8">
        <v>6189300.669999999</v>
      </c>
      <c r="H6531" s="8">
        <v>3070551.5499999984</v>
      </c>
      <c r="I6531" s="8">
        <v>1602758.7400000002</v>
      </c>
      <c r="J6531" s="8">
        <v>32519.190000000002</v>
      </c>
      <c r="K6531" s="8">
        <v>0</v>
      </c>
      <c r="L6531" s="8">
        <v>7090886.599999995</v>
      </c>
      <c r="M6531" s="8">
        <v>0</v>
      </c>
      <c r="N6531" s="8">
        <v>5488867.7500000158</v>
      </c>
      <c r="O6531" s="8">
        <v>7596.52</v>
      </c>
      <c r="P6531" s="8">
        <v>768307.25999999989</v>
      </c>
      <c r="Q6531" s="8">
        <v>53678.710000000021</v>
      </c>
      <c r="R6531" s="8">
        <v>4790.6099999999997</v>
      </c>
      <c r="S6531" s="8">
        <v>605115.82000000007</v>
      </c>
      <c r="T6531" s="8">
        <v>449468.39000000013</v>
      </c>
      <c r="U6531" s="8">
        <v>20196.420000000006</v>
      </c>
      <c r="V6531" s="8">
        <v>15115.550000000003</v>
      </c>
      <c r="W6531" s="8">
        <v>6550209.3399999999</v>
      </c>
      <c r="X6531" s="8">
        <v>8729.760000000002</v>
      </c>
      <c r="Y6531" s="8">
        <v>188.05</v>
      </c>
      <c r="Z6531" s="8">
        <v>0</v>
      </c>
      <c r="AA6531" s="8">
        <v>2643212.7899999968</v>
      </c>
      <c r="AB6531" s="8">
        <v>1041005.8899999995</v>
      </c>
      <c r="AC6531" s="9">
        <f t="shared" ref="AC6531:AC6594" si="616">AA6531-AB6531</f>
        <v>1602206.8999999971</v>
      </c>
      <c r="AD6531" s="5" t="str">
        <f>$C6531&amp;" "&amp;VLOOKUP(C6531,Tegevusalad!$A$1:$B$89,2,FALSE)</f>
        <v>2 METSAMAJANDUS JA METSAVARUMINE</v>
      </c>
      <c r="AE6531" s="6">
        <f t="shared" si="612"/>
        <v>34847098.31000001</v>
      </c>
      <c r="AF6531" s="6">
        <f t="shared" si="613"/>
        <v>26820112.51000008</v>
      </c>
      <c r="AG6531" s="6">
        <f t="shared" si="614"/>
        <v>41036398.980000012</v>
      </c>
      <c r="AH6531" s="6">
        <f t="shared" si="615"/>
        <v>27468291.800000079</v>
      </c>
      <c r="AI6531" s="6">
        <f t="shared" ref="AI6531:AI6594" si="617">(E6531+F6531+G6531)-(S6531+U6531)</f>
        <v>41027669.220000014</v>
      </c>
    </row>
    <row r="6532" spans="1:35">
      <c r="A6532" s="3">
        <v>2020</v>
      </c>
      <c r="B6532" s="3">
        <v>6</v>
      </c>
      <c r="C6532" s="4">
        <v>3</v>
      </c>
      <c r="D6532" s="8">
        <v>270</v>
      </c>
      <c r="E6532" s="8">
        <v>1642329.1199999989</v>
      </c>
      <c r="F6532" s="8">
        <v>7102.57</v>
      </c>
      <c r="G6532" s="8">
        <v>137194.22</v>
      </c>
      <c r="H6532" s="8">
        <v>89910.640000000014</v>
      </c>
      <c r="I6532" s="8">
        <v>32725.100000000002</v>
      </c>
      <c r="J6532" s="8">
        <v>0</v>
      </c>
      <c r="K6532" s="8">
        <v>0</v>
      </c>
      <c r="L6532" s="8">
        <v>329105.10000000009</v>
      </c>
      <c r="M6532" s="8">
        <v>0</v>
      </c>
      <c r="N6532" s="8">
        <v>342811.0199999999</v>
      </c>
      <c r="O6532" s="8">
        <v>310.75</v>
      </c>
      <c r="P6532" s="8">
        <v>58434.91</v>
      </c>
      <c r="Q6532" s="8">
        <v>4071.0000000000009</v>
      </c>
      <c r="R6532" s="8">
        <v>708.95</v>
      </c>
      <c r="S6532" s="8">
        <v>203472.51000000004</v>
      </c>
      <c r="T6532" s="8">
        <v>181363.16000000003</v>
      </c>
      <c r="U6532" s="8">
        <v>301777.61</v>
      </c>
      <c r="V6532" s="8">
        <v>480.04</v>
      </c>
      <c r="W6532" s="8">
        <v>116126.47</v>
      </c>
      <c r="X6532" s="8">
        <v>567</v>
      </c>
      <c r="Y6532" s="8">
        <v>0</v>
      </c>
      <c r="Z6532" s="8">
        <v>0</v>
      </c>
      <c r="AA6532" s="8">
        <v>112078.35000000003</v>
      </c>
      <c r="AB6532" s="8">
        <v>125784.27</v>
      </c>
      <c r="AC6532" s="9">
        <f t="shared" si="616"/>
        <v>-13705.919999999969</v>
      </c>
      <c r="AD6532" s="5" t="str">
        <f>$C6532&amp;" "&amp;VLOOKUP(C6532,Tegevusalad!$A$1:$B$89,2,FALSE)</f>
        <v>3 KALAPÜÜK JA VESIVILJELUS</v>
      </c>
      <c r="AE6532" s="6">
        <f t="shared" si="612"/>
        <v>1144748.5699999989</v>
      </c>
      <c r="AF6532" s="6">
        <f t="shared" si="613"/>
        <v>1211276.0199999993</v>
      </c>
      <c r="AG6532" s="6">
        <f t="shared" si="614"/>
        <v>1281942.7899999991</v>
      </c>
      <c r="AH6532" s="6">
        <f t="shared" si="615"/>
        <v>1717599.8499999994</v>
      </c>
      <c r="AI6532" s="6">
        <f t="shared" si="617"/>
        <v>1281375.7899999991</v>
      </c>
    </row>
    <row r="6533" spans="1:35">
      <c r="A6533" s="3">
        <v>2020</v>
      </c>
      <c r="B6533" s="3">
        <v>6</v>
      </c>
      <c r="C6533" s="4">
        <v>8</v>
      </c>
      <c r="D6533" s="8">
        <v>141</v>
      </c>
      <c r="E6533" s="8">
        <v>15567184.960000003</v>
      </c>
      <c r="F6533" s="8">
        <v>3661.24</v>
      </c>
      <c r="G6533" s="8">
        <v>7074740.1099999985</v>
      </c>
      <c r="H6533" s="8">
        <v>4519623.51</v>
      </c>
      <c r="I6533" s="8">
        <v>4139049.8000000003</v>
      </c>
      <c r="J6533" s="8">
        <v>2520461.9499999997</v>
      </c>
      <c r="K6533" s="8">
        <v>0</v>
      </c>
      <c r="L6533" s="8">
        <v>3113766.52</v>
      </c>
      <c r="M6533" s="8">
        <v>403.56</v>
      </c>
      <c r="N6533" s="8">
        <v>2809567.3600000008</v>
      </c>
      <c r="O6533" s="8">
        <v>9923.56</v>
      </c>
      <c r="P6533" s="8">
        <v>436263.51</v>
      </c>
      <c r="Q6533" s="8">
        <v>3685.05</v>
      </c>
      <c r="R6533" s="8">
        <v>11778.880000000001</v>
      </c>
      <c r="S6533" s="8">
        <v>1445091.2200000002</v>
      </c>
      <c r="T6533" s="8">
        <v>1091331.29</v>
      </c>
      <c r="U6533" s="8">
        <v>10464.73</v>
      </c>
      <c r="V6533" s="8">
        <v>9920.73</v>
      </c>
      <c r="W6533" s="8">
        <v>3592.3700000000003</v>
      </c>
      <c r="X6533" s="8">
        <v>6750.42</v>
      </c>
      <c r="Y6533" s="8">
        <v>0</v>
      </c>
      <c r="Z6533" s="8">
        <v>0</v>
      </c>
      <c r="AA6533" s="8">
        <v>1112414.1399999999</v>
      </c>
      <c r="AB6533" s="8">
        <v>807811.41999999993</v>
      </c>
      <c r="AC6533" s="9">
        <f t="shared" si="616"/>
        <v>304602.71999999997</v>
      </c>
      <c r="AD6533" s="5" t="str">
        <f>$C6533&amp;" "&amp;VLOOKUP(C6533,Tegevusalad!$A$1:$B$89,2,FALSE)</f>
        <v>8 MUU KAEVANDAMINE</v>
      </c>
      <c r="AE6533" s="6">
        <f t="shared" si="612"/>
        <v>14122040.670000002</v>
      </c>
      <c r="AF6533" s="6">
        <f t="shared" si="613"/>
        <v>12611478.180000002</v>
      </c>
      <c r="AG6533" s="6">
        <f t="shared" si="614"/>
        <v>21196780.780000005</v>
      </c>
      <c r="AH6533" s="6">
        <f t="shared" si="615"/>
        <v>14106731.200000003</v>
      </c>
      <c r="AI6533" s="6">
        <f t="shared" si="617"/>
        <v>21190030.360000003</v>
      </c>
    </row>
    <row r="6534" spans="1:35">
      <c r="A6534" s="3">
        <v>2020</v>
      </c>
      <c r="B6534" s="3">
        <v>6</v>
      </c>
      <c r="C6534" s="4">
        <v>9</v>
      </c>
      <c r="D6534" s="8">
        <v>26</v>
      </c>
      <c r="E6534" s="8">
        <v>403540.21</v>
      </c>
      <c r="F6534" s="8">
        <v>0</v>
      </c>
      <c r="G6534" s="8">
        <v>44807.6</v>
      </c>
      <c r="H6534" s="8">
        <v>44807.6</v>
      </c>
      <c r="I6534" s="8">
        <v>43257.599999999999</v>
      </c>
      <c r="J6534" s="8">
        <v>0</v>
      </c>
      <c r="K6534" s="8">
        <v>0</v>
      </c>
      <c r="L6534" s="8">
        <v>80708.040000000008</v>
      </c>
      <c r="M6534" s="8">
        <v>0</v>
      </c>
      <c r="N6534" s="8">
        <v>58592.7</v>
      </c>
      <c r="O6534" s="8">
        <v>0</v>
      </c>
      <c r="P6534" s="8">
        <v>1943.73</v>
      </c>
      <c r="Q6534" s="8">
        <v>200.66000000000003</v>
      </c>
      <c r="R6534" s="8">
        <v>710.54</v>
      </c>
      <c r="S6534" s="8">
        <v>19815</v>
      </c>
      <c r="T6534" s="8">
        <v>18430</v>
      </c>
      <c r="U6534" s="8">
        <v>0</v>
      </c>
      <c r="V6534" s="8">
        <v>0</v>
      </c>
      <c r="W6534" s="8">
        <v>11190.3</v>
      </c>
      <c r="X6534" s="8">
        <v>0</v>
      </c>
      <c r="Y6534" s="8">
        <v>0</v>
      </c>
      <c r="Z6534" s="8">
        <v>0</v>
      </c>
      <c r="AA6534" s="8">
        <v>38095.15</v>
      </c>
      <c r="AB6534" s="8">
        <v>15979.810000000001</v>
      </c>
      <c r="AC6534" s="9">
        <f t="shared" si="616"/>
        <v>22115.34</v>
      </c>
      <c r="AD6534" s="5" t="str">
        <f>$C6534&amp;" "&amp;VLOOKUP(C6534,Tegevusalad!$A$1:$B$89,2,FALSE)</f>
        <v>9 KAEVANDAMIST ABISTAVAD TEGEVUSALAD</v>
      </c>
      <c r="AE6534" s="6">
        <f t="shared" si="612"/>
        <v>383725.21</v>
      </c>
      <c r="AF6534" s="6">
        <f t="shared" si="613"/>
        <v>276701.19999999995</v>
      </c>
      <c r="AG6534" s="6">
        <f t="shared" si="614"/>
        <v>428532.81</v>
      </c>
      <c r="AH6534" s="6">
        <f t="shared" si="615"/>
        <v>296516.19999999995</v>
      </c>
      <c r="AI6534" s="6">
        <f t="shared" si="617"/>
        <v>428532.81</v>
      </c>
    </row>
    <row r="6535" spans="1:35">
      <c r="A6535" s="3">
        <v>2020</v>
      </c>
      <c r="B6535" s="3">
        <v>6</v>
      </c>
      <c r="C6535" s="4">
        <v>10</v>
      </c>
      <c r="D6535" s="8">
        <v>615</v>
      </c>
      <c r="E6535" s="8">
        <v>141286726.62000015</v>
      </c>
      <c r="F6535" s="8">
        <v>7961.29</v>
      </c>
      <c r="G6535" s="8">
        <v>53923531.739999987</v>
      </c>
      <c r="H6535" s="8">
        <v>43690543.089999974</v>
      </c>
      <c r="I6535" s="8">
        <v>43061606.099999979</v>
      </c>
      <c r="J6535" s="8">
        <v>9395898.4499999993</v>
      </c>
      <c r="K6535" s="8">
        <v>8870.4</v>
      </c>
      <c r="L6535" s="8">
        <v>28258061.819999982</v>
      </c>
      <c r="M6535" s="8">
        <v>677688.95000000019</v>
      </c>
      <c r="N6535" s="8">
        <v>24388565.820000023</v>
      </c>
      <c r="O6535" s="8">
        <v>1132015.4100000001</v>
      </c>
      <c r="P6535" s="8">
        <v>834331.10000000009</v>
      </c>
      <c r="Q6535" s="8">
        <v>20400.629999999994</v>
      </c>
      <c r="R6535" s="8">
        <v>23653.119999999992</v>
      </c>
      <c r="S6535" s="8">
        <v>34114355.860000007</v>
      </c>
      <c r="T6535" s="8">
        <v>30018430.170000013</v>
      </c>
      <c r="U6535" s="8">
        <v>257237.78</v>
      </c>
      <c r="V6535" s="8">
        <v>18915.32</v>
      </c>
      <c r="W6535" s="8">
        <v>221372.32</v>
      </c>
      <c r="X6535" s="8">
        <v>7725.61</v>
      </c>
      <c r="Y6535" s="8">
        <v>0</v>
      </c>
      <c r="Z6535" s="8">
        <v>0.5</v>
      </c>
      <c r="AA6535" s="8">
        <v>6952167.8200000031</v>
      </c>
      <c r="AB6535" s="8">
        <v>2404983.370000002</v>
      </c>
      <c r="AC6535" s="9">
        <f t="shared" si="616"/>
        <v>4547184.4500000011</v>
      </c>
      <c r="AD6535" s="5" t="str">
        <f>$C6535&amp;" "&amp;VLOOKUP(C6535,Tegevusalad!$A$1:$B$89,2,FALSE)</f>
        <v>10 TOIDUAINETE TOOTMINE</v>
      </c>
      <c r="AE6535" s="6">
        <f t="shared" si="612"/>
        <v>106930819.88000014</v>
      </c>
      <c r="AF6535" s="6">
        <f t="shared" si="613"/>
        <v>82048339.330000117</v>
      </c>
      <c r="AG6535" s="6">
        <f t="shared" si="614"/>
        <v>160854351.62000012</v>
      </c>
      <c r="AH6535" s="6">
        <f t="shared" si="615"/>
        <v>122061094.70000011</v>
      </c>
      <c r="AI6535" s="6">
        <f t="shared" si="617"/>
        <v>160846626.01000011</v>
      </c>
    </row>
    <row r="6536" spans="1:35">
      <c r="A6536" s="3">
        <v>2020</v>
      </c>
      <c r="B6536" s="3">
        <v>6</v>
      </c>
      <c r="C6536" s="4">
        <v>11</v>
      </c>
      <c r="D6536" s="8">
        <v>141</v>
      </c>
      <c r="E6536" s="8">
        <v>39961097.020000011</v>
      </c>
      <c r="F6536" s="8">
        <v>-49.62</v>
      </c>
      <c r="G6536" s="8">
        <v>7322148.3999999985</v>
      </c>
      <c r="H6536" s="8">
        <v>5354157.59</v>
      </c>
      <c r="I6536" s="8">
        <v>5240595.1899999995</v>
      </c>
      <c r="J6536" s="8">
        <v>799808.3</v>
      </c>
      <c r="K6536" s="8">
        <v>0</v>
      </c>
      <c r="L6536" s="8">
        <v>7992214.9100000011</v>
      </c>
      <c r="M6536" s="8">
        <v>0</v>
      </c>
      <c r="N6536" s="8">
        <v>3534512.0300000003</v>
      </c>
      <c r="O6536" s="8">
        <v>70739.12</v>
      </c>
      <c r="P6536" s="8">
        <v>109650.26000000001</v>
      </c>
      <c r="Q6536" s="8">
        <v>4607.6099999999997</v>
      </c>
      <c r="R6536" s="8">
        <v>6270.19</v>
      </c>
      <c r="S6536" s="8">
        <v>6822985.6900000004</v>
      </c>
      <c r="T6536" s="8">
        <v>5253459.6600000011</v>
      </c>
      <c r="U6536" s="8">
        <v>84355.839999999997</v>
      </c>
      <c r="V6536" s="8">
        <v>11000</v>
      </c>
      <c r="W6536" s="8">
        <v>44414.25</v>
      </c>
      <c r="X6536" s="8">
        <v>0</v>
      </c>
      <c r="Y6536" s="8">
        <v>0</v>
      </c>
      <c r="Z6536" s="8">
        <v>0</v>
      </c>
      <c r="AA6536" s="8">
        <v>4555847.5299999993</v>
      </c>
      <c r="AB6536" s="8">
        <v>98144.650000000038</v>
      </c>
      <c r="AC6536" s="9">
        <f t="shared" si="616"/>
        <v>4457702.879999999</v>
      </c>
      <c r="AD6536" s="5" t="str">
        <f>$C6536&amp;" "&amp;VLOOKUP(C6536,Tegevusalad!$A$1:$B$89,2,FALSE)</f>
        <v>11 JOOGITOOTMINE</v>
      </c>
      <c r="AE6536" s="6">
        <f t="shared" si="612"/>
        <v>33053705.870000012</v>
      </c>
      <c r="AF6536" s="6">
        <f t="shared" si="613"/>
        <v>10453873.969999999</v>
      </c>
      <c r="AG6536" s="6">
        <f t="shared" si="614"/>
        <v>40375854.270000011</v>
      </c>
      <c r="AH6536" s="6">
        <f t="shared" si="615"/>
        <v>17703911.100000001</v>
      </c>
      <c r="AI6536" s="6">
        <f t="shared" si="617"/>
        <v>40375854.270000011</v>
      </c>
    </row>
    <row r="6537" spans="1:35">
      <c r="A6537" s="3">
        <v>2020</v>
      </c>
      <c r="B6537" s="3">
        <v>6</v>
      </c>
      <c r="C6537" s="4">
        <v>13</v>
      </c>
      <c r="D6537" s="8">
        <v>274</v>
      </c>
      <c r="E6537" s="8">
        <v>15324497.510000004</v>
      </c>
      <c r="F6537" s="8">
        <v>0</v>
      </c>
      <c r="G6537" s="8">
        <v>22593982.299999986</v>
      </c>
      <c r="H6537" s="8">
        <v>19273700.749999996</v>
      </c>
      <c r="I6537" s="8">
        <v>18305952.310000002</v>
      </c>
      <c r="J6537" s="8">
        <v>3031334.3899999997</v>
      </c>
      <c r="K6537" s="8">
        <v>0</v>
      </c>
      <c r="L6537" s="8">
        <v>3064899.4999999981</v>
      </c>
      <c r="M6537" s="8">
        <v>784427.82000000018</v>
      </c>
      <c r="N6537" s="8">
        <v>3926787.6400000011</v>
      </c>
      <c r="O6537" s="8">
        <v>910175.60000000009</v>
      </c>
      <c r="P6537" s="8">
        <v>63715.889999999992</v>
      </c>
      <c r="Q6537" s="8">
        <v>5729.5700000000006</v>
      </c>
      <c r="R6537" s="8">
        <v>3207.5599999999995</v>
      </c>
      <c r="S6537" s="8">
        <v>7219766.9200000018</v>
      </c>
      <c r="T6537" s="8">
        <v>6478979.6100000022</v>
      </c>
      <c r="U6537" s="8">
        <v>56410.80999999999</v>
      </c>
      <c r="V6537" s="8">
        <v>1281.04</v>
      </c>
      <c r="W6537" s="8">
        <v>8935.92</v>
      </c>
      <c r="X6537" s="8">
        <v>953.35</v>
      </c>
      <c r="Y6537" s="8">
        <v>7.6000000000000005</v>
      </c>
      <c r="Z6537" s="8">
        <v>0.01</v>
      </c>
      <c r="AA6537" s="8">
        <v>1029529.6000000003</v>
      </c>
      <c r="AB6537" s="8">
        <v>1106982.33</v>
      </c>
      <c r="AC6537" s="9">
        <f t="shared" si="616"/>
        <v>-77452.729999999749</v>
      </c>
      <c r="AD6537" s="5" t="str">
        <f>$C6537&amp;" "&amp;VLOOKUP(C6537,Tegevusalad!$A$1:$B$89,2,FALSE)</f>
        <v>13 TEKSTIILITOOTMINE</v>
      </c>
      <c r="AE6537" s="6">
        <f t="shared" si="612"/>
        <v>8049273.1300000018</v>
      </c>
      <c r="AF6537" s="6">
        <f t="shared" si="613"/>
        <v>7824201.3100000024</v>
      </c>
      <c r="AG6537" s="6">
        <f t="shared" si="614"/>
        <v>30643255.429999989</v>
      </c>
      <c r="AH6537" s="6">
        <f t="shared" si="615"/>
        <v>19649976.000000004</v>
      </c>
      <c r="AI6537" s="6">
        <f t="shared" si="617"/>
        <v>30642302.079999987</v>
      </c>
    </row>
    <row r="6538" spans="1:35">
      <c r="A6538" s="3">
        <v>2020</v>
      </c>
      <c r="B6538" s="3">
        <v>6</v>
      </c>
      <c r="C6538" s="4">
        <v>14</v>
      </c>
      <c r="D6538" s="8">
        <v>335</v>
      </c>
      <c r="E6538" s="8">
        <v>5084909.790000001</v>
      </c>
      <c r="F6538" s="8">
        <v>385.32</v>
      </c>
      <c r="G6538" s="8">
        <v>8166536.700000002</v>
      </c>
      <c r="H6538" s="8">
        <v>4862069.4000000013</v>
      </c>
      <c r="I6538" s="8">
        <v>2919197.27</v>
      </c>
      <c r="J6538" s="8">
        <v>3229584.4200000004</v>
      </c>
      <c r="K6538" s="8">
        <v>468.34000000000003</v>
      </c>
      <c r="L6538" s="8">
        <v>1017016.6199999995</v>
      </c>
      <c r="M6538" s="8">
        <v>140663.94999999998</v>
      </c>
      <c r="N6538" s="8">
        <v>1274621.9400000006</v>
      </c>
      <c r="O6538" s="8">
        <v>297712.25</v>
      </c>
      <c r="P6538" s="8">
        <v>29136.570000000003</v>
      </c>
      <c r="Q6538" s="8">
        <v>1117.4700000000003</v>
      </c>
      <c r="R6538" s="8">
        <v>4672.7500000000009</v>
      </c>
      <c r="S6538" s="8">
        <v>1876431.5500000005</v>
      </c>
      <c r="T6538" s="8">
        <v>1438846.1300000008</v>
      </c>
      <c r="U6538" s="8">
        <v>117197.26000000001</v>
      </c>
      <c r="V6538" s="8">
        <v>0</v>
      </c>
      <c r="W6538" s="8">
        <v>5706.51</v>
      </c>
      <c r="X6538" s="8">
        <v>89.51</v>
      </c>
      <c r="Y6538" s="8">
        <v>0</v>
      </c>
      <c r="Z6538" s="8">
        <v>91.18</v>
      </c>
      <c r="AA6538" s="8">
        <v>313491.10999999993</v>
      </c>
      <c r="AB6538" s="8">
        <v>430523.66</v>
      </c>
      <c r="AC6538" s="9">
        <f t="shared" si="616"/>
        <v>-117032.55000000005</v>
      </c>
      <c r="AD6538" s="5" t="str">
        <f>$C6538&amp;" "&amp;VLOOKUP(C6538,Tegevusalad!$A$1:$B$89,2,FALSE)</f>
        <v>14 RÕIVATOOTMINE</v>
      </c>
      <c r="AE6538" s="6">
        <f t="shared" si="612"/>
        <v>3091755.8100000005</v>
      </c>
      <c r="AF6538" s="6">
        <f t="shared" si="613"/>
        <v>2914283.3900000025</v>
      </c>
      <c r="AG6538" s="6">
        <f t="shared" si="614"/>
        <v>11258292.510000002</v>
      </c>
      <c r="AH6538" s="6">
        <f t="shared" si="615"/>
        <v>6396473.450000003</v>
      </c>
      <c r="AI6538" s="6">
        <f t="shared" si="617"/>
        <v>11258203.000000002</v>
      </c>
    </row>
    <row r="6539" spans="1:35">
      <c r="A6539" s="3">
        <v>2020</v>
      </c>
      <c r="B6539" s="3">
        <v>6</v>
      </c>
      <c r="C6539" s="4">
        <v>15</v>
      </c>
      <c r="D6539" s="8">
        <v>66</v>
      </c>
      <c r="E6539" s="8">
        <v>1046241.1900000002</v>
      </c>
      <c r="F6539" s="8">
        <v>0</v>
      </c>
      <c r="G6539" s="8">
        <v>1046457.53</v>
      </c>
      <c r="H6539" s="8">
        <v>544675.23</v>
      </c>
      <c r="I6539" s="8">
        <v>227530.55000000002</v>
      </c>
      <c r="J6539" s="8">
        <v>226053.15</v>
      </c>
      <c r="K6539" s="8">
        <v>0</v>
      </c>
      <c r="L6539" s="8">
        <v>209248.24999999997</v>
      </c>
      <c r="M6539" s="8">
        <v>0</v>
      </c>
      <c r="N6539" s="8">
        <v>224684.98000000004</v>
      </c>
      <c r="O6539" s="8">
        <v>18594.920000000002</v>
      </c>
      <c r="P6539" s="8">
        <v>226.39000000000001</v>
      </c>
      <c r="Q6539" s="8">
        <v>656.71</v>
      </c>
      <c r="R6539" s="8">
        <v>522.61</v>
      </c>
      <c r="S6539" s="8">
        <v>450132.62000000023</v>
      </c>
      <c r="T6539" s="8">
        <v>377951.04000000015</v>
      </c>
      <c r="U6539" s="8">
        <v>165.75</v>
      </c>
      <c r="V6539" s="8">
        <v>87.070000000000007</v>
      </c>
      <c r="W6539" s="8">
        <v>18073.79</v>
      </c>
      <c r="X6539" s="8">
        <v>1732.94</v>
      </c>
      <c r="Y6539" s="8">
        <v>0</v>
      </c>
      <c r="Z6539" s="8">
        <v>0</v>
      </c>
      <c r="AA6539" s="8">
        <v>59234.970000000008</v>
      </c>
      <c r="AB6539" s="8">
        <v>74671.700000000012</v>
      </c>
      <c r="AC6539" s="9">
        <f t="shared" si="616"/>
        <v>-15436.730000000003</v>
      </c>
      <c r="AD6539" s="5" t="str">
        <f>$C6539&amp;" "&amp;VLOOKUP(C6539,Tegevusalad!$A$1:$B$89,2,FALSE)</f>
        <v>15 NAHATÖÖTLEMINE JA NAHKTOODETE TOOTMINE</v>
      </c>
      <c r="AE6539" s="6">
        <f t="shared" si="612"/>
        <v>597675.75999999989</v>
      </c>
      <c r="AF6539" s="6">
        <f t="shared" si="613"/>
        <v>582852.0499999997</v>
      </c>
      <c r="AG6539" s="6">
        <f t="shared" si="614"/>
        <v>1644133.29</v>
      </c>
      <c r="AH6539" s="6">
        <f t="shared" si="615"/>
        <v>1126037.95</v>
      </c>
      <c r="AI6539" s="6">
        <f t="shared" si="617"/>
        <v>1642400.35</v>
      </c>
    </row>
    <row r="6540" spans="1:35">
      <c r="A6540" s="3">
        <v>2020</v>
      </c>
      <c r="B6540" s="3">
        <v>6</v>
      </c>
      <c r="C6540" s="4">
        <v>16</v>
      </c>
      <c r="D6540" s="8">
        <v>1138</v>
      </c>
      <c r="E6540" s="8">
        <v>114768632.89000005</v>
      </c>
      <c r="F6540" s="8">
        <v>2175.4000000000005</v>
      </c>
      <c r="G6540" s="8">
        <v>134388711.49000007</v>
      </c>
      <c r="H6540" s="8">
        <v>99583425.930000037</v>
      </c>
      <c r="I6540" s="8">
        <v>97101063.400000021</v>
      </c>
      <c r="J6540" s="8">
        <v>33174604.079999998</v>
      </c>
      <c r="K6540" s="8">
        <v>0</v>
      </c>
      <c r="L6540" s="8">
        <v>22953922.299999997</v>
      </c>
      <c r="M6540" s="8">
        <v>919143.34000000008</v>
      </c>
      <c r="N6540" s="8">
        <v>30391266.330000002</v>
      </c>
      <c r="O6540" s="8">
        <v>1851993.8999999997</v>
      </c>
      <c r="P6540" s="8">
        <v>1169222.8600000001</v>
      </c>
      <c r="Q6540" s="8">
        <v>33417.250000000007</v>
      </c>
      <c r="R6540" s="8">
        <v>23512.19000000001</v>
      </c>
      <c r="S6540" s="8">
        <v>31967962.400000006</v>
      </c>
      <c r="T6540" s="8">
        <v>26616989.40000001</v>
      </c>
      <c r="U6540" s="8">
        <v>335772.28999999992</v>
      </c>
      <c r="V6540" s="8">
        <v>80338.669999999955</v>
      </c>
      <c r="W6540" s="8">
        <v>84074.930000000037</v>
      </c>
      <c r="X6540" s="8">
        <v>100836.97</v>
      </c>
      <c r="Y6540" s="8">
        <v>3.66</v>
      </c>
      <c r="Z6540" s="8">
        <v>6.0000000000000005E-2</v>
      </c>
      <c r="AA6540" s="8">
        <v>4143914.5299999956</v>
      </c>
      <c r="AB6540" s="8">
        <v>10662111.620000005</v>
      </c>
      <c r="AC6540" s="9">
        <f t="shared" si="616"/>
        <v>-6518197.0900000092</v>
      </c>
      <c r="AD6540" s="5" t="str">
        <f>$C6540&amp;" "&amp;VLOOKUP(C6540,Tegevusalad!$A$1:$B$89,2,FALSE)</f>
        <v>16 PUIDUTÖÖTLEMINE NING PUIT- JA KORKTOODETE TOOTMINE, V.A MÖÖBEL; ÕLEST JA PUNUMISMATERJALIST TOODETE TOOTMINE</v>
      </c>
      <c r="AE6540" s="6">
        <f t="shared" si="612"/>
        <v>82567910.570000052</v>
      </c>
      <c r="AF6540" s="6">
        <f t="shared" si="613"/>
        <v>110590527.08000001</v>
      </c>
      <c r="AG6540" s="6">
        <f t="shared" si="614"/>
        <v>216956622.06000012</v>
      </c>
      <c r="AH6540" s="6">
        <f t="shared" si="615"/>
        <v>152073892.59999999</v>
      </c>
      <c r="AI6540" s="6">
        <f t="shared" si="617"/>
        <v>216855785.09000012</v>
      </c>
    </row>
    <row r="6541" spans="1:35">
      <c r="A6541" s="3">
        <v>2020</v>
      </c>
      <c r="B6541" s="3">
        <v>6</v>
      </c>
      <c r="C6541" s="4">
        <v>17</v>
      </c>
      <c r="D6541" s="8">
        <v>58</v>
      </c>
      <c r="E6541" s="8">
        <v>9443196</v>
      </c>
      <c r="F6541" s="8">
        <v>0</v>
      </c>
      <c r="G6541" s="8">
        <v>13913607.960000001</v>
      </c>
      <c r="H6541" s="8">
        <v>9886241.1600000001</v>
      </c>
      <c r="I6541" s="8">
        <v>9698817.7200000007</v>
      </c>
      <c r="J6541" s="8">
        <v>4017738.5</v>
      </c>
      <c r="K6541" s="8">
        <v>0</v>
      </c>
      <c r="L6541" s="8">
        <v>1888639.1999999997</v>
      </c>
      <c r="M6541" s="8">
        <v>1770.77</v>
      </c>
      <c r="N6541" s="8">
        <v>2933373.32</v>
      </c>
      <c r="O6541" s="8">
        <v>212339.49</v>
      </c>
      <c r="P6541" s="8">
        <v>41144.950000000004</v>
      </c>
      <c r="Q6541" s="8">
        <v>761.2</v>
      </c>
      <c r="R6541" s="8">
        <v>2490.7199999999998</v>
      </c>
      <c r="S6541" s="8">
        <v>4628581.7799999993</v>
      </c>
      <c r="T6541" s="8">
        <v>3329474.61</v>
      </c>
      <c r="U6541" s="8">
        <v>111705.76</v>
      </c>
      <c r="V6541" s="8">
        <v>1824.8700000000001</v>
      </c>
      <c r="W6541" s="8">
        <v>0</v>
      </c>
      <c r="X6541" s="8">
        <v>7957.75</v>
      </c>
      <c r="Y6541" s="8">
        <v>0</v>
      </c>
      <c r="Z6541" s="8">
        <v>0</v>
      </c>
      <c r="AA6541" s="8">
        <v>358001.95999999996</v>
      </c>
      <c r="AB6541" s="8">
        <v>1400965.31</v>
      </c>
      <c r="AC6541" s="9">
        <f t="shared" si="616"/>
        <v>-1042963.3500000001</v>
      </c>
      <c r="AD6541" s="5" t="str">
        <f>$C6541&amp;" "&amp;VLOOKUP(C6541,Tegevusalad!$A$1:$B$89,2,FALSE)</f>
        <v>17 PABERI JA PABERTOODETE TOOTMINE</v>
      </c>
      <c r="AE6541" s="6">
        <f t="shared" si="612"/>
        <v>4710866.2100000009</v>
      </c>
      <c r="AF6541" s="6">
        <f t="shared" si="613"/>
        <v>8879160.0799999982</v>
      </c>
      <c r="AG6541" s="6">
        <f t="shared" si="614"/>
        <v>18624474.170000002</v>
      </c>
      <c r="AH6541" s="6">
        <f t="shared" si="615"/>
        <v>14679320.199999999</v>
      </c>
      <c r="AI6541" s="6">
        <f t="shared" si="617"/>
        <v>18616516.420000002</v>
      </c>
    </row>
    <row r="6542" spans="1:35">
      <c r="A6542" s="3">
        <v>2020</v>
      </c>
      <c r="B6542" s="3">
        <v>6</v>
      </c>
      <c r="C6542" s="4">
        <v>18</v>
      </c>
      <c r="D6542" s="8">
        <v>337</v>
      </c>
      <c r="E6542" s="8">
        <v>11163421.789999995</v>
      </c>
      <c r="F6542" s="8">
        <v>134113.69</v>
      </c>
      <c r="G6542" s="8">
        <v>6169522.7899999991</v>
      </c>
      <c r="H6542" s="8">
        <v>5367579.8500000015</v>
      </c>
      <c r="I6542" s="8">
        <v>3925505.4000000004</v>
      </c>
      <c r="J6542" s="8">
        <v>604222.14</v>
      </c>
      <c r="K6542" s="8">
        <v>0</v>
      </c>
      <c r="L6542" s="8">
        <v>2244754.5900000012</v>
      </c>
      <c r="M6542" s="8">
        <v>0</v>
      </c>
      <c r="N6542" s="8">
        <v>1798285.0699999998</v>
      </c>
      <c r="O6542" s="8">
        <v>5586.56</v>
      </c>
      <c r="P6542" s="8">
        <v>27335.809999999998</v>
      </c>
      <c r="Q6542" s="8">
        <v>4420.63</v>
      </c>
      <c r="R6542" s="8">
        <v>5466.1499999999978</v>
      </c>
      <c r="S6542" s="8">
        <v>3710825.8200000012</v>
      </c>
      <c r="T6542" s="8">
        <v>3269995.4200000009</v>
      </c>
      <c r="U6542" s="8">
        <v>14043.86</v>
      </c>
      <c r="V6542" s="8">
        <v>1191.33</v>
      </c>
      <c r="W6542" s="8">
        <v>2931.9100000000003</v>
      </c>
      <c r="X6542" s="8">
        <v>40420.530000000006</v>
      </c>
      <c r="Y6542" s="8">
        <v>0</v>
      </c>
      <c r="Z6542" s="8">
        <v>0.01</v>
      </c>
      <c r="AA6542" s="8">
        <v>634994.84</v>
      </c>
      <c r="AB6542" s="8">
        <v>188525.33</v>
      </c>
      <c r="AC6542" s="9">
        <f t="shared" si="616"/>
        <v>446469.51</v>
      </c>
      <c r="AD6542" s="5" t="str">
        <f>$C6542&amp;" "&amp;VLOOKUP(C6542,Tegevusalad!$A$1:$B$89,2,FALSE)</f>
        <v>18 TRÜKINDUS JA SALVESTISTE PALJUNDUS</v>
      </c>
      <c r="AE6542" s="6">
        <f t="shared" si="612"/>
        <v>7613086.3299999926</v>
      </c>
      <c r="AF6542" s="6">
        <f t="shared" si="613"/>
        <v>5267144.9499999955</v>
      </c>
      <c r="AG6542" s="6">
        <f t="shared" si="614"/>
        <v>13782609.119999995</v>
      </c>
      <c r="AH6542" s="6">
        <f t="shared" si="615"/>
        <v>9018756.0999999978</v>
      </c>
      <c r="AI6542" s="6">
        <f t="shared" si="617"/>
        <v>13742188.589999994</v>
      </c>
    </row>
    <row r="6543" spans="1:35">
      <c r="A6543" s="3">
        <v>2020</v>
      </c>
      <c r="B6543" s="3">
        <v>6</v>
      </c>
      <c r="C6543" s="4">
        <v>19</v>
      </c>
      <c r="D6543" s="8">
        <v>8</v>
      </c>
      <c r="E6543" s="8">
        <v>14281485.809999999</v>
      </c>
      <c r="F6543" s="8">
        <v>0</v>
      </c>
      <c r="G6543" s="8">
        <v>1991300.45</v>
      </c>
      <c r="H6543" s="8">
        <v>421772.33</v>
      </c>
      <c r="I6543" s="8">
        <v>421772.33</v>
      </c>
      <c r="J6543" s="8">
        <v>91084.51</v>
      </c>
      <c r="K6543" s="8">
        <v>0</v>
      </c>
      <c r="L6543" s="8">
        <v>2856297.17</v>
      </c>
      <c r="M6543" s="8">
        <v>0</v>
      </c>
      <c r="N6543" s="8">
        <v>2697329.4999999995</v>
      </c>
      <c r="O6543" s="8">
        <v>0</v>
      </c>
      <c r="P6543" s="8">
        <v>37167.230000000003</v>
      </c>
      <c r="Q6543" s="8">
        <v>146.96</v>
      </c>
      <c r="R6543" s="8">
        <v>1092.3</v>
      </c>
      <c r="S6543" s="8">
        <v>12569134.710000001</v>
      </c>
      <c r="T6543" s="8">
        <v>12566824.710000001</v>
      </c>
      <c r="U6543" s="8">
        <v>4388.1900000000005</v>
      </c>
      <c r="V6543" s="8">
        <v>4388.1900000000005</v>
      </c>
      <c r="W6543" s="8">
        <v>67906.34</v>
      </c>
      <c r="X6543" s="8">
        <v>3286.92</v>
      </c>
      <c r="Y6543" s="8">
        <v>98.52</v>
      </c>
      <c r="Z6543" s="8">
        <v>0</v>
      </c>
      <c r="AA6543" s="8">
        <v>315620.84000000003</v>
      </c>
      <c r="AB6543" s="8">
        <v>156554.65</v>
      </c>
      <c r="AC6543" s="9">
        <f t="shared" si="616"/>
        <v>159066.19000000003</v>
      </c>
      <c r="AD6543" s="5" t="str">
        <f>$C6543&amp;" "&amp;VLOOKUP(C6543,Tegevusalad!$A$1:$B$89,2,FALSE)</f>
        <v>19 KOKSI JA PUHASTATUD NAFTATOODETE TOOTMINE</v>
      </c>
      <c r="AE6543" s="6">
        <f t="shared" si="612"/>
        <v>1711249.8299999982</v>
      </c>
      <c r="AF6543" s="6">
        <f t="shared" si="613"/>
        <v>922974.28999999538</v>
      </c>
      <c r="AG6543" s="6">
        <f t="shared" si="614"/>
        <v>3702550.2799999975</v>
      </c>
      <c r="AH6543" s="6">
        <f t="shared" si="615"/>
        <v>13492108.999999996</v>
      </c>
      <c r="AI6543" s="6">
        <f t="shared" si="617"/>
        <v>3699263.3599999975</v>
      </c>
    </row>
    <row r="6544" spans="1:35">
      <c r="A6544" s="3">
        <v>2020</v>
      </c>
      <c r="B6544" s="3">
        <v>6</v>
      </c>
      <c r="C6544" s="4">
        <v>20</v>
      </c>
      <c r="D6544" s="8">
        <v>133</v>
      </c>
      <c r="E6544" s="8">
        <v>30707832.060000006</v>
      </c>
      <c r="F6544" s="8">
        <v>691.96</v>
      </c>
      <c r="G6544" s="8">
        <v>35529281.040000014</v>
      </c>
      <c r="H6544" s="8">
        <v>17877869.449999996</v>
      </c>
      <c r="I6544" s="8">
        <v>16608042.669999998</v>
      </c>
      <c r="J6544" s="8">
        <v>17132911.350000001</v>
      </c>
      <c r="K6544" s="8">
        <v>0</v>
      </c>
      <c r="L6544" s="8">
        <v>6141628.6799999978</v>
      </c>
      <c r="M6544" s="8">
        <v>297221.45</v>
      </c>
      <c r="N6544" s="8">
        <v>6516994.9299999978</v>
      </c>
      <c r="O6544" s="8">
        <v>703611.66999999993</v>
      </c>
      <c r="P6544" s="8">
        <v>133634.07</v>
      </c>
      <c r="Q6544" s="8">
        <v>21280.260000000002</v>
      </c>
      <c r="R6544" s="8">
        <v>3694.7</v>
      </c>
      <c r="S6544" s="8">
        <v>13545296.829999998</v>
      </c>
      <c r="T6544" s="8">
        <v>10622802.039999999</v>
      </c>
      <c r="U6544" s="8">
        <v>1039594.5700000001</v>
      </c>
      <c r="V6544" s="8">
        <v>154.66</v>
      </c>
      <c r="W6544" s="8">
        <v>339165.42</v>
      </c>
      <c r="X6544" s="8">
        <v>2683.4700000000003</v>
      </c>
      <c r="Y6544" s="8">
        <v>0.01</v>
      </c>
      <c r="Z6544" s="8">
        <v>0</v>
      </c>
      <c r="AA6544" s="8">
        <v>1423636.1300000004</v>
      </c>
      <c r="AB6544" s="8">
        <v>1501780.92</v>
      </c>
      <c r="AC6544" s="9">
        <f t="shared" si="616"/>
        <v>-78144.789999999572</v>
      </c>
      <c r="AD6544" s="5" t="str">
        <f>$C6544&amp;" "&amp;VLOOKUP(C6544,Tegevusalad!$A$1:$B$89,2,FALSE)</f>
        <v>20 KEMIKAALIDE JA KEEMIATOODETE TOOTMINE</v>
      </c>
      <c r="AE6544" s="6">
        <f t="shared" si="612"/>
        <v>16126316.090000007</v>
      </c>
      <c r="AF6544" s="6">
        <f t="shared" si="613"/>
        <v>14500653.059999991</v>
      </c>
      <c r="AG6544" s="6">
        <f t="shared" si="614"/>
        <v>51655597.130000018</v>
      </c>
      <c r="AH6544" s="6">
        <f t="shared" si="615"/>
        <v>32603448.149999987</v>
      </c>
      <c r="AI6544" s="6">
        <f t="shared" si="617"/>
        <v>51652913.660000019</v>
      </c>
    </row>
    <row r="6545" spans="1:35">
      <c r="A6545" s="3">
        <v>2020</v>
      </c>
      <c r="B6545" s="3">
        <v>6</v>
      </c>
      <c r="C6545" s="4">
        <v>21</v>
      </c>
      <c r="D6545" s="8">
        <v>17</v>
      </c>
      <c r="E6545" s="8">
        <v>2395467.79</v>
      </c>
      <c r="F6545" s="8">
        <v>144127.64000000001</v>
      </c>
      <c r="G6545" s="8">
        <v>5401642.1500000004</v>
      </c>
      <c r="H6545" s="8">
        <v>3313521.88</v>
      </c>
      <c r="I6545" s="8">
        <v>3123495.61</v>
      </c>
      <c r="J6545" s="8">
        <v>1743456.9700000002</v>
      </c>
      <c r="K6545" s="8">
        <v>0</v>
      </c>
      <c r="L6545" s="8">
        <v>492065.05000000005</v>
      </c>
      <c r="M6545" s="8">
        <v>81217.27</v>
      </c>
      <c r="N6545" s="8">
        <v>763771.71000000008</v>
      </c>
      <c r="O6545" s="8">
        <v>83481.87</v>
      </c>
      <c r="P6545" s="8">
        <v>13297.44</v>
      </c>
      <c r="Q6545" s="8">
        <v>161.79</v>
      </c>
      <c r="R6545" s="8">
        <v>2306.0800000000004</v>
      </c>
      <c r="S6545" s="8">
        <v>2280177.2800000003</v>
      </c>
      <c r="T6545" s="8">
        <v>2216489.16</v>
      </c>
      <c r="U6545" s="8">
        <v>4845.49</v>
      </c>
      <c r="V6545" s="8">
        <v>0</v>
      </c>
      <c r="W6545" s="8">
        <v>9041.1</v>
      </c>
      <c r="X6545" s="8">
        <v>0</v>
      </c>
      <c r="Y6545" s="8">
        <v>0.32</v>
      </c>
      <c r="Z6545" s="8">
        <v>0</v>
      </c>
      <c r="AA6545" s="8">
        <v>11805.84</v>
      </c>
      <c r="AB6545" s="8">
        <v>202294.91</v>
      </c>
      <c r="AC6545" s="9">
        <f t="shared" si="616"/>
        <v>-190489.07</v>
      </c>
      <c r="AD6545" s="5" t="str">
        <f>$C6545&amp;" "&amp;VLOOKUP(C6545,Tegevusalad!$A$1:$B$89,2,FALSE)</f>
        <v>21 PÕHIFARMAATSIATOODETE JA RAVIMPREPARAATIDE TOOTMINE</v>
      </c>
      <c r="AE6545" s="6">
        <f t="shared" si="612"/>
        <v>254572.65999999968</v>
      </c>
      <c r="AF6545" s="6">
        <f t="shared" si="613"/>
        <v>1127956.8299999998</v>
      </c>
      <c r="AG6545" s="6">
        <f t="shared" si="614"/>
        <v>5656214.8099999996</v>
      </c>
      <c r="AH6545" s="6">
        <f t="shared" si="615"/>
        <v>3830388.95</v>
      </c>
      <c r="AI6545" s="6">
        <f t="shared" si="617"/>
        <v>5656214.8099999996</v>
      </c>
    </row>
    <row r="6546" spans="1:35">
      <c r="A6546" s="3">
        <v>2020</v>
      </c>
      <c r="B6546" s="3">
        <v>6</v>
      </c>
      <c r="C6546" s="4">
        <v>22</v>
      </c>
      <c r="D6546" s="8">
        <v>209</v>
      </c>
      <c r="E6546" s="8">
        <v>31138384.930000003</v>
      </c>
      <c r="F6546" s="8">
        <v>692.3</v>
      </c>
      <c r="G6546" s="8">
        <v>24061932.579999998</v>
      </c>
      <c r="H6546" s="8">
        <v>18968255.510000009</v>
      </c>
      <c r="I6546" s="8">
        <v>18095515.110000007</v>
      </c>
      <c r="J6546" s="8">
        <v>2500339.2799999998</v>
      </c>
      <c r="K6546" s="8">
        <v>0</v>
      </c>
      <c r="L6546" s="8">
        <v>6227739.29</v>
      </c>
      <c r="M6546" s="8">
        <v>235961.71999999997</v>
      </c>
      <c r="N6546" s="8">
        <v>5374986.4800000004</v>
      </c>
      <c r="O6546" s="8">
        <v>496139.0799999999</v>
      </c>
      <c r="P6546" s="8">
        <v>197393.65</v>
      </c>
      <c r="Q6546" s="8">
        <v>7198.8899999999976</v>
      </c>
      <c r="R6546" s="8">
        <v>7912.7200000000012</v>
      </c>
      <c r="S6546" s="8">
        <v>15041102.860000001</v>
      </c>
      <c r="T6546" s="8">
        <v>14259382.720000003</v>
      </c>
      <c r="U6546" s="8">
        <v>95146.430000000008</v>
      </c>
      <c r="V6546" s="8">
        <v>18863.14</v>
      </c>
      <c r="W6546" s="8">
        <v>5156.1499999999996</v>
      </c>
      <c r="X6546" s="8">
        <v>2337.5100000000002</v>
      </c>
      <c r="Y6546" s="8">
        <v>0</v>
      </c>
      <c r="Z6546" s="8">
        <v>0</v>
      </c>
      <c r="AA6546" s="8">
        <v>1645780.2699999996</v>
      </c>
      <c r="AB6546" s="8">
        <v>557065.74</v>
      </c>
      <c r="AC6546" s="9">
        <f t="shared" si="616"/>
        <v>1088714.5299999996</v>
      </c>
      <c r="AD6546" s="5" t="str">
        <f>$C6546&amp;" "&amp;VLOOKUP(C6546,Tegevusalad!$A$1:$B$89,2,FALSE)</f>
        <v>22 KUMMI- JA PLASTTOODETE TOOTMINE</v>
      </c>
      <c r="AE6546" s="6">
        <f t="shared" si="612"/>
        <v>16005165.450000005</v>
      </c>
      <c r="AF6546" s="6">
        <f t="shared" si="613"/>
        <v>9316414.4499999974</v>
      </c>
      <c r="AG6546" s="6">
        <f t="shared" si="614"/>
        <v>40067098.030000001</v>
      </c>
      <c r="AH6546" s="6">
        <f t="shared" si="615"/>
        <v>26914496</v>
      </c>
      <c r="AI6546" s="6">
        <f t="shared" si="617"/>
        <v>40064760.520000003</v>
      </c>
    </row>
    <row r="6547" spans="1:35">
      <c r="A6547" s="3">
        <v>2020</v>
      </c>
      <c r="B6547" s="3">
        <v>6</v>
      </c>
      <c r="C6547" s="4">
        <v>23</v>
      </c>
      <c r="D6547" s="8">
        <v>250</v>
      </c>
      <c r="E6547" s="8">
        <v>47103178.880000003</v>
      </c>
      <c r="F6547" s="8">
        <v>5800.1</v>
      </c>
      <c r="G6547" s="8">
        <v>18533117.260000005</v>
      </c>
      <c r="H6547" s="8">
        <v>17587811.880000003</v>
      </c>
      <c r="I6547" s="8">
        <v>16370847.6</v>
      </c>
      <c r="J6547" s="8">
        <v>785166.2</v>
      </c>
      <c r="K6547" s="8">
        <v>0</v>
      </c>
      <c r="L6547" s="8">
        <v>9421157.8200000003</v>
      </c>
      <c r="M6547" s="8">
        <v>22356.87</v>
      </c>
      <c r="N6547" s="8">
        <v>7344664.1900000013</v>
      </c>
      <c r="O6547" s="8">
        <v>186445.58</v>
      </c>
      <c r="P6547" s="8">
        <v>201083.21000000002</v>
      </c>
      <c r="Q6547" s="8">
        <v>11469.25</v>
      </c>
      <c r="R6547" s="8">
        <v>11189.98</v>
      </c>
      <c r="S6547" s="8">
        <v>12780684.130000001</v>
      </c>
      <c r="T6547" s="8">
        <v>11069411.989999998</v>
      </c>
      <c r="U6547" s="8">
        <v>2690620.0400000005</v>
      </c>
      <c r="V6547" s="8">
        <v>832248.65</v>
      </c>
      <c r="W6547" s="8">
        <v>59694.200000000004</v>
      </c>
      <c r="X6547" s="8">
        <v>273250.61</v>
      </c>
      <c r="Y6547" s="8">
        <v>0</v>
      </c>
      <c r="Z6547" s="8">
        <v>0</v>
      </c>
      <c r="AA6547" s="8">
        <v>2788780.3700000015</v>
      </c>
      <c r="AB6547" s="8">
        <v>689929.87</v>
      </c>
      <c r="AC6547" s="9">
        <f t="shared" si="616"/>
        <v>2098850.5000000014</v>
      </c>
      <c r="AD6547" s="5" t="str">
        <f>$C6547&amp;" "&amp;VLOOKUP(C6547,Tegevusalad!$A$1:$B$89,2,FALSE)</f>
        <v>23 MUUDE MITTEMETALSETEST MINERAALIDEST TOODETE TOOTMINE</v>
      </c>
      <c r="AE6547" s="6">
        <f t="shared" si="612"/>
        <v>31910925.420000002</v>
      </c>
      <c r="AF6547" s="6">
        <f t="shared" si="613"/>
        <v>21207987.43</v>
      </c>
      <c r="AG6547" s="6">
        <f t="shared" si="614"/>
        <v>50444042.680000007</v>
      </c>
      <c r="AH6547" s="6">
        <f t="shared" si="615"/>
        <v>36779270.850000009</v>
      </c>
      <c r="AI6547" s="6">
        <f t="shared" si="617"/>
        <v>50170792.070000008</v>
      </c>
    </row>
    <row r="6548" spans="1:35">
      <c r="A6548" s="3">
        <v>2020</v>
      </c>
      <c r="B6548" s="3">
        <v>6</v>
      </c>
      <c r="C6548" s="4">
        <v>24</v>
      </c>
      <c r="D6548" s="8">
        <v>25</v>
      </c>
      <c r="E6548" s="8">
        <v>2167017.12</v>
      </c>
      <c r="F6548" s="8">
        <v>0</v>
      </c>
      <c r="G6548" s="8">
        <v>2053422.73</v>
      </c>
      <c r="H6548" s="8">
        <v>1676409.18</v>
      </c>
      <c r="I6548" s="8">
        <v>1608427.97</v>
      </c>
      <c r="J6548" s="8">
        <v>281286.27</v>
      </c>
      <c r="K6548" s="8">
        <v>0</v>
      </c>
      <c r="L6548" s="8">
        <v>433403.41000000003</v>
      </c>
      <c r="M6548" s="8">
        <v>112450.04000000001</v>
      </c>
      <c r="N6548" s="8">
        <v>582751.1399999999</v>
      </c>
      <c r="O6548" s="8">
        <v>112450.04000000001</v>
      </c>
      <c r="P6548" s="8">
        <v>72396.92</v>
      </c>
      <c r="Q6548" s="8">
        <v>707.48</v>
      </c>
      <c r="R6548" s="8">
        <v>383.37000000000006</v>
      </c>
      <c r="S6548" s="8">
        <v>1136386.08</v>
      </c>
      <c r="T6548" s="8">
        <v>1055906.29</v>
      </c>
      <c r="U6548" s="8">
        <v>223812.3</v>
      </c>
      <c r="V6548" s="8">
        <v>223812.3</v>
      </c>
      <c r="W6548" s="8">
        <v>0</v>
      </c>
      <c r="X6548" s="8">
        <v>207899.58000000002</v>
      </c>
      <c r="Y6548" s="8">
        <v>0</v>
      </c>
      <c r="Z6548" s="8">
        <v>0</v>
      </c>
      <c r="AA6548" s="8">
        <v>19237.690000000002</v>
      </c>
      <c r="AB6548" s="8">
        <v>56135.380000000005</v>
      </c>
      <c r="AC6548" s="9">
        <f t="shared" si="616"/>
        <v>-36897.69</v>
      </c>
      <c r="AD6548" s="5" t="str">
        <f>$C6548&amp;" "&amp;VLOOKUP(C6548,Tegevusalad!$A$1:$B$89,2,FALSE)</f>
        <v>24 METALLITOOTMINE</v>
      </c>
      <c r="AE6548" s="6">
        <f t="shared" si="612"/>
        <v>1014718.3200000001</v>
      </c>
      <c r="AF6548" s="6">
        <f t="shared" si="613"/>
        <v>1217036.2699999991</v>
      </c>
      <c r="AG6548" s="6">
        <f t="shared" si="614"/>
        <v>3068141.05</v>
      </c>
      <c r="AH6548" s="6">
        <f t="shared" si="615"/>
        <v>2915672.5499999993</v>
      </c>
      <c r="AI6548" s="6">
        <f t="shared" si="617"/>
        <v>2860241.4699999997</v>
      </c>
    </row>
    <row r="6549" spans="1:35">
      <c r="A6549" s="3">
        <v>2020</v>
      </c>
      <c r="B6549" s="3">
        <v>6</v>
      </c>
      <c r="C6549" s="4">
        <v>25</v>
      </c>
      <c r="D6549" s="8">
        <v>1451</v>
      </c>
      <c r="E6549" s="8">
        <v>81799377.090000033</v>
      </c>
      <c r="F6549" s="8">
        <v>2998.51</v>
      </c>
      <c r="G6549" s="8">
        <v>68136016.579999998</v>
      </c>
      <c r="H6549" s="8">
        <v>60535324.56000001</v>
      </c>
      <c r="I6549" s="8">
        <v>56033165.750000015</v>
      </c>
      <c r="J6549" s="8">
        <v>6711102.870000001</v>
      </c>
      <c r="K6549" s="8">
        <v>8977.5</v>
      </c>
      <c r="L6549" s="8">
        <v>16360145.270000031</v>
      </c>
      <c r="M6549" s="8">
        <v>141813.00000000003</v>
      </c>
      <c r="N6549" s="8">
        <v>16153297.12000002</v>
      </c>
      <c r="O6549" s="8">
        <v>425437.73999999993</v>
      </c>
      <c r="P6549" s="8">
        <v>796352.52000000025</v>
      </c>
      <c r="Q6549" s="8">
        <v>32890.339999999997</v>
      </c>
      <c r="R6549" s="8">
        <v>23891.959999999995</v>
      </c>
      <c r="S6549" s="8">
        <v>24977008.169999994</v>
      </c>
      <c r="T6549" s="8">
        <v>22373154.790000014</v>
      </c>
      <c r="U6549" s="8">
        <v>12082363.409999995</v>
      </c>
      <c r="V6549" s="8">
        <v>10878812.369999992</v>
      </c>
      <c r="W6549" s="8">
        <v>382044.73</v>
      </c>
      <c r="X6549" s="8">
        <v>4580201.43</v>
      </c>
      <c r="Y6549" s="8">
        <v>155.69999999999999</v>
      </c>
      <c r="Z6549" s="8">
        <v>0.01</v>
      </c>
      <c r="AA6549" s="8">
        <v>3802866.7400000012</v>
      </c>
      <c r="AB6549" s="8">
        <v>3454049.9000000018</v>
      </c>
      <c r="AC6549" s="9">
        <f t="shared" si="616"/>
        <v>348816.83999999939</v>
      </c>
      <c r="AD6549" s="5" t="str">
        <f>$C6549&amp;" "&amp;VLOOKUP(C6549,Tegevusalad!$A$1:$B$89,2,FALSE)</f>
        <v>25 METALLTOODETE TOOTMINE, V.A MASINAD JA SEADMED</v>
      </c>
      <c r="AE6549" s="6">
        <f t="shared" si="612"/>
        <v>49323205.45000004</v>
      </c>
      <c r="AF6549" s="6">
        <f t="shared" si="613"/>
        <v>52578197.490000099</v>
      </c>
      <c r="AG6549" s="6">
        <f t="shared" si="614"/>
        <v>117459222.03000006</v>
      </c>
      <c r="AH6549" s="6">
        <f t="shared" si="615"/>
        <v>80885945.400000095</v>
      </c>
      <c r="AI6549" s="6">
        <f t="shared" si="617"/>
        <v>112879020.60000005</v>
      </c>
    </row>
    <row r="6550" spans="1:35">
      <c r="A6550" s="3">
        <v>2020</v>
      </c>
      <c r="B6550" s="3">
        <v>6</v>
      </c>
      <c r="C6550" s="4">
        <v>26</v>
      </c>
      <c r="D6550" s="8">
        <v>166</v>
      </c>
      <c r="E6550" s="8">
        <v>53115984.770000003</v>
      </c>
      <c r="F6550" s="8">
        <v>0</v>
      </c>
      <c r="G6550" s="8">
        <v>102439446.59000005</v>
      </c>
      <c r="H6550" s="8">
        <v>72630494.339999989</v>
      </c>
      <c r="I6550" s="8">
        <v>69023857.239999995</v>
      </c>
      <c r="J6550" s="8">
        <v>29218437.729999997</v>
      </c>
      <c r="K6550" s="8">
        <v>43916.24</v>
      </c>
      <c r="L6550" s="8">
        <v>10623196.950000005</v>
      </c>
      <c r="M6550" s="8">
        <v>5643417.5399999991</v>
      </c>
      <c r="N6550" s="8">
        <v>17374123.710000016</v>
      </c>
      <c r="O6550" s="8">
        <v>5841396.5699999984</v>
      </c>
      <c r="P6550" s="8">
        <v>246773.15999999997</v>
      </c>
      <c r="Q6550" s="8">
        <v>1104.1500000000001</v>
      </c>
      <c r="R6550" s="8">
        <v>2374.31</v>
      </c>
      <c r="S6550" s="8">
        <v>44067936.399999999</v>
      </c>
      <c r="T6550" s="8">
        <v>38062371.449999996</v>
      </c>
      <c r="U6550" s="8">
        <v>1006686.4400000001</v>
      </c>
      <c r="V6550" s="8">
        <v>113421.72</v>
      </c>
      <c r="W6550" s="8">
        <v>504.12000000000006</v>
      </c>
      <c r="X6550" s="8">
        <v>44436.210000000006</v>
      </c>
      <c r="Y6550" s="8">
        <v>0</v>
      </c>
      <c r="Z6550" s="8">
        <v>0</v>
      </c>
      <c r="AA6550" s="8">
        <v>575239.70000000019</v>
      </c>
      <c r="AB6550" s="8">
        <v>1682748.9200000002</v>
      </c>
      <c r="AC6550" s="9">
        <f t="shared" si="616"/>
        <v>-1107509.22</v>
      </c>
      <c r="AD6550" s="5" t="str">
        <f>$C6550&amp;" "&amp;VLOOKUP(C6550,Tegevusalad!$A$1:$B$89,2,FALSE)</f>
        <v>26 ARVUTITE, ELEKTROONIKA- JA OPTIKASEADMETE TOOTMINE</v>
      </c>
      <c r="AE6550" s="6">
        <f t="shared" si="612"/>
        <v>8085798.140000008</v>
      </c>
      <c r="AF6550" s="6">
        <f t="shared" si="613"/>
        <v>12714306.130000075</v>
      </c>
      <c r="AG6550" s="6">
        <f t="shared" si="614"/>
        <v>110525244.73000005</v>
      </c>
      <c r="AH6550" s="6">
        <f t="shared" si="615"/>
        <v>86882490.100000069</v>
      </c>
      <c r="AI6550" s="6">
        <f t="shared" si="617"/>
        <v>110480808.52000004</v>
      </c>
    </row>
    <row r="6551" spans="1:35">
      <c r="A6551" s="3">
        <v>2020</v>
      </c>
      <c r="B6551" s="3">
        <v>6</v>
      </c>
      <c r="C6551" s="4">
        <v>27</v>
      </c>
      <c r="D6551" s="8">
        <v>146</v>
      </c>
      <c r="E6551" s="8">
        <v>45199705.54999999</v>
      </c>
      <c r="F6551" s="8">
        <v>0</v>
      </c>
      <c r="G6551" s="8">
        <v>60230653.599999994</v>
      </c>
      <c r="H6551" s="8">
        <v>45099599.959999993</v>
      </c>
      <c r="I6551" s="8">
        <v>40176961.890000001</v>
      </c>
      <c r="J6551" s="8">
        <v>11069847.709999999</v>
      </c>
      <c r="K6551" s="8">
        <v>0</v>
      </c>
      <c r="L6551" s="8">
        <v>9039941.0600000005</v>
      </c>
      <c r="M6551" s="8">
        <v>895526.34000000008</v>
      </c>
      <c r="N6551" s="8">
        <v>12009543.919999998</v>
      </c>
      <c r="O6551" s="8">
        <v>1965727.7000000004</v>
      </c>
      <c r="P6551" s="8">
        <v>85147.77</v>
      </c>
      <c r="Q6551" s="8">
        <v>6257.2599999999993</v>
      </c>
      <c r="R6551" s="8">
        <v>10738.9</v>
      </c>
      <c r="S6551" s="8">
        <v>31863372.329999998</v>
      </c>
      <c r="T6551" s="8">
        <v>35895530.460000008</v>
      </c>
      <c r="U6551" s="8">
        <v>2458584.1599999997</v>
      </c>
      <c r="V6551" s="8">
        <v>230359.85</v>
      </c>
      <c r="W6551" s="8">
        <v>10622.78</v>
      </c>
      <c r="X6551" s="8">
        <v>2433960.5100000002</v>
      </c>
      <c r="Y6551" s="8">
        <v>0</v>
      </c>
      <c r="Z6551" s="8">
        <v>0</v>
      </c>
      <c r="AA6551" s="8">
        <v>692919.27999999991</v>
      </c>
      <c r="AB6551" s="8">
        <v>2766995.8000000007</v>
      </c>
      <c r="AC6551" s="9">
        <f t="shared" si="616"/>
        <v>-2074076.5200000009</v>
      </c>
      <c r="AD6551" s="5" t="str">
        <f>$C6551&amp;" "&amp;VLOOKUP(C6551,Tegevusalad!$A$1:$B$89,2,FALSE)</f>
        <v>27 ELEKTRISEADMETE TOOTMINE</v>
      </c>
      <c r="AE6551" s="6">
        <f t="shared" si="612"/>
        <v>13311709.569999993</v>
      </c>
      <c r="AF6551" s="6">
        <f t="shared" si="613"/>
        <v>16181178.95999999</v>
      </c>
      <c r="AG6551" s="6">
        <f t="shared" si="614"/>
        <v>73542363.169999987</v>
      </c>
      <c r="AH6551" s="6">
        <f t="shared" si="615"/>
        <v>60101414.099999987</v>
      </c>
      <c r="AI6551" s="6">
        <f t="shared" si="617"/>
        <v>71108402.659999982</v>
      </c>
    </row>
    <row r="6552" spans="1:35">
      <c r="A6552" s="3">
        <v>2020</v>
      </c>
      <c r="B6552" s="3">
        <v>6</v>
      </c>
      <c r="C6552" s="4">
        <v>28</v>
      </c>
      <c r="D6552" s="8">
        <v>233</v>
      </c>
      <c r="E6552" s="8">
        <v>16635967.209999992</v>
      </c>
      <c r="F6552" s="8">
        <v>0</v>
      </c>
      <c r="G6552" s="8">
        <v>42284360.249999993</v>
      </c>
      <c r="H6552" s="8">
        <v>15401887.66</v>
      </c>
      <c r="I6552" s="8">
        <v>13684637.24</v>
      </c>
      <c r="J6552" s="8">
        <v>26430951.330000002</v>
      </c>
      <c r="K6552" s="8">
        <v>0</v>
      </c>
      <c r="L6552" s="8">
        <v>3327193.4399999995</v>
      </c>
      <c r="M6552" s="8">
        <v>8447.1200000000008</v>
      </c>
      <c r="N6552" s="8">
        <v>5722244.2799999975</v>
      </c>
      <c r="O6552" s="8">
        <v>915074.02</v>
      </c>
      <c r="P6552" s="8">
        <v>92536.13</v>
      </c>
      <c r="Q6552" s="8">
        <v>7524.3599999999979</v>
      </c>
      <c r="R6552" s="8">
        <v>5646.930000000003</v>
      </c>
      <c r="S6552" s="8">
        <v>6870651.8200000022</v>
      </c>
      <c r="T6552" s="8">
        <v>6472574.29</v>
      </c>
      <c r="U6552" s="8">
        <v>2000395.8300000005</v>
      </c>
      <c r="V6552" s="8">
        <v>1914156.1400000008</v>
      </c>
      <c r="W6552" s="8">
        <v>44310.239999999998</v>
      </c>
      <c r="X6552" s="8">
        <v>151342.99</v>
      </c>
      <c r="Y6552" s="8">
        <v>0</v>
      </c>
      <c r="Z6552" s="8">
        <v>0</v>
      </c>
      <c r="AA6552" s="8">
        <v>514119.70999999996</v>
      </c>
      <c r="AB6552" s="8">
        <v>2900723.430000002</v>
      </c>
      <c r="AC6552" s="9">
        <f t="shared" si="616"/>
        <v>-2386603.7200000021</v>
      </c>
      <c r="AD6552" s="5" t="str">
        <f>$C6552&amp;" "&amp;VLOOKUP(C6552,Tegevusalad!$A$1:$B$89,2,FALSE)</f>
        <v>28 MUJAL LIIGITAMATA MASINATE JA SEADMETE TOOTMINE</v>
      </c>
      <c r="AE6552" s="6">
        <f t="shared" si="612"/>
        <v>7916262.5499999896</v>
      </c>
      <c r="AF6552" s="6">
        <f t="shared" si="613"/>
        <v>17107194.439999986</v>
      </c>
      <c r="AG6552" s="6">
        <f t="shared" si="614"/>
        <v>50200622.799999982</v>
      </c>
      <c r="AH6552" s="6">
        <f t="shared" si="615"/>
        <v>28639456.049999986</v>
      </c>
      <c r="AI6552" s="6">
        <f t="shared" si="617"/>
        <v>50049279.809999987</v>
      </c>
    </row>
    <row r="6553" spans="1:35">
      <c r="A6553" s="3">
        <v>2020</v>
      </c>
      <c r="B6553" s="3">
        <v>6</v>
      </c>
      <c r="C6553" s="4">
        <v>29</v>
      </c>
      <c r="D6553" s="8">
        <v>91</v>
      </c>
      <c r="E6553" s="8">
        <v>15498756.570000004</v>
      </c>
      <c r="F6553" s="8">
        <v>0</v>
      </c>
      <c r="G6553" s="8">
        <v>20704162.959999993</v>
      </c>
      <c r="H6553" s="8">
        <v>17873987.020000003</v>
      </c>
      <c r="I6553" s="8">
        <v>16509929.92</v>
      </c>
      <c r="J6553" s="8">
        <v>2724989.3699999996</v>
      </c>
      <c r="K6553" s="8">
        <v>0</v>
      </c>
      <c r="L6553" s="8">
        <v>3099751.3</v>
      </c>
      <c r="M6553" s="8">
        <v>191293.96</v>
      </c>
      <c r="N6553" s="8">
        <v>3688337.5500000007</v>
      </c>
      <c r="O6553" s="8">
        <v>226721.84</v>
      </c>
      <c r="P6553" s="8">
        <v>115489.93000000001</v>
      </c>
      <c r="Q6553" s="8">
        <v>3486.1700000000005</v>
      </c>
      <c r="R6553" s="8">
        <v>3553.84</v>
      </c>
      <c r="S6553" s="8">
        <v>10001037.24</v>
      </c>
      <c r="T6553" s="8">
        <v>7285990.96</v>
      </c>
      <c r="U6553" s="8">
        <v>1327783.8099999998</v>
      </c>
      <c r="V6553" s="8">
        <v>1316930.3299999998</v>
      </c>
      <c r="W6553" s="8">
        <v>74633.06</v>
      </c>
      <c r="X6553" s="8">
        <v>50718.799999999996</v>
      </c>
      <c r="Y6553" s="8">
        <v>0</v>
      </c>
      <c r="Z6553" s="8">
        <v>0</v>
      </c>
      <c r="AA6553" s="8">
        <v>284171.33000000007</v>
      </c>
      <c r="AB6553" s="8">
        <v>681463.62000000034</v>
      </c>
      <c r="AC6553" s="9">
        <f t="shared" si="616"/>
        <v>-397292.29000000027</v>
      </c>
      <c r="AD6553" s="5" t="str">
        <f>$C6553&amp;" "&amp;VLOOKUP(C6553,Tegevusalad!$A$1:$B$89,2,FALSE)</f>
        <v>29 MOOTORSÕIDUKITE, HAAGISTE JA POOLHAAGISTE TOOTMINE</v>
      </c>
      <c r="AE6553" s="6">
        <f t="shared" si="612"/>
        <v>4220654.320000004</v>
      </c>
      <c r="AF6553" s="6">
        <f t="shared" si="613"/>
        <v>7313957.0300000031</v>
      </c>
      <c r="AG6553" s="6">
        <f t="shared" si="614"/>
        <v>24924817.279999997</v>
      </c>
      <c r="AH6553" s="6">
        <f t="shared" si="615"/>
        <v>18459456.950000003</v>
      </c>
      <c r="AI6553" s="6">
        <f t="shared" si="617"/>
        <v>24874098.48</v>
      </c>
    </row>
    <row r="6554" spans="1:35">
      <c r="A6554" s="3">
        <v>2020</v>
      </c>
      <c r="B6554" s="3">
        <v>6</v>
      </c>
      <c r="C6554" s="4">
        <v>30</v>
      </c>
      <c r="D6554" s="8">
        <v>104</v>
      </c>
      <c r="E6554" s="8">
        <v>5463746.3599999994</v>
      </c>
      <c r="F6554" s="8">
        <v>2219.25</v>
      </c>
      <c r="G6554" s="8">
        <v>20487621.82</v>
      </c>
      <c r="H6554" s="8">
        <v>6535112.0299999993</v>
      </c>
      <c r="I6554" s="8">
        <v>6282330.4399999985</v>
      </c>
      <c r="J6554" s="8">
        <v>1064044.1800000002</v>
      </c>
      <c r="K6554" s="8">
        <v>0</v>
      </c>
      <c r="L6554" s="8">
        <v>1092949.02</v>
      </c>
      <c r="M6554" s="8">
        <v>10644.310000000001</v>
      </c>
      <c r="N6554" s="8">
        <v>1631386.9800000002</v>
      </c>
      <c r="O6554" s="8">
        <v>268355.95</v>
      </c>
      <c r="P6554" s="8">
        <v>35943.810000000005</v>
      </c>
      <c r="Q6554" s="8">
        <v>3049.0600000000004</v>
      </c>
      <c r="R6554" s="8">
        <v>1884.68</v>
      </c>
      <c r="S6554" s="8">
        <v>4669684.9099999992</v>
      </c>
      <c r="T6554" s="8">
        <v>4178106.5800000005</v>
      </c>
      <c r="U6554" s="8">
        <v>14428.730000000001</v>
      </c>
      <c r="V6554" s="8">
        <v>12309.77</v>
      </c>
      <c r="W6554" s="8">
        <v>11146.199999999999</v>
      </c>
      <c r="X6554" s="8">
        <v>4487.3500000000004</v>
      </c>
      <c r="Y6554" s="8">
        <v>0</v>
      </c>
      <c r="Z6554" s="8">
        <v>0</v>
      </c>
      <c r="AA6554" s="8">
        <v>50577.599999999999</v>
      </c>
      <c r="AB6554" s="8">
        <v>578371.25</v>
      </c>
      <c r="AC6554" s="9">
        <f t="shared" si="616"/>
        <v>-527793.65</v>
      </c>
      <c r="AD6554" s="5" t="str">
        <f>$C6554&amp;" "&amp;VLOOKUP(C6554,Tegevusalad!$A$1:$B$89,2,FALSE)</f>
        <v>30 MUUDE TRANSPORDIVAHENDITE TOOTMINE</v>
      </c>
      <c r="AE6554" s="6">
        <f t="shared" si="612"/>
        <v>786339.31999999937</v>
      </c>
      <c r="AF6554" s="6">
        <f t="shared" si="613"/>
        <v>2152774.6800000016</v>
      </c>
      <c r="AG6554" s="6">
        <f t="shared" si="614"/>
        <v>21273961.140000001</v>
      </c>
      <c r="AH6554" s="6">
        <f t="shared" si="615"/>
        <v>8166358.3000000007</v>
      </c>
      <c r="AI6554" s="6">
        <f t="shared" si="617"/>
        <v>21269473.789999999</v>
      </c>
    </row>
    <row r="6555" spans="1:35">
      <c r="A6555" s="3">
        <v>2020</v>
      </c>
      <c r="B6555" s="3">
        <v>6</v>
      </c>
      <c r="C6555" s="4">
        <v>31</v>
      </c>
      <c r="D6555" s="8">
        <v>773</v>
      </c>
      <c r="E6555" s="8">
        <v>27927281.100000001</v>
      </c>
      <c r="F6555" s="8">
        <v>14.969999999999999</v>
      </c>
      <c r="G6555" s="8">
        <v>29287432.350000005</v>
      </c>
      <c r="H6555" s="8">
        <v>25059556.840000004</v>
      </c>
      <c r="I6555" s="8">
        <v>24354854.509999998</v>
      </c>
      <c r="J6555" s="8">
        <v>3806763.2</v>
      </c>
      <c r="K6555" s="8">
        <v>0</v>
      </c>
      <c r="L6555" s="8">
        <v>5585457.6700000009</v>
      </c>
      <c r="M6555" s="8">
        <v>19568.61</v>
      </c>
      <c r="N6555" s="8">
        <v>6522375.8400000045</v>
      </c>
      <c r="O6555" s="8">
        <v>120474.53000000003</v>
      </c>
      <c r="P6555" s="8">
        <v>296079.03000000003</v>
      </c>
      <c r="Q6555" s="8">
        <v>14167.409999999996</v>
      </c>
      <c r="R6555" s="8">
        <v>7956.6799999999967</v>
      </c>
      <c r="S6555" s="8">
        <v>12335742.910000002</v>
      </c>
      <c r="T6555" s="8">
        <v>11648791.789999999</v>
      </c>
      <c r="U6555" s="8">
        <v>305014.68</v>
      </c>
      <c r="V6555" s="8">
        <v>298621.29000000004</v>
      </c>
      <c r="W6555" s="8">
        <v>62883.090000000004</v>
      </c>
      <c r="X6555" s="8">
        <v>344730.44</v>
      </c>
      <c r="Y6555" s="8">
        <v>0</v>
      </c>
      <c r="Z6555" s="8">
        <v>0</v>
      </c>
      <c r="AA6555" s="8">
        <v>911993.68000000028</v>
      </c>
      <c r="AB6555" s="8">
        <v>1829343.2400000012</v>
      </c>
      <c r="AC6555" s="9">
        <f t="shared" si="616"/>
        <v>-917349.56000000087</v>
      </c>
      <c r="AD6555" s="5" t="str">
        <f>$C6555&amp;" "&amp;VLOOKUP(C6555,Tegevusalad!$A$1:$B$89,2,FALSE)</f>
        <v>31 MÖÖBLITOOTMINE</v>
      </c>
      <c r="AE6555" s="6">
        <f t="shared" si="612"/>
        <v>15631268.92</v>
      </c>
      <c r="AF6555" s="6">
        <f t="shared" si="613"/>
        <v>19707153.650000013</v>
      </c>
      <c r="AG6555" s="6">
        <f t="shared" si="614"/>
        <v>44918701.269999996</v>
      </c>
      <c r="AH6555" s="6">
        <f t="shared" si="615"/>
        <v>32651662.60000002</v>
      </c>
      <c r="AI6555" s="6">
        <f t="shared" si="617"/>
        <v>44573970.829999998</v>
      </c>
    </row>
    <row r="6556" spans="1:35">
      <c r="A6556" s="3">
        <v>2020</v>
      </c>
      <c r="B6556" s="3">
        <v>6</v>
      </c>
      <c r="C6556" s="4">
        <v>32</v>
      </c>
      <c r="D6556" s="8">
        <v>356</v>
      </c>
      <c r="E6556" s="8">
        <v>8619360.6299999971</v>
      </c>
      <c r="F6556" s="8">
        <v>414343</v>
      </c>
      <c r="G6556" s="8">
        <v>11640233.079999998</v>
      </c>
      <c r="H6556" s="8">
        <v>10303655.490000002</v>
      </c>
      <c r="I6556" s="8">
        <v>8334942.0200000023</v>
      </c>
      <c r="J6556" s="8">
        <v>1117059.9800000002</v>
      </c>
      <c r="K6556" s="8">
        <v>0</v>
      </c>
      <c r="L6556" s="8">
        <v>1761163.0200000003</v>
      </c>
      <c r="M6556" s="8">
        <v>79923.44</v>
      </c>
      <c r="N6556" s="8">
        <v>2196303.4900000002</v>
      </c>
      <c r="O6556" s="8">
        <v>460057.51000000007</v>
      </c>
      <c r="P6556" s="8">
        <v>36585.410000000003</v>
      </c>
      <c r="Q6556" s="8">
        <v>5323.18</v>
      </c>
      <c r="R6556" s="8">
        <v>2210</v>
      </c>
      <c r="S6556" s="8">
        <v>3447397.8599999989</v>
      </c>
      <c r="T6556" s="8">
        <v>3028117.9499999993</v>
      </c>
      <c r="U6556" s="8">
        <v>170792.03</v>
      </c>
      <c r="V6556" s="8">
        <v>146730.48000000001</v>
      </c>
      <c r="W6556" s="8">
        <v>278280.85000000003</v>
      </c>
      <c r="X6556" s="8">
        <v>62439.1</v>
      </c>
      <c r="Y6556" s="8">
        <v>0</v>
      </c>
      <c r="Z6556" s="8">
        <v>0</v>
      </c>
      <c r="AA6556" s="8">
        <v>592576.78</v>
      </c>
      <c r="AB6556" s="8">
        <v>947793.81</v>
      </c>
      <c r="AC6556" s="9">
        <f t="shared" si="616"/>
        <v>-355217.03</v>
      </c>
      <c r="AD6556" s="5" t="str">
        <f>$C6556&amp;" "&amp;VLOOKUP(C6556,Tegevusalad!$A$1:$B$89,2,FALSE)</f>
        <v>32 MUU TOOTMINE</v>
      </c>
      <c r="AE6556" s="6">
        <f t="shared" si="612"/>
        <v>5477952.839999998</v>
      </c>
      <c r="AF6556" s="6">
        <f t="shared" si="613"/>
        <v>5220820.4900000012</v>
      </c>
      <c r="AG6556" s="6">
        <f t="shared" si="614"/>
        <v>17118185.919999994</v>
      </c>
      <c r="AH6556" s="6">
        <f t="shared" si="615"/>
        <v>10992567.450000001</v>
      </c>
      <c r="AI6556" s="6">
        <f t="shared" si="617"/>
        <v>17055746.819999993</v>
      </c>
    </row>
    <row r="6557" spans="1:35">
      <c r="A6557" s="3">
        <v>2020</v>
      </c>
      <c r="B6557" s="3">
        <v>6</v>
      </c>
      <c r="C6557" s="4">
        <v>33</v>
      </c>
      <c r="D6557" s="8">
        <v>807</v>
      </c>
      <c r="E6557" s="8">
        <v>19454270.489999987</v>
      </c>
      <c r="F6557" s="8">
        <v>589.47</v>
      </c>
      <c r="G6557" s="8">
        <v>19369882.110000007</v>
      </c>
      <c r="H6557" s="8">
        <v>5005894.0999999996</v>
      </c>
      <c r="I6557" s="8">
        <v>1149803.0999999999</v>
      </c>
      <c r="J6557" s="8">
        <v>1055429.8599999999</v>
      </c>
      <c r="K6557" s="8">
        <v>0</v>
      </c>
      <c r="L6557" s="8">
        <v>3890907.1200000015</v>
      </c>
      <c r="M6557" s="8">
        <v>23013.67</v>
      </c>
      <c r="N6557" s="8">
        <v>2633954.6299999994</v>
      </c>
      <c r="O6557" s="8">
        <v>93484.23</v>
      </c>
      <c r="P6557" s="8">
        <v>70158.210000000006</v>
      </c>
      <c r="Q6557" s="8">
        <v>19616.62</v>
      </c>
      <c r="R6557" s="8">
        <v>9102.8000000000011</v>
      </c>
      <c r="S6557" s="8">
        <v>3967502.3900000015</v>
      </c>
      <c r="T6557" s="8">
        <v>2575853.92</v>
      </c>
      <c r="U6557" s="8">
        <v>960494.81000000041</v>
      </c>
      <c r="V6557" s="8">
        <v>151016.56999999998</v>
      </c>
      <c r="W6557" s="8">
        <v>10873.86</v>
      </c>
      <c r="X6557" s="8">
        <v>22932.310000000009</v>
      </c>
      <c r="Y6557" s="8">
        <v>0</v>
      </c>
      <c r="Z6557" s="8">
        <v>0.02</v>
      </c>
      <c r="AA6557" s="8">
        <v>1791902.3800000008</v>
      </c>
      <c r="AB6557" s="8">
        <v>511936.24000000005</v>
      </c>
      <c r="AC6557" s="9">
        <f t="shared" si="616"/>
        <v>1279966.1400000008</v>
      </c>
      <c r="AD6557" s="5" t="str">
        <f>$C6557&amp;" "&amp;VLOOKUP(C6557,Tegevusalad!$A$1:$B$89,2,FALSE)</f>
        <v>33 MASINATE JA SEADMETE REMONT JA PAIGALDUS</v>
      </c>
      <c r="AE6557" s="6">
        <f t="shared" si="612"/>
        <v>14549795.069999982</v>
      </c>
      <c r="AF6557" s="6">
        <f t="shared" si="613"/>
        <v>7970885.3699999955</v>
      </c>
      <c r="AG6557" s="6">
        <f t="shared" si="614"/>
        <v>33919677.179999992</v>
      </c>
      <c r="AH6557" s="6">
        <f t="shared" si="615"/>
        <v>13215287.149999995</v>
      </c>
      <c r="AI6557" s="6">
        <f t="shared" si="617"/>
        <v>33896744.86999999</v>
      </c>
    </row>
    <row r="6558" spans="1:35">
      <c r="A6558" s="3">
        <v>2020</v>
      </c>
      <c r="B6558" s="3">
        <v>6</v>
      </c>
      <c r="C6558" s="4">
        <v>35</v>
      </c>
      <c r="D6558" s="8">
        <v>460</v>
      </c>
      <c r="E6558" s="8">
        <v>117788367.25000004</v>
      </c>
      <c r="F6558" s="8">
        <v>1918.75</v>
      </c>
      <c r="G6558" s="8">
        <v>30524243.469999999</v>
      </c>
      <c r="H6558" s="8">
        <v>17282731.239999998</v>
      </c>
      <c r="I6558" s="8">
        <v>1711148.3900000001</v>
      </c>
      <c r="J6558" s="8">
        <v>8392.26</v>
      </c>
      <c r="K6558" s="8">
        <v>0</v>
      </c>
      <c r="L6558" s="8">
        <v>23557846.170000017</v>
      </c>
      <c r="M6558" s="8">
        <v>268125.01</v>
      </c>
      <c r="N6558" s="8">
        <v>20581471.84</v>
      </c>
      <c r="O6558" s="8">
        <v>325038.61000000004</v>
      </c>
      <c r="P6558" s="8">
        <v>4445621.1500000004</v>
      </c>
      <c r="Q6558" s="8">
        <v>8855.32</v>
      </c>
      <c r="R6558" s="8">
        <v>7119.4000000000005</v>
      </c>
      <c r="S6558" s="8">
        <v>4395982.7500000009</v>
      </c>
      <c r="T6558" s="8">
        <v>1961760.4</v>
      </c>
      <c r="U6558" s="8">
        <v>29354685.600000001</v>
      </c>
      <c r="V6558" s="8">
        <v>221978.23</v>
      </c>
      <c r="W6558" s="8">
        <v>2223738.13</v>
      </c>
      <c r="X6558" s="8">
        <v>206324.95</v>
      </c>
      <c r="Y6558" s="8">
        <v>0</v>
      </c>
      <c r="Z6558" s="8">
        <v>1310.56</v>
      </c>
      <c r="AA6558" s="8">
        <v>5905434.9000000004</v>
      </c>
      <c r="AB6558" s="8">
        <v>2662246.12</v>
      </c>
      <c r="AC6558" s="9">
        <f t="shared" si="616"/>
        <v>3243188.7800000003</v>
      </c>
      <c r="AD6558" s="5" t="str">
        <f>$C6558&amp;" "&amp;VLOOKUP(C6558,Tegevusalad!$A$1:$B$89,2,FALSE)</f>
        <v>35 ELEKTRIENERGIA, GAASI, AURU JA KONDITSIONEERITUD ÕHUGA VARUSTAMINE</v>
      </c>
      <c r="AE6558" s="6">
        <f t="shared" si="612"/>
        <v>84245942.600000054</v>
      </c>
      <c r="AF6558" s="6">
        <f t="shared" si="613"/>
        <v>67789073.029999986</v>
      </c>
      <c r="AG6558" s="6">
        <f t="shared" si="614"/>
        <v>114770186.07000002</v>
      </c>
      <c r="AH6558" s="6">
        <f t="shared" si="615"/>
        <v>102942956.19999999</v>
      </c>
      <c r="AI6558" s="6">
        <f t="shared" si="617"/>
        <v>114563861.12000003</v>
      </c>
    </row>
    <row r="6559" spans="1:35">
      <c r="A6559" s="3">
        <v>2020</v>
      </c>
      <c r="B6559" s="3">
        <v>6</v>
      </c>
      <c r="C6559" s="4">
        <v>36</v>
      </c>
      <c r="D6559" s="8">
        <v>43</v>
      </c>
      <c r="E6559" s="8">
        <v>5891230.0700000012</v>
      </c>
      <c r="F6559" s="8">
        <v>0</v>
      </c>
      <c r="G6559" s="8">
        <v>25762</v>
      </c>
      <c r="H6559" s="8">
        <v>25762</v>
      </c>
      <c r="I6559" s="8">
        <v>25762</v>
      </c>
      <c r="J6559" s="8">
        <v>0</v>
      </c>
      <c r="K6559" s="8">
        <v>0</v>
      </c>
      <c r="L6559" s="8">
        <v>1178246.0099999998</v>
      </c>
      <c r="M6559" s="8">
        <v>0</v>
      </c>
      <c r="N6559" s="8">
        <v>815010.57999999973</v>
      </c>
      <c r="O6559" s="8">
        <v>0</v>
      </c>
      <c r="P6559" s="8">
        <v>428921.08000000013</v>
      </c>
      <c r="Q6559" s="8">
        <v>478.63000000000005</v>
      </c>
      <c r="R6559" s="8">
        <v>5437.15</v>
      </c>
      <c r="S6559" s="8">
        <v>406128.17000000004</v>
      </c>
      <c r="T6559" s="8">
        <v>177570.49999999997</v>
      </c>
      <c r="U6559" s="8">
        <v>198.25</v>
      </c>
      <c r="V6559" s="8">
        <v>198.25</v>
      </c>
      <c r="W6559" s="8">
        <v>0</v>
      </c>
      <c r="X6559" s="8">
        <v>889.7</v>
      </c>
      <c r="Y6559" s="8">
        <v>0</v>
      </c>
      <c r="Z6559" s="8">
        <v>0</v>
      </c>
      <c r="AA6559" s="8">
        <v>381417.77000000008</v>
      </c>
      <c r="AB6559" s="8">
        <v>18182.339999999997</v>
      </c>
      <c r="AC6559" s="9">
        <f t="shared" si="616"/>
        <v>363235.43000000005</v>
      </c>
      <c r="AD6559" s="5" t="str">
        <f>$C6559&amp;" "&amp;VLOOKUP(C6559,Tegevusalad!$A$1:$B$89,2,FALSE)</f>
        <v>36 VEEKOGUMINE, -TÖÖTLUS JA -VARUSTUS</v>
      </c>
      <c r="AE6559" s="6">
        <f t="shared" si="612"/>
        <v>5485793.3500000015</v>
      </c>
      <c r="AF6559" s="6">
        <f t="shared" si="613"/>
        <v>3696110.4799999986</v>
      </c>
      <c r="AG6559" s="6">
        <f t="shared" si="614"/>
        <v>5511555.3500000015</v>
      </c>
      <c r="AH6559" s="6">
        <f t="shared" si="615"/>
        <v>4102238.6499999985</v>
      </c>
      <c r="AI6559" s="6">
        <f t="shared" si="617"/>
        <v>5510665.6500000013</v>
      </c>
    </row>
    <row r="6560" spans="1:35">
      <c r="A6560" s="3">
        <v>2020</v>
      </c>
      <c r="B6560" s="3">
        <v>6</v>
      </c>
      <c r="C6560" s="4">
        <v>37</v>
      </c>
      <c r="D6560" s="8">
        <v>88</v>
      </c>
      <c r="E6560" s="8">
        <v>7895301.1899999995</v>
      </c>
      <c r="F6560" s="8">
        <v>2423.86</v>
      </c>
      <c r="G6560" s="8">
        <v>25190.670000000002</v>
      </c>
      <c r="H6560" s="8">
        <v>2499.4700000000003</v>
      </c>
      <c r="I6560" s="8">
        <v>0</v>
      </c>
      <c r="J6560" s="8">
        <v>0</v>
      </c>
      <c r="K6560" s="8">
        <v>0</v>
      </c>
      <c r="L6560" s="8">
        <v>1579278.37</v>
      </c>
      <c r="M6560" s="8">
        <v>0</v>
      </c>
      <c r="N6560" s="8">
        <v>1596610.8200000008</v>
      </c>
      <c r="O6560" s="8">
        <v>2347</v>
      </c>
      <c r="P6560" s="8">
        <v>1034980.1399999999</v>
      </c>
      <c r="Q6560" s="8">
        <v>888.32000000000016</v>
      </c>
      <c r="R6560" s="8">
        <v>748.06000000000006</v>
      </c>
      <c r="S6560" s="8">
        <v>113461.77</v>
      </c>
      <c r="T6560" s="8">
        <v>71222.650000000009</v>
      </c>
      <c r="U6560" s="8">
        <v>180260.11</v>
      </c>
      <c r="V6560" s="8">
        <v>2375.9100000000003</v>
      </c>
      <c r="W6560" s="8">
        <v>1652.73</v>
      </c>
      <c r="X6560" s="8">
        <v>1878.3</v>
      </c>
      <c r="Y6560" s="8">
        <v>0.13</v>
      </c>
      <c r="Z6560" s="8">
        <v>0</v>
      </c>
      <c r="AA6560" s="8">
        <v>619299.56000000006</v>
      </c>
      <c r="AB6560" s="8">
        <v>636631.88000000012</v>
      </c>
      <c r="AC6560" s="9">
        <f t="shared" si="616"/>
        <v>-17332.320000000065</v>
      </c>
      <c r="AD6560" s="5" t="str">
        <f>$C6560&amp;" "&amp;VLOOKUP(C6560,Tegevusalad!$A$1:$B$89,2,FALSE)</f>
        <v>37 KANALISATSIOON</v>
      </c>
      <c r="AE6560" s="6">
        <f t="shared" si="612"/>
        <v>7605881.4699999997</v>
      </c>
      <c r="AF6560" s="6">
        <f t="shared" si="613"/>
        <v>7683713.4300000044</v>
      </c>
      <c r="AG6560" s="6">
        <f t="shared" si="614"/>
        <v>7631072.1399999997</v>
      </c>
      <c r="AH6560" s="6">
        <f t="shared" si="615"/>
        <v>7986794.4000000041</v>
      </c>
      <c r="AI6560" s="6">
        <f t="shared" si="617"/>
        <v>7629193.8399999999</v>
      </c>
    </row>
    <row r="6561" spans="1:35">
      <c r="A6561" s="3">
        <v>2020</v>
      </c>
      <c r="B6561" s="3">
        <v>6</v>
      </c>
      <c r="C6561" s="4">
        <v>38</v>
      </c>
      <c r="D6561" s="8">
        <v>157</v>
      </c>
      <c r="E6561" s="8">
        <v>25646483.930000011</v>
      </c>
      <c r="F6561" s="8">
        <v>0</v>
      </c>
      <c r="G6561" s="8">
        <v>15647187.92</v>
      </c>
      <c r="H6561" s="8">
        <v>5390384.9900000012</v>
      </c>
      <c r="I6561" s="8">
        <v>4891682.580000001</v>
      </c>
      <c r="J6561" s="8">
        <v>10030066.280000001</v>
      </c>
      <c r="K6561" s="8">
        <v>0</v>
      </c>
      <c r="L6561" s="8">
        <v>5129296.7700000005</v>
      </c>
      <c r="M6561" s="8">
        <v>232720.43</v>
      </c>
      <c r="N6561" s="8">
        <v>4605273.1400000006</v>
      </c>
      <c r="O6561" s="8">
        <v>232945.9</v>
      </c>
      <c r="P6561" s="8">
        <v>196609.1</v>
      </c>
      <c r="Q6561" s="8">
        <v>3832.8700000000008</v>
      </c>
      <c r="R6561" s="8">
        <v>4199.7899999999991</v>
      </c>
      <c r="S6561" s="8">
        <v>7251132.6899999995</v>
      </c>
      <c r="T6561" s="8">
        <v>6832718.2600000007</v>
      </c>
      <c r="U6561" s="8">
        <v>4252795.33</v>
      </c>
      <c r="V6561" s="8">
        <v>4252795.33</v>
      </c>
      <c r="W6561" s="8">
        <v>11364.310000000001</v>
      </c>
      <c r="X6561" s="8">
        <v>1850543.5499999996</v>
      </c>
      <c r="Y6561" s="8">
        <v>0</v>
      </c>
      <c r="Z6561" s="8">
        <v>0</v>
      </c>
      <c r="AA6561" s="8">
        <v>1272247.7599999998</v>
      </c>
      <c r="AB6561" s="8">
        <v>515503.70000000013</v>
      </c>
      <c r="AC6561" s="9">
        <f t="shared" si="616"/>
        <v>756744.05999999959</v>
      </c>
      <c r="AD6561" s="5" t="str">
        <f>$C6561&amp;" "&amp;VLOOKUP(C6561,Tegevusalad!$A$1:$B$89,2,FALSE)</f>
        <v>38 JÄÄTMEKOGUMINE, -TÖÖTLUS JA -KÕRVALDUS; MATERJALIDE TAASKASUTUSELE VÕTMINE</v>
      </c>
      <c r="AE6561" s="6">
        <f t="shared" si="612"/>
        <v>15993099.460000012</v>
      </c>
      <c r="AF6561" s="6">
        <f t="shared" si="613"/>
        <v>14631502.459999999</v>
      </c>
      <c r="AG6561" s="6">
        <f t="shared" si="614"/>
        <v>31640287.380000006</v>
      </c>
      <c r="AH6561" s="6">
        <f t="shared" si="615"/>
        <v>23047364.650000002</v>
      </c>
      <c r="AI6561" s="6">
        <f t="shared" si="617"/>
        <v>29789743.830000009</v>
      </c>
    </row>
    <row r="6562" spans="1:35">
      <c r="A6562" s="3">
        <v>2020</v>
      </c>
      <c r="B6562" s="3">
        <v>6</v>
      </c>
      <c r="C6562" s="4">
        <v>39</v>
      </c>
      <c r="D6562" s="8">
        <v>15</v>
      </c>
      <c r="E6562" s="8">
        <v>969825.70000000007</v>
      </c>
      <c r="F6562" s="8">
        <v>0</v>
      </c>
      <c r="G6562" s="8">
        <v>5310.8700000000008</v>
      </c>
      <c r="H6562" s="8">
        <v>375.1</v>
      </c>
      <c r="I6562" s="8">
        <v>0</v>
      </c>
      <c r="J6562" s="8">
        <v>0</v>
      </c>
      <c r="K6562" s="8">
        <v>0</v>
      </c>
      <c r="L6562" s="8">
        <v>193965.13999999998</v>
      </c>
      <c r="M6562" s="8">
        <v>0</v>
      </c>
      <c r="N6562" s="8">
        <v>227816.30000000005</v>
      </c>
      <c r="O6562" s="8">
        <v>0</v>
      </c>
      <c r="P6562" s="8">
        <v>66</v>
      </c>
      <c r="Q6562" s="8">
        <v>122.24000000000001</v>
      </c>
      <c r="R6562" s="8">
        <v>19.63</v>
      </c>
      <c r="S6562" s="8">
        <v>7843.21</v>
      </c>
      <c r="T6562" s="8">
        <v>0</v>
      </c>
      <c r="U6562" s="8">
        <v>2474.33</v>
      </c>
      <c r="V6562" s="8">
        <v>1524.33</v>
      </c>
      <c r="W6562" s="8">
        <v>350</v>
      </c>
      <c r="X6562" s="8">
        <v>44818.21</v>
      </c>
      <c r="Y6562" s="8">
        <v>0</v>
      </c>
      <c r="Z6562" s="8">
        <v>0</v>
      </c>
      <c r="AA6562" s="8">
        <v>15606.700000000003</v>
      </c>
      <c r="AB6562" s="8">
        <v>49457.86</v>
      </c>
      <c r="AC6562" s="9">
        <f t="shared" si="616"/>
        <v>-33851.159999999996</v>
      </c>
      <c r="AD6562" s="5" t="str">
        <f>$C6562&amp;" "&amp;VLOOKUP(C6562,Tegevusalad!$A$1:$B$89,2,FALSE)</f>
        <v>39 SAASTEKÄITLUS JA MUUD JÄÄTMEKÄITLUSTEGEVUSED</v>
      </c>
      <c r="AE6562" s="6">
        <f t="shared" si="612"/>
        <v>1004326.37</v>
      </c>
      <c r="AF6562" s="6">
        <f t="shared" si="613"/>
        <v>1130386.4400000002</v>
      </c>
      <c r="AG6562" s="6">
        <f t="shared" si="614"/>
        <v>1009637.24</v>
      </c>
      <c r="AH6562" s="6">
        <f t="shared" si="615"/>
        <v>1139179.6500000001</v>
      </c>
      <c r="AI6562" s="6">
        <f t="shared" si="617"/>
        <v>964819.03</v>
      </c>
    </row>
    <row r="6563" spans="1:35">
      <c r="A6563" s="3">
        <v>2020</v>
      </c>
      <c r="B6563" s="3">
        <v>6</v>
      </c>
      <c r="C6563" s="4">
        <v>41</v>
      </c>
      <c r="D6563" s="8">
        <v>4659</v>
      </c>
      <c r="E6563" s="8">
        <v>190948195.03999972</v>
      </c>
      <c r="F6563" s="8">
        <v>21656.27</v>
      </c>
      <c r="G6563" s="8">
        <v>11638474.200000001</v>
      </c>
      <c r="H6563" s="8">
        <v>7594944.4400000013</v>
      </c>
      <c r="I6563" s="8">
        <v>2675489.080000001</v>
      </c>
      <c r="J6563" s="8">
        <v>374081.63</v>
      </c>
      <c r="K6563" s="8">
        <v>0</v>
      </c>
      <c r="L6563" s="8">
        <v>38191587.940000035</v>
      </c>
      <c r="M6563" s="8">
        <v>1007.98</v>
      </c>
      <c r="N6563" s="8">
        <v>32229697.339999937</v>
      </c>
      <c r="O6563" s="8">
        <v>25197.45</v>
      </c>
      <c r="P6563" s="8">
        <v>323979.99999999994</v>
      </c>
      <c r="Q6563" s="8">
        <v>158999.40000000014</v>
      </c>
      <c r="R6563" s="8">
        <v>54966.379999999954</v>
      </c>
      <c r="S6563" s="8">
        <v>3399317.3</v>
      </c>
      <c r="T6563" s="8">
        <v>2095814.85</v>
      </c>
      <c r="U6563" s="8">
        <v>3434430.1099999961</v>
      </c>
      <c r="V6563" s="8">
        <v>3310608.3899999969</v>
      </c>
      <c r="W6563" s="8">
        <v>1217080.3799999999</v>
      </c>
      <c r="X6563" s="8">
        <v>269141.90000000002</v>
      </c>
      <c r="Y6563" s="8">
        <v>50153.390000000007</v>
      </c>
      <c r="Z6563" s="8">
        <v>1399.84</v>
      </c>
      <c r="AA6563" s="8">
        <v>11314608.689999986</v>
      </c>
      <c r="AB6563" s="8">
        <v>5302956.5599999977</v>
      </c>
      <c r="AC6563" s="9">
        <f t="shared" si="616"/>
        <v>6011652.1299999887</v>
      </c>
      <c r="AD6563" s="5" t="str">
        <f>$C6563&amp;" "&amp;VLOOKUP(C6563,Tegevusalad!$A$1:$B$89,2,FALSE)</f>
        <v>41 HOONETE EHITUS</v>
      </c>
      <c r="AE6563" s="6">
        <f t="shared" si="612"/>
        <v>184405245.79999974</v>
      </c>
      <c r="AF6563" s="6">
        <f t="shared" si="613"/>
        <v>157774192.32999966</v>
      </c>
      <c r="AG6563" s="6">
        <f t="shared" si="614"/>
        <v>196043719.99999973</v>
      </c>
      <c r="AH6563" s="6">
        <f t="shared" si="615"/>
        <v>161423318.59999967</v>
      </c>
      <c r="AI6563" s="6">
        <f t="shared" si="617"/>
        <v>195774578.09999973</v>
      </c>
    </row>
    <row r="6564" spans="1:35">
      <c r="A6564" s="3">
        <v>2020</v>
      </c>
      <c r="B6564" s="3">
        <v>6</v>
      </c>
      <c r="C6564" s="4">
        <v>42</v>
      </c>
      <c r="D6564" s="8">
        <v>1009</v>
      </c>
      <c r="E6564" s="8">
        <v>117696833.95000002</v>
      </c>
      <c r="F6564" s="8">
        <v>7015.46</v>
      </c>
      <c r="G6564" s="8">
        <v>4565359.9700000007</v>
      </c>
      <c r="H6564" s="8">
        <v>3132340.919999999</v>
      </c>
      <c r="I6564" s="8">
        <v>481592.65000000008</v>
      </c>
      <c r="J6564" s="8">
        <v>552064.25</v>
      </c>
      <c r="K6564" s="8">
        <v>0</v>
      </c>
      <c r="L6564" s="8">
        <v>23539998.189999998</v>
      </c>
      <c r="M6564" s="8">
        <v>196601.95</v>
      </c>
      <c r="N6564" s="8">
        <v>18171645.07</v>
      </c>
      <c r="O6564" s="8">
        <v>294325.09000000003</v>
      </c>
      <c r="P6564" s="8">
        <v>539606.28999999992</v>
      </c>
      <c r="Q6564" s="8">
        <v>51596.479999999996</v>
      </c>
      <c r="R6564" s="8">
        <v>34505.279999999999</v>
      </c>
      <c r="S6564" s="8">
        <v>7164012.6100000031</v>
      </c>
      <c r="T6564" s="8">
        <v>5679847.290000001</v>
      </c>
      <c r="U6564" s="8">
        <v>549083.22</v>
      </c>
      <c r="V6564" s="8">
        <v>271636.4599999999</v>
      </c>
      <c r="W6564" s="8">
        <v>63402.03</v>
      </c>
      <c r="X6564" s="8">
        <v>22629.290000000005</v>
      </c>
      <c r="Y6564" s="8">
        <v>0</v>
      </c>
      <c r="Z6564" s="8">
        <v>1184.5899999999999</v>
      </c>
      <c r="AA6564" s="8">
        <v>6496815.8800000101</v>
      </c>
      <c r="AB6564" s="8">
        <v>933045.40000000014</v>
      </c>
      <c r="AC6564" s="9">
        <f t="shared" si="616"/>
        <v>5563770.4800000098</v>
      </c>
      <c r="AD6564" s="5" t="str">
        <f>$C6564&amp;" "&amp;VLOOKUP(C6564,Tegevusalad!$A$1:$B$89,2,FALSE)</f>
        <v>42 RAJATISTE EHITUS</v>
      </c>
      <c r="AE6564" s="6">
        <f t="shared" si="612"/>
        <v>110013382.87000002</v>
      </c>
      <c r="AF6564" s="6">
        <f t="shared" si="613"/>
        <v>82117666.929999992</v>
      </c>
      <c r="AG6564" s="6">
        <f t="shared" si="614"/>
        <v>114578742.84000002</v>
      </c>
      <c r="AH6564" s="6">
        <f t="shared" si="615"/>
        <v>91030751.75</v>
      </c>
      <c r="AI6564" s="6">
        <f t="shared" si="617"/>
        <v>114556113.55000001</v>
      </c>
    </row>
    <row r="6565" spans="1:35">
      <c r="A6565" s="3">
        <v>2020</v>
      </c>
      <c r="B6565" s="3">
        <v>6</v>
      </c>
      <c r="C6565" s="4">
        <v>43</v>
      </c>
      <c r="D6565" s="8">
        <v>6212</v>
      </c>
      <c r="E6565" s="8">
        <v>110467417.02000004</v>
      </c>
      <c r="F6565" s="8">
        <v>60570.850000000013</v>
      </c>
      <c r="G6565" s="8">
        <v>10127777.609999999</v>
      </c>
      <c r="H6565" s="8">
        <v>7454534.0600000042</v>
      </c>
      <c r="I6565" s="8">
        <v>2178929.9300000006</v>
      </c>
      <c r="J6565" s="8">
        <v>103494.5</v>
      </c>
      <c r="K6565" s="8">
        <v>0</v>
      </c>
      <c r="L6565" s="8">
        <v>22098934.830000002</v>
      </c>
      <c r="M6565" s="8">
        <v>0</v>
      </c>
      <c r="N6565" s="8">
        <v>16059340.700000087</v>
      </c>
      <c r="O6565" s="8">
        <v>162016.73000000001</v>
      </c>
      <c r="P6565" s="8">
        <v>629945.32000000018</v>
      </c>
      <c r="Q6565" s="8">
        <v>166712.37000000005</v>
      </c>
      <c r="R6565" s="8">
        <v>43029.279999999977</v>
      </c>
      <c r="S6565" s="8">
        <v>7095233.1900000051</v>
      </c>
      <c r="T6565" s="8">
        <v>5677903.2700000014</v>
      </c>
      <c r="U6565" s="8">
        <v>1019635.1399999994</v>
      </c>
      <c r="V6565" s="8">
        <v>909185.80999999936</v>
      </c>
      <c r="W6565" s="8">
        <v>213424.64000000007</v>
      </c>
      <c r="X6565" s="8">
        <v>433167.26999999996</v>
      </c>
      <c r="Y6565" s="8">
        <v>383.69000000000005</v>
      </c>
      <c r="Z6565" s="8">
        <v>196.03</v>
      </c>
      <c r="AA6565" s="8">
        <v>8076735.9699999988</v>
      </c>
      <c r="AB6565" s="8">
        <v>2036954.1899999937</v>
      </c>
      <c r="AC6565" s="9">
        <f t="shared" si="616"/>
        <v>6039781.7800000049</v>
      </c>
      <c r="AD6565" s="5" t="str">
        <f>$C6565&amp;" "&amp;VLOOKUP(C6565,Tegevusalad!$A$1:$B$89,2,FALSE)</f>
        <v>43 ERIEHITUSTÖÖD</v>
      </c>
      <c r="AE6565" s="6">
        <f t="shared" si="612"/>
        <v>102846286.81000003</v>
      </c>
      <c r="AF6565" s="6">
        <f t="shared" si="613"/>
        <v>72496083.730000421</v>
      </c>
      <c r="AG6565" s="6">
        <f t="shared" si="614"/>
        <v>112974064.42000003</v>
      </c>
      <c r="AH6565" s="6">
        <f t="shared" si="615"/>
        <v>80511849.900000423</v>
      </c>
      <c r="AI6565" s="6">
        <f t="shared" si="617"/>
        <v>112540897.15000004</v>
      </c>
    </row>
    <row r="6566" spans="1:35">
      <c r="A6566" s="3">
        <v>2020</v>
      </c>
      <c r="B6566" s="3">
        <v>6</v>
      </c>
      <c r="C6566" s="4">
        <v>45</v>
      </c>
      <c r="D6566" s="8">
        <v>3619</v>
      </c>
      <c r="E6566" s="8">
        <v>290899422.41000009</v>
      </c>
      <c r="F6566" s="8">
        <v>31750.75</v>
      </c>
      <c r="G6566" s="8">
        <v>57586677.700000003</v>
      </c>
      <c r="H6566" s="8">
        <v>51048905.789999984</v>
      </c>
      <c r="I6566" s="8">
        <v>47278969.719999991</v>
      </c>
      <c r="J6566" s="8">
        <v>3675098.08</v>
      </c>
      <c r="K6566" s="8">
        <v>0</v>
      </c>
      <c r="L6566" s="8">
        <v>58182742.020000011</v>
      </c>
      <c r="M6566" s="8">
        <v>381980.25</v>
      </c>
      <c r="N6566" s="8">
        <v>39970889.859999977</v>
      </c>
      <c r="O6566" s="8">
        <v>1681643.1300000001</v>
      </c>
      <c r="P6566" s="8">
        <v>432923.19000000006</v>
      </c>
      <c r="Q6566" s="8">
        <v>163497.80999999985</v>
      </c>
      <c r="R6566" s="8">
        <v>43347.130000000005</v>
      </c>
      <c r="S6566" s="8">
        <v>101016112.34999989</v>
      </c>
      <c r="T6566" s="8">
        <v>94608344.639999911</v>
      </c>
      <c r="U6566" s="8">
        <v>9713118.8200000003</v>
      </c>
      <c r="V6566" s="8">
        <v>406447.0400000001</v>
      </c>
      <c r="W6566" s="8">
        <v>576298.05000000028</v>
      </c>
      <c r="X6566" s="8">
        <v>152702.78999999995</v>
      </c>
      <c r="Y6566" s="8">
        <v>176.49999999999997</v>
      </c>
      <c r="Z6566" s="8">
        <v>13790.310000000001</v>
      </c>
      <c r="AA6566" s="8">
        <v>20115496.32999998</v>
      </c>
      <c r="AB6566" s="8">
        <v>1535277.7300000007</v>
      </c>
      <c r="AC6566" s="9">
        <f t="shared" si="616"/>
        <v>18580218.599999979</v>
      </c>
      <c r="AD6566" s="5" t="str">
        <f>$C6566&amp;" "&amp;VLOOKUP(C6566,Tegevusalad!$A$1:$B$89,2,FALSE)</f>
        <v>45 MOOTORSÕIDUKITE JA MOOTORRATASTE HULGI- JA JAEMÜÜK NING REMONT</v>
      </c>
      <c r="AE6566" s="6">
        <f t="shared" ref="AE6566:AE6629" si="618">(E6566+F6566+X6566)-(S6566+U6566)</f>
        <v>180354644.78000021</v>
      </c>
      <c r="AF6566" s="6">
        <f t="shared" ref="AF6566:AF6629" si="619">((N6566+R6566-O6566)/0.2)-S6566-(U6566-V6566)</f>
        <v>81340185.169999972</v>
      </c>
      <c r="AG6566" s="6">
        <f t="shared" ref="AG6566:AG6629" si="620">(E6566+F6566+G6566+X6566)-(S6566+U6566)</f>
        <v>237941322.4800002</v>
      </c>
      <c r="AH6566" s="6">
        <f t="shared" ref="AH6566:AH6629" si="621">(N6566+R6566)/0.2</f>
        <v>200071184.9499999</v>
      </c>
      <c r="AI6566" s="6">
        <f t="shared" si="617"/>
        <v>237788619.69000018</v>
      </c>
    </row>
    <row r="6567" spans="1:35">
      <c r="A6567" s="3">
        <v>2020</v>
      </c>
      <c r="B6567" s="3">
        <v>6</v>
      </c>
      <c r="C6567" s="4">
        <v>46</v>
      </c>
      <c r="D6567" s="8">
        <v>8874</v>
      </c>
      <c r="E6567" s="8">
        <v>980736040.82000089</v>
      </c>
      <c r="F6567" s="8">
        <v>75781268.600000024</v>
      </c>
      <c r="G6567" s="8">
        <v>398944113.3399995</v>
      </c>
      <c r="H6567" s="8">
        <v>204782546.07000038</v>
      </c>
      <c r="I6567" s="8">
        <v>173049056.93999991</v>
      </c>
      <c r="J6567" s="8">
        <v>55648554.170000024</v>
      </c>
      <c r="K6567" s="8">
        <v>2369.7200000000003</v>
      </c>
      <c r="L6567" s="8">
        <v>202967522.38000056</v>
      </c>
      <c r="M6567" s="8">
        <v>6360327.2600000007</v>
      </c>
      <c r="N6567" s="8">
        <v>154532180.10000053</v>
      </c>
      <c r="O6567" s="8">
        <v>14567277.060000014</v>
      </c>
      <c r="P6567" s="8">
        <v>1425832.23</v>
      </c>
      <c r="Q6567" s="8">
        <v>318910.01000000024</v>
      </c>
      <c r="R6567" s="8">
        <v>201907.63000000006</v>
      </c>
      <c r="S6567" s="8">
        <v>392497698.06999904</v>
      </c>
      <c r="T6567" s="8">
        <v>359332301.42999989</v>
      </c>
      <c r="U6567" s="8">
        <v>25370803.990000017</v>
      </c>
      <c r="V6567" s="8">
        <v>6841013.1900000013</v>
      </c>
      <c r="W6567" s="8">
        <v>5918701.1899999976</v>
      </c>
      <c r="X6567" s="8">
        <v>20309745.370000001</v>
      </c>
      <c r="Y6567" s="8">
        <v>895.74999999999989</v>
      </c>
      <c r="Z6567" s="8">
        <v>14403.81</v>
      </c>
      <c r="AA6567" s="8">
        <v>69386008.389999971</v>
      </c>
      <c r="AB6567" s="8">
        <v>14603846.91000005</v>
      </c>
      <c r="AC6567" s="9">
        <f t="shared" si="616"/>
        <v>54782161.479999922</v>
      </c>
      <c r="AD6567" s="5" t="str">
        <f>$C6567&amp;" "&amp;VLOOKUP(C6567,Tegevusalad!$A$1:$B$89,2,FALSE)</f>
        <v>46 HULGIKAUBANDUS, V.A MOOTORSÕIDUKID JA MOOTORRATTAD</v>
      </c>
      <c r="AE6567" s="6">
        <f t="shared" si="618"/>
        <v>658958552.73000193</v>
      </c>
      <c r="AF6567" s="6">
        <f t="shared" si="619"/>
        <v>289806564.48000348</v>
      </c>
      <c r="AG6567" s="6">
        <f t="shared" si="620"/>
        <v>1057902666.0700014</v>
      </c>
      <c r="AH6567" s="6">
        <f t="shared" si="621"/>
        <v>773670438.6500026</v>
      </c>
      <c r="AI6567" s="6">
        <f t="shared" si="617"/>
        <v>1037592920.7000015</v>
      </c>
    </row>
    <row r="6568" spans="1:35">
      <c r="A6568" s="3">
        <v>2020</v>
      </c>
      <c r="B6568" s="3">
        <v>6</v>
      </c>
      <c r="C6568" s="4">
        <v>47</v>
      </c>
      <c r="D6568" s="8">
        <v>6938</v>
      </c>
      <c r="E6568" s="8">
        <v>727119757.64999938</v>
      </c>
      <c r="F6568" s="8">
        <v>30854303.669999983</v>
      </c>
      <c r="G6568" s="8">
        <v>34951997.710000001</v>
      </c>
      <c r="H6568" s="8">
        <v>24448223.330000002</v>
      </c>
      <c r="I6568" s="8">
        <v>19641336.780000024</v>
      </c>
      <c r="J6568" s="8">
        <v>5003614.5399999982</v>
      </c>
      <c r="K6568" s="8">
        <v>18698.509999999998</v>
      </c>
      <c r="L6568" s="8">
        <v>148200839.02000001</v>
      </c>
      <c r="M6568" s="8">
        <v>200505.46999999997</v>
      </c>
      <c r="N6568" s="8">
        <v>100573677.87999994</v>
      </c>
      <c r="O6568" s="8">
        <v>1586722.9100000004</v>
      </c>
      <c r="P6568" s="8">
        <v>1918045.3100000008</v>
      </c>
      <c r="Q6568" s="8">
        <v>87463.689999999813</v>
      </c>
      <c r="R6568" s="8">
        <v>60046.469999999979</v>
      </c>
      <c r="S6568" s="8">
        <v>116384418.63000001</v>
      </c>
      <c r="T6568" s="8">
        <v>104241606.43000005</v>
      </c>
      <c r="U6568" s="8">
        <v>7662809.9799999977</v>
      </c>
      <c r="V6568" s="8">
        <v>547011.5</v>
      </c>
      <c r="W6568" s="8">
        <v>19130897.380000006</v>
      </c>
      <c r="X6568" s="8">
        <v>264014.47000000003</v>
      </c>
      <c r="Y6568" s="8">
        <v>2825.9300000000003</v>
      </c>
      <c r="Z6568" s="8">
        <v>637.85</v>
      </c>
      <c r="AA6568" s="8">
        <v>49858174.289999977</v>
      </c>
      <c r="AB6568" s="8">
        <v>2028319.6100000015</v>
      </c>
      <c r="AC6568" s="9">
        <f t="shared" si="616"/>
        <v>47829854.679999977</v>
      </c>
      <c r="AD6568" s="5" t="str">
        <f>$C6568&amp;" "&amp;VLOOKUP(C6568,Tegevusalad!$A$1:$B$89,2,FALSE)</f>
        <v>47 JAEKAUBANDUS, V.A MOOTORSÕIDUKID JA MOOTORRATTAD</v>
      </c>
      <c r="AE6568" s="6">
        <f t="shared" si="618"/>
        <v>634190847.17999935</v>
      </c>
      <c r="AF6568" s="6">
        <f t="shared" si="619"/>
        <v>371734790.08999968</v>
      </c>
      <c r="AG6568" s="6">
        <f t="shared" si="620"/>
        <v>669142844.88999939</v>
      </c>
      <c r="AH6568" s="6">
        <f t="shared" si="621"/>
        <v>503168621.74999964</v>
      </c>
      <c r="AI6568" s="6">
        <f t="shared" si="617"/>
        <v>668878830.41999936</v>
      </c>
    </row>
    <row r="6569" spans="1:35">
      <c r="A6569" s="3">
        <v>2020</v>
      </c>
      <c r="B6569" s="3">
        <v>6</v>
      </c>
      <c r="C6569" s="4">
        <v>49</v>
      </c>
      <c r="D6569" s="8">
        <v>4031</v>
      </c>
      <c r="E6569" s="8">
        <v>89029237.709999844</v>
      </c>
      <c r="F6569" s="8">
        <v>38683.689999999995</v>
      </c>
      <c r="G6569" s="8">
        <v>41689042.220000058</v>
      </c>
      <c r="H6569" s="8">
        <v>26626362.880000021</v>
      </c>
      <c r="I6569" s="8">
        <v>705781.09</v>
      </c>
      <c r="J6569" s="8">
        <v>54398.350000000006</v>
      </c>
      <c r="K6569" s="8">
        <v>1238</v>
      </c>
      <c r="L6569" s="8">
        <v>17809329.059999965</v>
      </c>
      <c r="M6569" s="8">
        <v>0</v>
      </c>
      <c r="N6569" s="8">
        <v>13535868.910000039</v>
      </c>
      <c r="O6569" s="8">
        <v>118369.07</v>
      </c>
      <c r="P6569" s="8">
        <v>1156893.5099999995</v>
      </c>
      <c r="Q6569" s="8">
        <v>131192.67000000004</v>
      </c>
      <c r="R6569" s="8">
        <v>11938.030000000004</v>
      </c>
      <c r="S6569" s="8">
        <v>9067508.8900000025</v>
      </c>
      <c r="T6569" s="8">
        <v>2223100.2999999993</v>
      </c>
      <c r="U6569" s="8">
        <v>313902.6399999999</v>
      </c>
      <c r="V6569" s="8">
        <v>52918.660000000018</v>
      </c>
      <c r="W6569" s="8">
        <v>326666.09000000008</v>
      </c>
      <c r="X6569" s="8">
        <v>119800.70999999999</v>
      </c>
      <c r="Y6569" s="8">
        <v>2.64</v>
      </c>
      <c r="Z6569" s="8">
        <v>0.04</v>
      </c>
      <c r="AA6569" s="8">
        <v>6386829.450000002</v>
      </c>
      <c r="AB6569" s="8">
        <v>2113366.7100000009</v>
      </c>
      <c r="AC6569" s="9">
        <f t="shared" si="616"/>
        <v>4273462.7400000012</v>
      </c>
      <c r="AD6569" s="5" t="str">
        <f>$C6569&amp;" "&amp;VLOOKUP(C6569,Tegevusalad!$A$1:$B$89,2,FALSE)</f>
        <v>49 MAISMAAVEONDUS JA TORUTRANSPORT</v>
      </c>
      <c r="AE6569" s="6">
        <f t="shared" si="618"/>
        <v>79806310.579999834</v>
      </c>
      <c r="AF6569" s="6">
        <f t="shared" si="619"/>
        <v>57818696.48000019</v>
      </c>
      <c r="AG6569" s="6">
        <f t="shared" si="620"/>
        <v>121495352.79999989</v>
      </c>
      <c r="AH6569" s="6">
        <f t="shared" si="621"/>
        <v>67739034.700000182</v>
      </c>
      <c r="AI6569" s="6">
        <f t="shared" si="617"/>
        <v>121375552.0899999</v>
      </c>
    </row>
    <row r="6570" spans="1:35">
      <c r="A6570" s="3">
        <v>2020</v>
      </c>
      <c r="B6570" s="3">
        <v>6</v>
      </c>
      <c r="C6570" s="4">
        <v>50</v>
      </c>
      <c r="D6570" s="8">
        <v>89</v>
      </c>
      <c r="E6570" s="8">
        <v>18030521.829999998</v>
      </c>
      <c r="F6570" s="8">
        <v>185797.00999999998</v>
      </c>
      <c r="G6570" s="8">
        <v>24617467.140000001</v>
      </c>
      <c r="H6570" s="8">
        <v>3958715.91</v>
      </c>
      <c r="I6570" s="8">
        <v>275754.09999999998</v>
      </c>
      <c r="J6570" s="8">
        <v>113.75</v>
      </c>
      <c r="K6570" s="8">
        <v>113.75</v>
      </c>
      <c r="L6570" s="8">
        <v>3622826.08</v>
      </c>
      <c r="M6570" s="8">
        <v>0</v>
      </c>
      <c r="N6570" s="8">
        <v>2149533.0999999996</v>
      </c>
      <c r="O6570" s="8">
        <v>17865.91</v>
      </c>
      <c r="P6570" s="8">
        <v>199362.35999999996</v>
      </c>
      <c r="Q6570" s="8">
        <v>170.73000000000002</v>
      </c>
      <c r="R6570" s="8">
        <v>2388.5600000000004</v>
      </c>
      <c r="S6570" s="8">
        <v>4090877.8600000003</v>
      </c>
      <c r="T6570" s="8">
        <v>1060359.28</v>
      </c>
      <c r="U6570" s="8">
        <v>167388.68</v>
      </c>
      <c r="V6570" s="8">
        <v>0</v>
      </c>
      <c r="W6570" s="8">
        <v>4303.76</v>
      </c>
      <c r="X6570" s="8">
        <v>0</v>
      </c>
      <c r="Y6570" s="8">
        <v>0</v>
      </c>
      <c r="Z6570" s="8">
        <v>0</v>
      </c>
      <c r="AA6570" s="8">
        <v>1708498.55</v>
      </c>
      <c r="AB6570" s="8">
        <v>235205.57</v>
      </c>
      <c r="AC6570" s="9">
        <f t="shared" si="616"/>
        <v>1473292.98</v>
      </c>
      <c r="AD6570" s="5" t="str">
        <f>$C6570&amp;" "&amp;VLOOKUP(C6570,Tegevusalad!$A$1:$B$89,2,FALSE)</f>
        <v>50 VEETRANSPORT</v>
      </c>
      <c r="AE6570" s="6">
        <f t="shared" si="618"/>
        <v>13958052.300000001</v>
      </c>
      <c r="AF6570" s="6">
        <f t="shared" si="619"/>
        <v>6412012.2099999962</v>
      </c>
      <c r="AG6570" s="6">
        <f t="shared" si="620"/>
        <v>38575519.440000005</v>
      </c>
      <c r="AH6570" s="6">
        <f t="shared" si="621"/>
        <v>10759608.299999997</v>
      </c>
      <c r="AI6570" s="6">
        <f t="shared" si="617"/>
        <v>38575519.440000005</v>
      </c>
    </row>
    <row r="6571" spans="1:35">
      <c r="A6571" s="3">
        <v>2020</v>
      </c>
      <c r="B6571" s="3">
        <v>6</v>
      </c>
      <c r="C6571" s="4">
        <v>51</v>
      </c>
      <c r="D6571" s="8">
        <v>42</v>
      </c>
      <c r="E6571" s="8">
        <v>3341652.0000000005</v>
      </c>
      <c r="F6571" s="8">
        <v>73.28</v>
      </c>
      <c r="G6571" s="8">
        <v>7533286.1799999997</v>
      </c>
      <c r="H6571" s="8">
        <v>3800940.17</v>
      </c>
      <c r="I6571" s="8">
        <v>2250</v>
      </c>
      <c r="J6571" s="8">
        <v>0</v>
      </c>
      <c r="K6571" s="8">
        <v>0</v>
      </c>
      <c r="L6571" s="8">
        <v>668337.01000000013</v>
      </c>
      <c r="M6571" s="8">
        <v>0</v>
      </c>
      <c r="N6571" s="8">
        <v>703323.97000000009</v>
      </c>
      <c r="O6571" s="8">
        <v>1429.18</v>
      </c>
      <c r="P6571" s="8">
        <v>20366.629999999997</v>
      </c>
      <c r="Q6571" s="8">
        <v>734.27</v>
      </c>
      <c r="R6571" s="8">
        <v>546.08000000000004</v>
      </c>
      <c r="S6571" s="8">
        <v>2482331.9900000002</v>
      </c>
      <c r="T6571" s="8">
        <v>1183.7</v>
      </c>
      <c r="U6571" s="8">
        <v>48062.62</v>
      </c>
      <c r="V6571" s="8">
        <v>0</v>
      </c>
      <c r="W6571" s="8">
        <v>0</v>
      </c>
      <c r="X6571" s="8">
        <v>0</v>
      </c>
      <c r="Y6571" s="8">
        <v>0</v>
      </c>
      <c r="Z6571" s="8">
        <v>0</v>
      </c>
      <c r="AA6571" s="8">
        <v>113161.14</v>
      </c>
      <c r="AB6571" s="8">
        <v>148148.1</v>
      </c>
      <c r="AC6571" s="9">
        <f t="shared" si="616"/>
        <v>-34986.960000000006</v>
      </c>
      <c r="AD6571" s="5" t="str">
        <f>$C6571&amp;" "&amp;VLOOKUP(C6571,Tegevusalad!$A$1:$B$89,2,FALSE)</f>
        <v>51 ÕHUTRANSPORT</v>
      </c>
      <c r="AE6571" s="6">
        <f t="shared" si="618"/>
        <v>811330.66999999993</v>
      </c>
      <c r="AF6571" s="6">
        <f t="shared" si="619"/>
        <v>981809.73999999941</v>
      </c>
      <c r="AG6571" s="6">
        <f t="shared" si="620"/>
        <v>8344616.8500000006</v>
      </c>
      <c r="AH6571" s="6">
        <f t="shared" si="621"/>
        <v>3519350.25</v>
      </c>
      <c r="AI6571" s="6">
        <f t="shared" si="617"/>
        <v>8344616.8500000006</v>
      </c>
    </row>
    <row r="6572" spans="1:35">
      <c r="A6572" s="3">
        <v>2020</v>
      </c>
      <c r="B6572" s="3">
        <v>6</v>
      </c>
      <c r="C6572" s="4">
        <v>52</v>
      </c>
      <c r="D6572" s="8">
        <v>1488</v>
      </c>
      <c r="E6572" s="8">
        <v>95148670.150000215</v>
      </c>
      <c r="F6572" s="8">
        <v>15631.470000000001</v>
      </c>
      <c r="G6572" s="8">
        <v>137774287.23000005</v>
      </c>
      <c r="H6572" s="8">
        <v>29826865.019999981</v>
      </c>
      <c r="I6572" s="8">
        <v>585446.60999999975</v>
      </c>
      <c r="J6572" s="8">
        <v>1667761.54</v>
      </c>
      <c r="K6572" s="8">
        <v>0</v>
      </c>
      <c r="L6572" s="8">
        <v>19031140.869999994</v>
      </c>
      <c r="M6572" s="8">
        <v>4651.1600000000008</v>
      </c>
      <c r="N6572" s="8">
        <v>20459729.360000037</v>
      </c>
      <c r="O6572" s="8">
        <v>70067.34</v>
      </c>
      <c r="P6572" s="8">
        <v>2437340.8299999996</v>
      </c>
      <c r="Q6572" s="8">
        <v>39810.74</v>
      </c>
      <c r="R6572" s="8">
        <v>41660.729999999981</v>
      </c>
      <c r="S6572" s="8">
        <v>23744469.910000008</v>
      </c>
      <c r="T6572" s="8">
        <v>4222235.1900000004</v>
      </c>
      <c r="U6572" s="8">
        <v>10788678.369999995</v>
      </c>
      <c r="V6572" s="8">
        <v>10012.249999999996</v>
      </c>
      <c r="W6572" s="8">
        <v>429573.67</v>
      </c>
      <c r="X6572" s="8">
        <v>373881.89</v>
      </c>
      <c r="Y6572" s="8">
        <v>0.03</v>
      </c>
      <c r="Z6572" s="8">
        <v>290.69</v>
      </c>
      <c r="AA6572" s="8">
        <v>2795024.2500000014</v>
      </c>
      <c r="AB6572" s="8">
        <v>4219252.240000003</v>
      </c>
      <c r="AC6572" s="9">
        <f t="shared" si="616"/>
        <v>-1424227.9900000016</v>
      </c>
      <c r="AD6572" s="5" t="str">
        <f>$C6572&amp;" "&amp;VLOOKUP(C6572,Tegevusalad!$A$1:$B$89,2,FALSE)</f>
        <v>52 LAONDUS JA VEONDUST ABISTAVAD TEGEVUSALAD</v>
      </c>
      <c r="AE6572" s="6">
        <f t="shared" si="618"/>
        <v>61005035.230000213</v>
      </c>
      <c r="AF6572" s="6">
        <f t="shared" si="619"/>
        <v>67633477.720000178</v>
      </c>
      <c r="AG6572" s="6">
        <f t="shared" si="620"/>
        <v>198779322.46000025</v>
      </c>
      <c r="AH6572" s="6">
        <f t="shared" si="621"/>
        <v>102506950.45000018</v>
      </c>
      <c r="AI6572" s="6">
        <f t="shared" si="617"/>
        <v>198405440.57000026</v>
      </c>
    </row>
    <row r="6573" spans="1:35">
      <c r="A6573" s="3">
        <v>2020</v>
      </c>
      <c r="B6573" s="3">
        <v>6</v>
      </c>
      <c r="C6573" s="4">
        <v>53</v>
      </c>
      <c r="D6573" s="8">
        <v>180</v>
      </c>
      <c r="E6573" s="8">
        <v>12588613.169999992</v>
      </c>
      <c r="F6573" s="8">
        <v>164759.81</v>
      </c>
      <c r="G6573" s="8">
        <v>5749201.7199999997</v>
      </c>
      <c r="H6573" s="8">
        <v>1741148.86</v>
      </c>
      <c r="I6573" s="8">
        <v>71180.62</v>
      </c>
      <c r="J6573" s="8">
        <v>2526.88</v>
      </c>
      <c r="K6573" s="8">
        <v>0</v>
      </c>
      <c r="L6573" s="8">
        <v>2532551.0499999998</v>
      </c>
      <c r="M6573" s="8">
        <v>0</v>
      </c>
      <c r="N6573" s="8">
        <v>1502052.9300000002</v>
      </c>
      <c r="O6573" s="8">
        <v>107.78</v>
      </c>
      <c r="P6573" s="8">
        <v>56749.770000000004</v>
      </c>
      <c r="Q6573" s="8">
        <v>9936.16</v>
      </c>
      <c r="R6573" s="8">
        <v>1965.7199999999998</v>
      </c>
      <c r="S6573" s="8">
        <v>2040113.7899999998</v>
      </c>
      <c r="T6573" s="8">
        <v>43111.83</v>
      </c>
      <c r="U6573" s="8">
        <v>1348953.78</v>
      </c>
      <c r="V6573" s="8">
        <v>0</v>
      </c>
      <c r="W6573" s="8">
        <v>1628030.09</v>
      </c>
      <c r="X6573" s="8">
        <v>1286.5</v>
      </c>
      <c r="Y6573" s="8">
        <v>0</v>
      </c>
      <c r="Z6573" s="8">
        <v>13.42</v>
      </c>
      <c r="AA6573" s="8">
        <v>1051483.4300000002</v>
      </c>
      <c r="AB6573" s="8">
        <v>20998.73</v>
      </c>
      <c r="AC6573" s="9">
        <f t="shared" si="616"/>
        <v>1030484.7000000002</v>
      </c>
      <c r="AD6573" s="5" t="str">
        <f>$C6573&amp;" "&amp;VLOOKUP(C6573,Tegevusalad!$A$1:$B$89,2,FALSE)</f>
        <v>53 POSTI- JA KULLERITEENISTUS</v>
      </c>
      <c r="AE6573" s="6">
        <f t="shared" si="618"/>
        <v>9365591.9099999927</v>
      </c>
      <c r="AF6573" s="6">
        <f t="shared" si="619"/>
        <v>4130486.7800000003</v>
      </c>
      <c r="AG6573" s="6">
        <f t="shared" si="620"/>
        <v>15114793.629999992</v>
      </c>
      <c r="AH6573" s="6">
        <f t="shared" si="621"/>
        <v>7520093.25</v>
      </c>
      <c r="AI6573" s="6">
        <f t="shared" si="617"/>
        <v>15113507.129999992</v>
      </c>
    </row>
    <row r="6574" spans="1:35">
      <c r="A6574" s="3">
        <v>2020</v>
      </c>
      <c r="B6574" s="3">
        <v>6</v>
      </c>
      <c r="C6574" s="4">
        <v>55</v>
      </c>
      <c r="D6574" s="8">
        <v>963</v>
      </c>
      <c r="E6574" s="8">
        <v>6320974.9400000004</v>
      </c>
      <c r="F6574" s="8">
        <v>8345432.3500000071</v>
      </c>
      <c r="G6574" s="8">
        <v>495295.00000000006</v>
      </c>
      <c r="H6574" s="8">
        <v>71117.320000000007</v>
      </c>
      <c r="I6574" s="8">
        <v>20703.03</v>
      </c>
      <c r="J6574" s="8">
        <v>925</v>
      </c>
      <c r="K6574" s="8">
        <v>0</v>
      </c>
      <c r="L6574" s="8">
        <v>2015283.9999999995</v>
      </c>
      <c r="M6574" s="8">
        <v>0</v>
      </c>
      <c r="N6574" s="8">
        <v>2292807.9099999964</v>
      </c>
      <c r="O6574" s="8">
        <v>458.19000000000005</v>
      </c>
      <c r="P6574" s="8">
        <v>216099.21999999997</v>
      </c>
      <c r="Q6574" s="8">
        <v>11328.999999999996</v>
      </c>
      <c r="R6574" s="8">
        <v>4806.8499999999995</v>
      </c>
      <c r="S6574" s="8">
        <v>613961.70000000042</v>
      </c>
      <c r="T6574" s="8">
        <v>175303.3899999999</v>
      </c>
      <c r="U6574" s="8">
        <v>31204.549999999996</v>
      </c>
      <c r="V6574" s="8">
        <v>1049.4099999999999</v>
      </c>
      <c r="W6574" s="8">
        <v>951739.34999999986</v>
      </c>
      <c r="X6574" s="8">
        <v>225932.4</v>
      </c>
      <c r="Y6574" s="8">
        <v>21846.05</v>
      </c>
      <c r="Z6574" s="8">
        <v>11</v>
      </c>
      <c r="AA6574" s="8">
        <v>548680.43999999994</v>
      </c>
      <c r="AB6574" s="8">
        <v>804369.33999999962</v>
      </c>
      <c r="AC6574" s="9">
        <f t="shared" si="616"/>
        <v>-255688.89999999967</v>
      </c>
      <c r="AD6574" s="5" t="str">
        <f>$C6574&amp;" "&amp;VLOOKUP(C6574,Tegevusalad!$A$1:$B$89,2,FALSE)</f>
        <v>55 MAJUTUS</v>
      </c>
      <c r="AE6574" s="6">
        <f t="shared" si="618"/>
        <v>14247173.440000007</v>
      </c>
      <c r="AF6574" s="6">
        <f t="shared" si="619"/>
        <v>10841666.009999981</v>
      </c>
      <c r="AG6574" s="6">
        <f t="shared" si="620"/>
        <v>14742468.440000007</v>
      </c>
      <c r="AH6574" s="6">
        <f t="shared" si="621"/>
        <v>11488073.799999982</v>
      </c>
      <c r="AI6574" s="6">
        <f t="shared" si="617"/>
        <v>14516536.040000007</v>
      </c>
    </row>
    <row r="6575" spans="1:35">
      <c r="A6575" s="3">
        <v>2020</v>
      </c>
      <c r="B6575" s="3">
        <v>6</v>
      </c>
      <c r="C6575" s="4">
        <v>56</v>
      </c>
      <c r="D6575" s="8">
        <v>2406</v>
      </c>
      <c r="E6575" s="8">
        <v>45856743.309999891</v>
      </c>
      <c r="F6575" s="8">
        <v>370099.49999999988</v>
      </c>
      <c r="G6575" s="8">
        <v>372720.93999999994</v>
      </c>
      <c r="H6575" s="8">
        <v>288662.85999999993</v>
      </c>
      <c r="I6575" s="8">
        <v>71396.180000000008</v>
      </c>
      <c r="J6575" s="8">
        <v>0</v>
      </c>
      <c r="K6575" s="8">
        <v>0</v>
      </c>
      <c r="L6575" s="8">
        <v>9204657.9900000021</v>
      </c>
      <c r="M6575" s="8">
        <v>0</v>
      </c>
      <c r="N6575" s="8">
        <v>6054212.3300000047</v>
      </c>
      <c r="O6575" s="8">
        <v>15706.14</v>
      </c>
      <c r="P6575" s="8">
        <v>174386.03000000003</v>
      </c>
      <c r="Q6575" s="8">
        <v>21513.86000000003</v>
      </c>
      <c r="R6575" s="8">
        <v>6097.6100000000006</v>
      </c>
      <c r="S6575" s="8">
        <v>2177248.5500000007</v>
      </c>
      <c r="T6575" s="8">
        <v>1299210.5699999998</v>
      </c>
      <c r="U6575" s="8">
        <v>175829.7</v>
      </c>
      <c r="V6575" s="8">
        <v>325.66999999999996</v>
      </c>
      <c r="W6575" s="8">
        <v>172866.22</v>
      </c>
      <c r="X6575" s="8">
        <v>6107.88</v>
      </c>
      <c r="Y6575" s="8">
        <v>80.610000000000014</v>
      </c>
      <c r="Z6575" s="8">
        <v>1.25</v>
      </c>
      <c r="AA6575" s="8">
        <v>3452071.9300000011</v>
      </c>
      <c r="AB6575" s="8">
        <v>301546.89999999997</v>
      </c>
      <c r="AC6575" s="9">
        <f t="shared" si="616"/>
        <v>3150525.0300000012</v>
      </c>
      <c r="AD6575" s="5" t="str">
        <f>$C6575&amp;" "&amp;VLOOKUP(C6575,Tegevusalad!$A$1:$B$89,2,FALSE)</f>
        <v>56 TOIDU JA JOOGI SERVEERIMINE</v>
      </c>
      <c r="AE6575" s="6">
        <f t="shared" si="618"/>
        <v>43879872.439999893</v>
      </c>
      <c r="AF6575" s="6">
        <f t="shared" si="619"/>
        <v>27870266.420000024</v>
      </c>
      <c r="AG6575" s="6">
        <f t="shared" si="620"/>
        <v>44252593.379999891</v>
      </c>
      <c r="AH6575" s="6">
        <f t="shared" si="621"/>
        <v>30301549.700000025</v>
      </c>
      <c r="AI6575" s="6">
        <f t="shared" si="617"/>
        <v>44246485.499999888</v>
      </c>
    </row>
    <row r="6576" spans="1:35">
      <c r="A6576" s="3">
        <v>2020</v>
      </c>
      <c r="B6576" s="3">
        <v>6</v>
      </c>
      <c r="C6576" s="4">
        <v>58</v>
      </c>
      <c r="D6576" s="8">
        <v>669</v>
      </c>
      <c r="E6576" s="8">
        <v>8903523.9000000022</v>
      </c>
      <c r="F6576" s="8">
        <v>5684124.9100000029</v>
      </c>
      <c r="G6576" s="8">
        <v>5162914.9499999993</v>
      </c>
      <c r="H6576" s="8">
        <v>1767989.8400000005</v>
      </c>
      <c r="I6576" s="8">
        <v>48361.960000000006</v>
      </c>
      <c r="J6576" s="8">
        <v>3584.17</v>
      </c>
      <c r="K6576" s="8">
        <v>0</v>
      </c>
      <c r="L6576" s="8">
        <v>2292276.0399999996</v>
      </c>
      <c r="M6576" s="8">
        <v>0</v>
      </c>
      <c r="N6576" s="8">
        <v>1796533.9200000016</v>
      </c>
      <c r="O6576" s="8">
        <v>8970.41</v>
      </c>
      <c r="P6576" s="8">
        <v>46582.110000000015</v>
      </c>
      <c r="Q6576" s="8">
        <v>5528.5700000000006</v>
      </c>
      <c r="R6576" s="8">
        <v>4504.6099999999988</v>
      </c>
      <c r="S6576" s="8">
        <v>2799083.8600000008</v>
      </c>
      <c r="T6576" s="8">
        <v>133019.16</v>
      </c>
      <c r="U6576" s="8">
        <v>1221127.8200000003</v>
      </c>
      <c r="V6576" s="8">
        <v>0</v>
      </c>
      <c r="W6576" s="8">
        <v>6414.3100000000013</v>
      </c>
      <c r="X6576" s="8">
        <v>15.32</v>
      </c>
      <c r="Y6576" s="8">
        <v>0.01</v>
      </c>
      <c r="Z6576" s="8">
        <v>30.64</v>
      </c>
      <c r="AA6576" s="8">
        <v>631387.1399999999</v>
      </c>
      <c r="AB6576" s="8">
        <v>135675.70000000013</v>
      </c>
      <c r="AC6576" s="9">
        <f t="shared" si="616"/>
        <v>495711.43999999977</v>
      </c>
      <c r="AD6576" s="5" t="str">
        <f>$C6576&amp;" "&amp;VLOOKUP(C6576,Tegevusalad!$A$1:$B$89,2,FALSE)</f>
        <v>58 KIRJASTAMINE</v>
      </c>
      <c r="AE6576" s="6">
        <f t="shared" si="618"/>
        <v>10567452.450000005</v>
      </c>
      <c r="AF6576" s="6">
        <f t="shared" si="619"/>
        <v>4940128.9200000074</v>
      </c>
      <c r="AG6576" s="6">
        <f t="shared" si="620"/>
        <v>15730367.400000004</v>
      </c>
      <c r="AH6576" s="6">
        <f t="shared" si="621"/>
        <v>9005192.6500000078</v>
      </c>
      <c r="AI6576" s="6">
        <f t="shared" si="617"/>
        <v>15730352.080000004</v>
      </c>
    </row>
    <row r="6577" spans="1:35">
      <c r="A6577" s="3">
        <v>2020</v>
      </c>
      <c r="B6577" s="3">
        <v>6</v>
      </c>
      <c r="C6577" s="4">
        <v>59</v>
      </c>
      <c r="D6577" s="8">
        <v>639</v>
      </c>
      <c r="E6577" s="8">
        <v>3843471.2400000016</v>
      </c>
      <c r="F6577" s="8">
        <v>2120.0499999999997</v>
      </c>
      <c r="G6577" s="8">
        <v>1717456.33</v>
      </c>
      <c r="H6577" s="8">
        <v>1190931.76</v>
      </c>
      <c r="I6577" s="8">
        <v>21415.300000000003</v>
      </c>
      <c r="J6577" s="8">
        <v>608.75</v>
      </c>
      <c r="K6577" s="8">
        <v>0</v>
      </c>
      <c r="L6577" s="8">
        <v>768885.08000000066</v>
      </c>
      <c r="M6577" s="8">
        <v>0</v>
      </c>
      <c r="N6577" s="8">
        <v>681510.7300000001</v>
      </c>
      <c r="O6577" s="8">
        <v>213.19</v>
      </c>
      <c r="P6577" s="8">
        <v>56389.990000000013</v>
      </c>
      <c r="Q6577" s="8">
        <v>8857.9699999999975</v>
      </c>
      <c r="R6577" s="8">
        <v>2723.7499999999991</v>
      </c>
      <c r="S6577" s="8">
        <v>566423.45000000019</v>
      </c>
      <c r="T6577" s="8">
        <v>62329.020000000004</v>
      </c>
      <c r="U6577" s="8">
        <v>55164.2</v>
      </c>
      <c r="V6577" s="8">
        <v>1170.3599999999999</v>
      </c>
      <c r="W6577" s="8">
        <v>24805.100000000002</v>
      </c>
      <c r="X6577" s="8">
        <v>39.17</v>
      </c>
      <c r="Y6577" s="8">
        <v>0</v>
      </c>
      <c r="Z6577" s="8">
        <v>35.33</v>
      </c>
      <c r="AA6577" s="8">
        <v>352993.5400000001</v>
      </c>
      <c r="AB6577" s="8">
        <v>265654.5199999999</v>
      </c>
      <c r="AC6577" s="9">
        <f t="shared" si="616"/>
        <v>87339.020000000193</v>
      </c>
      <c r="AD6577" s="5" t="str">
        <f>$C6577&amp;" "&amp;VLOOKUP(C6577,Tegevusalad!$A$1:$B$89,2,FALSE)</f>
        <v>59 KINOFILMIDE, VIDEOTE JA TELESAADETE TOOTMINE; HELISALVESTISTE JA MUUSIKA KIRJASTAMINE</v>
      </c>
      <c r="AE6577" s="6">
        <f t="shared" si="618"/>
        <v>3224042.8100000015</v>
      </c>
      <c r="AF6577" s="6">
        <f t="shared" si="619"/>
        <v>2799689.1600000006</v>
      </c>
      <c r="AG6577" s="6">
        <f t="shared" si="620"/>
        <v>4941499.1400000006</v>
      </c>
      <c r="AH6577" s="6">
        <f t="shared" si="621"/>
        <v>3421172.4000000004</v>
      </c>
      <c r="AI6577" s="6">
        <f t="shared" si="617"/>
        <v>4941459.9700000007</v>
      </c>
    </row>
    <row r="6578" spans="1:35">
      <c r="A6578" s="3">
        <v>2020</v>
      </c>
      <c r="B6578" s="3">
        <v>6</v>
      </c>
      <c r="C6578" s="4">
        <v>60</v>
      </c>
      <c r="D6578" s="8">
        <v>32</v>
      </c>
      <c r="E6578" s="8">
        <v>191697.67</v>
      </c>
      <c r="F6578" s="8">
        <v>0</v>
      </c>
      <c r="G6578" s="8">
        <v>32179.67</v>
      </c>
      <c r="H6578" s="8">
        <v>20450</v>
      </c>
      <c r="I6578" s="8">
        <v>0</v>
      </c>
      <c r="J6578" s="8">
        <v>0</v>
      </c>
      <c r="K6578" s="8">
        <v>0</v>
      </c>
      <c r="L6578" s="8">
        <v>38339.520000000004</v>
      </c>
      <c r="M6578" s="8">
        <v>0</v>
      </c>
      <c r="N6578" s="8">
        <v>22288.040000000005</v>
      </c>
      <c r="O6578" s="8">
        <v>0</v>
      </c>
      <c r="P6578" s="8">
        <v>0</v>
      </c>
      <c r="Q6578" s="8">
        <v>218.51000000000002</v>
      </c>
      <c r="R6578" s="8">
        <v>80.510000000000005</v>
      </c>
      <c r="S6578" s="8">
        <v>7943.14</v>
      </c>
      <c r="T6578" s="8">
        <v>0</v>
      </c>
      <c r="U6578" s="8">
        <v>0</v>
      </c>
      <c r="V6578" s="8">
        <v>0</v>
      </c>
      <c r="W6578" s="8">
        <v>1398.3</v>
      </c>
      <c r="X6578" s="8">
        <v>0</v>
      </c>
      <c r="Y6578" s="8">
        <v>0</v>
      </c>
      <c r="Z6578" s="8">
        <v>0</v>
      </c>
      <c r="AA6578" s="8">
        <v>17961.669999999998</v>
      </c>
      <c r="AB6578" s="8">
        <v>1910.19</v>
      </c>
      <c r="AC6578" s="9">
        <f t="shared" si="616"/>
        <v>16051.479999999998</v>
      </c>
      <c r="AD6578" s="5" t="str">
        <f>$C6578&amp;" "&amp;VLOOKUP(C6578,Tegevusalad!$A$1:$B$89,2,FALSE)</f>
        <v>60 PROGRAMMID JA RINGHÄÄLING</v>
      </c>
      <c r="AE6578" s="6">
        <f t="shared" si="618"/>
        <v>183754.53</v>
      </c>
      <c r="AF6578" s="6">
        <f t="shared" si="619"/>
        <v>103899.61000000002</v>
      </c>
      <c r="AG6578" s="6">
        <f t="shared" si="620"/>
        <v>215934.2</v>
      </c>
      <c r="AH6578" s="6">
        <f t="shared" si="621"/>
        <v>111842.75000000001</v>
      </c>
      <c r="AI6578" s="6">
        <f t="shared" si="617"/>
        <v>215934.2</v>
      </c>
    </row>
    <row r="6579" spans="1:35">
      <c r="A6579" s="3">
        <v>2020</v>
      </c>
      <c r="B6579" s="3">
        <v>6</v>
      </c>
      <c r="C6579" s="4">
        <v>61</v>
      </c>
      <c r="D6579" s="8">
        <v>195</v>
      </c>
      <c r="E6579" s="8">
        <v>75958350.279999986</v>
      </c>
      <c r="F6579" s="8">
        <v>57890.520000000004</v>
      </c>
      <c r="G6579" s="8">
        <v>13388455.23</v>
      </c>
      <c r="H6579" s="8">
        <v>8684512.4099999983</v>
      </c>
      <c r="I6579" s="8">
        <v>110019.01999999999</v>
      </c>
      <c r="J6579" s="8">
        <v>30621.940000000002</v>
      </c>
      <c r="K6579" s="8">
        <v>0</v>
      </c>
      <c r="L6579" s="8">
        <v>15196880.220000004</v>
      </c>
      <c r="M6579" s="8">
        <v>0</v>
      </c>
      <c r="N6579" s="8">
        <v>8801210.620000001</v>
      </c>
      <c r="O6579" s="8">
        <v>22668.180000000004</v>
      </c>
      <c r="P6579" s="8">
        <v>673755.3600000001</v>
      </c>
      <c r="Q6579" s="8">
        <v>11628.3</v>
      </c>
      <c r="R6579" s="8">
        <v>5732.76</v>
      </c>
      <c r="S6579" s="8">
        <v>22908349.859999996</v>
      </c>
      <c r="T6579" s="8">
        <v>8030218.7600000016</v>
      </c>
      <c r="U6579" s="8">
        <v>3332964.7499999995</v>
      </c>
      <c r="V6579" s="8">
        <v>280.86</v>
      </c>
      <c r="W6579" s="8">
        <v>487081.37</v>
      </c>
      <c r="X6579" s="8">
        <v>4.54</v>
      </c>
      <c r="Y6579" s="8">
        <v>308</v>
      </c>
      <c r="Z6579" s="8">
        <v>0.78</v>
      </c>
      <c r="AA6579" s="8">
        <v>6545362.6600000001</v>
      </c>
      <c r="AB6579" s="8">
        <v>149385.84</v>
      </c>
      <c r="AC6579" s="9">
        <f t="shared" si="616"/>
        <v>6395976.8200000003</v>
      </c>
      <c r="AD6579" s="5" t="str">
        <f>$C6579&amp;" "&amp;VLOOKUP(C6579,Tegevusalad!$A$1:$B$89,2,FALSE)</f>
        <v>61 TELEKOMMUNIKATSIOON</v>
      </c>
      <c r="AE6579" s="6">
        <f t="shared" si="618"/>
        <v>49774930.729999989</v>
      </c>
      <c r="AF6579" s="6">
        <f t="shared" si="619"/>
        <v>17680342.250000004</v>
      </c>
      <c r="AG6579" s="6">
        <f t="shared" si="620"/>
        <v>63163385.959999993</v>
      </c>
      <c r="AH6579" s="6">
        <f t="shared" si="621"/>
        <v>44034716.899999999</v>
      </c>
      <c r="AI6579" s="6">
        <f t="shared" si="617"/>
        <v>63163381.419999987</v>
      </c>
    </row>
    <row r="6580" spans="1:35">
      <c r="A6580" s="3">
        <v>2020</v>
      </c>
      <c r="B6580" s="3">
        <v>6</v>
      </c>
      <c r="C6580" s="4">
        <v>62</v>
      </c>
      <c r="D6580" s="8">
        <v>4749</v>
      </c>
      <c r="E6580" s="8">
        <v>74704908.239999875</v>
      </c>
      <c r="F6580" s="8">
        <v>19193.329999999998</v>
      </c>
      <c r="G6580" s="8">
        <v>94306434.199999973</v>
      </c>
      <c r="H6580" s="8">
        <v>50286711.300000019</v>
      </c>
      <c r="I6580" s="8">
        <v>2658707.2900000005</v>
      </c>
      <c r="J6580" s="8">
        <v>870774.8</v>
      </c>
      <c r="K6580" s="8">
        <v>2</v>
      </c>
      <c r="L6580" s="8">
        <v>14942709.060000008</v>
      </c>
      <c r="M6580" s="8">
        <v>31938.13</v>
      </c>
      <c r="N6580" s="8">
        <v>11584764.039999947</v>
      </c>
      <c r="O6580" s="8">
        <v>40559.97</v>
      </c>
      <c r="P6580" s="8">
        <v>418895.69000000018</v>
      </c>
      <c r="Q6580" s="8">
        <v>32752.440000000006</v>
      </c>
      <c r="R6580" s="8">
        <v>40526.959999999977</v>
      </c>
      <c r="S6580" s="8">
        <v>20226281.709999997</v>
      </c>
      <c r="T6580" s="8">
        <v>2287128.7199999997</v>
      </c>
      <c r="U6580" s="8">
        <v>15091301.900000002</v>
      </c>
      <c r="V6580" s="8">
        <v>152.07</v>
      </c>
      <c r="W6580" s="8">
        <v>531524.28</v>
      </c>
      <c r="X6580" s="8">
        <v>276.68</v>
      </c>
      <c r="Y6580" s="8">
        <v>1.3</v>
      </c>
      <c r="Z6580" s="8">
        <v>0</v>
      </c>
      <c r="AA6580" s="8">
        <v>5171383.7700000014</v>
      </c>
      <c r="AB6580" s="8">
        <v>1781499.3299999991</v>
      </c>
      <c r="AC6580" s="9">
        <f t="shared" si="616"/>
        <v>3389884.4400000023</v>
      </c>
      <c r="AD6580" s="5" t="str">
        <f>$C6580&amp;" "&amp;VLOOKUP(C6580,Tegevusalad!$A$1:$B$89,2,FALSE)</f>
        <v>62 PROGRAMMEERIMINE, KONSULTATSIOONID JMS TEGEVUSED</v>
      </c>
      <c r="AE6580" s="6">
        <f t="shared" si="618"/>
        <v>39406794.639999881</v>
      </c>
      <c r="AF6580" s="6">
        <f t="shared" si="619"/>
        <v>22606223.609999727</v>
      </c>
      <c r="AG6580" s="6">
        <f t="shared" si="620"/>
        <v>133713228.83999987</v>
      </c>
      <c r="AH6580" s="6">
        <f t="shared" si="621"/>
        <v>58126454.999999739</v>
      </c>
      <c r="AI6580" s="6">
        <f t="shared" si="617"/>
        <v>133712952.15999986</v>
      </c>
    </row>
    <row r="6581" spans="1:35">
      <c r="A6581" s="3">
        <v>2020</v>
      </c>
      <c r="B6581" s="3">
        <v>6</v>
      </c>
      <c r="C6581" s="4">
        <v>63</v>
      </c>
      <c r="D6581" s="8">
        <v>1026</v>
      </c>
      <c r="E6581" s="8">
        <v>10846462.560000001</v>
      </c>
      <c r="F6581" s="8">
        <v>57713.970000000008</v>
      </c>
      <c r="G6581" s="8">
        <v>11411138.55000001</v>
      </c>
      <c r="H6581" s="8">
        <v>3672878.02</v>
      </c>
      <c r="I6581" s="8">
        <v>105672.26000000001</v>
      </c>
      <c r="J6581" s="8">
        <v>676107.25000000012</v>
      </c>
      <c r="K6581" s="8">
        <v>0</v>
      </c>
      <c r="L6581" s="8">
        <v>2174486.7799999998</v>
      </c>
      <c r="M6581" s="8">
        <v>0</v>
      </c>
      <c r="N6581" s="8">
        <v>1816502.1700000009</v>
      </c>
      <c r="O6581" s="8">
        <v>13040.2</v>
      </c>
      <c r="P6581" s="8">
        <v>296158.02999999985</v>
      </c>
      <c r="Q6581" s="8">
        <v>4762.5199999999986</v>
      </c>
      <c r="R6581" s="8">
        <v>5146.1600000000008</v>
      </c>
      <c r="S6581" s="8">
        <v>3126600.5399999986</v>
      </c>
      <c r="T6581" s="8">
        <v>395667.92</v>
      </c>
      <c r="U6581" s="8">
        <v>1246469.1599999999</v>
      </c>
      <c r="V6581" s="8">
        <v>0</v>
      </c>
      <c r="W6581" s="8">
        <v>385084.86</v>
      </c>
      <c r="X6581" s="8">
        <v>0</v>
      </c>
      <c r="Y6581" s="8">
        <v>0.05</v>
      </c>
      <c r="Z6581" s="8">
        <v>0.26</v>
      </c>
      <c r="AA6581" s="8">
        <v>888664.3199999996</v>
      </c>
      <c r="AB6581" s="8">
        <v>530679.92000000051</v>
      </c>
      <c r="AC6581" s="9">
        <f t="shared" si="616"/>
        <v>357984.39999999909</v>
      </c>
      <c r="AD6581" s="5" t="str">
        <f>$C6581&amp;" "&amp;VLOOKUP(C6581,Tegevusalad!$A$1:$B$89,2,FALSE)</f>
        <v>63 INFOALANE TEGEVUS</v>
      </c>
      <c r="AE6581" s="6">
        <f t="shared" si="618"/>
        <v>6531106.8300000029</v>
      </c>
      <c r="AF6581" s="6">
        <f t="shared" si="619"/>
        <v>4669970.9500000048</v>
      </c>
      <c r="AG6581" s="6">
        <f t="shared" si="620"/>
        <v>17942245.380000014</v>
      </c>
      <c r="AH6581" s="6">
        <f t="shared" si="621"/>
        <v>9108241.6500000041</v>
      </c>
      <c r="AI6581" s="6">
        <f t="shared" si="617"/>
        <v>17942245.380000014</v>
      </c>
    </row>
    <row r="6582" spans="1:35">
      <c r="A6582" s="3">
        <v>2020</v>
      </c>
      <c r="B6582" s="3">
        <v>6</v>
      </c>
      <c r="C6582" s="4">
        <v>64</v>
      </c>
      <c r="D6582" s="8">
        <v>625</v>
      </c>
      <c r="E6582" s="8">
        <v>109172173.13999999</v>
      </c>
      <c r="F6582" s="8">
        <v>1112.3600000000001</v>
      </c>
      <c r="G6582" s="8">
        <v>11282068.23</v>
      </c>
      <c r="H6582" s="8">
        <v>10311483.189999999</v>
      </c>
      <c r="I6582" s="8">
        <v>1130012.6199999999</v>
      </c>
      <c r="J6582" s="8">
        <v>246214.03</v>
      </c>
      <c r="K6582" s="8">
        <v>0</v>
      </c>
      <c r="L6582" s="8">
        <v>21834534.710000005</v>
      </c>
      <c r="M6582" s="8">
        <v>0</v>
      </c>
      <c r="N6582" s="8">
        <v>20547747.509999998</v>
      </c>
      <c r="O6582" s="8">
        <v>15514.11</v>
      </c>
      <c r="P6582" s="8">
        <v>1274887.1499999999</v>
      </c>
      <c r="Q6582" s="8">
        <v>14507.07</v>
      </c>
      <c r="R6582" s="8">
        <v>9508.4599999999991</v>
      </c>
      <c r="S6582" s="8">
        <v>12954126.010000002</v>
      </c>
      <c r="T6582" s="8">
        <v>2274173.1900000004</v>
      </c>
      <c r="U6582" s="8">
        <v>1514845.5500000005</v>
      </c>
      <c r="V6582" s="8">
        <v>55.04</v>
      </c>
      <c r="W6582" s="8">
        <v>79018593.590000004</v>
      </c>
      <c r="X6582" s="8">
        <v>41673.39</v>
      </c>
      <c r="Y6582" s="8">
        <v>1770.63</v>
      </c>
      <c r="Z6582" s="8">
        <v>359.49</v>
      </c>
      <c r="AA6582" s="8">
        <v>3287825.0999999996</v>
      </c>
      <c r="AB6582" s="8">
        <v>1999626.7599999998</v>
      </c>
      <c r="AC6582" s="9">
        <f t="shared" si="616"/>
        <v>1288198.3399999999</v>
      </c>
      <c r="AD6582" s="5" t="str">
        <f>$C6582&amp;" "&amp;VLOOKUP(C6582,Tegevusalad!$A$1:$B$89,2,FALSE)</f>
        <v>64 FINANTSTEENUSTE OSUTAMINE, V.A KINDLUSTUS JA PENSIONIFONDID</v>
      </c>
      <c r="AE6582" s="6">
        <f t="shared" si="618"/>
        <v>94745987.329999983</v>
      </c>
      <c r="AF6582" s="6">
        <f t="shared" si="619"/>
        <v>88239792.779999986</v>
      </c>
      <c r="AG6582" s="6">
        <f t="shared" si="620"/>
        <v>106028055.55999999</v>
      </c>
      <c r="AH6582" s="6">
        <f t="shared" si="621"/>
        <v>102786279.84999999</v>
      </c>
      <c r="AI6582" s="6">
        <f t="shared" si="617"/>
        <v>105986382.16999999</v>
      </c>
    </row>
    <row r="6583" spans="1:35">
      <c r="A6583" s="3">
        <v>2020</v>
      </c>
      <c r="B6583" s="3">
        <v>6</v>
      </c>
      <c r="C6583" s="4">
        <v>65</v>
      </c>
      <c r="D6583" s="8">
        <v>17</v>
      </c>
      <c r="E6583" s="8">
        <v>1471298.0099999998</v>
      </c>
      <c r="F6583" s="8">
        <v>0</v>
      </c>
      <c r="G6583" s="8">
        <v>320889.76</v>
      </c>
      <c r="H6583" s="8">
        <v>320889.76</v>
      </c>
      <c r="I6583" s="8">
        <v>0</v>
      </c>
      <c r="J6583" s="8">
        <v>0</v>
      </c>
      <c r="K6583" s="8">
        <v>0</v>
      </c>
      <c r="L6583" s="8">
        <v>294259.59999999998</v>
      </c>
      <c r="M6583" s="8">
        <v>0</v>
      </c>
      <c r="N6583" s="8">
        <v>10995.74</v>
      </c>
      <c r="O6583" s="8">
        <v>0</v>
      </c>
      <c r="P6583" s="8">
        <v>0</v>
      </c>
      <c r="Q6583" s="8">
        <v>0</v>
      </c>
      <c r="R6583" s="8">
        <v>0</v>
      </c>
      <c r="S6583" s="8">
        <v>1405979.5200000003</v>
      </c>
      <c r="T6583" s="8">
        <v>2213.6999999999998</v>
      </c>
      <c r="U6583" s="8">
        <v>5041.6500000000005</v>
      </c>
      <c r="V6583" s="8">
        <v>0</v>
      </c>
      <c r="W6583" s="8">
        <v>29497634.289999995</v>
      </c>
      <c r="X6583" s="8">
        <v>0</v>
      </c>
      <c r="Y6583" s="8">
        <v>0</v>
      </c>
      <c r="Z6583" s="8">
        <v>0</v>
      </c>
      <c r="AA6583" s="8">
        <v>283263.85999999993</v>
      </c>
      <c r="AB6583" s="8">
        <v>0</v>
      </c>
      <c r="AC6583" s="9">
        <f t="shared" si="616"/>
        <v>283263.85999999993</v>
      </c>
      <c r="AD6583" s="5" t="str">
        <f>$C6583&amp;" "&amp;VLOOKUP(C6583,Tegevusalad!$A$1:$B$89,2,FALSE)</f>
        <v>65 KINDLUSTUS, EDASIKINDLUSTUS JA PENSIONIFONDID, V.A KOHUSTUSLIK SOTSIAALKINDLUSTUS</v>
      </c>
      <c r="AE6583" s="6">
        <f t="shared" si="618"/>
        <v>60276.839999999618</v>
      </c>
      <c r="AF6583" s="6">
        <f t="shared" si="619"/>
        <v>-1356042.4700000002</v>
      </c>
      <c r="AG6583" s="6">
        <f t="shared" si="620"/>
        <v>381166.59999999963</v>
      </c>
      <c r="AH6583" s="6">
        <f t="shared" si="621"/>
        <v>54978.7</v>
      </c>
      <c r="AI6583" s="6">
        <f t="shared" si="617"/>
        <v>381166.59999999963</v>
      </c>
    </row>
    <row r="6584" spans="1:35">
      <c r="A6584" s="3">
        <v>2020</v>
      </c>
      <c r="B6584" s="3">
        <v>6</v>
      </c>
      <c r="C6584" s="4">
        <v>66</v>
      </c>
      <c r="D6584" s="8">
        <v>341</v>
      </c>
      <c r="E6584" s="8">
        <v>5292118.0599999996</v>
      </c>
      <c r="F6584" s="8">
        <v>4859.3900000000003</v>
      </c>
      <c r="G6584" s="8">
        <v>2247169.9099999997</v>
      </c>
      <c r="H6584" s="8">
        <v>1308022.25</v>
      </c>
      <c r="I6584" s="8">
        <v>20214</v>
      </c>
      <c r="J6584" s="8">
        <v>17300</v>
      </c>
      <c r="K6584" s="8">
        <v>0</v>
      </c>
      <c r="L6584" s="8">
        <v>1058860.9500000002</v>
      </c>
      <c r="M6584" s="8">
        <v>0</v>
      </c>
      <c r="N6584" s="8">
        <v>612966.81000000017</v>
      </c>
      <c r="O6584" s="8">
        <v>3833.33</v>
      </c>
      <c r="P6584" s="8">
        <v>3904.64</v>
      </c>
      <c r="Q6584" s="8">
        <v>2467.9900000000002</v>
      </c>
      <c r="R6584" s="8">
        <v>1164.53</v>
      </c>
      <c r="S6584" s="8">
        <v>2189177.9899999998</v>
      </c>
      <c r="T6584" s="8">
        <v>18047.650000000001</v>
      </c>
      <c r="U6584" s="8">
        <v>772469.37000000011</v>
      </c>
      <c r="V6584" s="8">
        <v>0</v>
      </c>
      <c r="W6584" s="8">
        <v>9060825.4499999993</v>
      </c>
      <c r="X6584" s="8">
        <v>0</v>
      </c>
      <c r="Y6584" s="8">
        <v>12.129999999999999</v>
      </c>
      <c r="Z6584" s="8">
        <v>11733.33</v>
      </c>
      <c r="AA6584" s="8">
        <v>511282.92999999976</v>
      </c>
      <c r="AB6584" s="8">
        <v>77109.989999999991</v>
      </c>
      <c r="AC6584" s="9">
        <f t="shared" si="616"/>
        <v>434172.93999999977</v>
      </c>
      <c r="AD6584" s="5" t="str">
        <f>$C6584&amp;" "&amp;VLOOKUP(C6584,Tegevusalad!$A$1:$B$89,2,FALSE)</f>
        <v>66 FINANTSTEENUSTE JA KINDLUSTUSTEGEVUSE ABITEGEVUSALAD</v>
      </c>
      <c r="AE6584" s="6">
        <f t="shared" si="618"/>
        <v>2335330.0899999994</v>
      </c>
      <c r="AF6584" s="6">
        <f t="shared" si="619"/>
        <v>89842.690000001341</v>
      </c>
      <c r="AG6584" s="6">
        <f t="shared" si="620"/>
        <v>4582500</v>
      </c>
      <c r="AH6584" s="6">
        <f t="shared" si="621"/>
        <v>3070656.7000000007</v>
      </c>
      <c r="AI6584" s="6">
        <f t="shared" si="617"/>
        <v>4582500</v>
      </c>
    </row>
    <row r="6585" spans="1:35">
      <c r="A6585" s="3">
        <v>2020</v>
      </c>
      <c r="B6585" s="3">
        <v>6</v>
      </c>
      <c r="C6585" s="4">
        <v>68</v>
      </c>
      <c r="D6585" s="8">
        <v>7163</v>
      </c>
      <c r="E6585" s="8">
        <v>165592700.28000036</v>
      </c>
      <c r="F6585" s="8">
        <v>397963.31999999989</v>
      </c>
      <c r="G6585" s="8">
        <v>23920041.349999987</v>
      </c>
      <c r="H6585" s="8">
        <v>17382193.950000007</v>
      </c>
      <c r="I6585" s="8">
        <v>15683161.589999998</v>
      </c>
      <c r="J6585" s="8">
        <v>2402489.87</v>
      </c>
      <c r="K6585" s="8">
        <v>0</v>
      </c>
      <c r="L6585" s="8">
        <v>33154356.600000009</v>
      </c>
      <c r="M6585" s="8">
        <v>0</v>
      </c>
      <c r="N6585" s="8">
        <v>25791877.840000007</v>
      </c>
      <c r="O6585" s="8">
        <v>274716.92000000004</v>
      </c>
      <c r="P6585" s="8">
        <v>5631533.7800000003</v>
      </c>
      <c r="Q6585" s="8">
        <v>97954.669999999969</v>
      </c>
      <c r="R6585" s="8">
        <v>46619.489999999954</v>
      </c>
      <c r="S6585" s="8">
        <v>7829805.8399999999</v>
      </c>
      <c r="T6585" s="8">
        <v>6130318.4000000013</v>
      </c>
      <c r="U6585" s="8">
        <v>9339147.7099999972</v>
      </c>
      <c r="V6585" s="8">
        <v>9227520.7299999986</v>
      </c>
      <c r="W6585" s="8">
        <v>14143689.430000013</v>
      </c>
      <c r="X6585" s="8">
        <v>10211910.620000001</v>
      </c>
      <c r="Y6585" s="8">
        <v>103648.29000000001</v>
      </c>
      <c r="Z6585" s="8">
        <v>4885.1900000000005</v>
      </c>
      <c r="AA6585" s="8">
        <v>17275873.76999997</v>
      </c>
      <c r="AB6585" s="8">
        <v>9814631.9299999941</v>
      </c>
      <c r="AC6585" s="9">
        <f t="shared" si="616"/>
        <v>7461241.8399999756</v>
      </c>
      <c r="AD6585" s="5" t="str">
        <f>$C6585&amp;" "&amp;VLOOKUP(C6585,Tegevusalad!$A$1:$B$89,2,FALSE)</f>
        <v>68 KINNISVARAALANE TEGEVUS</v>
      </c>
      <c r="AE6585" s="6">
        <f t="shared" si="618"/>
        <v>159033620.67000037</v>
      </c>
      <c r="AF6585" s="6">
        <f t="shared" si="619"/>
        <v>119877469.23</v>
      </c>
      <c r="AG6585" s="6">
        <f t="shared" si="620"/>
        <v>182953662.02000034</v>
      </c>
      <c r="AH6585" s="6">
        <f t="shared" si="621"/>
        <v>129192486.65000002</v>
      </c>
      <c r="AI6585" s="6">
        <f t="shared" si="617"/>
        <v>172741751.40000033</v>
      </c>
    </row>
    <row r="6586" spans="1:35">
      <c r="A6586" s="3">
        <v>2020</v>
      </c>
      <c r="B6586" s="3">
        <v>6</v>
      </c>
      <c r="C6586" s="4">
        <v>69</v>
      </c>
      <c r="D6586" s="8">
        <v>3111</v>
      </c>
      <c r="E6586" s="8">
        <v>26886845.670000017</v>
      </c>
      <c r="F6586" s="8">
        <v>24976.130000000005</v>
      </c>
      <c r="G6586" s="8">
        <v>6560067.1499999985</v>
      </c>
      <c r="H6586" s="8">
        <v>4818947.9499999993</v>
      </c>
      <c r="I6586" s="8">
        <v>39808.489999999991</v>
      </c>
      <c r="J6586" s="8">
        <v>300</v>
      </c>
      <c r="K6586" s="8">
        <v>0</v>
      </c>
      <c r="L6586" s="8">
        <v>5379617.0099999942</v>
      </c>
      <c r="M6586" s="8">
        <v>0</v>
      </c>
      <c r="N6586" s="8">
        <v>1828914.59</v>
      </c>
      <c r="O6586" s="8">
        <v>5448.01</v>
      </c>
      <c r="P6586" s="8">
        <v>123210.26000000004</v>
      </c>
      <c r="Q6586" s="8">
        <v>52821.940000000053</v>
      </c>
      <c r="R6586" s="8">
        <v>34245.469999999987</v>
      </c>
      <c r="S6586" s="8">
        <v>1778763.9299999995</v>
      </c>
      <c r="T6586" s="8">
        <v>201042.4</v>
      </c>
      <c r="U6586" s="8">
        <v>143529.82</v>
      </c>
      <c r="V6586" s="8">
        <v>25590.5</v>
      </c>
      <c r="W6586" s="8">
        <v>257838.52000000002</v>
      </c>
      <c r="X6586" s="8">
        <v>26750.59</v>
      </c>
      <c r="Y6586" s="8">
        <v>5.04</v>
      </c>
      <c r="Z6586" s="8">
        <v>404.61</v>
      </c>
      <c r="AA6586" s="8">
        <v>3773141.4099999927</v>
      </c>
      <c r="AB6586" s="8">
        <v>222838.55999999979</v>
      </c>
      <c r="AC6586" s="9">
        <f t="shared" si="616"/>
        <v>3550302.8499999931</v>
      </c>
      <c r="AD6586" s="5" t="str">
        <f>$C6586&amp;" "&amp;VLOOKUP(C6586,Tegevusalad!$A$1:$B$89,2,FALSE)</f>
        <v>69 JURIIDILISED TOIMINGUD JA ARVEPIDAMINE</v>
      </c>
      <c r="AE6586" s="6">
        <f t="shared" si="618"/>
        <v>25016278.640000015</v>
      </c>
      <c r="AF6586" s="6">
        <f t="shared" si="619"/>
        <v>7391857</v>
      </c>
      <c r="AG6586" s="6">
        <f t="shared" si="620"/>
        <v>31576345.790000014</v>
      </c>
      <c r="AH6586" s="6">
        <f t="shared" si="621"/>
        <v>9315800.2999999989</v>
      </c>
      <c r="AI6586" s="6">
        <f t="shared" si="617"/>
        <v>31549595.200000014</v>
      </c>
    </row>
    <row r="6587" spans="1:35">
      <c r="A6587" s="3">
        <v>2020</v>
      </c>
      <c r="B6587" s="3">
        <v>6</v>
      </c>
      <c r="C6587" s="4">
        <v>70</v>
      </c>
      <c r="D6587" s="8">
        <v>3875</v>
      </c>
      <c r="E6587" s="8">
        <v>28036313.739999983</v>
      </c>
      <c r="F6587" s="8">
        <v>24970.1</v>
      </c>
      <c r="G6587" s="8">
        <v>30930785.269999992</v>
      </c>
      <c r="H6587" s="8">
        <v>12492705.650000004</v>
      </c>
      <c r="I6587" s="8">
        <v>507820.75000000006</v>
      </c>
      <c r="J6587" s="8">
        <v>7692220.6699999999</v>
      </c>
      <c r="K6587" s="8">
        <v>0</v>
      </c>
      <c r="L6587" s="8">
        <v>5609509.9899999937</v>
      </c>
      <c r="M6587" s="8">
        <v>0</v>
      </c>
      <c r="N6587" s="8">
        <v>5210653.5099999206</v>
      </c>
      <c r="O6587" s="8">
        <v>68565.78</v>
      </c>
      <c r="P6587" s="8">
        <v>1140165.8999999997</v>
      </c>
      <c r="Q6587" s="8">
        <v>76702.620000000039</v>
      </c>
      <c r="R6587" s="8">
        <v>65158.700000000012</v>
      </c>
      <c r="S6587" s="8">
        <v>5784591.6399999997</v>
      </c>
      <c r="T6587" s="8">
        <v>1365401.3300000003</v>
      </c>
      <c r="U6587" s="8">
        <v>1179891.7100000002</v>
      </c>
      <c r="V6587" s="8">
        <v>27474.069999999996</v>
      </c>
      <c r="W6587" s="8">
        <v>3689826.88</v>
      </c>
      <c r="X6587" s="8">
        <v>34493.199999999997</v>
      </c>
      <c r="Y6587" s="8">
        <v>0.03</v>
      </c>
      <c r="Z6587" s="8">
        <v>89.88</v>
      </c>
      <c r="AA6587" s="8">
        <v>2545238.1900000037</v>
      </c>
      <c r="AB6587" s="8">
        <v>2146471.5599999703</v>
      </c>
      <c r="AC6587" s="9">
        <f t="shared" si="616"/>
        <v>398766.63000003342</v>
      </c>
      <c r="AD6587" s="5" t="str">
        <f>$C6587&amp;" "&amp;VLOOKUP(C6587,Tegevusalad!$A$1:$B$89,2,FALSE)</f>
        <v>70 PEAKONTORITE TEGEVUS; JUHTIMISALANE NÕUSTAMINE</v>
      </c>
      <c r="AE6587" s="6">
        <f t="shared" si="618"/>
        <v>21131293.689999983</v>
      </c>
      <c r="AF6587" s="6">
        <f t="shared" si="619"/>
        <v>19099222.869999599</v>
      </c>
      <c r="AG6587" s="6">
        <f t="shared" si="620"/>
        <v>52062078.959999979</v>
      </c>
      <c r="AH6587" s="6">
        <f t="shared" si="621"/>
        <v>26379061.049999602</v>
      </c>
      <c r="AI6587" s="6">
        <f t="shared" si="617"/>
        <v>52027585.759999976</v>
      </c>
    </row>
    <row r="6588" spans="1:35">
      <c r="A6588" s="3">
        <v>2020</v>
      </c>
      <c r="B6588" s="3">
        <v>6</v>
      </c>
      <c r="C6588" s="4">
        <v>71</v>
      </c>
      <c r="D6588" s="8">
        <v>2403</v>
      </c>
      <c r="E6588" s="8">
        <v>28575443.530000009</v>
      </c>
      <c r="F6588" s="8">
        <v>9585.2000000000007</v>
      </c>
      <c r="G6588" s="8">
        <v>5306942.92</v>
      </c>
      <c r="H6588" s="8">
        <v>3037944.8899999992</v>
      </c>
      <c r="I6588" s="8">
        <v>644012.08999999985</v>
      </c>
      <c r="J6588" s="8">
        <v>805552.84000000008</v>
      </c>
      <c r="K6588" s="8">
        <v>0</v>
      </c>
      <c r="L6588" s="8">
        <v>5715951.4299999997</v>
      </c>
      <c r="M6588" s="8">
        <v>0</v>
      </c>
      <c r="N6588" s="8">
        <v>3001958.22</v>
      </c>
      <c r="O6588" s="8">
        <v>25527.339999999997</v>
      </c>
      <c r="P6588" s="8">
        <v>158195.52000000005</v>
      </c>
      <c r="Q6588" s="8">
        <v>64596.840000000033</v>
      </c>
      <c r="R6588" s="8">
        <v>38883.400000000023</v>
      </c>
      <c r="S6588" s="8">
        <v>2057663.0200000003</v>
      </c>
      <c r="T6588" s="8">
        <v>1320748.3100000005</v>
      </c>
      <c r="U6588" s="8">
        <v>374913.45</v>
      </c>
      <c r="V6588" s="8">
        <v>23649.910000000003</v>
      </c>
      <c r="W6588" s="8">
        <v>168268.34</v>
      </c>
      <c r="X6588" s="8">
        <v>1005.5</v>
      </c>
      <c r="Y6588" s="8">
        <v>1100.58</v>
      </c>
      <c r="Z6588" s="8">
        <v>0.01</v>
      </c>
      <c r="AA6588" s="8">
        <v>3197212.3499999982</v>
      </c>
      <c r="AB6588" s="8">
        <v>482118.56999999989</v>
      </c>
      <c r="AC6588" s="9">
        <f t="shared" si="616"/>
        <v>2715093.7799999984</v>
      </c>
      <c r="AD6588" s="5" t="str">
        <f>$C6588&amp;" "&amp;VLOOKUP(C6588,Tegevusalad!$A$1:$B$89,2,FALSE)</f>
        <v>71 ARHITEKTI- JA INSENERITEGEVUSED; TEIMIMINE JA ANALÜÜS</v>
      </c>
      <c r="AE6588" s="6">
        <f t="shared" si="618"/>
        <v>26153457.760000009</v>
      </c>
      <c r="AF6588" s="6">
        <f t="shared" si="619"/>
        <v>12667644.84</v>
      </c>
      <c r="AG6588" s="6">
        <f t="shared" si="620"/>
        <v>31460400.680000007</v>
      </c>
      <c r="AH6588" s="6">
        <f t="shared" si="621"/>
        <v>15204208.1</v>
      </c>
      <c r="AI6588" s="6">
        <f t="shared" si="617"/>
        <v>31459395.180000007</v>
      </c>
    </row>
    <row r="6589" spans="1:35">
      <c r="A6589" s="3">
        <v>2020</v>
      </c>
      <c r="B6589" s="3">
        <v>6</v>
      </c>
      <c r="C6589" s="4">
        <v>72</v>
      </c>
      <c r="D6589" s="8">
        <v>331</v>
      </c>
      <c r="E6589" s="8">
        <v>3502224.9700000007</v>
      </c>
      <c r="F6589" s="8">
        <v>7300.6799999999985</v>
      </c>
      <c r="G6589" s="8">
        <v>4565332.8699999992</v>
      </c>
      <c r="H6589" s="8">
        <v>2228092.7000000002</v>
      </c>
      <c r="I6589" s="8">
        <v>212919.27</v>
      </c>
      <c r="J6589" s="8">
        <v>122861.36</v>
      </c>
      <c r="K6589" s="8">
        <v>0</v>
      </c>
      <c r="L6589" s="8">
        <v>701102.07000000041</v>
      </c>
      <c r="M6589" s="8">
        <v>14490.4</v>
      </c>
      <c r="N6589" s="8">
        <v>718486.57000000018</v>
      </c>
      <c r="O6589" s="8">
        <v>6709.46</v>
      </c>
      <c r="P6589" s="8">
        <v>78856.210000000006</v>
      </c>
      <c r="Q6589" s="8">
        <v>3356.77</v>
      </c>
      <c r="R6589" s="8">
        <v>2636.4</v>
      </c>
      <c r="S6589" s="8">
        <v>1385099.4500000004</v>
      </c>
      <c r="T6589" s="8">
        <v>956327.51</v>
      </c>
      <c r="U6589" s="8">
        <v>73365.16</v>
      </c>
      <c r="V6589" s="8">
        <v>0</v>
      </c>
      <c r="W6589" s="8">
        <v>14152.08</v>
      </c>
      <c r="X6589" s="8">
        <v>7118</v>
      </c>
      <c r="Y6589" s="8">
        <v>0</v>
      </c>
      <c r="Z6589" s="8">
        <v>0</v>
      </c>
      <c r="AA6589" s="8">
        <v>273077.22999999992</v>
      </c>
      <c r="AB6589" s="8">
        <v>275971.33</v>
      </c>
      <c r="AC6589" s="9">
        <f t="shared" si="616"/>
        <v>-2894.1000000000931</v>
      </c>
      <c r="AD6589" s="5" t="str">
        <f>$C6589&amp;" "&amp;VLOOKUP(C6589,Tegevusalad!$A$1:$B$89,2,FALSE)</f>
        <v>72 TEADUS- JA ARENDUSTEGEVUS</v>
      </c>
      <c r="AE6589" s="6">
        <f t="shared" si="618"/>
        <v>2058179.0400000005</v>
      </c>
      <c r="AF6589" s="6">
        <f t="shared" si="619"/>
        <v>2113602.9400000004</v>
      </c>
      <c r="AG6589" s="6">
        <f t="shared" si="620"/>
        <v>6623511.9099999992</v>
      </c>
      <c r="AH6589" s="6">
        <f t="shared" si="621"/>
        <v>3605614.850000001</v>
      </c>
      <c r="AI6589" s="6">
        <f t="shared" si="617"/>
        <v>6616393.9099999992</v>
      </c>
    </row>
    <row r="6590" spans="1:35">
      <c r="A6590" s="3">
        <v>2020</v>
      </c>
      <c r="B6590" s="3">
        <v>6</v>
      </c>
      <c r="C6590" s="4">
        <v>73</v>
      </c>
      <c r="D6590" s="8">
        <v>1404</v>
      </c>
      <c r="E6590" s="8">
        <v>25924271.340000004</v>
      </c>
      <c r="F6590" s="8">
        <v>2307747.0099999988</v>
      </c>
      <c r="G6590" s="8">
        <v>16295761.56000001</v>
      </c>
      <c r="H6590" s="8">
        <v>7328539.6500000022</v>
      </c>
      <c r="I6590" s="8">
        <v>620103.09</v>
      </c>
      <c r="J6590" s="8">
        <v>28945.78</v>
      </c>
      <c r="K6590" s="8">
        <v>0</v>
      </c>
      <c r="L6590" s="8">
        <v>5392551.5699999956</v>
      </c>
      <c r="M6590" s="8">
        <v>0</v>
      </c>
      <c r="N6590" s="8">
        <v>4148669.9300000011</v>
      </c>
      <c r="O6590" s="8">
        <v>6813.3000000000011</v>
      </c>
      <c r="P6590" s="8">
        <v>35988.959999999999</v>
      </c>
      <c r="Q6590" s="8">
        <v>23711.320000000003</v>
      </c>
      <c r="R6590" s="8">
        <v>10169.620000000001</v>
      </c>
      <c r="S6590" s="8">
        <v>7934153.5200000107</v>
      </c>
      <c r="T6590" s="8">
        <v>1369323.38</v>
      </c>
      <c r="U6590" s="8">
        <v>2330586.9800000004</v>
      </c>
      <c r="V6590" s="8">
        <v>33509.11</v>
      </c>
      <c r="W6590" s="8">
        <v>182629.18</v>
      </c>
      <c r="X6590" s="8">
        <v>349.25</v>
      </c>
      <c r="Y6590" s="8">
        <v>0.01</v>
      </c>
      <c r="Z6590" s="8">
        <v>0.01</v>
      </c>
      <c r="AA6590" s="8">
        <v>1581388.4699999997</v>
      </c>
      <c r="AB6590" s="8">
        <v>337506.83000000013</v>
      </c>
      <c r="AC6590" s="9">
        <f t="shared" si="616"/>
        <v>1243881.6399999997</v>
      </c>
      <c r="AD6590" s="5" t="str">
        <f>$C6590&amp;" "&amp;VLOOKUP(C6590,Tegevusalad!$A$1:$B$89,2,FALSE)</f>
        <v>73 REKLAAMINDUS JA TURU-UURINGUD</v>
      </c>
      <c r="AE6590" s="6">
        <f t="shared" si="618"/>
        <v>17967627.09999999</v>
      </c>
      <c r="AF6590" s="6">
        <f t="shared" si="619"/>
        <v>10528899.859999996</v>
      </c>
      <c r="AG6590" s="6">
        <f t="shared" si="620"/>
        <v>34263388.659999996</v>
      </c>
      <c r="AH6590" s="6">
        <f t="shared" si="621"/>
        <v>20794197.750000004</v>
      </c>
      <c r="AI6590" s="6">
        <f t="shared" si="617"/>
        <v>34263039.409999996</v>
      </c>
    </row>
    <row r="6591" spans="1:35">
      <c r="A6591" s="3">
        <v>2020</v>
      </c>
      <c r="B6591" s="3">
        <v>6</v>
      </c>
      <c r="C6591" s="4">
        <v>74</v>
      </c>
      <c r="D6591" s="8">
        <v>2287</v>
      </c>
      <c r="E6591" s="8">
        <v>238238955.66000003</v>
      </c>
      <c r="F6591" s="8">
        <v>21375.19999999999</v>
      </c>
      <c r="G6591" s="8">
        <v>5644304.7899999982</v>
      </c>
      <c r="H6591" s="8">
        <v>3447793.4699999988</v>
      </c>
      <c r="I6591" s="8">
        <v>489153.89000000007</v>
      </c>
      <c r="J6591" s="8">
        <v>135525.74000000002</v>
      </c>
      <c r="K6591" s="8">
        <v>0</v>
      </c>
      <c r="L6591" s="8">
        <v>47649714.919999972</v>
      </c>
      <c r="M6591" s="8">
        <v>1851.62</v>
      </c>
      <c r="N6591" s="8">
        <v>47192151.919999748</v>
      </c>
      <c r="O6591" s="8">
        <v>75962.099999999977</v>
      </c>
      <c r="P6591" s="8">
        <v>31048557.369999997</v>
      </c>
      <c r="Q6591" s="8">
        <v>19507.819999999992</v>
      </c>
      <c r="R6591" s="8">
        <v>6323.0100000000039</v>
      </c>
      <c r="S6591" s="8">
        <v>230285698.25000003</v>
      </c>
      <c r="T6591" s="8">
        <v>1013741.6199999999</v>
      </c>
      <c r="U6591" s="8">
        <v>233788.78</v>
      </c>
      <c r="V6591" s="8">
        <v>11056.609999999999</v>
      </c>
      <c r="W6591" s="8">
        <v>309071.76</v>
      </c>
      <c r="X6591" s="8">
        <v>0</v>
      </c>
      <c r="Y6591" s="8">
        <v>0.02</v>
      </c>
      <c r="Z6591" s="8">
        <v>6</v>
      </c>
      <c r="AA6591" s="8">
        <v>926012.30000000156</v>
      </c>
      <c r="AB6591" s="8">
        <v>466603.65999999904</v>
      </c>
      <c r="AC6591" s="9">
        <f t="shared" si="616"/>
        <v>459408.64000000252</v>
      </c>
      <c r="AD6591" s="5" t="str">
        <f>$C6591&amp;" "&amp;VLOOKUP(C6591,Tegevusalad!$A$1:$B$89,2,FALSE)</f>
        <v>74 MUU KUTSE-, TEADUS- JA TEHNIKAALANE TEGEVUS</v>
      </c>
      <c r="AE6591" s="6">
        <f t="shared" si="618"/>
        <v>7740843.8299999833</v>
      </c>
      <c r="AF6591" s="6">
        <f t="shared" si="619"/>
        <v>5104133.7299986947</v>
      </c>
      <c r="AG6591" s="6">
        <f t="shared" si="620"/>
        <v>13385148.619999975</v>
      </c>
      <c r="AH6591" s="6">
        <f t="shared" si="621"/>
        <v>235992374.64999872</v>
      </c>
      <c r="AI6591" s="6">
        <f t="shared" si="617"/>
        <v>13385148.619999975</v>
      </c>
    </row>
    <row r="6592" spans="1:35">
      <c r="A6592" s="3">
        <v>2020</v>
      </c>
      <c r="B6592" s="3">
        <v>6</v>
      </c>
      <c r="C6592" s="4">
        <v>75</v>
      </c>
      <c r="D6592" s="8">
        <v>144</v>
      </c>
      <c r="E6592" s="8">
        <v>1591347.8200000008</v>
      </c>
      <c r="F6592" s="8">
        <v>615573.45000000007</v>
      </c>
      <c r="G6592" s="8">
        <v>36814.510000000009</v>
      </c>
      <c r="H6592" s="8">
        <v>9003.86</v>
      </c>
      <c r="I6592" s="8">
        <v>200.20000000000002</v>
      </c>
      <c r="J6592" s="8">
        <v>0</v>
      </c>
      <c r="K6592" s="8">
        <v>0</v>
      </c>
      <c r="L6592" s="8">
        <v>373671.13000000018</v>
      </c>
      <c r="M6592" s="8">
        <v>0</v>
      </c>
      <c r="N6592" s="8">
        <v>221594.53000000006</v>
      </c>
      <c r="O6592" s="8">
        <v>208</v>
      </c>
      <c r="P6592" s="8">
        <v>33068.409999999996</v>
      </c>
      <c r="Q6592" s="8">
        <v>2447.2299999999996</v>
      </c>
      <c r="R6592" s="8">
        <v>851.2800000000002</v>
      </c>
      <c r="S6592" s="8">
        <v>47022.080000000002</v>
      </c>
      <c r="T6592" s="8">
        <v>27183.460000000003</v>
      </c>
      <c r="U6592" s="8">
        <v>1144.6100000000001</v>
      </c>
      <c r="V6592" s="8">
        <v>0</v>
      </c>
      <c r="W6592" s="8">
        <v>2405.41</v>
      </c>
      <c r="X6592" s="8">
        <v>0</v>
      </c>
      <c r="Y6592" s="8">
        <v>0</v>
      </c>
      <c r="Z6592" s="8">
        <v>0</v>
      </c>
      <c r="AA6592" s="8">
        <v>165332.06999999995</v>
      </c>
      <c r="AB6592" s="8">
        <v>13255.47</v>
      </c>
      <c r="AC6592" s="9">
        <f t="shared" si="616"/>
        <v>152076.59999999995</v>
      </c>
      <c r="AD6592" s="5" t="str">
        <f>$C6592&amp;" "&amp;VLOOKUP(C6592,Tegevusalad!$A$1:$B$89,2,FALSE)</f>
        <v>75 VETERINAARIA</v>
      </c>
      <c r="AE6592" s="6">
        <f t="shared" si="618"/>
        <v>2158754.580000001</v>
      </c>
      <c r="AF6592" s="6">
        <f t="shared" si="619"/>
        <v>1063022.3600000001</v>
      </c>
      <c r="AG6592" s="6">
        <f t="shared" si="620"/>
        <v>2195569.0900000012</v>
      </c>
      <c r="AH6592" s="6">
        <f t="shared" si="621"/>
        <v>1112229.0500000003</v>
      </c>
      <c r="AI6592" s="6">
        <f t="shared" si="617"/>
        <v>2195569.0900000012</v>
      </c>
    </row>
    <row r="6593" spans="1:35">
      <c r="A6593" s="3">
        <v>2020</v>
      </c>
      <c r="B6593" s="3">
        <v>6</v>
      </c>
      <c r="C6593" s="4">
        <v>77</v>
      </c>
      <c r="D6593" s="8">
        <v>1526</v>
      </c>
      <c r="E6593" s="8">
        <v>28668718.109999992</v>
      </c>
      <c r="F6593" s="8">
        <v>547009.15</v>
      </c>
      <c r="G6593" s="8">
        <v>10929907.140000002</v>
      </c>
      <c r="H6593" s="8">
        <v>8613454.5599999968</v>
      </c>
      <c r="I6593" s="8">
        <v>1422706.03</v>
      </c>
      <c r="J6593" s="8">
        <v>119704.19</v>
      </c>
      <c r="K6593" s="8">
        <v>0</v>
      </c>
      <c r="L6593" s="8">
        <v>5782974.4000000013</v>
      </c>
      <c r="M6593" s="8">
        <v>26045.57</v>
      </c>
      <c r="N6593" s="8">
        <v>4241056.089999998</v>
      </c>
      <c r="O6593" s="8">
        <v>49370.13</v>
      </c>
      <c r="P6593" s="8">
        <v>954523.96999999986</v>
      </c>
      <c r="Q6593" s="8">
        <v>163501.16000000003</v>
      </c>
      <c r="R6593" s="8">
        <v>29200.03</v>
      </c>
      <c r="S6593" s="8">
        <v>4888561.2199999988</v>
      </c>
      <c r="T6593" s="8">
        <v>2294541.1999999997</v>
      </c>
      <c r="U6593" s="8">
        <v>91805.9</v>
      </c>
      <c r="V6593" s="8">
        <v>11135.45</v>
      </c>
      <c r="W6593" s="8">
        <v>1610006.25</v>
      </c>
      <c r="X6593" s="8">
        <v>4367.72</v>
      </c>
      <c r="Y6593" s="8">
        <v>0.01</v>
      </c>
      <c r="Z6593" s="8">
        <v>12480.03</v>
      </c>
      <c r="AA6593" s="8">
        <v>2593397.1999999988</v>
      </c>
      <c r="AB6593" s="8">
        <v>1037913.3400000008</v>
      </c>
      <c r="AC6593" s="9">
        <f t="shared" si="616"/>
        <v>1555483.859999998</v>
      </c>
      <c r="AD6593" s="5" t="str">
        <f>$C6593&amp;" "&amp;VLOOKUP(C6593,Tegevusalad!$A$1:$B$89,2,FALSE)</f>
        <v>77 RENTIMINE JA KASUTUSRENT</v>
      </c>
      <c r="AE6593" s="6">
        <f t="shared" si="618"/>
        <v>24239727.859999992</v>
      </c>
      <c r="AF6593" s="6">
        <f t="shared" si="619"/>
        <v>16135198.279999994</v>
      </c>
      <c r="AG6593" s="6">
        <f t="shared" si="620"/>
        <v>35169634.999999993</v>
      </c>
      <c r="AH6593" s="6">
        <f t="shared" si="621"/>
        <v>21351280.59999999</v>
      </c>
      <c r="AI6593" s="6">
        <f t="shared" si="617"/>
        <v>35165267.279999994</v>
      </c>
    </row>
    <row r="6594" spans="1:35">
      <c r="A6594" s="3">
        <v>2020</v>
      </c>
      <c r="B6594" s="3">
        <v>6</v>
      </c>
      <c r="C6594" s="4">
        <v>78</v>
      </c>
      <c r="D6594" s="8">
        <v>716</v>
      </c>
      <c r="E6594" s="8">
        <v>13560192.379999995</v>
      </c>
      <c r="F6594" s="8">
        <v>12464.78</v>
      </c>
      <c r="G6594" s="8">
        <v>8511373.6699999962</v>
      </c>
      <c r="H6594" s="8">
        <v>7378050.5700000003</v>
      </c>
      <c r="I6594" s="8">
        <v>63085.15</v>
      </c>
      <c r="J6594" s="8">
        <v>557</v>
      </c>
      <c r="K6594" s="8">
        <v>0</v>
      </c>
      <c r="L6594" s="8">
        <v>2713160.26</v>
      </c>
      <c r="M6594" s="8">
        <v>0</v>
      </c>
      <c r="N6594" s="8">
        <v>1151679.9300000004</v>
      </c>
      <c r="O6594" s="8">
        <v>7.4</v>
      </c>
      <c r="P6594" s="8">
        <v>20926.879999999997</v>
      </c>
      <c r="Q6594" s="8">
        <v>11252.82</v>
      </c>
      <c r="R6594" s="8">
        <v>3622.7700000000004</v>
      </c>
      <c r="S6594" s="8">
        <v>757530.54999999993</v>
      </c>
      <c r="T6594" s="8">
        <v>43032.020000000004</v>
      </c>
      <c r="U6594" s="8">
        <v>957532.06</v>
      </c>
      <c r="V6594" s="8">
        <v>335615.02</v>
      </c>
      <c r="W6594" s="8">
        <v>99161.48000000001</v>
      </c>
      <c r="X6594" s="8">
        <v>61</v>
      </c>
      <c r="Y6594" s="8">
        <v>14.43</v>
      </c>
      <c r="Z6594" s="8">
        <v>0</v>
      </c>
      <c r="AA6594" s="8">
        <v>1900826.2599999986</v>
      </c>
      <c r="AB6594" s="8">
        <v>339331.49999999988</v>
      </c>
      <c r="AC6594" s="9">
        <f t="shared" si="616"/>
        <v>1561494.7599999988</v>
      </c>
      <c r="AD6594" s="5" t="str">
        <f>$C6594&amp;" "&amp;VLOOKUP(C6594,Tegevusalad!$A$1:$B$89,2,FALSE)</f>
        <v>78 TÖÖHÕIVE</v>
      </c>
      <c r="AE6594" s="6">
        <f t="shared" si="618"/>
        <v>11857655.549999995</v>
      </c>
      <c r="AF6594" s="6">
        <f t="shared" si="619"/>
        <v>4397028.910000002</v>
      </c>
      <c r="AG6594" s="6">
        <f t="shared" si="620"/>
        <v>20369029.219999991</v>
      </c>
      <c r="AH6594" s="6">
        <f t="shared" si="621"/>
        <v>5776513.5000000019</v>
      </c>
      <c r="AI6594" s="6">
        <f t="shared" si="617"/>
        <v>20368968.219999991</v>
      </c>
    </row>
    <row r="6595" spans="1:35">
      <c r="A6595" s="3">
        <v>2020</v>
      </c>
      <c r="B6595" s="3">
        <v>6</v>
      </c>
      <c r="C6595" s="4">
        <v>79</v>
      </c>
      <c r="D6595" s="8">
        <v>375</v>
      </c>
      <c r="E6595" s="8">
        <v>2563981.9499999983</v>
      </c>
      <c r="F6595" s="8">
        <v>29460.47</v>
      </c>
      <c r="G6595" s="8">
        <v>1836644.2899999996</v>
      </c>
      <c r="H6595" s="8">
        <v>670243.05000000005</v>
      </c>
      <c r="I6595" s="8">
        <v>280</v>
      </c>
      <c r="J6595" s="8">
        <v>0</v>
      </c>
      <c r="K6595" s="8">
        <v>0</v>
      </c>
      <c r="L6595" s="8">
        <v>515447.81000000023</v>
      </c>
      <c r="M6595" s="8">
        <v>0</v>
      </c>
      <c r="N6595" s="8">
        <v>525939.47999999963</v>
      </c>
      <c r="O6595" s="8">
        <v>0</v>
      </c>
      <c r="P6595" s="8">
        <v>27516.06</v>
      </c>
      <c r="Q6595" s="8">
        <v>1317.5599999999997</v>
      </c>
      <c r="R6595" s="8">
        <v>1579.4299999999998</v>
      </c>
      <c r="S6595" s="8">
        <v>374564.13000000006</v>
      </c>
      <c r="T6595" s="8">
        <v>166525.82</v>
      </c>
      <c r="U6595" s="8">
        <v>89734.390000000014</v>
      </c>
      <c r="V6595" s="8">
        <v>0</v>
      </c>
      <c r="W6595" s="8">
        <v>56300.619999999988</v>
      </c>
      <c r="X6595" s="8">
        <v>145.20000000000002</v>
      </c>
      <c r="Y6595" s="8">
        <v>6.16</v>
      </c>
      <c r="Z6595" s="8">
        <v>4015.69</v>
      </c>
      <c r="AA6595" s="8">
        <v>77959.260000000009</v>
      </c>
      <c r="AB6595" s="8">
        <v>92460.46</v>
      </c>
      <c r="AC6595" s="9">
        <f t="shared" ref="AC6595:AC6658" si="622">AA6595-AB6595</f>
        <v>-14501.199999999997</v>
      </c>
      <c r="AD6595" s="5" t="str">
        <f>$C6595&amp;" "&amp;VLOOKUP(C6595,Tegevusalad!$A$1:$B$89,2,FALSE)</f>
        <v>79 REISIBÜROODE JA REISIKORRALDAJATE TEGEVUS, RESERVEERIMINE NING SELLEGA SEOTUD TEGEVUS</v>
      </c>
      <c r="AE6595" s="6">
        <f t="shared" si="618"/>
        <v>2129289.0999999987</v>
      </c>
      <c r="AF6595" s="6">
        <f t="shared" si="619"/>
        <v>2173296.0299999984</v>
      </c>
      <c r="AG6595" s="6">
        <f t="shared" si="620"/>
        <v>3965933.3899999983</v>
      </c>
      <c r="AH6595" s="6">
        <f t="shared" si="621"/>
        <v>2637594.5499999984</v>
      </c>
      <c r="AI6595" s="6">
        <f t="shared" ref="AI6595:AI6658" si="623">(E6595+F6595+G6595)-(S6595+U6595)</f>
        <v>3965788.1899999981</v>
      </c>
    </row>
    <row r="6596" spans="1:35">
      <c r="A6596" s="3">
        <v>2020</v>
      </c>
      <c r="B6596" s="3">
        <v>6</v>
      </c>
      <c r="C6596" s="4">
        <v>80</v>
      </c>
      <c r="D6596" s="8">
        <v>134</v>
      </c>
      <c r="E6596" s="8">
        <v>11057098.759999998</v>
      </c>
      <c r="F6596" s="8">
        <v>4955.71</v>
      </c>
      <c r="G6596" s="8">
        <v>470695.10000000009</v>
      </c>
      <c r="H6596" s="8">
        <v>216124.69</v>
      </c>
      <c r="I6596" s="8">
        <v>65269.960000000006</v>
      </c>
      <c r="J6596" s="8">
        <v>36996.83</v>
      </c>
      <c r="K6596" s="8">
        <v>0</v>
      </c>
      <c r="L6596" s="8">
        <v>2211865.7299999991</v>
      </c>
      <c r="M6596" s="8">
        <v>0</v>
      </c>
      <c r="N6596" s="8">
        <v>695240.83999999962</v>
      </c>
      <c r="O6596" s="8">
        <v>25128.739999999998</v>
      </c>
      <c r="P6596" s="8">
        <v>8574.27</v>
      </c>
      <c r="Q6596" s="8">
        <v>27654.670000000006</v>
      </c>
      <c r="R6596" s="8">
        <v>10291.969999999998</v>
      </c>
      <c r="S6596" s="8">
        <v>781982.56999999983</v>
      </c>
      <c r="T6596" s="8">
        <v>698474.42</v>
      </c>
      <c r="U6596" s="8">
        <v>34078.57</v>
      </c>
      <c r="V6596" s="8">
        <v>90.740000000000009</v>
      </c>
      <c r="W6596" s="8">
        <v>101973.23999999999</v>
      </c>
      <c r="X6596" s="8">
        <v>0</v>
      </c>
      <c r="Y6596" s="8">
        <v>0</v>
      </c>
      <c r="Z6596" s="8">
        <v>23.650000000000002</v>
      </c>
      <c r="AA6596" s="8">
        <v>1541862.0799999998</v>
      </c>
      <c r="AB6596" s="8">
        <v>25260.839999999993</v>
      </c>
      <c r="AC6596" s="9">
        <f t="shared" si="622"/>
        <v>1516601.2399999998</v>
      </c>
      <c r="AD6596" s="5" t="str">
        <f>$C6596&amp;" "&amp;VLOOKUP(C6596,Tegevusalad!$A$1:$B$89,2,FALSE)</f>
        <v>80 TURVATÖÖ JA JUURDLUS</v>
      </c>
      <c r="AE6596" s="6">
        <f t="shared" si="618"/>
        <v>10245993.329999998</v>
      </c>
      <c r="AF6596" s="6">
        <f t="shared" si="619"/>
        <v>2586049.9499999979</v>
      </c>
      <c r="AG6596" s="6">
        <f t="shared" si="620"/>
        <v>10716688.429999998</v>
      </c>
      <c r="AH6596" s="6">
        <f t="shared" si="621"/>
        <v>3527664.049999998</v>
      </c>
      <c r="AI6596" s="6">
        <f t="shared" si="623"/>
        <v>10716688.429999998</v>
      </c>
    </row>
    <row r="6597" spans="1:35">
      <c r="A6597" s="3">
        <v>2020</v>
      </c>
      <c r="B6597" s="3">
        <v>6</v>
      </c>
      <c r="C6597" s="4">
        <v>81</v>
      </c>
      <c r="D6597" s="8">
        <v>1257</v>
      </c>
      <c r="E6597" s="8">
        <v>24573285.499999996</v>
      </c>
      <c r="F6597" s="8">
        <v>20413.989999999998</v>
      </c>
      <c r="G6597" s="8">
        <v>752141.88000000012</v>
      </c>
      <c r="H6597" s="8">
        <v>624158.23</v>
      </c>
      <c r="I6597" s="8">
        <v>93412.97</v>
      </c>
      <c r="J6597" s="8">
        <v>140</v>
      </c>
      <c r="K6597" s="8">
        <v>0</v>
      </c>
      <c r="L6597" s="8">
        <v>4916494.200000003</v>
      </c>
      <c r="M6597" s="8">
        <v>0</v>
      </c>
      <c r="N6597" s="8">
        <v>2516122.6600000011</v>
      </c>
      <c r="O6597" s="8">
        <v>5030.95</v>
      </c>
      <c r="P6597" s="8">
        <v>351178.01999999996</v>
      </c>
      <c r="Q6597" s="8">
        <v>40803.040000000008</v>
      </c>
      <c r="R6597" s="8">
        <v>11716.320000000002</v>
      </c>
      <c r="S6597" s="8">
        <v>518014.62999999989</v>
      </c>
      <c r="T6597" s="8">
        <v>344847.31999999989</v>
      </c>
      <c r="U6597" s="8">
        <v>33244.209999999992</v>
      </c>
      <c r="V6597" s="8">
        <v>9584.68</v>
      </c>
      <c r="W6597" s="8">
        <v>579562.04</v>
      </c>
      <c r="X6597" s="8">
        <v>339393.50999999995</v>
      </c>
      <c r="Y6597" s="8">
        <v>0</v>
      </c>
      <c r="Z6597" s="8">
        <v>0</v>
      </c>
      <c r="AA6597" s="8">
        <v>2687320.5000000019</v>
      </c>
      <c r="AB6597" s="8">
        <v>286948.97000000015</v>
      </c>
      <c r="AC6597" s="9">
        <f t="shared" si="622"/>
        <v>2400371.5300000017</v>
      </c>
      <c r="AD6597" s="5" t="str">
        <f>$C6597&amp;" "&amp;VLOOKUP(C6597,Tegevusalad!$A$1:$B$89,2,FALSE)</f>
        <v>81 HOONETE JA MAASTIKE HOOLDUS</v>
      </c>
      <c r="AE6597" s="6">
        <f t="shared" si="618"/>
        <v>24381834.159999996</v>
      </c>
      <c r="AF6597" s="6">
        <f t="shared" si="619"/>
        <v>12072365.990000004</v>
      </c>
      <c r="AG6597" s="6">
        <f t="shared" si="620"/>
        <v>25133976.039999995</v>
      </c>
      <c r="AH6597" s="6">
        <f t="shared" si="621"/>
        <v>12639194.900000004</v>
      </c>
      <c r="AI6597" s="6">
        <f t="shared" si="623"/>
        <v>24794582.529999994</v>
      </c>
    </row>
    <row r="6598" spans="1:35">
      <c r="A6598" s="3">
        <v>2020</v>
      </c>
      <c r="B6598" s="3">
        <v>6</v>
      </c>
      <c r="C6598" s="4">
        <v>82</v>
      </c>
      <c r="D6598" s="8">
        <v>1364</v>
      </c>
      <c r="E6598" s="8">
        <v>12464232.759999992</v>
      </c>
      <c r="F6598" s="8">
        <v>24739.920000000006</v>
      </c>
      <c r="G6598" s="8">
        <v>10453307.340000002</v>
      </c>
      <c r="H6598" s="8">
        <v>8267945.9399999967</v>
      </c>
      <c r="I6598" s="8">
        <v>735992.50000000012</v>
      </c>
      <c r="J6598" s="8">
        <v>81452.850000000006</v>
      </c>
      <c r="K6598" s="8">
        <v>0</v>
      </c>
      <c r="L6598" s="8">
        <v>2495073.1599999992</v>
      </c>
      <c r="M6598" s="8">
        <v>0</v>
      </c>
      <c r="N6598" s="8">
        <v>1931794.59</v>
      </c>
      <c r="O6598" s="8">
        <v>11655.78</v>
      </c>
      <c r="P6598" s="8">
        <v>106599.04000000001</v>
      </c>
      <c r="Q6598" s="8">
        <v>34995.429999999986</v>
      </c>
      <c r="R6598" s="8">
        <v>28031.699999999993</v>
      </c>
      <c r="S6598" s="8">
        <v>2822387.8200000003</v>
      </c>
      <c r="T6598" s="8">
        <v>1784833.9799999995</v>
      </c>
      <c r="U6598" s="8">
        <v>162774.00000000003</v>
      </c>
      <c r="V6598" s="8">
        <v>95571.63</v>
      </c>
      <c r="W6598" s="8">
        <v>1057410.0499999998</v>
      </c>
      <c r="X6598" s="8">
        <v>22539.8</v>
      </c>
      <c r="Y6598" s="8">
        <v>537.55999999999995</v>
      </c>
      <c r="Z6598" s="8">
        <v>0</v>
      </c>
      <c r="AA6598" s="8">
        <v>1083614.52</v>
      </c>
      <c r="AB6598" s="8">
        <v>519798.39000000036</v>
      </c>
      <c r="AC6598" s="9">
        <f t="shared" si="622"/>
        <v>563816.12999999966</v>
      </c>
      <c r="AD6598" s="5" t="str">
        <f>$C6598&amp;" "&amp;VLOOKUP(C6598,Tegevusalad!$A$1:$B$89,2,FALSE)</f>
        <v>82 BÜROOHALDUS, BÜROODE JA MUU ÄRITEGEVUSE ABITEGEVUSED</v>
      </c>
      <c r="AE6598" s="6">
        <f t="shared" si="618"/>
        <v>9526350.6599999927</v>
      </c>
      <c r="AF6598" s="6">
        <f t="shared" si="619"/>
        <v>6851262.3599999985</v>
      </c>
      <c r="AG6598" s="6">
        <f t="shared" si="620"/>
        <v>19979657.999999996</v>
      </c>
      <c r="AH6598" s="6">
        <f t="shared" si="621"/>
        <v>9799131.4499999993</v>
      </c>
      <c r="AI6598" s="6">
        <f t="shared" si="623"/>
        <v>19957118.199999996</v>
      </c>
    </row>
    <row r="6599" spans="1:35">
      <c r="A6599" s="3">
        <v>2020</v>
      </c>
      <c r="B6599" s="3">
        <v>6</v>
      </c>
      <c r="C6599" s="4">
        <v>84</v>
      </c>
      <c r="D6599" s="8">
        <v>90</v>
      </c>
      <c r="E6599" s="8">
        <v>10525602.970000003</v>
      </c>
      <c r="F6599" s="8">
        <v>17936.789999999997</v>
      </c>
      <c r="G6599" s="8">
        <v>255587.75</v>
      </c>
      <c r="H6599" s="8">
        <v>254027.68000000002</v>
      </c>
      <c r="I6599" s="8">
        <v>235061.67</v>
      </c>
      <c r="J6599" s="8">
        <v>0</v>
      </c>
      <c r="K6599" s="8">
        <v>0</v>
      </c>
      <c r="L6599" s="8">
        <v>2106734.9099999992</v>
      </c>
      <c r="M6599" s="8">
        <v>0</v>
      </c>
      <c r="N6599" s="8">
        <v>1459906.25</v>
      </c>
      <c r="O6599" s="8">
        <v>356.87</v>
      </c>
      <c r="P6599" s="8">
        <v>337271.64</v>
      </c>
      <c r="Q6599" s="8">
        <v>301.25</v>
      </c>
      <c r="R6599" s="8">
        <v>369.59000000000003</v>
      </c>
      <c r="S6599" s="8">
        <v>2854899.52</v>
      </c>
      <c r="T6599" s="8">
        <v>1380444.53</v>
      </c>
      <c r="U6599" s="8">
        <v>34089.910000000003</v>
      </c>
      <c r="V6599" s="8">
        <v>323.10000000000002</v>
      </c>
      <c r="W6599" s="8">
        <v>445877.08000000007</v>
      </c>
      <c r="X6599" s="8">
        <v>12676.490000000002</v>
      </c>
      <c r="Y6599" s="8">
        <v>0</v>
      </c>
      <c r="Z6599" s="8">
        <v>0</v>
      </c>
      <c r="AA6599" s="8">
        <v>803898.61</v>
      </c>
      <c r="AB6599" s="8">
        <v>157069.94999999998</v>
      </c>
      <c r="AC6599" s="9">
        <f t="shared" si="622"/>
        <v>646828.66</v>
      </c>
      <c r="AD6599" s="5" t="str">
        <f>$C6599&amp;" "&amp;VLOOKUP(C6599,Tegevusalad!$A$1:$B$89,2,FALSE)</f>
        <v>84 AVALIK HALDUS JA RIIGIKAITSE; KOHUSTUSLIK SOTSIAALKINDLUSTUS</v>
      </c>
      <c r="AE6599" s="6">
        <f t="shared" si="618"/>
        <v>7667226.8200000022</v>
      </c>
      <c r="AF6599" s="6">
        <f t="shared" si="619"/>
        <v>4410928.5200000005</v>
      </c>
      <c r="AG6599" s="6">
        <f t="shared" si="620"/>
        <v>7922814.5700000022</v>
      </c>
      <c r="AH6599" s="6">
        <f t="shared" si="621"/>
        <v>7301379.2000000002</v>
      </c>
      <c r="AI6599" s="6">
        <f t="shared" si="623"/>
        <v>7910138.0800000019</v>
      </c>
    </row>
    <row r="6600" spans="1:35">
      <c r="A6600" s="3">
        <v>2020</v>
      </c>
      <c r="B6600" s="3">
        <v>6</v>
      </c>
      <c r="C6600" s="4">
        <v>85</v>
      </c>
      <c r="D6600" s="8">
        <v>1038</v>
      </c>
      <c r="E6600" s="8">
        <v>9363476.5</v>
      </c>
      <c r="F6600" s="8">
        <v>268403.53999999992</v>
      </c>
      <c r="G6600" s="8">
        <v>1288440.9000000001</v>
      </c>
      <c r="H6600" s="8">
        <v>861416.79000000015</v>
      </c>
      <c r="I6600" s="8">
        <v>960.19</v>
      </c>
      <c r="J6600" s="8">
        <v>7243.96</v>
      </c>
      <c r="K6600" s="8">
        <v>0</v>
      </c>
      <c r="L6600" s="8">
        <v>1896851.5600000005</v>
      </c>
      <c r="M6600" s="8">
        <v>0</v>
      </c>
      <c r="N6600" s="8">
        <v>1074056.6199999996</v>
      </c>
      <c r="O6600" s="8">
        <v>8789.1200000000008</v>
      </c>
      <c r="P6600" s="8">
        <v>158578.35</v>
      </c>
      <c r="Q6600" s="8">
        <v>41226.87000000001</v>
      </c>
      <c r="R6600" s="8">
        <v>5398.3299999999981</v>
      </c>
      <c r="S6600" s="8">
        <v>930747.56000000029</v>
      </c>
      <c r="T6600" s="8">
        <v>321752.06999999989</v>
      </c>
      <c r="U6600" s="8">
        <v>109140.45000000001</v>
      </c>
      <c r="V6600" s="8">
        <v>10238.339999999998</v>
      </c>
      <c r="W6600" s="8">
        <v>10753583.919999998</v>
      </c>
      <c r="X6600" s="8">
        <v>1343.96</v>
      </c>
      <c r="Y6600" s="8">
        <v>0.04</v>
      </c>
      <c r="Z6600" s="8">
        <v>1295.93</v>
      </c>
      <c r="AA6600" s="8">
        <v>989709.81000000087</v>
      </c>
      <c r="AB6600" s="8">
        <v>168210.77000000005</v>
      </c>
      <c r="AC6600" s="9">
        <f t="shared" si="622"/>
        <v>821499.04000000085</v>
      </c>
      <c r="AD6600" s="5" t="str">
        <f>$C6600&amp;" "&amp;VLOOKUP(C6600,Tegevusalad!$A$1:$B$89,2,FALSE)</f>
        <v>85 HARIDUS</v>
      </c>
      <c r="AE6600" s="6">
        <f t="shared" si="618"/>
        <v>8593335.9900000002</v>
      </c>
      <c r="AF6600" s="6">
        <f t="shared" si="619"/>
        <v>4323679.4799999967</v>
      </c>
      <c r="AG6600" s="6">
        <f t="shared" si="620"/>
        <v>9881776.8900000006</v>
      </c>
      <c r="AH6600" s="6">
        <f t="shared" si="621"/>
        <v>5397274.7499999981</v>
      </c>
      <c r="AI6600" s="6">
        <f t="shared" si="623"/>
        <v>9880432.9299999997</v>
      </c>
    </row>
    <row r="6601" spans="1:35">
      <c r="A6601" s="3">
        <v>2020</v>
      </c>
      <c r="B6601" s="3">
        <v>6</v>
      </c>
      <c r="C6601" s="4">
        <v>86</v>
      </c>
      <c r="D6601" s="8">
        <v>321</v>
      </c>
      <c r="E6601" s="8">
        <v>4046199.3799999994</v>
      </c>
      <c r="F6601" s="8">
        <v>757586.93999999983</v>
      </c>
      <c r="G6601" s="8">
        <v>326849.21999999997</v>
      </c>
      <c r="H6601" s="8">
        <v>167147.19</v>
      </c>
      <c r="I6601" s="8">
        <v>26264.18</v>
      </c>
      <c r="J6601" s="8">
        <v>12393.56</v>
      </c>
      <c r="K6601" s="8">
        <v>0</v>
      </c>
      <c r="L6601" s="8">
        <v>877422.75999999978</v>
      </c>
      <c r="M6601" s="8">
        <v>0</v>
      </c>
      <c r="N6601" s="8">
        <v>417940.25999999995</v>
      </c>
      <c r="O6601" s="8">
        <v>786.36</v>
      </c>
      <c r="P6601" s="8">
        <v>124797.66</v>
      </c>
      <c r="Q6601" s="8">
        <v>5242.1000000000004</v>
      </c>
      <c r="R6601" s="8">
        <v>3375.4900000000002</v>
      </c>
      <c r="S6601" s="8">
        <v>1798393.3600000008</v>
      </c>
      <c r="T6601" s="8">
        <v>1601982.7400000002</v>
      </c>
      <c r="U6601" s="8">
        <v>465108.52</v>
      </c>
      <c r="V6601" s="8">
        <v>465</v>
      </c>
      <c r="W6601" s="8">
        <v>98266436.709999979</v>
      </c>
      <c r="X6601" s="8">
        <v>107.49000000000001</v>
      </c>
      <c r="Y6601" s="8">
        <v>3382.1</v>
      </c>
      <c r="Z6601" s="8">
        <v>7434.22</v>
      </c>
      <c r="AA6601" s="8">
        <v>616226.04999999981</v>
      </c>
      <c r="AB6601" s="8">
        <v>160795.67000000007</v>
      </c>
      <c r="AC6601" s="9">
        <f t="shared" si="622"/>
        <v>455430.37999999977</v>
      </c>
      <c r="AD6601" s="5" t="str">
        <f>$C6601&amp;" "&amp;VLOOKUP(C6601,Tegevusalad!$A$1:$B$89,2,FALSE)</f>
        <v>86 TERVISHOID</v>
      </c>
      <c r="AE6601" s="6">
        <f t="shared" si="618"/>
        <v>2540391.9299999988</v>
      </c>
      <c r="AF6601" s="6">
        <f t="shared" si="619"/>
        <v>-160389.9300000011</v>
      </c>
      <c r="AG6601" s="6">
        <f t="shared" si="620"/>
        <v>2867241.1499999985</v>
      </c>
      <c r="AH6601" s="6">
        <f t="shared" si="621"/>
        <v>2106578.7499999995</v>
      </c>
      <c r="AI6601" s="6">
        <f t="shared" si="623"/>
        <v>2867133.6599999983</v>
      </c>
    </row>
    <row r="6602" spans="1:35">
      <c r="A6602" s="3">
        <v>2020</v>
      </c>
      <c r="B6602" s="3">
        <v>6</v>
      </c>
      <c r="C6602" s="4">
        <v>87</v>
      </c>
      <c r="D6602" s="8">
        <v>35</v>
      </c>
      <c r="E6602" s="8">
        <v>245400.3</v>
      </c>
      <c r="F6602" s="8">
        <v>349.55</v>
      </c>
      <c r="G6602" s="8">
        <v>962.99</v>
      </c>
      <c r="H6602" s="8">
        <v>0</v>
      </c>
      <c r="I6602" s="8">
        <v>0</v>
      </c>
      <c r="J6602" s="8">
        <v>0</v>
      </c>
      <c r="K6602" s="8">
        <v>0</v>
      </c>
      <c r="L6602" s="8">
        <v>49111.53</v>
      </c>
      <c r="M6602" s="8">
        <v>0</v>
      </c>
      <c r="N6602" s="8">
        <v>63149.399999999987</v>
      </c>
      <c r="O6602" s="8">
        <v>0</v>
      </c>
      <c r="P6602" s="8">
        <v>32012.030000000002</v>
      </c>
      <c r="Q6602" s="8">
        <v>96.050000000000011</v>
      </c>
      <c r="R6602" s="8">
        <v>3.64</v>
      </c>
      <c r="S6602" s="8">
        <v>12042.88</v>
      </c>
      <c r="T6602" s="8">
        <v>0</v>
      </c>
      <c r="U6602" s="8">
        <v>0</v>
      </c>
      <c r="V6602" s="8">
        <v>0</v>
      </c>
      <c r="W6602" s="8">
        <v>4078777.0400000005</v>
      </c>
      <c r="X6602" s="8">
        <v>0</v>
      </c>
      <c r="Y6602" s="8">
        <v>0</v>
      </c>
      <c r="Z6602" s="8">
        <v>0</v>
      </c>
      <c r="AA6602" s="8">
        <v>34056.74</v>
      </c>
      <c r="AB6602" s="8">
        <v>48094.609999999986</v>
      </c>
      <c r="AC6602" s="9">
        <f t="shared" si="622"/>
        <v>-14037.869999999988</v>
      </c>
      <c r="AD6602" s="5" t="str">
        <f>$C6602&amp;" "&amp;VLOOKUP(C6602,Tegevusalad!$A$1:$B$89,2,FALSE)</f>
        <v>87 HOOLEKANDEASUTUSTE TEGEVUS</v>
      </c>
      <c r="AE6602" s="6">
        <f t="shared" si="618"/>
        <v>233706.96999999997</v>
      </c>
      <c r="AF6602" s="6">
        <f t="shared" si="619"/>
        <v>303722.31999999989</v>
      </c>
      <c r="AG6602" s="6">
        <f t="shared" si="620"/>
        <v>234669.95999999996</v>
      </c>
      <c r="AH6602" s="6">
        <f t="shared" si="621"/>
        <v>315765.1999999999</v>
      </c>
      <c r="AI6602" s="6">
        <f t="shared" si="623"/>
        <v>234669.95999999996</v>
      </c>
    </row>
    <row r="6603" spans="1:35">
      <c r="A6603" s="3">
        <v>2020</v>
      </c>
      <c r="B6603" s="3">
        <v>6</v>
      </c>
      <c r="C6603" s="4">
        <v>88</v>
      </c>
      <c r="D6603" s="8">
        <v>49</v>
      </c>
      <c r="E6603" s="8">
        <v>158978.65999999997</v>
      </c>
      <c r="F6603" s="8">
        <v>17062.37</v>
      </c>
      <c r="G6603" s="8">
        <v>145553.1</v>
      </c>
      <c r="H6603" s="8">
        <v>14110</v>
      </c>
      <c r="I6603" s="8">
        <v>13950</v>
      </c>
      <c r="J6603" s="8">
        <v>0</v>
      </c>
      <c r="K6603" s="8">
        <v>0</v>
      </c>
      <c r="L6603" s="8">
        <v>33331.299999999988</v>
      </c>
      <c r="M6603" s="8">
        <v>0</v>
      </c>
      <c r="N6603" s="8">
        <v>25935.94</v>
      </c>
      <c r="O6603" s="8">
        <v>0</v>
      </c>
      <c r="P6603" s="8">
        <v>883.41</v>
      </c>
      <c r="Q6603" s="8">
        <v>270.21000000000004</v>
      </c>
      <c r="R6603" s="8">
        <v>106.74000000000001</v>
      </c>
      <c r="S6603" s="8">
        <v>18140.260000000002</v>
      </c>
      <c r="T6603" s="8">
        <v>4907.33</v>
      </c>
      <c r="U6603" s="8">
        <v>7724</v>
      </c>
      <c r="V6603" s="8">
        <v>0</v>
      </c>
      <c r="W6603" s="8">
        <v>319158.51</v>
      </c>
      <c r="X6603" s="8">
        <v>254.5</v>
      </c>
      <c r="Y6603" s="8">
        <v>713.30000000000007</v>
      </c>
      <c r="Z6603" s="8">
        <v>0</v>
      </c>
      <c r="AA6603" s="8">
        <v>17473.679999999993</v>
      </c>
      <c r="AB6603" s="8">
        <v>9365.02</v>
      </c>
      <c r="AC6603" s="9">
        <f t="shared" si="622"/>
        <v>8108.6599999999926</v>
      </c>
      <c r="AD6603" s="5" t="str">
        <f>$C6603&amp;" "&amp;VLOOKUP(C6603,Tegevusalad!$A$1:$B$89,2,FALSE)</f>
        <v>88 SOTSIAALHOOLEKANNE MAJUTUSETA</v>
      </c>
      <c r="AE6603" s="6">
        <f t="shared" si="618"/>
        <v>150431.26999999996</v>
      </c>
      <c r="AF6603" s="6">
        <f t="shared" si="619"/>
        <v>104349.13999999998</v>
      </c>
      <c r="AG6603" s="6">
        <f t="shared" si="620"/>
        <v>295984.37</v>
      </c>
      <c r="AH6603" s="6">
        <f t="shared" si="621"/>
        <v>130213.4</v>
      </c>
      <c r="AI6603" s="6">
        <f t="shared" si="623"/>
        <v>295729.87</v>
      </c>
    </row>
    <row r="6604" spans="1:35">
      <c r="A6604" s="3">
        <v>2020</v>
      </c>
      <c r="B6604" s="3">
        <v>6</v>
      </c>
      <c r="C6604" s="4">
        <v>90</v>
      </c>
      <c r="D6604" s="8">
        <v>1197</v>
      </c>
      <c r="E6604" s="8">
        <v>2721686.9900000026</v>
      </c>
      <c r="F6604" s="8">
        <v>10821.560000000001</v>
      </c>
      <c r="G6604" s="8">
        <v>643835.95999999985</v>
      </c>
      <c r="H6604" s="8">
        <v>449427.88</v>
      </c>
      <c r="I6604" s="8">
        <v>58681.82</v>
      </c>
      <c r="J6604" s="8">
        <v>51658.3</v>
      </c>
      <c r="K6604" s="8">
        <v>0</v>
      </c>
      <c r="L6604" s="8">
        <v>545311.38000000059</v>
      </c>
      <c r="M6604" s="8">
        <v>0</v>
      </c>
      <c r="N6604" s="8">
        <v>630944.10000000009</v>
      </c>
      <c r="O6604" s="8">
        <v>1126.6100000000001</v>
      </c>
      <c r="P6604" s="8">
        <v>143896.98999999996</v>
      </c>
      <c r="Q6604" s="8">
        <v>16288.729999999994</v>
      </c>
      <c r="R6604" s="8">
        <v>3159.49</v>
      </c>
      <c r="S6604" s="8">
        <v>209418.30000000002</v>
      </c>
      <c r="T6604" s="8">
        <v>152551.60999999999</v>
      </c>
      <c r="U6604" s="8">
        <v>12539.269999999995</v>
      </c>
      <c r="V6604" s="8">
        <v>5658.1500000000005</v>
      </c>
      <c r="W6604" s="8">
        <v>341809.36999999994</v>
      </c>
      <c r="X6604" s="8">
        <v>0</v>
      </c>
      <c r="Y6604" s="8">
        <v>33.630000000000003</v>
      </c>
      <c r="Z6604" s="8">
        <v>5.4</v>
      </c>
      <c r="AA6604" s="8">
        <v>242774.74000000014</v>
      </c>
      <c r="AB6604" s="8">
        <v>328379.24000000057</v>
      </c>
      <c r="AC6604" s="9">
        <f t="shared" si="622"/>
        <v>-85604.500000000437</v>
      </c>
      <c r="AD6604" s="5" t="str">
        <f>$C6604&amp;" "&amp;VLOOKUP(C6604,Tegevusalad!$A$1:$B$89,2,FALSE)</f>
        <v>90 LOOME-, KUNSTI- JA MEELELAHUTUSTEGEVUS</v>
      </c>
      <c r="AE6604" s="6">
        <f t="shared" si="618"/>
        <v>2510550.9800000028</v>
      </c>
      <c r="AF6604" s="6">
        <f t="shared" si="619"/>
        <v>2948585.4800000004</v>
      </c>
      <c r="AG6604" s="6">
        <f t="shared" si="620"/>
        <v>3154386.9400000027</v>
      </c>
      <c r="AH6604" s="6">
        <f t="shared" si="621"/>
        <v>3170517.95</v>
      </c>
      <c r="AI6604" s="6">
        <f t="shared" si="623"/>
        <v>3154386.9400000027</v>
      </c>
    </row>
    <row r="6605" spans="1:35">
      <c r="A6605" s="3">
        <v>2020</v>
      </c>
      <c r="B6605" s="3">
        <v>6</v>
      </c>
      <c r="C6605" s="4">
        <v>91</v>
      </c>
      <c r="D6605" s="8">
        <v>83</v>
      </c>
      <c r="E6605" s="8">
        <v>1329577.57</v>
      </c>
      <c r="F6605" s="8">
        <v>41330.79</v>
      </c>
      <c r="G6605" s="8">
        <v>5236.380000000001</v>
      </c>
      <c r="H6605" s="8">
        <v>970.6</v>
      </c>
      <c r="I6605" s="8">
        <v>400</v>
      </c>
      <c r="J6605" s="8">
        <v>0</v>
      </c>
      <c r="K6605" s="8">
        <v>0</v>
      </c>
      <c r="L6605" s="8">
        <v>269635.31000000006</v>
      </c>
      <c r="M6605" s="8">
        <v>0</v>
      </c>
      <c r="N6605" s="8">
        <v>468005.3600000001</v>
      </c>
      <c r="O6605" s="8">
        <v>0</v>
      </c>
      <c r="P6605" s="8">
        <v>119405.06999999999</v>
      </c>
      <c r="Q6605" s="8">
        <v>872.62</v>
      </c>
      <c r="R6605" s="8">
        <v>616.29000000000008</v>
      </c>
      <c r="S6605" s="8">
        <v>57550.94</v>
      </c>
      <c r="T6605" s="8">
        <v>27326.83</v>
      </c>
      <c r="U6605" s="8">
        <v>4776.4000000000005</v>
      </c>
      <c r="V6605" s="8">
        <v>0</v>
      </c>
      <c r="W6605" s="8">
        <v>30520.770000000004</v>
      </c>
      <c r="X6605" s="8">
        <v>1944.32</v>
      </c>
      <c r="Y6605" s="8">
        <v>0</v>
      </c>
      <c r="Z6605" s="8">
        <v>0</v>
      </c>
      <c r="AA6605" s="8">
        <v>102443.06999999996</v>
      </c>
      <c r="AB6605" s="8">
        <v>300813.12000000005</v>
      </c>
      <c r="AC6605" s="9">
        <f t="shared" si="622"/>
        <v>-198370.0500000001</v>
      </c>
      <c r="AD6605" s="5" t="str">
        <f>$C6605&amp;" "&amp;VLOOKUP(C6605,Tegevusalad!$A$1:$B$89,2,FALSE)</f>
        <v>91 RAAMATUKOGUDE, ARHIIVIDE, MUUSEUMIDE JA MUUDE KULTUURIASUTUSTE TEGEVUS</v>
      </c>
      <c r="AE6605" s="6">
        <f t="shared" si="618"/>
        <v>1310525.3400000001</v>
      </c>
      <c r="AF6605" s="6">
        <f t="shared" si="619"/>
        <v>2280780.9100000006</v>
      </c>
      <c r="AG6605" s="6">
        <f t="shared" si="620"/>
        <v>1315761.72</v>
      </c>
      <c r="AH6605" s="6">
        <f t="shared" si="621"/>
        <v>2343108.2500000005</v>
      </c>
      <c r="AI6605" s="6">
        <f t="shared" si="623"/>
        <v>1313817.3999999999</v>
      </c>
    </row>
    <row r="6606" spans="1:35">
      <c r="A6606" s="3">
        <v>2020</v>
      </c>
      <c r="B6606" s="3">
        <v>6</v>
      </c>
      <c r="C6606" s="4">
        <v>92</v>
      </c>
      <c r="D6606" s="8">
        <v>15</v>
      </c>
      <c r="E6606" s="8">
        <v>895464.45000000019</v>
      </c>
      <c r="F6606" s="8">
        <v>0</v>
      </c>
      <c r="G6606" s="8">
        <v>1121120.05</v>
      </c>
      <c r="H6606" s="8">
        <v>1113408.24</v>
      </c>
      <c r="I6606" s="8">
        <v>0</v>
      </c>
      <c r="J6606" s="8">
        <v>0</v>
      </c>
      <c r="K6606" s="8">
        <v>0</v>
      </c>
      <c r="L6606" s="8">
        <v>179092.87</v>
      </c>
      <c r="M6606" s="8">
        <v>0</v>
      </c>
      <c r="N6606" s="8">
        <v>19395.650000000001</v>
      </c>
      <c r="O6606" s="8">
        <v>0</v>
      </c>
      <c r="P6606" s="8">
        <v>0</v>
      </c>
      <c r="Q6606" s="8">
        <v>0</v>
      </c>
      <c r="R6606" s="8">
        <v>0</v>
      </c>
      <c r="S6606" s="8">
        <v>608555.70000000019</v>
      </c>
      <c r="T6606" s="8">
        <v>28533.05</v>
      </c>
      <c r="U6606" s="8">
        <v>72893.47</v>
      </c>
      <c r="V6606" s="8">
        <v>0</v>
      </c>
      <c r="W6606" s="8">
        <v>11001816.449999999</v>
      </c>
      <c r="X6606" s="8">
        <v>0</v>
      </c>
      <c r="Y6606" s="8">
        <v>0.03</v>
      </c>
      <c r="Z6606" s="8">
        <v>0</v>
      </c>
      <c r="AA6606" s="8">
        <v>160977.69999999998</v>
      </c>
      <c r="AB6606" s="8">
        <v>1280.45</v>
      </c>
      <c r="AC6606" s="9">
        <f t="shared" si="622"/>
        <v>159697.24999999997</v>
      </c>
      <c r="AD6606" s="5" t="str">
        <f>$C6606&amp;" "&amp;VLOOKUP(C6606,Tegevusalad!$A$1:$B$89,2,FALSE)</f>
        <v>92 HASARTMÄNGUDE JA KIHLVEDUDE KORRALDAMINE</v>
      </c>
      <c r="AE6606" s="6">
        <f t="shared" si="618"/>
        <v>214015.28000000003</v>
      </c>
      <c r="AF6606" s="6">
        <f t="shared" si="619"/>
        <v>-584470.92000000016</v>
      </c>
      <c r="AG6606" s="6">
        <f t="shared" si="620"/>
        <v>1335135.33</v>
      </c>
      <c r="AH6606" s="6">
        <f t="shared" si="621"/>
        <v>96978.25</v>
      </c>
      <c r="AI6606" s="6">
        <f t="shared" si="623"/>
        <v>1335135.33</v>
      </c>
    </row>
    <row r="6607" spans="1:35">
      <c r="A6607" s="3">
        <v>2020</v>
      </c>
      <c r="B6607" s="3">
        <v>6</v>
      </c>
      <c r="C6607" s="4">
        <v>93</v>
      </c>
      <c r="D6607" s="8">
        <v>1179</v>
      </c>
      <c r="E6607" s="8">
        <v>8188753.1399999904</v>
      </c>
      <c r="F6607" s="8">
        <v>174468.99999999997</v>
      </c>
      <c r="G6607" s="8">
        <v>641557.82999999996</v>
      </c>
      <c r="H6607" s="8">
        <v>415028.39999999997</v>
      </c>
      <c r="I6607" s="8">
        <v>184502.73</v>
      </c>
      <c r="J6607" s="8">
        <v>4264.03</v>
      </c>
      <c r="K6607" s="8">
        <v>0</v>
      </c>
      <c r="L6607" s="8">
        <v>1653452.7199999997</v>
      </c>
      <c r="M6607" s="8">
        <v>0</v>
      </c>
      <c r="N6607" s="8">
        <v>1526782.57</v>
      </c>
      <c r="O6607" s="8">
        <v>9268.48</v>
      </c>
      <c r="P6607" s="8">
        <v>282726.05000000005</v>
      </c>
      <c r="Q6607" s="8">
        <v>14866.9</v>
      </c>
      <c r="R6607" s="8">
        <v>3598.6300000000006</v>
      </c>
      <c r="S6607" s="8">
        <v>532983.84</v>
      </c>
      <c r="T6607" s="8">
        <v>337809.01000000013</v>
      </c>
      <c r="U6607" s="8">
        <v>5040.1399999999994</v>
      </c>
      <c r="V6607" s="8">
        <v>64.48</v>
      </c>
      <c r="W6607" s="8">
        <v>389907.38000000006</v>
      </c>
      <c r="X6607" s="8">
        <v>94.58</v>
      </c>
      <c r="Y6607" s="8">
        <v>3859.84</v>
      </c>
      <c r="Z6607" s="8">
        <v>48.28</v>
      </c>
      <c r="AA6607" s="8">
        <v>701869.8199999996</v>
      </c>
      <c r="AB6607" s="8">
        <v>571388.09999999986</v>
      </c>
      <c r="AC6607" s="9">
        <f t="shared" si="622"/>
        <v>130481.71999999974</v>
      </c>
      <c r="AD6607" s="5" t="str">
        <f>$C6607&amp;" "&amp;VLOOKUP(C6607,Tegevusalad!$A$1:$B$89,2,FALSE)</f>
        <v>93 SPORDITEGEVUS NING LÕBUSTUS- JA VABA AJA TEGEVUSED</v>
      </c>
      <c r="AE6607" s="6">
        <f t="shared" si="618"/>
        <v>7825292.7399999909</v>
      </c>
      <c r="AF6607" s="6">
        <f t="shared" si="619"/>
        <v>7067604.0999999996</v>
      </c>
      <c r="AG6607" s="6">
        <f t="shared" si="620"/>
        <v>8466850.5699999891</v>
      </c>
      <c r="AH6607" s="6">
        <f t="shared" si="621"/>
        <v>7651905.9999999991</v>
      </c>
      <c r="AI6607" s="6">
        <f t="shared" si="623"/>
        <v>8466755.989999989</v>
      </c>
    </row>
    <row r="6608" spans="1:35">
      <c r="A6608" s="3">
        <v>2020</v>
      </c>
      <c r="B6608" s="3">
        <v>6</v>
      </c>
      <c r="C6608" s="4">
        <v>94</v>
      </c>
      <c r="D6608" s="8">
        <v>290</v>
      </c>
      <c r="E6608" s="8">
        <v>1689825.73</v>
      </c>
      <c r="F6608" s="8">
        <v>30424.330000000005</v>
      </c>
      <c r="G6608" s="8">
        <v>73417.510000000009</v>
      </c>
      <c r="H6608" s="8">
        <v>8052.7000000000007</v>
      </c>
      <c r="I6608" s="8">
        <v>1529.98</v>
      </c>
      <c r="J6608" s="8">
        <v>35000</v>
      </c>
      <c r="K6608" s="8">
        <v>0</v>
      </c>
      <c r="L6608" s="8">
        <v>340703.28</v>
      </c>
      <c r="M6608" s="8">
        <v>0</v>
      </c>
      <c r="N6608" s="8">
        <v>317848.28000000014</v>
      </c>
      <c r="O6608" s="8">
        <v>127.76</v>
      </c>
      <c r="P6608" s="8">
        <v>47640.93</v>
      </c>
      <c r="Q6608" s="8">
        <v>827.80000000000007</v>
      </c>
      <c r="R6608" s="8">
        <v>549.97</v>
      </c>
      <c r="S6608" s="8">
        <v>98577.790000000008</v>
      </c>
      <c r="T6608" s="8">
        <v>9580.7400000000016</v>
      </c>
      <c r="U6608" s="8">
        <v>2008.57</v>
      </c>
      <c r="V6608" s="8">
        <v>657.01</v>
      </c>
      <c r="W6608" s="8">
        <v>168422.83000000002</v>
      </c>
      <c r="X6608" s="8">
        <v>897.82</v>
      </c>
      <c r="Y6608" s="8">
        <v>3059.7200000000003</v>
      </c>
      <c r="Z6608" s="8">
        <v>0.01</v>
      </c>
      <c r="AA6608" s="8">
        <v>156571.12999999995</v>
      </c>
      <c r="AB6608" s="8">
        <v>130656.42000000006</v>
      </c>
      <c r="AC6608" s="9">
        <f t="shared" si="622"/>
        <v>25914.70999999989</v>
      </c>
      <c r="AD6608" s="5" t="str">
        <f>$C6608&amp;" "&amp;VLOOKUP(C6608,Tegevusalad!$A$1:$B$89,2,FALSE)</f>
        <v>94 ORGANISATSIOONIDE TEGEVUS</v>
      </c>
      <c r="AE6608" s="6">
        <f t="shared" si="618"/>
        <v>1620561.52</v>
      </c>
      <c r="AF6608" s="6">
        <f t="shared" si="619"/>
        <v>1491423.1000000003</v>
      </c>
      <c r="AG6608" s="6">
        <f t="shared" si="620"/>
        <v>1693979.03</v>
      </c>
      <c r="AH6608" s="6">
        <f t="shared" si="621"/>
        <v>1591991.2500000005</v>
      </c>
      <c r="AI6608" s="6">
        <f t="shared" si="623"/>
        <v>1693081.21</v>
      </c>
    </row>
    <row r="6609" spans="1:35">
      <c r="A6609" s="3">
        <v>2020</v>
      </c>
      <c r="B6609" s="3">
        <v>6</v>
      </c>
      <c r="C6609" s="4">
        <v>95</v>
      </c>
      <c r="D6609" s="8">
        <v>285</v>
      </c>
      <c r="E6609" s="8">
        <v>1991525.3999999985</v>
      </c>
      <c r="F6609" s="8">
        <v>132</v>
      </c>
      <c r="G6609" s="8">
        <v>382506.56999999995</v>
      </c>
      <c r="H6609" s="8">
        <v>306355.19999999995</v>
      </c>
      <c r="I6609" s="8">
        <v>136435.01</v>
      </c>
      <c r="J6609" s="8">
        <v>26082</v>
      </c>
      <c r="K6609" s="8">
        <v>0</v>
      </c>
      <c r="L6609" s="8">
        <v>398316.92000000004</v>
      </c>
      <c r="M6609" s="8">
        <v>0</v>
      </c>
      <c r="N6609" s="8">
        <v>214412.62</v>
      </c>
      <c r="O6609" s="8">
        <v>980.33999999999992</v>
      </c>
      <c r="P6609" s="8">
        <v>4379.26</v>
      </c>
      <c r="Q6609" s="8">
        <v>3287.5499999999993</v>
      </c>
      <c r="R6609" s="8">
        <v>662.86</v>
      </c>
      <c r="S6609" s="8">
        <v>334831.6399999999</v>
      </c>
      <c r="T6609" s="8">
        <v>305494.26999999996</v>
      </c>
      <c r="U6609" s="8">
        <v>573.06999999999994</v>
      </c>
      <c r="V6609" s="8">
        <v>93</v>
      </c>
      <c r="W6609" s="8">
        <v>757.1</v>
      </c>
      <c r="X6609" s="8">
        <v>109.56</v>
      </c>
      <c r="Y6609" s="8">
        <v>0</v>
      </c>
      <c r="Z6609" s="8">
        <v>0</v>
      </c>
      <c r="AA6609" s="8">
        <v>195087.75</v>
      </c>
      <c r="AB6609" s="8">
        <v>11183.450000000006</v>
      </c>
      <c r="AC6609" s="9">
        <f t="shared" si="622"/>
        <v>183904.3</v>
      </c>
      <c r="AD6609" s="5" t="str">
        <f>$C6609&amp;" "&amp;VLOOKUP(C6609,Tegevusalad!$A$1:$B$89,2,FALSE)</f>
        <v>95 ARVUTITE NING TARBEESEMETE JA KODUTARVETE PARANDUS</v>
      </c>
      <c r="AE6609" s="6">
        <f t="shared" si="618"/>
        <v>1656362.2499999986</v>
      </c>
      <c r="AF6609" s="6">
        <f t="shared" si="619"/>
        <v>735163.99000000011</v>
      </c>
      <c r="AG6609" s="6">
        <f t="shared" si="620"/>
        <v>2038868.8199999984</v>
      </c>
      <c r="AH6609" s="6">
        <f t="shared" si="621"/>
        <v>1075377.3999999999</v>
      </c>
      <c r="AI6609" s="6">
        <f t="shared" si="623"/>
        <v>2038759.2599999984</v>
      </c>
    </row>
    <row r="6610" spans="1:35">
      <c r="A6610" s="3">
        <v>2020</v>
      </c>
      <c r="B6610" s="3">
        <v>6</v>
      </c>
      <c r="C6610" s="4">
        <v>96</v>
      </c>
      <c r="D6610" s="8">
        <v>1720</v>
      </c>
      <c r="E6610" s="8">
        <v>13250817.400000017</v>
      </c>
      <c r="F6610" s="8">
        <v>43124.46</v>
      </c>
      <c r="G6610" s="8">
        <v>3519697.33</v>
      </c>
      <c r="H6610" s="8">
        <v>3009886.96</v>
      </c>
      <c r="I6610" s="8">
        <v>1805430.9299999997</v>
      </c>
      <c r="J6610" s="8">
        <v>16083.04</v>
      </c>
      <c r="K6610" s="8">
        <v>0</v>
      </c>
      <c r="L6610" s="8">
        <v>2654044.5500000003</v>
      </c>
      <c r="M6610" s="8">
        <v>0</v>
      </c>
      <c r="N6610" s="8">
        <v>1830235.2199999988</v>
      </c>
      <c r="O6610" s="8">
        <v>20006.530000000002</v>
      </c>
      <c r="P6610" s="8">
        <v>167259.15</v>
      </c>
      <c r="Q6610" s="8">
        <v>16679.580000000002</v>
      </c>
      <c r="R6610" s="8">
        <v>8896.4399999999987</v>
      </c>
      <c r="S6610" s="8">
        <v>3306171.88</v>
      </c>
      <c r="T6610" s="8">
        <v>2582858.1800000002</v>
      </c>
      <c r="U6610" s="8">
        <v>75661.619999999981</v>
      </c>
      <c r="V6610" s="8">
        <v>1544.0099999999998</v>
      </c>
      <c r="W6610" s="8">
        <v>165116.22</v>
      </c>
      <c r="X6610" s="8">
        <v>77826.22</v>
      </c>
      <c r="Y6610" s="8">
        <v>0</v>
      </c>
      <c r="Z6610" s="8">
        <v>0.14000000000000001</v>
      </c>
      <c r="AA6610" s="8">
        <v>1077631.3599999999</v>
      </c>
      <c r="AB6610" s="8">
        <v>253822.16999999987</v>
      </c>
      <c r="AC6610" s="9">
        <f t="shared" si="622"/>
        <v>823809.19</v>
      </c>
      <c r="AD6610" s="5" t="str">
        <f>$C6610&amp;" "&amp;VLOOKUP(C6610,Tegevusalad!$A$1:$B$89,2,FALSE)</f>
        <v>96 MUU TEENINDUS</v>
      </c>
      <c r="AE6610" s="6">
        <f t="shared" si="618"/>
        <v>9989934.5800000187</v>
      </c>
      <c r="AF6610" s="6">
        <f t="shared" si="619"/>
        <v>5715336.1599999927</v>
      </c>
      <c r="AG6610" s="6">
        <f t="shared" si="620"/>
        <v>13509631.910000019</v>
      </c>
      <c r="AH6610" s="6">
        <f t="shared" si="621"/>
        <v>9195658.2999999933</v>
      </c>
      <c r="AI6610" s="6">
        <f t="shared" si="623"/>
        <v>13431805.69000002</v>
      </c>
    </row>
    <row r="6611" spans="1:35">
      <c r="A6611" s="3">
        <v>2020</v>
      </c>
      <c r="B6611" s="3">
        <v>6</v>
      </c>
      <c r="C6611" s="4">
        <v>98</v>
      </c>
      <c r="D6611" s="8">
        <v>2</v>
      </c>
      <c r="E6611" s="8">
        <v>365.66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0</v>
      </c>
      <c r="L6611" s="8">
        <v>73.13</v>
      </c>
      <c r="M6611" s="8">
        <v>0</v>
      </c>
      <c r="N6611" s="8">
        <v>38.06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  <c r="V6611" s="8">
        <v>0</v>
      </c>
      <c r="W6611" s="8">
        <v>0</v>
      </c>
      <c r="X6611" s="8">
        <v>0</v>
      </c>
      <c r="Y6611" s="8">
        <v>0</v>
      </c>
      <c r="Z6611" s="8">
        <v>0</v>
      </c>
      <c r="AA6611" s="8">
        <v>52.160000000000004</v>
      </c>
      <c r="AB6611" s="8">
        <v>17.09</v>
      </c>
      <c r="AC6611" s="9">
        <f t="shared" si="622"/>
        <v>35.070000000000007</v>
      </c>
      <c r="AD6611" s="5" t="str">
        <f>$C6611&amp;" "&amp;VLOOKUP(C6611,Tegevusalad!$A$1:$B$89,2,FALSE)</f>
        <v>98 KODUMAJAPIDAMISTE OMA TARBEKS MÕELDUD ERISTAMATA KAUPADE TOOTMINE JA TEENUSTE OSUTAMINE</v>
      </c>
      <c r="AE6611" s="6">
        <f t="shared" si="618"/>
        <v>365.66</v>
      </c>
      <c r="AF6611" s="6">
        <f t="shared" si="619"/>
        <v>190.3</v>
      </c>
      <c r="AG6611" s="6">
        <f t="shared" si="620"/>
        <v>365.66</v>
      </c>
      <c r="AH6611" s="6">
        <f t="shared" si="621"/>
        <v>190.3</v>
      </c>
      <c r="AI6611" s="6">
        <f t="shared" si="623"/>
        <v>365.66</v>
      </c>
    </row>
    <row r="6612" spans="1:35">
      <c r="A6612" s="3">
        <v>2020</v>
      </c>
      <c r="B6612" s="3">
        <v>6</v>
      </c>
      <c r="C6612" s="4">
        <v>99</v>
      </c>
      <c r="D6612" s="8">
        <v>1</v>
      </c>
      <c r="E6612" s="8">
        <v>-280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0</v>
      </c>
      <c r="L6612" s="8">
        <v>-56</v>
      </c>
      <c r="M6612" s="8">
        <v>0</v>
      </c>
      <c r="N6612" s="8">
        <v>22.05</v>
      </c>
      <c r="O6612" s="8">
        <v>0</v>
      </c>
      <c r="P6612" s="8">
        <v>0</v>
      </c>
      <c r="Q6612" s="8">
        <v>0</v>
      </c>
      <c r="R6612" s="8">
        <v>0</v>
      </c>
      <c r="S6612" s="8">
        <v>20</v>
      </c>
      <c r="T6612" s="8">
        <v>0</v>
      </c>
      <c r="U6612" s="8">
        <v>0</v>
      </c>
      <c r="V6612" s="8">
        <v>0</v>
      </c>
      <c r="W6612" s="8">
        <v>0</v>
      </c>
      <c r="X6612" s="8">
        <v>0</v>
      </c>
      <c r="Y6612" s="8">
        <v>0</v>
      </c>
      <c r="Z6612" s="8">
        <v>0</v>
      </c>
      <c r="AA6612" s="8">
        <v>0</v>
      </c>
      <c r="AB6612" s="8">
        <v>78.05</v>
      </c>
      <c r="AC6612" s="9">
        <f t="shared" si="622"/>
        <v>-78.05</v>
      </c>
      <c r="AD6612" s="5" t="str">
        <f>$C6612&amp;" "&amp;VLOOKUP(C6612,Tegevusalad!$A$1:$B$89,2,FALSE)</f>
        <v>99 EKSTERRITORIAALSETE ORGANISATSIOONIDE JA ÜKSUSTE TEGEVUS</v>
      </c>
      <c r="AE6612" s="6">
        <f t="shared" si="618"/>
        <v>-300</v>
      </c>
      <c r="AF6612" s="6">
        <f t="shared" si="619"/>
        <v>90.25</v>
      </c>
      <c r="AG6612" s="6">
        <f t="shared" si="620"/>
        <v>-300</v>
      </c>
      <c r="AH6612" s="6">
        <f t="shared" si="621"/>
        <v>110.25</v>
      </c>
      <c r="AI6612" s="6">
        <f t="shared" si="623"/>
        <v>-300</v>
      </c>
    </row>
    <row r="6613" spans="1:35">
      <c r="A6613" s="3">
        <v>2020</v>
      </c>
      <c r="B6613" s="3">
        <v>7</v>
      </c>
      <c r="C6613" s="4"/>
      <c r="D6613" s="8">
        <v>176</v>
      </c>
      <c r="E6613" s="8">
        <v>2429089.7700000009</v>
      </c>
      <c r="F6613" s="8">
        <v>1057.25</v>
      </c>
      <c r="G6613" s="8">
        <v>1317256.0599999998</v>
      </c>
      <c r="H6613" s="8">
        <v>1180052.53</v>
      </c>
      <c r="I6613" s="8">
        <v>1001684.13</v>
      </c>
      <c r="J6613" s="8">
        <v>136568.86000000002</v>
      </c>
      <c r="K6613" s="8">
        <v>0</v>
      </c>
      <c r="L6613" s="8">
        <v>485913.10999999987</v>
      </c>
      <c r="M6613" s="8">
        <v>0</v>
      </c>
      <c r="N6613" s="8">
        <v>590369.11999999976</v>
      </c>
      <c r="O6613" s="8">
        <v>833.41000000000008</v>
      </c>
      <c r="P6613" s="8">
        <v>105484.29000000001</v>
      </c>
      <c r="Q6613" s="8">
        <v>117.89000000000001</v>
      </c>
      <c r="R6613" s="8">
        <v>530.42000000000007</v>
      </c>
      <c r="S6613" s="8">
        <v>323722.89999999997</v>
      </c>
      <c r="T6613" s="8">
        <v>284829.71999999997</v>
      </c>
      <c r="U6613" s="8">
        <v>5618.46</v>
      </c>
      <c r="V6613" s="8">
        <v>5618.46</v>
      </c>
      <c r="W6613" s="8">
        <v>34433.06</v>
      </c>
      <c r="X6613" s="8">
        <v>707210.04</v>
      </c>
      <c r="Y6613" s="8">
        <v>0</v>
      </c>
      <c r="Z6613" s="8">
        <v>0</v>
      </c>
      <c r="AA6613" s="8">
        <v>19707.390000000003</v>
      </c>
      <c r="AB6613" s="8">
        <v>124163.39999999998</v>
      </c>
      <c r="AC6613" s="9">
        <f t="shared" si="622"/>
        <v>-104456.00999999998</v>
      </c>
      <c r="AD6613" s="5" t="e">
        <f>$C6613&amp;" "&amp;VLOOKUP(C6613,Tegevusalad!$A$1:$B$89,2,FALSE)</f>
        <v>#N/A</v>
      </c>
      <c r="AE6613" s="6">
        <f t="shared" si="618"/>
        <v>2808015.7000000011</v>
      </c>
      <c r="AF6613" s="6">
        <f t="shared" si="619"/>
        <v>2626607.7499999986</v>
      </c>
      <c r="AG6613" s="6">
        <f t="shared" si="620"/>
        <v>4125271.7600000012</v>
      </c>
      <c r="AH6613" s="6">
        <f t="shared" si="621"/>
        <v>2954497.6999999988</v>
      </c>
      <c r="AI6613" s="6">
        <f t="shared" si="623"/>
        <v>3418061.7200000011</v>
      </c>
    </row>
    <row r="6614" spans="1:35">
      <c r="A6614" s="3">
        <v>2020</v>
      </c>
      <c r="B6614" s="3">
        <v>7</v>
      </c>
      <c r="C6614" s="4">
        <v>1</v>
      </c>
      <c r="D6614" s="8">
        <v>4905</v>
      </c>
      <c r="E6614" s="8">
        <v>69677581.040000036</v>
      </c>
      <c r="F6614" s="8">
        <v>123458.34999999999</v>
      </c>
      <c r="G6614" s="8">
        <v>3079258.5999999982</v>
      </c>
      <c r="H6614" s="8">
        <v>2937821.8699999987</v>
      </c>
      <c r="I6614" s="8">
        <v>2742620.6999999997</v>
      </c>
      <c r="J6614" s="8">
        <v>27442</v>
      </c>
      <c r="K6614" s="8">
        <v>0</v>
      </c>
      <c r="L6614" s="8">
        <v>13946627.740000021</v>
      </c>
      <c r="M6614" s="8">
        <v>0</v>
      </c>
      <c r="N6614" s="8">
        <v>16190917.139999989</v>
      </c>
      <c r="O6614" s="8">
        <v>19216.13</v>
      </c>
      <c r="P6614" s="8">
        <v>4241017.6399999997</v>
      </c>
      <c r="Q6614" s="8">
        <v>49724.600000000035</v>
      </c>
      <c r="R6614" s="8">
        <v>18097.099999999995</v>
      </c>
      <c r="S6614" s="8">
        <v>2190003.98</v>
      </c>
      <c r="T6614" s="8">
        <v>1717419.6500000004</v>
      </c>
      <c r="U6614" s="8">
        <v>46679.899999999994</v>
      </c>
      <c r="V6614" s="8">
        <v>46238.859999999986</v>
      </c>
      <c r="W6614" s="8">
        <v>5208570.3400000026</v>
      </c>
      <c r="X6614" s="8">
        <v>35641.69</v>
      </c>
      <c r="Y6614" s="8">
        <v>842.36</v>
      </c>
      <c r="Z6614" s="8">
        <v>547.35</v>
      </c>
      <c r="AA6614" s="8">
        <v>4023735.3100000052</v>
      </c>
      <c r="AB6614" s="8">
        <v>6267729.7000000114</v>
      </c>
      <c r="AC6614" s="9">
        <f t="shared" si="622"/>
        <v>-2243994.3900000062</v>
      </c>
      <c r="AD6614" s="5" t="str">
        <f>$C6614&amp;" "&amp;VLOOKUP(C6614,Tegevusalad!$A$1:$B$89,2,FALSE)</f>
        <v>1 TAIME- JA LOOMAKASVATUS, JAHINDUS JA NEID TEENINDAVAD TEGEVUSALAD</v>
      </c>
      <c r="AE6614" s="6">
        <f t="shared" si="618"/>
        <v>67599997.200000033</v>
      </c>
      <c r="AF6614" s="6">
        <f t="shared" si="619"/>
        <v>78758545.529999927</v>
      </c>
      <c r="AG6614" s="6">
        <f t="shared" si="620"/>
        <v>70679255.800000027</v>
      </c>
      <c r="AH6614" s="6">
        <f t="shared" si="621"/>
        <v>81045071.199999943</v>
      </c>
      <c r="AI6614" s="6">
        <f t="shared" si="623"/>
        <v>70643614.110000029</v>
      </c>
    </row>
    <row r="6615" spans="1:35">
      <c r="A6615" s="3">
        <v>2020</v>
      </c>
      <c r="B6615" s="3">
        <v>7</v>
      </c>
      <c r="C6615" s="4">
        <v>2</v>
      </c>
      <c r="D6615" s="8">
        <v>2052</v>
      </c>
      <c r="E6615" s="8">
        <v>32436665.009999968</v>
      </c>
      <c r="F6615" s="8">
        <v>47760.82</v>
      </c>
      <c r="G6615" s="8">
        <v>5733065.7699999968</v>
      </c>
      <c r="H6615" s="8">
        <v>2448126.4399999995</v>
      </c>
      <c r="I6615" s="8">
        <v>898830.08000000007</v>
      </c>
      <c r="J6615" s="8">
        <v>181933.37999999998</v>
      </c>
      <c r="K6615" s="8">
        <v>0</v>
      </c>
      <c r="L6615" s="8">
        <v>6491631.5200000126</v>
      </c>
      <c r="M6615" s="8">
        <v>0</v>
      </c>
      <c r="N6615" s="8">
        <v>5425972.2099999972</v>
      </c>
      <c r="O6615" s="8">
        <v>5532.53</v>
      </c>
      <c r="P6615" s="8">
        <v>649359.7899999998</v>
      </c>
      <c r="Q6615" s="8">
        <v>39381.279999999992</v>
      </c>
      <c r="R6615" s="8">
        <v>4722.8700000000026</v>
      </c>
      <c r="S6615" s="8">
        <v>484944.08999999985</v>
      </c>
      <c r="T6615" s="8">
        <v>266354.27</v>
      </c>
      <c r="U6615" s="8">
        <v>36740.859999999993</v>
      </c>
      <c r="V6615" s="8">
        <v>19743.11</v>
      </c>
      <c r="W6615" s="8">
        <v>5467892.8699999992</v>
      </c>
      <c r="X6615" s="8">
        <v>13904.31</v>
      </c>
      <c r="Y6615" s="8">
        <v>89.52</v>
      </c>
      <c r="Z6615" s="8">
        <v>0</v>
      </c>
      <c r="AA6615" s="8">
        <v>2138803.080000001</v>
      </c>
      <c r="AB6615" s="8">
        <v>1073054.2500000014</v>
      </c>
      <c r="AC6615" s="9">
        <f t="shared" si="622"/>
        <v>1065748.8299999996</v>
      </c>
      <c r="AD6615" s="5" t="str">
        <f>$C6615&amp;" "&amp;VLOOKUP(C6615,Tegevusalad!$A$1:$B$89,2,FALSE)</f>
        <v>2 METSAMAJANDUS JA METSAVARUMINE</v>
      </c>
      <c r="AE6615" s="6">
        <f t="shared" si="618"/>
        <v>31976645.189999968</v>
      </c>
      <c r="AF6615" s="6">
        <f t="shared" si="619"/>
        <v>26623870.909999985</v>
      </c>
      <c r="AG6615" s="6">
        <f t="shared" si="620"/>
        <v>37709710.959999964</v>
      </c>
      <c r="AH6615" s="6">
        <f t="shared" si="621"/>
        <v>27153475.399999984</v>
      </c>
      <c r="AI6615" s="6">
        <f t="shared" si="623"/>
        <v>37695806.649999961</v>
      </c>
    </row>
    <row r="6616" spans="1:35">
      <c r="A6616" s="3">
        <v>2020</v>
      </c>
      <c r="B6616" s="3">
        <v>7</v>
      </c>
      <c r="C6616" s="4">
        <v>3</v>
      </c>
      <c r="D6616" s="8">
        <v>270</v>
      </c>
      <c r="E6616" s="8">
        <v>1198386.7600000009</v>
      </c>
      <c r="F6616" s="8">
        <v>10598.9</v>
      </c>
      <c r="G6616" s="8">
        <v>140171.45000000001</v>
      </c>
      <c r="H6616" s="8">
        <v>87351.11</v>
      </c>
      <c r="I6616" s="8">
        <v>3400</v>
      </c>
      <c r="J6616" s="8">
        <v>0</v>
      </c>
      <c r="K6616" s="8">
        <v>0</v>
      </c>
      <c r="L6616" s="8">
        <v>240631.29999999993</v>
      </c>
      <c r="M6616" s="8">
        <v>0</v>
      </c>
      <c r="N6616" s="8">
        <v>292052.06</v>
      </c>
      <c r="O6616" s="8">
        <v>0</v>
      </c>
      <c r="P6616" s="8">
        <v>43104.959999999999</v>
      </c>
      <c r="Q6616" s="8">
        <v>12292.560000000001</v>
      </c>
      <c r="R6616" s="8">
        <v>467.41000000000008</v>
      </c>
      <c r="S6616" s="8">
        <v>120716.56000000001</v>
      </c>
      <c r="T6616" s="8">
        <v>90031.83</v>
      </c>
      <c r="U6616" s="8">
        <v>174641.14</v>
      </c>
      <c r="V6616" s="8">
        <v>8078.4900000000007</v>
      </c>
      <c r="W6616" s="8">
        <v>44603.850000000006</v>
      </c>
      <c r="X6616" s="8">
        <v>337</v>
      </c>
      <c r="Y6616" s="8">
        <v>0</v>
      </c>
      <c r="Z6616" s="8">
        <v>0</v>
      </c>
      <c r="AA6616" s="8">
        <v>78560.809999999983</v>
      </c>
      <c r="AB6616" s="8">
        <v>129981.57</v>
      </c>
      <c r="AC6616" s="9">
        <f t="shared" si="622"/>
        <v>-51420.760000000024</v>
      </c>
      <c r="AD6616" s="5" t="str">
        <f>$C6616&amp;" "&amp;VLOOKUP(C6616,Tegevusalad!$A$1:$B$89,2,FALSE)</f>
        <v>3 KALAPÜÜK JA VESIVILJELUS</v>
      </c>
      <c r="AE6616" s="6">
        <f t="shared" si="618"/>
        <v>913964.96000000089</v>
      </c>
      <c r="AF6616" s="6">
        <f t="shared" si="619"/>
        <v>1175318.1399999997</v>
      </c>
      <c r="AG6616" s="6">
        <f t="shared" si="620"/>
        <v>1054136.4100000008</v>
      </c>
      <c r="AH6616" s="6">
        <f t="shared" si="621"/>
        <v>1462597.3499999999</v>
      </c>
      <c r="AI6616" s="6">
        <f t="shared" si="623"/>
        <v>1053799.4100000008</v>
      </c>
    </row>
    <row r="6617" spans="1:35">
      <c r="A6617" s="3">
        <v>2020</v>
      </c>
      <c r="B6617" s="3">
        <v>7</v>
      </c>
      <c r="C6617" s="4">
        <v>8</v>
      </c>
      <c r="D6617" s="8">
        <v>140</v>
      </c>
      <c r="E6617" s="8">
        <v>13766974.239999995</v>
      </c>
      <c r="F6617" s="8">
        <v>5004.9799999999996</v>
      </c>
      <c r="G6617" s="8">
        <v>6883901.9200000027</v>
      </c>
      <c r="H6617" s="8">
        <v>4131071.02</v>
      </c>
      <c r="I6617" s="8">
        <v>4029498.4100000006</v>
      </c>
      <c r="J6617" s="8">
        <v>2739988</v>
      </c>
      <c r="K6617" s="8">
        <v>0</v>
      </c>
      <c r="L6617" s="8">
        <v>2753845.31</v>
      </c>
      <c r="M6617" s="8">
        <v>0</v>
      </c>
      <c r="N6617" s="8">
        <v>2341268.23</v>
      </c>
      <c r="O6617" s="8">
        <v>5878.8</v>
      </c>
      <c r="P6617" s="8">
        <v>169998.96000000002</v>
      </c>
      <c r="Q6617" s="8">
        <v>4334.1399999999994</v>
      </c>
      <c r="R6617" s="8">
        <v>4346.54</v>
      </c>
      <c r="S6617" s="8">
        <v>1116645.7599999998</v>
      </c>
      <c r="T6617" s="8">
        <v>810301.21000000008</v>
      </c>
      <c r="U6617" s="8">
        <v>3928.27</v>
      </c>
      <c r="V6617" s="8">
        <v>3928.27</v>
      </c>
      <c r="W6617" s="8">
        <v>3128.83</v>
      </c>
      <c r="X6617" s="8">
        <v>8036.7099999999991</v>
      </c>
      <c r="Y6617" s="8">
        <v>0</v>
      </c>
      <c r="Z6617" s="8">
        <v>0</v>
      </c>
      <c r="AA6617" s="8">
        <v>1069501.2800000003</v>
      </c>
      <c r="AB6617" s="8">
        <v>656924.20000000019</v>
      </c>
      <c r="AC6617" s="9">
        <f t="shared" si="622"/>
        <v>412577.08000000007</v>
      </c>
      <c r="AD6617" s="5" t="str">
        <f>$C6617&amp;" "&amp;VLOOKUP(C6617,Tegevusalad!$A$1:$B$89,2,FALSE)</f>
        <v>8 MUU KAEVANDAMINE</v>
      </c>
      <c r="AE6617" s="6">
        <f t="shared" si="618"/>
        <v>12659441.899999997</v>
      </c>
      <c r="AF6617" s="6">
        <f t="shared" si="619"/>
        <v>10582034.09</v>
      </c>
      <c r="AG6617" s="6">
        <f t="shared" si="620"/>
        <v>19543343.819999997</v>
      </c>
      <c r="AH6617" s="6">
        <f t="shared" si="621"/>
        <v>11728073.85</v>
      </c>
      <c r="AI6617" s="6">
        <f t="shared" si="623"/>
        <v>19535307.109999996</v>
      </c>
    </row>
    <row r="6618" spans="1:35">
      <c r="A6618" s="3">
        <v>2020</v>
      </c>
      <c r="B6618" s="3">
        <v>7</v>
      </c>
      <c r="C6618" s="4">
        <v>9</v>
      </c>
      <c r="D6618" s="8">
        <v>25</v>
      </c>
      <c r="E6618" s="8">
        <v>532743.62</v>
      </c>
      <c r="F6618" s="8">
        <v>0</v>
      </c>
      <c r="G6618" s="8">
        <v>88332.05</v>
      </c>
      <c r="H6618" s="8">
        <v>88332.05</v>
      </c>
      <c r="I6618" s="8">
        <v>51226.8</v>
      </c>
      <c r="J6618" s="8">
        <v>0</v>
      </c>
      <c r="K6618" s="8">
        <v>0</v>
      </c>
      <c r="L6618" s="8">
        <v>106548.72</v>
      </c>
      <c r="M6618" s="8">
        <v>0</v>
      </c>
      <c r="N6618" s="8">
        <v>71176.12000000001</v>
      </c>
      <c r="O6618" s="8">
        <v>0</v>
      </c>
      <c r="P6618" s="8">
        <v>103.73</v>
      </c>
      <c r="Q6618" s="8">
        <v>495.39</v>
      </c>
      <c r="R6618" s="8">
        <v>551.1</v>
      </c>
      <c r="S6618" s="8">
        <v>49240</v>
      </c>
      <c r="T6618" s="8">
        <v>0</v>
      </c>
      <c r="U6618" s="8">
        <v>0</v>
      </c>
      <c r="V6618" s="8">
        <v>0</v>
      </c>
      <c r="W6618" s="8">
        <v>10248.780000000001</v>
      </c>
      <c r="X6618" s="8">
        <v>0</v>
      </c>
      <c r="Y6618" s="8">
        <v>0</v>
      </c>
      <c r="Z6618" s="8">
        <v>0</v>
      </c>
      <c r="AA6618" s="8">
        <v>38380.650000000009</v>
      </c>
      <c r="AB6618" s="8">
        <v>3008.0499999999997</v>
      </c>
      <c r="AC6618" s="9">
        <f t="shared" si="622"/>
        <v>35372.600000000006</v>
      </c>
      <c r="AD6618" s="5" t="str">
        <f>$C6618&amp;" "&amp;VLOOKUP(C6618,Tegevusalad!$A$1:$B$89,2,FALSE)</f>
        <v>9 KAEVANDAMIST ABISTAVAD TEGEVUSALAD</v>
      </c>
      <c r="AE6618" s="6">
        <f t="shared" si="618"/>
        <v>483503.62</v>
      </c>
      <c r="AF6618" s="6">
        <f t="shared" si="619"/>
        <v>309396.10000000003</v>
      </c>
      <c r="AG6618" s="6">
        <f t="shared" si="620"/>
        <v>571835.67000000004</v>
      </c>
      <c r="AH6618" s="6">
        <f t="shared" si="621"/>
        <v>358636.10000000003</v>
      </c>
      <c r="AI6618" s="6">
        <f t="shared" si="623"/>
        <v>571835.67000000004</v>
      </c>
    </row>
    <row r="6619" spans="1:35">
      <c r="A6619" s="3">
        <v>2020</v>
      </c>
      <c r="B6619" s="3">
        <v>7</v>
      </c>
      <c r="C6619" s="4">
        <v>10</v>
      </c>
      <c r="D6619" s="8">
        <v>616</v>
      </c>
      <c r="E6619" s="8">
        <v>147819732.10000005</v>
      </c>
      <c r="F6619" s="8">
        <v>13546.66</v>
      </c>
      <c r="G6619" s="8">
        <v>51312974.349999987</v>
      </c>
      <c r="H6619" s="8">
        <v>43282492.089999989</v>
      </c>
      <c r="I6619" s="8">
        <v>42678389.469999999</v>
      </c>
      <c r="J6619" s="8">
        <v>7466127.4600000009</v>
      </c>
      <c r="K6619" s="8">
        <v>13071.2</v>
      </c>
      <c r="L6619" s="8">
        <v>29565165.559999991</v>
      </c>
      <c r="M6619" s="8">
        <v>513258.95</v>
      </c>
      <c r="N6619" s="8">
        <v>25880747.299999997</v>
      </c>
      <c r="O6619" s="8">
        <v>1315416.0500000003</v>
      </c>
      <c r="P6619" s="8">
        <v>871156.98999999964</v>
      </c>
      <c r="Q6619" s="8">
        <v>35294.51</v>
      </c>
      <c r="R6619" s="8">
        <v>21782.140000000007</v>
      </c>
      <c r="S6619" s="8">
        <v>37328459.719999999</v>
      </c>
      <c r="T6619" s="8">
        <v>33847524.779999994</v>
      </c>
      <c r="U6619" s="8">
        <v>155429.87</v>
      </c>
      <c r="V6619" s="8">
        <v>11608.49</v>
      </c>
      <c r="W6619" s="8">
        <v>74950.479999999981</v>
      </c>
      <c r="X6619" s="8">
        <v>7706.1399999999994</v>
      </c>
      <c r="Y6619" s="8">
        <v>0</v>
      </c>
      <c r="Z6619" s="8">
        <v>64.56</v>
      </c>
      <c r="AA6619" s="8">
        <v>6189174.1099999966</v>
      </c>
      <c r="AB6619" s="8">
        <v>1991561.4600000018</v>
      </c>
      <c r="AC6619" s="9">
        <f t="shared" si="622"/>
        <v>4197612.6499999948</v>
      </c>
      <c r="AD6619" s="5" t="str">
        <f>$C6619&amp;" "&amp;VLOOKUP(C6619,Tegevusalad!$A$1:$B$89,2,FALSE)</f>
        <v>10 TOIDUAINETE TOOTMINE</v>
      </c>
      <c r="AE6619" s="6">
        <f t="shared" si="618"/>
        <v>110357095.31000003</v>
      </c>
      <c r="AF6619" s="6">
        <f t="shared" si="619"/>
        <v>85463285.849999979</v>
      </c>
      <c r="AG6619" s="6">
        <f t="shared" si="620"/>
        <v>161670069.66000003</v>
      </c>
      <c r="AH6619" s="6">
        <f t="shared" si="621"/>
        <v>129512647.19999999</v>
      </c>
      <c r="AI6619" s="6">
        <f t="shared" si="623"/>
        <v>161662363.52000004</v>
      </c>
    </row>
    <row r="6620" spans="1:35">
      <c r="A6620" s="3">
        <v>2020</v>
      </c>
      <c r="B6620" s="3">
        <v>7</v>
      </c>
      <c r="C6620" s="4">
        <v>11</v>
      </c>
      <c r="D6620" s="8">
        <v>142</v>
      </c>
      <c r="E6620" s="8">
        <v>38191559.259999998</v>
      </c>
      <c r="F6620" s="8">
        <v>169.63</v>
      </c>
      <c r="G6620" s="8">
        <v>9496157.459999999</v>
      </c>
      <c r="H6620" s="8">
        <v>6586605.4399999995</v>
      </c>
      <c r="I6620" s="8">
        <v>6348479.1399999997</v>
      </c>
      <c r="J6620" s="8">
        <v>1262008.77</v>
      </c>
      <c r="K6620" s="8">
        <v>0</v>
      </c>
      <c r="L6620" s="8">
        <v>7638327.0900000017</v>
      </c>
      <c r="M6620" s="8">
        <v>0</v>
      </c>
      <c r="N6620" s="8">
        <v>3978101.5900000008</v>
      </c>
      <c r="O6620" s="8">
        <v>127240.17</v>
      </c>
      <c r="P6620" s="8">
        <v>86664.470000000016</v>
      </c>
      <c r="Q6620" s="8">
        <v>9805.43</v>
      </c>
      <c r="R6620" s="8">
        <v>6194.18</v>
      </c>
      <c r="S6620" s="8">
        <v>7552375.4799999995</v>
      </c>
      <c r="T6620" s="8">
        <v>7242396.5000000009</v>
      </c>
      <c r="U6620" s="8">
        <v>98781.23</v>
      </c>
      <c r="V6620" s="8">
        <v>22634.3</v>
      </c>
      <c r="W6620" s="8">
        <v>152530.46</v>
      </c>
      <c r="X6620" s="8">
        <v>3017.65</v>
      </c>
      <c r="Y6620" s="8">
        <v>0</v>
      </c>
      <c r="Z6620" s="8">
        <v>0</v>
      </c>
      <c r="AA6620" s="8">
        <v>3764855.87</v>
      </c>
      <c r="AB6620" s="8">
        <v>104630.36999999997</v>
      </c>
      <c r="AC6620" s="9">
        <f t="shared" si="622"/>
        <v>3660225.5</v>
      </c>
      <c r="AD6620" s="5" t="str">
        <f>$C6620&amp;" "&amp;VLOOKUP(C6620,Tegevusalad!$A$1:$B$89,2,FALSE)</f>
        <v>11 JOOGITOOTMINE</v>
      </c>
      <c r="AE6620" s="6">
        <f t="shared" si="618"/>
        <v>30543589.829999998</v>
      </c>
      <c r="AF6620" s="6">
        <f t="shared" si="619"/>
        <v>11656755.590000004</v>
      </c>
      <c r="AG6620" s="6">
        <f t="shared" si="620"/>
        <v>40039747.289999999</v>
      </c>
      <c r="AH6620" s="6">
        <f t="shared" si="621"/>
        <v>19921478.850000005</v>
      </c>
      <c r="AI6620" s="6">
        <f t="shared" si="623"/>
        <v>40036729.640000001</v>
      </c>
    </row>
    <row r="6621" spans="1:35">
      <c r="A6621" s="3">
        <v>2020</v>
      </c>
      <c r="B6621" s="3">
        <v>7</v>
      </c>
      <c r="C6621" s="4">
        <v>13</v>
      </c>
      <c r="D6621" s="8">
        <v>273</v>
      </c>
      <c r="E6621" s="8">
        <v>16095123.190000007</v>
      </c>
      <c r="F6621" s="8">
        <v>0</v>
      </c>
      <c r="G6621" s="8">
        <v>21963001.349999998</v>
      </c>
      <c r="H6621" s="8">
        <v>18481705.639999997</v>
      </c>
      <c r="I6621" s="8">
        <v>17260291.09</v>
      </c>
      <c r="J6621" s="8">
        <v>3356566.5800000005</v>
      </c>
      <c r="K6621" s="8">
        <v>0</v>
      </c>
      <c r="L6621" s="8">
        <v>3219024.6100000017</v>
      </c>
      <c r="M6621" s="8">
        <v>759046.91</v>
      </c>
      <c r="N6621" s="8">
        <v>3822785.0200000014</v>
      </c>
      <c r="O6621" s="8">
        <v>924841.87</v>
      </c>
      <c r="P6621" s="8">
        <v>126417.51000000001</v>
      </c>
      <c r="Q6621" s="8">
        <v>6306.4399999999987</v>
      </c>
      <c r="R6621" s="8">
        <v>3225.9700000000007</v>
      </c>
      <c r="S6621" s="8">
        <v>7172110.3299999991</v>
      </c>
      <c r="T6621" s="8">
        <v>6750208.7699999986</v>
      </c>
      <c r="U6621" s="8">
        <v>57711.89</v>
      </c>
      <c r="V6621" s="8">
        <v>3411.82</v>
      </c>
      <c r="W6621" s="8">
        <v>25702.36</v>
      </c>
      <c r="X6621" s="8">
        <v>4647.3</v>
      </c>
      <c r="Y6621" s="8">
        <v>0</v>
      </c>
      <c r="Z6621" s="8">
        <v>0</v>
      </c>
      <c r="AA6621" s="8">
        <v>1139967.1500000001</v>
      </c>
      <c r="AB6621" s="8">
        <v>984680.64999999979</v>
      </c>
      <c r="AC6621" s="9">
        <f t="shared" si="622"/>
        <v>155286.50000000035</v>
      </c>
      <c r="AD6621" s="5" t="str">
        <f>$C6621&amp;" "&amp;VLOOKUP(C6621,Tegevusalad!$A$1:$B$89,2,FALSE)</f>
        <v>13 TEKSTIILITOOTMINE</v>
      </c>
      <c r="AE6621" s="6">
        <f t="shared" si="618"/>
        <v>8869948.2700000089</v>
      </c>
      <c r="AF6621" s="6">
        <f t="shared" si="619"/>
        <v>7279435.2000000076</v>
      </c>
      <c r="AG6621" s="6">
        <f t="shared" si="620"/>
        <v>30832949.620000005</v>
      </c>
      <c r="AH6621" s="6">
        <f t="shared" si="621"/>
        <v>19130054.950000007</v>
      </c>
      <c r="AI6621" s="6">
        <f t="shared" si="623"/>
        <v>30828302.320000008</v>
      </c>
    </row>
    <row r="6622" spans="1:35">
      <c r="A6622" s="3">
        <v>2020</v>
      </c>
      <c r="B6622" s="3">
        <v>7</v>
      </c>
      <c r="C6622" s="4">
        <v>14</v>
      </c>
      <c r="D6622" s="8">
        <v>335</v>
      </c>
      <c r="E6622" s="8">
        <v>4091517.29</v>
      </c>
      <c r="F6622" s="8">
        <v>4375.34</v>
      </c>
      <c r="G6622" s="8">
        <v>8433453.3199999984</v>
      </c>
      <c r="H6622" s="8">
        <v>4886494.8399999989</v>
      </c>
      <c r="I6622" s="8">
        <v>2920079.9599999995</v>
      </c>
      <c r="J6622" s="8">
        <v>3352630.8899999997</v>
      </c>
      <c r="K6622" s="8">
        <v>0</v>
      </c>
      <c r="L6622" s="8">
        <v>818697.21999999951</v>
      </c>
      <c r="M6622" s="8">
        <v>15619.16</v>
      </c>
      <c r="N6622" s="8">
        <v>1000074.4300000004</v>
      </c>
      <c r="O6622" s="8">
        <v>223363.26</v>
      </c>
      <c r="P6622" s="8">
        <v>3479.21</v>
      </c>
      <c r="Q6622" s="8">
        <v>1568.94</v>
      </c>
      <c r="R6622" s="8">
        <v>2703.21</v>
      </c>
      <c r="S6622" s="8">
        <v>1314113.5600000003</v>
      </c>
      <c r="T6622" s="8">
        <v>890809.07999999984</v>
      </c>
      <c r="U6622" s="8">
        <v>14727.449999999999</v>
      </c>
      <c r="V6622" s="8">
        <v>0</v>
      </c>
      <c r="W6622" s="8">
        <v>303148.45</v>
      </c>
      <c r="X6622" s="8">
        <v>0</v>
      </c>
      <c r="Y6622" s="8">
        <v>0</v>
      </c>
      <c r="Z6622" s="8">
        <v>0</v>
      </c>
      <c r="AA6622" s="8">
        <v>256092.00000000006</v>
      </c>
      <c r="AB6622" s="8">
        <v>421850.0500000001</v>
      </c>
      <c r="AC6622" s="9">
        <f t="shared" si="622"/>
        <v>-165758.05000000005</v>
      </c>
      <c r="AD6622" s="5" t="str">
        <f>$C6622&amp;" "&amp;VLOOKUP(C6622,Tegevusalad!$A$1:$B$89,2,FALSE)</f>
        <v>14 RÕIVATOOTMINE</v>
      </c>
      <c r="AE6622" s="6">
        <f t="shared" si="618"/>
        <v>2767051.6199999996</v>
      </c>
      <c r="AF6622" s="6">
        <f t="shared" si="619"/>
        <v>2568230.8900000015</v>
      </c>
      <c r="AG6622" s="6">
        <f t="shared" si="620"/>
        <v>11200504.939999999</v>
      </c>
      <c r="AH6622" s="6">
        <f t="shared" si="621"/>
        <v>5013888.2000000011</v>
      </c>
      <c r="AI6622" s="6">
        <f t="shared" si="623"/>
        <v>11200504.939999999</v>
      </c>
    </row>
    <row r="6623" spans="1:35">
      <c r="A6623" s="3">
        <v>2020</v>
      </c>
      <c r="B6623" s="3">
        <v>7</v>
      </c>
      <c r="C6623" s="4">
        <v>15</v>
      </c>
      <c r="D6623" s="8">
        <v>66</v>
      </c>
      <c r="E6623" s="8">
        <v>683982.03</v>
      </c>
      <c r="F6623" s="8">
        <v>270</v>
      </c>
      <c r="G6623" s="8">
        <v>1404176.9800000002</v>
      </c>
      <c r="H6623" s="8">
        <v>666100.87000000011</v>
      </c>
      <c r="I6623" s="8">
        <v>361001.47000000003</v>
      </c>
      <c r="J6623" s="8">
        <v>738076.10999999987</v>
      </c>
      <c r="K6623" s="8">
        <v>0</v>
      </c>
      <c r="L6623" s="8">
        <v>136820.69999999998</v>
      </c>
      <c r="M6623" s="8">
        <v>0</v>
      </c>
      <c r="N6623" s="8">
        <v>155394.62</v>
      </c>
      <c r="O6623" s="8">
        <v>28931.25</v>
      </c>
      <c r="P6623" s="8">
        <v>1613.8400000000001</v>
      </c>
      <c r="Q6623" s="8">
        <v>633.69000000000005</v>
      </c>
      <c r="R6623" s="8">
        <v>805.8</v>
      </c>
      <c r="S6623" s="8">
        <v>259346.52000000002</v>
      </c>
      <c r="T6623" s="8">
        <v>214783.44</v>
      </c>
      <c r="U6623" s="8">
        <v>127.25</v>
      </c>
      <c r="V6623" s="8">
        <v>52.82</v>
      </c>
      <c r="W6623" s="8">
        <v>4147.58</v>
      </c>
      <c r="X6623" s="8">
        <v>0</v>
      </c>
      <c r="Y6623" s="8">
        <v>0</v>
      </c>
      <c r="Z6623" s="8">
        <v>0</v>
      </c>
      <c r="AA6623" s="8">
        <v>37874.409999999996</v>
      </c>
      <c r="AB6623" s="8">
        <v>56448.330000000009</v>
      </c>
      <c r="AC6623" s="9">
        <f t="shared" si="622"/>
        <v>-18573.920000000013</v>
      </c>
      <c r="AD6623" s="5" t="str">
        <f>$C6623&amp;" "&amp;VLOOKUP(C6623,Tegevusalad!$A$1:$B$89,2,FALSE)</f>
        <v>15 NAHATÖÖTLEMINE JA NAHKTOODETE TOOTMINE</v>
      </c>
      <c r="AE6623" s="6">
        <f t="shared" si="618"/>
        <v>424778.26</v>
      </c>
      <c r="AF6623" s="6">
        <f t="shared" si="619"/>
        <v>376924.89999999985</v>
      </c>
      <c r="AG6623" s="6">
        <f t="shared" si="620"/>
        <v>1828955.2400000002</v>
      </c>
      <c r="AH6623" s="6">
        <f t="shared" si="621"/>
        <v>781002.09999999986</v>
      </c>
      <c r="AI6623" s="6">
        <f t="shared" si="623"/>
        <v>1828955.2400000002</v>
      </c>
    </row>
    <row r="6624" spans="1:35">
      <c r="A6624" s="3">
        <v>2020</v>
      </c>
      <c r="B6624" s="3">
        <v>7</v>
      </c>
      <c r="C6624" s="4">
        <v>16</v>
      </c>
      <c r="D6624" s="8">
        <v>1144</v>
      </c>
      <c r="E6624" s="8">
        <v>98876438.109999955</v>
      </c>
      <c r="F6624" s="8">
        <v>7846.5400000000009</v>
      </c>
      <c r="G6624" s="8">
        <v>117124096.59000006</v>
      </c>
      <c r="H6624" s="8">
        <v>88722098.920000032</v>
      </c>
      <c r="I6624" s="8">
        <v>86126042.230000004</v>
      </c>
      <c r="J6624" s="8">
        <v>27771010.979999993</v>
      </c>
      <c r="K6624" s="8">
        <v>0</v>
      </c>
      <c r="L6624" s="8">
        <v>19775993.869999986</v>
      </c>
      <c r="M6624" s="8">
        <v>894999.22</v>
      </c>
      <c r="N6624" s="8">
        <v>28057445.70000001</v>
      </c>
      <c r="O6624" s="8">
        <v>1912701.4</v>
      </c>
      <c r="P6624" s="8">
        <v>1765845.1900000006</v>
      </c>
      <c r="Q6624" s="8">
        <v>41621.930000000008</v>
      </c>
      <c r="R6624" s="8">
        <v>23363.120000000006</v>
      </c>
      <c r="S6624" s="8">
        <v>28045222.280000016</v>
      </c>
      <c r="T6624" s="8">
        <v>23142470.150000006</v>
      </c>
      <c r="U6624" s="8">
        <v>278773.13000000006</v>
      </c>
      <c r="V6624" s="8">
        <v>157844.18</v>
      </c>
      <c r="W6624" s="8">
        <v>210031.36999999997</v>
      </c>
      <c r="X6624" s="8">
        <v>137035.78000000006</v>
      </c>
      <c r="Y6624" s="8">
        <v>0.08</v>
      </c>
      <c r="Z6624" s="8">
        <v>3533.32</v>
      </c>
      <c r="AA6624" s="8">
        <v>2123776.0499999998</v>
      </c>
      <c r="AB6624" s="8">
        <v>9513761.9000000022</v>
      </c>
      <c r="AC6624" s="9">
        <f t="shared" si="622"/>
        <v>-7389985.8500000024</v>
      </c>
      <c r="AD6624" s="5" t="str">
        <f>$C6624&amp;" "&amp;VLOOKUP(C6624,Tegevusalad!$A$1:$B$89,2,FALSE)</f>
        <v>16 PUIDUTÖÖTLEMINE NING PUIT- JA KORKTOODETE TOOTMINE, V.A MÖÖBEL; ÕLEST JA PUNUMISMATERJALIST TOODETE TOOTMINE</v>
      </c>
      <c r="AE6624" s="6">
        <f t="shared" si="618"/>
        <v>70697325.019999951</v>
      </c>
      <c r="AF6624" s="6">
        <f t="shared" si="619"/>
        <v>102674385.87000003</v>
      </c>
      <c r="AG6624" s="6">
        <f t="shared" si="620"/>
        <v>187821421.60999998</v>
      </c>
      <c r="AH6624" s="6">
        <f t="shared" si="621"/>
        <v>140404044.10000005</v>
      </c>
      <c r="AI6624" s="6">
        <f t="shared" si="623"/>
        <v>187684385.82999998</v>
      </c>
    </row>
    <row r="6625" spans="1:35">
      <c r="A6625" s="3">
        <v>2020</v>
      </c>
      <c r="B6625" s="3">
        <v>7</v>
      </c>
      <c r="C6625" s="4">
        <v>17</v>
      </c>
      <c r="D6625" s="8">
        <v>59</v>
      </c>
      <c r="E6625" s="8">
        <v>9597014.5699999984</v>
      </c>
      <c r="F6625" s="8">
        <v>5.64</v>
      </c>
      <c r="G6625" s="8">
        <v>13395610.310000002</v>
      </c>
      <c r="H6625" s="8">
        <v>7927299.8400000026</v>
      </c>
      <c r="I6625" s="8">
        <v>7852717.3200000031</v>
      </c>
      <c r="J6625" s="8">
        <v>5458210.4700000007</v>
      </c>
      <c r="K6625" s="8">
        <v>0</v>
      </c>
      <c r="L6625" s="8">
        <v>1919403.44</v>
      </c>
      <c r="M6625" s="8">
        <v>8738.1</v>
      </c>
      <c r="N6625" s="8">
        <v>2775584.5300000007</v>
      </c>
      <c r="O6625" s="8">
        <v>202282.28000000003</v>
      </c>
      <c r="P6625" s="8">
        <v>59954.62</v>
      </c>
      <c r="Q6625" s="8">
        <v>957.17</v>
      </c>
      <c r="R6625" s="8">
        <v>2647.1700000000005</v>
      </c>
      <c r="S6625" s="8">
        <v>4770951.8600000003</v>
      </c>
      <c r="T6625" s="8">
        <v>3736867.9999999995</v>
      </c>
      <c r="U6625" s="8">
        <v>134139.56</v>
      </c>
      <c r="V6625" s="8">
        <v>3406</v>
      </c>
      <c r="W6625" s="8">
        <v>0</v>
      </c>
      <c r="X6625" s="8">
        <v>3337.56</v>
      </c>
      <c r="Y6625" s="8">
        <v>0</v>
      </c>
      <c r="Z6625" s="8">
        <v>0</v>
      </c>
      <c r="AA6625" s="8">
        <v>399266.51</v>
      </c>
      <c r="AB6625" s="8">
        <v>1246709.5</v>
      </c>
      <c r="AC6625" s="9">
        <f t="shared" si="622"/>
        <v>-847442.99</v>
      </c>
      <c r="AD6625" s="5" t="str">
        <f>$C6625&amp;" "&amp;VLOOKUP(C6625,Tegevusalad!$A$1:$B$89,2,FALSE)</f>
        <v>17 PABERI JA PABERTOODETE TOOTMINE</v>
      </c>
      <c r="AE6625" s="6">
        <f t="shared" si="618"/>
        <v>4695266.3499999996</v>
      </c>
      <c r="AF6625" s="6">
        <f t="shared" si="619"/>
        <v>7978061.6800000034</v>
      </c>
      <c r="AG6625" s="6">
        <f t="shared" si="620"/>
        <v>18090876.660000004</v>
      </c>
      <c r="AH6625" s="6">
        <f t="shared" si="621"/>
        <v>13891158.500000002</v>
      </c>
      <c r="AI6625" s="6">
        <f t="shared" si="623"/>
        <v>18087539.100000001</v>
      </c>
    </row>
    <row r="6626" spans="1:35">
      <c r="A6626" s="3">
        <v>2020</v>
      </c>
      <c r="B6626" s="3">
        <v>7</v>
      </c>
      <c r="C6626" s="4">
        <v>18</v>
      </c>
      <c r="D6626" s="8">
        <v>337</v>
      </c>
      <c r="E6626" s="8">
        <v>12605554.940000005</v>
      </c>
      <c r="F6626" s="8">
        <v>78969.86</v>
      </c>
      <c r="G6626" s="8">
        <v>6733246.5800000001</v>
      </c>
      <c r="H6626" s="8">
        <v>5836932.6599999992</v>
      </c>
      <c r="I6626" s="8">
        <v>4589735.9700000007</v>
      </c>
      <c r="J6626" s="8">
        <v>755193.74999999988</v>
      </c>
      <c r="K6626" s="8">
        <v>0</v>
      </c>
      <c r="L6626" s="8">
        <v>2528218.2799999993</v>
      </c>
      <c r="M6626" s="8">
        <v>0</v>
      </c>
      <c r="N6626" s="8">
        <v>1931323.6000000008</v>
      </c>
      <c r="O6626" s="8">
        <v>19194.7</v>
      </c>
      <c r="P6626" s="8">
        <v>36720.79</v>
      </c>
      <c r="Q6626" s="8">
        <v>6025.6699999999992</v>
      </c>
      <c r="R6626" s="8">
        <v>7182.6599999999989</v>
      </c>
      <c r="S6626" s="8">
        <v>3752518.78</v>
      </c>
      <c r="T6626" s="8">
        <v>3375589.930000002</v>
      </c>
      <c r="U6626" s="8">
        <v>5001.58</v>
      </c>
      <c r="V6626" s="8">
        <v>20.71</v>
      </c>
      <c r="W6626" s="8">
        <v>-3250.2200000000003</v>
      </c>
      <c r="X6626" s="8">
        <v>351820.22</v>
      </c>
      <c r="Y6626" s="8">
        <v>0</v>
      </c>
      <c r="Z6626" s="8">
        <v>0.04</v>
      </c>
      <c r="AA6626" s="8">
        <v>794790.89999999967</v>
      </c>
      <c r="AB6626" s="8">
        <v>197896.26000000004</v>
      </c>
      <c r="AC6626" s="9">
        <f t="shared" si="622"/>
        <v>596894.63999999966</v>
      </c>
      <c r="AD6626" s="5" t="str">
        <f>$C6626&amp;" "&amp;VLOOKUP(C6626,Tegevusalad!$A$1:$B$89,2,FALSE)</f>
        <v>18 TRÜKINDUS JA SALVESTISTE PALJUNDUS</v>
      </c>
      <c r="AE6626" s="6">
        <f t="shared" si="618"/>
        <v>9278824.6600000057</v>
      </c>
      <c r="AF6626" s="6">
        <f t="shared" si="619"/>
        <v>5839058.1500000032</v>
      </c>
      <c r="AG6626" s="6">
        <f t="shared" si="620"/>
        <v>16012071.240000002</v>
      </c>
      <c r="AH6626" s="6">
        <f t="shared" si="621"/>
        <v>9692531.3000000026</v>
      </c>
      <c r="AI6626" s="6">
        <f t="shared" si="623"/>
        <v>15660251.020000003</v>
      </c>
    </row>
    <row r="6627" spans="1:35">
      <c r="A6627" s="3">
        <v>2020</v>
      </c>
      <c r="B6627" s="3">
        <v>7</v>
      </c>
      <c r="C6627" s="4">
        <v>19</v>
      </c>
      <c r="D6627" s="8">
        <v>8</v>
      </c>
      <c r="E6627" s="8">
        <v>11867346.57</v>
      </c>
      <c r="F6627" s="8">
        <v>0</v>
      </c>
      <c r="G6627" s="8">
        <v>3115833.24</v>
      </c>
      <c r="H6627" s="8">
        <v>898320.33000000007</v>
      </c>
      <c r="I6627" s="8">
        <v>898320.33000000007</v>
      </c>
      <c r="J6627" s="8">
        <v>82734.740000000005</v>
      </c>
      <c r="K6627" s="8">
        <v>0</v>
      </c>
      <c r="L6627" s="8">
        <v>2373469.3100000005</v>
      </c>
      <c r="M6627" s="8">
        <v>0</v>
      </c>
      <c r="N6627" s="8">
        <v>2130488.02</v>
      </c>
      <c r="O6627" s="8">
        <v>5520.96</v>
      </c>
      <c r="P6627" s="8">
        <v>19568.77</v>
      </c>
      <c r="Q6627" s="8">
        <v>232.78</v>
      </c>
      <c r="R6627" s="8">
        <v>800.91</v>
      </c>
      <c r="S6627" s="8">
        <v>9564424.1799999997</v>
      </c>
      <c r="T6627" s="8">
        <v>9561884.1799999997</v>
      </c>
      <c r="U6627" s="8">
        <v>6499.8600000000006</v>
      </c>
      <c r="V6627" s="8">
        <v>6499.8600000000006</v>
      </c>
      <c r="W6627" s="8">
        <v>27449.3</v>
      </c>
      <c r="X6627" s="8">
        <v>6148.8</v>
      </c>
      <c r="Y6627" s="8">
        <v>112.11</v>
      </c>
      <c r="Z6627" s="8">
        <v>0</v>
      </c>
      <c r="AA6627" s="8">
        <v>358273.75</v>
      </c>
      <c r="AB6627" s="8">
        <v>115180.35</v>
      </c>
      <c r="AC6627" s="9">
        <f t="shared" si="622"/>
        <v>243093.4</v>
      </c>
      <c r="AD6627" s="5" t="str">
        <f>$C6627&amp;" "&amp;VLOOKUP(C6627,Tegevusalad!$A$1:$B$89,2,FALSE)</f>
        <v>19 KOKSI JA PUHASTATUD NAFTATOODETE TOOTMINE</v>
      </c>
      <c r="AE6627" s="6">
        <f t="shared" si="618"/>
        <v>2302571.3300000019</v>
      </c>
      <c r="AF6627" s="6">
        <f t="shared" si="619"/>
        <v>1064415.67</v>
      </c>
      <c r="AG6627" s="6">
        <f t="shared" si="620"/>
        <v>5418404.5700000022</v>
      </c>
      <c r="AH6627" s="6">
        <f t="shared" si="621"/>
        <v>10656444.65</v>
      </c>
      <c r="AI6627" s="6">
        <f t="shared" si="623"/>
        <v>5412255.7700000014</v>
      </c>
    </row>
    <row r="6628" spans="1:35">
      <c r="A6628" s="3">
        <v>2020</v>
      </c>
      <c r="B6628" s="3">
        <v>7</v>
      </c>
      <c r="C6628" s="4">
        <v>20</v>
      </c>
      <c r="D6628" s="8">
        <v>134</v>
      </c>
      <c r="E6628" s="8">
        <v>36080924.309999995</v>
      </c>
      <c r="F6628" s="8">
        <v>2019.88</v>
      </c>
      <c r="G6628" s="8">
        <v>43102490.909999989</v>
      </c>
      <c r="H6628" s="8">
        <v>21056815.259999998</v>
      </c>
      <c r="I6628" s="8">
        <v>20012265.229999997</v>
      </c>
      <c r="J6628" s="8">
        <v>20927685.82</v>
      </c>
      <c r="K6628" s="8">
        <v>0</v>
      </c>
      <c r="L6628" s="8">
        <v>7216366.6400000006</v>
      </c>
      <c r="M6628" s="8">
        <v>163830.67000000001</v>
      </c>
      <c r="N6628" s="8">
        <v>7709429.8299999973</v>
      </c>
      <c r="O6628" s="8">
        <v>640569.53</v>
      </c>
      <c r="P6628" s="8">
        <v>114891.68999999999</v>
      </c>
      <c r="Q6628" s="8">
        <v>4497.99</v>
      </c>
      <c r="R6628" s="8">
        <v>4443.38</v>
      </c>
      <c r="S6628" s="8">
        <v>19019591.16</v>
      </c>
      <c r="T6628" s="8">
        <v>16070219.199999997</v>
      </c>
      <c r="U6628" s="8">
        <v>383948.5500000001</v>
      </c>
      <c r="V6628" s="8">
        <v>6336.39</v>
      </c>
      <c r="W6628" s="8">
        <v>20128.86</v>
      </c>
      <c r="X6628" s="8">
        <v>4516.9399999999996</v>
      </c>
      <c r="Y6628" s="8">
        <v>0.05</v>
      </c>
      <c r="Z6628" s="8">
        <v>0</v>
      </c>
      <c r="AA6628" s="8">
        <v>1621663.2700000003</v>
      </c>
      <c r="AB6628" s="8">
        <v>1950895.74</v>
      </c>
      <c r="AC6628" s="9">
        <f t="shared" si="622"/>
        <v>-329232.46999999974</v>
      </c>
      <c r="AD6628" s="5" t="str">
        <f>$C6628&amp;" "&amp;VLOOKUP(C6628,Tegevusalad!$A$1:$B$89,2,FALSE)</f>
        <v>20 KEMIKAALIDE JA KEEMIATOODETE TOOTMINE</v>
      </c>
      <c r="AE6628" s="6">
        <f t="shared" si="618"/>
        <v>16683921.419999994</v>
      </c>
      <c r="AF6628" s="6">
        <f t="shared" si="619"/>
        <v>15969315.079999983</v>
      </c>
      <c r="AG6628" s="6">
        <f t="shared" si="620"/>
        <v>59786412.329999991</v>
      </c>
      <c r="AH6628" s="6">
        <f t="shared" si="621"/>
        <v>38569366.049999982</v>
      </c>
      <c r="AI6628" s="6">
        <f t="shared" si="623"/>
        <v>59781895.389999993</v>
      </c>
    </row>
    <row r="6629" spans="1:35">
      <c r="A6629" s="3">
        <v>2020</v>
      </c>
      <c r="B6629" s="3">
        <v>7</v>
      </c>
      <c r="C6629" s="4">
        <v>21</v>
      </c>
      <c r="D6629" s="8">
        <v>17</v>
      </c>
      <c r="E6629" s="8">
        <v>1223991.8400000001</v>
      </c>
      <c r="F6629" s="8">
        <v>170217.05</v>
      </c>
      <c r="G6629" s="8">
        <v>4718948.7600000007</v>
      </c>
      <c r="H6629" s="8">
        <v>2745631.14</v>
      </c>
      <c r="I6629" s="8">
        <v>2533396.0100000002</v>
      </c>
      <c r="J6629" s="8">
        <v>1561588.99</v>
      </c>
      <c r="K6629" s="8">
        <v>0</v>
      </c>
      <c r="L6629" s="8">
        <v>260117.91000000003</v>
      </c>
      <c r="M6629" s="8">
        <v>89533.310000000012</v>
      </c>
      <c r="N6629" s="8">
        <v>487969.14</v>
      </c>
      <c r="O6629" s="8">
        <v>101478.69</v>
      </c>
      <c r="P6629" s="8">
        <v>7060.99</v>
      </c>
      <c r="Q6629" s="8">
        <v>409.49</v>
      </c>
      <c r="R6629" s="8">
        <v>783.04</v>
      </c>
      <c r="S6629" s="8">
        <v>1100469.2</v>
      </c>
      <c r="T6629" s="8">
        <v>1013027.99</v>
      </c>
      <c r="U6629" s="8">
        <v>3831.35</v>
      </c>
      <c r="V6629" s="8">
        <v>272.08</v>
      </c>
      <c r="W6629" s="8">
        <v>9342.4699999999993</v>
      </c>
      <c r="X6629" s="8">
        <v>474.04</v>
      </c>
      <c r="Y6629" s="8">
        <v>0.03</v>
      </c>
      <c r="Z6629" s="8">
        <v>0</v>
      </c>
      <c r="AA6629" s="8">
        <v>14085.51</v>
      </c>
      <c r="AB6629" s="8">
        <v>152403.40000000002</v>
      </c>
      <c r="AC6629" s="9">
        <f t="shared" si="622"/>
        <v>-138317.89000000001</v>
      </c>
      <c r="AD6629" s="5" t="str">
        <f>$C6629&amp;" "&amp;VLOOKUP(C6629,Tegevusalad!$A$1:$B$89,2,FALSE)</f>
        <v>21 PÕHIFARMAATSIATOODETE JA RAVIMPREPARAATIDE TOOTMINE</v>
      </c>
      <c r="AE6629" s="6">
        <f t="shared" si="618"/>
        <v>290382.38000000012</v>
      </c>
      <c r="AF6629" s="6">
        <f t="shared" si="619"/>
        <v>832338.98</v>
      </c>
      <c r="AG6629" s="6">
        <f t="shared" si="620"/>
        <v>5009331.1400000006</v>
      </c>
      <c r="AH6629" s="6">
        <f t="shared" si="621"/>
        <v>2443760.9</v>
      </c>
      <c r="AI6629" s="6">
        <f t="shared" si="623"/>
        <v>5008857.1000000006</v>
      </c>
    </row>
    <row r="6630" spans="1:35">
      <c r="A6630" s="3">
        <v>2020</v>
      </c>
      <c r="B6630" s="3">
        <v>7</v>
      </c>
      <c r="C6630" s="4">
        <v>22</v>
      </c>
      <c r="D6630" s="8">
        <v>209</v>
      </c>
      <c r="E6630" s="8">
        <v>31016346.67000002</v>
      </c>
      <c r="F6630" s="8">
        <v>1018.35</v>
      </c>
      <c r="G6630" s="8">
        <v>23039431.489999991</v>
      </c>
      <c r="H6630" s="8">
        <v>15554861.079999998</v>
      </c>
      <c r="I6630" s="8">
        <v>15052950.770000001</v>
      </c>
      <c r="J6630" s="8">
        <v>4030129.3099999996</v>
      </c>
      <c r="K6630" s="8">
        <v>0</v>
      </c>
      <c r="L6630" s="8">
        <v>6203360.96</v>
      </c>
      <c r="M6630" s="8">
        <v>416357.61</v>
      </c>
      <c r="N6630" s="8">
        <v>5317147.7300000014</v>
      </c>
      <c r="O6630" s="8">
        <v>621718.71000000008</v>
      </c>
      <c r="P6630" s="8">
        <v>262573.15000000002</v>
      </c>
      <c r="Q6630" s="8">
        <v>7372.4600000000009</v>
      </c>
      <c r="R6630" s="8">
        <v>5180.2500000000009</v>
      </c>
      <c r="S6630" s="8">
        <v>14001666.119999994</v>
      </c>
      <c r="T6630" s="8">
        <v>13165759.77</v>
      </c>
      <c r="U6630" s="8">
        <v>128079.07</v>
      </c>
      <c r="V6630" s="8">
        <v>50184.84</v>
      </c>
      <c r="W6630" s="8">
        <v>4770.38</v>
      </c>
      <c r="X6630" s="8">
        <v>2592.7399999999998</v>
      </c>
      <c r="Y6630" s="8">
        <v>0</v>
      </c>
      <c r="Z6630" s="8">
        <v>0</v>
      </c>
      <c r="AA6630" s="8">
        <v>1844189.9700000004</v>
      </c>
      <c r="AB6630" s="8">
        <v>541619.13000000035</v>
      </c>
      <c r="AC6630" s="9">
        <f t="shared" si="622"/>
        <v>1302570.8400000001</v>
      </c>
      <c r="AD6630" s="5" t="str">
        <f>$C6630&amp;" "&amp;VLOOKUP(C6630,Tegevusalad!$A$1:$B$89,2,FALSE)</f>
        <v>22 KUMMI- JA PLASTTOODETE TOOTMINE</v>
      </c>
      <c r="AE6630" s="6">
        <f t="shared" ref="AE6630:AE6693" si="624">(E6630+F6630+X6630)-(S6630+U6630)</f>
        <v>16890212.570000026</v>
      </c>
      <c r="AF6630" s="6">
        <f t="shared" ref="AF6630:AF6693" si="625">((N6630+R6630-O6630)/0.2)-S6630-(U6630-V6630)</f>
        <v>9423486.0000000112</v>
      </c>
      <c r="AG6630" s="6">
        <f t="shared" ref="AG6630:AG6693" si="626">(E6630+F6630+G6630+X6630)-(S6630+U6630)</f>
        <v>39929644.060000017</v>
      </c>
      <c r="AH6630" s="6">
        <f t="shared" ref="AH6630:AH6693" si="627">(N6630+R6630)/0.2</f>
        <v>26611639.900000006</v>
      </c>
      <c r="AI6630" s="6">
        <f t="shared" si="623"/>
        <v>39927051.320000023</v>
      </c>
    </row>
    <row r="6631" spans="1:35">
      <c r="A6631" s="3">
        <v>2020</v>
      </c>
      <c r="B6631" s="3">
        <v>7</v>
      </c>
      <c r="C6631" s="4">
        <v>23</v>
      </c>
      <c r="D6631" s="8">
        <v>248</v>
      </c>
      <c r="E6631" s="8">
        <v>48365983.700000018</v>
      </c>
      <c r="F6631" s="8">
        <v>4049.77</v>
      </c>
      <c r="G6631" s="8">
        <v>20024754.450000007</v>
      </c>
      <c r="H6631" s="8">
        <v>18901971.580000002</v>
      </c>
      <c r="I6631" s="8">
        <v>17562370.020000003</v>
      </c>
      <c r="J6631" s="8">
        <v>880662.01</v>
      </c>
      <c r="K6631" s="8">
        <v>0</v>
      </c>
      <c r="L6631" s="8">
        <v>9673561.2000000011</v>
      </c>
      <c r="M6631" s="8">
        <v>73966.430000000008</v>
      </c>
      <c r="N6631" s="8">
        <v>7390278.1699999981</v>
      </c>
      <c r="O6631" s="8">
        <v>304588.67000000004</v>
      </c>
      <c r="P6631" s="8">
        <v>177665.6</v>
      </c>
      <c r="Q6631" s="8">
        <v>12095.199999999997</v>
      </c>
      <c r="R6631" s="8">
        <v>11389.68</v>
      </c>
      <c r="S6631" s="8">
        <v>12543973.210000001</v>
      </c>
      <c r="T6631" s="8">
        <v>11203651.669999998</v>
      </c>
      <c r="U6631" s="8">
        <v>1076914.8400000001</v>
      </c>
      <c r="V6631" s="8">
        <v>937044.66000000015</v>
      </c>
      <c r="W6631" s="8">
        <v>68547.009999999995</v>
      </c>
      <c r="X6631" s="8">
        <v>41382.089999999997</v>
      </c>
      <c r="Y6631" s="8">
        <v>0</v>
      </c>
      <c r="Z6631" s="8">
        <v>0.03</v>
      </c>
      <c r="AA6631" s="8">
        <v>3123971.86</v>
      </c>
      <c r="AB6631" s="8">
        <v>766722.42999999993</v>
      </c>
      <c r="AC6631" s="9">
        <f t="shared" si="622"/>
        <v>2357249.4299999997</v>
      </c>
      <c r="AD6631" s="5" t="str">
        <f>$C6631&amp;" "&amp;VLOOKUP(C6631,Tegevusalad!$A$1:$B$89,2,FALSE)</f>
        <v>23 MUUDE MITTEMETALSETEST MINERAALIDEST TOODETE TOOTMINE</v>
      </c>
      <c r="AE6631" s="6">
        <f t="shared" si="624"/>
        <v>34790527.51000002</v>
      </c>
      <c r="AF6631" s="6">
        <f t="shared" si="625"/>
        <v>22801552.509999983</v>
      </c>
      <c r="AG6631" s="6">
        <f t="shared" si="626"/>
        <v>54815281.960000038</v>
      </c>
      <c r="AH6631" s="6">
        <f t="shared" si="627"/>
        <v>37008339.249999985</v>
      </c>
      <c r="AI6631" s="6">
        <f t="shared" si="623"/>
        <v>54773899.870000035</v>
      </c>
    </row>
    <row r="6632" spans="1:35">
      <c r="A6632" s="3">
        <v>2020</v>
      </c>
      <c r="B6632" s="3">
        <v>7</v>
      </c>
      <c r="C6632" s="4">
        <v>24</v>
      </c>
      <c r="D6632" s="8">
        <v>25</v>
      </c>
      <c r="E6632" s="8">
        <v>2072315.8399999999</v>
      </c>
      <c r="F6632" s="8">
        <v>0</v>
      </c>
      <c r="G6632" s="8">
        <v>2027181.2799999998</v>
      </c>
      <c r="H6632" s="8">
        <v>1661810.87</v>
      </c>
      <c r="I6632" s="8">
        <v>1557980.7000000002</v>
      </c>
      <c r="J6632" s="8">
        <v>280712.25</v>
      </c>
      <c r="K6632" s="8">
        <v>0</v>
      </c>
      <c r="L6632" s="8">
        <v>414463.17000000004</v>
      </c>
      <c r="M6632" s="8">
        <v>138752.62</v>
      </c>
      <c r="N6632" s="8">
        <v>537394.42999999993</v>
      </c>
      <c r="O6632" s="8">
        <v>144884.13</v>
      </c>
      <c r="P6632" s="8">
        <v>39652</v>
      </c>
      <c r="Q6632" s="8">
        <v>509.82000000000005</v>
      </c>
      <c r="R6632" s="8">
        <v>981.49</v>
      </c>
      <c r="S6632" s="8">
        <v>1019893.01</v>
      </c>
      <c r="T6632" s="8">
        <v>945449.38</v>
      </c>
      <c r="U6632" s="8">
        <v>145173.63999999998</v>
      </c>
      <c r="V6632" s="8">
        <v>142923.63999999998</v>
      </c>
      <c r="W6632" s="8">
        <v>1080</v>
      </c>
      <c r="X6632" s="8">
        <v>249633.49</v>
      </c>
      <c r="Y6632" s="8">
        <v>0</v>
      </c>
      <c r="Z6632" s="8">
        <v>0</v>
      </c>
      <c r="AA6632" s="8">
        <v>65097.180000000008</v>
      </c>
      <c r="AB6632" s="8">
        <v>49275.82</v>
      </c>
      <c r="AC6632" s="9">
        <f t="shared" si="622"/>
        <v>15821.360000000008</v>
      </c>
      <c r="AD6632" s="5" t="str">
        <f>$C6632&amp;" "&amp;VLOOKUP(C6632,Tegevusalad!$A$1:$B$89,2,FALSE)</f>
        <v>24 METALLITOOTMINE</v>
      </c>
      <c r="AE6632" s="6">
        <f t="shared" si="624"/>
        <v>1156882.6800000002</v>
      </c>
      <c r="AF6632" s="6">
        <f t="shared" si="625"/>
        <v>945315.93999999948</v>
      </c>
      <c r="AG6632" s="6">
        <f t="shared" si="626"/>
        <v>3184063.9599999995</v>
      </c>
      <c r="AH6632" s="6">
        <f t="shared" si="627"/>
        <v>2691879.5999999996</v>
      </c>
      <c r="AI6632" s="6">
        <f t="shared" si="623"/>
        <v>2934430.4699999997</v>
      </c>
    </row>
    <row r="6633" spans="1:35">
      <c r="A6633" s="3">
        <v>2020</v>
      </c>
      <c r="B6633" s="3">
        <v>7</v>
      </c>
      <c r="C6633" s="4">
        <v>25</v>
      </c>
      <c r="D6633" s="8">
        <v>1450</v>
      </c>
      <c r="E6633" s="8">
        <v>78992739.64000003</v>
      </c>
      <c r="F6633" s="8">
        <v>6078.39</v>
      </c>
      <c r="G6633" s="8">
        <v>63146721.159999996</v>
      </c>
      <c r="H6633" s="8">
        <v>54650476.670000002</v>
      </c>
      <c r="I6633" s="8">
        <v>50974570.329999976</v>
      </c>
      <c r="J6633" s="8">
        <v>7330182.4200000009</v>
      </c>
      <c r="K6633" s="8">
        <v>0</v>
      </c>
      <c r="L6633" s="8">
        <v>15799095.03999998</v>
      </c>
      <c r="M6633" s="8">
        <v>212659.97</v>
      </c>
      <c r="N6633" s="8">
        <v>15643756.559999999</v>
      </c>
      <c r="O6633" s="8">
        <v>643772.03000000026</v>
      </c>
      <c r="P6633" s="8">
        <v>633838.1</v>
      </c>
      <c r="Q6633" s="8">
        <v>45062.960000000006</v>
      </c>
      <c r="R6633" s="8">
        <v>30992.220000000005</v>
      </c>
      <c r="S6633" s="8">
        <v>21173914.370000001</v>
      </c>
      <c r="T6633" s="8">
        <v>18869113.599999998</v>
      </c>
      <c r="U6633" s="8">
        <v>13189280.120000005</v>
      </c>
      <c r="V6633" s="8">
        <v>12919794.600000001</v>
      </c>
      <c r="W6633" s="8">
        <v>217202.26</v>
      </c>
      <c r="X6633" s="8">
        <v>4589462.0100000007</v>
      </c>
      <c r="Y6633" s="8">
        <v>48.22</v>
      </c>
      <c r="Z6633" s="8">
        <v>1779.16</v>
      </c>
      <c r="AA6633" s="8">
        <v>3860818.4599999906</v>
      </c>
      <c r="AB6633" s="8">
        <v>3494550.9499999955</v>
      </c>
      <c r="AC6633" s="9">
        <f t="shared" si="622"/>
        <v>366267.50999999512</v>
      </c>
      <c r="AD6633" s="5" t="str">
        <f>$C6633&amp;" "&amp;VLOOKUP(C6633,Tegevusalad!$A$1:$B$89,2,FALSE)</f>
        <v>25 METALLTOODETE TOOTMINE, V.A MASINAD JA SEADMED</v>
      </c>
      <c r="AE6633" s="6">
        <f t="shared" si="624"/>
        <v>49225085.550000027</v>
      </c>
      <c r="AF6633" s="6">
        <f t="shared" si="625"/>
        <v>53711483.859999992</v>
      </c>
      <c r="AG6633" s="6">
        <f t="shared" si="626"/>
        <v>112371806.71000001</v>
      </c>
      <c r="AH6633" s="6">
        <f t="shared" si="627"/>
        <v>78373743.899999991</v>
      </c>
      <c r="AI6633" s="6">
        <f t="shared" si="623"/>
        <v>107782344.70000002</v>
      </c>
    </row>
    <row r="6634" spans="1:35">
      <c r="A6634" s="3">
        <v>2020</v>
      </c>
      <c r="B6634" s="3">
        <v>7</v>
      </c>
      <c r="C6634" s="4">
        <v>26</v>
      </c>
      <c r="D6634" s="8">
        <v>165</v>
      </c>
      <c r="E6634" s="8">
        <v>58301309.190000005</v>
      </c>
      <c r="F6634" s="8">
        <v>0</v>
      </c>
      <c r="G6634" s="8">
        <v>86897795.099999979</v>
      </c>
      <c r="H6634" s="8">
        <v>50180859.719999999</v>
      </c>
      <c r="I6634" s="8">
        <v>45925624.799999997</v>
      </c>
      <c r="J6634" s="8">
        <v>33510564.959999997</v>
      </c>
      <c r="K6634" s="8">
        <v>6345184.9300000006</v>
      </c>
      <c r="L6634" s="8">
        <v>11660261.810000004</v>
      </c>
      <c r="M6634" s="8">
        <v>5714243.3599999994</v>
      </c>
      <c r="N6634" s="8">
        <v>18337126.229999993</v>
      </c>
      <c r="O6634" s="8">
        <v>6011971.1800000016</v>
      </c>
      <c r="P6634" s="8">
        <v>45498.080000000002</v>
      </c>
      <c r="Q6634" s="8">
        <v>726.19999999999982</v>
      </c>
      <c r="R6634" s="8">
        <v>1584.81</v>
      </c>
      <c r="S6634" s="8">
        <v>49965198.210000016</v>
      </c>
      <c r="T6634" s="8">
        <v>44364222.790000007</v>
      </c>
      <c r="U6634" s="8">
        <v>633303.15999999992</v>
      </c>
      <c r="V6634" s="8">
        <v>75391.48000000001</v>
      </c>
      <c r="W6634" s="8">
        <v>49596.270000000004</v>
      </c>
      <c r="X6634" s="8">
        <v>44515.89</v>
      </c>
      <c r="Y6634" s="8">
        <v>0</v>
      </c>
      <c r="Z6634" s="8">
        <v>0</v>
      </c>
      <c r="AA6634" s="8">
        <v>418107.94999999995</v>
      </c>
      <c r="AB6634" s="8">
        <v>1380729.01</v>
      </c>
      <c r="AC6634" s="9">
        <f t="shared" si="622"/>
        <v>-962621.06</v>
      </c>
      <c r="AD6634" s="5" t="str">
        <f>$C6634&amp;" "&amp;VLOOKUP(C6634,Tegevusalad!$A$1:$B$89,2,FALSE)</f>
        <v>26 ARVUTITE, ELEKTROONIKA- JA OPTIKASEADMETE TOOTMINE</v>
      </c>
      <c r="AE6634" s="6">
        <f t="shared" si="624"/>
        <v>7747323.7099999934</v>
      </c>
      <c r="AF6634" s="6">
        <f t="shared" si="625"/>
        <v>11110589.409999929</v>
      </c>
      <c r="AG6634" s="6">
        <f t="shared" si="626"/>
        <v>94645118.809999973</v>
      </c>
      <c r="AH6634" s="6">
        <f t="shared" si="627"/>
        <v>91693555.199999958</v>
      </c>
      <c r="AI6634" s="6">
        <f t="shared" si="623"/>
        <v>94600602.919999987</v>
      </c>
    </row>
    <row r="6635" spans="1:35">
      <c r="A6635" s="3">
        <v>2020</v>
      </c>
      <c r="B6635" s="3">
        <v>7</v>
      </c>
      <c r="C6635" s="4">
        <v>27</v>
      </c>
      <c r="D6635" s="8">
        <v>148</v>
      </c>
      <c r="E6635" s="8">
        <v>47479733.570000015</v>
      </c>
      <c r="F6635" s="8">
        <v>0</v>
      </c>
      <c r="G6635" s="8">
        <v>64069683.040000014</v>
      </c>
      <c r="H6635" s="8">
        <v>51610709.140000008</v>
      </c>
      <c r="I6635" s="8">
        <v>45286236.990000002</v>
      </c>
      <c r="J6635" s="8">
        <v>11457187.84</v>
      </c>
      <c r="K6635" s="8">
        <v>0</v>
      </c>
      <c r="L6635" s="8">
        <v>9495946.7200000025</v>
      </c>
      <c r="M6635" s="8">
        <v>955225.06</v>
      </c>
      <c r="N6635" s="8">
        <v>12585071.719999997</v>
      </c>
      <c r="O6635" s="8">
        <v>2132391.5799999996</v>
      </c>
      <c r="P6635" s="8">
        <v>109921.26000000001</v>
      </c>
      <c r="Q6635" s="8">
        <v>4904.9699999999993</v>
      </c>
      <c r="R6635" s="8">
        <v>8924.75</v>
      </c>
      <c r="S6635" s="8">
        <v>30034734.539999995</v>
      </c>
      <c r="T6635" s="8">
        <v>24827808.689999998</v>
      </c>
      <c r="U6635" s="8">
        <v>4179519.1799999997</v>
      </c>
      <c r="V6635" s="8">
        <v>327423.85000000009</v>
      </c>
      <c r="W6635" s="8">
        <v>10954.32</v>
      </c>
      <c r="X6635" s="8">
        <v>3940595.41</v>
      </c>
      <c r="Y6635" s="8">
        <v>0</v>
      </c>
      <c r="Z6635" s="8">
        <v>0</v>
      </c>
      <c r="AA6635" s="8">
        <v>919338.29</v>
      </c>
      <c r="AB6635" s="8">
        <v>3053238.2299999991</v>
      </c>
      <c r="AC6635" s="9">
        <f t="shared" si="622"/>
        <v>-2133899.939999999</v>
      </c>
      <c r="AD6635" s="5" t="str">
        <f>$C6635&amp;" "&amp;VLOOKUP(C6635,Tegevusalad!$A$1:$B$89,2,FALSE)</f>
        <v>27 ELEKTRISEADMETE TOOTMINE</v>
      </c>
      <c r="AE6635" s="6">
        <f t="shared" si="624"/>
        <v>17206075.26000002</v>
      </c>
      <c r="AF6635" s="6">
        <f t="shared" si="625"/>
        <v>18421194.579999987</v>
      </c>
      <c r="AG6635" s="6">
        <f t="shared" si="626"/>
        <v>81275758.300000027</v>
      </c>
      <c r="AH6635" s="6">
        <f t="shared" si="627"/>
        <v>62969982.349999979</v>
      </c>
      <c r="AI6635" s="6">
        <f t="shared" si="623"/>
        <v>77335162.89000003</v>
      </c>
    </row>
    <row r="6636" spans="1:35">
      <c r="A6636" s="3">
        <v>2020</v>
      </c>
      <c r="B6636" s="3">
        <v>7</v>
      </c>
      <c r="C6636" s="4">
        <v>28</v>
      </c>
      <c r="D6636" s="8">
        <v>234</v>
      </c>
      <c r="E6636" s="8">
        <v>21295338.909999989</v>
      </c>
      <c r="F6636" s="8">
        <v>0</v>
      </c>
      <c r="G6636" s="8">
        <v>36751215.619999997</v>
      </c>
      <c r="H6636" s="8">
        <v>15572976.259999998</v>
      </c>
      <c r="I6636" s="8">
        <v>13874076.190000001</v>
      </c>
      <c r="J6636" s="8">
        <v>21056519.809999999</v>
      </c>
      <c r="K6636" s="8">
        <v>0</v>
      </c>
      <c r="L6636" s="8">
        <v>4259067.75</v>
      </c>
      <c r="M6636" s="8">
        <v>119439.23999999999</v>
      </c>
      <c r="N6636" s="8">
        <v>6348244.1199999992</v>
      </c>
      <c r="O6636" s="8">
        <v>1093860.2000000002</v>
      </c>
      <c r="P6636" s="8">
        <v>159251.89000000001</v>
      </c>
      <c r="Q6636" s="8">
        <v>3627.89</v>
      </c>
      <c r="R6636" s="8">
        <v>11630.17</v>
      </c>
      <c r="S6636" s="8">
        <v>12138470.9</v>
      </c>
      <c r="T6636" s="8">
        <v>11841426.640000002</v>
      </c>
      <c r="U6636" s="8">
        <v>1731651.9100000004</v>
      </c>
      <c r="V6636" s="8">
        <v>1637609.9600000004</v>
      </c>
      <c r="W6636" s="8">
        <v>26422.78</v>
      </c>
      <c r="X6636" s="8">
        <v>102331.65</v>
      </c>
      <c r="Y6636" s="8">
        <v>0</v>
      </c>
      <c r="Z6636" s="8">
        <v>0</v>
      </c>
      <c r="AA6636" s="8">
        <v>529811.62</v>
      </c>
      <c r="AB6636" s="8">
        <v>2499548.7500000005</v>
      </c>
      <c r="AC6636" s="9">
        <f t="shared" si="622"/>
        <v>-1969737.1300000004</v>
      </c>
      <c r="AD6636" s="5" t="str">
        <f>$C6636&amp;" "&amp;VLOOKUP(C6636,Tegevusalad!$A$1:$B$89,2,FALSE)</f>
        <v>28 MUJAL LIIGITAMATA MASINATE JA SEADMETE TOOTMINE</v>
      </c>
      <c r="AE6636" s="6">
        <f t="shared" si="624"/>
        <v>7527547.749999987</v>
      </c>
      <c r="AF6636" s="6">
        <f t="shared" si="625"/>
        <v>14097557.599999992</v>
      </c>
      <c r="AG6636" s="6">
        <f t="shared" si="626"/>
        <v>44278763.369999982</v>
      </c>
      <c r="AH6636" s="6">
        <f t="shared" si="627"/>
        <v>31799371.449999996</v>
      </c>
      <c r="AI6636" s="6">
        <f t="shared" si="623"/>
        <v>44176431.719999984</v>
      </c>
    </row>
    <row r="6637" spans="1:35">
      <c r="A6637" s="3">
        <v>2020</v>
      </c>
      <c r="B6637" s="3">
        <v>7</v>
      </c>
      <c r="C6637" s="4">
        <v>29</v>
      </c>
      <c r="D6637" s="8">
        <v>91</v>
      </c>
      <c r="E6637" s="8">
        <v>11963175.250000002</v>
      </c>
      <c r="F6637" s="8">
        <v>0</v>
      </c>
      <c r="G6637" s="8">
        <v>19135759.859999999</v>
      </c>
      <c r="H6637" s="8">
        <v>15343381.909999998</v>
      </c>
      <c r="I6637" s="8">
        <v>14430065.860000001</v>
      </c>
      <c r="J6637" s="8">
        <v>3721395.69</v>
      </c>
      <c r="K6637" s="8">
        <v>0</v>
      </c>
      <c r="L6637" s="8">
        <v>2392635.0799999996</v>
      </c>
      <c r="M6637" s="8">
        <v>229130.09</v>
      </c>
      <c r="N6637" s="8">
        <v>3271520.5300000021</v>
      </c>
      <c r="O6637" s="8">
        <v>312687.13000000006</v>
      </c>
      <c r="P6637" s="8">
        <v>173970.67</v>
      </c>
      <c r="Q6637" s="8">
        <v>3846.380000000001</v>
      </c>
      <c r="R6637" s="8">
        <v>3948.24</v>
      </c>
      <c r="S6637" s="8">
        <v>7610561.3299999991</v>
      </c>
      <c r="T6637" s="8">
        <v>5976026.0099999979</v>
      </c>
      <c r="U6637" s="8">
        <v>1117960.6300000006</v>
      </c>
      <c r="V6637" s="8">
        <v>1117146.2400000005</v>
      </c>
      <c r="W6637" s="8">
        <v>67105.760000000009</v>
      </c>
      <c r="X6637" s="8">
        <v>130556.32</v>
      </c>
      <c r="Y6637" s="8">
        <v>475.22</v>
      </c>
      <c r="Z6637" s="8">
        <v>0</v>
      </c>
      <c r="AA6637" s="8">
        <v>152260.31</v>
      </c>
      <c r="AB6637" s="8">
        <v>801540.4499999996</v>
      </c>
      <c r="AC6637" s="9">
        <f t="shared" si="622"/>
        <v>-649280.13999999966</v>
      </c>
      <c r="AD6637" s="5" t="str">
        <f>$C6637&amp;" "&amp;VLOOKUP(C6637,Tegevusalad!$A$1:$B$89,2,FALSE)</f>
        <v>29 MOOTORSÕIDUKITE, HAAGISTE JA POOLHAAGISTE TOOTMINE</v>
      </c>
      <c r="AE6637" s="6">
        <f t="shared" si="624"/>
        <v>3365209.6100000031</v>
      </c>
      <c r="AF6637" s="6">
        <f t="shared" si="625"/>
        <v>7202532.4800000135</v>
      </c>
      <c r="AG6637" s="6">
        <f t="shared" si="626"/>
        <v>22500969.469999999</v>
      </c>
      <c r="AH6637" s="6">
        <f t="shared" si="627"/>
        <v>16377343.850000011</v>
      </c>
      <c r="AI6637" s="6">
        <f t="shared" si="623"/>
        <v>22370413.149999999</v>
      </c>
    </row>
    <row r="6638" spans="1:35">
      <c r="A6638" s="3">
        <v>2020</v>
      </c>
      <c r="B6638" s="3">
        <v>7</v>
      </c>
      <c r="C6638" s="4">
        <v>30</v>
      </c>
      <c r="D6638" s="8">
        <v>103</v>
      </c>
      <c r="E6638" s="8">
        <v>6630395.0600000005</v>
      </c>
      <c r="F6638" s="8">
        <v>5168.88</v>
      </c>
      <c r="G6638" s="8">
        <v>4446596.71</v>
      </c>
      <c r="H6638" s="8">
        <v>2516195.6700000004</v>
      </c>
      <c r="I6638" s="8">
        <v>2236652.89</v>
      </c>
      <c r="J6638" s="8">
        <v>997219.51000000013</v>
      </c>
      <c r="K6638" s="8">
        <v>0</v>
      </c>
      <c r="L6638" s="8">
        <v>1326544.1599999999</v>
      </c>
      <c r="M6638" s="8">
        <v>416.39</v>
      </c>
      <c r="N6638" s="8">
        <v>1772169.16</v>
      </c>
      <c r="O6638" s="8">
        <v>423167.75</v>
      </c>
      <c r="P6638" s="8">
        <v>13835.510000000002</v>
      </c>
      <c r="Q6638" s="8">
        <v>2070.61</v>
      </c>
      <c r="R6638" s="8">
        <v>1798.2499999999998</v>
      </c>
      <c r="S6638" s="8">
        <v>4735326.21</v>
      </c>
      <c r="T6638" s="8">
        <v>3260258.8200000003</v>
      </c>
      <c r="U6638" s="8">
        <v>17080.22</v>
      </c>
      <c r="V6638" s="8">
        <v>10052.25</v>
      </c>
      <c r="W6638" s="8">
        <v>7383.0999999999995</v>
      </c>
      <c r="X6638" s="8">
        <v>0</v>
      </c>
      <c r="Y6638" s="8">
        <v>0</v>
      </c>
      <c r="Z6638" s="8">
        <v>0</v>
      </c>
      <c r="AA6638" s="8">
        <v>72178.01999999999</v>
      </c>
      <c r="AB6638" s="8">
        <v>517386.63000000012</v>
      </c>
      <c r="AC6638" s="9">
        <f t="shared" si="622"/>
        <v>-445208.6100000001</v>
      </c>
      <c r="AD6638" s="5" t="str">
        <f>$C6638&amp;" "&amp;VLOOKUP(C6638,Tegevusalad!$A$1:$B$89,2,FALSE)</f>
        <v>30 MUUDE TRANSPORDIVAHENDITE TOOTMINE</v>
      </c>
      <c r="AE6638" s="6">
        <f t="shared" si="624"/>
        <v>1883157.5100000007</v>
      </c>
      <c r="AF6638" s="6">
        <f t="shared" si="625"/>
        <v>2011644.1199999989</v>
      </c>
      <c r="AG6638" s="6">
        <f t="shared" si="626"/>
        <v>6329754.2200000007</v>
      </c>
      <c r="AH6638" s="6">
        <f t="shared" si="627"/>
        <v>8869837.0499999989</v>
      </c>
      <c r="AI6638" s="6">
        <f t="shared" si="623"/>
        <v>6329754.2200000007</v>
      </c>
    </row>
    <row r="6639" spans="1:35">
      <c r="A6639" s="3">
        <v>2020</v>
      </c>
      <c r="B6639" s="3">
        <v>7</v>
      </c>
      <c r="C6639" s="4">
        <v>31</v>
      </c>
      <c r="D6639" s="8">
        <v>775</v>
      </c>
      <c r="E6639" s="8">
        <v>34386746.359999992</v>
      </c>
      <c r="F6639" s="8">
        <v>2.9</v>
      </c>
      <c r="G6639" s="8">
        <v>36783735.169999987</v>
      </c>
      <c r="H6639" s="8">
        <v>33791239</v>
      </c>
      <c r="I6639" s="8">
        <v>32923432.68</v>
      </c>
      <c r="J6639" s="8">
        <v>2259197.42</v>
      </c>
      <c r="K6639" s="8">
        <v>0</v>
      </c>
      <c r="L6639" s="8">
        <v>6877349.5100000026</v>
      </c>
      <c r="M6639" s="8">
        <v>26265.069999999996</v>
      </c>
      <c r="N6639" s="8">
        <v>7618841.5799999954</v>
      </c>
      <c r="O6639" s="8">
        <v>162027.03000000003</v>
      </c>
      <c r="P6639" s="8">
        <v>228005.05000000008</v>
      </c>
      <c r="Q6639" s="8">
        <v>31588.02</v>
      </c>
      <c r="R6639" s="8">
        <v>7174.6400000000012</v>
      </c>
      <c r="S6639" s="8">
        <v>18452499.599999983</v>
      </c>
      <c r="T6639" s="8">
        <v>17643405.209999986</v>
      </c>
      <c r="U6639" s="8">
        <v>252028.12000000002</v>
      </c>
      <c r="V6639" s="8">
        <v>239190.10999999996</v>
      </c>
      <c r="W6639" s="8">
        <v>10184.120000000001</v>
      </c>
      <c r="X6639" s="8">
        <v>533246.71999999997</v>
      </c>
      <c r="Y6639" s="8">
        <v>0.02</v>
      </c>
      <c r="Z6639" s="8">
        <v>0</v>
      </c>
      <c r="AA6639" s="8">
        <v>797611.80000000075</v>
      </c>
      <c r="AB6639" s="8">
        <v>1512838.7799999986</v>
      </c>
      <c r="AC6639" s="9">
        <f t="shared" si="622"/>
        <v>-715226.97999999789</v>
      </c>
      <c r="AD6639" s="5" t="str">
        <f>$C6639&amp;" "&amp;VLOOKUP(C6639,Tegevusalad!$A$1:$B$89,2,FALSE)</f>
        <v>31 MÖÖBLITOOTMINE</v>
      </c>
      <c r="AE6639" s="6">
        <f t="shared" si="624"/>
        <v>16215468.260000005</v>
      </c>
      <c r="AF6639" s="6">
        <f t="shared" si="625"/>
        <v>18854608.339999989</v>
      </c>
      <c r="AG6639" s="6">
        <f t="shared" si="626"/>
        <v>52999203.429999992</v>
      </c>
      <c r="AH6639" s="6">
        <f t="shared" si="627"/>
        <v>38130081.099999972</v>
      </c>
      <c r="AI6639" s="6">
        <f t="shared" si="623"/>
        <v>52465956.709999993</v>
      </c>
    </row>
    <row r="6640" spans="1:35">
      <c r="A6640" s="3">
        <v>2020</v>
      </c>
      <c r="B6640" s="3">
        <v>7</v>
      </c>
      <c r="C6640" s="4">
        <v>32</v>
      </c>
      <c r="D6640" s="8">
        <v>369</v>
      </c>
      <c r="E6640" s="8">
        <v>9612951.8200000003</v>
      </c>
      <c r="F6640" s="8">
        <v>561364.84</v>
      </c>
      <c r="G6640" s="8">
        <v>12228726.5</v>
      </c>
      <c r="H6640" s="8">
        <v>10264725.75</v>
      </c>
      <c r="I6640" s="8">
        <v>8083860.4399999976</v>
      </c>
      <c r="J6640" s="8">
        <v>1469077.97</v>
      </c>
      <c r="K6640" s="8">
        <v>0</v>
      </c>
      <c r="L6640" s="8">
        <v>1973113.2099999995</v>
      </c>
      <c r="M6640" s="8">
        <v>43475.54</v>
      </c>
      <c r="N6640" s="8">
        <v>2463587.1900000023</v>
      </c>
      <c r="O6640" s="8">
        <v>509691.97000000015</v>
      </c>
      <c r="P6640" s="8">
        <v>52189.94999999999</v>
      </c>
      <c r="Q6640" s="8">
        <v>8591.880000000001</v>
      </c>
      <c r="R6640" s="8">
        <v>2512.3699999999994</v>
      </c>
      <c r="S6640" s="8">
        <v>3878330.9399999995</v>
      </c>
      <c r="T6640" s="8">
        <v>3626709.1599999988</v>
      </c>
      <c r="U6640" s="8">
        <v>191499.54000000007</v>
      </c>
      <c r="V6640" s="8">
        <v>168380.86000000004</v>
      </c>
      <c r="W6640" s="8">
        <v>123731.47999999998</v>
      </c>
      <c r="X6640" s="8">
        <v>10193.84</v>
      </c>
      <c r="Y6640" s="8">
        <v>0</v>
      </c>
      <c r="Z6640" s="8">
        <v>0</v>
      </c>
      <c r="AA6640" s="8">
        <v>578956.33000000007</v>
      </c>
      <c r="AB6640" s="8">
        <v>1025954.7699999997</v>
      </c>
      <c r="AC6640" s="9">
        <f t="shared" si="622"/>
        <v>-446998.43999999959</v>
      </c>
      <c r="AD6640" s="5" t="str">
        <f>$C6640&amp;" "&amp;VLOOKUP(C6640,Tegevusalad!$A$1:$B$89,2,FALSE)</f>
        <v>32 MUU TOOTMINE</v>
      </c>
      <c r="AE6640" s="6">
        <f t="shared" si="624"/>
        <v>6114680.0200000005</v>
      </c>
      <c r="AF6640" s="6">
        <f t="shared" si="625"/>
        <v>5880588.3300000113</v>
      </c>
      <c r="AG6640" s="6">
        <f t="shared" si="626"/>
        <v>18343406.52</v>
      </c>
      <c r="AH6640" s="6">
        <f t="shared" si="627"/>
        <v>12330497.800000012</v>
      </c>
      <c r="AI6640" s="6">
        <f t="shared" si="623"/>
        <v>18333212.68</v>
      </c>
    </row>
    <row r="6641" spans="1:35">
      <c r="A6641" s="3">
        <v>2020</v>
      </c>
      <c r="B6641" s="3">
        <v>7</v>
      </c>
      <c r="C6641" s="4">
        <v>33</v>
      </c>
      <c r="D6641" s="8">
        <v>813</v>
      </c>
      <c r="E6641" s="8">
        <v>17887652.579999998</v>
      </c>
      <c r="F6641" s="8">
        <v>980</v>
      </c>
      <c r="G6641" s="8">
        <v>15986431.309999995</v>
      </c>
      <c r="H6641" s="8">
        <v>4587982.120000001</v>
      </c>
      <c r="I6641" s="8">
        <v>1106088.77</v>
      </c>
      <c r="J6641" s="8">
        <v>2480590.4699999997</v>
      </c>
      <c r="K6641" s="8">
        <v>0</v>
      </c>
      <c r="L6641" s="8">
        <v>3577618.7300000032</v>
      </c>
      <c r="M6641" s="8">
        <v>3024719.1100000003</v>
      </c>
      <c r="N6641" s="8">
        <v>6056194.4100000067</v>
      </c>
      <c r="O6641" s="8">
        <v>3084738.33</v>
      </c>
      <c r="P6641" s="8">
        <v>139954.43999999994</v>
      </c>
      <c r="Q6641" s="8">
        <v>21015.820000000011</v>
      </c>
      <c r="R6641" s="8">
        <v>9158.4500000000007</v>
      </c>
      <c r="S6641" s="8">
        <v>5545855.1000000043</v>
      </c>
      <c r="T6641" s="8">
        <v>4074464.9999999995</v>
      </c>
      <c r="U6641" s="8">
        <v>777289.78000000014</v>
      </c>
      <c r="V6641" s="8">
        <v>145841.66999999993</v>
      </c>
      <c r="W6641" s="8">
        <v>10516.23</v>
      </c>
      <c r="X6641" s="8">
        <v>45558.200000000019</v>
      </c>
      <c r="Y6641" s="8">
        <v>0</v>
      </c>
      <c r="Z6641" s="8">
        <v>8.25</v>
      </c>
      <c r="AA6641" s="8">
        <v>1167594.0200000007</v>
      </c>
      <c r="AB6641" s="8">
        <v>621458.84000000008</v>
      </c>
      <c r="AC6641" s="9">
        <f t="shared" si="622"/>
        <v>546135.18000000063</v>
      </c>
      <c r="AD6641" s="5" t="str">
        <f>$C6641&amp;" "&amp;VLOOKUP(C6641,Tegevusalad!$A$1:$B$89,2,FALSE)</f>
        <v>33 MASINATE JA SEADMETE REMONT JA PAIGALDUS</v>
      </c>
      <c r="AE6641" s="6">
        <f t="shared" si="624"/>
        <v>11611045.899999993</v>
      </c>
      <c r="AF6641" s="6">
        <f t="shared" si="625"/>
        <v>8725769.4400000311</v>
      </c>
      <c r="AG6641" s="6">
        <f t="shared" si="626"/>
        <v>27597477.209999993</v>
      </c>
      <c r="AH6641" s="6">
        <f t="shared" si="627"/>
        <v>30326764.300000034</v>
      </c>
      <c r="AI6641" s="6">
        <f t="shared" si="623"/>
        <v>27551919.00999999</v>
      </c>
    </row>
    <row r="6642" spans="1:35">
      <c r="A6642" s="3">
        <v>2020</v>
      </c>
      <c r="B6642" s="3">
        <v>7</v>
      </c>
      <c r="C6642" s="4">
        <v>35</v>
      </c>
      <c r="D6642" s="8">
        <v>465</v>
      </c>
      <c r="E6642" s="8">
        <v>109729584.02000006</v>
      </c>
      <c r="F6642" s="8">
        <v>5676.24</v>
      </c>
      <c r="G6642" s="8">
        <v>16694696.83</v>
      </c>
      <c r="H6642" s="8">
        <v>2786035.68</v>
      </c>
      <c r="I6642" s="8">
        <v>710786.88000000012</v>
      </c>
      <c r="J6642" s="8">
        <v>82140.77</v>
      </c>
      <c r="K6642" s="8">
        <v>0</v>
      </c>
      <c r="L6642" s="8">
        <v>21946427.609999992</v>
      </c>
      <c r="M6642" s="8">
        <v>542616.72000000009</v>
      </c>
      <c r="N6642" s="8">
        <v>20425307.049999997</v>
      </c>
      <c r="O6642" s="8">
        <v>623771.90000000014</v>
      </c>
      <c r="P6642" s="8">
        <v>6014129.8200000012</v>
      </c>
      <c r="Q6642" s="8">
        <v>11603.169999999998</v>
      </c>
      <c r="R6642" s="8">
        <v>8593.3000000000011</v>
      </c>
      <c r="S6642" s="8">
        <v>5922510.5899999999</v>
      </c>
      <c r="T6642" s="8">
        <v>2509556.1600000006</v>
      </c>
      <c r="U6642" s="8">
        <v>25498146.619999997</v>
      </c>
      <c r="V6642" s="8">
        <v>99137.48000000001</v>
      </c>
      <c r="W6642" s="8">
        <v>2909742.5000000005</v>
      </c>
      <c r="X6642" s="8">
        <v>183702.94000000003</v>
      </c>
      <c r="Y6642" s="8">
        <v>0.1</v>
      </c>
      <c r="Z6642" s="8">
        <v>0</v>
      </c>
      <c r="AA6642" s="8">
        <v>4545096</v>
      </c>
      <c r="AB6642" s="8">
        <v>2481358.620000001</v>
      </c>
      <c r="AC6642" s="9">
        <f t="shared" si="622"/>
        <v>2063737.379999999</v>
      </c>
      <c r="AD6642" s="5" t="str">
        <f>$C6642&amp;" "&amp;VLOOKUP(C6642,Tegevusalad!$A$1:$B$89,2,FALSE)</f>
        <v>35 ELEKTRIENERGIA, GAASI, AURU JA KONDITSIONEERITUD ÕHUGA VARUSTAMINE</v>
      </c>
      <c r="AE6642" s="6">
        <f t="shared" si="624"/>
        <v>78498305.990000054</v>
      </c>
      <c r="AF6642" s="6">
        <f t="shared" si="625"/>
        <v>67729122.519999981</v>
      </c>
      <c r="AG6642" s="6">
        <f t="shared" si="626"/>
        <v>95193002.820000052</v>
      </c>
      <c r="AH6642" s="6">
        <f t="shared" si="627"/>
        <v>102169501.74999999</v>
      </c>
      <c r="AI6642" s="6">
        <f t="shared" si="623"/>
        <v>95009299.880000055</v>
      </c>
    </row>
    <row r="6643" spans="1:35">
      <c r="A6643" s="3">
        <v>2020</v>
      </c>
      <c r="B6643" s="3">
        <v>7</v>
      </c>
      <c r="C6643" s="4">
        <v>36</v>
      </c>
      <c r="D6643" s="8">
        <v>42</v>
      </c>
      <c r="E6643" s="8">
        <v>5097374.91</v>
      </c>
      <c r="F6643" s="8">
        <v>0</v>
      </c>
      <c r="G6643" s="8">
        <v>23840</v>
      </c>
      <c r="H6643" s="8">
        <v>23840</v>
      </c>
      <c r="I6643" s="8">
        <v>14960</v>
      </c>
      <c r="J6643" s="8">
        <v>0</v>
      </c>
      <c r="K6643" s="8">
        <v>0</v>
      </c>
      <c r="L6643" s="8">
        <v>1019474.99</v>
      </c>
      <c r="M6643" s="8">
        <v>0</v>
      </c>
      <c r="N6643" s="8">
        <v>759015.55999999994</v>
      </c>
      <c r="O6643" s="8">
        <v>0</v>
      </c>
      <c r="P6643" s="8">
        <v>373881</v>
      </c>
      <c r="Q6643" s="8">
        <v>5997.47</v>
      </c>
      <c r="R6643" s="8">
        <v>1156.8399999999999</v>
      </c>
      <c r="S6643" s="8">
        <v>154825.47</v>
      </c>
      <c r="T6643" s="8">
        <v>112029.44</v>
      </c>
      <c r="U6643" s="8">
        <v>444.73</v>
      </c>
      <c r="V6643" s="8">
        <v>444.73</v>
      </c>
      <c r="W6643" s="8">
        <v>810.15</v>
      </c>
      <c r="X6643" s="8">
        <v>0</v>
      </c>
      <c r="Y6643" s="8">
        <v>0</v>
      </c>
      <c r="Z6643" s="8">
        <v>0</v>
      </c>
      <c r="AA6643" s="8">
        <v>293349.95</v>
      </c>
      <c r="AB6643" s="8">
        <v>32890.519999999997</v>
      </c>
      <c r="AC6643" s="9">
        <f t="shared" si="622"/>
        <v>260459.43000000002</v>
      </c>
      <c r="AD6643" s="5" t="str">
        <f>$C6643&amp;" "&amp;VLOOKUP(C6643,Tegevusalad!$A$1:$B$89,2,FALSE)</f>
        <v>36 VEEKOGUMINE, -TÖÖTLUS JA -VARUSTUS</v>
      </c>
      <c r="AE6643" s="6">
        <f t="shared" si="624"/>
        <v>4942104.71</v>
      </c>
      <c r="AF6643" s="6">
        <f t="shared" si="625"/>
        <v>3646036.5299999993</v>
      </c>
      <c r="AG6643" s="6">
        <f t="shared" si="626"/>
        <v>4965944.71</v>
      </c>
      <c r="AH6643" s="6">
        <f t="shared" si="627"/>
        <v>3800861.9999999995</v>
      </c>
      <c r="AI6643" s="6">
        <f t="shared" si="623"/>
        <v>4965944.71</v>
      </c>
    </row>
    <row r="6644" spans="1:35">
      <c r="A6644" s="3">
        <v>2020</v>
      </c>
      <c r="B6644" s="3">
        <v>7</v>
      </c>
      <c r="C6644" s="4">
        <v>37</v>
      </c>
      <c r="D6644" s="8">
        <v>89</v>
      </c>
      <c r="E6644" s="8">
        <v>7619822.5200000005</v>
      </c>
      <c r="F6644" s="8">
        <v>4976.1500000000005</v>
      </c>
      <c r="G6644" s="8">
        <v>51444.41</v>
      </c>
      <c r="H6644" s="8">
        <v>5922.25</v>
      </c>
      <c r="I6644" s="8">
        <v>188</v>
      </c>
      <c r="J6644" s="8">
        <v>0</v>
      </c>
      <c r="K6644" s="8">
        <v>0</v>
      </c>
      <c r="L6644" s="8">
        <v>1524412.3800000001</v>
      </c>
      <c r="M6644" s="8">
        <v>0</v>
      </c>
      <c r="N6644" s="8">
        <v>1890691.2799999998</v>
      </c>
      <c r="O6644" s="8">
        <v>5721.78</v>
      </c>
      <c r="P6644" s="8">
        <v>1196052.9200000002</v>
      </c>
      <c r="Q6644" s="8">
        <v>718.29</v>
      </c>
      <c r="R6644" s="8">
        <v>1192.1100000000001</v>
      </c>
      <c r="S6644" s="8">
        <v>78781.240000000005</v>
      </c>
      <c r="T6644" s="8">
        <v>60070.30000000001</v>
      </c>
      <c r="U6644" s="8">
        <v>161138.20000000001</v>
      </c>
      <c r="V6644" s="8">
        <v>1394.2</v>
      </c>
      <c r="W6644" s="8">
        <v>2477.77</v>
      </c>
      <c r="X6644" s="8">
        <v>329.50000000000006</v>
      </c>
      <c r="Y6644" s="8">
        <v>0.08</v>
      </c>
      <c r="Z6644" s="8">
        <v>0</v>
      </c>
      <c r="AA6644" s="8">
        <v>446775.30999999994</v>
      </c>
      <c r="AB6644" s="8">
        <v>813054.13000000024</v>
      </c>
      <c r="AC6644" s="9">
        <f t="shared" si="622"/>
        <v>-366278.8200000003</v>
      </c>
      <c r="AD6644" s="5" t="str">
        <f>$C6644&amp;" "&amp;VLOOKUP(C6644,Tegevusalad!$A$1:$B$89,2,FALSE)</f>
        <v>37 KANALISATSIOON</v>
      </c>
      <c r="AE6644" s="6">
        <f t="shared" si="624"/>
        <v>7385208.7300000004</v>
      </c>
      <c r="AF6644" s="6">
        <f t="shared" si="625"/>
        <v>9192282.8099999987</v>
      </c>
      <c r="AG6644" s="6">
        <f t="shared" si="626"/>
        <v>7436653.1400000006</v>
      </c>
      <c r="AH6644" s="6">
        <f t="shared" si="627"/>
        <v>9459416.9499999993</v>
      </c>
      <c r="AI6644" s="6">
        <f t="shared" si="623"/>
        <v>7436323.6400000006</v>
      </c>
    </row>
    <row r="6645" spans="1:35">
      <c r="A6645" s="3">
        <v>2020</v>
      </c>
      <c r="B6645" s="3">
        <v>7</v>
      </c>
      <c r="C6645" s="4">
        <v>38</v>
      </c>
      <c r="D6645" s="8">
        <v>157</v>
      </c>
      <c r="E6645" s="8">
        <v>24095315.240000013</v>
      </c>
      <c r="F6645" s="8">
        <v>0</v>
      </c>
      <c r="G6645" s="8">
        <v>18949941.080000002</v>
      </c>
      <c r="H6645" s="8">
        <v>10677999.5</v>
      </c>
      <c r="I6645" s="8">
        <v>10240026.67</v>
      </c>
      <c r="J6645" s="8">
        <v>8060052.0099999998</v>
      </c>
      <c r="K6645" s="8">
        <v>0</v>
      </c>
      <c r="L6645" s="8">
        <v>4819063.07</v>
      </c>
      <c r="M6645" s="8">
        <v>358764.86</v>
      </c>
      <c r="N6645" s="8">
        <v>4591246.0399999991</v>
      </c>
      <c r="O6645" s="8">
        <v>359612.31000000006</v>
      </c>
      <c r="P6645" s="8">
        <v>146019.96</v>
      </c>
      <c r="Q6645" s="8">
        <v>5906.13</v>
      </c>
      <c r="R6645" s="8">
        <v>6025.0399999999991</v>
      </c>
      <c r="S6645" s="8">
        <v>4615447.1700000009</v>
      </c>
      <c r="T6645" s="8">
        <v>4155355.1600000006</v>
      </c>
      <c r="U6645" s="8">
        <v>5162170.3599999994</v>
      </c>
      <c r="V6645" s="8">
        <v>5162173.3599999994</v>
      </c>
      <c r="W6645" s="8">
        <v>11448.77</v>
      </c>
      <c r="X6645" s="8">
        <v>1768259.5299999998</v>
      </c>
      <c r="Y6645" s="8">
        <v>0</v>
      </c>
      <c r="Z6645" s="8">
        <v>0</v>
      </c>
      <c r="AA6645" s="8">
        <v>1106158.71</v>
      </c>
      <c r="AB6645" s="8">
        <v>519576.82000000007</v>
      </c>
      <c r="AC6645" s="9">
        <f t="shared" si="622"/>
        <v>586581.8899999999</v>
      </c>
      <c r="AD6645" s="5" t="str">
        <f>$C6645&amp;" "&amp;VLOOKUP(C6645,Tegevusalad!$A$1:$B$89,2,FALSE)</f>
        <v>38 JÄÄTMEKOGUMINE, -TÖÖTLUS JA -KÕRVALDUS; MATERJALIDE TAASKASUTUSELE VÕTMINE</v>
      </c>
      <c r="AE6645" s="6">
        <f t="shared" si="624"/>
        <v>16085957.240000013</v>
      </c>
      <c r="AF6645" s="6">
        <f t="shared" si="625"/>
        <v>16572849.679999996</v>
      </c>
      <c r="AG6645" s="6">
        <f t="shared" si="626"/>
        <v>35035898.320000015</v>
      </c>
      <c r="AH6645" s="6">
        <f t="shared" si="627"/>
        <v>22986355.399999995</v>
      </c>
      <c r="AI6645" s="6">
        <f t="shared" si="623"/>
        <v>33267638.790000014</v>
      </c>
    </row>
    <row r="6646" spans="1:35">
      <c r="A6646" s="3">
        <v>2020</v>
      </c>
      <c r="B6646" s="3">
        <v>7</v>
      </c>
      <c r="C6646" s="4">
        <v>39</v>
      </c>
      <c r="D6646" s="8">
        <v>15</v>
      </c>
      <c r="E6646" s="8">
        <v>697356.16999999993</v>
      </c>
      <c r="F6646" s="8">
        <v>146.79</v>
      </c>
      <c r="G6646" s="8">
        <v>120244.21</v>
      </c>
      <c r="H6646" s="8">
        <v>10370</v>
      </c>
      <c r="I6646" s="8">
        <v>0</v>
      </c>
      <c r="J6646" s="8">
        <v>1170</v>
      </c>
      <c r="K6646" s="8">
        <v>0</v>
      </c>
      <c r="L6646" s="8">
        <v>139484.44000000003</v>
      </c>
      <c r="M6646" s="8">
        <v>0</v>
      </c>
      <c r="N6646" s="8">
        <v>233004.54</v>
      </c>
      <c r="O6646" s="8">
        <v>0</v>
      </c>
      <c r="P6646" s="8">
        <v>0</v>
      </c>
      <c r="Q6646" s="8">
        <v>331.92</v>
      </c>
      <c r="R6646" s="8">
        <v>21.990000000000002</v>
      </c>
      <c r="S6646" s="8">
        <v>10956.92</v>
      </c>
      <c r="T6646" s="8">
        <v>245.46</v>
      </c>
      <c r="U6646" s="8">
        <v>4507.8899999999994</v>
      </c>
      <c r="V6646" s="8">
        <v>4507.8899999999994</v>
      </c>
      <c r="W6646" s="8">
        <v>577.86</v>
      </c>
      <c r="X6646" s="8">
        <v>64964.18</v>
      </c>
      <c r="Y6646" s="8">
        <v>0</v>
      </c>
      <c r="Z6646" s="8">
        <v>0</v>
      </c>
      <c r="AA6646" s="8">
        <v>7113.13</v>
      </c>
      <c r="AB6646" s="8">
        <v>100633.23</v>
      </c>
      <c r="AC6646" s="9">
        <f t="shared" si="622"/>
        <v>-93520.099999999991</v>
      </c>
      <c r="AD6646" s="5" t="str">
        <f>$C6646&amp;" "&amp;VLOOKUP(C6646,Tegevusalad!$A$1:$B$89,2,FALSE)</f>
        <v>39 SAASTEKÄITLUS JA MUUD JÄÄTMEKÄITLUSTEGEVUSED</v>
      </c>
      <c r="AE6646" s="6">
        <f t="shared" si="624"/>
        <v>747002.33</v>
      </c>
      <c r="AF6646" s="6">
        <f t="shared" si="625"/>
        <v>1154175.73</v>
      </c>
      <c r="AG6646" s="6">
        <f t="shared" si="626"/>
        <v>867246.53999999992</v>
      </c>
      <c r="AH6646" s="6">
        <f t="shared" si="627"/>
        <v>1165132.6499999999</v>
      </c>
      <c r="AI6646" s="6">
        <f t="shared" si="623"/>
        <v>802282.35999999987</v>
      </c>
    </row>
    <row r="6647" spans="1:35">
      <c r="A6647" s="3">
        <v>2020</v>
      </c>
      <c r="B6647" s="3">
        <v>7</v>
      </c>
      <c r="C6647" s="4">
        <v>41</v>
      </c>
      <c r="D6647" s="8">
        <v>4690</v>
      </c>
      <c r="E6647" s="8">
        <v>189815419</v>
      </c>
      <c r="F6647" s="8">
        <v>83249.089999999982</v>
      </c>
      <c r="G6647" s="8">
        <v>16865063.750000007</v>
      </c>
      <c r="H6647" s="8">
        <v>9225581.1400000043</v>
      </c>
      <c r="I6647" s="8">
        <v>2661640.9300000002</v>
      </c>
      <c r="J6647" s="8">
        <v>4094830.6399999997</v>
      </c>
      <c r="K6647" s="8">
        <v>0</v>
      </c>
      <c r="L6647" s="8">
        <v>37970576.210000008</v>
      </c>
      <c r="M6647" s="8">
        <v>3153.57</v>
      </c>
      <c r="N6647" s="8">
        <v>34708458.880000062</v>
      </c>
      <c r="O6647" s="8">
        <v>21945.269999999997</v>
      </c>
      <c r="P6647" s="8">
        <v>2093542.8600000022</v>
      </c>
      <c r="Q6647" s="8">
        <v>198763.91000000009</v>
      </c>
      <c r="R6647" s="8">
        <v>48710.429999999971</v>
      </c>
      <c r="S6647" s="8">
        <v>3119764.3800000027</v>
      </c>
      <c r="T6647" s="8">
        <v>1933307.1500000008</v>
      </c>
      <c r="U6647" s="8">
        <v>1915002.2500000014</v>
      </c>
      <c r="V6647" s="8">
        <v>1650560.4900000012</v>
      </c>
      <c r="W6647" s="8">
        <v>306109.75000000006</v>
      </c>
      <c r="X6647" s="8">
        <v>3292753.8</v>
      </c>
      <c r="Y6647" s="8">
        <v>7041.5</v>
      </c>
      <c r="Z6647" s="8">
        <v>236.37</v>
      </c>
      <c r="AA6647" s="8">
        <v>9922656.7899999917</v>
      </c>
      <c r="AB6647" s="8">
        <v>6650580.7699999986</v>
      </c>
      <c r="AC6647" s="9">
        <f t="shared" si="622"/>
        <v>3272076.019999993</v>
      </c>
      <c r="AD6647" s="5" t="str">
        <f>$C6647&amp;" "&amp;VLOOKUP(C6647,Tegevusalad!$A$1:$B$89,2,FALSE)</f>
        <v>41 HOONETE EHITUS</v>
      </c>
      <c r="AE6647" s="6">
        <f t="shared" si="624"/>
        <v>188156655.26000002</v>
      </c>
      <c r="AF6647" s="6">
        <f t="shared" si="625"/>
        <v>170291914.0600003</v>
      </c>
      <c r="AG6647" s="6">
        <f t="shared" si="626"/>
        <v>205021719.01000002</v>
      </c>
      <c r="AH6647" s="6">
        <f t="shared" si="627"/>
        <v>173785846.55000031</v>
      </c>
      <c r="AI6647" s="6">
        <f t="shared" si="623"/>
        <v>201728965.21000001</v>
      </c>
    </row>
    <row r="6648" spans="1:35">
      <c r="A6648" s="3">
        <v>2020</v>
      </c>
      <c r="B6648" s="3">
        <v>7</v>
      </c>
      <c r="C6648" s="4">
        <v>42</v>
      </c>
      <c r="D6648" s="8">
        <v>1008</v>
      </c>
      <c r="E6648" s="8">
        <v>140670318.09000003</v>
      </c>
      <c r="F6648" s="8">
        <v>8201.130000000001</v>
      </c>
      <c r="G6648" s="8">
        <v>4398551.5700000012</v>
      </c>
      <c r="H6648" s="8">
        <v>3504287.8200000003</v>
      </c>
      <c r="I6648" s="8">
        <v>1983306.1</v>
      </c>
      <c r="J6648" s="8">
        <v>0</v>
      </c>
      <c r="K6648" s="8">
        <v>0</v>
      </c>
      <c r="L6648" s="8">
        <v>28134801.73000003</v>
      </c>
      <c r="M6648" s="8">
        <v>467175.36</v>
      </c>
      <c r="N6648" s="8">
        <v>21341227.569999997</v>
      </c>
      <c r="O6648" s="8">
        <v>632936.21</v>
      </c>
      <c r="P6648" s="8">
        <v>510596.41000000009</v>
      </c>
      <c r="Q6648" s="8">
        <v>54869.430000000008</v>
      </c>
      <c r="R6648" s="8">
        <v>36317.340000000004</v>
      </c>
      <c r="S6648" s="8">
        <v>9484547.9900000039</v>
      </c>
      <c r="T6648" s="8">
        <v>7125996.5599999996</v>
      </c>
      <c r="U6648" s="8">
        <v>655803.14000000048</v>
      </c>
      <c r="V6648" s="8">
        <v>353581.9800000001</v>
      </c>
      <c r="W6648" s="8">
        <v>78012.75999999998</v>
      </c>
      <c r="X6648" s="8">
        <v>71093.39</v>
      </c>
      <c r="Y6648" s="8">
        <v>0</v>
      </c>
      <c r="Z6648" s="8">
        <v>0</v>
      </c>
      <c r="AA6648" s="8">
        <v>8287896.3400000026</v>
      </c>
      <c r="AB6648" s="8">
        <v>1027146.8200000003</v>
      </c>
      <c r="AC6648" s="9">
        <f t="shared" si="622"/>
        <v>7260749.5200000023</v>
      </c>
      <c r="AD6648" s="5" t="str">
        <f>$C6648&amp;" "&amp;VLOOKUP(C6648,Tegevusalad!$A$1:$B$89,2,FALSE)</f>
        <v>42 RAJATISTE EHITUS</v>
      </c>
      <c r="AE6648" s="6">
        <f t="shared" si="624"/>
        <v>130609261.48</v>
      </c>
      <c r="AF6648" s="6">
        <f t="shared" si="625"/>
        <v>93936274.349999964</v>
      </c>
      <c r="AG6648" s="6">
        <f t="shared" si="626"/>
        <v>135007813.05000001</v>
      </c>
      <c r="AH6648" s="6">
        <f t="shared" si="627"/>
        <v>106887724.54999998</v>
      </c>
      <c r="AI6648" s="6">
        <f t="shared" si="623"/>
        <v>134936719.66000003</v>
      </c>
    </row>
    <row r="6649" spans="1:35">
      <c r="A6649" s="3">
        <v>2020</v>
      </c>
      <c r="B6649" s="3">
        <v>7</v>
      </c>
      <c r="C6649" s="4">
        <v>43</v>
      </c>
      <c r="D6649" s="8">
        <v>6241</v>
      </c>
      <c r="E6649" s="8">
        <v>124533990.25000001</v>
      </c>
      <c r="F6649" s="8">
        <v>94148.1</v>
      </c>
      <c r="G6649" s="8">
        <v>11769299.35</v>
      </c>
      <c r="H6649" s="8">
        <v>8351581.0500000054</v>
      </c>
      <c r="I6649" s="8">
        <v>2279085.3700000006</v>
      </c>
      <c r="J6649" s="8">
        <v>205020.87</v>
      </c>
      <c r="K6649" s="8">
        <v>271.11</v>
      </c>
      <c r="L6649" s="8">
        <v>24915271.599999972</v>
      </c>
      <c r="M6649" s="8">
        <v>0</v>
      </c>
      <c r="N6649" s="8">
        <v>19430566.330000076</v>
      </c>
      <c r="O6649" s="8">
        <v>447417.42000000004</v>
      </c>
      <c r="P6649" s="8">
        <v>616147.52999999945</v>
      </c>
      <c r="Q6649" s="8">
        <v>201587.13000000015</v>
      </c>
      <c r="R6649" s="8">
        <v>44926.839999999989</v>
      </c>
      <c r="S6649" s="8">
        <v>7270873.4699999979</v>
      </c>
      <c r="T6649" s="8">
        <v>6078217.7800000012</v>
      </c>
      <c r="U6649" s="8">
        <v>1030914.3100000004</v>
      </c>
      <c r="V6649" s="8">
        <v>889821.22000000067</v>
      </c>
      <c r="W6649" s="8">
        <v>470958.76999999996</v>
      </c>
      <c r="X6649" s="8">
        <v>273385.28999999992</v>
      </c>
      <c r="Y6649" s="8">
        <v>233.27</v>
      </c>
      <c r="Z6649" s="8">
        <v>4907.08</v>
      </c>
      <c r="AA6649" s="8">
        <v>8375589.3000000035</v>
      </c>
      <c r="AB6649" s="8">
        <v>2895557.8399999947</v>
      </c>
      <c r="AC6649" s="9">
        <f t="shared" si="622"/>
        <v>5480031.4600000083</v>
      </c>
      <c r="AD6649" s="5" t="str">
        <f>$C6649&amp;" "&amp;VLOOKUP(C6649,Tegevusalad!$A$1:$B$89,2,FALSE)</f>
        <v>43 ERIEHITUSTÖÖD</v>
      </c>
      <c r="AE6649" s="6">
        <f t="shared" si="624"/>
        <v>116599735.86000001</v>
      </c>
      <c r="AF6649" s="6">
        <f t="shared" si="625"/>
        <v>87728412.19000037</v>
      </c>
      <c r="AG6649" s="6">
        <f t="shared" si="626"/>
        <v>128369035.21000001</v>
      </c>
      <c r="AH6649" s="6">
        <f t="shared" si="627"/>
        <v>97377465.850000381</v>
      </c>
      <c r="AI6649" s="6">
        <f t="shared" si="623"/>
        <v>128095649.92000002</v>
      </c>
    </row>
    <row r="6650" spans="1:35">
      <c r="A6650" s="3">
        <v>2020</v>
      </c>
      <c r="B6650" s="3">
        <v>7</v>
      </c>
      <c r="C6650" s="4">
        <v>45</v>
      </c>
      <c r="D6650" s="8">
        <v>3627</v>
      </c>
      <c r="E6650" s="8">
        <v>304411189.20999974</v>
      </c>
      <c r="F6650" s="8">
        <v>47827.790000000015</v>
      </c>
      <c r="G6650" s="8">
        <v>75160246.159999996</v>
      </c>
      <c r="H6650" s="8">
        <v>66666080.020000011</v>
      </c>
      <c r="I6650" s="8">
        <v>61621845.99000001</v>
      </c>
      <c r="J6650" s="8">
        <v>3401566.6400000006</v>
      </c>
      <c r="K6650" s="8">
        <v>0</v>
      </c>
      <c r="L6650" s="8">
        <v>60886542.450000063</v>
      </c>
      <c r="M6650" s="8">
        <v>491944.20999999996</v>
      </c>
      <c r="N6650" s="8">
        <v>40706039.150000036</v>
      </c>
      <c r="O6650" s="8">
        <v>1763763.7100000004</v>
      </c>
      <c r="P6650" s="8">
        <v>477881.98000000016</v>
      </c>
      <c r="Q6650" s="8">
        <v>165417.08999999979</v>
      </c>
      <c r="R6650" s="8">
        <v>29125.399999999998</v>
      </c>
      <c r="S6650" s="8">
        <v>99041358.909999907</v>
      </c>
      <c r="T6650" s="8">
        <v>92300921.519999936</v>
      </c>
      <c r="U6650" s="8">
        <v>5339159.4799999977</v>
      </c>
      <c r="V6650" s="8">
        <v>39744.829999999994</v>
      </c>
      <c r="W6650" s="8">
        <v>547300.13000000012</v>
      </c>
      <c r="X6650" s="8">
        <v>134054.00999999998</v>
      </c>
      <c r="Y6650" s="8">
        <v>267.58999999999992</v>
      </c>
      <c r="Z6650" s="8">
        <v>16216.28</v>
      </c>
      <c r="AA6650" s="8">
        <v>22214840.569999989</v>
      </c>
      <c r="AB6650" s="8">
        <v>1558341.75</v>
      </c>
      <c r="AC6650" s="9">
        <f t="shared" si="622"/>
        <v>20656498.819999989</v>
      </c>
      <c r="AD6650" s="5" t="str">
        <f>$C6650&amp;" "&amp;VLOOKUP(C6650,Tegevusalad!$A$1:$B$89,2,FALSE)</f>
        <v>45 MOOTORSÕIDUKITE JA MOOTORRATASTE HULGI- JA JAEMÜÜK NING REMONT</v>
      </c>
      <c r="AE6650" s="6">
        <f t="shared" si="624"/>
        <v>200212552.61999983</v>
      </c>
      <c r="AF6650" s="6">
        <f t="shared" si="625"/>
        <v>90516230.640000269</v>
      </c>
      <c r="AG6650" s="6">
        <f t="shared" si="626"/>
        <v>275372798.77999979</v>
      </c>
      <c r="AH6650" s="6">
        <f t="shared" si="627"/>
        <v>203675822.75000015</v>
      </c>
      <c r="AI6650" s="6">
        <f t="shared" si="623"/>
        <v>275238744.7699998</v>
      </c>
    </row>
    <row r="6651" spans="1:35">
      <c r="A6651" s="3">
        <v>2020</v>
      </c>
      <c r="B6651" s="3">
        <v>7</v>
      </c>
      <c r="C6651" s="4">
        <v>46</v>
      </c>
      <c r="D6651" s="8">
        <v>8910</v>
      </c>
      <c r="E6651" s="8">
        <v>1043408078.8399979</v>
      </c>
      <c r="F6651" s="8">
        <v>86069566.25999999</v>
      </c>
      <c r="G6651" s="8">
        <v>408746750.17000031</v>
      </c>
      <c r="H6651" s="8">
        <v>221167992.78000018</v>
      </c>
      <c r="I6651" s="8">
        <v>185380370.44000009</v>
      </c>
      <c r="J6651" s="8">
        <v>80024489.019999996</v>
      </c>
      <c r="K6651" s="8">
        <v>63958.65</v>
      </c>
      <c r="L6651" s="8">
        <v>216427876.97999981</v>
      </c>
      <c r="M6651" s="8">
        <v>5592469.9800000014</v>
      </c>
      <c r="N6651" s="8">
        <v>163243186.19000006</v>
      </c>
      <c r="O6651" s="8">
        <v>13257286.779999994</v>
      </c>
      <c r="P6651" s="8">
        <v>1516857.4400000002</v>
      </c>
      <c r="Q6651" s="8">
        <v>264364.38999999984</v>
      </c>
      <c r="R6651" s="8">
        <v>246591.81999999992</v>
      </c>
      <c r="S6651" s="8">
        <v>426727680.6000011</v>
      </c>
      <c r="T6651" s="8">
        <v>397353628.9100011</v>
      </c>
      <c r="U6651" s="8">
        <v>29675619.660000008</v>
      </c>
      <c r="V6651" s="8">
        <v>7655376.1799999978</v>
      </c>
      <c r="W6651" s="8">
        <v>5943066.040000001</v>
      </c>
      <c r="X6651" s="8">
        <v>22003862.489999998</v>
      </c>
      <c r="Y6651" s="8">
        <v>2501.59</v>
      </c>
      <c r="Z6651" s="8">
        <v>14337.530000000002</v>
      </c>
      <c r="AA6651" s="8">
        <v>71805756.300000042</v>
      </c>
      <c r="AB6651" s="8">
        <v>13040431.500000035</v>
      </c>
      <c r="AC6651" s="9">
        <f t="shared" si="622"/>
        <v>58765324.800000004</v>
      </c>
      <c r="AD6651" s="5" t="str">
        <f>$C6651&amp;" "&amp;VLOOKUP(C6651,Tegevusalad!$A$1:$B$89,2,FALSE)</f>
        <v>46 HULGIKAUBANDUS, V.A MOOTORSÕIDUKID JA MOOTORRATTAD</v>
      </c>
      <c r="AE6651" s="6">
        <f t="shared" si="624"/>
        <v>695078207.32999682</v>
      </c>
      <c r="AF6651" s="6">
        <f t="shared" si="625"/>
        <v>302414532.0699991</v>
      </c>
      <c r="AG6651" s="6">
        <f t="shared" si="626"/>
        <v>1103824957.4999971</v>
      </c>
      <c r="AH6651" s="6">
        <f t="shared" si="627"/>
        <v>817448890.05000019</v>
      </c>
      <c r="AI6651" s="6">
        <f t="shared" si="623"/>
        <v>1081821095.0099971</v>
      </c>
    </row>
    <row r="6652" spans="1:35">
      <c r="A6652" s="3">
        <v>2020</v>
      </c>
      <c r="B6652" s="3">
        <v>7</v>
      </c>
      <c r="C6652" s="4">
        <v>47</v>
      </c>
      <c r="D6652" s="8">
        <v>6968</v>
      </c>
      <c r="E6652" s="8">
        <v>756034678.71000075</v>
      </c>
      <c r="F6652" s="8">
        <v>32876889.439999994</v>
      </c>
      <c r="G6652" s="8">
        <v>33734172.19000002</v>
      </c>
      <c r="H6652" s="8">
        <v>23182183.540000018</v>
      </c>
      <c r="I6652" s="8">
        <v>19216444.110000022</v>
      </c>
      <c r="J6652" s="8">
        <v>6217259.3599999985</v>
      </c>
      <c r="K6652" s="8">
        <v>30373.329999999994</v>
      </c>
      <c r="L6652" s="8">
        <v>154165855.90999994</v>
      </c>
      <c r="M6652" s="8">
        <v>107535.46</v>
      </c>
      <c r="N6652" s="8">
        <v>104201168.74999999</v>
      </c>
      <c r="O6652" s="8">
        <v>1842879.3900000004</v>
      </c>
      <c r="P6652" s="8">
        <v>2344853.4600000018</v>
      </c>
      <c r="Q6652" s="8">
        <v>108998.70999999999</v>
      </c>
      <c r="R6652" s="8">
        <v>63663.089999999967</v>
      </c>
      <c r="S6652" s="8">
        <v>129052922.23000006</v>
      </c>
      <c r="T6652" s="8">
        <v>116955524.43000007</v>
      </c>
      <c r="U6652" s="8">
        <v>9669815.0600000042</v>
      </c>
      <c r="V6652" s="8">
        <v>2257451.1100000003</v>
      </c>
      <c r="W6652" s="8">
        <v>22691282.659999982</v>
      </c>
      <c r="X6652" s="8">
        <v>768284.67000000016</v>
      </c>
      <c r="Y6652" s="8">
        <v>3621.97</v>
      </c>
      <c r="Z6652" s="8">
        <v>321.0499999999999</v>
      </c>
      <c r="AA6652" s="8">
        <v>53007271.759999998</v>
      </c>
      <c r="AB6652" s="8">
        <v>2931748.2399999998</v>
      </c>
      <c r="AC6652" s="9">
        <f t="shared" si="622"/>
        <v>50075523.519999996</v>
      </c>
      <c r="AD6652" s="5" t="str">
        <f>$C6652&amp;" "&amp;VLOOKUP(C6652,Tegevusalad!$A$1:$B$89,2,FALSE)</f>
        <v>47 JAEKAUBANDUS, V.A MOOTORSÕIDUKID JA MOOTORRATTAD</v>
      </c>
      <c r="AE6652" s="6">
        <f t="shared" si="624"/>
        <v>650957115.53000057</v>
      </c>
      <c r="AF6652" s="6">
        <f t="shared" si="625"/>
        <v>375644476.06999987</v>
      </c>
      <c r="AG6652" s="6">
        <f t="shared" si="626"/>
        <v>684691287.72000062</v>
      </c>
      <c r="AH6652" s="6">
        <f t="shared" si="627"/>
        <v>521324159.19999993</v>
      </c>
      <c r="AI6652" s="6">
        <f t="shared" si="623"/>
        <v>683923003.05000067</v>
      </c>
    </row>
    <row r="6653" spans="1:35">
      <c r="A6653" s="3">
        <v>2020</v>
      </c>
      <c r="B6653" s="3">
        <v>7</v>
      </c>
      <c r="C6653" s="4">
        <v>49</v>
      </c>
      <c r="D6653" s="8">
        <v>4039</v>
      </c>
      <c r="E6653" s="8">
        <v>102743321.58000022</v>
      </c>
      <c r="F6653" s="8">
        <v>75313.100000000006</v>
      </c>
      <c r="G6653" s="8">
        <v>41284132.079999998</v>
      </c>
      <c r="H6653" s="8">
        <v>26393775.760000013</v>
      </c>
      <c r="I6653" s="8">
        <v>886683.33999999985</v>
      </c>
      <c r="J6653" s="8">
        <v>159120.24</v>
      </c>
      <c r="K6653" s="8">
        <v>2106.4</v>
      </c>
      <c r="L6653" s="8">
        <v>20555442.600000035</v>
      </c>
      <c r="M6653" s="8">
        <v>0</v>
      </c>
      <c r="N6653" s="8">
        <v>16683869.850000035</v>
      </c>
      <c r="O6653" s="8">
        <v>93935.17</v>
      </c>
      <c r="P6653" s="8">
        <v>2047023.0799999987</v>
      </c>
      <c r="Q6653" s="8">
        <v>114413.52999999993</v>
      </c>
      <c r="R6653" s="8">
        <v>12244.629999999996</v>
      </c>
      <c r="S6653" s="8">
        <v>15258113.719999997</v>
      </c>
      <c r="T6653" s="8">
        <v>7937007.379999998</v>
      </c>
      <c r="U6653" s="8">
        <v>370375.90999999992</v>
      </c>
      <c r="V6653" s="8">
        <v>75638.52999999997</v>
      </c>
      <c r="W6653" s="8">
        <v>251318.45000000004</v>
      </c>
      <c r="X6653" s="8">
        <v>131383.71</v>
      </c>
      <c r="Y6653" s="8">
        <v>5.73</v>
      </c>
      <c r="Z6653" s="8">
        <v>0.01</v>
      </c>
      <c r="AA6653" s="8">
        <v>6557628.4699999979</v>
      </c>
      <c r="AB6653" s="8">
        <v>2686050.0099999974</v>
      </c>
      <c r="AC6653" s="9">
        <f t="shared" si="622"/>
        <v>3871578.4600000004</v>
      </c>
      <c r="AD6653" s="5" t="str">
        <f>$C6653&amp;" "&amp;VLOOKUP(C6653,Tegevusalad!$A$1:$B$89,2,FALSE)</f>
        <v>49 MAISMAAVEONDUS JA TORUTRANSPORT</v>
      </c>
      <c r="AE6653" s="6">
        <f t="shared" si="624"/>
        <v>87321528.760000214</v>
      </c>
      <c r="AF6653" s="6">
        <f t="shared" si="625"/>
        <v>67458045.450000182</v>
      </c>
      <c r="AG6653" s="6">
        <f t="shared" si="626"/>
        <v>128605660.84000024</v>
      </c>
      <c r="AH6653" s="6">
        <f t="shared" si="627"/>
        <v>83480572.40000017</v>
      </c>
      <c r="AI6653" s="6">
        <f t="shared" si="623"/>
        <v>128474277.13000023</v>
      </c>
    </row>
    <row r="6654" spans="1:35">
      <c r="A6654" s="3">
        <v>2020</v>
      </c>
      <c r="B6654" s="3">
        <v>7</v>
      </c>
      <c r="C6654" s="4">
        <v>50</v>
      </c>
      <c r="D6654" s="8">
        <v>91</v>
      </c>
      <c r="E6654" s="8">
        <v>22102745.34</v>
      </c>
      <c r="F6654" s="8">
        <v>727307.23</v>
      </c>
      <c r="G6654" s="8">
        <v>20534391.239999998</v>
      </c>
      <c r="H6654" s="8">
        <v>3788285.8100000005</v>
      </c>
      <c r="I6654" s="8">
        <v>372403.39</v>
      </c>
      <c r="J6654" s="8">
        <v>0</v>
      </c>
      <c r="K6654" s="8">
        <v>0</v>
      </c>
      <c r="L6654" s="8">
        <v>4486006.7200000007</v>
      </c>
      <c r="M6654" s="8">
        <v>0</v>
      </c>
      <c r="N6654" s="8">
        <v>2545755.21</v>
      </c>
      <c r="O6654" s="8">
        <v>18445.61</v>
      </c>
      <c r="P6654" s="8">
        <v>90632.5</v>
      </c>
      <c r="Q6654" s="8">
        <v>83.960000000000008</v>
      </c>
      <c r="R6654" s="8">
        <v>1903.1299999999999</v>
      </c>
      <c r="S6654" s="8">
        <v>5531130.8399999999</v>
      </c>
      <c r="T6654" s="8">
        <v>2026611.9600000002</v>
      </c>
      <c r="U6654" s="8">
        <v>545182.5</v>
      </c>
      <c r="V6654" s="8">
        <v>0</v>
      </c>
      <c r="W6654" s="8">
        <v>3628.7000000000003</v>
      </c>
      <c r="X6654" s="8">
        <v>0</v>
      </c>
      <c r="Y6654" s="8">
        <v>0</v>
      </c>
      <c r="Z6654" s="8">
        <v>0</v>
      </c>
      <c r="AA6654" s="8">
        <v>1995985.4</v>
      </c>
      <c r="AB6654" s="8">
        <v>55733.89</v>
      </c>
      <c r="AC6654" s="9">
        <f t="shared" si="622"/>
        <v>1940251.51</v>
      </c>
      <c r="AD6654" s="5" t="str">
        <f>$C6654&amp;" "&amp;VLOOKUP(C6654,Tegevusalad!$A$1:$B$89,2,FALSE)</f>
        <v>50 VEETRANSPORT</v>
      </c>
      <c r="AE6654" s="6">
        <f t="shared" si="624"/>
        <v>16753739.23</v>
      </c>
      <c r="AF6654" s="6">
        <f t="shared" si="625"/>
        <v>6569750.3099999987</v>
      </c>
      <c r="AG6654" s="6">
        <f t="shared" si="626"/>
        <v>37288130.469999999</v>
      </c>
      <c r="AH6654" s="6">
        <f t="shared" si="627"/>
        <v>12738291.699999999</v>
      </c>
      <c r="AI6654" s="6">
        <f t="shared" si="623"/>
        <v>37288130.469999999</v>
      </c>
    </row>
    <row r="6655" spans="1:35">
      <c r="A6655" s="3">
        <v>2020</v>
      </c>
      <c r="B6655" s="3">
        <v>7</v>
      </c>
      <c r="C6655" s="4">
        <v>51</v>
      </c>
      <c r="D6655" s="8">
        <v>42</v>
      </c>
      <c r="E6655" s="8">
        <v>2102424.0700000008</v>
      </c>
      <c r="F6655" s="8">
        <v>99</v>
      </c>
      <c r="G6655" s="8">
        <v>12005256.48</v>
      </c>
      <c r="H6655" s="8">
        <v>5941866.6600000001</v>
      </c>
      <c r="I6655" s="8">
        <v>0</v>
      </c>
      <c r="J6655" s="8">
        <v>0</v>
      </c>
      <c r="K6655" s="8">
        <v>0</v>
      </c>
      <c r="L6655" s="8">
        <v>420493.73000000004</v>
      </c>
      <c r="M6655" s="8">
        <v>0</v>
      </c>
      <c r="N6655" s="8">
        <v>575557.43000000017</v>
      </c>
      <c r="O6655" s="8">
        <v>1344.16</v>
      </c>
      <c r="P6655" s="8">
        <v>75234.14</v>
      </c>
      <c r="Q6655" s="8">
        <v>984.37000000000012</v>
      </c>
      <c r="R6655" s="8">
        <v>407.52000000000004</v>
      </c>
      <c r="S6655" s="8">
        <v>1062168.58</v>
      </c>
      <c r="T6655" s="8">
        <v>1871.1000000000001</v>
      </c>
      <c r="U6655" s="8">
        <v>85111.040000000008</v>
      </c>
      <c r="V6655" s="8">
        <v>0</v>
      </c>
      <c r="W6655" s="8">
        <v>0</v>
      </c>
      <c r="X6655" s="8">
        <v>0</v>
      </c>
      <c r="Y6655" s="8">
        <v>0</v>
      </c>
      <c r="Z6655" s="8">
        <v>0</v>
      </c>
      <c r="AA6655" s="8">
        <v>125457.22</v>
      </c>
      <c r="AB6655" s="8">
        <v>280520.91999999993</v>
      </c>
      <c r="AC6655" s="9">
        <f t="shared" si="622"/>
        <v>-155063.69999999992</v>
      </c>
      <c r="AD6655" s="5" t="str">
        <f>$C6655&amp;" "&amp;VLOOKUP(C6655,Tegevusalad!$A$1:$B$89,2,FALSE)</f>
        <v>51 ÕHUTRANSPORT</v>
      </c>
      <c r="AE6655" s="6">
        <f t="shared" si="624"/>
        <v>955243.45000000065</v>
      </c>
      <c r="AF6655" s="6">
        <f t="shared" si="625"/>
        <v>1725824.3300000005</v>
      </c>
      <c r="AG6655" s="6">
        <f t="shared" si="626"/>
        <v>12960499.93</v>
      </c>
      <c r="AH6655" s="6">
        <f t="shared" si="627"/>
        <v>2879824.7500000009</v>
      </c>
      <c r="AI6655" s="6">
        <f t="shared" si="623"/>
        <v>12960499.93</v>
      </c>
    </row>
    <row r="6656" spans="1:35">
      <c r="A6656" s="3">
        <v>2020</v>
      </c>
      <c r="B6656" s="3">
        <v>7</v>
      </c>
      <c r="C6656" s="4">
        <v>52</v>
      </c>
      <c r="D6656" s="8">
        <v>1490</v>
      </c>
      <c r="E6656" s="8">
        <v>98472913.009999931</v>
      </c>
      <c r="F6656" s="8">
        <v>31185.71</v>
      </c>
      <c r="G6656" s="8">
        <v>139709136.87999997</v>
      </c>
      <c r="H6656" s="8">
        <v>28494404.799999993</v>
      </c>
      <c r="I6656" s="8">
        <v>651323.05999999994</v>
      </c>
      <c r="J6656" s="8">
        <v>2091412.3099999998</v>
      </c>
      <c r="K6656" s="8">
        <v>0</v>
      </c>
      <c r="L6656" s="8">
        <v>19697389.339999996</v>
      </c>
      <c r="M6656" s="8">
        <v>76718.030000000013</v>
      </c>
      <c r="N6656" s="8">
        <v>20380005.380000003</v>
      </c>
      <c r="O6656" s="8">
        <v>120983.1</v>
      </c>
      <c r="P6656" s="8">
        <v>1857624.8199999998</v>
      </c>
      <c r="Q6656" s="8">
        <v>34299.080000000009</v>
      </c>
      <c r="R6656" s="8">
        <v>39784.229999999974</v>
      </c>
      <c r="S6656" s="8">
        <v>24724552.449999999</v>
      </c>
      <c r="T6656" s="8">
        <v>6471951.0199999996</v>
      </c>
      <c r="U6656" s="8">
        <v>7257964.2000000002</v>
      </c>
      <c r="V6656" s="8">
        <v>368295.55</v>
      </c>
      <c r="W6656" s="8">
        <v>379816.49</v>
      </c>
      <c r="X6656" s="8">
        <v>844414.8</v>
      </c>
      <c r="Y6656" s="8">
        <v>0.01</v>
      </c>
      <c r="Z6656" s="8">
        <v>141.81</v>
      </c>
      <c r="AA6656" s="8">
        <v>2874871.6199999969</v>
      </c>
      <c r="AB6656" s="8">
        <v>3480911.4299999997</v>
      </c>
      <c r="AC6656" s="9">
        <f t="shared" si="622"/>
        <v>-606039.81000000285</v>
      </c>
      <c r="AD6656" s="5" t="str">
        <f>$C6656&amp;" "&amp;VLOOKUP(C6656,Tegevusalad!$A$1:$B$89,2,FALSE)</f>
        <v>52 LAONDUS JA VEONDUST ABISTAVAD TEGEVUSALAD</v>
      </c>
      <c r="AE6656" s="6">
        <f t="shared" si="624"/>
        <v>67365996.869999915</v>
      </c>
      <c r="AF6656" s="6">
        <f t="shared" si="625"/>
        <v>69879811.449999988</v>
      </c>
      <c r="AG6656" s="6">
        <f t="shared" si="626"/>
        <v>207075133.74999991</v>
      </c>
      <c r="AH6656" s="6">
        <f t="shared" si="627"/>
        <v>102098948.05000001</v>
      </c>
      <c r="AI6656" s="6">
        <f t="shared" si="623"/>
        <v>206230718.9499999</v>
      </c>
    </row>
    <row r="6657" spans="1:35">
      <c r="A6657" s="3">
        <v>2020</v>
      </c>
      <c r="B6657" s="3">
        <v>7</v>
      </c>
      <c r="C6657" s="4">
        <v>53</v>
      </c>
      <c r="D6657" s="8">
        <v>181</v>
      </c>
      <c r="E6657" s="8">
        <v>12249022.389999999</v>
      </c>
      <c r="F6657" s="8">
        <v>52227.86</v>
      </c>
      <c r="G6657" s="8">
        <v>4984281.16</v>
      </c>
      <c r="H6657" s="8">
        <v>1452293.34</v>
      </c>
      <c r="I6657" s="8">
        <v>143.95000000000002</v>
      </c>
      <c r="J6657" s="8">
        <v>7732.2800000000007</v>
      </c>
      <c r="K6657" s="8">
        <v>0</v>
      </c>
      <c r="L6657" s="8">
        <v>2454504.9500000007</v>
      </c>
      <c r="M6657" s="8">
        <v>0</v>
      </c>
      <c r="N6657" s="8">
        <v>1540479.6899999997</v>
      </c>
      <c r="O6657" s="8">
        <v>28816.99</v>
      </c>
      <c r="P6657" s="8">
        <v>135650.29</v>
      </c>
      <c r="Q6657" s="8">
        <v>9432.8999999999978</v>
      </c>
      <c r="R6657" s="8">
        <v>1798.4299999999998</v>
      </c>
      <c r="S6657" s="8">
        <v>1851817.1400000001</v>
      </c>
      <c r="T6657" s="8">
        <v>118194.99</v>
      </c>
      <c r="U6657" s="8">
        <v>1072877.48</v>
      </c>
      <c r="V6657" s="8">
        <v>100</v>
      </c>
      <c r="W6657" s="8">
        <v>1493365.8000000003</v>
      </c>
      <c r="X6657" s="8">
        <v>0</v>
      </c>
      <c r="Y6657" s="8">
        <v>0</v>
      </c>
      <c r="Z6657" s="8">
        <v>0</v>
      </c>
      <c r="AA6657" s="8">
        <v>959837.29999999981</v>
      </c>
      <c r="AB6657" s="8">
        <v>45812.039999999986</v>
      </c>
      <c r="AC6657" s="9">
        <f t="shared" si="622"/>
        <v>914025.25999999978</v>
      </c>
      <c r="AD6657" s="5" t="str">
        <f>$C6657&amp;" "&amp;VLOOKUP(C6657,Tegevusalad!$A$1:$B$89,2,FALSE)</f>
        <v>53 POSTI- JA KULLERITEENISTUS</v>
      </c>
      <c r="AE6657" s="6">
        <f t="shared" si="624"/>
        <v>9376555.629999999</v>
      </c>
      <c r="AF6657" s="6">
        <f t="shared" si="625"/>
        <v>4642711.0299999975</v>
      </c>
      <c r="AG6657" s="6">
        <f t="shared" si="626"/>
        <v>14360836.789999995</v>
      </c>
      <c r="AH6657" s="6">
        <f t="shared" si="627"/>
        <v>7711390.5999999978</v>
      </c>
      <c r="AI6657" s="6">
        <f t="shared" si="623"/>
        <v>14360836.789999995</v>
      </c>
    </row>
    <row r="6658" spans="1:35">
      <c r="A6658" s="3">
        <v>2020</v>
      </c>
      <c r="B6658" s="3">
        <v>7</v>
      </c>
      <c r="C6658" s="4">
        <v>55</v>
      </c>
      <c r="D6658" s="8">
        <v>965</v>
      </c>
      <c r="E6658" s="8">
        <v>14190445.880000016</v>
      </c>
      <c r="F6658" s="8">
        <v>19137089.870000005</v>
      </c>
      <c r="G6658" s="8">
        <v>682480.63</v>
      </c>
      <c r="H6658" s="8">
        <v>111304.86000000002</v>
      </c>
      <c r="I6658" s="8">
        <v>20712.030000000002</v>
      </c>
      <c r="J6658" s="8">
        <v>0</v>
      </c>
      <c r="K6658" s="8">
        <v>0</v>
      </c>
      <c r="L6658" s="8">
        <v>4560427.2399999993</v>
      </c>
      <c r="M6658" s="8">
        <v>0</v>
      </c>
      <c r="N6658" s="8">
        <v>3470497.8900000034</v>
      </c>
      <c r="O6658" s="8">
        <v>1946.05</v>
      </c>
      <c r="P6658" s="8">
        <v>694515.23</v>
      </c>
      <c r="Q6658" s="8">
        <v>13250.08</v>
      </c>
      <c r="R6658" s="8">
        <v>3823.4200000000005</v>
      </c>
      <c r="S6658" s="8">
        <v>1156100.5800000003</v>
      </c>
      <c r="T6658" s="8">
        <v>164089.98999999996</v>
      </c>
      <c r="U6658" s="8">
        <v>92607.679999999993</v>
      </c>
      <c r="V6658" s="8">
        <v>202.35</v>
      </c>
      <c r="W6658" s="8">
        <v>1221765.3700000001</v>
      </c>
      <c r="X6658" s="8">
        <v>1104.08</v>
      </c>
      <c r="Y6658" s="8">
        <v>31798.790000000005</v>
      </c>
      <c r="Z6658" s="8">
        <v>8.73</v>
      </c>
      <c r="AA6658" s="8">
        <v>1580831.3099999994</v>
      </c>
      <c r="AB6658" s="8">
        <v>459111.9499999999</v>
      </c>
      <c r="AC6658" s="9">
        <f t="shared" si="622"/>
        <v>1121719.3599999994</v>
      </c>
      <c r="AD6658" s="5" t="str">
        <f>$C6658&amp;" "&amp;VLOOKUP(C6658,Tegevusalad!$A$1:$B$89,2,FALSE)</f>
        <v>55 MAJUTUS</v>
      </c>
      <c r="AE6658" s="6">
        <f t="shared" si="624"/>
        <v>32079931.570000019</v>
      </c>
      <c r="AF6658" s="6">
        <f t="shared" si="625"/>
        <v>16113370.390000015</v>
      </c>
      <c r="AG6658" s="6">
        <f t="shared" si="626"/>
        <v>32762412.200000022</v>
      </c>
      <c r="AH6658" s="6">
        <f t="shared" si="627"/>
        <v>17371606.550000016</v>
      </c>
      <c r="AI6658" s="6">
        <f t="shared" si="623"/>
        <v>32761308.120000023</v>
      </c>
    </row>
    <row r="6659" spans="1:35">
      <c r="A6659" s="3">
        <v>2020</v>
      </c>
      <c r="B6659" s="3">
        <v>7</v>
      </c>
      <c r="C6659" s="4">
        <v>56</v>
      </c>
      <c r="D6659" s="8">
        <v>2429</v>
      </c>
      <c r="E6659" s="8">
        <v>61494030.280000135</v>
      </c>
      <c r="F6659" s="8">
        <v>747495.5900000002</v>
      </c>
      <c r="G6659" s="8">
        <v>292044.27</v>
      </c>
      <c r="H6659" s="8">
        <v>162933.89000000001</v>
      </c>
      <c r="I6659" s="8">
        <v>48566.66</v>
      </c>
      <c r="J6659" s="8">
        <v>0</v>
      </c>
      <c r="K6659" s="8">
        <v>0</v>
      </c>
      <c r="L6659" s="8">
        <v>12366080.650000006</v>
      </c>
      <c r="M6659" s="8">
        <v>0</v>
      </c>
      <c r="N6659" s="8">
        <v>7353572.7200000035</v>
      </c>
      <c r="O6659" s="8">
        <v>24608.409999999996</v>
      </c>
      <c r="P6659" s="8">
        <v>153408.98000000004</v>
      </c>
      <c r="Q6659" s="8">
        <v>22956.229999999992</v>
      </c>
      <c r="R6659" s="8">
        <v>7429.2400000000016</v>
      </c>
      <c r="S6659" s="8">
        <v>2037622.6400000001</v>
      </c>
      <c r="T6659" s="8">
        <v>1481850.1900000002</v>
      </c>
      <c r="U6659" s="8">
        <v>185498.00000000003</v>
      </c>
      <c r="V6659" s="8">
        <v>270.89000000000004</v>
      </c>
      <c r="W6659" s="8">
        <v>154632.06000000003</v>
      </c>
      <c r="X6659" s="8">
        <v>14553.400000000001</v>
      </c>
      <c r="Y6659" s="8">
        <v>0</v>
      </c>
      <c r="Z6659" s="8">
        <v>5658.18</v>
      </c>
      <c r="AA6659" s="8">
        <v>5233917.0000000075</v>
      </c>
      <c r="AB6659" s="8">
        <v>227067.24999999974</v>
      </c>
      <c r="AC6659" s="9">
        <f t="shared" ref="AC6659:AC6722" si="628">AA6659-AB6659</f>
        <v>5006849.7500000075</v>
      </c>
      <c r="AD6659" s="5" t="str">
        <f>$C6659&amp;" "&amp;VLOOKUP(C6659,Tegevusalad!$A$1:$B$89,2,FALSE)</f>
        <v>56 TOIDU JA JOOGI SERVEERIMINE</v>
      </c>
      <c r="AE6659" s="6">
        <f t="shared" si="624"/>
        <v>60032958.630000137</v>
      </c>
      <c r="AF6659" s="6">
        <f t="shared" si="625"/>
        <v>34459118.000000015</v>
      </c>
      <c r="AG6659" s="6">
        <f t="shared" si="626"/>
        <v>60325002.90000014</v>
      </c>
      <c r="AH6659" s="6">
        <f t="shared" si="627"/>
        <v>36805009.800000019</v>
      </c>
      <c r="AI6659" s="6">
        <f t="shared" ref="AI6659:AI6722" si="629">(E6659+F6659+G6659)-(S6659+U6659)</f>
        <v>60310449.500000142</v>
      </c>
    </row>
    <row r="6660" spans="1:35">
      <c r="A6660" s="3">
        <v>2020</v>
      </c>
      <c r="B6660" s="3">
        <v>7</v>
      </c>
      <c r="C6660" s="4">
        <v>58</v>
      </c>
      <c r="D6660" s="8">
        <v>667</v>
      </c>
      <c r="E6660" s="8">
        <v>7214218.0000000037</v>
      </c>
      <c r="F6660" s="8">
        <v>4829762.8199999984</v>
      </c>
      <c r="G6660" s="8">
        <v>5125747.620000001</v>
      </c>
      <c r="H6660" s="8">
        <v>2098281.1400000006</v>
      </c>
      <c r="I6660" s="8">
        <v>44050.600000000006</v>
      </c>
      <c r="J6660" s="8">
        <v>11718.439999999999</v>
      </c>
      <c r="K6660" s="8">
        <v>0</v>
      </c>
      <c r="L6660" s="8">
        <v>1877522.2999999996</v>
      </c>
      <c r="M6660" s="8">
        <v>0</v>
      </c>
      <c r="N6660" s="8">
        <v>1532519.4500000025</v>
      </c>
      <c r="O6660" s="8">
        <v>20241.77</v>
      </c>
      <c r="P6660" s="8">
        <v>24351.7</v>
      </c>
      <c r="Q6660" s="8">
        <v>6854.1599999999989</v>
      </c>
      <c r="R6660" s="8">
        <v>4083.0299999999988</v>
      </c>
      <c r="S6660" s="8">
        <v>2044099.3599999994</v>
      </c>
      <c r="T6660" s="8">
        <v>125229.58000000002</v>
      </c>
      <c r="U6660" s="8">
        <v>974077.13</v>
      </c>
      <c r="V6660" s="8">
        <v>0</v>
      </c>
      <c r="W6660" s="8">
        <v>9278.7899999999991</v>
      </c>
      <c r="X6660" s="8">
        <v>0</v>
      </c>
      <c r="Y6660" s="8">
        <v>0.01</v>
      </c>
      <c r="Z6660" s="8">
        <v>0</v>
      </c>
      <c r="AA6660" s="8">
        <v>465747.41</v>
      </c>
      <c r="AB6660" s="8">
        <v>120744.55000000002</v>
      </c>
      <c r="AC6660" s="9">
        <f t="shared" si="628"/>
        <v>345002.86</v>
      </c>
      <c r="AD6660" s="5" t="str">
        <f>$C6660&amp;" "&amp;VLOOKUP(C6660,Tegevusalad!$A$1:$B$89,2,FALSE)</f>
        <v>58 KIRJASTAMINE</v>
      </c>
      <c r="AE6660" s="6">
        <f t="shared" si="624"/>
        <v>9025804.3300000019</v>
      </c>
      <c r="AF6660" s="6">
        <f t="shared" si="625"/>
        <v>4563627.0600000126</v>
      </c>
      <c r="AG6660" s="6">
        <f t="shared" si="626"/>
        <v>14151551.950000007</v>
      </c>
      <c r="AH6660" s="6">
        <f t="shared" si="627"/>
        <v>7683012.4000000125</v>
      </c>
      <c r="AI6660" s="6">
        <f t="shared" si="629"/>
        <v>14151551.950000007</v>
      </c>
    </row>
    <row r="6661" spans="1:35">
      <c r="A6661" s="3">
        <v>2020</v>
      </c>
      <c r="B6661" s="3">
        <v>7</v>
      </c>
      <c r="C6661" s="4">
        <v>59</v>
      </c>
      <c r="D6661" s="8">
        <v>639</v>
      </c>
      <c r="E6661" s="8">
        <v>5764270.3300000075</v>
      </c>
      <c r="F6661" s="8">
        <v>3838.6099999999997</v>
      </c>
      <c r="G6661" s="8">
        <v>2745366.3099999996</v>
      </c>
      <c r="H6661" s="8">
        <v>2152185.9</v>
      </c>
      <c r="I6661" s="8">
        <v>19631.010000000002</v>
      </c>
      <c r="J6661" s="8">
        <v>1136</v>
      </c>
      <c r="K6661" s="8">
        <v>0</v>
      </c>
      <c r="L6661" s="8">
        <v>1153199.6000000006</v>
      </c>
      <c r="M6661" s="8">
        <v>0</v>
      </c>
      <c r="N6661" s="8">
        <v>1017410.7500000009</v>
      </c>
      <c r="O6661" s="8">
        <v>898.45999999999992</v>
      </c>
      <c r="P6661" s="8">
        <v>67715.22</v>
      </c>
      <c r="Q6661" s="8">
        <v>9639.0400000000009</v>
      </c>
      <c r="R6661" s="8">
        <v>10277.009999999997</v>
      </c>
      <c r="S6661" s="8">
        <v>1262472.1299999992</v>
      </c>
      <c r="T6661" s="8">
        <v>561411.88000000012</v>
      </c>
      <c r="U6661" s="8">
        <v>54785.999999999993</v>
      </c>
      <c r="V6661" s="8">
        <v>17.39</v>
      </c>
      <c r="W6661" s="8">
        <v>161767.81</v>
      </c>
      <c r="X6661" s="8">
        <v>127.9</v>
      </c>
      <c r="Y6661" s="8">
        <v>0</v>
      </c>
      <c r="Z6661" s="8">
        <v>1711.46</v>
      </c>
      <c r="AA6661" s="8">
        <v>498668.78</v>
      </c>
      <c r="AB6661" s="8">
        <v>364591.39000000007</v>
      </c>
      <c r="AC6661" s="9">
        <f t="shared" si="628"/>
        <v>134077.38999999996</v>
      </c>
      <c r="AD6661" s="5" t="str">
        <f>$C6661&amp;" "&amp;VLOOKUP(C6661,Tegevusalad!$A$1:$B$89,2,FALSE)</f>
        <v>59 KINOFILMIDE, VIDEOTE JA TELESAADETE TOOTMINE; HELISALVESTISTE JA MUUSIKA KIRJASTAMINE</v>
      </c>
      <c r="AE6661" s="6">
        <f t="shared" si="624"/>
        <v>4450978.7100000093</v>
      </c>
      <c r="AF6661" s="6">
        <f t="shared" si="625"/>
        <v>3816705.7600000058</v>
      </c>
      <c r="AG6661" s="6">
        <f t="shared" si="626"/>
        <v>7196345.0200000089</v>
      </c>
      <c r="AH6661" s="6">
        <f t="shared" si="627"/>
        <v>5138438.8000000045</v>
      </c>
      <c r="AI6661" s="6">
        <f t="shared" si="629"/>
        <v>7196217.1200000085</v>
      </c>
    </row>
    <row r="6662" spans="1:35">
      <c r="A6662" s="3">
        <v>2020</v>
      </c>
      <c r="B6662" s="3">
        <v>7</v>
      </c>
      <c r="C6662" s="4">
        <v>60</v>
      </c>
      <c r="D6662" s="8">
        <v>32</v>
      </c>
      <c r="E6662" s="8">
        <v>226332.34</v>
      </c>
      <c r="F6662" s="8">
        <v>5.33</v>
      </c>
      <c r="G6662" s="8">
        <v>49571.729999999996</v>
      </c>
      <c r="H6662" s="8">
        <v>30000</v>
      </c>
      <c r="I6662" s="8">
        <v>0</v>
      </c>
      <c r="J6662" s="8">
        <v>0</v>
      </c>
      <c r="K6662" s="8">
        <v>0</v>
      </c>
      <c r="L6662" s="8">
        <v>45266.94</v>
      </c>
      <c r="M6662" s="8">
        <v>0</v>
      </c>
      <c r="N6662" s="8">
        <v>26147.25</v>
      </c>
      <c r="O6662" s="8">
        <v>0</v>
      </c>
      <c r="P6662" s="8">
        <v>0</v>
      </c>
      <c r="Q6662" s="8">
        <v>901.08</v>
      </c>
      <c r="R6662" s="8">
        <v>77.05</v>
      </c>
      <c r="S6662" s="8">
        <v>6113.79</v>
      </c>
      <c r="T6662" s="8">
        <v>151.20000000000002</v>
      </c>
      <c r="U6662" s="8">
        <v>0</v>
      </c>
      <c r="V6662" s="8">
        <v>0</v>
      </c>
      <c r="W6662" s="8">
        <v>1989.19</v>
      </c>
      <c r="X6662" s="8">
        <v>0</v>
      </c>
      <c r="Y6662" s="8">
        <v>0</v>
      </c>
      <c r="Z6662" s="8">
        <v>0</v>
      </c>
      <c r="AA6662" s="8">
        <v>22623.33</v>
      </c>
      <c r="AB6662" s="8">
        <v>3503.6400000000003</v>
      </c>
      <c r="AC6662" s="9">
        <f t="shared" si="628"/>
        <v>19119.690000000002</v>
      </c>
      <c r="AD6662" s="5" t="str">
        <f>$C6662&amp;" "&amp;VLOOKUP(C6662,Tegevusalad!$A$1:$B$89,2,FALSE)</f>
        <v>60 PROGRAMMID JA RINGHÄÄLING</v>
      </c>
      <c r="AE6662" s="6">
        <f t="shared" si="624"/>
        <v>220223.87999999998</v>
      </c>
      <c r="AF6662" s="6">
        <f t="shared" si="625"/>
        <v>125007.71</v>
      </c>
      <c r="AG6662" s="6">
        <f t="shared" si="626"/>
        <v>269795.61</v>
      </c>
      <c r="AH6662" s="6">
        <f t="shared" si="627"/>
        <v>131121.5</v>
      </c>
      <c r="AI6662" s="6">
        <f t="shared" si="629"/>
        <v>269795.61</v>
      </c>
    </row>
    <row r="6663" spans="1:35">
      <c r="A6663" s="3">
        <v>2020</v>
      </c>
      <c r="B6663" s="3">
        <v>7</v>
      </c>
      <c r="C6663" s="4">
        <v>61</v>
      </c>
      <c r="D6663" s="8">
        <v>195</v>
      </c>
      <c r="E6663" s="8">
        <v>76760037.609999985</v>
      </c>
      <c r="F6663" s="8">
        <v>57400.61</v>
      </c>
      <c r="G6663" s="8">
        <v>15349266.720000003</v>
      </c>
      <c r="H6663" s="8">
        <v>8772774.5800000019</v>
      </c>
      <c r="I6663" s="8">
        <v>127558.16</v>
      </c>
      <c r="J6663" s="8">
        <v>851.68000000000006</v>
      </c>
      <c r="K6663" s="8">
        <v>0</v>
      </c>
      <c r="L6663" s="8">
        <v>15357173.6</v>
      </c>
      <c r="M6663" s="8">
        <v>0</v>
      </c>
      <c r="N6663" s="8">
        <v>8839158.6000000015</v>
      </c>
      <c r="O6663" s="8">
        <v>28540.66</v>
      </c>
      <c r="P6663" s="8">
        <v>627534.93000000005</v>
      </c>
      <c r="Q6663" s="8">
        <v>6855.08</v>
      </c>
      <c r="R6663" s="8">
        <v>6693.9</v>
      </c>
      <c r="S6663" s="8">
        <v>21839085.809999995</v>
      </c>
      <c r="T6663" s="8">
        <v>9020861.6199999992</v>
      </c>
      <c r="U6663" s="8">
        <v>4913061.7299999995</v>
      </c>
      <c r="V6663" s="8">
        <v>74.45</v>
      </c>
      <c r="W6663" s="8">
        <v>498865.24</v>
      </c>
      <c r="X6663" s="8">
        <v>1197.33</v>
      </c>
      <c r="Y6663" s="8">
        <v>0</v>
      </c>
      <c r="Z6663" s="8">
        <v>19.400000000000002</v>
      </c>
      <c r="AA6663" s="8">
        <v>6663716.9800000014</v>
      </c>
      <c r="AB6663" s="8">
        <v>145721.38000000003</v>
      </c>
      <c r="AC6663" s="9">
        <f t="shared" si="628"/>
        <v>6517995.6000000015</v>
      </c>
      <c r="AD6663" s="5" t="str">
        <f>$C6663&amp;" "&amp;VLOOKUP(C6663,Tegevusalad!$A$1:$B$89,2,FALSE)</f>
        <v>61 TELEKOMMUNIKATSIOON</v>
      </c>
      <c r="AE6663" s="6">
        <f t="shared" si="624"/>
        <v>50066488.00999999</v>
      </c>
      <c r="AF6663" s="6">
        <f t="shared" si="625"/>
        <v>17334486.110000007</v>
      </c>
      <c r="AG6663" s="6">
        <f t="shared" si="626"/>
        <v>65415754.729999989</v>
      </c>
      <c r="AH6663" s="6">
        <f t="shared" si="627"/>
        <v>44229262.500000007</v>
      </c>
      <c r="AI6663" s="6">
        <f t="shared" si="629"/>
        <v>65414557.399999991</v>
      </c>
    </row>
    <row r="6664" spans="1:35">
      <c r="A6664" s="3">
        <v>2020</v>
      </c>
      <c r="B6664" s="3">
        <v>7</v>
      </c>
      <c r="C6664" s="4">
        <v>62</v>
      </c>
      <c r="D6664" s="8">
        <v>4800</v>
      </c>
      <c r="E6664" s="8">
        <v>74716066.349999994</v>
      </c>
      <c r="F6664" s="8">
        <v>28425.920000000002</v>
      </c>
      <c r="G6664" s="8">
        <v>91827700.270000055</v>
      </c>
      <c r="H6664" s="8">
        <v>48210595.319999985</v>
      </c>
      <c r="I6664" s="8">
        <v>2177334.42</v>
      </c>
      <c r="J6664" s="8">
        <v>1823874.0200000003</v>
      </c>
      <c r="K6664" s="8">
        <v>0</v>
      </c>
      <c r="L6664" s="8">
        <v>14945771.959999986</v>
      </c>
      <c r="M6664" s="8">
        <v>44504.31</v>
      </c>
      <c r="N6664" s="8">
        <v>11636717.759999869</v>
      </c>
      <c r="O6664" s="8">
        <v>165807.12000000002</v>
      </c>
      <c r="P6664" s="8">
        <v>369930.25999999995</v>
      </c>
      <c r="Q6664" s="8">
        <v>31778.869999999959</v>
      </c>
      <c r="R6664" s="8">
        <v>45399.37</v>
      </c>
      <c r="S6664" s="8">
        <v>19836581.170000006</v>
      </c>
      <c r="T6664" s="8">
        <v>2379260.5500000007</v>
      </c>
      <c r="U6664" s="8">
        <v>14801484.009999992</v>
      </c>
      <c r="V6664" s="8">
        <v>387.47</v>
      </c>
      <c r="W6664" s="8">
        <v>469835.27</v>
      </c>
      <c r="X6664" s="8">
        <v>162.80000000000001</v>
      </c>
      <c r="Y6664" s="8">
        <v>1.79</v>
      </c>
      <c r="Z6664" s="8">
        <v>2186.4</v>
      </c>
      <c r="AA6664" s="8">
        <v>5203823.3899999987</v>
      </c>
      <c r="AB6664" s="8">
        <v>1852449.4900000051</v>
      </c>
      <c r="AC6664" s="9">
        <f t="shared" si="628"/>
        <v>3351373.8999999939</v>
      </c>
      <c r="AD6664" s="5" t="str">
        <f>$C6664&amp;" "&amp;VLOOKUP(C6664,Tegevusalad!$A$1:$B$89,2,FALSE)</f>
        <v>62 PROGRAMMEERIMINE, KONSULTATSIOONID JMS TEGEVUSED</v>
      </c>
      <c r="AE6664" s="6">
        <f t="shared" si="624"/>
        <v>40106589.889999993</v>
      </c>
      <c r="AF6664" s="6">
        <f t="shared" si="625"/>
        <v>22943872.339999348</v>
      </c>
      <c r="AG6664" s="6">
        <f t="shared" si="626"/>
        <v>131934290.16000006</v>
      </c>
      <c r="AH6664" s="6">
        <f t="shared" si="627"/>
        <v>58410585.649999343</v>
      </c>
      <c r="AI6664" s="6">
        <f t="shared" si="629"/>
        <v>131934127.36000004</v>
      </c>
    </row>
    <row r="6665" spans="1:35">
      <c r="A6665" s="3">
        <v>2020</v>
      </c>
      <c r="B6665" s="3">
        <v>7</v>
      </c>
      <c r="C6665" s="4">
        <v>63</v>
      </c>
      <c r="D6665" s="8">
        <v>1032</v>
      </c>
      <c r="E6665" s="8">
        <v>11370264.819999987</v>
      </c>
      <c r="F6665" s="8">
        <v>82117.77</v>
      </c>
      <c r="G6665" s="8">
        <v>12058466.099999992</v>
      </c>
      <c r="H6665" s="8">
        <v>4940194.3299999963</v>
      </c>
      <c r="I6665" s="8">
        <v>54173.170000000006</v>
      </c>
      <c r="J6665" s="8">
        <v>148652.47999999998</v>
      </c>
      <c r="K6665" s="8">
        <v>0</v>
      </c>
      <c r="L6665" s="8">
        <v>2281443.5099999993</v>
      </c>
      <c r="M6665" s="8">
        <v>0</v>
      </c>
      <c r="N6665" s="8">
        <v>1923535.4100000032</v>
      </c>
      <c r="O6665" s="8">
        <v>5277.25</v>
      </c>
      <c r="P6665" s="8">
        <v>394541.07000000007</v>
      </c>
      <c r="Q6665" s="8">
        <v>12551.700000000003</v>
      </c>
      <c r="R6665" s="8">
        <v>5575.83</v>
      </c>
      <c r="S6665" s="8">
        <v>3384727.9899999988</v>
      </c>
      <c r="T6665" s="8">
        <v>406410.83000000007</v>
      </c>
      <c r="U6665" s="8">
        <v>1043477.7399999995</v>
      </c>
      <c r="V6665" s="8">
        <v>417.7</v>
      </c>
      <c r="W6665" s="8">
        <v>554454.13</v>
      </c>
      <c r="X6665" s="8">
        <v>0</v>
      </c>
      <c r="Y6665" s="8">
        <v>0.03</v>
      </c>
      <c r="Z6665" s="8">
        <v>0.21</v>
      </c>
      <c r="AA6665" s="8">
        <v>942070.70999999926</v>
      </c>
      <c r="AB6665" s="8">
        <v>584162.79000000481</v>
      </c>
      <c r="AC6665" s="9">
        <f t="shared" si="628"/>
        <v>357907.91999999445</v>
      </c>
      <c r="AD6665" s="5" t="str">
        <f>$C6665&amp;" "&amp;VLOOKUP(C6665,Tegevusalad!$A$1:$B$89,2,FALSE)</f>
        <v>63 INFOALANE TEGEVUS</v>
      </c>
      <c r="AE6665" s="6">
        <f t="shared" si="624"/>
        <v>7024176.8599999882</v>
      </c>
      <c r="AF6665" s="6">
        <f t="shared" si="625"/>
        <v>5191381.9200000186</v>
      </c>
      <c r="AG6665" s="6">
        <f t="shared" si="626"/>
        <v>19082642.959999979</v>
      </c>
      <c r="AH6665" s="6">
        <f t="shared" si="627"/>
        <v>9645556.200000016</v>
      </c>
      <c r="AI6665" s="6">
        <f t="shared" si="629"/>
        <v>19082642.959999979</v>
      </c>
    </row>
    <row r="6666" spans="1:35">
      <c r="A6666" s="3">
        <v>2020</v>
      </c>
      <c r="B6666" s="3">
        <v>7</v>
      </c>
      <c r="C6666" s="4">
        <v>64</v>
      </c>
      <c r="D6666" s="8">
        <v>633</v>
      </c>
      <c r="E6666" s="8">
        <v>128248943.01000005</v>
      </c>
      <c r="F6666" s="8">
        <v>2579.36</v>
      </c>
      <c r="G6666" s="8">
        <v>8894929.370000001</v>
      </c>
      <c r="H6666" s="8">
        <v>7910492.7100000009</v>
      </c>
      <c r="I6666" s="8">
        <v>752632.4</v>
      </c>
      <c r="J6666" s="8">
        <v>241706.98</v>
      </c>
      <c r="K6666" s="8">
        <v>0</v>
      </c>
      <c r="L6666" s="8">
        <v>25650020.749999996</v>
      </c>
      <c r="M6666" s="8">
        <v>0</v>
      </c>
      <c r="N6666" s="8">
        <v>25719205.909999996</v>
      </c>
      <c r="O6666" s="8">
        <v>459838.33</v>
      </c>
      <c r="P6666" s="8">
        <v>816811.02000000025</v>
      </c>
      <c r="Q6666" s="8">
        <v>13088.860000000004</v>
      </c>
      <c r="R6666" s="8">
        <v>9836.8299999999981</v>
      </c>
      <c r="S6666" s="8">
        <v>9640990.8499999959</v>
      </c>
      <c r="T6666" s="8">
        <v>1338927.0600000003</v>
      </c>
      <c r="U6666" s="8">
        <v>2294339.16</v>
      </c>
      <c r="V6666" s="8">
        <v>299.62</v>
      </c>
      <c r="W6666" s="8">
        <v>78213316.710000023</v>
      </c>
      <c r="X6666" s="8">
        <v>65156.420000000006</v>
      </c>
      <c r="Y6666" s="8">
        <v>535.43000000000006</v>
      </c>
      <c r="Z6666" s="8">
        <v>325</v>
      </c>
      <c r="AA6666" s="8">
        <v>2563198.8400000012</v>
      </c>
      <c r="AB6666" s="8">
        <v>2632173.5700000003</v>
      </c>
      <c r="AC6666" s="9">
        <f t="shared" si="628"/>
        <v>-68974.72999999905</v>
      </c>
      <c r="AD6666" s="5" t="str">
        <f>$C6666&amp;" "&amp;VLOOKUP(C6666,Tegevusalad!$A$1:$B$89,2,FALSE)</f>
        <v>64 FINANTSTEENUSTE OSUTAMINE, V.A KINDLUSTUS JA PENSIONIFONDID</v>
      </c>
      <c r="AE6666" s="6">
        <f t="shared" si="624"/>
        <v>116381348.78000006</v>
      </c>
      <c r="AF6666" s="6">
        <f t="shared" si="625"/>
        <v>114410991.65999998</v>
      </c>
      <c r="AG6666" s="6">
        <f t="shared" si="626"/>
        <v>125276278.15000004</v>
      </c>
      <c r="AH6666" s="6">
        <f t="shared" si="627"/>
        <v>128645213.69999997</v>
      </c>
      <c r="AI6666" s="6">
        <f t="shared" si="629"/>
        <v>125211121.73000005</v>
      </c>
    </row>
    <row r="6667" spans="1:35">
      <c r="A6667" s="3">
        <v>2020</v>
      </c>
      <c r="B6667" s="3">
        <v>7</v>
      </c>
      <c r="C6667" s="4">
        <v>65</v>
      </c>
      <c r="D6667" s="8">
        <v>18</v>
      </c>
      <c r="E6667" s="8">
        <v>1182833.4200000004</v>
      </c>
      <c r="F6667" s="8">
        <v>0</v>
      </c>
      <c r="G6667" s="8">
        <v>25599.620000000003</v>
      </c>
      <c r="H6667" s="8">
        <v>25599.620000000003</v>
      </c>
      <c r="I6667" s="8">
        <v>0</v>
      </c>
      <c r="J6667" s="8">
        <v>0</v>
      </c>
      <c r="K6667" s="8">
        <v>0</v>
      </c>
      <c r="L6667" s="8">
        <v>236566.67999999996</v>
      </c>
      <c r="M6667" s="8">
        <v>0</v>
      </c>
      <c r="N6667" s="8">
        <v>2950.8000000000006</v>
      </c>
      <c r="O6667" s="8">
        <v>0</v>
      </c>
      <c r="P6667" s="8">
        <v>0</v>
      </c>
      <c r="Q6667" s="8">
        <v>0</v>
      </c>
      <c r="R6667" s="8">
        <v>0</v>
      </c>
      <c r="S6667" s="8">
        <v>1135629.4000000001</v>
      </c>
      <c r="T6667" s="8">
        <v>29280.5</v>
      </c>
      <c r="U6667" s="8">
        <v>44.35</v>
      </c>
      <c r="V6667" s="8">
        <v>0</v>
      </c>
      <c r="W6667" s="8">
        <v>32569475.000000004</v>
      </c>
      <c r="X6667" s="8">
        <v>0</v>
      </c>
      <c r="Y6667" s="8">
        <v>0</v>
      </c>
      <c r="Z6667" s="8">
        <v>0</v>
      </c>
      <c r="AA6667" s="8">
        <v>233615.88</v>
      </c>
      <c r="AB6667" s="8">
        <v>0</v>
      </c>
      <c r="AC6667" s="9">
        <f t="shared" si="628"/>
        <v>233615.88</v>
      </c>
      <c r="AD6667" s="5" t="str">
        <f>$C6667&amp;" "&amp;VLOOKUP(C6667,Tegevusalad!$A$1:$B$89,2,FALSE)</f>
        <v>65 KINDLUSTUS, EDASIKINDLUSTUS JA PENSIONIFONDID, V.A KOHUSTUSLIK SOTSIAALKINDLUSTUS</v>
      </c>
      <c r="AE6667" s="6">
        <f t="shared" si="624"/>
        <v>47159.670000000158</v>
      </c>
      <c r="AF6667" s="6">
        <f t="shared" si="625"/>
        <v>-1120919.7500000002</v>
      </c>
      <c r="AG6667" s="6">
        <f t="shared" si="626"/>
        <v>72759.29000000027</v>
      </c>
      <c r="AH6667" s="6">
        <f t="shared" si="627"/>
        <v>14754.000000000002</v>
      </c>
      <c r="AI6667" s="6">
        <f t="shared" si="629"/>
        <v>72759.29000000027</v>
      </c>
    </row>
    <row r="6668" spans="1:35">
      <c r="A6668" s="3">
        <v>2020</v>
      </c>
      <c r="B6668" s="3">
        <v>7</v>
      </c>
      <c r="C6668" s="4">
        <v>66</v>
      </c>
      <c r="D6668" s="8">
        <v>345</v>
      </c>
      <c r="E6668" s="8">
        <v>4017450.9200000009</v>
      </c>
      <c r="F6668" s="8">
        <v>6362.3</v>
      </c>
      <c r="G6668" s="8">
        <v>1612715.7900000003</v>
      </c>
      <c r="H6668" s="8">
        <v>1113465.0999999999</v>
      </c>
      <c r="I6668" s="8">
        <v>10972</v>
      </c>
      <c r="J6668" s="8">
        <v>0</v>
      </c>
      <c r="K6668" s="8">
        <v>0</v>
      </c>
      <c r="L6668" s="8">
        <v>804062.81000000052</v>
      </c>
      <c r="M6668" s="8">
        <v>0</v>
      </c>
      <c r="N6668" s="8">
        <v>369157.86</v>
      </c>
      <c r="O6668" s="8">
        <v>7.12</v>
      </c>
      <c r="P6668" s="8">
        <v>8783.76</v>
      </c>
      <c r="Q6668" s="8">
        <v>3524.21</v>
      </c>
      <c r="R6668" s="8">
        <v>1722.8199999999997</v>
      </c>
      <c r="S6668" s="8">
        <v>1520197.8200000003</v>
      </c>
      <c r="T6668" s="8">
        <v>139832.02000000002</v>
      </c>
      <c r="U6668" s="8">
        <v>199582.30000000002</v>
      </c>
      <c r="V6668" s="8">
        <v>0</v>
      </c>
      <c r="W6668" s="8">
        <v>8453310.3800000008</v>
      </c>
      <c r="X6668" s="8">
        <v>0</v>
      </c>
      <c r="Y6668" s="8">
        <v>13.9</v>
      </c>
      <c r="Z6668" s="8">
        <v>0</v>
      </c>
      <c r="AA6668" s="8">
        <v>510136.24000000017</v>
      </c>
      <c r="AB6668" s="8">
        <v>75217.389999999985</v>
      </c>
      <c r="AC6668" s="9">
        <f t="shared" si="628"/>
        <v>434918.85000000021</v>
      </c>
      <c r="AD6668" s="5" t="str">
        <f>$C6668&amp;" "&amp;VLOOKUP(C6668,Tegevusalad!$A$1:$B$89,2,FALSE)</f>
        <v>66 FINANTSTEENUSTE JA KINDLUSTUSTEGEVUSE ABITEGEVUSALAD</v>
      </c>
      <c r="AE6668" s="6">
        <f t="shared" si="624"/>
        <v>2304033.1000000006</v>
      </c>
      <c r="AF6668" s="6">
        <f t="shared" si="625"/>
        <v>134587.6799999995</v>
      </c>
      <c r="AG6668" s="6">
        <f t="shared" si="626"/>
        <v>3916748.8900000006</v>
      </c>
      <c r="AH6668" s="6">
        <f t="shared" si="627"/>
        <v>1854403.4</v>
      </c>
      <c r="AI6668" s="6">
        <f t="shared" si="629"/>
        <v>3916748.8900000006</v>
      </c>
    </row>
    <row r="6669" spans="1:35">
      <c r="A6669" s="3">
        <v>2020</v>
      </c>
      <c r="B6669" s="3">
        <v>7</v>
      </c>
      <c r="C6669" s="4">
        <v>68</v>
      </c>
      <c r="D6669" s="8">
        <v>7202</v>
      </c>
      <c r="E6669" s="8">
        <v>182319928.49999979</v>
      </c>
      <c r="F6669" s="8">
        <v>750539.06000000041</v>
      </c>
      <c r="G6669" s="8">
        <v>17978471.419999998</v>
      </c>
      <c r="H6669" s="8">
        <v>5039411.0500000007</v>
      </c>
      <c r="I6669" s="8">
        <v>3443083.0500000003</v>
      </c>
      <c r="J6669" s="8">
        <v>2141806.8200000003</v>
      </c>
      <c r="K6669" s="8">
        <v>0</v>
      </c>
      <c r="L6669" s="8">
        <v>36531534.119999938</v>
      </c>
      <c r="M6669" s="8">
        <v>84868.01</v>
      </c>
      <c r="N6669" s="8">
        <v>25586440.180000056</v>
      </c>
      <c r="O6669" s="8">
        <v>333553.43</v>
      </c>
      <c r="P6669" s="8">
        <v>5019462.1800000006</v>
      </c>
      <c r="Q6669" s="8">
        <v>175232.87999999995</v>
      </c>
      <c r="R6669" s="8">
        <v>62330.960000000043</v>
      </c>
      <c r="S6669" s="8">
        <v>8021184.2500000009</v>
      </c>
      <c r="T6669" s="8">
        <v>6541878.2799999975</v>
      </c>
      <c r="U6669" s="8">
        <v>7500282.9500000011</v>
      </c>
      <c r="V6669" s="8">
        <v>7438803.6500000004</v>
      </c>
      <c r="W6669" s="8">
        <v>16443170.480000002</v>
      </c>
      <c r="X6669" s="8">
        <v>8530225.3899999969</v>
      </c>
      <c r="Y6669" s="8">
        <v>45736.810000000012</v>
      </c>
      <c r="Z6669" s="8">
        <v>30797.040000000001</v>
      </c>
      <c r="AA6669" s="8">
        <v>21348175.630000051</v>
      </c>
      <c r="AB6669" s="8">
        <v>10303273.910000002</v>
      </c>
      <c r="AC6669" s="9">
        <f t="shared" si="628"/>
        <v>11044901.720000049</v>
      </c>
      <c r="AD6669" s="5" t="str">
        <f>$C6669&amp;" "&amp;VLOOKUP(C6669,Tegevusalad!$A$1:$B$89,2,FALSE)</f>
        <v>68 KINNISVARAALANE TEGEVUS</v>
      </c>
      <c r="AE6669" s="6">
        <f t="shared" si="624"/>
        <v>176079225.74999976</v>
      </c>
      <c r="AF6669" s="6">
        <f t="shared" si="625"/>
        <v>118493425.00000028</v>
      </c>
      <c r="AG6669" s="6">
        <f t="shared" si="626"/>
        <v>194057697.16999978</v>
      </c>
      <c r="AH6669" s="6">
        <f t="shared" si="627"/>
        <v>128243855.70000027</v>
      </c>
      <c r="AI6669" s="6">
        <f t="shared" si="629"/>
        <v>185527471.77999979</v>
      </c>
    </row>
    <row r="6670" spans="1:35">
      <c r="A6670" s="3">
        <v>2020</v>
      </c>
      <c r="B6670" s="3">
        <v>7</v>
      </c>
      <c r="C6670" s="4">
        <v>69</v>
      </c>
      <c r="D6670" s="8">
        <v>3112</v>
      </c>
      <c r="E6670" s="8">
        <v>23178755.800000004</v>
      </c>
      <c r="F6670" s="8">
        <v>38263.579999999994</v>
      </c>
      <c r="G6670" s="8">
        <v>5627384.8599999994</v>
      </c>
      <c r="H6670" s="8">
        <v>3838401.2600000002</v>
      </c>
      <c r="I6670" s="8">
        <v>34150.97</v>
      </c>
      <c r="J6670" s="8">
        <v>660</v>
      </c>
      <c r="K6670" s="8">
        <v>0</v>
      </c>
      <c r="L6670" s="8">
        <v>4639195.0299999937</v>
      </c>
      <c r="M6670" s="8">
        <v>0</v>
      </c>
      <c r="N6670" s="8">
        <v>1561744.8700000008</v>
      </c>
      <c r="O6670" s="8">
        <v>7871.1399999999994</v>
      </c>
      <c r="P6670" s="8">
        <v>12522.049999999974</v>
      </c>
      <c r="Q6670" s="8">
        <v>70623.889999999956</v>
      </c>
      <c r="R6670" s="8">
        <v>33554.17000000002</v>
      </c>
      <c r="S6670" s="8">
        <v>1260376.0200000003</v>
      </c>
      <c r="T6670" s="8">
        <v>208262.53999999995</v>
      </c>
      <c r="U6670" s="8">
        <v>141809.64000000004</v>
      </c>
      <c r="V6670" s="8">
        <v>146.32</v>
      </c>
      <c r="W6670" s="8">
        <v>492082.79999999993</v>
      </c>
      <c r="X6670" s="8">
        <v>115.99000000000001</v>
      </c>
      <c r="Y6670" s="8">
        <v>36756.959999999999</v>
      </c>
      <c r="Z6670" s="8">
        <v>1849.2</v>
      </c>
      <c r="AA6670" s="8">
        <v>3306150.1100000031</v>
      </c>
      <c r="AB6670" s="8">
        <v>193792.18999999986</v>
      </c>
      <c r="AC6670" s="9">
        <f t="shared" si="628"/>
        <v>3112357.9200000032</v>
      </c>
      <c r="AD6670" s="5" t="str">
        <f>$C6670&amp;" "&amp;VLOOKUP(C6670,Tegevusalad!$A$1:$B$89,2,FALSE)</f>
        <v>69 JURIIDILISED TOIMINGUD JA ARVEPIDAMINE</v>
      </c>
      <c r="AE6670" s="6">
        <f t="shared" si="624"/>
        <v>21814949.710000001</v>
      </c>
      <c r="AF6670" s="6">
        <f t="shared" si="625"/>
        <v>6535100.1600000029</v>
      </c>
      <c r="AG6670" s="6">
        <f t="shared" si="626"/>
        <v>27442334.57</v>
      </c>
      <c r="AH6670" s="6">
        <f t="shared" si="627"/>
        <v>7976495.200000003</v>
      </c>
      <c r="AI6670" s="6">
        <f t="shared" si="629"/>
        <v>27442218.580000002</v>
      </c>
    </row>
    <row r="6671" spans="1:35">
      <c r="A6671" s="3">
        <v>2020</v>
      </c>
      <c r="B6671" s="3">
        <v>7</v>
      </c>
      <c r="C6671" s="4">
        <v>70</v>
      </c>
      <c r="D6671" s="8">
        <v>3908</v>
      </c>
      <c r="E6671" s="8">
        <v>26894841.459999964</v>
      </c>
      <c r="F6671" s="8">
        <v>57109.65</v>
      </c>
      <c r="G6671" s="8">
        <v>30204963.200000018</v>
      </c>
      <c r="H6671" s="8">
        <v>10483685.370000005</v>
      </c>
      <c r="I6671" s="8">
        <v>816719.54999999993</v>
      </c>
      <c r="J6671" s="8">
        <v>7654992.2799999993</v>
      </c>
      <c r="K6671" s="8">
        <v>41</v>
      </c>
      <c r="L6671" s="8">
        <v>5384108.2200000109</v>
      </c>
      <c r="M6671" s="8">
        <v>0</v>
      </c>
      <c r="N6671" s="8">
        <v>4642874.5999999037</v>
      </c>
      <c r="O6671" s="8">
        <v>35787.649999999994</v>
      </c>
      <c r="P6671" s="8">
        <v>608097.01999999967</v>
      </c>
      <c r="Q6671" s="8">
        <v>75054.819999999978</v>
      </c>
      <c r="R6671" s="8">
        <v>36394.289999999994</v>
      </c>
      <c r="S6671" s="8">
        <v>6581651.7700000079</v>
      </c>
      <c r="T6671" s="8">
        <v>1577401.4499999997</v>
      </c>
      <c r="U6671" s="8">
        <v>1911265.65</v>
      </c>
      <c r="V6671" s="8">
        <v>29532.929999999997</v>
      </c>
      <c r="W6671" s="8">
        <v>2751462.5500000003</v>
      </c>
      <c r="X6671" s="8">
        <v>76745.69</v>
      </c>
      <c r="Y6671" s="8">
        <v>0</v>
      </c>
      <c r="Z6671" s="8">
        <v>130.72</v>
      </c>
      <c r="AA6671" s="8">
        <v>2070168.4200000006</v>
      </c>
      <c r="AB6671" s="8">
        <v>1329065.5300000282</v>
      </c>
      <c r="AC6671" s="9">
        <f t="shared" si="628"/>
        <v>741102.88999997242</v>
      </c>
      <c r="AD6671" s="5" t="str">
        <f>$C6671&amp;" "&amp;VLOOKUP(C6671,Tegevusalad!$A$1:$B$89,2,FALSE)</f>
        <v>70 PEAKONTORITE TEGEVUS; JUHTIMISALANE NÕUSTAMINE</v>
      </c>
      <c r="AE6671" s="6">
        <f t="shared" si="624"/>
        <v>18535779.379999958</v>
      </c>
      <c r="AF6671" s="6">
        <f t="shared" si="625"/>
        <v>14754021.709999507</v>
      </c>
      <c r="AG6671" s="6">
        <f t="shared" si="626"/>
        <v>48740742.579999968</v>
      </c>
      <c r="AH6671" s="6">
        <f t="shared" si="627"/>
        <v>23396344.449999519</v>
      </c>
      <c r="AI6671" s="6">
        <f t="shared" si="629"/>
        <v>48663996.889999971</v>
      </c>
    </row>
    <row r="6672" spans="1:35">
      <c r="A6672" s="3">
        <v>2020</v>
      </c>
      <c r="B6672" s="3">
        <v>7</v>
      </c>
      <c r="C6672" s="4">
        <v>71</v>
      </c>
      <c r="D6672" s="8">
        <v>2407</v>
      </c>
      <c r="E6672" s="8">
        <v>28804094.690000001</v>
      </c>
      <c r="F6672" s="8">
        <v>13448.33</v>
      </c>
      <c r="G6672" s="8">
        <v>5802651.6500000032</v>
      </c>
      <c r="H6672" s="8">
        <v>3505055.4399999995</v>
      </c>
      <c r="I6672" s="8">
        <v>854307.25999999989</v>
      </c>
      <c r="J6672" s="8">
        <v>1033534.8600000001</v>
      </c>
      <c r="K6672" s="8">
        <v>0</v>
      </c>
      <c r="L6672" s="8">
        <v>5762029.3799999962</v>
      </c>
      <c r="M6672" s="8">
        <v>0</v>
      </c>
      <c r="N6672" s="8">
        <v>3232822.3499999931</v>
      </c>
      <c r="O6672" s="8">
        <v>13339.109999999999</v>
      </c>
      <c r="P6672" s="8">
        <v>217503.43000000002</v>
      </c>
      <c r="Q6672" s="8">
        <v>89465.769999999888</v>
      </c>
      <c r="R6672" s="8">
        <v>41141.639999999985</v>
      </c>
      <c r="S6672" s="8">
        <v>2579724.9400000013</v>
      </c>
      <c r="T6672" s="8">
        <v>2002297.0799999994</v>
      </c>
      <c r="U6672" s="8">
        <v>377705.58000000007</v>
      </c>
      <c r="V6672" s="8">
        <v>10613.059999999998</v>
      </c>
      <c r="W6672" s="8">
        <v>294147.66000000003</v>
      </c>
      <c r="X6672" s="8">
        <v>2049.6</v>
      </c>
      <c r="Y6672" s="8">
        <v>0</v>
      </c>
      <c r="Z6672" s="8">
        <v>0</v>
      </c>
      <c r="AA6672" s="8">
        <v>3168367.169999999</v>
      </c>
      <c r="AB6672" s="8">
        <v>639160.14</v>
      </c>
      <c r="AC6672" s="9">
        <f t="shared" si="628"/>
        <v>2529207.0299999989</v>
      </c>
      <c r="AD6672" s="5" t="str">
        <f>$C6672&amp;" "&amp;VLOOKUP(C6672,Tegevusalad!$A$1:$B$89,2,FALSE)</f>
        <v>71 ARHITEKTI- JA INSENERITEGEVUSED; TEIMIMINE JA ANALÜÜS</v>
      </c>
      <c r="AE6672" s="6">
        <f t="shared" si="624"/>
        <v>25862162.100000001</v>
      </c>
      <c r="AF6672" s="6">
        <f t="shared" si="625"/>
        <v>13356306.939999966</v>
      </c>
      <c r="AG6672" s="6">
        <f t="shared" si="626"/>
        <v>31664813.75</v>
      </c>
      <c r="AH6672" s="6">
        <f t="shared" si="627"/>
        <v>16369819.949999966</v>
      </c>
      <c r="AI6672" s="6">
        <f t="shared" si="629"/>
        <v>31662764.149999999</v>
      </c>
    </row>
    <row r="6673" spans="1:35">
      <c r="A6673" s="3">
        <v>2020</v>
      </c>
      <c r="B6673" s="3">
        <v>7</v>
      </c>
      <c r="C6673" s="4">
        <v>72</v>
      </c>
      <c r="D6673" s="8">
        <v>336</v>
      </c>
      <c r="E6673" s="8">
        <v>3445599.0800000005</v>
      </c>
      <c r="F6673" s="8">
        <v>9834.0399999999972</v>
      </c>
      <c r="G6673" s="8">
        <v>4506798.47</v>
      </c>
      <c r="H6673" s="8">
        <v>1580075.4199999997</v>
      </c>
      <c r="I6673" s="8">
        <v>114122.59000000001</v>
      </c>
      <c r="J6673" s="8">
        <v>66157.150000000009</v>
      </c>
      <c r="K6673" s="8">
        <v>0</v>
      </c>
      <c r="L6673" s="8">
        <v>690004.90999999992</v>
      </c>
      <c r="M6673" s="8">
        <v>72.12</v>
      </c>
      <c r="N6673" s="8">
        <v>712832.92000000016</v>
      </c>
      <c r="O6673" s="8">
        <v>19886.879999999997</v>
      </c>
      <c r="P6673" s="8">
        <v>64427.450000000004</v>
      </c>
      <c r="Q6673" s="8">
        <v>2843.5100000000007</v>
      </c>
      <c r="R6673" s="8">
        <v>3426.4500000000007</v>
      </c>
      <c r="S6673" s="8">
        <v>1369164.3000000003</v>
      </c>
      <c r="T6673" s="8">
        <v>721789.18999999983</v>
      </c>
      <c r="U6673" s="8">
        <v>55407.199999999997</v>
      </c>
      <c r="V6673" s="8">
        <v>1016.88</v>
      </c>
      <c r="W6673" s="8">
        <v>48753.88</v>
      </c>
      <c r="X6673" s="8">
        <v>5453.29</v>
      </c>
      <c r="Y6673" s="8">
        <v>0</v>
      </c>
      <c r="Z6673" s="8">
        <v>0</v>
      </c>
      <c r="AA6673" s="8">
        <v>235627.54</v>
      </c>
      <c r="AB6673" s="8">
        <v>258383.42999999988</v>
      </c>
      <c r="AC6673" s="9">
        <f t="shared" si="628"/>
        <v>-22755.889999999868</v>
      </c>
      <c r="AD6673" s="5" t="str">
        <f>$C6673&amp;" "&amp;VLOOKUP(C6673,Tegevusalad!$A$1:$B$89,2,FALSE)</f>
        <v>72 TEADUS- JA ARENDUSTEGEVUS</v>
      </c>
      <c r="AE6673" s="6">
        <f t="shared" si="624"/>
        <v>2036314.9100000004</v>
      </c>
      <c r="AF6673" s="6">
        <f t="shared" si="625"/>
        <v>2058307.8299999998</v>
      </c>
      <c r="AG6673" s="6">
        <f t="shared" si="626"/>
        <v>6543113.3799999999</v>
      </c>
      <c r="AH6673" s="6">
        <f t="shared" si="627"/>
        <v>3581296.8500000006</v>
      </c>
      <c r="AI6673" s="6">
        <f t="shared" si="629"/>
        <v>6537660.0899999999</v>
      </c>
    </row>
    <row r="6674" spans="1:35">
      <c r="A6674" s="3">
        <v>2020</v>
      </c>
      <c r="B6674" s="3">
        <v>7</v>
      </c>
      <c r="C6674" s="4">
        <v>73</v>
      </c>
      <c r="D6674" s="8">
        <v>1420</v>
      </c>
      <c r="E6674" s="8">
        <v>28089845.730000019</v>
      </c>
      <c r="F6674" s="8">
        <v>1913778.0200000003</v>
      </c>
      <c r="G6674" s="8">
        <v>15820913.249999994</v>
      </c>
      <c r="H6674" s="8">
        <v>8431895.2199999988</v>
      </c>
      <c r="I6674" s="8">
        <v>402478.87</v>
      </c>
      <c r="J6674" s="8">
        <v>29822.429999999997</v>
      </c>
      <c r="K6674" s="8">
        <v>0</v>
      </c>
      <c r="L6674" s="8">
        <v>5790209.2399999956</v>
      </c>
      <c r="M6674" s="8">
        <v>0</v>
      </c>
      <c r="N6674" s="8">
        <v>4571604.7399999956</v>
      </c>
      <c r="O6674" s="8">
        <v>19859.810000000001</v>
      </c>
      <c r="P6674" s="8">
        <v>77511.850000000006</v>
      </c>
      <c r="Q6674" s="8">
        <v>29291.589999999993</v>
      </c>
      <c r="R6674" s="8">
        <v>14269.609999999993</v>
      </c>
      <c r="S6674" s="8">
        <v>8844783.1100000106</v>
      </c>
      <c r="T6674" s="8">
        <v>1529142.2000000002</v>
      </c>
      <c r="U6674" s="8">
        <v>2391779.7400000002</v>
      </c>
      <c r="V6674" s="8">
        <v>330560.23</v>
      </c>
      <c r="W6674" s="8">
        <v>82567.86</v>
      </c>
      <c r="X6674" s="8">
        <v>8865.08</v>
      </c>
      <c r="Y6674" s="8">
        <v>0.03</v>
      </c>
      <c r="Z6674" s="8">
        <v>0</v>
      </c>
      <c r="AA6674" s="8">
        <v>1624230.8500000017</v>
      </c>
      <c r="AB6674" s="8">
        <v>405626.32000000018</v>
      </c>
      <c r="AC6674" s="9">
        <f t="shared" si="628"/>
        <v>1218604.5300000017</v>
      </c>
      <c r="AD6674" s="5" t="str">
        <f>$C6674&amp;" "&amp;VLOOKUP(C6674,Tegevusalad!$A$1:$B$89,2,FALSE)</f>
        <v>73 REKLAAMINDUS JA TURU-UURINGUD</v>
      </c>
      <c r="AE6674" s="6">
        <f t="shared" si="624"/>
        <v>18775925.980000004</v>
      </c>
      <c r="AF6674" s="6">
        <f t="shared" si="625"/>
        <v>11924070.07999997</v>
      </c>
      <c r="AG6674" s="6">
        <f t="shared" si="626"/>
        <v>34596839.230000004</v>
      </c>
      <c r="AH6674" s="6">
        <f t="shared" si="627"/>
        <v>22929371.749999978</v>
      </c>
      <c r="AI6674" s="6">
        <f t="shared" si="629"/>
        <v>34587974.150000006</v>
      </c>
    </row>
    <row r="6675" spans="1:35">
      <c r="A6675" s="3">
        <v>2020</v>
      </c>
      <c r="B6675" s="3">
        <v>7</v>
      </c>
      <c r="C6675" s="4">
        <v>74</v>
      </c>
      <c r="D6675" s="8">
        <v>2299</v>
      </c>
      <c r="E6675" s="8">
        <v>11127838.750000002</v>
      </c>
      <c r="F6675" s="8">
        <v>24693.309999999998</v>
      </c>
      <c r="G6675" s="8">
        <v>9198663.9800000004</v>
      </c>
      <c r="H6675" s="8">
        <v>3536095.2800000035</v>
      </c>
      <c r="I6675" s="8">
        <v>295273.96000000008</v>
      </c>
      <c r="J6675" s="8">
        <v>124203.29000000001</v>
      </c>
      <c r="K6675" s="8">
        <v>0</v>
      </c>
      <c r="L6675" s="8">
        <v>2227790.3399999961</v>
      </c>
      <c r="M6675" s="8">
        <v>3160.35</v>
      </c>
      <c r="N6675" s="8">
        <v>1814878.3200000026</v>
      </c>
      <c r="O6675" s="8">
        <v>157915.82</v>
      </c>
      <c r="P6675" s="8">
        <v>219316.87000000002</v>
      </c>
      <c r="Q6675" s="8">
        <v>27216.780000000006</v>
      </c>
      <c r="R6675" s="8">
        <v>8262.4600000000009</v>
      </c>
      <c r="S6675" s="8">
        <v>2199051.7000000007</v>
      </c>
      <c r="T6675" s="8">
        <v>1246454.8799999999</v>
      </c>
      <c r="U6675" s="8">
        <v>299801.20999999996</v>
      </c>
      <c r="V6675" s="8">
        <v>2334.19</v>
      </c>
      <c r="W6675" s="8">
        <v>396565.5500000001</v>
      </c>
      <c r="X6675" s="8">
        <v>0</v>
      </c>
      <c r="Y6675" s="8">
        <v>6.0000000000000005E-2</v>
      </c>
      <c r="Z6675" s="8">
        <v>22.299999999999997</v>
      </c>
      <c r="AA6675" s="8">
        <v>1008222.9999999995</v>
      </c>
      <c r="AB6675" s="8">
        <v>592172.87000000221</v>
      </c>
      <c r="AC6675" s="9">
        <f t="shared" si="628"/>
        <v>416050.12999999733</v>
      </c>
      <c r="AD6675" s="5" t="str">
        <f>$C6675&amp;" "&amp;VLOOKUP(C6675,Tegevusalad!$A$1:$B$89,2,FALSE)</f>
        <v>74 MUU KUTSE-, TEADUS- JA TEHNIKAALANE TEGEVUS</v>
      </c>
      <c r="AE6675" s="6">
        <f t="shared" si="624"/>
        <v>8653679.1500000022</v>
      </c>
      <c r="AF6675" s="6">
        <f t="shared" si="625"/>
        <v>5829606.0800000113</v>
      </c>
      <c r="AG6675" s="6">
        <f t="shared" si="626"/>
        <v>17852343.130000003</v>
      </c>
      <c r="AH6675" s="6">
        <f t="shared" si="627"/>
        <v>9115703.9000000115</v>
      </c>
      <c r="AI6675" s="6">
        <f t="shared" si="629"/>
        <v>17852343.130000003</v>
      </c>
    </row>
    <row r="6676" spans="1:35">
      <c r="A6676" s="3">
        <v>2020</v>
      </c>
      <c r="B6676" s="3">
        <v>7</v>
      </c>
      <c r="C6676" s="4">
        <v>75</v>
      </c>
      <c r="D6676" s="8">
        <v>144</v>
      </c>
      <c r="E6676" s="8">
        <v>1650131.8899999994</v>
      </c>
      <c r="F6676" s="8">
        <v>631825.71999999986</v>
      </c>
      <c r="G6676" s="8">
        <v>9993.6299999999992</v>
      </c>
      <c r="H6676" s="8">
        <v>3460.73</v>
      </c>
      <c r="I6676" s="8">
        <v>441</v>
      </c>
      <c r="J6676" s="8">
        <v>0</v>
      </c>
      <c r="K6676" s="8">
        <v>0</v>
      </c>
      <c r="L6676" s="8">
        <v>386890.70000000007</v>
      </c>
      <c r="M6676" s="8">
        <v>0</v>
      </c>
      <c r="N6676" s="8">
        <v>208226.29999999996</v>
      </c>
      <c r="O6676" s="8">
        <v>0</v>
      </c>
      <c r="P6676" s="8">
        <v>14730.769999999999</v>
      </c>
      <c r="Q6676" s="8">
        <v>1706.06</v>
      </c>
      <c r="R6676" s="8">
        <v>840.2399999999999</v>
      </c>
      <c r="S6676" s="8">
        <v>47027.58</v>
      </c>
      <c r="T6676" s="8">
        <v>34982.300000000003</v>
      </c>
      <c r="U6676" s="8">
        <v>265.82</v>
      </c>
      <c r="V6676" s="8">
        <v>0</v>
      </c>
      <c r="W6676" s="8">
        <v>1276.25</v>
      </c>
      <c r="X6676" s="8">
        <v>0</v>
      </c>
      <c r="Y6676" s="8">
        <v>0</v>
      </c>
      <c r="Z6676" s="8">
        <v>0</v>
      </c>
      <c r="AA6676" s="8">
        <v>187649.56000000008</v>
      </c>
      <c r="AB6676" s="8">
        <v>8985.16</v>
      </c>
      <c r="AC6676" s="9">
        <f t="shared" si="628"/>
        <v>178664.40000000008</v>
      </c>
      <c r="AD6676" s="5" t="str">
        <f>$C6676&amp;" "&amp;VLOOKUP(C6676,Tegevusalad!$A$1:$B$89,2,FALSE)</f>
        <v>75 VETERINAARIA</v>
      </c>
      <c r="AE6676" s="6">
        <f t="shared" si="624"/>
        <v>2234664.2099999995</v>
      </c>
      <c r="AF6676" s="6">
        <f t="shared" si="625"/>
        <v>998039.29999999981</v>
      </c>
      <c r="AG6676" s="6">
        <f t="shared" si="626"/>
        <v>2244657.8399999994</v>
      </c>
      <c r="AH6676" s="6">
        <f t="shared" si="627"/>
        <v>1045332.6999999997</v>
      </c>
      <c r="AI6676" s="6">
        <f t="shared" si="629"/>
        <v>2244657.8399999994</v>
      </c>
    </row>
    <row r="6677" spans="1:35">
      <c r="A6677" s="3">
        <v>2020</v>
      </c>
      <c r="B6677" s="3">
        <v>7</v>
      </c>
      <c r="C6677" s="4">
        <v>77</v>
      </c>
      <c r="D6677" s="8">
        <v>1529</v>
      </c>
      <c r="E6677" s="8">
        <v>34266412.489999987</v>
      </c>
      <c r="F6677" s="8">
        <v>655997.22999999986</v>
      </c>
      <c r="G6677" s="8">
        <v>14346637.629999997</v>
      </c>
      <c r="H6677" s="8">
        <v>10851695.529999999</v>
      </c>
      <c r="I6677" s="8">
        <v>1424142.4800000002</v>
      </c>
      <c r="J6677" s="8">
        <v>308678.3</v>
      </c>
      <c r="K6677" s="8">
        <v>0</v>
      </c>
      <c r="L6677" s="8">
        <v>6912322.1800000034</v>
      </c>
      <c r="M6677" s="8">
        <v>0</v>
      </c>
      <c r="N6677" s="8">
        <v>5030426.0800000038</v>
      </c>
      <c r="O6677" s="8">
        <v>9252.06</v>
      </c>
      <c r="P6677" s="8">
        <v>692777.57</v>
      </c>
      <c r="Q6677" s="8">
        <v>213836.86999999997</v>
      </c>
      <c r="R6677" s="8">
        <v>12913.789999999999</v>
      </c>
      <c r="S6677" s="8">
        <v>7555539.7100000009</v>
      </c>
      <c r="T6677" s="8">
        <v>2507205.5200000005</v>
      </c>
      <c r="U6677" s="8">
        <v>345296.37000000017</v>
      </c>
      <c r="V6677" s="8">
        <v>15861.1</v>
      </c>
      <c r="W6677" s="8">
        <v>642628.82000000007</v>
      </c>
      <c r="X6677" s="8">
        <v>41268.990000000005</v>
      </c>
      <c r="Y6677" s="8">
        <v>0</v>
      </c>
      <c r="Z6677" s="8">
        <v>15.190000000000001</v>
      </c>
      <c r="AA6677" s="8">
        <v>2797412.8799999985</v>
      </c>
      <c r="AB6677" s="8">
        <v>915531.9700000002</v>
      </c>
      <c r="AC6677" s="9">
        <f t="shared" si="628"/>
        <v>1881880.9099999983</v>
      </c>
      <c r="AD6677" s="5" t="str">
        <f>$C6677&amp;" "&amp;VLOOKUP(C6677,Tegevusalad!$A$1:$B$89,2,FALSE)</f>
        <v>77 RENTIMINE JA KASUTUSRENT</v>
      </c>
      <c r="AE6677" s="6">
        <f t="shared" si="624"/>
        <v>27062842.629999984</v>
      </c>
      <c r="AF6677" s="6">
        <f t="shared" si="625"/>
        <v>17285464.070000019</v>
      </c>
      <c r="AG6677" s="6">
        <f t="shared" si="626"/>
        <v>41409480.259999983</v>
      </c>
      <c r="AH6677" s="6">
        <f t="shared" si="627"/>
        <v>25216699.350000016</v>
      </c>
      <c r="AI6677" s="6">
        <f t="shared" si="629"/>
        <v>41368211.269999981</v>
      </c>
    </row>
    <row r="6678" spans="1:35">
      <c r="A6678" s="3">
        <v>2020</v>
      </c>
      <c r="B6678" s="3">
        <v>7</v>
      </c>
      <c r="C6678" s="4">
        <v>78</v>
      </c>
      <c r="D6678" s="8">
        <v>715</v>
      </c>
      <c r="E6678" s="8">
        <v>14456222.669999994</v>
      </c>
      <c r="F6678" s="8">
        <v>17401.819999999996</v>
      </c>
      <c r="G6678" s="8">
        <v>9620560.0299999993</v>
      </c>
      <c r="H6678" s="8">
        <v>8172416.6900000004</v>
      </c>
      <c r="I6678" s="8">
        <v>34006.65</v>
      </c>
      <c r="J6678" s="8">
        <v>3170.8</v>
      </c>
      <c r="K6678" s="8">
        <v>0</v>
      </c>
      <c r="L6678" s="8">
        <v>2892810.6999999983</v>
      </c>
      <c r="M6678" s="8">
        <v>0</v>
      </c>
      <c r="N6678" s="8">
        <v>1115474.3099999994</v>
      </c>
      <c r="O6678" s="8">
        <v>1128.82</v>
      </c>
      <c r="P6678" s="8">
        <v>43587.93</v>
      </c>
      <c r="Q6678" s="8">
        <v>9332.1600000000017</v>
      </c>
      <c r="R6678" s="8">
        <v>3260.9900000000007</v>
      </c>
      <c r="S6678" s="8">
        <v>829872.24000000046</v>
      </c>
      <c r="T6678" s="8">
        <v>91742.11</v>
      </c>
      <c r="U6678" s="8">
        <v>507283.41000000009</v>
      </c>
      <c r="V6678" s="8">
        <v>4280.7199999999993</v>
      </c>
      <c r="W6678" s="8">
        <v>30551.540000000005</v>
      </c>
      <c r="X6678" s="8">
        <v>0</v>
      </c>
      <c r="Y6678" s="8">
        <v>29.49</v>
      </c>
      <c r="Z6678" s="8">
        <v>0.01</v>
      </c>
      <c r="AA6678" s="8">
        <v>2149707.4300000016</v>
      </c>
      <c r="AB6678" s="8">
        <v>372341.56000000006</v>
      </c>
      <c r="AC6678" s="9">
        <f t="shared" si="628"/>
        <v>1777365.8700000015</v>
      </c>
      <c r="AD6678" s="5" t="str">
        <f>$C6678&amp;" "&amp;VLOOKUP(C6678,Tegevusalad!$A$1:$B$89,2,FALSE)</f>
        <v>78 TÖÖHÕIVE</v>
      </c>
      <c r="AE6678" s="6">
        <f t="shared" si="624"/>
        <v>13136468.839999994</v>
      </c>
      <c r="AF6678" s="6">
        <f t="shared" si="625"/>
        <v>4255157.4699999951</v>
      </c>
      <c r="AG6678" s="6">
        <f t="shared" si="626"/>
        <v>22757028.869999994</v>
      </c>
      <c r="AH6678" s="6">
        <f t="shared" si="627"/>
        <v>5593676.4999999963</v>
      </c>
      <c r="AI6678" s="6">
        <f t="shared" si="629"/>
        <v>22757028.869999994</v>
      </c>
    </row>
    <row r="6679" spans="1:35">
      <c r="A6679" s="3">
        <v>2020</v>
      </c>
      <c r="B6679" s="3">
        <v>7</v>
      </c>
      <c r="C6679" s="4">
        <v>79</v>
      </c>
      <c r="D6679" s="8">
        <v>374</v>
      </c>
      <c r="E6679" s="8">
        <v>3915727.5599999982</v>
      </c>
      <c r="F6679" s="8">
        <v>62527.96</v>
      </c>
      <c r="G6679" s="8">
        <v>2310119.200000002</v>
      </c>
      <c r="H6679" s="8">
        <v>925790.91</v>
      </c>
      <c r="I6679" s="8">
        <v>0</v>
      </c>
      <c r="J6679" s="8">
        <v>0</v>
      </c>
      <c r="K6679" s="8">
        <v>0</v>
      </c>
      <c r="L6679" s="8">
        <v>788773.00999999966</v>
      </c>
      <c r="M6679" s="8">
        <v>0</v>
      </c>
      <c r="N6679" s="8">
        <v>625333.35000000044</v>
      </c>
      <c r="O6679" s="8">
        <v>8.01</v>
      </c>
      <c r="P6679" s="8">
        <v>20024.629999999997</v>
      </c>
      <c r="Q6679" s="8">
        <v>1928.71</v>
      </c>
      <c r="R6679" s="8">
        <v>1526.2199999999996</v>
      </c>
      <c r="S6679" s="8">
        <v>402410.1399999999</v>
      </c>
      <c r="T6679" s="8">
        <v>127846.32000000002</v>
      </c>
      <c r="U6679" s="8">
        <v>100300.3</v>
      </c>
      <c r="V6679" s="8">
        <v>0</v>
      </c>
      <c r="W6679" s="8">
        <v>105247.66000000002</v>
      </c>
      <c r="X6679" s="8">
        <v>0</v>
      </c>
      <c r="Y6679" s="8">
        <v>6.69</v>
      </c>
      <c r="Z6679" s="8">
        <v>6534.85</v>
      </c>
      <c r="AA6679" s="8">
        <v>226797.23999999996</v>
      </c>
      <c r="AB6679" s="8">
        <v>69885.74000000002</v>
      </c>
      <c r="AC6679" s="9">
        <f t="shared" si="628"/>
        <v>156911.49999999994</v>
      </c>
      <c r="AD6679" s="5" t="str">
        <f>$C6679&amp;" "&amp;VLOOKUP(C6679,Tegevusalad!$A$1:$B$89,2,FALSE)</f>
        <v>79 REISIBÜROODE JA REISIKORRALDAJATE TEGEVUS, RESERVEERIMINE NING SELLEGA SEOTUD TEGEVUS</v>
      </c>
      <c r="AE6679" s="6">
        <f t="shared" si="624"/>
        <v>3475545.0799999982</v>
      </c>
      <c r="AF6679" s="6">
        <f t="shared" si="625"/>
        <v>2631547.3600000022</v>
      </c>
      <c r="AG6679" s="6">
        <f t="shared" si="626"/>
        <v>5785664.2800000012</v>
      </c>
      <c r="AH6679" s="6">
        <f t="shared" si="627"/>
        <v>3134297.850000002</v>
      </c>
      <c r="AI6679" s="6">
        <f t="shared" si="629"/>
        <v>5785664.2800000012</v>
      </c>
    </row>
    <row r="6680" spans="1:35">
      <c r="A6680" s="3">
        <v>2020</v>
      </c>
      <c r="B6680" s="3">
        <v>7</v>
      </c>
      <c r="C6680" s="4">
        <v>80</v>
      </c>
      <c r="D6680" s="8">
        <v>135</v>
      </c>
      <c r="E6680" s="8">
        <v>12151833.119999999</v>
      </c>
      <c r="F6680" s="8">
        <v>7929.5199999999995</v>
      </c>
      <c r="G6680" s="8">
        <v>693674.96</v>
      </c>
      <c r="H6680" s="8">
        <v>301688.84000000003</v>
      </c>
      <c r="I6680" s="8">
        <v>79016.149999999994</v>
      </c>
      <c r="J6680" s="8">
        <v>109537.36</v>
      </c>
      <c r="K6680" s="8">
        <v>0</v>
      </c>
      <c r="L6680" s="8">
        <v>2431080.2999999993</v>
      </c>
      <c r="M6680" s="8">
        <v>0</v>
      </c>
      <c r="N6680" s="8">
        <v>875406.31</v>
      </c>
      <c r="O6680" s="8">
        <v>31747.66</v>
      </c>
      <c r="P6680" s="8">
        <v>12474.99</v>
      </c>
      <c r="Q6680" s="8">
        <v>29251.569999999992</v>
      </c>
      <c r="R6680" s="8">
        <v>10517.740000000002</v>
      </c>
      <c r="S6680" s="8">
        <v>1274600.68</v>
      </c>
      <c r="T6680" s="8">
        <v>628759.72000000009</v>
      </c>
      <c r="U6680" s="8">
        <v>44293.310000000005</v>
      </c>
      <c r="V6680" s="8">
        <v>24.400000000000002</v>
      </c>
      <c r="W6680" s="8">
        <v>122092.57</v>
      </c>
      <c r="X6680" s="8">
        <v>0</v>
      </c>
      <c r="Y6680" s="8">
        <v>0</v>
      </c>
      <c r="Z6680" s="8">
        <v>1.93</v>
      </c>
      <c r="AA6680" s="8">
        <v>1575407.89</v>
      </c>
      <c r="AB6680" s="8">
        <v>19735.829999999998</v>
      </c>
      <c r="AC6680" s="9">
        <f t="shared" si="628"/>
        <v>1555672.0599999998</v>
      </c>
      <c r="AD6680" s="5" t="str">
        <f>$C6680&amp;" "&amp;VLOOKUP(C6680,Tegevusalad!$A$1:$B$89,2,FALSE)</f>
        <v>80 TURVATÖÖ JA JUURDLUS</v>
      </c>
      <c r="AE6680" s="6">
        <f t="shared" si="624"/>
        <v>10840868.649999999</v>
      </c>
      <c r="AF6680" s="6">
        <f t="shared" si="625"/>
        <v>2952012.3600000003</v>
      </c>
      <c r="AG6680" s="6">
        <f t="shared" si="626"/>
        <v>11534543.609999998</v>
      </c>
      <c r="AH6680" s="6">
        <f t="shared" si="627"/>
        <v>4429620.25</v>
      </c>
      <c r="AI6680" s="6">
        <f t="shared" si="629"/>
        <v>11534543.609999998</v>
      </c>
    </row>
    <row r="6681" spans="1:35">
      <c r="A6681" s="3">
        <v>2020</v>
      </c>
      <c r="B6681" s="3">
        <v>7</v>
      </c>
      <c r="C6681" s="4">
        <v>81</v>
      </c>
      <c r="D6681" s="8">
        <v>1261</v>
      </c>
      <c r="E6681" s="8">
        <v>25296203.430000037</v>
      </c>
      <c r="F6681" s="8">
        <v>46604.990000000005</v>
      </c>
      <c r="G6681" s="8">
        <v>734724.74000000011</v>
      </c>
      <c r="H6681" s="8">
        <v>567885.24</v>
      </c>
      <c r="I6681" s="8">
        <v>66191.739999999991</v>
      </c>
      <c r="J6681" s="8">
        <v>5350</v>
      </c>
      <c r="K6681" s="8">
        <v>0</v>
      </c>
      <c r="L6681" s="8">
        <v>5063435.2699999996</v>
      </c>
      <c r="M6681" s="8">
        <v>0</v>
      </c>
      <c r="N6681" s="8">
        <v>2558239.6299999994</v>
      </c>
      <c r="O6681" s="8">
        <v>8541.36</v>
      </c>
      <c r="P6681" s="8">
        <v>318245.59999999998</v>
      </c>
      <c r="Q6681" s="8">
        <v>47651.889999999985</v>
      </c>
      <c r="R6681" s="8">
        <v>10063.19</v>
      </c>
      <c r="S6681" s="8">
        <v>332812.24</v>
      </c>
      <c r="T6681" s="8">
        <v>193883.33</v>
      </c>
      <c r="U6681" s="8">
        <v>85051.839999999997</v>
      </c>
      <c r="V6681" s="8">
        <v>17026.920000000006</v>
      </c>
      <c r="W6681" s="8">
        <v>533515.41</v>
      </c>
      <c r="X6681" s="8">
        <v>61130.41</v>
      </c>
      <c r="Y6681" s="8">
        <v>207.9</v>
      </c>
      <c r="Z6681" s="8">
        <v>0</v>
      </c>
      <c r="AA6681" s="8">
        <v>2789032.5200000009</v>
      </c>
      <c r="AB6681" s="8">
        <v>283628.97999999957</v>
      </c>
      <c r="AC6681" s="9">
        <f t="shared" si="628"/>
        <v>2505403.5400000014</v>
      </c>
      <c r="AD6681" s="5" t="str">
        <f>$C6681&amp;" "&amp;VLOOKUP(C6681,Tegevusalad!$A$1:$B$89,2,FALSE)</f>
        <v>81 HOONETE JA MAASTIKE HOOLDUS</v>
      </c>
      <c r="AE6681" s="6">
        <f t="shared" si="624"/>
        <v>24986074.750000037</v>
      </c>
      <c r="AF6681" s="6">
        <f t="shared" si="625"/>
        <v>12397970.139999997</v>
      </c>
      <c r="AG6681" s="6">
        <f t="shared" si="626"/>
        <v>25720799.490000036</v>
      </c>
      <c r="AH6681" s="6">
        <f t="shared" si="627"/>
        <v>12841514.099999996</v>
      </c>
      <c r="AI6681" s="6">
        <f t="shared" si="629"/>
        <v>25659669.080000035</v>
      </c>
    </row>
    <row r="6682" spans="1:35">
      <c r="A6682" s="3">
        <v>2020</v>
      </c>
      <c r="B6682" s="3">
        <v>7</v>
      </c>
      <c r="C6682" s="4">
        <v>82</v>
      </c>
      <c r="D6682" s="8">
        <v>1377</v>
      </c>
      <c r="E6682" s="8">
        <v>14934459.959999995</v>
      </c>
      <c r="F6682" s="8">
        <v>105354.43999999999</v>
      </c>
      <c r="G6682" s="8">
        <v>10753433.039999999</v>
      </c>
      <c r="H6682" s="8">
        <v>8946461.1099999994</v>
      </c>
      <c r="I6682" s="8">
        <v>791064.98</v>
      </c>
      <c r="J6682" s="8">
        <v>85216.88</v>
      </c>
      <c r="K6682" s="8">
        <v>0</v>
      </c>
      <c r="L6682" s="8">
        <v>2996373.9199999985</v>
      </c>
      <c r="M6682" s="8">
        <v>0</v>
      </c>
      <c r="N6682" s="8">
        <v>2211784.9999999972</v>
      </c>
      <c r="O6682" s="8">
        <v>20115.28</v>
      </c>
      <c r="P6682" s="8">
        <v>203840.06999999998</v>
      </c>
      <c r="Q6682" s="8">
        <v>20009.680000000004</v>
      </c>
      <c r="R6682" s="8">
        <v>17127.660000000003</v>
      </c>
      <c r="S6682" s="8">
        <v>3457270.2300000009</v>
      </c>
      <c r="T6682" s="8">
        <v>1998518.4800000011</v>
      </c>
      <c r="U6682" s="8">
        <v>341674.48</v>
      </c>
      <c r="V6682" s="8">
        <v>195502</v>
      </c>
      <c r="W6682" s="8">
        <v>689120.52999999991</v>
      </c>
      <c r="X6682" s="8">
        <v>6360.8</v>
      </c>
      <c r="Y6682" s="8">
        <v>798.19</v>
      </c>
      <c r="Z6682" s="8">
        <v>0</v>
      </c>
      <c r="AA6682" s="8">
        <v>1381559.1199999989</v>
      </c>
      <c r="AB6682" s="8">
        <v>596172.00999999978</v>
      </c>
      <c r="AC6682" s="9">
        <f t="shared" si="628"/>
        <v>785387.10999999917</v>
      </c>
      <c r="AD6682" s="5" t="str">
        <f>$C6682&amp;" "&amp;VLOOKUP(C6682,Tegevusalad!$A$1:$B$89,2,FALSE)</f>
        <v>82 BÜROOHALDUS, BÜROODE JA MUU ÄRITEGEVUSE ABITEGEVUSED</v>
      </c>
      <c r="AE6682" s="6">
        <f t="shared" si="624"/>
        <v>11247230.489999995</v>
      </c>
      <c r="AF6682" s="6">
        <f t="shared" si="625"/>
        <v>7440544.1899999864</v>
      </c>
      <c r="AG6682" s="6">
        <f t="shared" si="626"/>
        <v>22000663.529999994</v>
      </c>
      <c r="AH6682" s="6">
        <f t="shared" si="627"/>
        <v>11144563.299999986</v>
      </c>
      <c r="AI6682" s="6">
        <f t="shared" si="629"/>
        <v>21994302.729999993</v>
      </c>
    </row>
    <row r="6683" spans="1:35">
      <c r="A6683" s="3">
        <v>2020</v>
      </c>
      <c r="B6683" s="3">
        <v>7</v>
      </c>
      <c r="C6683" s="4">
        <v>84</v>
      </c>
      <c r="D6683" s="8">
        <v>94</v>
      </c>
      <c r="E6683" s="8">
        <v>15796564.339999994</v>
      </c>
      <c r="F6683" s="8">
        <v>45530.780000000006</v>
      </c>
      <c r="G6683" s="8">
        <v>9797.6999999999989</v>
      </c>
      <c r="H6683" s="8">
        <v>8020.41</v>
      </c>
      <c r="I6683" s="8">
        <v>0</v>
      </c>
      <c r="J6683" s="8">
        <v>0</v>
      </c>
      <c r="K6683" s="8">
        <v>0</v>
      </c>
      <c r="L6683" s="8">
        <v>3163410.609999998</v>
      </c>
      <c r="M6683" s="8">
        <v>0</v>
      </c>
      <c r="N6683" s="8">
        <v>2218811.6000000006</v>
      </c>
      <c r="O6683" s="8">
        <v>1149.43</v>
      </c>
      <c r="P6683" s="8">
        <v>573751.42999999993</v>
      </c>
      <c r="Q6683" s="8">
        <v>383.90999999999997</v>
      </c>
      <c r="R6683" s="8">
        <v>605.86</v>
      </c>
      <c r="S6683" s="8">
        <v>4100705.0099999993</v>
      </c>
      <c r="T6683" s="8">
        <v>3369302.3200000008</v>
      </c>
      <c r="U6683" s="8">
        <v>23885.599999999999</v>
      </c>
      <c r="V6683" s="8">
        <v>128.26</v>
      </c>
      <c r="W6683" s="8">
        <v>1306025.8800000001</v>
      </c>
      <c r="X6683" s="8">
        <v>13257.04</v>
      </c>
      <c r="Y6683" s="8">
        <v>0</v>
      </c>
      <c r="Z6683" s="8">
        <v>0</v>
      </c>
      <c r="AA6683" s="8">
        <v>1135588.96</v>
      </c>
      <c r="AB6683" s="8">
        <v>190989.94999999998</v>
      </c>
      <c r="AC6683" s="9">
        <f t="shared" si="628"/>
        <v>944599.01</v>
      </c>
      <c r="AD6683" s="5" t="str">
        <f>$C6683&amp;" "&amp;VLOOKUP(C6683,Tegevusalad!$A$1:$B$89,2,FALSE)</f>
        <v>84 AVALIK HALDUS JA RIIGIKAITSE; KOHUSTUSLIK SOTSIAALKINDLUSTUS</v>
      </c>
      <c r="AE6683" s="6">
        <f t="shared" si="624"/>
        <v>11730761.549999993</v>
      </c>
      <c r="AF6683" s="6">
        <f t="shared" si="625"/>
        <v>6966877.8000000007</v>
      </c>
      <c r="AG6683" s="6">
        <f t="shared" si="626"/>
        <v>11740559.249999993</v>
      </c>
      <c r="AH6683" s="6">
        <f t="shared" si="627"/>
        <v>11097087.300000001</v>
      </c>
      <c r="AI6683" s="6">
        <f t="shared" si="629"/>
        <v>11727302.209999993</v>
      </c>
    </row>
    <row r="6684" spans="1:35">
      <c r="A6684" s="3">
        <v>2020</v>
      </c>
      <c r="B6684" s="3">
        <v>7</v>
      </c>
      <c r="C6684" s="4">
        <v>85</v>
      </c>
      <c r="D6684" s="8">
        <v>1040</v>
      </c>
      <c r="E6684" s="8">
        <v>9048205.0800000001</v>
      </c>
      <c r="F6684" s="8">
        <v>340563.1999999999</v>
      </c>
      <c r="G6684" s="8">
        <v>1724777.74</v>
      </c>
      <c r="H6684" s="8">
        <v>1238338.5499999996</v>
      </c>
      <c r="I6684" s="8">
        <v>4555.9800000000005</v>
      </c>
      <c r="J6684" s="8">
        <v>16383.82</v>
      </c>
      <c r="K6684" s="8">
        <v>0</v>
      </c>
      <c r="L6684" s="8">
        <v>1840291.6700000002</v>
      </c>
      <c r="M6684" s="8">
        <v>0</v>
      </c>
      <c r="N6684" s="8">
        <v>980846.50999999954</v>
      </c>
      <c r="O6684" s="8">
        <v>7724.43</v>
      </c>
      <c r="P6684" s="8">
        <v>190222.78000000003</v>
      </c>
      <c r="Q6684" s="8">
        <v>48714.429999999993</v>
      </c>
      <c r="R6684" s="8">
        <v>5838.7300000000023</v>
      </c>
      <c r="S6684" s="8">
        <v>820100.44000000018</v>
      </c>
      <c r="T6684" s="8">
        <v>410782.95000000007</v>
      </c>
      <c r="U6684" s="8">
        <v>91402.810000000027</v>
      </c>
      <c r="V6684" s="8">
        <v>4255.53</v>
      </c>
      <c r="W6684" s="8">
        <v>10313813.720000003</v>
      </c>
      <c r="X6684" s="8">
        <v>962.29000000000008</v>
      </c>
      <c r="Y6684" s="8">
        <v>0.02</v>
      </c>
      <c r="Z6684" s="8">
        <v>42.79</v>
      </c>
      <c r="AA6684" s="8">
        <v>1093018.5099999998</v>
      </c>
      <c r="AB6684" s="8">
        <v>233616.11999999997</v>
      </c>
      <c r="AC6684" s="9">
        <f t="shared" si="628"/>
        <v>859402.38999999978</v>
      </c>
      <c r="AD6684" s="5" t="str">
        <f>$C6684&amp;" "&amp;VLOOKUP(C6684,Tegevusalad!$A$1:$B$89,2,FALSE)</f>
        <v>85 HARIDUS</v>
      </c>
      <c r="AE6684" s="6">
        <f t="shared" si="624"/>
        <v>8478227.3199999984</v>
      </c>
      <c r="AF6684" s="6">
        <f t="shared" si="625"/>
        <v>3987556.3299999963</v>
      </c>
      <c r="AG6684" s="6">
        <f t="shared" si="626"/>
        <v>10203005.059999999</v>
      </c>
      <c r="AH6684" s="6">
        <f t="shared" si="627"/>
        <v>4933426.1999999974</v>
      </c>
      <c r="AI6684" s="6">
        <f t="shared" si="629"/>
        <v>10202042.77</v>
      </c>
    </row>
    <row r="6685" spans="1:35">
      <c r="A6685" s="3">
        <v>2020</v>
      </c>
      <c r="B6685" s="3">
        <v>7</v>
      </c>
      <c r="C6685" s="4">
        <v>86</v>
      </c>
      <c r="D6685" s="8">
        <v>322</v>
      </c>
      <c r="E6685" s="8">
        <v>3685013.3799999994</v>
      </c>
      <c r="F6685" s="8">
        <v>998159.34000000008</v>
      </c>
      <c r="G6685" s="8">
        <v>357977.49</v>
      </c>
      <c r="H6685" s="8">
        <v>98618.76999999999</v>
      </c>
      <c r="I6685" s="8">
        <v>12840.36</v>
      </c>
      <c r="J6685" s="8">
        <v>48115.4</v>
      </c>
      <c r="K6685" s="8">
        <v>0</v>
      </c>
      <c r="L6685" s="8">
        <v>826837.01000000013</v>
      </c>
      <c r="M6685" s="8">
        <v>0</v>
      </c>
      <c r="N6685" s="8">
        <v>447060.50000000012</v>
      </c>
      <c r="O6685" s="8">
        <v>3494.7799999999997</v>
      </c>
      <c r="P6685" s="8">
        <v>149203.93000000002</v>
      </c>
      <c r="Q6685" s="8">
        <v>7196.6499999999987</v>
      </c>
      <c r="R6685" s="8">
        <v>1051.6200000000001</v>
      </c>
      <c r="S6685" s="8">
        <v>1284506.7400000007</v>
      </c>
      <c r="T6685" s="8">
        <v>1182269.1500000008</v>
      </c>
      <c r="U6685" s="8">
        <v>242438.11</v>
      </c>
      <c r="V6685" s="8">
        <v>6.6000000000000005</v>
      </c>
      <c r="W6685" s="8">
        <v>97301444.089999944</v>
      </c>
      <c r="X6685" s="8">
        <v>111.55</v>
      </c>
      <c r="Y6685" s="8">
        <v>3188.09</v>
      </c>
      <c r="Z6685" s="8">
        <v>0</v>
      </c>
      <c r="AA6685" s="8">
        <v>534332.35999999987</v>
      </c>
      <c r="AB6685" s="8">
        <v>151367.76000000007</v>
      </c>
      <c r="AC6685" s="9">
        <f t="shared" si="628"/>
        <v>382964.5999999998</v>
      </c>
      <c r="AD6685" s="5" t="str">
        <f>$C6685&amp;" "&amp;VLOOKUP(C6685,Tegevusalad!$A$1:$B$89,2,FALSE)</f>
        <v>86 TERVISHOID</v>
      </c>
      <c r="AE6685" s="6">
        <f t="shared" si="624"/>
        <v>3156339.419999999</v>
      </c>
      <c r="AF6685" s="6">
        <f t="shared" si="625"/>
        <v>696148.44999999949</v>
      </c>
      <c r="AG6685" s="6">
        <f t="shared" si="626"/>
        <v>3514316.9099999992</v>
      </c>
      <c r="AH6685" s="6">
        <f t="shared" si="627"/>
        <v>2240560.6000000006</v>
      </c>
      <c r="AI6685" s="6">
        <f t="shared" si="629"/>
        <v>3514205.3599999994</v>
      </c>
    </row>
    <row r="6686" spans="1:35">
      <c r="A6686" s="3">
        <v>2020</v>
      </c>
      <c r="B6686" s="3">
        <v>7</v>
      </c>
      <c r="C6686" s="4">
        <v>87</v>
      </c>
      <c r="D6686" s="8">
        <v>36</v>
      </c>
      <c r="E6686" s="8">
        <v>340211.1700000001</v>
      </c>
      <c r="F6686" s="8">
        <v>569.85</v>
      </c>
      <c r="G6686" s="8">
        <v>2193.9899999999998</v>
      </c>
      <c r="H6686" s="8">
        <v>1273</v>
      </c>
      <c r="I6686" s="8">
        <v>623</v>
      </c>
      <c r="J6686" s="8">
        <v>0</v>
      </c>
      <c r="K6686" s="8">
        <v>0</v>
      </c>
      <c r="L6686" s="8">
        <v>68093.52</v>
      </c>
      <c r="M6686" s="8">
        <v>0</v>
      </c>
      <c r="N6686" s="8">
        <v>70377.2</v>
      </c>
      <c r="O6686" s="8">
        <v>0</v>
      </c>
      <c r="P6686" s="8">
        <v>46341.97</v>
      </c>
      <c r="Q6686" s="8">
        <v>139.25</v>
      </c>
      <c r="R6686" s="8">
        <v>0</v>
      </c>
      <c r="S6686" s="8">
        <v>44.42</v>
      </c>
      <c r="T6686" s="8">
        <v>0</v>
      </c>
      <c r="U6686" s="8">
        <v>0</v>
      </c>
      <c r="V6686" s="8">
        <v>0</v>
      </c>
      <c r="W6686" s="8">
        <v>4349735.04</v>
      </c>
      <c r="X6686" s="8">
        <v>0</v>
      </c>
      <c r="Y6686" s="8">
        <v>0</v>
      </c>
      <c r="Z6686" s="8">
        <v>0</v>
      </c>
      <c r="AA6686" s="8">
        <v>49381.510000000009</v>
      </c>
      <c r="AB6686" s="8">
        <v>51665.189999999995</v>
      </c>
      <c r="AC6686" s="9">
        <f t="shared" si="628"/>
        <v>-2283.6799999999857</v>
      </c>
      <c r="AD6686" s="5" t="str">
        <f>$C6686&amp;" "&amp;VLOOKUP(C6686,Tegevusalad!$A$1:$B$89,2,FALSE)</f>
        <v>87 HOOLEKANDEASUTUSTE TEGEVUS</v>
      </c>
      <c r="AE6686" s="6">
        <f t="shared" si="624"/>
        <v>340736.60000000009</v>
      </c>
      <c r="AF6686" s="6">
        <f t="shared" si="625"/>
        <v>351841.57999999996</v>
      </c>
      <c r="AG6686" s="6">
        <f t="shared" si="626"/>
        <v>342930.59000000008</v>
      </c>
      <c r="AH6686" s="6">
        <f t="shared" si="627"/>
        <v>351885.99999999994</v>
      </c>
      <c r="AI6686" s="6">
        <f t="shared" si="629"/>
        <v>342930.59000000008</v>
      </c>
    </row>
    <row r="6687" spans="1:35">
      <c r="A6687" s="3">
        <v>2020</v>
      </c>
      <c r="B6687" s="3">
        <v>7</v>
      </c>
      <c r="C6687" s="4">
        <v>88</v>
      </c>
      <c r="D6687" s="8">
        <v>49</v>
      </c>
      <c r="E6687" s="8">
        <v>166752.59999999998</v>
      </c>
      <c r="F6687" s="8">
        <v>17652.260000000002</v>
      </c>
      <c r="G6687" s="8">
        <v>130849.52</v>
      </c>
      <c r="H6687" s="8">
        <v>12586</v>
      </c>
      <c r="I6687" s="8">
        <v>12490</v>
      </c>
      <c r="J6687" s="8">
        <v>0</v>
      </c>
      <c r="K6687" s="8">
        <v>0</v>
      </c>
      <c r="L6687" s="8">
        <v>34939.230000000003</v>
      </c>
      <c r="M6687" s="8">
        <v>0</v>
      </c>
      <c r="N6687" s="8">
        <v>26253.629999999997</v>
      </c>
      <c r="O6687" s="8">
        <v>0</v>
      </c>
      <c r="P6687" s="8">
        <v>173.27</v>
      </c>
      <c r="Q6687" s="8">
        <v>324.79999999999995</v>
      </c>
      <c r="R6687" s="8">
        <v>158.15</v>
      </c>
      <c r="S6687" s="8">
        <v>24960.279999999995</v>
      </c>
      <c r="T6687" s="8">
        <v>12294.869999999999</v>
      </c>
      <c r="U6687" s="8">
        <v>3003.17</v>
      </c>
      <c r="V6687" s="8">
        <v>303.17</v>
      </c>
      <c r="W6687" s="8">
        <v>328683.72000000003</v>
      </c>
      <c r="X6687" s="8">
        <v>142.47</v>
      </c>
      <c r="Y6687" s="8">
        <v>448.39</v>
      </c>
      <c r="Z6687" s="8">
        <v>0</v>
      </c>
      <c r="AA6687" s="8">
        <v>18914.850000000002</v>
      </c>
      <c r="AB6687" s="8">
        <v>9780.86</v>
      </c>
      <c r="AC6687" s="9">
        <f t="shared" si="628"/>
        <v>9133.9900000000016</v>
      </c>
      <c r="AD6687" s="5" t="str">
        <f>$C6687&amp;" "&amp;VLOOKUP(C6687,Tegevusalad!$A$1:$B$89,2,FALSE)</f>
        <v>88 SOTSIAALHOOLEKANNE MAJUTUSETA</v>
      </c>
      <c r="AE6687" s="6">
        <f t="shared" si="624"/>
        <v>156583.88</v>
      </c>
      <c r="AF6687" s="6">
        <f t="shared" si="625"/>
        <v>104398.62</v>
      </c>
      <c r="AG6687" s="6">
        <f t="shared" si="626"/>
        <v>287433.39999999997</v>
      </c>
      <c r="AH6687" s="6">
        <f t="shared" si="627"/>
        <v>132058.9</v>
      </c>
      <c r="AI6687" s="6">
        <f t="shared" si="629"/>
        <v>287290.93</v>
      </c>
    </row>
    <row r="6688" spans="1:35">
      <c r="A6688" s="3">
        <v>2020</v>
      </c>
      <c r="B6688" s="3">
        <v>7</v>
      </c>
      <c r="C6688" s="4">
        <v>90</v>
      </c>
      <c r="D6688" s="8">
        <v>1194</v>
      </c>
      <c r="E6688" s="8">
        <v>5444528.3500000024</v>
      </c>
      <c r="F6688" s="8">
        <v>30463.039999999997</v>
      </c>
      <c r="G6688" s="8">
        <v>606116.21</v>
      </c>
      <c r="H6688" s="8">
        <v>377464.95</v>
      </c>
      <c r="I6688" s="8">
        <v>125121.89</v>
      </c>
      <c r="J6688" s="8">
        <v>47845.74</v>
      </c>
      <c r="K6688" s="8">
        <v>0</v>
      </c>
      <c r="L6688" s="8">
        <v>1091647.4700000009</v>
      </c>
      <c r="M6688" s="8">
        <v>0</v>
      </c>
      <c r="N6688" s="8">
        <v>995878.4500000003</v>
      </c>
      <c r="O6688" s="8">
        <v>8369.7400000000016</v>
      </c>
      <c r="P6688" s="8">
        <v>215095.35999999996</v>
      </c>
      <c r="Q6688" s="8">
        <v>19100.690000000006</v>
      </c>
      <c r="R6688" s="8">
        <v>3952.8900000000003</v>
      </c>
      <c r="S6688" s="8">
        <v>550524.04999999981</v>
      </c>
      <c r="T6688" s="8">
        <v>449017.18</v>
      </c>
      <c r="U6688" s="8">
        <v>17189.060000000001</v>
      </c>
      <c r="V6688" s="8">
        <v>1335.86</v>
      </c>
      <c r="W6688" s="8">
        <v>32650.449999999997</v>
      </c>
      <c r="X6688" s="8">
        <v>787.85</v>
      </c>
      <c r="Y6688" s="8">
        <v>41.910000000000004</v>
      </c>
      <c r="Z6688" s="8">
        <v>421.8</v>
      </c>
      <c r="AA6688" s="8">
        <v>464525.0500000001</v>
      </c>
      <c r="AB6688" s="8">
        <v>369135.92000000033</v>
      </c>
      <c r="AC6688" s="9">
        <f t="shared" si="628"/>
        <v>95389.129999999772</v>
      </c>
      <c r="AD6688" s="5" t="str">
        <f>$C6688&amp;" "&amp;VLOOKUP(C6688,Tegevusalad!$A$1:$B$89,2,FALSE)</f>
        <v>90 LOOME-, KUNSTI- JA MEELELAHUTUSTEGEVUS</v>
      </c>
      <c r="AE6688" s="6">
        <f t="shared" si="624"/>
        <v>4908066.1300000027</v>
      </c>
      <c r="AF6688" s="6">
        <f t="shared" si="625"/>
        <v>4390930.7500000009</v>
      </c>
      <c r="AG6688" s="6">
        <f t="shared" si="626"/>
        <v>5514182.3400000017</v>
      </c>
      <c r="AH6688" s="6">
        <f t="shared" si="627"/>
        <v>4999156.7000000011</v>
      </c>
      <c r="AI6688" s="6">
        <f t="shared" si="629"/>
        <v>5513394.4900000021</v>
      </c>
    </row>
    <row r="6689" spans="1:35">
      <c r="A6689" s="3">
        <v>2020</v>
      </c>
      <c r="B6689" s="3">
        <v>7</v>
      </c>
      <c r="C6689" s="4">
        <v>91</v>
      </c>
      <c r="D6689" s="8">
        <v>82</v>
      </c>
      <c r="E6689" s="8">
        <v>2574123.6100000008</v>
      </c>
      <c r="F6689" s="8">
        <v>50081.150000000016</v>
      </c>
      <c r="G6689" s="8">
        <v>8175.0800000000008</v>
      </c>
      <c r="H6689" s="8">
        <v>424.7</v>
      </c>
      <c r="I6689" s="8">
        <v>0</v>
      </c>
      <c r="J6689" s="8">
        <v>0</v>
      </c>
      <c r="K6689" s="8">
        <v>0</v>
      </c>
      <c r="L6689" s="8">
        <v>519332.04000000004</v>
      </c>
      <c r="M6689" s="8">
        <v>0</v>
      </c>
      <c r="N6689" s="8">
        <v>653763.32000000007</v>
      </c>
      <c r="O6689" s="8">
        <v>3.2800000000000002</v>
      </c>
      <c r="P6689" s="8">
        <v>256288.95</v>
      </c>
      <c r="Q6689" s="8">
        <v>951.04</v>
      </c>
      <c r="R6689" s="8">
        <v>343.03999999999996</v>
      </c>
      <c r="S6689" s="8">
        <v>33638.369999999995</v>
      </c>
      <c r="T6689" s="8">
        <v>6863.1399999999994</v>
      </c>
      <c r="U6689" s="8">
        <v>25492.99</v>
      </c>
      <c r="V6689" s="8">
        <v>1701.54</v>
      </c>
      <c r="W6689" s="8">
        <v>28564.080000000002</v>
      </c>
      <c r="X6689" s="8">
        <v>0</v>
      </c>
      <c r="Y6689" s="8">
        <v>0.02</v>
      </c>
      <c r="Z6689" s="8">
        <v>0</v>
      </c>
      <c r="AA6689" s="8">
        <v>248517.63999999998</v>
      </c>
      <c r="AB6689" s="8">
        <v>382948.9</v>
      </c>
      <c r="AC6689" s="9">
        <f t="shared" si="628"/>
        <v>-134431.26000000004</v>
      </c>
      <c r="AD6689" s="5" t="str">
        <f>$C6689&amp;" "&amp;VLOOKUP(C6689,Tegevusalad!$A$1:$B$89,2,FALSE)</f>
        <v>91 RAAMATUKOGUDE, ARHIIVIDE, MUUSEUMIDE JA MUUDE KULTUURIASUTUSTE TEGEVUS</v>
      </c>
      <c r="AE6689" s="6">
        <f t="shared" si="624"/>
        <v>2565073.4000000008</v>
      </c>
      <c r="AF6689" s="6">
        <f t="shared" si="625"/>
        <v>3213085.58</v>
      </c>
      <c r="AG6689" s="6">
        <f t="shared" si="626"/>
        <v>2573248.4800000009</v>
      </c>
      <c r="AH6689" s="6">
        <f t="shared" si="627"/>
        <v>3270531.8000000003</v>
      </c>
      <c r="AI6689" s="6">
        <f t="shared" si="629"/>
        <v>2573248.4800000009</v>
      </c>
    </row>
    <row r="6690" spans="1:35">
      <c r="A6690" s="3">
        <v>2020</v>
      </c>
      <c r="B6690" s="3">
        <v>7</v>
      </c>
      <c r="C6690" s="4">
        <v>92</v>
      </c>
      <c r="D6690" s="8">
        <v>15</v>
      </c>
      <c r="E6690" s="8">
        <v>1304980.9500000002</v>
      </c>
      <c r="F6690" s="8">
        <v>0</v>
      </c>
      <c r="G6690" s="8">
        <v>23659.73</v>
      </c>
      <c r="H6690" s="8">
        <v>20603.18</v>
      </c>
      <c r="I6690" s="8">
        <v>0</v>
      </c>
      <c r="J6690" s="8">
        <v>0</v>
      </c>
      <c r="K6690" s="8">
        <v>0</v>
      </c>
      <c r="L6690" s="8">
        <v>260996.21000000005</v>
      </c>
      <c r="M6690" s="8">
        <v>0</v>
      </c>
      <c r="N6690" s="8">
        <v>22344.01</v>
      </c>
      <c r="O6690" s="8">
        <v>0</v>
      </c>
      <c r="P6690" s="8">
        <v>0</v>
      </c>
      <c r="Q6690" s="8">
        <v>0</v>
      </c>
      <c r="R6690" s="8">
        <v>0</v>
      </c>
      <c r="S6690" s="8">
        <v>886323.15999999992</v>
      </c>
      <c r="T6690" s="8">
        <v>34615.65</v>
      </c>
      <c r="U6690" s="8">
        <v>100263.34</v>
      </c>
      <c r="V6690" s="8">
        <v>0</v>
      </c>
      <c r="W6690" s="8">
        <v>13965200.220000001</v>
      </c>
      <c r="X6690" s="8">
        <v>0</v>
      </c>
      <c r="Y6690" s="8">
        <v>0.05</v>
      </c>
      <c r="Z6690" s="8">
        <v>0</v>
      </c>
      <c r="AA6690" s="8">
        <v>238657.53000000003</v>
      </c>
      <c r="AB6690" s="8">
        <v>5.28</v>
      </c>
      <c r="AC6690" s="9">
        <f t="shared" si="628"/>
        <v>238652.25000000003</v>
      </c>
      <c r="AD6690" s="5" t="str">
        <f>$C6690&amp;" "&amp;VLOOKUP(C6690,Tegevusalad!$A$1:$B$89,2,FALSE)</f>
        <v>92 HASARTMÄNGUDE JA KIHLVEDUDE KORRALDAMINE</v>
      </c>
      <c r="AE6690" s="6">
        <f t="shared" si="624"/>
        <v>318394.4500000003</v>
      </c>
      <c r="AF6690" s="6">
        <f t="shared" si="625"/>
        <v>-874866.44999999984</v>
      </c>
      <c r="AG6690" s="6">
        <f t="shared" si="626"/>
        <v>342054.18000000028</v>
      </c>
      <c r="AH6690" s="6">
        <f t="shared" si="627"/>
        <v>111720.04999999999</v>
      </c>
      <c r="AI6690" s="6">
        <f t="shared" si="629"/>
        <v>342054.18000000028</v>
      </c>
    </row>
    <row r="6691" spans="1:35">
      <c r="A6691" s="3">
        <v>2020</v>
      </c>
      <c r="B6691" s="3">
        <v>7</v>
      </c>
      <c r="C6691" s="4">
        <v>93</v>
      </c>
      <c r="D6691" s="8">
        <v>1187</v>
      </c>
      <c r="E6691" s="8">
        <v>12334962.990000013</v>
      </c>
      <c r="F6691" s="8">
        <v>433827.26</v>
      </c>
      <c r="G6691" s="8">
        <v>793944.54</v>
      </c>
      <c r="H6691" s="8">
        <v>639021.65</v>
      </c>
      <c r="I6691" s="8">
        <v>122453.45000000001</v>
      </c>
      <c r="J6691" s="8">
        <v>5263</v>
      </c>
      <c r="K6691" s="8">
        <v>0</v>
      </c>
      <c r="L6691" s="8">
        <v>2506036.9900000007</v>
      </c>
      <c r="M6691" s="8">
        <v>0</v>
      </c>
      <c r="N6691" s="8">
        <v>2001109.76</v>
      </c>
      <c r="O6691" s="8">
        <v>5411.86</v>
      </c>
      <c r="P6691" s="8">
        <v>404029.8299999999</v>
      </c>
      <c r="Q6691" s="8">
        <v>22361.4</v>
      </c>
      <c r="R6691" s="8">
        <v>3017.2099999999996</v>
      </c>
      <c r="S6691" s="8">
        <v>916213.3399999995</v>
      </c>
      <c r="T6691" s="8">
        <v>663231.12999999977</v>
      </c>
      <c r="U6691" s="8">
        <v>14986.34</v>
      </c>
      <c r="V6691" s="8">
        <v>10885.28</v>
      </c>
      <c r="W6691" s="8">
        <v>404952.27</v>
      </c>
      <c r="X6691" s="8">
        <v>4733.54</v>
      </c>
      <c r="Y6691" s="8">
        <v>2948.6600000000003</v>
      </c>
      <c r="Z6691" s="8">
        <v>0</v>
      </c>
      <c r="AA6691" s="8">
        <v>1081747.5499999989</v>
      </c>
      <c r="AB6691" s="8">
        <v>573871.66000000061</v>
      </c>
      <c r="AC6691" s="9">
        <f t="shared" si="628"/>
        <v>507875.88999999827</v>
      </c>
      <c r="AD6691" s="5" t="str">
        <f>$C6691&amp;" "&amp;VLOOKUP(C6691,Tegevusalad!$A$1:$B$89,2,FALSE)</f>
        <v>93 SPORDITEGEVUS NING LÕBUSTUS- JA VABA AJA TEGEVUSED</v>
      </c>
      <c r="AE6691" s="6">
        <f t="shared" si="624"/>
        <v>11842324.110000012</v>
      </c>
      <c r="AF6691" s="6">
        <f t="shared" si="625"/>
        <v>9073261.1499999985</v>
      </c>
      <c r="AG6691" s="6">
        <f t="shared" si="626"/>
        <v>12636268.650000013</v>
      </c>
      <c r="AH6691" s="6">
        <f t="shared" si="627"/>
        <v>10020634.85</v>
      </c>
      <c r="AI6691" s="6">
        <f t="shared" si="629"/>
        <v>12631535.110000014</v>
      </c>
    </row>
    <row r="6692" spans="1:35">
      <c r="A6692" s="3">
        <v>2020</v>
      </c>
      <c r="B6692" s="3">
        <v>7</v>
      </c>
      <c r="C6692" s="4">
        <v>94</v>
      </c>
      <c r="D6692" s="8">
        <v>292</v>
      </c>
      <c r="E6692" s="8">
        <v>1777566.3000000007</v>
      </c>
      <c r="F6692" s="8">
        <v>36123.699999999997</v>
      </c>
      <c r="G6692" s="8">
        <v>39855.919999999998</v>
      </c>
      <c r="H6692" s="8">
        <v>13251.16</v>
      </c>
      <c r="I6692" s="8">
        <v>6110.61</v>
      </c>
      <c r="J6692" s="8">
        <v>0</v>
      </c>
      <c r="K6692" s="8">
        <v>0</v>
      </c>
      <c r="L6692" s="8">
        <v>358764.38000000006</v>
      </c>
      <c r="M6692" s="8">
        <v>0</v>
      </c>
      <c r="N6692" s="8">
        <v>310101.38</v>
      </c>
      <c r="O6692" s="8">
        <v>0</v>
      </c>
      <c r="P6692" s="8">
        <v>47578.170000000006</v>
      </c>
      <c r="Q6692" s="8">
        <v>575.39</v>
      </c>
      <c r="R6692" s="8">
        <v>1181.3499999999999</v>
      </c>
      <c r="S6692" s="8">
        <v>74543.27</v>
      </c>
      <c r="T6692" s="8">
        <v>5275.84</v>
      </c>
      <c r="U6692" s="8">
        <v>1316.85</v>
      </c>
      <c r="V6692" s="8">
        <v>0</v>
      </c>
      <c r="W6692" s="8">
        <v>297056.67</v>
      </c>
      <c r="X6692" s="8">
        <v>1809.01</v>
      </c>
      <c r="Y6692" s="8">
        <v>2393.54</v>
      </c>
      <c r="Z6692" s="8">
        <v>0.02</v>
      </c>
      <c r="AA6692" s="8">
        <v>177705.62000000002</v>
      </c>
      <c r="AB6692" s="8">
        <v>126649.09999999999</v>
      </c>
      <c r="AC6692" s="9">
        <f t="shared" si="628"/>
        <v>51056.520000000033</v>
      </c>
      <c r="AD6692" s="5" t="str">
        <f>$C6692&amp;" "&amp;VLOOKUP(C6692,Tegevusalad!$A$1:$B$89,2,FALSE)</f>
        <v>94 ORGANISATSIOONIDE TEGEVUS</v>
      </c>
      <c r="AE6692" s="6">
        <f t="shared" si="624"/>
        <v>1739638.8900000006</v>
      </c>
      <c r="AF6692" s="6">
        <f t="shared" si="625"/>
        <v>1480553.5299999998</v>
      </c>
      <c r="AG6692" s="6">
        <f t="shared" si="626"/>
        <v>1779494.8100000005</v>
      </c>
      <c r="AH6692" s="6">
        <f t="shared" si="627"/>
        <v>1556413.65</v>
      </c>
      <c r="AI6692" s="6">
        <f t="shared" si="629"/>
        <v>1777685.8000000005</v>
      </c>
    </row>
    <row r="6693" spans="1:35">
      <c r="A6693" s="3">
        <v>2020</v>
      </c>
      <c r="B6693" s="3">
        <v>7</v>
      </c>
      <c r="C6693" s="4">
        <v>95</v>
      </c>
      <c r="D6693" s="8">
        <v>285</v>
      </c>
      <c r="E6693" s="8">
        <v>2313223.8500000006</v>
      </c>
      <c r="F6693" s="8">
        <v>244</v>
      </c>
      <c r="G6693" s="8">
        <v>363944.91999999993</v>
      </c>
      <c r="H6693" s="8">
        <v>301876.19999999995</v>
      </c>
      <c r="I6693" s="8">
        <v>81944.14</v>
      </c>
      <c r="J6693" s="8">
        <v>11320</v>
      </c>
      <c r="K6693" s="8">
        <v>0</v>
      </c>
      <c r="L6693" s="8">
        <v>462666.65000000026</v>
      </c>
      <c r="M6693" s="8">
        <v>0</v>
      </c>
      <c r="N6693" s="8">
        <v>260062.56999999998</v>
      </c>
      <c r="O6693" s="8">
        <v>1418.6900000000003</v>
      </c>
      <c r="P6693" s="8">
        <v>6441.07</v>
      </c>
      <c r="Q6693" s="8">
        <v>2836.5799999999995</v>
      </c>
      <c r="R6693" s="8">
        <v>818.45999999999992</v>
      </c>
      <c r="S6693" s="8">
        <v>463354.58999999997</v>
      </c>
      <c r="T6693" s="8">
        <v>423808.43999999994</v>
      </c>
      <c r="U6693" s="8">
        <v>1241.1500000000001</v>
      </c>
      <c r="V6693" s="8">
        <v>8.5400000000000009</v>
      </c>
      <c r="W6693" s="8">
        <v>551.38</v>
      </c>
      <c r="X6693" s="8">
        <v>133.77000000000001</v>
      </c>
      <c r="Y6693" s="8">
        <v>0</v>
      </c>
      <c r="Z6693" s="8">
        <v>0</v>
      </c>
      <c r="AA6693" s="8">
        <v>220446.0800000001</v>
      </c>
      <c r="AB6693" s="8">
        <v>17841.999999999993</v>
      </c>
      <c r="AC6693" s="9">
        <f t="shared" si="628"/>
        <v>202604.0800000001</v>
      </c>
      <c r="AD6693" s="5" t="str">
        <f>$C6693&amp;" "&amp;VLOOKUP(C6693,Tegevusalad!$A$1:$B$89,2,FALSE)</f>
        <v>95 ARVUTITE NING TARBEESEMETE JA KODUTARVETE PARANDUS</v>
      </c>
      <c r="AE6693" s="6">
        <f t="shared" si="624"/>
        <v>1849005.8800000006</v>
      </c>
      <c r="AF6693" s="6">
        <f t="shared" si="625"/>
        <v>832724.49999999977</v>
      </c>
      <c r="AG6693" s="6">
        <f t="shared" si="626"/>
        <v>2212950.8000000007</v>
      </c>
      <c r="AH6693" s="6">
        <f t="shared" si="627"/>
        <v>1304405.1499999997</v>
      </c>
      <c r="AI6693" s="6">
        <f t="shared" si="629"/>
        <v>2212817.0300000003</v>
      </c>
    </row>
    <row r="6694" spans="1:35">
      <c r="A6694" s="3">
        <v>2020</v>
      </c>
      <c r="B6694" s="3">
        <v>7</v>
      </c>
      <c r="C6694" s="4">
        <v>96</v>
      </c>
      <c r="D6694" s="8">
        <v>1723</v>
      </c>
      <c r="E6694" s="8">
        <v>12983691.729999995</v>
      </c>
      <c r="F6694" s="8">
        <v>77768.78</v>
      </c>
      <c r="G6694" s="8">
        <v>3485283.6599999992</v>
      </c>
      <c r="H6694" s="8">
        <v>2683187.3700000006</v>
      </c>
      <c r="I6694" s="8">
        <v>1513289.32</v>
      </c>
      <c r="J6694" s="8">
        <v>22859.18</v>
      </c>
      <c r="K6694" s="8">
        <v>0</v>
      </c>
      <c r="L6694" s="8">
        <v>2603737.5800000033</v>
      </c>
      <c r="M6694" s="8">
        <v>0</v>
      </c>
      <c r="N6694" s="8">
        <v>1785595.7499999972</v>
      </c>
      <c r="O6694" s="8">
        <v>42205.509999999995</v>
      </c>
      <c r="P6694" s="8">
        <v>102432.56</v>
      </c>
      <c r="Q6694" s="8">
        <v>29974.269999999997</v>
      </c>
      <c r="R6694" s="8">
        <v>7633.5200000000013</v>
      </c>
      <c r="S6694" s="8">
        <v>2626803.4100000011</v>
      </c>
      <c r="T6694" s="8">
        <v>2027127.7499999991</v>
      </c>
      <c r="U6694" s="8">
        <v>97998.290000000023</v>
      </c>
      <c r="V6694" s="8">
        <v>7914.0000000000009</v>
      </c>
      <c r="W6694" s="8">
        <v>119251.9</v>
      </c>
      <c r="X6694" s="8">
        <v>35639.67</v>
      </c>
      <c r="Y6694" s="8">
        <v>0</v>
      </c>
      <c r="Z6694" s="8">
        <v>0.15000000000000002</v>
      </c>
      <c r="AA6694" s="8">
        <v>1127204.3200000003</v>
      </c>
      <c r="AB6694" s="8">
        <v>309062.64000000019</v>
      </c>
      <c r="AC6694" s="9">
        <f t="shared" si="628"/>
        <v>818141.68000000017</v>
      </c>
      <c r="AD6694" s="5" t="str">
        <f>$C6694&amp;" "&amp;VLOOKUP(C6694,Tegevusalad!$A$1:$B$89,2,FALSE)</f>
        <v>96 MUU TEENINDUS</v>
      </c>
      <c r="AE6694" s="6">
        <f t="shared" ref="AE6694:AE6757" si="630">(E6694+F6694+X6694)-(S6694+U6694)</f>
        <v>10372298.479999993</v>
      </c>
      <c r="AF6694" s="6">
        <f t="shared" ref="AF6694:AF6757" si="631">((N6694+R6694-O6694)/0.2)-S6694-(U6694-V6694)</f>
        <v>6038231.0999999847</v>
      </c>
      <c r="AG6694" s="6">
        <f t="shared" ref="AG6694:AG6757" si="632">(E6694+F6694+G6694+X6694)-(S6694+U6694)</f>
        <v>13857582.139999993</v>
      </c>
      <c r="AH6694" s="6">
        <f t="shared" ref="AH6694:AH6757" si="633">(N6694+R6694)/0.2</f>
        <v>8966146.3499999847</v>
      </c>
      <c r="AI6694" s="6">
        <f t="shared" si="629"/>
        <v>13821942.469999993</v>
      </c>
    </row>
    <row r="6695" spans="1:35">
      <c r="A6695" s="3">
        <v>2020</v>
      </c>
      <c r="B6695" s="3">
        <v>7</v>
      </c>
      <c r="C6695" s="4">
        <v>98</v>
      </c>
      <c r="D6695" s="8">
        <v>2</v>
      </c>
      <c r="E6695" s="8">
        <v>297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59.4</v>
      </c>
      <c r="M6695" s="8">
        <v>0</v>
      </c>
      <c r="N6695" s="8">
        <v>53.349999999999994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25.93</v>
      </c>
      <c r="AB6695" s="8">
        <v>19.88</v>
      </c>
      <c r="AC6695" s="9">
        <f t="shared" si="628"/>
        <v>6.0500000000000007</v>
      </c>
      <c r="AD6695" s="5" t="str">
        <f>$C6695&amp;" "&amp;VLOOKUP(C6695,Tegevusalad!$A$1:$B$89,2,FALSE)</f>
        <v>98 KODUMAJAPIDAMISTE OMA TARBEKS MÕELDUD ERISTAMATA KAUPADE TOOTMINE JA TEENUSTE OSUTAMINE</v>
      </c>
      <c r="AE6695" s="6">
        <f t="shared" si="630"/>
        <v>297</v>
      </c>
      <c r="AF6695" s="6">
        <f t="shared" si="631"/>
        <v>266.74999999999994</v>
      </c>
      <c r="AG6695" s="6">
        <f t="shared" si="632"/>
        <v>297</v>
      </c>
      <c r="AH6695" s="6">
        <f t="shared" si="633"/>
        <v>266.74999999999994</v>
      </c>
      <c r="AI6695" s="6">
        <f t="shared" si="629"/>
        <v>297</v>
      </c>
    </row>
    <row r="6696" spans="1:35">
      <c r="A6696" s="3">
        <v>2020</v>
      </c>
      <c r="B6696" s="3">
        <v>7</v>
      </c>
      <c r="C6696" s="4">
        <v>99</v>
      </c>
      <c r="D6696" s="8">
        <v>1</v>
      </c>
      <c r="E6696" s="8">
        <v>2346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469.2</v>
      </c>
      <c r="M6696" s="8">
        <v>0</v>
      </c>
      <c r="N6696" s="8">
        <v>21.23</v>
      </c>
      <c r="O6696" s="8">
        <v>0</v>
      </c>
      <c r="P6696" s="8">
        <v>0</v>
      </c>
      <c r="Q6696" s="8">
        <v>0</v>
      </c>
      <c r="R6696" s="8">
        <v>0</v>
      </c>
      <c r="S6696" s="8">
        <v>30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  <c r="Y6696" s="8">
        <v>0</v>
      </c>
      <c r="Z6696" s="8">
        <v>0</v>
      </c>
      <c r="AA6696" s="8">
        <v>447.97</v>
      </c>
      <c r="AB6696" s="8">
        <v>0</v>
      </c>
      <c r="AC6696" s="9">
        <f t="shared" si="628"/>
        <v>447.97</v>
      </c>
      <c r="AD6696" s="5" t="str">
        <f>$C6696&amp;" "&amp;VLOOKUP(C6696,Tegevusalad!$A$1:$B$89,2,FALSE)</f>
        <v>99 EKSTERRITORIAALSETE ORGANISATSIOONIDE JA ÜKSUSTE TEGEVUS</v>
      </c>
      <c r="AE6696" s="6">
        <f t="shared" si="630"/>
        <v>2316</v>
      </c>
      <c r="AF6696" s="6">
        <f t="shared" si="631"/>
        <v>76.149999999999991</v>
      </c>
      <c r="AG6696" s="6">
        <f t="shared" si="632"/>
        <v>2316</v>
      </c>
      <c r="AH6696" s="6">
        <f t="shared" si="633"/>
        <v>106.14999999999999</v>
      </c>
      <c r="AI6696" s="6">
        <f t="shared" si="629"/>
        <v>2316</v>
      </c>
    </row>
    <row r="6697" spans="1:35">
      <c r="A6697" s="3">
        <v>2020</v>
      </c>
      <c r="B6697" s="3">
        <v>8</v>
      </c>
      <c r="C6697" s="4"/>
      <c r="D6697" s="8">
        <v>174</v>
      </c>
      <c r="E6697" s="8">
        <v>2332591.4999999991</v>
      </c>
      <c r="F6697" s="8">
        <v>244.04</v>
      </c>
      <c r="G6697" s="8">
        <v>1577018.54</v>
      </c>
      <c r="H6697" s="8">
        <v>1397556.48</v>
      </c>
      <c r="I6697" s="8">
        <v>1223484.98</v>
      </c>
      <c r="J6697" s="8">
        <v>179184.53</v>
      </c>
      <c r="K6697" s="8">
        <v>0</v>
      </c>
      <c r="L6697" s="8">
        <v>466540.29999999981</v>
      </c>
      <c r="M6697" s="8">
        <v>0</v>
      </c>
      <c r="N6697" s="8">
        <v>463809.71999999974</v>
      </c>
      <c r="O6697" s="8">
        <v>4019.28</v>
      </c>
      <c r="P6697" s="8">
        <v>16479.830000000002</v>
      </c>
      <c r="Q6697" s="8">
        <v>258</v>
      </c>
      <c r="R6697" s="8">
        <v>675.94</v>
      </c>
      <c r="S6697" s="8">
        <v>275902.48</v>
      </c>
      <c r="T6697" s="8">
        <v>256792.53</v>
      </c>
      <c r="U6697" s="8">
        <v>972.14</v>
      </c>
      <c r="V6697" s="8">
        <v>959.15</v>
      </c>
      <c r="W6697" s="8">
        <v>50784.75</v>
      </c>
      <c r="X6697" s="8">
        <v>514172.69</v>
      </c>
      <c r="Y6697" s="8">
        <v>0</v>
      </c>
      <c r="Z6697" s="8">
        <v>0</v>
      </c>
      <c r="AA6697" s="8">
        <v>67422.679999999993</v>
      </c>
      <c r="AB6697" s="8">
        <v>64692.100000000006</v>
      </c>
      <c r="AC6697" s="9">
        <f t="shared" si="628"/>
        <v>2730.5799999999872</v>
      </c>
      <c r="AD6697" s="5" t="e">
        <f>$C6697&amp;" "&amp;VLOOKUP(C6697,Tegevusalad!$A$1:$B$89,2,FALSE)</f>
        <v>#N/A</v>
      </c>
      <c r="AE6697" s="6">
        <f t="shared" si="630"/>
        <v>2570133.6099999989</v>
      </c>
      <c r="AF6697" s="6">
        <f t="shared" si="631"/>
        <v>2026416.4299999985</v>
      </c>
      <c r="AG6697" s="6">
        <f t="shared" si="632"/>
        <v>4147152.1499999994</v>
      </c>
      <c r="AH6697" s="6">
        <f t="shared" si="633"/>
        <v>2322428.2999999984</v>
      </c>
      <c r="AI6697" s="6">
        <f t="shared" si="629"/>
        <v>3632979.459999999</v>
      </c>
    </row>
    <row r="6698" spans="1:35">
      <c r="A6698" s="3">
        <v>2020</v>
      </c>
      <c r="B6698" s="3">
        <v>8</v>
      </c>
      <c r="C6698" s="4">
        <v>1</v>
      </c>
      <c r="D6698" s="8">
        <v>4931</v>
      </c>
      <c r="E6698" s="8">
        <v>153042618.36999962</v>
      </c>
      <c r="F6698" s="8">
        <v>107475.19000000003</v>
      </c>
      <c r="G6698" s="8">
        <v>2926254.6700000009</v>
      </c>
      <c r="H6698" s="8">
        <v>2645372.7600000002</v>
      </c>
      <c r="I6698" s="8">
        <v>2361698.6400000006</v>
      </c>
      <c r="J6698" s="8">
        <v>185259.63</v>
      </c>
      <c r="K6698" s="8">
        <v>0</v>
      </c>
      <c r="L6698" s="8">
        <v>30618196.680000056</v>
      </c>
      <c r="M6698" s="8">
        <v>0</v>
      </c>
      <c r="N6698" s="8">
        <v>18638630.40999997</v>
      </c>
      <c r="O6698" s="8">
        <v>399840.60000000003</v>
      </c>
      <c r="P6698" s="8">
        <v>2662540.7300000004</v>
      </c>
      <c r="Q6698" s="8">
        <v>110712.1</v>
      </c>
      <c r="R6698" s="8">
        <v>15653.199999999988</v>
      </c>
      <c r="S6698" s="8">
        <v>1999658.7500000009</v>
      </c>
      <c r="T6698" s="8">
        <v>1681097.0900000008</v>
      </c>
      <c r="U6698" s="8">
        <v>53208.299999999974</v>
      </c>
      <c r="V6698" s="8">
        <v>22137.429999999997</v>
      </c>
      <c r="W6698" s="8">
        <v>572380.92000000004</v>
      </c>
      <c r="X6698" s="8">
        <v>803401.53</v>
      </c>
      <c r="Y6698" s="8">
        <v>25.330000000000002</v>
      </c>
      <c r="Z6698" s="8">
        <v>117.11</v>
      </c>
      <c r="AA6698" s="8">
        <v>15403824.93999997</v>
      </c>
      <c r="AB6698" s="8">
        <v>3424350.4599999953</v>
      </c>
      <c r="AC6698" s="9">
        <f t="shared" si="628"/>
        <v>11979474.479999974</v>
      </c>
      <c r="AD6698" s="5" t="str">
        <f>$C6698&amp;" "&amp;VLOOKUP(C6698,Tegevusalad!$A$1:$B$89,2,FALSE)</f>
        <v>1 TAIME- JA LOOMAKASVATUS, JAHINDUS JA NEID TEENINDAVAD TEGEVUSALAD</v>
      </c>
      <c r="AE6698" s="6">
        <f t="shared" si="630"/>
        <v>151900628.0399996</v>
      </c>
      <c r="AF6698" s="6">
        <f t="shared" si="631"/>
        <v>89241485.429999828</v>
      </c>
      <c r="AG6698" s="6">
        <f t="shared" si="632"/>
        <v>154826882.70999959</v>
      </c>
      <c r="AH6698" s="6">
        <f t="shared" si="633"/>
        <v>93271418.049999848</v>
      </c>
      <c r="AI6698" s="6">
        <f t="shared" si="629"/>
        <v>154023481.17999959</v>
      </c>
    </row>
    <row r="6699" spans="1:35">
      <c r="A6699" s="3">
        <v>2020</v>
      </c>
      <c r="B6699" s="3">
        <v>8</v>
      </c>
      <c r="C6699" s="4">
        <v>2</v>
      </c>
      <c r="D6699" s="8">
        <v>2063</v>
      </c>
      <c r="E6699" s="8">
        <v>38716940.719999999</v>
      </c>
      <c r="F6699" s="8">
        <v>48946.51</v>
      </c>
      <c r="G6699" s="8">
        <v>7084111.75</v>
      </c>
      <c r="H6699" s="8">
        <v>3539923.08</v>
      </c>
      <c r="I6699" s="8">
        <v>1536898.3100000003</v>
      </c>
      <c r="J6699" s="8">
        <v>458361.9</v>
      </c>
      <c r="K6699" s="8">
        <v>0</v>
      </c>
      <c r="L6699" s="8">
        <v>7747793.4100000039</v>
      </c>
      <c r="M6699" s="8">
        <v>0</v>
      </c>
      <c r="N6699" s="8">
        <v>5774691.3800000036</v>
      </c>
      <c r="O6699" s="8">
        <v>7975.71</v>
      </c>
      <c r="P6699" s="8">
        <v>510167.88999999972</v>
      </c>
      <c r="Q6699" s="8">
        <v>64828.690000000031</v>
      </c>
      <c r="R6699" s="8">
        <v>9187.6899999999987</v>
      </c>
      <c r="S6699" s="8">
        <v>460155.76999999996</v>
      </c>
      <c r="T6699" s="8">
        <v>314807.97000000003</v>
      </c>
      <c r="U6699" s="8">
        <v>8371.0400000000009</v>
      </c>
      <c r="V6699" s="8">
        <v>3230.7799999999997</v>
      </c>
      <c r="W6699" s="8">
        <v>5179050.2800000031</v>
      </c>
      <c r="X6699" s="8">
        <v>1060.95</v>
      </c>
      <c r="Y6699" s="8">
        <v>0</v>
      </c>
      <c r="Z6699" s="8">
        <v>760.72</v>
      </c>
      <c r="AA6699" s="8">
        <v>3265963.7700000061</v>
      </c>
      <c r="AB6699" s="8">
        <v>1293622.4700000011</v>
      </c>
      <c r="AC6699" s="9">
        <f t="shared" si="628"/>
        <v>1972341.3000000049</v>
      </c>
      <c r="AD6699" s="5" t="str">
        <f>$C6699&amp;" "&amp;VLOOKUP(C6699,Tegevusalad!$A$1:$B$89,2,FALSE)</f>
        <v>2 METSAMAJANDUS JA METSAVARUMINE</v>
      </c>
      <c r="AE6699" s="6">
        <f t="shared" si="630"/>
        <v>38298421.369999997</v>
      </c>
      <c r="AF6699" s="6">
        <f t="shared" si="631"/>
        <v>28414220.770000018</v>
      </c>
      <c r="AG6699" s="6">
        <f t="shared" si="632"/>
        <v>45382533.119999997</v>
      </c>
      <c r="AH6699" s="6">
        <f t="shared" si="633"/>
        <v>28919395.35000002</v>
      </c>
      <c r="AI6699" s="6">
        <f t="shared" si="629"/>
        <v>45381472.169999994</v>
      </c>
    </row>
    <row r="6700" spans="1:35">
      <c r="A6700" s="3">
        <v>2020</v>
      </c>
      <c r="B6700" s="3">
        <v>8</v>
      </c>
      <c r="C6700" s="4">
        <v>3</v>
      </c>
      <c r="D6700" s="8">
        <v>272</v>
      </c>
      <c r="E6700" s="8">
        <v>1118165.2000000002</v>
      </c>
      <c r="F6700" s="8">
        <v>8583.69</v>
      </c>
      <c r="G6700" s="8">
        <v>82601.53</v>
      </c>
      <c r="H6700" s="8">
        <v>94459.35</v>
      </c>
      <c r="I6700" s="8">
        <v>62946.5</v>
      </c>
      <c r="J6700" s="8">
        <v>0</v>
      </c>
      <c r="K6700" s="8">
        <v>0</v>
      </c>
      <c r="L6700" s="8">
        <v>224405.59</v>
      </c>
      <c r="M6700" s="8">
        <v>0</v>
      </c>
      <c r="N6700" s="8">
        <v>266956.24000000011</v>
      </c>
      <c r="O6700" s="8">
        <v>0</v>
      </c>
      <c r="P6700" s="8">
        <v>40613.659999999996</v>
      </c>
      <c r="Q6700" s="8">
        <v>2138.0099999999998</v>
      </c>
      <c r="R6700" s="8">
        <v>664.61000000000013</v>
      </c>
      <c r="S6700" s="8">
        <v>192344.53</v>
      </c>
      <c r="T6700" s="8">
        <v>159464.57999999999</v>
      </c>
      <c r="U6700" s="8">
        <v>191761.28</v>
      </c>
      <c r="V6700" s="8">
        <v>996.15000000000009</v>
      </c>
      <c r="W6700" s="8">
        <v>45040.06</v>
      </c>
      <c r="X6700" s="8">
        <v>0</v>
      </c>
      <c r="Y6700" s="8">
        <v>0</v>
      </c>
      <c r="Z6700" s="8">
        <v>0</v>
      </c>
      <c r="AA6700" s="8">
        <v>52455.090000000018</v>
      </c>
      <c r="AB6700" s="8">
        <v>95005.739999999976</v>
      </c>
      <c r="AC6700" s="9">
        <f t="shared" si="628"/>
        <v>-42550.649999999958</v>
      </c>
      <c r="AD6700" s="5" t="str">
        <f>$C6700&amp;" "&amp;VLOOKUP(C6700,Tegevusalad!$A$1:$B$89,2,FALSE)</f>
        <v>3 KALAPÜÜK JA VESIVILJELUS</v>
      </c>
      <c r="AE6700" s="6">
        <f t="shared" si="630"/>
        <v>742643.08000000007</v>
      </c>
      <c r="AF6700" s="6">
        <f t="shared" si="631"/>
        <v>954994.59000000043</v>
      </c>
      <c r="AG6700" s="6">
        <f t="shared" si="632"/>
        <v>825244.6100000001</v>
      </c>
      <c r="AH6700" s="6">
        <f t="shared" si="633"/>
        <v>1338104.2500000005</v>
      </c>
      <c r="AI6700" s="6">
        <f t="shared" si="629"/>
        <v>825244.6100000001</v>
      </c>
    </row>
    <row r="6701" spans="1:35">
      <c r="A6701" s="3">
        <v>2020</v>
      </c>
      <c r="B6701" s="3">
        <v>8</v>
      </c>
      <c r="C6701" s="4">
        <v>8</v>
      </c>
      <c r="D6701" s="8">
        <v>138</v>
      </c>
      <c r="E6701" s="8">
        <v>14275653.159999995</v>
      </c>
      <c r="F6701" s="8">
        <v>5421.05</v>
      </c>
      <c r="G6701" s="8">
        <v>5280397.6100000003</v>
      </c>
      <c r="H6701" s="8">
        <v>2604183.1999999993</v>
      </c>
      <c r="I6701" s="8">
        <v>3456151.28</v>
      </c>
      <c r="J6701" s="8">
        <v>1496807.8300000003</v>
      </c>
      <c r="K6701" s="8">
        <v>0</v>
      </c>
      <c r="L6701" s="8">
        <v>2855618.48</v>
      </c>
      <c r="M6701" s="8">
        <v>0</v>
      </c>
      <c r="N6701" s="8">
        <v>2462571.7200000002</v>
      </c>
      <c r="O6701" s="8">
        <v>12339.800000000001</v>
      </c>
      <c r="P6701" s="8">
        <v>242987.18000000005</v>
      </c>
      <c r="Q6701" s="8">
        <v>3616.15</v>
      </c>
      <c r="R6701" s="8">
        <v>4935.0399999999981</v>
      </c>
      <c r="S6701" s="8">
        <v>1801460.7000000004</v>
      </c>
      <c r="T6701" s="8">
        <v>966419.03</v>
      </c>
      <c r="U6701" s="8">
        <v>76150.080000000031</v>
      </c>
      <c r="V6701" s="8">
        <v>8553.9600000000009</v>
      </c>
      <c r="W6701" s="8">
        <v>5705.24</v>
      </c>
      <c r="X6701" s="8">
        <v>4593.8999999999996</v>
      </c>
      <c r="Y6701" s="8">
        <v>0</v>
      </c>
      <c r="Z6701" s="8">
        <v>0</v>
      </c>
      <c r="AA6701" s="8">
        <v>1125918.71</v>
      </c>
      <c r="AB6701" s="8">
        <v>732871.94999999984</v>
      </c>
      <c r="AC6701" s="9">
        <f t="shared" si="628"/>
        <v>393046.76000000013</v>
      </c>
      <c r="AD6701" s="5" t="str">
        <f>$C6701&amp;" "&amp;VLOOKUP(C6701,Tegevusalad!$A$1:$B$89,2,FALSE)</f>
        <v>8 MUU KAEVANDAMINE</v>
      </c>
      <c r="AE6701" s="6">
        <f t="shared" si="630"/>
        <v>12408057.329999994</v>
      </c>
      <c r="AF6701" s="6">
        <f t="shared" si="631"/>
        <v>10406777.98</v>
      </c>
      <c r="AG6701" s="6">
        <f t="shared" si="632"/>
        <v>17688454.939999994</v>
      </c>
      <c r="AH6701" s="6">
        <f t="shared" si="633"/>
        <v>12337533.800000001</v>
      </c>
      <c r="AI6701" s="6">
        <f t="shared" si="629"/>
        <v>17683861.039999995</v>
      </c>
    </row>
    <row r="6702" spans="1:35">
      <c r="A6702" s="3">
        <v>2020</v>
      </c>
      <c r="B6702" s="3">
        <v>8</v>
      </c>
      <c r="C6702" s="4">
        <v>9</v>
      </c>
      <c r="D6702" s="8">
        <v>25</v>
      </c>
      <c r="E6702" s="8">
        <v>329929.23000000004</v>
      </c>
      <c r="F6702" s="8">
        <v>0</v>
      </c>
      <c r="G6702" s="8">
        <v>85172.39</v>
      </c>
      <c r="H6702" s="8">
        <v>85172.39</v>
      </c>
      <c r="I6702" s="8">
        <v>48424</v>
      </c>
      <c r="J6702" s="8">
        <v>0</v>
      </c>
      <c r="K6702" s="8">
        <v>0</v>
      </c>
      <c r="L6702" s="8">
        <v>65985.84</v>
      </c>
      <c r="M6702" s="8">
        <v>0</v>
      </c>
      <c r="N6702" s="8">
        <v>51857.4</v>
      </c>
      <c r="O6702" s="8">
        <v>0</v>
      </c>
      <c r="P6702" s="8">
        <v>103.73</v>
      </c>
      <c r="Q6702" s="8">
        <v>446.96999999999997</v>
      </c>
      <c r="R6702" s="8">
        <v>453.08</v>
      </c>
      <c r="S6702" s="8">
        <v>0</v>
      </c>
      <c r="T6702" s="8">
        <v>0</v>
      </c>
      <c r="U6702" s="8">
        <v>0</v>
      </c>
      <c r="V6702" s="8">
        <v>0</v>
      </c>
      <c r="W6702" s="8">
        <v>10034.93</v>
      </c>
      <c r="X6702" s="8">
        <v>0</v>
      </c>
      <c r="Y6702" s="8">
        <v>0</v>
      </c>
      <c r="Z6702" s="8">
        <v>0</v>
      </c>
      <c r="AA6702" s="8">
        <v>28993.030000000002</v>
      </c>
      <c r="AB6702" s="8">
        <v>14864.590000000002</v>
      </c>
      <c r="AC6702" s="9">
        <f t="shared" si="628"/>
        <v>14128.44</v>
      </c>
      <c r="AD6702" s="5" t="str">
        <f>$C6702&amp;" "&amp;VLOOKUP(C6702,Tegevusalad!$A$1:$B$89,2,FALSE)</f>
        <v>9 KAEVANDAMIST ABISTAVAD TEGEVUSALAD</v>
      </c>
      <c r="AE6702" s="6">
        <f t="shared" si="630"/>
        <v>329929.23000000004</v>
      </c>
      <c r="AF6702" s="6">
        <f t="shared" si="631"/>
        <v>261552.4</v>
      </c>
      <c r="AG6702" s="6">
        <f t="shared" si="632"/>
        <v>415101.62000000005</v>
      </c>
      <c r="AH6702" s="6">
        <f t="shared" si="633"/>
        <v>261552.4</v>
      </c>
      <c r="AI6702" s="6">
        <f t="shared" si="629"/>
        <v>415101.62000000005</v>
      </c>
    </row>
    <row r="6703" spans="1:35">
      <c r="A6703" s="3">
        <v>2020</v>
      </c>
      <c r="B6703" s="3">
        <v>8</v>
      </c>
      <c r="C6703" s="4">
        <v>10</v>
      </c>
      <c r="D6703" s="8">
        <v>613</v>
      </c>
      <c r="E6703" s="8">
        <v>151393433.3000001</v>
      </c>
      <c r="F6703" s="8">
        <v>13612.71</v>
      </c>
      <c r="G6703" s="8">
        <v>53471417.430000044</v>
      </c>
      <c r="H6703" s="8">
        <v>43282128.159999982</v>
      </c>
      <c r="I6703" s="8">
        <v>42722342.18</v>
      </c>
      <c r="J6703" s="8">
        <v>9641662.9599999972</v>
      </c>
      <c r="K6703" s="8">
        <v>0</v>
      </c>
      <c r="L6703" s="8">
        <v>30279911.790000003</v>
      </c>
      <c r="M6703" s="8">
        <v>573945.78</v>
      </c>
      <c r="N6703" s="8">
        <v>30007256.170000024</v>
      </c>
      <c r="O6703" s="8">
        <v>1142314.9899999998</v>
      </c>
      <c r="P6703" s="8">
        <v>639465.81000000017</v>
      </c>
      <c r="Q6703" s="8">
        <v>30301.329999999998</v>
      </c>
      <c r="R6703" s="8">
        <v>23410.970000000005</v>
      </c>
      <c r="S6703" s="8">
        <v>38919847.840000004</v>
      </c>
      <c r="T6703" s="8">
        <v>35137832.410000004</v>
      </c>
      <c r="U6703" s="8">
        <v>128677.41999999998</v>
      </c>
      <c r="V6703" s="8">
        <v>27262.030000000002</v>
      </c>
      <c r="W6703" s="8">
        <v>161568.24</v>
      </c>
      <c r="X6703" s="8">
        <v>2968.2999999999997</v>
      </c>
      <c r="Y6703" s="8">
        <v>0</v>
      </c>
      <c r="Z6703" s="8">
        <v>218.95</v>
      </c>
      <c r="AA6703" s="8">
        <v>5560523.4800000014</v>
      </c>
      <c r="AB6703" s="8">
        <v>4714141.03</v>
      </c>
      <c r="AC6703" s="9">
        <f t="shared" si="628"/>
        <v>846382.45000000112</v>
      </c>
      <c r="AD6703" s="5" t="str">
        <f>$C6703&amp;" "&amp;VLOOKUP(C6703,Tegevusalad!$A$1:$B$89,2,FALSE)</f>
        <v>10 TOIDUAINETE TOOTMINE</v>
      </c>
      <c r="AE6703" s="6">
        <f t="shared" si="630"/>
        <v>112361489.05000012</v>
      </c>
      <c r="AF6703" s="6">
        <f t="shared" si="631"/>
        <v>105420497.52000012</v>
      </c>
      <c r="AG6703" s="6">
        <f t="shared" si="632"/>
        <v>165832906.48000014</v>
      </c>
      <c r="AH6703" s="6">
        <f t="shared" si="633"/>
        <v>150153335.70000011</v>
      </c>
      <c r="AI6703" s="6">
        <f t="shared" si="629"/>
        <v>165829938.18000013</v>
      </c>
    </row>
    <row r="6704" spans="1:35">
      <c r="A6704" s="3">
        <v>2020</v>
      </c>
      <c r="B6704" s="3">
        <v>8</v>
      </c>
      <c r="C6704" s="4">
        <v>11</v>
      </c>
      <c r="D6704" s="8">
        <v>144</v>
      </c>
      <c r="E6704" s="8">
        <v>31926246.270000003</v>
      </c>
      <c r="F6704" s="8">
        <v>2010.81</v>
      </c>
      <c r="G6704" s="8">
        <v>6762350.2299999995</v>
      </c>
      <c r="H6704" s="8">
        <v>4928847.1199999992</v>
      </c>
      <c r="I6704" s="8">
        <v>4818481.5</v>
      </c>
      <c r="J6704" s="8">
        <v>1154123.25</v>
      </c>
      <c r="K6704" s="8">
        <v>0</v>
      </c>
      <c r="L6704" s="8">
        <v>6385430.1899999995</v>
      </c>
      <c r="M6704" s="8">
        <v>0</v>
      </c>
      <c r="N6704" s="8">
        <v>3208911.3399999994</v>
      </c>
      <c r="O6704" s="8">
        <v>98572.63</v>
      </c>
      <c r="P6704" s="8">
        <v>119663.26000000001</v>
      </c>
      <c r="Q6704" s="8">
        <v>4634.0399999999991</v>
      </c>
      <c r="R6704" s="8">
        <v>7359.3999999999987</v>
      </c>
      <c r="S6704" s="8">
        <v>6393598.8899999987</v>
      </c>
      <c r="T6704" s="8">
        <v>5875592.919999999</v>
      </c>
      <c r="U6704" s="8">
        <v>191730.66999999998</v>
      </c>
      <c r="V6704" s="8">
        <v>1204.56</v>
      </c>
      <c r="W6704" s="8">
        <v>35131.770000000004</v>
      </c>
      <c r="X6704" s="8">
        <v>4068.08</v>
      </c>
      <c r="Y6704" s="8">
        <v>0</v>
      </c>
      <c r="Z6704" s="8">
        <v>0</v>
      </c>
      <c r="AA6704" s="8">
        <v>3287023.4400000004</v>
      </c>
      <c r="AB6704" s="8">
        <v>110504.59</v>
      </c>
      <c r="AC6704" s="9">
        <f t="shared" si="628"/>
        <v>3176518.8500000006</v>
      </c>
      <c r="AD6704" s="5" t="str">
        <f>$C6704&amp;" "&amp;VLOOKUP(C6704,Tegevusalad!$A$1:$B$89,2,FALSE)</f>
        <v>11 JOOGITOOTMINE</v>
      </c>
      <c r="AE6704" s="6">
        <f t="shared" si="630"/>
        <v>25346995.600000001</v>
      </c>
      <c r="AF6704" s="6">
        <f t="shared" si="631"/>
        <v>9004365.5499999989</v>
      </c>
      <c r="AG6704" s="6">
        <f t="shared" si="632"/>
        <v>32109345.830000002</v>
      </c>
      <c r="AH6704" s="6">
        <f t="shared" si="633"/>
        <v>16081353.699999996</v>
      </c>
      <c r="AI6704" s="6">
        <f t="shared" si="629"/>
        <v>32105277.750000004</v>
      </c>
    </row>
    <row r="6705" spans="1:35">
      <c r="A6705" s="3">
        <v>2020</v>
      </c>
      <c r="B6705" s="3">
        <v>8</v>
      </c>
      <c r="C6705" s="4">
        <v>13</v>
      </c>
      <c r="D6705" s="8">
        <v>272</v>
      </c>
      <c r="E6705" s="8">
        <v>15018911.390000001</v>
      </c>
      <c r="F6705" s="8">
        <v>0</v>
      </c>
      <c r="G6705" s="8">
        <v>21956606.840000004</v>
      </c>
      <c r="H6705" s="8">
        <v>19318245.730000004</v>
      </c>
      <c r="I6705" s="8">
        <v>18128749.950000003</v>
      </c>
      <c r="J6705" s="8">
        <v>2328190.5599999996</v>
      </c>
      <c r="K6705" s="8">
        <v>0</v>
      </c>
      <c r="L6705" s="8">
        <v>3003782.290000001</v>
      </c>
      <c r="M6705" s="8">
        <v>691066.67</v>
      </c>
      <c r="N6705" s="8">
        <v>3913336.7000000011</v>
      </c>
      <c r="O6705" s="8">
        <v>924288.89999999991</v>
      </c>
      <c r="P6705" s="8">
        <v>69451.520000000004</v>
      </c>
      <c r="Q6705" s="8">
        <v>7598.9899999999989</v>
      </c>
      <c r="R6705" s="8">
        <v>3639.2700000000009</v>
      </c>
      <c r="S6705" s="8">
        <v>7145601.6399999997</v>
      </c>
      <c r="T6705" s="8">
        <v>6568499.0699999994</v>
      </c>
      <c r="U6705" s="8">
        <v>667882.58000000007</v>
      </c>
      <c r="V6705" s="8">
        <v>6240.6399999999994</v>
      </c>
      <c r="W6705" s="8">
        <v>7062.1500000000005</v>
      </c>
      <c r="X6705" s="8">
        <v>7734.2100000000009</v>
      </c>
      <c r="Y6705" s="8">
        <v>5.54</v>
      </c>
      <c r="Z6705" s="8">
        <v>0.01</v>
      </c>
      <c r="AA6705" s="8">
        <v>823776.73000000021</v>
      </c>
      <c r="AB6705" s="8">
        <v>1042258.9400000003</v>
      </c>
      <c r="AC6705" s="9">
        <f t="shared" si="628"/>
        <v>-218482.21000000008</v>
      </c>
      <c r="AD6705" s="5" t="str">
        <f>$C6705&amp;" "&amp;VLOOKUP(C6705,Tegevusalad!$A$1:$B$89,2,FALSE)</f>
        <v>13 TEKSTIILITOOTMINE</v>
      </c>
      <c r="AE6705" s="6">
        <f t="shared" si="630"/>
        <v>7213161.3800000018</v>
      </c>
      <c r="AF6705" s="6">
        <f t="shared" si="631"/>
        <v>7156191.7700000051</v>
      </c>
      <c r="AG6705" s="6">
        <f t="shared" si="632"/>
        <v>29169768.220000006</v>
      </c>
      <c r="AH6705" s="6">
        <f t="shared" si="633"/>
        <v>19584879.850000005</v>
      </c>
      <c r="AI6705" s="6">
        <f t="shared" si="629"/>
        <v>29162034.010000005</v>
      </c>
    </row>
    <row r="6706" spans="1:35">
      <c r="A6706" s="3">
        <v>2020</v>
      </c>
      <c r="B6706" s="3">
        <v>8</v>
      </c>
      <c r="C6706" s="4">
        <v>14</v>
      </c>
      <c r="D6706" s="8">
        <v>336</v>
      </c>
      <c r="E6706" s="8">
        <v>6758766.2600000054</v>
      </c>
      <c r="F6706" s="8">
        <v>1348.6200000000001</v>
      </c>
      <c r="G6706" s="8">
        <v>8987897.7300000042</v>
      </c>
      <c r="H6706" s="8">
        <v>6065474.4900000002</v>
      </c>
      <c r="I6706" s="8">
        <v>3996253.06</v>
      </c>
      <c r="J6706" s="8">
        <v>2270016.4800000004</v>
      </c>
      <c r="K6706" s="8">
        <v>216.75</v>
      </c>
      <c r="L6706" s="8">
        <v>1351874.6899999985</v>
      </c>
      <c r="M6706" s="8">
        <v>265614.68</v>
      </c>
      <c r="N6706" s="8">
        <v>1579962.4599999995</v>
      </c>
      <c r="O6706" s="8">
        <v>404145.89</v>
      </c>
      <c r="P6706" s="8">
        <v>15431.119999999999</v>
      </c>
      <c r="Q6706" s="8">
        <v>1580.56</v>
      </c>
      <c r="R6706" s="8">
        <v>2905.49</v>
      </c>
      <c r="S6706" s="8">
        <v>2616675.4999999991</v>
      </c>
      <c r="T6706" s="8">
        <v>2276447.6599999988</v>
      </c>
      <c r="U6706" s="8">
        <v>12265.36</v>
      </c>
      <c r="V6706" s="8">
        <v>730.2</v>
      </c>
      <c r="W6706" s="8">
        <v>17130.25</v>
      </c>
      <c r="X6706" s="8">
        <v>2842.27</v>
      </c>
      <c r="Y6706" s="8">
        <v>0</v>
      </c>
      <c r="Z6706" s="8">
        <v>0</v>
      </c>
      <c r="AA6706" s="8">
        <v>415601.02999999991</v>
      </c>
      <c r="AB6706" s="8">
        <v>378074.12000000017</v>
      </c>
      <c r="AC6706" s="9">
        <f t="shared" si="628"/>
        <v>37526.909999999742</v>
      </c>
      <c r="AD6706" s="5" t="str">
        <f>$C6706&amp;" "&amp;VLOOKUP(C6706,Tegevusalad!$A$1:$B$89,2,FALSE)</f>
        <v>14 RÕIVATOOTMINE</v>
      </c>
      <c r="AE6706" s="6">
        <f t="shared" si="630"/>
        <v>4134016.2900000061</v>
      </c>
      <c r="AF6706" s="6">
        <f t="shared" si="631"/>
        <v>3265399.6399999987</v>
      </c>
      <c r="AG6706" s="6">
        <f t="shared" si="632"/>
        <v>13121914.020000011</v>
      </c>
      <c r="AH6706" s="6">
        <f t="shared" si="633"/>
        <v>7914339.7499999972</v>
      </c>
      <c r="AI6706" s="6">
        <f t="shared" si="629"/>
        <v>13119071.750000011</v>
      </c>
    </row>
    <row r="6707" spans="1:35">
      <c r="A6707" s="3">
        <v>2020</v>
      </c>
      <c r="B6707" s="3">
        <v>8</v>
      </c>
      <c r="C6707" s="4">
        <v>15</v>
      </c>
      <c r="D6707" s="8">
        <v>68</v>
      </c>
      <c r="E6707" s="8">
        <v>1020930.6399999999</v>
      </c>
      <c r="F6707" s="8">
        <v>45.800000000000004</v>
      </c>
      <c r="G6707" s="8">
        <v>1777044.4000000001</v>
      </c>
      <c r="H6707" s="8">
        <v>1272723.54</v>
      </c>
      <c r="I6707" s="8">
        <v>984965.02</v>
      </c>
      <c r="J6707" s="8">
        <v>289032.31</v>
      </c>
      <c r="K6707" s="8">
        <v>0</v>
      </c>
      <c r="L6707" s="8">
        <v>204190.24999999997</v>
      </c>
      <c r="M6707" s="8">
        <v>0</v>
      </c>
      <c r="N6707" s="8">
        <v>220238.47</v>
      </c>
      <c r="O6707" s="8">
        <v>30853.72</v>
      </c>
      <c r="P6707" s="8">
        <v>15626.509999999998</v>
      </c>
      <c r="Q6707" s="8">
        <v>566.31000000000006</v>
      </c>
      <c r="R6707" s="8">
        <v>406.78999999999996</v>
      </c>
      <c r="S6707" s="8">
        <v>306234.01999999996</v>
      </c>
      <c r="T6707" s="8">
        <v>279769.48</v>
      </c>
      <c r="U6707" s="8">
        <v>72.86</v>
      </c>
      <c r="V6707" s="8">
        <v>28.5</v>
      </c>
      <c r="W6707" s="8">
        <v>17728.47</v>
      </c>
      <c r="X6707" s="8">
        <v>1817.4</v>
      </c>
      <c r="Y6707" s="8">
        <v>0</v>
      </c>
      <c r="Z6707" s="8">
        <v>0</v>
      </c>
      <c r="AA6707" s="8">
        <v>78833.740000000005</v>
      </c>
      <c r="AB6707" s="8">
        <v>94881.96</v>
      </c>
      <c r="AC6707" s="9">
        <f t="shared" si="628"/>
        <v>-16048.220000000001</v>
      </c>
      <c r="AD6707" s="5" t="str">
        <f>$C6707&amp;" "&amp;VLOOKUP(C6707,Tegevusalad!$A$1:$B$89,2,FALSE)</f>
        <v>15 NAHATÖÖTLEMINE JA NAHKTOODETE TOOTMINE</v>
      </c>
      <c r="AE6707" s="6">
        <f t="shared" si="630"/>
        <v>716486.96</v>
      </c>
      <c r="AF6707" s="6">
        <f t="shared" si="631"/>
        <v>642679.31999999995</v>
      </c>
      <c r="AG6707" s="6">
        <f t="shared" si="632"/>
        <v>2493531.36</v>
      </c>
      <c r="AH6707" s="6">
        <f t="shared" si="633"/>
        <v>1103226.3</v>
      </c>
      <c r="AI6707" s="6">
        <f t="shared" si="629"/>
        <v>2491713.96</v>
      </c>
    </row>
    <row r="6708" spans="1:35">
      <c r="A6708" s="3">
        <v>2020</v>
      </c>
      <c r="B6708" s="3">
        <v>8</v>
      </c>
      <c r="C6708" s="4">
        <v>16</v>
      </c>
      <c r="D6708" s="8">
        <v>1150</v>
      </c>
      <c r="E6708" s="8">
        <v>109003379.90999994</v>
      </c>
      <c r="F6708" s="8">
        <v>9527.25</v>
      </c>
      <c r="G6708" s="8">
        <v>119675205.85000004</v>
      </c>
      <c r="H6708" s="8">
        <v>89247333.500000045</v>
      </c>
      <c r="I6708" s="8">
        <v>86351359.429999977</v>
      </c>
      <c r="J6708" s="8">
        <v>29932399.590000007</v>
      </c>
      <c r="K6708" s="8">
        <v>0</v>
      </c>
      <c r="L6708" s="8">
        <v>21801533.349999998</v>
      </c>
      <c r="M6708" s="8">
        <v>956388.46</v>
      </c>
      <c r="N6708" s="8">
        <v>30799979.969999958</v>
      </c>
      <c r="O6708" s="8">
        <v>2101108.0099999993</v>
      </c>
      <c r="P6708" s="8">
        <v>1373393.5099999993</v>
      </c>
      <c r="Q6708" s="8">
        <v>29713.540000000005</v>
      </c>
      <c r="R6708" s="8">
        <v>24589.930000000008</v>
      </c>
      <c r="S6708" s="8">
        <v>29573951.429999989</v>
      </c>
      <c r="T6708" s="8">
        <v>24793911.330000002</v>
      </c>
      <c r="U6708" s="8">
        <v>238419.6699999999</v>
      </c>
      <c r="V6708" s="8">
        <v>105611.79000000002</v>
      </c>
      <c r="W6708" s="8">
        <v>292013.09000000003</v>
      </c>
      <c r="X6708" s="8">
        <v>554756.12</v>
      </c>
      <c r="Y6708" s="8">
        <v>7.9999999999999988E-2</v>
      </c>
      <c r="Z6708" s="8">
        <v>0.04</v>
      </c>
      <c r="AA6708" s="8">
        <v>3319684.0300000003</v>
      </c>
      <c r="AB6708" s="8">
        <v>11361742.15</v>
      </c>
      <c r="AC6708" s="9">
        <f t="shared" si="628"/>
        <v>-8042058.1200000001</v>
      </c>
      <c r="AD6708" s="5" t="str">
        <f>$C6708&amp;" "&amp;VLOOKUP(C6708,Tegevusalad!$A$1:$B$89,2,FALSE)</f>
        <v>16 PUIDUTÖÖTLEMINE NING PUIT- JA KORKTOODETE TOOTMINE, V.A MÖÖBEL; ÕLEST JA PUNUMISMATERJALIST TOODETE TOOTMINE</v>
      </c>
      <c r="AE6708" s="6">
        <f t="shared" si="630"/>
        <v>79755292.179999948</v>
      </c>
      <c r="AF6708" s="6">
        <f t="shared" si="631"/>
        <v>113910550.13999979</v>
      </c>
      <c r="AG6708" s="6">
        <f t="shared" si="632"/>
        <v>199430498.03</v>
      </c>
      <c r="AH6708" s="6">
        <f t="shared" si="633"/>
        <v>154122849.49999979</v>
      </c>
      <c r="AI6708" s="6">
        <f t="shared" si="629"/>
        <v>198875741.91</v>
      </c>
    </row>
    <row r="6709" spans="1:35">
      <c r="A6709" s="3">
        <v>2020</v>
      </c>
      <c r="B6709" s="3">
        <v>8</v>
      </c>
      <c r="C6709" s="4">
        <v>17</v>
      </c>
      <c r="D6709" s="8">
        <v>59</v>
      </c>
      <c r="E6709" s="8">
        <v>9618779.8499999996</v>
      </c>
      <c r="F6709" s="8">
        <v>0</v>
      </c>
      <c r="G6709" s="8">
        <v>14154702.52</v>
      </c>
      <c r="H6709" s="8">
        <v>8384583.4799999977</v>
      </c>
      <c r="I6709" s="8">
        <v>8287946.089999998</v>
      </c>
      <c r="J6709" s="8">
        <v>5764378.4399999995</v>
      </c>
      <c r="K6709" s="8">
        <v>0</v>
      </c>
      <c r="L6709" s="8">
        <v>1923755.9799999997</v>
      </c>
      <c r="M6709" s="8">
        <v>13386.279999999999</v>
      </c>
      <c r="N6709" s="8">
        <v>2883408.2100000009</v>
      </c>
      <c r="O6709" s="8">
        <v>133362.33000000002</v>
      </c>
      <c r="P6709" s="8">
        <v>61056.020000000004</v>
      </c>
      <c r="Q6709" s="8">
        <v>614.36</v>
      </c>
      <c r="R6709" s="8">
        <v>5152.7</v>
      </c>
      <c r="S6709" s="8">
        <v>5312699.0400000019</v>
      </c>
      <c r="T6709" s="8">
        <v>4449240.1300000008</v>
      </c>
      <c r="U6709" s="8">
        <v>102404.09</v>
      </c>
      <c r="V6709" s="8">
        <v>431.40000000000003</v>
      </c>
      <c r="W6709" s="8">
        <v>0</v>
      </c>
      <c r="X6709" s="8">
        <v>8568.9</v>
      </c>
      <c r="Y6709" s="8">
        <v>0</v>
      </c>
      <c r="Z6709" s="8">
        <v>0</v>
      </c>
      <c r="AA6709" s="8">
        <v>324066.15000000002</v>
      </c>
      <c r="AB6709" s="8">
        <v>1270332.1000000001</v>
      </c>
      <c r="AC6709" s="9">
        <f t="shared" si="628"/>
        <v>-946265.95000000007</v>
      </c>
      <c r="AD6709" s="5" t="str">
        <f>$C6709&amp;" "&amp;VLOOKUP(C6709,Tegevusalad!$A$1:$B$89,2,FALSE)</f>
        <v>17 PABERI JA PABERTOODETE TOOTMINE</v>
      </c>
      <c r="AE6709" s="6">
        <f t="shared" si="630"/>
        <v>4212245.6199999982</v>
      </c>
      <c r="AF6709" s="6">
        <f t="shared" si="631"/>
        <v>8361321.1700000027</v>
      </c>
      <c r="AG6709" s="6">
        <f t="shared" si="632"/>
        <v>18366948.139999993</v>
      </c>
      <c r="AH6709" s="6">
        <f t="shared" si="633"/>
        <v>14442804.550000004</v>
      </c>
      <c r="AI6709" s="6">
        <f t="shared" si="629"/>
        <v>18358379.239999995</v>
      </c>
    </row>
    <row r="6710" spans="1:35">
      <c r="A6710" s="3">
        <v>2020</v>
      </c>
      <c r="B6710" s="3">
        <v>8</v>
      </c>
      <c r="C6710" s="4">
        <v>18</v>
      </c>
      <c r="D6710" s="8">
        <v>337</v>
      </c>
      <c r="E6710" s="8">
        <v>15577480.660000004</v>
      </c>
      <c r="F6710" s="8">
        <v>139678.92999999996</v>
      </c>
      <c r="G6710" s="8">
        <v>6765642.3399999989</v>
      </c>
      <c r="H6710" s="8">
        <v>5712420.4200000009</v>
      </c>
      <c r="I6710" s="8">
        <v>4302140.9900000012</v>
      </c>
      <c r="J6710" s="8">
        <v>874313.18</v>
      </c>
      <c r="K6710" s="8">
        <v>0</v>
      </c>
      <c r="L6710" s="8">
        <v>3128067.25</v>
      </c>
      <c r="M6710" s="8">
        <v>0</v>
      </c>
      <c r="N6710" s="8">
        <v>2557732.7100000014</v>
      </c>
      <c r="O6710" s="8">
        <v>9200.4000000000015</v>
      </c>
      <c r="P6710" s="8">
        <v>64063.020000000004</v>
      </c>
      <c r="Q6710" s="8">
        <v>5539.9899999999989</v>
      </c>
      <c r="R6710" s="8">
        <v>5414.9700000000012</v>
      </c>
      <c r="S6710" s="8">
        <v>7098589.3300000066</v>
      </c>
      <c r="T6710" s="8">
        <v>6786968.2900000047</v>
      </c>
      <c r="U6710" s="8">
        <v>22934.739999999998</v>
      </c>
      <c r="V6710" s="8">
        <v>15.49</v>
      </c>
      <c r="W6710" s="8">
        <v>3826.2</v>
      </c>
      <c r="X6710" s="8">
        <v>41757.96</v>
      </c>
      <c r="Y6710" s="8">
        <v>0</v>
      </c>
      <c r="Z6710" s="8">
        <v>0.01</v>
      </c>
      <c r="AA6710" s="8">
        <v>713193.53000000014</v>
      </c>
      <c r="AB6710" s="8">
        <v>142859.00000000003</v>
      </c>
      <c r="AC6710" s="9">
        <f t="shared" si="628"/>
        <v>570334.53000000014</v>
      </c>
      <c r="AD6710" s="5" t="str">
        <f>$C6710&amp;" "&amp;VLOOKUP(C6710,Tegevusalad!$A$1:$B$89,2,FALSE)</f>
        <v>18 TRÜKINDUS JA SALVESTISTE PALJUNDUS</v>
      </c>
      <c r="AE6710" s="6">
        <f t="shared" si="630"/>
        <v>8637393.4799999967</v>
      </c>
      <c r="AF6710" s="6">
        <f t="shared" si="631"/>
        <v>5648227.8200000012</v>
      </c>
      <c r="AG6710" s="6">
        <f t="shared" si="632"/>
        <v>15403035.819999997</v>
      </c>
      <c r="AH6710" s="6">
        <f t="shared" si="633"/>
        <v>12815738.400000008</v>
      </c>
      <c r="AI6710" s="6">
        <f t="shared" si="629"/>
        <v>15361277.859999996</v>
      </c>
    </row>
    <row r="6711" spans="1:35">
      <c r="A6711" s="3">
        <v>2020</v>
      </c>
      <c r="B6711" s="3">
        <v>8</v>
      </c>
      <c r="C6711" s="4">
        <v>19</v>
      </c>
      <c r="D6711" s="8">
        <v>7</v>
      </c>
      <c r="E6711" s="8">
        <v>12333952.700000001</v>
      </c>
      <c r="F6711" s="8">
        <v>0</v>
      </c>
      <c r="G6711" s="8">
        <v>3116074.46</v>
      </c>
      <c r="H6711" s="8">
        <v>1100291.82</v>
      </c>
      <c r="I6711" s="8">
        <v>1100291.82</v>
      </c>
      <c r="J6711" s="8">
        <v>12878.380000000001</v>
      </c>
      <c r="K6711" s="8">
        <v>0</v>
      </c>
      <c r="L6711" s="8">
        <v>2466790.5499999998</v>
      </c>
      <c r="M6711" s="8">
        <v>0</v>
      </c>
      <c r="N6711" s="8">
        <v>2282257.91</v>
      </c>
      <c r="O6711" s="8">
        <v>0</v>
      </c>
      <c r="P6711" s="8">
        <v>60347.590000000004</v>
      </c>
      <c r="Q6711" s="8">
        <v>102.15</v>
      </c>
      <c r="R6711" s="8">
        <v>1229.92</v>
      </c>
      <c r="S6711" s="8">
        <v>10109931.460000001</v>
      </c>
      <c r="T6711" s="8">
        <v>10105257.180000002</v>
      </c>
      <c r="U6711" s="8">
        <v>12162.220000000001</v>
      </c>
      <c r="V6711" s="8">
        <v>12162.220000000001</v>
      </c>
      <c r="W6711" s="8">
        <v>26840.41</v>
      </c>
      <c r="X6711" s="8">
        <v>4975.8200000000006</v>
      </c>
      <c r="Y6711" s="8">
        <v>113.09</v>
      </c>
      <c r="Z6711" s="8">
        <v>0</v>
      </c>
      <c r="AA6711" s="8">
        <v>433972.39</v>
      </c>
      <c r="AB6711" s="8">
        <v>249326.66</v>
      </c>
      <c r="AC6711" s="9">
        <f t="shared" si="628"/>
        <v>184645.73</v>
      </c>
      <c r="AD6711" s="5" t="str">
        <f>$C6711&amp;" "&amp;VLOOKUP(C6711,Tegevusalad!$A$1:$B$89,2,FALSE)</f>
        <v>19 KOKSI JA PUHASTATUD NAFTATOODETE TOOTMINE</v>
      </c>
      <c r="AE6711" s="6">
        <f t="shared" si="630"/>
        <v>2216834.84</v>
      </c>
      <c r="AF6711" s="6">
        <f t="shared" si="631"/>
        <v>1307507.6899999995</v>
      </c>
      <c r="AG6711" s="6">
        <f t="shared" si="632"/>
        <v>5332909.2999999989</v>
      </c>
      <c r="AH6711" s="6">
        <f t="shared" si="633"/>
        <v>11417439.15</v>
      </c>
      <c r="AI6711" s="6">
        <f t="shared" si="629"/>
        <v>5327933.4799999986</v>
      </c>
    </row>
    <row r="6712" spans="1:35">
      <c r="A6712" s="3">
        <v>2020</v>
      </c>
      <c r="B6712" s="3">
        <v>8</v>
      </c>
      <c r="C6712" s="4">
        <v>20</v>
      </c>
      <c r="D6712" s="8">
        <v>136</v>
      </c>
      <c r="E6712" s="8">
        <v>35475527.749999985</v>
      </c>
      <c r="F6712" s="8">
        <v>1277.43</v>
      </c>
      <c r="G6712" s="8">
        <v>43564033.139999993</v>
      </c>
      <c r="H6712" s="8">
        <v>20950157.029999997</v>
      </c>
      <c r="I6712" s="8">
        <v>19934150.609999996</v>
      </c>
      <c r="J6712" s="8">
        <v>19414330.489999998</v>
      </c>
      <c r="K6712" s="8">
        <v>0</v>
      </c>
      <c r="L6712" s="8">
        <v>7095220.5800000001</v>
      </c>
      <c r="M6712" s="8">
        <v>293941.37</v>
      </c>
      <c r="N6712" s="8">
        <v>7725427.5200000033</v>
      </c>
      <c r="O6712" s="8">
        <v>819587.81</v>
      </c>
      <c r="P6712" s="8">
        <v>193470.05000000002</v>
      </c>
      <c r="Q6712" s="8">
        <v>2929.8500000000004</v>
      </c>
      <c r="R6712" s="8">
        <v>6318.4900000000007</v>
      </c>
      <c r="S6712" s="8">
        <v>17892950.789999992</v>
      </c>
      <c r="T6712" s="8">
        <v>16124793.619999994</v>
      </c>
      <c r="U6712" s="8">
        <v>392610.54000000004</v>
      </c>
      <c r="V6712" s="8">
        <v>3774.8900000000003</v>
      </c>
      <c r="W6712" s="8">
        <v>19122.379999999997</v>
      </c>
      <c r="X6712" s="8">
        <v>1697.6100000000001</v>
      </c>
      <c r="Y6712" s="8">
        <v>0</v>
      </c>
      <c r="Z6712" s="8">
        <v>0</v>
      </c>
      <c r="AA6712" s="8">
        <v>1832397.3700000013</v>
      </c>
      <c r="AB6712" s="8">
        <v>2168662.9399999995</v>
      </c>
      <c r="AC6712" s="9">
        <f t="shared" si="628"/>
        <v>-336265.5699999982</v>
      </c>
      <c r="AD6712" s="5" t="str">
        <f>$C6712&amp;" "&amp;VLOOKUP(C6712,Tegevusalad!$A$1:$B$89,2,FALSE)</f>
        <v>20 KEMIKAALIDE JA KEEMIATOODETE TOOTMINE</v>
      </c>
      <c r="AE6712" s="6">
        <f t="shared" si="630"/>
        <v>17192941.459999993</v>
      </c>
      <c r="AF6712" s="6">
        <f t="shared" si="631"/>
        <v>16279004.560000023</v>
      </c>
      <c r="AG6712" s="6">
        <f t="shared" si="632"/>
        <v>60756974.599999987</v>
      </c>
      <c r="AH6712" s="6">
        <f t="shared" si="633"/>
        <v>38658730.050000012</v>
      </c>
      <c r="AI6712" s="6">
        <f t="shared" si="629"/>
        <v>60755276.989999987</v>
      </c>
    </row>
    <row r="6713" spans="1:35">
      <c r="A6713" s="3">
        <v>2020</v>
      </c>
      <c r="B6713" s="3">
        <v>8</v>
      </c>
      <c r="C6713" s="4">
        <v>21</v>
      </c>
      <c r="D6713" s="8">
        <v>17</v>
      </c>
      <c r="E6713" s="8">
        <v>1774478.05</v>
      </c>
      <c r="F6713" s="8">
        <v>245424.05999999997</v>
      </c>
      <c r="G6713" s="8">
        <v>1934746.71</v>
      </c>
      <c r="H6713" s="8">
        <v>1830810.31</v>
      </c>
      <c r="I6713" s="8">
        <v>1634723.43</v>
      </c>
      <c r="J6713" s="8">
        <v>27356.400000000001</v>
      </c>
      <c r="K6713" s="8">
        <v>0</v>
      </c>
      <c r="L6713" s="8">
        <v>376983.78</v>
      </c>
      <c r="M6713" s="8">
        <v>249417.03</v>
      </c>
      <c r="N6713" s="8">
        <v>796335.47000000009</v>
      </c>
      <c r="O6713" s="8">
        <v>250922.59</v>
      </c>
      <c r="P6713" s="8">
        <v>14748.149999999998</v>
      </c>
      <c r="Q6713" s="8">
        <v>183.65</v>
      </c>
      <c r="R6713" s="8">
        <v>790.54</v>
      </c>
      <c r="S6713" s="8">
        <v>1689953.4100000001</v>
      </c>
      <c r="T6713" s="8">
        <v>1628078.58</v>
      </c>
      <c r="U6713" s="8">
        <v>9967.19</v>
      </c>
      <c r="V6713" s="8">
        <v>397.95</v>
      </c>
      <c r="W6713" s="8">
        <v>9342.4699999999993</v>
      </c>
      <c r="X6713" s="8">
        <v>76.400000000000006</v>
      </c>
      <c r="Y6713" s="8">
        <v>0.1</v>
      </c>
      <c r="Z6713" s="8">
        <v>0</v>
      </c>
      <c r="AA6713" s="8">
        <v>22406.84</v>
      </c>
      <c r="AB6713" s="8">
        <v>192341.40000000002</v>
      </c>
      <c r="AC6713" s="9">
        <f t="shared" si="628"/>
        <v>-169934.56000000003</v>
      </c>
      <c r="AD6713" s="5" t="str">
        <f>$C6713&amp;" "&amp;VLOOKUP(C6713,Tegevusalad!$A$1:$B$89,2,FALSE)</f>
        <v>21 PÕHIFARMAATSIATOODETE JA RAVIMPREPARAATIDE TOOTMINE</v>
      </c>
      <c r="AE6713" s="6">
        <f t="shared" si="630"/>
        <v>320057.90999999992</v>
      </c>
      <c r="AF6713" s="6">
        <f t="shared" si="631"/>
        <v>1031494.4500000004</v>
      </c>
      <c r="AG6713" s="6">
        <f t="shared" si="632"/>
        <v>2254804.62</v>
      </c>
      <c r="AH6713" s="6">
        <f t="shared" si="633"/>
        <v>3985630.0500000003</v>
      </c>
      <c r="AI6713" s="6">
        <f t="shared" si="629"/>
        <v>2254728.2200000002</v>
      </c>
    </row>
    <row r="6714" spans="1:35">
      <c r="A6714" s="3">
        <v>2020</v>
      </c>
      <c r="B6714" s="3">
        <v>8</v>
      </c>
      <c r="C6714" s="4">
        <v>22</v>
      </c>
      <c r="D6714" s="8">
        <v>211</v>
      </c>
      <c r="E6714" s="8">
        <v>32555274.640000012</v>
      </c>
      <c r="F6714" s="8">
        <v>1762.96</v>
      </c>
      <c r="G6714" s="8">
        <v>22841111.239999998</v>
      </c>
      <c r="H6714" s="8">
        <v>16678433.649999997</v>
      </c>
      <c r="I6714" s="8">
        <v>16040612.469999995</v>
      </c>
      <c r="J6714" s="8">
        <v>3446828.34</v>
      </c>
      <c r="K6714" s="8">
        <v>0</v>
      </c>
      <c r="L6714" s="8">
        <v>6511213.6399999959</v>
      </c>
      <c r="M6714" s="8">
        <v>470571.8</v>
      </c>
      <c r="N6714" s="8">
        <v>5817679.8800000008</v>
      </c>
      <c r="O6714" s="8">
        <v>628600.18999999994</v>
      </c>
      <c r="P6714" s="8">
        <v>196679.70000000004</v>
      </c>
      <c r="Q6714" s="8">
        <v>8376.06</v>
      </c>
      <c r="R6714" s="8">
        <v>6927.829999999999</v>
      </c>
      <c r="S6714" s="8">
        <v>15756744.999999998</v>
      </c>
      <c r="T6714" s="8">
        <v>15184882.939999998</v>
      </c>
      <c r="U6714" s="8">
        <v>162431.68000000002</v>
      </c>
      <c r="V6714" s="8">
        <v>16334.740000000002</v>
      </c>
      <c r="W6714" s="8">
        <v>4741.57</v>
      </c>
      <c r="X6714" s="8">
        <v>8351.69</v>
      </c>
      <c r="Y6714" s="8">
        <v>0</v>
      </c>
      <c r="Z6714" s="8">
        <v>83.86</v>
      </c>
      <c r="AA6714" s="8">
        <v>1730485.5199999998</v>
      </c>
      <c r="AB6714" s="8">
        <v>566463.8200000003</v>
      </c>
      <c r="AC6714" s="9">
        <f t="shared" si="628"/>
        <v>1164021.6999999995</v>
      </c>
      <c r="AD6714" s="5" t="str">
        <f>$C6714&amp;" "&amp;VLOOKUP(C6714,Tegevusalad!$A$1:$B$89,2,FALSE)</f>
        <v>22 KUMMI- JA PLASTTOODETE TOOTMINE</v>
      </c>
      <c r="AE6714" s="6">
        <f t="shared" si="630"/>
        <v>16646212.610000016</v>
      </c>
      <c r="AF6714" s="6">
        <f t="shared" si="631"/>
        <v>10077195.660000008</v>
      </c>
      <c r="AG6714" s="6">
        <f t="shared" si="632"/>
        <v>39487323.850000009</v>
      </c>
      <c r="AH6714" s="6">
        <f t="shared" si="633"/>
        <v>29123038.550000004</v>
      </c>
      <c r="AI6714" s="6">
        <f t="shared" si="629"/>
        <v>39478972.160000011</v>
      </c>
    </row>
    <row r="6715" spans="1:35">
      <c r="A6715" s="3">
        <v>2020</v>
      </c>
      <c r="B6715" s="3">
        <v>8</v>
      </c>
      <c r="C6715" s="4">
        <v>23</v>
      </c>
      <c r="D6715" s="8">
        <v>249</v>
      </c>
      <c r="E6715" s="8">
        <v>46969839.930000007</v>
      </c>
      <c r="F6715" s="8">
        <v>5207.58</v>
      </c>
      <c r="G6715" s="8">
        <v>20018347.840000004</v>
      </c>
      <c r="H6715" s="8">
        <v>18756776.699999999</v>
      </c>
      <c r="I6715" s="8">
        <v>17937423.23</v>
      </c>
      <c r="J6715" s="8">
        <v>1150662.6099999999</v>
      </c>
      <c r="K6715" s="8">
        <v>0</v>
      </c>
      <c r="L6715" s="8">
        <v>9394436.7100000028</v>
      </c>
      <c r="M6715" s="8">
        <v>55695</v>
      </c>
      <c r="N6715" s="8">
        <v>7482620.1900000023</v>
      </c>
      <c r="O6715" s="8">
        <v>336592.54</v>
      </c>
      <c r="P6715" s="8">
        <v>172101.11</v>
      </c>
      <c r="Q6715" s="8">
        <v>26834.109999999993</v>
      </c>
      <c r="R6715" s="8">
        <v>11478.369999999999</v>
      </c>
      <c r="S6715" s="8">
        <v>12413466.190000005</v>
      </c>
      <c r="T6715" s="8">
        <v>10812715.480000002</v>
      </c>
      <c r="U6715" s="8">
        <v>1621441.1700000004</v>
      </c>
      <c r="V6715" s="8">
        <v>789501.62000000023</v>
      </c>
      <c r="W6715" s="8">
        <v>13795.809999999998</v>
      </c>
      <c r="X6715" s="8">
        <v>119986.8</v>
      </c>
      <c r="Y6715" s="8">
        <v>0.03</v>
      </c>
      <c r="Z6715" s="8">
        <v>0</v>
      </c>
      <c r="AA6715" s="8">
        <v>2713683.8600000008</v>
      </c>
      <c r="AB6715" s="8">
        <v>746172.31</v>
      </c>
      <c r="AC6715" s="9">
        <f t="shared" si="628"/>
        <v>1967511.5500000007</v>
      </c>
      <c r="AD6715" s="5" t="str">
        <f>$C6715&amp;" "&amp;VLOOKUP(C6715,Tegevusalad!$A$1:$B$89,2,FALSE)</f>
        <v>23 MUUDE MITTEMETALSETEST MINERAALIDEST TOODETE TOOTMINE</v>
      </c>
      <c r="AE6715" s="6">
        <f t="shared" si="630"/>
        <v>33060126.949999996</v>
      </c>
      <c r="AF6715" s="6">
        <f t="shared" si="631"/>
        <v>22542124.360000003</v>
      </c>
      <c r="AG6715" s="6">
        <f t="shared" si="632"/>
        <v>53078474.789999999</v>
      </c>
      <c r="AH6715" s="6">
        <f t="shared" si="633"/>
        <v>37470492.800000012</v>
      </c>
      <c r="AI6715" s="6">
        <f t="shared" si="629"/>
        <v>52958487.990000002</v>
      </c>
    </row>
    <row r="6716" spans="1:35">
      <c r="A6716" s="3">
        <v>2020</v>
      </c>
      <c r="B6716" s="3">
        <v>8</v>
      </c>
      <c r="C6716" s="4">
        <v>24</v>
      </c>
      <c r="D6716" s="8">
        <v>25</v>
      </c>
      <c r="E6716" s="8">
        <v>2502977.77</v>
      </c>
      <c r="F6716" s="8">
        <v>0</v>
      </c>
      <c r="G6716" s="8">
        <v>2066832.77</v>
      </c>
      <c r="H6716" s="8">
        <v>1699505.2700000003</v>
      </c>
      <c r="I6716" s="8">
        <v>1625320.2700000003</v>
      </c>
      <c r="J6716" s="8">
        <v>300612.82999999996</v>
      </c>
      <c r="K6716" s="8">
        <v>0</v>
      </c>
      <c r="L6716" s="8">
        <v>500595.5400000001</v>
      </c>
      <c r="M6716" s="8">
        <v>81270.77</v>
      </c>
      <c r="N6716" s="8">
        <v>515932.95000000007</v>
      </c>
      <c r="O6716" s="8">
        <v>82691.41</v>
      </c>
      <c r="P6716" s="8">
        <v>38789.93</v>
      </c>
      <c r="Q6716" s="8">
        <v>802.56</v>
      </c>
      <c r="R6716" s="8">
        <v>683.78</v>
      </c>
      <c r="S6716" s="8">
        <v>1153720.1599999999</v>
      </c>
      <c r="T6716" s="8">
        <v>1100074.04</v>
      </c>
      <c r="U6716" s="8">
        <v>177609.77</v>
      </c>
      <c r="V6716" s="8">
        <v>176648.88</v>
      </c>
      <c r="W6716" s="8">
        <v>0</v>
      </c>
      <c r="X6716" s="8">
        <v>231960.24</v>
      </c>
      <c r="Y6716" s="8">
        <v>0</v>
      </c>
      <c r="Z6716" s="8">
        <v>0</v>
      </c>
      <c r="AA6716" s="8">
        <v>113621.68</v>
      </c>
      <c r="AB6716" s="8">
        <v>47688.319999999992</v>
      </c>
      <c r="AC6716" s="9">
        <f t="shared" si="628"/>
        <v>65933.36</v>
      </c>
      <c r="AD6716" s="5" t="str">
        <f>$C6716&amp;" "&amp;VLOOKUP(C6716,Tegevusalad!$A$1:$B$89,2,FALSE)</f>
        <v>24 METALLITOOTMINE</v>
      </c>
      <c r="AE6716" s="6">
        <f t="shared" si="630"/>
        <v>1403608.0799999998</v>
      </c>
      <c r="AF6716" s="6">
        <f t="shared" si="631"/>
        <v>1014945.5500000002</v>
      </c>
      <c r="AG6716" s="6">
        <f t="shared" si="632"/>
        <v>3470440.8500000006</v>
      </c>
      <c r="AH6716" s="6">
        <f t="shared" si="633"/>
        <v>2583083.6500000004</v>
      </c>
      <c r="AI6716" s="6">
        <f t="shared" si="629"/>
        <v>3238480.6100000003</v>
      </c>
    </row>
    <row r="6717" spans="1:35">
      <c r="A6717" s="3">
        <v>2020</v>
      </c>
      <c r="B6717" s="3">
        <v>8</v>
      </c>
      <c r="C6717" s="4">
        <v>25</v>
      </c>
      <c r="D6717" s="8">
        <v>1456</v>
      </c>
      <c r="E6717" s="8">
        <v>80956358.250000104</v>
      </c>
      <c r="F6717" s="8">
        <v>8711.5300000000007</v>
      </c>
      <c r="G6717" s="8">
        <v>66974795.79999996</v>
      </c>
      <c r="H6717" s="8">
        <v>54723159.80999998</v>
      </c>
      <c r="I6717" s="8">
        <v>51134228.749999978</v>
      </c>
      <c r="J6717" s="8">
        <v>10387135.399999999</v>
      </c>
      <c r="K6717" s="8">
        <v>0</v>
      </c>
      <c r="L6717" s="8">
        <v>16192055.720000004</v>
      </c>
      <c r="M6717" s="8">
        <v>170269.96</v>
      </c>
      <c r="N6717" s="8">
        <v>16453182.109999996</v>
      </c>
      <c r="O6717" s="8">
        <v>565731.22000000009</v>
      </c>
      <c r="P6717" s="8">
        <v>997126.60000000021</v>
      </c>
      <c r="Q6717" s="8">
        <v>34357.979999999996</v>
      </c>
      <c r="R6717" s="8">
        <v>23568.969999999994</v>
      </c>
      <c r="S6717" s="8">
        <v>23061197.250000007</v>
      </c>
      <c r="T6717" s="8">
        <v>20358032.569999997</v>
      </c>
      <c r="U6717" s="8">
        <v>14181894.219999997</v>
      </c>
      <c r="V6717" s="8">
        <v>13746467.789999992</v>
      </c>
      <c r="W6717" s="8">
        <v>303159.23</v>
      </c>
      <c r="X6717" s="8">
        <v>4157189.67</v>
      </c>
      <c r="Y6717" s="8">
        <v>17.03</v>
      </c>
      <c r="Z6717" s="8">
        <v>0.06</v>
      </c>
      <c r="AA6717" s="8">
        <v>3575530.5599999982</v>
      </c>
      <c r="AB6717" s="8">
        <v>3666370.0200000009</v>
      </c>
      <c r="AC6717" s="9">
        <f t="shared" si="628"/>
        <v>-90839.460000002757</v>
      </c>
      <c r="AD6717" s="5" t="str">
        <f>$C6717&amp;" "&amp;VLOOKUP(C6717,Tegevusalad!$A$1:$B$89,2,FALSE)</f>
        <v>25 METALLTOODETE TOOTMINE, V.A MASINAD JA SEADMED</v>
      </c>
      <c r="AE6717" s="6">
        <f t="shared" si="630"/>
        <v>47879167.980000101</v>
      </c>
      <c r="AF6717" s="6">
        <f t="shared" si="631"/>
        <v>56058475.619999953</v>
      </c>
      <c r="AG6717" s="6">
        <f t="shared" si="632"/>
        <v>114853963.78000006</v>
      </c>
      <c r="AH6717" s="6">
        <f t="shared" si="633"/>
        <v>82383755.399999976</v>
      </c>
      <c r="AI6717" s="6">
        <f t="shared" si="629"/>
        <v>110696774.11000007</v>
      </c>
    </row>
    <row r="6718" spans="1:35">
      <c r="A6718" s="3">
        <v>2020</v>
      </c>
      <c r="B6718" s="3">
        <v>8</v>
      </c>
      <c r="C6718" s="4">
        <v>26</v>
      </c>
      <c r="D6718" s="8">
        <v>165</v>
      </c>
      <c r="E6718" s="8">
        <v>50903534.739999995</v>
      </c>
      <c r="F6718" s="8">
        <v>0</v>
      </c>
      <c r="G6718" s="8">
        <v>93468943.589999989</v>
      </c>
      <c r="H6718" s="8">
        <v>47003579.160000004</v>
      </c>
      <c r="I6718" s="8">
        <v>43084544.600000009</v>
      </c>
      <c r="J6718" s="8">
        <v>45921720.029999994</v>
      </c>
      <c r="K6718" s="8">
        <v>1877.28</v>
      </c>
      <c r="L6718" s="8">
        <v>10180706.919999998</v>
      </c>
      <c r="M6718" s="8">
        <v>6481051.6900000004</v>
      </c>
      <c r="N6718" s="8">
        <v>18615524.75</v>
      </c>
      <c r="O6718" s="8">
        <v>6671726.9399999985</v>
      </c>
      <c r="P6718" s="8">
        <v>63390.67</v>
      </c>
      <c r="Q6718" s="8">
        <v>1091.0099999999998</v>
      </c>
      <c r="R6718" s="8">
        <v>2585.1100000000006</v>
      </c>
      <c r="S6718" s="8">
        <v>45052059.409999996</v>
      </c>
      <c r="T6718" s="8">
        <v>38922091.439999983</v>
      </c>
      <c r="U6718" s="8">
        <v>634173.17999999993</v>
      </c>
      <c r="V6718" s="8">
        <v>64297.42</v>
      </c>
      <c r="W6718" s="8">
        <v>885.58</v>
      </c>
      <c r="X6718" s="8">
        <v>46730.53</v>
      </c>
      <c r="Y6718" s="8">
        <v>0</v>
      </c>
      <c r="Z6718" s="8">
        <v>0</v>
      </c>
      <c r="AA6718" s="8">
        <v>259895.31</v>
      </c>
      <c r="AB6718" s="8">
        <v>2213661.4500000002</v>
      </c>
      <c r="AC6718" s="9">
        <f t="shared" si="628"/>
        <v>-1953766.1400000001</v>
      </c>
      <c r="AD6718" s="5" t="str">
        <f>$C6718&amp;" "&amp;VLOOKUP(C6718,Tegevusalad!$A$1:$B$89,2,FALSE)</f>
        <v>26 ARVUTITE, ELEKTROONIKA- JA OPTIKASEADMETE TOOTMINE</v>
      </c>
      <c r="AE6718" s="6">
        <f t="shared" si="630"/>
        <v>5264032.68</v>
      </c>
      <c r="AF6718" s="6">
        <f t="shared" si="631"/>
        <v>14109979.430000013</v>
      </c>
      <c r="AG6718" s="6">
        <f t="shared" si="632"/>
        <v>98732976.269999981</v>
      </c>
      <c r="AH6718" s="6">
        <f t="shared" si="633"/>
        <v>93090549.299999997</v>
      </c>
      <c r="AI6718" s="6">
        <f t="shared" si="629"/>
        <v>98686245.73999998</v>
      </c>
    </row>
    <row r="6719" spans="1:35">
      <c r="A6719" s="3">
        <v>2020</v>
      </c>
      <c r="B6719" s="3">
        <v>8</v>
      </c>
      <c r="C6719" s="4">
        <v>27</v>
      </c>
      <c r="D6719" s="8">
        <v>149</v>
      </c>
      <c r="E6719" s="8">
        <v>35504133.980000027</v>
      </c>
      <c r="F6719" s="8">
        <v>3.5</v>
      </c>
      <c r="G6719" s="8">
        <v>54844129.789999999</v>
      </c>
      <c r="H6719" s="8">
        <v>42418432.829999998</v>
      </c>
      <c r="I6719" s="8">
        <v>36686878.240000002</v>
      </c>
      <c r="J6719" s="8">
        <v>11496310.790000001</v>
      </c>
      <c r="K6719" s="8">
        <v>0</v>
      </c>
      <c r="L6719" s="8">
        <v>7100827.0699999994</v>
      </c>
      <c r="M6719" s="8">
        <v>952983.3899999999</v>
      </c>
      <c r="N6719" s="8">
        <v>9965903.4199999962</v>
      </c>
      <c r="O6719" s="8">
        <v>2228473.1600000006</v>
      </c>
      <c r="P6719" s="8">
        <v>72212.459999999992</v>
      </c>
      <c r="Q6719" s="8">
        <v>6242.29</v>
      </c>
      <c r="R6719" s="8">
        <v>8371.2099999999991</v>
      </c>
      <c r="S6719" s="8">
        <v>23176477.849999994</v>
      </c>
      <c r="T6719" s="8">
        <v>19268718.650000002</v>
      </c>
      <c r="U6719" s="8">
        <v>1618994.82</v>
      </c>
      <c r="V6719" s="8">
        <v>260818.70000000004</v>
      </c>
      <c r="W6719" s="8">
        <v>9999.3000000000011</v>
      </c>
      <c r="X6719" s="8">
        <v>2805914.3200000003</v>
      </c>
      <c r="Y6719" s="8">
        <v>0</v>
      </c>
      <c r="Z6719" s="8">
        <v>0</v>
      </c>
      <c r="AA6719" s="8">
        <v>677797.79</v>
      </c>
      <c r="AB6719" s="8">
        <v>2589890.7499999981</v>
      </c>
      <c r="AC6719" s="9">
        <f t="shared" si="628"/>
        <v>-1912092.9599999981</v>
      </c>
      <c r="AD6719" s="5" t="str">
        <f>$C6719&amp;" "&amp;VLOOKUP(C6719,Tegevusalad!$A$1:$B$89,2,FALSE)</f>
        <v>27 ELEKTRISEADMETE TOOTMINE</v>
      </c>
      <c r="AE6719" s="6">
        <f t="shared" si="630"/>
        <v>13514579.130000032</v>
      </c>
      <c r="AF6719" s="6">
        <f t="shared" si="631"/>
        <v>14194353.379999984</v>
      </c>
      <c r="AG6719" s="6">
        <f t="shared" si="632"/>
        <v>68358708.920000046</v>
      </c>
      <c r="AH6719" s="6">
        <f t="shared" si="633"/>
        <v>49871373.149999984</v>
      </c>
      <c r="AI6719" s="6">
        <f t="shared" si="629"/>
        <v>65552794.600000031</v>
      </c>
    </row>
    <row r="6720" spans="1:35">
      <c r="A6720" s="3">
        <v>2020</v>
      </c>
      <c r="B6720" s="3">
        <v>8</v>
      </c>
      <c r="C6720" s="4">
        <v>28</v>
      </c>
      <c r="D6720" s="8">
        <v>234</v>
      </c>
      <c r="E6720" s="8">
        <v>15475892.030000009</v>
      </c>
      <c r="F6720" s="8">
        <v>0</v>
      </c>
      <c r="G6720" s="8">
        <v>31492590.719999988</v>
      </c>
      <c r="H6720" s="8">
        <v>19082068.749999996</v>
      </c>
      <c r="I6720" s="8">
        <v>17422755.620000001</v>
      </c>
      <c r="J6720" s="8">
        <v>11745628.43</v>
      </c>
      <c r="K6720" s="8">
        <v>0</v>
      </c>
      <c r="L6720" s="8">
        <v>3095178.4400000004</v>
      </c>
      <c r="M6720" s="8">
        <v>84292.709999999992</v>
      </c>
      <c r="N6720" s="8">
        <v>5556808.9900000039</v>
      </c>
      <c r="O6720" s="8">
        <v>1062097.6500000001</v>
      </c>
      <c r="P6720" s="8">
        <v>140568.28000000003</v>
      </c>
      <c r="Q6720" s="8">
        <v>3461.0899999999992</v>
      </c>
      <c r="R6720" s="8">
        <v>6627.6600000000008</v>
      </c>
      <c r="S6720" s="8">
        <v>7046149.8900000015</v>
      </c>
      <c r="T6720" s="8">
        <v>6615707.1700000018</v>
      </c>
      <c r="U6720" s="8">
        <v>2176687.6600000006</v>
      </c>
      <c r="V6720" s="8">
        <v>2101786.6300000004</v>
      </c>
      <c r="W6720" s="8">
        <v>12214.240000000003</v>
      </c>
      <c r="X6720" s="8">
        <v>124389.83000000002</v>
      </c>
      <c r="Y6720" s="8">
        <v>0</v>
      </c>
      <c r="Z6720" s="8">
        <v>0</v>
      </c>
      <c r="AA6720" s="8">
        <v>421109.81000000006</v>
      </c>
      <c r="AB6720" s="8">
        <v>2798447.6500000004</v>
      </c>
      <c r="AC6720" s="9">
        <f t="shared" si="628"/>
        <v>-2377337.8400000003</v>
      </c>
      <c r="AD6720" s="5" t="str">
        <f>$C6720&amp;" "&amp;VLOOKUP(C6720,Tegevusalad!$A$1:$B$89,2,FALSE)</f>
        <v>28 MUJAL LIIGITAMATA MASINATE JA SEADMETE TOOTMINE</v>
      </c>
      <c r="AE6720" s="6">
        <f t="shared" si="630"/>
        <v>6377444.3100000061</v>
      </c>
      <c r="AF6720" s="6">
        <f t="shared" si="631"/>
        <v>15385644.080000017</v>
      </c>
      <c r="AG6720" s="6">
        <f t="shared" si="632"/>
        <v>37870035.029999994</v>
      </c>
      <c r="AH6720" s="6">
        <f t="shared" si="633"/>
        <v>27817183.250000019</v>
      </c>
      <c r="AI6720" s="6">
        <f t="shared" si="629"/>
        <v>37745645.199999996</v>
      </c>
    </row>
    <row r="6721" spans="1:35">
      <c r="A6721" s="3">
        <v>2020</v>
      </c>
      <c r="B6721" s="3">
        <v>8</v>
      </c>
      <c r="C6721" s="4">
        <v>29</v>
      </c>
      <c r="D6721" s="8">
        <v>92</v>
      </c>
      <c r="E6721" s="8">
        <v>15347115.189999999</v>
      </c>
      <c r="F6721" s="8">
        <v>0</v>
      </c>
      <c r="G6721" s="8">
        <v>21812100.739999998</v>
      </c>
      <c r="H6721" s="8">
        <v>17937493.789999999</v>
      </c>
      <c r="I6721" s="8">
        <v>16843817.43</v>
      </c>
      <c r="J6721" s="8">
        <v>3821157.91</v>
      </c>
      <c r="K6721" s="8">
        <v>0</v>
      </c>
      <c r="L6721" s="8">
        <v>3069423.04</v>
      </c>
      <c r="M6721" s="8">
        <v>260570.04</v>
      </c>
      <c r="N6721" s="8">
        <v>3956101.4399999981</v>
      </c>
      <c r="O6721" s="8">
        <v>315017.71999999997</v>
      </c>
      <c r="P6721" s="8">
        <v>71687.710000000006</v>
      </c>
      <c r="Q6721" s="8">
        <v>3512.2599999999993</v>
      </c>
      <c r="R6721" s="8">
        <v>4743.8600000000006</v>
      </c>
      <c r="S6721" s="8">
        <v>10772364.230000004</v>
      </c>
      <c r="T6721" s="8">
        <v>8263303.9500000002</v>
      </c>
      <c r="U6721" s="8">
        <v>1419910.75</v>
      </c>
      <c r="V6721" s="8">
        <v>1408238.9</v>
      </c>
      <c r="W6721" s="8">
        <v>86193.540000000008</v>
      </c>
      <c r="X6721" s="8">
        <v>125036.98000000003</v>
      </c>
      <c r="Y6721" s="8">
        <v>0</v>
      </c>
      <c r="Z6721" s="8">
        <v>0</v>
      </c>
      <c r="AA6721" s="8">
        <v>193409.25999999998</v>
      </c>
      <c r="AB6721" s="8">
        <v>819517.62000000023</v>
      </c>
      <c r="AC6721" s="9">
        <f t="shared" si="628"/>
        <v>-626108.36000000022</v>
      </c>
      <c r="AD6721" s="5" t="str">
        <f>$C6721&amp;" "&amp;VLOOKUP(C6721,Tegevusalad!$A$1:$B$89,2,FALSE)</f>
        <v>29 MOOTORSÕIDUKITE, HAAGISTE JA POOLHAAGISTE TOOTMINE</v>
      </c>
      <c r="AE6721" s="6">
        <f t="shared" si="630"/>
        <v>3279877.1899999958</v>
      </c>
      <c r="AF6721" s="6">
        <f t="shared" si="631"/>
        <v>7445101.8199999873</v>
      </c>
      <c r="AG6721" s="6">
        <f t="shared" si="632"/>
        <v>25091977.929999992</v>
      </c>
      <c r="AH6721" s="6">
        <f t="shared" si="633"/>
        <v>19804226.499999989</v>
      </c>
      <c r="AI6721" s="6">
        <f t="shared" si="629"/>
        <v>24966940.949999996</v>
      </c>
    </row>
    <row r="6722" spans="1:35">
      <c r="A6722" s="3">
        <v>2020</v>
      </c>
      <c r="B6722" s="3">
        <v>8</v>
      </c>
      <c r="C6722" s="4">
        <v>30</v>
      </c>
      <c r="D6722" s="8">
        <v>105</v>
      </c>
      <c r="E6722" s="8">
        <v>2624223.1700000004</v>
      </c>
      <c r="F6722" s="8">
        <v>3342.94</v>
      </c>
      <c r="G6722" s="8">
        <v>2714408.9099999997</v>
      </c>
      <c r="H6722" s="8">
        <v>1973007.66</v>
      </c>
      <c r="I6722" s="8">
        <v>1246505.2399999998</v>
      </c>
      <c r="J6722" s="8">
        <v>473798.08</v>
      </c>
      <c r="K6722" s="8">
        <v>0</v>
      </c>
      <c r="L6722" s="8">
        <v>525145.52</v>
      </c>
      <c r="M6722" s="8">
        <v>9129.5400000000009</v>
      </c>
      <c r="N6722" s="8">
        <v>857135.07999999984</v>
      </c>
      <c r="O6722" s="8">
        <v>46803.94</v>
      </c>
      <c r="P6722" s="8">
        <v>11215.91</v>
      </c>
      <c r="Q6722" s="8">
        <v>2786.7299999999996</v>
      </c>
      <c r="R6722" s="8">
        <v>2244.0199999999995</v>
      </c>
      <c r="S6722" s="8">
        <v>1809071.5000000002</v>
      </c>
      <c r="T6722" s="8">
        <v>1362637.69</v>
      </c>
      <c r="U6722" s="8">
        <v>18666.21</v>
      </c>
      <c r="V6722" s="8">
        <v>16775.93</v>
      </c>
      <c r="W6722" s="8">
        <v>41677.57</v>
      </c>
      <c r="X6722" s="8">
        <v>2593.62</v>
      </c>
      <c r="Y6722" s="8">
        <v>0</v>
      </c>
      <c r="Z6722" s="8">
        <v>0</v>
      </c>
      <c r="AA6722" s="8">
        <v>37602.75</v>
      </c>
      <c r="AB6722" s="8">
        <v>360462.77</v>
      </c>
      <c r="AC6722" s="9">
        <f t="shared" si="628"/>
        <v>-322860.02</v>
      </c>
      <c r="AD6722" s="5" t="str">
        <f>$C6722&amp;" "&amp;VLOOKUP(C6722,Tegevusalad!$A$1:$B$89,2,FALSE)</f>
        <v>30 MUUDE TRANSPORDIVAHENDITE TOOTMINE</v>
      </c>
      <c r="AE6722" s="6">
        <f t="shared" si="630"/>
        <v>802422.02000000025</v>
      </c>
      <c r="AF6722" s="6">
        <f t="shared" si="631"/>
        <v>2251914.0199999991</v>
      </c>
      <c r="AG6722" s="6">
        <f t="shared" si="632"/>
        <v>3516830.9299999997</v>
      </c>
      <c r="AH6722" s="6">
        <f t="shared" si="633"/>
        <v>4296895.4999999991</v>
      </c>
      <c r="AI6722" s="6">
        <f t="shared" si="629"/>
        <v>3514237.3099999996</v>
      </c>
    </row>
    <row r="6723" spans="1:35">
      <c r="A6723" s="3">
        <v>2020</v>
      </c>
      <c r="B6723" s="3">
        <v>8</v>
      </c>
      <c r="C6723" s="4">
        <v>31</v>
      </c>
      <c r="D6723" s="8">
        <v>778</v>
      </c>
      <c r="E6723" s="8">
        <v>31790023.710000012</v>
      </c>
      <c r="F6723" s="8">
        <v>4167</v>
      </c>
      <c r="G6723" s="8">
        <v>34038916.870000005</v>
      </c>
      <c r="H6723" s="8">
        <v>30080001.389999993</v>
      </c>
      <c r="I6723" s="8">
        <v>29514697.679999996</v>
      </c>
      <c r="J6723" s="8">
        <v>3354552.3699999996</v>
      </c>
      <c r="K6723" s="8">
        <v>0</v>
      </c>
      <c r="L6723" s="8">
        <v>6358379.8800000036</v>
      </c>
      <c r="M6723" s="8">
        <v>22934.43</v>
      </c>
      <c r="N6723" s="8">
        <v>7310814.21</v>
      </c>
      <c r="O6723" s="8">
        <v>198378.59</v>
      </c>
      <c r="P6723" s="8">
        <v>323258.70999999996</v>
      </c>
      <c r="Q6723" s="8">
        <v>13846.839999999997</v>
      </c>
      <c r="R6723" s="8">
        <v>8397.5399999999991</v>
      </c>
      <c r="S6723" s="8">
        <v>12450022.329999998</v>
      </c>
      <c r="T6723" s="8">
        <v>11814743.6</v>
      </c>
      <c r="U6723" s="8">
        <v>332105.54000000004</v>
      </c>
      <c r="V6723" s="8">
        <v>324963.49</v>
      </c>
      <c r="W6723" s="8">
        <v>31065.06</v>
      </c>
      <c r="X6723" s="8">
        <v>173740.12000000002</v>
      </c>
      <c r="Y6723" s="8">
        <v>0.01</v>
      </c>
      <c r="Z6723" s="8">
        <v>0.01</v>
      </c>
      <c r="AA6723" s="8">
        <v>1331023.1900000009</v>
      </c>
      <c r="AB6723" s="8">
        <v>2260523.0900000022</v>
      </c>
      <c r="AC6723" s="9">
        <f t="shared" ref="AC6723:AC6786" si="634">AA6723-AB6723</f>
        <v>-929499.9000000013</v>
      </c>
      <c r="AD6723" s="5" t="str">
        <f>$C6723&amp;" "&amp;VLOOKUP(C6723,Tegevusalad!$A$1:$B$89,2,FALSE)</f>
        <v>31 MÖÖBLITOOTMINE</v>
      </c>
      <c r="AE6723" s="6">
        <f t="shared" si="630"/>
        <v>19185802.960000016</v>
      </c>
      <c r="AF6723" s="6">
        <f t="shared" si="631"/>
        <v>23147001.419999998</v>
      </c>
      <c r="AG6723" s="6">
        <f t="shared" si="632"/>
        <v>53224719.830000013</v>
      </c>
      <c r="AH6723" s="6">
        <f t="shared" si="633"/>
        <v>36596058.75</v>
      </c>
      <c r="AI6723" s="6">
        <f t="shared" ref="AI6723:AI6786" si="635">(E6723+F6723+G6723)-(S6723+U6723)</f>
        <v>53050979.710000016</v>
      </c>
    </row>
    <row r="6724" spans="1:35">
      <c r="A6724" s="3">
        <v>2020</v>
      </c>
      <c r="B6724" s="3">
        <v>8</v>
      </c>
      <c r="C6724" s="4">
        <v>32</v>
      </c>
      <c r="D6724" s="8">
        <v>371</v>
      </c>
      <c r="E6724" s="8">
        <v>8597198.1400000006</v>
      </c>
      <c r="F6724" s="8">
        <v>381668.13000000012</v>
      </c>
      <c r="G6724" s="8">
        <v>11414261.5</v>
      </c>
      <c r="H6724" s="8">
        <v>9715495.4399999958</v>
      </c>
      <c r="I6724" s="8">
        <v>7811941.1799999988</v>
      </c>
      <c r="J6724" s="8">
        <v>1639520.1100000003</v>
      </c>
      <c r="K6724" s="8">
        <v>0</v>
      </c>
      <c r="L6724" s="8">
        <v>1753789.7800000005</v>
      </c>
      <c r="M6724" s="8">
        <v>114398.70000000001</v>
      </c>
      <c r="N6724" s="8">
        <v>2268411.0000000005</v>
      </c>
      <c r="O6724" s="8">
        <v>505723.0500000001</v>
      </c>
      <c r="P6724" s="8">
        <v>55115.19999999999</v>
      </c>
      <c r="Q6724" s="8">
        <v>6798.1599999999989</v>
      </c>
      <c r="R6724" s="8">
        <v>11018.02</v>
      </c>
      <c r="S6724" s="8">
        <v>3291169.1200000006</v>
      </c>
      <c r="T6724" s="8">
        <v>2967812.16</v>
      </c>
      <c r="U6724" s="8">
        <v>155425.41</v>
      </c>
      <c r="V6724" s="8">
        <v>117797.06999999998</v>
      </c>
      <c r="W6724" s="8">
        <v>234205.68</v>
      </c>
      <c r="X6724" s="8">
        <v>10190.52</v>
      </c>
      <c r="Y6724" s="8">
        <v>0</v>
      </c>
      <c r="Z6724" s="8">
        <v>0</v>
      </c>
      <c r="AA6724" s="8">
        <v>520986.16000000015</v>
      </c>
      <c r="AB6724" s="8">
        <v>921208.67999999993</v>
      </c>
      <c r="AC6724" s="9">
        <f t="shared" si="634"/>
        <v>-400222.51999999979</v>
      </c>
      <c r="AD6724" s="5" t="str">
        <f>$C6724&amp;" "&amp;VLOOKUP(C6724,Tegevusalad!$A$1:$B$89,2,FALSE)</f>
        <v>32 MUU TOOTMINE</v>
      </c>
      <c r="AE6724" s="6">
        <f t="shared" si="630"/>
        <v>5542462.2599999998</v>
      </c>
      <c r="AF6724" s="6">
        <f t="shared" si="631"/>
        <v>5539732.3900000006</v>
      </c>
      <c r="AG6724" s="6">
        <f t="shared" si="632"/>
        <v>16956723.760000002</v>
      </c>
      <c r="AH6724" s="6">
        <f t="shared" si="633"/>
        <v>11397145.100000001</v>
      </c>
      <c r="AI6724" s="6">
        <f t="shared" si="635"/>
        <v>16946533.240000002</v>
      </c>
    </row>
    <row r="6725" spans="1:35">
      <c r="A6725" s="3">
        <v>2020</v>
      </c>
      <c r="B6725" s="3">
        <v>8</v>
      </c>
      <c r="C6725" s="4">
        <v>33</v>
      </c>
      <c r="D6725" s="8">
        <v>817</v>
      </c>
      <c r="E6725" s="8">
        <v>22959339.000000015</v>
      </c>
      <c r="F6725" s="8">
        <v>354</v>
      </c>
      <c r="G6725" s="8">
        <v>13414262.529999997</v>
      </c>
      <c r="H6725" s="8">
        <v>3470861.0900000012</v>
      </c>
      <c r="I6725" s="8">
        <v>801013.67999999993</v>
      </c>
      <c r="J6725" s="8">
        <v>1101445.8399999999</v>
      </c>
      <c r="K6725" s="8">
        <v>56</v>
      </c>
      <c r="L6725" s="8">
        <v>4591899.7200000007</v>
      </c>
      <c r="M6725" s="8">
        <v>86514.2</v>
      </c>
      <c r="N6725" s="8">
        <v>3719949.0499999956</v>
      </c>
      <c r="O6725" s="8">
        <v>128437.06000000001</v>
      </c>
      <c r="P6725" s="8">
        <v>38927.549999999996</v>
      </c>
      <c r="Q6725" s="8">
        <v>19371.53999999999</v>
      </c>
      <c r="R6725" s="8">
        <v>13799.180000000004</v>
      </c>
      <c r="S6725" s="8">
        <v>8936234.8100000042</v>
      </c>
      <c r="T6725" s="8">
        <v>2424098.5999999996</v>
      </c>
      <c r="U6725" s="8">
        <v>1063050.4800000007</v>
      </c>
      <c r="V6725" s="8">
        <v>235379.77999999994</v>
      </c>
      <c r="W6725" s="8">
        <v>12430.389999999998</v>
      </c>
      <c r="X6725" s="8">
        <v>81936.94</v>
      </c>
      <c r="Y6725" s="8">
        <v>0</v>
      </c>
      <c r="Z6725" s="8">
        <v>0.01</v>
      </c>
      <c r="AA6725" s="8">
        <v>1456721.74</v>
      </c>
      <c r="AB6725" s="8">
        <v>498256.88000000018</v>
      </c>
      <c r="AC6725" s="9">
        <f t="shared" si="634"/>
        <v>958464.85999999987</v>
      </c>
      <c r="AD6725" s="5" t="str">
        <f>$C6725&amp;" "&amp;VLOOKUP(C6725,Tegevusalad!$A$1:$B$89,2,FALSE)</f>
        <v>33 MASINATE JA SEADMETE REMONT JA PAIGALDUS</v>
      </c>
      <c r="AE6725" s="6">
        <f t="shared" si="630"/>
        <v>13042344.650000012</v>
      </c>
      <c r="AF6725" s="6">
        <f t="shared" si="631"/>
        <v>8262650.3399999738</v>
      </c>
      <c r="AG6725" s="6">
        <f t="shared" si="632"/>
        <v>26456607.180000007</v>
      </c>
      <c r="AH6725" s="6">
        <f t="shared" si="633"/>
        <v>18668741.149999976</v>
      </c>
      <c r="AI6725" s="6">
        <f t="shared" si="635"/>
        <v>26374670.24000001</v>
      </c>
    </row>
    <row r="6726" spans="1:35">
      <c r="A6726" s="3">
        <v>2020</v>
      </c>
      <c r="B6726" s="3">
        <v>8</v>
      </c>
      <c r="C6726" s="4">
        <v>35</v>
      </c>
      <c r="D6726" s="8">
        <v>510</v>
      </c>
      <c r="E6726" s="8">
        <v>128686141.52999996</v>
      </c>
      <c r="F6726" s="8">
        <v>4018.09</v>
      </c>
      <c r="G6726" s="8">
        <v>13868560.720000001</v>
      </c>
      <c r="H6726" s="8">
        <v>3422585.1500000008</v>
      </c>
      <c r="I6726" s="8">
        <v>783813.8</v>
      </c>
      <c r="J6726" s="8">
        <v>6158.1100000000006</v>
      </c>
      <c r="K6726" s="8">
        <v>0</v>
      </c>
      <c r="L6726" s="8">
        <v>25737589.979999989</v>
      </c>
      <c r="M6726" s="8">
        <v>823651.26</v>
      </c>
      <c r="N6726" s="8">
        <v>23246023.979999993</v>
      </c>
      <c r="O6726" s="8">
        <v>883236.1399999999</v>
      </c>
      <c r="P6726" s="8">
        <v>6269671.5700000012</v>
      </c>
      <c r="Q6726" s="8">
        <v>8262.93</v>
      </c>
      <c r="R6726" s="8">
        <v>7338.630000000001</v>
      </c>
      <c r="S6726" s="8">
        <v>6103159.8000000017</v>
      </c>
      <c r="T6726" s="8">
        <v>1608254.3900000001</v>
      </c>
      <c r="U6726" s="8">
        <v>37008543.009999998</v>
      </c>
      <c r="V6726" s="8">
        <v>92621.260000000009</v>
      </c>
      <c r="W6726" s="8">
        <v>931436.21999999974</v>
      </c>
      <c r="X6726" s="8">
        <v>269878.44999999995</v>
      </c>
      <c r="Y6726" s="8">
        <v>0.11</v>
      </c>
      <c r="Z6726" s="8">
        <v>0</v>
      </c>
      <c r="AA6726" s="8">
        <v>5421178.1799999997</v>
      </c>
      <c r="AB6726" s="8">
        <v>2105960.81</v>
      </c>
      <c r="AC6726" s="9">
        <f t="shared" si="634"/>
        <v>3315217.3699999996</v>
      </c>
      <c r="AD6726" s="5" t="str">
        <f>$C6726&amp;" "&amp;VLOOKUP(C6726,Tegevusalad!$A$1:$B$89,2,FALSE)</f>
        <v>35 ELEKTRIENERGIA, GAASI, AURU JA KONDITSIONEERITUD ÕHUGA VARUSTAMINE</v>
      </c>
      <c r="AE6726" s="6">
        <f t="shared" si="630"/>
        <v>85848335.259999961</v>
      </c>
      <c r="AF6726" s="6">
        <f t="shared" si="631"/>
        <v>68831550.799999952</v>
      </c>
      <c r="AG6726" s="6">
        <f t="shared" si="632"/>
        <v>99716895.979999959</v>
      </c>
      <c r="AH6726" s="6">
        <f t="shared" si="633"/>
        <v>116266813.04999995</v>
      </c>
      <c r="AI6726" s="6">
        <f t="shared" si="635"/>
        <v>99447017.529999971</v>
      </c>
    </row>
    <row r="6727" spans="1:35">
      <c r="A6727" s="3">
        <v>2020</v>
      </c>
      <c r="B6727" s="3">
        <v>8</v>
      </c>
      <c r="C6727" s="4">
        <v>36</v>
      </c>
      <c r="D6727" s="8">
        <v>42</v>
      </c>
      <c r="E6727" s="8">
        <v>4772197.790000001</v>
      </c>
      <c r="F6727" s="8">
        <v>0</v>
      </c>
      <c r="G6727" s="8">
        <v>19015</v>
      </c>
      <c r="H6727" s="8">
        <v>19015</v>
      </c>
      <c r="I6727" s="8">
        <v>19015</v>
      </c>
      <c r="J6727" s="8">
        <v>0</v>
      </c>
      <c r="K6727" s="8">
        <v>0</v>
      </c>
      <c r="L6727" s="8">
        <v>954439.55</v>
      </c>
      <c r="M6727" s="8">
        <v>0</v>
      </c>
      <c r="N6727" s="8">
        <v>557913.83000000019</v>
      </c>
      <c r="O6727" s="8">
        <v>7084.4400000000005</v>
      </c>
      <c r="P6727" s="8">
        <v>240501.78000000003</v>
      </c>
      <c r="Q6727" s="8">
        <v>620.68000000000006</v>
      </c>
      <c r="R6727" s="8">
        <v>1015.76</v>
      </c>
      <c r="S6727" s="8">
        <v>148622.02000000002</v>
      </c>
      <c r="T6727" s="8">
        <v>110656.15000000001</v>
      </c>
      <c r="U6727" s="8">
        <v>4009.6</v>
      </c>
      <c r="V6727" s="8">
        <v>4009.6</v>
      </c>
      <c r="W6727" s="8">
        <v>0</v>
      </c>
      <c r="X6727" s="8">
        <v>896.4</v>
      </c>
      <c r="Y6727" s="8">
        <v>0</v>
      </c>
      <c r="Z6727" s="8">
        <v>0</v>
      </c>
      <c r="AA6727" s="8">
        <v>427936.12</v>
      </c>
      <c r="AB6727" s="8">
        <v>31410.400000000001</v>
      </c>
      <c r="AC6727" s="9">
        <f t="shared" si="634"/>
        <v>396525.72</v>
      </c>
      <c r="AD6727" s="5" t="str">
        <f>$C6727&amp;" "&amp;VLOOKUP(C6727,Tegevusalad!$A$1:$B$89,2,FALSE)</f>
        <v>36 VEEKOGUMINE, -TÖÖTLUS JA -VARUSTUS</v>
      </c>
      <c r="AE6727" s="6">
        <f t="shared" si="630"/>
        <v>4620462.5700000012</v>
      </c>
      <c r="AF6727" s="6">
        <f t="shared" si="631"/>
        <v>2610603.7300000009</v>
      </c>
      <c r="AG6727" s="6">
        <f t="shared" si="632"/>
        <v>4639477.5700000012</v>
      </c>
      <c r="AH6727" s="6">
        <f t="shared" si="633"/>
        <v>2794647.9500000007</v>
      </c>
      <c r="AI6727" s="6">
        <f t="shared" si="635"/>
        <v>4638581.1700000009</v>
      </c>
    </row>
    <row r="6728" spans="1:35">
      <c r="A6728" s="3">
        <v>2020</v>
      </c>
      <c r="B6728" s="3">
        <v>8</v>
      </c>
      <c r="C6728" s="4">
        <v>37</v>
      </c>
      <c r="D6728" s="8">
        <v>89</v>
      </c>
      <c r="E6728" s="8">
        <v>7010149.3600000022</v>
      </c>
      <c r="F6728" s="8">
        <v>6939.4400000000005</v>
      </c>
      <c r="G6728" s="8">
        <v>26186.86</v>
      </c>
      <c r="H6728" s="8">
        <v>3263.7000000000003</v>
      </c>
      <c r="I6728" s="8">
        <v>0</v>
      </c>
      <c r="J6728" s="8">
        <v>0</v>
      </c>
      <c r="K6728" s="8">
        <v>0</v>
      </c>
      <c r="L6728" s="8">
        <v>1402654.4399999995</v>
      </c>
      <c r="M6728" s="8">
        <v>0</v>
      </c>
      <c r="N6728" s="8">
        <v>1649850.7700000003</v>
      </c>
      <c r="O6728" s="8">
        <v>0</v>
      </c>
      <c r="P6728" s="8">
        <v>1098680.4200000002</v>
      </c>
      <c r="Q6728" s="8">
        <v>727.81999999999994</v>
      </c>
      <c r="R6728" s="8">
        <v>858.57</v>
      </c>
      <c r="S6728" s="8">
        <v>72060.02</v>
      </c>
      <c r="T6728" s="8">
        <v>46573.819999999992</v>
      </c>
      <c r="U6728" s="8">
        <v>84071.07</v>
      </c>
      <c r="V6728" s="8">
        <v>251.57</v>
      </c>
      <c r="W6728" s="8">
        <v>1616.39</v>
      </c>
      <c r="X6728" s="8">
        <v>592.70000000000005</v>
      </c>
      <c r="Y6728" s="8">
        <v>0.14000000000000001</v>
      </c>
      <c r="Z6728" s="8">
        <v>0</v>
      </c>
      <c r="AA6728" s="8">
        <v>475586.46000000014</v>
      </c>
      <c r="AB6728" s="8">
        <v>722782.65</v>
      </c>
      <c r="AC6728" s="9">
        <f t="shared" si="634"/>
        <v>-247196.18999999989</v>
      </c>
      <c r="AD6728" s="5" t="str">
        <f>$C6728&amp;" "&amp;VLOOKUP(C6728,Tegevusalad!$A$1:$B$89,2,FALSE)</f>
        <v>37 KANALISATSIOON</v>
      </c>
      <c r="AE6728" s="6">
        <f t="shared" si="630"/>
        <v>6861550.4100000029</v>
      </c>
      <c r="AF6728" s="6">
        <f t="shared" si="631"/>
        <v>8097667.1800000016</v>
      </c>
      <c r="AG6728" s="6">
        <f t="shared" si="632"/>
        <v>6887737.2700000033</v>
      </c>
      <c r="AH6728" s="6">
        <f t="shared" si="633"/>
        <v>8253546.7000000011</v>
      </c>
      <c r="AI6728" s="6">
        <f t="shared" si="635"/>
        <v>6887144.5700000031</v>
      </c>
    </row>
    <row r="6729" spans="1:35">
      <c r="A6729" s="3">
        <v>2020</v>
      </c>
      <c r="B6729" s="3">
        <v>8</v>
      </c>
      <c r="C6729" s="4">
        <v>38</v>
      </c>
      <c r="D6729" s="8">
        <v>158</v>
      </c>
      <c r="E6729" s="8">
        <v>25907937.340000004</v>
      </c>
      <c r="F6729" s="8">
        <v>0</v>
      </c>
      <c r="G6729" s="8">
        <v>12248617.300000003</v>
      </c>
      <c r="H6729" s="8">
        <v>5257178.3000000017</v>
      </c>
      <c r="I6729" s="8">
        <v>4885540.370000001</v>
      </c>
      <c r="J6729" s="8">
        <v>6694607.7699999996</v>
      </c>
      <c r="K6729" s="8">
        <v>0</v>
      </c>
      <c r="L6729" s="8">
        <v>5181587.5000000019</v>
      </c>
      <c r="M6729" s="8">
        <v>282409.11</v>
      </c>
      <c r="N6729" s="8">
        <v>5244862.1900000041</v>
      </c>
      <c r="O6729" s="8">
        <v>286723.27999999997</v>
      </c>
      <c r="P6729" s="8">
        <v>295152.90999999997</v>
      </c>
      <c r="Q6729" s="8">
        <v>2832.79</v>
      </c>
      <c r="R6729" s="8">
        <v>3971.0899999999997</v>
      </c>
      <c r="S6729" s="8">
        <v>7102742.8199999984</v>
      </c>
      <c r="T6729" s="8">
        <v>6704561.4399999995</v>
      </c>
      <c r="U6729" s="8">
        <v>5969141.7600000007</v>
      </c>
      <c r="V6729" s="8">
        <v>5968511.7600000007</v>
      </c>
      <c r="W6729" s="8">
        <v>26917.040000000001</v>
      </c>
      <c r="X6729" s="8">
        <v>1964583.9999999995</v>
      </c>
      <c r="Y6729" s="8">
        <v>0</v>
      </c>
      <c r="Z6729" s="8">
        <v>0</v>
      </c>
      <c r="AA6729" s="8">
        <v>918320.84999999986</v>
      </c>
      <c r="AB6729" s="8">
        <v>699186.43</v>
      </c>
      <c r="AC6729" s="9">
        <f t="shared" si="634"/>
        <v>219134.41999999981</v>
      </c>
      <c r="AD6729" s="5" t="str">
        <f>$C6729&amp;" "&amp;VLOOKUP(C6729,Tegevusalad!$A$1:$B$89,2,FALSE)</f>
        <v>38 JÄÄTMEKOGUMINE, -TÖÖTLUS JA -KÕRVALDUS; MATERJALIDE TAASKASUTUSELE VÕTMINE</v>
      </c>
      <c r="AE6729" s="6">
        <f t="shared" si="630"/>
        <v>14800636.760000005</v>
      </c>
      <c r="AF6729" s="6">
        <f t="shared" si="631"/>
        <v>17707177.180000022</v>
      </c>
      <c r="AG6729" s="6">
        <f t="shared" si="632"/>
        <v>27049254.06000001</v>
      </c>
      <c r="AH6729" s="6">
        <f t="shared" si="633"/>
        <v>26244166.400000017</v>
      </c>
      <c r="AI6729" s="6">
        <f t="shared" si="635"/>
        <v>25084670.06000001</v>
      </c>
    </row>
    <row r="6730" spans="1:35">
      <c r="A6730" s="3">
        <v>2020</v>
      </c>
      <c r="B6730" s="3">
        <v>8</v>
      </c>
      <c r="C6730" s="4">
        <v>39</v>
      </c>
      <c r="D6730" s="8">
        <v>15</v>
      </c>
      <c r="E6730" s="8">
        <v>1564653.9500000002</v>
      </c>
      <c r="F6730" s="8">
        <v>146.79</v>
      </c>
      <c r="G6730" s="8">
        <v>6089.4800000000005</v>
      </c>
      <c r="H6730" s="8">
        <v>6089.4800000000005</v>
      </c>
      <c r="I6730" s="8">
        <v>6089.4800000000005</v>
      </c>
      <c r="J6730" s="8">
        <v>0</v>
      </c>
      <c r="K6730" s="8">
        <v>0</v>
      </c>
      <c r="L6730" s="8">
        <v>312944</v>
      </c>
      <c r="M6730" s="8">
        <v>0</v>
      </c>
      <c r="N6730" s="8">
        <v>279657.83</v>
      </c>
      <c r="O6730" s="8">
        <v>0</v>
      </c>
      <c r="P6730" s="8">
        <v>129</v>
      </c>
      <c r="Q6730" s="8">
        <v>305.91000000000003</v>
      </c>
      <c r="R6730" s="8">
        <v>23.13</v>
      </c>
      <c r="S6730" s="8">
        <v>1685.22</v>
      </c>
      <c r="T6730" s="8">
        <v>187</v>
      </c>
      <c r="U6730" s="8">
        <v>1000.6</v>
      </c>
      <c r="V6730" s="8">
        <v>1000.6</v>
      </c>
      <c r="W6730" s="8">
        <v>657.24</v>
      </c>
      <c r="X6730" s="8">
        <v>52890.48</v>
      </c>
      <c r="Y6730" s="8">
        <v>0</v>
      </c>
      <c r="Z6730" s="8">
        <v>0</v>
      </c>
      <c r="AA6730" s="8">
        <v>123805.04</v>
      </c>
      <c r="AB6730" s="8">
        <v>90518.87000000001</v>
      </c>
      <c r="AC6730" s="9">
        <f t="shared" si="634"/>
        <v>33286.169999999984</v>
      </c>
      <c r="AD6730" s="5" t="str">
        <f>$C6730&amp;" "&amp;VLOOKUP(C6730,Tegevusalad!$A$1:$B$89,2,FALSE)</f>
        <v>39 SAASTEKÄITLUS JA MUUD JÄÄTMEKÄITLUSTEGEVUSED</v>
      </c>
      <c r="AE6730" s="6">
        <f t="shared" si="630"/>
        <v>1615005.4000000001</v>
      </c>
      <c r="AF6730" s="6">
        <f t="shared" si="631"/>
        <v>1396719.58</v>
      </c>
      <c r="AG6730" s="6">
        <f t="shared" si="632"/>
        <v>1621094.8800000001</v>
      </c>
      <c r="AH6730" s="6">
        <f t="shared" si="633"/>
        <v>1398404.8</v>
      </c>
      <c r="AI6730" s="6">
        <f t="shared" si="635"/>
        <v>1568204.4000000001</v>
      </c>
    </row>
    <row r="6731" spans="1:35">
      <c r="A6731" s="3">
        <v>2020</v>
      </c>
      <c r="B6731" s="3">
        <v>8</v>
      </c>
      <c r="C6731" s="4">
        <v>41</v>
      </c>
      <c r="D6731" s="8">
        <v>4721</v>
      </c>
      <c r="E6731" s="8">
        <v>194226757.62999952</v>
      </c>
      <c r="F6731" s="8">
        <v>65615.069999999992</v>
      </c>
      <c r="G6731" s="8">
        <v>16211927.360000005</v>
      </c>
      <c r="H6731" s="8">
        <v>9960190.8600000069</v>
      </c>
      <c r="I6731" s="8">
        <v>4428743.3599999994</v>
      </c>
      <c r="J6731" s="8">
        <v>2968683.11</v>
      </c>
      <c r="K6731" s="8">
        <v>0</v>
      </c>
      <c r="L6731" s="8">
        <v>38851256.910000004</v>
      </c>
      <c r="M6731" s="8">
        <v>1983.6200000000001</v>
      </c>
      <c r="N6731" s="8">
        <v>33489506.65999997</v>
      </c>
      <c r="O6731" s="8">
        <v>73033.47</v>
      </c>
      <c r="P6731" s="8">
        <v>616222.2100000002</v>
      </c>
      <c r="Q6731" s="8">
        <v>172108.01</v>
      </c>
      <c r="R6731" s="8">
        <v>58620.119999999988</v>
      </c>
      <c r="S6731" s="8">
        <v>2588960.6900000041</v>
      </c>
      <c r="T6731" s="8">
        <v>1813711.8400000008</v>
      </c>
      <c r="U6731" s="8">
        <v>2341894.7600000007</v>
      </c>
      <c r="V6731" s="8">
        <v>2249650.4100000015</v>
      </c>
      <c r="W6731" s="8">
        <v>3109135.3000000003</v>
      </c>
      <c r="X6731" s="8">
        <v>199550.1</v>
      </c>
      <c r="Y6731" s="8">
        <v>26763.559999999998</v>
      </c>
      <c r="Z6731" s="8">
        <v>26989.48</v>
      </c>
      <c r="AA6731" s="8">
        <v>10837903.809999997</v>
      </c>
      <c r="AB6731" s="8">
        <v>5474395.8599999929</v>
      </c>
      <c r="AC6731" s="9">
        <f t="shared" si="634"/>
        <v>5363507.9500000039</v>
      </c>
      <c r="AD6731" s="5" t="str">
        <f>$C6731&amp;" "&amp;VLOOKUP(C6731,Tegevusalad!$A$1:$B$89,2,FALSE)</f>
        <v>41 HOONETE EHITUS</v>
      </c>
      <c r="AE6731" s="6">
        <f t="shared" si="630"/>
        <v>189561067.34999949</v>
      </c>
      <c r="AF6731" s="6">
        <f t="shared" si="631"/>
        <v>164694261.50999987</v>
      </c>
      <c r="AG6731" s="6">
        <f t="shared" si="632"/>
        <v>205772994.7099995</v>
      </c>
      <c r="AH6731" s="6">
        <f t="shared" si="633"/>
        <v>167740633.89999986</v>
      </c>
      <c r="AI6731" s="6">
        <f t="shared" si="635"/>
        <v>205573444.60999951</v>
      </c>
    </row>
    <row r="6732" spans="1:35">
      <c r="A6732" s="3">
        <v>2020</v>
      </c>
      <c r="B6732" s="3">
        <v>8</v>
      </c>
      <c r="C6732" s="4">
        <v>42</v>
      </c>
      <c r="D6732" s="8">
        <v>1009</v>
      </c>
      <c r="E6732" s="8">
        <v>138598045.5999999</v>
      </c>
      <c r="F6732" s="8">
        <v>9492.7500000000018</v>
      </c>
      <c r="G6732" s="8">
        <v>3468135.8800000013</v>
      </c>
      <c r="H6732" s="8">
        <v>2822004.2699999996</v>
      </c>
      <c r="I6732" s="8">
        <v>695345.58000000007</v>
      </c>
      <c r="J6732" s="8">
        <v>23109.260000000002</v>
      </c>
      <c r="K6732" s="8">
        <v>0</v>
      </c>
      <c r="L6732" s="8">
        <v>27720463.560000025</v>
      </c>
      <c r="M6732" s="8">
        <v>191206.41</v>
      </c>
      <c r="N6732" s="8">
        <v>20428852.800000016</v>
      </c>
      <c r="O6732" s="8">
        <v>270660.58</v>
      </c>
      <c r="P6732" s="8">
        <v>392095.15</v>
      </c>
      <c r="Q6732" s="8">
        <v>50857.420000000013</v>
      </c>
      <c r="R6732" s="8">
        <v>34685.06</v>
      </c>
      <c r="S6732" s="8">
        <v>8135561.4300000016</v>
      </c>
      <c r="T6732" s="8">
        <v>5029229.24</v>
      </c>
      <c r="U6732" s="8">
        <v>435844.18000000017</v>
      </c>
      <c r="V6732" s="8">
        <v>307067.80000000005</v>
      </c>
      <c r="W6732" s="8">
        <v>233774.09</v>
      </c>
      <c r="X6732" s="8">
        <v>130241.89999999998</v>
      </c>
      <c r="Y6732" s="8">
        <v>0</v>
      </c>
      <c r="Z6732" s="8">
        <v>0</v>
      </c>
      <c r="AA6732" s="8">
        <v>8486269.0599999987</v>
      </c>
      <c r="AB6732" s="8">
        <v>1003451.8900000011</v>
      </c>
      <c r="AC6732" s="9">
        <f t="shared" si="634"/>
        <v>7482817.1699999981</v>
      </c>
      <c r="AD6732" s="5" t="str">
        <f>$C6732&amp;" "&amp;VLOOKUP(C6732,Tegevusalad!$A$1:$B$89,2,FALSE)</f>
        <v>42 RAJATISTE EHITUS</v>
      </c>
      <c r="AE6732" s="6">
        <f t="shared" si="630"/>
        <v>130166374.63999991</v>
      </c>
      <c r="AF6732" s="6">
        <f t="shared" si="631"/>
        <v>92700048.590000078</v>
      </c>
      <c r="AG6732" s="6">
        <f t="shared" si="632"/>
        <v>133634510.51999991</v>
      </c>
      <c r="AH6732" s="6">
        <f t="shared" si="633"/>
        <v>102317689.30000007</v>
      </c>
      <c r="AI6732" s="6">
        <f t="shared" si="635"/>
        <v>133504268.6199999</v>
      </c>
    </row>
    <row r="6733" spans="1:35">
      <c r="A6733" s="3">
        <v>2020</v>
      </c>
      <c r="B6733" s="3">
        <v>8</v>
      </c>
      <c r="C6733" s="4">
        <v>43</v>
      </c>
      <c r="D6733" s="8">
        <v>6269</v>
      </c>
      <c r="E6733" s="8">
        <v>122801422.29999998</v>
      </c>
      <c r="F6733" s="8">
        <v>78356.090000000011</v>
      </c>
      <c r="G6733" s="8">
        <v>12049283.670000002</v>
      </c>
      <c r="H6733" s="8">
        <v>8778120.040000001</v>
      </c>
      <c r="I6733" s="8">
        <v>2523690.7800000003</v>
      </c>
      <c r="J6733" s="8">
        <v>354820.98</v>
      </c>
      <c r="K6733" s="8">
        <v>0</v>
      </c>
      <c r="L6733" s="8">
        <v>24567336.320000123</v>
      </c>
      <c r="M6733" s="8">
        <v>0</v>
      </c>
      <c r="N6733" s="8">
        <v>17467059.759999964</v>
      </c>
      <c r="O6733" s="8">
        <v>90648.37</v>
      </c>
      <c r="P6733" s="8">
        <v>695155.01000000047</v>
      </c>
      <c r="Q6733" s="8">
        <v>195317.05000000002</v>
      </c>
      <c r="R6733" s="8">
        <v>52002.869999999995</v>
      </c>
      <c r="S6733" s="8">
        <v>8045672.0299999984</v>
      </c>
      <c r="T6733" s="8">
        <v>6265173.9599999972</v>
      </c>
      <c r="U6733" s="8">
        <v>1013550.3100000002</v>
      </c>
      <c r="V6733" s="8">
        <v>883933.81000000041</v>
      </c>
      <c r="W6733" s="8">
        <v>416024.39999999997</v>
      </c>
      <c r="X6733" s="8">
        <v>306586.42000000004</v>
      </c>
      <c r="Y6733" s="8">
        <v>123.24000000000001</v>
      </c>
      <c r="Z6733" s="8">
        <v>0.01</v>
      </c>
      <c r="AA6733" s="8">
        <v>9126606.6699999776</v>
      </c>
      <c r="AB6733" s="8">
        <v>2026206.8800000015</v>
      </c>
      <c r="AC6733" s="9">
        <f t="shared" si="634"/>
        <v>7100399.7899999758</v>
      </c>
      <c r="AD6733" s="5" t="str">
        <f>$C6733&amp;" "&amp;VLOOKUP(C6733,Tegevusalad!$A$1:$B$89,2,FALSE)</f>
        <v>43 ERIEHITUSTÖÖD</v>
      </c>
      <c r="AE6733" s="6">
        <f t="shared" si="630"/>
        <v>114127142.46999998</v>
      </c>
      <c r="AF6733" s="6">
        <f t="shared" si="631"/>
        <v>78966782.769999817</v>
      </c>
      <c r="AG6733" s="6">
        <f t="shared" si="632"/>
        <v>126176426.13999999</v>
      </c>
      <c r="AH6733" s="6">
        <f t="shared" si="633"/>
        <v>87595313.149999827</v>
      </c>
      <c r="AI6733" s="6">
        <f t="shared" si="635"/>
        <v>125869839.72</v>
      </c>
    </row>
    <row r="6734" spans="1:35">
      <c r="A6734" s="3">
        <v>2020</v>
      </c>
      <c r="B6734" s="3">
        <v>8</v>
      </c>
      <c r="C6734" s="4">
        <v>45</v>
      </c>
      <c r="D6734" s="8">
        <v>3654</v>
      </c>
      <c r="E6734" s="8">
        <v>251468300.86000025</v>
      </c>
      <c r="F6734" s="8">
        <v>44089.9</v>
      </c>
      <c r="G6734" s="8">
        <v>58941642.62000002</v>
      </c>
      <c r="H6734" s="8">
        <v>52465121.19000002</v>
      </c>
      <c r="I6734" s="8">
        <v>49037364.229999982</v>
      </c>
      <c r="J6734" s="8">
        <v>3303145.2699999996</v>
      </c>
      <c r="K6734" s="8">
        <v>0</v>
      </c>
      <c r="L6734" s="8">
        <v>50297628.229999885</v>
      </c>
      <c r="M6734" s="8">
        <v>522200.71000000008</v>
      </c>
      <c r="N6734" s="8">
        <v>34232999.5</v>
      </c>
      <c r="O6734" s="8">
        <v>1841469.8300000005</v>
      </c>
      <c r="P6734" s="8">
        <v>497526.04999999993</v>
      </c>
      <c r="Q6734" s="8">
        <v>131244.64999999997</v>
      </c>
      <c r="R6734" s="8">
        <v>32315.229999999985</v>
      </c>
      <c r="S6734" s="8">
        <v>75965903.029999986</v>
      </c>
      <c r="T6734" s="8">
        <v>70700418.789999962</v>
      </c>
      <c r="U6734" s="8">
        <v>7119812.4799999977</v>
      </c>
      <c r="V6734" s="8">
        <v>570238.24999999988</v>
      </c>
      <c r="W6734" s="8">
        <v>383627.16000000003</v>
      </c>
      <c r="X6734" s="8">
        <v>168476.38000000012</v>
      </c>
      <c r="Y6734" s="8">
        <v>9302.1400000000012</v>
      </c>
      <c r="Z6734" s="8">
        <v>7828.8900000000012</v>
      </c>
      <c r="AA6734" s="8">
        <v>18352066.659999955</v>
      </c>
      <c r="AB6734" s="8">
        <v>1763763.969999999</v>
      </c>
      <c r="AC6734" s="9">
        <f t="shared" si="634"/>
        <v>16588302.689999957</v>
      </c>
      <c r="AD6734" s="5" t="str">
        <f>$C6734&amp;" "&amp;VLOOKUP(C6734,Tegevusalad!$A$1:$B$89,2,FALSE)</f>
        <v>45 MOOTORSÕIDUKITE JA MOOTORRATASTE HULGI- JA JAEMÜÜK NING REMONT</v>
      </c>
      <c r="AE6734" s="6">
        <f t="shared" si="630"/>
        <v>168595151.63000026</v>
      </c>
      <c r="AF6734" s="6">
        <f t="shared" si="631"/>
        <v>79603747.23999998</v>
      </c>
      <c r="AG6734" s="6">
        <f t="shared" si="632"/>
        <v>227536794.2500003</v>
      </c>
      <c r="AH6734" s="6">
        <f t="shared" si="633"/>
        <v>171326573.64999998</v>
      </c>
      <c r="AI6734" s="6">
        <f t="shared" si="635"/>
        <v>227368317.8700003</v>
      </c>
    </row>
    <row r="6735" spans="1:35">
      <c r="A6735" s="3">
        <v>2020</v>
      </c>
      <c r="B6735" s="3">
        <v>8</v>
      </c>
      <c r="C6735" s="4">
        <v>46</v>
      </c>
      <c r="D6735" s="8">
        <v>8931</v>
      </c>
      <c r="E6735" s="8">
        <v>971214745.56999969</v>
      </c>
      <c r="F6735" s="8">
        <v>78740191.280000016</v>
      </c>
      <c r="G6735" s="8">
        <v>368392767.47000015</v>
      </c>
      <c r="H6735" s="8">
        <v>198824114.12000024</v>
      </c>
      <c r="I6735" s="8">
        <v>171906616.00000006</v>
      </c>
      <c r="J6735" s="8">
        <v>47818566.629999988</v>
      </c>
      <c r="K6735" s="8">
        <v>8591.19</v>
      </c>
      <c r="L6735" s="8">
        <v>201329566.20000011</v>
      </c>
      <c r="M6735" s="8">
        <v>5283832.169999999</v>
      </c>
      <c r="N6735" s="8">
        <v>168468456.56000021</v>
      </c>
      <c r="O6735" s="8">
        <v>13481442.819999984</v>
      </c>
      <c r="P6735" s="8">
        <v>1208256.8599999999</v>
      </c>
      <c r="Q6735" s="8">
        <v>302570.30999999994</v>
      </c>
      <c r="R6735" s="8">
        <v>203076.79999999981</v>
      </c>
      <c r="S6735" s="8">
        <v>381461595.3500005</v>
      </c>
      <c r="T6735" s="8">
        <v>355051034.48000067</v>
      </c>
      <c r="U6735" s="8">
        <v>24643888.509999994</v>
      </c>
      <c r="V6735" s="8">
        <v>6381228.1400000034</v>
      </c>
      <c r="W6735" s="8">
        <v>9299576.379999999</v>
      </c>
      <c r="X6735" s="8">
        <v>22056011.229999989</v>
      </c>
      <c r="Y6735" s="8">
        <v>293.35000000000002</v>
      </c>
      <c r="Z6735" s="8">
        <v>3552.2000000000003</v>
      </c>
      <c r="AA6735" s="8">
        <v>64773398.08000011</v>
      </c>
      <c r="AB6735" s="8">
        <v>26631715.130000025</v>
      </c>
      <c r="AC6735" s="9">
        <f t="shared" si="634"/>
        <v>38141682.950000085</v>
      </c>
      <c r="AD6735" s="5" t="str">
        <f>$C6735&amp;" "&amp;VLOOKUP(C6735,Tegevusalad!$A$1:$B$89,2,FALSE)</f>
        <v>46 HULGIKAUBANDUS, V.A MOOTORSÕIDUKID JA MOOTORRATTAD</v>
      </c>
      <c r="AE6735" s="6">
        <f t="shared" si="630"/>
        <v>665905464.21999919</v>
      </c>
      <c r="AF6735" s="6">
        <f t="shared" si="631"/>
        <v>376226196.98000062</v>
      </c>
      <c r="AG6735" s="6">
        <f t="shared" si="632"/>
        <v>1034298231.6899992</v>
      </c>
      <c r="AH6735" s="6">
        <f t="shared" si="633"/>
        <v>843357666.80000103</v>
      </c>
      <c r="AI6735" s="6">
        <f t="shared" si="635"/>
        <v>1012242220.4599992</v>
      </c>
    </row>
    <row r="6736" spans="1:35">
      <c r="A6736" s="3">
        <v>2020</v>
      </c>
      <c r="B6736" s="3">
        <v>8</v>
      </c>
      <c r="C6736" s="4">
        <v>47</v>
      </c>
      <c r="D6736" s="8">
        <v>6997</v>
      </c>
      <c r="E6736" s="8">
        <v>737891587.71000063</v>
      </c>
      <c r="F6736" s="8">
        <v>31371701.110000007</v>
      </c>
      <c r="G6736" s="8">
        <v>31455646.239999991</v>
      </c>
      <c r="H6736" s="8">
        <v>21781457.910000019</v>
      </c>
      <c r="I6736" s="8">
        <v>17841305.530000005</v>
      </c>
      <c r="J6736" s="8">
        <v>4837572.3800000008</v>
      </c>
      <c r="K6736" s="8">
        <v>23615.489999999998</v>
      </c>
      <c r="L6736" s="8">
        <v>150401770.8499999</v>
      </c>
      <c r="M6736" s="8">
        <v>234021.69000000003</v>
      </c>
      <c r="N6736" s="8">
        <v>98267163.809999794</v>
      </c>
      <c r="O6736" s="8">
        <v>1725785.4000000001</v>
      </c>
      <c r="P6736" s="8">
        <v>1550479.17</v>
      </c>
      <c r="Q6736" s="8">
        <v>91368.060000000012</v>
      </c>
      <c r="R6736" s="8">
        <v>49176.959999999963</v>
      </c>
      <c r="S6736" s="8">
        <v>130065282.08000009</v>
      </c>
      <c r="T6736" s="8">
        <v>118015267.98000021</v>
      </c>
      <c r="U6736" s="8">
        <v>7995724.1699999999</v>
      </c>
      <c r="V6736" s="8">
        <v>505875.10999999993</v>
      </c>
      <c r="W6736" s="8">
        <v>25017766.830000002</v>
      </c>
      <c r="X6736" s="8">
        <v>325634.91000000003</v>
      </c>
      <c r="Y6736" s="8">
        <v>2631.9500000000003</v>
      </c>
      <c r="Z6736" s="8">
        <v>158.09000000000003</v>
      </c>
      <c r="AA6736" s="8">
        <v>54000308.649999999</v>
      </c>
      <c r="AB6736" s="8">
        <v>1629206.0999999994</v>
      </c>
      <c r="AC6736" s="9">
        <f t="shared" si="634"/>
        <v>52371102.549999997</v>
      </c>
      <c r="AD6736" s="5" t="str">
        <f>$C6736&amp;" "&amp;VLOOKUP(C6736,Tegevusalad!$A$1:$B$89,2,FALSE)</f>
        <v>47 JAEKAUBANDUS, V.A MOOTORSÕIDUKID JA MOOTORRATTAD</v>
      </c>
      <c r="AE6736" s="6">
        <f t="shared" si="630"/>
        <v>631527917.4800005</v>
      </c>
      <c r="AF6736" s="6">
        <f t="shared" si="631"/>
        <v>345397645.70999879</v>
      </c>
      <c r="AG6736" s="6">
        <f t="shared" si="632"/>
        <v>662983563.72000051</v>
      </c>
      <c r="AH6736" s="6">
        <f t="shared" si="633"/>
        <v>491581703.84999889</v>
      </c>
      <c r="AI6736" s="6">
        <f t="shared" si="635"/>
        <v>662657928.81000054</v>
      </c>
    </row>
    <row r="6737" spans="1:35">
      <c r="A6737" s="3">
        <v>2020</v>
      </c>
      <c r="B6737" s="3">
        <v>8</v>
      </c>
      <c r="C6737" s="4">
        <v>49</v>
      </c>
      <c r="D6737" s="8">
        <v>4048</v>
      </c>
      <c r="E6737" s="8">
        <v>100604000.35000008</v>
      </c>
      <c r="F6737" s="8">
        <v>74588.280000000013</v>
      </c>
      <c r="G6737" s="8">
        <v>41743258.169999994</v>
      </c>
      <c r="H6737" s="8">
        <v>26092631.490000002</v>
      </c>
      <c r="I6737" s="8">
        <v>1081647.5299999998</v>
      </c>
      <c r="J6737" s="8">
        <v>220456.83999999997</v>
      </c>
      <c r="K6737" s="8">
        <v>0</v>
      </c>
      <c r="L6737" s="8">
        <v>20127512.919999991</v>
      </c>
      <c r="M6737" s="8">
        <v>0</v>
      </c>
      <c r="N6737" s="8">
        <v>15569604.090000002</v>
      </c>
      <c r="O6737" s="8">
        <v>42962.14</v>
      </c>
      <c r="P6737" s="8">
        <v>1675761.6799999997</v>
      </c>
      <c r="Q6737" s="8">
        <v>143059.79</v>
      </c>
      <c r="R6737" s="8">
        <v>12575.579999999998</v>
      </c>
      <c r="S6737" s="8">
        <v>9980261.4000000078</v>
      </c>
      <c r="T6737" s="8">
        <v>2420082.850000001</v>
      </c>
      <c r="U6737" s="8">
        <v>442564.6700000001</v>
      </c>
      <c r="V6737" s="8">
        <v>88019.92</v>
      </c>
      <c r="W6737" s="8">
        <v>747035.23999999976</v>
      </c>
      <c r="X6737" s="8">
        <v>112042.57999999999</v>
      </c>
      <c r="Y6737" s="8">
        <v>0.01</v>
      </c>
      <c r="Z6737" s="8">
        <v>146.63999999999999</v>
      </c>
      <c r="AA6737" s="8">
        <v>7056147.1800000025</v>
      </c>
      <c r="AB6737" s="8">
        <v>2498384.9899999965</v>
      </c>
      <c r="AC6737" s="9">
        <f t="shared" si="634"/>
        <v>4557762.190000006</v>
      </c>
      <c r="AD6737" s="5" t="str">
        <f>$C6737&amp;" "&amp;VLOOKUP(C6737,Tegevusalad!$A$1:$B$89,2,FALSE)</f>
        <v>49 MAISMAAVEONDUS JA TORUTRANSPORT</v>
      </c>
      <c r="AE6737" s="6">
        <f t="shared" si="630"/>
        <v>90367805.140000075</v>
      </c>
      <c r="AF6737" s="6">
        <f t="shared" si="631"/>
        <v>67361281.5</v>
      </c>
      <c r="AG6737" s="6">
        <f t="shared" si="632"/>
        <v>132111063.31000008</v>
      </c>
      <c r="AH6737" s="6">
        <f t="shared" si="633"/>
        <v>77910898.350000009</v>
      </c>
      <c r="AI6737" s="6">
        <f t="shared" si="635"/>
        <v>131999020.73000006</v>
      </c>
    </row>
    <row r="6738" spans="1:35">
      <c r="A6738" s="3">
        <v>2020</v>
      </c>
      <c r="B6738" s="3">
        <v>8</v>
      </c>
      <c r="C6738" s="4">
        <v>50</v>
      </c>
      <c r="D6738" s="8">
        <v>92</v>
      </c>
      <c r="E6738" s="8">
        <v>17966051.679999996</v>
      </c>
      <c r="F6738" s="8">
        <v>437092.09</v>
      </c>
      <c r="G6738" s="8">
        <v>22126486.280000001</v>
      </c>
      <c r="H6738" s="8">
        <v>3715783.03</v>
      </c>
      <c r="I6738" s="8">
        <v>283665</v>
      </c>
      <c r="J6738" s="8">
        <v>77629.320000000007</v>
      </c>
      <c r="K6738" s="8">
        <v>129.32</v>
      </c>
      <c r="L6738" s="8">
        <v>3632548.6400000006</v>
      </c>
      <c r="M6738" s="8">
        <v>0</v>
      </c>
      <c r="N6738" s="8">
        <v>2967126.0500000007</v>
      </c>
      <c r="O6738" s="8">
        <v>56034.34</v>
      </c>
      <c r="P6738" s="8">
        <v>68426.62</v>
      </c>
      <c r="Q6738" s="8">
        <v>137.27000000000001</v>
      </c>
      <c r="R6738" s="8">
        <v>1999.7500000000002</v>
      </c>
      <c r="S6738" s="8">
        <v>5566342.4500000011</v>
      </c>
      <c r="T6738" s="8">
        <v>3015745.76</v>
      </c>
      <c r="U6738" s="8">
        <v>818761.01</v>
      </c>
      <c r="V6738" s="8">
        <v>0</v>
      </c>
      <c r="W6738" s="8">
        <v>7268.5000000000009</v>
      </c>
      <c r="X6738" s="8">
        <v>1333.56</v>
      </c>
      <c r="Y6738" s="8">
        <v>0</v>
      </c>
      <c r="Z6738" s="8">
        <v>0</v>
      </c>
      <c r="AA6738" s="8">
        <v>756923.26</v>
      </c>
      <c r="AB6738" s="8">
        <v>91500.67</v>
      </c>
      <c r="AC6738" s="9">
        <f t="shared" si="634"/>
        <v>665422.59</v>
      </c>
      <c r="AD6738" s="5" t="str">
        <f>$C6738&amp;" "&amp;VLOOKUP(C6738,Tegevusalad!$A$1:$B$89,2,FALSE)</f>
        <v>50 VEETRANSPORT</v>
      </c>
      <c r="AE6738" s="6">
        <f t="shared" si="630"/>
        <v>12019373.869999994</v>
      </c>
      <c r="AF6738" s="6">
        <f t="shared" si="631"/>
        <v>8180353.8400000036</v>
      </c>
      <c r="AG6738" s="6">
        <f t="shared" si="632"/>
        <v>34145860.149999999</v>
      </c>
      <c r="AH6738" s="6">
        <f t="shared" si="633"/>
        <v>14845629.000000004</v>
      </c>
      <c r="AI6738" s="6">
        <f t="shared" si="635"/>
        <v>34144526.589999996</v>
      </c>
    </row>
    <row r="6739" spans="1:35">
      <c r="A6739" s="3">
        <v>2020</v>
      </c>
      <c r="B6739" s="3">
        <v>8</v>
      </c>
      <c r="C6739" s="4">
        <v>51</v>
      </c>
      <c r="D6739" s="8">
        <v>43</v>
      </c>
      <c r="E6739" s="8">
        <v>3322169.4899999998</v>
      </c>
      <c r="F6739" s="8">
        <v>0</v>
      </c>
      <c r="G6739" s="8">
        <v>14330362.699999999</v>
      </c>
      <c r="H6739" s="8">
        <v>5935113.6399999997</v>
      </c>
      <c r="I6739" s="8">
        <v>0</v>
      </c>
      <c r="J6739" s="8">
        <v>7950</v>
      </c>
      <c r="K6739" s="8">
        <v>0</v>
      </c>
      <c r="L6739" s="8">
        <v>664433.90000000014</v>
      </c>
      <c r="M6739" s="8">
        <v>0</v>
      </c>
      <c r="N6739" s="8">
        <v>785281.79</v>
      </c>
      <c r="O6739" s="8">
        <v>1124.25</v>
      </c>
      <c r="P6739" s="8">
        <v>46206.82</v>
      </c>
      <c r="Q6739" s="8">
        <v>919.86</v>
      </c>
      <c r="R6739" s="8">
        <v>446.01</v>
      </c>
      <c r="S6739" s="8">
        <v>2421725.4300000002</v>
      </c>
      <c r="T6739" s="8">
        <v>14080.79</v>
      </c>
      <c r="U6739" s="8">
        <v>116164.69</v>
      </c>
      <c r="V6739" s="8">
        <v>0</v>
      </c>
      <c r="W6739" s="8">
        <v>1603.5</v>
      </c>
      <c r="X6739" s="8">
        <v>0</v>
      </c>
      <c r="Y6739" s="8">
        <v>0</v>
      </c>
      <c r="Z6739" s="8">
        <v>0</v>
      </c>
      <c r="AA6739" s="8">
        <v>94407.020000000019</v>
      </c>
      <c r="AB6739" s="8">
        <v>215254.91000000006</v>
      </c>
      <c r="AC6739" s="9">
        <f t="shared" si="634"/>
        <v>-120847.89000000004</v>
      </c>
      <c r="AD6739" s="5" t="str">
        <f>$C6739&amp;" "&amp;VLOOKUP(C6739,Tegevusalad!$A$1:$B$89,2,FALSE)</f>
        <v>51 ÕHUTRANSPORT</v>
      </c>
      <c r="AE6739" s="6">
        <f t="shared" si="630"/>
        <v>784279.36999999965</v>
      </c>
      <c r="AF6739" s="6">
        <f t="shared" si="631"/>
        <v>1385127.63</v>
      </c>
      <c r="AG6739" s="6">
        <f t="shared" si="632"/>
        <v>15114642.069999997</v>
      </c>
      <c r="AH6739" s="6">
        <f t="shared" si="633"/>
        <v>3928639</v>
      </c>
      <c r="AI6739" s="6">
        <f t="shared" si="635"/>
        <v>15114642.069999997</v>
      </c>
    </row>
    <row r="6740" spans="1:35">
      <c r="A6740" s="3">
        <v>2020</v>
      </c>
      <c r="B6740" s="3">
        <v>8</v>
      </c>
      <c r="C6740" s="4">
        <v>52</v>
      </c>
      <c r="D6740" s="8">
        <v>1490</v>
      </c>
      <c r="E6740" s="8">
        <v>96270212.259999856</v>
      </c>
      <c r="F6740" s="8">
        <v>25511.750000000004</v>
      </c>
      <c r="G6740" s="8">
        <v>127472400.77000003</v>
      </c>
      <c r="H6740" s="8">
        <v>27444509.870000001</v>
      </c>
      <c r="I6740" s="8">
        <v>408195.8</v>
      </c>
      <c r="J6740" s="8">
        <v>1836744.4699999997</v>
      </c>
      <c r="K6740" s="8">
        <v>0</v>
      </c>
      <c r="L6740" s="8">
        <v>19256338.460000016</v>
      </c>
      <c r="M6740" s="8">
        <v>31445.21</v>
      </c>
      <c r="N6740" s="8">
        <v>20454575.840000004</v>
      </c>
      <c r="O6740" s="8">
        <v>63776.169999999984</v>
      </c>
      <c r="P6740" s="8">
        <v>3398059.75</v>
      </c>
      <c r="Q6740" s="8">
        <v>74267.59</v>
      </c>
      <c r="R6740" s="8">
        <v>37916.160000000018</v>
      </c>
      <c r="S6740" s="8">
        <v>26358789.610000003</v>
      </c>
      <c r="T6740" s="8">
        <v>9072254.9199999999</v>
      </c>
      <c r="U6740" s="8">
        <v>6912012.0500000007</v>
      </c>
      <c r="V6740" s="8">
        <v>7986.24</v>
      </c>
      <c r="W6740" s="8">
        <v>294211.72000000003</v>
      </c>
      <c r="X6740" s="8">
        <v>198449.66999999998</v>
      </c>
      <c r="Y6740" s="8">
        <v>0</v>
      </c>
      <c r="Z6740" s="8">
        <v>5493.8099999999995</v>
      </c>
      <c r="AA6740" s="8">
        <v>2876105.3600000008</v>
      </c>
      <c r="AB6740" s="8">
        <v>4048391.340000004</v>
      </c>
      <c r="AC6740" s="9">
        <f t="shared" si="634"/>
        <v>-1172285.9800000032</v>
      </c>
      <c r="AD6740" s="5" t="str">
        <f>$C6740&amp;" "&amp;VLOOKUP(C6740,Tegevusalad!$A$1:$B$89,2,FALSE)</f>
        <v>52 LAONDUS JA VEONDUST ABISTAVAD TEGEVUSALAD</v>
      </c>
      <c r="AE6740" s="6">
        <f t="shared" si="630"/>
        <v>63223372.019999854</v>
      </c>
      <c r="AF6740" s="6">
        <f t="shared" si="631"/>
        <v>68880763.730000004</v>
      </c>
      <c r="AG6740" s="6">
        <f t="shared" si="632"/>
        <v>190695772.78999987</v>
      </c>
      <c r="AH6740" s="6">
        <f t="shared" si="633"/>
        <v>102462460.00000001</v>
      </c>
      <c r="AI6740" s="6">
        <f t="shared" si="635"/>
        <v>190497323.11999989</v>
      </c>
    </row>
    <row r="6741" spans="1:35">
      <c r="A6741" s="3">
        <v>2020</v>
      </c>
      <c r="B6741" s="3">
        <v>8</v>
      </c>
      <c r="C6741" s="4">
        <v>53</v>
      </c>
      <c r="D6741" s="8">
        <v>186</v>
      </c>
      <c r="E6741" s="8">
        <v>11642644.270000003</v>
      </c>
      <c r="F6741" s="8">
        <v>51475.070000000007</v>
      </c>
      <c r="G6741" s="8">
        <v>5032861.1400000006</v>
      </c>
      <c r="H6741" s="8">
        <v>1634735.4200000002</v>
      </c>
      <c r="I6741" s="8">
        <v>4455.3</v>
      </c>
      <c r="J6741" s="8">
        <v>9834.02</v>
      </c>
      <c r="K6741" s="8">
        <v>0</v>
      </c>
      <c r="L6741" s="8">
        <v>2333161.59</v>
      </c>
      <c r="M6741" s="8">
        <v>0</v>
      </c>
      <c r="N6741" s="8">
        <v>1406785.33</v>
      </c>
      <c r="O6741" s="8">
        <v>0</v>
      </c>
      <c r="P6741" s="8">
        <v>114914.38</v>
      </c>
      <c r="Q6741" s="8">
        <v>8845.5000000000018</v>
      </c>
      <c r="R6741" s="8">
        <v>1994.2</v>
      </c>
      <c r="S6741" s="8">
        <v>1739285.7600000002</v>
      </c>
      <c r="T6741" s="8">
        <v>63591.830000000009</v>
      </c>
      <c r="U6741" s="8">
        <v>930757.33000000019</v>
      </c>
      <c r="V6741" s="8">
        <v>0</v>
      </c>
      <c r="W6741" s="8">
        <v>1499526.7899999998</v>
      </c>
      <c r="X6741" s="8">
        <v>0</v>
      </c>
      <c r="Y6741" s="8">
        <v>0</v>
      </c>
      <c r="Z6741" s="8">
        <v>0</v>
      </c>
      <c r="AA6741" s="8">
        <v>952287.3600000001</v>
      </c>
      <c r="AB6741" s="8">
        <v>25911.100000000002</v>
      </c>
      <c r="AC6741" s="9">
        <f t="shared" si="634"/>
        <v>926376.26000000013</v>
      </c>
      <c r="AD6741" s="5" t="str">
        <f>$C6741&amp;" "&amp;VLOOKUP(C6741,Tegevusalad!$A$1:$B$89,2,FALSE)</f>
        <v>53 POSTI- JA KULLERITEENISTUS</v>
      </c>
      <c r="AE6741" s="6">
        <f t="shared" si="630"/>
        <v>9024076.2500000037</v>
      </c>
      <c r="AF6741" s="6">
        <f t="shared" si="631"/>
        <v>4373854.5599999987</v>
      </c>
      <c r="AG6741" s="6">
        <f t="shared" si="632"/>
        <v>14056937.390000004</v>
      </c>
      <c r="AH6741" s="6">
        <f t="shared" si="633"/>
        <v>7043897.6499999994</v>
      </c>
      <c r="AI6741" s="6">
        <f t="shared" si="635"/>
        <v>14056937.390000004</v>
      </c>
    </row>
    <row r="6742" spans="1:35">
      <c r="A6742" s="3">
        <v>2020</v>
      </c>
      <c r="B6742" s="3">
        <v>8</v>
      </c>
      <c r="C6742" s="4">
        <v>55</v>
      </c>
      <c r="D6742" s="8">
        <v>968</v>
      </c>
      <c r="E6742" s="8">
        <v>10213291.49</v>
      </c>
      <c r="F6742" s="8">
        <v>16194304.45999999</v>
      </c>
      <c r="G6742" s="8">
        <v>447515.12999999995</v>
      </c>
      <c r="H6742" s="8">
        <v>67730.16</v>
      </c>
      <c r="I6742" s="8">
        <v>22714.350000000002</v>
      </c>
      <c r="J6742" s="8">
        <v>0</v>
      </c>
      <c r="K6742" s="8">
        <v>0</v>
      </c>
      <c r="L6742" s="8">
        <v>3500145.73</v>
      </c>
      <c r="M6742" s="8">
        <v>0</v>
      </c>
      <c r="N6742" s="8">
        <v>2953699.12</v>
      </c>
      <c r="O6742" s="8">
        <v>1047.6399999999999</v>
      </c>
      <c r="P6742" s="8">
        <v>231172.39</v>
      </c>
      <c r="Q6742" s="8">
        <v>20179.999999999985</v>
      </c>
      <c r="R6742" s="8">
        <v>5410.12</v>
      </c>
      <c r="S6742" s="8">
        <v>1203864.0199999989</v>
      </c>
      <c r="T6742" s="8">
        <v>229974</v>
      </c>
      <c r="U6742" s="8">
        <v>195201.2</v>
      </c>
      <c r="V6742" s="8">
        <v>110608.77</v>
      </c>
      <c r="W6742" s="8">
        <v>1025743.2700000001</v>
      </c>
      <c r="X6742" s="8">
        <v>156800</v>
      </c>
      <c r="Y6742" s="8">
        <v>156.79999999999998</v>
      </c>
      <c r="Z6742" s="8">
        <v>21.790000000000003</v>
      </c>
      <c r="AA6742" s="8">
        <v>1090009.5099999993</v>
      </c>
      <c r="AB6742" s="8">
        <v>543427.90999999992</v>
      </c>
      <c r="AC6742" s="9">
        <f t="shared" si="634"/>
        <v>546581.59999999939</v>
      </c>
      <c r="AD6742" s="5" t="str">
        <f>$C6742&amp;" "&amp;VLOOKUP(C6742,Tegevusalad!$A$1:$B$89,2,FALSE)</f>
        <v>55 MAJUTUS</v>
      </c>
      <c r="AE6742" s="6">
        <f t="shared" si="630"/>
        <v>25165330.729999989</v>
      </c>
      <c r="AF6742" s="6">
        <f t="shared" si="631"/>
        <v>13501851.550000001</v>
      </c>
      <c r="AG6742" s="6">
        <f t="shared" si="632"/>
        <v>25612845.859999988</v>
      </c>
      <c r="AH6742" s="6">
        <f t="shared" si="633"/>
        <v>14795546.200000001</v>
      </c>
      <c r="AI6742" s="6">
        <f t="shared" si="635"/>
        <v>25456045.859999988</v>
      </c>
    </row>
    <row r="6743" spans="1:35">
      <c r="A6743" s="3">
        <v>2020</v>
      </c>
      <c r="B6743" s="3">
        <v>8</v>
      </c>
      <c r="C6743" s="4">
        <v>56</v>
      </c>
      <c r="D6743" s="8">
        <v>2436</v>
      </c>
      <c r="E6743" s="8">
        <v>57325671.070000015</v>
      </c>
      <c r="F6743" s="8">
        <v>670167.85</v>
      </c>
      <c r="G6743" s="8">
        <v>550910.85</v>
      </c>
      <c r="H6743" s="8">
        <v>389912.71</v>
      </c>
      <c r="I6743" s="8">
        <v>82293.81</v>
      </c>
      <c r="J6743" s="8">
        <v>32479.18</v>
      </c>
      <c r="K6743" s="8">
        <v>0</v>
      </c>
      <c r="L6743" s="8">
        <v>11525449.490000004</v>
      </c>
      <c r="M6743" s="8">
        <v>0</v>
      </c>
      <c r="N6743" s="8">
        <v>6793618.2300000014</v>
      </c>
      <c r="O6743" s="8">
        <v>3670.06</v>
      </c>
      <c r="P6743" s="8">
        <v>194288.80999999994</v>
      </c>
      <c r="Q6743" s="8">
        <v>34489.620000000003</v>
      </c>
      <c r="R6743" s="8">
        <v>7101.82</v>
      </c>
      <c r="S6743" s="8">
        <v>1839293.3700000006</v>
      </c>
      <c r="T6743" s="8">
        <v>1309031.98</v>
      </c>
      <c r="U6743" s="8">
        <v>193892.06</v>
      </c>
      <c r="V6743" s="8">
        <v>1375.6399999999999</v>
      </c>
      <c r="W6743" s="8">
        <v>363392.90000000014</v>
      </c>
      <c r="X6743" s="8">
        <v>747.43999999999994</v>
      </c>
      <c r="Y6743" s="8">
        <v>0</v>
      </c>
      <c r="Z6743" s="8">
        <v>690.16</v>
      </c>
      <c r="AA6743" s="8">
        <v>4925211.2800000049</v>
      </c>
      <c r="AB6743" s="8">
        <v>194070.19</v>
      </c>
      <c r="AC6743" s="9">
        <f t="shared" si="634"/>
        <v>4731141.0900000045</v>
      </c>
      <c r="AD6743" s="5" t="str">
        <f>$C6743&amp;" "&amp;VLOOKUP(C6743,Tegevusalad!$A$1:$B$89,2,FALSE)</f>
        <v>56 TOIDU JA JOOGI SERVEERIMINE</v>
      </c>
      <c r="AE6743" s="6">
        <f t="shared" si="630"/>
        <v>55963400.930000015</v>
      </c>
      <c r="AF6743" s="6">
        <f t="shared" si="631"/>
        <v>31953440.160000008</v>
      </c>
      <c r="AG6743" s="6">
        <f t="shared" si="632"/>
        <v>56514311.780000016</v>
      </c>
      <c r="AH6743" s="6">
        <f t="shared" si="633"/>
        <v>34003600.250000007</v>
      </c>
      <c r="AI6743" s="6">
        <f t="shared" si="635"/>
        <v>56513564.340000018</v>
      </c>
    </row>
    <row r="6744" spans="1:35">
      <c r="A6744" s="3">
        <v>2020</v>
      </c>
      <c r="B6744" s="3">
        <v>8</v>
      </c>
      <c r="C6744" s="4">
        <v>58</v>
      </c>
      <c r="D6744" s="8">
        <v>678</v>
      </c>
      <c r="E6744" s="8">
        <v>7570955.870000001</v>
      </c>
      <c r="F6744" s="8">
        <v>6369029.0199999977</v>
      </c>
      <c r="G6744" s="8">
        <v>4822625.42</v>
      </c>
      <c r="H6744" s="8">
        <v>2152252.1900000004</v>
      </c>
      <c r="I6744" s="8">
        <v>70546.34</v>
      </c>
      <c r="J6744" s="8">
        <v>18618.510000000002</v>
      </c>
      <c r="K6744" s="8">
        <v>0</v>
      </c>
      <c r="L6744" s="8">
        <v>2087403.8299999989</v>
      </c>
      <c r="M6744" s="8">
        <v>0</v>
      </c>
      <c r="N6744" s="8">
        <v>1457610.5000000016</v>
      </c>
      <c r="O6744" s="8">
        <v>15615.04</v>
      </c>
      <c r="P6744" s="8">
        <v>26944.18</v>
      </c>
      <c r="Q6744" s="8">
        <v>7818.420000000001</v>
      </c>
      <c r="R6744" s="8">
        <v>4285.0599999999995</v>
      </c>
      <c r="S6744" s="8">
        <v>2057849.9399999995</v>
      </c>
      <c r="T6744" s="8">
        <v>191794.13999999998</v>
      </c>
      <c r="U6744" s="8">
        <v>637407.30000000005</v>
      </c>
      <c r="V6744" s="8">
        <v>0</v>
      </c>
      <c r="W6744" s="8">
        <v>7218.55</v>
      </c>
      <c r="X6744" s="8">
        <v>0</v>
      </c>
      <c r="Y6744" s="8">
        <v>0</v>
      </c>
      <c r="Z6744" s="8">
        <v>0.01</v>
      </c>
      <c r="AA6744" s="8">
        <v>702446.60000000033</v>
      </c>
      <c r="AB6744" s="8">
        <v>72653.309999999969</v>
      </c>
      <c r="AC6744" s="9">
        <f t="shared" si="634"/>
        <v>629793.29000000039</v>
      </c>
      <c r="AD6744" s="5" t="str">
        <f>$C6744&amp;" "&amp;VLOOKUP(C6744,Tegevusalad!$A$1:$B$89,2,FALSE)</f>
        <v>58 KIRJASTAMINE</v>
      </c>
      <c r="AE6744" s="6">
        <f t="shared" si="630"/>
        <v>11244727.649999999</v>
      </c>
      <c r="AF6744" s="6">
        <f t="shared" si="631"/>
        <v>4536145.3600000087</v>
      </c>
      <c r="AG6744" s="6">
        <f t="shared" si="632"/>
        <v>16067353.07</v>
      </c>
      <c r="AH6744" s="6">
        <f t="shared" si="633"/>
        <v>7309477.8000000082</v>
      </c>
      <c r="AI6744" s="6">
        <f t="shared" si="635"/>
        <v>16067353.07</v>
      </c>
    </row>
    <row r="6745" spans="1:35">
      <c r="A6745" s="3">
        <v>2020</v>
      </c>
      <c r="B6745" s="3">
        <v>8</v>
      </c>
      <c r="C6745" s="4">
        <v>59</v>
      </c>
      <c r="D6745" s="8">
        <v>646</v>
      </c>
      <c r="E6745" s="8">
        <v>5834150.7900000047</v>
      </c>
      <c r="F6745" s="8">
        <v>3208.1499999999996</v>
      </c>
      <c r="G6745" s="8">
        <v>2214961.4900000002</v>
      </c>
      <c r="H6745" s="8">
        <v>1930123.41</v>
      </c>
      <c r="I6745" s="8">
        <v>8450.7999999999993</v>
      </c>
      <c r="J6745" s="8">
        <v>1422.53</v>
      </c>
      <c r="K6745" s="8">
        <v>0</v>
      </c>
      <c r="L6745" s="8">
        <v>1167118.9699999997</v>
      </c>
      <c r="M6745" s="8">
        <v>0</v>
      </c>
      <c r="N6745" s="8">
        <v>1084814.78</v>
      </c>
      <c r="O6745" s="8">
        <v>3429.4700000000003</v>
      </c>
      <c r="P6745" s="8">
        <v>19146.019999999997</v>
      </c>
      <c r="Q6745" s="8">
        <v>12296.460000000003</v>
      </c>
      <c r="R6745" s="8">
        <v>3726.6399999999994</v>
      </c>
      <c r="S6745" s="8">
        <v>919945.78000000026</v>
      </c>
      <c r="T6745" s="8">
        <v>85141.62</v>
      </c>
      <c r="U6745" s="8">
        <v>169863.28999999998</v>
      </c>
      <c r="V6745" s="8">
        <v>1815.7</v>
      </c>
      <c r="W6745" s="8">
        <v>166339.01</v>
      </c>
      <c r="X6745" s="8">
        <v>0</v>
      </c>
      <c r="Y6745" s="8">
        <v>0</v>
      </c>
      <c r="Z6745" s="8">
        <v>703.24</v>
      </c>
      <c r="AA6745" s="8">
        <v>483845.77000000072</v>
      </c>
      <c r="AB6745" s="8">
        <v>402244.81999999989</v>
      </c>
      <c r="AC6745" s="9">
        <f t="shared" si="634"/>
        <v>81600.950000000827</v>
      </c>
      <c r="AD6745" s="5" t="str">
        <f>$C6745&amp;" "&amp;VLOOKUP(C6745,Tegevusalad!$A$1:$B$89,2,FALSE)</f>
        <v>59 KINOFILMIDE, VIDEOTE JA TELESAADETE TOOTMINE; HELISALVESTISTE JA MUUSIKA KIRJASTAMINE</v>
      </c>
      <c r="AE6745" s="6">
        <f t="shared" si="630"/>
        <v>4747549.8700000048</v>
      </c>
      <c r="AF6745" s="6">
        <f t="shared" si="631"/>
        <v>4337566.379999999</v>
      </c>
      <c r="AG6745" s="6">
        <f t="shared" si="632"/>
        <v>6962511.360000005</v>
      </c>
      <c r="AH6745" s="6">
        <f t="shared" si="633"/>
        <v>5442707.0999999996</v>
      </c>
      <c r="AI6745" s="6">
        <f t="shared" si="635"/>
        <v>6962511.360000005</v>
      </c>
    </row>
    <row r="6746" spans="1:35">
      <c r="A6746" s="3">
        <v>2020</v>
      </c>
      <c r="B6746" s="3">
        <v>8</v>
      </c>
      <c r="C6746" s="4">
        <v>60</v>
      </c>
      <c r="D6746" s="8">
        <v>32</v>
      </c>
      <c r="E6746" s="8">
        <v>176277.78999999995</v>
      </c>
      <c r="F6746" s="8">
        <v>0</v>
      </c>
      <c r="G6746" s="8">
        <v>18121.82</v>
      </c>
      <c r="H6746" s="8">
        <v>13135</v>
      </c>
      <c r="I6746" s="8">
        <v>0</v>
      </c>
      <c r="J6746" s="8">
        <v>0</v>
      </c>
      <c r="K6746" s="8">
        <v>0</v>
      </c>
      <c r="L6746" s="8">
        <v>35255.56</v>
      </c>
      <c r="M6746" s="8">
        <v>0</v>
      </c>
      <c r="N6746" s="8">
        <v>23094.620000000003</v>
      </c>
      <c r="O6746" s="8">
        <v>0</v>
      </c>
      <c r="P6746" s="8">
        <v>0</v>
      </c>
      <c r="Q6746" s="8">
        <v>182.89</v>
      </c>
      <c r="R6746" s="8">
        <v>117.79999999999998</v>
      </c>
      <c r="S6746" s="8">
        <v>7160.44</v>
      </c>
      <c r="T6746" s="8">
        <v>0</v>
      </c>
      <c r="U6746" s="8">
        <v>0</v>
      </c>
      <c r="V6746" s="8">
        <v>0</v>
      </c>
      <c r="W6746" s="8">
        <v>6476.36</v>
      </c>
      <c r="X6746" s="8">
        <v>0</v>
      </c>
      <c r="Y6746" s="8">
        <v>0</v>
      </c>
      <c r="Z6746" s="8">
        <v>0</v>
      </c>
      <c r="AA6746" s="8">
        <v>16946.010000000002</v>
      </c>
      <c r="AB6746" s="8">
        <v>4785.07</v>
      </c>
      <c r="AC6746" s="9">
        <f t="shared" si="634"/>
        <v>12160.940000000002</v>
      </c>
      <c r="AD6746" s="5" t="str">
        <f>$C6746&amp;" "&amp;VLOOKUP(C6746,Tegevusalad!$A$1:$B$89,2,FALSE)</f>
        <v>60 PROGRAMMID JA RINGHÄÄLING</v>
      </c>
      <c r="AE6746" s="6">
        <f t="shared" si="630"/>
        <v>169117.34999999995</v>
      </c>
      <c r="AF6746" s="6">
        <f t="shared" si="631"/>
        <v>108901.66</v>
      </c>
      <c r="AG6746" s="6">
        <f t="shared" si="632"/>
        <v>187239.16999999995</v>
      </c>
      <c r="AH6746" s="6">
        <f t="shared" si="633"/>
        <v>116062.1</v>
      </c>
      <c r="AI6746" s="6">
        <f t="shared" si="635"/>
        <v>187239.16999999995</v>
      </c>
    </row>
    <row r="6747" spans="1:35">
      <c r="A6747" s="3">
        <v>2020</v>
      </c>
      <c r="B6747" s="3">
        <v>8</v>
      </c>
      <c r="C6747" s="4">
        <v>61</v>
      </c>
      <c r="D6747" s="8">
        <v>196</v>
      </c>
      <c r="E6747" s="8">
        <v>74402846.459999993</v>
      </c>
      <c r="F6747" s="8">
        <v>57286.8</v>
      </c>
      <c r="G6747" s="8">
        <v>12086875.130000003</v>
      </c>
      <c r="H6747" s="8">
        <v>8273603.2400000002</v>
      </c>
      <c r="I6747" s="8">
        <v>169063.95</v>
      </c>
      <c r="J6747" s="8">
        <v>37029.869999999995</v>
      </c>
      <c r="K6747" s="8">
        <v>0</v>
      </c>
      <c r="L6747" s="8">
        <v>14885725.090000004</v>
      </c>
      <c r="M6747" s="8">
        <v>0</v>
      </c>
      <c r="N6747" s="8">
        <v>7744768.4499999955</v>
      </c>
      <c r="O6747" s="8">
        <v>60539.380000000005</v>
      </c>
      <c r="P6747" s="8">
        <v>290782.14999999997</v>
      </c>
      <c r="Q6747" s="8">
        <v>6361.4800000000005</v>
      </c>
      <c r="R6747" s="8">
        <v>6482.7800000000007</v>
      </c>
      <c r="S6747" s="8">
        <v>18814241.790000007</v>
      </c>
      <c r="T6747" s="8">
        <v>10203121.800000003</v>
      </c>
      <c r="U6747" s="8">
        <v>4384291.42</v>
      </c>
      <c r="V6747" s="8">
        <v>73.61</v>
      </c>
      <c r="W6747" s="8">
        <v>493197.42</v>
      </c>
      <c r="X6747" s="8">
        <v>0</v>
      </c>
      <c r="Y6747" s="8">
        <v>0</v>
      </c>
      <c r="Z6747" s="8">
        <v>0</v>
      </c>
      <c r="AA6747" s="8">
        <v>7276677.7800000003</v>
      </c>
      <c r="AB6747" s="8">
        <v>135721.13999999998</v>
      </c>
      <c r="AC6747" s="9">
        <f t="shared" si="634"/>
        <v>7140956.6400000006</v>
      </c>
      <c r="AD6747" s="5" t="str">
        <f>$C6747&amp;" "&amp;VLOOKUP(C6747,Tegevusalad!$A$1:$B$89,2,FALSE)</f>
        <v>61 TELEKOMMUNIKATSIOON</v>
      </c>
      <c r="AE6747" s="6">
        <f t="shared" si="630"/>
        <v>51261600.049999982</v>
      </c>
      <c r="AF6747" s="6">
        <f t="shared" si="631"/>
        <v>15255099.649999972</v>
      </c>
      <c r="AG6747" s="6">
        <f t="shared" si="632"/>
        <v>63348475.179999977</v>
      </c>
      <c r="AH6747" s="6">
        <f t="shared" si="633"/>
        <v>38756256.149999976</v>
      </c>
      <c r="AI6747" s="6">
        <f t="shared" si="635"/>
        <v>63348475.179999977</v>
      </c>
    </row>
    <row r="6748" spans="1:35">
      <c r="A6748" s="3">
        <v>2020</v>
      </c>
      <c r="B6748" s="3">
        <v>8</v>
      </c>
      <c r="C6748" s="4">
        <v>62</v>
      </c>
      <c r="D6748" s="8">
        <v>4859</v>
      </c>
      <c r="E6748" s="8">
        <v>75594798.719999954</v>
      </c>
      <c r="F6748" s="8">
        <v>26465.8</v>
      </c>
      <c r="G6748" s="8">
        <v>94822863.709999874</v>
      </c>
      <c r="H6748" s="8">
        <v>48320157.919999994</v>
      </c>
      <c r="I6748" s="8">
        <v>4156458.98</v>
      </c>
      <c r="J6748" s="8">
        <v>1229181.8900000001</v>
      </c>
      <c r="K6748" s="8">
        <v>2</v>
      </c>
      <c r="L6748" s="8">
        <v>15121341.669999983</v>
      </c>
      <c r="M6748" s="8">
        <v>3401.13</v>
      </c>
      <c r="N6748" s="8">
        <v>11863020.799999945</v>
      </c>
      <c r="O6748" s="8">
        <v>162834.43</v>
      </c>
      <c r="P6748" s="8">
        <v>663967.3399999995</v>
      </c>
      <c r="Q6748" s="8">
        <v>32423.899999999976</v>
      </c>
      <c r="R6748" s="8">
        <v>32639.029999999995</v>
      </c>
      <c r="S6748" s="8">
        <v>24712658.450000007</v>
      </c>
      <c r="T6748" s="8">
        <v>2987660.0100000002</v>
      </c>
      <c r="U6748" s="8">
        <v>14248521.830000004</v>
      </c>
      <c r="V6748" s="8">
        <v>436.59</v>
      </c>
      <c r="W6748" s="8">
        <v>473971.1700000001</v>
      </c>
      <c r="X6748" s="8">
        <v>45</v>
      </c>
      <c r="Y6748" s="8">
        <v>0.79</v>
      </c>
      <c r="Z6748" s="8">
        <v>138.21</v>
      </c>
      <c r="AA6748" s="8">
        <v>5006180.6499999957</v>
      </c>
      <c r="AB6748" s="8">
        <v>1744596.0699999959</v>
      </c>
      <c r="AC6748" s="9">
        <f t="shared" si="634"/>
        <v>3261584.58</v>
      </c>
      <c r="AD6748" s="5" t="str">
        <f>$C6748&amp;" "&amp;VLOOKUP(C6748,Tegevusalad!$A$1:$B$89,2,FALSE)</f>
        <v>62 PROGRAMMEERIMINE, KONSULTATSIOONID JMS TEGEVUSED</v>
      </c>
      <c r="AE6748" s="6">
        <f t="shared" si="630"/>
        <v>36660129.239999942</v>
      </c>
      <c r="AF6748" s="6">
        <f t="shared" si="631"/>
        <v>19703383.309999712</v>
      </c>
      <c r="AG6748" s="6">
        <f t="shared" si="632"/>
        <v>131482992.94999984</v>
      </c>
      <c r="AH6748" s="6">
        <f t="shared" si="633"/>
        <v>59478299.149999715</v>
      </c>
      <c r="AI6748" s="6">
        <f t="shared" si="635"/>
        <v>131482947.94999984</v>
      </c>
    </row>
    <row r="6749" spans="1:35">
      <c r="A6749" s="3">
        <v>2020</v>
      </c>
      <c r="B6749" s="3">
        <v>8</v>
      </c>
      <c r="C6749" s="4">
        <v>63</v>
      </c>
      <c r="D6749" s="8">
        <v>1043</v>
      </c>
      <c r="E6749" s="8">
        <v>10538740.86999999</v>
      </c>
      <c r="F6749" s="8">
        <v>47193.63</v>
      </c>
      <c r="G6749" s="8">
        <v>10858941.999999994</v>
      </c>
      <c r="H6749" s="8">
        <v>4088801.5700000026</v>
      </c>
      <c r="I6749" s="8">
        <v>133556.16</v>
      </c>
      <c r="J6749" s="8">
        <v>308659.69</v>
      </c>
      <c r="K6749" s="8">
        <v>0</v>
      </c>
      <c r="L6749" s="8">
        <v>2111995.5699999994</v>
      </c>
      <c r="M6749" s="8">
        <v>0</v>
      </c>
      <c r="N6749" s="8">
        <v>1904497.2400000026</v>
      </c>
      <c r="O6749" s="8">
        <v>3888.98</v>
      </c>
      <c r="P6749" s="8">
        <v>419481.64999999997</v>
      </c>
      <c r="Q6749" s="8">
        <v>11497.629999999997</v>
      </c>
      <c r="R6749" s="8">
        <v>4723.26</v>
      </c>
      <c r="S6749" s="8">
        <v>3538778.2300000009</v>
      </c>
      <c r="T6749" s="8">
        <v>259274.12</v>
      </c>
      <c r="U6749" s="8">
        <v>940148.47999999975</v>
      </c>
      <c r="V6749" s="8">
        <v>0</v>
      </c>
      <c r="W6749" s="8">
        <v>446906.95999999996</v>
      </c>
      <c r="X6749" s="8">
        <v>0</v>
      </c>
      <c r="Y6749" s="8">
        <v>0</v>
      </c>
      <c r="Z6749" s="8">
        <v>56.41</v>
      </c>
      <c r="AA6749" s="8">
        <v>802348.47000000067</v>
      </c>
      <c r="AB6749" s="8">
        <v>594906.55000000435</v>
      </c>
      <c r="AC6749" s="9">
        <f t="shared" si="634"/>
        <v>207441.91999999632</v>
      </c>
      <c r="AD6749" s="5" t="str">
        <f>$C6749&amp;" "&amp;VLOOKUP(C6749,Tegevusalad!$A$1:$B$89,2,FALSE)</f>
        <v>63 INFOALANE TEGEVUS</v>
      </c>
      <c r="AE6749" s="6">
        <f t="shared" si="630"/>
        <v>6107007.7899999898</v>
      </c>
      <c r="AF6749" s="6">
        <f t="shared" si="631"/>
        <v>5047730.8900000127</v>
      </c>
      <c r="AG6749" s="6">
        <f t="shared" si="632"/>
        <v>16965949.789999984</v>
      </c>
      <c r="AH6749" s="6">
        <f t="shared" si="633"/>
        <v>9546102.500000013</v>
      </c>
      <c r="AI6749" s="6">
        <f t="shared" si="635"/>
        <v>16965949.789999984</v>
      </c>
    </row>
    <row r="6750" spans="1:35">
      <c r="A6750" s="3">
        <v>2020</v>
      </c>
      <c r="B6750" s="3">
        <v>8</v>
      </c>
      <c r="C6750" s="4">
        <v>64</v>
      </c>
      <c r="D6750" s="8">
        <v>645</v>
      </c>
      <c r="E6750" s="8">
        <v>100920391.96000002</v>
      </c>
      <c r="F6750" s="8">
        <v>1151.99</v>
      </c>
      <c r="G6750" s="8">
        <v>11495355.319999998</v>
      </c>
      <c r="H6750" s="8">
        <v>10576057.970000001</v>
      </c>
      <c r="I6750" s="8">
        <v>1271892.21</v>
      </c>
      <c r="J6750" s="8">
        <v>165079</v>
      </c>
      <c r="K6750" s="8">
        <v>0</v>
      </c>
      <c r="L6750" s="8">
        <v>20184182.020000003</v>
      </c>
      <c r="M6750" s="8">
        <v>0</v>
      </c>
      <c r="N6750" s="8">
        <v>19994948.810000014</v>
      </c>
      <c r="O6750" s="8">
        <v>34612.39</v>
      </c>
      <c r="P6750" s="8">
        <v>1306951.21</v>
      </c>
      <c r="Q6750" s="8">
        <v>11081.399999999998</v>
      </c>
      <c r="R6750" s="8">
        <v>8499.2899999999991</v>
      </c>
      <c r="S6750" s="8">
        <v>8114999.1499999994</v>
      </c>
      <c r="T6750" s="8">
        <v>1761516.17</v>
      </c>
      <c r="U6750" s="8">
        <v>1670493.3499999999</v>
      </c>
      <c r="V6750" s="8">
        <v>527.69000000000005</v>
      </c>
      <c r="W6750" s="8">
        <v>80748527.440000027</v>
      </c>
      <c r="X6750" s="8">
        <v>33435.32</v>
      </c>
      <c r="Y6750" s="8">
        <v>455.27</v>
      </c>
      <c r="Z6750" s="8">
        <v>1059.3600000000001</v>
      </c>
      <c r="AA6750" s="8">
        <v>2363547.77</v>
      </c>
      <c r="AB6750" s="8">
        <v>2174918.6499999994</v>
      </c>
      <c r="AC6750" s="9">
        <f t="shared" si="634"/>
        <v>188629.12000000058</v>
      </c>
      <c r="AD6750" s="5" t="str">
        <f>$C6750&amp;" "&amp;VLOOKUP(C6750,Tegevusalad!$A$1:$B$89,2,FALSE)</f>
        <v>64 FINANTSTEENUSTE OSUTAMINE, V.A KINDLUSTUS JA PENSIONIFONDID</v>
      </c>
      <c r="AE6750" s="6">
        <f t="shared" si="630"/>
        <v>91169486.770000011</v>
      </c>
      <c r="AF6750" s="6">
        <f t="shared" si="631"/>
        <v>90059213.740000054</v>
      </c>
      <c r="AG6750" s="6">
        <f t="shared" si="632"/>
        <v>102664842.09</v>
      </c>
      <c r="AH6750" s="6">
        <f t="shared" si="633"/>
        <v>100017240.50000006</v>
      </c>
      <c r="AI6750" s="6">
        <f t="shared" si="635"/>
        <v>102631406.77000001</v>
      </c>
    </row>
    <row r="6751" spans="1:35">
      <c r="A6751" s="3">
        <v>2020</v>
      </c>
      <c r="B6751" s="3">
        <v>8</v>
      </c>
      <c r="C6751" s="4">
        <v>65</v>
      </c>
      <c r="D6751" s="8">
        <v>17</v>
      </c>
      <c r="E6751" s="8">
        <v>2046203.2300000002</v>
      </c>
      <c r="F6751" s="8">
        <v>0</v>
      </c>
      <c r="G6751" s="8">
        <v>615460.16</v>
      </c>
      <c r="H6751" s="8">
        <v>615460.16</v>
      </c>
      <c r="I6751" s="8">
        <v>0</v>
      </c>
      <c r="J6751" s="8">
        <v>0</v>
      </c>
      <c r="K6751" s="8">
        <v>0</v>
      </c>
      <c r="L6751" s="8">
        <v>409240.64999999997</v>
      </c>
      <c r="M6751" s="8">
        <v>0</v>
      </c>
      <c r="N6751" s="8">
        <v>13359.25</v>
      </c>
      <c r="O6751" s="8">
        <v>0</v>
      </c>
      <c r="P6751" s="8">
        <v>0</v>
      </c>
      <c r="Q6751" s="8">
        <v>0</v>
      </c>
      <c r="R6751" s="8">
        <v>0</v>
      </c>
      <c r="S6751" s="8">
        <v>2006235.4800000002</v>
      </c>
      <c r="T6751" s="8">
        <v>105321.92000000001</v>
      </c>
      <c r="U6751" s="8">
        <v>42.7</v>
      </c>
      <c r="V6751" s="8">
        <v>0</v>
      </c>
      <c r="W6751" s="8">
        <v>39788215.520000003</v>
      </c>
      <c r="X6751" s="8">
        <v>0</v>
      </c>
      <c r="Y6751" s="8">
        <v>0</v>
      </c>
      <c r="Z6751" s="8">
        <v>0</v>
      </c>
      <c r="AA6751" s="8">
        <v>395881.39999999997</v>
      </c>
      <c r="AB6751" s="8">
        <v>0</v>
      </c>
      <c r="AC6751" s="9">
        <f t="shared" si="634"/>
        <v>395881.39999999997</v>
      </c>
      <c r="AD6751" s="5" t="str">
        <f>$C6751&amp;" "&amp;VLOOKUP(C6751,Tegevusalad!$A$1:$B$89,2,FALSE)</f>
        <v>65 KINDLUSTUS, EDASIKINDLUSTUS JA PENSIONIFONDID, V.A KOHUSTUSLIK SOTSIAALKINDLUSTUS</v>
      </c>
      <c r="AE6751" s="6">
        <f t="shared" si="630"/>
        <v>39925.050000000047</v>
      </c>
      <c r="AF6751" s="6">
        <f t="shared" si="631"/>
        <v>-1939481.9300000002</v>
      </c>
      <c r="AG6751" s="6">
        <f t="shared" si="632"/>
        <v>655385.21</v>
      </c>
      <c r="AH6751" s="6">
        <f t="shared" si="633"/>
        <v>66796.25</v>
      </c>
      <c r="AI6751" s="6">
        <f t="shared" si="635"/>
        <v>655385.21</v>
      </c>
    </row>
    <row r="6752" spans="1:35">
      <c r="A6752" s="3">
        <v>2020</v>
      </c>
      <c r="B6752" s="3">
        <v>8</v>
      </c>
      <c r="C6752" s="4">
        <v>66</v>
      </c>
      <c r="D6752" s="8">
        <v>349</v>
      </c>
      <c r="E6752" s="8">
        <v>4185860.61</v>
      </c>
      <c r="F6752" s="8">
        <v>1366.43</v>
      </c>
      <c r="G6752" s="8">
        <v>1834825.4999999998</v>
      </c>
      <c r="H6752" s="8">
        <v>1274263.6200000001</v>
      </c>
      <c r="I6752" s="8">
        <v>3971</v>
      </c>
      <c r="J6752" s="8">
        <v>6115</v>
      </c>
      <c r="K6752" s="8">
        <v>0</v>
      </c>
      <c r="L6752" s="8">
        <v>837295.09999999963</v>
      </c>
      <c r="M6752" s="8">
        <v>0</v>
      </c>
      <c r="N6752" s="8">
        <v>462752.85</v>
      </c>
      <c r="O6752" s="8">
        <v>0</v>
      </c>
      <c r="P6752" s="8">
        <v>58193.88</v>
      </c>
      <c r="Q6752" s="8">
        <v>2566.77</v>
      </c>
      <c r="R6752" s="8">
        <v>969.52999999999986</v>
      </c>
      <c r="S6752" s="8">
        <v>1630025.6300000001</v>
      </c>
      <c r="T6752" s="8">
        <v>71940.62</v>
      </c>
      <c r="U6752" s="8">
        <v>142790.52000000002</v>
      </c>
      <c r="V6752" s="8">
        <v>0</v>
      </c>
      <c r="W6752" s="8">
        <v>8118612.4600000009</v>
      </c>
      <c r="X6752" s="8">
        <v>0</v>
      </c>
      <c r="Y6752" s="8">
        <v>12.040000000000001</v>
      </c>
      <c r="Z6752" s="8">
        <v>12933.33</v>
      </c>
      <c r="AA6752" s="8">
        <v>463941.21999999986</v>
      </c>
      <c r="AB6752" s="8">
        <v>102320.26000000001</v>
      </c>
      <c r="AC6752" s="9">
        <f t="shared" si="634"/>
        <v>361620.95999999985</v>
      </c>
      <c r="AD6752" s="5" t="str">
        <f>$C6752&amp;" "&amp;VLOOKUP(C6752,Tegevusalad!$A$1:$B$89,2,FALSE)</f>
        <v>66 FINANTSTEENUSTE JA KINDLUSTUSTEGEVUSE ABITEGEVUSALAD</v>
      </c>
      <c r="AE6752" s="6">
        <f t="shared" si="630"/>
        <v>2414410.8899999997</v>
      </c>
      <c r="AF6752" s="6">
        <f t="shared" si="631"/>
        <v>545795.74999999977</v>
      </c>
      <c r="AG6752" s="6">
        <f t="shared" si="632"/>
        <v>4249236.3899999997</v>
      </c>
      <c r="AH6752" s="6">
        <f t="shared" si="633"/>
        <v>2318611.9</v>
      </c>
      <c r="AI6752" s="6">
        <f t="shared" si="635"/>
        <v>4249236.3899999997</v>
      </c>
    </row>
    <row r="6753" spans="1:35">
      <c r="A6753" s="3">
        <v>2020</v>
      </c>
      <c r="B6753" s="3">
        <v>8</v>
      </c>
      <c r="C6753" s="4">
        <v>68</v>
      </c>
      <c r="D6753" s="8">
        <v>7221</v>
      </c>
      <c r="E6753" s="8">
        <v>162786794.59000009</v>
      </c>
      <c r="F6753" s="8">
        <v>714911.41000000027</v>
      </c>
      <c r="G6753" s="8">
        <v>13696137.439999999</v>
      </c>
      <c r="H6753" s="8">
        <v>5690128.120000002</v>
      </c>
      <c r="I6753" s="8">
        <v>4253467.13</v>
      </c>
      <c r="J6753" s="8">
        <v>4069030.1799999997</v>
      </c>
      <c r="K6753" s="8">
        <v>0</v>
      </c>
      <c r="L6753" s="8">
        <v>32621701.029999979</v>
      </c>
      <c r="M6753" s="8">
        <v>0</v>
      </c>
      <c r="N6753" s="8">
        <v>21290657.140000004</v>
      </c>
      <c r="O6753" s="8">
        <v>213436.88999999998</v>
      </c>
      <c r="P6753" s="8">
        <v>4167580.77</v>
      </c>
      <c r="Q6753" s="8">
        <v>148482.95999999973</v>
      </c>
      <c r="R6753" s="8">
        <v>53122.260000000038</v>
      </c>
      <c r="S6753" s="8">
        <v>6257625.9300000025</v>
      </c>
      <c r="T6753" s="8">
        <v>4818268.6300000008</v>
      </c>
      <c r="U6753" s="8">
        <v>2455851.169999999</v>
      </c>
      <c r="V6753" s="8">
        <v>2389564.9299999997</v>
      </c>
      <c r="W6753" s="8">
        <v>60790993.099999882</v>
      </c>
      <c r="X6753" s="8">
        <v>5622809.6499999994</v>
      </c>
      <c r="Y6753" s="8">
        <v>25796.09</v>
      </c>
      <c r="Z6753" s="8">
        <v>5570.7300000000014</v>
      </c>
      <c r="AA6753" s="8">
        <v>18830703.469999988</v>
      </c>
      <c r="AB6753" s="8">
        <v>7479434.2200000007</v>
      </c>
      <c r="AC6753" s="9">
        <f t="shared" si="634"/>
        <v>11351269.249999987</v>
      </c>
      <c r="AD6753" s="5" t="str">
        <f>$C6753&amp;" "&amp;VLOOKUP(C6753,Tegevusalad!$A$1:$B$89,2,FALSE)</f>
        <v>68 KINNISVARAALANE TEGEVUS</v>
      </c>
      <c r="AE6753" s="6">
        <f t="shared" si="630"/>
        <v>160411038.5500001</v>
      </c>
      <c r="AF6753" s="6">
        <f t="shared" si="631"/>
        <v>99327800.380000025</v>
      </c>
      <c r="AG6753" s="6">
        <f t="shared" si="632"/>
        <v>174107175.9900001</v>
      </c>
      <c r="AH6753" s="6">
        <f t="shared" si="633"/>
        <v>106718897.00000003</v>
      </c>
      <c r="AI6753" s="6">
        <f t="shared" si="635"/>
        <v>168484366.34000009</v>
      </c>
    </row>
    <row r="6754" spans="1:35">
      <c r="A6754" s="3">
        <v>2020</v>
      </c>
      <c r="B6754" s="3">
        <v>8</v>
      </c>
      <c r="C6754" s="4">
        <v>69</v>
      </c>
      <c r="D6754" s="8">
        <v>3121</v>
      </c>
      <c r="E6754" s="8">
        <v>20809420.239999998</v>
      </c>
      <c r="F6754" s="8">
        <v>37918.620000000003</v>
      </c>
      <c r="G6754" s="8">
        <v>5285875.530000004</v>
      </c>
      <c r="H6754" s="8">
        <v>3813644.9199999995</v>
      </c>
      <c r="I6754" s="8">
        <v>72420.94</v>
      </c>
      <c r="J6754" s="8">
        <v>0</v>
      </c>
      <c r="K6754" s="8">
        <v>0</v>
      </c>
      <c r="L6754" s="8">
        <v>4165296.6799999988</v>
      </c>
      <c r="M6754" s="8">
        <v>0</v>
      </c>
      <c r="N6754" s="8">
        <v>1567959.2400000016</v>
      </c>
      <c r="O6754" s="8">
        <v>4124.7</v>
      </c>
      <c r="P6754" s="8">
        <v>82157.960000000006</v>
      </c>
      <c r="Q6754" s="8">
        <v>56135.219999999979</v>
      </c>
      <c r="R6754" s="8">
        <v>27927.079999999973</v>
      </c>
      <c r="S6754" s="8">
        <v>1090325.83</v>
      </c>
      <c r="T6754" s="8">
        <v>134040.38999999998</v>
      </c>
      <c r="U6754" s="8">
        <v>68181.01999999999</v>
      </c>
      <c r="V6754" s="8">
        <v>820.84999999999991</v>
      </c>
      <c r="W6754" s="8">
        <v>280332.81000000006</v>
      </c>
      <c r="X6754" s="8">
        <v>143.97</v>
      </c>
      <c r="Y6754" s="8">
        <v>196.55</v>
      </c>
      <c r="Z6754" s="8">
        <v>0.10999999999999999</v>
      </c>
      <c r="AA6754" s="8">
        <v>2805272.8000000003</v>
      </c>
      <c r="AB6754" s="8">
        <v>207738.91999999981</v>
      </c>
      <c r="AC6754" s="9">
        <f t="shared" si="634"/>
        <v>2597533.8800000004</v>
      </c>
      <c r="AD6754" s="5" t="str">
        <f>$C6754&amp;" "&amp;VLOOKUP(C6754,Tegevusalad!$A$1:$B$89,2,FALSE)</f>
        <v>69 JURIIDILISED TOIMINGUD JA ARVEPIDAMINE</v>
      </c>
      <c r="AE6754" s="6">
        <f t="shared" si="630"/>
        <v>19688975.979999997</v>
      </c>
      <c r="AF6754" s="6">
        <f t="shared" si="631"/>
        <v>6801122.100000008</v>
      </c>
      <c r="AG6754" s="6">
        <f t="shared" si="632"/>
        <v>24974851.510000002</v>
      </c>
      <c r="AH6754" s="6">
        <f t="shared" si="633"/>
        <v>7979431.600000008</v>
      </c>
      <c r="AI6754" s="6">
        <f t="shared" si="635"/>
        <v>24974707.540000003</v>
      </c>
    </row>
    <row r="6755" spans="1:35">
      <c r="A6755" s="3">
        <v>2020</v>
      </c>
      <c r="B6755" s="3">
        <v>8</v>
      </c>
      <c r="C6755" s="4">
        <v>70</v>
      </c>
      <c r="D6755" s="8">
        <v>3959</v>
      </c>
      <c r="E6755" s="8">
        <v>28188854.44999991</v>
      </c>
      <c r="F6755" s="8">
        <v>47992.61</v>
      </c>
      <c r="G6755" s="8">
        <v>29102068.319999982</v>
      </c>
      <c r="H6755" s="8">
        <v>9682264.4100000151</v>
      </c>
      <c r="I6755" s="8">
        <v>761700.38</v>
      </c>
      <c r="J6755" s="8">
        <v>7684760.169999999</v>
      </c>
      <c r="K6755" s="8">
        <v>0</v>
      </c>
      <c r="L6755" s="8">
        <v>5642090.2900000121</v>
      </c>
      <c r="M6755" s="8">
        <v>4190</v>
      </c>
      <c r="N6755" s="8">
        <v>4757855.0699999081</v>
      </c>
      <c r="O6755" s="8">
        <v>13905.88</v>
      </c>
      <c r="P6755" s="8">
        <v>808874.31999999983</v>
      </c>
      <c r="Q6755" s="8">
        <v>93737.91999999994</v>
      </c>
      <c r="R6755" s="8">
        <v>30557.619999999992</v>
      </c>
      <c r="S6755" s="8">
        <v>6980452.2300000032</v>
      </c>
      <c r="T6755" s="8">
        <v>1818006.7799999998</v>
      </c>
      <c r="U6755" s="8">
        <v>2379307.3500000006</v>
      </c>
      <c r="V6755" s="8">
        <v>40712.6</v>
      </c>
      <c r="W6755" s="8">
        <v>2437464.8299999996</v>
      </c>
      <c r="X6755" s="8">
        <v>97450.060000000012</v>
      </c>
      <c r="Y6755" s="8">
        <v>1648.92</v>
      </c>
      <c r="Z6755" s="8">
        <v>0.01</v>
      </c>
      <c r="AA6755" s="8">
        <v>2100822.3500000006</v>
      </c>
      <c r="AB6755" s="8">
        <v>1210748.2200000267</v>
      </c>
      <c r="AC6755" s="9">
        <f t="shared" si="634"/>
        <v>890074.12999997381</v>
      </c>
      <c r="AD6755" s="5" t="str">
        <f>$C6755&amp;" "&amp;VLOOKUP(C6755,Tegevusalad!$A$1:$B$89,2,FALSE)</f>
        <v>70 PEAKONTORITE TEGEVUS; JUHTIMISALANE NÕUSTAMINE</v>
      </c>
      <c r="AE6755" s="6">
        <f t="shared" si="630"/>
        <v>18974537.539999902</v>
      </c>
      <c r="AF6755" s="6">
        <f t="shared" si="631"/>
        <v>14553487.069999535</v>
      </c>
      <c r="AG6755" s="6">
        <f t="shared" si="632"/>
        <v>48076605.859999888</v>
      </c>
      <c r="AH6755" s="6">
        <f t="shared" si="633"/>
        <v>23942063.449999541</v>
      </c>
      <c r="AI6755" s="6">
        <f t="shared" si="635"/>
        <v>47979155.799999885</v>
      </c>
    </row>
    <row r="6756" spans="1:35">
      <c r="A6756" s="3">
        <v>2020</v>
      </c>
      <c r="B6756" s="3">
        <v>8</v>
      </c>
      <c r="C6756" s="4">
        <v>71</v>
      </c>
      <c r="D6756" s="8">
        <v>2418</v>
      </c>
      <c r="E6756" s="8">
        <v>28503719.979999993</v>
      </c>
      <c r="F6756" s="8">
        <v>17787.71</v>
      </c>
      <c r="G6756" s="8">
        <v>5713838.4299999997</v>
      </c>
      <c r="H6756" s="8">
        <v>3467100.8800000004</v>
      </c>
      <c r="I6756" s="8">
        <v>677550.45</v>
      </c>
      <c r="J6756" s="8">
        <v>972568.2</v>
      </c>
      <c r="K6756" s="8">
        <v>0</v>
      </c>
      <c r="L6756" s="8">
        <v>5702345.04</v>
      </c>
      <c r="M6756" s="8">
        <v>0</v>
      </c>
      <c r="N6756" s="8">
        <v>3150372.6599999978</v>
      </c>
      <c r="O6756" s="8">
        <v>68478.12000000001</v>
      </c>
      <c r="P6756" s="8">
        <v>213141.81000000003</v>
      </c>
      <c r="Q6756" s="8">
        <v>76727.629999999961</v>
      </c>
      <c r="R6756" s="8">
        <v>31795.03999999999</v>
      </c>
      <c r="S6756" s="8">
        <v>2003245.1399999983</v>
      </c>
      <c r="T6756" s="8">
        <v>1263368.9000000001</v>
      </c>
      <c r="U6756" s="8">
        <v>419841.37</v>
      </c>
      <c r="V6756" s="8">
        <v>37286.950000000012</v>
      </c>
      <c r="W6756" s="8">
        <v>52851.41</v>
      </c>
      <c r="X6756" s="8">
        <v>5086.7100000000009</v>
      </c>
      <c r="Y6756" s="8">
        <v>0</v>
      </c>
      <c r="Z6756" s="8">
        <v>0</v>
      </c>
      <c r="AA6756" s="8">
        <v>3150828.7300000009</v>
      </c>
      <c r="AB6756" s="8">
        <v>598856.34999999963</v>
      </c>
      <c r="AC6756" s="9">
        <f t="shared" si="634"/>
        <v>2551972.3800000013</v>
      </c>
      <c r="AD6756" s="5" t="str">
        <f>$C6756&amp;" "&amp;VLOOKUP(C6756,Tegevusalad!$A$1:$B$89,2,FALSE)</f>
        <v>71 ARHITEKTI- JA INSENERITEGEVUSED; TEIMIMINE JA ANALÜÜS</v>
      </c>
      <c r="AE6756" s="6">
        <f t="shared" si="630"/>
        <v>26103507.889999997</v>
      </c>
      <c r="AF6756" s="6">
        <f t="shared" si="631"/>
        <v>13182648.339999989</v>
      </c>
      <c r="AG6756" s="6">
        <f t="shared" si="632"/>
        <v>31817346.319999993</v>
      </c>
      <c r="AH6756" s="6">
        <f t="shared" si="633"/>
        <v>15910838.499999989</v>
      </c>
      <c r="AI6756" s="6">
        <f t="shared" si="635"/>
        <v>31812259.609999992</v>
      </c>
    </row>
    <row r="6757" spans="1:35">
      <c r="A6757" s="3">
        <v>2020</v>
      </c>
      <c r="B6757" s="3">
        <v>8</v>
      </c>
      <c r="C6757" s="4">
        <v>72</v>
      </c>
      <c r="D6757" s="8">
        <v>336</v>
      </c>
      <c r="E6757" s="8">
        <v>3172172.01</v>
      </c>
      <c r="F6757" s="8">
        <v>5755.84</v>
      </c>
      <c r="G6757" s="8">
        <v>3039444.0000000005</v>
      </c>
      <c r="H6757" s="8">
        <v>969050.34000000008</v>
      </c>
      <c r="I6757" s="8">
        <v>129587.68</v>
      </c>
      <c r="J6757" s="8">
        <v>39752.790000000008</v>
      </c>
      <c r="K6757" s="8">
        <v>0</v>
      </c>
      <c r="L6757" s="8">
        <v>634952.45000000019</v>
      </c>
      <c r="M6757" s="8">
        <v>105540.73</v>
      </c>
      <c r="N6757" s="8">
        <v>857697.81999999925</v>
      </c>
      <c r="O6757" s="8">
        <v>122184.40999999999</v>
      </c>
      <c r="P6757" s="8">
        <v>212118.46999999997</v>
      </c>
      <c r="Q6757" s="8">
        <v>1501.4999999999998</v>
      </c>
      <c r="R6757" s="8">
        <v>3733.5700000000006</v>
      </c>
      <c r="S6757" s="8">
        <v>1075621.0099999998</v>
      </c>
      <c r="T6757" s="8">
        <v>587869.10000000009</v>
      </c>
      <c r="U6757" s="8">
        <v>105912.98</v>
      </c>
      <c r="V6757" s="8">
        <v>401.03999999999996</v>
      </c>
      <c r="W6757" s="8">
        <v>67623.09</v>
      </c>
      <c r="X6757" s="8">
        <v>0</v>
      </c>
      <c r="Y6757" s="8">
        <v>0</v>
      </c>
      <c r="Z6757" s="8">
        <v>0</v>
      </c>
      <c r="AA6757" s="8">
        <v>207880.86999999997</v>
      </c>
      <c r="AB6757" s="8">
        <v>325085.51000000007</v>
      </c>
      <c r="AC6757" s="9">
        <f t="shared" si="634"/>
        <v>-117204.6400000001</v>
      </c>
      <c r="AD6757" s="5" t="str">
        <f>$C6757&amp;" "&amp;VLOOKUP(C6757,Tegevusalad!$A$1:$B$89,2,FALSE)</f>
        <v>72 TEADUS- JA ARENDUSTEGEVUS</v>
      </c>
      <c r="AE6757" s="6">
        <f t="shared" si="630"/>
        <v>1996393.8599999999</v>
      </c>
      <c r="AF6757" s="6">
        <f t="shared" si="631"/>
        <v>2515101.949999996</v>
      </c>
      <c r="AG6757" s="6">
        <f t="shared" si="632"/>
        <v>5035837.8599999994</v>
      </c>
      <c r="AH6757" s="6">
        <f t="shared" si="633"/>
        <v>4307156.9499999955</v>
      </c>
      <c r="AI6757" s="6">
        <f t="shared" si="635"/>
        <v>5035837.8599999994</v>
      </c>
    </row>
    <row r="6758" spans="1:35">
      <c r="A6758" s="3">
        <v>2020</v>
      </c>
      <c r="B6758" s="3">
        <v>8</v>
      </c>
      <c r="C6758" s="4">
        <v>73</v>
      </c>
      <c r="D6758" s="8">
        <v>1434</v>
      </c>
      <c r="E6758" s="8">
        <v>28630058.989999987</v>
      </c>
      <c r="F6758" s="8">
        <v>2413703.5499999998</v>
      </c>
      <c r="G6758" s="8">
        <v>18294137.320000004</v>
      </c>
      <c r="H6758" s="8">
        <v>9232208.1200000029</v>
      </c>
      <c r="I6758" s="8">
        <v>733100.25</v>
      </c>
      <c r="J6758" s="8">
        <v>168997.88999999998</v>
      </c>
      <c r="K6758" s="8">
        <v>0</v>
      </c>
      <c r="L6758" s="8">
        <v>5943245.2500000009</v>
      </c>
      <c r="M6758" s="8">
        <v>0</v>
      </c>
      <c r="N6758" s="8">
        <v>4708594.8299999982</v>
      </c>
      <c r="O6758" s="8">
        <v>30574.42</v>
      </c>
      <c r="P6758" s="8">
        <v>41213.009999999995</v>
      </c>
      <c r="Q6758" s="8">
        <v>27978.449999999993</v>
      </c>
      <c r="R6758" s="8">
        <v>8947.7199999999975</v>
      </c>
      <c r="S6758" s="8">
        <v>10609606.360000011</v>
      </c>
      <c r="T6758" s="8">
        <v>1510291.4900000005</v>
      </c>
      <c r="U6758" s="8">
        <v>1713200.62</v>
      </c>
      <c r="V6758" s="8">
        <v>6949.54</v>
      </c>
      <c r="W6758" s="8">
        <v>137169.71000000002</v>
      </c>
      <c r="X6758" s="8">
        <v>478.07</v>
      </c>
      <c r="Y6758" s="8">
        <v>0</v>
      </c>
      <c r="Z6758" s="8">
        <v>0.01</v>
      </c>
      <c r="AA6758" s="8">
        <v>1613120.159999999</v>
      </c>
      <c r="AB6758" s="8">
        <v>378469.74999999983</v>
      </c>
      <c r="AC6758" s="9">
        <f t="shared" si="634"/>
        <v>1234650.4099999992</v>
      </c>
      <c r="AD6758" s="5" t="str">
        <f>$C6758&amp;" "&amp;VLOOKUP(C6758,Tegevusalad!$A$1:$B$89,2,FALSE)</f>
        <v>73 REKLAAMINDUS JA TURU-UURINGUD</v>
      </c>
      <c r="AE6758" s="6">
        <f t="shared" ref="AE6758:AE6821" si="636">(E6758+F6758+X6758)-(S6758+U6758)</f>
        <v>18721433.629999977</v>
      </c>
      <c r="AF6758" s="6">
        <f t="shared" ref="AF6758:AF6821" si="637">((N6758+R6758-O6758)/0.2)-S6758-(U6758-V6758)</f>
        <v>11118983.209999977</v>
      </c>
      <c r="AG6758" s="6">
        <f t="shared" ref="AG6758:AG6821" si="638">(E6758+F6758+G6758+X6758)-(S6758+U6758)</f>
        <v>37015570.949999981</v>
      </c>
      <c r="AH6758" s="6">
        <f t="shared" ref="AH6758:AH6821" si="639">(N6758+R6758)/0.2</f>
        <v>23587712.749999989</v>
      </c>
      <c r="AI6758" s="6">
        <f t="shared" si="635"/>
        <v>37015092.87999998</v>
      </c>
    </row>
    <row r="6759" spans="1:35">
      <c r="A6759" s="3">
        <v>2020</v>
      </c>
      <c r="B6759" s="3">
        <v>8</v>
      </c>
      <c r="C6759" s="4">
        <v>74</v>
      </c>
      <c r="D6759" s="8">
        <v>2313</v>
      </c>
      <c r="E6759" s="8">
        <v>20608360.629999995</v>
      </c>
      <c r="F6759" s="8">
        <v>23022.829999999998</v>
      </c>
      <c r="G6759" s="8">
        <v>8208543.4200000037</v>
      </c>
      <c r="H6759" s="8">
        <v>5409118.700000002</v>
      </c>
      <c r="I6759" s="8">
        <v>1510782.5800000008</v>
      </c>
      <c r="J6759" s="8">
        <v>93613.91</v>
      </c>
      <c r="K6759" s="8">
        <v>0</v>
      </c>
      <c r="L6759" s="8">
        <v>4123744.3800000008</v>
      </c>
      <c r="M6759" s="8">
        <v>16658.16</v>
      </c>
      <c r="N6759" s="8">
        <v>3630338.2099999893</v>
      </c>
      <c r="O6759" s="8">
        <v>91354.309999999983</v>
      </c>
      <c r="P6759" s="8">
        <v>161660.31000000003</v>
      </c>
      <c r="Q6759" s="8">
        <v>27025.380000000019</v>
      </c>
      <c r="R6759" s="8">
        <v>16650.210000000003</v>
      </c>
      <c r="S6759" s="8">
        <v>11710719.339999996</v>
      </c>
      <c r="T6759" s="8">
        <v>1131642.4200000002</v>
      </c>
      <c r="U6759" s="8">
        <v>470624.50000000006</v>
      </c>
      <c r="V6759" s="8">
        <v>7650.68</v>
      </c>
      <c r="W6759" s="8">
        <v>487447.19</v>
      </c>
      <c r="X6759" s="8">
        <v>6000</v>
      </c>
      <c r="Y6759" s="8">
        <v>0.02</v>
      </c>
      <c r="Z6759" s="8">
        <v>42.74</v>
      </c>
      <c r="AA6759" s="8">
        <v>1028145.1499999994</v>
      </c>
      <c r="AB6759" s="8">
        <v>518123.53999999864</v>
      </c>
      <c r="AC6759" s="9">
        <f t="shared" si="634"/>
        <v>510021.6100000008</v>
      </c>
      <c r="AD6759" s="5" t="str">
        <f>$C6759&amp;" "&amp;VLOOKUP(C6759,Tegevusalad!$A$1:$B$89,2,FALSE)</f>
        <v>74 MUU KUTSE-, TEADUS- JA TEHNIKAALANE TEGEVUS</v>
      </c>
      <c r="AE6759" s="6">
        <f t="shared" si="636"/>
        <v>8456039.6199999973</v>
      </c>
      <c r="AF6759" s="6">
        <f t="shared" si="637"/>
        <v>5604477.3899999484</v>
      </c>
      <c r="AG6759" s="6">
        <f t="shared" si="638"/>
        <v>16664583.039999999</v>
      </c>
      <c r="AH6759" s="6">
        <f t="shared" si="639"/>
        <v>18234942.099999946</v>
      </c>
      <c r="AI6759" s="6">
        <f t="shared" si="635"/>
        <v>16658583.039999999</v>
      </c>
    </row>
    <row r="6760" spans="1:35">
      <c r="A6760" s="3">
        <v>2020</v>
      </c>
      <c r="B6760" s="3">
        <v>8</v>
      </c>
      <c r="C6760" s="4">
        <v>75</v>
      </c>
      <c r="D6760" s="8">
        <v>144</v>
      </c>
      <c r="E6760" s="8">
        <v>1523643.7700000012</v>
      </c>
      <c r="F6760" s="8">
        <v>548950.2300000001</v>
      </c>
      <c r="G6760" s="8">
        <v>46710.720000000001</v>
      </c>
      <c r="H6760" s="8">
        <v>42926.22</v>
      </c>
      <c r="I6760" s="8">
        <v>10105.91</v>
      </c>
      <c r="J6760" s="8">
        <v>0</v>
      </c>
      <c r="K6760" s="8">
        <v>0</v>
      </c>
      <c r="L6760" s="8">
        <v>354134.28</v>
      </c>
      <c r="M6760" s="8">
        <v>0</v>
      </c>
      <c r="N6760" s="8">
        <v>199859.06000000008</v>
      </c>
      <c r="O6760" s="8">
        <v>3400.07</v>
      </c>
      <c r="P6760" s="8">
        <v>13812.130000000001</v>
      </c>
      <c r="Q6760" s="8">
        <v>1657.6200000000001</v>
      </c>
      <c r="R6760" s="8">
        <v>940.11</v>
      </c>
      <c r="S6760" s="8">
        <v>44342.430000000008</v>
      </c>
      <c r="T6760" s="8">
        <v>24985.120000000006</v>
      </c>
      <c r="U6760" s="8">
        <v>5752.8600000000006</v>
      </c>
      <c r="V6760" s="8">
        <v>313.8</v>
      </c>
      <c r="W6760" s="8">
        <v>2513.08</v>
      </c>
      <c r="X6760" s="8">
        <v>0</v>
      </c>
      <c r="Y6760" s="8">
        <v>0</v>
      </c>
      <c r="Z6760" s="8">
        <v>0</v>
      </c>
      <c r="AA6760" s="8">
        <v>163519.73000000004</v>
      </c>
      <c r="AB6760" s="8">
        <v>9244.51</v>
      </c>
      <c r="AC6760" s="9">
        <f t="shared" si="634"/>
        <v>154275.22000000003</v>
      </c>
      <c r="AD6760" s="5" t="str">
        <f>$C6760&amp;" "&amp;VLOOKUP(C6760,Tegevusalad!$A$1:$B$89,2,FALSE)</f>
        <v>75 VETERINAARIA</v>
      </c>
      <c r="AE6760" s="6">
        <f t="shared" si="636"/>
        <v>2022498.7100000014</v>
      </c>
      <c r="AF6760" s="6">
        <f t="shared" si="637"/>
        <v>937214.01000000013</v>
      </c>
      <c r="AG6760" s="6">
        <f t="shared" si="638"/>
        <v>2069209.4300000016</v>
      </c>
      <c r="AH6760" s="6">
        <f t="shared" si="639"/>
        <v>1003995.8500000003</v>
      </c>
      <c r="AI6760" s="6">
        <f t="shared" si="635"/>
        <v>2069209.4300000016</v>
      </c>
    </row>
    <row r="6761" spans="1:35">
      <c r="A6761" s="3">
        <v>2020</v>
      </c>
      <c r="B6761" s="3">
        <v>8</v>
      </c>
      <c r="C6761" s="4">
        <v>77</v>
      </c>
      <c r="D6761" s="8">
        <v>1529</v>
      </c>
      <c r="E6761" s="8">
        <v>31700450.240000002</v>
      </c>
      <c r="F6761" s="8">
        <v>599501.94000000006</v>
      </c>
      <c r="G6761" s="8">
        <v>10142675.429999998</v>
      </c>
      <c r="H6761" s="8">
        <v>8075012.0000000028</v>
      </c>
      <c r="I6761" s="8">
        <v>1382536.7799999996</v>
      </c>
      <c r="J6761" s="8">
        <v>134865.37000000002</v>
      </c>
      <c r="K6761" s="8">
        <v>0</v>
      </c>
      <c r="L6761" s="8">
        <v>6394045.1499999976</v>
      </c>
      <c r="M6761" s="8">
        <v>22066.85</v>
      </c>
      <c r="N6761" s="8">
        <v>4414444.1599999983</v>
      </c>
      <c r="O6761" s="8">
        <v>64397.67</v>
      </c>
      <c r="P6761" s="8">
        <v>415317.15999999992</v>
      </c>
      <c r="Q6761" s="8">
        <v>151245.47</v>
      </c>
      <c r="R6761" s="8">
        <v>25467.909999999993</v>
      </c>
      <c r="S6761" s="8">
        <v>6673786.5099999988</v>
      </c>
      <c r="T6761" s="8">
        <v>2369900.37</v>
      </c>
      <c r="U6761" s="8">
        <v>167981.98</v>
      </c>
      <c r="V6761" s="8">
        <v>10020.15</v>
      </c>
      <c r="W6761" s="8">
        <v>886101.9</v>
      </c>
      <c r="X6761" s="8">
        <v>32190.739999999998</v>
      </c>
      <c r="Y6761" s="8">
        <v>0.03</v>
      </c>
      <c r="Z6761" s="8">
        <v>0</v>
      </c>
      <c r="AA6761" s="8">
        <v>2672096.3600000017</v>
      </c>
      <c r="AB6761" s="8">
        <v>670428.49000000022</v>
      </c>
      <c r="AC6761" s="9">
        <f t="shared" si="634"/>
        <v>2001667.8700000015</v>
      </c>
      <c r="AD6761" s="5" t="str">
        <f>$C6761&amp;" "&amp;VLOOKUP(C6761,Tegevusalad!$A$1:$B$89,2,FALSE)</f>
        <v>77 RENTIMINE JA KASUTUSRENT</v>
      </c>
      <c r="AE6761" s="6">
        <f t="shared" si="636"/>
        <v>25490374.430000003</v>
      </c>
      <c r="AF6761" s="6">
        <f t="shared" si="637"/>
        <v>15045823.659999995</v>
      </c>
      <c r="AG6761" s="6">
        <f t="shared" si="638"/>
        <v>35633049.859999999</v>
      </c>
      <c r="AH6761" s="6">
        <f t="shared" si="639"/>
        <v>22199560.34999999</v>
      </c>
      <c r="AI6761" s="6">
        <f t="shared" si="635"/>
        <v>35600859.119999997</v>
      </c>
    </row>
    <row r="6762" spans="1:35">
      <c r="A6762" s="3">
        <v>2020</v>
      </c>
      <c r="B6762" s="3">
        <v>8</v>
      </c>
      <c r="C6762" s="4">
        <v>78</v>
      </c>
      <c r="D6762" s="8">
        <v>729</v>
      </c>
      <c r="E6762" s="8">
        <v>14377675.889999984</v>
      </c>
      <c r="F6762" s="8">
        <v>15879.16</v>
      </c>
      <c r="G6762" s="8">
        <v>9011918.8800000045</v>
      </c>
      <c r="H6762" s="8">
        <v>7630204.3399999999</v>
      </c>
      <c r="I6762" s="8">
        <v>60226.670000000006</v>
      </c>
      <c r="J6762" s="8">
        <v>1154.5</v>
      </c>
      <c r="K6762" s="8">
        <v>0</v>
      </c>
      <c r="L6762" s="8">
        <v>2876964.3499999992</v>
      </c>
      <c r="M6762" s="8">
        <v>0</v>
      </c>
      <c r="N6762" s="8">
        <v>1158575.2000000002</v>
      </c>
      <c r="O6762" s="8">
        <v>0</v>
      </c>
      <c r="P6762" s="8">
        <v>19480.390000000003</v>
      </c>
      <c r="Q6762" s="8">
        <v>13121.960000000001</v>
      </c>
      <c r="R6762" s="8">
        <v>3653.87</v>
      </c>
      <c r="S6762" s="8">
        <v>1033096.1200000001</v>
      </c>
      <c r="T6762" s="8">
        <v>44147.93</v>
      </c>
      <c r="U6762" s="8">
        <v>564340.44999999995</v>
      </c>
      <c r="V6762" s="8">
        <v>1647.5700000000002</v>
      </c>
      <c r="W6762" s="8">
        <v>27473.160000000003</v>
      </c>
      <c r="X6762" s="8">
        <v>0</v>
      </c>
      <c r="Y6762" s="8">
        <v>8.31</v>
      </c>
      <c r="Z6762" s="8">
        <v>0</v>
      </c>
      <c r="AA6762" s="8">
        <v>2050939.2100000018</v>
      </c>
      <c r="AB6762" s="8">
        <v>332541.75000000006</v>
      </c>
      <c r="AC6762" s="9">
        <f t="shared" si="634"/>
        <v>1718397.4600000018</v>
      </c>
      <c r="AD6762" s="5" t="str">
        <f>$C6762&amp;" "&amp;VLOOKUP(C6762,Tegevusalad!$A$1:$B$89,2,FALSE)</f>
        <v>78 TÖÖHÕIVE</v>
      </c>
      <c r="AE6762" s="6">
        <f t="shared" si="636"/>
        <v>12796118.479999984</v>
      </c>
      <c r="AF6762" s="6">
        <f t="shared" si="637"/>
        <v>4215356.3500000015</v>
      </c>
      <c r="AG6762" s="6">
        <f t="shared" si="638"/>
        <v>21808037.359999988</v>
      </c>
      <c r="AH6762" s="6">
        <f t="shared" si="639"/>
        <v>5811145.3500000015</v>
      </c>
      <c r="AI6762" s="6">
        <f t="shared" si="635"/>
        <v>21808037.359999988</v>
      </c>
    </row>
    <row r="6763" spans="1:35">
      <c r="A6763" s="3">
        <v>2020</v>
      </c>
      <c r="B6763" s="3">
        <v>8</v>
      </c>
      <c r="C6763" s="4">
        <v>79</v>
      </c>
      <c r="D6763" s="8">
        <v>373</v>
      </c>
      <c r="E6763" s="8">
        <v>3261530.9899999974</v>
      </c>
      <c r="F6763" s="8">
        <v>85665.16</v>
      </c>
      <c r="G6763" s="8">
        <v>2588731.7399999993</v>
      </c>
      <c r="H6763" s="8">
        <v>832871.69000000006</v>
      </c>
      <c r="I6763" s="8">
        <v>385</v>
      </c>
      <c r="J6763" s="8">
        <v>31.6</v>
      </c>
      <c r="K6763" s="8">
        <v>0</v>
      </c>
      <c r="L6763" s="8">
        <v>660016.05999999982</v>
      </c>
      <c r="M6763" s="8">
        <v>0</v>
      </c>
      <c r="N6763" s="8">
        <v>512102.76999999949</v>
      </c>
      <c r="O6763" s="8">
        <v>0</v>
      </c>
      <c r="P6763" s="8">
        <v>5165.7500000000009</v>
      </c>
      <c r="Q6763" s="8">
        <v>10042.33</v>
      </c>
      <c r="R6763" s="8">
        <v>2371.77</v>
      </c>
      <c r="S6763" s="8">
        <v>447859.09999999992</v>
      </c>
      <c r="T6763" s="8">
        <v>23851.49</v>
      </c>
      <c r="U6763" s="8">
        <v>139818.07</v>
      </c>
      <c r="V6763" s="8">
        <v>0</v>
      </c>
      <c r="W6763" s="8">
        <v>64532.990000000005</v>
      </c>
      <c r="X6763" s="8">
        <v>0</v>
      </c>
      <c r="Y6763" s="8">
        <v>13.09</v>
      </c>
      <c r="Z6763" s="8">
        <v>2680.76</v>
      </c>
      <c r="AA6763" s="8">
        <v>222801.84999999995</v>
      </c>
      <c r="AB6763" s="8">
        <v>77556.23</v>
      </c>
      <c r="AC6763" s="9">
        <f t="shared" si="634"/>
        <v>145245.61999999994</v>
      </c>
      <c r="AD6763" s="5" t="str">
        <f>$C6763&amp;" "&amp;VLOOKUP(C6763,Tegevusalad!$A$1:$B$89,2,FALSE)</f>
        <v>79 REISIBÜROODE JA REISIKORRALDAJATE TEGEVUS, RESERVEERIMINE NING SELLEGA SEOTUD TEGEVUS</v>
      </c>
      <c r="AE6763" s="6">
        <f t="shared" si="636"/>
        <v>2759518.9799999977</v>
      </c>
      <c r="AF6763" s="6">
        <f t="shared" si="637"/>
        <v>1984695.5299999972</v>
      </c>
      <c r="AG6763" s="6">
        <f t="shared" si="638"/>
        <v>5348250.7199999969</v>
      </c>
      <c r="AH6763" s="6">
        <f t="shared" si="639"/>
        <v>2572372.6999999974</v>
      </c>
      <c r="AI6763" s="6">
        <f t="shared" si="635"/>
        <v>5348250.7199999969</v>
      </c>
    </row>
    <row r="6764" spans="1:35">
      <c r="A6764" s="3">
        <v>2020</v>
      </c>
      <c r="B6764" s="3">
        <v>8</v>
      </c>
      <c r="C6764" s="4">
        <v>80</v>
      </c>
      <c r="D6764" s="8">
        <v>135</v>
      </c>
      <c r="E6764" s="8">
        <v>11444055.639999995</v>
      </c>
      <c r="F6764" s="8">
        <v>7808.2900000000009</v>
      </c>
      <c r="G6764" s="8">
        <v>669119.43000000005</v>
      </c>
      <c r="H6764" s="8">
        <v>311434.83999999997</v>
      </c>
      <c r="I6764" s="8">
        <v>83787.990000000005</v>
      </c>
      <c r="J6764" s="8">
        <v>36232.730000000003</v>
      </c>
      <c r="K6764" s="8">
        <v>0</v>
      </c>
      <c r="L6764" s="8">
        <v>2289513.8900000006</v>
      </c>
      <c r="M6764" s="8">
        <v>0</v>
      </c>
      <c r="N6764" s="8">
        <v>646453.92000000016</v>
      </c>
      <c r="O6764" s="8">
        <v>11893.42</v>
      </c>
      <c r="P6764" s="8">
        <v>10896.73</v>
      </c>
      <c r="Q6764" s="8">
        <v>31070.020000000008</v>
      </c>
      <c r="R6764" s="8">
        <v>14068.24</v>
      </c>
      <c r="S6764" s="8">
        <v>510957.92000000004</v>
      </c>
      <c r="T6764" s="8">
        <v>359248.69</v>
      </c>
      <c r="U6764" s="8">
        <v>60787.07</v>
      </c>
      <c r="V6764" s="8">
        <v>96</v>
      </c>
      <c r="W6764" s="8">
        <v>148220.27000000002</v>
      </c>
      <c r="X6764" s="8">
        <v>0</v>
      </c>
      <c r="Y6764" s="8">
        <v>0</v>
      </c>
      <c r="Z6764" s="8">
        <v>0.5</v>
      </c>
      <c r="AA6764" s="8">
        <v>1666352.9899999993</v>
      </c>
      <c r="AB6764" s="8">
        <v>23293.519999999997</v>
      </c>
      <c r="AC6764" s="9">
        <f t="shared" si="634"/>
        <v>1643059.4699999993</v>
      </c>
      <c r="AD6764" s="5" t="str">
        <f>$C6764&amp;" "&amp;VLOOKUP(C6764,Tegevusalad!$A$1:$B$89,2,FALSE)</f>
        <v>80 TURVATÖÖ JA JUURDLUS</v>
      </c>
      <c r="AE6764" s="6">
        <f t="shared" si="636"/>
        <v>10880118.939999994</v>
      </c>
      <c r="AF6764" s="6">
        <f t="shared" si="637"/>
        <v>2671494.7100000004</v>
      </c>
      <c r="AG6764" s="6">
        <f t="shared" si="638"/>
        <v>11549238.369999994</v>
      </c>
      <c r="AH6764" s="6">
        <f t="shared" si="639"/>
        <v>3302610.8000000007</v>
      </c>
      <c r="AI6764" s="6">
        <f t="shared" si="635"/>
        <v>11549238.369999994</v>
      </c>
    </row>
    <row r="6765" spans="1:35">
      <c r="A6765" s="3">
        <v>2020</v>
      </c>
      <c r="B6765" s="3">
        <v>8</v>
      </c>
      <c r="C6765" s="4">
        <v>81</v>
      </c>
      <c r="D6765" s="8">
        <v>1259</v>
      </c>
      <c r="E6765" s="8">
        <v>24998649.689999994</v>
      </c>
      <c r="F6765" s="8">
        <v>51730.73</v>
      </c>
      <c r="G6765" s="8">
        <v>1023020.74</v>
      </c>
      <c r="H6765" s="8">
        <v>785154.14</v>
      </c>
      <c r="I6765" s="8">
        <v>87613.569999999992</v>
      </c>
      <c r="J6765" s="8">
        <v>80</v>
      </c>
      <c r="K6765" s="8">
        <v>0</v>
      </c>
      <c r="L6765" s="8">
        <v>5004385.6100000031</v>
      </c>
      <c r="M6765" s="8">
        <v>0</v>
      </c>
      <c r="N6765" s="8">
        <v>2598917.290000001</v>
      </c>
      <c r="O6765" s="8">
        <v>8792.27</v>
      </c>
      <c r="P6765" s="8">
        <v>319840.4200000001</v>
      </c>
      <c r="Q6765" s="8">
        <v>38711.240000000005</v>
      </c>
      <c r="R6765" s="8">
        <v>11064.24</v>
      </c>
      <c r="S6765" s="8">
        <v>277747.06999999995</v>
      </c>
      <c r="T6765" s="8">
        <v>192360.99</v>
      </c>
      <c r="U6765" s="8">
        <v>32720.869999999992</v>
      </c>
      <c r="V6765" s="8">
        <v>9316.9200000000019</v>
      </c>
      <c r="W6765" s="8">
        <v>611566.06999999995</v>
      </c>
      <c r="X6765" s="8">
        <v>5021.95</v>
      </c>
      <c r="Y6765" s="8">
        <v>0</v>
      </c>
      <c r="Z6765" s="8">
        <v>0.01</v>
      </c>
      <c r="AA6765" s="8">
        <v>2699884.9600000018</v>
      </c>
      <c r="AB6765" s="8">
        <v>294416.64999999991</v>
      </c>
      <c r="AC6765" s="9">
        <f t="shared" si="634"/>
        <v>2405468.3100000019</v>
      </c>
      <c r="AD6765" s="5" t="str">
        <f>$C6765&amp;" "&amp;VLOOKUP(C6765,Tegevusalad!$A$1:$B$89,2,FALSE)</f>
        <v>81 HOONETE JA MAASTIKE HOOLDUS</v>
      </c>
      <c r="AE6765" s="6">
        <f t="shared" si="636"/>
        <v>24744934.429999992</v>
      </c>
      <c r="AF6765" s="6">
        <f t="shared" si="637"/>
        <v>12704795.280000005</v>
      </c>
      <c r="AG6765" s="6">
        <f t="shared" si="638"/>
        <v>25767955.169999991</v>
      </c>
      <c r="AH6765" s="6">
        <f t="shared" si="639"/>
        <v>13049907.650000006</v>
      </c>
      <c r="AI6765" s="6">
        <f t="shared" si="635"/>
        <v>25762933.219999991</v>
      </c>
    </row>
    <row r="6766" spans="1:35">
      <c r="A6766" s="3">
        <v>2020</v>
      </c>
      <c r="B6766" s="3">
        <v>8</v>
      </c>
      <c r="C6766" s="4">
        <v>82</v>
      </c>
      <c r="D6766" s="8">
        <v>1391</v>
      </c>
      <c r="E6766" s="8">
        <v>16586213.290000005</v>
      </c>
      <c r="F6766" s="8">
        <v>76335.960000000006</v>
      </c>
      <c r="G6766" s="8">
        <v>14133565.67</v>
      </c>
      <c r="H6766" s="8">
        <v>9262984.160000002</v>
      </c>
      <c r="I6766" s="8">
        <v>1414140.86</v>
      </c>
      <c r="J6766" s="8">
        <v>87378.400000000009</v>
      </c>
      <c r="K6766" s="8">
        <v>0</v>
      </c>
      <c r="L6766" s="8">
        <v>3324112.8100000005</v>
      </c>
      <c r="M6766" s="8">
        <v>0</v>
      </c>
      <c r="N6766" s="8">
        <v>2609182.7900000014</v>
      </c>
      <c r="O6766" s="8">
        <v>11086.830000000002</v>
      </c>
      <c r="P6766" s="8">
        <v>59123.53</v>
      </c>
      <c r="Q6766" s="8">
        <v>36170.420000000013</v>
      </c>
      <c r="R6766" s="8">
        <v>16485.280000000002</v>
      </c>
      <c r="S6766" s="8">
        <v>4241555.9499999993</v>
      </c>
      <c r="T6766" s="8">
        <v>2202861.4400000009</v>
      </c>
      <c r="U6766" s="8">
        <v>474493.37</v>
      </c>
      <c r="V6766" s="8">
        <v>86784.41</v>
      </c>
      <c r="W6766" s="8">
        <v>1645175.43</v>
      </c>
      <c r="X6766" s="8">
        <v>7802.43</v>
      </c>
      <c r="Y6766" s="8">
        <v>431.98</v>
      </c>
      <c r="Z6766" s="8">
        <v>0.25</v>
      </c>
      <c r="AA6766" s="8">
        <v>1221765.0699999994</v>
      </c>
      <c r="AB6766" s="8">
        <v>506403.33000000007</v>
      </c>
      <c r="AC6766" s="9">
        <f t="shared" si="634"/>
        <v>715361.73999999929</v>
      </c>
      <c r="AD6766" s="5" t="str">
        <f>$C6766&amp;" "&amp;VLOOKUP(C6766,Tegevusalad!$A$1:$B$89,2,FALSE)</f>
        <v>82 BÜROOHALDUS, BÜROODE JA MUU ÄRITEGEVUSE ABITEGEVUSED</v>
      </c>
      <c r="AE6766" s="6">
        <f t="shared" si="636"/>
        <v>11954302.360000007</v>
      </c>
      <c r="AF6766" s="6">
        <f t="shared" si="637"/>
        <v>8443641.2900000066</v>
      </c>
      <c r="AG6766" s="6">
        <f t="shared" si="638"/>
        <v>26087868.030000005</v>
      </c>
      <c r="AH6766" s="6">
        <f t="shared" si="639"/>
        <v>13128340.350000005</v>
      </c>
      <c r="AI6766" s="6">
        <f t="shared" si="635"/>
        <v>26080065.600000005</v>
      </c>
    </row>
    <row r="6767" spans="1:35">
      <c r="A6767" s="3">
        <v>2020</v>
      </c>
      <c r="B6767" s="3">
        <v>8</v>
      </c>
      <c r="C6767" s="4">
        <v>84</v>
      </c>
      <c r="D6767" s="8">
        <v>92</v>
      </c>
      <c r="E6767" s="8">
        <v>23228227.769999996</v>
      </c>
      <c r="F6767" s="8">
        <v>47342.91</v>
      </c>
      <c r="G6767" s="8">
        <v>239791.80000000002</v>
      </c>
      <c r="H6767" s="8">
        <v>238571.44</v>
      </c>
      <c r="I6767" s="8">
        <v>230055.5</v>
      </c>
      <c r="J6767" s="8">
        <v>0</v>
      </c>
      <c r="K6767" s="8">
        <v>0</v>
      </c>
      <c r="L6767" s="8">
        <v>4649906.3900000025</v>
      </c>
      <c r="M6767" s="8">
        <v>0</v>
      </c>
      <c r="N6767" s="8">
        <v>2593449.0099999988</v>
      </c>
      <c r="O6767" s="8">
        <v>3631.91</v>
      </c>
      <c r="P6767" s="8">
        <v>443848.71</v>
      </c>
      <c r="Q6767" s="8">
        <v>632.33000000000004</v>
      </c>
      <c r="R6767" s="8">
        <v>643.16999999999996</v>
      </c>
      <c r="S6767" s="8">
        <v>5434362.8100000015</v>
      </c>
      <c r="T6767" s="8">
        <v>2346043.14</v>
      </c>
      <c r="U6767" s="8">
        <v>236014.56</v>
      </c>
      <c r="V6767" s="8">
        <v>20.400000000000002</v>
      </c>
      <c r="W6767" s="8">
        <v>504611.91000000003</v>
      </c>
      <c r="X6767" s="8">
        <v>9484.3100000000013</v>
      </c>
      <c r="Y6767" s="8">
        <v>0</v>
      </c>
      <c r="Z6767" s="8">
        <v>0</v>
      </c>
      <c r="AA6767" s="8">
        <v>2268339.120000001</v>
      </c>
      <c r="AB6767" s="8">
        <v>211881.74000000002</v>
      </c>
      <c r="AC6767" s="9">
        <f t="shared" si="634"/>
        <v>2056457.3800000011</v>
      </c>
      <c r="AD6767" s="5" t="str">
        <f>$C6767&amp;" "&amp;VLOOKUP(C6767,Tegevusalad!$A$1:$B$89,2,FALSE)</f>
        <v>84 AVALIK HALDUS JA RIIGIKAITSE; KOHUSTUSLIK SOTSIAALKINDLUSTUS</v>
      </c>
      <c r="AE6767" s="6">
        <f t="shared" si="636"/>
        <v>17614677.619999994</v>
      </c>
      <c r="AF6767" s="6">
        <f t="shared" si="637"/>
        <v>7281944.3799999906</v>
      </c>
      <c r="AG6767" s="6">
        <f t="shared" si="638"/>
        <v>17854469.419999994</v>
      </c>
      <c r="AH6767" s="6">
        <f t="shared" si="639"/>
        <v>12970460.899999993</v>
      </c>
      <c r="AI6767" s="6">
        <f t="shared" si="635"/>
        <v>17844985.109999996</v>
      </c>
    </row>
    <row r="6768" spans="1:35">
      <c r="A6768" s="3">
        <v>2020</v>
      </c>
      <c r="B6768" s="3">
        <v>8</v>
      </c>
      <c r="C6768" s="4">
        <v>85</v>
      </c>
      <c r="D6768" s="8">
        <v>1052</v>
      </c>
      <c r="E6768" s="8">
        <v>9308549.2200000007</v>
      </c>
      <c r="F6768" s="8">
        <v>409286.51000000013</v>
      </c>
      <c r="G6768" s="8">
        <v>1194094.9699999997</v>
      </c>
      <c r="H6768" s="8">
        <v>718178.03</v>
      </c>
      <c r="I6768" s="8">
        <v>4528.43</v>
      </c>
      <c r="J6768" s="8">
        <v>3006.68</v>
      </c>
      <c r="K6768" s="8">
        <v>0</v>
      </c>
      <c r="L6768" s="8">
        <v>1898545.7100000002</v>
      </c>
      <c r="M6768" s="8">
        <v>0</v>
      </c>
      <c r="N6768" s="8">
        <v>1086513.8299999989</v>
      </c>
      <c r="O6768" s="8">
        <v>2699.21</v>
      </c>
      <c r="P6768" s="8">
        <v>263671.76999999996</v>
      </c>
      <c r="Q6768" s="8">
        <v>33857.650000000016</v>
      </c>
      <c r="R6768" s="8">
        <v>7174.939999999996</v>
      </c>
      <c r="S6768" s="8">
        <v>1023877.5499999998</v>
      </c>
      <c r="T6768" s="8">
        <v>557166.20000000007</v>
      </c>
      <c r="U6768" s="8">
        <v>117930.58</v>
      </c>
      <c r="V6768" s="8">
        <v>3758.8</v>
      </c>
      <c r="W6768" s="8">
        <v>9178079.3800000008</v>
      </c>
      <c r="X6768" s="8">
        <v>581.03</v>
      </c>
      <c r="Y6768" s="8">
        <v>0.03</v>
      </c>
      <c r="Z6768" s="8">
        <v>237.74</v>
      </c>
      <c r="AA6768" s="8">
        <v>969661.96999999974</v>
      </c>
      <c r="AB6768" s="8">
        <v>157867.80000000005</v>
      </c>
      <c r="AC6768" s="9">
        <f t="shared" si="634"/>
        <v>811794.16999999969</v>
      </c>
      <c r="AD6768" s="5" t="str">
        <f>$C6768&amp;" "&amp;VLOOKUP(C6768,Tegevusalad!$A$1:$B$89,2,FALSE)</f>
        <v>85 HARIDUS</v>
      </c>
      <c r="AE6768" s="6">
        <f t="shared" si="636"/>
        <v>8576608.629999999</v>
      </c>
      <c r="AF6768" s="6">
        <f t="shared" si="637"/>
        <v>4316898.4699999942</v>
      </c>
      <c r="AG6768" s="6">
        <f t="shared" si="638"/>
        <v>9770703.5999999978</v>
      </c>
      <c r="AH6768" s="6">
        <f t="shared" si="639"/>
        <v>5468443.849999994</v>
      </c>
      <c r="AI6768" s="6">
        <f t="shared" si="635"/>
        <v>9770122.5700000003</v>
      </c>
    </row>
    <row r="6769" spans="1:35">
      <c r="A6769" s="3">
        <v>2020</v>
      </c>
      <c r="B6769" s="3">
        <v>8</v>
      </c>
      <c r="C6769" s="4">
        <v>86</v>
      </c>
      <c r="D6769" s="8">
        <v>324</v>
      </c>
      <c r="E6769" s="8">
        <v>4248613.9200000009</v>
      </c>
      <c r="F6769" s="8">
        <v>792780.86999999976</v>
      </c>
      <c r="G6769" s="8">
        <v>290153.55999999994</v>
      </c>
      <c r="H6769" s="8">
        <v>131543.51</v>
      </c>
      <c r="I6769" s="8">
        <v>17619.95</v>
      </c>
      <c r="J6769" s="8">
        <v>-69266.320000000007</v>
      </c>
      <c r="K6769" s="8">
        <v>0</v>
      </c>
      <c r="L6769" s="8">
        <v>921073.04</v>
      </c>
      <c r="M6769" s="8">
        <v>0</v>
      </c>
      <c r="N6769" s="8">
        <v>516570.98999999982</v>
      </c>
      <c r="O6769" s="8">
        <v>2338.9300000000003</v>
      </c>
      <c r="P6769" s="8">
        <v>201220.56000000003</v>
      </c>
      <c r="Q6769" s="8">
        <v>2600.0100000000002</v>
      </c>
      <c r="R6769" s="8">
        <v>1346.27</v>
      </c>
      <c r="S6769" s="8">
        <v>3576471.9499999993</v>
      </c>
      <c r="T6769" s="8">
        <v>3400950.8499999996</v>
      </c>
      <c r="U6769" s="8">
        <v>192810.29</v>
      </c>
      <c r="V6769" s="8">
        <v>285.68</v>
      </c>
      <c r="W6769" s="8">
        <v>80389281.109999999</v>
      </c>
      <c r="X6769" s="8">
        <v>0</v>
      </c>
      <c r="Y6769" s="8">
        <v>2067.4699999999998</v>
      </c>
      <c r="Z6769" s="8">
        <v>0.02</v>
      </c>
      <c r="AA6769" s="8">
        <v>666065.9700000002</v>
      </c>
      <c r="AB6769" s="8">
        <v>259496.47000000006</v>
      </c>
      <c r="AC6769" s="9">
        <f t="shared" si="634"/>
        <v>406569.50000000012</v>
      </c>
      <c r="AD6769" s="5" t="str">
        <f>$C6769&amp;" "&amp;VLOOKUP(C6769,Tegevusalad!$A$1:$B$89,2,FALSE)</f>
        <v>86 TERVISHOID</v>
      </c>
      <c r="AE6769" s="6">
        <f t="shared" si="636"/>
        <v>1272112.5500000017</v>
      </c>
      <c r="AF6769" s="6">
        <f t="shared" si="637"/>
        <v>-1191104.9100000004</v>
      </c>
      <c r="AG6769" s="6">
        <f t="shared" si="638"/>
        <v>1562266.1100000013</v>
      </c>
      <c r="AH6769" s="6">
        <f t="shared" si="639"/>
        <v>2589586.2999999989</v>
      </c>
      <c r="AI6769" s="6">
        <f t="shared" si="635"/>
        <v>1562266.1100000013</v>
      </c>
    </row>
    <row r="6770" spans="1:35">
      <c r="A6770" s="3">
        <v>2020</v>
      </c>
      <c r="B6770" s="3">
        <v>8</v>
      </c>
      <c r="C6770" s="4">
        <v>87</v>
      </c>
      <c r="D6770" s="8">
        <v>36</v>
      </c>
      <c r="E6770" s="8">
        <v>312830.62999999995</v>
      </c>
      <c r="F6770" s="8">
        <v>485.6</v>
      </c>
      <c r="G6770" s="8">
        <v>2120.9899999999998</v>
      </c>
      <c r="H6770" s="8">
        <v>1200</v>
      </c>
      <c r="I6770" s="8">
        <v>0</v>
      </c>
      <c r="J6770" s="8">
        <v>0</v>
      </c>
      <c r="K6770" s="8">
        <v>0</v>
      </c>
      <c r="L6770" s="8">
        <v>62609.83</v>
      </c>
      <c r="M6770" s="8">
        <v>0</v>
      </c>
      <c r="N6770" s="8">
        <v>69871.469999999987</v>
      </c>
      <c r="O6770" s="8">
        <v>0</v>
      </c>
      <c r="P6770" s="8">
        <v>46924.09</v>
      </c>
      <c r="Q6770" s="8">
        <v>145.79000000000002</v>
      </c>
      <c r="R6770" s="8">
        <v>0</v>
      </c>
      <c r="S6770" s="8">
        <v>1795.76</v>
      </c>
      <c r="T6770" s="8">
        <v>0</v>
      </c>
      <c r="U6770" s="8">
        <v>0</v>
      </c>
      <c r="V6770" s="8">
        <v>0</v>
      </c>
      <c r="W6770" s="8">
        <v>4140032.1300000004</v>
      </c>
      <c r="X6770" s="8">
        <v>0</v>
      </c>
      <c r="Y6770" s="8">
        <v>0</v>
      </c>
      <c r="Z6770" s="8">
        <v>0</v>
      </c>
      <c r="AA6770" s="8">
        <v>47059.859999999993</v>
      </c>
      <c r="AB6770" s="8">
        <v>54321.5</v>
      </c>
      <c r="AC6770" s="9">
        <f t="shared" si="634"/>
        <v>-7261.6400000000067</v>
      </c>
      <c r="AD6770" s="5" t="str">
        <f>$C6770&amp;" "&amp;VLOOKUP(C6770,Tegevusalad!$A$1:$B$89,2,FALSE)</f>
        <v>87 HOOLEKANDEASUTUSTE TEGEVUS</v>
      </c>
      <c r="AE6770" s="6">
        <f t="shared" si="636"/>
        <v>311520.46999999991</v>
      </c>
      <c r="AF6770" s="6">
        <f t="shared" si="637"/>
        <v>347561.58999999991</v>
      </c>
      <c r="AG6770" s="6">
        <f t="shared" si="638"/>
        <v>313641.4599999999</v>
      </c>
      <c r="AH6770" s="6">
        <f t="shared" si="639"/>
        <v>349357.34999999992</v>
      </c>
      <c r="AI6770" s="6">
        <f t="shared" si="635"/>
        <v>313641.4599999999</v>
      </c>
    </row>
    <row r="6771" spans="1:35">
      <c r="A6771" s="3">
        <v>2020</v>
      </c>
      <c r="B6771" s="3">
        <v>8</v>
      </c>
      <c r="C6771" s="4">
        <v>88</v>
      </c>
      <c r="D6771" s="8">
        <v>49</v>
      </c>
      <c r="E6771" s="8">
        <v>179505.88000000003</v>
      </c>
      <c r="F6771" s="8">
        <v>13772.41</v>
      </c>
      <c r="G6771" s="8">
        <v>134154.37</v>
      </c>
      <c r="H6771" s="8">
        <v>10336</v>
      </c>
      <c r="I6771" s="8">
        <v>10240</v>
      </c>
      <c r="J6771" s="8">
        <v>0</v>
      </c>
      <c r="K6771" s="8">
        <v>0</v>
      </c>
      <c r="L6771" s="8">
        <v>37140.730000000003</v>
      </c>
      <c r="M6771" s="8">
        <v>0</v>
      </c>
      <c r="N6771" s="8">
        <v>25770.270000000004</v>
      </c>
      <c r="O6771" s="8">
        <v>0</v>
      </c>
      <c r="P6771" s="8">
        <v>315.11</v>
      </c>
      <c r="Q6771" s="8">
        <v>284.29000000000002</v>
      </c>
      <c r="R6771" s="8">
        <v>190.72</v>
      </c>
      <c r="S6771" s="8">
        <v>27030.89</v>
      </c>
      <c r="T6771" s="8">
        <v>14506.339999999998</v>
      </c>
      <c r="U6771" s="8">
        <v>0</v>
      </c>
      <c r="V6771" s="8">
        <v>0</v>
      </c>
      <c r="W6771" s="8">
        <v>281830.66000000003</v>
      </c>
      <c r="X6771" s="8">
        <v>65</v>
      </c>
      <c r="Y6771" s="8">
        <v>352.17</v>
      </c>
      <c r="Z6771" s="8">
        <v>0</v>
      </c>
      <c r="AA6771" s="8">
        <v>20247.34</v>
      </c>
      <c r="AB6771" s="8">
        <v>8524.7099999999991</v>
      </c>
      <c r="AC6771" s="9">
        <f t="shared" si="634"/>
        <v>11722.630000000001</v>
      </c>
      <c r="AD6771" s="5" t="str">
        <f>$C6771&amp;" "&amp;VLOOKUP(C6771,Tegevusalad!$A$1:$B$89,2,FALSE)</f>
        <v>88 SOTSIAALHOOLEKANNE MAJUTUSETA</v>
      </c>
      <c r="AE6771" s="6">
        <f t="shared" si="636"/>
        <v>166312.40000000002</v>
      </c>
      <c r="AF6771" s="6">
        <f t="shared" si="637"/>
        <v>102774.06000000003</v>
      </c>
      <c r="AG6771" s="6">
        <f t="shared" si="638"/>
        <v>300466.77</v>
      </c>
      <c r="AH6771" s="6">
        <f t="shared" si="639"/>
        <v>129804.95000000003</v>
      </c>
      <c r="AI6771" s="6">
        <f t="shared" si="635"/>
        <v>300401.77</v>
      </c>
    </row>
    <row r="6772" spans="1:35">
      <c r="A6772" s="3">
        <v>2020</v>
      </c>
      <c r="B6772" s="3">
        <v>8</v>
      </c>
      <c r="C6772" s="4">
        <v>90</v>
      </c>
      <c r="D6772" s="8">
        <v>1203</v>
      </c>
      <c r="E6772" s="8">
        <v>6270904.5599999949</v>
      </c>
      <c r="F6772" s="8">
        <v>29468.809999999998</v>
      </c>
      <c r="G6772" s="8">
        <v>642281.22999999986</v>
      </c>
      <c r="H6772" s="8">
        <v>452033</v>
      </c>
      <c r="I6772" s="8">
        <v>75695.88</v>
      </c>
      <c r="J6772" s="8">
        <v>34013.51</v>
      </c>
      <c r="K6772" s="8">
        <v>0</v>
      </c>
      <c r="L6772" s="8">
        <v>1256833.08</v>
      </c>
      <c r="M6772" s="8">
        <v>0</v>
      </c>
      <c r="N6772" s="8">
        <v>1005927.6900000005</v>
      </c>
      <c r="O6772" s="8">
        <v>8902.93</v>
      </c>
      <c r="P6772" s="8">
        <v>183362.22999999998</v>
      </c>
      <c r="Q6772" s="8">
        <v>18022.680000000008</v>
      </c>
      <c r="R6772" s="8">
        <v>3752.54</v>
      </c>
      <c r="S6772" s="8">
        <v>430233.63999999996</v>
      </c>
      <c r="T6772" s="8">
        <v>289013.18</v>
      </c>
      <c r="U6772" s="8">
        <v>903.66999999999916</v>
      </c>
      <c r="V6772" s="8">
        <v>2744.4700000000003</v>
      </c>
      <c r="W6772" s="8">
        <v>32839.590000000004</v>
      </c>
      <c r="X6772" s="8">
        <v>18.88</v>
      </c>
      <c r="Y6772" s="8">
        <v>26.5</v>
      </c>
      <c r="Z6772" s="8">
        <v>0</v>
      </c>
      <c r="AA6772" s="8">
        <v>593451.39999999979</v>
      </c>
      <c r="AB6772" s="8">
        <v>342519.50999999972</v>
      </c>
      <c r="AC6772" s="9">
        <f t="shared" si="634"/>
        <v>250931.89000000007</v>
      </c>
      <c r="AD6772" s="5" t="str">
        <f>$C6772&amp;" "&amp;VLOOKUP(C6772,Tegevusalad!$A$1:$B$89,2,FALSE)</f>
        <v>90 LOOME-, KUNSTI- JA MEELELAHUTUSTEGEVUS</v>
      </c>
      <c r="AE6772" s="6">
        <f t="shared" si="636"/>
        <v>5869254.9399999948</v>
      </c>
      <c r="AF6772" s="6">
        <f t="shared" si="637"/>
        <v>4575493.660000002</v>
      </c>
      <c r="AG6772" s="6">
        <f t="shared" si="638"/>
        <v>6511536.1699999943</v>
      </c>
      <c r="AH6772" s="6">
        <f t="shared" si="639"/>
        <v>5048401.1500000022</v>
      </c>
      <c r="AI6772" s="6">
        <f t="shared" si="635"/>
        <v>6511517.2899999944</v>
      </c>
    </row>
    <row r="6773" spans="1:35">
      <c r="A6773" s="3">
        <v>2020</v>
      </c>
      <c r="B6773" s="3">
        <v>8</v>
      </c>
      <c r="C6773" s="4">
        <v>91</v>
      </c>
      <c r="D6773" s="8">
        <v>82</v>
      </c>
      <c r="E6773" s="8">
        <v>2416040.21</v>
      </c>
      <c r="F6773" s="8">
        <v>322469.75000000006</v>
      </c>
      <c r="G6773" s="8">
        <v>4319.9699999999993</v>
      </c>
      <c r="H6773" s="8">
        <v>3172.45</v>
      </c>
      <c r="I6773" s="8">
        <v>2662</v>
      </c>
      <c r="J6773" s="8">
        <v>0</v>
      </c>
      <c r="K6773" s="8">
        <v>0</v>
      </c>
      <c r="L6773" s="8">
        <v>512230.32000000007</v>
      </c>
      <c r="M6773" s="8">
        <v>0</v>
      </c>
      <c r="N6773" s="8">
        <v>636568.4</v>
      </c>
      <c r="O6773" s="8">
        <v>0</v>
      </c>
      <c r="P6773" s="8">
        <v>216437.83</v>
      </c>
      <c r="Q6773" s="8">
        <v>886.46</v>
      </c>
      <c r="R6773" s="8">
        <v>315.93</v>
      </c>
      <c r="S6773" s="8">
        <v>191773.65</v>
      </c>
      <c r="T6773" s="8">
        <v>16629.189999999999</v>
      </c>
      <c r="U6773" s="8">
        <v>113137.33</v>
      </c>
      <c r="V6773" s="8">
        <v>6.47</v>
      </c>
      <c r="W6773" s="8">
        <v>26361.050000000003</v>
      </c>
      <c r="X6773" s="8">
        <v>1075.06</v>
      </c>
      <c r="Y6773" s="8">
        <v>0.03</v>
      </c>
      <c r="Z6773" s="8">
        <v>0</v>
      </c>
      <c r="AA6773" s="8">
        <v>237433.12000000005</v>
      </c>
      <c r="AB6773" s="8">
        <v>361771.18</v>
      </c>
      <c r="AC6773" s="9">
        <f t="shared" si="634"/>
        <v>-124338.05999999994</v>
      </c>
      <c r="AD6773" s="5" t="str">
        <f>$C6773&amp;" "&amp;VLOOKUP(C6773,Tegevusalad!$A$1:$B$89,2,FALSE)</f>
        <v>91 RAAMATUKOGUDE, ARHIIVIDE, MUUSEUMIDE JA MUUDE KULTUURIASUTUSTE TEGEVUS</v>
      </c>
      <c r="AE6773" s="6">
        <f t="shared" si="636"/>
        <v>2434674.04</v>
      </c>
      <c r="AF6773" s="6">
        <f t="shared" si="637"/>
        <v>2879517.1400000006</v>
      </c>
      <c r="AG6773" s="6">
        <f t="shared" si="638"/>
        <v>2438994.0100000002</v>
      </c>
      <c r="AH6773" s="6">
        <f t="shared" si="639"/>
        <v>3184421.6500000004</v>
      </c>
      <c r="AI6773" s="6">
        <f t="shared" si="635"/>
        <v>2437918.9500000002</v>
      </c>
    </row>
    <row r="6774" spans="1:35">
      <c r="A6774" s="3">
        <v>2020</v>
      </c>
      <c r="B6774" s="3">
        <v>8</v>
      </c>
      <c r="C6774" s="4">
        <v>92</v>
      </c>
      <c r="D6774" s="8">
        <v>15</v>
      </c>
      <c r="E6774" s="8">
        <v>1915831.34</v>
      </c>
      <c r="F6774" s="8">
        <v>0</v>
      </c>
      <c r="G6774" s="8">
        <v>48884.78</v>
      </c>
      <c r="H6774" s="8">
        <v>45799.69</v>
      </c>
      <c r="I6774" s="8">
        <v>0</v>
      </c>
      <c r="J6774" s="8">
        <v>0</v>
      </c>
      <c r="K6774" s="8">
        <v>0</v>
      </c>
      <c r="L6774" s="8">
        <v>383166.27</v>
      </c>
      <c r="M6774" s="8">
        <v>0</v>
      </c>
      <c r="N6774" s="8">
        <v>108929.93</v>
      </c>
      <c r="O6774" s="8">
        <v>0</v>
      </c>
      <c r="P6774" s="8">
        <v>0</v>
      </c>
      <c r="Q6774" s="8">
        <v>0</v>
      </c>
      <c r="R6774" s="8">
        <v>0</v>
      </c>
      <c r="S6774" s="8">
        <v>1202950.7600000002</v>
      </c>
      <c r="T6774" s="8">
        <v>325136.86</v>
      </c>
      <c r="U6774" s="8">
        <v>169510.13999999998</v>
      </c>
      <c r="V6774" s="8">
        <v>0</v>
      </c>
      <c r="W6774" s="8">
        <v>12485068.24</v>
      </c>
      <c r="X6774" s="8">
        <v>0</v>
      </c>
      <c r="Y6774" s="8">
        <v>0.09</v>
      </c>
      <c r="Z6774" s="8">
        <v>0</v>
      </c>
      <c r="AA6774" s="8">
        <v>295523.11</v>
      </c>
      <c r="AB6774" s="8">
        <v>21286.68</v>
      </c>
      <c r="AC6774" s="9">
        <f t="shared" si="634"/>
        <v>274236.43</v>
      </c>
      <c r="AD6774" s="5" t="str">
        <f>$C6774&amp;" "&amp;VLOOKUP(C6774,Tegevusalad!$A$1:$B$89,2,FALSE)</f>
        <v>92 HASARTMÄNGUDE JA KIHLVEDUDE KORRALDAMINE</v>
      </c>
      <c r="AE6774" s="6">
        <f t="shared" si="636"/>
        <v>543370.43999999994</v>
      </c>
      <c r="AF6774" s="6">
        <f t="shared" si="637"/>
        <v>-827811.25000000035</v>
      </c>
      <c r="AG6774" s="6">
        <f t="shared" si="638"/>
        <v>592255.22</v>
      </c>
      <c r="AH6774" s="6">
        <f t="shared" si="639"/>
        <v>544649.64999999991</v>
      </c>
      <c r="AI6774" s="6">
        <f t="shared" si="635"/>
        <v>592255.22</v>
      </c>
    </row>
    <row r="6775" spans="1:35">
      <c r="A6775" s="3">
        <v>2020</v>
      </c>
      <c r="B6775" s="3">
        <v>8</v>
      </c>
      <c r="C6775" s="4">
        <v>93</v>
      </c>
      <c r="D6775" s="8">
        <v>1187</v>
      </c>
      <c r="E6775" s="8">
        <v>14148269.750000011</v>
      </c>
      <c r="F6775" s="8">
        <v>654505.90000000014</v>
      </c>
      <c r="G6775" s="8">
        <v>1005011.0100000002</v>
      </c>
      <c r="H6775" s="8">
        <v>870743.18000000028</v>
      </c>
      <c r="I6775" s="8">
        <v>205483.19000000003</v>
      </c>
      <c r="J6775" s="8">
        <v>2266.29</v>
      </c>
      <c r="K6775" s="8">
        <v>0</v>
      </c>
      <c r="L6775" s="8">
        <v>2888559.4399999995</v>
      </c>
      <c r="M6775" s="8">
        <v>0</v>
      </c>
      <c r="N6775" s="8">
        <v>2102670.8200000012</v>
      </c>
      <c r="O6775" s="8">
        <v>12556.460000000001</v>
      </c>
      <c r="P6775" s="8">
        <v>355042.94000000006</v>
      </c>
      <c r="Q6775" s="8">
        <v>31647.360000000004</v>
      </c>
      <c r="R6775" s="8">
        <v>2650.8599999999997</v>
      </c>
      <c r="S6775" s="8">
        <v>638159.67000000016</v>
      </c>
      <c r="T6775" s="8">
        <v>333220.36</v>
      </c>
      <c r="U6775" s="8">
        <v>5282.41</v>
      </c>
      <c r="V6775" s="8">
        <v>3197.67</v>
      </c>
      <c r="W6775" s="8">
        <v>397270.16</v>
      </c>
      <c r="X6775" s="8">
        <v>1558.6200000000001</v>
      </c>
      <c r="Y6775" s="8">
        <v>5955.08</v>
      </c>
      <c r="Z6775" s="8">
        <v>246.01</v>
      </c>
      <c r="AA6775" s="8">
        <v>1377910.5999999999</v>
      </c>
      <c r="AB6775" s="8">
        <v>586312.91999999981</v>
      </c>
      <c r="AC6775" s="9">
        <f t="shared" si="634"/>
        <v>791597.68</v>
      </c>
      <c r="AD6775" s="5" t="str">
        <f>$C6775&amp;" "&amp;VLOOKUP(C6775,Tegevusalad!$A$1:$B$89,2,FALSE)</f>
        <v>93 SPORDITEGEVUS NING LÕBUSTUS- JA VABA AJA TEGEVUSED</v>
      </c>
      <c r="AE6775" s="6">
        <f t="shared" si="636"/>
        <v>14160892.190000011</v>
      </c>
      <c r="AF6775" s="6">
        <f t="shared" si="637"/>
        <v>9823581.6900000051</v>
      </c>
      <c r="AG6775" s="6">
        <f t="shared" si="638"/>
        <v>15165903.20000001</v>
      </c>
      <c r="AH6775" s="6">
        <f t="shared" si="639"/>
        <v>10526608.400000004</v>
      </c>
      <c r="AI6775" s="6">
        <f t="shared" si="635"/>
        <v>15164344.580000011</v>
      </c>
    </row>
    <row r="6776" spans="1:35">
      <c r="A6776" s="3">
        <v>2020</v>
      </c>
      <c r="B6776" s="3">
        <v>8</v>
      </c>
      <c r="C6776" s="4">
        <v>94</v>
      </c>
      <c r="D6776" s="8">
        <v>292</v>
      </c>
      <c r="E6776" s="8">
        <v>1642793.0200000007</v>
      </c>
      <c r="F6776" s="8">
        <v>31705.220000000005</v>
      </c>
      <c r="G6776" s="8">
        <v>111544.31000000001</v>
      </c>
      <c r="H6776" s="8">
        <v>69156</v>
      </c>
      <c r="I6776" s="8">
        <v>31542.18</v>
      </c>
      <c r="J6776" s="8">
        <v>220</v>
      </c>
      <c r="K6776" s="8">
        <v>0</v>
      </c>
      <c r="L6776" s="8">
        <v>331412.06999999989</v>
      </c>
      <c r="M6776" s="8">
        <v>0</v>
      </c>
      <c r="N6776" s="8">
        <v>431657.93999999989</v>
      </c>
      <c r="O6776" s="8">
        <v>0</v>
      </c>
      <c r="P6776" s="8">
        <v>115061.61</v>
      </c>
      <c r="Q6776" s="8">
        <v>719.61</v>
      </c>
      <c r="R6776" s="8">
        <v>725.93000000000006</v>
      </c>
      <c r="S6776" s="8">
        <v>45832.33</v>
      </c>
      <c r="T6776" s="8">
        <v>0</v>
      </c>
      <c r="U6776" s="8">
        <v>30947.380000000005</v>
      </c>
      <c r="V6776" s="8">
        <v>0</v>
      </c>
      <c r="W6776" s="8">
        <v>256107.27</v>
      </c>
      <c r="X6776" s="8">
        <v>1634.13</v>
      </c>
      <c r="Y6776" s="8">
        <v>3873.84</v>
      </c>
      <c r="Z6776" s="8">
        <v>0.01</v>
      </c>
      <c r="AA6776" s="8">
        <v>143839.91000000003</v>
      </c>
      <c r="AB6776" s="8">
        <v>240211.94999999998</v>
      </c>
      <c r="AC6776" s="9">
        <f t="shared" si="634"/>
        <v>-96372.03999999995</v>
      </c>
      <c r="AD6776" s="5" t="str">
        <f>$C6776&amp;" "&amp;VLOOKUP(C6776,Tegevusalad!$A$1:$B$89,2,FALSE)</f>
        <v>94 ORGANISATSIOONIDE TEGEVUS</v>
      </c>
      <c r="AE6776" s="6">
        <f t="shared" si="636"/>
        <v>1599352.6600000006</v>
      </c>
      <c r="AF6776" s="6">
        <f t="shared" si="637"/>
        <v>2085139.6399999992</v>
      </c>
      <c r="AG6776" s="6">
        <f t="shared" si="638"/>
        <v>1710896.9700000007</v>
      </c>
      <c r="AH6776" s="6">
        <f t="shared" si="639"/>
        <v>2161919.3499999992</v>
      </c>
      <c r="AI6776" s="6">
        <f t="shared" si="635"/>
        <v>1709262.8400000008</v>
      </c>
    </row>
    <row r="6777" spans="1:35">
      <c r="A6777" s="3">
        <v>2020</v>
      </c>
      <c r="B6777" s="3">
        <v>8</v>
      </c>
      <c r="C6777" s="4">
        <v>95</v>
      </c>
      <c r="D6777" s="8">
        <v>285</v>
      </c>
      <c r="E6777" s="8">
        <v>2001345.2600000007</v>
      </c>
      <c r="F6777" s="8">
        <v>0</v>
      </c>
      <c r="G6777" s="8">
        <v>285035.86000000004</v>
      </c>
      <c r="H6777" s="8">
        <v>233294.13000000003</v>
      </c>
      <c r="I6777" s="8">
        <v>14927.2</v>
      </c>
      <c r="J6777" s="8">
        <v>6000</v>
      </c>
      <c r="K6777" s="8">
        <v>0</v>
      </c>
      <c r="L6777" s="8">
        <v>400269.06999999983</v>
      </c>
      <c r="M6777" s="8">
        <v>0</v>
      </c>
      <c r="N6777" s="8">
        <v>214430.18999999989</v>
      </c>
      <c r="O6777" s="8">
        <v>1696.59</v>
      </c>
      <c r="P6777" s="8">
        <v>1225.1199999999999</v>
      </c>
      <c r="Q6777" s="8">
        <v>3048.5800000000008</v>
      </c>
      <c r="R6777" s="8">
        <v>673.81</v>
      </c>
      <c r="S6777" s="8">
        <v>319287.33999999985</v>
      </c>
      <c r="T6777" s="8">
        <v>238328.84999999995</v>
      </c>
      <c r="U6777" s="8">
        <v>981.33</v>
      </c>
      <c r="V6777" s="8">
        <v>61.47</v>
      </c>
      <c r="W6777" s="8">
        <v>1292.78</v>
      </c>
      <c r="X6777" s="8">
        <v>0</v>
      </c>
      <c r="Y6777" s="8">
        <v>0</v>
      </c>
      <c r="Z6777" s="8">
        <v>0</v>
      </c>
      <c r="AA6777" s="8">
        <v>198955.81999999998</v>
      </c>
      <c r="AB6777" s="8">
        <v>13116.940000000002</v>
      </c>
      <c r="AC6777" s="9">
        <f t="shared" si="634"/>
        <v>185838.87999999998</v>
      </c>
      <c r="AD6777" s="5" t="str">
        <f>$C6777&amp;" "&amp;VLOOKUP(C6777,Tegevusalad!$A$1:$B$89,2,FALSE)</f>
        <v>95 ARVUTITE NING TARBEESEMETE JA KODUTARVETE PARANDUS</v>
      </c>
      <c r="AE6777" s="6">
        <f t="shared" si="636"/>
        <v>1681076.5900000008</v>
      </c>
      <c r="AF6777" s="6">
        <f t="shared" si="637"/>
        <v>746829.84999999951</v>
      </c>
      <c r="AG6777" s="6">
        <f t="shared" si="638"/>
        <v>1966112.4500000007</v>
      </c>
      <c r="AH6777" s="6">
        <f t="shared" si="639"/>
        <v>1075519.9999999993</v>
      </c>
      <c r="AI6777" s="6">
        <f t="shared" si="635"/>
        <v>1966112.4500000007</v>
      </c>
    </row>
    <row r="6778" spans="1:35">
      <c r="A6778" s="3">
        <v>2020</v>
      </c>
      <c r="B6778" s="3">
        <v>8</v>
      </c>
      <c r="C6778" s="4">
        <v>96</v>
      </c>
      <c r="D6778" s="8">
        <v>1726</v>
      </c>
      <c r="E6778" s="8">
        <v>12973432.950000005</v>
      </c>
      <c r="F6778" s="8">
        <v>79353.939999999988</v>
      </c>
      <c r="G6778" s="8">
        <v>3955250.0399999991</v>
      </c>
      <c r="H6778" s="8">
        <v>3148055.4699999993</v>
      </c>
      <c r="I6778" s="8">
        <v>2068879.4899999995</v>
      </c>
      <c r="J6778" s="8">
        <v>17340.490000000002</v>
      </c>
      <c r="K6778" s="8">
        <v>0</v>
      </c>
      <c r="L6778" s="8">
        <v>2601828.3400000012</v>
      </c>
      <c r="M6778" s="8">
        <v>0</v>
      </c>
      <c r="N6778" s="8">
        <v>1775526.5699999989</v>
      </c>
      <c r="O6778" s="8">
        <v>12873.04</v>
      </c>
      <c r="P6778" s="8">
        <v>54703.780000000013</v>
      </c>
      <c r="Q6778" s="8">
        <v>16997.590000000004</v>
      </c>
      <c r="R6778" s="8">
        <v>5224.2300000000023</v>
      </c>
      <c r="S6778" s="8">
        <v>2709906.22</v>
      </c>
      <c r="T6778" s="8">
        <v>1946181.8400000003</v>
      </c>
      <c r="U6778" s="8">
        <v>136105.87</v>
      </c>
      <c r="V6778" s="8">
        <v>6332.81</v>
      </c>
      <c r="W6778" s="8">
        <v>89494.479999999981</v>
      </c>
      <c r="X6778" s="8">
        <v>12194.61</v>
      </c>
      <c r="Y6778" s="8">
        <v>0</v>
      </c>
      <c r="Z6778" s="8">
        <v>2.91</v>
      </c>
      <c r="AA6778" s="8">
        <v>1114237.3600000003</v>
      </c>
      <c r="AB6778" s="8">
        <v>287938.5</v>
      </c>
      <c r="AC6778" s="9">
        <f t="shared" si="634"/>
        <v>826298.86000000034</v>
      </c>
      <c r="AD6778" s="5" t="str">
        <f>$C6778&amp;" "&amp;VLOOKUP(C6778,Tegevusalad!$A$1:$B$89,2,FALSE)</f>
        <v>96 MUU TEENINDUS</v>
      </c>
      <c r="AE6778" s="6">
        <f t="shared" si="636"/>
        <v>10218969.410000004</v>
      </c>
      <c r="AF6778" s="6">
        <f t="shared" si="637"/>
        <v>5999709.519999993</v>
      </c>
      <c r="AG6778" s="6">
        <f t="shared" si="638"/>
        <v>14174219.450000003</v>
      </c>
      <c r="AH6778" s="6">
        <f t="shared" si="639"/>
        <v>8903753.9999999944</v>
      </c>
      <c r="AI6778" s="6">
        <f t="shared" si="635"/>
        <v>14162024.840000004</v>
      </c>
    </row>
    <row r="6779" spans="1:35">
      <c r="A6779" s="3">
        <v>2020</v>
      </c>
      <c r="B6779" s="3">
        <v>8</v>
      </c>
      <c r="C6779" s="4">
        <v>98</v>
      </c>
      <c r="D6779" s="8">
        <v>2</v>
      </c>
      <c r="E6779" s="8">
        <v>40.5</v>
      </c>
      <c r="F6779" s="8">
        <v>0</v>
      </c>
      <c r="G6779" s="8">
        <v>461</v>
      </c>
      <c r="H6779" s="8">
        <v>461</v>
      </c>
      <c r="I6779" s="8">
        <v>461</v>
      </c>
      <c r="J6779" s="8">
        <v>0</v>
      </c>
      <c r="K6779" s="8">
        <v>0</v>
      </c>
      <c r="L6779" s="8">
        <v>8.1</v>
      </c>
      <c r="M6779" s="8">
        <v>0</v>
      </c>
      <c r="N6779" s="8">
        <v>33.980000000000004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  <c r="Y6779" s="8">
        <v>0</v>
      </c>
      <c r="Z6779" s="8">
        <v>0</v>
      </c>
      <c r="AA6779" s="8">
        <v>0</v>
      </c>
      <c r="AB6779" s="8">
        <v>25.880000000000003</v>
      </c>
      <c r="AC6779" s="9">
        <f t="shared" si="634"/>
        <v>-25.880000000000003</v>
      </c>
      <c r="AD6779" s="5" t="str">
        <f>$C6779&amp;" "&amp;VLOOKUP(C6779,Tegevusalad!$A$1:$B$89,2,FALSE)</f>
        <v>98 KODUMAJAPIDAMISTE OMA TARBEKS MÕELDUD ERISTAMATA KAUPADE TOOTMINE JA TEENUSTE OSUTAMINE</v>
      </c>
      <c r="AE6779" s="6">
        <f t="shared" si="636"/>
        <v>40.5</v>
      </c>
      <c r="AF6779" s="6">
        <f t="shared" si="637"/>
        <v>169.9</v>
      </c>
      <c r="AG6779" s="6">
        <f t="shared" si="638"/>
        <v>501.5</v>
      </c>
      <c r="AH6779" s="6">
        <f t="shared" si="639"/>
        <v>169.9</v>
      </c>
      <c r="AI6779" s="6">
        <f t="shared" si="635"/>
        <v>501.5</v>
      </c>
    </row>
    <row r="6780" spans="1:35">
      <c r="A6780" s="3">
        <v>2020</v>
      </c>
      <c r="B6780" s="3">
        <v>8</v>
      </c>
      <c r="C6780" s="4">
        <v>99</v>
      </c>
      <c r="D6780" s="8">
        <v>1</v>
      </c>
      <c r="E6780" s="8">
        <v>0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8.32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  <c r="Y6780" s="8">
        <v>0</v>
      </c>
      <c r="Z6780" s="8">
        <v>0</v>
      </c>
      <c r="AA6780" s="8">
        <v>0</v>
      </c>
      <c r="AB6780" s="8">
        <v>8.32</v>
      </c>
      <c r="AC6780" s="9">
        <f t="shared" si="634"/>
        <v>-8.32</v>
      </c>
      <c r="AD6780" s="5" t="str">
        <f>$C6780&amp;" "&amp;VLOOKUP(C6780,Tegevusalad!$A$1:$B$89,2,FALSE)</f>
        <v>99 EKSTERRITORIAALSETE ORGANISATSIOONIDE JA ÜKSUSTE TEGEVUS</v>
      </c>
      <c r="AE6780" s="6">
        <f t="shared" si="636"/>
        <v>0</v>
      </c>
      <c r="AF6780" s="6">
        <f t="shared" si="637"/>
        <v>41.6</v>
      </c>
      <c r="AG6780" s="6">
        <f t="shared" si="638"/>
        <v>0</v>
      </c>
      <c r="AH6780" s="6">
        <f t="shared" si="639"/>
        <v>41.6</v>
      </c>
      <c r="AI6780" s="6">
        <f t="shared" si="635"/>
        <v>0</v>
      </c>
    </row>
    <row r="6781" spans="1:35">
      <c r="A6781" s="3">
        <v>2020</v>
      </c>
      <c r="B6781" s="3">
        <v>9</v>
      </c>
      <c r="C6781" s="4"/>
      <c r="D6781" s="8">
        <v>172</v>
      </c>
      <c r="E6781" s="8">
        <v>3060568.8499999978</v>
      </c>
      <c r="F6781" s="8">
        <v>2499.84</v>
      </c>
      <c r="G6781" s="8">
        <v>1751668</v>
      </c>
      <c r="H6781" s="8">
        <v>1574098.25</v>
      </c>
      <c r="I6781" s="8">
        <v>1359037</v>
      </c>
      <c r="J6781" s="8">
        <v>176347.37</v>
      </c>
      <c r="K6781" s="8">
        <v>0</v>
      </c>
      <c r="L6781" s="8">
        <v>612338.7799999998</v>
      </c>
      <c r="M6781" s="8">
        <v>0</v>
      </c>
      <c r="N6781" s="8">
        <v>591461.87999999989</v>
      </c>
      <c r="O6781" s="8">
        <v>1584.33</v>
      </c>
      <c r="P6781" s="8">
        <v>4057.07</v>
      </c>
      <c r="Q6781" s="8">
        <v>3049.3599999999997</v>
      </c>
      <c r="R6781" s="8">
        <v>570.01</v>
      </c>
      <c r="S6781" s="8">
        <v>439033.9200000001</v>
      </c>
      <c r="T6781" s="8">
        <v>392613.11000000004</v>
      </c>
      <c r="U6781" s="8">
        <v>1072588.8600000001</v>
      </c>
      <c r="V6781" s="8">
        <v>1072588.8600000001</v>
      </c>
      <c r="W6781" s="8">
        <v>26005.370000000003</v>
      </c>
      <c r="X6781" s="8">
        <v>618385.02</v>
      </c>
      <c r="Y6781" s="8">
        <v>0</v>
      </c>
      <c r="Z6781" s="8">
        <v>0</v>
      </c>
      <c r="AA6781" s="8">
        <v>76897.469999999958</v>
      </c>
      <c r="AB6781" s="8">
        <v>56020.569999999992</v>
      </c>
      <c r="AC6781" s="9">
        <f t="shared" si="634"/>
        <v>20876.899999999965</v>
      </c>
      <c r="AD6781" s="5" t="e">
        <f>$C6781&amp;" "&amp;VLOOKUP(C6781,Tegevusalad!$A$1:$B$89,2,FALSE)</f>
        <v>#N/A</v>
      </c>
      <c r="AE6781" s="6">
        <f t="shared" si="636"/>
        <v>2169830.9299999974</v>
      </c>
      <c r="AF6781" s="6">
        <f t="shared" si="637"/>
        <v>2513203.8799999994</v>
      </c>
      <c r="AG6781" s="6">
        <f t="shared" si="638"/>
        <v>3921498.9299999969</v>
      </c>
      <c r="AH6781" s="6">
        <f t="shared" si="639"/>
        <v>2960159.4499999993</v>
      </c>
      <c r="AI6781" s="6">
        <f t="shared" si="635"/>
        <v>3303113.9099999974</v>
      </c>
    </row>
    <row r="6782" spans="1:35">
      <c r="A6782" s="3">
        <v>2020</v>
      </c>
      <c r="B6782" s="3">
        <v>9</v>
      </c>
      <c r="C6782" s="4">
        <v>1</v>
      </c>
      <c r="D6782" s="8">
        <v>4951</v>
      </c>
      <c r="E6782" s="8">
        <v>134611503.10999987</v>
      </c>
      <c r="F6782" s="8">
        <v>93799.99</v>
      </c>
      <c r="G6782" s="8">
        <v>3771565.9399999995</v>
      </c>
      <c r="H6782" s="8">
        <v>2810297.9799999995</v>
      </c>
      <c r="I6782" s="8">
        <v>2477284.4400000004</v>
      </c>
      <c r="J6782" s="8">
        <v>829064.30999999994</v>
      </c>
      <c r="K6782" s="8">
        <v>0</v>
      </c>
      <c r="L6782" s="8">
        <v>26930742.589999959</v>
      </c>
      <c r="M6782" s="8">
        <v>0</v>
      </c>
      <c r="N6782" s="8">
        <v>18681018.469999973</v>
      </c>
      <c r="O6782" s="8">
        <v>210869.08000000002</v>
      </c>
      <c r="P6782" s="8">
        <v>3474501.8200000012</v>
      </c>
      <c r="Q6782" s="8">
        <v>41968.599999999991</v>
      </c>
      <c r="R6782" s="8">
        <v>22201.43</v>
      </c>
      <c r="S6782" s="8">
        <v>1969592.4400000006</v>
      </c>
      <c r="T6782" s="8">
        <v>1454658.5399999998</v>
      </c>
      <c r="U6782" s="8">
        <v>130259.66000000003</v>
      </c>
      <c r="V6782" s="8">
        <v>89024.510000000053</v>
      </c>
      <c r="W6782" s="8">
        <v>1597512.25</v>
      </c>
      <c r="X6782" s="8">
        <v>59531.960000000014</v>
      </c>
      <c r="Y6782" s="8">
        <v>625.33000000000004</v>
      </c>
      <c r="Z6782" s="8">
        <v>548.23</v>
      </c>
      <c r="AA6782" s="8">
        <v>12031823.960000025</v>
      </c>
      <c r="AB6782" s="8">
        <v>3782022.7500000019</v>
      </c>
      <c r="AC6782" s="9">
        <f t="shared" si="634"/>
        <v>8249801.2100000232</v>
      </c>
      <c r="AD6782" s="5" t="str">
        <f>$C6782&amp;" "&amp;VLOOKUP(C6782,Tegevusalad!$A$1:$B$89,2,FALSE)</f>
        <v>1 TAIME- JA LOOMAKASVATUS, JAHINDUS JA NEID TEENINDAVAD TEGEVUSALAD</v>
      </c>
      <c r="AE6782" s="6">
        <f t="shared" si="636"/>
        <v>132664982.95999989</v>
      </c>
      <c r="AF6782" s="6">
        <f t="shared" si="637"/>
        <v>90450926.509999856</v>
      </c>
      <c r="AG6782" s="6">
        <f t="shared" si="638"/>
        <v>136436548.89999989</v>
      </c>
      <c r="AH6782" s="6">
        <f t="shared" si="639"/>
        <v>93516099.499999851</v>
      </c>
      <c r="AI6782" s="6">
        <f t="shared" si="635"/>
        <v>136377016.93999988</v>
      </c>
    </row>
    <row r="6783" spans="1:35">
      <c r="A6783" s="3">
        <v>2020</v>
      </c>
      <c r="B6783" s="3">
        <v>9</v>
      </c>
      <c r="C6783" s="4">
        <v>2</v>
      </c>
      <c r="D6783" s="8">
        <v>2070</v>
      </c>
      <c r="E6783" s="8">
        <v>41533311.539999984</v>
      </c>
      <c r="F6783" s="8">
        <v>18545.879999999997</v>
      </c>
      <c r="G6783" s="8">
        <v>7545159.2000000002</v>
      </c>
      <c r="H6783" s="8">
        <v>3030800.0700000017</v>
      </c>
      <c r="I6783" s="8">
        <v>916850.27999999991</v>
      </c>
      <c r="J6783" s="8">
        <v>521807.47000000003</v>
      </c>
      <c r="K6783" s="8">
        <v>0</v>
      </c>
      <c r="L6783" s="8">
        <v>8308331.6000000117</v>
      </c>
      <c r="M6783" s="8">
        <v>0</v>
      </c>
      <c r="N6783" s="8">
        <v>6163326.1999999983</v>
      </c>
      <c r="O6783" s="8">
        <v>8735.8000000000011</v>
      </c>
      <c r="P6783" s="8">
        <v>709588.80999999982</v>
      </c>
      <c r="Q6783" s="8">
        <v>41420.649999999994</v>
      </c>
      <c r="R6783" s="8">
        <v>8507.6399999999976</v>
      </c>
      <c r="S6783" s="8">
        <v>690389.33000000019</v>
      </c>
      <c r="T6783" s="8">
        <v>520423.55999999988</v>
      </c>
      <c r="U6783" s="8">
        <v>24344.890000000007</v>
      </c>
      <c r="V6783" s="8">
        <v>17758.150000000001</v>
      </c>
      <c r="W6783" s="8">
        <v>9602017.040000001</v>
      </c>
      <c r="X6783" s="8">
        <v>4974.2</v>
      </c>
      <c r="Y6783" s="8">
        <v>3.09</v>
      </c>
      <c r="Z6783" s="8">
        <v>0</v>
      </c>
      <c r="AA6783" s="8">
        <v>3327948.4600000037</v>
      </c>
      <c r="AB6783" s="8">
        <v>1182939.9699999986</v>
      </c>
      <c r="AC6783" s="9">
        <f t="shared" si="634"/>
        <v>2145008.4900000049</v>
      </c>
      <c r="AD6783" s="5" t="str">
        <f>$C6783&amp;" "&amp;VLOOKUP(C6783,Tegevusalad!$A$1:$B$89,2,FALSE)</f>
        <v>2 METSAMAJANDUS JA METSAVARUMINE</v>
      </c>
      <c r="AE6783" s="6">
        <f t="shared" si="636"/>
        <v>40842097.399999991</v>
      </c>
      <c r="AF6783" s="6">
        <f t="shared" si="637"/>
        <v>30118514.129999988</v>
      </c>
      <c r="AG6783" s="6">
        <f t="shared" si="638"/>
        <v>48387256.599999994</v>
      </c>
      <c r="AH6783" s="6">
        <f t="shared" si="639"/>
        <v>30859169.199999988</v>
      </c>
      <c r="AI6783" s="6">
        <f t="shared" si="635"/>
        <v>48382282.399999991</v>
      </c>
    </row>
    <row r="6784" spans="1:35">
      <c r="A6784" s="3">
        <v>2020</v>
      </c>
      <c r="B6784" s="3">
        <v>9</v>
      </c>
      <c r="C6784" s="4">
        <v>3</v>
      </c>
      <c r="D6784" s="8">
        <v>276</v>
      </c>
      <c r="E6784" s="8">
        <v>3546761.6500000004</v>
      </c>
      <c r="F6784" s="8">
        <v>2893.57</v>
      </c>
      <c r="G6784" s="8">
        <v>225455.85</v>
      </c>
      <c r="H6784" s="8">
        <v>204116.87</v>
      </c>
      <c r="I6784" s="8">
        <v>102891.1</v>
      </c>
      <c r="J6784" s="8">
        <v>0</v>
      </c>
      <c r="K6784" s="8">
        <v>0</v>
      </c>
      <c r="L6784" s="8">
        <v>709612.76999999979</v>
      </c>
      <c r="M6784" s="8">
        <v>0</v>
      </c>
      <c r="N6784" s="8">
        <v>557688.20999999961</v>
      </c>
      <c r="O6784" s="8">
        <v>0</v>
      </c>
      <c r="P6784" s="8">
        <v>254043.86000000002</v>
      </c>
      <c r="Q6784" s="8">
        <v>2252.6200000000003</v>
      </c>
      <c r="R6784" s="8">
        <v>473.22999999999996</v>
      </c>
      <c r="S6784" s="8">
        <v>1086299.3400000001</v>
      </c>
      <c r="T6784" s="8">
        <v>1040862.4600000001</v>
      </c>
      <c r="U6784" s="8">
        <v>300461.93</v>
      </c>
      <c r="V6784" s="8">
        <v>319.43</v>
      </c>
      <c r="W6784" s="8">
        <v>41278.640000000007</v>
      </c>
      <c r="X6784" s="8">
        <v>0</v>
      </c>
      <c r="Y6784" s="8">
        <v>0</v>
      </c>
      <c r="Z6784" s="8">
        <v>0</v>
      </c>
      <c r="AA6784" s="8">
        <v>241030.71999999988</v>
      </c>
      <c r="AB6784" s="8">
        <v>89106.159999999974</v>
      </c>
      <c r="AC6784" s="9">
        <f t="shared" si="634"/>
        <v>151924.55999999991</v>
      </c>
      <c r="AD6784" s="5" t="str">
        <f>$C6784&amp;" "&amp;VLOOKUP(C6784,Tegevusalad!$A$1:$B$89,2,FALSE)</f>
        <v>3 KALAPÜÜK JA VESIVILJELUS</v>
      </c>
      <c r="AE6784" s="6">
        <f t="shared" si="636"/>
        <v>2162893.9500000002</v>
      </c>
      <c r="AF6784" s="6">
        <f t="shared" si="637"/>
        <v>1404365.3599999978</v>
      </c>
      <c r="AG6784" s="6">
        <f t="shared" si="638"/>
        <v>2388349.8000000003</v>
      </c>
      <c r="AH6784" s="6">
        <f t="shared" si="639"/>
        <v>2790807.1999999979</v>
      </c>
      <c r="AI6784" s="6">
        <f t="shared" si="635"/>
        <v>2388349.8000000003</v>
      </c>
    </row>
    <row r="6785" spans="1:35">
      <c r="A6785" s="3">
        <v>2020</v>
      </c>
      <c r="B6785" s="3">
        <v>9</v>
      </c>
      <c r="C6785" s="4">
        <v>8</v>
      </c>
      <c r="D6785" s="8">
        <v>139</v>
      </c>
      <c r="E6785" s="8">
        <v>16034744.91</v>
      </c>
      <c r="F6785" s="8">
        <v>7987.2</v>
      </c>
      <c r="G6785" s="8">
        <v>6390619.0999999987</v>
      </c>
      <c r="H6785" s="8">
        <v>3499416.7000000007</v>
      </c>
      <c r="I6785" s="8">
        <v>3440547.12</v>
      </c>
      <c r="J6785" s="8">
        <v>2689636.8200000003</v>
      </c>
      <c r="K6785" s="8">
        <v>0</v>
      </c>
      <c r="L6785" s="8">
        <v>3207667.86</v>
      </c>
      <c r="M6785" s="8">
        <v>0</v>
      </c>
      <c r="N6785" s="8">
        <v>2792065.3000000003</v>
      </c>
      <c r="O6785" s="8">
        <v>10957.029999999999</v>
      </c>
      <c r="P6785" s="8">
        <v>332839.51</v>
      </c>
      <c r="Q6785" s="8">
        <v>4973.38</v>
      </c>
      <c r="R6785" s="8">
        <v>9615.8700000000008</v>
      </c>
      <c r="S6785" s="8">
        <v>1649610.9599999997</v>
      </c>
      <c r="T6785" s="8">
        <v>1042970.3299999998</v>
      </c>
      <c r="U6785" s="8">
        <v>74299.490000000005</v>
      </c>
      <c r="V6785" s="8">
        <v>34127.96</v>
      </c>
      <c r="W6785" s="8">
        <v>34257.94</v>
      </c>
      <c r="X6785" s="8">
        <v>3721.6</v>
      </c>
      <c r="Y6785" s="8">
        <v>0</v>
      </c>
      <c r="Z6785" s="8">
        <v>0</v>
      </c>
      <c r="AA6785" s="8">
        <v>1133468.3400000001</v>
      </c>
      <c r="AB6785" s="8">
        <v>717865.78000000026</v>
      </c>
      <c r="AC6785" s="9">
        <f t="shared" si="634"/>
        <v>415602.55999999982</v>
      </c>
      <c r="AD6785" s="5" t="str">
        <f>$C6785&amp;" "&amp;VLOOKUP(C6785,Tegevusalad!$A$1:$B$89,2,FALSE)</f>
        <v>8 MUU KAEVANDAMINE</v>
      </c>
      <c r="AE6785" s="6">
        <f t="shared" si="636"/>
        <v>14322543.26</v>
      </c>
      <c r="AF6785" s="6">
        <f t="shared" si="637"/>
        <v>12263838.210000005</v>
      </c>
      <c r="AG6785" s="6">
        <f t="shared" si="638"/>
        <v>20713162.359999999</v>
      </c>
      <c r="AH6785" s="6">
        <f t="shared" si="639"/>
        <v>14008405.850000001</v>
      </c>
      <c r="AI6785" s="6">
        <f t="shared" si="635"/>
        <v>20709440.759999998</v>
      </c>
    </row>
    <row r="6786" spans="1:35">
      <c r="A6786" s="3">
        <v>2020</v>
      </c>
      <c r="B6786" s="3">
        <v>9</v>
      </c>
      <c r="C6786" s="4">
        <v>9</v>
      </c>
      <c r="D6786" s="8">
        <v>25</v>
      </c>
      <c r="E6786" s="8">
        <v>616643.96</v>
      </c>
      <c r="F6786" s="8">
        <v>0</v>
      </c>
      <c r="G6786" s="8">
        <v>268075.5</v>
      </c>
      <c r="H6786" s="8">
        <v>268075.5</v>
      </c>
      <c r="I6786" s="8">
        <v>45510.75</v>
      </c>
      <c r="J6786" s="8">
        <v>0</v>
      </c>
      <c r="K6786" s="8">
        <v>0</v>
      </c>
      <c r="L6786" s="8">
        <v>123328.79</v>
      </c>
      <c r="M6786" s="8">
        <v>0</v>
      </c>
      <c r="N6786" s="8">
        <v>80757.090000000011</v>
      </c>
      <c r="O6786" s="8">
        <v>0</v>
      </c>
      <c r="P6786" s="8">
        <v>9863.73</v>
      </c>
      <c r="Q6786" s="8">
        <v>311.51</v>
      </c>
      <c r="R6786" s="8">
        <v>451.12999999999994</v>
      </c>
      <c r="S6786" s="8">
        <v>62405.75</v>
      </c>
      <c r="T6786" s="8">
        <v>61610.75</v>
      </c>
      <c r="U6786" s="8">
        <v>53400</v>
      </c>
      <c r="V6786" s="8">
        <v>0</v>
      </c>
      <c r="W6786" s="8">
        <v>10713</v>
      </c>
      <c r="X6786" s="8">
        <v>0</v>
      </c>
      <c r="Y6786" s="8">
        <v>0</v>
      </c>
      <c r="Z6786" s="8">
        <v>0</v>
      </c>
      <c r="AA6786" s="8">
        <v>44508.72</v>
      </c>
      <c r="AB6786" s="8">
        <v>1937.0200000000002</v>
      </c>
      <c r="AC6786" s="9">
        <f t="shared" si="634"/>
        <v>42571.700000000004</v>
      </c>
      <c r="AD6786" s="5" t="str">
        <f>$C6786&amp;" "&amp;VLOOKUP(C6786,Tegevusalad!$A$1:$B$89,2,FALSE)</f>
        <v>9 KAEVANDAMIST ABISTAVAD TEGEVUSALAD</v>
      </c>
      <c r="AE6786" s="6">
        <f t="shared" si="636"/>
        <v>500838.20999999996</v>
      </c>
      <c r="AF6786" s="6">
        <f t="shared" si="637"/>
        <v>290235.35000000003</v>
      </c>
      <c r="AG6786" s="6">
        <f t="shared" si="638"/>
        <v>768913.71</v>
      </c>
      <c r="AH6786" s="6">
        <f t="shared" si="639"/>
        <v>406041.10000000003</v>
      </c>
      <c r="AI6786" s="6">
        <f t="shared" si="635"/>
        <v>768913.71</v>
      </c>
    </row>
    <row r="6787" spans="1:35">
      <c r="A6787" s="3">
        <v>2020</v>
      </c>
      <c r="B6787" s="3">
        <v>9</v>
      </c>
      <c r="C6787" s="4">
        <v>10</v>
      </c>
      <c r="D6787" s="8">
        <v>623</v>
      </c>
      <c r="E6787" s="8">
        <v>144243037.61000022</v>
      </c>
      <c r="F6787" s="8">
        <v>5415.5500000000011</v>
      </c>
      <c r="G6787" s="8">
        <v>68432022.850000009</v>
      </c>
      <c r="H6787" s="8">
        <v>49527046.679999992</v>
      </c>
      <c r="I6787" s="8">
        <v>48936746.239999987</v>
      </c>
      <c r="J6787" s="8">
        <v>19453923.920000002</v>
      </c>
      <c r="K6787" s="8">
        <v>0</v>
      </c>
      <c r="L6787" s="8">
        <v>28849094.979999982</v>
      </c>
      <c r="M6787" s="8">
        <v>445949.60000000009</v>
      </c>
      <c r="N6787" s="8">
        <v>31523477.469999969</v>
      </c>
      <c r="O6787" s="8">
        <v>949663.7300000001</v>
      </c>
      <c r="P6787" s="8">
        <v>1145860.6200000003</v>
      </c>
      <c r="Q6787" s="8">
        <v>25081.660000000014</v>
      </c>
      <c r="R6787" s="8">
        <v>28712.319999999992</v>
      </c>
      <c r="S6787" s="8">
        <v>36750678.879999995</v>
      </c>
      <c r="T6787" s="8">
        <v>32887139.589999996</v>
      </c>
      <c r="U6787" s="8">
        <v>154731.94</v>
      </c>
      <c r="V6787" s="8">
        <v>14626.640000000003</v>
      </c>
      <c r="W6787" s="8">
        <v>123379.66999999997</v>
      </c>
      <c r="X6787" s="8">
        <v>9125.75</v>
      </c>
      <c r="Y6787" s="8">
        <v>0.06</v>
      </c>
      <c r="Z6787" s="8">
        <v>0.04</v>
      </c>
      <c r="AA6787" s="8">
        <v>4962780.549999998</v>
      </c>
      <c r="AB6787" s="8">
        <v>7191213.4200000009</v>
      </c>
      <c r="AC6787" s="9">
        <f t="shared" ref="AC6787:AC6850" si="640">AA6787-AB6787</f>
        <v>-2228432.8700000029</v>
      </c>
      <c r="AD6787" s="5" t="str">
        <f>$C6787&amp;" "&amp;VLOOKUP(C6787,Tegevusalad!$A$1:$B$89,2,FALSE)</f>
        <v>10 TOIDUAINETE TOOTMINE</v>
      </c>
      <c r="AE6787" s="6">
        <f t="shared" si="636"/>
        <v>107352168.09000024</v>
      </c>
      <c r="AF6787" s="6">
        <f t="shared" si="637"/>
        <v>116121846.11999984</v>
      </c>
      <c r="AG6787" s="6">
        <f t="shared" si="638"/>
        <v>175784190.94000024</v>
      </c>
      <c r="AH6787" s="6">
        <f t="shared" si="639"/>
        <v>157760948.94999984</v>
      </c>
      <c r="AI6787" s="6">
        <f t="shared" ref="AI6787:AI6850" si="641">(E6787+F6787+G6787)-(S6787+U6787)</f>
        <v>175775065.19000024</v>
      </c>
    </row>
    <row r="6788" spans="1:35">
      <c r="A6788" s="3">
        <v>2020</v>
      </c>
      <c r="B6788" s="3">
        <v>9</v>
      </c>
      <c r="C6788" s="4">
        <v>11</v>
      </c>
      <c r="D6788" s="8">
        <v>145</v>
      </c>
      <c r="E6788" s="8">
        <v>26057236.120000005</v>
      </c>
      <c r="F6788" s="8">
        <v>635.66999999999996</v>
      </c>
      <c r="G6788" s="8">
        <v>6445783.1800000006</v>
      </c>
      <c r="H6788" s="8">
        <v>4853474.4400000004</v>
      </c>
      <c r="I6788" s="8">
        <v>4746828.9400000004</v>
      </c>
      <c r="J6788" s="8">
        <v>1224093.1100000001</v>
      </c>
      <c r="K6788" s="8">
        <v>0</v>
      </c>
      <c r="L6788" s="8">
        <v>5211504.4400000004</v>
      </c>
      <c r="M6788" s="8">
        <v>0</v>
      </c>
      <c r="N6788" s="8">
        <v>3131494.4299999997</v>
      </c>
      <c r="O6788" s="8">
        <v>77901.87</v>
      </c>
      <c r="P6788" s="8">
        <v>159998.72</v>
      </c>
      <c r="Q6788" s="8">
        <v>8288.75</v>
      </c>
      <c r="R6788" s="8">
        <v>9798.2700000000023</v>
      </c>
      <c r="S6788" s="8">
        <v>5480749.8499999978</v>
      </c>
      <c r="T6788" s="8">
        <v>4843835.5499999989</v>
      </c>
      <c r="U6788" s="8">
        <v>6843.15</v>
      </c>
      <c r="V6788" s="8">
        <v>76.44</v>
      </c>
      <c r="W6788" s="8">
        <v>33833.300000000003</v>
      </c>
      <c r="X6788" s="8">
        <v>1850.9700000000003</v>
      </c>
      <c r="Y6788" s="8">
        <v>0</v>
      </c>
      <c r="Z6788" s="8">
        <v>0</v>
      </c>
      <c r="AA6788" s="8">
        <v>2199633.0400000005</v>
      </c>
      <c r="AB6788" s="8">
        <v>119623.03</v>
      </c>
      <c r="AC6788" s="9">
        <f t="shared" si="640"/>
        <v>2080010.0100000005</v>
      </c>
      <c r="AD6788" s="5" t="str">
        <f>$C6788&amp;" "&amp;VLOOKUP(C6788,Tegevusalad!$A$1:$B$89,2,FALSE)</f>
        <v>11 JOOGITOOTMINE</v>
      </c>
      <c r="AE6788" s="6">
        <f t="shared" si="636"/>
        <v>20572129.760000005</v>
      </c>
      <c r="AF6788" s="6">
        <f t="shared" si="637"/>
        <v>9829437.589999998</v>
      </c>
      <c r="AG6788" s="6">
        <f t="shared" si="638"/>
        <v>27017912.940000005</v>
      </c>
      <c r="AH6788" s="6">
        <f t="shared" si="639"/>
        <v>15706463.499999998</v>
      </c>
      <c r="AI6788" s="6">
        <f t="shared" si="641"/>
        <v>27016061.970000006</v>
      </c>
    </row>
    <row r="6789" spans="1:35">
      <c r="A6789" s="3">
        <v>2020</v>
      </c>
      <c r="B6789" s="3">
        <v>9</v>
      </c>
      <c r="C6789" s="4">
        <v>13</v>
      </c>
      <c r="D6789" s="8">
        <v>274</v>
      </c>
      <c r="E6789" s="8">
        <v>17687451.720000003</v>
      </c>
      <c r="F6789" s="8">
        <v>0</v>
      </c>
      <c r="G6789" s="8">
        <v>26079521.510000002</v>
      </c>
      <c r="H6789" s="8">
        <v>22856765.820000004</v>
      </c>
      <c r="I6789" s="8">
        <v>21178183.120000001</v>
      </c>
      <c r="J6789" s="8">
        <v>3060205.8800000008</v>
      </c>
      <c r="K6789" s="8">
        <v>0</v>
      </c>
      <c r="L6789" s="8">
        <v>3537490.3600000003</v>
      </c>
      <c r="M6789" s="8">
        <v>901833.86999999988</v>
      </c>
      <c r="N6789" s="8">
        <v>4616335.6800000006</v>
      </c>
      <c r="O6789" s="8">
        <v>1039334.4099999999</v>
      </c>
      <c r="P6789" s="8">
        <v>83841.849999999977</v>
      </c>
      <c r="Q6789" s="8">
        <v>11149.519999999999</v>
      </c>
      <c r="R6789" s="8">
        <v>3307.37</v>
      </c>
      <c r="S6789" s="8">
        <v>8807815.1800000034</v>
      </c>
      <c r="T6789" s="8">
        <v>8167326.2000000011</v>
      </c>
      <c r="U6789" s="8">
        <v>391894.61000000004</v>
      </c>
      <c r="V6789" s="8">
        <v>1894.1799999999998</v>
      </c>
      <c r="W6789" s="8">
        <v>6622.89</v>
      </c>
      <c r="X6789" s="8">
        <v>1651.24</v>
      </c>
      <c r="Y6789" s="8">
        <v>0.01</v>
      </c>
      <c r="Z6789" s="8">
        <v>0</v>
      </c>
      <c r="AA6789" s="8">
        <v>1041837.4400000001</v>
      </c>
      <c r="AB6789" s="8">
        <v>1218848.8799999999</v>
      </c>
      <c r="AC6789" s="9">
        <f t="shared" si="640"/>
        <v>-177011.43999999983</v>
      </c>
      <c r="AD6789" s="5" t="str">
        <f>$C6789&amp;" "&amp;VLOOKUP(C6789,Tegevusalad!$A$1:$B$89,2,FALSE)</f>
        <v>13 TEKSTIILITOOTMINE</v>
      </c>
      <c r="AE6789" s="6">
        <f t="shared" si="636"/>
        <v>8489393.1699999981</v>
      </c>
      <c r="AF6789" s="6">
        <f t="shared" si="637"/>
        <v>8703727.5899999999</v>
      </c>
      <c r="AG6789" s="6">
        <f t="shared" si="638"/>
        <v>34568914.680000007</v>
      </c>
      <c r="AH6789" s="6">
        <f t="shared" si="639"/>
        <v>23098215.250000004</v>
      </c>
      <c r="AI6789" s="6">
        <f t="shared" si="641"/>
        <v>34567263.439999998</v>
      </c>
    </row>
    <row r="6790" spans="1:35">
      <c r="A6790" s="3">
        <v>2020</v>
      </c>
      <c r="B6790" s="3">
        <v>9</v>
      </c>
      <c r="C6790" s="4">
        <v>14</v>
      </c>
      <c r="D6790" s="8">
        <v>340</v>
      </c>
      <c r="E6790" s="8">
        <v>7722127.8099999968</v>
      </c>
      <c r="F6790" s="8">
        <v>718.17</v>
      </c>
      <c r="G6790" s="8">
        <v>10173832.680000002</v>
      </c>
      <c r="H6790" s="8">
        <v>7129158.7100000018</v>
      </c>
      <c r="I6790" s="8">
        <v>4799389.959999999</v>
      </c>
      <c r="J6790" s="8">
        <v>2590933.36</v>
      </c>
      <c r="K6790" s="8">
        <v>323.17</v>
      </c>
      <c r="L6790" s="8">
        <v>1544490.2299999995</v>
      </c>
      <c r="M6790" s="8">
        <v>129846.42000000001</v>
      </c>
      <c r="N6790" s="8">
        <v>1529443.640000002</v>
      </c>
      <c r="O6790" s="8">
        <v>303157.87</v>
      </c>
      <c r="P6790" s="8">
        <v>19858.370000000003</v>
      </c>
      <c r="Q6790" s="8">
        <v>1454.2000000000003</v>
      </c>
      <c r="R6790" s="8">
        <v>2652.8399999999992</v>
      </c>
      <c r="S6790" s="8">
        <v>2790690.7300000004</v>
      </c>
      <c r="T6790" s="8">
        <v>2274650.3400000003</v>
      </c>
      <c r="U6790" s="8">
        <v>7629.93</v>
      </c>
      <c r="V6790" s="8">
        <v>52.25</v>
      </c>
      <c r="W6790" s="8">
        <v>5679.49</v>
      </c>
      <c r="X6790" s="8">
        <v>1613.05</v>
      </c>
      <c r="Y6790" s="8">
        <v>0</v>
      </c>
      <c r="Z6790" s="8">
        <v>0.01</v>
      </c>
      <c r="AA6790" s="8">
        <v>508290.92</v>
      </c>
      <c r="AB6790" s="8">
        <v>363397.91999999981</v>
      </c>
      <c r="AC6790" s="9">
        <f t="shared" si="640"/>
        <v>144893.00000000017</v>
      </c>
      <c r="AD6790" s="5" t="str">
        <f>$C6790&amp;" "&amp;VLOOKUP(C6790,Tegevusalad!$A$1:$B$89,2,FALSE)</f>
        <v>14 RÕIVATOOTMINE</v>
      </c>
      <c r="AE6790" s="6">
        <f t="shared" si="636"/>
        <v>4926138.3699999955</v>
      </c>
      <c r="AF6790" s="6">
        <f t="shared" si="637"/>
        <v>3346424.6400000104</v>
      </c>
      <c r="AG6790" s="6">
        <f t="shared" si="638"/>
        <v>15099971.049999997</v>
      </c>
      <c r="AH6790" s="6">
        <f t="shared" si="639"/>
        <v>7660482.4000000097</v>
      </c>
      <c r="AI6790" s="6">
        <f t="shared" si="641"/>
        <v>15098357.999999996</v>
      </c>
    </row>
    <row r="6791" spans="1:35">
      <c r="A6791" s="3">
        <v>2020</v>
      </c>
      <c r="B6791" s="3">
        <v>9</v>
      </c>
      <c r="C6791" s="4">
        <v>15</v>
      </c>
      <c r="D6791" s="8">
        <v>68</v>
      </c>
      <c r="E6791" s="8">
        <v>1297911.5400000003</v>
      </c>
      <c r="F6791" s="8">
        <v>42.94</v>
      </c>
      <c r="G6791" s="8">
        <v>2354248.7599999998</v>
      </c>
      <c r="H6791" s="8">
        <v>1517750.3499999999</v>
      </c>
      <c r="I6791" s="8">
        <v>1189503.69</v>
      </c>
      <c r="J6791" s="8">
        <v>583810.51</v>
      </c>
      <c r="K6791" s="8">
        <v>0</v>
      </c>
      <c r="L6791" s="8">
        <v>259586.16000000003</v>
      </c>
      <c r="M6791" s="8">
        <v>0</v>
      </c>
      <c r="N6791" s="8">
        <v>254464.78999999995</v>
      </c>
      <c r="O6791" s="8">
        <v>6317.7999999999993</v>
      </c>
      <c r="P6791" s="8">
        <v>950.11</v>
      </c>
      <c r="Q6791" s="8">
        <v>911.62</v>
      </c>
      <c r="R6791" s="8">
        <v>450.79000000000008</v>
      </c>
      <c r="S6791" s="8">
        <v>521896.81999999995</v>
      </c>
      <c r="T6791" s="8">
        <v>462696.89999999997</v>
      </c>
      <c r="U6791" s="8">
        <v>85.83</v>
      </c>
      <c r="V6791" s="8">
        <v>12.58</v>
      </c>
      <c r="W6791" s="8">
        <v>53876.01</v>
      </c>
      <c r="X6791" s="8">
        <v>2566.38</v>
      </c>
      <c r="Y6791" s="8">
        <v>0</v>
      </c>
      <c r="Z6791" s="8">
        <v>0</v>
      </c>
      <c r="AA6791" s="8">
        <v>54783.509999999995</v>
      </c>
      <c r="AB6791" s="8">
        <v>49662.14</v>
      </c>
      <c r="AC6791" s="9">
        <f t="shared" si="640"/>
        <v>5121.3699999999953</v>
      </c>
      <c r="AD6791" s="5" t="str">
        <f>$C6791&amp;" "&amp;VLOOKUP(C6791,Tegevusalad!$A$1:$B$89,2,FALSE)</f>
        <v>15 NAHATÖÖTLEMINE JA NAHKTOODETE TOOTMINE</v>
      </c>
      <c r="AE6791" s="6">
        <f t="shared" si="636"/>
        <v>778538.2100000002</v>
      </c>
      <c r="AF6791" s="6">
        <f t="shared" si="637"/>
        <v>721018.82999999973</v>
      </c>
      <c r="AG6791" s="6">
        <f t="shared" si="638"/>
        <v>3132786.97</v>
      </c>
      <c r="AH6791" s="6">
        <f t="shared" si="639"/>
        <v>1274577.8999999997</v>
      </c>
      <c r="AI6791" s="6">
        <f t="shared" si="641"/>
        <v>3130220.5900000003</v>
      </c>
    </row>
    <row r="6792" spans="1:35">
      <c r="A6792" s="3">
        <v>2020</v>
      </c>
      <c r="B6792" s="3">
        <v>9</v>
      </c>
      <c r="C6792" s="4">
        <v>16</v>
      </c>
      <c r="D6792" s="8">
        <v>1150</v>
      </c>
      <c r="E6792" s="8">
        <v>124100370.13999999</v>
      </c>
      <c r="F6792" s="8">
        <v>2571.52</v>
      </c>
      <c r="G6792" s="8">
        <v>137185419.56999996</v>
      </c>
      <c r="H6792" s="8">
        <v>99870889.150000051</v>
      </c>
      <c r="I6792" s="8">
        <v>100664449.40000004</v>
      </c>
      <c r="J6792" s="8">
        <v>31838027.019999985</v>
      </c>
      <c r="K6792" s="8">
        <v>0</v>
      </c>
      <c r="L6792" s="8">
        <v>24820305.440000005</v>
      </c>
      <c r="M6792" s="8">
        <v>1017309.5299999999</v>
      </c>
      <c r="N6792" s="8">
        <v>36234010.04999993</v>
      </c>
      <c r="O6792" s="8">
        <v>2130931.350000001</v>
      </c>
      <c r="P6792" s="8">
        <v>2615984.1000000006</v>
      </c>
      <c r="Q6792" s="8">
        <v>35475.090000000011</v>
      </c>
      <c r="R6792" s="8">
        <v>21719.52</v>
      </c>
      <c r="S6792" s="8">
        <v>36530192.789999969</v>
      </c>
      <c r="T6792" s="8">
        <v>30564572.769999992</v>
      </c>
      <c r="U6792" s="8">
        <v>307283.98999999976</v>
      </c>
      <c r="V6792" s="8">
        <v>117951.87000000001</v>
      </c>
      <c r="W6792" s="8">
        <v>771276.72999999986</v>
      </c>
      <c r="X6792" s="8">
        <v>335665.63</v>
      </c>
      <c r="Y6792" s="8">
        <v>0.06</v>
      </c>
      <c r="Z6792" s="8">
        <v>0.05</v>
      </c>
      <c r="AA6792" s="8">
        <v>2774389.4900000007</v>
      </c>
      <c r="AB6792" s="8">
        <v>13170784.560000004</v>
      </c>
      <c r="AC6792" s="9">
        <f t="shared" si="640"/>
        <v>-10396395.070000004</v>
      </c>
      <c r="AD6792" s="5" t="str">
        <f>$C6792&amp;" "&amp;VLOOKUP(C6792,Tegevusalad!$A$1:$B$89,2,FALSE)</f>
        <v>16 PUIDUTÖÖTLEMINE NING PUIT- JA KORKTOODETE TOOTMINE, V.A MÖÖBEL; ÕLEST JA PUNUMISMATERJALIST TOODETE TOOTMINE</v>
      </c>
      <c r="AE6792" s="6">
        <f t="shared" si="636"/>
        <v>87601130.510000005</v>
      </c>
      <c r="AF6792" s="6">
        <f t="shared" si="637"/>
        <v>133904466.18999967</v>
      </c>
      <c r="AG6792" s="6">
        <f t="shared" si="638"/>
        <v>224786550.07999998</v>
      </c>
      <c r="AH6792" s="6">
        <f t="shared" si="639"/>
        <v>181278647.84999967</v>
      </c>
      <c r="AI6792" s="6">
        <f t="shared" si="641"/>
        <v>224450884.44999999</v>
      </c>
    </row>
    <row r="6793" spans="1:35">
      <c r="A6793" s="3">
        <v>2020</v>
      </c>
      <c r="B6793" s="3">
        <v>9</v>
      </c>
      <c r="C6793" s="4">
        <v>17</v>
      </c>
      <c r="D6793" s="8">
        <v>58</v>
      </c>
      <c r="E6793" s="8">
        <v>10339663.09</v>
      </c>
      <c r="F6793" s="8">
        <v>0</v>
      </c>
      <c r="G6793" s="8">
        <v>12540433.179999996</v>
      </c>
      <c r="H6793" s="8">
        <v>9331981.1800000016</v>
      </c>
      <c r="I6793" s="8">
        <v>9196458.4199999999</v>
      </c>
      <c r="J6793" s="8">
        <v>3199077</v>
      </c>
      <c r="K6793" s="8">
        <v>0</v>
      </c>
      <c r="L6793" s="8">
        <v>2067932.6099999999</v>
      </c>
      <c r="M6793" s="8">
        <v>7595.48</v>
      </c>
      <c r="N6793" s="8">
        <v>2974579.54</v>
      </c>
      <c r="O6793" s="8">
        <v>197993.56000000003</v>
      </c>
      <c r="P6793" s="8">
        <v>77876.36</v>
      </c>
      <c r="Q6793" s="8">
        <v>7163.39</v>
      </c>
      <c r="R6793" s="8">
        <v>2124.79</v>
      </c>
      <c r="S6793" s="8">
        <v>5506263.54</v>
      </c>
      <c r="T6793" s="8">
        <v>4412779.3100000005</v>
      </c>
      <c r="U6793" s="8">
        <v>109887.3</v>
      </c>
      <c r="V6793" s="8">
        <v>2406.13</v>
      </c>
      <c r="W6793" s="8">
        <v>614.87</v>
      </c>
      <c r="X6793" s="8">
        <v>4296.2</v>
      </c>
      <c r="Y6793" s="8">
        <v>0</v>
      </c>
      <c r="Z6793" s="8">
        <v>0</v>
      </c>
      <c r="AA6793" s="8">
        <v>432799.7</v>
      </c>
      <c r="AB6793" s="8">
        <v>1331851.1499999999</v>
      </c>
      <c r="AC6793" s="9">
        <f t="shared" si="640"/>
        <v>-899051.45</v>
      </c>
      <c r="AD6793" s="5" t="str">
        <f>$C6793&amp;" "&amp;VLOOKUP(C6793,Tegevusalad!$A$1:$B$89,2,FALSE)</f>
        <v>17 PABERI JA PABERTOODETE TOOTMINE</v>
      </c>
      <c r="AE6793" s="6">
        <f t="shared" si="636"/>
        <v>4727808.4499999993</v>
      </c>
      <c r="AF6793" s="6">
        <f t="shared" si="637"/>
        <v>8279809.1399999997</v>
      </c>
      <c r="AG6793" s="6">
        <f t="shared" si="638"/>
        <v>17268241.629999995</v>
      </c>
      <c r="AH6793" s="6">
        <f t="shared" si="639"/>
        <v>14883521.65</v>
      </c>
      <c r="AI6793" s="6">
        <f t="shared" si="641"/>
        <v>17263945.429999996</v>
      </c>
    </row>
    <row r="6794" spans="1:35">
      <c r="A6794" s="3">
        <v>2020</v>
      </c>
      <c r="B6794" s="3">
        <v>9</v>
      </c>
      <c r="C6794" s="4">
        <v>18</v>
      </c>
      <c r="D6794" s="8">
        <v>337</v>
      </c>
      <c r="E6794" s="8">
        <v>16796889.110000007</v>
      </c>
      <c r="F6794" s="8">
        <v>51202.590000000004</v>
      </c>
      <c r="G6794" s="8">
        <v>7560573.8500000006</v>
      </c>
      <c r="H6794" s="8">
        <v>6466413.7999999989</v>
      </c>
      <c r="I6794" s="8">
        <v>4987418.1199999992</v>
      </c>
      <c r="J6794" s="8">
        <v>901779.41999999993</v>
      </c>
      <c r="K6794" s="8">
        <v>8.01</v>
      </c>
      <c r="L6794" s="8">
        <v>3363986.0600000028</v>
      </c>
      <c r="M6794" s="8">
        <v>0</v>
      </c>
      <c r="N6794" s="8">
        <v>2743553.1599999983</v>
      </c>
      <c r="O6794" s="8">
        <v>8427.2599999999984</v>
      </c>
      <c r="P6794" s="8">
        <v>532182.66</v>
      </c>
      <c r="Q6794" s="8">
        <v>5184.3000000000011</v>
      </c>
      <c r="R6794" s="8">
        <v>5993.3000000000011</v>
      </c>
      <c r="S6794" s="8">
        <v>4656521.78</v>
      </c>
      <c r="T6794" s="8">
        <v>4265951.8</v>
      </c>
      <c r="U6794" s="8">
        <v>14657.240000000002</v>
      </c>
      <c r="V6794" s="8">
        <v>206</v>
      </c>
      <c r="W6794" s="8">
        <v>215019.27</v>
      </c>
      <c r="X6794" s="8">
        <v>100418.52</v>
      </c>
      <c r="Y6794" s="8">
        <v>5576.47</v>
      </c>
      <c r="Z6794" s="8">
        <v>0</v>
      </c>
      <c r="AA6794" s="8">
        <v>808773.94000000041</v>
      </c>
      <c r="AB6794" s="8">
        <v>182764.57000000004</v>
      </c>
      <c r="AC6794" s="9">
        <f t="shared" si="640"/>
        <v>626009.37000000034</v>
      </c>
      <c r="AD6794" s="5" t="str">
        <f>$C6794&amp;" "&amp;VLOOKUP(C6794,Tegevusalad!$A$1:$B$89,2,FALSE)</f>
        <v>18 TRÜKINDUS JA SALVESTISTE PALJUNDUS</v>
      </c>
      <c r="AE6794" s="6">
        <f t="shared" si="636"/>
        <v>12277331.200000007</v>
      </c>
      <c r="AF6794" s="6">
        <f t="shared" si="637"/>
        <v>9034622.9799999911</v>
      </c>
      <c r="AG6794" s="6">
        <f t="shared" si="638"/>
        <v>19837905.050000008</v>
      </c>
      <c r="AH6794" s="6">
        <f t="shared" si="639"/>
        <v>13747732.29999999</v>
      </c>
      <c r="AI6794" s="6">
        <f t="shared" si="641"/>
        <v>19737486.530000009</v>
      </c>
    </row>
    <row r="6795" spans="1:35">
      <c r="A6795" s="3">
        <v>2020</v>
      </c>
      <c r="B6795" s="3">
        <v>9</v>
      </c>
      <c r="C6795" s="4">
        <v>19</v>
      </c>
      <c r="D6795" s="8">
        <v>7</v>
      </c>
      <c r="E6795" s="8">
        <v>6741906.9500000002</v>
      </c>
      <c r="F6795" s="8">
        <v>0</v>
      </c>
      <c r="G6795" s="8">
        <v>2519179.96</v>
      </c>
      <c r="H6795" s="8">
        <v>832736.45</v>
      </c>
      <c r="I6795" s="8">
        <v>832736.45</v>
      </c>
      <c r="J6795" s="8">
        <v>87117.66</v>
      </c>
      <c r="K6795" s="8">
        <v>0</v>
      </c>
      <c r="L6795" s="8">
        <v>1348381.3900000001</v>
      </c>
      <c r="M6795" s="8">
        <v>0</v>
      </c>
      <c r="N6795" s="8">
        <v>1345972.63</v>
      </c>
      <c r="O6795" s="8">
        <v>3654.96</v>
      </c>
      <c r="P6795" s="8">
        <v>129169.17</v>
      </c>
      <c r="Q6795" s="8">
        <v>86.77</v>
      </c>
      <c r="R6795" s="8">
        <v>1060.51</v>
      </c>
      <c r="S6795" s="8">
        <v>5106795.0499999989</v>
      </c>
      <c r="T6795" s="8">
        <v>5095435.0499999989</v>
      </c>
      <c r="U6795" s="8">
        <v>26861.239999999998</v>
      </c>
      <c r="V6795" s="8">
        <v>26861.239999999998</v>
      </c>
      <c r="W6795" s="8">
        <v>79820.61</v>
      </c>
      <c r="X6795" s="8">
        <v>583.29</v>
      </c>
      <c r="Y6795" s="8">
        <v>110.93</v>
      </c>
      <c r="Z6795" s="8">
        <v>0</v>
      </c>
      <c r="AA6795" s="8">
        <v>284304.39</v>
      </c>
      <c r="AB6795" s="8">
        <v>281784.69999999995</v>
      </c>
      <c r="AC6795" s="9">
        <f t="shared" si="640"/>
        <v>2519.6900000000605</v>
      </c>
      <c r="AD6795" s="5" t="str">
        <f>$C6795&amp;" "&amp;VLOOKUP(C6795,Tegevusalad!$A$1:$B$89,2,FALSE)</f>
        <v>19 KOKSI JA PUHASTATUD NAFTATOODETE TOOTMINE</v>
      </c>
      <c r="AE6795" s="6">
        <f t="shared" si="636"/>
        <v>1608833.9500000011</v>
      </c>
      <c r="AF6795" s="6">
        <f t="shared" si="637"/>
        <v>1610095.8500000006</v>
      </c>
      <c r="AG6795" s="6">
        <f t="shared" si="638"/>
        <v>4128013.91</v>
      </c>
      <c r="AH6795" s="6">
        <f t="shared" si="639"/>
        <v>6735165.6999999993</v>
      </c>
      <c r="AI6795" s="6">
        <f t="shared" si="641"/>
        <v>4127430.620000001</v>
      </c>
    </row>
    <row r="6796" spans="1:35">
      <c r="A6796" s="3">
        <v>2020</v>
      </c>
      <c r="B6796" s="3">
        <v>9</v>
      </c>
      <c r="C6796" s="4">
        <v>20</v>
      </c>
      <c r="D6796" s="8">
        <v>137</v>
      </c>
      <c r="E6796" s="8">
        <v>34137228.879999995</v>
      </c>
      <c r="F6796" s="8">
        <v>539.73</v>
      </c>
      <c r="G6796" s="8">
        <v>42950731.400000006</v>
      </c>
      <c r="H6796" s="8">
        <v>23594040.590000007</v>
      </c>
      <c r="I6796" s="8">
        <v>22155047.84</v>
      </c>
      <c r="J6796" s="8">
        <v>18915259.479999997</v>
      </c>
      <c r="K6796" s="8">
        <v>0</v>
      </c>
      <c r="L6796" s="8">
        <v>6827494.3400000017</v>
      </c>
      <c r="M6796" s="8">
        <v>197783.5</v>
      </c>
      <c r="N6796" s="8">
        <v>7821621.0100000007</v>
      </c>
      <c r="O6796" s="8">
        <v>1231233.6200000001</v>
      </c>
      <c r="P6796" s="8">
        <v>131663.88</v>
      </c>
      <c r="Q6796" s="8">
        <v>2544.5700000000002</v>
      </c>
      <c r="R6796" s="8">
        <v>4451.2400000000007</v>
      </c>
      <c r="S6796" s="8">
        <v>14565954.169999996</v>
      </c>
      <c r="T6796" s="8">
        <v>13858739.15</v>
      </c>
      <c r="U6796" s="8">
        <v>1968066.11</v>
      </c>
      <c r="V6796" s="8">
        <v>1406.04</v>
      </c>
      <c r="W6796" s="8">
        <v>339423.31000000006</v>
      </c>
      <c r="X6796" s="8">
        <v>3503.02</v>
      </c>
      <c r="Y6796" s="8">
        <v>0</v>
      </c>
      <c r="Z6796" s="8">
        <v>0</v>
      </c>
      <c r="AA6796" s="8">
        <v>1565692.3800000001</v>
      </c>
      <c r="AB6796" s="8">
        <v>2362035.5499999998</v>
      </c>
      <c r="AC6796" s="9">
        <f t="shared" si="640"/>
        <v>-796343.16999999969</v>
      </c>
      <c r="AD6796" s="5" t="str">
        <f>$C6796&amp;" "&amp;VLOOKUP(C6796,Tegevusalad!$A$1:$B$89,2,FALSE)</f>
        <v>20 KEMIKAALIDE JA KEEMIATOODETE TOOTMINE</v>
      </c>
      <c r="AE6796" s="6">
        <f t="shared" si="636"/>
        <v>17607251.350000001</v>
      </c>
      <c r="AF6796" s="6">
        <f t="shared" si="637"/>
        <v>16441578.910000004</v>
      </c>
      <c r="AG6796" s="6">
        <f t="shared" si="638"/>
        <v>60557982.749999993</v>
      </c>
      <c r="AH6796" s="6">
        <f t="shared" si="639"/>
        <v>39130361.25</v>
      </c>
      <c r="AI6796" s="6">
        <f t="shared" si="641"/>
        <v>60554479.729999997</v>
      </c>
    </row>
    <row r="6797" spans="1:35">
      <c r="A6797" s="3">
        <v>2020</v>
      </c>
      <c r="B6797" s="3">
        <v>9</v>
      </c>
      <c r="C6797" s="4">
        <v>21</v>
      </c>
      <c r="D6797" s="8">
        <v>18</v>
      </c>
      <c r="E6797" s="8">
        <v>2112989.8899999997</v>
      </c>
      <c r="F6797" s="8">
        <v>265037.84000000003</v>
      </c>
      <c r="G6797" s="8">
        <v>4903649.17</v>
      </c>
      <c r="H6797" s="8">
        <v>3451473.93</v>
      </c>
      <c r="I6797" s="8">
        <v>3330100.27</v>
      </c>
      <c r="J6797" s="8">
        <v>1199199.8500000001</v>
      </c>
      <c r="K6797" s="8">
        <v>0</v>
      </c>
      <c r="L6797" s="8">
        <v>446451.39</v>
      </c>
      <c r="M6797" s="8">
        <v>110641.69</v>
      </c>
      <c r="N6797" s="8">
        <v>766684.39</v>
      </c>
      <c r="O6797" s="8">
        <v>155411.60999999999</v>
      </c>
      <c r="P6797" s="8">
        <v>29302.44</v>
      </c>
      <c r="Q6797" s="8">
        <v>106.94</v>
      </c>
      <c r="R6797" s="8">
        <v>992.83</v>
      </c>
      <c r="S6797" s="8">
        <v>1881779</v>
      </c>
      <c r="T6797" s="8">
        <v>1616123.89</v>
      </c>
      <c r="U6797" s="8">
        <v>2714.82</v>
      </c>
      <c r="V6797" s="8">
        <v>1310.8700000000001</v>
      </c>
      <c r="W6797" s="8">
        <v>9041.1</v>
      </c>
      <c r="X6797" s="8">
        <v>0</v>
      </c>
      <c r="Y6797" s="8">
        <v>0.1</v>
      </c>
      <c r="Z6797" s="8">
        <v>0</v>
      </c>
      <c r="AA6797" s="8">
        <v>30523.320000000007</v>
      </c>
      <c r="AB6797" s="8">
        <v>240114.54000000004</v>
      </c>
      <c r="AC6797" s="9">
        <f t="shared" si="640"/>
        <v>-209591.22000000003</v>
      </c>
      <c r="AD6797" s="5" t="str">
        <f>$C6797&amp;" "&amp;VLOOKUP(C6797,Tegevusalad!$A$1:$B$89,2,FALSE)</f>
        <v>21 PÕHIFARMAATSIATOODETE JA RAVIMPREPARAATIDE TOOTMINE</v>
      </c>
      <c r="AE6797" s="6">
        <f t="shared" si="636"/>
        <v>493533.90999999945</v>
      </c>
      <c r="AF6797" s="6">
        <f t="shared" si="637"/>
        <v>1178145.0999999999</v>
      </c>
      <c r="AG6797" s="6">
        <f t="shared" si="638"/>
        <v>5397183.0799999991</v>
      </c>
      <c r="AH6797" s="6">
        <f t="shared" si="639"/>
        <v>3838386.0999999996</v>
      </c>
      <c r="AI6797" s="6">
        <f t="shared" si="641"/>
        <v>5397183.0799999991</v>
      </c>
    </row>
    <row r="6798" spans="1:35">
      <c r="A6798" s="3">
        <v>2020</v>
      </c>
      <c r="B6798" s="3">
        <v>9</v>
      </c>
      <c r="C6798" s="4">
        <v>22</v>
      </c>
      <c r="D6798" s="8">
        <v>213</v>
      </c>
      <c r="E6798" s="8">
        <v>35737539.479999997</v>
      </c>
      <c r="F6798" s="8">
        <v>137.62</v>
      </c>
      <c r="G6798" s="8">
        <v>30097370.490000021</v>
      </c>
      <c r="H6798" s="8">
        <v>19025771.250000007</v>
      </c>
      <c r="I6798" s="8">
        <v>18209468.070000008</v>
      </c>
      <c r="J6798" s="8">
        <v>7971049.1500000004</v>
      </c>
      <c r="K6798" s="8">
        <v>0</v>
      </c>
      <c r="L6798" s="8">
        <v>7147520.2799999984</v>
      </c>
      <c r="M6798" s="8">
        <v>402765.27999999997</v>
      </c>
      <c r="N6798" s="8">
        <v>6145444.5599999996</v>
      </c>
      <c r="O6798" s="8">
        <v>560255.8899999999</v>
      </c>
      <c r="P6798" s="8">
        <v>134046.72000000003</v>
      </c>
      <c r="Q6798" s="8">
        <v>8065.92</v>
      </c>
      <c r="R6798" s="8">
        <v>6332.0999999999976</v>
      </c>
      <c r="S6798" s="8">
        <v>16552011.48</v>
      </c>
      <c r="T6798" s="8">
        <v>15608630.879999999</v>
      </c>
      <c r="U6798" s="8">
        <v>134461.63</v>
      </c>
      <c r="V6798" s="8">
        <v>22373.19</v>
      </c>
      <c r="W6798" s="8">
        <v>6149.2099999999991</v>
      </c>
      <c r="X6798" s="8">
        <v>11415.119999999999</v>
      </c>
      <c r="Y6798" s="8">
        <v>0</v>
      </c>
      <c r="Z6798" s="8">
        <v>103.59</v>
      </c>
      <c r="AA6798" s="8">
        <v>1959949.6600000004</v>
      </c>
      <c r="AB6798" s="8">
        <v>555212.25</v>
      </c>
      <c r="AC6798" s="9">
        <f t="shared" si="640"/>
        <v>1404737.4100000004</v>
      </c>
      <c r="AD6798" s="5" t="str">
        <f>$C6798&amp;" "&amp;VLOOKUP(C6798,Tegevusalad!$A$1:$B$89,2,FALSE)</f>
        <v>22 KUMMI- JA PLASTTOODETE TOOTMINE</v>
      </c>
      <c r="AE6798" s="6">
        <f t="shared" si="636"/>
        <v>19062619.109999992</v>
      </c>
      <c r="AF6798" s="6">
        <f t="shared" si="637"/>
        <v>11293503.929999998</v>
      </c>
      <c r="AG6798" s="6">
        <f t="shared" si="638"/>
        <v>49159989.600000016</v>
      </c>
      <c r="AH6798" s="6">
        <f t="shared" si="639"/>
        <v>30758883.299999993</v>
      </c>
      <c r="AI6798" s="6">
        <f t="shared" si="641"/>
        <v>49148574.480000019</v>
      </c>
    </row>
    <row r="6799" spans="1:35">
      <c r="A6799" s="3">
        <v>2020</v>
      </c>
      <c r="B6799" s="3">
        <v>9</v>
      </c>
      <c r="C6799" s="4">
        <v>23</v>
      </c>
      <c r="D6799" s="8">
        <v>252</v>
      </c>
      <c r="E6799" s="8">
        <v>50031202.350000001</v>
      </c>
      <c r="F6799" s="8">
        <v>2748.61</v>
      </c>
      <c r="G6799" s="8">
        <v>36118933.369999997</v>
      </c>
      <c r="H6799" s="8">
        <v>18322180.240000002</v>
      </c>
      <c r="I6799" s="8">
        <v>17327010.25</v>
      </c>
      <c r="J6799" s="8">
        <v>912152.03000000014</v>
      </c>
      <c r="K6799" s="8">
        <v>0</v>
      </c>
      <c r="L6799" s="8">
        <v>10006487.889999999</v>
      </c>
      <c r="M6799" s="8">
        <v>60692.03</v>
      </c>
      <c r="N6799" s="8">
        <v>7955990.9399999985</v>
      </c>
      <c r="O6799" s="8">
        <v>257139.18999999992</v>
      </c>
      <c r="P6799" s="8">
        <v>428553.25</v>
      </c>
      <c r="Q6799" s="8">
        <v>11559.320000000002</v>
      </c>
      <c r="R6799" s="8">
        <v>14526.349999999999</v>
      </c>
      <c r="S6799" s="8">
        <v>13460555.140000001</v>
      </c>
      <c r="T6799" s="8">
        <v>11940773.530000005</v>
      </c>
      <c r="U6799" s="8">
        <v>2351063.37</v>
      </c>
      <c r="V6799" s="8">
        <v>993926.35</v>
      </c>
      <c r="W6799" s="8">
        <v>12751.88</v>
      </c>
      <c r="X6799" s="8">
        <v>1266612.07</v>
      </c>
      <c r="Y6799" s="8">
        <v>0</v>
      </c>
      <c r="Z6799" s="8">
        <v>0</v>
      </c>
      <c r="AA6799" s="8">
        <v>2860970.5799999996</v>
      </c>
      <c r="AB6799" s="8">
        <v>749781.6</v>
      </c>
      <c r="AC6799" s="9">
        <f t="shared" si="640"/>
        <v>2111188.9799999995</v>
      </c>
      <c r="AD6799" s="5" t="str">
        <f>$C6799&amp;" "&amp;VLOOKUP(C6799,Tegevusalad!$A$1:$B$89,2,FALSE)</f>
        <v>23 MUUDE MITTEMETALSETEST MINERAALIDEST TOODETE TOOTMINE</v>
      </c>
      <c r="AE6799" s="6">
        <f t="shared" si="636"/>
        <v>35488944.519999996</v>
      </c>
      <c r="AF6799" s="6">
        <f t="shared" si="637"/>
        <v>23749198.339999992</v>
      </c>
      <c r="AG6799" s="6">
        <f t="shared" si="638"/>
        <v>71607877.889999986</v>
      </c>
      <c r="AH6799" s="6">
        <f t="shared" si="639"/>
        <v>39852586.449999988</v>
      </c>
      <c r="AI6799" s="6">
        <f t="shared" si="641"/>
        <v>70341265.819999993</v>
      </c>
    </row>
    <row r="6800" spans="1:35">
      <c r="A6800" s="3">
        <v>2020</v>
      </c>
      <c r="B6800" s="3">
        <v>9</v>
      </c>
      <c r="C6800" s="4">
        <v>24</v>
      </c>
      <c r="D6800" s="8">
        <v>26</v>
      </c>
      <c r="E6800" s="8">
        <v>2894620.4899999998</v>
      </c>
      <c r="F6800" s="8">
        <v>0</v>
      </c>
      <c r="G6800" s="8">
        <v>3054185.8600000003</v>
      </c>
      <c r="H6800" s="8">
        <v>2823337.2500000005</v>
      </c>
      <c r="I6800" s="8">
        <v>2716182.99</v>
      </c>
      <c r="J6800" s="8">
        <v>191504.11</v>
      </c>
      <c r="K6800" s="8">
        <v>0</v>
      </c>
      <c r="L6800" s="8">
        <v>578924.09000000008</v>
      </c>
      <c r="M6800" s="8">
        <v>83706.12000000001</v>
      </c>
      <c r="N6800" s="8">
        <v>603664.81999999995</v>
      </c>
      <c r="O6800" s="8">
        <v>105603.55</v>
      </c>
      <c r="P6800" s="8">
        <v>44535.15</v>
      </c>
      <c r="Q6800" s="8">
        <v>754.18000000000006</v>
      </c>
      <c r="R6800" s="8">
        <v>885.27</v>
      </c>
      <c r="S6800" s="8">
        <v>1303473.51</v>
      </c>
      <c r="T6800" s="8">
        <v>1219729.27</v>
      </c>
      <c r="U6800" s="8">
        <v>289875.37</v>
      </c>
      <c r="V6800" s="8">
        <v>277917.39</v>
      </c>
      <c r="W6800" s="8">
        <v>1128</v>
      </c>
      <c r="X6800" s="8">
        <v>221068.72000000003</v>
      </c>
      <c r="Y6800" s="8">
        <v>0</v>
      </c>
      <c r="Z6800" s="8">
        <v>0</v>
      </c>
      <c r="AA6800" s="8">
        <v>112172.27</v>
      </c>
      <c r="AB6800" s="8">
        <v>53206.879999999997</v>
      </c>
      <c r="AC6800" s="9">
        <f t="shared" si="640"/>
        <v>58965.390000000007</v>
      </c>
      <c r="AD6800" s="5" t="str">
        <f>$C6800&amp;" "&amp;VLOOKUP(C6800,Tegevusalad!$A$1:$B$89,2,FALSE)</f>
        <v>24 METALLITOOTMINE</v>
      </c>
      <c r="AE6800" s="6">
        <f t="shared" si="636"/>
        <v>1522340.33</v>
      </c>
      <c r="AF6800" s="6">
        <f t="shared" si="637"/>
        <v>1179301.2099999997</v>
      </c>
      <c r="AG6800" s="6">
        <f t="shared" si="638"/>
        <v>4576526.1899999995</v>
      </c>
      <c r="AH6800" s="6">
        <f t="shared" si="639"/>
        <v>3022750.4499999997</v>
      </c>
      <c r="AI6800" s="6">
        <f t="shared" si="641"/>
        <v>4355457.47</v>
      </c>
    </row>
    <row r="6801" spans="1:35">
      <c r="A6801" s="3">
        <v>2020</v>
      </c>
      <c r="B6801" s="3">
        <v>9</v>
      </c>
      <c r="C6801" s="4">
        <v>25</v>
      </c>
      <c r="D6801" s="8">
        <v>1464</v>
      </c>
      <c r="E6801" s="8">
        <v>87900929.670000061</v>
      </c>
      <c r="F6801" s="8">
        <v>3526.41</v>
      </c>
      <c r="G6801" s="8">
        <v>73603057.730000034</v>
      </c>
      <c r="H6801" s="8">
        <v>62647905.000000007</v>
      </c>
      <c r="I6801" s="8">
        <v>58538708.560000002</v>
      </c>
      <c r="J6801" s="8">
        <v>8562947.5999999996</v>
      </c>
      <c r="K6801" s="8">
        <v>0</v>
      </c>
      <c r="L6801" s="8">
        <v>17580503.309999984</v>
      </c>
      <c r="M6801" s="8">
        <v>62913.200000000004</v>
      </c>
      <c r="N6801" s="8">
        <v>17768348.819999989</v>
      </c>
      <c r="O6801" s="8">
        <v>373803.02</v>
      </c>
      <c r="P6801" s="8">
        <v>926995.60999999975</v>
      </c>
      <c r="Q6801" s="8">
        <v>34290.99</v>
      </c>
      <c r="R6801" s="8">
        <v>29824.739999999998</v>
      </c>
      <c r="S6801" s="8">
        <v>26395459.559999987</v>
      </c>
      <c r="T6801" s="8">
        <v>23160811.729999997</v>
      </c>
      <c r="U6801" s="8">
        <v>13994297.439999992</v>
      </c>
      <c r="V6801" s="8">
        <v>13755127.109999988</v>
      </c>
      <c r="W6801" s="8">
        <v>797219.37000000023</v>
      </c>
      <c r="X6801" s="8">
        <v>5064884.6299999971</v>
      </c>
      <c r="Y6801" s="8">
        <v>33.900000000000006</v>
      </c>
      <c r="Z6801" s="8">
        <v>0.01</v>
      </c>
      <c r="AA6801" s="8">
        <v>3914798.7499999995</v>
      </c>
      <c r="AB6801" s="8">
        <v>4039697.170000006</v>
      </c>
      <c r="AC6801" s="9">
        <f t="shared" si="640"/>
        <v>-124898.42000000644</v>
      </c>
      <c r="AD6801" s="5" t="str">
        <f>$C6801&amp;" "&amp;VLOOKUP(C6801,Tegevusalad!$A$1:$B$89,2,FALSE)</f>
        <v>25 METALLTOODETE TOOTMINE, V.A MASINAD JA SEADMED</v>
      </c>
      <c r="AE6801" s="6">
        <f t="shared" si="636"/>
        <v>52579583.710000075</v>
      </c>
      <c r="AF6801" s="6">
        <f t="shared" si="637"/>
        <v>60487222.809999935</v>
      </c>
      <c r="AG6801" s="6">
        <f t="shared" si="638"/>
        <v>126182641.44000012</v>
      </c>
      <c r="AH6801" s="6">
        <f t="shared" si="639"/>
        <v>88990867.799999937</v>
      </c>
      <c r="AI6801" s="6">
        <f t="shared" si="641"/>
        <v>121117756.81000012</v>
      </c>
    </row>
    <row r="6802" spans="1:35">
      <c r="A6802" s="3">
        <v>2020</v>
      </c>
      <c r="B6802" s="3">
        <v>9</v>
      </c>
      <c r="C6802" s="4">
        <v>26</v>
      </c>
      <c r="D6802" s="8">
        <v>164</v>
      </c>
      <c r="E6802" s="8">
        <v>60049385.740000024</v>
      </c>
      <c r="F6802" s="8">
        <v>0</v>
      </c>
      <c r="G6802" s="8">
        <v>116237830.28</v>
      </c>
      <c r="H6802" s="8">
        <v>64011400.900000006</v>
      </c>
      <c r="I6802" s="8">
        <v>59026819.050000012</v>
      </c>
      <c r="J6802" s="8">
        <v>51788290.980000004</v>
      </c>
      <c r="K6802" s="8">
        <v>66582.350000000006</v>
      </c>
      <c r="L6802" s="8">
        <v>12009877.149999997</v>
      </c>
      <c r="M6802" s="8">
        <v>5121840.4300000006</v>
      </c>
      <c r="N6802" s="8">
        <v>18181192.530000005</v>
      </c>
      <c r="O6802" s="8">
        <v>5341828.1900000004</v>
      </c>
      <c r="P6802" s="8">
        <v>827666.87</v>
      </c>
      <c r="Q6802" s="8">
        <v>1930.4</v>
      </c>
      <c r="R6802" s="8">
        <v>3955.7400000000002</v>
      </c>
      <c r="S6802" s="8">
        <v>50148133.979999997</v>
      </c>
      <c r="T6802" s="8">
        <v>44124350.940000005</v>
      </c>
      <c r="U6802" s="8">
        <v>787660.51</v>
      </c>
      <c r="V6802" s="8">
        <v>53437.380000000005</v>
      </c>
      <c r="W6802" s="8">
        <v>848.85</v>
      </c>
      <c r="X6802" s="8">
        <v>48633.15</v>
      </c>
      <c r="Y6802" s="8">
        <v>0</v>
      </c>
      <c r="Z6802" s="8">
        <v>0</v>
      </c>
      <c r="AA6802" s="8">
        <v>514244.13999999984</v>
      </c>
      <c r="AB6802" s="8">
        <v>1563719.0900000003</v>
      </c>
      <c r="AC6802" s="9">
        <f t="shared" si="640"/>
        <v>-1049474.9500000004</v>
      </c>
      <c r="AD6802" s="5" t="str">
        <f>$C6802&amp;" "&amp;VLOOKUP(C6802,Tegevusalad!$A$1:$B$89,2,FALSE)</f>
        <v>26 ARVUTITE, ELEKTROONIKA- JA OPTIKASEADMETE TOOTMINE</v>
      </c>
      <c r="AE6802" s="6">
        <f t="shared" si="636"/>
        <v>9162224.4000000283</v>
      </c>
      <c r="AF6802" s="6">
        <f t="shared" si="637"/>
        <v>13334243.290000008</v>
      </c>
      <c r="AG6802" s="6">
        <f t="shared" si="638"/>
        <v>125400054.68000005</v>
      </c>
      <c r="AH6802" s="6">
        <f t="shared" si="639"/>
        <v>90925741.350000009</v>
      </c>
      <c r="AI6802" s="6">
        <f t="shared" si="641"/>
        <v>125351421.53000005</v>
      </c>
    </row>
    <row r="6803" spans="1:35">
      <c r="A6803" s="3">
        <v>2020</v>
      </c>
      <c r="B6803" s="3">
        <v>9</v>
      </c>
      <c r="C6803" s="4">
        <v>27</v>
      </c>
      <c r="D6803" s="8">
        <v>149</v>
      </c>
      <c r="E6803" s="8">
        <v>46067820.289999999</v>
      </c>
      <c r="F6803" s="8">
        <v>3.5</v>
      </c>
      <c r="G6803" s="8">
        <v>67204900.590000004</v>
      </c>
      <c r="H6803" s="8">
        <v>52143764.580000013</v>
      </c>
      <c r="I6803" s="8">
        <v>45854306.319999993</v>
      </c>
      <c r="J6803" s="8">
        <v>13298296.940000001</v>
      </c>
      <c r="K6803" s="8">
        <v>0</v>
      </c>
      <c r="L6803" s="8">
        <v>9213564.3899999987</v>
      </c>
      <c r="M6803" s="8">
        <v>929975.75000000012</v>
      </c>
      <c r="N6803" s="8">
        <v>11644448.070000004</v>
      </c>
      <c r="O6803" s="8">
        <v>1902141.11</v>
      </c>
      <c r="P6803" s="8">
        <v>163308.88</v>
      </c>
      <c r="Q6803" s="8">
        <v>22888.300000000003</v>
      </c>
      <c r="R6803" s="8">
        <v>8081.9000000000005</v>
      </c>
      <c r="S6803" s="8">
        <v>29118766.650000002</v>
      </c>
      <c r="T6803" s="8">
        <v>23721893.350000001</v>
      </c>
      <c r="U6803" s="8">
        <v>2686137.32</v>
      </c>
      <c r="V6803" s="8">
        <v>210661.26000000004</v>
      </c>
      <c r="W6803" s="8">
        <v>10301.710000000001</v>
      </c>
      <c r="X6803" s="8">
        <v>1665621.95</v>
      </c>
      <c r="Y6803" s="8">
        <v>0</v>
      </c>
      <c r="Z6803" s="8">
        <v>0</v>
      </c>
      <c r="AA6803" s="8">
        <v>842488.83</v>
      </c>
      <c r="AB6803" s="8">
        <v>2343396.7599999998</v>
      </c>
      <c r="AC6803" s="9">
        <f t="shared" si="640"/>
        <v>-1500907.9299999997</v>
      </c>
      <c r="AD6803" s="5" t="str">
        <f>$C6803&amp;" "&amp;VLOOKUP(C6803,Tegevusalad!$A$1:$B$89,2,FALSE)</f>
        <v>27 ELEKTRISEADMETE TOOTMINE</v>
      </c>
      <c r="AE6803" s="6">
        <f t="shared" si="636"/>
        <v>15928541.77</v>
      </c>
      <c r="AF6803" s="6">
        <f t="shared" si="637"/>
        <v>17157701.590000018</v>
      </c>
      <c r="AG6803" s="6">
        <f t="shared" si="638"/>
        <v>83133442.359999999</v>
      </c>
      <c r="AH6803" s="6">
        <f t="shared" si="639"/>
        <v>58262649.850000016</v>
      </c>
      <c r="AI6803" s="6">
        <f t="shared" si="641"/>
        <v>81467820.409999996</v>
      </c>
    </row>
    <row r="6804" spans="1:35">
      <c r="A6804" s="3">
        <v>2020</v>
      </c>
      <c r="B6804" s="3">
        <v>9</v>
      </c>
      <c r="C6804" s="4">
        <v>28</v>
      </c>
      <c r="D6804" s="8">
        <v>233</v>
      </c>
      <c r="E6804" s="8">
        <v>19159271.879999992</v>
      </c>
      <c r="F6804" s="8">
        <v>0</v>
      </c>
      <c r="G6804" s="8">
        <v>29270027.439999998</v>
      </c>
      <c r="H6804" s="8">
        <v>21475935.439999994</v>
      </c>
      <c r="I6804" s="8">
        <v>20269746.639999997</v>
      </c>
      <c r="J6804" s="8">
        <v>7365079.0100000007</v>
      </c>
      <c r="K6804" s="8">
        <v>0</v>
      </c>
      <c r="L6804" s="8">
        <v>3831854.4100000006</v>
      </c>
      <c r="M6804" s="8">
        <v>12326.61</v>
      </c>
      <c r="N6804" s="8">
        <v>5126492.4699999988</v>
      </c>
      <c r="O6804" s="8">
        <v>116359.62000000001</v>
      </c>
      <c r="P6804" s="8">
        <v>125900.42</v>
      </c>
      <c r="Q6804" s="8">
        <v>31402.160000000003</v>
      </c>
      <c r="R6804" s="8">
        <v>5844.72</v>
      </c>
      <c r="S6804" s="8">
        <v>7136762.4900000002</v>
      </c>
      <c r="T6804" s="8">
        <v>6580153.6799999997</v>
      </c>
      <c r="U6804" s="8">
        <v>2457008.7999999998</v>
      </c>
      <c r="V6804" s="8">
        <v>2409432.2299999991</v>
      </c>
      <c r="W6804" s="8">
        <v>12174.06</v>
      </c>
      <c r="X6804" s="8">
        <v>180840.75999999998</v>
      </c>
      <c r="Y6804" s="8">
        <v>0</v>
      </c>
      <c r="Z6804" s="8">
        <v>0</v>
      </c>
      <c r="AA6804" s="8">
        <v>744217.49999999988</v>
      </c>
      <c r="AB6804" s="8">
        <v>2026528.9500000004</v>
      </c>
      <c r="AC6804" s="9">
        <f t="shared" si="640"/>
        <v>-1282311.4500000007</v>
      </c>
      <c r="AD6804" s="5" t="str">
        <f>$C6804&amp;" "&amp;VLOOKUP(C6804,Tegevusalad!$A$1:$B$89,2,FALSE)</f>
        <v>28 MUJAL LIIGITAMATA MASINATE JA SEADMETE TOOTMINE</v>
      </c>
      <c r="AE6804" s="6">
        <f t="shared" si="636"/>
        <v>9746341.349999994</v>
      </c>
      <c r="AF6804" s="6">
        <f t="shared" si="637"/>
        <v>17895548.789999992</v>
      </c>
      <c r="AG6804" s="6">
        <f t="shared" si="638"/>
        <v>39016368.789999992</v>
      </c>
      <c r="AH6804" s="6">
        <f t="shared" si="639"/>
        <v>25661685.949999992</v>
      </c>
      <c r="AI6804" s="6">
        <f t="shared" si="641"/>
        <v>38835528.029999994</v>
      </c>
    </row>
    <row r="6805" spans="1:35">
      <c r="A6805" s="3">
        <v>2020</v>
      </c>
      <c r="B6805" s="3">
        <v>9</v>
      </c>
      <c r="C6805" s="4">
        <v>29</v>
      </c>
      <c r="D6805" s="8">
        <v>90</v>
      </c>
      <c r="E6805" s="8">
        <v>19986710.059999999</v>
      </c>
      <c r="F6805" s="8">
        <v>0</v>
      </c>
      <c r="G6805" s="8">
        <v>29397893.809999995</v>
      </c>
      <c r="H6805" s="8">
        <v>24751124.340000004</v>
      </c>
      <c r="I6805" s="8">
        <v>23521240.540000003</v>
      </c>
      <c r="J6805" s="8">
        <v>4580140.1499999985</v>
      </c>
      <c r="K6805" s="8">
        <v>0</v>
      </c>
      <c r="L6805" s="8">
        <v>3997341.9999999995</v>
      </c>
      <c r="M6805" s="8">
        <v>430192.97</v>
      </c>
      <c r="N6805" s="8">
        <v>5002117.8599999966</v>
      </c>
      <c r="O6805" s="8">
        <v>564109.80000000005</v>
      </c>
      <c r="P6805" s="8">
        <v>99524.62999999999</v>
      </c>
      <c r="Q6805" s="8">
        <v>3817.11</v>
      </c>
      <c r="R6805" s="8">
        <v>3515.6000000000004</v>
      </c>
      <c r="S6805" s="8">
        <v>13653637.639999995</v>
      </c>
      <c r="T6805" s="8">
        <v>10087125.07</v>
      </c>
      <c r="U6805" s="8">
        <v>2237157.870000001</v>
      </c>
      <c r="V6805" s="8">
        <v>2227957.8100000005</v>
      </c>
      <c r="W6805" s="8">
        <v>83374.61</v>
      </c>
      <c r="X6805" s="8">
        <v>232590.61999999994</v>
      </c>
      <c r="Y6805" s="8">
        <v>0</v>
      </c>
      <c r="Z6805" s="8">
        <v>0</v>
      </c>
      <c r="AA6805" s="8">
        <v>307507.15999999997</v>
      </c>
      <c r="AB6805" s="8">
        <v>882090.04999999981</v>
      </c>
      <c r="AC6805" s="9">
        <f t="shared" si="640"/>
        <v>-574582.8899999999</v>
      </c>
      <c r="AD6805" s="5" t="str">
        <f>$C6805&amp;" "&amp;VLOOKUP(C6805,Tegevusalad!$A$1:$B$89,2,FALSE)</f>
        <v>29 MOOTORSÕIDUKITE, HAAGISTE JA POOLHAAGISTE TOOTMINE</v>
      </c>
      <c r="AE6805" s="6">
        <f t="shared" si="636"/>
        <v>4328505.1700000037</v>
      </c>
      <c r="AF6805" s="6">
        <f t="shared" si="637"/>
        <v>8544780.5999999866</v>
      </c>
      <c r="AG6805" s="6">
        <f t="shared" si="638"/>
        <v>33726398.979999989</v>
      </c>
      <c r="AH6805" s="6">
        <f t="shared" si="639"/>
        <v>25028167.299999978</v>
      </c>
      <c r="AI6805" s="6">
        <f t="shared" si="641"/>
        <v>33493808.359999992</v>
      </c>
    </row>
    <row r="6806" spans="1:35">
      <c r="A6806" s="3">
        <v>2020</v>
      </c>
      <c r="B6806" s="3">
        <v>9</v>
      </c>
      <c r="C6806" s="4">
        <v>30</v>
      </c>
      <c r="D6806" s="8">
        <v>107</v>
      </c>
      <c r="E6806" s="8">
        <v>3668455.4299999997</v>
      </c>
      <c r="F6806" s="8">
        <v>3162.87</v>
      </c>
      <c r="G6806" s="8">
        <v>5520881.7999999998</v>
      </c>
      <c r="H6806" s="8">
        <v>2499850.0999999996</v>
      </c>
      <c r="I6806" s="8">
        <v>2299824.4</v>
      </c>
      <c r="J6806" s="8">
        <v>694706.78</v>
      </c>
      <c r="K6806" s="8">
        <v>0</v>
      </c>
      <c r="L6806" s="8">
        <v>733975.75</v>
      </c>
      <c r="M6806" s="8">
        <v>15114.37</v>
      </c>
      <c r="N6806" s="8">
        <v>1134873.9099999999</v>
      </c>
      <c r="O6806" s="8">
        <v>128714.55999999998</v>
      </c>
      <c r="P6806" s="8">
        <v>19455.96</v>
      </c>
      <c r="Q6806" s="8">
        <v>6639.6699999999992</v>
      </c>
      <c r="R6806" s="8">
        <v>1966.4599999999998</v>
      </c>
      <c r="S6806" s="8">
        <v>2088946.1</v>
      </c>
      <c r="T6806" s="8">
        <v>1808360.67</v>
      </c>
      <c r="U6806" s="8">
        <v>10882.5</v>
      </c>
      <c r="V6806" s="8">
        <v>10681.32</v>
      </c>
      <c r="W6806" s="8">
        <v>7422.3600000000006</v>
      </c>
      <c r="X6806" s="8">
        <v>8293.25</v>
      </c>
      <c r="Y6806" s="8">
        <v>0.01</v>
      </c>
      <c r="Z6806" s="8">
        <v>0</v>
      </c>
      <c r="AA6806" s="8">
        <v>104706.81000000001</v>
      </c>
      <c r="AB6806" s="8">
        <v>490490.58999999997</v>
      </c>
      <c r="AC6806" s="9">
        <f t="shared" si="640"/>
        <v>-385783.77999999997</v>
      </c>
      <c r="AD6806" s="5" t="str">
        <f>$C6806&amp;" "&amp;VLOOKUP(C6806,Tegevusalad!$A$1:$B$89,2,FALSE)</f>
        <v>30 MUUDE TRANSPORDIVAHENDITE TOOTMINE</v>
      </c>
      <c r="AE6806" s="6">
        <f t="shared" si="636"/>
        <v>1580082.9499999997</v>
      </c>
      <c r="AF6806" s="6">
        <f t="shared" si="637"/>
        <v>2951481.7699999996</v>
      </c>
      <c r="AG6806" s="6">
        <f t="shared" si="638"/>
        <v>7100964.75</v>
      </c>
      <c r="AH6806" s="6">
        <f t="shared" si="639"/>
        <v>5684201.8499999987</v>
      </c>
      <c r="AI6806" s="6">
        <f t="shared" si="641"/>
        <v>7092671.5</v>
      </c>
    </row>
    <row r="6807" spans="1:35">
      <c r="A6807" s="3">
        <v>2020</v>
      </c>
      <c r="B6807" s="3">
        <v>9</v>
      </c>
      <c r="C6807" s="4">
        <v>31</v>
      </c>
      <c r="D6807" s="8">
        <v>782</v>
      </c>
      <c r="E6807" s="8">
        <v>28882954.570000023</v>
      </c>
      <c r="F6807" s="8">
        <v>9.17</v>
      </c>
      <c r="G6807" s="8">
        <v>30762380.32</v>
      </c>
      <c r="H6807" s="8">
        <v>26286336.180000011</v>
      </c>
      <c r="I6807" s="8">
        <v>25609955.430000011</v>
      </c>
      <c r="J6807" s="8">
        <v>4069241.4800000004</v>
      </c>
      <c r="K6807" s="8">
        <v>0</v>
      </c>
      <c r="L6807" s="8">
        <v>5776591.6900000032</v>
      </c>
      <c r="M6807" s="8">
        <v>47509.119999999995</v>
      </c>
      <c r="N6807" s="8">
        <v>6838409.2899999972</v>
      </c>
      <c r="O6807" s="8">
        <v>195370.31999999995</v>
      </c>
      <c r="P6807" s="8">
        <v>229925.56000000003</v>
      </c>
      <c r="Q6807" s="8">
        <v>25281.13</v>
      </c>
      <c r="R6807" s="8">
        <v>16517.349999999999</v>
      </c>
      <c r="S6807" s="8">
        <v>8441657.7699999996</v>
      </c>
      <c r="T6807" s="8">
        <v>7544035.5700000031</v>
      </c>
      <c r="U6807" s="8">
        <v>323073.02999999997</v>
      </c>
      <c r="V6807" s="8">
        <v>310805.94999999995</v>
      </c>
      <c r="W6807" s="8">
        <v>35454.639999999999</v>
      </c>
      <c r="X6807" s="8">
        <v>333964.46000000002</v>
      </c>
      <c r="Y6807" s="8">
        <v>0</v>
      </c>
      <c r="Z6807" s="8">
        <v>0.03</v>
      </c>
      <c r="AA6807" s="8">
        <v>1202855.67</v>
      </c>
      <c r="AB6807" s="8">
        <v>2217164.1799999983</v>
      </c>
      <c r="AC6807" s="9">
        <f t="shared" si="640"/>
        <v>-1014308.5099999984</v>
      </c>
      <c r="AD6807" s="5" t="str">
        <f>$C6807&amp;" "&amp;VLOOKUP(C6807,Tegevusalad!$A$1:$B$89,2,FALSE)</f>
        <v>31 MÖÖBLITOOTMINE</v>
      </c>
      <c r="AE6807" s="6">
        <f t="shared" si="636"/>
        <v>20452197.400000028</v>
      </c>
      <c r="AF6807" s="6">
        <f t="shared" si="637"/>
        <v>24843856.749999985</v>
      </c>
      <c r="AG6807" s="6">
        <f t="shared" si="638"/>
        <v>51214577.720000029</v>
      </c>
      <c r="AH6807" s="6">
        <f t="shared" si="639"/>
        <v>34274633.199999981</v>
      </c>
      <c r="AI6807" s="6">
        <f t="shared" si="641"/>
        <v>50880613.260000028</v>
      </c>
    </row>
    <row r="6808" spans="1:35">
      <c r="A6808" s="3">
        <v>2020</v>
      </c>
      <c r="B6808" s="3">
        <v>9</v>
      </c>
      <c r="C6808" s="4">
        <v>32</v>
      </c>
      <c r="D6808" s="8">
        <v>373</v>
      </c>
      <c r="E6808" s="8">
        <v>9632560.1699999999</v>
      </c>
      <c r="F6808" s="8">
        <v>464184.87000000005</v>
      </c>
      <c r="G6808" s="8">
        <v>14032031.840000002</v>
      </c>
      <c r="H6808" s="8">
        <v>12006891.390000002</v>
      </c>
      <c r="I6808" s="8">
        <v>9353552.6100000013</v>
      </c>
      <c r="J6808" s="8">
        <v>1911113.42</v>
      </c>
      <c r="K6808" s="8">
        <v>0</v>
      </c>
      <c r="L6808" s="8">
        <v>1968288.7000000007</v>
      </c>
      <c r="M6808" s="8">
        <v>65266.44</v>
      </c>
      <c r="N6808" s="8">
        <v>2308258.0399999991</v>
      </c>
      <c r="O6808" s="8">
        <v>353758.80000000005</v>
      </c>
      <c r="P6808" s="8">
        <v>91794.09</v>
      </c>
      <c r="Q6808" s="8">
        <v>8933.369999999999</v>
      </c>
      <c r="R6808" s="8">
        <v>4564.1199999999981</v>
      </c>
      <c r="S6808" s="8">
        <v>3479527.2800000007</v>
      </c>
      <c r="T6808" s="8">
        <v>3117046.86</v>
      </c>
      <c r="U6808" s="8">
        <v>171431.61</v>
      </c>
      <c r="V6808" s="8">
        <v>123537.77</v>
      </c>
      <c r="W6808" s="8">
        <v>272508.87</v>
      </c>
      <c r="X6808" s="8">
        <v>15195.060000000001</v>
      </c>
      <c r="Y6808" s="8">
        <v>0</v>
      </c>
      <c r="Z6808" s="8">
        <v>0</v>
      </c>
      <c r="AA6808" s="8">
        <v>648494.23000000021</v>
      </c>
      <c r="AB6808" s="8">
        <v>923197.12999999989</v>
      </c>
      <c r="AC6808" s="9">
        <f t="shared" si="640"/>
        <v>-274702.89999999967</v>
      </c>
      <c r="AD6808" s="5" t="str">
        <f>$C6808&amp;" "&amp;VLOOKUP(C6808,Tegevusalad!$A$1:$B$89,2,FALSE)</f>
        <v>32 MUU TOOTMINE</v>
      </c>
      <c r="AE6808" s="6">
        <f t="shared" si="636"/>
        <v>6460981.209999999</v>
      </c>
      <c r="AF6808" s="6">
        <f t="shared" si="637"/>
        <v>6267895.6799999941</v>
      </c>
      <c r="AG6808" s="6">
        <f t="shared" si="638"/>
        <v>20493013.050000001</v>
      </c>
      <c r="AH6808" s="6">
        <f t="shared" si="639"/>
        <v>11564110.799999995</v>
      </c>
      <c r="AI6808" s="6">
        <f t="shared" si="641"/>
        <v>20477817.990000002</v>
      </c>
    </row>
    <row r="6809" spans="1:35">
      <c r="A6809" s="3">
        <v>2020</v>
      </c>
      <c r="B6809" s="3">
        <v>9</v>
      </c>
      <c r="C6809" s="4">
        <v>33</v>
      </c>
      <c r="D6809" s="8">
        <v>817</v>
      </c>
      <c r="E6809" s="8">
        <v>19997047.859999996</v>
      </c>
      <c r="F6809" s="8">
        <v>270.67</v>
      </c>
      <c r="G6809" s="8">
        <v>19175715.929999996</v>
      </c>
      <c r="H6809" s="8">
        <v>4483158.7</v>
      </c>
      <c r="I6809" s="8">
        <v>870109.50000000023</v>
      </c>
      <c r="J6809" s="8">
        <v>1311009.71</v>
      </c>
      <c r="K6809" s="8">
        <v>0</v>
      </c>
      <c r="L6809" s="8">
        <v>3999433.9600000018</v>
      </c>
      <c r="M6809" s="8">
        <v>359804.93</v>
      </c>
      <c r="N6809" s="8">
        <v>3479267.3300000043</v>
      </c>
      <c r="O6809" s="8">
        <v>382147.65000000014</v>
      </c>
      <c r="P6809" s="8">
        <v>102936.02</v>
      </c>
      <c r="Q6809" s="8">
        <v>54108.470000000038</v>
      </c>
      <c r="R6809" s="8">
        <v>12208.449999999999</v>
      </c>
      <c r="S6809" s="8">
        <v>5566802.3399999999</v>
      </c>
      <c r="T6809" s="8">
        <v>3190185.33</v>
      </c>
      <c r="U6809" s="8">
        <v>857344.71000000043</v>
      </c>
      <c r="V6809" s="8">
        <v>180190.5</v>
      </c>
      <c r="W6809" s="8">
        <v>17605.490000000002</v>
      </c>
      <c r="X6809" s="8">
        <v>28749.68</v>
      </c>
      <c r="Y6809" s="8">
        <v>0</v>
      </c>
      <c r="Z6809" s="8">
        <v>0.01</v>
      </c>
      <c r="AA6809" s="8">
        <v>1490068.6199999996</v>
      </c>
      <c r="AB6809" s="8">
        <v>610097.06999999983</v>
      </c>
      <c r="AC6809" s="9">
        <f t="shared" si="640"/>
        <v>879971.54999999981</v>
      </c>
      <c r="AD6809" s="5" t="str">
        <f>$C6809&amp;" "&amp;VLOOKUP(C6809,Tegevusalad!$A$1:$B$89,2,FALSE)</f>
        <v>33 MASINATE JA SEADMETE REMONT JA PAIGALDUS</v>
      </c>
      <c r="AE6809" s="6">
        <f t="shared" si="636"/>
        <v>13601921.159999996</v>
      </c>
      <c r="AF6809" s="6">
        <f t="shared" si="637"/>
        <v>9302684.100000022</v>
      </c>
      <c r="AG6809" s="6">
        <f t="shared" si="638"/>
        <v>32777637.089999992</v>
      </c>
      <c r="AH6809" s="6">
        <f t="shared" si="639"/>
        <v>17457378.900000021</v>
      </c>
      <c r="AI6809" s="6">
        <f t="shared" si="641"/>
        <v>32748887.409999993</v>
      </c>
    </row>
    <row r="6810" spans="1:35">
      <c r="A6810" s="3">
        <v>2020</v>
      </c>
      <c r="B6810" s="3">
        <v>9</v>
      </c>
      <c r="C6810" s="4">
        <v>35</v>
      </c>
      <c r="D6810" s="8">
        <v>550</v>
      </c>
      <c r="E6810" s="8">
        <v>139866000.67999998</v>
      </c>
      <c r="F6810" s="8">
        <v>5071.8700000000008</v>
      </c>
      <c r="G6810" s="8">
        <v>21900007.150000006</v>
      </c>
      <c r="H6810" s="8">
        <v>4651179.3</v>
      </c>
      <c r="I6810" s="8">
        <v>1280668.6299999999</v>
      </c>
      <c r="J6810" s="8">
        <v>231618.19</v>
      </c>
      <c r="K6810" s="8">
        <v>0</v>
      </c>
      <c r="L6810" s="8">
        <v>27973656.570000008</v>
      </c>
      <c r="M6810" s="8">
        <v>446237.76</v>
      </c>
      <c r="N6810" s="8">
        <v>24472385.330000032</v>
      </c>
      <c r="O6810" s="8">
        <v>488473.29000000004</v>
      </c>
      <c r="P6810" s="8">
        <v>5537571.5899999999</v>
      </c>
      <c r="Q6810" s="8">
        <v>17411.87</v>
      </c>
      <c r="R6810" s="8">
        <v>11485.6</v>
      </c>
      <c r="S6810" s="8">
        <v>8411432.9900000002</v>
      </c>
      <c r="T6810" s="8">
        <v>2460404.7800000003</v>
      </c>
      <c r="U6810" s="8">
        <v>36152915.039999999</v>
      </c>
      <c r="V6810" s="8">
        <v>102136.01000000001</v>
      </c>
      <c r="W6810" s="8">
        <v>1357184.96</v>
      </c>
      <c r="X6810" s="8">
        <v>247206.87</v>
      </c>
      <c r="Y6810" s="8">
        <v>0</v>
      </c>
      <c r="Z6810" s="8">
        <v>0.21000000000000002</v>
      </c>
      <c r="AA6810" s="8">
        <v>6197235.4099999955</v>
      </c>
      <c r="AB6810" s="8">
        <v>2249726.6200000006</v>
      </c>
      <c r="AC6810" s="9">
        <f t="shared" si="640"/>
        <v>3947508.7899999949</v>
      </c>
      <c r="AD6810" s="5" t="str">
        <f>$C6810&amp;" "&amp;VLOOKUP(C6810,Tegevusalad!$A$1:$B$89,2,FALSE)</f>
        <v>35 ELEKTRIENERGIA, GAASI, AURU JA KONDITSIONEERITUD ÕHUGA VARUSTAMINE</v>
      </c>
      <c r="AE6810" s="6">
        <f t="shared" si="636"/>
        <v>95553931.389999986</v>
      </c>
      <c r="AF6810" s="6">
        <f t="shared" si="637"/>
        <v>75514776.180000171</v>
      </c>
      <c r="AG6810" s="6">
        <f t="shared" si="638"/>
        <v>117453938.53999999</v>
      </c>
      <c r="AH6810" s="6">
        <f t="shared" si="639"/>
        <v>122419354.65000015</v>
      </c>
      <c r="AI6810" s="6">
        <f t="shared" si="641"/>
        <v>117206731.66999999</v>
      </c>
    </row>
    <row r="6811" spans="1:35">
      <c r="A6811" s="3">
        <v>2020</v>
      </c>
      <c r="B6811" s="3">
        <v>9</v>
      </c>
      <c r="C6811" s="4">
        <v>36</v>
      </c>
      <c r="D6811" s="8">
        <v>42</v>
      </c>
      <c r="E6811" s="8">
        <v>5840985.7300000014</v>
      </c>
      <c r="F6811" s="8">
        <v>0</v>
      </c>
      <c r="G6811" s="8">
        <v>34555</v>
      </c>
      <c r="H6811" s="8">
        <v>34555</v>
      </c>
      <c r="I6811" s="8">
        <v>34555</v>
      </c>
      <c r="J6811" s="8">
        <v>0</v>
      </c>
      <c r="K6811" s="8">
        <v>0</v>
      </c>
      <c r="L6811" s="8">
        <v>1168197.1499999999</v>
      </c>
      <c r="M6811" s="8">
        <v>0</v>
      </c>
      <c r="N6811" s="8">
        <v>1033617.8199999998</v>
      </c>
      <c r="O6811" s="8">
        <v>646.05000000000007</v>
      </c>
      <c r="P6811" s="8">
        <v>505757.41</v>
      </c>
      <c r="Q6811" s="8">
        <v>606.07000000000005</v>
      </c>
      <c r="R6811" s="8">
        <v>6479.92</v>
      </c>
      <c r="S6811" s="8">
        <v>328247.84999999998</v>
      </c>
      <c r="T6811" s="8">
        <v>127950.59</v>
      </c>
      <c r="U6811" s="8">
        <v>310.25</v>
      </c>
      <c r="V6811" s="8">
        <v>310.25</v>
      </c>
      <c r="W6811" s="8">
        <v>576.19000000000005</v>
      </c>
      <c r="X6811" s="8">
        <v>0</v>
      </c>
      <c r="Y6811" s="8">
        <v>0</v>
      </c>
      <c r="Z6811" s="8">
        <v>4760</v>
      </c>
      <c r="AA6811" s="8">
        <v>208443.76999999996</v>
      </c>
      <c r="AB6811" s="8">
        <v>78624.44</v>
      </c>
      <c r="AC6811" s="9">
        <f t="shared" si="640"/>
        <v>129819.32999999996</v>
      </c>
      <c r="AD6811" s="5" t="str">
        <f>$C6811&amp;" "&amp;VLOOKUP(C6811,Tegevusalad!$A$1:$B$89,2,FALSE)</f>
        <v>36 VEEKOGUMINE, -TÖÖTLUS JA -VARUSTUS</v>
      </c>
      <c r="AE6811" s="6">
        <f t="shared" si="636"/>
        <v>5512427.6300000018</v>
      </c>
      <c r="AF6811" s="6">
        <f t="shared" si="637"/>
        <v>4869010.5999999996</v>
      </c>
      <c r="AG6811" s="6">
        <f t="shared" si="638"/>
        <v>5546982.6300000018</v>
      </c>
      <c r="AH6811" s="6">
        <f t="shared" si="639"/>
        <v>5200488.6999999993</v>
      </c>
      <c r="AI6811" s="6">
        <f t="shared" si="641"/>
        <v>5546982.6300000018</v>
      </c>
    </row>
    <row r="6812" spans="1:35">
      <c r="A6812" s="3">
        <v>2020</v>
      </c>
      <c r="B6812" s="3">
        <v>9</v>
      </c>
      <c r="C6812" s="4">
        <v>37</v>
      </c>
      <c r="D6812" s="8">
        <v>89</v>
      </c>
      <c r="E6812" s="8">
        <v>8206614.79</v>
      </c>
      <c r="F6812" s="8">
        <v>1607.3400000000001</v>
      </c>
      <c r="G6812" s="8">
        <v>31787.02</v>
      </c>
      <c r="H6812" s="8">
        <v>6026.9400000000005</v>
      </c>
      <c r="I6812" s="8">
        <v>3500</v>
      </c>
      <c r="J6812" s="8">
        <v>0</v>
      </c>
      <c r="K6812" s="8">
        <v>0</v>
      </c>
      <c r="L6812" s="8">
        <v>1641467.5900000008</v>
      </c>
      <c r="M6812" s="8">
        <v>0</v>
      </c>
      <c r="N6812" s="8">
        <v>1849975.7700000003</v>
      </c>
      <c r="O6812" s="8">
        <v>0</v>
      </c>
      <c r="P6812" s="8">
        <v>1196731.2</v>
      </c>
      <c r="Q6812" s="8">
        <v>1246.1199999999999</v>
      </c>
      <c r="R6812" s="8">
        <v>1028.8100000000002</v>
      </c>
      <c r="S6812" s="8">
        <v>218376.06</v>
      </c>
      <c r="T6812" s="8">
        <v>76071.09</v>
      </c>
      <c r="U6812" s="8">
        <v>9484.99</v>
      </c>
      <c r="V6812" s="8">
        <v>964.8900000000001</v>
      </c>
      <c r="W6812" s="8">
        <v>1628.89</v>
      </c>
      <c r="X6812" s="8">
        <v>352.71000000000004</v>
      </c>
      <c r="Y6812" s="8">
        <v>0.16</v>
      </c>
      <c r="Z6812" s="8">
        <v>0</v>
      </c>
      <c r="AA6812" s="8">
        <v>482615.16000000003</v>
      </c>
      <c r="AB6812" s="8">
        <v>691123.18000000017</v>
      </c>
      <c r="AC6812" s="9">
        <f t="shared" si="640"/>
        <v>-208508.02000000014</v>
      </c>
      <c r="AD6812" s="5" t="str">
        <f>$C6812&amp;" "&amp;VLOOKUP(C6812,Tegevusalad!$A$1:$B$89,2,FALSE)</f>
        <v>37 KANALISATSIOON</v>
      </c>
      <c r="AE6812" s="6">
        <f t="shared" si="636"/>
        <v>7980713.79</v>
      </c>
      <c r="AF6812" s="6">
        <f t="shared" si="637"/>
        <v>9028126.7400000002</v>
      </c>
      <c r="AG6812" s="6">
        <f t="shared" si="638"/>
        <v>8012500.8099999996</v>
      </c>
      <c r="AH6812" s="6">
        <f t="shared" si="639"/>
        <v>9255022.9000000004</v>
      </c>
      <c r="AI6812" s="6">
        <f t="shared" si="641"/>
        <v>8012148.0999999996</v>
      </c>
    </row>
    <row r="6813" spans="1:35">
      <c r="A6813" s="3">
        <v>2020</v>
      </c>
      <c r="B6813" s="3">
        <v>9</v>
      </c>
      <c r="C6813" s="4">
        <v>38</v>
      </c>
      <c r="D6813" s="8">
        <v>159</v>
      </c>
      <c r="E6813" s="8">
        <v>24326681.02999999</v>
      </c>
      <c r="F6813" s="8">
        <v>0</v>
      </c>
      <c r="G6813" s="8">
        <v>25626261.439999998</v>
      </c>
      <c r="H6813" s="8">
        <v>16762827.370000001</v>
      </c>
      <c r="I6813" s="8">
        <v>16194321.99</v>
      </c>
      <c r="J6813" s="8">
        <v>7130839.5199999996</v>
      </c>
      <c r="K6813" s="8">
        <v>0</v>
      </c>
      <c r="L6813" s="8">
        <v>4865336.1999999983</v>
      </c>
      <c r="M6813" s="8">
        <v>413020.32</v>
      </c>
      <c r="N6813" s="8">
        <v>4957716.12</v>
      </c>
      <c r="O6813" s="8">
        <v>414911.16000000003</v>
      </c>
      <c r="P6813" s="8">
        <v>321231.28000000003</v>
      </c>
      <c r="Q6813" s="8">
        <v>2591.6100000000006</v>
      </c>
      <c r="R6813" s="8">
        <v>5027.1400000000003</v>
      </c>
      <c r="S6813" s="8">
        <v>5930322.7799999993</v>
      </c>
      <c r="T6813" s="8">
        <v>4786880.2899999991</v>
      </c>
      <c r="U6813" s="8">
        <v>4403863.8100000005</v>
      </c>
      <c r="V6813" s="8">
        <v>4403863.8100000005</v>
      </c>
      <c r="W6813" s="8">
        <v>110860.09</v>
      </c>
      <c r="X6813" s="8">
        <v>1834710.6199999999</v>
      </c>
      <c r="Y6813" s="8">
        <v>0</v>
      </c>
      <c r="Z6813" s="8">
        <v>0</v>
      </c>
      <c r="AA6813" s="8">
        <v>908822.68</v>
      </c>
      <c r="AB6813" s="8">
        <v>588182.27999999991</v>
      </c>
      <c r="AC6813" s="9">
        <f t="shared" si="640"/>
        <v>320640.40000000014</v>
      </c>
      <c r="AD6813" s="5" t="str">
        <f>$C6813&amp;" "&amp;VLOOKUP(C6813,Tegevusalad!$A$1:$B$89,2,FALSE)</f>
        <v>38 JÄÄTMEKOGUMINE, -TÖÖTLUS JA -KÕRVALDUS; MATERJALIDE TAASKASUTUSELE VÕTMINE</v>
      </c>
      <c r="AE6813" s="6">
        <f t="shared" si="636"/>
        <v>15827205.059999991</v>
      </c>
      <c r="AF6813" s="6">
        <f t="shared" si="637"/>
        <v>16808837.719999999</v>
      </c>
      <c r="AG6813" s="6">
        <f t="shared" si="638"/>
        <v>41453466.499999985</v>
      </c>
      <c r="AH6813" s="6">
        <f t="shared" si="639"/>
        <v>24813716.299999997</v>
      </c>
      <c r="AI6813" s="6">
        <f t="shared" si="641"/>
        <v>39618755.87999998</v>
      </c>
    </row>
    <row r="6814" spans="1:35">
      <c r="A6814" s="3">
        <v>2020</v>
      </c>
      <c r="B6814" s="3">
        <v>9</v>
      </c>
      <c r="C6814" s="4">
        <v>39</v>
      </c>
      <c r="D6814" s="8">
        <v>15</v>
      </c>
      <c r="E6814" s="8">
        <v>1408129.6300000001</v>
      </c>
      <c r="F6814" s="8">
        <v>146.79</v>
      </c>
      <c r="G6814" s="8">
        <v>21379.75</v>
      </c>
      <c r="H6814" s="8">
        <v>2784</v>
      </c>
      <c r="I6814" s="8">
        <v>0</v>
      </c>
      <c r="J6814" s="8">
        <v>0</v>
      </c>
      <c r="K6814" s="8">
        <v>0</v>
      </c>
      <c r="L6814" s="8">
        <v>281639.14</v>
      </c>
      <c r="M6814" s="8">
        <v>0</v>
      </c>
      <c r="N6814" s="8">
        <v>209951.49000000005</v>
      </c>
      <c r="O6814" s="8">
        <v>0</v>
      </c>
      <c r="P6814" s="8">
        <v>216.5</v>
      </c>
      <c r="Q6814" s="8">
        <v>335.47</v>
      </c>
      <c r="R6814" s="8">
        <v>29.51</v>
      </c>
      <c r="S6814" s="8">
        <v>6201.62</v>
      </c>
      <c r="T6814" s="8">
        <v>0</v>
      </c>
      <c r="U6814" s="8">
        <v>2236.2000000000003</v>
      </c>
      <c r="V6814" s="8">
        <v>2236.2000000000003</v>
      </c>
      <c r="W6814" s="8">
        <v>375</v>
      </c>
      <c r="X6814" s="8">
        <v>33776.210000000006</v>
      </c>
      <c r="Y6814" s="8">
        <v>0</v>
      </c>
      <c r="Z6814" s="8">
        <v>0</v>
      </c>
      <c r="AA6814" s="8">
        <v>86629.16</v>
      </c>
      <c r="AB6814" s="8">
        <v>14941.510000000002</v>
      </c>
      <c r="AC6814" s="9">
        <f t="shared" si="640"/>
        <v>71687.649999999994</v>
      </c>
      <c r="AD6814" s="5" t="str">
        <f>$C6814&amp;" "&amp;VLOOKUP(C6814,Tegevusalad!$A$1:$B$89,2,FALSE)</f>
        <v>39 SAASTEKÄITLUS JA MUUD JÄÄTMEKÄITLUSTEGEVUSED</v>
      </c>
      <c r="AE6814" s="6">
        <f t="shared" si="636"/>
        <v>1433614.81</v>
      </c>
      <c r="AF6814" s="6">
        <f t="shared" si="637"/>
        <v>1043703.3800000002</v>
      </c>
      <c r="AG6814" s="6">
        <f t="shared" si="638"/>
        <v>1454994.56</v>
      </c>
      <c r="AH6814" s="6">
        <f t="shared" si="639"/>
        <v>1049905.0000000002</v>
      </c>
      <c r="AI6814" s="6">
        <f t="shared" si="641"/>
        <v>1421218.35</v>
      </c>
    </row>
    <row r="6815" spans="1:35">
      <c r="A6815" s="3">
        <v>2020</v>
      </c>
      <c r="B6815" s="3">
        <v>9</v>
      </c>
      <c r="C6815" s="4">
        <v>41</v>
      </c>
      <c r="D6815" s="8">
        <v>4735</v>
      </c>
      <c r="E6815" s="8">
        <v>209609004.84999999</v>
      </c>
      <c r="F6815" s="8">
        <v>31818.780000000002</v>
      </c>
      <c r="G6815" s="8">
        <v>12545735.709999997</v>
      </c>
      <c r="H6815" s="8">
        <v>8442952.9999999981</v>
      </c>
      <c r="I6815" s="8">
        <v>3228893.45</v>
      </c>
      <c r="J6815" s="8">
        <v>350005.47000000003</v>
      </c>
      <c r="K6815" s="8">
        <v>0</v>
      </c>
      <c r="L6815" s="8">
        <v>41924664.509999923</v>
      </c>
      <c r="M6815" s="8">
        <v>1019.6800000000001</v>
      </c>
      <c r="N6815" s="8">
        <v>36109470.840000115</v>
      </c>
      <c r="O6815" s="8">
        <v>17676.89</v>
      </c>
      <c r="P6815" s="8">
        <v>708997.63</v>
      </c>
      <c r="Q6815" s="8">
        <v>201991.01999999996</v>
      </c>
      <c r="R6815" s="8">
        <v>51541.99000000002</v>
      </c>
      <c r="S6815" s="8">
        <v>3879137.2000000025</v>
      </c>
      <c r="T6815" s="8">
        <v>3041797.2600000021</v>
      </c>
      <c r="U6815" s="8">
        <v>6004155.5499999998</v>
      </c>
      <c r="V6815" s="8">
        <v>5861491.9999999991</v>
      </c>
      <c r="W6815" s="8">
        <v>1296507.76</v>
      </c>
      <c r="X6815" s="8">
        <v>1822883.6500000001</v>
      </c>
      <c r="Y6815" s="8">
        <v>57716.3</v>
      </c>
      <c r="Z6815" s="8">
        <v>1291.6300000000001</v>
      </c>
      <c r="AA6815" s="8">
        <v>11072693.669999991</v>
      </c>
      <c r="AB6815" s="8">
        <v>5200055.6499999957</v>
      </c>
      <c r="AC6815" s="9">
        <f t="shared" si="640"/>
        <v>5872638.0199999949</v>
      </c>
      <c r="AD6815" s="5" t="str">
        <f>$C6815&amp;" "&amp;VLOOKUP(C6815,Tegevusalad!$A$1:$B$89,2,FALSE)</f>
        <v>41 HOONETE EHITUS</v>
      </c>
      <c r="AE6815" s="6">
        <f t="shared" si="636"/>
        <v>201580414.53</v>
      </c>
      <c r="AF6815" s="6">
        <f t="shared" si="637"/>
        <v>176694878.95000058</v>
      </c>
      <c r="AG6815" s="6">
        <f t="shared" si="638"/>
        <v>214126150.24000001</v>
      </c>
      <c r="AH6815" s="6">
        <f t="shared" si="639"/>
        <v>180805064.15000057</v>
      </c>
      <c r="AI6815" s="6">
        <f t="shared" si="641"/>
        <v>212303266.59</v>
      </c>
    </row>
    <row r="6816" spans="1:35">
      <c r="A6816" s="3">
        <v>2020</v>
      </c>
      <c r="B6816" s="3">
        <v>9</v>
      </c>
      <c r="C6816" s="4">
        <v>42</v>
      </c>
      <c r="D6816" s="8">
        <v>1021</v>
      </c>
      <c r="E6816" s="8">
        <v>140357700.12999991</v>
      </c>
      <c r="F6816" s="8">
        <v>3399.66</v>
      </c>
      <c r="G6816" s="8">
        <v>5638367.669999999</v>
      </c>
      <c r="H6816" s="8">
        <v>3885045.9400000009</v>
      </c>
      <c r="I6816" s="8">
        <v>655363</v>
      </c>
      <c r="J6816" s="8">
        <v>45912.46</v>
      </c>
      <c r="K6816" s="8">
        <v>0</v>
      </c>
      <c r="L6816" s="8">
        <v>28071846.019999985</v>
      </c>
      <c r="M6816" s="8">
        <v>296003.5</v>
      </c>
      <c r="N6816" s="8">
        <v>20408084.090000011</v>
      </c>
      <c r="O6816" s="8">
        <v>324846.46000000002</v>
      </c>
      <c r="P6816" s="8">
        <v>376073.18999999994</v>
      </c>
      <c r="Q6816" s="8">
        <v>84575.670000000013</v>
      </c>
      <c r="R6816" s="8">
        <v>27542.940000000002</v>
      </c>
      <c r="S6816" s="8">
        <v>8876591.2600000016</v>
      </c>
      <c r="T6816" s="8">
        <v>6755803.2700000033</v>
      </c>
      <c r="U6816" s="8">
        <v>485098.60000000009</v>
      </c>
      <c r="V6816" s="8">
        <v>242149.68</v>
      </c>
      <c r="W6816" s="8">
        <v>59575.710000000006</v>
      </c>
      <c r="X6816" s="8">
        <v>134764.47999999998</v>
      </c>
      <c r="Y6816" s="8">
        <v>0</v>
      </c>
      <c r="Z6816" s="8">
        <v>0</v>
      </c>
      <c r="AA6816" s="8">
        <v>9197836.7399999928</v>
      </c>
      <c r="AB6816" s="8">
        <v>1238071.3100000005</v>
      </c>
      <c r="AC6816" s="9">
        <f t="shared" si="640"/>
        <v>7959765.4299999923</v>
      </c>
      <c r="AD6816" s="5" t="str">
        <f>$C6816&amp;" "&amp;VLOOKUP(C6816,Tegevusalad!$A$1:$B$89,2,FALSE)</f>
        <v>42 RAJATISTE EHITUS</v>
      </c>
      <c r="AE6816" s="6">
        <f t="shared" si="636"/>
        <v>131134174.40999989</v>
      </c>
      <c r="AF6816" s="6">
        <f t="shared" si="637"/>
        <v>91434362.670000046</v>
      </c>
      <c r="AG6816" s="6">
        <f t="shared" si="638"/>
        <v>136772542.07999986</v>
      </c>
      <c r="AH6816" s="6">
        <f t="shared" si="639"/>
        <v>102178135.15000005</v>
      </c>
      <c r="AI6816" s="6">
        <f t="shared" si="641"/>
        <v>136637777.59999987</v>
      </c>
    </row>
    <row r="6817" spans="1:35">
      <c r="A6817" s="3">
        <v>2020</v>
      </c>
      <c r="B6817" s="3">
        <v>9</v>
      </c>
      <c r="C6817" s="4">
        <v>43</v>
      </c>
      <c r="D6817" s="8">
        <v>6305</v>
      </c>
      <c r="E6817" s="8">
        <v>138945067.69000012</v>
      </c>
      <c r="F6817" s="8">
        <v>28904.850000000002</v>
      </c>
      <c r="G6817" s="8">
        <v>13780734.870000005</v>
      </c>
      <c r="H6817" s="8">
        <v>10417278.439999998</v>
      </c>
      <c r="I6817" s="8">
        <v>3745766.5299999993</v>
      </c>
      <c r="J6817" s="8">
        <v>783124.67000000016</v>
      </c>
      <c r="K6817" s="8">
        <v>0</v>
      </c>
      <c r="L6817" s="8">
        <v>27791615.130000025</v>
      </c>
      <c r="M6817" s="8">
        <v>0</v>
      </c>
      <c r="N6817" s="8">
        <v>19684651.78000002</v>
      </c>
      <c r="O6817" s="8">
        <v>212418.81</v>
      </c>
      <c r="P6817" s="8">
        <v>1009302.3200000005</v>
      </c>
      <c r="Q6817" s="8">
        <v>198389.87000000011</v>
      </c>
      <c r="R6817" s="8">
        <v>50012.13</v>
      </c>
      <c r="S6817" s="8">
        <v>12560663.300000006</v>
      </c>
      <c r="T6817" s="8">
        <v>9874212.3500000015</v>
      </c>
      <c r="U6817" s="8">
        <v>1020509.2499999992</v>
      </c>
      <c r="V6817" s="8">
        <v>889179.1199999993</v>
      </c>
      <c r="W6817" s="8">
        <v>872380.57000000041</v>
      </c>
      <c r="X6817" s="8">
        <v>262390.25</v>
      </c>
      <c r="Y6817" s="8">
        <v>0.01</v>
      </c>
      <c r="Z6817" s="8">
        <v>2000.01</v>
      </c>
      <c r="AA6817" s="8">
        <v>10048095.149999995</v>
      </c>
      <c r="AB6817" s="8">
        <v>1943131.7999999986</v>
      </c>
      <c r="AC6817" s="9">
        <f t="shared" si="640"/>
        <v>8104963.3499999959</v>
      </c>
      <c r="AD6817" s="5" t="str">
        <f>$C6817&amp;" "&amp;VLOOKUP(C6817,Tegevusalad!$A$1:$B$89,2,FALSE)</f>
        <v>43 ERIEHITUSTÖÖD</v>
      </c>
      <c r="AE6817" s="6">
        <f t="shared" si="636"/>
        <v>125655190.2400001</v>
      </c>
      <c r="AF6817" s="6">
        <f t="shared" si="637"/>
        <v>84919232.070000082</v>
      </c>
      <c r="AG6817" s="6">
        <f t="shared" si="638"/>
        <v>139435925.1100001</v>
      </c>
      <c r="AH6817" s="6">
        <f t="shared" si="639"/>
        <v>98673319.550000086</v>
      </c>
      <c r="AI6817" s="6">
        <f t="shared" si="641"/>
        <v>139173534.8600001</v>
      </c>
    </row>
    <row r="6818" spans="1:35">
      <c r="A6818" s="3">
        <v>2020</v>
      </c>
      <c r="B6818" s="3">
        <v>9</v>
      </c>
      <c r="C6818" s="4">
        <v>45</v>
      </c>
      <c r="D6818" s="8">
        <v>3667</v>
      </c>
      <c r="E6818" s="8">
        <v>325672465.01000041</v>
      </c>
      <c r="F6818" s="8">
        <v>16976.550000000003</v>
      </c>
      <c r="G6818" s="8">
        <v>66361320.480000004</v>
      </c>
      <c r="H6818" s="8">
        <v>58099761.459999971</v>
      </c>
      <c r="I6818" s="8">
        <v>53204630.159999996</v>
      </c>
      <c r="J6818" s="8">
        <v>5095105.6700000018</v>
      </c>
      <c r="K6818" s="8">
        <v>714.29</v>
      </c>
      <c r="L6818" s="8">
        <v>65136021.019999854</v>
      </c>
      <c r="M6818" s="8">
        <v>507478.29999999993</v>
      </c>
      <c r="N6818" s="8">
        <v>46993189.949999996</v>
      </c>
      <c r="O6818" s="8">
        <v>1669623.9999999995</v>
      </c>
      <c r="P6818" s="8">
        <v>559136.13</v>
      </c>
      <c r="Q6818" s="8">
        <v>237580.06000000043</v>
      </c>
      <c r="R6818" s="8">
        <v>64738.149999999994</v>
      </c>
      <c r="S6818" s="8">
        <v>119323732.94000009</v>
      </c>
      <c r="T6818" s="8">
        <v>113379731.7100001</v>
      </c>
      <c r="U6818" s="8">
        <v>5847462.1700000009</v>
      </c>
      <c r="V6818" s="8">
        <v>42836.150000000016</v>
      </c>
      <c r="W6818" s="8">
        <v>452321.62000000017</v>
      </c>
      <c r="X6818" s="8">
        <v>186615.69999999998</v>
      </c>
      <c r="Y6818" s="8">
        <v>125.15000000000002</v>
      </c>
      <c r="Z6818" s="8">
        <v>10718.7</v>
      </c>
      <c r="AA6818" s="8">
        <v>21212895.019999981</v>
      </c>
      <c r="AB6818" s="8">
        <v>2573179.1999999965</v>
      </c>
      <c r="AC6818" s="9">
        <f t="shared" si="640"/>
        <v>18639715.819999985</v>
      </c>
      <c r="AD6818" s="5" t="str">
        <f>$C6818&amp;" "&amp;VLOOKUP(C6818,Tegevusalad!$A$1:$B$89,2,FALSE)</f>
        <v>45 MOOTORSÕIDUKITE JA MOOTORRATASTE HULGI- JA JAEMÜÜK NING REMONT</v>
      </c>
      <c r="AE6818" s="6">
        <f t="shared" si="636"/>
        <v>200704862.15000033</v>
      </c>
      <c r="AF6818" s="6">
        <f t="shared" si="637"/>
        <v>101813161.53999989</v>
      </c>
      <c r="AG6818" s="6">
        <f t="shared" si="638"/>
        <v>267066182.63000035</v>
      </c>
      <c r="AH6818" s="6">
        <f t="shared" si="639"/>
        <v>235289640.49999997</v>
      </c>
      <c r="AI6818" s="6">
        <f t="shared" si="641"/>
        <v>266879566.93000036</v>
      </c>
    </row>
    <row r="6819" spans="1:35">
      <c r="A6819" s="3">
        <v>2020</v>
      </c>
      <c r="B6819" s="3">
        <v>9</v>
      </c>
      <c r="C6819" s="4">
        <v>46</v>
      </c>
      <c r="D6819" s="8">
        <v>8971</v>
      </c>
      <c r="E6819" s="8">
        <v>1065778977.8300024</v>
      </c>
      <c r="F6819" s="8">
        <v>92743368.969999954</v>
      </c>
      <c r="G6819" s="8">
        <v>491345576.27999991</v>
      </c>
      <c r="H6819" s="8">
        <v>259951806.7700004</v>
      </c>
      <c r="I6819" s="8">
        <v>222883988.83000001</v>
      </c>
      <c r="J6819" s="8">
        <v>95659344.49999997</v>
      </c>
      <c r="K6819" s="8">
        <v>4410.12</v>
      </c>
      <c r="L6819" s="8">
        <v>221502698.99000052</v>
      </c>
      <c r="M6819" s="8">
        <v>4805341.9400000013</v>
      </c>
      <c r="N6819" s="8">
        <v>179109975.94000053</v>
      </c>
      <c r="O6819" s="8">
        <v>13120453.719999999</v>
      </c>
      <c r="P6819" s="8">
        <v>1983487.4400000009</v>
      </c>
      <c r="Q6819" s="8">
        <v>321220.85999999987</v>
      </c>
      <c r="R6819" s="8">
        <v>239920.86000000036</v>
      </c>
      <c r="S6819" s="8">
        <v>418663784.94999897</v>
      </c>
      <c r="T6819" s="8">
        <v>387401439.15999979</v>
      </c>
      <c r="U6819" s="8">
        <v>27725352.170000024</v>
      </c>
      <c r="V6819" s="8">
        <v>6655411.009999997</v>
      </c>
      <c r="W6819" s="8">
        <v>8756834.8100000005</v>
      </c>
      <c r="X6819" s="8">
        <v>24240007.889999997</v>
      </c>
      <c r="Y6819" s="8">
        <v>926.27999999999986</v>
      </c>
      <c r="Z6819" s="8">
        <v>6998.35</v>
      </c>
      <c r="AA6819" s="8">
        <v>71057310.570000067</v>
      </c>
      <c r="AB6819" s="8">
        <v>23865317.680000037</v>
      </c>
      <c r="AC6819" s="9">
        <f t="shared" si="640"/>
        <v>47191992.89000003</v>
      </c>
      <c r="AD6819" s="5" t="str">
        <f>$C6819&amp;" "&amp;VLOOKUP(C6819,Tegevusalad!$A$1:$B$89,2,FALSE)</f>
        <v>46 HULGIKAUBANDUS, V.A MOOTORSÕIDUKID JA MOOTORRATTAD</v>
      </c>
      <c r="AE6819" s="6">
        <f t="shared" si="636"/>
        <v>736373217.57000351</v>
      </c>
      <c r="AF6819" s="6">
        <f t="shared" si="637"/>
        <v>391413489.29000372</v>
      </c>
      <c r="AG6819" s="6">
        <f t="shared" si="638"/>
        <v>1227718793.8500035</v>
      </c>
      <c r="AH6819" s="6">
        <f t="shared" si="639"/>
        <v>896749484.00000274</v>
      </c>
      <c r="AI6819" s="6">
        <f t="shared" si="641"/>
        <v>1203478785.9600034</v>
      </c>
    </row>
    <row r="6820" spans="1:35">
      <c r="A6820" s="3">
        <v>2020</v>
      </c>
      <c r="B6820" s="3">
        <v>9</v>
      </c>
      <c r="C6820" s="4">
        <v>47</v>
      </c>
      <c r="D6820" s="8">
        <v>7061</v>
      </c>
      <c r="E6820" s="8">
        <v>739976314.08999777</v>
      </c>
      <c r="F6820" s="8">
        <v>35144700.110000022</v>
      </c>
      <c r="G6820" s="8">
        <v>38303376.23999998</v>
      </c>
      <c r="H6820" s="8">
        <v>26481993.500000007</v>
      </c>
      <c r="I6820" s="8">
        <v>21263740.060000017</v>
      </c>
      <c r="J6820" s="8">
        <v>6940844.0000000019</v>
      </c>
      <c r="K6820" s="8">
        <v>38580.720000000008</v>
      </c>
      <c r="L6820" s="8">
        <v>151158286.03000018</v>
      </c>
      <c r="M6820" s="8">
        <v>215223.04000000001</v>
      </c>
      <c r="N6820" s="8">
        <v>107234425.73999964</v>
      </c>
      <c r="O6820" s="8">
        <v>2006298.8099999998</v>
      </c>
      <c r="P6820" s="8">
        <v>4049342.7100000014</v>
      </c>
      <c r="Q6820" s="8">
        <v>91292.270000000062</v>
      </c>
      <c r="R6820" s="8">
        <v>51452.899999999965</v>
      </c>
      <c r="S6820" s="8">
        <v>145825275.44000015</v>
      </c>
      <c r="T6820" s="8">
        <v>130788940.68000011</v>
      </c>
      <c r="U6820" s="8">
        <v>15796660.859999992</v>
      </c>
      <c r="V6820" s="8">
        <v>8585246.6399999969</v>
      </c>
      <c r="W6820" s="8">
        <v>18772045.750000007</v>
      </c>
      <c r="X6820" s="8">
        <v>345653.73</v>
      </c>
      <c r="Y6820" s="8">
        <v>7010.67</v>
      </c>
      <c r="Z6820" s="8">
        <v>1146</v>
      </c>
      <c r="AA6820" s="8">
        <v>46919307.959999941</v>
      </c>
      <c r="AB6820" s="8">
        <v>2774359.9899999965</v>
      </c>
      <c r="AC6820" s="9">
        <f t="shared" si="640"/>
        <v>44144947.969999947</v>
      </c>
      <c r="AD6820" s="5" t="str">
        <f>$C6820&amp;" "&amp;VLOOKUP(C6820,Tegevusalad!$A$1:$B$89,2,FALSE)</f>
        <v>47 JAEKAUBANDUS, V.A MOOTORSÕIDUKID JA MOOTORRATTAD</v>
      </c>
      <c r="AE6820" s="6">
        <f t="shared" si="636"/>
        <v>613844731.62999773</v>
      </c>
      <c r="AF6820" s="6">
        <f t="shared" si="637"/>
        <v>373361209.48999804</v>
      </c>
      <c r="AG6820" s="6">
        <f t="shared" si="638"/>
        <v>652148107.86999774</v>
      </c>
      <c r="AH6820" s="6">
        <f t="shared" si="639"/>
        <v>536429393.1999982</v>
      </c>
      <c r="AI6820" s="6">
        <f t="shared" si="641"/>
        <v>651802454.13999772</v>
      </c>
    </row>
    <row r="6821" spans="1:35">
      <c r="A6821" s="3">
        <v>2020</v>
      </c>
      <c r="B6821" s="3">
        <v>9</v>
      </c>
      <c r="C6821" s="4">
        <v>49</v>
      </c>
      <c r="D6821" s="8">
        <v>4062</v>
      </c>
      <c r="E6821" s="8">
        <v>123942551.10000002</v>
      </c>
      <c r="F6821" s="8">
        <v>41503.149999999987</v>
      </c>
      <c r="G6821" s="8">
        <v>43603597.970000029</v>
      </c>
      <c r="H6821" s="8">
        <v>27459205.46999998</v>
      </c>
      <c r="I6821" s="8">
        <v>875107.89</v>
      </c>
      <c r="J6821" s="8">
        <v>143059.16999999998</v>
      </c>
      <c r="K6821" s="8">
        <v>8838.8499999999985</v>
      </c>
      <c r="L6821" s="8">
        <v>24792245.620000053</v>
      </c>
      <c r="M6821" s="8">
        <v>0</v>
      </c>
      <c r="N6821" s="8">
        <v>20039940.750000041</v>
      </c>
      <c r="O6821" s="8">
        <v>80586.090000000011</v>
      </c>
      <c r="P6821" s="8">
        <v>1672200.6400000004</v>
      </c>
      <c r="Q6821" s="8">
        <v>138162.52000000002</v>
      </c>
      <c r="R6821" s="8">
        <v>17055.489999999994</v>
      </c>
      <c r="S6821" s="8">
        <v>28112993.640000012</v>
      </c>
      <c r="T6821" s="8">
        <v>20018469.73</v>
      </c>
      <c r="U6821" s="8">
        <v>528875.29</v>
      </c>
      <c r="V6821" s="8">
        <v>93524.17</v>
      </c>
      <c r="W6821" s="8">
        <v>506590.1700000001</v>
      </c>
      <c r="X6821" s="8">
        <v>153566.24</v>
      </c>
      <c r="Y6821" s="8">
        <v>4101.1400000000003</v>
      </c>
      <c r="Z6821" s="8">
        <v>0.04</v>
      </c>
      <c r="AA6821" s="8">
        <v>7456050.2499999963</v>
      </c>
      <c r="AB6821" s="8">
        <v>2699644.279999997</v>
      </c>
      <c r="AC6821" s="9">
        <f t="shared" si="640"/>
        <v>4756405.9699999988</v>
      </c>
      <c r="AD6821" s="5" t="str">
        <f>$C6821&amp;" "&amp;VLOOKUP(C6821,Tegevusalad!$A$1:$B$89,2,FALSE)</f>
        <v>49 MAISMAAVEONDUS JA TORUTRANSPORT</v>
      </c>
      <c r="AE6821" s="6">
        <f t="shared" si="636"/>
        <v>95495751.560000017</v>
      </c>
      <c r="AF6821" s="6">
        <f t="shared" si="637"/>
        <v>71333705.990000173</v>
      </c>
      <c r="AG6821" s="6">
        <f t="shared" si="638"/>
        <v>139099349.53000006</v>
      </c>
      <c r="AH6821" s="6">
        <f t="shared" si="639"/>
        <v>100284981.2000002</v>
      </c>
      <c r="AI6821" s="6">
        <f t="shared" si="641"/>
        <v>138945783.29000005</v>
      </c>
    </row>
    <row r="6822" spans="1:35">
      <c r="A6822" s="3">
        <v>2020</v>
      </c>
      <c r="B6822" s="3">
        <v>9</v>
      </c>
      <c r="C6822" s="4">
        <v>50</v>
      </c>
      <c r="D6822" s="8">
        <v>92</v>
      </c>
      <c r="E6822" s="8">
        <v>14523703.58</v>
      </c>
      <c r="F6822" s="8">
        <v>202690</v>
      </c>
      <c r="G6822" s="8">
        <v>19973866.080000002</v>
      </c>
      <c r="H6822" s="8">
        <v>4570045.93</v>
      </c>
      <c r="I6822" s="8">
        <v>479773</v>
      </c>
      <c r="J6822" s="8">
        <v>0</v>
      </c>
      <c r="K6822" s="8">
        <v>0</v>
      </c>
      <c r="L6822" s="8">
        <v>2922982.82</v>
      </c>
      <c r="M6822" s="8">
        <v>0</v>
      </c>
      <c r="N6822" s="8">
        <v>2166735.4300000002</v>
      </c>
      <c r="O6822" s="8">
        <v>4888.1499999999996</v>
      </c>
      <c r="P6822" s="8">
        <v>75031.650000000009</v>
      </c>
      <c r="Q6822" s="8">
        <v>28.67</v>
      </c>
      <c r="R6822" s="8">
        <v>1929.6599999999999</v>
      </c>
      <c r="S6822" s="8">
        <v>4611959.41</v>
      </c>
      <c r="T6822" s="8">
        <v>2577504.52</v>
      </c>
      <c r="U6822" s="8">
        <v>165234.40000000002</v>
      </c>
      <c r="V6822" s="8">
        <v>0</v>
      </c>
      <c r="W6822" s="8">
        <v>18647</v>
      </c>
      <c r="X6822" s="8">
        <v>0</v>
      </c>
      <c r="Y6822" s="8">
        <v>0</v>
      </c>
      <c r="Z6822" s="8">
        <v>0</v>
      </c>
      <c r="AA6822" s="8">
        <v>918251.20000000019</v>
      </c>
      <c r="AB6822" s="8">
        <v>162003.81000000003</v>
      </c>
      <c r="AC6822" s="9">
        <f t="shared" si="640"/>
        <v>756247.39000000013</v>
      </c>
      <c r="AD6822" s="5" t="str">
        <f>$C6822&amp;" "&amp;VLOOKUP(C6822,Tegevusalad!$A$1:$B$89,2,FALSE)</f>
        <v>50 VEETRANSPORT</v>
      </c>
      <c r="AE6822" s="6">
        <f t="shared" ref="AE6822:AE6885" si="642">(E6822+F6822+X6822)-(S6822+U6822)</f>
        <v>9949199.7699999996</v>
      </c>
      <c r="AF6822" s="6">
        <f t="shared" ref="AF6822:AF6885" si="643">((N6822+R6822-O6822)/0.2)-S6822-(U6822-V6822)</f>
        <v>6041690.8900000006</v>
      </c>
      <c r="AG6822" s="6">
        <f t="shared" ref="AG6822:AG6885" si="644">(E6822+F6822+G6822+X6822)-(S6822+U6822)</f>
        <v>29923065.850000001</v>
      </c>
      <c r="AH6822" s="6">
        <f t="shared" ref="AH6822:AH6885" si="645">(N6822+R6822)/0.2</f>
        <v>10843325.450000001</v>
      </c>
      <c r="AI6822" s="6">
        <f t="shared" si="641"/>
        <v>29923065.850000001</v>
      </c>
    </row>
    <row r="6823" spans="1:35">
      <c r="A6823" s="3">
        <v>2020</v>
      </c>
      <c r="B6823" s="3">
        <v>9</v>
      </c>
      <c r="C6823" s="4">
        <v>51</v>
      </c>
      <c r="D6823" s="8">
        <v>43</v>
      </c>
      <c r="E6823" s="8">
        <v>2821830.4599999995</v>
      </c>
      <c r="F6823" s="8">
        <v>109.67</v>
      </c>
      <c r="G6823" s="8">
        <v>14802456.930000003</v>
      </c>
      <c r="H6823" s="8">
        <v>6143022.8499999996</v>
      </c>
      <c r="I6823" s="8">
        <v>0</v>
      </c>
      <c r="J6823" s="8">
        <v>0</v>
      </c>
      <c r="K6823" s="8">
        <v>0</v>
      </c>
      <c r="L6823" s="8">
        <v>564375.94999999995</v>
      </c>
      <c r="M6823" s="8">
        <v>0</v>
      </c>
      <c r="N6823" s="8">
        <v>628774.84</v>
      </c>
      <c r="O6823" s="8">
        <v>1515.6000000000001</v>
      </c>
      <c r="P6823" s="8">
        <v>1150</v>
      </c>
      <c r="Q6823" s="8">
        <v>771.52</v>
      </c>
      <c r="R6823" s="8">
        <v>927.42000000000007</v>
      </c>
      <c r="S6823" s="8">
        <v>1687176.8099999998</v>
      </c>
      <c r="T6823" s="8">
        <v>49913.859999999993</v>
      </c>
      <c r="U6823" s="8">
        <v>95601.19</v>
      </c>
      <c r="V6823" s="8">
        <v>0</v>
      </c>
      <c r="W6823" s="8">
        <v>0</v>
      </c>
      <c r="X6823" s="8">
        <v>0</v>
      </c>
      <c r="Y6823" s="8">
        <v>0</v>
      </c>
      <c r="Z6823" s="8">
        <v>0</v>
      </c>
      <c r="AA6823" s="8">
        <v>160319.52000000002</v>
      </c>
      <c r="AB6823" s="8">
        <v>224718.41</v>
      </c>
      <c r="AC6823" s="9">
        <f t="shared" si="640"/>
        <v>-64398.889999999985</v>
      </c>
      <c r="AD6823" s="5" t="str">
        <f>$C6823&amp;" "&amp;VLOOKUP(C6823,Tegevusalad!$A$1:$B$89,2,FALSE)</f>
        <v>51 ÕHUTRANSPORT</v>
      </c>
      <c r="AE6823" s="6">
        <f t="shared" si="642"/>
        <v>1039162.1299999997</v>
      </c>
      <c r="AF6823" s="6">
        <f t="shared" si="643"/>
        <v>1358155.3</v>
      </c>
      <c r="AG6823" s="6">
        <f t="shared" si="644"/>
        <v>15841619.060000002</v>
      </c>
      <c r="AH6823" s="6">
        <f t="shared" si="645"/>
        <v>3148511.3</v>
      </c>
      <c r="AI6823" s="6">
        <f t="shared" si="641"/>
        <v>15841619.060000002</v>
      </c>
    </row>
    <row r="6824" spans="1:35">
      <c r="A6824" s="3">
        <v>2020</v>
      </c>
      <c r="B6824" s="3">
        <v>9</v>
      </c>
      <c r="C6824" s="4">
        <v>52</v>
      </c>
      <c r="D6824" s="8">
        <v>1498</v>
      </c>
      <c r="E6824" s="8">
        <v>102412755.20999998</v>
      </c>
      <c r="F6824" s="8">
        <v>13143.03</v>
      </c>
      <c r="G6824" s="8">
        <v>141088124.20000002</v>
      </c>
      <c r="H6824" s="8">
        <v>31159662.929999985</v>
      </c>
      <c r="I6824" s="8">
        <v>695172.21</v>
      </c>
      <c r="J6824" s="8">
        <v>1924930.4799999997</v>
      </c>
      <c r="K6824" s="8">
        <v>0</v>
      </c>
      <c r="L6824" s="8">
        <v>20483733.979999967</v>
      </c>
      <c r="M6824" s="8">
        <v>44310.32</v>
      </c>
      <c r="N6824" s="8">
        <v>20956304.749999993</v>
      </c>
      <c r="O6824" s="8">
        <v>178221.42</v>
      </c>
      <c r="P6824" s="8">
        <v>1873326.9800000002</v>
      </c>
      <c r="Q6824" s="8">
        <v>78891.310000000012</v>
      </c>
      <c r="R6824" s="8">
        <v>37311.990000000013</v>
      </c>
      <c r="S6824" s="8">
        <v>27426396.72000001</v>
      </c>
      <c r="T6824" s="8">
        <v>6534646.4799999995</v>
      </c>
      <c r="U6824" s="8">
        <v>7801787.54</v>
      </c>
      <c r="V6824" s="8">
        <v>980281.03</v>
      </c>
      <c r="W6824" s="8">
        <v>499278.13</v>
      </c>
      <c r="X6824" s="8">
        <v>931215.42</v>
      </c>
      <c r="Y6824" s="8">
        <v>0.02</v>
      </c>
      <c r="Z6824" s="8">
        <v>213.83</v>
      </c>
      <c r="AA6824" s="8">
        <v>3042121.8699999996</v>
      </c>
      <c r="AB6824" s="8">
        <v>3470596.1300000004</v>
      </c>
      <c r="AC6824" s="9">
        <f t="shared" si="640"/>
        <v>-428474.26000000071</v>
      </c>
      <c r="AD6824" s="5" t="str">
        <f>$C6824&amp;" "&amp;VLOOKUP(C6824,Tegevusalad!$A$1:$B$89,2,FALSE)</f>
        <v>52 LAONDUS JA VEONDUST ABISTAVAD TEGEVUSALAD</v>
      </c>
      <c r="AE6824" s="6">
        <f t="shared" si="642"/>
        <v>68128929.399999976</v>
      </c>
      <c r="AF6824" s="6">
        <f t="shared" si="643"/>
        <v>69829073.369999915</v>
      </c>
      <c r="AG6824" s="6">
        <f t="shared" si="644"/>
        <v>209217053.59999996</v>
      </c>
      <c r="AH6824" s="6">
        <f t="shared" si="645"/>
        <v>104968083.69999994</v>
      </c>
      <c r="AI6824" s="6">
        <f t="shared" si="641"/>
        <v>208285838.17999998</v>
      </c>
    </row>
    <row r="6825" spans="1:35">
      <c r="A6825" s="3">
        <v>2020</v>
      </c>
      <c r="B6825" s="3">
        <v>9</v>
      </c>
      <c r="C6825" s="4">
        <v>53</v>
      </c>
      <c r="D6825" s="8">
        <v>186</v>
      </c>
      <c r="E6825" s="8">
        <v>12408104.15</v>
      </c>
      <c r="F6825" s="8">
        <v>102486.38</v>
      </c>
      <c r="G6825" s="8">
        <v>5461422.8200000003</v>
      </c>
      <c r="H6825" s="8">
        <v>2141258.29</v>
      </c>
      <c r="I6825" s="8">
        <v>12188.550000000001</v>
      </c>
      <c r="J6825" s="8">
        <v>30532.61</v>
      </c>
      <c r="K6825" s="8">
        <v>0</v>
      </c>
      <c r="L6825" s="8">
        <v>2490844.6000000006</v>
      </c>
      <c r="M6825" s="8">
        <v>0</v>
      </c>
      <c r="N6825" s="8">
        <v>1433719.6799999997</v>
      </c>
      <c r="O6825" s="8">
        <v>0</v>
      </c>
      <c r="P6825" s="8">
        <v>71700.820000000007</v>
      </c>
      <c r="Q6825" s="8">
        <v>19540.259999999998</v>
      </c>
      <c r="R6825" s="8">
        <v>3156.9700000000003</v>
      </c>
      <c r="S6825" s="8">
        <v>1474244.2799999998</v>
      </c>
      <c r="T6825" s="8">
        <v>30297.43</v>
      </c>
      <c r="U6825" s="8">
        <v>1100715.6399999999</v>
      </c>
      <c r="V6825" s="8">
        <v>24.2</v>
      </c>
      <c r="W6825" s="8">
        <v>1814114.26</v>
      </c>
      <c r="X6825" s="8">
        <v>0</v>
      </c>
      <c r="Y6825" s="8">
        <v>0</v>
      </c>
      <c r="Z6825" s="8">
        <v>1271.1400000000001</v>
      </c>
      <c r="AA6825" s="8">
        <v>1074789.6299999999</v>
      </c>
      <c r="AB6825" s="8">
        <v>18935.849999999995</v>
      </c>
      <c r="AC6825" s="9">
        <f t="shared" si="640"/>
        <v>1055853.7799999998</v>
      </c>
      <c r="AD6825" s="5" t="str">
        <f>$C6825&amp;" "&amp;VLOOKUP(C6825,Tegevusalad!$A$1:$B$89,2,FALSE)</f>
        <v>53 POSTI- JA KULLERITEENISTUS</v>
      </c>
      <c r="AE6825" s="6">
        <f t="shared" si="642"/>
        <v>9935630.6100000013</v>
      </c>
      <c r="AF6825" s="6">
        <f t="shared" si="643"/>
        <v>4609447.5299999993</v>
      </c>
      <c r="AG6825" s="6">
        <f t="shared" si="644"/>
        <v>15397053.430000002</v>
      </c>
      <c r="AH6825" s="6">
        <f t="shared" si="645"/>
        <v>7184383.2499999981</v>
      </c>
      <c r="AI6825" s="6">
        <f t="shared" si="641"/>
        <v>15397053.430000002</v>
      </c>
    </row>
    <row r="6826" spans="1:35">
      <c r="A6826" s="3">
        <v>2020</v>
      </c>
      <c r="B6826" s="3">
        <v>9</v>
      </c>
      <c r="C6826" s="4">
        <v>55</v>
      </c>
      <c r="D6826" s="8">
        <v>970</v>
      </c>
      <c r="E6826" s="8">
        <v>7313927.6499999911</v>
      </c>
      <c r="F6826" s="8">
        <v>8122666.3000000073</v>
      </c>
      <c r="G6826" s="8">
        <v>432767.16000000009</v>
      </c>
      <c r="H6826" s="8">
        <v>84092.65</v>
      </c>
      <c r="I6826" s="8">
        <v>2350</v>
      </c>
      <c r="J6826" s="8">
        <v>3562.1</v>
      </c>
      <c r="K6826" s="8">
        <v>0</v>
      </c>
      <c r="L6826" s="8">
        <v>2193825.5700000003</v>
      </c>
      <c r="M6826" s="8">
        <v>0</v>
      </c>
      <c r="N6826" s="8">
        <v>2316188.669999999</v>
      </c>
      <c r="O6826" s="8">
        <v>1267.04</v>
      </c>
      <c r="P6826" s="8">
        <v>189474.66000000006</v>
      </c>
      <c r="Q6826" s="8">
        <v>12756.040000000003</v>
      </c>
      <c r="R6826" s="8">
        <v>3484.2</v>
      </c>
      <c r="S6826" s="8">
        <v>621880.32999999973</v>
      </c>
      <c r="T6826" s="8">
        <v>88819.44</v>
      </c>
      <c r="U6826" s="8">
        <v>63195.88</v>
      </c>
      <c r="V6826" s="8">
        <v>141.17000000000002</v>
      </c>
      <c r="W6826" s="8">
        <v>1247781.4599999997</v>
      </c>
      <c r="X6826" s="8">
        <v>513032.33</v>
      </c>
      <c r="Y6826" s="8">
        <v>5564.8100000000013</v>
      </c>
      <c r="Z6826" s="8">
        <v>0</v>
      </c>
      <c r="AA6826" s="8">
        <v>464576.9800000001</v>
      </c>
      <c r="AB6826" s="8">
        <v>581375.29999999981</v>
      </c>
      <c r="AC6826" s="9">
        <f t="shared" si="640"/>
        <v>-116798.31999999972</v>
      </c>
      <c r="AD6826" s="5" t="str">
        <f>$C6826&amp;" "&amp;VLOOKUP(C6826,Tegevusalad!$A$1:$B$89,2,FALSE)</f>
        <v>55 MAJUTUS</v>
      </c>
      <c r="AE6826" s="6">
        <f t="shared" si="642"/>
        <v>15264550.07</v>
      </c>
      <c r="AF6826" s="6">
        <f t="shared" si="643"/>
        <v>10907094.109999994</v>
      </c>
      <c r="AG6826" s="6">
        <f t="shared" si="644"/>
        <v>15697317.23</v>
      </c>
      <c r="AH6826" s="6">
        <f t="shared" si="645"/>
        <v>11598364.349999996</v>
      </c>
      <c r="AI6826" s="6">
        <f t="shared" si="641"/>
        <v>15184284.9</v>
      </c>
    </row>
    <row r="6827" spans="1:35">
      <c r="A6827" s="3">
        <v>2020</v>
      </c>
      <c r="B6827" s="3">
        <v>9</v>
      </c>
      <c r="C6827" s="4">
        <v>56</v>
      </c>
      <c r="D6827" s="8">
        <v>2445</v>
      </c>
      <c r="E6827" s="8">
        <v>48839247.170000091</v>
      </c>
      <c r="F6827" s="8">
        <v>314178.89000000013</v>
      </c>
      <c r="G6827" s="8">
        <v>532380.88000000012</v>
      </c>
      <c r="H6827" s="8">
        <v>401272.65000000008</v>
      </c>
      <c r="I6827" s="8">
        <v>137659.6</v>
      </c>
      <c r="J6827" s="8">
        <v>9448.3000000000011</v>
      </c>
      <c r="K6827" s="8">
        <v>0</v>
      </c>
      <c r="L6827" s="8">
        <v>9796125.4900000058</v>
      </c>
      <c r="M6827" s="8">
        <v>0</v>
      </c>
      <c r="N6827" s="8">
        <v>6220195.4700000063</v>
      </c>
      <c r="O6827" s="8">
        <v>5121.75</v>
      </c>
      <c r="P6827" s="8">
        <v>218394.11999999991</v>
      </c>
      <c r="Q6827" s="8">
        <v>37125.880000000005</v>
      </c>
      <c r="R6827" s="8">
        <v>6499.5100000000011</v>
      </c>
      <c r="S6827" s="8">
        <v>1855755.59</v>
      </c>
      <c r="T6827" s="8">
        <v>1267549.5999999999</v>
      </c>
      <c r="U6827" s="8">
        <v>262587.96000000002</v>
      </c>
      <c r="V6827" s="8">
        <v>100127.43</v>
      </c>
      <c r="W6827" s="8">
        <v>203414.53</v>
      </c>
      <c r="X6827" s="8">
        <v>6999.41</v>
      </c>
      <c r="Y6827" s="8">
        <v>9.9999999999999992E-2</v>
      </c>
      <c r="Z6827" s="8">
        <v>4.6500000000000004</v>
      </c>
      <c r="AA6827" s="8">
        <v>3889237.4699999969</v>
      </c>
      <c r="AB6827" s="8">
        <v>313311.99999999983</v>
      </c>
      <c r="AC6827" s="9">
        <f t="shared" si="640"/>
        <v>3575925.4699999969</v>
      </c>
      <c r="AD6827" s="5" t="str">
        <f>$C6827&amp;" "&amp;VLOOKUP(C6827,Tegevusalad!$A$1:$B$89,2,FALSE)</f>
        <v>56 TOIDU JA JOOGI SERVEERIMINE</v>
      </c>
      <c r="AE6827" s="6">
        <f t="shared" si="642"/>
        <v>47042081.920000091</v>
      </c>
      <c r="AF6827" s="6">
        <f t="shared" si="643"/>
        <v>29089650.030000027</v>
      </c>
      <c r="AG6827" s="6">
        <f t="shared" si="644"/>
        <v>47574462.800000094</v>
      </c>
      <c r="AH6827" s="6">
        <f t="shared" si="645"/>
        <v>31133474.900000028</v>
      </c>
      <c r="AI6827" s="6">
        <f t="shared" si="641"/>
        <v>47567463.390000097</v>
      </c>
    </row>
    <row r="6828" spans="1:35">
      <c r="A6828" s="3">
        <v>2020</v>
      </c>
      <c r="B6828" s="3">
        <v>9</v>
      </c>
      <c r="C6828" s="4">
        <v>58</v>
      </c>
      <c r="D6828" s="8">
        <v>680</v>
      </c>
      <c r="E6828" s="8">
        <v>9814917.8900000043</v>
      </c>
      <c r="F6828" s="8">
        <v>6454579.1199999982</v>
      </c>
      <c r="G6828" s="8">
        <v>4786324.38</v>
      </c>
      <c r="H6828" s="8">
        <v>1884810.9000000001</v>
      </c>
      <c r="I6828" s="8">
        <v>66675.16</v>
      </c>
      <c r="J6828" s="8">
        <v>24414.089999999997</v>
      </c>
      <c r="K6828" s="8">
        <v>0</v>
      </c>
      <c r="L6828" s="8">
        <v>2543895.7500000009</v>
      </c>
      <c r="M6828" s="8">
        <v>0</v>
      </c>
      <c r="N6828" s="8">
        <v>1797335.7700000023</v>
      </c>
      <c r="O6828" s="8">
        <v>20728.259999999995</v>
      </c>
      <c r="P6828" s="8">
        <v>67033.179999999993</v>
      </c>
      <c r="Q6828" s="8">
        <v>16020.669999999998</v>
      </c>
      <c r="R6828" s="8">
        <v>3890.96</v>
      </c>
      <c r="S6828" s="8">
        <v>2005131.5</v>
      </c>
      <c r="T6828" s="8">
        <v>239844.57000000004</v>
      </c>
      <c r="U6828" s="8">
        <v>1475017.3200000003</v>
      </c>
      <c r="V6828" s="8">
        <v>0</v>
      </c>
      <c r="W6828" s="8">
        <v>11854.57</v>
      </c>
      <c r="X6828" s="8">
        <v>106.4</v>
      </c>
      <c r="Y6828" s="8">
        <v>0.01</v>
      </c>
      <c r="Z6828" s="8">
        <v>0</v>
      </c>
      <c r="AA6828" s="8">
        <v>851748.24999999965</v>
      </c>
      <c r="AB6828" s="8">
        <v>105188.27999999994</v>
      </c>
      <c r="AC6828" s="9">
        <f t="shared" si="640"/>
        <v>746559.96999999974</v>
      </c>
      <c r="AD6828" s="5" t="str">
        <f>$C6828&amp;" "&amp;VLOOKUP(C6828,Tegevusalad!$A$1:$B$89,2,FALSE)</f>
        <v>58 KIRJASTAMINE</v>
      </c>
      <c r="AE6828" s="6">
        <f t="shared" si="642"/>
        <v>12789454.590000002</v>
      </c>
      <c r="AF6828" s="6">
        <f t="shared" si="643"/>
        <v>5422343.5300000105</v>
      </c>
      <c r="AG6828" s="6">
        <f t="shared" si="644"/>
        <v>17575778.969999999</v>
      </c>
      <c r="AH6828" s="6">
        <f t="shared" si="645"/>
        <v>9006133.6500000115</v>
      </c>
      <c r="AI6828" s="6">
        <f t="shared" si="641"/>
        <v>17575672.57</v>
      </c>
    </row>
    <row r="6829" spans="1:35">
      <c r="A6829" s="3">
        <v>2020</v>
      </c>
      <c r="B6829" s="3">
        <v>9</v>
      </c>
      <c r="C6829" s="4">
        <v>59</v>
      </c>
      <c r="D6829" s="8">
        <v>648</v>
      </c>
      <c r="E6829" s="8">
        <v>7417364.5500000091</v>
      </c>
      <c r="F6829" s="8">
        <v>13295.32</v>
      </c>
      <c r="G6829" s="8">
        <v>2377172.7300000004</v>
      </c>
      <c r="H6829" s="8">
        <v>1868163.46</v>
      </c>
      <c r="I6829" s="8">
        <v>14720.48</v>
      </c>
      <c r="J6829" s="8">
        <v>153</v>
      </c>
      <c r="K6829" s="8">
        <v>0</v>
      </c>
      <c r="L6829" s="8">
        <v>1484669.5099999991</v>
      </c>
      <c r="M6829" s="8">
        <v>0</v>
      </c>
      <c r="N6829" s="8">
        <v>1339891.159999999</v>
      </c>
      <c r="O6829" s="8">
        <v>4724.53</v>
      </c>
      <c r="P6829" s="8">
        <v>84259.049999999988</v>
      </c>
      <c r="Q6829" s="8">
        <v>16760.270000000004</v>
      </c>
      <c r="R6829" s="8">
        <v>3668.0299999999997</v>
      </c>
      <c r="S6829" s="8">
        <v>1496330.8799999997</v>
      </c>
      <c r="T6829" s="8">
        <v>255420.54000000007</v>
      </c>
      <c r="U6829" s="8">
        <v>60082.47</v>
      </c>
      <c r="V6829" s="8">
        <v>10.120000000000001</v>
      </c>
      <c r="W6829" s="8">
        <v>27060.010000000002</v>
      </c>
      <c r="X6829" s="8">
        <v>0</v>
      </c>
      <c r="Y6829" s="8">
        <v>0</v>
      </c>
      <c r="Z6829" s="8">
        <v>80</v>
      </c>
      <c r="AA6829" s="8">
        <v>600144.46000000054</v>
      </c>
      <c r="AB6829" s="8">
        <v>455446.10999999987</v>
      </c>
      <c r="AC6829" s="9">
        <f t="shared" si="640"/>
        <v>144698.35000000068</v>
      </c>
      <c r="AD6829" s="5" t="str">
        <f>$C6829&amp;" "&amp;VLOOKUP(C6829,Tegevusalad!$A$1:$B$89,2,FALSE)</f>
        <v>59 KINOFILMIDE, VIDEOTE JA TELESAADETE TOOTMINE; HELISALVESTISTE JA MUUSIKA KIRJASTAMINE</v>
      </c>
      <c r="AE6829" s="6">
        <f t="shared" si="642"/>
        <v>5874246.5200000098</v>
      </c>
      <c r="AF6829" s="6">
        <f t="shared" si="643"/>
        <v>5137770.0699999947</v>
      </c>
      <c r="AG6829" s="6">
        <f t="shared" si="644"/>
        <v>8251419.2500000093</v>
      </c>
      <c r="AH6829" s="6">
        <f t="shared" si="645"/>
        <v>6717795.9499999946</v>
      </c>
      <c r="AI6829" s="6">
        <f t="shared" si="641"/>
        <v>8251419.2500000093</v>
      </c>
    </row>
    <row r="6830" spans="1:35">
      <c r="A6830" s="3">
        <v>2020</v>
      </c>
      <c r="B6830" s="3">
        <v>9</v>
      </c>
      <c r="C6830" s="4">
        <v>60</v>
      </c>
      <c r="D6830" s="8">
        <v>32</v>
      </c>
      <c r="E6830" s="8">
        <v>190622.98000000004</v>
      </c>
      <c r="F6830" s="8">
        <v>26001.8</v>
      </c>
      <c r="G6830" s="8">
        <v>10688.279999999999</v>
      </c>
      <c r="H6830" s="8">
        <v>0</v>
      </c>
      <c r="I6830" s="8">
        <v>0</v>
      </c>
      <c r="J6830" s="8">
        <v>0</v>
      </c>
      <c r="K6830" s="8">
        <v>0</v>
      </c>
      <c r="L6830" s="8">
        <v>40464.74</v>
      </c>
      <c r="M6830" s="8">
        <v>0</v>
      </c>
      <c r="N6830" s="8">
        <v>22600.140000000007</v>
      </c>
      <c r="O6830" s="8">
        <v>0</v>
      </c>
      <c r="P6830" s="8">
        <v>136.28</v>
      </c>
      <c r="Q6830" s="8">
        <v>183.97</v>
      </c>
      <c r="R6830" s="8">
        <v>30.480000000000004</v>
      </c>
      <c r="S6830" s="8">
        <v>1876.93</v>
      </c>
      <c r="T6830" s="8">
        <v>1019.3</v>
      </c>
      <c r="U6830" s="8">
        <v>5</v>
      </c>
      <c r="V6830" s="8">
        <v>0</v>
      </c>
      <c r="W6830" s="8">
        <v>1370.65</v>
      </c>
      <c r="X6830" s="8">
        <v>0</v>
      </c>
      <c r="Y6830" s="8">
        <v>0</v>
      </c>
      <c r="Z6830" s="8">
        <v>0</v>
      </c>
      <c r="AA6830" s="8">
        <v>19355.91</v>
      </c>
      <c r="AB6830" s="8">
        <v>1491.3099999999997</v>
      </c>
      <c r="AC6830" s="9">
        <f t="shared" si="640"/>
        <v>17864.599999999999</v>
      </c>
      <c r="AD6830" s="5" t="str">
        <f>$C6830&amp;" "&amp;VLOOKUP(C6830,Tegevusalad!$A$1:$B$89,2,FALSE)</f>
        <v>60 PROGRAMMID JA RINGHÄÄLING</v>
      </c>
      <c r="AE6830" s="6">
        <f t="shared" si="642"/>
        <v>214742.85000000003</v>
      </c>
      <c r="AF6830" s="6">
        <f t="shared" si="643"/>
        <v>111271.17000000003</v>
      </c>
      <c r="AG6830" s="6">
        <f t="shared" si="644"/>
        <v>225431.13000000003</v>
      </c>
      <c r="AH6830" s="6">
        <f t="shared" si="645"/>
        <v>113153.10000000002</v>
      </c>
      <c r="AI6830" s="6">
        <f t="shared" si="641"/>
        <v>225431.13000000003</v>
      </c>
    </row>
    <row r="6831" spans="1:35">
      <c r="A6831" s="3">
        <v>2020</v>
      </c>
      <c r="B6831" s="3">
        <v>9</v>
      </c>
      <c r="C6831" s="4">
        <v>61</v>
      </c>
      <c r="D6831" s="8">
        <v>202</v>
      </c>
      <c r="E6831" s="8">
        <v>83040667.330000013</v>
      </c>
      <c r="F6831" s="8">
        <v>57490.11</v>
      </c>
      <c r="G6831" s="8">
        <v>15114395.57</v>
      </c>
      <c r="H6831" s="8">
        <v>8597680.0200000014</v>
      </c>
      <c r="I6831" s="8">
        <v>87034.140000000014</v>
      </c>
      <c r="J6831" s="8">
        <v>33384.54</v>
      </c>
      <c r="K6831" s="8">
        <v>0</v>
      </c>
      <c r="L6831" s="8">
        <v>16613307.570000002</v>
      </c>
      <c r="M6831" s="8">
        <v>0</v>
      </c>
      <c r="N6831" s="8">
        <v>9657712.5399999972</v>
      </c>
      <c r="O6831" s="8">
        <v>293646.71999999997</v>
      </c>
      <c r="P6831" s="8">
        <v>584832.75999999978</v>
      </c>
      <c r="Q6831" s="8">
        <v>6847.9699999999993</v>
      </c>
      <c r="R6831" s="8">
        <v>11156.85</v>
      </c>
      <c r="S6831" s="8">
        <v>26075190.679999996</v>
      </c>
      <c r="T6831" s="8">
        <v>9160076.4399999995</v>
      </c>
      <c r="U6831" s="8">
        <v>4843029.7700000014</v>
      </c>
      <c r="V6831" s="8">
        <v>335.42</v>
      </c>
      <c r="W6831" s="8">
        <v>491077.81999999995</v>
      </c>
      <c r="X6831" s="8">
        <v>887.41</v>
      </c>
      <c r="Y6831" s="8">
        <v>0</v>
      </c>
      <c r="Z6831" s="8">
        <v>12.780000000000001</v>
      </c>
      <c r="AA6831" s="8">
        <v>7083406.8000000026</v>
      </c>
      <c r="AB6831" s="8">
        <v>127824.54999999999</v>
      </c>
      <c r="AC6831" s="9">
        <f t="shared" si="640"/>
        <v>6955582.2500000028</v>
      </c>
      <c r="AD6831" s="5" t="str">
        <f>$C6831&amp;" "&amp;VLOOKUP(C6831,Tegevusalad!$A$1:$B$89,2,FALSE)</f>
        <v>61 TELEKOMMUNIKATSIOON</v>
      </c>
      <c r="AE6831" s="6">
        <f t="shared" si="642"/>
        <v>52180824.400000013</v>
      </c>
      <c r="AF6831" s="6">
        <f t="shared" si="643"/>
        <v>15958228.319999982</v>
      </c>
      <c r="AG6831" s="6">
        <f t="shared" si="644"/>
        <v>67295219.970000029</v>
      </c>
      <c r="AH6831" s="6">
        <f t="shared" si="645"/>
        <v>48344346.949999981</v>
      </c>
      <c r="AI6831" s="6">
        <f t="shared" si="641"/>
        <v>67294332.560000032</v>
      </c>
    </row>
    <row r="6832" spans="1:35">
      <c r="A6832" s="3">
        <v>2020</v>
      </c>
      <c r="B6832" s="3">
        <v>9</v>
      </c>
      <c r="C6832" s="4">
        <v>62</v>
      </c>
      <c r="D6832" s="8">
        <v>4926</v>
      </c>
      <c r="E6832" s="8">
        <v>83996944.309999943</v>
      </c>
      <c r="F6832" s="8">
        <v>17312.98</v>
      </c>
      <c r="G6832" s="8">
        <v>107998952.13999991</v>
      </c>
      <c r="H6832" s="8">
        <v>52048426.910000011</v>
      </c>
      <c r="I6832" s="8">
        <v>2293327.6100000003</v>
      </c>
      <c r="J6832" s="8">
        <v>1722968.21</v>
      </c>
      <c r="K6832" s="8">
        <v>0</v>
      </c>
      <c r="L6832" s="8">
        <v>16800947.289999984</v>
      </c>
      <c r="M6832" s="8">
        <v>3275.48</v>
      </c>
      <c r="N6832" s="8">
        <v>13066590.159999928</v>
      </c>
      <c r="O6832" s="8">
        <v>32954.080000000009</v>
      </c>
      <c r="P6832" s="8">
        <v>374559.49000000011</v>
      </c>
      <c r="Q6832" s="8">
        <v>42511.3</v>
      </c>
      <c r="R6832" s="8">
        <v>44060.339999999982</v>
      </c>
      <c r="S6832" s="8">
        <v>26026184.149999939</v>
      </c>
      <c r="T6832" s="8">
        <v>3564548.0299999993</v>
      </c>
      <c r="U6832" s="8">
        <v>14851722.040000005</v>
      </c>
      <c r="V6832" s="8">
        <v>708.48</v>
      </c>
      <c r="W6832" s="8">
        <v>569451.24</v>
      </c>
      <c r="X6832" s="8">
        <v>278.8</v>
      </c>
      <c r="Y6832" s="8">
        <v>0.02</v>
      </c>
      <c r="Z6832" s="8">
        <v>1730.0700000000002</v>
      </c>
      <c r="AA6832" s="8">
        <v>5879571.5600000098</v>
      </c>
      <c r="AB6832" s="8">
        <v>2143668.9999999944</v>
      </c>
      <c r="AC6832" s="9">
        <f t="shared" si="640"/>
        <v>3735902.5600000154</v>
      </c>
      <c r="AD6832" s="5" t="str">
        <f>$C6832&amp;" "&amp;VLOOKUP(C6832,Tegevusalad!$A$1:$B$89,2,FALSE)</f>
        <v>62 PROGRAMMEERIMINE, KONSULTATSIOONID JMS TEGEVUSED</v>
      </c>
      <c r="AE6832" s="6">
        <f t="shared" si="642"/>
        <v>43136629.899999999</v>
      </c>
      <c r="AF6832" s="6">
        <f t="shared" si="643"/>
        <v>24511284.389999695</v>
      </c>
      <c r="AG6832" s="6">
        <f t="shared" si="644"/>
        <v>151135582.03999993</v>
      </c>
      <c r="AH6832" s="6">
        <f t="shared" si="645"/>
        <v>65553252.499999635</v>
      </c>
      <c r="AI6832" s="6">
        <f t="shared" si="641"/>
        <v>151135303.23999992</v>
      </c>
    </row>
    <row r="6833" spans="1:35">
      <c r="A6833" s="3">
        <v>2020</v>
      </c>
      <c r="B6833" s="3">
        <v>9</v>
      </c>
      <c r="C6833" s="4">
        <v>63</v>
      </c>
      <c r="D6833" s="8">
        <v>1049</v>
      </c>
      <c r="E6833" s="8">
        <v>11333766.639999999</v>
      </c>
      <c r="F6833" s="8">
        <v>44506.6</v>
      </c>
      <c r="G6833" s="8">
        <v>13514009.580000002</v>
      </c>
      <c r="H6833" s="8">
        <v>5558212.8700000001</v>
      </c>
      <c r="I6833" s="8">
        <v>139490.71000000002</v>
      </c>
      <c r="J6833" s="8">
        <v>773729.27</v>
      </c>
      <c r="K6833" s="8">
        <v>0</v>
      </c>
      <c r="L6833" s="8">
        <v>2270758.9099999992</v>
      </c>
      <c r="M6833" s="8">
        <v>0</v>
      </c>
      <c r="N6833" s="8">
        <v>2237458.59</v>
      </c>
      <c r="O6833" s="8">
        <v>1280.48</v>
      </c>
      <c r="P6833" s="8">
        <v>630854.86999999988</v>
      </c>
      <c r="Q6833" s="8">
        <v>9897.26</v>
      </c>
      <c r="R6833" s="8">
        <v>4752.3700000000008</v>
      </c>
      <c r="S6833" s="8">
        <v>3616169.2600000007</v>
      </c>
      <c r="T6833" s="8">
        <v>402910.71</v>
      </c>
      <c r="U6833" s="8">
        <v>1034807.75</v>
      </c>
      <c r="V6833" s="8">
        <v>0</v>
      </c>
      <c r="W6833" s="8">
        <v>380517.53000000009</v>
      </c>
      <c r="X6833" s="8">
        <v>0</v>
      </c>
      <c r="Y6833" s="8">
        <v>0</v>
      </c>
      <c r="Z6833" s="8">
        <v>0.24000000000000002</v>
      </c>
      <c r="AA6833" s="8">
        <v>841326.59000000055</v>
      </c>
      <c r="AB6833" s="8">
        <v>808026.51000000502</v>
      </c>
      <c r="AC6833" s="9">
        <f t="shared" si="640"/>
        <v>33300.079999995534</v>
      </c>
      <c r="AD6833" s="5" t="str">
        <f>$C6833&amp;" "&amp;VLOOKUP(C6833,Tegevusalad!$A$1:$B$89,2,FALSE)</f>
        <v>63 INFOALANE TEGEVUS</v>
      </c>
      <c r="AE6833" s="6">
        <f t="shared" si="642"/>
        <v>6727296.2299999977</v>
      </c>
      <c r="AF6833" s="6">
        <f t="shared" si="643"/>
        <v>6553675.3899999978</v>
      </c>
      <c r="AG6833" s="6">
        <f t="shared" si="644"/>
        <v>20241305.809999999</v>
      </c>
      <c r="AH6833" s="6">
        <f t="shared" si="645"/>
        <v>11211054.799999999</v>
      </c>
      <c r="AI6833" s="6">
        <f t="shared" si="641"/>
        <v>20241305.809999999</v>
      </c>
    </row>
    <row r="6834" spans="1:35">
      <c r="A6834" s="3">
        <v>2020</v>
      </c>
      <c r="B6834" s="3">
        <v>9</v>
      </c>
      <c r="C6834" s="4">
        <v>64</v>
      </c>
      <c r="D6834" s="8">
        <v>662</v>
      </c>
      <c r="E6834" s="8">
        <v>131983296.45999995</v>
      </c>
      <c r="F6834" s="8">
        <v>2548.8000000000002</v>
      </c>
      <c r="G6834" s="8">
        <v>14038042.359999999</v>
      </c>
      <c r="H6834" s="8">
        <v>12852004.709999999</v>
      </c>
      <c r="I6834" s="8">
        <v>1294071.4000000001</v>
      </c>
      <c r="J6834" s="8">
        <v>212775.43</v>
      </c>
      <c r="K6834" s="8">
        <v>0</v>
      </c>
      <c r="L6834" s="8">
        <v>26396888.669999987</v>
      </c>
      <c r="M6834" s="8">
        <v>0</v>
      </c>
      <c r="N6834" s="8">
        <v>24245116.68</v>
      </c>
      <c r="O6834" s="8">
        <v>50281.120000000003</v>
      </c>
      <c r="P6834" s="8">
        <v>1344281.1900000002</v>
      </c>
      <c r="Q6834" s="8">
        <v>14702.03</v>
      </c>
      <c r="R6834" s="8">
        <v>11375.099999999999</v>
      </c>
      <c r="S6834" s="8">
        <v>14922130.150000004</v>
      </c>
      <c r="T6834" s="8">
        <v>2815416.3300000005</v>
      </c>
      <c r="U6834" s="8">
        <v>2305579.6900000004</v>
      </c>
      <c r="V6834" s="8">
        <v>49365.25</v>
      </c>
      <c r="W6834" s="8">
        <v>79305527.349999994</v>
      </c>
      <c r="X6834" s="8">
        <v>30021.02</v>
      </c>
      <c r="Y6834" s="8">
        <v>38966.239999999998</v>
      </c>
      <c r="Z6834" s="8">
        <v>1006.5400000000001</v>
      </c>
      <c r="AA6834" s="8">
        <v>3981761.899999999</v>
      </c>
      <c r="AB6834" s="8">
        <v>1792030.2100000002</v>
      </c>
      <c r="AC6834" s="9">
        <f t="shared" si="640"/>
        <v>2189731.6899999985</v>
      </c>
      <c r="AD6834" s="5" t="str">
        <f>$C6834&amp;" "&amp;VLOOKUP(C6834,Tegevusalad!$A$1:$B$89,2,FALSE)</f>
        <v>64 FINANTSTEENUSTE OSUTAMINE, V.A KINDLUSTUS JA PENSIONIFONDID</v>
      </c>
      <c r="AE6834" s="6">
        <f t="shared" si="642"/>
        <v>114788156.43999994</v>
      </c>
      <c r="AF6834" s="6">
        <f t="shared" si="643"/>
        <v>103852708.70999999</v>
      </c>
      <c r="AG6834" s="6">
        <f t="shared" si="644"/>
        <v>128826198.79999995</v>
      </c>
      <c r="AH6834" s="6">
        <f t="shared" si="645"/>
        <v>121282458.90000001</v>
      </c>
      <c r="AI6834" s="6">
        <f t="shared" si="641"/>
        <v>128796177.77999994</v>
      </c>
    </row>
    <row r="6835" spans="1:35">
      <c r="A6835" s="3">
        <v>2020</v>
      </c>
      <c r="B6835" s="3">
        <v>9</v>
      </c>
      <c r="C6835" s="4">
        <v>65</v>
      </c>
      <c r="D6835" s="8">
        <v>17</v>
      </c>
      <c r="E6835" s="8">
        <v>1307490.8099999998</v>
      </c>
      <c r="F6835" s="8">
        <v>0</v>
      </c>
      <c r="G6835" s="8">
        <v>303543.60000000003</v>
      </c>
      <c r="H6835" s="8">
        <v>303543.60000000003</v>
      </c>
      <c r="I6835" s="8">
        <v>0</v>
      </c>
      <c r="J6835" s="8">
        <v>0</v>
      </c>
      <c r="K6835" s="8">
        <v>0</v>
      </c>
      <c r="L6835" s="8">
        <v>261498.16000000006</v>
      </c>
      <c r="M6835" s="8">
        <v>0</v>
      </c>
      <c r="N6835" s="8">
        <v>14535.210000000003</v>
      </c>
      <c r="O6835" s="8">
        <v>0</v>
      </c>
      <c r="P6835" s="8">
        <v>0</v>
      </c>
      <c r="Q6835" s="8">
        <v>0</v>
      </c>
      <c r="R6835" s="8">
        <v>0</v>
      </c>
      <c r="S6835" s="8">
        <v>1274675.1100000001</v>
      </c>
      <c r="T6835" s="8">
        <v>1893.95</v>
      </c>
      <c r="U6835" s="8">
        <v>2023.65</v>
      </c>
      <c r="V6835" s="8">
        <v>0</v>
      </c>
      <c r="W6835" s="8">
        <v>40989502.959999993</v>
      </c>
      <c r="X6835" s="8">
        <v>0</v>
      </c>
      <c r="Y6835" s="8">
        <v>0</v>
      </c>
      <c r="Z6835" s="8">
        <v>0</v>
      </c>
      <c r="AA6835" s="8">
        <v>249243.62000000002</v>
      </c>
      <c r="AB6835" s="8">
        <v>2280.67</v>
      </c>
      <c r="AC6835" s="9">
        <f t="shared" si="640"/>
        <v>246962.95</v>
      </c>
      <c r="AD6835" s="5" t="str">
        <f>$C6835&amp;" "&amp;VLOOKUP(C6835,Tegevusalad!$A$1:$B$89,2,FALSE)</f>
        <v>65 KINDLUSTUS, EDASIKINDLUSTUS JA PENSIONIFONDID, V.A KOHUSTUSLIK SOTSIAALKINDLUSTUS</v>
      </c>
      <c r="AE6835" s="6">
        <f t="shared" si="642"/>
        <v>30792.049999999814</v>
      </c>
      <c r="AF6835" s="6">
        <f t="shared" si="643"/>
        <v>-1204022.71</v>
      </c>
      <c r="AG6835" s="6">
        <f t="shared" si="644"/>
        <v>334335.64999999991</v>
      </c>
      <c r="AH6835" s="6">
        <f t="shared" si="645"/>
        <v>72676.05</v>
      </c>
      <c r="AI6835" s="6">
        <f t="shared" si="641"/>
        <v>334335.64999999991</v>
      </c>
    </row>
    <row r="6836" spans="1:35">
      <c r="A6836" s="3">
        <v>2020</v>
      </c>
      <c r="B6836" s="3">
        <v>9</v>
      </c>
      <c r="C6836" s="4">
        <v>66</v>
      </c>
      <c r="D6836" s="8">
        <v>355</v>
      </c>
      <c r="E6836" s="8">
        <v>5605686.9199999999</v>
      </c>
      <c r="F6836" s="8">
        <v>4440.68</v>
      </c>
      <c r="G6836" s="8">
        <v>1712543.0599999998</v>
      </c>
      <c r="H6836" s="8">
        <v>1108283.74</v>
      </c>
      <c r="I6836" s="8">
        <v>3971</v>
      </c>
      <c r="J6836" s="8">
        <v>0</v>
      </c>
      <c r="K6836" s="8">
        <v>0</v>
      </c>
      <c r="L6836" s="8">
        <v>1121537.0899999994</v>
      </c>
      <c r="M6836" s="8">
        <v>0</v>
      </c>
      <c r="N6836" s="8">
        <v>619421.02999999991</v>
      </c>
      <c r="O6836" s="8">
        <v>647.4799999999999</v>
      </c>
      <c r="P6836" s="8">
        <v>31694.67</v>
      </c>
      <c r="Q6836" s="8">
        <v>24153.82</v>
      </c>
      <c r="R6836" s="8">
        <v>1180.1000000000001</v>
      </c>
      <c r="S6836" s="8">
        <v>2122288.8400000003</v>
      </c>
      <c r="T6836" s="8">
        <v>74663.290000000008</v>
      </c>
      <c r="U6836" s="8">
        <v>504955.04</v>
      </c>
      <c r="V6836" s="8">
        <v>0</v>
      </c>
      <c r="W6836" s="8">
        <v>8980254.0900000017</v>
      </c>
      <c r="X6836" s="8">
        <v>0</v>
      </c>
      <c r="Y6836" s="8">
        <v>15.44</v>
      </c>
      <c r="Z6836" s="8">
        <v>10166.67</v>
      </c>
      <c r="AA6836" s="8">
        <v>569629.07999999973</v>
      </c>
      <c r="AB6836" s="8">
        <v>77664.25</v>
      </c>
      <c r="AC6836" s="9">
        <f t="shared" si="640"/>
        <v>491964.82999999973</v>
      </c>
      <c r="AD6836" s="5" t="str">
        <f>$C6836&amp;" "&amp;VLOOKUP(C6836,Tegevusalad!$A$1:$B$89,2,FALSE)</f>
        <v>66 FINANTSTEENUSTE JA KINDLUSTUSTEGEVUSE ABITEGEVUSALAD</v>
      </c>
      <c r="AE6836" s="6">
        <f t="shared" si="642"/>
        <v>2982883.7199999993</v>
      </c>
      <c r="AF6836" s="6">
        <f t="shared" si="643"/>
        <v>472524.36999999924</v>
      </c>
      <c r="AG6836" s="6">
        <f t="shared" si="644"/>
        <v>4695426.7799999993</v>
      </c>
      <c r="AH6836" s="6">
        <f t="shared" si="645"/>
        <v>3103005.6499999994</v>
      </c>
      <c r="AI6836" s="6">
        <f t="shared" si="641"/>
        <v>4695426.7799999993</v>
      </c>
    </row>
    <row r="6837" spans="1:35">
      <c r="A6837" s="3">
        <v>2020</v>
      </c>
      <c r="B6837" s="3">
        <v>9</v>
      </c>
      <c r="C6837" s="4">
        <v>68</v>
      </c>
      <c r="D6837" s="8">
        <v>7255</v>
      </c>
      <c r="E6837" s="8">
        <v>175427004.04999989</v>
      </c>
      <c r="F6837" s="8">
        <v>426658.83</v>
      </c>
      <c r="G6837" s="8">
        <v>13453909.559999999</v>
      </c>
      <c r="H6837" s="8">
        <v>6181203.2899999991</v>
      </c>
      <c r="I6837" s="8">
        <v>4319988.1599999992</v>
      </c>
      <c r="J6837" s="8">
        <v>2779182.37</v>
      </c>
      <c r="K6837" s="8">
        <v>0</v>
      </c>
      <c r="L6837" s="8">
        <v>35123800.200000033</v>
      </c>
      <c r="M6837" s="8">
        <v>0</v>
      </c>
      <c r="N6837" s="8">
        <v>24794139.489999909</v>
      </c>
      <c r="O6837" s="8">
        <v>33040.22</v>
      </c>
      <c r="P6837" s="8">
        <v>5291482.53</v>
      </c>
      <c r="Q6837" s="8">
        <v>112543.09000000005</v>
      </c>
      <c r="R6837" s="8">
        <v>46937.779999999992</v>
      </c>
      <c r="S6837" s="8">
        <v>8838227.2999999989</v>
      </c>
      <c r="T6837" s="8">
        <v>7141485.2800000003</v>
      </c>
      <c r="U6837" s="8">
        <v>8927250.7399999946</v>
      </c>
      <c r="V6837" s="8">
        <v>8813439.5199999958</v>
      </c>
      <c r="W6837" s="8">
        <v>20578281.569999997</v>
      </c>
      <c r="X6837" s="8">
        <v>15386240.329999998</v>
      </c>
      <c r="Y6837" s="8">
        <v>98558.609999999986</v>
      </c>
      <c r="Z6837" s="8">
        <v>1334.51</v>
      </c>
      <c r="AA6837" s="8">
        <v>19559764.13000001</v>
      </c>
      <c r="AB6837" s="8">
        <v>9132879.329999987</v>
      </c>
      <c r="AC6837" s="9">
        <f t="shared" si="640"/>
        <v>10426884.800000023</v>
      </c>
      <c r="AD6837" s="5" t="str">
        <f>$C6837&amp;" "&amp;VLOOKUP(C6837,Tegevusalad!$A$1:$B$89,2,FALSE)</f>
        <v>68 KINNISVARAALANE TEGEVUS</v>
      </c>
      <c r="AE6837" s="6">
        <f t="shared" si="642"/>
        <v>173474425.16999993</v>
      </c>
      <c r="AF6837" s="6">
        <f t="shared" si="643"/>
        <v>115088146.72999956</v>
      </c>
      <c r="AG6837" s="6">
        <f t="shared" si="644"/>
        <v>186928334.72999993</v>
      </c>
      <c r="AH6837" s="6">
        <f t="shared" si="645"/>
        <v>124205386.34999955</v>
      </c>
      <c r="AI6837" s="6">
        <f t="shared" si="641"/>
        <v>171542094.39999992</v>
      </c>
    </row>
    <row r="6838" spans="1:35">
      <c r="A6838" s="3">
        <v>2020</v>
      </c>
      <c r="B6838" s="3">
        <v>9</v>
      </c>
      <c r="C6838" s="4">
        <v>69</v>
      </c>
      <c r="D6838" s="8">
        <v>3135</v>
      </c>
      <c r="E6838" s="8">
        <v>24864662.390000004</v>
      </c>
      <c r="F6838" s="8">
        <v>21038.3</v>
      </c>
      <c r="G6838" s="8">
        <v>6592733.3299999963</v>
      </c>
      <c r="H6838" s="8">
        <v>5025856.209999999</v>
      </c>
      <c r="I6838" s="8">
        <v>83519.17</v>
      </c>
      <c r="J6838" s="8">
        <v>2375</v>
      </c>
      <c r="K6838" s="8">
        <v>0</v>
      </c>
      <c r="L6838" s="8">
        <v>4974825.9400000069</v>
      </c>
      <c r="M6838" s="8">
        <v>0</v>
      </c>
      <c r="N6838" s="8">
        <v>1952390.1800000074</v>
      </c>
      <c r="O6838" s="8">
        <v>4678.1899999999996</v>
      </c>
      <c r="P6838" s="8">
        <v>145488.28999999989</v>
      </c>
      <c r="Q6838" s="8">
        <v>58807.069999999985</v>
      </c>
      <c r="R6838" s="8">
        <v>26001.560000000016</v>
      </c>
      <c r="S6838" s="8">
        <v>1548847.9800000007</v>
      </c>
      <c r="T6838" s="8">
        <v>169024.34000000005</v>
      </c>
      <c r="U6838" s="8">
        <v>116556.68999999999</v>
      </c>
      <c r="V6838" s="8">
        <v>387.84000000000003</v>
      </c>
      <c r="W6838" s="8">
        <v>318995.28999999998</v>
      </c>
      <c r="X6838" s="8">
        <v>2979.45</v>
      </c>
      <c r="Y6838" s="8">
        <v>904.49</v>
      </c>
      <c r="Z6838" s="8">
        <v>26.05</v>
      </c>
      <c r="AA6838" s="8">
        <v>3391769.1500000027</v>
      </c>
      <c r="AB6838" s="8">
        <v>368454.94999999949</v>
      </c>
      <c r="AC6838" s="9">
        <f t="shared" si="640"/>
        <v>3023314.200000003</v>
      </c>
      <c r="AD6838" s="5" t="str">
        <f>$C6838&amp;" "&amp;VLOOKUP(C6838,Tegevusalad!$A$1:$B$89,2,FALSE)</f>
        <v>69 JURIIDILISED TOIMINGUD JA ARVEPIDAMINE</v>
      </c>
      <c r="AE6838" s="6">
        <f t="shared" si="642"/>
        <v>23223275.470000003</v>
      </c>
      <c r="AF6838" s="6">
        <f t="shared" si="643"/>
        <v>8203550.9200000372</v>
      </c>
      <c r="AG6838" s="6">
        <f t="shared" si="644"/>
        <v>29816008.800000001</v>
      </c>
      <c r="AH6838" s="6">
        <f t="shared" si="645"/>
        <v>9891958.7000000365</v>
      </c>
      <c r="AI6838" s="6">
        <f t="shared" si="641"/>
        <v>29813029.350000001</v>
      </c>
    </row>
    <row r="6839" spans="1:35">
      <c r="A6839" s="3">
        <v>2020</v>
      </c>
      <c r="B6839" s="3">
        <v>9</v>
      </c>
      <c r="C6839" s="4">
        <v>70</v>
      </c>
      <c r="D6839" s="8">
        <v>4010</v>
      </c>
      <c r="E6839" s="8">
        <v>30587576.939999975</v>
      </c>
      <c r="F6839" s="8">
        <v>26490.070000000003</v>
      </c>
      <c r="G6839" s="8">
        <v>29089596.240000024</v>
      </c>
      <c r="H6839" s="8">
        <v>13274802.300000003</v>
      </c>
      <c r="I6839" s="8">
        <v>322000.59999999998</v>
      </c>
      <c r="J6839" s="8">
        <v>1061514.68</v>
      </c>
      <c r="K6839" s="8">
        <v>0</v>
      </c>
      <c r="L6839" s="8">
        <v>6119899.5000000112</v>
      </c>
      <c r="M6839" s="8">
        <v>19895.46</v>
      </c>
      <c r="N6839" s="8">
        <v>4669149.7999999179</v>
      </c>
      <c r="O6839" s="8">
        <v>33149.610000000008</v>
      </c>
      <c r="P6839" s="8">
        <v>594056.22999999986</v>
      </c>
      <c r="Q6839" s="8">
        <v>188900.34999999995</v>
      </c>
      <c r="R6839" s="8">
        <v>42048.480000000003</v>
      </c>
      <c r="S6839" s="8">
        <v>6071502.020000007</v>
      </c>
      <c r="T6839" s="8">
        <v>1582407.84</v>
      </c>
      <c r="U6839" s="8">
        <v>1331643.7699999996</v>
      </c>
      <c r="V6839" s="8">
        <v>23810.440000000002</v>
      </c>
      <c r="W6839" s="8">
        <v>7093261.3800000008</v>
      </c>
      <c r="X6839" s="8">
        <v>6414574.4600000009</v>
      </c>
      <c r="Y6839" s="8">
        <v>43629.19</v>
      </c>
      <c r="Z6839" s="8">
        <v>0.01</v>
      </c>
      <c r="AA6839" s="8">
        <v>2844911.3200000031</v>
      </c>
      <c r="AB6839" s="8">
        <v>1330636.9800000284</v>
      </c>
      <c r="AC6839" s="9">
        <f t="shared" si="640"/>
        <v>1514274.3399999747</v>
      </c>
      <c r="AD6839" s="5" t="str">
        <f>$C6839&amp;" "&amp;VLOOKUP(C6839,Tegevusalad!$A$1:$B$89,2,FALSE)</f>
        <v>70 PEAKONTORITE TEGEVUS; JUHTIMISALANE NÕUSTAMINE</v>
      </c>
      <c r="AE6839" s="6">
        <f t="shared" si="642"/>
        <v>29625495.67999997</v>
      </c>
      <c r="AF6839" s="6">
        <f t="shared" si="643"/>
        <v>16010907.999999581</v>
      </c>
      <c r="AG6839" s="6">
        <f t="shared" si="644"/>
        <v>58715091.919999994</v>
      </c>
      <c r="AH6839" s="6">
        <f t="shared" si="645"/>
        <v>23555991.399999589</v>
      </c>
      <c r="AI6839" s="6">
        <f t="shared" si="641"/>
        <v>52300517.459999993</v>
      </c>
    </row>
    <row r="6840" spans="1:35">
      <c r="A6840" s="3">
        <v>2020</v>
      </c>
      <c r="B6840" s="3">
        <v>9</v>
      </c>
      <c r="C6840" s="4">
        <v>71</v>
      </c>
      <c r="D6840" s="8">
        <v>2438</v>
      </c>
      <c r="E6840" s="8">
        <v>32511524.520000022</v>
      </c>
      <c r="F6840" s="8">
        <v>7145.0599999999995</v>
      </c>
      <c r="G6840" s="8">
        <v>5737644.6000000015</v>
      </c>
      <c r="H6840" s="8">
        <v>3394877.1200000006</v>
      </c>
      <c r="I6840" s="8">
        <v>779361.57</v>
      </c>
      <c r="J6840" s="8">
        <v>716088.67999999993</v>
      </c>
      <c r="K6840" s="8">
        <v>0</v>
      </c>
      <c r="L6840" s="8">
        <v>6502948.0600000052</v>
      </c>
      <c r="M6840" s="8">
        <v>0</v>
      </c>
      <c r="N6840" s="8">
        <v>3429539.8700000066</v>
      </c>
      <c r="O6840" s="8">
        <v>13237.060000000001</v>
      </c>
      <c r="P6840" s="8">
        <v>250711.98999999996</v>
      </c>
      <c r="Q6840" s="8">
        <v>92805.319999999949</v>
      </c>
      <c r="R6840" s="8">
        <v>42399.469999999979</v>
      </c>
      <c r="S6840" s="8">
        <v>2842733.9599999995</v>
      </c>
      <c r="T6840" s="8">
        <v>1303973.2399999998</v>
      </c>
      <c r="U6840" s="8">
        <v>368454.28</v>
      </c>
      <c r="V6840" s="8">
        <v>41831.939999999988</v>
      </c>
      <c r="W6840" s="8">
        <v>69160.84</v>
      </c>
      <c r="X6840" s="8">
        <v>3367.7000000000003</v>
      </c>
      <c r="Y6840" s="8">
        <v>0.01</v>
      </c>
      <c r="Z6840" s="8">
        <v>399.11</v>
      </c>
      <c r="AA6840" s="8">
        <v>3588948.0999999978</v>
      </c>
      <c r="AB6840" s="8">
        <v>515939.01</v>
      </c>
      <c r="AC6840" s="9">
        <f t="shared" si="640"/>
        <v>3073009.089999998</v>
      </c>
      <c r="AD6840" s="5" t="str">
        <f>$C6840&amp;" "&amp;VLOOKUP(C6840,Tegevusalad!$A$1:$B$89,2,FALSE)</f>
        <v>71 ARHITEKTI- JA INSENERITEGEVUSED; TEIMIMINE JA ANALÜÜS</v>
      </c>
      <c r="AE6840" s="6">
        <f t="shared" si="642"/>
        <v>29310849.040000021</v>
      </c>
      <c r="AF6840" s="6">
        <f t="shared" si="643"/>
        <v>14124155.100000033</v>
      </c>
      <c r="AG6840" s="6">
        <f t="shared" si="644"/>
        <v>35048493.640000023</v>
      </c>
      <c r="AH6840" s="6">
        <f t="shared" si="645"/>
        <v>17359696.700000033</v>
      </c>
      <c r="AI6840" s="6">
        <f t="shared" si="641"/>
        <v>35045125.94000002</v>
      </c>
    </row>
    <row r="6841" spans="1:35">
      <c r="A6841" s="3">
        <v>2020</v>
      </c>
      <c r="B6841" s="3">
        <v>9</v>
      </c>
      <c r="C6841" s="4">
        <v>72</v>
      </c>
      <c r="D6841" s="8">
        <v>339</v>
      </c>
      <c r="E6841" s="8">
        <v>3560846.5799999991</v>
      </c>
      <c r="F6841" s="8">
        <v>7917.4400000000005</v>
      </c>
      <c r="G6841" s="8">
        <v>3624554.1500000008</v>
      </c>
      <c r="H6841" s="8">
        <v>5214164.8999999994</v>
      </c>
      <c r="I6841" s="8">
        <v>258851.4</v>
      </c>
      <c r="J6841" s="8">
        <v>101288.76000000002</v>
      </c>
      <c r="K6841" s="8">
        <v>0</v>
      </c>
      <c r="L6841" s="8">
        <v>712881.93000000017</v>
      </c>
      <c r="M6841" s="8">
        <v>0</v>
      </c>
      <c r="N6841" s="8">
        <v>771405.04000000027</v>
      </c>
      <c r="O6841" s="8">
        <v>8876.7900000000009</v>
      </c>
      <c r="P6841" s="8">
        <v>189296.62</v>
      </c>
      <c r="Q6841" s="8">
        <v>3315.22</v>
      </c>
      <c r="R6841" s="8">
        <v>2951.2400000000007</v>
      </c>
      <c r="S6841" s="8">
        <v>1236757.2799999998</v>
      </c>
      <c r="T6841" s="8">
        <v>785942.13</v>
      </c>
      <c r="U6841" s="8">
        <v>113555.35</v>
      </c>
      <c r="V6841" s="8">
        <v>18.2</v>
      </c>
      <c r="W6841" s="8">
        <v>135408.09999999998</v>
      </c>
      <c r="X6841" s="8">
        <v>0</v>
      </c>
      <c r="Y6841" s="8">
        <v>0</v>
      </c>
      <c r="Z6841" s="8">
        <v>0</v>
      </c>
      <c r="AA6841" s="8">
        <v>215334.5400000001</v>
      </c>
      <c r="AB6841" s="8">
        <v>273857.65000000002</v>
      </c>
      <c r="AC6841" s="9">
        <f t="shared" si="640"/>
        <v>-58523.109999999928</v>
      </c>
      <c r="AD6841" s="5" t="str">
        <f>$C6841&amp;" "&amp;VLOOKUP(C6841,Tegevusalad!$A$1:$B$89,2,FALSE)</f>
        <v>72 TEADUS- JA ARENDUSTEGEVUS</v>
      </c>
      <c r="AE6841" s="6">
        <f t="shared" si="642"/>
        <v>2218451.3899999992</v>
      </c>
      <c r="AF6841" s="6">
        <f t="shared" si="643"/>
        <v>2477103.0200000014</v>
      </c>
      <c r="AG6841" s="6">
        <f t="shared" si="644"/>
        <v>5843005.54</v>
      </c>
      <c r="AH6841" s="6">
        <f t="shared" si="645"/>
        <v>3871781.4000000013</v>
      </c>
      <c r="AI6841" s="6">
        <f t="shared" si="641"/>
        <v>5843005.54</v>
      </c>
    </row>
    <row r="6842" spans="1:35">
      <c r="A6842" s="3">
        <v>2020</v>
      </c>
      <c r="B6842" s="3">
        <v>9</v>
      </c>
      <c r="C6842" s="4">
        <v>73</v>
      </c>
      <c r="D6842" s="8">
        <v>1451</v>
      </c>
      <c r="E6842" s="8">
        <v>36676062.379999995</v>
      </c>
      <c r="F6842" s="8">
        <v>4908051.3199999994</v>
      </c>
      <c r="G6842" s="8">
        <v>24964084.18999999</v>
      </c>
      <c r="H6842" s="8">
        <v>12000286.780000003</v>
      </c>
      <c r="I6842" s="8">
        <v>662264.68000000005</v>
      </c>
      <c r="J6842" s="8">
        <v>9342.09</v>
      </c>
      <c r="K6842" s="8">
        <v>0</v>
      </c>
      <c r="L6842" s="8">
        <v>7776937.1699999915</v>
      </c>
      <c r="M6842" s="8">
        <v>0</v>
      </c>
      <c r="N6842" s="8">
        <v>6422478.5999999931</v>
      </c>
      <c r="O6842" s="8">
        <v>49004.800000000003</v>
      </c>
      <c r="P6842" s="8">
        <v>106697.95</v>
      </c>
      <c r="Q6842" s="8">
        <v>30424.789999999997</v>
      </c>
      <c r="R6842" s="8">
        <v>11637.720000000001</v>
      </c>
      <c r="S6842" s="8">
        <v>16555053.030000009</v>
      </c>
      <c r="T6842" s="8">
        <v>3352102.7399999984</v>
      </c>
      <c r="U6842" s="8">
        <v>2119305.9</v>
      </c>
      <c r="V6842" s="8">
        <v>7847.21</v>
      </c>
      <c r="W6842" s="8">
        <v>249898.22</v>
      </c>
      <c r="X6842" s="8">
        <v>477.01</v>
      </c>
      <c r="Y6842" s="8">
        <v>0.02</v>
      </c>
      <c r="Z6842" s="8">
        <v>0.01</v>
      </c>
      <c r="AA6842" s="8">
        <v>1906218.9500000009</v>
      </c>
      <c r="AB6842" s="8">
        <v>551760.37</v>
      </c>
      <c r="AC6842" s="9">
        <f t="shared" si="640"/>
        <v>1354458.580000001</v>
      </c>
      <c r="AD6842" s="5" t="str">
        <f>$C6842&amp;" "&amp;VLOOKUP(C6842,Tegevusalad!$A$1:$B$89,2,FALSE)</f>
        <v>73 REKLAAMINDUS JA TURU-UURINGUD</v>
      </c>
      <c r="AE6842" s="6">
        <f t="shared" si="642"/>
        <v>22910231.779999986</v>
      </c>
      <c r="AF6842" s="6">
        <f t="shared" si="643"/>
        <v>13259045.879999956</v>
      </c>
      <c r="AG6842" s="6">
        <f t="shared" si="644"/>
        <v>47874315.969999976</v>
      </c>
      <c r="AH6842" s="6">
        <f t="shared" si="645"/>
        <v>32170581.599999964</v>
      </c>
      <c r="AI6842" s="6">
        <f t="shared" si="641"/>
        <v>47873838.959999979</v>
      </c>
    </row>
    <row r="6843" spans="1:35">
      <c r="A6843" s="3">
        <v>2020</v>
      </c>
      <c r="B6843" s="3">
        <v>9</v>
      </c>
      <c r="C6843" s="4">
        <v>74</v>
      </c>
      <c r="D6843" s="8">
        <v>2331</v>
      </c>
      <c r="E6843" s="8">
        <v>93459804.38000007</v>
      </c>
      <c r="F6843" s="8">
        <v>16823.120000000006</v>
      </c>
      <c r="G6843" s="8">
        <v>8918197.6399999987</v>
      </c>
      <c r="H6843" s="8">
        <v>6024733.6300000027</v>
      </c>
      <c r="I6843" s="8">
        <v>1696256.4800000004</v>
      </c>
      <c r="J6843" s="8">
        <v>239982.02999999997</v>
      </c>
      <c r="K6843" s="8">
        <v>379.17</v>
      </c>
      <c r="L6843" s="8">
        <v>18693475.029999975</v>
      </c>
      <c r="M6843" s="8">
        <v>1630.01</v>
      </c>
      <c r="N6843" s="8">
        <v>18103541.140000068</v>
      </c>
      <c r="O6843" s="8">
        <v>39899.340000000011</v>
      </c>
      <c r="P6843" s="8">
        <v>174357.42</v>
      </c>
      <c r="Q6843" s="8">
        <v>33493.11</v>
      </c>
      <c r="R6843" s="8">
        <v>8312.2099999999973</v>
      </c>
      <c r="S6843" s="8">
        <v>83174561.14000003</v>
      </c>
      <c r="T6843" s="8">
        <v>1817498.449999999</v>
      </c>
      <c r="U6843" s="8">
        <v>358101.00000000012</v>
      </c>
      <c r="V6843" s="8">
        <v>7998.8700000000008</v>
      </c>
      <c r="W6843" s="8">
        <v>456796.55000000005</v>
      </c>
      <c r="X6843" s="8">
        <v>7356.2</v>
      </c>
      <c r="Y6843" s="8">
        <v>0.02</v>
      </c>
      <c r="Z6843" s="8">
        <v>15.1</v>
      </c>
      <c r="AA6843" s="8">
        <v>1146582.2800000012</v>
      </c>
      <c r="AB6843" s="8">
        <v>555033.46000000066</v>
      </c>
      <c r="AC6843" s="9">
        <f t="shared" si="640"/>
        <v>591548.82000000053</v>
      </c>
      <c r="AD6843" s="5" t="str">
        <f>$C6843&amp;" "&amp;VLOOKUP(C6843,Tegevusalad!$A$1:$B$89,2,FALSE)</f>
        <v>74 MUU KUTSE-, TEADUS- JA TEHNIKAALANE TEGEVUS</v>
      </c>
      <c r="AE6843" s="6">
        <f t="shared" si="642"/>
        <v>9951321.5600000471</v>
      </c>
      <c r="AF6843" s="6">
        <f t="shared" si="643"/>
        <v>6835106.7800003095</v>
      </c>
      <c r="AG6843" s="6">
        <f t="shared" si="644"/>
        <v>18869519.200000048</v>
      </c>
      <c r="AH6843" s="6">
        <f t="shared" si="645"/>
        <v>90559266.750000343</v>
      </c>
      <c r="AI6843" s="6">
        <f t="shared" si="641"/>
        <v>18862163.000000045</v>
      </c>
    </row>
    <row r="6844" spans="1:35">
      <c r="A6844" s="3">
        <v>2020</v>
      </c>
      <c r="B6844" s="3">
        <v>9</v>
      </c>
      <c r="C6844" s="4">
        <v>75</v>
      </c>
      <c r="D6844" s="8">
        <v>145</v>
      </c>
      <c r="E6844" s="8">
        <v>1657535.7199999995</v>
      </c>
      <c r="F6844" s="8">
        <v>553926.12999999989</v>
      </c>
      <c r="G6844" s="8">
        <v>9825.869999999999</v>
      </c>
      <c r="H6844" s="8">
        <v>6838.91</v>
      </c>
      <c r="I6844" s="8">
        <v>1126.5500000000002</v>
      </c>
      <c r="J6844" s="8">
        <v>0</v>
      </c>
      <c r="K6844" s="8">
        <v>0</v>
      </c>
      <c r="L6844" s="8">
        <v>381360.4599999999</v>
      </c>
      <c r="M6844" s="8">
        <v>0</v>
      </c>
      <c r="N6844" s="8">
        <v>211193.87000000002</v>
      </c>
      <c r="O6844" s="8">
        <v>1161.26</v>
      </c>
      <c r="P6844" s="8">
        <v>10612.17</v>
      </c>
      <c r="Q6844" s="8">
        <v>1255.99</v>
      </c>
      <c r="R6844" s="8">
        <v>1017.1100000000001</v>
      </c>
      <c r="S6844" s="8">
        <v>38853.390000000007</v>
      </c>
      <c r="T6844" s="8">
        <v>22583.510000000002</v>
      </c>
      <c r="U6844" s="8">
        <v>238.3</v>
      </c>
      <c r="V6844" s="8">
        <v>0</v>
      </c>
      <c r="W6844" s="8">
        <v>2019.79</v>
      </c>
      <c r="X6844" s="8">
        <v>0</v>
      </c>
      <c r="Y6844" s="8">
        <v>0</v>
      </c>
      <c r="Z6844" s="8">
        <v>0</v>
      </c>
      <c r="AA6844" s="8">
        <v>174230.25000000003</v>
      </c>
      <c r="AB6844" s="8">
        <v>4063.6600000000003</v>
      </c>
      <c r="AC6844" s="9">
        <f t="shared" si="640"/>
        <v>170166.59000000003</v>
      </c>
      <c r="AD6844" s="5" t="str">
        <f>$C6844&amp;" "&amp;VLOOKUP(C6844,Tegevusalad!$A$1:$B$89,2,FALSE)</f>
        <v>75 VETERINAARIA</v>
      </c>
      <c r="AE6844" s="6">
        <f t="shared" si="642"/>
        <v>2172370.1599999997</v>
      </c>
      <c r="AF6844" s="6">
        <f t="shared" si="643"/>
        <v>1016156.9099999998</v>
      </c>
      <c r="AG6844" s="6">
        <f t="shared" si="644"/>
        <v>2182196.0299999998</v>
      </c>
      <c r="AH6844" s="6">
        <f t="shared" si="645"/>
        <v>1061054.8999999999</v>
      </c>
      <c r="AI6844" s="6">
        <f t="shared" si="641"/>
        <v>2182196.0299999998</v>
      </c>
    </row>
    <row r="6845" spans="1:35">
      <c r="A6845" s="3">
        <v>2020</v>
      </c>
      <c r="B6845" s="3">
        <v>9</v>
      </c>
      <c r="C6845" s="4">
        <v>77</v>
      </c>
      <c r="D6845" s="8">
        <v>1530</v>
      </c>
      <c r="E6845" s="8">
        <v>31532163.799999978</v>
      </c>
      <c r="F6845" s="8">
        <v>587782.28999999992</v>
      </c>
      <c r="G6845" s="8">
        <v>11155914.600000001</v>
      </c>
      <c r="H6845" s="8">
        <v>9101445.2500000037</v>
      </c>
      <c r="I6845" s="8">
        <v>1532523.6899999997</v>
      </c>
      <c r="J6845" s="8">
        <v>203508.06</v>
      </c>
      <c r="K6845" s="8">
        <v>0</v>
      </c>
      <c r="L6845" s="8">
        <v>6359333.2199999997</v>
      </c>
      <c r="M6845" s="8">
        <v>36351.96</v>
      </c>
      <c r="N6845" s="8">
        <v>4583990.6999999918</v>
      </c>
      <c r="O6845" s="8">
        <v>76956.790000000023</v>
      </c>
      <c r="P6845" s="8">
        <v>691895.10000000033</v>
      </c>
      <c r="Q6845" s="8">
        <v>187272.75</v>
      </c>
      <c r="R6845" s="8">
        <v>15167.240000000002</v>
      </c>
      <c r="S6845" s="8">
        <v>5620178.1500000022</v>
      </c>
      <c r="T6845" s="8">
        <v>2049264.4200000006</v>
      </c>
      <c r="U6845" s="8">
        <v>162537.05999999997</v>
      </c>
      <c r="V6845" s="8">
        <v>11080.619999999999</v>
      </c>
      <c r="W6845" s="8">
        <v>3083157.73</v>
      </c>
      <c r="X6845" s="8">
        <v>11319.27</v>
      </c>
      <c r="Y6845" s="8">
        <v>4780</v>
      </c>
      <c r="Z6845" s="8">
        <v>0.05</v>
      </c>
      <c r="AA6845" s="8">
        <v>2544285.2499999995</v>
      </c>
      <c r="AB6845" s="8">
        <v>727810.82000000041</v>
      </c>
      <c r="AC6845" s="9">
        <f t="shared" si="640"/>
        <v>1816474.4299999992</v>
      </c>
      <c r="AD6845" s="5" t="str">
        <f>$C6845&amp;" "&amp;VLOOKUP(C6845,Tegevusalad!$A$1:$B$89,2,FALSE)</f>
        <v>77 RENTIMINE JA KASUTUSRENT</v>
      </c>
      <c r="AE6845" s="6">
        <f t="shared" si="642"/>
        <v>26348550.149999976</v>
      </c>
      <c r="AF6845" s="6">
        <f t="shared" si="643"/>
        <v>16839371.159999955</v>
      </c>
      <c r="AG6845" s="6">
        <f t="shared" si="644"/>
        <v>37504464.749999985</v>
      </c>
      <c r="AH6845" s="6">
        <f t="shared" si="645"/>
        <v>22995789.699999958</v>
      </c>
      <c r="AI6845" s="6">
        <f t="shared" si="641"/>
        <v>37493145.479999982</v>
      </c>
    </row>
    <row r="6846" spans="1:35">
      <c r="A6846" s="3">
        <v>2020</v>
      </c>
      <c r="B6846" s="3">
        <v>9</v>
      </c>
      <c r="C6846" s="4">
        <v>78</v>
      </c>
      <c r="D6846" s="8">
        <v>737</v>
      </c>
      <c r="E6846" s="8">
        <v>15866910.840000004</v>
      </c>
      <c r="F6846" s="8">
        <v>6065.2000000000007</v>
      </c>
      <c r="G6846" s="8">
        <v>9170758.790000001</v>
      </c>
      <c r="H6846" s="8">
        <v>8010780.0199999986</v>
      </c>
      <c r="I6846" s="8">
        <v>41621.299999999996</v>
      </c>
      <c r="J6846" s="8">
        <v>1367.67</v>
      </c>
      <c r="K6846" s="8">
        <v>0</v>
      </c>
      <c r="L6846" s="8">
        <v>3173928.0600000019</v>
      </c>
      <c r="M6846" s="8">
        <v>0</v>
      </c>
      <c r="N6846" s="8">
        <v>1271813.1600000013</v>
      </c>
      <c r="O6846" s="8">
        <v>0</v>
      </c>
      <c r="P6846" s="8">
        <v>96317.379999999976</v>
      </c>
      <c r="Q6846" s="8">
        <v>10163.340000000002</v>
      </c>
      <c r="R6846" s="8">
        <v>3658.18</v>
      </c>
      <c r="S6846" s="8">
        <v>862187.38000000012</v>
      </c>
      <c r="T6846" s="8">
        <v>155932.67999999996</v>
      </c>
      <c r="U6846" s="8">
        <v>730008.19000000006</v>
      </c>
      <c r="V6846" s="8">
        <v>1637.54</v>
      </c>
      <c r="W6846" s="8">
        <v>24031.87</v>
      </c>
      <c r="X6846" s="8">
        <v>330.7</v>
      </c>
      <c r="Y6846" s="8">
        <v>8.02</v>
      </c>
      <c r="Z6846" s="8">
        <v>0</v>
      </c>
      <c r="AA6846" s="8">
        <v>2267729.9999999995</v>
      </c>
      <c r="AB6846" s="8">
        <v>365607.0799999999</v>
      </c>
      <c r="AC6846" s="9">
        <f t="shared" si="640"/>
        <v>1902122.9199999997</v>
      </c>
      <c r="AD6846" s="5" t="str">
        <f>$C6846&amp;" "&amp;VLOOKUP(C6846,Tegevusalad!$A$1:$B$89,2,FALSE)</f>
        <v>78 TÖÖHÕIVE</v>
      </c>
      <c r="AE6846" s="6">
        <f t="shared" si="642"/>
        <v>14281111.170000002</v>
      </c>
      <c r="AF6846" s="6">
        <f t="shared" si="643"/>
        <v>4786798.6700000055</v>
      </c>
      <c r="AG6846" s="6">
        <f t="shared" si="644"/>
        <v>23451869.960000005</v>
      </c>
      <c r="AH6846" s="6">
        <f t="shared" si="645"/>
        <v>6377356.7000000058</v>
      </c>
      <c r="AI6846" s="6">
        <f t="shared" si="641"/>
        <v>23451539.260000005</v>
      </c>
    </row>
    <row r="6847" spans="1:35">
      <c r="A6847" s="3">
        <v>2020</v>
      </c>
      <c r="B6847" s="3">
        <v>9</v>
      </c>
      <c r="C6847" s="4">
        <v>79</v>
      </c>
      <c r="D6847" s="8">
        <v>369</v>
      </c>
      <c r="E6847" s="8">
        <v>2247483.2800000007</v>
      </c>
      <c r="F6847" s="8">
        <v>40383.25</v>
      </c>
      <c r="G6847" s="8">
        <v>2843985.9700000016</v>
      </c>
      <c r="H6847" s="8">
        <v>704526.81999999983</v>
      </c>
      <c r="I6847" s="8">
        <v>0</v>
      </c>
      <c r="J6847" s="8">
        <v>45.300000000000004</v>
      </c>
      <c r="K6847" s="8">
        <v>0</v>
      </c>
      <c r="L6847" s="8">
        <v>453131.1</v>
      </c>
      <c r="M6847" s="8">
        <v>0</v>
      </c>
      <c r="N6847" s="8">
        <v>448862.88000000006</v>
      </c>
      <c r="O6847" s="8">
        <v>1437.31</v>
      </c>
      <c r="P6847" s="8">
        <v>17890.530000000002</v>
      </c>
      <c r="Q6847" s="8">
        <v>1944.5399999999997</v>
      </c>
      <c r="R6847" s="8">
        <v>2046.2700000000004</v>
      </c>
      <c r="S6847" s="8">
        <v>343435.74999999994</v>
      </c>
      <c r="T6847" s="8">
        <v>69286.740000000005</v>
      </c>
      <c r="U6847" s="8">
        <v>135950.76999999999</v>
      </c>
      <c r="V6847" s="8">
        <v>140</v>
      </c>
      <c r="W6847" s="8">
        <v>57715.650000000009</v>
      </c>
      <c r="X6847" s="8">
        <v>0</v>
      </c>
      <c r="Y6847" s="8">
        <v>8.7200000000000006</v>
      </c>
      <c r="Z6847" s="8">
        <v>1516.84</v>
      </c>
      <c r="AA6847" s="8">
        <v>124525.34000000004</v>
      </c>
      <c r="AB6847" s="8">
        <v>121765.23999999998</v>
      </c>
      <c r="AC6847" s="9">
        <f t="shared" si="640"/>
        <v>2760.100000000064</v>
      </c>
      <c r="AD6847" s="5" t="str">
        <f>$C6847&amp;" "&amp;VLOOKUP(C6847,Tegevusalad!$A$1:$B$89,2,FALSE)</f>
        <v>79 REISIBÜROODE JA REISIKORRALDAJATE TEGEVUS, RESERVEERIMINE NING SELLEGA SEOTUD TEGEVUS</v>
      </c>
      <c r="AE6847" s="6">
        <f t="shared" si="642"/>
        <v>1808480.0100000007</v>
      </c>
      <c r="AF6847" s="6">
        <f t="shared" si="643"/>
        <v>1768112.6800000002</v>
      </c>
      <c r="AG6847" s="6">
        <f t="shared" si="644"/>
        <v>4652465.9800000023</v>
      </c>
      <c r="AH6847" s="6">
        <f t="shared" si="645"/>
        <v>2254545.7500000005</v>
      </c>
      <c r="AI6847" s="6">
        <f t="shared" si="641"/>
        <v>4652465.9800000023</v>
      </c>
    </row>
    <row r="6848" spans="1:35">
      <c r="A6848" s="3">
        <v>2020</v>
      </c>
      <c r="B6848" s="3">
        <v>9</v>
      </c>
      <c r="C6848" s="4">
        <v>80</v>
      </c>
      <c r="D6848" s="8">
        <v>134</v>
      </c>
      <c r="E6848" s="8">
        <v>12215348.099999998</v>
      </c>
      <c r="F6848" s="8">
        <v>4930.12</v>
      </c>
      <c r="G6848" s="8">
        <v>792810.04</v>
      </c>
      <c r="H6848" s="8">
        <v>247704.62</v>
      </c>
      <c r="I6848" s="8">
        <v>139170.15</v>
      </c>
      <c r="J6848" s="8">
        <v>73990.720000000001</v>
      </c>
      <c r="K6848" s="8">
        <v>0</v>
      </c>
      <c r="L6848" s="8">
        <v>2443513.35</v>
      </c>
      <c r="M6848" s="8">
        <v>0</v>
      </c>
      <c r="N6848" s="8">
        <v>923789.9500000003</v>
      </c>
      <c r="O6848" s="8">
        <v>31388.02</v>
      </c>
      <c r="P6848" s="8">
        <v>15423.93</v>
      </c>
      <c r="Q6848" s="8">
        <v>30964.080000000002</v>
      </c>
      <c r="R6848" s="8">
        <v>10005.829999999998</v>
      </c>
      <c r="S6848" s="8">
        <v>1078984.4000000001</v>
      </c>
      <c r="T6848" s="8">
        <v>979964.4800000001</v>
      </c>
      <c r="U6848" s="8">
        <v>60535.9</v>
      </c>
      <c r="V6848" s="8">
        <v>0</v>
      </c>
      <c r="W6848" s="8">
        <v>117314.87999999999</v>
      </c>
      <c r="X6848" s="8">
        <v>0</v>
      </c>
      <c r="Y6848" s="8">
        <v>0</v>
      </c>
      <c r="Z6848" s="8">
        <v>2.16</v>
      </c>
      <c r="AA6848" s="8">
        <v>1564970.9200000006</v>
      </c>
      <c r="AB6848" s="8">
        <v>45249.68</v>
      </c>
      <c r="AC6848" s="9">
        <f t="shared" si="640"/>
        <v>1519721.2400000007</v>
      </c>
      <c r="AD6848" s="5" t="str">
        <f>$C6848&amp;" "&amp;VLOOKUP(C6848,Tegevusalad!$A$1:$B$89,2,FALSE)</f>
        <v>80 TURVATÖÖ JA JUURDLUS</v>
      </c>
      <c r="AE6848" s="6">
        <f t="shared" si="642"/>
        <v>11080757.919999996</v>
      </c>
      <c r="AF6848" s="6">
        <f t="shared" si="643"/>
        <v>3372518.5000000005</v>
      </c>
      <c r="AG6848" s="6">
        <f t="shared" si="644"/>
        <v>11873567.959999997</v>
      </c>
      <c r="AH6848" s="6">
        <f t="shared" si="645"/>
        <v>4668978.9000000013</v>
      </c>
      <c r="AI6848" s="6">
        <f t="shared" si="641"/>
        <v>11873567.959999997</v>
      </c>
    </row>
    <row r="6849" spans="1:35">
      <c r="A6849" s="3">
        <v>2020</v>
      </c>
      <c r="B6849" s="3">
        <v>9</v>
      </c>
      <c r="C6849" s="4">
        <v>81</v>
      </c>
      <c r="D6849" s="8">
        <v>1266</v>
      </c>
      <c r="E6849" s="8">
        <v>27110407.910000026</v>
      </c>
      <c r="F6849" s="8">
        <v>20477.22</v>
      </c>
      <c r="G6849" s="8">
        <v>1636959.21</v>
      </c>
      <c r="H6849" s="8">
        <v>1370962.0600000005</v>
      </c>
      <c r="I6849" s="8">
        <v>98893.9</v>
      </c>
      <c r="J6849" s="8">
        <v>4444.3</v>
      </c>
      <c r="K6849" s="8">
        <v>0</v>
      </c>
      <c r="L6849" s="8">
        <v>5423924.6200000085</v>
      </c>
      <c r="M6849" s="8">
        <v>0</v>
      </c>
      <c r="N6849" s="8">
        <v>2878704.6499999971</v>
      </c>
      <c r="O6849" s="8">
        <v>0</v>
      </c>
      <c r="P6849" s="8">
        <v>298327.3299999999</v>
      </c>
      <c r="Q6849" s="8">
        <v>45742.829999999973</v>
      </c>
      <c r="R6849" s="8">
        <v>8763.61</v>
      </c>
      <c r="S6849" s="8">
        <v>408289.04</v>
      </c>
      <c r="T6849" s="8">
        <v>309592.51</v>
      </c>
      <c r="U6849" s="8">
        <v>77884.209999999977</v>
      </c>
      <c r="V6849" s="8">
        <v>14150.640000000001</v>
      </c>
      <c r="W6849" s="8">
        <v>596222.25999999989</v>
      </c>
      <c r="X6849" s="8">
        <v>22453.399999999998</v>
      </c>
      <c r="Y6849" s="8">
        <v>0.01</v>
      </c>
      <c r="Z6849" s="8">
        <v>0</v>
      </c>
      <c r="AA6849" s="8">
        <v>2772726.7099999953</v>
      </c>
      <c r="AB6849" s="8">
        <v>227506.72999999984</v>
      </c>
      <c r="AC6849" s="9">
        <f t="shared" si="640"/>
        <v>2545219.9799999953</v>
      </c>
      <c r="AD6849" s="5" t="str">
        <f>$C6849&amp;" "&amp;VLOOKUP(C6849,Tegevusalad!$A$1:$B$89,2,FALSE)</f>
        <v>81 HOONETE JA MAASTIKE HOOLDUS</v>
      </c>
      <c r="AE6849" s="6">
        <f t="shared" si="642"/>
        <v>26667165.280000024</v>
      </c>
      <c r="AF6849" s="6">
        <f t="shared" si="643"/>
        <v>13965318.689999985</v>
      </c>
      <c r="AG6849" s="6">
        <f t="shared" si="644"/>
        <v>28304124.490000024</v>
      </c>
      <c r="AH6849" s="6">
        <f t="shared" si="645"/>
        <v>14437341.299999984</v>
      </c>
      <c r="AI6849" s="6">
        <f t="shared" si="641"/>
        <v>28281671.090000026</v>
      </c>
    </row>
    <row r="6850" spans="1:35">
      <c r="A6850" s="3">
        <v>2020</v>
      </c>
      <c r="B6850" s="3">
        <v>9</v>
      </c>
      <c r="C6850" s="4">
        <v>82</v>
      </c>
      <c r="D6850" s="8">
        <v>1404</v>
      </c>
      <c r="E6850" s="8">
        <v>17578428.300000004</v>
      </c>
      <c r="F6850" s="8">
        <v>69453.47</v>
      </c>
      <c r="G6850" s="8">
        <v>13854644.260000009</v>
      </c>
      <c r="H6850" s="8">
        <v>9803521.3400000054</v>
      </c>
      <c r="I6850" s="8">
        <v>568246.48999999987</v>
      </c>
      <c r="J6850" s="8">
        <v>81037.170000000013</v>
      </c>
      <c r="K6850" s="8">
        <v>0</v>
      </c>
      <c r="L6850" s="8">
        <v>3521936.5799999987</v>
      </c>
      <c r="M6850" s="8">
        <v>0</v>
      </c>
      <c r="N6850" s="8">
        <v>2605883.4399999967</v>
      </c>
      <c r="O6850" s="8">
        <v>15310.44</v>
      </c>
      <c r="P6850" s="8">
        <v>67867.400000000009</v>
      </c>
      <c r="Q6850" s="8">
        <v>20748.119999999988</v>
      </c>
      <c r="R6850" s="8">
        <v>12772.339999999998</v>
      </c>
      <c r="S6850" s="8">
        <v>3720914.9499999997</v>
      </c>
      <c r="T6850" s="8">
        <v>1874833.1400000004</v>
      </c>
      <c r="U6850" s="8">
        <v>1231054.8800000001</v>
      </c>
      <c r="V6850" s="8">
        <v>16887.5</v>
      </c>
      <c r="W6850" s="8">
        <v>925994.65</v>
      </c>
      <c r="X6850" s="8">
        <v>8827.3700000000008</v>
      </c>
      <c r="Y6850" s="8">
        <v>12067.970000000001</v>
      </c>
      <c r="Z6850" s="8">
        <v>0</v>
      </c>
      <c r="AA6850" s="8">
        <v>1346606.2799999993</v>
      </c>
      <c r="AB6850" s="8">
        <v>418485.17000000016</v>
      </c>
      <c r="AC6850" s="9">
        <f t="shared" si="640"/>
        <v>928121.10999999917</v>
      </c>
      <c r="AD6850" s="5" t="str">
        <f>$C6850&amp;" "&amp;VLOOKUP(C6850,Tegevusalad!$A$1:$B$89,2,FALSE)</f>
        <v>82 BÜROOHALDUS, BÜROODE JA MUU ÄRITEGEVUSE ABITEGEVUSED</v>
      </c>
      <c r="AE6850" s="6">
        <f t="shared" si="642"/>
        <v>12704739.310000004</v>
      </c>
      <c r="AF6850" s="6">
        <f t="shared" si="643"/>
        <v>8081644.3699999833</v>
      </c>
      <c r="AG6850" s="6">
        <f t="shared" si="644"/>
        <v>26559383.570000015</v>
      </c>
      <c r="AH6850" s="6">
        <f t="shared" si="645"/>
        <v>13093278.899999982</v>
      </c>
      <c r="AI6850" s="6">
        <f t="shared" si="641"/>
        <v>26550556.20000001</v>
      </c>
    </row>
    <row r="6851" spans="1:35">
      <c r="A6851" s="3">
        <v>2020</v>
      </c>
      <c r="B6851" s="3">
        <v>9</v>
      </c>
      <c r="C6851" s="4">
        <v>84</v>
      </c>
      <c r="D6851" s="8">
        <v>97</v>
      </c>
      <c r="E6851" s="8">
        <v>24008305.52</v>
      </c>
      <c r="F6851" s="8">
        <v>17851.840000000004</v>
      </c>
      <c r="G6851" s="8">
        <v>86020.23</v>
      </c>
      <c r="H6851" s="8">
        <v>45407.47</v>
      </c>
      <c r="I6851" s="8">
        <v>27134.400000000001</v>
      </c>
      <c r="J6851" s="8">
        <v>0</v>
      </c>
      <c r="K6851" s="8">
        <v>0</v>
      </c>
      <c r="L6851" s="8">
        <v>4803267.7500000037</v>
      </c>
      <c r="M6851" s="8">
        <v>0</v>
      </c>
      <c r="N6851" s="8">
        <v>2650916.1400000011</v>
      </c>
      <c r="O6851" s="8">
        <v>1362.49</v>
      </c>
      <c r="P6851" s="8">
        <v>426893.57999999996</v>
      </c>
      <c r="Q6851" s="8">
        <v>513.04999999999995</v>
      </c>
      <c r="R6851" s="8">
        <v>783.83</v>
      </c>
      <c r="S6851" s="8">
        <v>4263976.5100000007</v>
      </c>
      <c r="T6851" s="8">
        <v>3489501.36</v>
      </c>
      <c r="U6851" s="8">
        <v>191797.51</v>
      </c>
      <c r="V6851" s="8">
        <v>357.5</v>
      </c>
      <c r="W6851" s="8">
        <v>549409.02</v>
      </c>
      <c r="X6851" s="8">
        <v>6771.35</v>
      </c>
      <c r="Y6851" s="8">
        <v>1076.1200000000001</v>
      </c>
      <c r="Z6851" s="8">
        <v>0</v>
      </c>
      <c r="AA6851" s="8">
        <v>2386750.8400000003</v>
      </c>
      <c r="AB6851" s="8">
        <v>233323.11</v>
      </c>
      <c r="AC6851" s="9">
        <f t="shared" ref="AC6851:AC6914" si="646">AA6851-AB6851</f>
        <v>2153427.7300000004</v>
      </c>
      <c r="AD6851" s="5" t="str">
        <f>$C6851&amp;" "&amp;VLOOKUP(C6851,Tegevusalad!$A$1:$B$89,2,FALSE)</f>
        <v>84 AVALIK HALDUS JA RIIGIKAITSE; KOHUSTUSLIK SOTSIAALKINDLUSTUS</v>
      </c>
      <c r="AE6851" s="6">
        <f t="shared" si="642"/>
        <v>19577154.690000001</v>
      </c>
      <c r="AF6851" s="6">
        <f t="shared" si="643"/>
        <v>8796270.8800000045</v>
      </c>
      <c r="AG6851" s="6">
        <f t="shared" si="644"/>
        <v>19663174.920000002</v>
      </c>
      <c r="AH6851" s="6">
        <f t="shared" si="645"/>
        <v>13258499.850000005</v>
      </c>
      <c r="AI6851" s="6">
        <f t="shared" ref="AI6851:AI6914" si="647">(E6851+F6851+G6851)-(S6851+U6851)</f>
        <v>19656403.57</v>
      </c>
    </row>
    <row r="6852" spans="1:35">
      <c r="A6852" s="3">
        <v>2020</v>
      </c>
      <c r="B6852" s="3">
        <v>9</v>
      </c>
      <c r="C6852" s="4">
        <v>85</v>
      </c>
      <c r="D6852" s="8">
        <v>1070</v>
      </c>
      <c r="E6852" s="8">
        <v>11458673.869999999</v>
      </c>
      <c r="F6852" s="8">
        <v>330138.97000000003</v>
      </c>
      <c r="G6852" s="8">
        <v>1732113.2900000003</v>
      </c>
      <c r="H6852" s="8">
        <v>1277741.93</v>
      </c>
      <c r="I6852" s="8">
        <v>2527.5</v>
      </c>
      <c r="J6852" s="8">
        <v>6957.1</v>
      </c>
      <c r="K6852" s="8">
        <v>0</v>
      </c>
      <c r="L6852" s="8">
        <v>2321447.2400000007</v>
      </c>
      <c r="M6852" s="8">
        <v>0</v>
      </c>
      <c r="N6852" s="8">
        <v>1098527.6700000006</v>
      </c>
      <c r="O6852" s="8">
        <v>4325.03</v>
      </c>
      <c r="P6852" s="8">
        <v>157830.38</v>
      </c>
      <c r="Q6852" s="8">
        <v>36388.05000000001</v>
      </c>
      <c r="R6852" s="8">
        <v>12577.220000000007</v>
      </c>
      <c r="S6852" s="8">
        <v>1103322.5499999998</v>
      </c>
      <c r="T6852" s="8">
        <v>391940.89999999997</v>
      </c>
      <c r="U6852" s="8">
        <v>187447.36999999994</v>
      </c>
      <c r="V6852" s="8">
        <v>17619.91</v>
      </c>
      <c r="W6852" s="8">
        <v>15755899.379999999</v>
      </c>
      <c r="X6852" s="8">
        <v>435.01</v>
      </c>
      <c r="Y6852" s="8">
        <v>0</v>
      </c>
      <c r="Z6852" s="8">
        <v>27.72</v>
      </c>
      <c r="AA6852" s="8">
        <v>1367304.7500000012</v>
      </c>
      <c r="AB6852" s="8">
        <v>144412.9</v>
      </c>
      <c r="AC6852" s="9">
        <f t="shared" si="646"/>
        <v>1222891.8500000013</v>
      </c>
      <c r="AD6852" s="5" t="str">
        <f>$C6852&amp;" "&amp;VLOOKUP(C6852,Tegevusalad!$A$1:$B$89,2,FALSE)</f>
        <v>85 HARIDUS</v>
      </c>
      <c r="AE6852" s="6">
        <f t="shared" si="642"/>
        <v>10498477.93</v>
      </c>
      <c r="AF6852" s="6">
        <f t="shared" si="643"/>
        <v>4260749.2900000028</v>
      </c>
      <c r="AG6852" s="6">
        <f t="shared" si="644"/>
        <v>12230591.220000001</v>
      </c>
      <c r="AH6852" s="6">
        <f t="shared" si="645"/>
        <v>5555524.450000003</v>
      </c>
      <c r="AI6852" s="6">
        <f t="shared" si="647"/>
        <v>12230156.210000001</v>
      </c>
    </row>
    <row r="6853" spans="1:35">
      <c r="A6853" s="3">
        <v>2020</v>
      </c>
      <c r="B6853" s="3">
        <v>9</v>
      </c>
      <c r="C6853" s="4">
        <v>86</v>
      </c>
      <c r="D6853" s="8">
        <v>331</v>
      </c>
      <c r="E6853" s="8">
        <v>4851491.9000000032</v>
      </c>
      <c r="F6853" s="8">
        <v>879567.66000000015</v>
      </c>
      <c r="G6853" s="8">
        <v>1091972.4100000004</v>
      </c>
      <c r="H6853" s="8">
        <v>921393.7300000001</v>
      </c>
      <c r="I6853" s="8">
        <v>762154.49000000011</v>
      </c>
      <c r="J6853" s="8">
        <v>35231.599999999999</v>
      </c>
      <c r="K6853" s="8">
        <v>0</v>
      </c>
      <c r="L6853" s="8">
        <v>1049459.47</v>
      </c>
      <c r="M6853" s="8">
        <v>0</v>
      </c>
      <c r="N6853" s="8">
        <v>723496.99</v>
      </c>
      <c r="O6853" s="8">
        <v>1166.2399999999998</v>
      </c>
      <c r="P6853" s="8">
        <v>275265.12999999995</v>
      </c>
      <c r="Q6853" s="8">
        <v>5513.68</v>
      </c>
      <c r="R6853" s="8">
        <v>1838.73</v>
      </c>
      <c r="S6853" s="8">
        <v>5188676.700000002</v>
      </c>
      <c r="T6853" s="8">
        <v>5007910.8800000008</v>
      </c>
      <c r="U6853" s="8">
        <v>260380.41000000003</v>
      </c>
      <c r="V6853" s="8">
        <v>74.31</v>
      </c>
      <c r="W6853" s="8">
        <v>102515496.97</v>
      </c>
      <c r="X6853" s="8">
        <v>432.04</v>
      </c>
      <c r="Y6853" s="8">
        <v>2830.08</v>
      </c>
      <c r="Z6853" s="8">
        <v>18.04</v>
      </c>
      <c r="AA6853" s="8">
        <v>572906.85000000009</v>
      </c>
      <c r="AB6853" s="8">
        <v>244132.33999999997</v>
      </c>
      <c r="AC6853" s="9">
        <f t="shared" si="646"/>
        <v>328774.51000000013</v>
      </c>
      <c r="AD6853" s="5" t="str">
        <f>$C6853&amp;" "&amp;VLOOKUP(C6853,Tegevusalad!$A$1:$B$89,2,FALSE)</f>
        <v>86 TERVISHOID</v>
      </c>
      <c r="AE6853" s="6">
        <f t="shared" si="642"/>
        <v>282434.49000000115</v>
      </c>
      <c r="AF6853" s="6">
        <f t="shared" si="643"/>
        <v>-1828135.4000000022</v>
      </c>
      <c r="AG6853" s="6">
        <f t="shared" si="644"/>
        <v>1374406.9000000013</v>
      </c>
      <c r="AH6853" s="6">
        <f t="shared" si="645"/>
        <v>3626678.5999999996</v>
      </c>
      <c r="AI6853" s="6">
        <f t="shared" si="647"/>
        <v>1373974.8600000013</v>
      </c>
    </row>
    <row r="6854" spans="1:35">
      <c r="A6854" s="3">
        <v>2020</v>
      </c>
      <c r="B6854" s="3">
        <v>9</v>
      </c>
      <c r="C6854" s="4">
        <v>87</v>
      </c>
      <c r="D6854" s="8">
        <v>36</v>
      </c>
      <c r="E6854" s="8">
        <v>291701.60000000003</v>
      </c>
      <c r="F6854" s="8">
        <v>349.54</v>
      </c>
      <c r="G6854" s="8">
        <v>1177.1400000000001</v>
      </c>
      <c r="H6854" s="8">
        <v>0</v>
      </c>
      <c r="I6854" s="8">
        <v>0</v>
      </c>
      <c r="J6854" s="8">
        <v>0</v>
      </c>
      <c r="K6854" s="8">
        <v>0</v>
      </c>
      <c r="L6854" s="8">
        <v>58371.760000000009</v>
      </c>
      <c r="M6854" s="8">
        <v>0</v>
      </c>
      <c r="N6854" s="8">
        <v>162849.10999999999</v>
      </c>
      <c r="O6854" s="8">
        <v>0</v>
      </c>
      <c r="P6854" s="8">
        <v>124635.55</v>
      </c>
      <c r="Q6854" s="8">
        <v>63.1</v>
      </c>
      <c r="R6854" s="8">
        <v>0</v>
      </c>
      <c r="S6854" s="8">
        <v>42.02</v>
      </c>
      <c r="T6854" s="8">
        <v>0</v>
      </c>
      <c r="U6854" s="8">
        <v>0</v>
      </c>
      <c r="V6854" s="8">
        <v>0</v>
      </c>
      <c r="W6854" s="8">
        <v>4054295.4000000004</v>
      </c>
      <c r="X6854" s="8">
        <v>234.72</v>
      </c>
      <c r="Y6854" s="8">
        <v>0</v>
      </c>
      <c r="Z6854" s="8">
        <v>0</v>
      </c>
      <c r="AA6854" s="8">
        <v>39189.47</v>
      </c>
      <c r="AB6854" s="8">
        <v>143666.82</v>
      </c>
      <c r="AC6854" s="9">
        <f t="shared" si="646"/>
        <v>-104477.35</v>
      </c>
      <c r="AD6854" s="5" t="str">
        <f>$C6854&amp;" "&amp;VLOOKUP(C6854,Tegevusalad!$A$1:$B$89,2,FALSE)</f>
        <v>87 HOOLEKANDEASUTUSTE TEGEVUS</v>
      </c>
      <c r="AE6854" s="6">
        <f t="shared" si="642"/>
        <v>292243.83999999997</v>
      </c>
      <c r="AF6854" s="6">
        <f t="shared" si="643"/>
        <v>814203.52999999991</v>
      </c>
      <c r="AG6854" s="6">
        <f t="shared" si="644"/>
        <v>293420.98</v>
      </c>
      <c r="AH6854" s="6">
        <f t="shared" si="645"/>
        <v>814245.54999999993</v>
      </c>
      <c r="AI6854" s="6">
        <f t="shared" si="647"/>
        <v>293186.26</v>
      </c>
    </row>
    <row r="6855" spans="1:35">
      <c r="A6855" s="3">
        <v>2020</v>
      </c>
      <c r="B6855" s="3">
        <v>9</v>
      </c>
      <c r="C6855" s="4">
        <v>88</v>
      </c>
      <c r="D6855" s="8">
        <v>50</v>
      </c>
      <c r="E6855" s="8">
        <v>197461.77000000005</v>
      </c>
      <c r="F6855" s="8">
        <v>23505.52</v>
      </c>
      <c r="G6855" s="8">
        <v>133713.74000000002</v>
      </c>
      <c r="H6855" s="8">
        <v>15606.240000000002</v>
      </c>
      <c r="I6855" s="8">
        <v>8383.2900000000009</v>
      </c>
      <c r="J6855" s="8">
        <v>0</v>
      </c>
      <c r="K6855" s="8">
        <v>0</v>
      </c>
      <c r="L6855" s="8">
        <v>41607.85</v>
      </c>
      <c r="M6855" s="8">
        <v>0</v>
      </c>
      <c r="N6855" s="8">
        <v>35263.770000000004</v>
      </c>
      <c r="O6855" s="8">
        <v>0</v>
      </c>
      <c r="P6855" s="8">
        <v>6722.6399999999994</v>
      </c>
      <c r="Q6855" s="8">
        <v>1040.6299999999999</v>
      </c>
      <c r="R6855" s="8">
        <v>136.54000000000002</v>
      </c>
      <c r="S6855" s="8">
        <v>37393.810000000005</v>
      </c>
      <c r="T6855" s="8">
        <v>22422.260000000002</v>
      </c>
      <c r="U6855" s="8">
        <v>716.2</v>
      </c>
      <c r="V6855" s="8">
        <v>538.83000000000004</v>
      </c>
      <c r="W6855" s="8">
        <v>339021.78</v>
      </c>
      <c r="X6855" s="8">
        <v>30.8</v>
      </c>
      <c r="Y6855" s="8">
        <v>886.1</v>
      </c>
      <c r="Z6855" s="8">
        <v>0</v>
      </c>
      <c r="AA6855" s="8">
        <v>20729.809999999998</v>
      </c>
      <c r="AB6855" s="8">
        <v>13499.63</v>
      </c>
      <c r="AC6855" s="9">
        <f t="shared" si="646"/>
        <v>7230.1799999999985</v>
      </c>
      <c r="AD6855" s="5" t="str">
        <f>$C6855&amp;" "&amp;VLOOKUP(C6855,Tegevusalad!$A$1:$B$89,2,FALSE)</f>
        <v>88 SOTSIAALHOOLEKANNE MAJUTUSETA</v>
      </c>
      <c r="AE6855" s="6">
        <f t="shared" si="642"/>
        <v>182888.08000000002</v>
      </c>
      <c r="AF6855" s="6">
        <f t="shared" si="643"/>
        <v>139430.37000000002</v>
      </c>
      <c r="AG6855" s="6">
        <f t="shared" si="644"/>
        <v>316601.82</v>
      </c>
      <c r="AH6855" s="6">
        <f t="shared" si="645"/>
        <v>177001.55000000002</v>
      </c>
      <c r="AI6855" s="6">
        <f t="shared" si="647"/>
        <v>316571.02</v>
      </c>
    </row>
    <row r="6856" spans="1:35">
      <c r="A6856" s="3">
        <v>2020</v>
      </c>
      <c r="B6856" s="3">
        <v>9</v>
      </c>
      <c r="C6856" s="4">
        <v>90</v>
      </c>
      <c r="D6856" s="8">
        <v>1209</v>
      </c>
      <c r="E6856" s="8">
        <v>7337838.5000000056</v>
      </c>
      <c r="F6856" s="8">
        <v>38717.860000000008</v>
      </c>
      <c r="G6856" s="8">
        <v>761662.07999999949</v>
      </c>
      <c r="H6856" s="8">
        <v>547632.1</v>
      </c>
      <c r="I6856" s="8">
        <v>34836.740000000005</v>
      </c>
      <c r="J6856" s="8">
        <v>67225.55</v>
      </c>
      <c r="K6856" s="8">
        <v>0</v>
      </c>
      <c r="L6856" s="8">
        <v>1471052.2900000017</v>
      </c>
      <c r="M6856" s="8">
        <v>0</v>
      </c>
      <c r="N6856" s="8">
        <v>989397.31000000075</v>
      </c>
      <c r="O6856" s="8">
        <v>3677.4000000000005</v>
      </c>
      <c r="P6856" s="8">
        <v>118758.12</v>
      </c>
      <c r="Q6856" s="8">
        <v>17234.549999999996</v>
      </c>
      <c r="R6856" s="8">
        <v>5932.4100000000017</v>
      </c>
      <c r="S6856" s="8">
        <v>530440.69999999995</v>
      </c>
      <c r="T6856" s="8">
        <v>296568.19999999995</v>
      </c>
      <c r="U6856" s="8">
        <v>11264.169999999998</v>
      </c>
      <c r="V6856" s="8">
        <v>2746.95</v>
      </c>
      <c r="W6856" s="8">
        <v>93597.81</v>
      </c>
      <c r="X6856" s="8">
        <v>99.31</v>
      </c>
      <c r="Y6856" s="8">
        <v>9.67</v>
      </c>
      <c r="Z6856" s="8">
        <v>0</v>
      </c>
      <c r="AA6856" s="8">
        <v>706532.75999999989</v>
      </c>
      <c r="AB6856" s="8">
        <v>224868.11</v>
      </c>
      <c r="AC6856" s="9">
        <f t="shared" si="646"/>
        <v>481664.64999999991</v>
      </c>
      <c r="AD6856" s="5" t="str">
        <f>$C6856&amp;" "&amp;VLOOKUP(C6856,Tegevusalad!$A$1:$B$89,2,FALSE)</f>
        <v>90 LOOME-, KUNSTI- JA MEELELAHUTUSTEGEVUS</v>
      </c>
      <c r="AE6856" s="6">
        <f t="shared" si="642"/>
        <v>6834950.8000000054</v>
      </c>
      <c r="AF6856" s="6">
        <f t="shared" si="643"/>
        <v>4419303.6800000034</v>
      </c>
      <c r="AG6856" s="6">
        <f t="shared" si="644"/>
        <v>7596612.8800000045</v>
      </c>
      <c r="AH6856" s="6">
        <f t="shared" si="645"/>
        <v>4976648.6000000034</v>
      </c>
      <c r="AI6856" s="6">
        <f t="shared" si="647"/>
        <v>7596513.570000005</v>
      </c>
    </row>
    <row r="6857" spans="1:35">
      <c r="A6857" s="3">
        <v>2020</v>
      </c>
      <c r="B6857" s="3">
        <v>9</v>
      </c>
      <c r="C6857" s="4">
        <v>91</v>
      </c>
      <c r="D6857" s="8">
        <v>84</v>
      </c>
      <c r="E6857" s="8">
        <v>1286274.3699999999</v>
      </c>
      <c r="F6857" s="8">
        <v>50036.45</v>
      </c>
      <c r="G6857" s="8">
        <v>608.79999999999995</v>
      </c>
      <c r="H6857" s="8">
        <v>1046.2</v>
      </c>
      <c r="I6857" s="8">
        <v>0</v>
      </c>
      <c r="J6857" s="8">
        <v>0</v>
      </c>
      <c r="K6857" s="8">
        <v>0</v>
      </c>
      <c r="L6857" s="8">
        <v>261758.16000000003</v>
      </c>
      <c r="M6857" s="8">
        <v>0</v>
      </c>
      <c r="N6857" s="8">
        <v>604190.75</v>
      </c>
      <c r="O6857" s="8">
        <v>6.54</v>
      </c>
      <c r="P6857" s="8">
        <v>217451.1</v>
      </c>
      <c r="Q6857" s="8">
        <v>1224.76</v>
      </c>
      <c r="R6857" s="8">
        <v>300.84000000000003</v>
      </c>
      <c r="S6857" s="8">
        <v>110300.87000000001</v>
      </c>
      <c r="T6857" s="8">
        <v>16543.55</v>
      </c>
      <c r="U6857" s="8">
        <v>102.39</v>
      </c>
      <c r="V6857" s="8">
        <v>88.4</v>
      </c>
      <c r="W6857" s="8">
        <v>19927.66</v>
      </c>
      <c r="X6857" s="8">
        <v>213.03</v>
      </c>
      <c r="Y6857" s="8">
        <v>0</v>
      </c>
      <c r="Z6857" s="8">
        <v>0</v>
      </c>
      <c r="AA6857" s="8">
        <v>63193.2</v>
      </c>
      <c r="AB6857" s="8">
        <v>405625.79</v>
      </c>
      <c r="AC6857" s="9">
        <f t="shared" si="646"/>
        <v>-342432.58999999997</v>
      </c>
      <c r="AD6857" s="5" t="str">
        <f>$C6857&amp;" "&amp;VLOOKUP(C6857,Tegevusalad!$A$1:$B$89,2,FALSE)</f>
        <v>91 RAAMATUKOGUDE, ARHIIVIDE, MUUSEUMIDE JA MUUDE KULTUURIASUTUSTE TEGEVUS</v>
      </c>
      <c r="AE6857" s="6">
        <f t="shared" si="642"/>
        <v>1226120.5899999999</v>
      </c>
      <c r="AF6857" s="6">
        <f t="shared" si="643"/>
        <v>2912110.3899999992</v>
      </c>
      <c r="AG6857" s="6">
        <f t="shared" si="644"/>
        <v>1226729.3899999999</v>
      </c>
      <c r="AH6857" s="6">
        <f t="shared" si="645"/>
        <v>3022457.9499999997</v>
      </c>
      <c r="AI6857" s="6">
        <f t="shared" si="647"/>
        <v>1226516.3599999999</v>
      </c>
    </row>
    <row r="6858" spans="1:35">
      <c r="A6858" s="3">
        <v>2020</v>
      </c>
      <c r="B6858" s="3">
        <v>9</v>
      </c>
      <c r="C6858" s="4">
        <v>92</v>
      </c>
      <c r="D6858" s="8">
        <v>16</v>
      </c>
      <c r="E6858" s="8">
        <v>1476317.1300000001</v>
      </c>
      <c r="F6858" s="8">
        <v>0</v>
      </c>
      <c r="G6858" s="8">
        <v>657575.25</v>
      </c>
      <c r="H6858" s="8">
        <v>507725.55000000005</v>
      </c>
      <c r="I6858" s="8">
        <v>0</v>
      </c>
      <c r="J6858" s="8">
        <v>0</v>
      </c>
      <c r="K6858" s="8">
        <v>0</v>
      </c>
      <c r="L6858" s="8">
        <v>295263.44</v>
      </c>
      <c r="M6858" s="8">
        <v>0</v>
      </c>
      <c r="N6858" s="8">
        <v>52160.46</v>
      </c>
      <c r="O6858" s="8">
        <v>0</v>
      </c>
      <c r="P6858" s="8">
        <v>0</v>
      </c>
      <c r="Q6858" s="8">
        <v>0</v>
      </c>
      <c r="R6858" s="8">
        <v>0</v>
      </c>
      <c r="S6858" s="8">
        <v>797799.45000000007</v>
      </c>
      <c r="T6858" s="8">
        <v>28131.5</v>
      </c>
      <c r="U6858" s="8">
        <v>228671.11999999997</v>
      </c>
      <c r="V6858" s="8">
        <v>0</v>
      </c>
      <c r="W6858" s="8">
        <v>12984610.060000001</v>
      </c>
      <c r="X6858" s="8">
        <v>0</v>
      </c>
      <c r="Y6858" s="8">
        <v>0.08</v>
      </c>
      <c r="Z6858" s="8">
        <v>0</v>
      </c>
      <c r="AA6858" s="8">
        <v>243103.06</v>
      </c>
      <c r="AB6858" s="8">
        <v>0</v>
      </c>
      <c r="AC6858" s="9">
        <f t="shared" si="646"/>
        <v>243103.06</v>
      </c>
      <c r="AD6858" s="5" t="str">
        <f>$C6858&amp;" "&amp;VLOOKUP(C6858,Tegevusalad!$A$1:$B$89,2,FALSE)</f>
        <v>92 HASARTMÄNGUDE JA KIHLVEDUDE KORRALDAMINE</v>
      </c>
      <c r="AE6858" s="6">
        <f t="shared" si="642"/>
        <v>449846.56000000006</v>
      </c>
      <c r="AF6858" s="6">
        <f t="shared" si="643"/>
        <v>-765668.27000000014</v>
      </c>
      <c r="AG6858" s="6">
        <f t="shared" si="644"/>
        <v>1107421.8099999998</v>
      </c>
      <c r="AH6858" s="6">
        <f t="shared" si="645"/>
        <v>260802.3</v>
      </c>
      <c r="AI6858" s="6">
        <f t="shared" si="647"/>
        <v>1107421.8099999998</v>
      </c>
    </row>
    <row r="6859" spans="1:35">
      <c r="A6859" s="3">
        <v>2020</v>
      </c>
      <c r="B6859" s="3">
        <v>9</v>
      </c>
      <c r="C6859" s="4">
        <v>93</v>
      </c>
      <c r="D6859" s="8">
        <v>1201</v>
      </c>
      <c r="E6859" s="8">
        <v>12673720.699999999</v>
      </c>
      <c r="F6859" s="8">
        <v>279232.21999999997</v>
      </c>
      <c r="G6859" s="8">
        <v>857669.55999999994</v>
      </c>
      <c r="H6859" s="8">
        <v>592022.50000000012</v>
      </c>
      <c r="I6859" s="8">
        <v>74409.159999999989</v>
      </c>
      <c r="J6859" s="8">
        <v>1514</v>
      </c>
      <c r="K6859" s="8">
        <v>0</v>
      </c>
      <c r="L6859" s="8">
        <v>2559874.9599999948</v>
      </c>
      <c r="M6859" s="8">
        <v>15904.9</v>
      </c>
      <c r="N6859" s="8">
        <v>2495586.1899999958</v>
      </c>
      <c r="O6859" s="8">
        <v>20853.440000000002</v>
      </c>
      <c r="P6859" s="8">
        <v>490427.80999999982</v>
      </c>
      <c r="Q6859" s="8">
        <v>15808.090000000007</v>
      </c>
      <c r="R6859" s="8">
        <v>4496.38</v>
      </c>
      <c r="S6859" s="8">
        <v>991497.00000000023</v>
      </c>
      <c r="T6859" s="8">
        <v>413550.0400000001</v>
      </c>
      <c r="U6859" s="8">
        <v>17008.8</v>
      </c>
      <c r="V6859" s="8">
        <v>8156.37</v>
      </c>
      <c r="W6859" s="8">
        <v>891277.63999999978</v>
      </c>
      <c r="X6859" s="8">
        <v>159</v>
      </c>
      <c r="Y6859" s="8">
        <v>3507.0899999999997</v>
      </c>
      <c r="Z6859" s="8">
        <v>0.01</v>
      </c>
      <c r="AA6859" s="8">
        <v>1129063.8099999996</v>
      </c>
      <c r="AB6859" s="8">
        <v>1045363.0600000008</v>
      </c>
      <c r="AC6859" s="9">
        <f t="shared" si="646"/>
        <v>83700.749999998836</v>
      </c>
      <c r="AD6859" s="5" t="str">
        <f>$C6859&amp;" "&amp;VLOOKUP(C6859,Tegevusalad!$A$1:$B$89,2,FALSE)</f>
        <v>93 SPORDITEGEVUS NING LÕBUSTUS- JA VABA AJA TEGEVUSED</v>
      </c>
      <c r="AE6859" s="6">
        <f t="shared" si="642"/>
        <v>11944606.119999999</v>
      </c>
      <c r="AF6859" s="6">
        <f t="shared" si="643"/>
        <v>11395796.219999978</v>
      </c>
      <c r="AG6859" s="6">
        <f t="shared" si="644"/>
        <v>12802275.68</v>
      </c>
      <c r="AH6859" s="6">
        <f t="shared" si="645"/>
        <v>12500412.849999977</v>
      </c>
      <c r="AI6859" s="6">
        <f t="shared" si="647"/>
        <v>12802116.68</v>
      </c>
    </row>
    <row r="6860" spans="1:35">
      <c r="A6860" s="3">
        <v>2020</v>
      </c>
      <c r="B6860" s="3">
        <v>9</v>
      </c>
      <c r="C6860" s="4">
        <v>94</v>
      </c>
      <c r="D6860" s="8">
        <v>291</v>
      </c>
      <c r="E6860" s="8">
        <v>1954933.2699999998</v>
      </c>
      <c r="F6860" s="8">
        <v>26420.060000000005</v>
      </c>
      <c r="G6860" s="8">
        <v>125604.48999999999</v>
      </c>
      <c r="H6860" s="8">
        <v>80085.119999999995</v>
      </c>
      <c r="I6860" s="8">
        <v>7404.57</v>
      </c>
      <c r="J6860" s="8">
        <v>4220.43</v>
      </c>
      <c r="K6860" s="8">
        <v>0</v>
      </c>
      <c r="L6860" s="8">
        <v>393364.42000000016</v>
      </c>
      <c r="M6860" s="8">
        <v>0</v>
      </c>
      <c r="N6860" s="8">
        <v>367113.11000000004</v>
      </c>
      <c r="O6860" s="8">
        <v>521.01</v>
      </c>
      <c r="P6860" s="8">
        <v>58055.7</v>
      </c>
      <c r="Q6860" s="8">
        <v>2176.7600000000002</v>
      </c>
      <c r="R6860" s="8">
        <v>409.15</v>
      </c>
      <c r="S6860" s="8">
        <v>95165.05</v>
      </c>
      <c r="T6860" s="8">
        <v>3173.69</v>
      </c>
      <c r="U6860" s="8">
        <v>27928.49</v>
      </c>
      <c r="V6860" s="8">
        <v>0</v>
      </c>
      <c r="W6860" s="8">
        <v>310554.48999999993</v>
      </c>
      <c r="X6860" s="8">
        <v>910.83</v>
      </c>
      <c r="Y6860" s="8">
        <v>4149.72</v>
      </c>
      <c r="Z6860" s="8">
        <v>0.01</v>
      </c>
      <c r="AA6860" s="8">
        <v>176747.43000000008</v>
      </c>
      <c r="AB6860" s="8">
        <v>146346.41000000006</v>
      </c>
      <c r="AC6860" s="9">
        <f t="shared" si="646"/>
        <v>30401.020000000019</v>
      </c>
      <c r="AD6860" s="5" t="str">
        <f>$C6860&amp;" "&amp;VLOOKUP(C6860,Tegevusalad!$A$1:$B$89,2,FALSE)</f>
        <v>94 ORGANISATSIOONIDE TEGEVUS</v>
      </c>
      <c r="AE6860" s="6">
        <f t="shared" si="642"/>
        <v>1859170.6199999999</v>
      </c>
      <c r="AF6860" s="6">
        <f t="shared" si="643"/>
        <v>1711912.7100000002</v>
      </c>
      <c r="AG6860" s="6">
        <f t="shared" si="644"/>
        <v>1984775.1099999999</v>
      </c>
      <c r="AH6860" s="6">
        <f t="shared" si="645"/>
        <v>1837611.3000000003</v>
      </c>
      <c r="AI6860" s="6">
        <f t="shared" si="647"/>
        <v>1983864.2799999998</v>
      </c>
    </row>
    <row r="6861" spans="1:35">
      <c r="A6861" s="3">
        <v>2020</v>
      </c>
      <c r="B6861" s="3">
        <v>9</v>
      </c>
      <c r="C6861" s="4">
        <v>95</v>
      </c>
      <c r="D6861" s="8">
        <v>285</v>
      </c>
      <c r="E6861" s="8">
        <v>2322216.3699999996</v>
      </c>
      <c r="F6861" s="8">
        <v>202</v>
      </c>
      <c r="G6861" s="8">
        <v>405166.43</v>
      </c>
      <c r="H6861" s="8">
        <v>341982.83999999997</v>
      </c>
      <c r="I6861" s="8">
        <v>19141.670000000002</v>
      </c>
      <c r="J6861" s="8">
        <v>6766.5</v>
      </c>
      <c r="K6861" s="8">
        <v>0</v>
      </c>
      <c r="L6861" s="8">
        <v>464461.44000000012</v>
      </c>
      <c r="M6861" s="8">
        <v>0</v>
      </c>
      <c r="N6861" s="8">
        <v>264300.38</v>
      </c>
      <c r="O6861" s="8">
        <v>2700.45</v>
      </c>
      <c r="P6861" s="8">
        <v>1055.05</v>
      </c>
      <c r="Q6861" s="8">
        <v>4694.3600000000006</v>
      </c>
      <c r="R6861" s="8">
        <v>533.04000000000008</v>
      </c>
      <c r="S6861" s="8">
        <v>360852.36999999982</v>
      </c>
      <c r="T6861" s="8">
        <v>281675.83999999991</v>
      </c>
      <c r="U6861" s="8">
        <v>841.71</v>
      </c>
      <c r="V6861" s="8">
        <v>0</v>
      </c>
      <c r="W6861" s="8">
        <v>2397.38</v>
      </c>
      <c r="X6861" s="8">
        <v>0</v>
      </c>
      <c r="Y6861" s="8">
        <v>0</v>
      </c>
      <c r="Z6861" s="8">
        <v>0</v>
      </c>
      <c r="AA6861" s="8">
        <v>225647.08999999997</v>
      </c>
      <c r="AB6861" s="8">
        <v>25486.03</v>
      </c>
      <c r="AC6861" s="9">
        <f t="shared" si="646"/>
        <v>200161.05999999997</v>
      </c>
      <c r="AD6861" s="5" t="str">
        <f>$C6861&amp;" "&amp;VLOOKUP(C6861,Tegevusalad!$A$1:$B$89,2,FALSE)</f>
        <v>95 ARVUTITE NING TARBEESEMETE JA KODUTARVETE PARANDUS</v>
      </c>
      <c r="AE6861" s="6">
        <f t="shared" si="642"/>
        <v>1960724.2899999998</v>
      </c>
      <c r="AF6861" s="6">
        <f t="shared" si="643"/>
        <v>948970.77</v>
      </c>
      <c r="AG6861" s="6">
        <f t="shared" si="644"/>
        <v>2365890.7199999997</v>
      </c>
      <c r="AH6861" s="6">
        <f t="shared" si="645"/>
        <v>1324167.0999999999</v>
      </c>
      <c r="AI6861" s="6">
        <f t="shared" si="647"/>
        <v>2365890.7199999997</v>
      </c>
    </row>
    <row r="6862" spans="1:35">
      <c r="A6862" s="3">
        <v>2020</v>
      </c>
      <c r="B6862" s="3">
        <v>9</v>
      </c>
      <c r="C6862" s="4">
        <v>96</v>
      </c>
      <c r="D6862" s="8">
        <v>1739</v>
      </c>
      <c r="E6862" s="8">
        <v>13252692.570000004</v>
      </c>
      <c r="F6862" s="8">
        <v>34696.65</v>
      </c>
      <c r="G6862" s="8">
        <v>3656929.0599999991</v>
      </c>
      <c r="H6862" s="8">
        <v>2939614.6799999997</v>
      </c>
      <c r="I6862" s="8">
        <v>1602084.51</v>
      </c>
      <c r="J6862" s="8">
        <v>6627.5599999999995</v>
      </c>
      <c r="K6862" s="8">
        <v>0</v>
      </c>
      <c r="L6862" s="8">
        <v>2653661.2099999981</v>
      </c>
      <c r="M6862" s="8">
        <v>0</v>
      </c>
      <c r="N6862" s="8">
        <v>1911335.5099999993</v>
      </c>
      <c r="O6862" s="8">
        <v>36533.67</v>
      </c>
      <c r="P6862" s="8">
        <v>127148.48000000003</v>
      </c>
      <c r="Q6862" s="8">
        <v>18915.379999999994</v>
      </c>
      <c r="R6862" s="8">
        <v>8161.1300000000047</v>
      </c>
      <c r="S6862" s="8">
        <v>3079170.0299999984</v>
      </c>
      <c r="T6862" s="8">
        <v>2374946.0399999986</v>
      </c>
      <c r="U6862" s="8">
        <v>157017.59999999998</v>
      </c>
      <c r="V6862" s="8">
        <v>21300.400000000001</v>
      </c>
      <c r="W6862" s="8">
        <v>101101.67</v>
      </c>
      <c r="X6862" s="8">
        <v>57592.520000000004</v>
      </c>
      <c r="Y6862" s="8">
        <v>0.02</v>
      </c>
      <c r="Z6862" s="8">
        <v>302.77</v>
      </c>
      <c r="AA6862" s="8">
        <v>989780.04999999935</v>
      </c>
      <c r="AB6862" s="8">
        <v>247757.09999999992</v>
      </c>
      <c r="AC6862" s="9">
        <f t="shared" si="646"/>
        <v>742022.94999999949</v>
      </c>
      <c r="AD6862" s="5" t="str">
        <f>$C6862&amp;" "&amp;VLOOKUP(C6862,Tegevusalad!$A$1:$B$89,2,FALSE)</f>
        <v>96 MUU TEENINDUS</v>
      </c>
      <c r="AE6862" s="6">
        <f t="shared" si="642"/>
        <v>10108794.110000005</v>
      </c>
      <c r="AF6862" s="6">
        <f t="shared" si="643"/>
        <v>6199927.6199999973</v>
      </c>
      <c r="AG6862" s="6">
        <f t="shared" si="644"/>
        <v>13765723.170000006</v>
      </c>
      <c r="AH6862" s="6">
        <f t="shared" si="645"/>
        <v>9597483.1999999955</v>
      </c>
      <c r="AI6862" s="6">
        <f t="shared" si="647"/>
        <v>13708130.650000006</v>
      </c>
    </row>
    <row r="6863" spans="1:35">
      <c r="A6863" s="3">
        <v>2020</v>
      </c>
      <c r="B6863" s="3">
        <v>9</v>
      </c>
      <c r="C6863" s="4">
        <v>98</v>
      </c>
      <c r="D6863" s="8">
        <v>2</v>
      </c>
      <c r="E6863" s="8">
        <v>614</v>
      </c>
      <c r="F6863" s="8">
        <v>0</v>
      </c>
      <c r="G6863" s="8">
        <v>561.36</v>
      </c>
      <c r="H6863" s="8">
        <v>0</v>
      </c>
      <c r="I6863" s="8">
        <v>0</v>
      </c>
      <c r="J6863" s="8">
        <v>0</v>
      </c>
      <c r="K6863" s="8">
        <v>0</v>
      </c>
      <c r="L6863" s="8">
        <v>122.8</v>
      </c>
      <c r="M6863" s="8">
        <v>0</v>
      </c>
      <c r="N6863" s="8">
        <v>86.09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47.35</v>
      </c>
      <c r="AB6863" s="8">
        <v>10.64</v>
      </c>
      <c r="AC6863" s="9">
        <f t="shared" si="646"/>
        <v>36.71</v>
      </c>
      <c r="AD6863" s="5" t="str">
        <f>$C6863&amp;" "&amp;VLOOKUP(C6863,Tegevusalad!$A$1:$B$89,2,FALSE)</f>
        <v>98 KODUMAJAPIDAMISTE OMA TARBEKS MÕELDUD ERISTAMATA KAUPADE TOOTMINE JA TEENUSTE OSUTAMINE</v>
      </c>
      <c r="AE6863" s="6">
        <f t="shared" si="642"/>
        <v>614</v>
      </c>
      <c r="AF6863" s="6">
        <f t="shared" si="643"/>
        <v>430.45</v>
      </c>
      <c r="AG6863" s="6">
        <f t="shared" si="644"/>
        <v>1175.3600000000001</v>
      </c>
      <c r="AH6863" s="6">
        <f t="shared" si="645"/>
        <v>430.45</v>
      </c>
      <c r="AI6863" s="6">
        <f t="shared" si="647"/>
        <v>1175.3600000000001</v>
      </c>
    </row>
    <row r="6864" spans="1:35">
      <c r="A6864" s="3">
        <v>2020</v>
      </c>
      <c r="B6864" s="3">
        <v>9</v>
      </c>
      <c r="C6864" s="4">
        <v>99</v>
      </c>
      <c r="D6864" s="8">
        <v>1</v>
      </c>
      <c r="E6864" s="8">
        <v>-10227.18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  <c r="L6864" s="8">
        <v>-2045.44</v>
      </c>
      <c r="M6864" s="8">
        <v>0</v>
      </c>
      <c r="N6864" s="8">
        <v>67.81</v>
      </c>
      <c r="O6864" s="8">
        <v>0</v>
      </c>
      <c r="P6864" s="8">
        <v>0</v>
      </c>
      <c r="Q6864" s="8">
        <v>0</v>
      </c>
      <c r="R6864" s="8">
        <v>0</v>
      </c>
      <c r="S6864" s="8">
        <v>72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  <c r="Y6864" s="8">
        <v>0</v>
      </c>
      <c r="Z6864" s="8">
        <v>0</v>
      </c>
      <c r="AA6864" s="8">
        <v>0</v>
      </c>
      <c r="AB6864" s="8">
        <v>2113.25</v>
      </c>
      <c r="AC6864" s="9">
        <f t="shared" si="646"/>
        <v>-2113.25</v>
      </c>
      <c r="AD6864" s="5" t="str">
        <f>$C6864&amp;" "&amp;VLOOKUP(C6864,Tegevusalad!$A$1:$B$89,2,FALSE)</f>
        <v>99 EKSTERRITORIAALSETE ORGANISATSIOONIDE JA ÜKSUSTE TEGEVUS</v>
      </c>
      <c r="AE6864" s="6">
        <f t="shared" si="642"/>
        <v>-10299.18</v>
      </c>
      <c r="AF6864" s="6">
        <f t="shared" si="643"/>
        <v>267.05</v>
      </c>
      <c r="AG6864" s="6">
        <f t="shared" si="644"/>
        <v>-10299.18</v>
      </c>
      <c r="AH6864" s="6">
        <f t="shared" si="645"/>
        <v>339.05</v>
      </c>
      <c r="AI6864" s="6">
        <f t="shared" si="647"/>
        <v>-10299.18</v>
      </c>
    </row>
    <row r="6865" spans="1:35">
      <c r="A6865" s="3">
        <v>2020</v>
      </c>
      <c r="B6865" s="3">
        <v>10</v>
      </c>
      <c r="C6865" s="4"/>
      <c r="D6865" s="8">
        <v>178</v>
      </c>
      <c r="E6865" s="8">
        <v>3005260.5899999989</v>
      </c>
      <c r="F6865" s="8">
        <v>5783.38</v>
      </c>
      <c r="G6865" s="8">
        <v>1872454.12</v>
      </c>
      <c r="H6865" s="8">
        <v>1710637.3900000001</v>
      </c>
      <c r="I6865" s="8">
        <v>1501780.6400000001</v>
      </c>
      <c r="J6865" s="8">
        <v>161815.01</v>
      </c>
      <c r="K6865" s="8">
        <v>0</v>
      </c>
      <c r="L6865" s="8">
        <v>601572.58999999985</v>
      </c>
      <c r="M6865" s="8">
        <v>0</v>
      </c>
      <c r="N6865" s="8">
        <v>595728.52</v>
      </c>
      <c r="O6865" s="8">
        <v>670.56999999999994</v>
      </c>
      <c r="P6865" s="8">
        <v>1290.75</v>
      </c>
      <c r="Q6865" s="8">
        <v>288.78000000000003</v>
      </c>
      <c r="R6865" s="8">
        <v>663.22000000000014</v>
      </c>
      <c r="S6865" s="8">
        <v>424199.35000000003</v>
      </c>
      <c r="T6865" s="8">
        <v>396907.44</v>
      </c>
      <c r="U6865" s="8">
        <v>1109064.83</v>
      </c>
      <c r="V6865" s="8">
        <v>1109064.83</v>
      </c>
      <c r="W6865" s="8">
        <v>52433.81</v>
      </c>
      <c r="X6865" s="8">
        <v>691543.46</v>
      </c>
      <c r="Y6865" s="8">
        <v>0</v>
      </c>
      <c r="Z6865" s="8">
        <v>0</v>
      </c>
      <c r="AA6865" s="8">
        <v>46826.810000000005</v>
      </c>
      <c r="AB6865" s="8">
        <v>40982.740000000013</v>
      </c>
      <c r="AC6865" s="9">
        <f t="shared" si="646"/>
        <v>5844.0699999999924</v>
      </c>
      <c r="AD6865" s="5" t="e">
        <f>$C6865&amp;" "&amp;VLOOKUP(C6865,Tegevusalad!$A$1:$B$89,2,FALSE)</f>
        <v>#N/A</v>
      </c>
      <c r="AE6865" s="6">
        <f t="shared" si="642"/>
        <v>2169323.2499999986</v>
      </c>
      <c r="AF6865" s="6">
        <f t="shared" si="643"/>
        <v>2554406.5</v>
      </c>
      <c r="AG6865" s="6">
        <f t="shared" si="644"/>
        <v>4041777.3699999987</v>
      </c>
      <c r="AH6865" s="6">
        <f t="shared" si="645"/>
        <v>2981958.6999999997</v>
      </c>
      <c r="AI6865" s="6">
        <f t="shared" si="647"/>
        <v>3350233.9099999988</v>
      </c>
    </row>
    <row r="6866" spans="1:35">
      <c r="A6866" s="3">
        <v>2020</v>
      </c>
      <c r="B6866" s="3">
        <v>10</v>
      </c>
      <c r="C6866" s="4">
        <v>1</v>
      </c>
      <c r="D6866" s="8">
        <v>4949</v>
      </c>
      <c r="E6866" s="8">
        <v>118257753.77000004</v>
      </c>
      <c r="F6866" s="8">
        <v>71908.7</v>
      </c>
      <c r="G6866" s="8">
        <v>3498203.7800000007</v>
      </c>
      <c r="H6866" s="8">
        <v>2979305.9</v>
      </c>
      <c r="I6866" s="8">
        <v>2410318.54</v>
      </c>
      <c r="J6866" s="8">
        <v>415229.07</v>
      </c>
      <c r="K6866" s="8">
        <v>222.04</v>
      </c>
      <c r="L6866" s="8">
        <v>23658022.700000063</v>
      </c>
      <c r="M6866" s="8">
        <v>0</v>
      </c>
      <c r="N6866" s="8">
        <v>16349291.380000008</v>
      </c>
      <c r="O6866" s="8">
        <v>91113.5</v>
      </c>
      <c r="P6866" s="8">
        <v>3138117.8500000006</v>
      </c>
      <c r="Q6866" s="8">
        <v>45291.950000000055</v>
      </c>
      <c r="R6866" s="8">
        <v>25593.109999999979</v>
      </c>
      <c r="S6866" s="8">
        <v>2718165.83</v>
      </c>
      <c r="T6866" s="8">
        <v>2237427.3699999996</v>
      </c>
      <c r="U6866" s="8">
        <v>37898.300000000003</v>
      </c>
      <c r="V6866" s="8">
        <v>28482.889999999989</v>
      </c>
      <c r="W6866" s="8">
        <v>1617395.7499999998</v>
      </c>
      <c r="X6866" s="8">
        <v>37386.240000000005</v>
      </c>
      <c r="Y6866" s="8">
        <v>505.34</v>
      </c>
      <c r="Z6866" s="8">
        <v>756.34999999999991</v>
      </c>
      <c r="AA6866" s="8">
        <v>10887659.620000014</v>
      </c>
      <c r="AB6866" s="8">
        <v>3579179.3199999989</v>
      </c>
      <c r="AC6866" s="9">
        <f t="shared" si="646"/>
        <v>7308480.3000000156</v>
      </c>
      <c r="AD6866" s="5" t="str">
        <f>$C6866&amp;" "&amp;VLOOKUP(C6866,Tegevusalad!$A$1:$B$89,2,FALSE)</f>
        <v>1 TAIME- JA LOOMAKASVATUS, JAHINDUS JA NEID TEENINDAVAD TEGEVUSALAD</v>
      </c>
      <c r="AE6866" s="6">
        <f t="shared" si="642"/>
        <v>115610984.58000004</v>
      </c>
      <c r="AF6866" s="6">
        <f t="shared" si="643"/>
        <v>78691273.710000038</v>
      </c>
      <c r="AG6866" s="6">
        <f t="shared" si="644"/>
        <v>119109188.36000004</v>
      </c>
      <c r="AH6866" s="6">
        <f t="shared" si="645"/>
        <v>81874422.450000033</v>
      </c>
      <c r="AI6866" s="6">
        <f t="shared" si="647"/>
        <v>119071802.12000005</v>
      </c>
    </row>
    <row r="6867" spans="1:35">
      <c r="A6867" s="3">
        <v>2020</v>
      </c>
      <c r="B6867" s="3">
        <v>10</v>
      </c>
      <c r="C6867" s="4">
        <v>2</v>
      </c>
      <c r="D6867" s="8">
        <v>2075</v>
      </c>
      <c r="E6867" s="8">
        <v>43177680.80999992</v>
      </c>
      <c r="F6867" s="8">
        <v>12251.76</v>
      </c>
      <c r="G6867" s="8">
        <v>8906882.7200000063</v>
      </c>
      <c r="H6867" s="8">
        <v>3566564.7300000009</v>
      </c>
      <c r="I6867" s="8">
        <v>1629991.88</v>
      </c>
      <c r="J6867" s="8">
        <v>728746.65</v>
      </c>
      <c r="K6867" s="8">
        <v>0</v>
      </c>
      <c r="L6867" s="8">
        <v>8636638.9300000053</v>
      </c>
      <c r="M6867" s="8">
        <v>0</v>
      </c>
      <c r="N6867" s="8">
        <v>6862013.3999999957</v>
      </c>
      <c r="O6867" s="8">
        <v>12039.15</v>
      </c>
      <c r="P6867" s="8">
        <v>1014870.3799999999</v>
      </c>
      <c r="Q6867" s="8">
        <v>54463.76999999999</v>
      </c>
      <c r="R6867" s="8">
        <v>6890.0000000000027</v>
      </c>
      <c r="S6867" s="8">
        <v>886897.47000000009</v>
      </c>
      <c r="T6867" s="8">
        <v>646471.84</v>
      </c>
      <c r="U6867" s="8">
        <v>18740.219999999998</v>
      </c>
      <c r="V6867" s="8">
        <v>17179.03</v>
      </c>
      <c r="W6867" s="8">
        <v>7157327.330000001</v>
      </c>
      <c r="X6867" s="8">
        <v>1199.29</v>
      </c>
      <c r="Y6867" s="8">
        <v>2.09</v>
      </c>
      <c r="Z6867" s="8">
        <v>0</v>
      </c>
      <c r="AA6867" s="8">
        <v>3222843.2499999949</v>
      </c>
      <c r="AB6867" s="8">
        <v>1448215.6300000011</v>
      </c>
      <c r="AC6867" s="9">
        <f t="shared" si="646"/>
        <v>1774627.6199999938</v>
      </c>
      <c r="AD6867" s="5" t="str">
        <f>$C6867&amp;" "&amp;VLOOKUP(C6867,Tegevusalad!$A$1:$B$89,2,FALSE)</f>
        <v>2 METSAMAJANDUS JA METSAVARUMINE</v>
      </c>
      <c r="AE6867" s="6">
        <f t="shared" si="642"/>
        <v>42285494.16999992</v>
      </c>
      <c r="AF6867" s="6">
        <f t="shared" si="643"/>
        <v>33395862.589999977</v>
      </c>
      <c r="AG6867" s="6">
        <f t="shared" si="644"/>
        <v>51192376.889999926</v>
      </c>
      <c r="AH6867" s="6">
        <f t="shared" si="645"/>
        <v>34344516.999999978</v>
      </c>
      <c r="AI6867" s="6">
        <f t="shared" si="647"/>
        <v>51191177.599999927</v>
      </c>
    </row>
    <row r="6868" spans="1:35">
      <c r="A6868" s="3">
        <v>2020</v>
      </c>
      <c r="B6868" s="3">
        <v>10</v>
      </c>
      <c r="C6868" s="4">
        <v>3</v>
      </c>
      <c r="D6868" s="8">
        <v>271</v>
      </c>
      <c r="E6868" s="8">
        <v>2560824.950000002</v>
      </c>
      <c r="F6868" s="8">
        <v>2502.77</v>
      </c>
      <c r="G6868" s="8">
        <v>749608.14000000013</v>
      </c>
      <c r="H6868" s="8">
        <v>689469.46000000008</v>
      </c>
      <c r="I6868" s="8">
        <v>594663.76000000013</v>
      </c>
      <c r="J6868" s="8">
        <v>0</v>
      </c>
      <c r="K6868" s="8">
        <v>0</v>
      </c>
      <c r="L6868" s="8">
        <v>512390.23999999993</v>
      </c>
      <c r="M6868" s="8">
        <v>0</v>
      </c>
      <c r="N6868" s="8">
        <v>346921.26000000024</v>
      </c>
      <c r="O6868" s="8">
        <v>0</v>
      </c>
      <c r="P6868" s="8">
        <v>47256.920000000006</v>
      </c>
      <c r="Q6868" s="8">
        <v>2060.8000000000002</v>
      </c>
      <c r="R6868" s="8">
        <v>1411.6000000000001</v>
      </c>
      <c r="S6868" s="8">
        <v>104194.23000000003</v>
      </c>
      <c r="T6868" s="8">
        <v>58662.619999999995</v>
      </c>
      <c r="U6868" s="8">
        <v>245716.22999999998</v>
      </c>
      <c r="V6868" s="8">
        <v>724.43000000000006</v>
      </c>
      <c r="W6868" s="8">
        <v>41954.71</v>
      </c>
      <c r="X6868" s="8">
        <v>1190</v>
      </c>
      <c r="Y6868" s="8">
        <v>0</v>
      </c>
      <c r="Z6868" s="8">
        <v>0</v>
      </c>
      <c r="AA6868" s="8">
        <v>268779.27999999985</v>
      </c>
      <c r="AB6868" s="8">
        <v>103310.30999999998</v>
      </c>
      <c r="AC6868" s="9">
        <f t="shared" si="646"/>
        <v>165468.96999999986</v>
      </c>
      <c r="AD6868" s="5" t="str">
        <f>$C6868&amp;" "&amp;VLOOKUP(C6868,Tegevusalad!$A$1:$B$89,2,FALSE)</f>
        <v>3 KALAPÜÜK JA VESIVILJELUS</v>
      </c>
      <c r="AE6868" s="6">
        <f t="shared" si="642"/>
        <v>2214607.2600000021</v>
      </c>
      <c r="AF6868" s="6">
        <f t="shared" si="643"/>
        <v>1392478.2700000009</v>
      </c>
      <c r="AG6868" s="6">
        <f t="shared" si="644"/>
        <v>2964215.4000000022</v>
      </c>
      <c r="AH6868" s="6">
        <f t="shared" si="645"/>
        <v>1741664.300000001</v>
      </c>
      <c r="AI6868" s="6">
        <f t="shared" si="647"/>
        <v>2963025.4000000022</v>
      </c>
    </row>
    <row r="6869" spans="1:35">
      <c r="A6869" s="3">
        <v>2020</v>
      </c>
      <c r="B6869" s="3">
        <v>10</v>
      </c>
      <c r="C6869" s="4">
        <v>8</v>
      </c>
      <c r="D6869" s="8">
        <v>139</v>
      </c>
      <c r="E6869" s="8">
        <v>16463700.200000005</v>
      </c>
      <c r="F6869" s="8">
        <v>5318.46</v>
      </c>
      <c r="G6869" s="8">
        <v>6848418.4300000006</v>
      </c>
      <c r="H6869" s="8">
        <v>4375096.919999999</v>
      </c>
      <c r="I6869" s="8">
        <v>4020233.42</v>
      </c>
      <c r="J6869" s="8">
        <v>2532665.37</v>
      </c>
      <c r="K6869" s="8">
        <v>0</v>
      </c>
      <c r="L6869" s="8">
        <v>3293218.68</v>
      </c>
      <c r="M6869" s="8">
        <v>0</v>
      </c>
      <c r="N6869" s="8">
        <v>2650698.819999998</v>
      </c>
      <c r="O6869" s="8">
        <v>1056.48</v>
      </c>
      <c r="P6869" s="8">
        <v>178180.91</v>
      </c>
      <c r="Q6869" s="8">
        <v>3824.5800000000008</v>
      </c>
      <c r="R6869" s="8">
        <v>5554.8499999999995</v>
      </c>
      <c r="S6869" s="8">
        <v>1641097.26</v>
      </c>
      <c r="T6869" s="8">
        <v>1410829.82</v>
      </c>
      <c r="U6869" s="8">
        <v>24067.52</v>
      </c>
      <c r="V6869" s="8">
        <v>24067.52</v>
      </c>
      <c r="W6869" s="8">
        <v>269757.76</v>
      </c>
      <c r="X6869" s="8">
        <v>9669.89</v>
      </c>
      <c r="Y6869" s="8">
        <v>0.05</v>
      </c>
      <c r="Z6869" s="8">
        <v>0</v>
      </c>
      <c r="AA6869" s="8">
        <v>1280763.1199999996</v>
      </c>
      <c r="AB6869" s="8">
        <v>638243.21</v>
      </c>
      <c r="AC6869" s="9">
        <f t="shared" si="646"/>
        <v>642519.90999999968</v>
      </c>
      <c r="AD6869" s="5" t="str">
        <f>$C6869&amp;" "&amp;VLOOKUP(C6869,Tegevusalad!$A$1:$B$89,2,FALSE)</f>
        <v>8 MUU KAEVANDAMINE</v>
      </c>
      <c r="AE6869" s="6">
        <f t="shared" si="642"/>
        <v>14813523.770000007</v>
      </c>
      <c r="AF6869" s="6">
        <f t="shared" si="643"/>
        <v>11634888.68999999</v>
      </c>
      <c r="AG6869" s="6">
        <f t="shared" si="644"/>
        <v>21661942.200000007</v>
      </c>
      <c r="AH6869" s="6">
        <f t="shared" si="645"/>
        <v>13281268.34999999</v>
      </c>
      <c r="AI6869" s="6">
        <f t="shared" si="647"/>
        <v>21652272.310000006</v>
      </c>
    </row>
    <row r="6870" spans="1:35">
      <c r="A6870" s="3">
        <v>2020</v>
      </c>
      <c r="B6870" s="3">
        <v>10</v>
      </c>
      <c r="C6870" s="4">
        <v>9</v>
      </c>
      <c r="D6870" s="8">
        <v>25</v>
      </c>
      <c r="E6870" s="8">
        <v>535345.43000000005</v>
      </c>
      <c r="F6870" s="8">
        <v>0</v>
      </c>
      <c r="G6870" s="8">
        <v>121307.65000000001</v>
      </c>
      <c r="H6870" s="8">
        <v>78507.649999999994</v>
      </c>
      <c r="I6870" s="8">
        <v>46791</v>
      </c>
      <c r="J6870" s="8">
        <v>42800</v>
      </c>
      <c r="K6870" s="8">
        <v>0</v>
      </c>
      <c r="L6870" s="8">
        <v>107069.09000000001</v>
      </c>
      <c r="M6870" s="8">
        <v>0</v>
      </c>
      <c r="N6870" s="8">
        <v>69414.950000000012</v>
      </c>
      <c r="O6870" s="8">
        <v>0</v>
      </c>
      <c r="P6870" s="8">
        <v>103.73</v>
      </c>
      <c r="Q6870" s="8">
        <v>1997.8000000000002</v>
      </c>
      <c r="R6870" s="8">
        <v>470.15999999999997</v>
      </c>
      <c r="S6870" s="8">
        <v>94108.450000000012</v>
      </c>
      <c r="T6870" s="8">
        <v>53073.45</v>
      </c>
      <c r="U6870" s="8">
        <v>0</v>
      </c>
      <c r="V6870" s="8">
        <v>0</v>
      </c>
      <c r="W6870" s="8">
        <v>10584</v>
      </c>
      <c r="X6870" s="8">
        <v>0</v>
      </c>
      <c r="Y6870" s="8">
        <v>0</v>
      </c>
      <c r="Z6870" s="8">
        <v>0</v>
      </c>
      <c r="AA6870" s="8">
        <v>42952.63</v>
      </c>
      <c r="AB6870" s="8">
        <v>5298.49</v>
      </c>
      <c r="AC6870" s="9">
        <f t="shared" si="646"/>
        <v>37654.14</v>
      </c>
      <c r="AD6870" s="5" t="str">
        <f>$C6870&amp;" "&amp;VLOOKUP(C6870,Tegevusalad!$A$1:$B$89,2,FALSE)</f>
        <v>9 KAEVANDAMIST ABISTAVAD TEGEVUSALAD</v>
      </c>
      <c r="AE6870" s="6">
        <f t="shared" si="642"/>
        <v>441236.98000000004</v>
      </c>
      <c r="AF6870" s="6">
        <f t="shared" si="643"/>
        <v>255317.10000000003</v>
      </c>
      <c r="AG6870" s="6">
        <f t="shared" si="644"/>
        <v>562544.63000000012</v>
      </c>
      <c r="AH6870" s="6">
        <f t="shared" si="645"/>
        <v>349425.55000000005</v>
      </c>
      <c r="AI6870" s="6">
        <f t="shared" si="647"/>
        <v>562544.63000000012</v>
      </c>
    </row>
    <row r="6871" spans="1:35">
      <c r="A6871" s="3">
        <v>2020</v>
      </c>
      <c r="B6871" s="3">
        <v>10</v>
      </c>
      <c r="C6871" s="4">
        <v>10</v>
      </c>
      <c r="D6871" s="8">
        <v>627</v>
      </c>
      <c r="E6871" s="8">
        <v>149435646.54999992</v>
      </c>
      <c r="F6871" s="8">
        <v>5495.4999999999991</v>
      </c>
      <c r="G6871" s="8">
        <v>69067962.839999989</v>
      </c>
      <c r="H6871" s="8">
        <v>50055516.339999989</v>
      </c>
      <c r="I6871" s="8">
        <v>49120639.820000015</v>
      </c>
      <c r="J6871" s="8">
        <v>18692722.890000001</v>
      </c>
      <c r="K6871" s="8">
        <v>11838.56</v>
      </c>
      <c r="L6871" s="8">
        <v>29887623.93</v>
      </c>
      <c r="M6871" s="8">
        <v>568023.27999999991</v>
      </c>
      <c r="N6871" s="8">
        <v>29428126.230000012</v>
      </c>
      <c r="O6871" s="8">
        <v>1028435.9199999999</v>
      </c>
      <c r="P6871" s="8">
        <v>973242.70999999938</v>
      </c>
      <c r="Q6871" s="8">
        <v>24241.670000000006</v>
      </c>
      <c r="R6871" s="8">
        <v>28706.250000000007</v>
      </c>
      <c r="S6871" s="8">
        <v>37033578.50999999</v>
      </c>
      <c r="T6871" s="8">
        <v>33247050.599999994</v>
      </c>
      <c r="U6871" s="8">
        <v>187294.02999999997</v>
      </c>
      <c r="V6871" s="8">
        <v>20050.929999999997</v>
      </c>
      <c r="W6871" s="8">
        <v>167398.65</v>
      </c>
      <c r="X6871" s="8">
        <v>8216.52</v>
      </c>
      <c r="Y6871" s="8">
        <v>0.01</v>
      </c>
      <c r="Z6871" s="8">
        <v>0.15</v>
      </c>
      <c r="AA6871" s="8">
        <v>5432157.2299999958</v>
      </c>
      <c r="AB6871" s="8">
        <v>4404636.3900000015</v>
      </c>
      <c r="AC6871" s="9">
        <f t="shared" si="646"/>
        <v>1027520.8399999943</v>
      </c>
      <c r="AD6871" s="5" t="str">
        <f>$C6871&amp;" "&amp;VLOOKUP(C6871,Tegevusalad!$A$1:$B$89,2,FALSE)</f>
        <v>10 TOIDUAINETE TOOTMINE</v>
      </c>
      <c r="AE6871" s="6">
        <f t="shared" si="642"/>
        <v>112228486.02999994</v>
      </c>
      <c r="AF6871" s="6">
        <f t="shared" si="643"/>
        <v>104941161.19000006</v>
      </c>
      <c r="AG6871" s="6">
        <f t="shared" si="644"/>
        <v>181296448.86999995</v>
      </c>
      <c r="AH6871" s="6">
        <f t="shared" si="645"/>
        <v>147284162.40000004</v>
      </c>
      <c r="AI6871" s="6">
        <f t="shared" si="647"/>
        <v>181288232.34999993</v>
      </c>
    </row>
    <row r="6872" spans="1:35">
      <c r="A6872" s="3">
        <v>2020</v>
      </c>
      <c r="B6872" s="3">
        <v>10</v>
      </c>
      <c r="C6872" s="4">
        <v>11</v>
      </c>
      <c r="D6872" s="8">
        <v>146</v>
      </c>
      <c r="E6872" s="8">
        <v>26646080.879999999</v>
      </c>
      <c r="F6872" s="8">
        <v>854.29</v>
      </c>
      <c r="G6872" s="8">
        <v>5312377.4699999988</v>
      </c>
      <c r="H6872" s="8">
        <v>3715241.4600000004</v>
      </c>
      <c r="I6872" s="8">
        <v>3562960.4600000004</v>
      </c>
      <c r="J6872" s="8">
        <v>1208935.69</v>
      </c>
      <c r="K6872" s="8">
        <v>0</v>
      </c>
      <c r="L6872" s="8">
        <v>5329293.080000001</v>
      </c>
      <c r="M6872" s="8">
        <v>0</v>
      </c>
      <c r="N6872" s="8">
        <v>2788893.4500000007</v>
      </c>
      <c r="O6872" s="8">
        <v>37562.659999999996</v>
      </c>
      <c r="P6872" s="8">
        <v>91498.99</v>
      </c>
      <c r="Q6872" s="8">
        <v>9823.8200000000015</v>
      </c>
      <c r="R6872" s="8">
        <v>5949.4500000000007</v>
      </c>
      <c r="S6872" s="8">
        <v>5638084.8300000001</v>
      </c>
      <c r="T6872" s="8">
        <v>5153118.4400000004</v>
      </c>
      <c r="U6872" s="8">
        <v>235722.53</v>
      </c>
      <c r="V6872" s="8">
        <v>1451.16</v>
      </c>
      <c r="W6872" s="8">
        <v>32626.450000000004</v>
      </c>
      <c r="X6872" s="8">
        <v>7156.42</v>
      </c>
      <c r="Y6872" s="8">
        <v>0</v>
      </c>
      <c r="Z6872" s="8">
        <v>0</v>
      </c>
      <c r="AA6872" s="8">
        <v>2653850.14</v>
      </c>
      <c r="AB6872" s="8">
        <v>113450.51000000002</v>
      </c>
      <c r="AC6872" s="9">
        <f t="shared" si="646"/>
        <v>2540399.63</v>
      </c>
      <c r="AD6872" s="5" t="str">
        <f>$C6872&amp;" "&amp;VLOOKUP(C6872,Tegevusalad!$A$1:$B$89,2,FALSE)</f>
        <v>11 JOOGITOOTMINE</v>
      </c>
      <c r="AE6872" s="6">
        <f t="shared" si="642"/>
        <v>20780284.23</v>
      </c>
      <c r="AF6872" s="6">
        <f t="shared" si="643"/>
        <v>7914045.0000000028</v>
      </c>
      <c r="AG6872" s="6">
        <f t="shared" si="644"/>
        <v>26092661.699999999</v>
      </c>
      <c r="AH6872" s="6">
        <f t="shared" si="645"/>
        <v>13974214.500000004</v>
      </c>
      <c r="AI6872" s="6">
        <f t="shared" si="647"/>
        <v>26085505.279999997</v>
      </c>
    </row>
    <row r="6873" spans="1:35">
      <c r="A6873" s="3">
        <v>2020</v>
      </c>
      <c r="B6873" s="3">
        <v>10</v>
      </c>
      <c r="C6873" s="4">
        <v>13</v>
      </c>
      <c r="D6873" s="8">
        <v>274</v>
      </c>
      <c r="E6873" s="8">
        <v>16984695.779999994</v>
      </c>
      <c r="F6873" s="8">
        <v>0</v>
      </c>
      <c r="G6873" s="8">
        <v>27801408.559999991</v>
      </c>
      <c r="H6873" s="8">
        <v>24265748.029999997</v>
      </c>
      <c r="I6873" s="8">
        <v>22738180.300000001</v>
      </c>
      <c r="J6873" s="8">
        <v>3415075.14</v>
      </c>
      <c r="K6873" s="8">
        <v>0</v>
      </c>
      <c r="L6873" s="8">
        <v>3396939.2000000011</v>
      </c>
      <c r="M6873" s="8">
        <v>735296.69</v>
      </c>
      <c r="N6873" s="8">
        <v>4874404.29</v>
      </c>
      <c r="O6873" s="8">
        <v>979508.67</v>
      </c>
      <c r="P6873" s="8">
        <v>117226.99000000003</v>
      </c>
      <c r="Q6873" s="8">
        <v>5808.9000000000024</v>
      </c>
      <c r="R6873" s="8">
        <v>3995.3899999999994</v>
      </c>
      <c r="S6873" s="8">
        <v>9856217.6000000052</v>
      </c>
      <c r="T6873" s="8">
        <v>9325779.9900000021</v>
      </c>
      <c r="U6873" s="8">
        <v>101099.63</v>
      </c>
      <c r="V6873" s="8">
        <v>6785.68</v>
      </c>
      <c r="W6873" s="8">
        <v>24328.159999999996</v>
      </c>
      <c r="X6873" s="8">
        <v>26515.910000000003</v>
      </c>
      <c r="Y6873" s="8">
        <v>4.4000000000000004</v>
      </c>
      <c r="Z6873" s="8">
        <v>0</v>
      </c>
      <c r="AA6873" s="8">
        <v>684885.64</v>
      </c>
      <c r="AB6873" s="8">
        <v>1427049.6399999997</v>
      </c>
      <c r="AC6873" s="9">
        <f t="shared" si="646"/>
        <v>-742163.99999999965</v>
      </c>
      <c r="AD6873" s="5" t="str">
        <f>$C6873&amp;" "&amp;VLOOKUP(C6873,Tegevusalad!$A$1:$B$89,2,FALSE)</f>
        <v>13 TEKSTIILITOOTMINE</v>
      </c>
      <c r="AE6873" s="6">
        <f t="shared" si="642"/>
        <v>7053894.4599999879</v>
      </c>
      <c r="AF6873" s="6">
        <f t="shared" si="643"/>
        <v>9543923.4999999925</v>
      </c>
      <c r="AG6873" s="6">
        <f t="shared" si="644"/>
        <v>34855303.019999981</v>
      </c>
      <c r="AH6873" s="6">
        <f t="shared" si="645"/>
        <v>24391998.399999999</v>
      </c>
      <c r="AI6873" s="6">
        <f t="shared" si="647"/>
        <v>34828787.109999985</v>
      </c>
    </row>
    <row r="6874" spans="1:35">
      <c r="A6874" s="3">
        <v>2020</v>
      </c>
      <c r="B6874" s="3">
        <v>10</v>
      </c>
      <c r="C6874" s="4">
        <v>14</v>
      </c>
      <c r="D6874" s="8">
        <v>340</v>
      </c>
      <c r="E6874" s="8">
        <v>8135831.2400000002</v>
      </c>
      <c r="F6874" s="8">
        <v>150.36000000000001</v>
      </c>
      <c r="G6874" s="8">
        <v>9943431.0099999998</v>
      </c>
      <c r="H6874" s="8">
        <v>7157565.25</v>
      </c>
      <c r="I6874" s="8">
        <v>4605344.5899999989</v>
      </c>
      <c r="J6874" s="8">
        <v>2416094.56</v>
      </c>
      <c r="K6874" s="8">
        <v>63.25</v>
      </c>
      <c r="L6874" s="8">
        <v>1627179.79</v>
      </c>
      <c r="M6874" s="8">
        <v>83996.48000000001</v>
      </c>
      <c r="N6874" s="8">
        <v>1563017.8700000003</v>
      </c>
      <c r="O6874" s="8">
        <v>249733.16999999998</v>
      </c>
      <c r="P6874" s="8">
        <v>21701.460000000003</v>
      </c>
      <c r="Q6874" s="8">
        <v>3667.08</v>
      </c>
      <c r="R6874" s="8">
        <v>2945.6899999999996</v>
      </c>
      <c r="S6874" s="8">
        <v>3217266.8</v>
      </c>
      <c r="T6874" s="8">
        <v>2666334.6900000004</v>
      </c>
      <c r="U6874" s="8">
        <v>11028.300000000001</v>
      </c>
      <c r="V6874" s="8">
        <v>0</v>
      </c>
      <c r="W6874" s="8">
        <v>50579.31</v>
      </c>
      <c r="X6874" s="8">
        <v>523.03</v>
      </c>
      <c r="Y6874" s="8">
        <v>0</v>
      </c>
      <c r="Z6874" s="8">
        <v>0.01</v>
      </c>
      <c r="AA6874" s="8">
        <v>517843.82999999978</v>
      </c>
      <c r="AB6874" s="8">
        <v>369685.44</v>
      </c>
      <c r="AC6874" s="9">
        <f t="shared" si="646"/>
        <v>148158.38999999978</v>
      </c>
      <c r="AD6874" s="5" t="str">
        <f>$C6874&amp;" "&amp;VLOOKUP(C6874,Tegevusalad!$A$1:$B$89,2,FALSE)</f>
        <v>14 RÕIVATOOTMINE</v>
      </c>
      <c r="AE6874" s="6">
        <f t="shared" si="642"/>
        <v>4908209.5300000012</v>
      </c>
      <c r="AF6874" s="6">
        <f t="shared" si="643"/>
        <v>3352856.8500000015</v>
      </c>
      <c r="AG6874" s="6">
        <f t="shared" si="644"/>
        <v>14851640.540000001</v>
      </c>
      <c r="AH6874" s="6">
        <f t="shared" si="645"/>
        <v>7829817.8000000007</v>
      </c>
      <c r="AI6874" s="6">
        <f t="shared" si="647"/>
        <v>14851117.51</v>
      </c>
    </row>
    <row r="6875" spans="1:35">
      <c r="A6875" s="3">
        <v>2020</v>
      </c>
      <c r="B6875" s="3">
        <v>10</v>
      </c>
      <c r="C6875" s="4">
        <v>15</v>
      </c>
      <c r="D6875" s="8">
        <v>68</v>
      </c>
      <c r="E6875" s="8">
        <v>1390304.58</v>
      </c>
      <c r="F6875" s="8">
        <v>22.02</v>
      </c>
      <c r="G6875" s="8">
        <v>2058168.66</v>
      </c>
      <c r="H6875" s="8">
        <v>1453021.8499999999</v>
      </c>
      <c r="I6875" s="8">
        <v>944912.21000000008</v>
      </c>
      <c r="J6875" s="8">
        <v>222105.33</v>
      </c>
      <c r="K6875" s="8">
        <v>0</v>
      </c>
      <c r="L6875" s="8">
        <v>278062.91000000009</v>
      </c>
      <c r="M6875" s="8">
        <v>0</v>
      </c>
      <c r="N6875" s="8">
        <v>299231.17999999993</v>
      </c>
      <c r="O6875" s="8">
        <v>5346.6500000000005</v>
      </c>
      <c r="P6875" s="8">
        <v>29075.760000000002</v>
      </c>
      <c r="Q6875" s="8">
        <v>919.79</v>
      </c>
      <c r="R6875" s="8">
        <v>439.98</v>
      </c>
      <c r="S6875" s="8">
        <v>595064.58000000019</v>
      </c>
      <c r="T6875" s="8">
        <v>560520.63000000024</v>
      </c>
      <c r="U6875" s="8">
        <v>72.510000000000005</v>
      </c>
      <c r="V6875" s="8">
        <v>0</v>
      </c>
      <c r="W6875" s="8">
        <v>64736.46</v>
      </c>
      <c r="X6875" s="8">
        <v>1903.8200000000002</v>
      </c>
      <c r="Y6875" s="8">
        <v>0</v>
      </c>
      <c r="Z6875" s="8">
        <v>0</v>
      </c>
      <c r="AA6875" s="8">
        <v>39897.43</v>
      </c>
      <c r="AB6875" s="8">
        <v>61065.700000000019</v>
      </c>
      <c r="AC6875" s="9">
        <f t="shared" si="646"/>
        <v>-21168.270000000019</v>
      </c>
      <c r="AD6875" s="5" t="str">
        <f>$C6875&amp;" "&amp;VLOOKUP(C6875,Tegevusalad!$A$1:$B$89,2,FALSE)</f>
        <v>15 NAHATÖÖTLEMINE JA NAHKTOODETE TOOTMINE</v>
      </c>
      <c r="AE6875" s="6">
        <f t="shared" si="642"/>
        <v>797093.33</v>
      </c>
      <c r="AF6875" s="6">
        <f t="shared" si="643"/>
        <v>876485.45999999915</v>
      </c>
      <c r="AG6875" s="6">
        <f t="shared" si="644"/>
        <v>2855261.9899999993</v>
      </c>
      <c r="AH6875" s="6">
        <f t="shared" si="645"/>
        <v>1498355.7999999996</v>
      </c>
      <c r="AI6875" s="6">
        <f t="shared" si="647"/>
        <v>2853358.1699999995</v>
      </c>
    </row>
    <row r="6876" spans="1:35">
      <c r="A6876" s="3">
        <v>2020</v>
      </c>
      <c r="B6876" s="3">
        <v>10</v>
      </c>
      <c r="C6876" s="4">
        <v>16</v>
      </c>
      <c r="D6876" s="8">
        <v>1161</v>
      </c>
      <c r="E6876" s="8">
        <v>133059912.57999998</v>
      </c>
      <c r="F6876" s="8">
        <v>1403.6399999999999</v>
      </c>
      <c r="G6876" s="8">
        <v>152258263.38999996</v>
      </c>
      <c r="H6876" s="8">
        <v>119485484.02000007</v>
      </c>
      <c r="I6876" s="8">
        <v>115942127.73000005</v>
      </c>
      <c r="J6876" s="8">
        <v>32019520.379999995</v>
      </c>
      <c r="K6876" s="8">
        <v>0</v>
      </c>
      <c r="L6876" s="8">
        <v>26612108.720000014</v>
      </c>
      <c r="M6876" s="8">
        <v>1014722.7399999999</v>
      </c>
      <c r="N6876" s="8">
        <v>37655210.739999987</v>
      </c>
      <c r="O6876" s="8">
        <v>2181117.0400000005</v>
      </c>
      <c r="P6876" s="8">
        <v>1871150.6</v>
      </c>
      <c r="Q6876" s="8">
        <v>31176.729999999985</v>
      </c>
      <c r="R6876" s="8">
        <v>21494.490000000009</v>
      </c>
      <c r="S6876" s="8">
        <v>39649379.410000011</v>
      </c>
      <c r="T6876" s="8">
        <v>34042692.850000016</v>
      </c>
      <c r="U6876" s="8">
        <v>395388.78</v>
      </c>
      <c r="V6876" s="8">
        <v>167416.78000000003</v>
      </c>
      <c r="W6876" s="8">
        <v>353683.20999999996</v>
      </c>
      <c r="X6876" s="8">
        <v>476964.39999999997</v>
      </c>
      <c r="Y6876" s="8">
        <v>10.050000000000001</v>
      </c>
      <c r="Z6876" s="8">
        <v>0</v>
      </c>
      <c r="AA6876" s="8">
        <v>3162375.2700000005</v>
      </c>
      <c r="AB6876" s="8">
        <v>13190744.499999998</v>
      </c>
      <c r="AC6876" s="9">
        <f t="shared" si="646"/>
        <v>-10028369.229999997</v>
      </c>
      <c r="AD6876" s="5" t="str">
        <f>$C6876&amp;" "&amp;VLOOKUP(C6876,Tegevusalad!$A$1:$B$89,2,FALSE)</f>
        <v>16 PUIDUTÖÖTLEMINE NING PUIT- JA KORKTOODETE TOOTMINE, V.A MÖÖBEL; ÕLEST JA PUNUMISMATERJALIST TOODETE TOOTMINE</v>
      </c>
      <c r="AE6876" s="6">
        <f t="shared" si="642"/>
        <v>93493512.429999977</v>
      </c>
      <c r="AF6876" s="6">
        <f t="shared" si="643"/>
        <v>137600589.5399999</v>
      </c>
      <c r="AG6876" s="6">
        <f t="shared" si="644"/>
        <v>245751775.81999993</v>
      </c>
      <c r="AH6876" s="6">
        <f t="shared" si="645"/>
        <v>188383526.14999995</v>
      </c>
      <c r="AI6876" s="6">
        <f t="shared" si="647"/>
        <v>245274811.41999996</v>
      </c>
    </row>
    <row r="6877" spans="1:35">
      <c r="A6877" s="3">
        <v>2020</v>
      </c>
      <c r="B6877" s="3">
        <v>10</v>
      </c>
      <c r="C6877" s="4">
        <v>17</v>
      </c>
      <c r="D6877" s="8">
        <v>58</v>
      </c>
      <c r="E6877" s="8">
        <v>9686981.2800000012</v>
      </c>
      <c r="F6877" s="8">
        <v>5.64</v>
      </c>
      <c r="G6877" s="8">
        <v>13123613.369999999</v>
      </c>
      <c r="H6877" s="8">
        <v>8135395.1499999976</v>
      </c>
      <c r="I6877" s="8">
        <v>8032855.0099999988</v>
      </c>
      <c r="J6877" s="8">
        <v>4976552.22</v>
      </c>
      <c r="K6877" s="8">
        <v>0</v>
      </c>
      <c r="L6877" s="8">
        <v>1937396.7599999998</v>
      </c>
      <c r="M6877" s="8">
        <v>46239.200000000004</v>
      </c>
      <c r="N6877" s="8">
        <v>2941154.850000001</v>
      </c>
      <c r="O6877" s="8">
        <v>182727.69</v>
      </c>
      <c r="P6877" s="8">
        <v>39622.780000000006</v>
      </c>
      <c r="Q6877" s="8">
        <v>1192.77</v>
      </c>
      <c r="R6877" s="8">
        <v>2333.35</v>
      </c>
      <c r="S6877" s="8">
        <v>4941711.4000000004</v>
      </c>
      <c r="T6877" s="8">
        <v>3833454.8800000004</v>
      </c>
      <c r="U6877" s="8">
        <v>96524.69</v>
      </c>
      <c r="V6877" s="8">
        <v>2970.2300000000005</v>
      </c>
      <c r="W6877" s="8">
        <v>0</v>
      </c>
      <c r="X6877" s="8">
        <v>2339.77</v>
      </c>
      <c r="Y6877" s="8">
        <v>0</v>
      </c>
      <c r="Z6877" s="8">
        <v>0</v>
      </c>
      <c r="AA6877" s="8">
        <v>437289.26000000013</v>
      </c>
      <c r="AB6877" s="8">
        <v>1394808.1500000004</v>
      </c>
      <c r="AC6877" s="9">
        <f t="shared" si="646"/>
        <v>-957518.89000000025</v>
      </c>
      <c r="AD6877" s="5" t="str">
        <f>$C6877&amp;" "&amp;VLOOKUP(C6877,Tegevusalad!$A$1:$B$89,2,FALSE)</f>
        <v>17 PABERI JA PABERTOODETE TOOTMINE</v>
      </c>
      <c r="AE6877" s="6">
        <f t="shared" si="642"/>
        <v>4651090.6000000006</v>
      </c>
      <c r="AF6877" s="6">
        <f t="shared" si="643"/>
        <v>8768536.6900000032</v>
      </c>
      <c r="AG6877" s="6">
        <f t="shared" si="644"/>
        <v>17774703.969999999</v>
      </c>
      <c r="AH6877" s="6">
        <f t="shared" si="645"/>
        <v>14717441.000000006</v>
      </c>
      <c r="AI6877" s="6">
        <f t="shared" si="647"/>
        <v>17772364.199999999</v>
      </c>
    </row>
    <row r="6878" spans="1:35">
      <c r="A6878" s="3">
        <v>2020</v>
      </c>
      <c r="B6878" s="3">
        <v>10</v>
      </c>
      <c r="C6878" s="4">
        <v>18</v>
      </c>
      <c r="D6878" s="8">
        <v>336</v>
      </c>
      <c r="E6878" s="8">
        <v>14967438.510000004</v>
      </c>
      <c r="F6878" s="8">
        <v>143749.31</v>
      </c>
      <c r="G6878" s="8">
        <v>7933029.0599999987</v>
      </c>
      <c r="H6878" s="8">
        <v>6887917</v>
      </c>
      <c r="I6878" s="8">
        <v>5188128.7199999988</v>
      </c>
      <c r="J6878" s="8">
        <v>813968.07000000007</v>
      </c>
      <c r="K6878" s="8">
        <v>0</v>
      </c>
      <c r="L6878" s="8">
        <v>3006425.1199999978</v>
      </c>
      <c r="M6878" s="8">
        <v>0</v>
      </c>
      <c r="N6878" s="8">
        <v>2417601.8400000012</v>
      </c>
      <c r="O6878" s="8">
        <v>16165.18</v>
      </c>
      <c r="P6878" s="8">
        <v>79329.430000000008</v>
      </c>
      <c r="Q6878" s="8">
        <v>8167.9499999999989</v>
      </c>
      <c r="R6878" s="8">
        <v>6574.5399999999991</v>
      </c>
      <c r="S6878" s="8">
        <v>4758595.5799999991</v>
      </c>
      <c r="T6878" s="8">
        <v>4087254.5199999982</v>
      </c>
      <c r="U6878" s="8">
        <v>15255.419999999998</v>
      </c>
      <c r="V6878" s="8">
        <v>169</v>
      </c>
      <c r="W6878" s="8">
        <v>3586.54</v>
      </c>
      <c r="X6878" s="8">
        <v>68741.440000000002</v>
      </c>
      <c r="Y6878" s="8">
        <v>0.01</v>
      </c>
      <c r="Z6878" s="8">
        <v>0</v>
      </c>
      <c r="AA6878" s="8">
        <v>829974.02999999991</v>
      </c>
      <c r="AB6878" s="8">
        <v>241150.74</v>
      </c>
      <c r="AC6878" s="9">
        <f t="shared" si="646"/>
        <v>588823.28999999992</v>
      </c>
      <c r="AD6878" s="5" t="str">
        <f>$C6878&amp;" "&amp;VLOOKUP(C6878,Tegevusalad!$A$1:$B$89,2,FALSE)</f>
        <v>18 TRÜKINDUS JA SALVESTISTE PALJUNDUS</v>
      </c>
      <c r="AE6878" s="6">
        <f t="shared" si="642"/>
        <v>10406078.260000005</v>
      </c>
      <c r="AF6878" s="6">
        <f t="shared" si="643"/>
        <v>7266374.0000000065</v>
      </c>
      <c r="AG6878" s="6">
        <f t="shared" si="644"/>
        <v>18339107.320000004</v>
      </c>
      <c r="AH6878" s="6">
        <f t="shared" si="645"/>
        <v>12120881.900000006</v>
      </c>
      <c r="AI6878" s="6">
        <f t="shared" si="647"/>
        <v>18270365.880000003</v>
      </c>
    </row>
    <row r="6879" spans="1:35">
      <c r="A6879" s="3">
        <v>2020</v>
      </c>
      <c r="B6879" s="3">
        <v>10</v>
      </c>
      <c r="C6879" s="4">
        <v>19</v>
      </c>
      <c r="D6879" s="8">
        <v>7</v>
      </c>
      <c r="E6879" s="8">
        <v>10604061.49</v>
      </c>
      <c r="F6879" s="8">
        <v>0</v>
      </c>
      <c r="G6879" s="8">
        <v>2152201.15</v>
      </c>
      <c r="H6879" s="8">
        <v>488650.06000000006</v>
      </c>
      <c r="I6879" s="8">
        <v>488650.06000000006</v>
      </c>
      <c r="J6879" s="8">
        <v>118125.64</v>
      </c>
      <c r="K6879" s="8">
        <v>0</v>
      </c>
      <c r="L6879" s="8">
        <v>2120812.3000000003</v>
      </c>
      <c r="M6879" s="8">
        <v>0</v>
      </c>
      <c r="N6879" s="8">
        <v>2342086.9</v>
      </c>
      <c r="O6879" s="8">
        <v>40.480000000000004</v>
      </c>
      <c r="P6879" s="8">
        <v>56086.920000000006</v>
      </c>
      <c r="Q6879" s="8">
        <v>86.64</v>
      </c>
      <c r="R6879" s="8">
        <v>1041</v>
      </c>
      <c r="S6879" s="8">
        <v>10044717.75</v>
      </c>
      <c r="T6879" s="8">
        <v>10042854.049999999</v>
      </c>
      <c r="U6879" s="8">
        <v>19594.689999999999</v>
      </c>
      <c r="V6879" s="8">
        <v>19594.689999999999</v>
      </c>
      <c r="W6879" s="8">
        <v>25616.36</v>
      </c>
      <c r="X6879" s="8">
        <v>8557.64</v>
      </c>
      <c r="Y6879" s="8">
        <v>115.14</v>
      </c>
      <c r="Z6879" s="8">
        <v>0</v>
      </c>
      <c r="AA6879" s="8">
        <v>64311.05</v>
      </c>
      <c r="AB6879" s="8">
        <v>285470.51</v>
      </c>
      <c r="AC6879" s="9">
        <f t="shared" si="646"/>
        <v>-221159.46000000002</v>
      </c>
      <c r="AD6879" s="5" t="str">
        <f>$C6879&amp;" "&amp;VLOOKUP(C6879,Tegevusalad!$A$1:$B$89,2,FALSE)</f>
        <v>19 KOKSI JA PUHASTATUD NAFTATOODETE TOOTMINE</v>
      </c>
      <c r="AE6879" s="6">
        <f t="shared" si="642"/>
        <v>548306.69000000134</v>
      </c>
      <c r="AF6879" s="6">
        <f t="shared" si="643"/>
        <v>1670719.3499999996</v>
      </c>
      <c r="AG6879" s="6">
        <f t="shared" si="644"/>
        <v>2700507.8400000017</v>
      </c>
      <c r="AH6879" s="6">
        <f t="shared" si="645"/>
        <v>11715639.499999998</v>
      </c>
      <c r="AI6879" s="6">
        <f t="shared" si="647"/>
        <v>2691950.2000000011</v>
      </c>
    </row>
    <row r="6880" spans="1:35">
      <c r="A6880" s="3">
        <v>2020</v>
      </c>
      <c r="B6880" s="3">
        <v>10</v>
      </c>
      <c r="C6880" s="4">
        <v>20</v>
      </c>
      <c r="D6880" s="8">
        <v>137</v>
      </c>
      <c r="E6880" s="8">
        <v>35333336.25999999</v>
      </c>
      <c r="F6880" s="8">
        <v>1533.8899999999999</v>
      </c>
      <c r="G6880" s="8">
        <v>45357583.5</v>
      </c>
      <c r="H6880" s="8">
        <v>24659874.679999996</v>
      </c>
      <c r="I6880" s="8">
        <v>23638459.999999993</v>
      </c>
      <c r="J6880" s="8">
        <v>19837817.510000005</v>
      </c>
      <c r="K6880" s="8">
        <v>0</v>
      </c>
      <c r="L6880" s="8">
        <v>7066805.2699999996</v>
      </c>
      <c r="M6880" s="8">
        <v>147183.92000000001</v>
      </c>
      <c r="N6880" s="8">
        <v>8410035.4199999962</v>
      </c>
      <c r="O6880" s="8">
        <v>1223175.47</v>
      </c>
      <c r="P6880" s="8">
        <v>137773.53</v>
      </c>
      <c r="Q6880" s="8">
        <v>4327.04</v>
      </c>
      <c r="R6880" s="8">
        <v>5648.0299999999988</v>
      </c>
      <c r="S6880" s="8">
        <v>18879966.330000002</v>
      </c>
      <c r="T6880" s="8">
        <v>13786479.809999997</v>
      </c>
      <c r="U6880" s="8">
        <v>1573829.0599999998</v>
      </c>
      <c r="V6880" s="8">
        <v>2735.6600000000003</v>
      </c>
      <c r="W6880" s="8">
        <v>54023.240000000005</v>
      </c>
      <c r="X6880" s="8">
        <v>3505.12</v>
      </c>
      <c r="Y6880" s="8">
        <v>0</v>
      </c>
      <c r="Z6880" s="8">
        <v>0</v>
      </c>
      <c r="AA6880" s="8">
        <v>1521841.1699999997</v>
      </c>
      <c r="AB6880" s="8">
        <v>2717887.4000000004</v>
      </c>
      <c r="AC6880" s="9">
        <f t="shared" si="646"/>
        <v>-1196046.2300000007</v>
      </c>
      <c r="AD6880" s="5" t="str">
        <f>$C6880&amp;" "&amp;VLOOKUP(C6880,Tegevusalad!$A$1:$B$89,2,FALSE)</f>
        <v>20 KEMIKAALIDE JA KEEMIATOODETE TOOTMINE</v>
      </c>
      <c r="AE6880" s="6">
        <f t="shared" si="642"/>
        <v>14884579.879999988</v>
      </c>
      <c r="AF6880" s="6">
        <f t="shared" si="643"/>
        <v>15511480.169999974</v>
      </c>
      <c r="AG6880" s="6">
        <f t="shared" si="644"/>
        <v>60242163.379999995</v>
      </c>
      <c r="AH6880" s="6">
        <f t="shared" si="645"/>
        <v>42078417.249999978</v>
      </c>
      <c r="AI6880" s="6">
        <f t="shared" si="647"/>
        <v>60238658.25999999</v>
      </c>
    </row>
    <row r="6881" spans="1:35">
      <c r="A6881" s="3">
        <v>2020</v>
      </c>
      <c r="B6881" s="3">
        <v>10</v>
      </c>
      <c r="C6881" s="4">
        <v>21</v>
      </c>
      <c r="D6881" s="8">
        <v>18</v>
      </c>
      <c r="E6881" s="8">
        <v>1805592.1500000001</v>
      </c>
      <c r="F6881" s="8">
        <v>182875.31</v>
      </c>
      <c r="G6881" s="8">
        <v>5456801.6699999999</v>
      </c>
      <c r="H6881" s="8">
        <v>3234080.91</v>
      </c>
      <c r="I6881" s="8">
        <v>2956493.87</v>
      </c>
      <c r="J6881" s="8">
        <v>1735765.2200000002</v>
      </c>
      <c r="K6881" s="8">
        <v>0</v>
      </c>
      <c r="L6881" s="8">
        <v>377577.2</v>
      </c>
      <c r="M6881" s="8">
        <v>116267.70999999999</v>
      </c>
      <c r="N6881" s="8">
        <v>693535.3</v>
      </c>
      <c r="O6881" s="8">
        <v>126820.32999999999</v>
      </c>
      <c r="P6881" s="8">
        <v>27783.5</v>
      </c>
      <c r="Q6881" s="8">
        <v>452.21000000000004</v>
      </c>
      <c r="R6881" s="8">
        <v>1141.0100000000002</v>
      </c>
      <c r="S6881" s="8">
        <v>1682209.67</v>
      </c>
      <c r="T6881" s="8">
        <v>1569432.8900000001</v>
      </c>
      <c r="U6881" s="8">
        <v>64826.26</v>
      </c>
      <c r="V6881" s="8">
        <v>972</v>
      </c>
      <c r="W6881" s="8">
        <v>9342.4699999999993</v>
      </c>
      <c r="X6881" s="8">
        <v>1607.04</v>
      </c>
      <c r="Y6881" s="8">
        <v>0.13</v>
      </c>
      <c r="Z6881" s="8">
        <v>0</v>
      </c>
      <c r="AA6881" s="8">
        <v>17493.600000000002</v>
      </c>
      <c r="AB6881" s="8">
        <v>217183.86000000002</v>
      </c>
      <c r="AC6881" s="9">
        <f t="shared" si="646"/>
        <v>-199690.26</v>
      </c>
      <c r="AD6881" s="5" t="str">
        <f>$C6881&amp;" "&amp;VLOOKUP(C6881,Tegevusalad!$A$1:$B$89,2,FALSE)</f>
        <v>21 PÕHIFARMAATSIATOODETE JA RAVIMPREPARAATIDE TOOTMINE</v>
      </c>
      <c r="AE6881" s="6">
        <f t="shared" si="642"/>
        <v>243038.5700000003</v>
      </c>
      <c r="AF6881" s="6">
        <f t="shared" si="643"/>
        <v>1093215.9700000004</v>
      </c>
      <c r="AG6881" s="6">
        <f t="shared" si="644"/>
        <v>5699840.2400000002</v>
      </c>
      <c r="AH6881" s="6">
        <f t="shared" si="645"/>
        <v>3473381.5500000003</v>
      </c>
      <c r="AI6881" s="6">
        <f t="shared" si="647"/>
        <v>5698233.2000000002</v>
      </c>
    </row>
    <row r="6882" spans="1:35">
      <c r="A6882" s="3">
        <v>2020</v>
      </c>
      <c r="B6882" s="3">
        <v>10</v>
      </c>
      <c r="C6882" s="4">
        <v>22</v>
      </c>
      <c r="D6882" s="8">
        <v>211</v>
      </c>
      <c r="E6882" s="8">
        <v>33654979.850000009</v>
      </c>
      <c r="F6882" s="8">
        <v>949.99</v>
      </c>
      <c r="G6882" s="8">
        <v>28295160.839999992</v>
      </c>
      <c r="H6882" s="8">
        <v>20073643.350000005</v>
      </c>
      <c r="I6882" s="8">
        <v>19323109.860000007</v>
      </c>
      <c r="J6882" s="8">
        <v>4167238.9000000008</v>
      </c>
      <c r="K6882" s="8">
        <v>0</v>
      </c>
      <c r="L6882" s="8">
        <v>6731081.4600000009</v>
      </c>
      <c r="M6882" s="8">
        <v>385018.29</v>
      </c>
      <c r="N6882" s="8">
        <v>5960452.5100000007</v>
      </c>
      <c r="O6882" s="8">
        <v>500678.74999999988</v>
      </c>
      <c r="P6882" s="8">
        <v>196828.35</v>
      </c>
      <c r="Q6882" s="8">
        <v>8306.9200000000019</v>
      </c>
      <c r="R6882" s="8">
        <v>7910.7199999999966</v>
      </c>
      <c r="S6882" s="8">
        <v>15485840.669999996</v>
      </c>
      <c r="T6882" s="8">
        <v>14078280.440000001</v>
      </c>
      <c r="U6882" s="8">
        <v>156489.34</v>
      </c>
      <c r="V6882" s="8">
        <v>41797.869999999995</v>
      </c>
      <c r="W6882" s="8">
        <v>22980.47</v>
      </c>
      <c r="X6882" s="8">
        <v>2737.9</v>
      </c>
      <c r="Y6882" s="8">
        <v>0</v>
      </c>
      <c r="Z6882" s="8">
        <v>117.33</v>
      </c>
      <c r="AA6882" s="8">
        <v>1769153.6600000006</v>
      </c>
      <c r="AB6882" s="8">
        <v>613623.74999999988</v>
      </c>
      <c r="AC6882" s="9">
        <f t="shared" si="646"/>
        <v>1155529.9100000006</v>
      </c>
      <c r="AD6882" s="5" t="str">
        <f>$C6882&amp;" "&amp;VLOOKUP(C6882,Tegevusalad!$A$1:$B$89,2,FALSE)</f>
        <v>22 KUMMI- JA PLASTTOODETE TOOTMINE</v>
      </c>
      <c r="AE6882" s="6">
        <f t="shared" si="642"/>
        <v>18016337.730000012</v>
      </c>
      <c r="AF6882" s="6">
        <f t="shared" si="643"/>
        <v>11737890.260000005</v>
      </c>
      <c r="AG6882" s="6">
        <f t="shared" si="644"/>
        <v>46311498.570000008</v>
      </c>
      <c r="AH6882" s="6">
        <f t="shared" si="645"/>
        <v>29841816.150000002</v>
      </c>
      <c r="AI6882" s="6">
        <f t="shared" si="647"/>
        <v>46308760.670000009</v>
      </c>
    </row>
    <row r="6883" spans="1:35">
      <c r="A6883" s="3">
        <v>2020</v>
      </c>
      <c r="B6883" s="3">
        <v>10</v>
      </c>
      <c r="C6883" s="4">
        <v>23</v>
      </c>
      <c r="D6883" s="8">
        <v>254</v>
      </c>
      <c r="E6883" s="8">
        <v>46398605.739999987</v>
      </c>
      <c r="F6883" s="8">
        <v>1705.46</v>
      </c>
      <c r="G6883" s="8">
        <v>20440807.240000002</v>
      </c>
      <c r="H6883" s="8">
        <v>19355131.819999997</v>
      </c>
      <c r="I6883" s="8">
        <v>18223671.329999994</v>
      </c>
      <c r="J6883" s="8">
        <v>1676597.0900000003</v>
      </c>
      <c r="K6883" s="8">
        <v>72158.12</v>
      </c>
      <c r="L6883" s="8">
        <v>9279874.6400000006</v>
      </c>
      <c r="M6883" s="8">
        <v>136866.72</v>
      </c>
      <c r="N6883" s="8">
        <v>7561844.7100000046</v>
      </c>
      <c r="O6883" s="8">
        <v>282081.75</v>
      </c>
      <c r="P6883" s="8">
        <v>128720.32000000001</v>
      </c>
      <c r="Q6883" s="8">
        <v>8361.6799999999985</v>
      </c>
      <c r="R6883" s="8">
        <v>21842.359999999997</v>
      </c>
      <c r="S6883" s="8">
        <v>12727970.060000002</v>
      </c>
      <c r="T6883" s="8">
        <v>10966211.720000001</v>
      </c>
      <c r="U6883" s="8">
        <v>2017841.96</v>
      </c>
      <c r="V6883" s="8">
        <v>989778.10000000009</v>
      </c>
      <c r="W6883" s="8">
        <v>620410.57999999996</v>
      </c>
      <c r="X6883" s="8">
        <v>187977.38999999998</v>
      </c>
      <c r="Y6883" s="8">
        <v>0.01</v>
      </c>
      <c r="Z6883" s="8">
        <v>0.01</v>
      </c>
      <c r="AA6883" s="8">
        <v>2666663.0599999987</v>
      </c>
      <c r="AB6883" s="8">
        <v>811766.40999999992</v>
      </c>
      <c r="AC6883" s="9">
        <f t="shared" si="646"/>
        <v>1854896.6499999987</v>
      </c>
      <c r="AD6883" s="5" t="str">
        <f>$C6883&amp;" "&amp;VLOOKUP(C6883,Tegevusalad!$A$1:$B$89,2,FALSE)</f>
        <v>23 MUUDE MITTEMETALSETEST MINERAALIDEST TOODETE TOOTMINE</v>
      </c>
      <c r="AE6883" s="6">
        <f t="shared" si="642"/>
        <v>31842476.569999985</v>
      </c>
      <c r="AF6883" s="6">
        <f t="shared" si="643"/>
        <v>22751992.680000022</v>
      </c>
      <c r="AG6883" s="6">
        <f t="shared" si="644"/>
        <v>52283283.809999987</v>
      </c>
      <c r="AH6883" s="6">
        <f t="shared" si="645"/>
        <v>37918435.350000024</v>
      </c>
      <c r="AI6883" s="6">
        <f t="shared" si="647"/>
        <v>52095306.419999987</v>
      </c>
    </row>
    <row r="6884" spans="1:35">
      <c r="A6884" s="3">
        <v>2020</v>
      </c>
      <c r="B6884" s="3">
        <v>10</v>
      </c>
      <c r="C6884" s="4">
        <v>24</v>
      </c>
      <c r="D6884" s="8">
        <v>26</v>
      </c>
      <c r="E6884" s="8">
        <v>3054314.48</v>
      </c>
      <c r="F6884" s="8">
        <v>0</v>
      </c>
      <c r="G6884" s="8">
        <v>2992987.41</v>
      </c>
      <c r="H6884" s="8">
        <v>2377779.06</v>
      </c>
      <c r="I6884" s="8">
        <v>2299707.0099999998</v>
      </c>
      <c r="J6884" s="8">
        <v>501956.61</v>
      </c>
      <c r="K6884" s="8">
        <v>0</v>
      </c>
      <c r="L6884" s="8">
        <v>610862.91</v>
      </c>
      <c r="M6884" s="8">
        <v>185746.18000000002</v>
      </c>
      <c r="N6884" s="8">
        <v>777493.72999999986</v>
      </c>
      <c r="O6884" s="8">
        <v>187283.29</v>
      </c>
      <c r="P6884" s="8">
        <v>3076.06</v>
      </c>
      <c r="Q6884" s="8">
        <v>891.93</v>
      </c>
      <c r="R6884" s="8">
        <v>295.91000000000003</v>
      </c>
      <c r="S6884" s="8">
        <v>1404111.24</v>
      </c>
      <c r="T6884" s="8">
        <v>1313808.7400000002</v>
      </c>
      <c r="U6884" s="8">
        <v>384770.54</v>
      </c>
      <c r="V6884" s="8">
        <v>384770.54</v>
      </c>
      <c r="W6884" s="8">
        <v>1128</v>
      </c>
      <c r="X6884" s="8">
        <v>271972.99</v>
      </c>
      <c r="Y6884" s="8">
        <v>0</v>
      </c>
      <c r="Z6884" s="8">
        <v>0</v>
      </c>
      <c r="AA6884" s="8">
        <v>70960.069999999992</v>
      </c>
      <c r="AB6884" s="8">
        <v>51844.71</v>
      </c>
      <c r="AC6884" s="9">
        <f t="shared" si="646"/>
        <v>19115.359999999993</v>
      </c>
      <c r="AD6884" s="5" t="str">
        <f>$C6884&amp;" "&amp;VLOOKUP(C6884,Tegevusalad!$A$1:$B$89,2,FALSE)</f>
        <v>24 METALLITOOTMINE</v>
      </c>
      <c r="AE6884" s="6">
        <f t="shared" si="642"/>
        <v>1537405.6899999997</v>
      </c>
      <c r="AF6884" s="6">
        <f t="shared" si="643"/>
        <v>1548420.5099999991</v>
      </c>
      <c r="AG6884" s="6">
        <f t="shared" si="644"/>
        <v>4530393.1000000006</v>
      </c>
      <c r="AH6884" s="6">
        <f t="shared" si="645"/>
        <v>3888948.1999999993</v>
      </c>
      <c r="AI6884" s="6">
        <f t="shared" si="647"/>
        <v>4258420.1100000003</v>
      </c>
    </row>
    <row r="6885" spans="1:35">
      <c r="A6885" s="3">
        <v>2020</v>
      </c>
      <c r="B6885" s="3">
        <v>10</v>
      </c>
      <c r="C6885" s="4">
        <v>25</v>
      </c>
      <c r="D6885" s="8">
        <v>1472</v>
      </c>
      <c r="E6885" s="8">
        <v>94876213.019999802</v>
      </c>
      <c r="F6885" s="8">
        <v>2229.17</v>
      </c>
      <c r="G6885" s="8">
        <v>76004186.160000026</v>
      </c>
      <c r="H6885" s="8">
        <v>63564727.18999999</v>
      </c>
      <c r="I6885" s="8">
        <v>59238425.980000004</v>
      </c>
      <c r="J6885" s="8">
        <v>10377814.829999996</v>
      </c>
      <c r="K6885" s="8">
        <v>0</v>
      </c>
      <c r="L6885" s="8">
        <v>18975443.120000016</v>
      </c>
      <c r="M6885" s="8">
        <v>351212.13</v>
      </c>
      <c r="N6885" s="8">
        <v>18410817.279999994</v>
      </c>
      <c r="O6885" s="8">
        <v>662112.09999999986</v>
      </c>
      <c r="P6885" s="8">
        <v>612079.55999999982</v>
      </c>
      <c r="Q6885" s="8">
        <v>36810.650000000009</v>
      </c>
      <c r="R6885" s="8">
        <v>29042.610000000011</v>
      </c>
      <c r="S6885" s="8">
        <v>24650170.490000002</v>
      </c>
      <c r="T6885" s="8">
        <v>21695001.899999987</v>
      </c>
      <c r="U6885" s="8">
        <v>14951399.330000024</v>
      </c>
      <c r="V6885" s="8">
        <v>14498502.390000023</v>
      </c>
      <c r="W6885" s="8">
        <v>328585.18000000005</v>
      </c>
      <c r="X6885" s="8">
        <v>4969930.0900000026</v>
      </c>
      <c r="Y6885" s="8">
        <v>77.61</v>
      </c>
      <c r="Z6885" s="8">
        <v>0.02</v>
      </c>
      <c r="AA6885" s="8">
        <v>4698724.0599999996</v>
      </c>
      <c r="AB6885" s="8">
        <v>3782808.5000000019</v>
      </c>
      <c r="AC6885" s="9">
        <f t="shared" si="646"/>
        <v>915915.55999999773</v>
      </c>
      <c r="AD6885" s="5" t="str">
        <f>$C6885&amp;" "&amp;VLOOKUP(C6885,Tegevusalad!$A$1:$B$89,2,FALSE)</f>
        <v>25 METALLTOODETE TOOTMINE, V.A MASINAD JA SEADMED</v>
      </c>
      <c r="AE6885" s="6">
        <f t="shared" si="642"/>
        <v>60246802.459999785</v>
      </c>
      <c r="AF6885" s="6">
        <f t="shared" si="643"/>
        <v>63785671.519999951</v>
      </c>
      <c r="AG6885" s="6">
        <f t="shared" si="644"/>
        <v>136250988.61999983</v>
      </c>
      <c r="AH6885" s="6">
        <f t="shared" si="645"/>
        <v>92199299.449999958</v>
      </c>
      <c r="AI6885" s="6">
        <f t="shared" si="647"/>
        <v>131281058.52999982</v>
      </c>
    </row>
    <row r="6886" spans="1:35">
      <c r="A6886" s="3">
        <v>2020</v>
      </c>
      <c r="B6886" s="3">
        <v>10</v>
      </c>
      <c r="C6886" s="4">
        <v>26</v>
      </c>
      <c r="D6886" s="8">
        <v>165</v>
      </c>
      <c r="E6886" s="8">
        <v>66730093.539999969</v>
      </c>
      <c r="F6886" s="8">
        <v>0</v>
      </c>
      <c r="G6886" s="8">
        <v>103830547.99999996</v>
      </c>
      <c r="H6886" s="8">
        <v>51230752.899999999</v>
      </c>
      <c r="I6886" s="8">
        <v>44961370.169999987</v>
      </c>
      <c r="J6886" s="8">
        <v>51915505.210000031</v>
      </c>
      <c r="K6886" s="8">
        <v>15366.53</v>
      </c>
      <c r="L6886" s="8">
        <v>13346018.709999993</v>
      </c>
      <c r="M6886" s="8">
        <v>5218230.26</v>
      </c>
      <c r="N6886" s="8">
        <v>20344477.669999991</v>
      </c>
      <c r="O6886" s="8">
        <v>5516344.9999999991</v>
      </c>
      <c r="P6886" s="8">
        <v>102674.33</v>
      </c>
      <c r="Q6886" s="8">
        <v>1409.1399999999996</v>
      </c>
      <c r="R6886" s="8">
        <v>2525.4600000000009</v>
      </c>
      <c r="S6886" s="8">
        <v>58404690.709999993</v>
      </c>
      <c r="T6886" s="8">
        <v>54348019.32</v>
      </c>
      <c r="U6886" s="8">
        <v>515585.19000000006</v>
      </c>
      <c r="V6886" s="8">
        <v>130643.12999999999</v>
      </c>
      <c r="W6886" s="8">
        <v>847.15000000000009</v>
      </c>
      <c r="X6886" s="8">
        <v>177851.53</v>
      </c>
      <c r="Y6886" s="8">
        <v>0</v>
      </c>
      <c r="Z6886" s="8">
        <v>0</v>
      </c>
      <c r="AA6886" s="8">
        <v>274069.13999999996</v>
      </c>
      <c r="AB6886" s="8">
        <v>2054297.84</v>
      </c>
      <c r="AC6886" s="9">
        <f t="shared" si="646"/>
        <v>-1780228.7000000002</v>
      </c>
      <c r="AD6886" s="5" t="str">
        <f>$C6886&amp;" "&amp;VLOOKUP(C6886,Tegevusalad!$A$1:$B$89,2,FALSE)</f>
        <v>26 ARVUTITE, ELEKTROONIKA- JA OPTIKASEADMETE TOOTMINE</v>
      </c>
      <c r="AE6886" s="6">
        <f t="shared" ref="AE6886:AE6949" si="648">(E6886+F6886+X6886)-(S6886+U6886)</f>
        <v>7987669.1699999794</v>
      </c>
      <c r="AF6886" s="6">
        <f t="shared" ref="AF6886:AF6949" si="649">((N6886+R6886-O6886)/0.2)-S6886-(U6886-V6886)</f>
        <v>15363657.879999952</v>
      </c>
      <c r="AG6886" s="6">
        <f t="shared" ref="AG6886:AG6949" si="650">(E6886+F6886+G6886+X6886)-(S6886+U6886)</f>
        <v>111818217.16999994</v>
      </c>
      <c r="AH6886" s="6">
        <f t="shared" ref="AH6886:AH6949" si="651">(N6886+R6886)/0.2</f>
        <v>101735015.64999995</v>
      </c>
      <c r="AI6886" s="6">
        <f t="shared" si="647"/>
        <v>111640365.63999994</v>
      </c>
    </row>
    <row r="6887" spans="1:35">
      <c r="A6887" s="3">
        <v>2020</v>
      </c>
      <c r="B6887" s="3">
        <v>10</v>
      </c>
      <c r="C6887" s="4">
        <v>27</v>
      </c>
      <c r="D6887" s="8">
        <v>150</v>
      </c>
      <c r="E6887" s="8">
        <v>48388749.079999998</v>
      </c>
      <c r="F6887" s="8">
        <v>3.5</v>
      </c>
      <c r="G6887" s="8">
        <v>66405342.439999998</v>
      </c>
      <c r="H6887" s="8">
        <v>49963319.430000007</v>
      </c>
      <c r="I6887" s="8">
        <v>43584344.040000007</v>
      </c>
      <c r="J6887" s="8">
        <v>15563067.570000002</v>
      </c>
      <c r="K6887" s="8">
        <v>0</v>
      </c>
      <c r="L6887" s="8">
        <v>9677750.1100000013</v>
      </c>
      <c r="M6887" s="8">
        <v>743857.17</v>
      </c>
      <c r="N6887" s="8">
        <v>13439739.369999995</v>
      </c>
      <c r="O6887" s="8">
        <v>3118818.4199999995</v>
      </c>
      <c r="P6887" s="8">
        <v>88286.749999999985</v>
      </c>
      <c r="Q6887" s="8">
        <v>6951.68</v>
      </c>
      <c r="R6887" s="8">
        <v>9030.09</v>
      </c>
      <c r="S6887" s="8">
        <v>29815223.309999999</v>
      </c>
      <c r="T6887" s="8">
        <v>25579678.539999999</v>
      </c>
      <c r="U6887" s="8">
        <v>3575348.71</v>
      </c>
      <c r="V6887" s="8">
        <v>169590.8</v>
      </c>
      <c r="W6887" s="8">
        <v>33258.790000000008</v>
      </c>
      <c r="X6887" s="8">
        <v>6176742.75</v>
      </c>
      <c r="Y6887" s="8">
        <v>0</v>
      </c>
      <c r="Z6887" s="8">
        <v>0</v>
      </c>
      <c r="AA6887" s="8">
        <v>798835.51</v>
      </c>
      <c r="AB6887" s="8">
        <v>3816967.6100000008</v>
      </c>
      <c r="AC6887" s="9">
        <f t="shared" si="646"/>
        <v>-3018132.1000000006</v>
      </c>
      <c r="AD6887" s="5" t="str">
        <f>$C6887&amp;" "&amp;VLOOKUP(C6887,Tegevusalad!$A$1:$B$89,2,FALSE)</f>
        <v>27 ELEKTRISEADMETE TOOTMINE</v>
      </c>
      <c r="AE6887" s="6">
        <f t="shared" si="648"/>
        <v>21174923.309999999</v>
      </c>
      <c r="AF6887" s="6">
        <f t="shared" si="649"/>
        <v>18428773.979999974</v>
      </c>
      <c r="AG6887" s="6">
        <f t="shared" si="650"/>
        <v>87580265.75</v>
      </c>
      <c r="AH6887" s="6">
        <f t="shared" si="651"/>
        <v>67243847.299999967</v>
      </c>
      <c r="AI6887" s="6">
        <f t="shared" si="647"/>
        <v>81403523</v>
      </c>
    </row>
    <row r="6888" spans="1:35">
      <c r="A6888" s="3">
        <v>2020</v>
      </c>
      <c r="B6888" s="3">
        <v>10</v>
      </c>
      <c r="C6888" s="4">
        <v>28</v>
      </c>
      <c r="D6888" s="8">
        <v>234</v>
      </c>
      <c r="E6888" s="8">
        <v>17027149.200000003</v>
      </c>
      <c r="F6888" s="8">
        <v>0</v>
      </c>
      <c r="G6888" s="8">
        <v>33671222.779999994</v>
      </c>
      <c r="H6888" s="8">
        <v>23939775.84</v>
      </c>
      <c r="I6888" s="8">
        <v>22258977.84</v>
      </c>
      <c r="J6888" s="8">
        <v>9388858.75</v>
      </c>
      <c r="K6888" s="8">
        <v>0</v>
      </c>
      <c r="L6888" s="8">
        <v>3405429.8500000024</v>
      </c>
      <c r="M6888" s="8">
        <v>63571.25</v>
      </c>
      <c r="N6888" s="8">
        <v>5728949.4199999981</v>
      </c>
      <c r="O6888" s="8">
        <v>495953.14</v>
      </c>
      <c r="P6888" s="8">
        <v>182972.45</v>
      </c>
      <c r="Q6888" s="8">
        <v>5474.4699999999993</v>
      </c>
      <c r="R6888" s="8">
        <v>11255.160000000002</v>
      </c>
      <c r="S6888" s="8">
        <v>7406832</v>
      </c>
      <c r="T6888" s="8">
        <v>7059217.5099999998</v>
      </c>
      <c r="U6888" s="8">
        <v>2439537.16</v>
      </c>
      <c r="V6888" s="8">
        <v>2263361.6399999997</v>
      </c>
      <c r="W6888" s="8">
        <v>11722.909999999998</v>
      </c>
      <c r="X6888" s="8">
        <v>162556.79</v>
      </c>
      <c r="Y6888" s="8">
        <v>0</v>
      </c>
      <c r="Z6888" s="8">
        <v>0</v>
      </c>
      <c r="AA6888" s="8">
        <v>402960.27</v>
      </c>
      <c r="AB6888" s="8">
        <v>2662908.5900000003</v>
      </c>
      <c r="AC6888" s="9">
        <f t="shared" si="646"/>
        <v>-2259948.3200000003</v>
      </c>
      <c r="AD6888" s="5" t="str">
        <f>$C6888&amp;" "&amp;VLOOKUP(C6888,Tegevusalad!$A$1:$B$89,2,FALSE)</f>
        <v>28 MUJAL LIIGITAMATA MASINATE JA SEADMETE TOOTMINE</v>
      </c>
      <c r="AE6888" s="6">
        <f t="shared" si="648"/>
        <v>7343336.8300000019</v>
      </c>
      <c r="AF6888" s="6">
        <f t="shared" si="649"/>
        <v>18638249.679999992</v>
      </c>
      <c r="AG6888" s="6">
        <f t="shared" si="650"/>
        <v>41014559.609999999</v>
      </c>
      <c r="AH6888" s="6">
        <f t="shared" si="651"/>
        <v>28701022.899999991</v>
      </c>
      <c r="AI6888" s="6">
        <f t="shared" si="647"/>
        <v>40852002.819999993</v>
      </c>
    </row>
    <row r="6889" spans="1:35">
      <c r="A6889" s="3">
        <v>2020</v>
      </c>
      <c r="B6889" s="3">
        <v>10</v>
      </c>
      <c r="C6889" s="4">
        <v>29</v>
      </c>
      <c r="D6889" s="8">
        <v>90</v>
      </c>
      <c r="E6889" s="8">
        <v>21704086.610000007</v>
      </c>
      <c r="F6889" s="8">
        <v>0</v>
      </c>
      <c r="G6889" s="8">
        <v>30466523.93</v>
      </c>
      <c r="H6889" s="8">
        <v>24998852.519999996</v>
      </c>
      <c r="I6889" s="8">
        <v>23035910.850000001</v>
      </c>
      <c r="J6889" s="8">
        <v>5224785.0699999994</v>
      </c>
      <c r="K6889" s="8">
        <v>0</v>
      </c>
      <c r="L6889" s="8">
        <v>4340817.3100000015</v>
      </c>
      <c r="M6889" s="8">
        <v>426888.96000000008</v>
      </c>
      <c r="N6889" s="8">
        <v>5815631.3500000015</v>
      </c>
      <c r="O6889" s="8">
        <v>529093.51000000013</v>
      </c>
      <c r="P6889" s="8">
        <v>74819.160000000018</v>
      </c>
      <c r="Q6889" s="8">
        <v>3699.57</v>
      </c>
      <c r="R6889" s="8">
        <v>4174.630000000001</v>
      </c>
      <c r="S6889" s="8">
        <v>16240971.699999999</v>
      </c>
      <c r="T6889" s="8">
        <v>12524902.469999999</v>
      </c>
      <c r="U6889" s="8">
        <v>2017437.9300000002</v>
      </c>
      <c r="V6889" s="8">
        <v>1984243.5200000003</v>
      </c>
      <c r="W6889" s="8">
        <v>68868.599999999991</v>
      </c>
      <c r="X6889" s="8">
        <v>290523.69</v>
      </c>
      <c r="Y6889" s="8">
        <v>0</v>
      </c>
      <c r="Z6889" s="8">
        <v>0</v>
      </c>
      <c r="AA6889" s="8">
        <v>215144.00999999998</v>
      </c>
      <c r="AB6889" s="8">
        <v>1263069.0900000008</v>
      </c>
      <c r="AC6889" s="9">
        <f t="shared" si="646"/>
        <v>-1047925.0800000008</v>
      </c>
      <c r="AD6889" s="5" t="str">
        <f>$C6889&amp;" "&amp;VLOOKUP(C6889,Tegevusalad!$A$1:$B$89,2,FALSE)</f>
        <v>29 MOOTORSÕIDUKITE, HAAGISTE JA POOLHAAGISTE TOOTMINE</v>
      </c>
      <c r="AE6889" s="6">
        <f t="shared" si="648"/>
        <v>3736200.6700000092</v>
      </c>
      <c r="AF6889" s="6">
        <f t="shared" si="649"/>
        <v>10179396.240000006</v>
      </c>
      <c r="AG6889" s="6">
        <f t="shared" si="650"/>
        <v>34202724.600000009</v>
      </c>
      <c r="AH6889" s="6">
        <f t="shared" si="651"/>
        <v>29099029.900000006</v>
      </c>
      <c r="AI6889" s="6">
        <f t="shared" si="647"/>
        <v>33912200.910000011</v>
      </c>
    </row>
    <row r="6890" spans="1:35">
      <c r="A6890" s="3">
        <v>2020</v>
      </c>
      <c r="B6890" s="3">
        <v>10</v>
      </c>
      <c r="C6890" s="4">
        <v>30</v>
      </c>
      <c r="D6890" s="8">
        <v>107</v>
      </c>
      <c r="E6890" s="8">
        <v>6210761.290000001</v>
      </c>
      <c r="F6890" s="8">
        <v>2441.5699999999997</v>
      </c>
      <c r="G6890" s="8">
        <v>5594835.709999999</v>
      </c>
      <c r="H6890" s="8">
        <v>3136192.1</v>
      </c>
      <c r="I6890" s="8">
        <v>2753133.11</v>
      </c>
      <c r="J6890" s="8">
        <v>1066000.52</v>
      </c>
      <c r="K6890" s="8">
        <v>0</v>
      </c>
      <c r="L6890" s="8">
        <v>1242372.0300000003</v>
      </c>
      <c r="M6890" s="8">
        <v>25885.89</v>
      </c>
      <c r="N6890" s="8">
        <v>1430639.5099999998</v>
      </c>
      <c r="O6890" s="8">
        <v>119802.41999999998</v>
      </c>
      <c r="P6890" s="8">
        <v>13684.1</v>
      </c>
      <c r="Q6890" s="8">
        <v>2524.1099999999997</v>
      </c>
      <c r="R6890" s="8">
        <v>1849.8000000000002</v>
      </c>
      <c r="S6890" s="8">
        <v>3854559.7</v>
      </c>
      <c r="T6890" s="8">
        <v>2790532.71</v>
      </c>
      <c r="U6890" s="8">
        <v>18599.14</v>
      </c>
      <c r="V6890" s="8">
        <v>19247.3</v>
      </c>
      <c r="W6890" s="8">
        <v>24988.010000000002</v>
      </c>
      <c r="X6890" s="8">
        <v>2396.3000000000002</v>
      </c>
      <c r="Y6890" s="8">
        <v>0</v>
      </c>
      <c r="Z6890" s="8">
        <v>0</v>
      </c>
      <c r="AA6890" s="8">
        <v>286889.7</v>
      </c>
      <c r="AB6890" s="8">
        <v>449271.2900000001</v>
      </c>
      <c r="AC6890" s="9">
        <f t="shared" si="646"/>
        <v>-162381.59000000008</v>
      </c>
      <c r="AD6890" s="5" t="str">
        <f>$C6890&amp;" "&amp;VLOOKUP(C6890,Tegevusalad!$A$1:$B$89,2,FALSE)</f>
        <v>30 MUUDE TRANSPORDIVAHENDITE TOOTMINE</v>
      </c>
      <c r="AE6890" s="6">
        <f t="shared" si="648"/>
        <v>2342440.3200000008</v>
      </c>
      <c r="AF6890" s="6">
        <f t="shared" si="649"/>
        <v>2709522.9099999992</v>
      </c>
      <c r="AG6890" s="6">
        <f t="shared" si="650"/>
        <v>7937276.0300000012</v>
      </c>
      <c r="AH6890" s="6">
        <f t="shared" si="651"/>
        <v>7162446.5499999989</v>
      </c>
      <c r="AI6890" s="6">
        <f t="shared" si="647"/>
        <v>7934879.7300000004</v>
      </c>
    </row>
    <row r="6891" spans="1:35">
      <c r="A6891" s="3">
        <v>2020</v>
      </c>
      <c r="B6891" s="3">
        <v>10</v>
      </c>
      <c r="C6891" s="4">
        <v>31</v>
      </c>
      <c r="D6891" s="8">
        <v>782</v>
      </c>
      <c r="E6891" s="8">
        <v>31996990.370000005</v>
      </c>
      <c r="F6891" s="8">
        <v>214.97</v>
      </c>
      <c r="G6891" s="8">
        <v>30634315.170000002</v>
      </c>
      <c r="H6891" s="8">
        <v>26023744.260000002</v>
      </c>
      <c r="I6891" s="8">
        <v>25331314.250000007</v>
      </c>
      <c r="J6891" s="8">
        <v>3873822.5800000005</v>
      </c>
      <c r="K6891" s="8">
        <v>0</v>
      </c>
      <c r="L6891" s="8">
        <v>6399417.3800000018</v>
      </c>
      <c r="M6891" s="8">
        <v>57197.079999999994</v>
      </c>
      <c r="N6891" s="8">
        <v>7618073.0899999943</v>
      </c>
      <c r="O6891" s="8">
        <v>262558.7</v>
      </c>
      <c r="P6891" s="8">
        <v>242527.91999999995</v>
      </c>
      <c r="Q6891" s="8">
        <v>16868.590000000004</v>
      </c>
      <c r="R6891" s="8">
        <v>26902.709999999988</v>
      </c>
      <c r="S6891" s="8">
        <v>10274877.73</v>
      </c>
      <c r="T6891" s="8">
        <v>9337538.1099999994</v>
      </c>
      <c r="U6891" s="8">
        <v>427217.69999999995</v>
      </c>
      <c r="V6891" s="8">
        <v>408895.65</v>
      </c>
      <c r="W6891" s="8">
        <v>79648.710000000006</v>
      </c>
      <c r="X6891" s="8">
        <v>253714.62999999995</v>
      </c>
      <c r="Y6891" s="8">
        <v>0.02</v>
      </c>
      <c r="Z6891" s="8">
        <v>0</v>
      </c>
      <c r="AA6891" s="8">
        <v>1154295.73</v>
      </c>
      <c r="AB6891" s="8">
        <v>2315754.34</v>
      </c>
      <c r="AC6891" s="9">
        <f t="shared" si="646"/>
        <v>-1161458.6099999999</v>
      </c>
      <c r="AD6891" s="5" t="str">
        <f>$C6891&amp;" "&amp;VLOOKUP(C6891,Tegevusalad!$A$1:$B$89,2,FALSE)</f>
        <v>31 MÖÖBLITOOTMINE</v>
      </c>
      <c r="AE6891" s="6">
        <f t="shared" si="648"/>
        <v>21548824.540000003</v>
      </c>
      <c r="AF6891" s="6">
        <f t="shared" si="649"/>
        <v>26618885.719999969</v>
      </c>
      <c r="AG6891" s="6">
        <f t="shared" si="650"/>
        <v>52183139.710000008</v>
      </c>
      <c r="AH6891" s="6">
        <f t="shared" si="651"/>
        <v>38224878.99999997</v>
      </c>
      <c r="AI6891" s="6">
        <f t="shared" si="647"/>
        <v>51929425.080000006</v>
      </c>
    </row>
    <row r="6892" spans="1:35">
      <c r="A6892" s="3">
        <v>2020</v>
      </c>
      <c r="B6892" s="3">
        <v>10</v>
      </c>
      <c r="C6892" s="4">
        <v>32</v>
      </c>
      <c r="D6892" s="8">
        <v>375</v>
      </c>
      <c r="E6892" s="8">
        <v>9376806.6700000037</v>
      </c>
      <c r="F6892" s="8">
        <v>472902.41</v>
      </c>
      <c r="G6892" s="8">
        <v>16119181.279999997</v>
      </c>
      <c r="H6892" s="8">
        <v>14434698.869999999</v>
      </c>
      <c r="I6892" s="8">
        <v>12014515.870000003</v>
      </c>
      <c r="J6892" s="8">
        <v>1615464.2700000003</v>
      </c>
      <c r="K6892" s="8">
        <v>0</v>
      </c>
      <c r="L6892" s="8">
        <v>1917922.639999999</v>
      </c>
      <c r="M6892" s="8">
        <v>37163.06</v>
      </c>
      <c r="N6892" s="8">
        <v>2494719.1499999994</v>
      </c>
      <c r="O6892" s="8">
        <v>465122.88999999996</v>
      </c>
      <c r="P6892" s="8">
        <v>82971.840000000011</v>
      </c>
      <c r="Q6892" s="8">
        <v>26452.060000000009</v>
      </c>
      <c r="R6892" s="8">
        <v>2819.9799999999996</v>
      </c>
      <c r="S6892" s="8">
        <v>3817813.9000000004</v>
      </c>
      <c r="T6892" s="8">
        <v>3461251.9700000007</v>
      </c>
      <c r="U6892" s="8">
        <v>281064.02999999991</v>
      </c>
      <c r="V6892" s="8">
        <v>259422.47999999995</v>
      </c>
      <c r="W6892" s="8">
        <v>280381.46999999997</v>
      </c>
      <c r="X6892" s="8">
        <v>23523.910000000003</v>
      </c>
      <c r="Y6892" s="8">
        <v>0</v>
      </c>
      <c r="Z6892" s="8">
        <v>0</v>
      </c>
      <c r="AA6892" s="8">
        <v>499527.58999999997</v>
      </c>
      <c r="AB6892" s="8">
        <v>1039161.0400000006</v>
      </c>
      <c r="AC6892" s="9">
        <f t="shared" si="646"/>
        <v>-539633.45000000065</v>
      </c>
      <c r="AD6892" s="5" t="str">
        <f>$C6892&amp;" "&amp;VLOOKUP(C6892,Tegevusalad!$A$1:$B$89,2,FALSE)</f>
        <v>32 MUU TOOTMINE</v>
      </c>
      <c r="AE6892" s="6">
        <f t="shared" si="648"/>
        <v>5774355.0600000042</v>
      </c>
      <c r="AF6892" s="6">
        <f t="shared" si="649"/>
        <v>6322625.7499999972</v>
      </c>
      <c r="AG6892" s="6">
        <f t="shared" si="650"/>
        <v>21893536.34</v>
      </c>
      <c r="AH6892" s="6">
        <f t="shared" si="651"/>
        <v>12487695.649999997</v>
      </c>
      <c r="AI6892" s="6">
        <f t="shared" si="647"/>
        <v>21870012.43</v>
      </c>
    </row>
    <row r="6893" spans="1:35">
      <c r="A6893" s="3">
        <v>2020</v>
      </c>
      <c r="B6893" s="3">
        <v>10</v>
      </c>
      <c r="C6893" s="4">
        <v>33</v>
      </c>
      <c r="D6893" s="8">
        <v>828</v>
      </c>
      <c r="E6893" s="8">
        <v>17742327.909999996</v>
      </c>
      <c r="F6893" s="8">
        <v>12.84</v>
      </c>
      <c r="G6893" s="8">
        <v>23706745.310000017</v>
      </c>
      <c r="H6893" s="8">
        <v>4661307.9600000009</v>
      </c>
      <c r="I6893" s="8">
        <v>1012238.5700000001</v>
      </c>
      <c r="J6893" s="8">
        <v>4614085.8199999994</v>
      </c>
      <c r="K6893" s="8">
        <v>0</v>
      </c>
      <c r="L6893" s="8">
        <v>3548466.7600000012</v>
      </c>
      <c r="M6893" s="8">
        <v>927541.67</v>
      </c>
      <c r="N6893" s="8">
        <v>3977184.0100000016</v>
      </c>
      <c r="O6893" s="8">
        <v>975225.09</v>
      </c>
      <c r="P6893" s="8">
        <v>120015.59</v>
      </c>
      <c r="Q6893" s="8">
        <v>23115.66</v>
      </c>
      <c r="R6893" s="8">
        <v>11242.14</v>
      </c>
      <c r="S6893" s="8">
        <v>5375215.5700000022</v>
      </c>
      <c r="T6893" s="8">
        <v>3584953.2599999979</v>
      </c>
      <c r="U6893" s="8">
        <v>803761.61000000034</v>
      </c>
      <c r="V6893" s="8">
        <v>224646.16999999987</v>
      </c>
      <c r="W6893" s="8">
        <v>11183.34</v>
      </c>
      <c r="X6893" s="8">
        <v>28414.420000000009</v>
      </c>
      <c r="Y6893" s="8">
        <v>0</v>
      </c>
      <c r="Z6893" s="8">
        <v>90.92</v>
      </c>
      <c r="AA6893" s="8">
        <v>1137095.4799999997</v>
      </c>
      <c r="AB6893" s="8">
        <v>638361.98000000103</v>
      </c>
      <c r="AC6893" s="9">
        <f t="shared" si="646"/>
        <v>498733.49999999872</v>
      </c>
      <c r="AD6893" s="5" t="str">
        <f>$C6893&amp;" "&amp;VLOOKUP(C6893,Tegevusalad!$A$1:$B$89,2,FALSE)</f>
        <v>33 MASINATE JA SEADMETE REMONT JA PAIGALDUS</v>
      </c>
      <c r="AE6893" s="6">
        <f t="shared" si="648"/>
        <v>11591777.989999995</v>
      </c>
      <c r="AF6893" s="6">
        <f t="shared" si="649"/>
        <v>9111674.2900000066</v>
      </c>
      <c r="AG6893" s="6">
        <f t="shared" si="650"/>
        <v>35298523.300000019</v>
      </c>
      <c r="AH6893" s="6">
        <f t="shared" si="651"/>
        <v>19942130.750000007</v>
      </c>
      <c r="AI6893" s="6">
        <f t="shared" si="647"/>
        <v>35270108.880000018</v>
      </c>
    </row>
    <row r="6894" spans="1:35">
      <c r="A6894" s="3">
        <v>2020</v>
      </c>
      <c r="B6894" s="3">
        <v>10</v>
      </c>
      <c r="C6894" s="4">
        <v>35</v>
      </c>
      <c r="D6894" s="8">
        <v>562</v>
      </c>
      <c r="E6894" s="8">
        <v>156742863.97999999</v>
      </c>
      <c r="F6894" s="8">
        <v>551.15</v>
      </c>
      <c r="G6894" s="8">
        <v>12366024.15</v>
      </c>
      <c r="H6894" s="8">
        <v>4894521.71</v>
      </c>
      <c r="I6894" s="8">
        <v>1872747.1</v>
      </c>
      <c r="J6894" s="8">
        <v>8799.42</v>
      </c>
      <c r="K6894" s="8">
        <v>0</v>
      </c>
      <c r="L6894" s="8">
        <v>31348622.409999996</v>
      </c>
      <c r="M6894" s="8">
        <v>352706.88</v>
      </c>
      <c r="N6894" s="8">
        <v>24503539.690000005</v>
      </c>
      <c r="O6894" s="8">
        <v>435027.71</v>
      </c>
      <c r="P6894" s="8">
        <v>4657120.2100000009</v>
      </c>
      <c r="Q6894" s="8">
        <v>40057.639999999985</v>
      </c>
      <c r="R6894" s="8">
        <v>18072.479999999992</v>
      </c>
      <c r="S6894" s="8">
        <v>10383156.99</v>
      </c>
      <c r="T6894" s="8">
        <v>6598078.0499999998</v>
      </c>
      <c r="U6894" s="8">
        <v>31636282.539999999</v>
      </c>
      <c r="V6894" s="8">
        <v>740987.04999999993</v>
      </c>
      <c r="W6894" s="8">
        <v>1714642.1300000004</v>
      </c>
      <c r="X6894" s="8">
        <v>180931.06</v>
      </c>
      <c r="Y6894" s="8">
        <v>916.67</v>
      </c>
      <c r="Z6894" s="8">
        <v>0.1</v>
      </c>
      <c r="AA6894" s="8">
        <v>8801415.849999994</v>
      </c>
      <c r="AB6894" s="8">
        <v>1602709.6800000002</v>
      </c>
      <c r="AC6894" s="9">
        <f t="shared" si="646"/>
        <v>7198706.1699999943</v>
      </c>
      <c r="AD6894" s="5" t="str">
        <f>$C6894&amp;" "&amp;VLOOKUP(C6894,Tegevusalad!$A$1:$B$89,2,FALSE)</f>
        <v>35 ELEKTRIENERGIA, GAASI, AURU JA KONDITSIONEERITUD ÕHUGA VARUSTAMINE</v>
      </c>
      <c r="AE6894" s="6">
        <f t="shared" si="648"/>
        <v>114904906.66</v>
      </c>
      <c r="AF6894" s="6">
        <f t="shared" si="649"/>
        <v>79154469.820000023</v>
      </c>
      <c r="AG6894" s="6">
        <f t="shared" si="650"/>
        <v>127270930.81</v>
      </c>
      <c r="AH6894" s="6">
        <f t="shared" si="651"/>
        <v>122608060.85000002</v>
      </c>
      <c r="AI6894" s="6">
        <f t="shared" si="647"/>
        <v>127089999.75</v>
      </c>
    </row>
    <row r="6895" spans="1:35">
      <c r="A6895" s="3">
        <v>2020</v>
      </c>
      <c r="B6895" s="3">
        <v>10</v>
      </c>
      <c r="C6895" s="4">
        <v>36</v>
      </c>
      <c r="D6895" s="8">
        <v>44</v>
      </c>
      <c r="E6895" s="8">
        <v>5107142.8600000003</v>
      </c>
      <c r="F6895" s="8">
        <v>0</v>
      </c>
      <c r="G6895" s="8">
        <v>28370</v>
      </c>
      <c r="H6895" s="8">
        <v>28370</v>
      </c>
      <c r="I6895" s="8">
        <v>28335</v>
      </c>
      <c r="J6895" s="8">
        <v>0</v>
      </c>
      <c r="K6895" s="8">
        <v>0</v>
      </c>
      <c r="L6895" s="8">
        <v>1021428.5800000001</v>
      </c>
      <c r="M6895" s="8">
        <v>0</v>
      </c>
      <c r="N6895" s="8">
        <v>764740.42</v>
      </c>
      <c r="O6895" s="8">
        <v>313.90000000000003</v>
      </c>
      <c r="P6895" s="8">
        <v>335961.87</v>
      </c>
      <c r="Q6895" s="8">
        <v>637.13</v>
      </c>
      <c r="R6895" s="8">
        <v>1076.1200000000001</v>
      </c>
      <c r="S6895" s="8">
        <v>252995.32</v>
      </c>
      <c r="T6895" s="8">
        <v>197045.61000000002</v>
      </c>
      <c r="U6895" s="8">
        <v>337.40000000000003</v>
      </c>
      <c r="V6895" s="8">
        <v>281.60000000000002</v>
      </c>
      <c r="W6895" s="8">
        <v>0</v>
      </c>
      <c r="X6895" s="8">
        <v>1926.5</v>
      </c>
      <c r="Y6895" s="8">
        <v>0</v>
      </c>
      <c r="Z6895" s="8">
        <v>0</v>
      </c>
      <c r="AA6895" s="8">
        <v>266954.82999999996</v>
      </c>
      <c r="AB6895" s="8">
        <v>10266.669999999998</v>
      </c>
      <c r="AC6895" s="9">
        <f t="shared" si="646"/>
        <v>256688.15999999997</v>
      </c>
      <c r="AD6895" s="5" t="str">
        <f>$C6895&amp;" "&amp;VLOOKUP(C6895,Tegevusalad!$A$1:$B$89,2,FALSE)</f>
        <v>36 VEEKOGUMINE, -TÖÖTLUS JA -VARUSTUS</v>
      </c>
      <c r="AE6895" s="6">
        <f t="shared" si="648"/>
        <v>4855736.6400000006</v>
      </c>
      <c r="AF6895" s="6">
        <f t="shared" si="649"/>
        <v>3574462.08</v>
      </c>
      <c r="AG6895" s="6">
        <f t="shared" si="650"/>
        <v>4884106.6400000006</v>
      </c>
      <c r="AH6895" s="6">
        <f t="shared" si="651"/>
        <v>3829082.7</v>
      </c>
      <c r="AI6895" s="6">
        <f t="shared" si="647"/>
        <v>4882180.1400000006</v>
      </c>
    </row>
    <row r="6896" spans="1:35">
      <c r="A6896" s="3">
        <v>2020</v>
      </c>
      <c r="B6896" s="3">
        <v>10</v>
      </c>
      <c r="C6896" s="4">
        <v>37</v>
      </c>
      <c r="D6896" s="8">
        <v>90</v>
      </c>
      <c r="E6896" s="8">
        <v>7363325.9300000053</v>
      </c>
      <c r="F6896" s="8">
        <v>2157.8000000000002</v>
      </c>
      <c r="G6896" s="8">
        <v>38205.850000000006</v>
      </c>
      <c r="H6896" s="8">
        <v>6672.21</v>
      </c>
      <c r="I6896" s="8">
        <v>2352</v>
      </c>
      <c r="J6896" s="8">
        <v>0</v>
      </c>
      <c r="K6896" s="8">
        <v>0</v>
      </c>
      <c r="L6896" s="8">
        <v>1472859.4200000002</v>
      </c>
      <c r="M6896" s="8">
        <v>0</v>
      </c>
      <c r="N6896" s="8">
        <v>1752229.6800000004</v>
      </c>
      <c r="O6896" s="8">
        <v>623.6</v>
      </c>
      <c r="P6896" s="8">
        <v>1135272.6800000002</v>
      </c>
      <c r="Q6896" s="8">
        <v>5453.13</v>
      </c>
      <c r="R6896" s="8">
        <v>749.22</v>
      </c>
      <c r="S6896" s="8">
        <v>164553.91</v>
      </c>
      <c r="T6896" s="8">
        <v>146274.25000000003</v>
      </c>
      <c r="U6896" s="8">
        <v>908.88000000000011</v>
      </c>
      <c r="V6896" s="8">
        <v>908.88000000000011</v>
      </c>
      <c r="W6896" s="8">
        <v>2109.59</v>
      </c>
      <c r="X6896" s="8">
        <v>1275.2</v>
      </c>
      <c r="Y6896" s="8">
        <v>0.34</v>
      </c>
      <c r="Z6896" s="8">
        <v>19.21</v>
      </c>
      <c r="AA6896" s="8">
        <v>370098.66</v>
      </c>
      <c r="AB6896" s="8">
        <v>649487.79</v>
      </c>
      <c r="AC6896" s="9">
        <f t="shared" si="646"/>
        <v>-279389.13000000006</v>
      </c>
      <c r="AD6896" s="5" t="str">
        <f>$C6896&amp;" "&amp;VLOOKUP(C6896,Tegevusalad!$A$1:$B$89,2,FALSE)</f>
        <v>37 KANALISATSIOON</v>
      </c>
      <c r="AE6896" s="6">
        <f t="shared" si="648"/>
        <v>7201296.1400000053</v>
      </c>
      <c r="AF6896" s="6">
        <f t="shared" si="649"/>
        <v>8597222.5899999999</v>
      </c>
      <c r="AG6896" s="6">
        <f t="shared" si="650"/>
        <v>7239501.9900000049</v>
      </c>
      <c r="AH6896" s="6">
        <f t="shared" si="651"/>
        <v>8764894.5000000019</v>
      </c>
      <c r="AI6896" s="6">
        <f t="shared" si="647"/>
        <v>7238226.7900000047</v>
      </c>
    </row>
    <row r="6897" spans="1:35">
      <c r="A6897" s="3">
        <v>2020</v>
      </c>
      <c r="B6897" s="3">
        <v>10</v>
      </c>
      <c r="C6897" s="4">
        <v>38</v>
      </c>
      <c r="D6897" s="8">
        <v>161</v>
      </c>
      <c r="E6897" s="8">
        <v>25934240.740000002</v>
      </c>
      <c r="F6897" s="8">
        <v>0</v>
      </c>
      <c r="G6897" s="8">
        <v>21533229.720000003</v>
      </c>
      <c r="H6897" s="8">
        <v>12274712.640000001</v>
      </c>
      <c r="I6897" s="8">
        <v>11745847.680000002</v>
      </c>
      <c r="J6897" s="8">
        <v>8877811.25</v>
      </c>
      <c r="K6897" s="8">
        <v>0</v>
      </c>
      <c r="L6897" s="8">
        <v>5186848.1599999992</v>
      </c>
      <c r="M6897" s="8">
        <v>367985.03</v>
      </c>
      <c r="N6897" s="8">
        <v>5880439.4499999983</v>
      </c>
      <c r="O6897" s="8">
        <v>368886.08999999997</v>
      </c>
      <c r="P6897" s="8">
        <v>863490.09</v>
      </c>
      <c r="Q6897" s="8">
        <v>4506.7199999999993</v>
      </c>
      <c r="R6897" s="8">
        <v>4542.66</v>
      </c>
      <c r="S6897" s="8">
        <v>7822998.379999998</v>
      </c>
      <c r="T6897" s="8">
        <v>7284367.5899999999</v>
      </c>
      <c r="U6897" s="8">
        <v>4330031.0600000005</v>
      </c>
      <c r="V6897" s="8">
        <v>4329773.7799999993</v>
      </c>
      <c r="W6897" s="8">
        <v>17045.759999999998</v>
      </c>
      <c r="X6897" s="8">
        <v>2133788.2600000007</v>
      </c>
      <c r="Y6897" s="8">
        <v>0</v>
      </c>
      <c r="Z6897" s="8">
        <v>597.53</v>
      </c>
      <c r="AA6897" s="8">
        <v>821021.23000000021</v>
      </c>
      <c r="AB6897" s="8">
        <v>1147225.0200000003</v>
      </c>
      <c r="AC6897" s="9">
        <f t="shared" si="646"/>
        <v>-326203.79000000004</v>
      </c>
      <c r="AD6897" s="5" t="str">
        <f>$C6897&amp;" "&amp;VLOOKUP(C6897,Tegevusalad!$A$1:$B$89,2,FALSE)</f>
        <v>38 JÄÄTMEKOGUMINE, -TÖÖTLUS JA -KÕRVALDUS; MATERJALIDE TAASKASUTUSELE VÕTMINE</v>
      </c>
      <c r="AE6897" s="6">
        <f t="shared" si="648"/>
        <v>15914999.560000006</v>
      </c>
      <c r="AF6897" s="6">
        <f t="shared" si="649"/>
        <v>19757224.43999999</v>
      </c>
      <c r="AG6897" s="6">
        <f t="shared" si="650"/>
        <v>37448229.280000009</v>
      </c>
      <c r="AH6897" s="6">
        <f t="shared" si="651"/>
        <v>29424910.54999999</v>
      </c>
      <c r="AI6897" s="6">
        <f t="shared" si="647"/>
        <v>35314441.020000011</v>
      </c>
    </row>
    <row r="6898" spans="1:35">
      <c r="A6898" s="3">
        <v>2020</v>
      </c>
      <c r="B6898" s="3">
        <v>10</v>
      </c>
      <c r="C6898" s="4">
        <v>39</v>
      </c>
      <c r="D6898" s="8">
        <v>14</v>
      </c>
      <c r="E6898" s="8">
        <v>980620.19</v>
      </c>
      <c r="F6898" s="8">
        <v>146.79</v>
      </c>
      <c r="G6898" s="8">
        <v>43934.6</v>
      </c>
      <c r="H6898" s="8">
        <v>33250.400000000001</v>
      </c>
      <c r="I6898" s="8">
        <v>31721.559999999998</v>
      </c>
      <c r="J6898" s="8">
        <v>0</v>
      </c>
      <c r="K6898" s="8">
        <v>0</v>
      </c>
      <c r="L6898" s="8">
        <v>196137.25</v>
      </c>
      <c r="M6898" s="8">
        <v>0</v>
      </c>
      <c r="N6898" s="8">
        <v>277790.18000000005</v>
      </c>
      <c r="O6898" s="8">
        <v>1201.1600000000001</v>
      </c>
      <c r="P6898" s="8">
        <v>0</v>
      </c>
      <c r="Q6898" s="8">
        <v>315.39</v>
      </c>
      <c r="R6898" s="8">
        <v>25.02</v>
      </c>
      <c r="S6898" s="8">
        <v>2975.3999999999996</v>
      </c>
      <c r="T6898" s="8">
        <v>1440</v>
      </c>
      <c r="U6898" s="8">
        <v>4536.5</v>
      </c>
      <c r="V6898" s="8">
        <v>4536.5</v>
      </c>
      <c r="W6898" s="8">
        <v>375</v>
      </c>
      <c r="X6898" s="8">
        <v>46600.56</v>
      </c>
      <c r="Y6898" s="8">
        <v>0</v>
      </c>
      <c r="Z6898" s="8">
        <v>0</v>
      </c>
      <c r="AA6898" s="8">
        <v>32756.560000000005</v>
      </c>
      <c r="AB6898" s="8">
        <v>114409.48999999999</v>
      </c>
      <c r="AC6898" s="9">
        <f t="shared" si="646"/>
        <v>-81652.929999999993</v>
      </c>
      <c r="AD6898" s="5" t="str">
        <f>$C6898&amp;" "&amp;VLOOKUP(C6898,Tegevusalad!$A$1:$B$89,2,FALSE)</f>
        <v>39 SAASTEKÄITLUS JA MUUD JÄÄTMEKÄITLUSTEGEVUSED</v>
      </c>
      <c r="AE6898" s="6">
        <f t="shared" si="648"/>
        <v>1019855.64</v>
      </c>
      <c r="AF6898" s="6">
        <f t="shared" si="649"/>
        <v>1380094.8000000005</v>
      </c>
      <c r="AG6898" s="6">
        <f t="shared" si="650"/>
        <v>1063790.24</v>
      </c>
      <c r="AH6898" s="6">
        <f t="shared" si="651"/>
        <v>1389076.0000000002</v>
      </c>
      <c r="AI6898" s="6">
        <f t="shared" si="647"/>
        <v>1017189.6799999999</v>
      </c>
    </row>
    <row r="6899" spans="1:35">
      <c r="A6899" s="3">
        <v>2020</v>
      </c>
      <c r="B6899" s="3">
        <v>10</v>
      </c>
      <c r="C6899" s="4">
        <v>41</v>
      </c>
      <c r="D6899" s="8">
        <v>4760</v>
      </c>
      <c r="E6899" s="8">
        <v>219577469.9299995</v>
      </c>
      <c r="F6899" s="8">
        <v>33459.240000000005</v>
      </c>
      <c r="G6899" s="8">
        <v>13979066.330000009</v>
      </c>
      <c r="H6899" s="8">
        <v>9506074.6400000062</v>
      </c>
      <c r="I6899" s="8">
        <v>4316227.8699999992</v>
      </c>
      <c r="J6899" s="8">
        <v>369606.86000000004</v>
      </c>
      <c r="K6899" s="8">
        <v>57</v>
      </c>
      <c r="L6899" s="8">
        <v>43918505.400000133</v>
      </c>
      <c r="M6899" s="8">
        <v>3070.9500000000003</v>
      </c>
      <c r="N6899" s="8">
        <v>35307307.349999979</v>
      </c>
      <c r="O6899" s="8">
        <v>29603.640000000003</v>
      </c>
      <c r="P6899" s="8">
        <v>791794.86999999976</v>
      </c>
      <c r="Q6899" s="8">
        <v>187061.6100000001</v>
      </c>
      <c r="R6899" s="8">
        <v>58862.980000000032</v>
      </c>
      <c r="S6899" s="8">
        <v>4313935.3400000008</v>
      </c>
      <c r="T6899" s="8">
        <v>3424384.28</v>
      </c>
      <c r="U6899" s="8">
        <v>1828580.8000000005</v>
      </c>
      <c r="V6899" s="8">
        <v>1681969.0300000017</v>
      </c>
      <c r="W6899" s="8">
        <v>1045052.2299999997</v>
      </c>
      <c r="X6899" s="8">
        <v>489977.3899999999</v>
      </c>
      <c r="Y6899" s="8">
        <v>37243.699999999997</v>
      </c>
      <c r="Z6899" s="8">
        <v>2973.38</v>
      </c>
      <c r="AA6899" s="8">
        <v>13805592.09</v>
      </c>
      <c r="AB6899" s="8">
        <v>5157052.7799999993</v>
      </c>
      <c r="AC6899" s="9">
        <f t="shared" si="646"/>
        <v>8648539.3100000005</v>
      </c>
      <c r="AD6899" s="5" t="str">
        <f>$C6899&amp;" "&amp;VLOOKUP(C6899,Tegevusalad!$A$1:$B$89,2,FALSE)</f>
        <v>41 HOONETE EHITUS</v>
      </c>
      <c r="AE6899" s="6">
        <f t="shared" si="648"/>
        <v>213958390.41999948</v>
      </c>
      <c r="AF6899" s="6">
        <f t="shared" si="649"/>
        <v>172222286.33999985</v>
      </c>
      <c r="AG6899" s="6">
        <f t="shared" si="650"/>
        <v>227937456.74999949</v>
      </c>
      <c r="AH6899" s="6">
        <f t="shared" si="651"/>
        <v>176830851.64999986</v>
      </c>
      <c r="AI6899" s="6">
        <f t="shared" si="647"/>
        <v>227447479.35999951</v>
      </c>
    </row>
    <row r="6900" spans="1:35">
      <c r="A6900" s="3">
        <v>2020</v>
      </c>
      <c r="B6900" s="3">
        <v>10</v>
      </c>
      <c r="C6900" s="4">
        <v>42</v>
      </c>
      <c r="D6900" s="8">
        <v>1037</v>
      </c>
      <c r="E6900" s="8">
        <v>143164730.40999988</v>
      </c>
      <c r="F6900" s="8">
        <v>1204.8800000000001</v>
      </c>
      <c r="G6900" s="8">
        <v>3269592.6099999994</v>
      </c>
      <c r="H6900" s="8">
        <v>2644009.71</v>
      </c>
      <c r="I6900" s="8">
        <v>1067734.5799999998</v>
      </c>
      <c r="J6900" s="8">
        <v>109577.91</v>
      </c>
      <c r="K6900" s="8">
        <v>0</v>
      </c>
      <c r="L6900" s="8">
        <v>28633054.520000007</v>
      </c>
      <c r="M6900" s="8">
        <v>532085.97</v>
      </c>
      <c r="N6900" s="8">
        <v>20962205.879999992</v>
      </c>
      <c r="O6900" s="8">
        <v>581458.55000000005</v>
      </c>
      <c r="P6900" s="8">
        <v>848474.54999999981</v>
      </c>
      <c r="Q6900" s="8">
        <v>67257.379999999976</v>
      </c>
      <c r="R6900" s="8">
        <v>33237.939999999995</v>
      </c>
      <c r="S6900" s="8">
        <v>10358128.729999997</v>
      </c>
      <c r="T6900" s="8">
        <v>8566070.75</v>
      </c>
      <c r="U6900" s="8">
        <v>715990.89999999979</v>
      </c>
      <c r="V6900" s="8">
        <v>390062.49999999994</v>
      </c>
      <c r="W6900" s="8">
        <v>394424.59000000014</v>
      </c>
      <c r="X6900" s="8">
        <v>43324.03</v>
      </c>
      <c r="Y6900" s="8">
        <v>0</v>
      </c>
      <c r="Z6900" s="8">
        <v>0</v>
      </c>
      <c r="AA6900" s="8">
        <v>9024224.0800000038</v>
      </c>
      <c r="AB6900" s="8">
        <v>821289.47000000055</v>
      </c>
      <c r="AC6900" s="9">
        <f t="shared" si="646"/>
        <v>8202934.6100000031</v>
      </c>
      <c r="AD6900" s="5" t="str">
        <f>$C6900&amp;" "&amp;VLOOKUP(C6900,Tegevusalad!$A$1:$B$89,2,FALSE)</f>
        <v>42 RAJATISTE EHITUS</v>
      </c>
      <c r="AE6900" s="6">
        <f t="shared" si="648"/>
        <v>132135139.68999988</v>
      </c>
      <c r="AF6900" s="6">
        <f t="shared" si="649"/>
        <v>91385869.219999939</v>
      </c>
      <c r="AG6900" s="6">
        <f t="shared" si="650"/>
        <v>135404732.29999986</v>
      </c>
      <c r="AH6900" s="6">
        <f t="shared" si="651"/>
        <v>104977219.09999996</v>
      </c>
      <c r="AI6900" s="6">
        <f t="shared" si="647"/>
        <v>135361408.26999986</v>
      </c>
    </row>
    <row r="6901" spans="1:35">
      <c r="A6901" s="3">
        <v>2020</v>
      </c>
      <c r="B6901" s="3">
        <v>10</v>
      </c>
      <c r="C6901" s="4">
        <v>43</v>
      </c>
      <c r="D6901" s="8">
        <v>6332</v>
      </c>
      <c r="E6901" s="8">
        <v>136559161.34999987</v>
      </c>
      <c r="F6901" s="8">
        <v>29692.95</v>
      </c>
      <c r="G6901" s="8">
        <v>15227074.49</v>
      </c>
      <c r="H6901" s="8">
        <v>10695674.340000002</v>
      </c>
      <c r="I6901" s="8">
        <v>2908989.1199999992</v>
      </c>
      <c r="J6901" s="8">
        <v>940089.1</v>
      </c>
      <c r="K6901" s="8">
        <v>0</v>
      </c>
      <c r="L6901" s="8">
        <v>27314504.68</v>
      </c>
      <c r="M6901" s="8">
        <v>5042.5</v>
      </c>
      <c r="N6901" s="8">
        <v>19576418.050000004</v>
      </c>
      <c r="O6901" s="8">
        <v>110988.77000000002</v>
      </c>
      <c r="P6901" s="8">
        <v>692870.39</v>
      </c>
      <c r="Q6901" s="8">
        <v>199559.92000000004</v>
      </c>
      <c r="R6901" s="8">
        <v>49861.500000000065</v>
      </c>
      <c r="S6901" s="8">
        <v>11019364.000000002</v>
      </c>
      <c r="T6901" s="8">
        <v>9310195.2200000007</v>
      </c>
      <c r="U6901" s="8">
        <v>1222591.0799999998</v>
      </c>
      <c r="V6901" s="8">
        <v>1123555.5899999999</v>
      </c>
      <c r="W6901" s="8">
        <v>509188.17000000016</v>
      </c>
      <c r="X6901" s="8">
        <v>227492.74000000002</v>
      </c>
      <c r="Y6901" s="8">
        <v>16.07</v>
      </c>
      <c r="Z6901" s="8">
        <v>2171.79</v>
      </c>
      <c r="AA6901" s="8">
        <v>9715565.6000000164</v>
      </c>
      <c r="AB6901" s="8">
        <v>1974592.1900000004</v>
      </c>
      <c r="AC6901" s="9">
        <f t="shared" si="646"/>
        <v>7740973.410000016</v>
      </c>
      <c r="AD6901" s="5" t="str">
        <f>$C6901&amp;" "&amp;VLOOKUP(C6901,Tegevusalad!$A$1:$B$89,2,FALSE)</f>
        <v>43 ERIEHITUSTÖÖD</v>
      </c>
      <c r="AE6901" s="6">
        <f t="shared" si="648"/>
        <v>124574391.95999987</v>
      </c>
      <c r="AF6901" s="6">
        <f t="shared" si="649"/>
        <v>86458054.410000026</v>
      </c>
      <c r="AG6901" s="6">
        <f t="shared" si="650"/>
        <v>139801466.44999987</v>
      </c>
      <c r="AH6901" s="6">
        <f t="shared" si="651"/>
        <v>98131397.750000015</v>
      </c>
      <c r="AI6901" s="6">
        <f t="shared" si="647"/>
        <v>139573973.70999986</v>
      </c>
    </row>
    <row r="6902" spans="1:35">
      <c r="A6902" s="3">
        <v>2020</v>
      </c>
      <c r="B6902" s="3">
        <v>10</v>
      </c>
      <c r="C6902" s="4">
        <v>45</v>
      </c>
      <c r="D6902" s="8">
        <v>3701</v>
      </c>
      <c r="E6902" s="8">
        <v>336062882.64999998</v>
      </c>
      <c r="F6902" s="8">
        <v>11845.74</v>
      </c>
      <c r="G6902" s="8">
        <v>68983535.820000008</v>
      </c>
      <c r="H6902" s="8">
        <v>57363848.460000001</v>
      </c>
      <c r="I6902" s="8">
        <v>52944928.240000002</v>
      </c>
      <c r="J6902" s="8">
        <v>3402367.3200000003</v>
      </c>
      <c r="K6902" s="8">
        <v>0</v>
      </c>
      <c r="L6902" s="8">
        <v>67213642.670000121</v>
      </c>
      <c r="M6902" s="8">
        <v>476049.67</v>
      </c>
      <c r="N6902" s="8">
        <v>47331113.290000014</v>
      </c>
      <c r="O6902" s="8">
        <v>1523934.0899999996</v>
      </c>
      <c r="P6902" s="8">
        <v>638232.33999999962</v>
      </c>
      <c r="Q6902" s="8">
        <v>154757.08000000013</v>
      </c>
      <c r="R6902" s="8">
        <v>38090.900000000023</v>
      </c>
      <c r="S6902" s="8">
        <v>120980433.42000005</v>
      </c>
      <c r="T6902" s="8">
        <v>116385131.99999999</v>
      </c>
      <c r="U6902" s="8">
        <v>9419838.8600000013</v>
      </c>
      <c r="V6902" s="8">
        <v>439871.96999999991</v>
      </c>
      <c r="W6902" s="8">
        <v>711926.91000000038</v>
      </c>
      <c r="X6902" s="8">
        <v>1543525.1399999997</v>
      </c>
      <c r="Y6902" s="8">
        <v>4651.2300000000005</v>
      </c>
      <c r="Z6902" s="8">
        <v>2214.34</v>
      </c>
      <c r="AA6902" s="8">
        <v>22059984.559999973</v>
      </c>
      <c r="AB6902" s="8">
        <v>1698968.6200000022</v>
      </c>
      <c r="AC6902" s="9">
        <f t="shared" si="646"/>
        <v>20361015.939999972</v>
      </c>
      <c r="AD6902" s="5" t="str">
        <f>$C6902&amp;" "&amp;VLOOKUP(C6902,Tegevusalad!$A$1:$B$89,2,FALSE)</f>
        <v>45 MOOTORSÕIDUKITE JA MOOTORRATASTE HULGI- JA JAEMÜÜK NING REMONT</v>
      </c>
      <c r="AE6902" s="6">
        <f t="shared" si="648"/>
        <v>207217981.24999994</v>
      </c>
      <c r="AF6902" s="6">
        <f t="shared" si="649"/>
        <v>99265950.190000013</v>
      </c>
      <c r="AG6902" s="6">
        <f t="shared" si="650"/>
        <v>276201517.06999993</v>
      </c>
      <c r="AH6902" s="6">
        <f t="shared" si="651"/>
        <v>236846020.95000005</v>
      </c>
      <c r="AI6902" s="6">
        <f t="shared" si="647"/>
        <v>274657991.92999995</v>
      </c>
    </row>
    <row r="6903" spans="1:35">
      <c r="A6903" s="3">
        <v>2020</v>
      </c>
      <c r="B6903" s="3">
        <v>10</v>
      </c>
      <c r="C6903" s="4">
        <v>46</v>
      </c>
      <c r="D6903" s="3">
        <v>9014</v>
      </c>
      <c r="E6903" s="8">
        <v>1084130663.2100012</v>
      </c>
      <c r="F6903" s="8">
        <v>90760764.580000058</v>
      </c>
      <c r="G6903" s="8">
        <v>474052647.60000008</v>
      </c>
      <c r="H6903" s="8">
        <v>258396524.94999942</v>
      </c>
      <c r="I6903" s="8">
        <v>221191967.52999946</v>
      </c>
      <c r="J6903" s="8">
        <v>95822842.47999987</v>
      </c>
      <c r="K6903" s="8">
        <v>361.63</v>
      </c>
      <c r="L6903" s="8">
        <v>224994601.51999959</v>
      </c>
      <c r="M6903" s="8">
        <v>5352963.1999999993</v>
      </c>
      <c r="N6903" s="8">
        <v>182523348.0800001</v>
      </c>
      <c r="O6903" s="8">
        <v>14180577.690000005</v>
      </c>
      <c r="P6903" s="8">
        <v>1911096.9899999993</v>
      </c>
      <c r="Q6903" s="8">
        <v>279893.48000000056</v>
      </c>
      <c r="R6903" s="8">
        <v>241543.58999999994</v>
      </c>
      <c r="S6903" s="8">
        <v>455830625.15999812</v>
      </c>
      <c r="T6903" s="8">
        <v>424381379.76999813</v>
      </c>
      <c r="U6903" s="8">
        <v>28907918.220000017</v>
      </c>
      <c r="V6903" s="8">
        <v>9518934.4800000023</v>
      </c>
      <c r="W6903" s="8">
        <v>13062556.100000003</v>
      </c>
      <c r="X6903" s="8">
        <v>23968775.749999996</v>
      </c>
      <c r="Y6903" s="8">
        <v>3635.7200000000007</v>
      </c>
      <c r="Z6903" s="8">
        <v>9935.93</v>
      </c>
      <c r="AA6903" s="8">
        <v>70921201.100000143</v>
      </c>
      <c r="AB6903" s="8">
        <v>23103284.670000017</v>
      </c>
      <c r="AC6903" s="9">
        <f t="shared" si="646"/>
        <v>47817916.430000126</v>
      </c>
      <c r="AD6903" s="5" t="str">
        <f>$C6903&amp;" "&amp;VLOOKUP(C6903,Tegevusalad!$A$1:$B$89,2,FALSE)</f>
        <v>46 HULGIKAUBANDUS, V.A MOOTORSÕIDUKID JA MOOTORRATTAD</v>
      </c>
      <c r="AE6903" s="6">
        <f t="shared" si="648"/>
        <v>714121660.16000319</v>
      </c>
      <c r="AF6903" s="6">
        <f t="shared" si="649"/>
        <v>367701961.00000232</v>
      </c>
      <c r="AG6903" s="6">
        <f t="shared" si="650"/>
        <v>1188174307.7600033</v>
      </c>
      <c r="AH6903" s="6">
        <f t="shared" si="651"/>
        <v>913824458.3500005</v>
      </c>
      <c r="AI6903" s="6">
        <f t="shared" si="647"/>
        <v>1164205532.0100033</v>
      </c>
    </row>
    <row r="6904" spans="1:35">
      <c r="A6904" s="3">
        <v>2020</v>
      </c>
      <c r="B6904" s="3">
        <v>10</v>
      </c>
      <c r="C6904" s="4">
        <v>47</v>
      </c>
      <c r="D6904" s="3">
        <v>7082</v>
      </c>
      <c r="E6904" s="8">
        <v>754290446.84000146</v>
      </c>
      <c r="F6904" s="8">
        <v>34610933.630000032</v>
      </c>
      <c r="G6904" s="8">
        <v>38431994.060000032</v>
      </c>
      <c r="H6904" s="8">
        <v>27644147.710000008</v>
      </c>
      <c r="I6904" s="8">
        <v>22499241.72000001</v>
      </c>
      <c r="J6904" s="8">
        <v>6507145.4799999967</v>
      </c>
      <c r="K6904" s="8">
        <v>43951.020000000011</v>
      </c>
      <c r="L6904" s="8">
        <v>153973073.50000012</v>
      </c>
      <c r="M6904" s="8">
        <v>164203.57999999999</v>
      </c>
      <c r="N6904" s="8">
        <v>107223931.70999974</v>
      </c>
      <c r="O6904" s="8">
        <v>1896492.2800000012</v>
      </c>
      <c r="P6904" s="8">
        <v>2403817.5500000003</v>
      </c>
      <c r="Q6904" s="8">
        <v>126776.64999999985</v>
      </c>
      <c r="R6904" s="8">
        <v>61286.300000000032</v>
      </c>
      <c r="S6904" s="8">
        <v>146207989.05000013</v>
      </c>
      <c r="T6904" s="8">
        <v>133580490.56000008</v>
      </c>
      <c r="U6904" s="8">
        <v>9347563.4000000078</v>
      </c>
      <c r="V6904" s="8">
        <v>2198495.1899999995</v>
      </c>
      <c r="W6904" s="8">
        <v>20054343.180000003</v>
      </c>
      <c r="X6904" s="8">
        <v>447099.82000000012</v>
      </c>
      <c r="Y6904" s="8">
        <v>7609.130000000001</v>
      </c>
      <c r="Z6904" s="8">
        <v>7605.1300000000047</v>
      </c>
      <c r="AA6904" s="8">
        <v>49332437.069999866</v>
      </c>
      <c r="AB6904" s="8">
        <v>2419087.7099999995</v>
      </c>
      <c r="AC6904" s="9">
        <f t="shared" si="646"/>
        <v>46913349.359999865</v>
      </c>
      <c r="AD6904" s="5" t="str">
        <f>$C6904&amp;" "&amp;VLOOKUP(C6904,Tegevusalad!$A$1:$B$89,2,FALSE)</f>
        <v>47 JAEKAUBANDUS, V.A MOOTORSÕIDUKID JA MOOTORRATTAD</v>
      </c>
      <c r="AE6904" s="6">
        <f t="shared" si="648"/>
        <v>633792927.84000134</v>
      </c>
      <c r="AF6904" s="6">
        <f t="shared" si="649"/>
        <v>373586571.38999856</v>
      </c>
      <c r="AG6904" s="6">
        <f t="shared" si="650"/>
        <v>672224921.90000141</v>
      </c>
      <c r="AH6904" s="6">
        <f t="shared" si="651"/>
        <v>536426090.04999864</v>
      </c>
      <c r="AI6904" s="6">
        <f t="shared" si="647"/>
        <v>671777822.08000135</v>
      </c>
    </row>
    <row r="6905" spans="1:35">
      <c r="A6905" s="3">
        <v>2020</v>
      </c>
      <c r="B6905" s="3">
        <v>10</v>
      </c>
      <c r="C6905" s="4">
        <v>49</v>
      </c>
      <c r="D6905" s="3">
        <v>4077</v>
      </c>
      <c r="E6905" s="8">
        <v>111934568.25999983</v>
      </c>
      <c r="F6905" s="8">
        <v>33454.949999999997</v>
      </c>
      <c r="G6905" s="8">
        <v>44451576.859999962</v>
      </c>
      <c r="H6905" s="8">
        <v>28466160.950000007</v>
      </c>
      <c r="I6905" s="8">
        <v>760773.05999999982</v>
      </c>
      <c r="J6905" s="8">
        <v>150742.57</v>
      </c>
      <c r="K6905" s="8">
        <v>0</v>
      </c>
      <c r="L6905" s="8">
        <v>22389924.540000018</v>
      </c>
      <c r="M6905" s="8">
        <v>0</v>
      </c>
      <c r="N6905" s="8">
        <v>17928507.169999983</v>
      </c>
      <c r="O6905" s="8">
        <v>112333.29</v>
      </c>
      <c r="P6905" s="8">
        <v>1494628.0200000007</v>
      </c>
      <c r="Q6905" s="8">
        <v>153914.9800000001</v>
      </c>
      <c r="R6905" s="8">
        <v>18689.040000000012</v>
      </c>
      <c r="S6905" s="8">
        <v>16826525.170000002</v>
      </c>
      <c r="T6905" s="8">
        <v>8337726.1399999969</v>
      </c>
      <c r="U6905" s="8">
        <v>527566.44000000018</v>
      </c>
      <c r="V6905" s="8">
        <v>66123.309999999983</v>
      </c>
      <c r="W6905" s="8">
        <v>1109322.4600000004</v>
      </c>
      <c r="X6905" s="8">
        <v>116879.91</v>
      </c>
      <c r="Y6905" s="8">
        <v>1151.47</v>
      </c>
      <c r="Z6905" s="8">
        <v>78.06</v>
      </c>
      <c r="AA6905" s="8">
        <v>7087689.4899999881</v>
      </c>
      <c r="AB6905" s="8">
        <v>2625198.7099999976</v>
      </c>
      <c r="AC6905" s="9">
        <f t="shared" si="646"/>
        <v>4462490.77999999</v>
      </c>
      <c r="AD6905" s="5" t="str">
        <f>$C6905&amp;" "&amp;VLOOKUP(C6905,Tegevusalad!$A$1:$B$89,2,FALSE)</f>
        <v>49 MAISMAAVEONDUS JA TORUTRANSPORT</v>
      </c>
      <c r="AE6905" s="6">
        <f t="shared" si="648"/>
        <v>94730811.509999827</v>
      </c>
      <c r="AF6905" s="6">
        <f t="shared" si="649"/>
        <v>71886346.299999908</v>
      </c>
      <c r="AG6905" s="6">
        <f t="shared" si="650"/>
        <v>139182388.36999977</v>
      </c>
      <c r="AH6905" s="6">
        <f t="shared" si="651"/>
        <v>89735981.049999908</v>
      </c>
      <c r="AI6905" s="6">
        <f t="shared" si="647"/>
        <v>139065508.45999977</v>
      </c>
    </row>
    <row r="6906" spans="1:35">
      <c r="A6906" s="3">
        <v>2020</v>
      </c>
      <c r="B6906" s="3">
        <v>10</v>
      </c>
      <c r="C6906" s="4">
        <v>50</v>
      </c>
      <c r="D6906" s="3">
        <v>95</v>
      </c>
      <c r="E6906" s="8">
        <v>13119092.17</v>
      </c>
      <c r="F6906" s="8">
        <v>115372.32</v>
      </c>
      <c r="G6906" s="8">
        <v>16852081.649999999</v>
      </c>
      <c r="H6906" s="8">
        <v>4643494.3600000003</v>
      </c>
      <c r="I6906" s="8">
        <v>556441.25</v>
      </c>
      <c r="J6906" s="8">
        <v>231963.02000000002</v>
      </c>
      <c r="K6906" s="8">
        <v>399.14</v>
      </c>
      <c r="L6906" s="8">
        <v>2634201.9499999997</v>
      </c>
      <c r="M6906" s="8">
        <v>0</v>
      </c>
      <c r="N6906" s="8">
        <v>1874466.1300000001</v>
      </c>
      <c r="O6906" s="8">
        <v>55318.650000000009</v>
      </c>
      <c r="P6906" s="8">
        <v>53214.09</v>
      </c>
      <c r="Q6906" s="8">
        <v>109.89</v>
      </c>
      <c r="R6906" s="8">
        <v>8494.7800000000007</v>
      </c>
      <c r="S6906" s="8">
        <v>4088917.04</v>
      </c>
      <c r="T6906" s="8">
        <v>1698915.8499999999</v>
      </c>
      <c r="U6906" s="8">
        <v>67003.310000000012</v>
      </c>
      <c r="V6906" s="8">
        <v>392.59</v>
      </c>
      <c r="W6906" s="8">
        <v>4062.54</v>
      </c>
      <c r="X6906" s="8">
        <v>769.63</v>
      </c>
      <c r="Y6906" s="8">
        <v>0</v>
      </c>
      <c r="Z6906" s="8">
        <v>0</v>
      </c>
      <c r="AA6906" s="8">
        <v>916228.50000000012</v>
      </c>
      <c r="AB6906" s="8">
        <v>156492.68</v>
      </c>
      <c r="AC6906" s="9">
        <f t="shared" si="646"/>
        <v>759735.82000000007</v>
      </c>
      <c r="AD6906" s="5" t="str">
        <f>$C6906&amp;" "&amp;VLOOKUP(C6906,Tegevusalad!$A$1:$B$89,2,FALSE)</f>
        <v>50 VEETRANSPORT</v>
      </c>
      <c r="AE6906" s="6">
        <f t="shared" si="648"/>
        <v>9079313.7700000014</v>
      </c>
      <c r="AF6906" s="6">
        <f t="shared" si="649"/>
        <v>4982683.540000001</v>
      </c>
      <c r="AG6906" s="6">
        <f t="shared" si="650"/>
        <v>25931395.419999998</v>
      </c>
      <c r="AH6906" s="6">
        <f t="shared" si="651"/>
        <v>9414804.5500000007</v>
      </c>
      <c r="AI6906" s="6">
        <f t="shared" si="647"/>
        <v>25930625.789999999</v>
      </c>
    </row>
    <row r="6907" spans="1:35">
      <c r="A6907" s="3">
        <v>2020</v>
      </c>
      <c r="B6907" s="3">
        <v>10</v>
      </c>
      <c r="C6907" s="4">
        <v>51</v>
      </c>
      <c r="D6907" s="3">
        <v>43</v>
      </c>
      <c r="E6907" s="8">
        <v>3273666.9400000004</v>
      </c>
      <c r="F6907" s="8">
        <v>7410.22</v>
      </c>
      <c r="G6907" s="8">
        <v>12654371.77</v>
      </c>
      <c r="H6907" s="8">
        <v>1013045.38</v>
      </c>
      <c r="I6907" s="8">
        <v>0</v>
      </c>
      <c r="J6907" s="8">
        <v>0</v>
      </c>
      <c r="K6907" s="8">
        <v>0</v>
      </c>
      <c r="L6907" s="8">
        <v>655400.31999999995</v>
      </c>
      <c r="M6907" s="8">
        <v>0</v>
      </c>
      <c r="N6907" s="8">
        <v>822558.56999999983</v>
      </c>
      <c r="O6907" s="8">
        <v>2163.2400000000002</v>
      </c>
      <c r="P6907" s="8">
        <v>5123.5200000000004</v>
      </c>
      <c r="Q6907" s="8">
        <v>3073.7700000000004</v>
      </c>
      <c r="R6907" s="8">
        <v>668.16</v>
      </c>
      <c r="S6907" s="8">
        <v>2202096.4700000002</v>
      </c>
      <c r="T6907" s="8">
        <v>8428.9500000000007</v>
      </c>
      <c r="U6907" s="8">
        <v>112989.21</v>
      </c>
      <c r="V6907" s="8">
        <v>0</v>
      </c>
      <c r="W6907" s="8">
        <v>0</v>
      </c>
      <c r="X6907" s="8">
        <v>0</v>
      </c>
      <c r="Y6907" s="8">
        <v>0</v>
      </c>
      <c r="Z6907" s="8">
        <v>0</v>
      </c>
      <c r="AA6907" s="8">
        <v>102308.73</v>
      </c>
      <c r="AB6907" s="8">
        <v>269466.98000000004</v>
      </c>
      <c r="AC6907" s="9">
        <f t="shared" si="646"/>
        <v>-167158.25000000006</v>
      </c>
      <c r="AD6907" s="5" t="str">
        <f>$C6907&amp;" "&amp;VLOOKUP(C6907,Tegevusalad!$A$1:$B$89,2,FALSE)</f>
        <v>51 ÕHUTRANSPORT</v>
      </c>
      <c r="AE6907" s="6">
        <f t="shared" si="648"/>
        <v>965991.48000000045</v>
      </c>
      <c r="AF6907" s="6">
        <f t="shared" si="649"/>
        <v>1790231.7699999991</v>
      </c>
      <c r="AG6907" s="6">
        <f t="shared" si="650"/>
        <v>13620363.25</v>
      </c>
      <c r="AH6907" s="6">
        <f t="shared" si="651"/>
        <v>4116133.649999999</v>
      </c>
      <c r="AI6907" s="6">
        <f t="shared" si="647"/>
        <v>13620363.25</v>
      </c>
    </row>
    <row r="6908" spans="1:35">
      <c r="A6908" s="3">
        <v>2020</v>
      </c>
      <c r="B6908" s="3">
        <v>10</v>
      </c>
      <c r="C6908" s="4">
        <v>52</v>
      </c>
      <c r="D6908" s="3">
        <v>1505</v>
      </c>
      <c r="E6908" s="8">
        <v>109995061.50000012</v>
      </c>
      <c r="F6908" s="8">
        <v>10198.51</v>
      </c>
      <c r="G6908" s="8">
        <v>143908644.80000007</v>
      </c>
      <c r="H6908" s="8">
        <v>31419169.45999999</v>
      </c>
      <c r="I6908" s="8">
        <v>628044.80999999994</v>
      </c>
      <c r="J6908" s="8">
        <v>1946791.0999999999</v>
      </c>
      <c r="K6908" s="8">
        <v>3723.65</v>
      </c>
      <c r="L6908" s="8">
        <v>21999930.160000015</v>
      </c>
      <c r="M6908" s="8">
        <v>29554.89</v>
      </c>
      <c r="N6908" s="8">
        <v>23675072.399999995</v>
      </c>
      <c r="O6908" s="8">
        <v>303470.51999999996</v>
      </c>
      <c r="P6908" s="8">
        <v>2717316</v>
      </c>
      <c r="Q6908" s="8">
        <v>56485.339999999975</v>
      </c>
      <c r="R6908" s="8">
        <v>35636.720000000001</v>
      </c>
      <c r="S6908" s="8">
        <v>33131068.249999981</v>
      </c>
      <c r="T6908" s="8">
        <v>11743234.130000003</v>
      </c>
      <c r="U6908" s="8">
        <v>7628537.2199999988</v>
      </c>
      <c r="V6908" s="8">
        <v>27308.18</v>
      </c>
      <c r="W6908" s="8">
        <v>430305.98</v>
      </c>
      <c r="X6908" s="8">
        <v>123276.88999999998</v>
      </c>
      <c r="Y6908" s="8">
        <v>1978.93</v>
      </c>
      <c r="Z6908" s="8">
        <v>137.89000000000001</v>
      </c>
      <c r="AA6908" s="8">
        <v>2986071.1500000008</v>
      </c>
      <c r="AB6908" s="8">
        <v>4629817.4700000007</v>
      </c>
      <c r="AC6908" s="9">
        <f t="shared" si="646"/>
        <v>-1643746.3199999998</v>
      </c>
      <c r="AD6908" s="5" t="str">
        <f>$C6908&amp;" "&amp;VLOOKUP(C6908,Tegevusalad!$A$1:$B$89,2,FALSE)</f>
        <v>52 LAONDUS JA VEONDUST ABISTAVAD TEGEVUSALAD</v>
      </c>
      <c r="AE6908" s="6">
        <f t="shared" si="648"/>
        <v>69368931.430000141</v>
      </c>
      <c r="AF6908" s="6">
        <f t="shared" si="649"/>
        <v>76303895.709999979</v>
      </c>
      <c r="AG6908" s="6">
        <f t="shared" si="650"/>
        <v>213277576.2300002</v>
      </c>
      <c r="AH6908" s="6">
        <f t="shared" si="651"/>
        <v>118553545.59999996</v>
      </c>
      <c r="AI6908" s="6">
        <f t="shared" si="647"/>
        <v>213154299.34000021</v>
      </c>
    </row>
    <row r="6909" spans="1:35">
      <c r="A6909" s="3">
        <v>2020</v>
      </c>
      <c r="B6909" s="3">
        <v>10</v>
      </c>
      <c r="C6909" s="4">
        <v>53</v>
      </c>
      <c r="D6909" s="3">
        <v>185</v>
      </c>
      <c r="E6909" s="8">
        <v>13307632.980000004</v>
      </c>
      <c r="F6909" s="8">
        <v>94977.14</v>
      </c>
      <c r="G6909" s="8">
        <v>5924839.8600000003</v>
      </c>
      <c r="H6909" s="8">
        <v>2070081.8800000001</v>
      </c>
      <c r="I6909" s="8">
        <v>4017.2000000000003</v>
      </c>
      <c r="J6909" s="8">
        <v>3021.19</v>
      </c>
      <c r="K6909" s="8">
        <v>0</v>
      </c>
      <c r="L6909" s="8">
        <v>2670074.5699999998</v>
      </c>
      <c r="M6909" s="8">
        <v>0</v>
      </c>
      <c r="N6909" s="8">
        <v>1678834.3200000005</v>
      </c>
      <c r="O6909" s="8">
        <v>133.66</v>
      </c>
      <c r="P6909" s="8">
        <v>159699.54</v>
      </c>
      <c r="Q6909" s="8">
        <v>16590.350000000002</v>
      </c>
      <c r="R6909" s="8">
        <v>2080.3100000000004</v>
      </c>
      <c r="S6909" s="8">
        <v>2147045.5999999996</v>
      </c>
      <c r="T6909" s="8">
        <v>219084.52</v>
      </c>
      <c r="U6909" s="8">
        <v>1062579.0700000003</v>
      </c>
      <c r="V6909" s="8">
        <v>0</v>
      </c>
      <c r="W6909" s="8">
        <v>2004832.48</v>
      </c>
      <c r="X6909" s="8">
        <v>1204.5</v>
      </c>
      <c r="Y6909" s="8">
        <v>2774.16</v>
      </c>
      <c r="Z6909" s="8">
        <v>0</v>
      </c>
      <c r="AA6909" s="8">
        <v>1044765.9100000003</v>
      </c>
      <c r="AB6909" s="8">
        <v>50751.5</v>
      </c>
      <c r="AC6909" s="9">
        <f t="shared" si="646"/>
        <v>994014.41000000027</v>
      </c>
      <c r="AD6909" s="5" t="str">
        <f>$C6909&amp;" "&amp;VLOOKUP(C6909,Tegevusalad!$A$1:$B$89,2,FALSE)</f>
        <v>53 POSTI- JA KULLERITEENISTUS</v>
      </c>
      <c r="AE6909" s="6">
        <f t="shared" si="648"/>
        <v>10194189.950000005</v>
      </c>
      <c r="AF6909" s="6">
        <f t="shared" si="649"/>
        <v>5194280.1800000034</v>
      </c>
      <c r="AG6909" s="6">
        <f t="shared" si="650"/>
        <v>16119029.810000004</v>
      </c>
      <c r="AH6909" s="6">
        <f t="shared" si="651"/>
        <v>8404573.1500000022</v>
      </c>
      <c r="AI6909" s="6">
        <f t="shared" si="647"/>
        <v>16117825.310000004</v>
      </c>
    </row>
    <row r="6910" spans="1:35">
      <c r="A6910" s="3">
        <v>2020</v>
      </c>
      <c r="B6910" s="3">
        <v>10</v>
      </c>
      <c r="C6910" s="4">
        <v>55</v>
      </c>
      <c r="D6910" s="3">
        <v>975</v>
      </c>
      <c r="E6910" s="8">
        <v>9364693.1400000006</v>
      </c>
      <c r="F6910" s="8">
        <v>8671050.5199999996</v>
      </c>
      <c r="G6910" s="8">
        <v>216582.16000000003</v>
      </c>
      <c r="H6910" s="8">
        <v>81986.23</v>
      </c>
      <c r="I6910" s="8">
        <v>5800</v>
      </c>
      <c r="J6910" s="8">
        <v>0</v>
      </c>
      <c r="K6910" s="8">
        <v>0</v>
      </c>
      <c r="L6910" s="8">
        <v>2653333.1299999994</v>
      </c>
      <c r="M6910" s="8">
        <v>0</v>
      </c>
      <c r="N6910" s="8">
        <v>2680564.6700000013</v>
      </c>
      <c r="O6910" s="8">
        <v>5159.53</v>
      </c>
      <c r="P6910" s="8">
        <v>225650.96999999991</v>
      </c>
      <c r="Q6910" s="8">
        <v>13147.489999999996</v>
      </c>
      <c r="R6910" s="8">
        <v>5694.29</v>
      </c>
      <c r="S6910" s="8">
        <v>512740.55999999982</v>
      </c>
      <c r="T6910" s="8">
        <v>91277.190000000031</v>
      </c>
      <c r="U6910" s="8">
        <v>38084.97</v>
      </c>
      <c r="V6910" s="8">
        <v>827.01</v>
      </c>
      <c r="W6910" s="8">
        <v>1182368.4700000002</v>
      </c>
      <c r="X6910" s="8">
        <v>4493.2299999999996</v>
      </c>
      <c r="Y6910" s="8">
        <v>23640.29</v>
      </c>
      <c r="Z6910" s="8">
        <v>0.03</v>
      </c>
      <c r="AA6910" s="8">
        <v>712941.56000000029</v>
      </c>
      <c r="AB6910" s="8">
        <v>716532.86999999965</v>
      </c>
      <c r="AC6910" s="9">
        <f t="shared" si="646"/>
        <v>-3591.3099999993574</v>
      </c>
      <c r="AD6910" s="5" t="str">
        <f>$C6910&amp;" "&amp;VLOOKUP(C6910,Tegevusalad!$A$1:$B$89,2,FALSE)</f>
        <v>55 MAJUTUS</v>
      </c>
      <c r="AE6910" s="6">
        <f t="shared" si="648"/>
        <v>17489411.359999999</v>
      </c>
      <c r="AF6910" s="6">
        <f t="shared" si="649"/>
        <v>12855498.630000006</v>
      </c>
      <c r="AG6910" s="6">
        <f t="shared" si="650"/>
        <v>17705993.52</v>
      </c>
      <c r="AH6910" s="6">
        <f t="shared" si="651"/>
        <v>13431294.800000006</v>
      </c>
      <c r="AI6910" s="6">
        <f t="shared" si="647"/>
        <v>17701500.289999999</v>
      </c>
    </row>
    <row r="6911" spans="1:35">
      <c r="A6911" s="3">
        <v>2020</v>
      </c>
      <c r="B6911" s="3">
        <v>10</v>
      </c>
      <c r="C6911" s="4">
        <v>56</v>
      </c>
      <c r="D6911" s="3">
        <v>2457</v>
      </c>
      <c r="E6911" s="8">
        <v>50569239.680000059</v>
      </c>
      <c r="F6911" s="8">
        <v>254629.45000000007</v>
      </c>
      <c r="G6911" s="8">
        <v>554419.88</v>
      </c>
      <c r="H6911" s="8">
        <v>411498.77999999991</v>
      </c>
      <c r="I6911" s="8">
        <v>110005</v>
      </c>
      <c r="J6911" s="8">
        <v>23386.74</v>
      </c>
      <c r="K6911" s="8">
        <v>0</v>
      </c>
      <c r="L6911" s="8">
        <v>10136764.739999976</v>
      </c>
      <c r="M6911" s="8">
        <v>0</v>
      </c>
      <c r="N6911" s="8">
        <v>6508172.7600000026</v>
      </c>
      <c r="O6911" s="8">
        <v>6311.3099999999995</v>
      </c>
      <c r="P6911" s="8">
        <v>316314.71999999997</v>
      </c>
      <c r="Q6911" s="8">
        <v>25858.290000000008</v>
      </c>
      <c r="R6911" s="8">
        <v>7444.7800000000007</v>
      </c>
      <c r="S6911" s="8">
        <v>2552706.1800000011</v>
      </c>
      <c r="T6911" s="8">
        <v>1673750.62</v>
      </c>
      <c r="U6911" s="8">
        <v>205993.93</v>
      </c>
      <c r="V6911" s="8">
        <v>699.15</v>
      </c>
      <c r="W6911" s="8">
        <v>83141.820000000007</v>
      </c>
      <c r="X6911" s="8">
        <v>150123.20000000001</v>
      </c>
      <c r="Y6911" s="8">
        <v>35.46</v>
      </c>
      <c r="Z6911" s="8">
        <v>1.25</v>
      </c>
      <c r="AA6911" s="8">
        <v>3962654.7000000062</v>
      </c>
      <c r="AB6911" s="8">
        <v>334028.51000000024</v>
      </c>
      <c r="AC6911" s="9">
        <f t="shared" si="646"/>
        <v>3628626.190000006</v>
      </c>
      <c r="AD6911" s="5" t="str">
        <f>$C6911&amp;" "&amp;VLOOKUP(C6911,Tegevusalad!$A$1:$B$89,2,FALSE)</f>
        <v>56 TOIDU JA JOOGI SERVEERIMINE</v>
      </c>
      <c r="AE6911" s="6">
        <f t="shared" si="648"/>
        <v>48215292.220000066</v>
      </c>
      <c r="AF6911" s="6">
        <f t="shared" si="649"/>
        <v>29788530.190000013</v>
      </c>
      <c r="AG6911" s="6">
        <f t="shared" si="650"/>
        <v>48769712.100000069</v>
      </c>
      <c r="AH6911" s="6">
        <f t="shared" si="651"/>
        <v>32578087.700000014</v>
      </c>
      <c r="AI6911" s="6">
        <f t="shared" si="647"/>
        <v>48619588.900000066</v>
      </c>
    </row>
    <row r="6912" spans="1:35">
      <c r="A6912" s="3">
        <v>2020</v>
      </c>
      <c r="B6912" s="3">
        <v>10</v>
      </c>
      <c r="C6912" s="4">
        <v>58</v>
      </c>
      <c r="D6912" s="3">
        <v>683</v>
      </c>
      <c r="E6912" s="8">
        <v>10494666.550000004</v>
      </c>
      <c r="F6912" s="8">
        <v>6330990.2500000009</v>
      </c>
      <c r="G6912" s="8">
        <v>5618495.7699999986</v>
      </c>
      <c r="H6912" s="8">
        <v>2443780.2700000005</v>
      </c>
      <c r="I6912" s="8">
        <v>126851.27000000002</v>
      </c>
      <c r="J6912" s="8">
        <v>17824.46</v>
      </c>
      <c r="K6912" s="8">
        <v>0</v>
      </c>
      <c r="L6912" s="8">
        <v>2668722.4800000018</v>
      </c>
      <c r="M6912" s="8">
        <v>0</v>
      </c>
      <c r="N6912" s="8">
        <v>1918619.3200000024</v>
      </c>
      <c r="O6912" s="8">
        <v>8611.1899999999987</v>
      </c>
      <c r="P6912" s="8">
        <v>56600.159999999996</v>
      </c>
      <c r="Q6912" s="8">
        <v>6006.6000000000013</v>
      </c>
      <c r="R6912" s="8">
        <v>5150.7400000000007</v>
      </c>
      <c r="S6912" s="8">
        <v>2073775.2900000005</v>
      </c>
      <c r="T6912" s="8">
        <v>196504.85</v>
      </c>
      <c r="U6912" s="8">
        <v>1318079.4999999998</v>
      </c>
      <c r="V6912" s="8">
        <v>251.76000000000002</v>
      </c>
      <c r="W6912" s="8">
        <v>21350.920000000002</v>
      </c>
      <c r="X6912" s="8">
        <v>0</v>
      </c>
      <c r="Y6912" s="8">
        <v>591.32000000000005</v>
      </c>
      <c r="Z6912" s="8">
        <v>0</v>
      </c>
      <c r="AA6912" s="8">
        <v>873445.85000000009</v>
      </c>
      <c r="AB6912" s="8">
        <v>122751.40999999995</v>
      </c>
      <c r="AC6912" s="9">
        <f t="shared" si="646"/>
        <v>750694.44000000018</v>
      </c>
      <c r="AD6912" s="5" t="str">
        <f>$C6912&amp;" "&amp;VLOOKUP(C6912,Tegevusalad!$A$1:$B$89,2,FALSE)</f>
        <v>58 KIRJASTAMINE</v>
      </c>
      <c r="AE6912" s="6">
        <f t="shared" si="648"/>
        <v>13433802.010000005</v>
      </c>
      <c r="AF6912" s="6">
        <f t="shared" si="649"/>
        <v>6184191.3200000096</v>
      </c>
      <c r="AG6912" s="6">
        <f t="shared" si="650"/>
        <v>19052297.780000005</v>
      </c>
      <c r="AH6912" s="6">
        <f t="shared" si="651"/>
        <v>9618850.3000000119</v>
      </c>
      <c r="AI6912" s="6">
        <f t="shared" si="647"/>
        <v>19052297.780000005</v>
      </c>
    </row>
    <row r="6913" spans="1:35">
      <c r="A6913" s="3">
        <v>2020</v>
      </c>
      <c r="B6913" s="3">
        <v>10</v>
      </c>
      <c r="C6913" s="4">
        <v>59</v>
      </c>
      <c r="D6913" s="3">
        <v>651</v>
      </c>
      <c r="E6913" s="8">
        <v>8484606.9200000055</v>
      </c>
      <c r="F6913" s="8">
        <v>2650.2900000000004</v>
      </c>
      <c r="G6913" s="8">
        <v>2548922.8899999997</v>
      </c>
      <c r="H6913" s="8">
        <v>2051166.97</v>
      </c>
      <c r="I6913" s="8">
        <v>147677.26</v>
      </c>
      <c r="J6913" s="8">
        <v>655</v>
      </c>
      <c r="K6913" s="8">
        <v>0</v>
      </c>
      <c r="L6913" s="8">
        <v>1697159.9399999997</v>
      </c>
      <c r="M6913" s="8">
        <v>0</v>
      </c>
      <c r="N6913" s="8">
        <v>1208983.2599999991</v>
      </c>
      <c r="O6913" s="8">
        <v>6124.2899999999991</v>
      </c>
      <c r="P6913" s="8">
        <v>48753.320000000014</v>
      </c>
      <c r="Q6913" s="8">
        <v>23516.559999999987</v>
      </c>
      <c r="R6913" s="8">
        <v>4566.74</v>
      </c>
      <c r="S6913" s="8">
        <v>1016846.9499999996</v>
      </c>
      <c r="T6913" s="8">
        <v>417066.66</v>
      </c>
      <c r="U6913" s="8">
        <v>85511.86</v>
      </c>
      <c r="V6913" s="8">
        <v>0</v>
      </c>
      <c r="W6913" s="8">
        <v>16728.14</v>
      </c>
      <c r="X6913" s="8">
        <v>0</v>
      </c>
      <c r="Y6913" s="8">
        <v>0</v>
      </c>
      <c r="Z6913" s="8">
        <v>0</v>
      </c>
      <c r="AA6913" s="8">
        <v>834650.52000000048</v>
      </c>
      <c r="AB6913" s="8">
        <v>346473.84000000008</v>
      </c>
      <c r="AC6913" s="9">
        <f t="shared" si="646"/>
        <v>488176.6800000004</v>
      </c>
      <c r="AD6913" s="5" t="str">
        <f>$C6913&amp;" "&amp;VLOOKUP(C6913,Tegevusalad!$A$1:$B$89,2,FALSE)</f>
        <v>59 KINOFILMIDE, VIDEOTE JA TELESAADETE TOOTMINE; HELISALVESTISTE JA MUUSIKA KIRJASTAMINE</v>
      </c>
      <c r="AE6913" s="6">
        <f t="shared" si="648"/>
        <v>7384898.400000005</v>
      </c>
      <c r="AF6913" s="6">
        <f t="shared" si="649"/>
        <v>4934769.7399999956</v>
      </c>
      <c r="AG6913" s="6">
        <f t="shared" si="650"/>
        <v>9933821.2900000066</v>
      </c>
      <c r="AH6913" s="6">
        <f t="shared" si="651"/>
        <v>6067749.9999999953</v>
      </c>
      <c r="AI6913" s="6">
        <f t="shared" si="647"/>
        <v>9933821.2900000066</v>
      </c>
    </row>
    <row r="6914" spans="1:35">
      <c r="A6914" s="3">
        <v>2020</v>
      </c>
      <c r="B6914" s="3">
        <v>10</v>
      </c>
      <c r="C6914" s="4">
        <v>60</v>
      </c>
      <c r="D6914" s="3">
        <v>32</v>
      </c>
      <c r="E6914" s="8">
        <v>557984.77</v>
      </c>
      <c r="F6914" s="8">
        <v>56168.11</v>
      </c>
      <c r="G6914" s="8">
        <v>21615.32</v>
      </c>
      <c r="H6914" s="8">
        <v>14896.3</v>
      </c>
      <c r="I6914" s="8">
        <v>0</v>
      </c>
      <c r="J6914" s="8">
        <v>0</v>
      </c>
      <c r="K6914" s="8">
        <v>0</v>
      </c>
      <c r="L6914" s="8">
        <v>116652.08</v>
      </c>
      <c r="M6914" s="8">
        <v>0</v>
      </c>
      <c r="N6914" s="8">
        <v>39521.199999999997</v>
      </c>
      <c r="O6914" s="8">
        <v>0</v>
      </c>
      <c r="P6914" s="8">
        <v>6166.67</v>
      </c>
      <c r="Q6914" s="8">
        <v>203.41000000000003</v>
      </c>
      <c r="R6914" s="8">
        <v>176.8</v>
      </c>
      <c r="S6914" s="8">
        <v>6279.63</v>
      </c>
      <c r="T6914" s="8">
        <v>67.55</v>
      </c>
      <c r="U6914" s="8">
        <v>0</v>
      </c>
      <c r="V6914" s="8">
        <v>0</v>
      </c>
      <c r="W6914" s="8">
        <v>1961.22</v>
      </c>
      <c r="X6914" s="8">
        <v>0</v>
      </c>
      <c r="Y6914" s="8">
        <v>0</v>
      </c>
      <c r="Z6914" s="8">
        <v>0</v>
      </c>
      <c r="AA6914" s="8">
        <v>84497.25</v>
      </c>
      <c r="AB6914" s="8">
        <v>7366.37</v>
      </c>
      <c r="AC6914" s="9">
        <f t="shared" si="646"/>
        <v>77130.880000000005</v>
      </c>
      <c r="AD6914" s="5" t="str">
        <f>$C6914&amp;" "&amp;VLOOKUP(C6914,Tegevusalad!$A$1:$B$89,2,FALSE)</f>
        <v>60 PROGRAMMID JA RINGHÄÄLING</v>
      </c>
      <c r="AE6914" s="6">
        <f t="shared" si="648"/>
        <v>607873.25</v>
      </c>
      <c r="AF6914" s="6">
        <f t="shared" si="649"/>
        <v>192210.37</v>
      </c>
      <c r="AG6914" s="6">
        <f t="shared" si="650"/>
        <v>629488.56999999995</v>
      </c>
      <c r="AH6914" s="6">
        <f t="shared" si="651"/>
        <v>198490</v>
      </c>
      <c r="AI6914" s="6">
        <f t="shared" si="647"/>
        <v>629488.56999999995</v>
      </c>
    </row>
    <row r="6915" spans="1:35">
      <c r="A6915" s="3">
        <v>2020</v>
      </c>
      <c r="B6915" s="3">
        <v>10</v>
      </c>
      <c r="C6915" s="4">
        <v>61</v>
      </c>
      <c r="D6915" s="3">
        <v>205</v>
      </c>
      <c r="E6915" s="8">
        <v>76133350.649999961</v>
      </c>
      <c r="F6915" s="8">
        <v>58093.18</v>
      </c>
      <c r="G6915" s="8">
        <v>14309217.959999997</v>
      </c>
      <c r="H6915" s="8">
        <v>8625006.6099999994</v>
      </c>
      <c r="I6915" s="8">
        <v>56808.740000000005</v>
      </c>
      <c r="J6915" s="8">
        <v>10191.880000000001</v>
      </c>
      <c r="K6915" s="8">
        <v>0</v>
      </c>
      <c r="L6915" s="8">
        <v>15231898.540000005</v>
      </c>
      <c r="M6915" s="8">
        <v>0</v>
      </c>
      <c r="N6915" s="8">
        <v>8209597.3199999994</v>
      </c>
      <c r="O6915" s="8">
        <v>178509.30000000002</v>
      </c>
      <c r="P6915" s="8">
        <v>533963.24</v>
      </c>
      <c r="Q6915" s="8">
        <v>6615.14</v>
      </c>
      <c r="R6915" s="8">
        <v>6593.0199999999986</v>
      </c>
      <c r="S6915" s="8">
        <v>19712485.959999997</v>
      </c>
      <c r="T6915" s="8">
        <v>10499514.760000002</v>
      </c>
      <c r="U6915" s="8">
        <v>3239093.6399999992</v>
      </c>
      <c r="V6915" s="8">
        <v>135.57999999999998</v>
      </c>
      <c r="W6915" s="8">
        <v>481991.2</v>
      </c>
      <c r="X6915" s="8">
        <v>166.27</v>
      </c>
      <c r="Y6915" s="8">
        <v>0</v>
      </c>
      <c r="Z6915" s="8">
        <v>1.25</v>
      </c>
      <c r="AA6915" s="8">
        <v>7134762.2599999914</v>
      </c>
      <c r="AB6915" s="8">
        <v>112462.29000000001</v>
      </c>
      <c r="AC6915" s="9">
        <f t="shared" ref="AC6915:AC6978" si="652">AA6915-AB6915</f>
        <v>7022299.9699999914</v>
      </c>
      <c r="AD6915" s="5" t="str">
        <f>$C6915&amp;" "&amp;VLOOKUP(C6915,Tegevusalad!$A$1:$B$89,2,FALSE)</f>
        <v>61 TELEKOMMUNIKATSIOON</v>
      </c>
      <c r="AE6915" s="6">
        <f t="shared" si="648"/>
        <v>53240030.49999997</v>
      </c>
      <c r="AF6915" s="6">
        <f t="shared" si="649"/>
        <v>17236961.18</v>
      </c>
      <c r="AG6915" s="6">
        <f t="shared" si="650"/>
        <v>67549248.459999964</v>
      </c>
      <c r="AH6915" s="6">
        <f t="shared" si="651"/>
        <v>41080951.699999996</v>
      </c>
      <c r="AI6915" s="6">
        <f t="shared" ref="AI6915:AI6978" si="653">(E6915+F6915+G6915)-(S6915+U6915)</f>
        <v>67549082.189999968</v>
      </c>
    </row>
    <row r="6916" spans="1:35">
      <c r="A6916" s="3">
        <v>2020</v>
      </c>
      <c r="B6916" s="3">
        <v>10</v>
      </c>
      <c r="C6916" s="4">
        <v>62</v>
      </c>
      <c r="D6916" s="3">
        <v>4983</v>
      </c>
      <c r="E6916" s="8">
        <v>88102118.019999981</v>
      </c>
      <c r="F6916" s="8">
        <v>21619.91</v>
      </c>
      <c r="G6916" s="8">
        <v>119270934.08999996</v>
      </c>
      <c r="H6916" s="8">
        <v>59702630.54999996</v>
      </c>
      <c r="I6916" s="8">
        <v>3559042.03</v>
      </c>
      <c r="J6916" s="8">
        <v>3050727.51</v>
      </c>
      <c r="K6916" s="8">
        <v>15000</v>
      </c>
      <c r="L6916" s="8">
        <v>17622369.339999992</v>
      </c>
      <c r="M6916" s="8">
        <v>0</v>
      </c>
      <c r="N6916" s="8">
        <v>13700749.459999951</v>
      </c>
      <c r="O6916" s="8">
        <v>66408.319999999992</v>
      </c>
      <c r="P6916" s="8">
        <v>383049.91000000003</v>
      </c>
      <c r="Q6916" s="8">
        <v>31860.890000000021</v>
      </c>
      <c r="R6916" s="8">
        <v>41650.12000000001</v>
      </c>
      <c r="S6916" s="8">
        <v>25568015.109999925</v>
      </c>
      <c r="T6916" s="8">
        <v>2556771.77</v>
      </c>
      <c r="U6916" s="8">
        <v>18523518.419999994</v>
      </c>
      <c r="V6916" s="8">
        <v>355.77</v>
      </c>
      <c r="W6916" s="8">
        <v>875308.94000000018</v>
      </c>
      <c r="X6916" s="8">
        <v>5678.9400000000005</v>
      </c>
      <c r="Y6916" s="8">
        <v>0</v>
      </c>
      <c r="Z6916" s="8">
        <v>32.869999999999997</v>
      </c>
      <c r="AA6916" s="8">
        <v>5765983.6299999962</v>
      </c>
      <c r="AB6916" s="8">
        <v>1844396.6200000029</v>
      </c>
      <c r="AC6916" s="9">
        <f t="shared" si="652"/>
        <v>3921587.0099999933</v>
      </c>
      <c r="AD6916" s="5" t="str">
        <f>$C6916&amp;" "&amp;VLOOKUP(C6916,Tegevusalad!$A$1:$B$89,2,FALSE)</f>
        <v>62 PROGRAMMEERIMINE, KONSULTATSIOONID JMS TEGEVUSED</v>
      </c>
      <c r="AE6916" s="6">
        <f t="shared" si="648"/>
        <v>44037883.340000056</v>
      </c>
      <c r="AF6916" s="6">
        <f t="shared" si="649"/>
        <v>24288778.539999824</v>
      </c>
      <c r="AG6916" s="6">
        <f t="shared" si="650"/>
        <v>163308817.43000001</v>
      </c>
      <c r="AH6916" s="6">
        <f t="shared" si="651"/>
        <v>68711997.899999738</v>
      </c>
      <c r="AI6916" s="6">
        <f t="shared" si="653"/>
        <v>163303138.49000001</v>
      </c>
    </row>
    <row r="6917" spans="1:35">
      <c r="A6917" s="3">
        <v>2020</v>
      </c>
      <c r="B6917" s="3">
        <v>10</v>
      </c>
      <c r="C6917" s="4">
        <v>63</v>
      </c>
      <c r="D6917" s="3">
        <v>1067</v>
      </c>
      <c r="E6917" s="8">
        <v>12422457.340000002</v>
      </c>
      <c r="F6917" s="8">
        <v>44327.090000000004</v>
      </c>
      <c r="G6917" s="8">
        <v>14334345.119999997</v>
      </c>
      <c r="H6917" s="8">
        <v>5388236.9499999937</v>
      </c>
      <c r="I6917" s="8">
        <v>146891.70000000001</v>
      </c>
      <c r="J6917" s="8">
        <v>347923.14</v>
      </c>
      <c r="K6917" s="8">
        <v>0</v>
      </c>
      <c r="L6917" s="8">
        <v>2488480.8099999991</v>
      </c>
      <c r="M6917" s="8">
        <v>0</v>
      </c>
      <c r="N6917" s="8">
        <v>2472662.239999989</v>
      </c>
      <c r="O6917" s="8">
        <v>750.93</v>
      </c>
      <c r="P6917" s="8">
        <v>828565.54999999981</v>
      </c>
      <c r="Q6917" s="8">
        <v>8072.7300000000014</v>
      </c>
      <c r="R6917" s="8">
        <v>4793.32</v>
      </c>
      <c r="S6917" s="8">
        <v>3764755.3100000005</v>
      </c>
      <c r="T6917" s="8">
        <v>523144.98000000004</v>
      </c>
      <c r="U6917" s="8">
        <v>1189682.2</v>
      </c>
      <c r="V6917" s="8">
        <v>9792.7900000000009</v>
      </c>
      <c r="W6917" s="8">
        <v>639424.49</v>
      </c>
      <c r="X6917" s="8">
        <v>0</v>
      </c>
      <c r="Y6917" s="8">
        <v>0.02</v>
      </c>
      <c r="Z6917" s="8">
        <v>0.23</v>
      </c>
      <c r="AA6917" s="8">
        <v>1059638.5800000003</v>
      </c>
      <c r="AB6917" s="8">
        <v>1043820.2200000049</v>
      </c>
      <c r="AC6917" s="9">
        <f t="shared" si="652"/>
        <v>15818.359999995446</v>
      </c>
      <c r="AD6917" s="5" t="str">
        <f>$C6917&amp;" "&amp;VLOOKUP(C6917,Tegevusalad!$A$1:$B$89,2,FALSE)</f>
        <v>63 INFOALANE TEGEVUS</v>
      </c>
      <c r="AE6917" s="6">
        <f t="shared" si="648"/>
        <v>7512346.9200000009</v>
      </c>
      <c r="AF6917" s="6">
        <f t="shared" si="649"/>
        <v>7438878.429999942</v>
      </c>
      <c r="AG6917" s="6">
        <f t="shared" si="650"/>
        <v>21846692.039999995</v>
      </c>
      <c r="AH6917" s="6">
        <f t="shared" si="651"/>
        <v>12387277.799999943</v>
      </c>
      <c r="AI6917" s="6">
        <f t="shared" si="653"/>
        <v>21846692.039999995</v>
      </c>
    </row>
    <row r="6918" spans="1:35">
      <c r="A6918" s="3">
        <v>2020</v>
      </c>
      <c r="B6918" s="3">
        <v>10</v>
      </c>
      <c r="C6918" s="4">
        <v>64</v>
      </c>
      <c r="D6918" s="3">
        <v>672</v>
      </c>
      <c r="E6918" s="8">
        <v>136033453.81</v>
      </c>
      <c r="F6918" s="8">
        <v>2448.31</v>
      </c>
      <c r="G6918" s="8">
        <v>14242290.469999997</v>
      </c>
      <c r="H6918" s="8">
        <v>12796049.229999999</v>
      </c>
      <c r="I6918" s="8">
        <v>1853402.5300000003</v>
      </c>
      <c r="J6918" s="8">
        <v>171208.9</v>
      </c>
      <c r="K6918" s="8">
        <v>0</v>
      </c>
      <c r="L6918" s="8">
        <v>27206911.140000001</v>
      </c>
      <c r="M6918" s="8">
        <v>0</v>
      </c>
      <c r="N6918" s="8">
        <v>26096053.049999997</v>
      </c>
      <c r="O6918" s="8">
        <v>34657.68</v>
      </c>
      <c r="P6918" s="8">
        <v>1217310.6000000001</v>
      </c>
      <c r="Q6918" s="8">
        <v>22487.720000000005</v>
      </c>
      <c r="R6918" s="8">
        <v>9485.98</v>
      </c>
      <c r="S6918" s="8">
        <v>20571139.82</v>
      </c>
      <c r="T6918" s="8">
        <v>11030317.790000001</v>
      </c>
      <c r="U6918" s="8">
        <v>2550253.040000001</v>
      </c>
      <c r="V6918" s="8">
        <v>52098.89</v>
      </c>
      <c r="W6918" s="8">
        <v>90105929.620000005</v>
      </c>
      <c r="X6918" s="8">
        <v>37292.92</v>
      </c>
      <c r="Y6918" s="8">
        <v>766</v>
      </c>
      <c r="Z6918" s="8">
        <v>343.77</v>
      </c>
      <c r="AA6918" s="8">
        <v>2562845.35</v>
      </c>
      <c r="AB6918" s="8">
        <v>1451565.0300000005</v>
      </c>
      <c r="AC6918" s="9">
        <f t="shared" si="652"/>
        <v>1111280.3199999996</v>
      </c>
      <c r="AD6918" s="5" t="str">
        <f>$C6918&amp;" "&amp;VLOOKUP(C6918,Tegevusalad!$A$1:$B$89,2,FALSE)</f>
        <v>64 FINANTSTEENUSTE OSUTAMINE, V.A KINDLUSTUS JA PENSIONIFONDID</v>
      </c>
      <c r="AE6918" s="6">
        <f t="shared" si="648"/>
        <v>112951802.17999999</v>
      </c>
      <c r="AF6918" s="6">
        <f t="shared" si="649"/>
        <v>107285112.77999997</v>
      </c>
      <c r="AG6918" s="6">
        <f t="shared" si="650"/>
        <v>127194092.64999999</v>
      </c>
      <c r="AH6918" s="6">
        <f t="shared" si="651"/>
        <v>130527695.14999998</v>
      </c>
      <c r="AI6918" s="6">
        <f t="shared" si="653"/>
        <v>127156799.73</v>
      </c>
    </row>
    <row r="6919" spans="1:35">
      <c r="A6919" s="3">
        <v>2020</v>
      </c>
      <c r="B6919" s="3">
        <v>10</v>
      </c>
      <c r="C6919" s="4">
        <v>65</v>
      </c>
      <c r="D6919" s="3">
        <v>18</v>
      </c>
      <c r="E6919" s="8">
        <v>527701.15</v>
      </c>
      <c r="F6919" s="8">
        <v>0</v>
      </c>
      <c r="G6919" s="8">
        <v>316027.94</v>
      </c>
      <c r="H6919" s="8">
        <v>316027.94</v>
      </c>
      <c r="I6919" s="8">
        <v>0</v>
      </c>
      <c r="J6919" s="8">
        <v>0</v>
      </c>
      <c r="K6919" s="8">
        <v>0</v>
      </c>
      <c r="L6919" s="8">
        <v>105540.23999999999</v>
      </c>
      <c r="M6919" s="8">
        <v>0</v>
      </c>
      <c r="N6919" s="8">
        <v>4426.41</v>
      </c>
      <c r="O6919" s="8">
        <v>0</v>
      </c>
      <c r="P6919" s="8">
        <v>0</v>
      </c>
      <c r="Q6919" s="8">
        <v>0</v>
      </c>
      <c r="R6919" s="8">
        <v>0</v>
      </c>
      <c r="S6919" s="8">
        <v>483276.51000000007</v>
      </c>
      <c r="T6919" s="8">
        <v>5884.54</v>
      </c>
      <c r="U6919" s="8">
        <v>7237.78</v>
      </c>
      <c r="V6919" s="8">
        <v>0</v>
      </c>
      <c r="W6919" s="8">
        <v>54557634.400000006</v>
      </c>
      <c r="X6919" s="8">
        <v>0</v>
      </c>
      <c r="Y6919" s="8">
        <v>0</v>
      </c>
      <c r="Z6919" s="8">
        <v>0</v>
      </c>
      <c r="AA6919" s="8">
        <v>101113.83</v>
      </c>
      <c r="AB6919" s="8">
        <v>0</v>
      </c>
      <c r="AC6919" s="9">
        <f t="shared" si="652"/>
        <v>101113.83</v>
      </c>
      <c r="AD6919" s="5" t="str">
        <f>$C6919&amp;" "&amp;VLOOKUP(C6919,Tegevusalad!$A$1:$B$89,2,FALSE)</f>
        <v>65 KINDLUSTUS, EDASIKINDLUSTUS JA PENSIONIFONDID, V.A KOHUSTUSLIK SOTSIAALKINDLUSTUS</v>
      </c>
      <c r="AE6919" s="6">
        <f t="shared" si="648"/>
        <v>37186.859999999928</v>
      </c>
      <c r="AF6919" s="6">
        <f t="shared" si="649"/>
        <v>-468382.24000000011</v>
      </c>
      <c r="AG6919" s="6">
        <f t="shared" si="650"/>
        <v>353214.8</v>
      </c>
      <c r="AH6919" s="6">
        <f t="shared" si="651"/>
        <v>22132.05</v>
      </c>
      <c r="AI6919" s="6">
        <f t="shared" si="653"/>
        <v>353214.8</v>
      </c>
    </row>
    <row r="6920" spans="1:35">
      <c r="A6920" s="3">
        <v>2020</v>
      </c>
      <c r="B6920" s="3">
        <v>10</v>
      </c>
      <c r="C6920" s="4">
        <v>66</v>
      </c>
      <c r="D6920" s="3">
        <v>362</v>
      </c>
      <c r="E6920" s="8">
        <v>5225725.660000002</v>
      </c>
      <c r="F6920" s="8">
        <v>3056.15</v>
      </c>
      <c r="G6920" s="8">
        <v>1694206.8800000001</v>
      </c>
      <c r="H6920" s="8">
        <v>1095532.25</v>
      </c>
      <c r="I6920" s="8">
        <v>49589.5</v>
      </c>
      <c r="J6920" s="8">
        <v>0</v>
      </c>
      <c r="K6920" s="8">
        <v>0</v>
      </c>
      <c r="L6920" s="8">
        <v>1045420.2300000001</v>
      </c>
      <c r="M6920" s="8">
        <v>0</v>
      </c>
      <c r="N6920" s="8">
        <v>563871.71</v>
      </c>
      <c r="O6920" s="8">
        <v>3586.1</v>
      </c>
      <c r="P6920" s="8">
        <v>28334.36</v>
      </c>
      <c r="Q6920" s="8">
        <v>9569.6499999999978</v>
      </c>
      <c r="R6920" s="8">
        <v>7824.8499999999985</v>
      </c>
      <c r="S6920" s="8">
        <v>1956581.23</v>
      </c>
      <c r="T6920" s="8">
        <v>36450.680000000008</v>
      </c>
      <c r="U6920" s="8">
        <v>535574.23999999987</v>
      </c>
      <c r="V6920" s="8">
        <v>167500</v>
      </c>
      <c r="W6920" s="8">
        <v>8909633.120000001</v>
      </c>
      <c r="X6920" s="8">
        <v>0</v>
      </c>
      <c r="Y6920" s="8">
        <v>16.36</v>
      </c>
      <c r="Z6920" s="8">
        <v>37467.68</v>
      </c>
      <c r="AA6920" s="8">
        <v>522295.83000000019</v>
      </c>
      <c r="AB6920" s="8">
        <v>78198.629999999961</v>
      </c>
      <c r="AC6920" s="9">
        <f t="shared" si="652"/>
        <v>444097.20000000024</v>
      </c>
      <c r="AD6920" s="5" t="str">
        <f>$C6920&amp;" "&amp;VLOOKUP(C6920,Tegevusalad!$A$1:$B$89,2,FALSE)</f>
        <v>66 FINANTSTEENUSTE JA KINDLUSTUSTEGEVUSE ABITEGEVUSALAD</v>
      </c>
      <c r="AE6920" s="6">
        <f t="shared" si="648"/>
        <v>2736626.3400000026</v>
      </c>
      <c r="AF6920" s="6">
        <f t="shared" si="649"/>
        <v>515896.82999999996</v>
      </c>
      <c r="AG6920" s="6">
        <f t="shared" si="650"/>
        <v>4430833.2200000025</v>
      </c>
      <c r="AH6920" s="6">
        <f t="shared" si="651"/>
        <v>2858482.7999999993</v>
      </c>
      <c r="AI6920" s="6">
        <f t="shared" si="653"/>
        <v>4430833.2200000025</v>
      </c>
    </row>
    <row r="6921" spans="1:35">
      <c r="A6921" s="3">
        <v>2020</v>
      </c>
      <c r="B6921" s="3">
        <v>10</v>
      </c>
      <c r="C6921" s="4">
        <v>68</v>
      </c>
      <c r="D6921" s="3">
        <v>7285</v>
      </c>
      <c r="E6921" s="8">
        <v>201292743.2399995</v>
      </c>
      <c r="F6921" s="8">
        <v>380296.1</v>
      </c>
      <c r="G6921" s="8">
        <v>16178612.640000004</v>
      </c>
      <c r="H6921" s="8">
        <v>7222957.379999999</v>
      </c>
      <c r="I6921" s="8">
        <v>5947580.3999999994</v>
      </c>
      <c r="J6921" s="8">
        <v>2994773.8300000005</v>
      </c>
      <c r="K6921" s="8">
        <v>0</v>
      </c>
      <c r="L6921" s="8">
        <v>40292775.4099999</v>
      </c>
      <c r="M6921" s="8">
        <v>0</v>
      </c>
      <c r="N6921" s="8">
        <v>30694863.319999997</v>
      </c>
      <c r="O6921" s="8">
        <v>151981.52000000002</v>
      </c>
      <c r="P6921" s="8">
        <v>5839404.4799999995</v>
      </c>
      <c r="Q6921" s="8">
        <v>123714.4899999999</v>
      </c>
      <c r="R6921" s="8">
        <v>77145.690000000031</v>
      </c>
      <c r="S6921" s="8">
        <v>12561802.440000003</v>
      </c>
      <c r="T6921" s="8">
        <v>11086729.700000003</v>
      </c>
      <c r="U6921" s="8">
        <v>12506897.780000003</v>
      </c>
      <c r="V6921" s="8">
        <v>12463353.110000001</v>
      </c>
      <c r="W6921" s="8">
        <v>17178020.959999997</v>
      </c>
      <c r="X6921" s="8">
        <v>14898487.780000007</v>
      </c>
      <c r="Y6921" s="8">
        <v>160602.42000000004</v>
      </c>
      <c r="Z6921" s="8">
        <v>4725.4000000000005</v>
      </c>
      <c r="AA6921" s="8">
        <v>19759036.929999948</v>
      </c>
      <c r="AB6921" s="8">
        <v>10005247.820000011</v>
      </c>
      <c r="AC6921" s="9">
        <f t="shared" si="652"/>
        <v>9753789.1099999361</v>
      </c>
      <c r="AD6921" s="5" t="str">
        <f>$C6921&amp;" "&amp;VLOOKUP(C6921,Tegevusalad!$A$1:$B$89,2,FALSE)</f>
        <v>68 KINNISVARAALANE TEGEVUS</v>
      </c>
      <c r="AE6921" s="6">
        <f t="shared" si="648"/>
        <v>191502826.8999995</v>
      </c>
      <c r="AF6921" s="6">
        <f t="shared" si="649"/>
        <v>140494790.33999997</v>
      </c>
      <c r="AG6921" s="6">
        <f t="shared" si="650"/>
        <v>207681439.53999951</v>
      </c>
      <c r="AH6921" s="6">
        <f t="shared" si="651"/>
        <v>153860045.04999998</v>
      </c>
      <c r="AI6921" s="6">
        <f t="shared" si="653"/>
        <v>192782951.75999951</v>
      </c>
    </row>
    <row r="6922" spans="1:35">
      <c r="A6922" s="3">
        <v>2020</v>
      </c>
      <c r="B6922" s="3">
        <v>10</v>
      </c>
      <c r="C6922" s="4">
        <v>69</v>
      </c>
      <c r="D6922" s="3">
        <v>3145</v>
      </c>
      <c r="E6922" s="8">
        <v>27026588.799999997</v>
      </c>
      <c r="F6922" s="8">
        <v>10064.570000000003</v>
      </c>
      <c r="G6922" s="8">
        <v>6344728.0900000017</v>
      </c>
      <c r="H6922" s="8">
        <v>4979803.8099999996</v>
      </c>
      <c r="I6922" s="8">
        <v>167680.87</v>
      </c>
      <c r="J6922" s="8">
        <v>25026</v>
      </c>
      <c r="K6922" s="8">
        <v>0</v>
      </c>
      <c r="L6922" s="8">
        <v>5406223.5699999854</v>
      </c>
      <c r="M6922" s="8">
        <v>0</v>
      </c>
      <c r="N6922" s="8">
        <v>2021636.1299999966</v>
      </c>
      <c r="O6922" s="8">
        <v>1256.8699999999999</v>
      </c>
      <c r="P6922" s="8">
        <v>151622.51999999996</v>
      </c>
      <c r="Q6922" s="8">
        <v>52217.480000000018</v>
      </c>
      <c r="R6922" s="8">
        <v>27595.089999999997</v>
      </c>
      <c r="S6922" s="8">
        <v>1348647.0299999991</v>
      </c>
      <c r="T6922" s="8">
        <v>112034.37999999999</v>
      </c>
      <c r="U6922" s="8">
        <v>235022.21000000002</v>
      </c>
      <c r="V6922" s="8">
        <v>428.15000000000003</v>
      </c>
      <c r="W6922" s="8">
        <v>348013.98</v>
      </c>
      <c r="X6922" s="8">
        <v>1732.0800000000002</v>
      </c>
      <c r="Y6922" s="8">
        <v>5.8100000000000005</v>
      </c>
      <c r="Z6922" s="8">
        <v>0.01</v>
      </c>
      <c r="AA6922" s="8">
        <v>3779836.6099999938</v>
      </c>
      <c r="AB6922" s="8">
        <v>395243.36999999976</v>
      </c>
      <c r="AC6922" s="9">
        <f t="shared" si="652"/>
        <v>3384593.2399999942</v>
      </c>
      <c r="AD6922" s="5" t="str">
        <f>$C6922&amp;" "&amp;VLOOKUP(C6922,Tegevusalad!$A$1:$B$89,2,FALSE)</f>
        <v>69 JURIIDILISED TOIMINGUD JA ARVEPIDAMINE</v>
      </c>
      <c r="AE6922" s="6">
        <f t="shared" si="648"/>
        <v>25454716.209999997</v>
      </c>
      <c r="AF6922" s="6">
        <f t="shared" si="649"/>
        <v>8656630.6599999834</v>
      </c>
      <c r="AG6922" s="6">
        <f t="shared" si="650"/>
        <v>31799444.300000001</v>
      </c>
      <c r="AH6922" s="6">
        <f t="shared" si="651"/>
        <v>10246156.099999983</v>
      </c>
      <c r="AI6922" s="6">
        <f t="shared" si="653"/>
        <v>31797712.220000003</v>
      </c>
    </row>
    <row r="6923" spans="1:35">
      <c r="A6923" s="3">
        <v>2020</v>
      </c>
      <c r="B6923" s="3">
        <v>10</v>
      </c>
      <c r="C6923" s="4">
        <v>70</v>
      </c>
      <c r="D6923" s="3">
        <v>4070</v>
      </c>
      <c r="E6923" s="8">
        <v>35757880.439999968</v>
      </c>
      <c r="F6923" s="8">
        <v>22363.970000000008</v>
      </c>
      <c r="G6923" s="8">
        <v>37603158.290000014</v>
      </c>
      <c r="H6923" s="8">
        <v>18968800.84</v>
      </c>
      <c r="I6923" s="8">
        <v>7402857.1700000009</v>
      </c>
      <c r="J6923" s="8">
        <v>1064595.68</v>
      </c>
      <c r="K6923" s="8">
        <v>148.33000000000001</v>
      </c>
      <c r="L6923" s="8">
        <v>7153588.9800000032</v>
      </c>
      <c r="M6923" s="8">
        <v>7973.28</v>
      </c>
      <c r="N6923" s="8">
        <v>5595943.9899999024</v>
      </c>
      <c r="O6923" s="8">
        <v>28014.090000000004</v>
      </c>
      <c r="P6923" s="8">
        <v>422359.44000000012</v>
      </c>
      <c r="Q6923" s="8">
        <v>112399.76999999995</v>
      </c>
      <c r="R6923" s="8">
        <v>29946.37</v>
      </c>
      <c r="S6923" s="8">
        <v>7662519.3000000184</v>
      </c>
      <c r="T6923" s="8">
        <v>1550546.2300000007</v>
      </c>
      <c r="U6923" s="8">
        <v>4409176.7100000009</v>
      </c>
      <c r="V6923" s="8">
        <v>33231.919999999998</v>
      </c>
      <c r="W6923" s="8">
        <v>8271278.3399999989</v>
      </c>
      <c r="X6923" s="8">
        <v>201014.06</v>
      </c>
      <c r="Y6923" s="8">
        <v>2.12</v>
      </c>
      <c r="Z6923" s="8">
        <v>0</v>
      </c>
      <c r="AA6923" s="8">
        <v>3131201.6100000031</v>
      </c>
      <c r="AB6923" s="8">
        <v>1565581.220000027</v>
      </c>
      <c r="AC6923" s="9">
        <f t="shared" si="652"/>
        <v>1565620.3899999761</v>
      </c>
      <c r="AD6923" s="5" t="str">
        <f>$C6923&amp;" "&amp;VLOOKUP(C6923,Tegevusalad!$A$1:$B$89,2,FALSE)</f>
        <v>70 PEAKONTORITE TEGEVUS; JUHTIMISALANE NÕUSTAMINE</v>
      </c>
      <c r="AE6923" s="6">
        <f t="shared" si="648"/>
        <v>23909562.459999949</v>
      </c>
      <c r="AF6923" s="6">
        <f t="shared" si="649"/>
        <v>15950917.259999493</v>
      </c>
      <c r="AG6923" s="6">
        <f t="shared" si="650"/>
        <v>61512720.74999997</v>
      </c>
      <c r="AH6923" s="6">
        <f t="shared" si="651"/>
        <v>28129451.799999513</v>
      </c>
      <c r="AI6923" s="6">
        <f t="shared" si="653"/>
        <v>61311706.689999968</v>
      </c>
    </row>
    <row r="6924" spans="1:35">
      <c r="A6924" s="3">
        <v>2020</v>
      </c>
      <c r="B6924" s="3">
        <v>10</v>
      </c>
      <c r="C6924" s="4">
        <v>71</v>
      </c>
      <c r="D6924" s="3">
        <v>2451</v>
      </c>
      <c r="E6924" s="8">
        <v>35908522.179999955</v>
      </c>
      <c r="F6924" s="8">
        <v>5026.21</v>
      </c>
      <c r="G6924" s="8">
        <v>6143170.6600000011</v>
      </c>
      <c r="H6924" s="8">
        <v>4160192.5100000002</v>
      </c>
      <c r="I6924" s="8">
        <v>857649.37000000011</v>
      </c>
      <c r="J6924" s="8">
        <v>508617.94</v>
      </c>
      <c r="K6924" s="8">
        <v>0</v>
      </c>
      <c r="L6924" s="8">
        <v>7182156.9099999974</v>
      </c>
      <c r="M6924" s="8">
        <v>0</v>
      </c>
      <c r="N6924" s="8">
        <v>3802226.4200000041</v>
      </c>
      <c r="O6924" s="8">
        <v>20606.019999999997</v>
      </c>
      <c r="P6924" s="8">
        <v>229060.0400000001</v>
      </c>
      <c r="Q6924" s="8">
        <v>90708.609999999913</v>
      </c>
      <c r="R6924" s="8">
        <v>43037.609999999986</v>
      </c>
      <c r="S6924" s="8">
        <v>3667739.5400000019</v>
      </c>
      <c r="T6924" s="8">
        <v>2259712.42</v>
      </c>
      <c r="U6924" s="8">
        <v>480382.0199999999</v>
      </c>
      <c r="V6924" s="8">
        <v>-14283.490000000003</v>
      </c>
      <c r="W6924" s="8">
        <v>55365.020000000004</v>
      </c>
      <c r="X6924" s="8">
        <v>4235.4699999999993</v>
      </c>
      <c r="Y6924" s="8">
        <v>0.01</v>
      </c>
      <c r="Z6924" s="8">
        <v>1007.78</v>
      </c>
      <c r="AA6924" s="8">
        <v>3987480.1200000015</v>
      </c>
      <c r="AB6924" s="8">
        <v>608557.40000000107</v>
      </c>
      <c r="AC6924" s="9">
        <f t="shared" si="652"/>
        <v>3378922.7200000007</v>
      </c>
      <c r="AD6924" s="5" t="str">
        <f>$C6924&amp;" "&amp;VLOOKUP(C6924,Tegevusalad!$A$1:$B$89,2,FALSE)</f>
        <v>71 ARHITEKTI- JA INSENERITEGEVUSED; TEIMIMINE JA ANALÜÜS</v>
      </c>
      <c r="AE6924" s="6">
        <f t="shared" si="648"/>
        <v>31769662.299999952</v>
      </c>
      <c r="AF6924" s="6">
        <f t="shared" si="649"/>
        <v>14960885.000000017</v>
      </c>
      <c r="AG6924" s="6">
        <f t="shared" si="650"/>
        <v>37912832.959999956</v>
      </c>
      <c r="AH6924" s="6">
        <f t="shared" si="651"/>
        <v>19226320.150000017</v>
      </c>
      <c r="AI6924" s="6">
        <f t="shared" si="653"/>
        <v>37908597.489999957</v>
      </c>
    </row>
    <row r="6925" spans="1:35">
      <c r="A6925" s="3">
        <v>2020</v>
      </c>
      <c r="B6925" s="3">
        <v>10</v>
      </c>
      <c r="C6925" s="4">
        <v>72</v>
      </c>
      <c r="D6925" s="3">
        <v>340</v>
      </c>
      <c r="E6925" s="8">
        <v>3470157.6500000004</v>
      </c>
      <c r="F6925" s="8">
        <v>9026.9700000000012</v>
      </c>
      <c r="G6925" s="8">
        <v>2963470.74</v>
      </c>
      <c r="H6925" s="8">
        <v>1614011.9600000002</v>
      </c>
      <c r="I6925" s="8">
        <v>225660.99</v>
      </c>
      <c r="J6925" s="8">
        <v>60838.19</v>
      </c>
      <c r="K6925" s="8">
        <v>0</v>
      </c>
      <c r="L6925" s="8">
        <v>694843.94</v>
      </c>
      <c r="M6925" s="8">
        <v>430.87</v>
      </c>
      <c r="N6925" s="8">
        <v>833711.25999999978</v>
      </c>
      <c r="O6925" s="8">
        <v>42752.89</v>
      </c>
      <c r="P6925" s="8">
        <v>189027.41</v>
      </c>
      <c r="Q6925" s="8">
        <v>9076.9500000000007</v>
      </c>
      <c r="R6925" s="8">
        <v>3298.4400000000005</v>
      </c>
      <c r="S6925" s="8">
        <v>944363.16000000015</v>
      </c>
      <c r="T6925" s="8">
        <v>310350.27999999997</v>
      </c>
      <c r="U6925" s="8">
        <v>108563.64</v>
      </c>
      <c r="V6925" s="8">
        <v>0</v>
      </c>
      <c r="W6925" s="8">
        <v>54486.44</v>
      </c>
      <c r="X6925" s="8">
        <v>192.46</v>
      </c>
      <c r="Y6925" s="8">
        <v>0</v>
      </c>
      <c r="Z6925" s="8">
        <v>0</v>
      </c>
      <c r="AA6925" s="8">
        <v>282744.64999999979</v>
      </c>
      <c r="AB6925" s="8">
        <v>421181.09999999986</v>
      </c>
      <c r="AC6925" s="9">
        <f t="shared" si="652"/>
        <v>-138436.45000000007</v>
      </c>
      <c r="AD6925" s="5" t="str">
        <f>$C6925&amp;" "&amp;VLOOKUP(C6925,Tegevusalad!$A$1:$B$89,2,FALSE)</f>
        <v>72 TEADUS- JA ARENDUSTEGEVUS</v>
      </c>
      <c r="AE6925" s="6">
        <f t="shared" si="648"/>
        <v>2426450.2800000003</v>
      </c>
      <c r="AF6925" s="6">
        <f t="shared" si="649"/>
        <v>2918357.2499999981</v>
      </c>
      <c r="AG6925" s="6">
        <f t="shared" si="650"/>
        <v>5389921.0200000014</v>
      </c>
      <c r="AH6925" s="6">
        <f t="shared" si="651"/>
        <v>4185048.4999999986</v>
      </c>
      <c r="AI6925" s="6">
        <f t="shared" si="653"/>
        <v>5389728.5600000015</v>
      </c>
    </row>
    <row r="6926" spans="1:35">
      <c r="A6926" s="3">
        <v>2020</v>
      </c>
      <c r="B6926" s="3">
        <v>10</v>
      </c>
      <c r="C6926" s="4">
        <v>73</v>
      </c>
      <c r="D6926" s="3">
        <v>1463</v>
      </c>
      <c r="E6926" s="8">
        <v>37715892.019999973</v>
      </c>
      <c r="F6926" s="8">
        <v>1600316.5299999996</v>
      </c>
      <c r="G6926" s="8">
        <v>22703901.949999984</v>
      </c>
      <c r="H6926" s="8">
        <v>11976283.789999999</v>
      </c>
      <c r="I6926" s="8">
        <v>457166.00000000006</v>
      </c>
      <c r="J6926" s="8">
        <v>15707.380000000001</v>
      </c>
      <c r="K6926" s="8">
        <v>0</v>
      </c>
      <c r="L6926" s="8">
        <v>7687206.9399999976</v>
      </c>
      <c r="M6926" s="8">
        <v>0</v>
      </c>
      <c r="N6926" s="8">
        <v>5987505.8800000008</v>
      </c>
      <c r="O6926" s="8">
        <v>20166.240000000002</v>
      </c>
      <c r="P6926" s="8">
        <v>37205.33</v>
      </c>
      <c r="Q6926" s="8">
        <v>23989.259999999995</v>
      </c>
      <c r="R6926" s="8">
        <v>10890.309999999996</v>
      </c>
      <c r="S6926" s="8">
        <v>11135357.860000014</v>
      </c>
      <c r="T6926" s="8">
        <v>1498112.4000000001</v>
      </c>
      <c r="U6926" s="8">
        <v>2356500.34</v>
      </c>
      <c r="V6926" s="8">
        <v>110811.06999999998</v>
      </c>
      <c r="W6926" s="8">
        <v>222853.19</v>
      </c>
      <c r="X6926" s="8">
        <v>1258.9299999999998</v>
      </c>
      <c r="Y6926" s="8">
        <v>0.02</v>
      </c>
      <c r="Z6926" s="8">
        <v>0</v>
      </c>
      <c r="AA6926" s="8">
        <v>2188898.1699999981</v>
      </c>
      <c r="AB6926" s="8">
        <v>489197.08999999997</v>
      </c>
      <c r="AC6926" s="9">
        <f t="shared" si="652"/>
        <v>1699701.0799999982</v>
      </c>
      <c r="AD6926" s="5" t="str">
        <f>$C6926&amp;" "&amp;VLOOKUP(C6926,Tegevusalad!$A$1:$B$89,2,FALSE)</f>
        <v>73 REKLAAMINDUS JA TURU-UURINGUD</v>
      </c>
      <c r="AE6926" s="6">
        <f t="shared" si="648"/>
        <v>25825609.27999996</v>
      </c>
      <c r="AF6926" s="6">
        <f t="shared" si="649"/>
        <v>16510102.619999986</v>
      </c>
      <c r="AG6926" s="6">
        <f t="shared" si="650"/>
        <v>48529511.229999945</v>
      </c>
      <c r="AH6926" s="6">
        <f t="shared" si="651"/>
        <v>29991980.949999999</v>
      </c>
      <c r="AI6926" s="6">
        <f t="shared" si="653"/>
        <v>48528252.299999937</v>
      </c>
    </row>
    <row r="6927" spans="1:35">
      <c r="A6927" s="3">
        <v>2020</v>
      </c>
      <c r="B6927" s="3">
        <v>10</v>
      </c>
      <c r="C6927" s="4">
        <v>74</v>
      </c>
      <c r="D6927" s="3">
        <v>2331</v>
      </c>
      <c r="E6927" s="8">
        <v>14638147.760000002</v>
      </c>
      <c r="F6927" s="8">
        <v>28244.099999999995</v>
      </c>
      <c r="G6927" s="8">
        <v>11998072.750000002</v>
      </c>
      <c r="H6927" s="8">
        <v>5314976.8000000007</v>
      </c>
      <c r="I6927" s="8">
        <v>889534.14999999967</v>
      </c>
      <c r="J6927" s="8">
        <v>273954.41000000003</v>
      </c>
      <c r="K6927" s="8">
        <v>0</v>
      </c>
      <c r="L6927" s="8">
        <v>2930171.549999997</v>
      </c>
      <c r="M6927" s="8">
        <v>2207.4300000000003</v>
      </c>
      <c r="N6927" s="8">
        <v>2082127.7600000042</v>
      </c>
      <c r="O6927" s="8">
        <v>56327.090000000011</v>
      </c>
      <c r="P6927" s="8">
        <v>204042.52000000002</v>
      </c>
      <c r="Q6927" s="8">
        <v>29730.380000000026</v>
      </c>
      <c r="R6927" s="8">
        <v>8714.1999999999953</v>
      </c>
      <c r="S6927" s="8">
        <v>3458229.3100000019</v>
      </c>
      <c r="T6927" s="8">
        <v>2050150.6100000008</v>
      </c>
      <c r="U6927" s="8">
        <v>509959.67000000016</v>
      </c>
      <c r="V6927" s="8">
        <v>864.2600000000001</v>
      </c>
      <c r="W6927" s="8">
        <v>406281.47000000003</v>
      </c>
      <c r="X6927" s="8">
        <v>32336.320000000003</v>
      </c>
      <c r="Y6927" s="8">
        <v>0.02</v>
      </c>
      <c r="Z6927" s="8">
        <v>36.770000000000003</v>
      </c>
      <c r="AA6927" s="8">
        <v>1326726.8699999999</v>
      </c>
      <c r="AB6927" s="8">
        <v>476512.3999999988</v>
      </c>
      <c r="AC6927" s="9">
        <f t="shared" si="652"/>
        <v>850214.47000000114</v>
      </c>
      <c r="AD6927" s="5" t="str">
        <f>$C6927&amp;" "&amp;VLOOKUP(C6927,Tegevusalad!$A$1:$B$89,2,FALSE)</f>
        <v>74 MUU KUTSE-, TEADUS- JA TEHNIKAALANE TEGEVUS</v>
      </c>
      <c r="AE6927" s="6">
        <f t="shared" si="648"/>
        <v>10730539.199999999</v>
      </c>
      <c r="AF6927" s="6">
        <f t="shared" si="649"/>
        <v>6205249.6300000176</v>
      </c>
      <c r="AG6927" s="6">
        <f t="shared" si="650"/>
        <v>22728611.950000003</v>
      </c>
      <c r="AH6927" s="6">
        <f t="shared" si="651"/>
        <v>10454209.800000019</v>
      </c>
      <c r="AI6927" s="6">
        <f t="shared" si="653"/>
        <v>22696275.630000003</v>
      </c>
    </row>
    <row r="6928" spans="1:35">
      <c r="A6928" s="3">
        <v>2020</v>
      </c>
      <c r="B6928" s="3">
        <v>10</v>
      </c>
      <c r="C6928" s="4">
        <v>75</v>
      </c>
      <c r="D6928" s="3">
        <v>146</v>
      </c>
      <c r="E6928" s="8">
        <v>1769245.2600000005</v>
      </c>
      <c r="F6928" s="8">
        <v>590088.68000000017</v>
      </c>
      <c r="G6928" s="8">
        <v>8932.2900000000009</v>
      </c>
      <c r="H6928" s="8">
        <v>5780.33</v>
      </c>
      <c r="I6928" s="8">
        <v>1552.8899999999999</v>
      </c>
      <c r="J6928" s="8">
        <v>0</v>
      </c>
      <c r="K6928" s="8">
        <v>0</v>
      </c>
      <c r="L6928" s="8">
        <v>406957.08000000007</v>
      </c>
      <c r="M6928" s="8">
        <v>0</v>
      </c>
      <c r="N6928" s="8">
        <v>225392.40000000014</v>
      </c>
      <c r="O6928" s="8">
        <v>0</v>
      </c>
      <c r="P6928" s="8">
        <v>14752.81</v>
      </c>
      <c r="Q6928" s="8">
        <v>13672.190000000002</v>
      </c>
      <c r="R6928" s="8">
        <v>1307.1099999999999</v>
      </c>
      <c r="S6928" s="8">
        <v>57553.77</v>
      </c>
      <c r="T6928" s="8">
        <v>37721.009999999995</v>
      </c>
      <c r="U6928" s="8">
        <v>3832.49</v>
      </c>
      <c r="V6928" s="8">
        <v>0</v>
      </c>
      <c r="W6928" s="8">
        <v>2862.87</v>
      </c>
      <c r="X6928" s="8">
        <v>0</v>
      </c>
      <c r="Y6928" s="8">
        <v>0</v>
      </c>
      <c r="Z6928" s="8">
        <v>0</v>
      </c>
      <c r="AA6928" s="8">
        <v>196358.01</v>
      </c>
      <c r="AB6928" s="8">
        <v>14793.329999999998</v>
      </c>
      <c r="AC6928" s="9">
        <f t="shared" si="652"/>
        <v>181564.68000000002</v>
      </c>
      <c r="AD6928" s="5" t="str">
        <f>$C6928&amp;" "&amp;VLOOKUP(C6928,Tegevusalad!$A$1:$B$89,2,FALSE)</f>
        <v>75 VETERINAARIA</v>
      </c>
      <c r="AE6928" s="6">
        <f t="shared" si="648"/>
        <v>2297947.6800000006</v>
      </c>
      <c r="AF6928" s="6">
        <f t="shared" si="649"/>
        <v>1072111.2900000005</v>
      </c>
      <c r="AG6928" s="6">
        <f t="shared" si="650"/>
        <v>2306879.9700000007</v>
      </c>
      <c r="AH6928" s="6">
        <f t="shared" si="651"/>
        <v>1133497.5500000005</v>
      </c>
      <c r="AI6928" s="6">
        <f t="shared" si="653"/>
        <v>2306879.9700000007</v>
      </c>
    </row>
    <row r="6929" spans="1:35">
      <c r="A6929" s="3">
        <v>2020</v>
      </c>
      <c r="B6929" s="3">
        <v>10</v>
      </c>
      <c r="C6929" s="4">
        <v>77</v>
      </c>
      <c r="D6929" s="3">
        <v>1533</v>
      </c>
      <c r="E6929" s="8">
        <v>30207214.300000004</v>
      </c>
      <c r="F6929" s="8">
        <v>603064.84000000008</v>
      </c>
      <c r="G6929" s="8">
        <v>15561912.709999997</v>
      </c>
      <c r="H6929" s="8">
        <v>12169342.089999996</v>
      </c>
      <c r="I6929" s="8">
        <v>1218732</v>
      </c>
      <c r="J6929" s="8">
        <v>129825.8</v>
      </c>
      <c r="K6929" s="8">
        <v>0</v>
      </c>
      <c r="L6929" s="8">
        <v>6095718.7500000019</v>
      </c>
      <c r="M6929" s="8">
        <v>7006.05</v>
      </c>
      <c r="N6929" s="8">
        <v>4532263.3299999963</v>
      </c>
      <c r="O6929" s="8">
        <v>29539.87</v>
      </c>
      <c r="P6929" s="8">
        <v>941806.88000000035</v>
      </c>
      <c r="Q6929" s="8">
        <v>148455.31999999998</v>
      </c>
      <c r="R6929" s="8">
        <v>17427.759999999998</v>
      </c>
      <c r="S6929" s="8">
        <v>4002299.7499999991</v>
      </c>
      <c r="T6929" s="8">
        <v>1725792.8800000001</v>
      </c>
      <c r="U6929" s="8">
        <v>201553.96999999994</v>
      </c>
      <c r="V6929" s="8">
        <v>8999.880000000001</v>
      </c>
      <c r="W6929" s="8">
        <v>624955.51000000013</v>
      </c>
      <c r="X6929" s="8">
        <v>62327.08</v>
      </c>
      <c r="Y6929" s="8">
        <v>0</v>
      </c>
      <c r="Z6929" s="8">
        <v>0</v>
      </c>
      <c r="AA6929" s="8">
        <v>2881158.8999999985</v>
      </c>
      <c r="AB6929" s="8">
        <v>1310697.4299999995</v>
      </c>
      <c r="AC6929" s="9">
        <f t="shared" si="652"/>
        <v>1570461.469999999</v>
      </c>
      <c r="AD6929" s="5" t="str">
        <f>$C6929&amp;" "&amp;VLOOKUP(C6929,Tegevusalad!$A$1:$B$89,2,FALSE)</f>
        <v>77 RENTIMINE JA KASUTUSRENT</v>
      </c>
      <c r="AE6929" s="6">
        <f t="shared" si="648"/>
        <v>26668752.500000004</v>
      </c>
      <c r="AF6929" s="6">
        <f t="shared" si="649"/>
        <v>18405902.259999979</v>
      </c>
      <c r="AG6929" s="6">
        <f t="shared" si="650"/>
        <v>42230665.210000001</v>
      </c>
      <c r="AH6929" s="6">
        <f t="shared" si="651"/>
        <v>22748455.449999981</v>
      </c>
      <c r="AI6929" s="6">
        <f t="shared" si="653"/>
        <v>42168338.130000003</v>
      </c>
    </row>
    <row r="6930" spans="1:35">
      <c r="A6930" s="3">
        <v>2020</v>
      </c>
      <c r="B6930" s="3">
        <v>10</v>
      </c>
      <c r="C6930" s="4">
        <v>78</v>
      </c>
      <c r="D6930" s="3">
        <v>742</v>
      </c>
      <c r="E6930" s="8">
        <v>16967132.950000003</v>
      </c>
      <c r="F6930" s="8">
        <v>4931.25</v>
      </c>
      <c r="G6930" s="8">
        <v>8348685.1600000001</v>
      </c>
      <c r="H6930" s="8">
        <v>7017541.1199999982</v>
      </c>
      <c r="I6930" s="8">
        <v>119147.56</v>
      </c>
      <c r="J6930" s="8">
        <v>1948.53</v>
      </c>
      <c r="K6930" s="8">
        <v>0</v>
      </c>
      <c r="L6930" s="8">
        <v>3393870.4099999992</v>
      </c>
      <c r="M6930" s="8">
        <v>0</v>
      </c>
      <c r="N6930" s="8">
        <v>1275424.3599999999</v>
      </c>
      <c r="O6930" s="8">
        <v>390.72</v>
      </c>
      <c r="P6930" s="8">
        <v>22155.82</v>
      </c>
      <c r="Q6930" s="8">
        <v>23815.05</v>
      </c>
      <c r="R6930" s="8">
        <v>4037.0600000000004</v>
      </c>
      <c r="S6930" s="8">
        <v>793277.71999999974</v>
      </c>
      <c r="T6930" s="8">
        <v>192647.97999999998</v>
      </c>
      <c r="U6930" s="8">
        <v>863386.71000000008</v>
      </c>
      <c r="V6930" s="8">
        <v>6245.05</v>
      </c>
      <c r="W6930" s="8">
        <v>39806.119999999995</v>
      </c>
      <c r="X6930" s="8">
        <v>475.7</v>
      </c>
      <c r="Y6930" s="8">
        <v>51.61</v>
      </c>
      <c r="Z6930" s="8">
        <v>0</v>
      </c>
      <c r="AA6930" s="8">
        <v>2470509.9900000012</v>
      </c>
      <c r="AB6930" s="8">
        <v>352012.32999999996</v>
      </c>
      <c r="AC6930" s="9">
        <f t="shared" si="652"/>
        <v>2118497.6600000011</v>
      </c>
      <c r="AD6930" s="5" t="str">
        <f>$C6930&amp;" "&amp;VLOOKUP(C6930,Tegevusalad!$A$1:$B$89,2,FALSE)</f>
        <v>78 TÖÖHÕIVE</v>
      </c>
      <c r="AE6930" s="6">
        <f t="shared" si="648"/>
        <v>15315875.470000003</v>
      </c>
      <c r="AF6930" s="6">
        <f t="shared" si="649"/>
        <v>4744934.1199999992</v>
      </c>
      <c r="AG6930" s="6">
        <f t="shared" si="650"/>
        <v>23664560.630000003</v>
      </c>
      <c r="AH6930" s="6">
        <f t="shared" si="651"/>
        <v>6397307.0999999996</v>
      </c>
      <c r="AI6930" s="6">
        <f t="shared" si="653"/>
        <v>23664084.930000003</v>
      </c>
    </row>
    <row r="6931" spans="1:35">
      <c r="A6931" s="3">
        <v>2020</v>
      </c>
      <c r="B6931" s="3">
        <v>10</v>
      </c>
      <c r="C6931" s="4">
        <v>79</v>
      </c>
      <c r="D6931" s="3">
        <v>369</v>
      </c>
      <c r="E6931" s="8">
        <v>1992361.14</v>
      </c>
      <c r="F6931" s="8">
        <v>45969.320000000007</v>
      </c>
      <c r="G6931" s="8">
        <v>3110070.620000001</v>
      </c>
      <c r="H6931" s="8">
        <v>991081.01</v>
      </c>
      <c r="I6931" s="8">
        <v>12000</v>
      </c>
      <c r="J6931" s="8">
        <v>0</v>
      </c>
      <c r="K6931" s="8">
        <v>0</v>
      </c>
      <c r="L6931" s="8">
        <v>402609.41999999969</v>
      </c>
      <c r="M6931" s="8">
        <v>0</v>
      </c>
      <c r="N6931" s="8">
        <v>386841.38000000006</v>
      </c>
      <c r="O6931" s="8">
        <v>1775.9</v>
      </c>
      <c r="P6931" s="8">
        <v>7800.0199999999995</v>
      </c>
      <c r="Q6931" s="8">
        <v>1845.6</v>
      </c>
      <c r="R6931" s="8">
        <v>1862.1699999999998</v>
      </c>
      <c r="S6931" s="8">
        <v>199595.84000000003</v>
      </c>
      <c r="T6931" s="8">
        <v>31025.850000000002</v>
      </c>
      <c r="U6931" s="8">
        <v>39685.050000000003</v>
      </c>
      <c r="V6931" s="8">
        <v>0</v>
      </c>
      <c r="W6931" s="8">
        <v>56445.81</v>
      </c>
      <c r="X6931" s="8">
        <v>0</v>
      </c>
      <c r="Y6931" s="8">
        <v>11.16</v>
      </c>
      <c r="Z6931" s="8">
        <v>2431.4900000000002</v>
      </c>
      <c r="AA6931" s="8">
        <v>105677.36999999997</v>
      </c>
      <c r="AB6931" s="8">
        <v>92329.660000000033</v>
      </c>
      <c r="AC6931" s="9">
        <f t="shared" si="652"/>
        <v>13347.709999999934</v>
      </c>
      <c r="AD6931" s="5" t="str">
        <f>$C6931&amp;" "&amp;VLOOKUP(C6931,Tegevusalad!$A$1:$B$89,2,FALSE)</f>
        <v>79 REISIBÜROODE JA REISIKORRALDAJATE TEGEVUS, RESERVEERIMINE NING SELLEGA SEOTUD TEGEVUS</v>
      </c>
      <c r="AE6931" s="6">
        <f t="shared" si="648"/>
        <v>1799049.5699999998</v>
      </c>
      <c r="AF6931" s="6">
        <f t="shared" si="649"/>
        <v>1695357.3599999999</v>
      </c>
      <c r="AG6931" s="6">
        <f t="shared" si="650"/>
        <v>4909120.1900000013</v>
      </c>
      <c r="AH6931" s="6">
        <f t="shared" si="651"/>
        <v>1943517.7500000002</v>
      </c>
      <c r="AI6931" s="6">
        <f t="shared" si="653"/>
        <v>4909120.1900000013</v>
      </c>
    </row>
    <row r="6932" spans="1:35">
      <c r="A6932" s="3">
        <v>2020</v>
      </c>
      <c r="B6932" s="3">
        <v>10</v>
      </c>
      <c r="C6932" s="4">
        <v>80</v>
      </c>
      <c r="D6932" s="3">
        <v>135</v>
      </c>
      <c r="E6932" s="8">
        <v>12677221.070000002</v>
      </c>
      <c r="F6932" s="8">
        <v>2901.44</v>
      </c>
      <c r="G6932" s="8">
        <v>646564.43000000005</v>
      </c>
      <c r="H6932" s="8">
        <v>246884.88</v>
      </c>
      <c r="I6932" s="8">
        <v>103501.35</v>
      </c>
      <c r="J6932" s="8">
        <v>27406.78</v>
      </c>
      <c r="K6932" s="8">
        <v>0</v>
      </c>
      <c r="L6932" s="8">
        <v>2535705.3799999994</v>
      </c>
      <c r="M6932" s="8">
        <v>0</v>
      </c>
      <c r="N6932" s="8">
        <v>971959.04</v>
      </c>
      <c r="O6932" s="8">
        <v>45156.29</v>
      </c>
      <c r="P6932" s="8">
        <v>24031.31</v>
      </c>
      <c r="Q6932" s="8">
        <v>35593.109999999993</v>
      </c>
      <c r="R6932" s="8">
        <v>11398.7</v>
      </c>
      <c r="S6932" s="8">
        <v>1395573.91</v>
      </c>
      <c r="T6932" s="8">
        <v>906012.26999999979</v>
      </c>
      <c r="U6932" s="8">
        <v>40599.68</v>
      </c>
      <c r="V6932" s="8">
        <v>478.07000000000005</v>
      </c>
      <c r="W6932" s="8">
        <v>101602.27</v>
      </c>
      <c r="X6932" s="8">
        <v>0</v>
      </c>
      <c r="Y6932" s="8">
        <v>0</v>
      </c>
      <c r="Z6932" s="8">
        <v>2.83</v>
      </c>
      <c r="AA6932" s="8">
        <v>1597683.1400000008</v>
      </c>
      <c r="AB6932" s="8">
        <v>33939.62999999999</v>
      </c>
      <c r="AC6932" s="9">
        <f t="shared" si="652"/>
        <v>1563743.5100000009</v>
      </c>
      <c r="AD6932" s="5" t="str">
        <f>$C6932&amp;" "&amp;VLOOKUP(C6932,Tegevusalad!$A$1:$B$89,2,FALSE)</f>
        <v>80 TURVATÖÖ JA JUURDLUS</v>
      </c>
      <c r="AE6932" s="6">
        <f t="shared" si="648"/>
        <v>11243948.920000002</v>
      </c>
      <c r="AF6932" s="6">
        <f t="shared" si="649"/>
        <v>3255311.7299999991</v>
      </c>
      <c r="AG6932" s="6">
        <f t="shared" si="650"/>
        <v>11890513.350000001</v>
      </c>
      <c r="AH6932" s="6">
        <f t="shared" si="651"/>
        <v>4916788.6999999993</v>
      </c>
      <c r="AI6932" s="6">
        <f t="shared" si="653"/>
        <v>11890513.350000001</v>
      </c>
    </row>
    <row r="6933" spans="1:35">
      <c r="A6933" s="3">
        <v>2020</v>
      </c>
      <c r="B6933" s="3">
        <v>10</v>
      </c>
      <c r="C6933" s="4">
        <v>81</v>
      </c>
      <c r="D6933" s="3">
        <v>1268</v>
      </c>
      <c r="E6933" s="8">
        <v>28259236.080000002</v>
      </c>
      <c r="F6933" s="8">
        <v>12942.550000000001</v>
      </c>
      <c r="G6933" s="8">
        <v>1238735.08</v>
      </c>
      <c r="H6933" s="8">
        <v>1012006.7200000002</v>
      </c>
      <c r="I6933" s="8">
        <v>150919.62000000002</v>
      </c>
      <c r="J6933" s="8">
        <v>970.7</v>
      </c>
      <c r="K6933" s="8">
        <v>0</v>
      </c>
      <c r="L6933" s="8">
        <v>5653012.1699999915</v>
      </c>
      <c r="M6933" s="8">
        <v>0</v>
      </c>
      <c r="N6933" s="8">
        <v>2892822.9599999976</v>
      </c>
      <c r="O6933" s="8">
        <v>1572.44</v>
      </c>
      <c r="P6933" s="8">
        <v>224863.59999999998</v>
      </c>
      <c r="Q6933" s="8">
        <v>51594.34</v>
      </c>
      <c r="R6933" s="8">
        <v>8688.4699999999975</v>
      </c>
      <c r="S6933" s="8">
        <v>645394.16999999993</v>
      </c>
      <c r="T6933" s="8">
        <v>524701.8600000001</v>
      </c>
      <c r="U6933" s="8">
        <v>96559.720000000016</v>
      </c>
      <c r="V6933" s="8">
        <v>10165.190000000002</v>
      </c>
      <c r="W6933" s="8">
        <v>537873.69999999995</v>
      </c>
      <c r="X6933" s="8">
        <v>1212.79</v>
      </c>
      <c r="Y6933" s="8">
        <v>0</v>
      </c>
      <c r="Z6933" s="8">
        <v>507.75</v>
      </c>
      <c r="AA6933" s="8">
        <v>2908836.7699999972</v>
      </c>
      <c r="AB6933" s="8">
        <v>149155.31</v>
      </c>
      <c r="AC6933" s="9">
        <f t="shared" si="652"/>
        <v>2759681.4599999972</v>
      </c>
      <c r="AD6933" s="5" t="str">
        <f>$C6933&amp;" "&amp;VLOOKUP(C6933,Tegevusalad!$A$1:$B$89,2,FALSE)</f>
        <v>81 HOONETE JA MAASTIKE HOOLDUS</v>
      </c>
      <c r="AE6933" s="6">
        <f t="shared" si="648"/>
        <v>27531437.530000001</v>
      </c>
      <c r="AF6933" s="6">
        <f t="shared" si="649"/>
        <v>13767906.249999989</v>
      </c>
      <c r="AG6933" s="6">
        <f t="shared" si="650"/>
        <v>28770172.609999999</v>
      </c>
      <c r="AH6933" s="6">
        <f t="shared" si="651"/>
        <v>14507557.149999989</v>
      </c>
      <c r="AI6933" s="6">
        <f t="shared" si="653"/>
        <v>28768959.82</v>
      </c>
    </row>
    <row r="6934" spans="1:35">
      <c r="A6934" s="3">
        <v>2020</v>
      </c>
      <c r="B6934" s="3">
        <v>10</v>
      </c>
      <c r="C6934" s="4">
        <v>82</v>
      </c>
      <c r="D6934" s="3">
        <v>1418</v>
      </c>
      <c r="E6934" s="8">
        <v>18832088.229999997</v>
      </c>
      <c r="F6934" s="8">
        <v>14689.05</v>
      </c>
      <c r="G6934" s="8">
        <v>13800533.590000007</v>
      </c>
      <c r="H6934" s="8">
        <v>10232336.710000003</v>
      </c>
      <c r="I6934" s="8">
        <v>797756.27</v>
      </c>
      <c r="J6934" s="8">
        <v>602129.30000000005</v>
      </c>
      <c r="K6934" s="8">
        <v>0</v>
      </c>
      <c r="L6934" s="8">
        <v>3767739.7099999967</v>
      </c>
      <c r="M6934" s="8">
        <v>0</v>
      </c>
      <c r="N6934" s="8">
        <v>3253674.7000000044</v>
      </c>
      <c r="O6934" s="8">
        <v>15563.74</v>
      </c>
      <c r="P6934" s="8">
        <v>174346.61000000004</v>
      </c>
      <c r="Q6934" s="8">
        <v>22079.470000000012</v>
      </c>
      <c r="R6934" s="8">
        <v>18728.919999999987</v>
      </c>
      <c r="S6934" s="8">
        <v>5106557.8299999982</v>
      </c>
      <c r="T6934" s="8">
        <v>2164594.3400000003</v>
      </c>
      <c r="U6934" s="8">
        <v>1463823.8699999996</v>
      </c>
      <c r="V6934" s="8">
        <v>73639.789999999994</v>
      </c>
      <c r="W6934" s="8">
        <v>445779.52999999991</v>
      </c>
      <c r="X6934" s="8">
        <v>13035.910000000002</v>
      </c>
      <c r="Y6934" s="8">
        <v>881.7</v>
      </c>
      <c r="Z6934" s="8">
        <v>2438.48</v>
      </c>
      <c r="AA6934" s="8">
        <v>1194829.2500000002</v>
      </c>
      <c r="AB6934" s="8">
        <v>682321.02000000025</v>
      </c>
      <c r="AC6934" s="9">
        <f t="shared" si="652"/>
        <v>512508.23</v>
      </c>
      <c r="AD6934" s="5" t="str">
        <f>$C6934&amp;" "&amp;VLOOKUP(C6934,Tegevusalad!$A$1:$B$89,2,FALSE)</f>
        <v>82 BÜROOHALDUS, BÜROODE JA MUU ÄRITEGEVUSE ABITEGEVUSED</v>
      </c>
      <c r="AE6934" s="6">
        <f t="shared" si="648"/>
        <v>12289431.49</v>
      </c>
      <c r="AF6934" s="6">
        <f t="shared" si="649"/>
        <v>9787457.4900000207</v>
      </c>
      <c r="AG6934" s="6">
        <f t="shared" si="650"/>
        <v>26089965.080000006</v>
      </c>
      <c r="AH6934" s="6">
        <f t="shared" si="651"/>
        <v>16362018.10000002</v>
      </c>
      <c r="AI6934" s="6">
        <f t="shared" si="653"/>
        <v>26076929.170000009</v>
      </c>
    </row>
    <row r="6935" spans="1:35">
      <c r="A6935" s="3">
        <v>2020</v>
      </c>
      <c r="B6935" s="3">
        <v>10</v>
      </c>
      <c r="C6935" s="4">
        <v>84</v>
      </c>
      <c r="D6935" s="3">
        <v>99</v>
      </c>
      <c r="E6935" s="8">
        <v>27136079.440000013</v>
      </c>
      <c r="F6935" s="8">
        <v>16424.11</v>
      </c>
      <c r="G6935" s="8">
        <v>111573.87</v>
      </c>
      <c r="H6935" s="8">
        <v>108743.23</v>
      </c>
      <c r="I6935" s="8">
        <v>101868.98</v>
      </c>
      <c r="J6935" s="8">
        <v>0</v>
      </c>
      <c r="K6935" s="8">
        <v>0</v>
      </c>
      <c r="L6935" s="8">
        <v>5428694.0599999996</v>
      </c>
      <c r="M6935" s="8">
        <v>0</v>
      </c>
      <c r="N6935" s="8">
        <v>2778417.8400000008</v>
      </c>
      <c r="O6935" s="8">
        <v>500.66</v>
      </c>
      <c r="P6935" s="8">
        <v>442194.13</v>
      </c>
      <c r="Q6935" s="8">
        <v>525.01</v>
      </c>
      <c r="R6935" s="8">
        <v>955.58</v>
      </c>
      <c r="S6935" s="8">
        <v>4700396.8500000006</v>
      </c>
      <c r="T6935" s="8">
        <v>3692019.8000000007</v>
      </c>
      <c r="U6935" s="8">
        <v>376812.34000000008</v>
      </c>
      <c r="V6935" s="8">
        <v>2035.18</v>
      </c>
      <c r="W6935" s="8">
        <v>994571.25</v>
      </c>
      <c r="X6935" s="8">
        <v>10394.030000000001</v>
      </c>
      <c r="Y6935" s="8">
        <v>0</v>
      </c>
      <c r="Z6935" s="8">
        <v>0</v>
      </c>
      <c r="AA6935" s="8">
        <v>2918274.16</v>
      </c>
      <c r="AB6935" s="8">
        <v>267997.94000000006</v>
      </c>
      <c r="AC6935" s="9">
        <f t="shared" si="652"/>
        <v>2650276.2200000002</v>
      </c>
      <c r="AD6935" s="5" t="str">
        <f>$C6935&amp;" "&amp;VLOOKUP(C6935,Tegevusalad!$A$1:$B$89,2,FALSE)</f>
        <v>84 AVALIK HALDUS JA RIIGIKAITSE; KOHUSTUSLIK SOTSIAALKINDLUSTUS</v>
      </c>
      <c r="AE6935" s="6">
        <f t="shared" si="648"/>
        <v>22085688.390000012</v>
      </c>
      <c r="AF6935" s="6">
        <f t="shared" si="649"/>
        <v>8819189.7900000028</v>
      </c>
      <c r="AG6935" s="6">
        <f t="shared" si="650"/>
        <v>22197262.260000013</v>
      </c>
      <c r="AH6935" s="6">
        <f t="shared" si="651"/>
        <v>13896867.100000003</v>
      </c>
      <c r="AI6935" s="6">
        <f t="shared" si="653"/>
        <v>22186868.230000012</v>
      </c>
    </row>
    <row r="6936" spans="1:35">
      <c r="A6936" s="3">
        <v>2020</v>
      </c>
      <c r="B6936" s="3">
        <v>10</v>
      </c>
      <c r="C6936" s="4">
        <v>85</v>
      </c>
      <c r="D6936" s="3">
        <v>1077</v>
      </c>
      <c r="E6936" s="8">
        <v>12487454.279999996</v>
      </c>
      <c r="F6936" s="8">
        <v>344787.93000000011</v>
      </c>
      <c r="G6936" s="8">
        <v>1153179.1099999996</v>
      </c>
      <c r="H6936" s="8">
        <v>408726.76</v>
      </c>
      <c r="I6936" s="8">
        <v>3875.73</v>
      </c>
      <c r="J6936" s="8">
        <v>4942.05</v>
      </c>
      <c r="K6936" s="8">
        <v>0</v>
      </c>
      <c r="L6936" s="8">
        <v>2528521.7399999974</v>
      </c>
      <c r="M6936" s="8">
        <v>0</v>
      </c>
      <c r="N6936" s="8">
        <v>1278093.94</v>
      </c>
      <c r="O6936" s="8">
        <v>2036.7</v>
      </c>
      <c r="P6936" s="8">
        <v>185843.95999999996</v>
      </c>
      <c r="Q6936" s="8">
        <v>50533.880000000005</v>
      </c>
      <c r="R6936" s="8">
        <v>17540.660000000007</v>
      </c>
      <c r="S6936" s="8">
        <v>1407850.610000001</v>
      </c>
      <c r="T6936" s="8">
        <v>454818.79999999987</v>
      </c>
      <c r="U6936" s="8">
        <v>119262.17999999996</v>
      </c>
      <c r="V6936" s="8">
        <v>7492.37</v>
      </c>
      <c r="W6936" s="8">
        <v>13755718.85</v>
      </c>
      <c r="X6936" s="8">
        <v>448.41</v>
      </c>
      <c r="Y6936" s="8">
        <v>89</v>
      </c>
      <c r="Z6936" s="8">
        <v>36.79</v>
      </c>
      <c r="AA6936" s="8">
        <v>1402089.91</v>
      </c>
      <c r="AB6936" s="8">
        <v>151609.90000000002</v>
      </c>
      <c r="AC6936" s="9">
        <f t="shared" si="652"/>
        <v>1250480.0099999998</v>
      </c>
      <c r="AD6936" s="5" t="str">
        <f>$C6936&amp;" "&amp;VLOOKUP(C6936,Tegevusalad!$A$1:$B$89,2,FALSE)</f>
        <v>85 HARIDUS</v>
      </c>
      <c r="AE6936" s="6">
        <f t="shared" si="648"/>
        <v>11305577.829999994</v>
      </c>
      <c r="AF6936" s="6">
        <f t="shared" si="649"/>
        <v>4948369.0799999982</v>
      </c>
      <c r="AG6936" s="6">
        <f t="shared" si="650"/>
        <v>12458756.939999994</v>
      </c>
      <c r="AH6936" s="6">
        <f t="shared" si="651"/>
        <v>6478172.9999999991</v>
      </c>
      <c r="AI6936" s="6">
        <f t="shared" si="653"/>
        <v>12458308.529999994</v>
      </c>
    </row>
    <row r="6937" spans="1:35">
      <c r="A6937" s="3">
        <v>2020</v>
      </c>
      <c r="B6937" s="3">
        <v>10</v>
      </c>
      <c r="C6937" s="4">
        <v>86</v>
      </c>
      <c r="D6937" s="3">
        <v>333</v>
      </c>
      <c r="E6937" s="8">
        <v>5243072.2299999958</v>
      </c>
      <c r="F6937" s="8">
        <v>919887.39000000013</v>
      </c>
      <c r="G6937" s="8">
        <v>2205824.56</v>
      </c>
      <c r="H6937" s="8">
        <v>1922409.9300000002</v>
      </c>
      <c r="I6937" s="8">
        <v>1782159.22</v>
      </c>
      <c r="J6937" s="8">
        <v>4796.72</v>
      </c>
      <c r="K6937" s="8">
        <v>0</v>
      </c>
      <c r="L6937" s="8">
        <v>1131404.3199999996</v>
      </c>
      <c r="M6937" s="8">
        <v>0</v>
      </c>
      <c r="N6937" s="8">
        <v>894278.01000000047</v>
      </c>
      <c r="O6937" s="8">
        <v>3297.69</v>
      </c>
      <c r="P6937" s="8">
        <v>248229.97000000003</v>
      </c>
      <c r="Q6937" s="8">
        <v>4013.6199999999994</v>
      </c>
      <c r="R6937" s="8">
        <v>1100.7500000000005</v>
      </c>
      <c r="S6937" s="8">
        <v>6797406.1399999987</v>
      </c>
      <c r="T6937" s="8">
        <v>6656906.96</v>
      </c>
      <c r="U6937" s="8">
        <v>248408.45</v>
      </c>
      <c r="V6937" s="8">
        <v>5.86</v>
      </c>
      <c r="W6937" s="8">
        <v>108788938.84</v>
      </c>
      <c r="X6937" s="8">
        <v>395.20000000000005</v>
      </c>
      <c r="Y6937" s="8">
        <v>2831.34</v>
      </c>
      <c r="Z6937" s="8">
        <v>0.02</v>
      </c>
      <c r="AA6937" s="8">
        <v>501221.11000000016</v>
      </c>
      <c r="AB6937" s="8">
        <v>261263.48000000007</v>
      </c>
      <c r="AC6937" s="9">
        <f t="shared" si="652"/>
        <v>239957.63000000009</v>
      </c>
      <c r="AD6937" s="5" t="str">
        <f>$C6937&amp;" "&amp;VLOOKUP(C6937,Tegevusalad!$A$1:$B$89,2,FALSE)</f>
        <v>86 TERVISHOID</v>
      </c>
      <c r="AE6937" s="6">
        <f t="shared" si="648"/>
        <v>-882459.77000000328</v>
      </c>
      <c r="AF6937" s="6">
        <f t="shared" si="649"/>
        <v>-2585403.3799999962</v>
      </c>
      <c r="AG6937" s="6">
        <f t="shared" si="650"/>
        <v>1323364.7899999972</v>
      </c>
      <c r="AH6937" s="6">
        <f t="shared" si="651"/>
        <v>4476893.8000000017</v>
      </c>
      <c r="AI6937" s="6">
        <f t="shared" si="653"/>
        <v>1322969.5899999971</v>
      </c>
    </row>
    <row r="6938" spans="1:35">
      <c r="A6938" s="3">
        <v>2020</v>
      </c>
      <c r="B6938" s="3">
        <v>10</v>
      </c>
      <c r="C6938" s="4">
        <v>87</v>
      </c>
      <c r="D6938" s="3">
        <v>38</v>
      </c>
      <c r="E6938" s="8">
        <v>355300.61000000004</v>
      </c>
      <c r="F6938" s="8">
        <v>556.80999999999995</v>
      </c>
      <c r="G6938" s="8">
        <v>1189.49</v>
      </c>
      <c r="H6938" s="8">
        <v>1044</v>
      </c>
      <c r="I6938" s="8">
        <v>1044</v>
      </c>
      <c r="J6938" s="8">
        <v>0</v>
      </c>
      <c r="K6938" s="8">
        <v>0</v>
      </c>
      <c r="L6938" s="8">
        <v>71110.250000000015</v>
      </c>
      <c r="M6938" s="8">
        <v>0</v>
      </c>
      <c r="N6938" s="8">
        <v>169756.45999999996</v>
      </c>
      <c r="O6938" s="8">
        <v>0</v>
      </c>
      <c r="P6938" s="8">
        <v>136502.82000000004</v>
      </c>
      <c r="Q6938" s="8">
        <v>106.78</v>
      </c>
      <c r="R6938" s="8">
        <v>0</v>
      </c>
      <c r="S6938" s="8">
        <v>157.02000000000001</v>
      </c>
      <c r="T6938" s="8">
        <v>0</v>
      </c>
      <c r="U6938" s="8">
        <v>76.850000000000009</v>
      </c>
      <c r="V6938" s="8">
        <v>60.480000000000004</v>
      </c>
      <c r="W6938" s="8">
        <v>4171526.7099999995</v>
      </c>
      <c r="X6938" s="8">
        <v>85.490000000000009</v>
      </c>
      <c r="Y6938" s="8">
        <v>0</v>
      </c>
      <c r="Z6938" s="8">
        <v>0</v>
      </c>
      <c r="AA6938" s="8">
        <v>47436.99</v>
      </c>
      <c r="AB6938" s="8">
        <v>146083.20000000001</v>
      </c>
      <c r="AC6938" s="9">
        <f t="shared" si="652"/>
        <v>-98646.210000000021</v>
      </c>
      <c r="AD6938" s="5" t="str">
        <f>$C6938&amp;" "&amp;VLOOKUP(C6938,Tegevusalad!$A$1:$B$89,2,FALSE)</f>
        <v>87 HOOLEKANDEASUTUSTE TEGEVUS</v>
      </c>
      <c r="AE6938" s="6">
        <f t="shared" si="648"/>
        <v>355709.04000000004</v>
      </c>
      <c r="AF6938" s="6">
        <f t="shared" si="649"/>
        <v>848608.9099999998</v>
      </c>
      <c r="AG6938" s="6">
        <f t="shared" si="650"/>
        <v>356898.53</v>
      </c>
      <c r="AH6938" s="6">
        <f t="shared" si="651"/>
        <v>848782.29999999981</v>
      </c>
      <c r="AI6938" s="6">
        <f t="shared" si="653"/>
        <v>356813.04000000004</v>
      </c>
    </row>
    <row r="6939" spans="1:35">
      <c r="A6939" s="3">
        <v>2020</v>
      </c>
      <c r="B6939" s="3">
        <v>10</v>
      </c>
      <c r="C6939" s="4">
        <v>88</v>
      </c>
      <c r="D6939" s="3">
        <v>48</v>
      </c>
      <c r="E6939" s="8">
        <v>226752.03999999995</v>
      </c>
      <c r="F6939" s="8">
        <v>19601.7</v>
      </c>
      <c r="G6939" s="8">
        <v>148191.07</v>
      </c>
      <c r="H6939" s="8">
        <v>29736.18</v>
      </c>
      <c r="I6939" s="8">
        <v>17515</v>
      </c>
      <c r="J6939" s="8">
        <v>0</v>
      </c>
      <c r="K6939" s="8">
        <v>0</v>
      </c>
      <c r="L6939" s="8">
        <v>47114.530000000006</v>
      </c>
      <c r="M6939" s="8">
        <v>0</v>
      </c>
      <c r="N6939" s="8">
        <v>24012.38</v>
      </c>
      <c r="O6939" s="8">
        <v>362.14</v>
      </c>
      <c r="P6939" s="8">
        <v>39.31</v>
      </c>
      <c r="Q6939" s="8">
        <v>246.84</v>
      </c>
      <c r="R6939" s="8">
        <v>101.73000000000002</v>
      </c>
      <c r="S6939" s="8">
        <v>25278.3</v>
      </c>
      <c r="T6939" s="8">
        <v>7882.4699999999993</v>
      </c>
      <c r="U6939" s="8">
        <v>641.33000000000004</v>
      </c>
      <c r="V6939" s="8">
        <v>0</v>
      </c>
      <c r="W6939" s="8">
        <v>229942.38</v>
      </c>
      <c r="X6939" s="8">
        <v>0</v>
      </c>
      <c r="Y6939" s="8">
        <v>384.92</v>
      </c>
      <c r="Z6939" s="8">
        <v>0</v>
      </c>
      <c r="AA6939" s="8">
        <v>32803.78</v>
      </c>
      <c r="AB6939" s="8">
        <v>9316.7100000000009</v>
      </c>
      <c r="AC6939" s="9">
        <f t="shared" si="652"/>
        <v>23487.07</v>
      </c>
      <c r="AD6939" s="5" t="str">
        <f>$C6939&amp;" "&amp;VLOOKUP(C6939,Tegevusalad!$A$1:$B$89,2,FALSE)</f>
        <v>88 SOTSIAALHOOLEKANNE MAJUTUSETA</v>
      </c>
      <c r="AE6939" s="6">
        <f t="shared" si="648"/>
        <v>220434.10999999996</v>
      </c>
      <c r="AF6939" s="6">
        <f t="shared" si="649"/>
        <v>92840.22</v>
      </c>
      <c r="AG6939" s="6">
        <f t="shared" si="650"/>
        <v>368625.17999999993</v>
      </c>
      <c r="AH6939" s="6">
        <f t="shared" si="651"/>
        <v>120570.55</v>
      </c>
      <c r="AI6939" s="6">
        <f t="shared" si="653"/>
        <v>368625.17999999993</v>
      </c>
    </row>
    <row r="6940" spans="1:35">
      <c r="A6940" s="3">
        <v>2020</v>
      </c>
      <c r="B6940" s="3">
        <v>10</v>
      </c>
      <c r="C6940" s="4">
        <v>90</v>
      </c>
      <c r="D6940" s="3">
        <v>1217</v>
      </c>
      <c r="E6940" s="8">
        <v>7146473.5999999987</v>
      </c>
      <c r="F6940" s="8">
        <v>35091.789999999994</v>
      </c>
      <c r="G6940" s="8">
        <v>1116120.4500000002</v>
      </c>
      <c r="H6940" s="8">
        <v>853604.6</v>
      </c>
      <c r="I6940" s="8">
        <v>22137.73</v>
      </c>
      <c r="J6940" s="8">
        <v>45933.09</v>
      </c>
      <c r="K6940" s="8">
        <v>0</v>
      </c>
      <c r="L6940" s="8">
        <v>1432453.0200000003</v>
      </c>
      <c r="M6940" s="8">
        <v>0</v>
      </c>
      <c r="N6940" s="8">
        <v>1140159.17</v>
      </c>
      <c r="O6940" s="8">
        <v>7369.35</v>
      </c>
      <c r="P6940" s="8">
        <v>92766.26999999999</v>
      </c>
      <c r="Q6940" s="8">
        <v>23828.790000000012</v>
      </c>
      <c r="R6940" s="8">
        <v>4346.880000000001</v>
      </c>
      <c r="S6940" s="8">
        <v>640122.34999999963</v>
      </c>
      <c r="T6940" s="8">
        <v>416299.73</v>
      </c>
      <c r="U6940" s="8">
        <v>26882.329999999998</v>
      </c>
      <c r="V6940" s="8">
        <v>1825.67</v>
      </c>
      <c r="W6940" s="8">
        <v>106372.35</v>
      </c>
      <c r="X6940" s="8">
        <v>206.47</v>
      </c>
      <c r="Y6940" s="8">
        <v>37.950000000000003</v>
      </c>
      <c r="Z6940" s="8">
        <v>260</v>
      </c>
      <c r="AA6940" s="8">
        <v>595185.82999999938</v>
      </c>
      <c r="AB6940" s="8">
        <v>303114.02999999985</v>
      </c>
      <c r="AC6940" s="9">
        <f t="shared" si="652"/>
        <v>292071.79999999952</v>
      </c>
      <c r="AD6940" s="5" t="str">
        <f>$C6940&amp;" "&amp;VLOOKUP(C6940,Tegevusalad!$A$1:$B$89,2,FALSE)</f>
        <v>90 LOOME-, KUNSTI- JA MEELELAHUTUSTEGEVUS</v>
      </c>
      <c r="AE6940" s="6">
        <f t="shared" si="648"/>
        <v>6514767.1799999988</v>
      </c>
      <c r="AF6940" s="6">
        <f t="shared" si="649"/>
        <v>5020504.4899999984</v>
      </c>
      <c r="AG6940" s="6">
        <f t="shared" si="650"/>
        <v>7630887.629999999</v>
      </c>
      <c r="AH6940" s="6">
        <f t="shared" si="651"/>
        <v>5722530.2499999991</v>
      </c>
      <c r="AI6940" s="6">
        <f t="shared" si="653"/>
        <v>7630681.1599999992</v>
      </c>
    </row>
    <row r="6941" spans="1:35">
      <c r="A6941" s="3">
        <v>2020</v>
      </c>
      <c r="B6941" s="3">
        <v>10</v>
      </c>
      <c r="C6941" s="4">
        <v>91</v>
      </c>
      <c r="D6941" s="3">
        <v>85</v>
      </c>
      <c r="E6941" s="8">
        <v>1612989.4099999995</v>
      </c>
      <c r="F6941" s="8">
        <v>114113.58999999998</v>
      </c>
      <c r="G6941" s="8">
        <v>23795.35</v>
      </c>
      <c r="H6941" s="8">
        <v>7481.03</v>
      </c>
      <c r="I6941" s="8">
        <v>38.4</v>
      </c>
      <c r="J6941" s="8">
        <v>0</v>
      </c>
      <c r="K6941" s="8">
        <v>0</v>
      </c>
      <c r="L6941" s="8">
        <v>332868.15000000008</v>
      </c>
      <c r="M6941" s="8">
        <v>0</v>
      </c>
      <c r="N6941" s="8">
        <v>705901.16</v>
      </c>
      <c r="O6941" s="8">
        <v>40.840000000000003</v>
      </c>
      <c r="P6941" s="8">
        <v>258468.25999999995</v>
      </c>
      <c r="Q6941" s="8">
        <v>1644.57</v>
      </c>
      <c r="R6941" s="8">
        <v>400.48999999999995</v>
      </c>
      <c r="S6941" s="8">
        <v>129246.39</v>
      </c>
      <c r="T6941" s="8">
        <v>22783.050000000003</v>
      </c>
      <c r="U6941" s="8">
        <v>153547.46</v>
      </c>
      <c r="V6941" s="8">
        <v>93.15</v>
      </c>
      <c r="W6941" s="8">
        <v>18362.059999999998</v>
      </c>
      <c r="X6941" s="8">
        <v>60.9</v>
      </c>
      <c r="Y6941" s="8">
        <v>0</v>
      </c>
      <c r="Z6941" s="8">
        <v>0.01</v>
      </c>
      <c r="AA6941" s="8">
        <v>102661.97</v>
      </c>
      <c r="AB6941" s="8">
        <v>475694.99</v>
      </c>
      <c r="AC6941" s="9">
        <f t="shared" si="652"/>
        <v>-373033.02</v>
      </c>
      <c r="AD6941" s="5" t="str">
        <f>$C6941&amp;" "&amp;VLOOKUP(C6941,Tegevusalad!$A$1:$B$89,2,FALSE)</f>
        <v>91 RAAMATUKOGUDE, ARHIIVIDE, MUUSEUMIDE JA MUUDE KULTUURIASUTUSTE TEGEVUS</v>
      </c>
      <c r="AE6941" s="6">
        <f t="shared" si="648"/>
        <v>1444370.0499999993</v>
      </c>
      <c r="AF6941" s="6">
        <f t="shared" si="649"/>
        <v>3248603.35</v>
      </c>
      <c r="AG6941" s="6">
        <f t="shared" si="650"/>
        <v>1468165.3999999994</v>
      </c>
      <c r="AH6941" s="6">
        <f t="shared" si="651"/>
        <v>3531508.25</v>
      </c>
      <c r="AI6941" s="6">
        <f t="shared" si="653"/>
        <v>1468104.4999999995</v>
      </c>
    </row>
    <row r="6942" spans="1:35">
      <c r="A6942" s="3">
        <v>2020</v>
      </c>
      <c r="B6942" s="3">
        <v>10</v>
      </c>
      <c r="C6942" s="4">
        <v>92</v>
      </c>
      <c r="D6942" s="3">
        <v>14</v>
      </c>
      <c r="E6942" s="8">
        <v>1493537.4600000002</v>
      </c>
      <c r="F6942" s="8">
        <v>0</v>
      </c>
      <c r="G6942" s="8">
        <v>165746.35</v>
      </c>
      <c r="H6942" s="8">
        <v>162556.6</v>
      </c>
      <c r="I6942" s="8">
        <v>0</v>
      </c>
      <c r="J6942" s="8">
        <v>0</v>
      </c>
      <c r="K6942" s="8">
        <v>0</v>
      </c>
      <c r="L6942" s="8">
        <v>298707.50000000006</v>
      </c>
      <c r="M6942" s="8">
        <v>0</v>
      </c>
      <c r="N6942" s="8">
        <v>66301.150000000009</v>
      </c>
      <c r="O6942" s="8">
        <v>5532.41</v>
      </c>
      <c r="P6942" s="8">
        <v>0</v>
      </c>
      <c r="Q6942" s="8">
        <v>0</v>
      </c>
      <c r="R6942" s="8">
        <v>0</v>
      </c>
      <c r="S6942" s="8">
        <v>925445.03</v>
      </c>
      <c r="T6942" s="8">
        <v>40337.210000000006</v>
      </c>
      <c r="U6942" s="8">
        <v>207528.99000000002</v>
      </c>
      <c r="V6942" s="8">
        <v>0</v>
      </c>
      <c r="W6942" s="8">
        <v>13138960.959999999</v>
      </c>
      <c r="X6942" s="8">
        <v>0</v>
      </c>
      <c r="Y6942" s="8">
        <v>0</v>
      </c>
      <c r="Z6942" s="8">
        <v>0</v>
      </c>
      <c r="AA6942" s="8">
        <v>247998.84999999998</v>
      </c>
      <c r="AB6942" s="8">
        <v>15592.5</v>
      </c>
      <c r="AC6942" s="9">
        <f t="shared" si="652"/>
        <v>232406.34999999998</v>
      </c>
      <c r="AD6942" s="5" t="str">
        <f>$C6942&amp;" "&amp;VLOOKUP(C6942,Tegevusalad!$A$1:$B$89,2,FALSE)</f>
        <v>92 HASARTMÄNGUDE JA KIHLVEDUDE KORRALDAMINE</v>
      </c>
      <c r="AE6942" s="6">
        <f t="shared" si="648"/>
        <v>360563.44000000018</v>
      </c>
      <c r="AF6942" s="6">
        <f t="shared" si="649"/>
        <v>-829130.32000000007</v>
      </c>
      <c r="AG6942" s="6">
        <f t="shared" si="650"/>
        <v>526309.79000000027</v>
      </c>
      <c r="AH6942" s="6">
        <f t="shared" si="651"/>
        <v>331505.75</v>
      </c>
      <c r="AI6942" s="6">
        <f t="shared" si="653"/>
        <v>526309.79000000027</v>
      </c>
    </row>
    <row r="6943" spans="1:35">
      <c r="A6943" s="3">
        <v>2020</v>
      </c>
      <c r="B6943" s="3">
        <v>10</v>
      </c>
      <c r="C6943" s="4">
        <v>93</v>
      </c>
      <c r="D6943" s="3">
        <v>1198</v>
      </c>
      <c r="E6943" s="8">
        <v>11996084.159999996</v>
      </c>
      <c r="F6943" s="8">
        <v>176706.54000000004</v>
      </c>
      <c r="G6943" s="8">
        <v>1232477.71</v>
      </c>
      <c r="H6943" s="8">
        <v>1007447.0400000003</v>
      </c>
      <c r="I6943" s="8">
        <v>91845.28</v>
      </c>
      <c r="J6943" s="8">
        <v>9709.1</v>
      </c>
      <c r="K6943" s="8">
        <v>0</v>
      </c>
      <c r="L6943" s="8">
        <v>2415120.4300000006</v>
      </c>
      <c r="M6943" s="8">
        <v>0</v>
      </c>
      <c r="N6943" s="8">
        <v>2119147.2500000023</v>
      </c>
      <c r="O6943" s="8">
        <v>3805.2900000000004</v>
      </c>
      <c r="P6943" s="8">
        <v>410169.12</v>
      </c>
      <c r="Q6943" s="8">
        <v>30942.809999999994</v>
      </c>
      <c r="R6943" s="8">
        <v>2991.9799999999996</v>
      </c>
      <c r="S6943" s="8">
        <v>885376.49999999988</v>
      </c>
      <c r="T6943" s="8">
        <v>544451.28000000026</v>
      </c>
      <c r="U6943" s="8">
        <v>13980.76</v>
      </c>
      <c r="V6943" s="8">
        <v>2930.73</v>
      </c>
      <c r="W6943" s="8">
        <v>769477.04</v>
      </c>
      <c r="X6943" s="8">
        <v>861.17</v>
      </c>
      <c r="Y6943" s="8">
        <v>3375.63</v>
      </c>
      <c r="Z6943" s="8">
        <v>0</v>
      </c>
      <c r="AA6943" s="8">
        <v>1011210.5400000003</v>
      </c>
      <c r="AB6943" s="8">
        <v>711861.73999999953</v>
      </c>
      <c r="AC6943" s="9">
        <f t="shared" si="652"/>
        <v>299348.80000000075</v>
      </c>
      <c r="AD6943" s="5" t="str">
        <f>$C6943&amp;" "&amp;VLOOKUP(C6943,Tegevusalad!$A$1:$B$89,2,FALSE)</f>
        <v>93 SPORDITEGEVUS NING LÕBUSTUS- JA VABA AJA TEGEVUSED</v>
      </c>
      <c r="AE6943" s="6">
        <f t="shared" si="648"/>
        <v>11274294.609999996</v>
      </c>
      <c r="AF6943" s="6">
        <f t="shared" si="649"/>
        <v>9695243.1700000111</v>
      </c>
      <c r="AG6943" s="6">
        <f t="shared" si="650"/>
        <v>12506772.319999997</v>
      </c>
      <c r="AH6943" s="6">
        <f t="shared" si="651"/>
        <v>10610696.150000012</v>
      </c>
      <c r="AI6943" s="6">
        <f t="shared" si="653"/>
        <v>12505911.149999997</v>
      </c>
    </row>
    <row r="6944" spans="1:35">
      <c r="A6944" s="3">
        <v>2020</v>
      </c>
      <c r="B6944" s="3">
        <v>10</v>
      </c>
      <c r="C6944" s="4">
        <v>94</v>
      </c>
      <c r="D6944" s="3">
        <v>295</v>
      </c>
      <c r="E6944" s="8">
        <v>1742548.8299999994</v>
      </c>
      <c r="F6944" s="8">
        <v>31801.960000000003</v>
      </c>
      <c r="G6944" s="8">
        <v>105587.04000000001</v>
      </c>
      <c r="H6944" s="8">
        <v>66053.990000000005</v>
      </c>
      <c r="I6944" s="8">
        <v>56206.200000000004</v>
      </c>
      <c r="J6944" s="8">
        <v>0</v>
      </c>
      <c r="K6944" s="8">
        <v>0</v>
      </c>
      <c r="L6944" s="8">
        <v>351371.92000000039</v>
      </c>
      <c r="M6944" s="8">
        <v>0</v>
      </c>
      <c r="N6944" s="8">
        <v>366936.4000000002</v>
      </c>
      <c r="O6944" s="8">
        <v>250.4</v>
      </c>
      <c r="P6944" s="8">
        <v>50075.95</v>
      </c>
      <c r="Q6944" s="8">
        <v>639.63</v>
      </c>
      <c r="R6944" s="8">
        <v>783.53</v>
      </c>
      <c r="S6944" s="8">
        <v>162516.12000000002</v>
      </c>
      <c r="T6944" s="8">
        <v>6433.97</v>
      </c>
      <c r="U6944" s="8">
        <v>15836.83</v>
      </c>
      <c r="V6944" s="8">
        <v>0</v>
      </c>
      <c r="W6944" s="8">
        <v>303562.88</v>
      </c>
      <c r="X6944" s="8">
        <v>902.73</v>
      </c>
      <c r="Y6944" s="8">
        <v>5831.85</v>
      </c>
      <c r="Z6944" s="8">
        <v>0</v>
      </c>
      <c r="AA6944" s="8">
        <v>156152.54999999996</v>
      </c>
      <c r="AB6944" s="8">
        <v>165885.18</v>
      </c>
      <c r="AC6944" s="9">
        <f t="shared" si="652"/>
        <v>-9732.6300000000338</v>
      </c>
      <c r="AD6944" s="5" t="str">
        <f>$C6944&amp;" "&amp;VLOOKUP(C6944,Tegevusalad!$A$1:$B$89,2,FALSE)</f>
        <v>94 ORGANISATSIOONIDE TEGEVUS</v>
      </c>
      <c r="AE6944" s="6">
        <f t="shared" si="648"/>
        <v>1596900.5699999994</v>
      </c>
      <c r="AF6944" s="6">
        <f t="shared" si="649"/>
        <v>1658994.7000000007</v>
      </c>
      <c r="AG6944" s="6">
        <f t="shared" si="650"/>
        <v>1702487.6099999994</v>
      </c>
      <c r="AH6944" s="6">
        <f t="shared" si="651"/>
        <v>1838599.6500000011</v>
      </c>
      <c r="AI6944" s="6">
        <f t="shared" si="653"/>
        <v>1701584.8799999994</v>
      </c>
    </row>
    <row r="6945" spans="1:35">
      <c r="A6945" s="3">
        <v>2020</v>
      </c>
      <c r="B6945" s="3">
        <v>10</v>
      </c>
      <c r="C6945" s="4">
        <v>95</v>
      </c>
      <c r="D6945" s="3">
        <v>284</v>
      </c>
      <c r="E6945" s="8">
        <v>2381959.58</v>
      </c>
      <c r="F6945" s="8">
        <v>137</v>
      </c>
      <c r="G6945" s="8">
        <v>407978.12000000011</v>
      </c>
      <c r="H6945" s="8">
        <v>345341.2300000001</v>
      </c>
      <c r="I6945" s="8">
        <v>23689.450000000004</v>
      </c>
      <c r="J6945" s="8">
        <v>4800</v>
      </c>
      <c r="K6945" s="8">
        <v>0</v>
      </c>
      <c r="L6945" s="8">
        <v>476404.23000000004</v>
      </c>
      <c r="M6945" s="8">
        <v>0</v>
      </c>
      <c r="N6945" s="8">
        <v>259976.25</v>
      </c>
      <c r="O6945" s="8">
        <v>3110.39</v>
      </c>
      <c r="P6945" s="8">
        <v>3931.5900000000006</v>
      </c>
      <c r="Q6945" s="8">
        <v>3188.2499999999995</v>
      </c>
      <c r="R6945" s="8">
        <v>727.08</v>
      </c>
      <c r="S6945" s="8">
        <v>333814.44000000006</v>
      </c>
      <c r="T6945" s="8">
        <v>282917.14000000007</v>
      </c>
      <c r="U6945" s="8">
        <v>370.59000000000003</v>
      </c>
      <c r="V6945" s="8">
        <v>35.61</v>
      </c>
      <c r="W6945" s="8">
        <v>1731.38</v>
      </c>
      <c r="X6945" s="8">
        <v>171.88</v>
      </c>
      <c r="Y6945" s="8">
        <v>0.36</v>
      </c>
      <c r="Z6945" s="8">
        <v>0</v>
      </c>
      <c r="AA6945" s="8">
        <v>232005.04000000012</v>
      </c>
      <c r="AB6945" s="8">
        <v>15576.7</v>
      </c>
      <c r="AC6945" s="9">
        <f t="shared" si="652"/>
        <v>216428.34000000011</v>
      </c>
      <c r="AD6945" s="5" t="str">
        <f>$C6945&amp;" "&amp;VLOOKUP(C6945,Tegevusalad!$A$1:$B$89,2,FALSE)</f>
        <v>95 ARVUTITE NING TARBEESEMETE JA KODUTARVETE PARANDUS</v>
      </c>
      <c r="AE6945" s="6">
        <f t="shared" si="648"/>
        <v>2048083.43</v>
      </c>
      <c r="AF6945" s="6">
        <f t="shared" si="649"/>
        <v>953815.27999999968</v>
      </c>
      <c r="AG6945" s="6">
        <f t="shared" si="650"/>
        <v>2456061.5499999998</v>
      </c>
      <c r="AH6945" s="6">
        <f t="shared" si="651"/>
        <v>1303516.6499999999</v>
      </c>
      <c r="AI6945" s="6">
        <f t="shared" si="653"/>
        <v>2455889.67</v>
      </c>
    </row>
    <row r="6946" spans="1:35">
      <c r="A6946" s="3">
        <v>2020</v>
      </c>
      <c r="B6946" s="3">
        <v>10</v>
      </c>
      <c r="C6946" s="4">
        <v>96</v>
      </c>
      <c r="D6946" s="3">
        <v>1746</v>
      </c>
      <c r="E6946" s="8">
        <v>13720407.620000001</v>
      </c>
      <c r="F6946" s="8">
        <v>35921.860000000008</v>
      </c>
      <c r="G6946" s="8">
        <v>4284781.9800000014</v>
      </c>
      <c r="H6946" s="8">
        <v>3561802.370000001</v>
      </c>
      <c r="I6946" s="8">
        <v>2227441.620000001</v>
      </c>
      <c r="J6946" s="8">
        <v>70301.72</v>
      </c>
      <c r="K6946" s="8">
        <v>0</v>
      </c>
      <c r="L6946" s="8">
        <v>2747314.5499999989</v>
      </c>
      <c r="M6946" s="8">
        <v>0</v>
      </c>
      <c r="N6946" s="8">
        <v>1898794.1699999992</v>
      </c>
      <c r="O6946" s="8">
        <v>15023.570000000002</v>
      </c>
      <c r="P6946" s="8">
        <v>123044.71000000002</v>
      </c>
      <c r="Q6946" s="8">
        <v>20992.52</v>
      </c>
      <c r="R6946" s="8">
        <v>8478.64</v>
      </c>
      <c r="S6946" s="8">
        <v>3163315.8500000015</v>
      </c>
      <c r="T6946" s="8">
        <v>2441796.8700000006</v>
      </c>
      <c r="U6946" s="8">
        <v>178024.79</v>
      </c>
      <c r="V6946" s="8">
        <v>3542.7000000000003</v>
      </c>
      <c r="W6946" s="8">
        <v>175435.12000000002</v>
      </c>
      <c r="X6946" s="8">
        <v>21357.66</v>
      </c>
      <c r="Y6946" s="8">
        <v>8.9600000000000009</v>
      </c>
      <c r="Z6946" s="8">
        <v>0.14000000000000001</v>
      </c>
      <c r="AA6946" s="8">
        <v>1149867.0400000003</v>
      </c>
      <c r="AB6946" s="8">
        <v>301337.84000000014</v>
      </c>
      <c r="AC6946" s="9">
        <f t="shared" si="652"/>
        <v>848529.20000000019</v>
      </c>
      <c r="AD6946" s="5" t="str">
        <f>$C6946&amp;" "&amp;VLOOKUP(C6946,Tegevusalad!$A$1:$B$89,2,FALSE)</f>
        <v>96 MUU TEENINDUS</v>
      </c>
      <c r="AE6946" s="6">
        <f t="shared" si="648"/>
        <v>10436346.5</v>
      </c>
      <c r="AF6946" s="6">
        <f t="shared" si="649"/>
        <v>6123448.2599999942</v>
      </c>
      <c r="AG6946" s="6">
        <f t="shared" si="650"/>
        <v>14721128.48</v>
      </c>
      <c r="AH6946" s="6">
        <f t="shared" si="651"/>
        <v>9536364.0499999952</v>
      </c>
      <c r="AI6946" s="6">
        <f t="shared" si="653"/>
        <v>14699770.82</v>
      </c>
    </row>
    <row r="6947" spans="1:35">
      <c r="A6947" s="3">
        <v>2020</v>
      </c>
      <c r="B6947" s="3">
        <v>10</v>
      </c>
      <c r="C6947" s="4">
        <v>98</v>
      </c>
      <c r="D6947" s="3">
        <v>2</v>
      </c>
      <c r="E6947" s="8">
        <v>1833</v>
      </c>
      <c r="F6947" s="8">
        <v>0</v>
      </c>
      <c r="G6947" s="8">
        <v>1059</v>
      </c>
      <c r="H6947" s="8">
        <v>0</v>
      </c>
      <c r="I6947" s="8">
        <v>0</v>
      </c>
      <c r="J6947" s="8">
        <v>0</v>
      </c>
      <c r="K6947" s="8">
        <v>0</v>
      </c>
      <c r="L6947" s="8">
        <v>366.6</v>
      </c>
      <c r="M6947" s="8">
        <v>0</v>
      </c>
      <c r="N6947" s="8">
        <v>430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8">
        <v>0</v>
      </c>
      <c r="Y6947" s="8">
        <v>0</v>
      </c>
      <c r="Z6947" s="8">
        <v>0</v>
      </c>
      <c r="AA6947" s="8">
        <v>0</v>
      </c>
      <c r="AB6947" s="8">
        <v>63.400000000000006</v>
      </c>
      <c r="AC6947" s="9">
        <f t="shared" si="652"/>
        <v>-63.400000000000006</v>
      </c>
      <c r="AD6947" s="5" t="str">
        <f>$C6947&amp;" "&amp;VLOOKUP(C6947,Tegevusalad!$A$1:$B$89,2,FALSE)</f>
        <v>98 KODUMAJAPIDAMISTE OMA TARBEKS MÕELDUD ERISTAMATA KAUPADE TOOTMINE JA TEENUSTE OSUTAMINE</v>
      </c>
      <c r="AE6947" s="6">
        <f t="shared" si="648"/>
        <v>1833</v>
      </c>
      <c r="AF6947" s="6">
        <f t="shared" si="649"/>
        <v>2150</v>
      </c>
      <c r="AG6947" s="6">
        <f t="shared" si="650"/>
        <v>2892</v>
      </c>
      <c r="AH6947" s="6">
        <f t="shared" si="651"/>
        <v>2150</v>
      </c>
      <c r="AI6947" s="6">
        <f t="shared" si="653"/>
        <v>2892</v>
      </c>
    </row>
    <row r="6948" spans="1:35">
      <c r="A6948" s="3">
        <v>2020</v>
      </c>
      <c r="B6948" s="3">
        <v>10</v>
      </c>
      <c r="C6948" s="4">
        <v>99</v>
      </c>
      <c r="D6948" s="3">
        <v>1</v>
      </c>
      <c r="E6948" s="8">
        <v>119.83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23.97</v>
      </c>
      <c r="M6948" s="8">
        <v>0</v>
      </c>
      <c r="N6948" s="8">
        <v>423.72</v>
      </c>
      <c r="O6948" s="8">
        <v>0</v>
      </c>
      <c r="P6948" s="8">
        <v>0</v>
      </c>
      <c r="Q6948" s="8">
        <v>0</v>
      </c>
      <c r="R6948" s="8">
        <v>0</v>
      </c>
      <c r="S6948" s="8">
        <v>99</v>
      </c>
      <c r="T6948" s="8">
        <v>0</v>
      </c>
      <c r="U6948" s="8">
        <v>0</v>
      </c>
      <c r="V6948" s="8">
        <v>0</v>
      </c>
      <c r="W6948" s="8">
        <v>0</v>
      </c>
      <c r="X6948" s="8">
        <v>0</v>
      </c>
      <c r="Y6948" s="8">
        <v>0</v>
      </c>
      <c r="Z6948" s="8">
        <v>0</v>
      </c>
      <c r="AA6948" s="8">
        <v>0</v>
      </c>
      <c r="AB6948" s="8">
        <v>399.75</v>
      </c>
      <c r="AC6948" s="9">
        <f t="shared" si="652"/>
        <v>-399.75</v>
      </c>
      <c r="AD6948" s="5" t="str">
        <f>$C6948&amp;" "&amp;VLOOKUP(C6948,Tegevusalad!$A$1:$B$89,2,FALSE)</f>
        <v>99 EKSTERRITORIAALSETE ORGANISATSIOONIDE JA ÜKSUSTE TEGEVUS</v>
      </c>
      <c r="AE6948" s="6">
        <f t="shared" si="648"/>
        <v>20.83</v>
      </c>
      <c r="AF6948" s="6">
        <f t="shared" si="649"/>
        <v>2019.6</v>
      </c>
      <c r="AG6948" s="6">
        <f t="shared" si="650"/>
        <v>20.83</v>
      </c>
      <c r="AH6948" s="6">
        <f t="shared" si="651"/>
        <v>2118.6</v>
      </c>
      <c r="AI6948" s="6">
        <f t="shared" si="653"/>
        <v>20.83</v>
      </c>
    </row>
    <row r="6949" spans="1:35">
      <c r="A6949" s="3">
        <v>2020</v>
      </c>
      <c r="B6949" s="3">
        <v>11</v>
      </c>
      <c r="C6949" s="4"/>
      <c r="D6949" s="3">
        <v>178</v>
      </c>
      <c r="E6949" s="8">
        <v>2596487.7700000005</v>
      </c>
      <c r="F6949" s="8">
        <v>2882.96</v>
      </c>
      <c r="G6949" s="8">
        <v>1637661.29</v>
      </c>
      <c r="H6949" s="8">
        <v>1493398.5000000002</v>
      </c>
      <c r="I6949" s="8">
        <v>1297530.2500000002</v>
      </c>
      <c r="J6949" s="8">
        <v>144040.41</v>
      </c>
      <c r="K6949" s="8">
        <v>0</v>
      </c>
      <c r="L6949" s="8">
        <v>519557.08000000007</v>
      </c>
      <c r="M6949" s="8">
        <v>0</v>
      </c>
      <c r="N6949" s="8">
        <v>677345.60999999987</v>
      </c>
      <c r="O6949" s="8">
        <v>70800</v>
      </c>
      <c r="P6949" s="8">
        <v>64235.18</v>
      </c>
      <c r="Q6949" s="8">
        <v>57.28</v>
      </c>
      <c r="R6949" s="8">
        <v>2007.8500000000001</v>
      </c>
      <c r="S6949" s="8">
        <v>278622.69</v>
      </c>
      <c r="T6949" s="8">
        <v>254007.59000000003</v>
      </c>
      <c r="U6949" s="8">
        <v>1013605.05</v>
      </c>
      <c r="V6949" s="8">
        <v>1013605.05</v>
      </c>
      <c r="W6949" s="8">
        <v>32328.31</v>
      </c>
      <c r="X6949" s="8">
        <v>666572.88</v>
      </c>
      <c r="Y6949" s="8">
        <v>0</v>
      </c>
      <c r="Z6949" s="8">
        <v>0</v>
      </c>
      <c r="AA6949" s="8">
        <v>12617.110000000008</v>
      </c>
      <c r="AB6949" s="8">
        <v>170405.64000000004</v>
      </c>
      <c r="AC6949" s="9">
        <f t="shared" si="652"/>
        <v>-157788.53000000003</v>
      </c>
      <c r="AD6949" s="5" t="e">
        <f>$C6949&amp;" "&amp;VLOOKUP(C6949,Tegevusalad!$A$1:$B$89,2,FALSE)</f>
        <v>#N/A</v>
      </c>
      <c r="AE6949" s="6">
        <f t="shared" si="648"/>
        <v>1973715.8700000003</v>
      </c>
      <c r="AF6949" s="6">
        <f t="shared" si="649"/>
        <v>2764144.6099999989</v>
      </c>
      <c r="AG6949" s="6">
        <f t="shared" si="650"/>
        <v>3611377.16</v>
      </c>
      <c r="AH6949" s="6">
        <f t="shared" si="651"/>
        <v>3396767.2999999989</v>
      </c>
      <c r="AI6949" s="6">
        <f t="shared" si="653"/>
        <v>2944804.2800000003</v>
      </c>
    </row>
    <row r="6950" spans="1:35">
      <c r="A6950" s="3">
        <v>2020</v>
      </c>
      <c r="B6950" s="3">
        <v>11</v>
      </c>
      <c r="C6950" s="4">
        <v>1</v>
      </c>
      <c r="D6950" s="3">
        <v>4963</v>
      </c>
      <c r="E6950" s="8">
        <v>91195366.060000047</v>
      </c>
      <c r="F6950" s="8">
        <v>86652.13</v>
      </c>
      <c r="G6950" s="8">
        <v>5566933.8899999997</v>
      </c>
      <c r="H6950" s="8">
        <v>5291798.37</v>
      </c>
      <c r="I6950" s="8">
        <v>4881975.1399999997</v>
      </c>
      <c r="J6950" s="8">
        <v>120570.86</v>
      </c>
      <c r="K6950" s="8">
        <v>0</v>
      </c>
      <c r="L6950" s="8">
        <v>18246871.800000031</v>
      </c>
      <c r="M6950" s="8">
        <v>0</v>
      </c>
      <c r="N6950" s="8">
        <v>15633984.089999974</v>
      </c>
      <c r="O6950" s="8">
        <v>326151.08999999997</v>
      </c>
      <c r="P6950" s="8">
        <v>3575734.9000000008</v>
      </c>
      <c r="Q6950" s="8">
        <v>62449.13000000007</v>
      </c>
      <c r="R6950" s="8">
        <v>27349.679999999982</v>
      </c>
      <c r="S6950" s="8">
        <v>2637821.810000001</v>
      </c>
      <c r="T6950" s="8">
        <v>1627567.0899999994</v>
      </c>
      <c r="U6950" s="8">
        <v>355249.97</v>
      </c>
      <c r="V6950" s="8">
        <v>333511.65999999997</v>
      </c>
      <c r="W6950" s="8">
        <v>4648613.59</v>
      </c>
      <c r="X6950" s="8">
        <v>107253.84999999998</v>
      </c>
      <c r="Y6950" s="8">
        <v>0</v>
      </c>
      <c r="Z6950" s="8">
        <v>1505.6</v>
      </c>
      <c r="AA6950" s="8">
        <v>7733725.7299999874</v>
      </c>
      <c r="AB6950" s="8">
        <v>5122343.6199999936</v>
      </c>
      <c r="AC6950" s="9">
        <f t="shared" si="652"/>
        <v>2611382.1099999938</v>
      </c>
      <c r="AD6950" s="5" t="str">
        <f>$C6950&amp;" "&amp;VLOOKUP(C6950,Tegevusalad!$A$1:$B$89,2,FALSE)</f>
        <v>1 TAIME- JA LOOMAKASVATUS, JAHINDUS JA NEID TEENINDAVAD TEGEVUSALAD</v>
      </c>
      <c r="AE6950" s="6">
        <f t="shared" ref="AE6950:AE7013" si="654">(E6950+F6950+X6950)-(S6950+U6950)</f>
        <v>88396200.260000035</v>
      </c>
      <c r="AF6950" s="6">
        <f t="shared" ref="AF6950:AF7013" si="655">((N6950+R6950-O6950)/0.2)-S6950-(U6950-V6950)</f>
        <v>74016353.279999852</v>
      </c>
      <c r="AG6950" s="6">
        <f t="shared" ref="AG6950:AG7013" si="656">(E6950+F6950+G6950+X6950)-(S6950+U6950)</f>
        <v>93963134.150000036</v>
      </c>
      <c r="AH6950" s="6">
        <f t="shared" ref="AH6950:AH7013" si="657">(N6950+R6950)/0.2</f>
        <v>78306668.84999986</v>
      </c>
      <c r="AI6950" s="6">
        <f t="shared" si="653"/>
        <v>93855880.300000042</v>
      </c>
    </row>
    <row r="6951" spans="1:35">
      <c r="A6951" s="3">
        <v>2020</v>
      </c>
      <c r="B6951" s="3">
        <v>11</v>
      </c>
      <c r="C6951" s="4">
        <v>2</v>
      </c>
      <c r="D6951" s="3">
        <v>2080</v>
      </c>
      <c r="E6951" s="8">
        <v>44224814.019999959</v>
      </c>
      <c r="F6951" s="8">
        <v>9682.2100000000009</v>
      </c>
      <c r="G6951" s="8">
        <v>7641152.669999999</v>
      </c>
      <c r="H6951" s="8">
        <v>2925673.14</v>
      </c>
      <c r="I6951" s="8">
        <v>1393651.55</v>
      </c>
      <c r="J6951" s="8">
        <v>445078.17000000004</v>
      </c>
      <c r="K6951" s="8">
        <v>0</v>
      </c>
      <c r="L6951" s="8">
        <v>8845834.1800000034</v>
      </c>
      <c r="M6951" s="8">
        <v>0</v>
      </c>
      <c r="N6951" s="8">
        <v>6663347.539999987</v>
      </c>
      <c r="O6951" s="8">
        <v>9269</v>
      </c>
      <c r="P6951" s="8">
        <v>814356.55999999994</v>
      </c>
      <c r="Q6951" s="8">
        <v>56690.909999999967</v>
      </c>
      <c r="R6951" s="8">
        <v>5514.489999999998</v>
      </c>
      <c r="S6951" s="8">
        <v>831818.9800000001</v>
      </c>
      <c r="T6951" s="8">
        <v>642464.45000000019</v>
      </c>
      <c r="U6951" s="8">
        <v>20872.84</v>
      </c>
      <c r="V6951" s="8">
        <v>18554.72</v>
      </c>
      <c r="W6951" s="8">
        <v>6319422.3800000008</v>
      </c>
      <c r="X6951" s="8">
        <v>71840.31</v>
      </c>
      <c r="Y6951" s="8">
        <v>1.75</v>
      </c>
      <c r="Z6951" s="8">
        <v>0</v>
      </c>
      <c r="AA6951" s="8">
        <v>3336195.0400000033</v>
      </c>
      <c r="AB6951" s="8">
        <v>1153706.6500000015</v>
      </c>
      <c r="AC6951" s="9">
        <f t="shared" si="652"/>
        <v>2182488.3900000015</v>
      </c>
      <c r="AD6951" s="5" t="str">
        <f>$C6951&amp;" "&amp;VLOOKUP(C6951,Tegevusalad!$A$1:$B$89,2,FALSE)</f>
        <v>2 METSAMAJANDUS JA METSAVARUMINE</v>
      </c>
      <c r="AE6951" s="6">
        <f t="shared" si="654"/>
        <v>43453644.719999962</v>
      </c>
      <c r="AF6951" s="6">
        <f t="shared" si="655"/>
        <v>32463828.049999934</v>
      </c>
      <c r="AG6951" s="6">
        <f t="shared" si="656"/>
        <v>51094797.389999963</v>
      </c>
      <c r="AH6951" s="6">
        <f t="shared" si="657"/>
        <v>33344310.149999935</v>
      </c>
      <c r="AI6951" s="6">
        <f t="shared" si="653"/>
        <v>51022957.079999961</v>
      </c>
    </row>
    <row r="6952" spans="1:35">
      <c r="A6952" s="3">
        <v>2020</v>
      </c>
      <c r="B6952" s="3">
        <v>11</v>
      </c>
      <c r="C6952" s="4">
        <v>3</v>
      </c>
      <c r="D6952" s="3">
        <v>271</v>
      </c>
      <c r="E6952" s="8">
        <v>2018641.6899999992</v>
      </c>
      <c r="F6952" s="8">
        <v>1495.4099999999999</v>
      </c>
      <c r="G6952" s="8">
        <v>754431.77</v>
      </c>
      <c r="H6952" s="8">
        <v>730296.92999999993</v>
      </c>
      <c r="I6952" s="8">
        <v>597697.46</v>
      </c>
      <c r="J6952" s="8">
        <v>0</v>
      </c>
      <c r="K6952" s="8">
        <v>0</v>
      </c>
      <c r="L6952" s="8">
        <v>403862.94999999978</v>
      </c>
      <c r="M6952" s="8">
        <v>0</v>
      </c>
      <c r="N6952" s="8">
        <v>268461.93000000011</v>
      </c>
      <c r="O6952" s="8">
        <v>0</v>
      </c>
      <c r="P6952" s="8">
        <v>46925.33</v>
      </c>
      <c r="Q6952" s="8">
        <v>16760.330000000002</v>
      </c>
      <c r="R6952" s="8">
        <v>535.9</v>
      </c>
      <c r="S6952" s="8">
        <v>110876.86</v>
      </c>
      <c r="T6952" s="8">
        <v>68575.63</v>
      </c>
      <c r="U6952" s="8">
        <v>226642.57</v>
      </c>
      <c r="V6952" s="8">
        <v>328.82</v>
      </c>
      <c r="W6952" s="8">
        <v>40499.480000000003</v>
      </c>
      <c r="X6952" s="8">
        <v>1190</v>
      </c>
      <c r="Y6952" s="8">
        <v>0</v>
      </c>
      <c r="Z6952" s="8">
        <v>0</v>
      </c>
      <c r="AA6952" s="8">
        <v>199414.44999999995</v>
      </c>
      <c r="AB6952" s="8">
        <v>64013.43</v>
      </c>
      <c r="AC6952" s="9">
        <f t="shared" si="652"/>
        <v>135401.01999999996</v>
      </c>
      <c r="AD6952" s="5" t="str">
        <f>$C6952&amp;" "&amp;VLOOKUP(C6952,Tegevusalad!$A$1:$B$89,2,FALSE)</f>
        <v>3 KALAPÜÜK JA VESIVILJELUS</v>
      </c>
      <c r="AE6952" s="6">
        <f t="shared" si="654"/>
        <v>1683807.6699999992</v>
      </c>
      <c r="AF6952" s="6">
        <f t="shared" si="655"/>
        <v>1007798.5400000005</v>
      </c>
      <c r="AG6952" s="6">
        <f t="shared" si="656"/>
        <v>2438239.439999999</v>
      </c>
      <c r="AH6952" s="6">
        <f t="shared" si="657"/>
        <v>1344989.1500000006</v>
      </c>
      <c r="AI6952" s="6">
        <f t="shared" si="653"/>
        <v>2437049.439999999</v>
      </c>
    </row>
    <row r="6953" spans="1:35">
      <c r="A6953" s="3">
        <v>2020</v>
      </c>
      <c r="B6953" s="3">
        <v>11</v>
      </c>
      <c r="C6953" s="4">
        <v>8</v>
      </c>
      <c r="D6953" s="3">
        <v>139</v>
      </c>
      <c r="E6953" s="8">
        <v>13086827.34</v>
      </c>
      <c r="F6953" s="8">
        <v>448.88</v>
      </c>
      <c r="G6953" s="8">
        <v>7004866.7399999993</v>
      </c>
      <c r="H6953" s="8">
        <v>4220295.4400000013</v>
      </c>
      <c r="I6953" s="8">
        <v>4087730.4400000009</v>
      </c>
      <c r="J6953" s="8">
        <v>2779941.0500000003</v>
      </c>
      <c r="K6953" s="8">
        <v>0</v>
      </c>
      <c r="L6953" s="8">
        <v>2617405.879999999</v>
      </c>
      <c r="M6953" s="8">
        <v>638.64</v>
      </c>
      <c r="N6953" s="8">
        <v>2353337.3699999992</v>
      </c>
      <c r="O6953" s="8">
        <v>2987.8300000000004</v>
      </c>
      <c r="P6953" s="8">
        <v>307675.23000000004</v>
      </c>
      <c r="Q6953" s="8">
        <v>5037.4900000000007</v>
      </c>
      <c r="R6953" s="8">
        <v>7740.6</v>
      </c>
      <c r="S6953" s="8">
        <v>1305502.4899999998</v>
      </c>
      <c r="T6953" s="8">
        <v>923315.51</v>
      </c>
      <c r="U6953" s="8">
        <v>23844.430000000008</v>
      </c>
      <c r="V6953" s="8">
        <v>19054.150000000001</v>
      </c>
      <c r="W6953" s="8">
        <v>68011.38</v>
      </c>
      <c r="X6953" s="8">
        <v>3994.32</v>
      </c>
      <c r="Y6953" s="8">
        <v>0.02</v>
      </c>
      <c r="Z6953" s="8">
        <v>0</v>
      </c>
      <c r="AA6953" s="8">
        <v>880927.17000000016</v>
      </c>
      <c r="AB6953" s="8">
        <v>616220.00000000012</v>
      </c>
      <c r="AC6953" s="9">
        <f t="shared" si="652"/>
        <v>264707.17000000004</v>
      </c>
      <c r="AD6953" s="5" t="str">
        <f>$C6953&amp;" "&amp;VLOOKUP(C6953,Tegevusalad!$A$1:$B$89,2,FALSE)</f>
        <v>8 MUU KAEVANDAMINE</v>
      </c>
      <c r="AE6953" s="6">
        <f t="shared" si="654"/>
        <v>11761923.620000001</v>
      </c>
      <c r="AF6953" s="6">
        <f t="shared" si="655"/>
        <v>10480157.929999996</v>
      </c>
      <c r="AG6953" s="6">
        <f t="shared" si="656"/>
        <v>18766790.360000003</v>
      </c>
      <c r="AH6953" s="6">
        <f t="shared" si="657"/>
        <v>11805389.849999996</v>
      </c>
      <c r="AI6953" s="6">
        <f t="shared" si="653"/>
        <v>18762796.040000003</v>
      </c>
    </row>
    <row r="6954" spans="1:35">
      <c r="A6954" s="3">
        <v>2020</v>
      </c>
      <c r="B6954" s="3">
        <v>11</v>
      </c>
      <c r="C6954" s="4">
        <v>9</v>
      </c>
      <c r="D6954" s="3">
        <v>25</v>
      </c>
      <c r="E6954" s="8">
        <v>378713.66</v>
      </c>
      <c r="F6954" s="8">
        <v>0</v>
      </c>
      <c r="G6954" s="8">
        <v>71218.900000000009</v>
      </c>
      <c r="H6954" s="8">
        <v>71218.900000000009</v>
      </c>
      <c r="I6954" s="8">
        <v>39424</v>
      </c>
      <c r="J6954" s="8">
        <v>0</v>
      </c>
      <c r="K6954" s="8">
        <v>0</v>
      </c>
      <c r="L6954" s="8">
        <v>75742.73</v>
      </c>
      <c r="M6954" s="8">
        <v>0</v>
      </c>
      <c r="N6954" s="8">
        <v>50971.82</v>
      </c>
      <c r="O6954" s="8">
        <v>0</v>
      </c>
      <c r="P6954" s="8">
        <v>103.73</v>
      </c>
      <c r="Q6954" s="8">
        <v>596.48</v>
      </c>
      <c r="R6954" s="8">
        <v>569.19000000000005</v>
      </c>
      <c r="S6954" s="8">
        <v>33775.800000000003</v>
      </c>
      <c r="T6954" s="8">
        <v>32205</v>
      </c>
      <c r="U6954" s="8">
        <v>0</v>
      </c>
      <c r="V6954" s="8">
        <v>0</v>
      </c>
      <c r="W6954" s="8">
        <v>10806.28</v>
      </c>
      <c r="X6954" s="8">
        <v>494.1</v>
      </c>
      <c r="Y6954" s="8">
        <v>0</v>
      </c>
      <c r="Z6954" s="8">
        <v>0</v>
      </c>
      <c r="AA6954" s="8">
        <v>33124.960000000006</v>
      </c>
      <c r="AB6954" s="8">
        <v>8354.0499999999993</v>
      </c>
      <c r="AC6954" s="9">
        <f t="shared" si="652"/>
        <v>24770.910000000007</v>
      </c>
      <c r="AD6954" s="5" t="str">
        <f>$C6954&amp;" "&amp;VLOOKUP(C6954,Tegevusalad!$A$1:$B$89,2,FALSE)</f>
        <v>9 KAEVANDAMIST ABISTAVAD TEGEVUSALAD</v>
      </c>
      <c r="AE6954" s="6">
        <f t="shared" si="654"/>
        <v>345431.95999999996</v>
      </c>
      <c r="AF6954" s="6">
        <f t="shared" si="655"/>
        <v>223929.25</v>
      </c>
      <c r="AG6954" s="6">
        <f t="shared" si="656"/>
        <v>416650.86</v>
      </c>
      <c r="AH6954" s="6">
        <f t="shared" si="657"/>
        <v>257705.05</v>
      </c>
      <c r="AI6954" s="6">
        <f t="shared" si="653"/>
        <v>416156.76</v>
      </c>
    </row>
    <row r="6955" spans="1:35">
      <c r="A6955" s="3">
        <v>2020</v>
      </c>
      <c r="B6955" s="3">
        <v>11</v>
      </c>
      <c r="C6955" s="4">
        <v>10</v>
      </c>
      <c r="D6955" s="3">
        <v>629</v>
      </c>
      <c r="E6955" s="8">
        <v>146604087.89999995</v>
      </c>
      <c r="F6955" s="8">
        <v>5896.73</v>
      </c>
      <c r="G6955" s="8">
        <v>56680239.460000001</v>
      </c>
      <c r="H6955" s="8">
        <v>44810777.379999988</v>
      </c>
      <c r="I6955" s="8">
        <v>44247686.379999995</v>
      </c>
      <c r="J6955" s="8">
        <v>11240115.340000002</v>
      </c>
      <c r="K6955" s="8">
        <v>55030.700000000004</v>
      </c>
      <c r="L6955" s="8">
        <v>29321348.29999999</v>
      </c>
      <c r="M6955" s="8">
        <v>781300.39000000013</v>
      </c>
      <c r="N6955" s="8">
        <v>28190699.860000014</v>
      </c>
      <c r="O6955" s="8">
        <v>1406392.2700000003</v>
      </c>
      <c r="P6955" s="8">
        <v>810922.39999999991</v>
      </c>
      <c r="Q6955" s="8">
        <v>30813.470000000005</v>
      </c>
      <c r="R6955" s="8">
        <v>23268.190000000002</v>
      </c>
      <c r="S6955" s="8">
        <v>38098022.62000002</v>
      </c>
      <c r="T6955" s="8">
        <v>30823505.570000004</v>
      </c>
      <c r="U6955" s="8">
        <v>146948.73000000001</v>
      </c>
      <c r="V6955" s="8">
        <v>16030.789999999999</v>
      </c>
      <c r="W6955" s="8">
        <v>226876.79000000007</v>
      </c>
      <c r="X6955" s="8">
        <v>12371</v>
      </c>
      <c r="Y6955" s="8">
        <v>5.03</v>
      </c>
      <c r="Z6955" s="8">
        <v>42.53</v>
      </c>
      <c r="AA6955" s="8">
        <v>4981400.0799999973</v>
      </c>
      <c r="AB6955" s="8">
        <v>3069488.7499999991</v>
      </c>
      <c r="AC6955" s="9">
        <f t="shared" si="652"/>
        <v>1911911.3299999982</v>
      </c>
      <c r="AD6955" s="5" t="str">
        <f>$C6955&amp;" "&amp;VLOOKUP(C6955,Tegevusalad!$A$1:$B$89,2,FALSE)</f>
        <v>10 TOIDUAINETE TOOTMINE</v>
      </c>
      <c r="AE6955" s="6">
        <f t="shared" si="654"/>
        <v>108377384.27999991</v>
      </c>
      <c r="AF6955" s="6">
        <f t="shared" si="655"/>
        <v>95808938.340000063</v>
      </c>
      <c r="AG6955" s="6">
        <f t="shared" si="656"/>
        <v>165057623.73999992</v>
      </c>
      <c r="AH6955" s="6">
        <f t="shared" si="657"/>
        <v>141069840.25000006</v>
      </c>
      <c r="AI6955" s="6">
        <f t="shared" si="653"/>
        <v>165045252.73999992</v>
      </c>
    </row>
    <row r="6956" spans="1:35">
      <c r="A6956" s="3">
        <v>2020</v>
      </c>
      <c r="B6956" s="3">
        <v>11</v>
      </c>
      <c r="C6956" s="4">
        <v>11</v>
      </c>
      <c r="D6956" s="3">
        <v>147</v>
      </c>
      <c r="E6956" s="8">
        <v>27294725.120000005</v>
      </c>
      <c r="F6956" s="8">
        <v>689.11</v>
      </c>
      <c r="G6956" s="8">
        <v>5074705.51</v>
      </c>
      <c r="H6956" s="8">
        <v>3075210.5999999996</v>
      </c>
      <c r="I6956" s="8">
        <v>2906045.2399999998</v>
      </c>
      <c r="J6956" s="8">
        <v>1186547.8599999999</v>
      </c>
      <c r="K6956" s="8">
        <v>0</v>
      </c>
      <c r="L6956" s="8">
        <v>5459007.0699999984</v>
      </c>
      <c r="M6956" s="8">
        <v>0</v>
      </c>
      <c r="N6956" s="8">
        <v>2645226.9600000004</v>
      </c>
      <c r="O6956" s="8">
        <v>96356.209999999992</v>
      </c>
      <c r="P6956" s="8">
        <v>141450.59000000003</v>
      </c>
      <c r="Q6956" s="8">
        <v>3274.97</v>
      </c>
      <c r="R6956" s="8">
        <v>8548.1299999999974</v>
      </c>
      <c r="S6956" s="8">
        <v>4449996.7200000007</v>
      </c>
      <c r="T6956" s="8">
        <v>4075288.6199999996</v>
      </c>
      <c r="U6956" s="8">
        <v>557668.66</v>
      </c>
      <c r="V6956" s="8">
        <v>814.11</v>
      </c>
      <c r="W6956" s="8">
        <v>36004.100000000006</v>
      </c>
      <c r="X6956" s="8">
        <v>2701.9900000000002</v>
      </c>
      <c r="Y6956" s="8">
        <v>0</v>
      </c>
      <c r="Z6956" s="8">
        <v>0</v>
      </c>
      <c r="AA6956" s="8">
        <v>2921026.93</v>
      </c>
      <c r="AB6956" s="8">
        <v>107246.82000000005</v>
      </c>
      <c r="AC6956" s="9">
        <f t="shared" si="652"/>
        <v>2813780.1100000003</v>
      </c>
      <c r="AD6956" s="5" t="str">
        <f>$C6956&amp;" "&amp;VLOOKUP(C6956,Tegevusalad!$A$1:$B$89,2,FALSE)</f>
        <v>11 JOOGITOOTMINE</v>
      </c>
      <c r="AE6956" s="6">
        <f t="shared" si="654"/>
        <v>22290450.840000004</v>
      </c>
      <c r="AF6956" s="6">
        <f t="shared" si="655"/>
        <v>7780243.1299999999</v>
      </c>
      <c r="AG6956" s="6">
        <f t="shared" si="656"/>
        <v>27365156.350000001</v>
      </c>
      <c r="AH6956" s="6">
        <f t="shared" si="657"/>
        <v>13268875.450000001</v>
      </c>
      <c r="AI6956" s="6">
        <f t="shared" si="653"/>
        <v>27362454.359999999</v>
      </c>
    </row>
    <row r="6957" spans="1:35">
      <c r="A6957" s="3">
        <v>2020</v>
      </c>
      <c r="B6957" s="3">
        <v>11</v>
      </c>
      <c r="C6957" s="4">
        <v>13</v>
      </c>
      <c r="D6957" s="3">
        <v>275</v>
      </c>
      <c r="E6957" s="8">
        <v>17172235.279999997</v>
      </c>
      <c r="F6957" s="8">
        <v>0</v>
      </c>
      <c r="G6957" s="8">
        <v>25321421.849999998</v>
      </c>
      <c r="H6957" s="8">
        <v>22402312.61999999</v>
      </c>
      <c r="I6957" s="8">
        <v>21125899.109999992</v>
      </c>
      <c r="J6957" s="8">
        <v>2765434.9499999997</v>
      </c>
      <c r="K6957" s="8">
        <v>7709.89</v>
      </c>
      <c r="L6957" s="8">
        <v>3434447.0999999996</v>
      </c>
      <c r="M6957" s="8">
        <v>844666.85000000009</v>
      </c>
      <c r="N6957" s="8">
        <v>5157288.2700000005</v>
      </c>
      <c r="O6957" s="8">
        <v>1203914.93</v>
      </c>
      <c r="P6957" s="8">
        <v>80080.09</v>
      </c>
      <c r="Q6957" s="8">
        <v>7713.3000000000011</v>
      </c>
      <c r="R6957" s="8">
        <v>4040.0099999999998</v>
      </c>
      <c r="S6957" s="8">
        <v>10312422.040000003</v>
      </c>
      <c r="T6957" s="8">
        <v>9763259.0100000035</v>
      </c>
      <c r="U6957" s="8">
        <v>96131.32</v>
      </c>
      <c r="V6957" s="8">
        <v>8752.1500000000015</v>
      </c>
      <c r="W6957" s="8">
        <v>6323.98</v>
      </c>
      <c r="X6957" s="8">
        <v>2450.9900000000002</v>
      </c>
      <c r="Y6957" s="8">
        <v>2.44</v>
      </c>
      <c r="Z6957" s="8">
        <v>0</v>
      </c>
      <c r="AA6957" s="8">
        <v>639993.20000000042</v>
      </c>
      <c r="AB6957" s="8">
        <v>1518165.08</v>
      </c>
      <c r="AC6957" s="9">
        <f t="shared" si="652"/>
        <v>-878171.87999999966</v>
      </c>
      <c r="AD6957" s="5" t="str">
        <f>$C6957&amp;" "&amp;VLOOKUP(C6957,Tegevusalad!$A$1:$B$89,2,FALSE)</f>
        <v>13 TEKSTIILITOOTMINE</v>
      </c>
      <c r="AE6957" s="6">
        <f t="shared" si="654"/>
        <v>6766132.9099999927</v>
      </c>
      <c r="AF6957" s="6">
        <f t="shared" si="655"/>
        <v>9387265.5399999972</v>
      </c>
      <c r="AG6957" s="6">
        <f t="shared" si="656"/>
        <v>32087554.759999994</v>
      </c>
      <c r="AH6957" s="6">
        <f t="shared" si="657"/>
        <v>25806641.399999999</v>
      </c>
      <c r="AI6957" s="6">
        <f t="shared" si="653"/>
        <v>32085103.769999992</v>
      </c>
    </row>
    <row r="6958" spans="1:35">
      <c r="A6958" s="3">
        <v>2020</v>
      </c>
      <c r="B6958" s="3">
        <v>11</v>
      </c>
      <c r="C6958" s="4">
        <v>14</v>
      </c>
      <c r="D6958" s="3">
        <v>338</v>
      </c>
      <c r="E6958" s="8">
        <v>7949548.0800000057</v>
      </c>
      <c r="F6958" s="8">
        <v>139.45000000000002</v>
      </c>
      <c r="G6958" s="8">
        <v>7789177.6799999969</v>
      </c>
      <c r="H6958" s="8">
        <v>6050464.8199999975</v>
      </c>
      <c r="I6958" s="8">
        <v>3784443.8600000003</v>
      </c>
      <c r="J6958" s="8">
        <v>1438891.6800000002</v>
      </c>
      <c r="K6958" s="8">
        <v>125.25</v>
      </c>
      <c r="L6958" s="8">
        <v>1589922.1700000002</v>
      </c>
      <c r="M6958" s="8">
        <v>55605.59</v>
      </c>
      <c r="N6958" s="8">
        <v>1392547.6700000002</v>
      </c>
      <c r="O6958" s="8">
        <v>194960.5</v>
      </c>
      <c r="P6958" s="8">
        <v>10519.57</v>
      </c>
      <c r="Q6958" s="8">
        <v>1520.0500000000002</v>
      </c>
      <c r="R6958" s="8">
        <v>3962.9999999999991</v>
      </c>
      <c r="S6958" s="8">
        <v>2409917.8599999989</v>
      </c>
      <c r="T6958" s="8">
        <v>2079502.1099999999</v>
      </c>
      <c r="U6958" s="8">
        <v>2722.9</v>
      </c>
      <c r="V6958" s="8">
        <v>0</v>
      </c>
      <c r="W6958" s="8">
        <v>14834.880000000001</v>
      </c>
      <c r="X6958" s="8">
        <v>1102.26</v>
      </c>
      <c r="Y6958" s="8">
        <v>0</v>
      </c>
      <c r="Z6958" s="8">
        <v>0.01</v>
      </c>
      <c r="AA6958" s="8">
        <v>572960.91000000027</v>
      </c>
      <c r="AB6958" s="8">
        <v>319980.82999999996</v>
      </c>
      <c r="AC6958" s="9">
        <f t="shared" si="652"/>
        <v>252980.08000000031</v>
      </c>
      <c r="AD6958" s="5" t="str">
        <f>$C6958&amp;" "&amp;VLOOKUP(C6958,Tegevusalad!$A$1:$B$89,2,FALSE)</f>
        <v>14 RÕIVATOOTMINE</v>
      </c>
      <c r="AE6958" s="6">
        <f t="shared" si="654"/>
        <v>5538149.0300000068</v>
      </c>
      <c r="AF6958" s="6">
        <f t="shared" si="655"/>
        <v>3595110.0900000017</v>
      </c>
      <c r="AG6958" s="6">
        <f t="shared" si="656"/>
        <v>13327326.710000005</v>
      </c>
      <c r="AH6958" s="6">
        <f t="shared" si="657"/>
        <v>6982553.3500000006</v>
      </c>
      <c r="AI6958" s="6">
        <f t="shared" si="653"/>
        <v>13326224.450000003</v>
      </c>
    </row>
    <row r="6959" spans="1:35">
      <c r="A6959" s="3">
        <v>2020</v>
      </c>
      <c r="B6959" s="3">
        <v>11</v>
      </c>
      <c r="C6959" s="4">
        <v>15</v>
      </c>
      <c r="D6959" s="3">
        <v>70</v>
      </c>
      <c r="E6959" s="8">
        <v>1623684.1200000003</v>
      </c>
      <c r="F6959" s="8">
        <v>0</v>
      </c>
      <c r="G6959" s="8">
        <v>1551381.5899999999</v>
      </c>
      <c r="H6959" s="8">
        <v>992916.68000000017</v>
      </c>
      <c r="I6959" s="8">
        <v>745849.2200000002</v>
      </c>
      <c r="J6959" s="8">
        <v>112588.73</v>
      </c>
      <c r="K6959" s="8">
        <v>0</v>
      </c>
      <c r="L6959" s="8">
        <v>324736.83</v>
      </c>
      <c r="M6959" s="8">
        <v>0</v>
      </c>
      <c r="N6959" s="8">
        <v>310379.57</v>
      </c>
      <c r="O6959" s="8">
        <v>20445.010000000002</v>
      </c>
      <c r="P6959" s="8">
        <v>9174.9700000000012</v>
      </c>
      <c r="Q6959" s="8">
        <v>1109.6799999999998</v>
      </c>
      <c r="R6959" s="8">
        <v>2277.71</v>
      </c>
      <c r="S6959" s="8">
        <v>447272.47</v>
      </c>
      <c r="T6959" s="8">
        <v>316224.45999999996</v>
      </c>
      <c r="U6959" s="8">
        <v>88.470000000000013</v>
      </c>
      <c r="V6959" s="8">
        <v>1.6500000000000001</v>
      </c>
      <c r="W6959" s="8">
        <v>85889.39</v>
      </c>
      <c r="X6959" s="8">
        <v>597.8900000000001</v>
      </c>
      <c r="Y6959" s="8">
        <v>0</v>
      </c>
      <c r="Z6959" s="8">
        <v>0</v>
      </c>
      <c r="AA6959" s="8">
        <v>86049.65</v>
      </c>
      <c r="AB6959" s="8">
        <v>71692.389999999985</v>
      </c>
      <c r="AC6959" s="9">
        <f t="shared" si="652"/>
        <v>14357.260000000009</v>
      </c>
      <c r="AD6959" s="5" t="str">
        <f>$C6959&amp;" "&amp;VLOOKUP(C6959,Tegevusalad!$A$1:$B$89,2,FALSE)</f>
        <v>15 NAHATÖÖTLEMINE JA NAHKTOODETE TOOTMINE</v>
      </c>
      <c r="AE6959" s="6">
        <f t="shared" si="654"/>
        <v>1176921.0700000003</v>
      </c>
      <c r="AF6959" s="6">
        <f t="shared" si="655"/>
        <v>1013702.0600000002</v>
      </c>
      <c r="AG6959" s="6">
        <f t="shared" si="656"/>
        <v>2728302.66</v>
      </c>
      <c r="AH6959" s="6">
        <f t="shared" si="657"/>
        <v>1563286.4000000001</v>
      </c>
      <c r="AI6959" s="6">
        <f t="shared" si="653"/>
        <v>2727704.77</v>
      </c>
    </row>
    <row r="6960" spans="1:35">
      <c r="A6960" s="3">
        <v>2020</v>
      </c>
      <c r="B6960" s="3">
        <v>11</v>
      </c>
      <c r="C6960" s="4">
        <v>16</v>
      </c>
      <c r="D6960" s="3">
        <v>1164</v>
      </c>
      <c r="E6960" s="8">
        <v>130983553.63000007</v>
      </c>
      <c r="F6960" s="8">
        <v>809.58999999999992</v>
      </c>
      <c r="G6960" s="8">
        <v>138424448.03999996</v>
      </c>
      <c r="H6960" s="8">
        <v>105887276.49999994</v>
      </c>
      <c r="I6960" s="8">
        <v>103069274.57999994</v>
      </c>
      <c r="J6960" s="8">
        <v>31722834.279999994</v>
      </c>
      <c r="K6960" s="8">
        <v>0</v>
      </c>
      <c r="L6960" s="8">
        <v>26196783.44000002</v>
      </c>
      <c r="M6960" s="8">
        <v>1284859.8300000003</v>
      </c>
      <c r="N6960" s="8">
        <v>37553079.209999979</v>
      </c>
      <c r="O6960" s="8">
        <v>2417950.3200000003</v>
      </c>
      <c r="P6960" s="8">
        <v>2236710.13</v>
      </c>
      <c r="Q6960" s="8">
        <v>37010.520000000019</v>
      </c>
      <c r="R6960" s="8">
        <v>30400.720000000001</v>
      </c>
      <c r="S6960" s="8">
        <v>38751517.689999998</v>
      </c>
      <c r="T6960" s="8">
        <v>34044445.030000001</v>
      </c>
      <c r="U6960" s="8">
        <v>282349.57000000007</v>
      </c>
      <c r="V6960" s="8">
        <v>134248.80999999997</v>
      </c>
      <c r="W6960" s="8">
        <v>273173.30000000005</v>
      </c>
      <c r="X6960" s="8">
        <v>202621.11000000002</v>
      </c>
      <c r="Y6960" s="8">
        <v>0.03</v>
      </c>
      <c r="Z6960" s="8">
        <v>0.01</v>
      </c>
      <c r="AA6960" s="8">
        <v>3230559.3900000006</v>
      </c>
      <c r="AB6960" s="8">
        <v>13301995.310000014</v>
      </c>
      <c r="AC6960" s="9">
        <f t="shared" si="652"/>
        <v>-10071435.920000013</v>
      </c>
      <c r="AD6960" s="5" t="str">
        <f>$C6960&amp;" "&amp;VLOOKUP(C6960,Tegevusalad!$A$1:$B$89,2,FALSE)</f>
        <v>16 PUIDUTÖÖTLEMINE NING PUIT- JA KORKTOODETE TOOTMINE, V.A MÖÖBEL; ÕLEST JA PUNUMISMATERJALIST TOODETE TOOTMINE</v>
      </c>
      <c r="AE6960" s="6">
        <f t="shared" si="654"/>
        <v>92153117.070000082</v>
      </c>
      <c r="AF6960" s="6">
        <f t="shared" si="655"/>
        <v>136928029.59999987</v>
      </c>
      <c r="AG6960" s="6">
        <f t="shared" si="656"/>
        <v>230577565.11000007</v>
      </c>
      <c r="AH6960" s="6">
        <f t="shared" si="657"/>
        <v>187917399.64999989</v>
      </c>
      <c r="AI6960" s="6">
        <f t="shared" si="653"/>
        <v>230374944.00000006</v>
      </c>
    </row>
    <row r="6961" spans="1:35">
      <c r="A6961" s="3">
        <v>2020</v>
      </c>
      <c r="B6961" s="3">
        <v>11</v>
      </c>
      <c r="C6961" s="4">
        <v>17</v>
      </c>
      <c r="D6961" s="3">
        <v>58</v>
      </c>
      <c r="E6961" s="8">
        <v>9702999.290000001</v>
      </c>
      <c r="F6961" s="8">
        <v>0</v>
      </c>
      <c r="G6961" s="8">
        <v>14092758.989999998</v>
      </c>
      <c r="H6961" s="8">
        <v>9020188.0600000005</v>
      </c>
      <c r="I6961" s="8">
        <v>8942540.6999999993</v>
      </c>
      <c r="J6961" s="8">
        <v>5063170.9300000006</v>
      </c>
      <c r="K6961" s="8">
        <v>0</v>
      </c>
      <c r="L6961" s="8">
        <v>1940599.8699999996</v>
      </c>
      <c r="M6961" s="8">
        <v>38412.269999999997</v>
      </c>
      <c r="N6961" s="8">
        <v>2920232.6100000013</v>
      </c>
      <c r="O6961" s="8">
        <v>160588.83999999997</v>
      </c>
      <c r="P6961" s="8">
        <v>111925.41</v>
      </c>
      <c r="Q6961" s="8">
        <v>1241.2400000000002</v>
      </c>
      <c r="R6961" s="8">
        <v>3015.52</v>
      </c>
      <c r="S6961" s="8">
        <v>4573796.5999999996</v>
      </c>
      <c r="T6961" s="8">
        <v>3823243.79</v>
      </c>
      <c r="U6961" s="8">
        <v>117479.23000000001</v>
      </c>
      <c r="V6961" s="8">
        <v>4348.29</v>
      </c>
      <c r="W6961" s="8">
        <v>0</v>
      </c>
      <c r="X6961" s="8">
        <v>2687.19</v>
      </c>
      <c r="Y6961" s="8">
        <v>0</v>
      </c>
      <c r="Z6961" s="8">
        <v>0</v>
      </c>
      <c r="AA6961" s="8">
        <v>385589.06000000006</v>
      </c>
      <c r="AB6961" s="8">
        <v>1326809.53</v>
      </c>
      <c r="AC6961" s="9">
        <f t="shared" si="652"/>
        <v>-941220.47</v>
      </c>
      <c r="AD6961" s="5" t="str">
        <f>$C6961&amp;" "&amp;VLOOKUP(C6961,Tegevusalad!$A$1:$B$89,2,FALSE)</f>
        <v>17 PABERI JA PABERTOODETE TOOTMINE</v>
      </c>
      <c r="AE6961" s="6">
        <f t="shared" si="654"/>
        <v>5014410.6500000004</v>
      </c>
      <c r="AF6961" s="6">
        <f t="shared" si="655"/>
        <v>9126368.9100000076</v>
      </c>
      <c r="AG6961" s="6">
        <f t="shared" si="656"/>
        <v>19107169.640000001</v>
      </c>
      <c r="AH6961" s="6">
        <f t="shared" si="657"/>
        <v>14616240.650000006</v>
      </c>
      <c r="AI6961" s="6">
        <f t="shared" si="653"/>
        <v>19104482.450000003</v>
      </c>
    </row>
    <row r="6962" spans="1:35">
      <c r="A6962" s="3">
        <v>2020</v>
      </c>
      <c r="B6962" s="3">
        <v>11</v>
      </c>
      <c r="C6962" s="4">
        <v>18</v>
      </c>
      <c r="D6962" s="3">
        <v>339</v>
      </c>
      <c r="E6962" s="8">
        <v>15916873.180000003</v>
      </c>
      <c r="F6962" s="8">
        <v>158579.65999999997</v>
      </c>
      <c r="G6962" s="8">
        <v>8484434.4400000051</v>
      </c>
      <c r="H6962" s="8">
        <v>6964960.1900000013</v>
      </c>
      <c r="I6962" s="8">
        <v>4973029.1900000004</v>
      </c>
      <c r="J6962" s="8">
        <v>946756.77</v>
      </c>
      <c r="K6962" s="8">
        <v>0</v>
      </c>
      <c r="L6962" s="8">
        <v>3197646.870000001</v>
      </c>
      <c r="M6962" s="8">
        <v>0</v>
      </c>
      <c r="N6962" s="8">
        <v>2482418.6700000009</v>
      </c>
      <c r="O6962" s="8">
        <v>13842.84</v>
      </c>
      <c r="P6962" s="8">
        <v>60524.470000000016</v>
      </c>
      <c r="Q6962" s="8">
        <v>13424.99</v>
      </c>
      <c r="R6962" s="8">
        <v>11379.860000000004</v>
      </c>
      <c r="S6962" s="8">
        <v>4493997.4000000013</v>
      </c>
      <c r="T6962" s="8">
        <v>3959197.9900000012</v>
      </c>
      <c r="U6962" s="8">
        <v>13347.36</v>
      </c>
      <c r="V6962" s="8">
        <v>2482.17</v>
      </c>
      <c r="W6962" s="8">
        <v>9439.77</v>
      </c>
      <c r="X6962" s="8">
        <v>231549.57999999996</v>
      </c>
      <c r="Y6962" s="8">
        <v>0</v>
      </c>
      <c r="Z6962" s="8">
        <v>0</v>
      </c>
      <c r="AA6962" s="8">
        <v>942842.73000000021</v>
      </c>
      <c r="AB6962" s="8">
        <v>227614.52999999997</v>
      </c>
      <c r="AC6962" s="9">
        <f t="shared" si="652"/>
        <v>715228.20000000019</v>
      </c>
      <c r="AD6962" s="5" t="str">
        <f>$C6962&amp;" "&amp;VLOOKUP(C6962,Tegevusalad!$A$1:$B$89,2,FALSE)</f>
        <v>18 TRÜKINDUS JA SALVESTISTE PALJUNDUS</v>
      </c>
      <c r="AE6962" s="6">
        <f t="shared" si="654"/>
        <v>11799657.660000002</v>
      </c>
      <c r="AF6962" s="6">
        <f t="shared" si="655"/>
        <v>7894915.8600000013</v>
      </c>
      <c r="AG6962" s="6">
        <f t="shared" si="656"/>
        <v>20284092.100000005</v>
      </c>
      <c r="AH6962" s="6">
        <f t="shared" si="657"/>
        <v>12468992.650000002</v>
      </c>
      <c r="AI6962" s="6">
        <f t="shared" si="653"/>
        <v>20052542.520000007</v>
      </c>
    </row>
    <row r="6963" spans="1:35">
      <c r="A6963" s="3">
        <v>2020</v>
      </c>
      <c r="B6963" s="3">
        <v>11</v>
      </c>
      <c r="C6963" s="4">
        <v>19</v>
      </c>
      <c r="D6963" s="3">
        <v>7</v>
      </c>
      <c r="E6963" s="8">
        <v>9352260.7999999989</v>
      </c>
      <c r="F6963" s="8">
        <v>0</v>
      </c>
      <c r="G6963" s="8">
        <v>2386684.27</v>
      </c>
      <c r="H6963" s="8">
        <v>299500.54000000004</v>
      </c>
      <c r="I6963" s="8">
        <v>299500.54000000004</v>
      </c>
      <c r="J6963" s="8">
        <v>46249.98</v>
      </c>
      <c r="K6963" s="8">
        <v>0</v>
      </c>
      <c r="L6963" s="8">
        <v>1870452.16</v>
      </c>
      <c r="M6963" s="8">
        <v>0</v>
      </c>
      <c r="N6963" s="8">
        <v>2119714.4</v>
      </c>
      <c r="O6963" s="8">
        <v>52.5</v>
      </c>
      <c r="P6963" s="8">
        <v>106443.39</v>
      </c>
      <c r="Q6963" s="8">
        <v>87.18</v>
      </c>
      <c r="R6963" s="8">
        <v>909.06</v>
      </c>
      <c r="S6963" s="8">
        <v>9034364.2400000002</v>
      </c>
      <c r="T6963" s="8">
        <v>9032274.2400000002</v>
      </c>
      <c r="U6963" s="8">
        <v>13892.98</v>
      </c>
      <c r="V6963" s="8">
        <v>13892.98</v>
      </c>
      <c r="W6963" s="8">
        <v>25001.200000000001</v>
      </c>
      <c r="X6963" s="8">
        <v>5865.73</v>
      </c>
      <c r="Y6963" s="8">
        <v>120.48</v>
      </c>
      <c r="Z6963" s="8">
        <v>0</v>
      </c>
      <c r="AA6963" s="8">
        <v>8378.0300000000007</v>
      </c>
      <c r="AB6963" s="8">
        <v>257519.78999999998</v>
      </c>
      <c r="AC6963" s="9">
        <f t="shared" si="652"/>
        <v>-249141.75999999998</v>
      </c>
      <c r="AD6963" s="5" t="str">
        <f>$C6963&amp;" "&amp;VLOOKUP(C6963,Tegevusalad!$A$1:$B$89,2,FALSE)</f>
        <v>19 KOKSI JA PUHASTATUD NAFTATOODETE TOOTMINE</v>
      </c>
      <c r="AE6963" s="6">
        <f t="shared" si="654"/>
        <v>309869.30999999866</v>
      </c>
      <c r="AF6963" s="6">
        <f t="shared" si="655"/>
        <v>1568490.5599999987</v>
      </c>
      <c r="AG6963" s="6">
        <f t="shared" si="656"/>
        <v>2696553.5799999982</v>
      </c>
      <c r="AH6963" s="6">
        <f t="shared" si="657"/>
        <v>10603117.299999999</v>
      </c>
      <c r="AI6963" s="6">
        <f t="shared" si="653"/>
        <v>2690687.8499999978</v>
      </c>
    </row>
    <row r="6964" spans="1:35">
      <c r="A6964" s="3">
        <v>2020</v>
      </c>
      <c r="B6964" s="3">
        <v>11</v>
      </c>
      <c r="C6964" s="4">
        <v>20</v>
      </c>
      <c r="D6964" s="3">
        <v>136</v>
      </c>
      <c r="E6964" s="8">
        <v>30002222.749999996</v>
      </c>
      <c r="F6964" s="8">
        <v>3562.08</v>
      </c>
      <c r="G6964" s="8">
        <v>50175355.56000001</v>
      </c>
      <c r="H6964" s="8">
        <v>27472310.569999997</v>
      </c>
      <c r="I6964" s="8">
        <v>26573441.610000003</v>
      </c>
      <c r="J6964" s="8">
        <v>19742962.75</v>
      </c>
      <c r="K6964" s="8">
        <v>0</v>
      </c>
      <c r="L6964" s="8">
        <v>6000765.1500000004</v>
      </c>
      <c r="M6964" s="8">
        <v>198812.41</v>
      </c>
      <c r="N6964" s="8">
        <v>7675977.4700000025</v>
      </c>
      <c r="O6964" s="8">
        <v>1360017.8199999998</v>
      </c>
      <c r="P6964" s="8">
        <v>169556.63999999998</v>
      </c>
      <c r="Q6964" s="8">
        <v>2684.75</v>
      </c>
      <c r="R6964" s="8">
        <v>7858.4599999999991</v>
      </c>
      <c r="S6964" s="8">
        <v>16815764.43</v>
      </c>
      <c r="T6964" s="8">
        <v>15001563.890000001</v>
      </c>
      <c r="U6964" s="8">
        <v>433932.08</v>
      </c>
      <c r="V6964" s="8">
        <v>18132.310000000001</v>
      </c>
      <c r="W6964" s="8">
        <v>39536.97</v>
      </c>
      <c r="X6964" s="8">
        <v>823.73000000000013</v>
      </c>
      <c r="Y6964" s="8">
        <v>0</v>
      </c>
      <c r="Z6964" s="8">
        <v>0.02</v>
      </c>
      <c r="AA6964" s="8">
        <v>998031.33000000019</v>
      </c>
      <c r="AB6964" s="8">
        <v>2474431.2600000016</v>
      </c>
      <c r="AC6964" s="9">
        <f t="shared" si="652"/>
        <v>-1476399.9300000016</v>
      </c>
      <c r="AD6964" s="5" t="str">
        <f>$C6964&amp;" "&amp;VLOOKUP(C6964,Tegevusalad!$A$1:$B$89,2,FALSE)</f>
        <v>20 KEMIKAALIDE JA KEEMIATOODETE TOOTMINE</v>
      </c>
      <c r="AE6964" s="6">
        <f t="shared" si="654"/>
        <v>12756912.049999997</v>
      </c>
      <c r="AF6964" s="6">
        <f t="shared" si="655"/>
        <v>14387526.350000016</v>
      </c>
      <c r="AG6964" s="6">
        <f t="shared" si="656"/>
        <v>62932267.610000007</v>
      </c>
      <c r="AH6964" s="6">
        <f t="shared" si="657"/>
        <v>38419179.650000013</v>
      </c>
      <c r="AI6964" s="6">
        <f t="shared" si="653"/>
        <v>62931443.880000003</v>
      </c>
    </row>
    <row r="6965" spans="1:35">
      <c r="A6965" s="3">
        <v>2020</v>
      </c>
      <c r="B6965" s="3">
        <v>11</v>
      </c>
      <c r="C6965" s="4">
        <v>21</v>
      </c>
      <c r="D6965" s="3">
        <v>18</v>
      </c>
      <c r="E6965" s="8">
        <v>1681952.46</v>
      </c>
      <c r="F6965" s="8">
        <v>225462.13999999998</v>
      </c>
      <c r="G6965" s="8">
        <v>5118256.7</v>
      </c>
      <c r="H6965" s="8">
        <v>3527368.3</v>
      </c>
      <c r="I6965" s="8">
        <v>3290875.5</v>
      </c>
      <c r="J6965" s="8">
        <v>1278486.1400000001</v>
      </c>
      <c r="K6965" s="8">
        <v>0</v>
      </c>
      <c r="L6965" s="8">
        <v>356682.08</v>
      </c>
      <c r="M6965" s="8">
        <v>109996.45</v>
      </c>
      <c r="N6965" s="8">
        <v>687778.65</v>
      </c>
      <c r="O6965" s="8">
        <v>110810.73</v>
      </c>
      <c r="P6965" s="8">
        <v>54467.490000000005</v>
      </c>
      <c r="Q6965" s="8">
        <v>85.240000000000009</v>
      </c>
      <c r="R6965" s="8">
        <v>1902.53</v>
      </c>
      <c r="S6965" s="8">
        <v>1526856.21</v>
      </c>
      <c r="T6965" s="8">
        <v>1428867.54</v>
      </c>
      <c r="U6965" s="8">
        <v>3476.42</v>
      </c>
      <c r="V6965" s="8">
        <v>0</v>
      </c>
      <c r="W6965" s="8">
        <v>9041.1</v>
      </c>
      <c r="X6965" s="8">
        <v>0</v>
      </c>
      <c r="Y6965" s="8">
        <v>0.22</v>
      </c>
      <c r="Z6965" s="8">
        <v>0</v>
      </c>
      <c r="AA6965" s="8">
        <v>21604.729999999996</v>
      </c>
      <c r="AB6965" s="8">
        <v>242704.63</v>
      </c>
      <c r="AC6965" s="9">
        <f t="shared" si="652"/>
        <v>-221099.90000000002</v>
      </c>
      <c r="AD6965" s="5" t="str">
        <f>$C6965&amp;" "&amp;VLOOKUP(C6965,Tegevusalad!$A$1:$B$89,2,FALSE)</f>
        <v>21 PÕHIFARMAATSIATOODETE JA RAVIMPREPARAATIDE TOOTMINE</v>
      </c>
      <c r="AE6965" s="6">
        <f t="shared" si="654"/>
        <v>377081.97</v>
      </c>
      <c r="AF6965" s="6">
        <f t="shared" si="655"/>
        <v>1364019.62</v>
      </c>
      <c r="AG6965" s="6">
        <f t="shared" si="656"/>
        <v>5495338.6699999999</v>
      </c>
      <c r="AH6965" s="6">
        <f t="shared" si="657"/>
        <v>3448405.9</v>
      </c>
      <c r="AI6965" s="6">
        <f t="shared" si="653"/>
        <v>5495338.6699999999</v>
      </c>
    </row>
    <row r="6966" spans="1:35">
      <c r="A6966" s="3">
        <v>2020</v>
      </c>
      <c r="B6966" s="3">
        <v>11</v>
      </c>
      <c r="C6966" s="4">
        <v>22</v>
      </c>
      <c r="D6966" s="3">
        <v>212</v>
      </c>
      <c r="E6966" s="8">
        <v>32088464.019999996</v>
      </c>
      <c r="F6966" s="8">
        <v>483</v>
      </c>
      <c r="G6966" s="8">
        <v>25345700.269999992</v>
      </c>
      <c r="H6966" s="8">
        <v>18596509.029999997</v>
      </c>
      <c r="I6966" s="8">
        <v>17637140.939999998</v>
      </c>
      <c r="J6966" s="8">
        <v>2494195.4000000004</v>
      </c>
      <c r="K6966" s="8">
        <v>0</v>
      </c>
      <c r="L6966" s="8">
        <v>6417736.2699999996</v>
      </c>
      <c r="M6966" s="8">
        <v>365671.92</v>
      </c>
      <c r="N6966" s="8">
        <v>5884881.3400000008</v>
      </c>
      <c r="O6966" s="8">
        <v>496775.75</v>
      </c>
      <c r="P6966" s="8">
        <v>89104.49000000002</v>
      </c>
      <c r="Q6966" s="8">
        <v>10083.140000000003</v>
      </c>
      <c r="R6966" s="8">
        <v>15669.490000000002</v>
      </c>
      <c r="S6966" s="8">
        <v>15814355.619999995</v>
      </c>
      <c r="T6966" s="8">
        <v>15365122.009999998</v>
      </c>
      <c r="U6966" s="8">
        <v>321660.48</v>
      </c>
      <c r="V6966" s="8">
        <v>60976.78</v>
      </c>
      <c r="W6966" s="8">
        <v>25482.489999999998</v>
      </c>
      <c r="X6966" s="8">
        <v>2013.4700000000003</v>
      </c>
      <c r="Y6966" s="8">
        <v>0</v>
      </c>
      <c r="Z6966" s="8">
        <v>0</v>
      </c>
      <c r="AA6966" s="8">
        <v>1526757.07</v>
      </c>
      <c r="AB6966" s="8">
        <v>628230.22</v>
      </c>
      <c r="AC6966" s="9">
        <f t="shared" si="652"/>
        <v>898526.85000000009</v>
      </c>
      <c r="AD6966" s="5" t="str">
        <f>$C6966&amp;" "&amp;VLOOKUP(C6966,Tegevusalad!$A$1:$B$89,2,FALSE)</f>
        <v>22 KUMMI- JA PLASTTOODETE TOOTMINE</v>
      </c>
      <c r="AE6966" s="6">
        <f t="shared" si="654"/>
        <v>15954944.389999999</v>
      </c>
      <c r="AF6966" s="6">
        <f t="shared" si="655"/>
        <v>10943836.080000008</v>
      </c>
      <c r="AG6966" s="6">
        <f t="shared" si="656"/>
        <v>41300644.659999996</v>
      </c>
      <c r="AH6966" s="6">
        <f t="shared" si="657"/>
        <v>29502754.150000002</v>
      </c>
      <c r="AI6966" s="6">
        <f t="shared" si="653"/>
        <v>41298631.189999998</v>
      </c>
    </row>
    <row r="6967" spans="1:35">
      <c r="A6967" s="3">
        <v>2020</v>
      </c>
      <c r="B6967" s="3">
        <v>11</v>
      </c>
      <c r="C6967" s="4">
        <v>23</v>
      </c>
      <c r="D6967" s="3">
        <v>257</v>
      </c>
      <c r="E6967" s="8">
        <v>43149375.179999992</v>
      </c>
      <c r="F6967" s="8">
        <v>3071.71</v>
      </c>
      <c r="G6967" s="8">
        <v>19382052.159999996</v>
      </c>
      <c r="H6967" s="8">
        <v>17984544.420000002</v>
      </c>
      <c r="I6967" s="8">
        <v>16682637.439999999</v>
      </c>
      <c r="J6967" s="8">
        <v>1159156.5799999998</v>
      </c>
      <c r="K6967" s="8">
        <v>0</v>
      </c>
      <c r="L6967" s="8">
        <v>8630151.5499999989</v>
      </c>
      <c r="M6967" s="8">
        <v>75757.2</v>
      </c>
      <c r="N6967" s="8">
        <v>7369508.1700000027</v>
      </c>
      <c r="O6967" s="8">
        <v>282705.23000000004</v>
      </c>
      <c r="P6967" s="8">
        <v>149789.48000000001</v>
      </c>
      <c r="Q6967" s="8">
        <v>12973.910000000002</v>
      </c>
      <c r="R6967" s="8">
        <v>8871.27</v>
      </c>
      <c r="S6967" s="8">
        <v>11091388.980000004</v>
      </c>
      <c r="T6967" s="8">
        <v>10393704.83</v>
      </c>
      <c r="U6967" s="8">
        <v>2170544.84</v>
      </c>
      <c r="V6967" s="8">
        <v>1112758.0899999999</v>
      </c>
      <c r="W6967" s="8">
        <v>8993.2099999999991</v>
      </c>
      <c r="X6967" s="8">
        <v>175830.41000000003</v>
      </c>
      <c r="Y6967" s="8">
        <v>0.01</v>
      </c>
      <c r="Z6967" s="8">
        <v>0</v>
      </c>
      <c r="AA6967" s="8">
        <v>2204977.9999999991</v>
      </c>
      <c r="AB6967" s="8">
        <v>868577.41</v>
      </c>
      <c r="AC6967" s="9">
        <f t="shared" si="652"/>
        <v>1336400.5899999989</v>
      </c>
      <c r="AD6967" s="5" t="str">
        <f>$C6967&amp;" "&amp;VLOOKUP(C6967,Tegevusalad!$A$1:$B$89,2,FALSE)</f>
        <v>23 MUUDE MITTEMETALSETEST MINERAALIDEST TOODETE TOOTMINE</v>
      </c>
      <c r="AE6967" s="6">
        <f t="shared" si="654"/>
        <v>30066343.479999986</v>
      </c>
      <c r="AF6967" s="6">
        <f t="shared" si="655"/>
        <v>23329195.32</v>
      </c>
      <c r="AG6967" s="6">
        <f t="shared" si="656"/>
        <v>49448395.639999986</v>
      </c>
      <c r="AH6967" s="6">
        <f t="shared" si="657"/>
        <v>36891897.20000001</v>
      </c>
      <c r="AI6967" s="6">
        <f t="shared" si="653"/>
        <v>49272565.229999989</v>
      </c>
    </row>
    <row r="6968" spans="1:35">
      <c r="A6968" s="3">
        <v>2020</v>
      </c>
      <c r="B6968" s="3">
        <v>11</v>
      </c>
      <c r="C6968" s="4">
        <v>24</v>
      </c>
      <c r="D6968" s="3">
        <v>26</v>
      </c>
      <c r="E6968" s="8">
        <v>3159651.54</v>
      </c>
      <c r="F6968" s="8">
        <v>0</v>
      </c>
      <c r="G6968" s="8">
        <v>2940144.51</v>
      </c>
      <c r="H6968" s="8">
        <v>2151384.71</v>
      </c>
      <c r="I6968" s="8">
        <v>2083232.32</v>
      </c>
      <c r="J6968" s="8">
        <v>707099.53999999992</v>
      </c>
      <c r="K6968" s="8">
        <v>0</v>
      </c>
      <c r="L6968" s="8">
        <v>631930.33000000007</v>
      </c>
      <c r="M6968" s="8">
        <v>181174.26</v>
      </c>
      <c r="N6968" s="8">
        <v>754411.20000000007</v>
      </c>
      <c r="O6968" s="8">
        <v>181272.39</v>
      </c>
      <c r="P6968" s="8">
        <v>13314.990000000002</v>
      </c>
      <c r="Q6968" s="8">
        <v>933.09000000000015</v>
      </c>
      <c r="R6968" s="8">
        <v>320.5</v>
      </c>
      <c r="S6968" s="8">
        <v>1320129.3899999999</v>
      </c>
      <c r="T6968" s="8">
        <v>1235759.8699999999</v>
      </c>
      <c r="U6968" s="8">
        <v>549295.72000000009</v>
      </c>
      <c r="V6968" s="8">
        <v>542546.10000000009</v>
      </c>
      <c r="W6968" s="8">
        <v>3353.08</v>
      </c>
      <c r="X6968" s="8">
        <v>248899.51</v>
      </c>
      <c r="Y6968" s="8">
        <v>0</v>
      </c>
      <c r="Z6968" s="8">
        <v>0</v>
      </c>
      <c r="AA6968" s="8">
        <v>98505.450000000012</v>
      </c>
      <c r="AB6968" s="8">
        <v>39812.06</v>
      </c>
      <c r="AC6968" s="9">
        <f t="shared" si="652"/>
        <v>58693.390000000014</v>
      </c>
      <c r="AD6968" s="5" t="str">
        <f>$C6968&amp;" "&amp;VLOOKUP(C6968,Tegevusalad!$A$1:$B$89,2,FALSE)</f>
        <v>24 METALLITOOTMINE</v>
      </c>
      <c r="AE6968" s="6">
        <f t="shared" si="654"/>
        <v>1539125.94</v>
      </c>
      <c r="AF6968" s="6">
        <f t="shared" si="655"/>
        <v>1540417.5400000005</v>
      </c>
      <c r="AG6968" s="6">
        <f t="shared" si="656"/>
        <v>4479270.4499999993</v>
      </c>
      <c r="AH6968" s="6">
        <f t="shared" si="657"/>
        <v>3773658.5</v>
      </c>
      <c r="AI6968" s="6">
        <f t="shared" si="653"/>
        <v>4230370.9399999995</v>
      </c>
    </row>
    <row r="6969" spans="1:35">
      <c r="A6969" s="3">
        <v>2020</v>
      </c>
      <c r="B6969" s="3">
        <v>11</v>
      </c>
      <c r="C6969" s="4">
        <v>25</v>
      </c>
      <c r="D6969" s="3">
        <v>1475</v>
      </c>
      <c r="E6969" s="8">
        <v>86106083.969999999</v>
      </c>
      <c r="F6969" s="8">
        <v>10154.870000000001</v>
      </c>
      <c r="G6969" s="8">
        <v>68587133.580000013</v>
      </c>
      <c r="H6969" s="8">
        <v>60062629.210000008</v>
      </c>
      <c r="I6969" s="8">
        <v>55372817.630000018</v>
      </c>
      <c r="J6969" s="8">
        <v>7167967.8299999991</v>
      </c>
      <c r="K6969" s="8">
        <v>0</v>
      </c>
      <c r="L6969" s="8">
        <v>17222130.760000031</v>
      </c>
      <c r="M6969" s="8">
        <v>135337.25</v>
      </c>
      <c r="N6969" s="8">
        <v>17146554.600000001</v>
      </c>
      <c r="O6969" s="8">
        <v>409598.19000000012</v>
      </c>
      <c r="P6969" s="8">
        <v>521257.18000000011</v>
      </c>
      <c r="Q6969" s="8">
        <v>44782.480000000032</v>
      </c>
      <c r="R6969" s="8">
        <v>33634.729999999989</v>
      </c>
      <c r="S6969" s="8">
        <v>24040294.199999999</v>
      </c>
      <c r="T6969" s="8">
        <v>21491271.809999999</v>
      </c>
      <c r="U6969" s="8">
        <v>14288531.68000002</v>
      </c>
      <c r="V6969" s="8">
        <v>14027152.550000023</v>
      </c>
      <c r="W6969" s="8">
        <v>181263.54</v>
      </c>
      <c r="X6969" s="8">
        <v>5169082.5799999991</v>
      </c>
      <c r="Y6969" s="8">
        <v>67.570000000000007</v>
      </c>
      <c r="Z6969" s="8">
        <v>2605.02</v>
      </c>
      <c r="AA6969" s="8">
        <v>3901095.0900000031</v>
      </c>
      <c r="AB6969" s="8">
        <v>3692719.13</v>
      </c>
      <c r="AC6969" s="9">
        <f t="shared" si="652"/>
        <v>208375.96000000322</v>
      </c>
      <c r="AD6969" s="5" t="str">
        <f>$C6969&amp;" "&amp;VLOOKUP(C6969,Tegevusalad!$A$1:$B$89,2,FALSE)</f>
        <v>25 METALLTOODETE TOOTMINE, V.A MASINAD JA SEADMED</v>
      </c>
      <c r="AE6969" s="6">
        <f t="shared" si="654"/>
        <v>52956495.539999984</v>
      </c>
      <c r="AF6969" s="6">
        <f t="shared" si="655"/>
        <v>59551282.370000005</v>
      </c>
      <c r="AG6969" s="6">
        <f t="shared" si="656"/>
        <v>121543629.12</v>
      </c>
      <c r="AH6969" s="6">
        <f t="shared" si="657"/>
        <v>85900946.650000006</v>
      </c>
      <c r="AI6969" s="6">
        <f t="shared" si="653"/>
        <v>116374546.53999999</v>
      </c>
    </row>
    <row r="6970" spans="1:35">
      <c r="A6970" s="3">
        <v>2020</v>
      </c>
      <c r="B6970" s="3">
        <v>11</v>
      </c>
      <c r="C6970" s="4">
        <v>26</v>
      </c>
      <c r="D6970" s="3">
        <v>167</v>
      </c>
      <c r="E6970" s="8">
        <v>58131516.01000002</v>
      </c>
      <c r="F6970" s="8">
        <v>0</v>
      </c>
      <c r="G6970" s="8">
        <v>99866914.88000001</v>
      </c>
      <c r="H6970" s="8">
        <v>53832543.95000001</v>
      </c>
      <c r="I6970" s="8">
        <v>45057449.460000008</v>
      </c>
      <c r="J6970" s="8">
        <v>45916586.330000006</v>
      </c>
      <c r="K6970" s="8">
        <v>52677.57</v>
      </c>
      <c r="L6970" s="8">
        <v>11626303.21000001</v>
      </c>
      <c r="M6970" s="8">
        <v>4929266.04</v>
      </c>
      <c r="N6970" s="8">
        <v>17902550.289999999</v>
      </c>
      <c r="O6970" s="8">
        <v>5205240.6400000006</v>
      </c>
      <c r="P6970" s="8">
        <v>103193.06999999999</v>
      </c>
      <c r="Q6970" s="8">
        <v>1210.1700000000003</v>
      </c>
      <c r="R6970" s="8">
        <v>2927.9700000000003</v>
      </c>
      <c r="S6970" s="8">
        <v>49026645.410000026</v>
      </c>
      <c r="T6970" s="8">
        <v>46110213.880000018</v>
      </c>
      <c r="U6970" s="8">
        <v>706238.46000000008</v>
      </c>
      <c r="V6970" s="8">
        <v>116965.44</v>
      </c>
      <c r="W6970" s="8">
        <v>499.15000000000003</v>
      </c>
      <c r="X6970" s="8">
        <v>47784.02</v>
      </c>
      <c r="Y6970" s="8">
        <v>0</v>
      </c>
      <c r="Z6970" s="8">
        <v>0</v>
      </c>
      <c r="AA6970" s="8">
        <v>438534.18000000017</v>
      </c>
      <c r="AB6970" s="8">
        <v>1785515.2200000009</v>
      </c>
      <c r="AC6970" s="9">
        <f t="shared" si="652"/>
        <v>-1346981.0400000007</v>
      </c>
      <c r="AD6970" s="5" t="str">
        <f>$C6970&amp;" "&amp;VLOOKUP(C6970,Tegevusalad!$A$1:$B$89,2,FALSE)</f>
        <v>26 ARVUTITE, ELEKTROONIKA- JA OPTIKASEADMETE TOOTMINE</v>
      </c>
      <c r="AE6970" s="6">
        <f t="shared" si="654"/>
        <v>8446416.1599999964</v>
      </c>
      <c r="AF6970" s="6">
        <f t="shared" si="655"/>
        <v>13885269.669999961</v>
      </c>
      <c r="AG6970" s="6">
        <f t="shared" si="656"/>
        <v>108313331.04000002</v>
      </c>
      <c r="AH6970" s="6">
        <f t="shared" si="657"/>
        <v>89527391.299999982</v>
      </c>
      <c r="AI6970" s="6">
        <f t="shared" si="653"/>
        <v>108265547.02000001</v>
      </c>
    </row>
    <row r="6971" spans="1:35">
      <c r="A6971" s="3">
        <v>2020</v>
      </c>
      <c r="B6971" s="3">
        <v>11</v>
      </c>
      <c r="C6971" s="4">
        <v>27</v>
      </c>
      <c r="D6971" s="3">
        <v>151</v>
      </c>
      <c r="E6971" s="8">
        <v>44043355.030000009</v>
      </c>
      <c r="F6971" s="8">
        <v>0</v>
      </c>
      <c r="G6971" s="8">
        <v>61766743.31000001</v>
      </c>
      <c r="H6971" s="8">
        <v>46693565.979999989</v>
      </c>
      <c r="I6971" s="8">
        <v>40534589.369999997</v>
      </c>
      <c r="J6971" s="8">
        <v>14458449.26</v>
      </c>
      <c r="K6971" s="8">
        <v>0</v>
      </c>
      <c r="L6971" s="8">
        <v>8808671.0299999993</v>
      </c>
      <c r="M6971" s="8">
        <v>895732.54</v>
      </c>
      <c r="N6971" s="8">
        <v>10995064.479999999</v>
      </c>
      <c r="O6971" s="8">
        <v>1905872.74</v>
      </c>
      <c r="P6971" s="8">
        <v>81645.970000000016</v>
      </c>
      <c r="Q6971" s="8">
        <v>18626.71</v>
      </c>
      <c r="R6971" s="8">
        <v>8108.37</v>
      </c>
      <c r="S6971" s="8">
        <v>26319405.970000003</v>
      </c>
      <c r="T6971" s="8">
        <v>22921141.740000006</v>
      </c>
      <c r="U6971" s="8">
        <v>2715276.8999999994</v>
      </c>
      <c r="V6971" s="8">
        <v>264087.51</v>
      </c>
      <c r="W6971" s="8">
        <v>9812.16</v>
      </c>
      <c r="X6971" s="8">
        <v>3900081.5</v>
      </c>
      <c r="Y6971" s="8">
        <v>0</v>
      </c>
      <c r="Z6971" s="8">
        <v>0</v>
      </c>
      <c r="AA6971" s="8">
        <v>895783.87999999966</v>
      </c>
      <c r="AB6971" s="8">
        <v>2186444.7899999996</v>
      </c>
      <c r="AC6971" s="9">
        <f t="shared" si="652"/>
        <v>-1290660.9099999999</v>
      </c>
      <c r="AD6971" s="5" t="str">
        <f>$C6971&amp;" "&amp;VLOOKUP(C6971,Tegevusalad!$A$1:$B$89,2,FALSE)</f>
        <v>27 ELEKTRISEADMETE TOOTMINE</v>
      </c>
      <c r="AE6971" s="6">
        <f t="shared" si="654"/>
        <v>18908753.660000008</v>
      </c>
      <c r="AF6971" s="6">
        <f t="shared" si="655"/>
        <v>16715905.189999979</v>
      </c>
      <c r="AG6971" s="6">
        <f t="shared" si="656"/>
        <v>80675496.970000014</v>
      </c>
      <c r="AH6971" s="6">
        <f t="shared" si="657"/>
        <v>55015864.249999985</v>
      </c>
      <c r="AI6971" s="6">
        <f t="shared" si="653"/>
        <v>76775415.470000014</v>
      </c>
    </row>
    <row r="6972" spans="1:35">
      <c r="A6972" s="3">
        <v>2020</v>
      </c>
      <c r="B6972" s="3">
        <v>11</v>
      </c>
      <c r="C6972" s="4">
        <v>28</v>
      </c>
      <c r="D6972" s="3">
        <v>236</v>
      </c>
      <c r="E6972" s="8">
        <v>17507331.909999996</v>
      </c>
      <c r="F6972" s="8">
        <v>0</v>
      </c>
      <c r="G6972" s="8">
        <v>32741352.860000003</v>
      </c>
      <c r="H6972" s="8">
        <v>21775940.68</v>
      </c>
      <c r="I6972" s="8">
        <v>20973404.57</v>
      </c>
      <c r="J6972" s="8">
        <v>10605972.239999998</v>
      </c>
      <c r="K6972" s="8">
        <v>0</v>
      </c>
      <c r="L6972" s="8">
        <v>3501466.3600000008</v>
      </c>
      <c r="M6972" s="8">
        <v>14506.759999999998</v>
      </c>
      <c r="N6972" s="8">
        <v>5637838.2199999951</v>
      </c>
      <c r="O6972" s="8">
        <v>128590.18000000004</v>
      </c>
      <c r="P6972" s="8">
        <v>161693.07000000004</v>
      </c>
      <c r="Q6972" s="8">
        <v>3973.96</v>
      </c>
      <c r="R6972" s="8">
        <v>5824.7900000000009</v>
      </c>
      <c r="S6972" s="8">
        <v>7214954.209999999</v>
      </c>
      <c r="T6972" s="8">
        <v>6782417.3300000001</v>
      </c>
      <c r="U6972" s="8">
        <v>2559373.5199999991</v>
      </c>
      <c r="V6972" s="8">
        <v>2507271.7499999995</v>
      </c>
      <c r="W6972" s="8">
        <v>9480.06</v>
      </c>
      <c r="X6972" s="8">
        <v>180647.63</v>
      </c>
      <c r="Y6972" s="8">
        <v>0</v>
      </c>
      <c r="Z6972" s="8">
        <v>0</v>
      </c>
      <c r="AA6972" s="8">
        <v>483309.64</v>
      </c>
      <c r="AB6972" s="8">
        <v>2605174.7400000012</v>
      </c>
      <c r="AC6972" s="9">
        <f t="shared" si="652"/>
        <v>-2121865.100000001</v>
      </c>
      <c r="AD6972" s="5" t="str">
        <f>$C6972&amp;" "&amp;VLOOKUP(C6972,Tegevusalad!$A$1:$B$89,2,FALSE)</f>
        <v>28 MUJAL LIIGITAMATA MASINATE JA SEADMETE TOOTMINE</v>
      </c>
      <c r="AE6972" s="6">
        <f t="shared" si="654"/>
        <v>7913651.8099999968</v>
      </c>
      <c r="AF6972" s="6">
        <f t="shared" si="655"/>
        <v>20308308.169999976</v>
      </c>
      <c r="AG6972" s="6">
        <f t="shared" si="656"/>
        <v>40655004.670000002</v>
      </c>
      <c r="AH6972" s="6">
        <f t="shared" si="657"/>
        <v>28218315.049999975</v>
      </c>
      <c r="AI6972" s="6">
        <f t="shared" si="653"/>
        <v>40474357.039999999</v>
      </c>
    </row>
    <row r="6973" spans="1:35">
      <c r="A6973" s="3">
        <v>2020</v>
      </c>
      <c r="B6973" s="3">
        <v>11</v>
      </c>
      <c r="C6973" s="4">
        <v>29</v>
      </c>
      <c r="D6973" s="3">
        <v>91</v>
      </c>
      <c r="E6973" s="8">
        <v>22335666.430000003</v>
      </c>
      <c r="F6973" s="8">
        <v>0</v>
      </c>
      <c r="G6973" s="8">
        <v>30614485.280000005</v>
      </c>
      <c r="H6973" s="8">
        <v>25759498.709999997</v>
      </c>
      <c r="I6973" s="8">
        <v>24403071.679999996</v>
      </c>
      <c r="J6973" s="8">
        <v>4789662.67</v>
      </c>
      <c r="K6973" s="8">
        <v>0</v>
      </c>
      <c r="L6973" s="8">
        <v>4467133.3</v>
      </c>
      <c r="M6973" s="8">
        <v>266156.2</v>
      </c>
      <c r="N6973" s="8">
        <v>5557269.9899999974</v>
      </c>
      <c r="O6973" s="8">
        <v>347878.94000000006</v>
      </c>
      <c r="P6973" s="8">
        <v>213866.99000000002</v>
      </c>
      <c r="Q6973" s="8">
        <v>3896.95</v>
      </c>
      <c r="R6973" s="8">
        <v>6497.9099999999989</v>
      </c>
      <c r="S6973" s="8">
        <v>16104169.590000004</v>
      </c>
      <c r="T6973" s="8">
        <v>12428703.839999996</v>
      </c>
      <c r="U6973" s="8">
        <v>1758439.9299999997</v>
      </c>
      <c r="V6973" s="8">
        <v>1744904.2899999998</v>
      </c>
      <c r="W6973" s="8">
        <v>72152.62</v>
      </c>
      <c r="X6973" s="8">
        <v>507984.32999999996</v>
      </c>
      <c r="Y6973" s="8">
        <v>0</v>
      </c>
      <c r="Z6973" s="8">
        <v>0</v>
      </c>
      <c r="AA6973" s="8">
        <v>350149.80999999994</v>
      </c>
      <c r="AB6973" s="8">
        <v>1174130.3</v>
      </c>
      <c r="AC6973" s="9">
        <f t="shared" si="652"/>
        <v>-823980.49000000011</v>
      </c>
      <c r="AD6973" s="5" t="str">
        <f>$C6973&amp;" "&amp;VLOOKUP(C6973,Tegevusalad!$A$1:$B$89,2,FALSE)</f>
        <v>29 MOOTORSÕIDUKITE, HAAGISTE JA POOLHAAGISTE TOOTMINE</v>
      </c>
      <c r="AE6973" s="6">
        <f t="shared" si="654"/>
        <v>4981041.2399999984</v>
      </c>
      <c r="AF6973" s="6">
        <f t="shared" si="655"/>
        <v>9961739.5699999817</v>
      </c>
      <c r="AG6973" s="6">
        <f t="shared" si="656"/>
        <v>35595526.520000003</v>
      </c>
      <c r="AH6973" s="6">
        <f t="shared" si="657"/>
        <v>27818839.499999985</v>
      </c>
      <c r="AI6973" s="6">
        <f t="shared" si="653"/>
        <v>35087542.190000005</v>
      </c>
    </row>
    <row r="6974" spans="1:35">
      <c r="A6974" s="3">
        <v>2020</v>
      </c>
      <c r="B6974" s="3">
        <v>11</v>
      </c>
      <c r="C6974" s="4">
        <v>30</v>
      </c>
      <c r="D6974" s="3">
        <v>108</v>
      </c>
      <c r="E6974" s="8">
        <v>8471488.0099999998</v>
      </c>
      <c r="F6974" s="8">
        <v>1899.95</v>
      </c>
      <c r="G6974" s="8">
        <v>3765649.25</v>
      </c>
      <c r="H6974" s="8">
        <v>1823464.27</v>
      </c>
      <c r="I6974" s="8">
        <v>1562988.6300000001</v>
      </c>
      <c r="J6974" s="8">
        <v>1377139.3900000001</v>
      </c>
      <c r="K6974" s="8">
        <v>0</v>
      </c>
      <c r="L6974" s="8">
        <v>1694468.6100000003</v>
      </c>
      <c r="M6974" s="8">
        <v>13865.34</v>
      </c>
      <c r="N6974" s="8">
        <v>2143402.87</v>
      </c>
      <c r="O6974" s="8">
        <v>189136.68000000002</v>
      </c>
      <c r="P6974" s="8">
        <v>44830.62000000001</v>
      </c>
      <c r="Q6974" s="8">
        <v>14079.550000000001</v>
      </c>
      <c r="R6974" s="8">
        <v>2396.0200000000004</v>
      </c>
      <c r="S6974" s="8">
        <v>6587672.0199999996</v>
      </c>
      <c r="T6974" s="8">
        <v>6050835.7800000003</v>
      </c>
      <c r="U6974" s="8">
        <v>38458.36</v>
      </c>
      <c r="V6974" s="8">
        <v>16930.010000000002</v>
      </c>
      <c r="W6974" s="8">
        <v>7151.46</v>
      </c>
      <c r="X6974" s="8">
        <v>376</v>
      </c>
      <c r="Y6974" s="8">
        <v>0.02</v>
      </c>
      <c r="Z6974" s="8">
        <v>0</v>
      </c>
      <c r="AA6974" s="8">
        <v>54105.990000000005</v>
      </c>
      <c r="AB6974" s="8">
        <v>489174.89000000013</v>
      </c>
      <c r="AC6974" s="9">
        <f t="shared" si="652"/>
        <v>-435068.90000000014</v>
      </c>
      <c r="AD6974" s="5" t="str">
        <f>$C6974&amp;" "&amp;VLOOKUP(C6974,Tegevusalad!$A$1:$B$89,2,FALSE)</f>
        <v>30 MUUDE TRANSPORDIVAHENDITE TOOTMINE</v>
      </c>
      <c r="AE6974" s="6">
        <f t="shared" si="654"/>
        <v>1847633.5799999991</v>
      </c>
      <c r="AF6974" s="6">
        <f t="shared" si="655"/>
        <v>3174110.6800000011</v>
      </c>
      <c r="AG6974" s="6">
        <f t="shared" si="656"/>
        <v>5613282.8299999991</v>
      </c>
      <c r="AH6974" s="6">
        <f t="shared" si="657"/>
        <v>10728994.449999999</v>
      </c>
      <c r="AI6974" s="6">
        <f t="shared" si="653"/>
        <v>5612906.8299999991</v>
      </c>
    </row>
    <row r="6975" spans="1:35">
      <c r="A6975" s="3">
        <v>2020</v>
      </c>
      <c r="B6975" s="3">
        <v>11</v>
      </c>
      <c r="C6975" s="4">
        <v>31</v>
      </c>
      <c r="D6975" s="3">
        <v>793</v>
      </c>
      <c r="E6975" s="8">
        <v>30732993.820000004</v>
      </c>
      <c r="F6975" s="8">
        <v>112</v>
      </c>
      <c r="G6975" s="8">
        <v>31761608.699999996</v>
      </c>
      <c r="H6975" s="8">
        <v>27160210.449999996</v>
      </c>
      <c r="I6975" s="8">
        <v>24873309.329999991</v>
      </c>
      <c r="J6975" s="8">
        <v>4178913.8899999997</v>
      </c>
      <c r="K6975" s="8">
        <v>0</v>
      </c>
      <c r="L6975" s="8">
        <v>6146608.8499999987</v>
      </c>
      <c r="M6975" s="8">
        <v>49555.89</v>
      </c>
      <c r="N6975" s="8">
        <v>7579676.4100000011</v>
      </c>
      <c r="O6975" s="8">
        <v>219614.9</v>
      </c>
      <c r="P6975" s="8">
        <v>237015.89000000004</v>
      </c>
      <c r="Q6975" s="8">
        <v>22543.050000000003</v>
      </c>
      <c r="R6975" s="8">
        <v>8146.5700000000015</v>
      </c>
      <c r="S6975" s="8">
        <v>10263575.560000004</v>
      </c>
      <c r="T6975" s="8">
        <v>9160562.1900000051</v>
      </c>
      <c r="U6975" s="8">
        <v>322043.43</v>
      </c>
      <c r="V6975" s="8">
        <v>311195.92000000004</v>
      </c>
      <c r="W6975" s="8">
        <v>17749.46</v>
      </c>
      <c r="X6975" s="8">
        <v>400294.49000000005</v>
      </c>
      <c r="Y6975" s="8">
        <v>0.05</v>
      </c>
      <c r="Z6975" s="8">
        <v>0.01</v>
      </c>
      <c r="AA6975" s="8">
        <v>1068824.0100000002</v>
      </c>
      <c r="AB6975" s="8">
        <v>2452335.64</v>
      </c>
      <c r="AC6975" s="9">
        <f t="shared" si="652"/>
        <v>-1383511.63</v>
      </c>
      <c r="AD6975" s="5" t="str">
        <f>$C6975&amp;" "&amp;VLOOKUP(C6975,Tegevusalad!$A$1:$B$89,2,FALSE)</f>
        <v>31 MÖÖBLITOOTMINE</v>
      </c>
      <c r="AE6975" s="6">
        <f t="shared" si="654"/>
        <v>20547781.32</v>
      </c>
      <c r="AF6975" s="6">
        <f t="shared" si="655"/>
        <v>26566617.330000002</v>
      </c>
      <c r="AG6975" s="6">
        <f t="shared" si="656"/>
        <v>52309390.019999996</v>
      </c>
      <c r="AH6975" s="6">
        <f t="shared" si="657"/>
        <v>37939114.900000006</v>
      </c>
      <c r="AI6975" s="6">
        <f t="shared" si="653"/>
        <v>51909095.529999994</v>
      </c>
    </row>
    <row r="6976" spans="1:35">
      <c r="A6976" s="3">
        <v>2020</v>
      </c>
      <c r="B6976" s="3">
        <v>11</v>
      </c>
      <c r="C6976" s="4">
        <v>32</v>
      </c>
      <c r="D6976" s="3">
        <v>376</v>
      </c>
      <c r="E6976" s="8">
        <v>10607589.779999999</v>
      </c>
      <c r="F6976" s="8">
        <v>434776.96999999991</v>
      </c>
      <c r="G6976" s="8">
        <v>13762092.460000003</v>
      </c>
      <c r="H6976" s="8">
        <v>12009829.42</v>
      </c>
      <c r="I6976" s="8">
        <v>9677454.9500000011</v>
      </c>
      <c r="J6976" s="8">
        <v>1622864.6199999999</v>
      </c>
      <c r="K6976" s="8">
        <v>0</v>
      </c>
      <c r="L6976" s="8">
        <v>2160647.9400000004</v>
      </c>
      <c r="M6976" s="8">
        <v>12645.07</v>
      </c>
      <c r="N6976" s="8">
        <v>2673372.560000001</v>
      </c>
      <c r="O6976" s="8">
        <v>580601.45999999985</v>
      </c>
      <c r="P6976" s="8">
        <v>58439.14</v>
      </c>
      <c r="Q6976" s="8">
        <v>7032.03</v>
      </c>
      <c r="R6976" s="8">
        <v>2362.8100000000004</v>
      </c>
      <c r="S6976" s="8">
        <v>4387526.5200000005</v>
      </c>
      <c r="T6976" s="8">
        <v>4216821.4400000013</v>
      </c>
      <c r="U6976" s="8">
        <v>155854.91</v>
      </c>
      <c r="V6976" s="8">
        <v>125124.98000000004</v>
      </c>
      <c r="W6976" s="8">
        <v>319326.36</v>
      </c>
      <c r="X6976" s="8">
        <v>9515.0499999999993</v>
      </c>
      <c r="Y6976" s="8">
        <v>0</v>
      </c>
      <c r="Z6976" s="8">
        <v>0</v>
      </c>
      <c r="AA6976" s="8">
        <v>590746.76</v>
      </c>
      <c r="AB6976" s="8">
        <v>1090826.320000001</v>
      </c>
      <c r="AC6976" s="9">
        <f t="shared" si="652"/>
        <v>-500079.56000000099</v>
      </c>
      <c r="AD6976" s="5" t="str">
        <f>$C6976&amp;" "&amp;VLOOKUP(C6976,Tegevusalad!$A$1:$B$89,2,FALSE)</f>
        <v>32 MUU TOOTMINE</v>
      </c>
      <c r="AE6976" s="6">
        <f t="shared" si="654"/>
        <v>6508500.3700000001</v>
      </c>
      <c r="AF6976" s="6">
        <f t="shared" si="655"/>
        <v>6057413.1000000043</v>
      </c>
      <c r="AG6976" s="6">
        <f t="shared" si="656"/>
        <v>20270592.830000002</v>
      </c>
      <c r="AH6976" s="6">
        <f t="shared" si="657"/>
        <v>13378676.850000005</v>
      </c>
      <c r="AI6976" s="6">
        <f t="shared" si="653"/>
        <v>20261077.780000001</v>
      </c>
    </row>
    <row r="6977" spans="1:35">
      <c r="A6977" s="3">
        <v>2020</v>
      </c>
      <c r="B6977" s="3">
        <v>11</v>
      </c>
      <c r="C6977" s="4">
        <v>33</v>
      </c>
      <c r="D6977" s="3">
        <v>833</v>
      </c>
      <c r="E6977" s="8">
        <v>29455775.560000028</v>
      </c>
      <c r="F6977" s="8">
        <v>164.22</v>
      </c>
      <c r="G6977" s="8">
        <v>25736434.169999979</v>
      </c>
      <c r="H6977" s="8">
        <v>4554968.0300000012</v>
      </c>
      <c r="I6977" s="8">
        <v>1021060.74</v>
      </c>
      <c r="J6977" s="8">
        <v>1128227.24</v>
      </c>
      <c r="K6977" s="8">
        <v>9237.33</v>
      </c>
      <c r="L6977" s="8">
        <v>5891169.9099999974</v>
      </c>
      <c r="M6977" s="8">
        <v>572053.79</v>
      </c>
      <c r="N6977" s="8">
        <v>5788304.7300000004</v>
      </c>
      <c r="O6977" s="8">
        <v>629684.95000000019</v>
      </c>
      <c r="P6977" s="8">
        <v>139588.84000000003</v>
      </c>
      <c r="Q6977" s="8">
        <v>22047.759999999995</v>
      </c>
      <c r="R6977" s="8">
        <v>17475.100000000002</v>
      </c>
      <c r="S6977" s="8">
        <v>16829493.630000006</v>
      </c>
      <c r="T6977" s="8">
        <v>15934879.980000004</v>
      </c>
      <c r="U6977" s="8">
        <v>917878.08</v>
      </c>
      <c r="V6977" s="8">
        <v>201350.21999999988</v>
      </c>
      <c r="W6977" s="8">
        <v>314401.61000000004</v>
      </c>
      <c r="X6977" s="8">
        <v>19228.169999999998</v>
      </c>
      <c r="Y6977" s="8">
        <v>1543.3600000000001</v>
      </c>
      <c r="Z6977" s="8">
        <v>0.02</v>
      </c>
      <c r="AA6977" s="8">
        <v>1175757.5699999998</v>
      </c>
      <c r="AB6977" s="8">
        <v>499295.26000000036</v>
      </c>
      <c r="AC6977" s="9">
        <f t="shared" si="652"/>
        <v>676462.30999999947</v>
      </c>
      <c r="AD6977" s="5" t="str">
        <f>$C6977&amp;" "&amp;VLOOKUP(C6977,Tegevusalad!$A$1:$B$89,2,FALSE)</f>
        <v>33 MASINATE JA SEADMETE REMONT JA PAIGALDUS</v>
      </c>
      <c r="AE6977" s="6">
        <f t="shared" si="654"/>
        <v>11727796.240000024</v>
      </c>
      <c r="AF6977" s="6">
        <f t="shared" si="655"/>
        <v>8334452.9099999918</v>
      </c>
      <c r="AG6977" s="6">
        <f t="shared" si="656"/>
        <v>37464230.409999996</v>
      </c>
      <c r="AH6977" s="6">
        <f t="shared" si="657"/>
        <v>29028899.149999999</v>
      </c>
      <c r="AI6977" s="6">
        <f t="shared" si="653"/>
        <v>37445002.239999995</v>
      </c>
    </row>
    <row r="6978" spans="1:35">
      <c r="A6978" s="3">
        <v>2020</v>
      </c>
      <c r="B6978" s="3">
        <v>11</v>
      </c>
      <c r="C6978" s="4">
        <v>35</v>
      </c>
      <c r="D6978" s="3">
        <v>572</v>
      </c>
      <c r="E6978" s="8">
        <v>166021503.41000003</v>
      </c>
      <c r="F6978" s="8">
        <v>2214.1699999999996</v>
      </c>
      <c r="G6978" s="8">
        <v>28392928.700000003</v>
      </c>
      <c r="H6978" s="8">
        <v>7459241.8899999997</v>
      </c>
      <c r="I6978" s="8">
        <v>2504005.81</v>
      </c>
      <c r="J6978" s="8">
        <v>14748.31</v>
      </c>
      <c r="K6978" s="8">
        <v>0</v>
      </c>
      <c r="L6978" s="8">
        <v>33204499.959999993</v>
      </c>
      <c r="M6978" s="8">
        <v>219852.53</v>
      </c>
      <c r="N6978" s="8">
        <v>26008147.040000007</v>
      </c>
      <c r="O6978" s="8">
        <v>231063.59</v>
      </c>
      <c r="P6978" s="8">
        <v>5649727.8799999999</v>
      </c>
      <c r="Q6978" s="8">
        <v>21025.599999999991</v>
      </c>
      <c r="R6978" s="8">
        <v>13878.480000000003</v>
      </c>
      <c r="S6978" s="8">
        <v>9297927.0800000001</v>
      </c>
      <c r="T6978" s="8">
        <v>6612175.6599999992</v>
      </c>
      <c r="U6978" s="8">
        <v>25559321.789999999</v>
      </c>
      <c r="V6978" s="8">
        <v>1378454.03</v>
      </c>
      <c r="W6978" s="8">
        <v>1030204.6300000001</v>
      </c>
      <c r="X6978" s="8">
        <v>1595422.8299999996</v>
      </c>
      <c r="Y6978" s="8">
        <v>0.06</v>
      </c>
      <c r="Z6978" s="8">
        <v>0</v>
      </c>
      <c r="AA6978" s="8">
        <v>8987565.540000001</v>
      </c>
      <c r="AB6978" s="8">
        <v>1571360.0300000012</v>
      </c>
      <c r="AC6978" s="9">
        <f t="shared" si="652"/>
        <v>7416205.5099999998</v>
      </c>
      <c r="AD6978" s="5" t="str">
        <f>$C6978&amp;" "&amp;VLOOKUP(C6978,Tegevusalad!$A$1:$B$89,2,FALSE)</f>
        <v>35 ELEKTRIENERGIA, GAASI, AURU JA KONDITSIONEERITUD ÕHUGA VARUSTAMINE</v>
      </c>
      <c r="AE6978" s="6">
        <f t="shared" si="654"/>
        <v>132761891.54000002</v>
      </c>
      <c r="AF6978" s="6">
        <f t="shared" si="655"/>
        <v>95476014.810000032</v>
      </c>
      <c r="AG6978" s="6">
        <f t="shared" si="656"/>
        <v>161154820.24000004</v>
      </c>
      <c r="AH6978" s="6">
        <f t="shared" si="657"/>
        <v>130110127.60000002</v>
      </c>
      <c r="AI6978" s="6">
        <f t="shared" si="653"/>
        <v>159559397.41000003</v>
      </c>
    </row>
    <row r="6979" spans="1:35">
      <c r="A6979" s="3">
        <v>2020</v>
      </c>
      <c r="B6979" s="3">
        <v>11</v>
      </c>
      <c r="C6979" s="4">
        <v>36</v>
      </c>
      <c r="D6979" s="3">
        <v>42</v>
      </c>
      <c r="E6979" s="8">
        <v>5763128.7700000014</v>
      </c>
      <c r="F6979" s="8">
        <v>0</v>
      </c>
      <c r="G6979" s="8">
        <v>40083</v>
      </c>
      <c r="H6979" s="8">
        <v>29617</v>
      </c>
      <c r="I6979" s="8">
        <v>29617</v>
      </c>
      <c r="J6979" s="8">
        <v>0</v>
      </c>
      <c r="K6979" s="8">
        <v>0</v>
      </c>
      <c r="L6979" s="8">
        <v>1152625.75</v>
      </c>
      <c r="M6979" s="8">
        <v>0</v>
      </c>
      <c r="N6979" s="8">
        <v>774743.61</v>
      </c>
      <c r="O6979" s="8">
        <v>0</v>
      </c>
      <c r="P6979" s="8">
        <v>427173.26</v>
      </c>
      <c r="Q6979" s="8">
        <v>489.45000000000005</v>
      </c>
      <c r="R6979" s="8">
        <v>1085.5500000000002</v>
      </c>
      <c r="S6979" s="8">
        <v>197454.83</v>
      </c>
      <c r="T6979" s="8">
        <v>120155.64000000001</v>
      </c>
      <c r="U6979" s="8">
        <v>389.72</v>
      </c>
      <c r="V6979" s="8">
        <v>360.11</v>
      </c>
      <c r="W6979" s="8">
        <v>760.77</v>
      </c>
      <c r="X6979" s="8">
        <v>0</v>
      </c>
      <c r="Y6979" s="8">
        <v>0</v>
      </c>
      <c r="Z6979" s="8">
        <v>0</v>
      </c>
      <c r="AA6979" s="8">
        <v>391063.18000000005</v>
      </c>
      <c r="AB6979" s="8">
        <v>13181.039999999999</v>
      </c>
      <c r="AC6979" s="9">
        <f t="shared" ref="AC6979:AC7042" si="658">AA6979-AB6979</f>
        <v>377882.14000000007</v>
      </c>
      <c r="AD6979" s="5" t="str">
        <f>$C6979&amp;" "&amp;VLOOKUP(C6979,Tegevusalad!$A$1:$B$89,2,FALSE)</f>
        <v>36 VEEKOGUMINE, -TÖÖTLUS JA -VARUSTUS</v>
      </c>
      <c r="AE6979" s="6">
        <f t="shared" si="654"/>
        <v>5565284.2200000016</v>
      </c>
      <c r="AF6979" s="6">
        <f t="shared" si="655"/>
        <v>3681661.36</v>
      </c>
      <c r="AG6979" s="6">
        <f t="shared" si="656"/>
        <v>5605367.2200000016</v>
      </c>
      <c r="AH6979" s="6">
        <f t="shared" si="657"/>
        <v>3879145.8</v>
      </c>
      <c r="AI6979" s="6">
        <f t="shared" ref="AI6979:AI7042" si="659">(E6979+F6979+G6979)-(S6979+U6979)</f>
        <v>5605367.2200000016</v>
      </c>
    </row>
    <row r="6980" spans="1:35">
      <c r="A6980" s="3">
        <v>2020</v>
      </c>
      <c r="B6980" s="3">
        <v>11</v>
      </c>
      <c r="C6980" s="4">
        <v>37</v>
      </c>
      <c r="D6980" s="3">
        <v>90</v>
      </c>
      <c r="E6980" s="8">
        <v>7684757.9000000013</v>
      </c>
      <c r="F6980" s="8">
        <v>1844.04</v>
      </c>
      <c r="G6980" s="8">
        <v>76510.010000000009</v>
      </c>
      <c r="H6980" s="8">
        <v>41469.01</v>
      </c>
      <c r="I6980" s="8">
        <v>41415</v>
      </c>
      <c r="J6980" s="8">
        <v>0</v>
      </c>
      <c r="K6980" s="8">
        <v>0</v>
      </c>
      <c r="L6980" s="8">
        <v>1537117.5599999998</v>
      </c>
      <c r="M6980" s="8">
        <v>0</v>
      </c>
      <c r="N6980" s="8">
        <v>2160454.39</v>
      </c>
      <c r="O6980" s="8">
        <v>0</v>
      </c>
      <c r="P6980" s="8">
        <v>1411006.7499999998</v>
      </c>
      <c r="Q6980" s="8">
        <v>850.94</v>
      </c>
      <c r="R6980" s="8">
        <v>829.36</v>
      </c>
      <c r="S6980" s="8">
        <v>256915.12</v>
      </c>
      <c r="T6980" s="8">
        <v>252407.12999999998</v>
      </c>
      <c r="U6980" s="8">
        <v>4382.53</v>
      </c>
      <c r="V6980" s="8">
        <v>4382.53</v>
      </c>
      <c r="W6980" s="8">
        <v>18499.440000000002</v>
      </c>
      <c r="X6980" s="8">
        <v>5249.26</v>
      </c>
      <c r="Y6980" s="8">
        <v>0.12</v>
      </c>
      <c r="Z6980" s="8">
        <v>40.06</v>
      </c>
      <c r="AA6980" s="8">
        <v>453914.96</v>
      </c>
      <c r="AB6980" s="8">
        <v>1077291.7299999995</v>
      </c>
      <c r="AC6980" s="9">
        <f t="shared" si="658"/>
        <v>-623376.76999999955</v>
      </c>
      <c r="AD6980" s="5" t="str">
        <f>$C6980&amp;" "&amp;VLOOKUP(C6980,Tegevusalad!$A$1:$B$89,2,FALSE)</f>
        <v>37 KANALISATSIOON</v>
      </c>
      <c r="AE6980" s="6">
        <f t="shared" si="654"/>
        <v>7430553.5500000007</v>
      </c>
      <c r="AF6980" s="6">
        <f t="shared" si="655"/>
        <v>10549503.630000001</v>
      </c>
      <c r="AG6980" s="6">
        <f t="shared" si="656"/>
        <v>7507063.5600000005</v>
      </c>
      <c r="AH6980" s="6">
        <f t="shared" si="657"/>
        <v>10806418.75</v>
      </c>
      <c r="AI6980" s="6">
        <f t="shared" si="659"/>
        <v>7501814.3000000007</v>
      </c>
    </row>
    <row r="6981" spans="1:35">
      <c r="A6981" s="3">
        <v>2020</v>
      </c>
      <c r="B6981" s="3">
        <v>11</v>
      </c>
      <c r="C6981" s="4">
        <v>38</v>
      </c>
      <c r="D6981" s="3">
        <v>161</v>
      </c>
      <c r="E6981" s="8">
        <v>23872671.780000001</v>
      </c>
      <c r="F6981" s="8">
        <v>0</v>
      </c>
      <c r="G6981" s="8">
        <v>11456041.57</v>
      </c>
      <c r="H6981" s="8">
        <v>7023060.0099999998</v>
      </c>
      <c r="I6981" s="8">
        <v>6464723.3599999985</v>
      </c>
      <c r="J6981" s="8">
        <v>4174874.95</v>
      </c>
      <c r="K6981" s="8">
        <v>0</v>
      </c>
      <c r="L6981" s="8">
        <v>4774534.3900000015</v>
      </c>
      <c r="M6981" s="8">
        <v>518685.02999999997</v>
      </c>
      <c r="N6981" s="8">
        <v>4873570.1699999962</v>
      </c>
      <c r="O6981" s="8">
        <v>524600.56999999995</v>
      </c>
      <c r="P6981" s="8">
        <v>261191.74</v>
      </c>
      <c r="Q6981" s="8">
        <v>2594.14</v>
      </c>
      <c r="R6981" s="8">
        <v>4705.4199999999992</v>
      </c>
      <c r="S6981" s="8">
        <v>5067183.5200000005</v>
      </c>
      <c r="T6981" s="8">
        <v>4533265.3600000003</v>
      </c>
      <c r="U6981" s="8">
        <v>4354480.34</v>
      </c>
      <c r="V6981" s="8">
        <v>4354931.4800000004</v>
      </c>
      <c r="W6981" s="8">
        <v>634115.99999999988</v>
      </c>
      <c r="X6981" s="8">
        <v>2354865.6500000008</v>
      </c>
      <c r="Y6981" s="8">
        <v>53847.75</v>
      </c>
      <c r="Z6981" s="8">
        <v>135.26</v>
      </c>
      <c r="AA6981" s="8">
        <v>1081115.5699999996</v>
      </c>
      <c r="AB6981" s="8">
        <v>607753.83000000007</v>
      </c>
      <c r="AC6981" s="9">
        <f t="shared" si="658"/>
        <v>473361.73999999953</v>
      </c>
      <c r="AD6981" s="5" t="str">
        <f>$C6981&amp;" "&amp;VLOOKUP(C6981,Tegevusalad!$A$1:$B$89,2,FALSE)</f>
        <v>38 JÄÄTMEKOGUMINE, -TÖÖTLUS JA -KÕRVALDUS; MATERJALIDE TAASKASUTUSELE VÕTMINE</v>
      </c>
      <c r="AE6981" s="6">
        <f t="shared" si="654"/>
        <v>16805873.570000004</v>
      </c>
      <c r="AF6981" s="6">
        <f t="shared" si="655"/>
        <v>16701642.71999998</v>
      </c>
      <c r="AG6981" s="6">
        <f t="shared" si="656"/>
        <v>28261915.140000001</v>
      </c>
      <c r="AH6981" s="6">
        <f t="shared" si="657"/>
        <v>24391377.949999981</v>
      </c>
      <c r="AI6981" s="6">
        <f t="shared" si="659"/>
        <v>25907049.490000002</v>
      </c>
    </row>
    <row r="6982" spans="1:35">
      <c r="A6982" s="3">
        <v>2020</v>
      </c>
      <c r="B6982" s="3">
        <v>11</v>
      </c>
      <c r="C6982" s="4">
        <v>39</v>
      </c>
      <c r="D6982" s="3">
        <v>14</v>
      </c>
      <c r="E6982" s="8">
        <v>977888.29</v>
      </c>
      <c r="F6982" s="8">
        <v>0</v>
      </c>
      <c r="G6982" s="8">
        <v>26081</v>
      </c>
      <c r="H6982" s="8">
        <v>9449.0400000000009</v>
      </c>
      <c r="I6982" s="8">
        <v>5943.84</v>
      </c>
      <c r="J6982" s="8">
        <v>0</v>
      </c>
      <c r="K6982" s="8">
        <v>0</v>
      </c>
      <c r="L6982" s="8">
        <v>195577.65999999997</v>
      </c>
      <c r="M6982" s="8">
        <v>0</v>
      </c>
      <c r="N6982" s="8">
        <v>107496.73</v>
      </c>
      <c r="O6982" s="8">
        <v>0</v>
      </c>
      <c r="P6982" s="8">
        <v>0</v>
      </c>
      <c r="Q6982" s="8">
        <v>141.91</v>
      </c>
      <c r="R6982" s="8">
        <v>42.51</v>
      </c>
      <c r="S6982" s="8">
        <v>18803.66</v>
      </c>
      <c r="T6982" s="8">
        <v>4126.5</v>
      </c>
      <c r="U6982" s="8">
        <v>4491.16</v>
      </c>
      <c r="V6982" s="8">
        <v>4491.16</v>
      </c>
      <c r="W6982" s="8">
        <v>336.28000000000003</v>
      </c>
      <c r="X6982" s="8">
        <v>41161.57</v>
      </c>
      <c r="Y6982" s="8">
        <v>0</v>
      </c>
      <c r="Z6982" s="8">
        <v>0</v>
      </c>
      <c r="AA6982" s="8">
        <v>92324.569999999992</v>
      </c>
      <c r="AB6982" s="8">
        <v>4243.6400000000003</v>
      </c>
      <c r="AC6982" s="9">
        <f t="shared" si="658"/>
        <v>88080.93</v>
      </c>
      <c r="AD6982" s="5" t="str">
        <f>$C6982&amp;" "&amp;VLOOKUP(C6982,Tegevusalad!$A$1:$B$89,2,FALSE)</f>
        <v>39 SAASTEKÄITLUS JA MUUD JÄÄTMEKÄITLUSTEGEVUSED</v>
      </c>
      <c r="AE6982" s="6">
        <f t="shared" si="654"/>
        <v>995755.04</v>
      </c>
      <c r="AF6982" s="6">
        <f t="shared" si="655"/>
        <v>518892.54</v>
      </c>
      <c r="AG6982" s="6">
        <f t="shared" si="656"/>
        <v>1021836.04</v>
      </c>
      <c r="AH6982" s="6">
        <f t="shared" si="657"/>
        <v>537696.19999999995</v>
      </c>
      <c r="AI6982" s="6">
        <f t="shared" si="659"/>
        <v>980674.47000000009</v>
      </c>
    </row>
    <row r="6983" spans="1:35">
      <c r="A6983" s="3">
        <v>2020</v>
      </c>
      <c r="B6983" s="3">
        <v>11</v>
      </c>
      <c r="C6983" s="4">
        <v>41</v>
      </c>
      <c r="D6983" s="3">
        <v>4792</v>
      </c>
      <c r="E6983" s="8">
        <v>246944991.4300001</v>
      </c>
      <c r="F6983" s="8">
        <v>74270.210000000006</v>
      </c>
      <c r="G6983" s="8">
        <v>13703845.410000002</v>
      </c>
      <c r="H6983" s="8">
        <v>6676155.6300000027</v>
      </c>
      <c r="I6983" s="8">
        <v>1591355.72</v>
      </c>
      <c r="J6983" s="8">
        <v>2686236.18</v>
      </c>
      <c r="K6983" s="8">
        <v>0</v>
      </c>
      <c r="L6983" s="8">
        <v>49395682.680000037</v>
      </c>
      <c r="M6983" s="8">
        <v>3004.44</v>
      </c>
      <c r="N6983" s="8">
        <v>35510152.799999975</v>
      </c>
      <c r="O6983" s="8">
        <v>15031.740000000002</v>
      </c>
      <c r="P6983" s="8">
        <v>889017.11</v>
      </c>
      <c r="Q6983" s="8">
        <v>195718.88000000012</v>
      </c>
      <c r="R6983" s="8">
        <v>57188.369999999995</v>
      </c>
      <c r="S6983" s="8">
        <v>4725480.2699999986</v>
      </c>
      <c r="T6983" s="8">
        <v>2357818.9500000007</v>
      </c>
      <c r="U6983" s="8">
        <v>1606632.4500000004</v>
      </c>
      <c r="V6983" s="8">
        <v>1453699.7499999998</v>
      </c>
      <c r="W6983" s="8">
        <v>656631.28999999992</v>
      </c>
      <c r="X6983" s="8">
        <v>78850.009999999995</v>
      </c>
      <c r="Y6983" s="8">
        <v>469.89</v>
      </c>
      <c r="Z6983" s="8">
        <v>2510.3900000000003</v>
      </c>
      <c r="AA6983" s="8">
        <v>18867226.340000011</v>
      </c>
      <c r="AB6983" s="8">
        <v>4980732.540000001</v>
      </c>
      <c r="AC6983" s="9">
        <f t="shared" si="658"/>
        <v>13886493.80000001</v>
      </c>
      <c r="AD6983" s="5" t="str">
        <f>$C6983&amp;" "&amp;VLOOKUP(C6983,Tegevusalad!$A$1:$B$89,2,FALSE)</f>
        <v>41 HOONETE EHITUS</v>
      </c>
      <c r="AE6983" s="6">
        <f t="shared" si="654"/>
        <v>240765998.9300001</v>
      </c>
      <c r="AF6983" s="6">
        <f t="shared" si="655"/>
        <v>172883134.17999983</v>
      </c>
      <c r="AG6983" s="6">
        <f t="shared" si="656"/>
        <v>254469844.34000009</v>
      </c>
      <c r="AH6983" s="6">
        <f t="shared" si="657"/>
        <v>177836705.84999985</v>
      </c>
      <c r="AI6983" s="6">
        <f t="shared" si="659"/>
        <v>254390994.3300001</v>
      </c>
    </row>
    <row r="6984" spans="1:35">
      <c r="A6984" s="3">
        <v>2020</v>
      </c>
      <c r="B6984" s="3">
        <v>11</v>
      </c>
      <c r="C6984" s="4">
        <v>42</v>
      </c>
      <c r="D6984" s="3">
        <v>1037</v>
      </c>
      <c r="E6984" s="8">
        <v>140545974.10000005</v>
      </c>
      <c r="F6984" s="8">
        <v>3253.74</v>
      </c>
      <c r="G6984" s="8">
        <v>3090873.2</v>
      </c>
      <c r="H6984" s="8">
        <v>1930061.2300000002</v>
      </c>
      <c r="I6984" s="8">
        <v>622475.48999999987</v>
      </c>
      <c r="J6984" s="8">
        <v>441990</v>
      </c>
      <c r="K6984" s="8">
        <v>0</v>
      </c>
      <c r="L6984" s="8">
        <v>28109487.770000003</v>
      </c>
      <c r="M6984" s="8">
        <v>479448.72000000003</v>
      </c>
      <c r="N6984" s="8">
        <v>19526038.549999978</v>
      </c>
      <c r="O6984" s="8">
        <v>531672.76</v>
      </c>
      <c r="P6984" s="8">
        <v>987876.93999999971</v>
      </c>
      <c r="Q6984" s="8">
        <v>75661.149999999994</v>
      </c>
      <c r="R6984" s="8">
        <v>36067.310000000005</v>
      </c>
      <c r="S6984" s="8">
        <v>9832692.4999999963</v>
      </c>
      <c r="T6984" s="8">
        <v>7659686.6500000004</v>
      </c>
      <c r="U6984" s="8">
        <v>428505.10000000009</v>
      </c>
      <c r="V6984" s="8">
        <v>263543.49000000005</v>
      </c>
      <c r="W6984" s="8">
        <v>83196.989999999991</v>
      </c>
      <c r="X6984" s="8">
        <v>681387.15000000037</v>
      </c>
      <c r="Y6984" s="8">
        <v>0.01</v>
      </c>
      <c r="Z6984" s="8">
        <v>0</v>
      </c>
      <c r="AA6984" s="8">
        <v>10443248.02</v>
      </c>
      <c r="AB6984" s="8">
        <v>1380350.0699999996</v>
      </c>
      <c r="AC6984" s="9">
        <f t="shared" si="658"/>
        <v>9062897.9499999993</v>
      </c>
      <c r="AD6984" s="5" t="str">
        <f>$C6984&amp;" "&amp;VLOOKUP(C6984,Tegevusalad!$A$1:$B$89,2,FALSE)</f>
        <v>42 RAJATISTE EHITUS</v>
      </c>
      <c r="AE6984" s="6">
        <f t="shared" si="654"/>
        <v>130969417.39000008</v>
      </c>
      <c r="AF6984" s="6">
        <f t="shared" si="655"/>
        <v>85154511.389999866</v>
      </c>
      <c r="AG6984" s="6">
        <f t="shared" si="656"/>
        <v>134060290.59000006</v>
      </c>
      <c r="AH6984" s="6">
        <f t="shared" si="657"/>
        <v>97810529.299999878</v>
      </c>
      <c r="AI6984" s="6">
        <f t="shared" si="659"/>
        <v>133378903.44000006</v>
      </c>
    </row>
    <row r="6985" spans="1:35">
      <c r="A6985" s="3">
        <v>2020</v>
      </c>
      <c r="B6985" s="3">
        <v>11</v>
      </c>
      <c r="C6985" s="4">
        <v>43</v>
      </c>
      <c r="D6985" s="3">
        <v>6353</v>
      </c>
      <c r="E6985" s="8">
        <v>134946703.24000007</v>
      </c>
      <c r="F6985" s="8">
        <v>21417.189999999995</v>
      </c>
      <c r="G6985" s="8">
        <v>21777457.050000012</v>
      </c>
      <c r="H6985" s="8">
        <v>10052235.209999999</v>
      </c>
      <c r="I6985" s="8">
        <v>2927085.5599999996</v>
      </c>
      <c r="J6985" s="8">
        <v>453713.94000000006</v>
      </c>
      <c r="K6985" s="8">
        <v>0</v>
      </c>
      <c r="L6985" s="8">
        <v>26991268.130000029</v>
      </c>
      <c r="M6985" s="8">
        <v>379128.63</v>
      </c>
      <c r="N6985" s="8">
        <v>19817246.150000013</v>
      </c>
      <c r="O6985" s="8">
        <v>513543.15</v>
      </c>
      <c r="P6985" s="8">
        <v>665887.73999999987</v>
      </c>
      <c r="Q6985" s="8">
        <v>255836.71000000014</v>
      </c>
      <c r="R6985" s="8">
        <v>53034.729999999981</v>
      </c>
      <c r="S6985" s="8">
        <v>8964673.9800000023</v>
      </c>
      <c r="T6985" s="8">
        <v>7587653.4300000025</v>
      </c>
      <c r="U6985" s="8">
        <v>1059570.3200000003</v>
      </c>
      <c r="V6985" s="8">
        <v>791171.34000000032</v>
      </c>
      <c r="W6985" s="8">
        <v>1449918.9800000009</v>
      </c>
      <c r="X6985" s="8">
        <v>273345.15999999992</v>
      </c>
      <c r="Y6985" s="8">
        <v>6606.4900000000007</v>
      </c>
      <c r="Z6985" s="8">
        <v>12588.58</v>
      </c>
      <c r="AA6985" s="8">
        <v>9841255.2799999733</v>
      </c>
      <c r="AB6985" s="8">
        <v>2294086.7600000035</v>
      </c>
      <c r="AC6985" s="9">
        <f t="shared" si="658"/>
        <v>7547168.5199999698</v>
      </c>
      <c r="AD6985" s="5" t="str">
        <f>$C6985&amp;" "&amp;VLOOKUP(C6985,Tegevusalad!$A$1:$B$89,2,FALSE)</f>
        <v>43 ERIEHITUSTÖÖD</v>
      </c>
      <c r="AE6985" s="6">
        <f t="shared" si="654"/>
        <v>125217221.29000007</v>
      </c>
      <c r="AF6985" s="6">
        <f t="shared" si="655"/>
        <v>87550615.690000057</v>
      </c>
      <c r="AG6985" s="6">
        <f t="shared" si="656"/>
        <v>146994678.34000006</v>
      </c>
      <c r="AH6985" s="6">
        <f t="shared" si="657"/>
        <v>99351404.400000066</v>
      </c>
      <c r="AI6985" s="6">
        <f t="shared" si="659"/>
        <v>146721333.18000007</v>
      </c>
    </row>
    <row r="6986" spans="1:35">
      <c r="A6986" s="3">
        <v>2020</v>
      </c>
      <c r="B6986" s="3">
        <v>11</v>
      </c>
      <c r="C6986" s="4">
        <v>45</v>
      </c>
      <c r="D6986" s="3">
        <v>3711</v>
      </c>
      <c r="E6986" s="8">
        <v>325347514.88000053</v>
      </c>
      <c r="F6986" s="8">
        <v>7664.8600000000006</v>
      </c>
      <c r="G6986" s="8">
        <v>65109451.680000022</v>
      </c>
      <c r="H6986" s="8">
        <v>57465521.280000024</v>
      </c>
      <c r="I6986" s="8">
        <v>53023853.380000025</v>
      </c>
      <c r="J6986" s="8">
        <v>4306597.92</v>
      </c>
      <c r="K6986" s="8">
        <v>0</v>
      </c>
      <c r="L6986" s="8">
        <v>65070192.689999945</v>
      </c>
      <c r="M6986" s="8">
        <v>483561.18</v>
      </c>
      <c r="N6986" s="8">
        <v>45936495.419999994</v>
      </c>
      <c r="O6986" s="8">
        <v>1457275.09</v>
      </c>
      <c r="P6986" s="8">
        <v>566290.70999999985</v>
      </c>
      <c r="Q6986" s="8">
        <v>202053.84000000003</v>
      </c>
      <c r="R6986" s="8">
        <v>55172.43</v>
      </c>
      <c r="S6986" s="8">
        <v>122709185.12000002</v>
      </c>
      <c r="T6986" s="8">
        <v>118455478.72999996</v>
      </c>
      <c r="U6986" s="8">
        <v>6716041.370000002</v>
      </c>
      <c r="V6986" s="8">
        <v>47659.820000000007</v>
      </c>
      <c r="W6986" s="8">
        <v>701950.2000000003</v>
      </c>
      <c r="X6986" s="8">
        <v>231550.36</v>
      </c>
      <c r="Y6986" s="8">
        <v>182.14000000000004</v>
      </c>
      <c r="Z6986" s="8">
        <v>6424.92</v>
      </c>
      <c r="AA6986" s="8">
        <v>21522158.990000006</v>
      </c>
      <c r="AB6986" s="8">
        <v>1911143.3199999996</v>
      </c>
      <c r="AC6986" s="9">
        <f t="shared" si="658"/>
        <v>19611015.670000006</v>
      </c>
      <c r="AD6986" s="5" t="str">
        <f>$C6986&amp;" "&amp;VLOOKUP(C6986,Tegevusalad!$A$1:$B$89,2,FALSE)</f>
        <v>45 MOOTORSÕIDUKITE JA MOOTORRATASTE HULGI- JA JAEMÜÜK NING REMONT</v>
      </c>
      <c r="AE6986" s="6">
        <f t="shared" si="654"/>
        <v>196161503.61000055</v>
      </c>
      <c r="AF6986" s="6">
        <f t="shared" si="655"/>
        <v>93294397.129999936</v>
      </c>
      <c r="AG6986" s="6">
        <f t="shared" si="656"/>
        <v>261270955.29000056</v>
      </c>
      <c r="AH6986" s="6">
        <f t="shared" si="657"/>
        <v>229958339.24999997</v>
      </c>
      <c r="AI6986" s="6">
        <f t="shared" si="659"/>
        <v>261039404.93000054</v>
      </c>
    </row>
    <row r="6987" spans="1:35">
      <c r="A6987" s="3">
        <v>2020</v>
      </c>
      <c r="B6987" s="3">
        <v>11</v>
      </c>
      <c r="C6987" s="4">
        <v>46</v>
      </c>
      <c r="D6987" s="3">
        <v>9036</v>
      </c>
      <c r="E6987" s="8">
        <v>1078100522.6899993</v>
      </c>
      <c r="F6987" s="8">
        <v>92132834.090000018</v>
      </c>
      <c r="G6987" s="8">
        <v>455470649.09999895</v>
      </c>
      <c r="H6987" s="8">
        <v>233021431.79000002</v>
      </c>
      <c r="I6987" s="8">
        <v>203869737.7999998</v>
      </c>
      <c r="J6987" s="8">
        <v>81672281.580000073</v>
      </c>
      <c r="K6987" s="8">
        <v>6410.1900000000005</v>
      </c>
      <c r="L6987" s="8">
        <v>223912059.9300001</v>
      </c>
      <c r="M6987" s="8">
        <v>4885365.0199999996</v>
      </c>
      <c r="N6987" s="8">
        <v>177589999.88999972</v>
      </c>
      <c r="O6987" s="8">
        <v>13279964.550000014</v>
      </c>
      <c r="P6987" s="8">
        <v>2287756.3199999994</v>
      </c>
      <c r="Q6987" s="8">
        <v>265678.99999999971</v>
      </c>
      <c r="R6987" s="8">
        <v>222220.98999999985</v>
      </c>
      <c r="S6987" s="8">
        <v>515537217.04000002</v>
      </c>
      <c r="T6987" s="8">
        <v>438220584.88000023</v>
      </c>
      <c r="U6987" s="8">
        <v>28084063.780000042</v>
      </c>
      <c r="V6987" s="8">
        <v>8383630.3199999984</v>
      </c>
      <c r="W6987" s="8">
        <v>10977692.569999997</v>
      </c>
      <c r="X6987" s="8">
        <v>22624298.21000002</v>
      </c>
      <c r="Y6987" s="8">
        <v>254.21</v>
      </c>
      <c r="Z6987" s="8">
        <v>13798.550000000001</v>
      </c>
      <c r="AA6987" s="8">
        <v>69900466.550000012</v>
      </c>
      <c r="AB6987" s="8">
        <v>18706585.850000005</v>
      </c>
      <c r="AC6987" s="9">
        <f t="shared" si="658"/>
        <v>51193880.700000003</v>
      </c>
      <c r="AD6987" s="5" t="str">
        <f>$C6987&amp;" "&amp;VLOOKUP(C6987,Tegevusalad!$A$1:$B$89,2,FALSE)</f>
        <v>46 HULGIKAUBANDUS, V.A MOOTORSÕIDUKID JA MOOTORRATTAD</v>
      </c>
      <c r="AE6987" s="6">
        <f t="shared" si="654"/>
        <v>649236374.16999924</v>
      </c>
      <c r="AF6987" s="6">
        <f t="shared" si="655"/>
        <v>287423631.14999849</v>
      </c>
      <c r="AG6987" s="6">
        <f t="shared" si="656"/>
        <v>1104707023.2699981</v>
      </c>
      <c r="AH6987" s="6">
        <f t="shared" si="657"/>
        <v>889061104.39999855</v>
      </c>
      <c r="AI6987" s="6">
        <f t="shared" si="659"/>
        <v>1082082725.059998</v>
      </c>
    </row>
    <row r="6988" spans="1:35">
      <c r="A6988" s="3">
        <v>2020</v>
      </c>
      <c r="B6988" s="3">
        <v>11</v>
      </c>
      <c r="C6988" s="4">
        <v>47</v>
      </c>
      <c r="D6988" s="3">
        <v>7109</v>
      </c>
      <c r="E6988" s="8">
        <v>738758536.87999761</v>
      </c>
      <c r="F6988" s="8">
        <v>35712085.370000042</v>
      </c>
      <c r="G6988" s="8">
        <v>40576231.580000021</v>
      </c>
      <c r="H6988" s="8">
        <v>28647749.539999992</v>
      </c>
      <c r="I6988" s="8">
        <v>20175668.349999998</v>
      </c>
      <c r="J6988" s="8">
        <v>7173578.6400000006</v>
      </c>
      <c r="K6988" s="8">
        <v>34308.270000000004</v>
      </c>
      <c r="L6988" s="8">
        <v>150965795.17000026</v>
      </c>
      <c r="M6988" s="8">
        <v>126342.24</v>
      </c>
      <c r="N6988" s="8">
        <v>104370631.11</v>
      </c>
      <c r="O6988" s="8">
        <v>1925424.3699999994</v>
      </c>
      <c r="P6988" s="8">
        <v>2332142.83</v>
      </c>
      <c r="Q6988" s="8">
        <v>99714.259999999966</v>
      </c>
      <c r="R6988" s="8">
        <v>55636.179999999942</v>
      </c>
      <c r="S6988" s="8">
        <v>145320872.05999956</v>
      </c>
      <c r="T6988" s="8">
        <v>131542842.83999985</v>
      </c>
      <c r="U6988" s="8">
        <v>7454030.9199999943</v>
      </c>
      <c r="V6988" s="8">
        <v>588522.74000000011</v>
      </c>
      <c r="W6988" s="8">
        <v>28340489.159999989</v>
      </c>
      <c r="X6988" s="8">
        <v>390282.80999999994</v>
      </c>
      <c r="Y6988" s="8">
        <v>65.649999999999991</v>
      </c>
      <c r="Z6988" s="8">
        <v>153.61000000000001</v>
      </c>
      <c r="AA6988" s="8">
        <v>49171009.629999816</v>
      </c>
      <c r="AB6988" s="8">
        <v>2449591.299999997</v>
      </c>
      <c r="AC6988" s="9">
        <f t="shared" si="658"/>
        <v>46721418.329999819</v>
      </c>
      <c r="AD6988" s="5" t="str">
        <f>$C6988&amp;" "&amp;VLOOKUP(C6988,Tegevusalad!$A$1:$B$89,2,FALSE)</f>
        <v>47 JAEKAUBANDUS, V.A MOOTORSÕIDUKID JA MOOTORRATTAD</v>
      </c>
      <c r="AE6988" s="6">
        <f t="shared" si="654"/>
        <v>622086002.07999802</v>
      </c>
      <c r="AF6988" s="6">
        <f t="shared" si="655"/>
        <v>360317834.36000043</v>
      </c>
      <c r="AG6988" s="6">
        <f t="shared" si="656"/>
        <v>662662233.65999806</v>
      </c>
      <c r="AH6988" s="6">
        <f t="shared" si="657"/>
        <v>522131336.44999999</v>
      </c>
      <c r="AI6988" s="6">
        <f t="shared" si="659"/>
        <v>662271950.84999812</v>
      </c>
    </row>
    <row r="6989" spans="1:35">
      <c r="A6989" s="3">
        <v>2020</v>
      </c>
      <c r="B6989" s="3">
        <v>11</v>
      </c>
      <c r="C6989" s="4">
        <v>49</v>
      </c>
      <c r="D6989" s="3">
        <v>4089</v>
      </c>
      <c r="E6989" s="8">
        <v>103783440.20000017</v>
      </c>
      <c r="F6989" s="8">
        <v>22715.13</v>
      </c>
      <c r="G6989" s="8">
        <v>46557667.019999981</v>
      </c>
      <c r="H6989" s="8">
        <v>29358789.330000002</v>
      </c>
      <c r="I6989" s="8">
        <v>1262287.3699999999</v>
      </c>
      <c r="J6989" s="8">
        <v>140066.47</v>
      </c>
      <c r="K6989" s="8">
        <v>468.33</v>
      </c>
      <c r="L6989" s="8">
        <v>20758732.360000066</v>
      </c>
      <c r="M6989" s="8">
        <v>0</v>
      </c>
      <c r="N6989" s="8">
        <v>17012930.56999997</v>
      </c>
      <c r="O6989" s="8">
        <v>82546.850000000006</v>
      </c>
      <c r="P6989" s="8">
        <v>1726873.5999999994</v>
      </c>
      <c r="Q6989" s="8">
        <v>121817.75999999998</v>
      </c>
      <c r="R6989" s="8">
        <v>13819.399999999998</v>
      </c>
      <c r="S6989" s="8">
        <v>13675005.529999992</v>
      </c>
      <c r="T6989" s="8">
        <v>4661488.129999999</v>
      </c>
      <c r="U6989" s="8">
        <v>583799.05000000016</v>
      </c>
      <c r="V6989" s="8">
        <v>45105.350000000006</v>
      </c>
      <c r="W6989" s="8">
        <v>703148.17</v>
      </c>
      <c r="X6989" s="8">
        <v>157546.34000000003</v>
      </c>
      <c r="Y6989" s="8">
        <v>9.33</v>
      </c>
      <c r="Z6989" s="8">
        <v>0</v>
      </c>
      <c r="AA6989" s="8">
        <v>6368721.9800000032</v>
      </c>
      <c r="AB6989" s="8">
        <v>2622910.8600000027</v>
      </c>
      <c r="AC6989" s="9">
        <f t="shared" si="658"/>
        <v>3745811.1200000006</v>
      </c>
      <c r="AD6989" s="5" t="str">
        <f>$C6989&amp;" "&amp;VLOOKUP(C6989,Tegevusalad!$A$1:$B$89,2,FALSE)</f>
        <v>49 MAISMAAVEONDUS JA TORUTRANSPORT</v>
      </c>
      <c r="AE6989" s="6">
        <f t="shared" si="654"/>
        <v>89704897.090000167</v>
      </c>
      <c r="AF6989" s="6">
        <f t="shared" si="655"/>
        <v>70507316.369999841</v>
      </c>
      <c r="AG6989" s="6">
        <f t="shared" si="656"/>
        <v>136262564.11000016</v>
      </c>
      <c r="AH6989" s="6">
        <f t="shared" si="657"/>
        <v>85133749.849999845</v>
      </c>
      <c r="AI6989" s="6">
        <f t="shared" si="659"/>
        <v>136105017.77000016</v>
      </c>
    </row>
    <row r="6990" spans="1:35">
      <c r="A6990" s="3">
        <v>2020</v>
      </c>
      <c r="B6990" s="3">
        <v>11</v>
      </c>
      <c r="C6990" s="4">
        <v>50</v>
      </c>
      <c r="D6990" s="3">
        <v>95</v>
      </c>
      <c r="E6990" s="8">
        <v>12735326.99</v>
      </c>
      <c r="F6990" s="8">
        <v>87949.34</v>
      </c>
      <c r="G6990" s="8">
        <v>14042845.240000002</v>
      </c>
      <c r="H6990" s="8">
        <v>4268273.1500000004</v>
      </c>
      <c r="I6990" s="8">
        <v>254495</v>
      </c>
      <c r="J6990" s="8">
        <v>0</v>
      </c>
      <c r="K6990" s="8">
        <v>0</v>
      </c>
      <c r="L6990" s="8">
        <v>2554980.85</v>
      </c>
      <c r="M6990" s="8">
        <v>0</v>
      </c>
      <c r="N6990" s="8">
        <v>1679254.2000000002</v>
      </c>
      <c r="O6990" s="8">
        <v>27614.46</v>
      </c>
      <c r="P6990" s="8">
        <v>56114.879999999997</v>
      </c>
      <c r="Q6990" s="8">
        <v>3296.79</v>
      </c>
      <c r="R6990" s="8">
        <v>3083.41</v>
      </c>
      <c r="S6990" s="8">
        <v>3537999.18</v>
      </c>
      <c r="T6990" s="8">
        <v>1435612.15</v>
      </c>
      <c r="U6990" s="8">
        <v>69583</v>
      </c>
      <c r="V6990" s="8">
        <v>0</v>
      </c>
      <c r="W6990" s="8">
        <v>4193.8599999999997</v>
      </c>
      <c r="X6990" s="8">
        <v>700000</v>
      </c>
      <c r="Y6990" s="8">
        <v>0</v>
      </c>
      <c r="Z6990" s="8">
        <v>0</v>
      </c>
      <c r="AA6990" s="8">
        <v>1019393.49</v>
      </c>
      <c r="AB6990" s="8">
        <v>143666.84000000005</v>
      </c>
      <c r="AC6990" s="9">
        <f t="shared" si="658"/>
        <v>875726.64999999991</v>
      </c>
      <c r="AD6990" s="5" t="str">
        <f>$C6990&amp;" "&amp;VLOOKUP(C6990,Tegevusalad!$A$1:$B$89,2,FALSE)</f>
        <v>50 VEETRANSPORT</v>
      </c>
      <c r="AE6990" s="6">
        <f t="shared" si="654"/>
        <v>9915694.1500000004</v>
      </c>
      <c r="AF6990" s="6">
        <f t="shared" si="655"/>
        <v>4666033.57</v>
      </c>
      <c r="AG6990" s="6">
        <f t="shared" si="656"/>
        <v>23958539.390000001</v>
      </c>
      <c r="AH6990" s="6">
        <f t="shared" si="657"/>
        <v>8411688.0500000007</v>
      </c>
      <c r="AI6990" s="6">
        <f t="shared" si="659"/>
        <v>23258539.390000001</v>
      </c>
    </row>
    <row r="6991" spans="1:35">
      <c r="A6991" s="3">
        <v>2020</v>
      </c>
      <c r="B6991" s="3">
        <v>11</v>
      </c>
      <c r="C6991" s="4">
        <v>51</v>
      </c>
      <c r="D6991" s="3">
        <v>43</v>
      </c>
      <c r="E6991" s="8">
        <v>2345857.6200000006</v>
      </c>
      <c r="F6991" s="8">
        <v>6990.58</v>
      </c>
      <c r="G6991" s="8">
        <v>13512631.489999996</v>
      </c>
      <c r="H6991" s="8">
        <v>4078133.69</v>
      </c>
      <c r="I6991" s="8">
        <v>0</v>
      </c>
      <c r="J6991" s="8">
        <v>1875</v>
      </c>
      <c r="K6991" s="8">
        <v>0</v>
      </c>
      <c r="L6991" s="8">
        <v>469800.68000000005</v>
      </c>
      <c r="M6991" s="8">
        <v>0</v>
      </c>
      <c r="N6991" s="8">
        <v>611247.41999999981</v>
      </c>
      <c r="O6991" s="8">
        <v>487.06</v>
      </c>
      <c r="P6991" s="8">
        <v>66589.91</v>
      </c>
      <c r="Q6991" s="8">
        <v>1209.6099999999999</v>
      </c>
      <c r="R6991" s="8">
        <v>458.38</v>
      </c>
      <c r="S6991" s="8">
        <v>1222077.76</v>
      </c>
      <c r="T6991" s="8">
        <v>77307.789999999994</v>
      </c>
      <c r="U6991" s="8">
        <v>79679.13</v>
      </c>
      <c r="V6991" s="8">
        <v>0</v>
      </c>
      <c r="W6991" s="8">
        <v>1603.5</v>
      </c>
      <c r="X6991" s="8">
        <v>46.2</v>
      </c>
      <c r="Y6991" s="8">
        <v>0</v>
      </c>
      <c r="Z6991" s="8">
        <v>0</v>
      </c>
      <c r="AA6991" s="8">
        <v>134189.32</v>
      </c>
      <c r="AB6991" s="8">
        <v>275636.06</v>
      </c>
      <c r="AC6991" s="9">
        <f t="shared" si="658"/>
        <v>-141446.74</v>
      </c>
      <c r="AD6991" s="5" t="str">
        <f>$C6991&amp;" "&amp;VLOOKUP(C6991,Tegevusalad!$A$1:$B$89,2,FALSE)</f>
        <v>51 ÕHUTRANSPORT</v>
      </c>
      <c r="AE6991" s="6">
        <f t="shared" si="654"/>
        <v>1051137.5100000007</v>
      </c>
      <c r="AF6991" s="6">
        <f t="shared" si="655"/>
        <v>1754336.8099999987</v>
      </c>
      <c r="AG6991" s="6">
        <f t="shared" si="656"/>
        <v>14563768.999999996</v>
      </c>
      <c r="AH6991" s="6">
        <f t="shared" si="657"/>
        <v>3058528.9999999991</v>
      </c>
      <c r="AI6991" s="6">
        <f t="shared" si="659"/>
        <v>14563722.799999997</v>
      </c>
    </row>
    <row r="6992" spans="1:35">
      <c r="A6992" s="3">
        <v>2020</v>
      </c>
      <c r="B6992" s="3">
        <v>11</v>
      </c>
      <c r="C6992" s="4">
        <v>52</v>
      </c>
      <c r="D6992" s="3">
        <v>1507</v>
      </c>
      <c r="E6992" s="8">
        <v>103542633.18000005</v>
      </c>
      <c r="F6992" s="8">
        <v>10513.490000000002</v>
      </c>
      <c r="G6992" s="8">
        <v>152673727.94000015</v>
      </c>
      <c r="H6992" s="8">
        <v>31777182.949999992</v>
      </c>
      <c r="I6992" s="8">
        <v>1280469.2099999995</v>
      </c>
      <c r="J6992" s="8">
        <v>2190865.0699999998</v>
      </c>
      <c r="K6992" s="8">
        <v>0</v>
      </c>
      <c r="L6992" s="8">
        <v>20709472.859999977</v>
      </c>
      <c r="M6992" s="8">
        <v>42949.159999999996</v>
      </c>
      <c r="N6992" s="8">
        <v>22151942.850000005</v>
      </c>
      <c r="O6992" s="8">
        <v>108487.70000000001</v>
      </c>
      <c r="P6992" s="8">
        <v>2034575.5300000005</v>
      </c>
      <c r="Q6992" s="8">
        <v>36738.210000000028</v>
      </c>
      <c r="R6992" s="8">
        <v>36591.180000000008</v>
      </c>
      <c r="S6992" s="8">
        <v>32764571.289999995</v>
      </c>
      <c r="T6992" s="8">
        <v>10420000.079999994</v>
      </c>
      <c r="U6992" s="8">
        <v>6603529.9100000001</v>
      </c>
      <c r="V6992" s="8">
        <v>15388.660000000002</v>
      </c>
      <c r="W6992" s="8">
        <v>1074229.1199999999</v>
      </c>
      <c r="X6992" s="8">
        <v>220552.04</v>
      </c>
      <c r="Y6992" s="8">
        <v>0</v>
      </c>
      <c r="Z6992" s="8">
        <v>5496.9000000000005</v>
      </c>
      <c r="AA6992" s="8">
        <v>2833976.3099999991</v>
      </c>
      <c r="AB6992" s="8">
        <v>4238994.0400000019</v>
      </c>
      <c r="AC6992" s="9">
        <f t="shared" si="658"/>
        <v>-1405017.7300000028</v>
      </c>
      <c r="AD6992" s="5" t="str">
        <f>$C6992&amp;" "&amp;VLOOKUP(C6992,Tegevusalad!$A$1:$B$89,2,FALSE)</f>
        <v>52 LAONDUS JA VEONDUST ABISTAVAD TEGEVUSALAD</v>
      </c>
      <c r="AE6992" s="6">
        <f t="shared" si="654"/>
        <v>64405597.510000058</v>
      </c>
      <c r="AF6992" s="6">
        <f t="shared" si="655"/>
        <v>71047519.110000029</v>
      </c>
      <c r="AG6992" s="6">
        <f t="shared" si="656"/>
        <v>217079325.4500002</v>
      </c>
      <c r="AH6992" s="6">
        <f t="shared" si="657"/>
        <v>110942670.15000002</v>
      </c>
      <c r="AI6992" s="6">
        <f t="shared" si="659"/>
        <v>216858773.41000021</v>
      </c>
    </row>
    <row r="6993" spans="1:35">
      <c r="A6993" s="3">
        <v>2020</v>
      </c>
      <c r="B6993" s="3">
        <v>11</v>
      </c>
      <c r="C6993" s="4">
        <v>53</v>
      </c>
      <c r="D6993" s="3">
        <v>183</v>
      </c>
      <c r="E6993" s="8">
        <v>14563130.400000002</v>
      </c>
      <c r="F6993" s="8">
        <v>176068.63</v>
      </c>
      <c r="G6993" s="8">
        <v>6079345.71</v>
      </c>
      <c r="H6993" s="8">
        <v>1930989.3699999999</v>
      </c>
      <c r="I6993" s="8">
        <v>2758.79</v>
      </c>
      <c r="J6993" s="8">
        <v>8859.59</v>
      </c>
      <c r="K6993" s="8">
        <v>0</v>
      </c>
      <c r="L6993" s="8">
        <v>2928472.2399999993</v>
      </c>
      <c r="M6993" s="8">
        <v>0</v>
      </c>
      <c r="N6993" s="8">
        <v>1712751.530000001</v>
      </c>
      <c r="O6993" s="8">
        <v>134.59</v>
      </c>
      <c r="P6993" s="8">
        <v>103415.77</v>
      </c>
      <c r="Q6993" s="8">
        <v>10154.580000000002</v>
      </c>
      <c r="R6993" s="8">
        <v>1838.63</v>
      </c>
      <c r="S6993" s="8">
        <v>2548587.3200000003</v>
      </c>
      <c r="T6993" s="8">
        <v>49893.950000000004</v>
      </c>
      <c r="U6993" s="8">
        <v>1253648.3900000001</v>
      </c>
      <c r="V6993" s="8">
        <v>98.8</v>
      </c>
      <c r="W6993" s="8">
        <v>2211858.61</v>
      </c>
      <c r="X6993" s="8">
        <v>0</v>
      </c>
      <c r="Y6993" s="8">
        <v>0</v>
      </c>
      <c r="Z6993" s="8">
        <v>777.69</v>
      </c>
      <c r="AA6993" s="8">
        <v>1234314.9300000004</v>
      </c>
      <c r="AB6993" s="8">
        <v>19371.909999999993</v>
      </c>
      <c r="AC6993" s="9">
        <f t="shared" si="658"/>
        <v>1214943.0200000005</v>
      </c>
      <c r="AD6993" s="5" t="str">
        <f>$C6993&amp;" "&amp;VLOOKUP(C6993,Tegevusalad!$A$1:$B$89,2,FALSE)</f>
        <v>53 POSTI- JA KULLERITEENISTUS</v>
      </c>
      <c r="AE6993" s="6">
        <f t="shared" si="654"/>
        <v>10936963.320000002</v>
      </c>
      <c r="AF6993" s="6">
        <f t="shared" si="655"/>
        <v>4770140.9400000032</v>
      </c>
      <c r="AG6993" s="6">
        <f t="shared" si="656"/>
        <v>17016309.030000001</v>
      </c>
      <c r="AH6993" s="6">
        <f t="shared" si="657"/>
        <v>8572950.8000000045</v>
      </c>
      <c r="AI6993" s="6">
        <f t="shared" si="659"/>
        <v>17016309.030000001</v>
      </c>
    </row>
    <row r="6994" spans="1:35">
      <c r="A6994" s="3">
        <v>2020</v>
      </c>
      <c r="B6994" s="3">
        <v>11</v>
      </c>
      <c r="C6994" s="4">
        <v>55</v>
      </c>
      <c r="D6994" s="3">
        <v>981</v>
      </c>
      <c r="E6994" s="8">
        <v>11196690.549999984</v>
      </c>
      <c r="F6994" s="8">
        <v>6602208.0099999988</v>
      </c>
      <c r="G6994" s="8">
        <v>584827.43999999994</v>
      </c>
      <c r="H6994" s="8">
        <v>109048.08</v>
      </c>
      <c r="I6994" s="8">
        <v>28562.09</v>
      </c>
      <c r="J6994" s="8">
        <v>40881.67</v>
      </c>
      <c r="K6994" s="8">
        <v>0</v>
      </c>
      <c r="L6994" s="8">
        <v>2833536.850000002</v>
      </c>
      <c r="M6994" s="8">
        <v>0</v>
      </c>
      <c r="N6994" s="8">
        <v>3285977.6000000038</v>
      </c>
      <c r="O6994" s="8">
        <v>843.25</v>
      </c>
      <c r="P6994" s="8">
        <v>1005366.0700000001</v>
      </c>
      <c r="Q6994" s="8">
        <v>12162.300000000003</v>
      </c>
      <c r="R6994" s="8">
        <v>3549.5400000000009</v>
      </c>
      <c r="S6994" s="8">
        <v>464340.1700000001</v>
      </c>
      <c r="T6994" s="8">
        <v>65958.559999999998</v>
      </c>
      <c r="U6994" s="8">
        <v>1325840.3400000001</v>
      </c>
      <c r="V6994" s="8">
        <v>1300052.6399999999</v>
      </c>
      <c r="W6994" s="8">
        <v>2060395.0599999998</v>
      </c>
      <c r="X6994" s="8">
        <v>1471207.2</v>
      </c>
      <c r="Y6994" s="8">
        <v>12207.39</v>
      </c>
      <c r="Z6994" s="8">
        <v>19838.05</v>
      </c>
      <c r="AA6994" s="8">
        <v>483551.41999999969</v>
      </c>
      <c r="AB6994" s="8">
        <v>943622.8699999993</v>
      </c>
      <c r="AC6994" s="9">
        <f t="shared" si="658"/>
        <v>-460071.4499999996</v>
      </c>
      <c r="AD6994" s="5" t="str">
        <f>$C6994&amp;" "&amp;VLOOKUP(C6994,Tegevusalad!$A$1:$B$89,2,FALSE)</f>
        <v>55 MAJUTUS</v>
      </c>
      <c r="AE6994" s="6">
        <f t="shared" si="654"/>
        <v>17479925.249999981</v>
      </c>
      <c r="AF6994" s="6">
        <f t="shared" si="655"/>
        <v>15953291.580000017</v>
      </c>
      <c r="AG6994" s="6">
        <f t="shared" si="656"/>
        <v>18064752.689999983</v>
      </c>
      <c r="AH6994" s="6">
        <f t="shared" si="657"/>
        <v>16447635.700000018</v>
      </c>
      <c r="AI6994" s="6">
        <f t="shared" si="659"/>
        <v>16593545.489999985</v>
      </c>
    </row>
    <row r="6995" spans="1:35">
      <c r="A6995" s="3">
        <v>2020</v>
      </c>
      <c r="B6995" s="3">
        <v>11</v>
      </c>
      <c r="C6995" s="4">
        <v>56</v>
      </c>
      <c r="D6995" s="3">
        <v>2462</v>
      </c>
      <c r="E6995" s="8">
        <v>43281284.380000032</v>
      </c>
      <c r="F6995" s="8">
        <v>222705.37000000005</v>
      </c>
      <c r="G6995" s="8">
        <v>493260.64000000013</v>
      </c>
      <c r="H6995" s="8">
        <v>327814.72000000003</v>
      </c>
      <c r="I6995" s="8">
        <v>139925.84</v>
      </c>
      <c r="J6995" s="8">
        <v>8777.08</v>
      </c>
      <c r="K6995" s="8">
        <v>0</v>
      </c>
      <c r="L6995" s="8">
        <v>8676300.4599999897</v>
      </c>
      <c r="M6995" s="8">
        <v>0</v>
      </c>
      <c r="N6995" s="8">
        <v>5729051.540000001</v>
      </c>
      <c r="O6995" s="8">
        <v>2467.1999999999998</v>
      </c>
      <c r="P6995" s="8">
        <v>216097.07000000004</v>
      </c>
      <c r="Q6995" s="8">
        <v>33721.440000000002</v>
      </c>
      <c r="R6995" s="8">
        <v>7135.62</v>
      </c>
      <c r="S6995" s="8">
        <v>1620490.0799999994</v>
      </c>
      <c r="T6995" s="8">
        <v>1105646.8499999999</v>
      </c>
      <c r="U6995" s="8">
        <v>158458.19999999998</v>
      </c>
      <c r="V6995" s="8">
        <v>2480.46</v>
      </c>
      <c r="W6995" s="8">
        <v>81339.520000000019</v>
      </c>
      <c r="X6995" s="8">
        <v>14372.880000000001</v>
      </c>
      <c r="Y6995" s="8">
        <v>0</v>
      </c>
      <c r="Z6995" s="8">
        <v>1.25</v>
      </c>
      <c r="AA6995" s="8">
        <v>3247684.0399999996</v>
      </c>
      <c r="AB6995" s="8">
        <v>300436.37999999983</v>
      </c>
      <c r="AC6995" s="9">
        <f t="shared" si="658"/>
        <v>2947247.6599999997</v>
      </c>
      <c r="AD6995" s="5" t="str">
        <f>$C6995&amp;" "&amp;VLOOKUP(C6995,Tegevusalad!$A$1:$B$89,2,FALSE)</f>
        <v>56 TOIDU JA JOOGI SERVEERIMINE</v>
      </c>
      <c r="AE6995" s="6">
        <f t="shared" si="654"/>
        <v>41739414.350000031</v>
      </c>
      <c r="AF6995" s="6">
        <f t="shared" si="655"/>
        <v>26892131.980000008</v>
      </c>
      <c r="AG6995" s="6">
        <f t="shared" si="656"/>
        <v>42232674.990000032</v>
      </c>
      <c r="AH6995" s="6">
        <f t="shared" si="657"/>
        <v>28680935.800000004</v>
      </c>
      <c r="AI6995" s="6">
        <f t="shared" si="659"/>
        <v>42218302.110000029</v>
      </c>
    </row>
    <row r="6996" spans="1:35">
      <c r="A6996" s="3">
        <v>2020</v>
      </c>
      <c r="B6996" s="3">
        <v>11</v>
      </c>
      <c r="C6996" s="4">
        <v>58</v>
      </c>
      <c r="D6996" s="3">
        <v>693</v>
      </c>
      <c r="E6996" s="8">
        <v>10597087.229999999</v>
      </c>
      <c r="F6996" s="8">
        <v>7066461.3500000024</v>
      </c>
      <c r="G6996" s="8">
        <v>5395417.6099999985</v>
      </c>
      <c r="H6996" s="8">
        <v>2528483.69</v>
      </c>
      <c r="I6996" s="8">
        <v>120207.83</v>
      </c>
      <c r="J6996" s="8">
        <v>43120.41</v>
      </c>
      <c r="K6996" s="8">
        <v>0</v>
      </c>
      <c r="L6996" s="8">
        <v>2755399.0599999987</v>
      </c>
      <c r="M6996" s="8">
        <v>0</v>
      </c>
      <c r="N6996" s="8">
        <v>1868419.4800000016</v>
      </c>
      <c r="O6996" s="8">
        <v>7592.9400000000014</v>
      </c>
      <c r="P6996" s="8">
        <v>55736.340000000004</v>
      </c>
      <c r="Q6996" s="8">
        <v>6661.25</v>
      </c>
      <c r="R6996" s="8">
        <v>3754.7000000000007</v>
      </c>
      <c r="S6996" s="8">
        <v>2087834.0300000003</v>
      </c>
      <c r="T6996" s="8">
        <v>93067.28</v>
      </c>
      <c r="U6996" s="8">
        <v>839270.71</v>
      </c>
      <c r="V6996" s="8">
        <v>893.29</v>
      </c>
      <c r="W6996" s="8">
        <v>20824.84</v>
      </c>
      <c r="X6996" s="8">
        <v>800</v>
      </c>
      <c r="Y6996" s="8">
        <v>0</v>
      </c>
      <c r="Z6996" s="8">
        <v>93.55</v>
      </c>
      <c r="AA6996" s="8">
        <v>1014586.34</v>
      </c>
      <c r="AB6996" s="8">
        <v>127700.31999999998</v>
      </c>
      <c r="AC6996" s="9">
        <f t="shared" si="658"/>
        <v>886886.02</v>
      </c>
      <c r="AD6996" s="5" t="str">
        <f>$C6996&amp;" "&amp;VLOOKUP(C6996,Tegevusalad!$A$1:$B$89,2,FALSE)</f>
        <v>58 KIRJASTAMINE</v>
      </c>
      <c r="AE6996" s="6">
        <f t="shared" si="654"/>
        <v>14737243.840000002</v>
      </c>
      <c r="AF6996" s="6">
        <f t="shared" si="655"/>
        <v>6396694.7500000065</v>
      </c>
      <c r="AG6996" s="6">
        <f t="shared" si="656"/>
        <v>20132661.450000003</v>
      </c>
      <c r="AH6996" s="6">
        <f t="shared" si="657"/>
        <v>9360870.9000000078</v>
      </c>
      <c r="AI6996" s="6">
        <f t="shared" si="659"/>
        <v>20131861.450000003</v>
      </c>
    </row>
    <row r="6997" spans="1:35">
      <c r="A6997" s="3">
        <v>2020</v>
      </c>
      <c r="B6997" s="3">
        <v>11</v>
      </c>
      <c r="C6997" s="4">
        <v>59</v>
      </c>
      <c r="D6997" s="3">
        <v>661</v>
      </c>
      <c r="E6997" s="8">
        <v>6762285.4400000023</v>
      </c>
      <c r="F6997" s="8">
        <v>13854.43</v>
      </c>
      <c r="G6997" s="8">
        <v>2106255.5299999998</v>
      </c>
      <c r="H6997" s="8">
        <v>1644722.6100000003</v>
      </c>
      <c r="I6997" s="8">
        <v>36764.090000000004</v>
      </c>
      <c r="J6997" s="8">
        <v>1249.8</v>
      </c>
      <c r="K6997" s="8">
        <v>0</v>
      </c>
      <c r="L6997" s="8">
        <v>1353703.9999999991</v>
      </c>
      <c r="M6997" s="8">
        <v>0</v>
      </c>
      <c r="N6997" s="8">
        <v>1073497.4099999992</v>
      </c>
      <c r="O6997" s="8">
        <v>1509.53</v>
      </c>
      <c r="P6997" s="8">
        <v>37024.31</v>
      </c>
      <c r="Q6997" s="8">
        <v>10831.56</v>
      </c>
      <c r="R6997" s="8">
        <v>3401.2699999999995</v>
      </c>
      <c r="S6997" s="8">
        <v>607612.39999999944</v>
      </c>
      <c r="T6997" s="8">
        <v>103685.22999999998</v>
      </c>
      <c r="U6997" s="8">
        <v>353537.68</v>
      </c>
      <c r="V6997" s="8">
        <v>173.17000000000002</v>
      </c>
      <c r="W6997" s="8">
        <v>15217.539999999999</v>
      </c>
      <c r="X6997" s="8">
        <v>0</v>
      </c>
      <c r="Y6997" s="8">
        <v>0</v>
      </c>
      <c r="Z6997" s="8">
        <v>0</v>
      </c>
      <c r="AA6997" s="8">
        <v>623596.32999999973</v>
      </c>
      <c r="AB6997" s="8">
        <v>343389.73999999982</v>
      </c>
      <c r="AC6997" s="9">
        <f t="shared" si="658"/>
        <v>280206.58999999991</v>
      </c>
      <c r="AD6997" s="5" t="str">
        <f>$C6997&amp;" "&amp;VLOOKUP(C6997,Tegevusalad!$A$1:$B$89,2,FALSE)</f>
        <v>59 KINOFILMIDE, VIDEOTE JA TELESAADETE TOOTMINE; HELISALVESTISTE JA MUUSIKA KIRJASTAMINE</v>
      </c>
      <c r="AE6997" s="6">
        <f t="shared" si="654"/>
        <v>5814989.7900000028</v>
      </c>
      <c r="AF6997" s="6">
        <f t="shared" si="655"/>
        <v>4415968.8399999961</v>
      </c>
      <c r="AG6997" s="6">
        <f t="shared" si="656"/>
        <v>7921245.3200000031</v>
      </c>
      <c r="AH6997" s="6">
        <f t="shared" si="657"/>
        <v>5384493.3999999957</v>
      </c>
      <c r="AI6997" s="6">
        <f t="shared" si="659"/>
        <v>7921245.3200000031</v>
      </c>
    </row>
    <row r="6998" spans="1:35">
      <c r="A6998" s="3">
        <v>2020</v>
      </c>
      <c r="B6998" s="3">
        <v>11</v>
      </c>
      <c r="C6998" s="4">
        <v>60</v>
      </c>
      <c r="D6998" s="3">
        <v>32</v>
      </c>
      <c r="E6998" s="8">
        <v>777927.53000000026</v>
      </c>
      <c r="F6998" s="8">
        <v>122888.05</v>
      </c>
      <c r="G6998" s="8">
        <v>39946.92</v>
      </c>
      <c r="H6998" s="8">
        <v>25717.200000000001</v>
      </c>
      <c r="I6998" s="8">
        <v>0</v>
      </c>
      <c r="J6998" s="8">
        <v>0</v>
      </c>
      <c r="K6998" s="8">
        <v>0</v>
      </c>
      <c r="L6998" s="8">
        <v>166645.43000000002</v>
      </c>
      <c r="M6998" s="8">
        <v>0</v>
      </c>
      <c r="N6998" s="8">
        <v>42082.53</v>
      </c>
      <c r="O6998" s="8">
        <v>1604.25</v>
      </c>
      <c r="P6998" s="8">
        <v>1772.77</v>
      </c>
      <c r="Q6998" s="8">
        <v>580.4</v>
      </c>
      <c r="R6998" s="8">
        <v>101.76</v>
      </c>
      <c r="S6998" s="8">
        <v>4540.1099999999997</v>
      </c>
      <c r="T6998" s="8">
        <v>47.6</v>
      </c>
      <c r="U6998" s="8">
        <v>18.990000000000002</v>
      </c>
      <c r="V6998" s="8">
        <v>0</v>
      </c>
      <c r="W6998" s="8">
        <v>6351.02</v>
      </c>
      <c r="X6998" s="8">
        <v>0</v>
      </c>
      <c r="Y6998" s="8">
        <v>0</v>
      </c>
      <c r="Z6998" s="8">
        <v>0</v>
      </c>
      <c r="AA6998" s="8">
        <v>130377.33</v>
      </c>
      <c r="AB6998" s="8">
        <v>5814.43</v>
      </c>
      <c r="AC6998" s="9">
        <f t="shared" si="658"/>
        <v>124562.9</v>
      </c>
      <c r="AD6998" s="5" t="str">
        <f>$C6998&amp;" "&amp;VLOOKUP(C6998,Tegevusalad!$A$1:$B$89,2,FALSE)</f>
        <v>60 PROGRAMMID JA RINGHÄÄLING</v>
      </c>
      <c r="AE6998" s="6">
        <f t="shared" si="654"/>
        <v>896256.48000000033</v>
      </c>
      <c r="AF6998" s="6">
        <f t="shared" si="655"/>
        <v>198341.1</v>
      </c>
      <c r="AG6998" s="6">
        <f t="shared" si="656"/>
        <v>936203.40000000037</v>
      </c>
      <c r="AH6998" s="6">
        <f t="shared" si="657"/>
        <v>210921.44999999998</v>
      </c>
      <c r="AI6998" s="6">
        <f t="shared" si="659"/>
        <v>936203.40000000037</v>
      </c>
    </row>
    <row r="6999" spans="1:35">
      <c r="A6999" s="3">
        <v>2020</v>
      </c>
      <c r="B6999" s="3">
        <v>11</v>
      </c>
      <c r="C6999" s="4">
        <v>61</v>
      </c>
      <c r="D6999" s="3">
        <v>205</v>
      </c>
      <c r="E6999" s="8">
        <v>89760622.209999979</v>
      </c>
      <c r="F6999" s="8">
        <v>58662.85</v>
      </c>
      <c r="G6999" s="8">
        <v>19523635.210000001</v>
      </c>
      <c r="H6999" s="8">
        <v>14390338.439999999</v>
      </c>
      <c r="I6999" s="8">
        <v>84157.700000000012</v>
      </c>
      <c r="J6999" s="8">
        <v>2428.4500000000003</v>
      </c>
      <c r="K6999" s="8">
        <v>0</v>
      </c>
      <c r="L6999" s="8">
        <v>17957404.119999997</v>
      </c>
      <c r="M6999" s="8">
        <v>0</v>
      </c>
      <c r="N6999" s="8">
        <v>10661065.529999999</v>
      </c>
      <c r="O6999" s="8">
        <v>15985.36</v>
      </c>
      <c r="P6999" s="8">
        <v>711026.69</v>
      </c>
      <c r="Q6999" s="8">
        <v>6988.54</v>
      </c>
      <c r="R6999" s="8">
        <v>7247.6</v>
      </c>
      <c r="S6999" s="8">
        <v>29504533.439999998</v>
      </c>
      <c r="T6999" s="8">
        <v>13571619.699999997</v>
      </c>
      <c r="U6999" s="8">
        <v>4799383.7300000004</v>
      </c>
      <c r="V6999" s="8">
        <v>163.1</v>
      </c>
      <c r="W6999" s="8">
        <v>505091.83999999997</v>
      </c>
      <c r="X6999" s="8">
        <v>170.88</v>
      </c>
      <c r="Y6999" s="8">
        <v>2.0100000000000002</v>
      </c>
      <c r="Z6999" s="8">
        <v>0</v>
      </c>
      <c r="AA6999" s="8">
        <v>7505954.5399999982</v>
      </c>
      <c r="AB6999" s="8">
        <v>209613.93999999997</v>
      </c>
      <c r="AC6999" s="9">
        <f t="shared" si="658"/>
        <v>7296340.5999999978</v>
      </c>
      <c r="AD6999" s="5" t="str">
        <f>$C6999&amp;" "&amp;VLOOKUP(C6999,Tegevusalad!$A$1:$B$89,2,FALSE)</f>
        <v>61 TELEKOMMUNIKATSIOON</v>
      </c>
      <c r="AE6999" s="6">
        <f t="shared" si="654"/>
        <v>55515538.769999966</v>
      </c>
      <c r="AF6999" s="6">
        <f t="shared" si="655"/>
        <v>18957884.779999994</v>
      </c>
      <c r="AG6999" s="6">
        <f t="shared" si="656"/>
        <v>75039173.979999974</v>
      </c>
      <c r="AH6999" s="6">
        <f t="shared" si="657"/>
        <v>53341565.649999991</v>
      </c>
      <c r="AI6999" s="6">
        <f t="shared" si="659"/>
        <v>75039003.099999979</v>
      </c>
    </row>
    <row r="7000" spans="1:35">
      <c r="A7000" s="3">
        <v>2020</v>
      </c>
      <c r="B7000" s="3">
        <v>11</v>
      </c>
      <c r="C7000" s="4">
        <v>62</v>
      </c>
      <c r="D7000" s="3">
        <v>5058</v>
      </c>
      <c r="E7000" s="8">
        <v>85870998.370000005</v>
      </c>
      <c r="F7000" s="8">
        <v>43937.109999999993</v>
      </c>
      <c r="G7000" s="8">
        <v>118277656.54000004</v>
      </c>
      <c r="H7000" s="8">
        <v>62501411.080000013</v>
      </c>
      <c r="I7000" s="8">
        <v>2825907.87</v>
      </c>
      <c r="J7000" s="8">
        <v>4552787.6899999995</v>
      </c>
      <c r="K7000" s="8">
        <v>0</v>
      </c>
      <c r="L7000" s="8">
        <v>17178154.170000017</v>
      </c>
      <c r="M7000" s="8">
        <v>3804.88</v>
      </c>
      <c r="N7000" s="8">
        <v>12990238.16999995</v>
      </c>
      <c r="O7000" s="8">
        <v>30684.739999999987</v>
      </c>
      <c r="P7000" s="8">
        <v>295571.2900000001</v>
      </c>
      <c r="Q7000" s="8">
        <v>94712.020000000019</v>
      </c>
      <c r="R7000" s="8">
        <v>34320.829999999994</v>
      </c>
      <c r="S7000" s="8">
        <v>24383248.639999975</v>
      </c>
      <c r="T7000" s="8">
        <v>3745053.36</v>
      </c>
      <c r="U7000" s="8">
        <v>16395412.530000005</v>
      </c>
      <c r="V7000" s="8">
        <v>4438.59</v>
      </c>
      <c r="W7000" s="8">
        <v>5015035.8399999961</v>
      </c>
      <c r="X7000" s="8">
        <v>248.73</v>
      </c>
      <c r="Y7000" s="8">
        <v>7.99</v>
      </c>
      <c r="Z7000" s="8">
        <v>0</v>
      </c>
      <c r="AA7000" s="8">
        <v>6136360.6700000074</v>
      </c>
      <c r="AB7000" s="8">
        <v>1944631.8000000014</v>
      </c>
      <c r="AC7000" s="9">
        <f t="shared" si="658"/>
        <v>4191728.8700000057</v>
      </c>
      <c r="AD7000" s="5" t="str">
        <f>$C7000&amp;" "&amp;VLOOKUP(C7000,Tegevusalad!$A$1:$B$89,2,FALSE)</f>
        <v>62 PROGRAMMEERIMINE, KONSULTATSIOONID JMS TEGEVUSED</v>
      </c>
      <c r="AE7000" s="6">
        <f t="shared" si="654"/>
        <v>45136523.040000029</v>
      </c>
      <c r="AF7000" s="6">
        <f t="shared" si="655"/>
        <v>24195148.719999768</v>
      </c>
      <c r="AG7000" s="6">
        <f t="shared" si="656"/>
        <v>163414179.58000004</v>
      </c>
      <c r="AH7000" s="6">
        <f t="shared" si="657"/>
        <v>65122794.999999747</v>
      </c>
      <c r="AI7000" s="6">
        <f t="shared" si="659"/>
        <v>163413930.85000005</v>
      </c>
    </row>
    <row r="7001" spans="1:35">
      <c r="A7001" s="3">
        <v>2020</v>
      </c>
      <c r="B7001" s="3">
        <v>11</v>
      </c>
      <c r="C7001" s="4">
        <v>63</v>
      </c>
      <c r="D7001" s="3">
        <v>1082</v>
      </c>
      <c r="E7001" s="8">
        <v>13952994.949999999</v>
      </c>
      <c r="F7001" s="8">
        <v>47975.43</v>
      </c>
      <c r="G7001" s="8">
        <v>15119906.989999991</v>
      </c>
      <c r="H7001" s="8">
        <v>5816886.6999999974</v>
      </c>
      <c r="I7001" s="8">
        <v>122609.99</v>
      </c>
      <c r="J7001" s="8">
        <v>410550.99</v>
      </c>
      <c r="K7001" s="8">
        <v>0</v>
      </c>
      <c r="L7001" s="8">
        <v>2794916.8199999933</v>
      </c>
      <c r="M7001" s="8">
        <v>0</v>
      </c>
      <c r="N7001" s="8">
        <v>2684248.909999988</v>
      </c>
      <c r="O7001" s="8">
        <v>2903.92</v>
      </c>
      <c r="P7001" s="8">
        <v>556406.87</v>
      </c>
      <c r="Q7001" s="8">
        <v>6383.0899999999992</v>
      </c>
      <c r="R7001" s="8">
        <v>4304.1499999999996</v>
      </c>
      <c r="S7001" s="8">
        <v>4274790.6500000022</v>
      </c>
      <c r="T7001" s="8">
        <v>648171.24000000011</v>
      </c>
      <c r="U7001" s="8">
        <v>2669669.2400000007</v>
      </c>
      <c r="V7001" s="8">
        <v>6350.4400000000005</v>
      </c>
      <c r="W7001" s="8">
        <v>824680.87</v>
      </c>
      <c r="X7001" s="8">
        <v>0</v>
      </c>
      <c r="Y7001" s="8">
        <v>0.01</v>
      </c>
      <c r="Z7001" s="8">
        <v>1.17</v>
      </c>
      <c r="AA7001" s="8">
        <v>890224.4500000003</v>
      </c>
      <c r="AB7001" s="8">
        <v>779557.70000000542</v>
      </c>
      <c r="AC7001" s="9">
        <f t="shared" si="658"/>
        <v>110666.74999999488</v>
      </c>
      <c r="AD7001" s="5" t="str">
        <f>$C7001&amp;" "&amp;VLOOKUP(C7001,Tegevusalad!$A$1:$B$89,2,FALSE)</f>
        <v>63 INFOALANE TEGEVUS</v>
      </c>
      <c r="AE7001" s="6">
        <f t="shared" si="654"/>
        <v>7056510.4899999965</v>
      </c>
      <c r="AF7001" s="6">
        <f t="shared" si="655"/>
        <v>6490136.2499999367</v>
      </c>
      <c r="AG7001" s="6">
        <f t="shared" si="656"/>
        <v>22176417.479999989</v>
      </c>
      <c r="AH7001" s="6">
        <f t="shared" si="657"/>
        <v>13442765.299999939</v>
      </c>
      <c r="AI7001" s="6">
        <f t="shared" si="659"/>
        <v>22176417.479999989</v>
      </c>
    </row>
    <row r="7002" spans="1:35">
      <c r="A7002" s="3">
        <v>2020</v>
      </c>
      <c r="B7002" s="3">
        <v>11</v>
      </c>
      <c r="C7002" s="4">
        <v>64</v>
      </c>
      <c r="D7002" s="3">
        <v>683</v>
      </c>
      <c r="E7002" s="8">
        <v>132684797.75999999</v>
      </c>
      <c r="F7002" s="8">
        <v>2420.6</v>
      </c>
      <c r="G7002" s="8">
        <v>17045010.780000001</v>
      </c>
      <c r="H7002" s="8">
        <v>15291609.030000001</v>
      </c>
      <c r="I7002" s="8">
        <v>1079140.7000000002</v>
      </c>
      <c r="J7002" s="8">
        <v>199603.51</v>
      </c>
      <c r="K7002" s="8">
        <v>0</v>
      </c>
      <c r="L7002" s="8">
        <v>26537177.469999999</v>
      </c>
      <c r="M7002" s="8">
        <v>0</v>
      </c>
      <c r="N7002" s="8">
        <v>23369499.710000001</v>
      </c>
      <c r="O7002" s="8">
        <v>18627.219999999998</v>
      </c>
      <c r="P7002" s="8">
        <v>807935.54</v>
      </c>
      <c r="Q7002" s="8">
        <v>11575.720000000003</v>
      </c>
      <c r="R7002" s="8">
        <v>16531.830000000002</v>
      </c>
      <c r="S7002" s="8">
        <v>16198219.759999998</v>
      </c>
      <c r="T7002" s="8">
        <v>4290111.79</v>
      </c>
      <c r="U7002" s="8">
        <v>1487750.8399999996</v>
      </c>
      <c r="V7002" s="8">
        <v>195460.06</v>
      </c>
      <c r="W7002" s="8">
        <v>79455261.939999983</v>
      </c>
      <c r="X7002" s="8">
        <v>27617.040000000001</v>
      </c>
      <c r="Y7002" s="8">
        <v>2600.04</v>
      </c>
      <c r="Z7002" s="8">
        <v>334.61</v>
      </c>
      <c r="AA7002" s="8">
        <v>4736713.08</v>
      </c>
      <c r="AB7002" s="8">
        <v>1566769.8900000006</v>
      </c>
      <c r="AC7002" s="9">
        <f t="shared" si="658"/>
        <v>3169943.1899999995</v>
      </c>
      <c r="AD7002" s="5" t="str">
        <f>$C7002&amp;" "&amp;VLOOKUP(C7002,Tegevusalad!$A$1:$B$89,2,FALSE)</f>
        <v>64 FINANTSTEENUSTE OSUTAMINE, V.A KINDLUSTUS JA PENSIONIFONDID</v>
      </c>
      <c r="AE7002" s="6">
        <f t="shared" si="654"/>
        <v>115028864.8</v>
      </c>
      <c r="AF7002" s="6">
        <f t="shared" si="655"/>
        <v>99346511.060000002</v>
      </c>
      <c r="AG7002" s="6">
        <f t="shared" si="656"/>
        <v>132073875.57999998</v>
      </c>
      <c r="AH7002" s="6">
        <f t="shared" si="657"/>
        <v>116930157.69999999</v>
      </c>
      <c r="AI7002" s="6">
        <f t="shared" si="659"/>
        <v>132046258.53999999</v>
      </c>
    </row>
    <row r="7003" spans="1:35">
      <c r="A7003" s="3">
        <v>2020</v>
      </c>
      <c r="B7003" s="3">
        <v>11</v>
      </c>
      <c r="C7003" s="4">
        <v>65</v>
      </c>
      <c r="D7003" s="3">
        <v>18</v>
      </c>
      <c r="E7003" s="8">
        <v>869892.42999999993</v>
      </c>
      <c r="F7003" s="8">
        <v>0</v>
      </c>
      <c r="G7003" s="8">
        <v>326841.91000000003</v>
      </c>
      <c r="H7003" s="8">
        <v>326841.91000000003</v>
      </c>
      <c r="I7003" s="8">
        <v>0</v>
      </c>
      <c r="J7003" s="8">
        <v>0</v>
      </c>
      <c r="K7003" s="8">
        <v>0</v>
      </c>
      <c r="L7003" s="8">
        <v>173978.49000000002</v>
      </c>
      <c r="M7003" s="8">
        <v>0</v>
      </c>
      <c r="N7003" s="8">
        <v>5105.92</v>
      </c>
      <c r="O7003" s="8">
        <v>0</v>
      </c>
      <c r="P7003" s="8">
        <v>0</v>
      </c>
      <c r="Q7003" s="8">
        <v>0</v>
      </c>
      <c r="R7003" s="8">
        <v>0</v>
      </c>
      <c r="S7003" s="8">
        <v>836953.57</v>
      </c>
      <c r="T7003" s="8">
        <v>19260.349999999999</v>
      </c>
      <c r="U7003" s="8">
        <v>224.73000000000002</v>
      </c>
      <c r="V7003" s="8">
        <v>0</v>
      </c>
      <c r="W7003" s="8">
        <v>41138170.659999996</v>
      </c>
      <c r="X7003" s="8">
        <v>0</v>
      </c>
      <c r="Y7003" s="8">
        <v>0</v>
      </c>
      <c r="Z7003" s="8">
        <v>0</v>
      </c>
      <c r="AA7003" s="8">
        <v>168872.57</v>
      </c>
      <c r="AB7003" s="8">
        <v>0</v>
      </c>
      <c r="AC7003" s="9">
        <f t="shared" si="658"/>
        <v>168872.57</v>
      </c>
      <c r="AD7003" s="5" t="str">
        <f>$C7003&amp;" "&amp;VLOOKUP(C7003,Tegevusalad!$A$1:$B$89,2,FALSE)</f>
        <v>65 KINDLUSTUS, EDASIKINDLUSTUS JA PENSIONIFONDID, V.A KOHUSTUSLIK SOTSIAALKINDLUSTUS</v>
      </c>
      <c r="AE7003" s="6">
        <f t="shared" si="654"/>
        <v>32714.130000000005</v>
      </c>
      <c r="AF7003" s="6">
        <f t="shared" si="655"/>
        <v>-811648.7</v>
      </c>
      <c r="AG7003" s="6">
        <f t="shared" si="656"/>
        <v>359556.03999999992</v>
      </c>
      <c r="AH7003" s="6">
        <f t="shared" si="657"/>
        <v>25529.599999999999</v>
      </c>
      <c r="AI7003" s="6">
        <f t="shared" si="659"/>
        <v>359556.03999999992</v>
      </c>
    </row>
    <row r="7004" spans="1:35">
      <c r="A7004" s="3">
        <v>2020</v>
      </c>
      <c r="B7004" s="3">
        <v>11</v>
      </c>
      <c r="C7004" s="4">
        <v>66</v>
      </c>
      <c r="D7004" s="3">
        <v>363</v>
      </c>
      <c r="E7004" s="8">
        <v>5168338.8400000064</v>
      </c>
      <c r="F7004" s="8">
        <v>1556.06</v>
      </c>
      <c r="G7004" s="8">
        <v>1864147.2299999997</v>
      </c>
      <c r="H7004" s="8">
        <v>818939.02999999991</v>
      </c>
      <c r="I7004" s="8">
        <v>44838.21</v>
      </c>
      <c r="J7004" s="8">
        <v>0</v>
      </c>
      <c r="K7004" s="8">
        <v>0</v>
      </c>
      <c r="L7004" s="8">
        <v>1033807.86</v>
      </c>
      <c r="M7004" s="8">
        <v>0</v>
      </c>
      <c r="N7004" s="8">
        <v>543991.11000000022</v>
      </c>
      <c r="O7004" s="8">
        <v>5037.8300000000008</v>
      </c>
      <c r="P7004" s="8">
        <v>34447.960000000006</v>
      </c>
      <c r="Q7004" s="8">
        <v>3878.46</v>
      </c>
      <c r="R7004" s="8">
        <v>1074.6399999999999</v>
      </c>
      <c r="S7004" s="8">
        <v>2250306.4899999998</v>
      </c>
      <c r="T7004" s="8">
        <v>341200.58</v>
      </c>
      <c r="U7004" s="8">
        <v>404408.63000000006</v>
      </c>
      <c r="V7004" s="8">
        <v>706.56000000000006</v>
      </c>
      <c r="W7004" s="8">
        <v>9110075.5899999999</v>
      </c>
      <c r="X7004" s="8">
        <v>0</v>
      </c>
      <c r="Y7004" s="8">
        <v>16.900000000000002</v>
      </c>
      <c r="Z7004" s="8">
        <v>36500</v>
      </c>
      <c r="AA7004" s="8">
        <v>553684.69999999995</v>
      </c>
      <c r="AB7004" s="8">
        <v>100351.05000000002</v>
      </c>
      <c r="AC7004" s="9">
        <f t="shared" si="658"/>
        <v>453333.64999999991</v>
      </c>
      <c r="AD7004" s="5" t="str">
        <f>$C7004&amp;" "&amp;VLOOKUP(C7004,Tegevusalad!$A$1:$B$89,2,FALSE)</f>
        <v>66 FINANTSTEENUSTE JA KINDLUSTUSTEGEVUSE ABITEGEVUSALAD</v>
      </c>
      <c r="AE7004" s="6">
        <f t="shared" si="654"/>
        <v>2515179.7800000063</v>
      </c>
      <c r="AF7004" s="6">
        <f t="shared" si="655"/>
        <v>46131.040000001201</v>
      </c>
      <c r="AG7004" s="6">
        <f t="shared" si="656"/>
        <v>4379327.0100000054</v>
      </c>
      <c r="AH7004" s="6">
        <f t="shared" si="657"/>
        <v>2725328.7500000009</v>
      </c>
      <c r="AI7004" s="6">
        <f t="shared" si="659"/>
        <v>4379327.0100000054</v>
      </c>
    </row>
    <row r="7005" spans="1:35">
      <c r="A7005" s="3">
        <v>2020</v>
      </c>
      <c r="B7005" s="3">
        <v>11</v>
      </c>
      <c r="C7005" s="4">
        <v>68</v>
      </c>
      <c r="D7005" s="3">
        <v>7336</v>
      </c>
      <c r="E7005" s="8">
        <v>199557466.45000049</v>
      </c>
      <c r="F7005" s="8">
        <v>384002.37000000029</v>
      </c>
      <c r="G7005" s="8">
        <v>8382352.1499999966</v>
      </c>
      <c r="H7005" s="8">
        <v>3509224.79</v>
      </c>
      <c r="I7005" s="8">
        <v>2216436.8200000003</v>
      </c>
      <c r="J7005" s="8">
        <v>1336356.3499999999</v>
      </c>
      <c r="K7005" s="8">
        <v>2206.7400000000002</v>
      </c>
      <c r="L7005" s="8">
        <v>39946053.770000026</v>
      </c>
      <c r="M7005" s="8">
        <v>0</v>
      </c>
      <c r="N7005" s="8">
        <v>36715249.250000007</v>
      </c>
      <c r="O7005" s="8">
        <v>100790.65999999999</v>
      </c>
      <c r="P7005" s="8">
        <v>5920044.3899999969</v>
      </c>
      <c r="Q7005" s="8">
        <v>155109.67000000001</v>
      </c>
      <c r="R7005" s="8">
        <v>63623.57999999998</v>
      </c>
      <c r="S7005" s="8">
        <v>7755509.75</v>
      </c>
      <c r="T7005" s="8">
        <v>6170243.879999999</v>
      </c>
      <c r="U7005" s="8">
        <v>22729891.369999994</v>
      </c>
      <c r="V7005" s="8">
        <v>22651845.25</v>
      </c>
      <c r="W7005" s="8">
        <v>25871413.139999993</v>
      </c>
      <c r="X7005" s="8">
        <v>23498565.840000004</v>
      </c>
      <c r="Y7005" s="8">
        <v>41145.329999999987</v>
      </c>
      <c r="Z7005" s="8">
        <v>1812.91</v>
      </c>
      <c r="AA7005" s="8">
        <v>18825595.68999999</v>
      </c>
      <c r="AB7005" s="8">
        <v>15555458.780000007</v>
      </c>
      <c r="AC7005" s="9">
        <f t="shared" si="658"/>
        <v>3270136.9099999834</v>
      </c>
      <c r="AD7005" s="5" t="str">
        <f>$C7005&amp;" "&amp;VLOOKUP(C7005,Tegevusalad!$A$1:$B$89,2,FALSE)</f>
        <v>68 KINNISVARAALANE TEGEVUS</v>
      </c>
      <c r="AE7005" s="6">
        <f t="shared" si="654"/>
        <v>192954633.5400005</v>
      </c>
      <c r="AF7005" s="6">
        <f t="shared" si="655"/>
        <v>175556854.98000002</v>
      </c>
      <c r="AG7005" s="6">
        <f t="shared" si="656"/>
        <v>201336985.6900005</v>
      </c>
      <c r="AH7005" s="6">
        <f t="shared" si="657"/>
        <v>183894364.15000001</v>
      </c>
      <c r="AI7005" s="6">
        <f t="shared" si="659"/>
        <v>177838419.8500005</v>
      </c>
    </row>
    <row r="7006" spans="1:35">
      <c r="A7006" s="3">
        <v>2020</v>
      </c>
      <c r="B7006" s="3">
        <v>11</v>
      </c>
      <c r="C7006" s="4">
        <v>69</v>
      </c>
      <c r="D7006" s="3">
        <v>3154</v>
      </c>
      <c r="E7006" s="8">
        <v>27689014.030000012</v>
      </c>
      <c r="F7006" s="8">
        <v>17742.64</v>
      </c>
      <c r="G7006" s="8">
        <v>5440034.3599999975</v>
      </c>
      <c r="H7006" s="8">
        <v>4012279.3200000008</v>
      </c>
      <c r="I7006" s="8">
        <v>62019.5</v>
      </c>
      <c r="J7006" s="8">
        <v>680</v>
      </c>
      <c r="K7006" s="8">
        <v>0</v>
      </c>
      <c r="L7006" s="8">
        <v>5539399.2999999849</v>
      </c>
      <c r="M7006" s="8">
        <v>0</v>
      </c>
      <c r="N7006" s="8">
        <v>1946870.6799999971</v>
      </c>
      <c r="O7006" s="8">
        <v>1036.03</v>
      </c>
      <c r="P7006" s="8">
        <v>227128.94999999995</v>
      </c>
      <c r="Q7006" s="8">
        <v>60971.100000000006</v>
      </c>
      <c r="R7006" s="8">
        <v>31511.280000000002</v>
      </c>
      <c r="S7006" s="8">
        <v>1282846.48</v>
      </c>
      <c r="T7006" s="8">
        <v>164146.30999999997</v>
      </c>
      <c r="U7006" s="8">
        <v>95355.81</v>
      </c>
      <c r="V7006" s="8">
        <v>446.34000000000003</v>
      </c>
      <c r="W7006" s="8">
        <v>504923.41000000003</v>
      </c>
      <c r="X7006" s="8">
        <v>50</v>
      </c>
      <c r="Y7006" s="8">
        <v>5.56</v>
      </c>
      <c r="Z7006" s="8">
        <v>3.84</v>
      </c>
      <c r="AA7006" s="8">
        <v>3887347.3099999991</v>
      </c>
      <c r="AB7006" s="8">
        <v>294816.96999999986</v>
      </c>
      <c r="AC7006" s="9">
        <f t="shared" si="658"/>
        <v>3592530.3399999994</v>
      </c>
      <c r="AD7006" s="5" t="str">
        <f>$C7006&amp;" "&amp;VLOOKUP(C7006,Tegevusalad!$A$1:$B$89,2,FALSE)</f>
        <v>69 JURIIDILISED TOIMINGUD JA ARVEPIDAMINE</v>
      </c>
      <c r="AE7006" s="6">
        <f t="shared" si="654"/>
        <v>26328604.380000014</v>
      </c>
      <c r="AF7006" s="6">
        <f t="shared" si="655"/>
        <v>8508973.6999999844</v>
      </c>
      <c r="AG7006" s="6">
        <f t="shared" si="656"/>
        <v>31768638.74000001</v>
      </c>
      <c r="AH7006" s="6">
        <f t="shared" si="657"/>
        <v>9891909.7999999858</v>
      </c>
      <c r="AI7006" s="6">
        <f t="shared" si="659"/>
        <v>31768588.74000001</v>
      </c>
    </row>
    <row r="7007" spans="1:35">
      <c r="A7007" s="3">
        <v>2020</v>
      </c>
      <c r="B7007" s="3">
        <v>11</v>
      </c>
      <c r="C7007" s="4">
        <v>70</v>
      </c>
      <c r="D7007" s="3">
        <v>4106</v>
      </c>
      <c r="E7007" s="8">
        <v>32301128.570000008</v>
      </c>
      <c r="F7007" s="8">
        <v>17220.64</v>
      </c>
      <c r="G7007" s="8">
        <v>34808839.580000028</v>
      </c>
      <c r="H7007" s="8">
        <v>21099902.849999987</v>
      </c>
      <c r="I7007" s="8">
        <v>8157789.3400000008</v>
      </c>
      <c r="J7007" s="8">
        <v>5517967.0099999998</v>
      </c>
      <c r="K7007" s="8">
        <v>0</v>
      </c>
      <c r="L7007" s="8">
        <v>6461775.400000006</v>
      </c>
      <c r="M7007" s="8">
        <v>0</v>
      </c>
      <c r="N7007" s="8">
        <v>4993978.2999999085</v>
      </c>
      <c r="O7007" s="8">
        <v>12211.550000000001</v>
      </c>
      <c r="P7007" s="8">
        <v>673046.8</v>
      </c>
      <c r="Q7007" s="8">
        <v>90348.400000000067</v>
      </c>
      <c r="R7007" s="8">
        <v>52410.130000000048</v>
      </c>
      <c r="S7007" s="8">
        <v>6700184.8400000045</v>
      </c>
      <c r="T7007" s="8">
        <v>1831372.5999999996</v>
      </c>
      <c r="U7007" s="8">
        <v>1591363.01</v>
      </c>
      <c r="V7007" s="8">
        <v>54040.209999999992</v>
      </c>
      <c r="W7007" s="8">
        <v>5158134.1399999969</v>
      </c>
      <c r="X7007" s="8">
        <v>31782.190000000002</v>
      </c>
      <c r="Y7007" s="8">
        <v>43.040000000000006</v>
      </c>
      <c r="Z7007" s="8">
        <v>0</v>
      </c>
      <c r="AA7007" s="8">
        <v>2532048.59</v>
      </c>
      <c r="AB7007" s="8">
        <v>1064208.4500000277</v>
      </c>
      <c r="AC7007" s="9">
        <f t="shared" si="658"/>
        <v>1467840.1399999722</v>
      </c>
      <c r="AD7007" s="5" t="str">
        <f>$C7007&amp;" "&amp;VLOOKUP(C7007,Tegevusalad!$A$1:$B$89,2,FALSE)</f>
        <v>70 PEAKONTORITE TEGEVUS; JUHTIMISALANE NÕUSTAMINE</v>
      </c>
      <c r="AE7007" s="6">
        <f t="shared" si="654"/>
        <v>24058583.550000004</v>
      </c>
      <c r="AF7007" s="6">
        <f t="shared" si="655"/>
        <v>16933376.759999536</v>
      </c>
      <c r="AG7007" s="6">
        <f t="shared" si="656"/>
        <v>58867423.130000032</v>
      </c>
      <c r="AH7007" s="6">
        <f t="shared" si="657"/>
        <v>25231942.14999954</v>
      </c>
      <c r="AI7007" s="6">
        <f t="shared" si="659"/>
        <v>58835640.940000035</v>
      </c>
    </row>
    <row r="7008" spans="1:35">
      <c r="A7008" s="3">
        <v>2020</v>
      </c>
      <c r="B7008" s="3">
        <v>11</v>
      </c>
      <c r="C7008" s="4">
        <v>71</v>
      </c>
      <c r="D7008" s="3">
        <v>2462</v>
      </c>
      <c r="E7008" s="8">
        <v>35977995.399999984</v>
      </c>
      <c r="F7008" s="8">
        <v>4472.59</v>
      </c>
      <c r="G7008" s="8">
        <v>5873474.0899999999</v>
      </c>
      <c r="H7008" s="8">
        <v>3883798.88</v>
      </c>
      <c r="I7008" s="8">
        <v>832610.43</v>
      </c>
      <c r="J7008" s="8">
        <v>508138.17</v>
      </c>
      <c r="K7008" s="8">
        <v>0</v>
      </c>
      <c r="L7008" s="8">
        <v>7196001.6800000146</v>
      </c>
      <c r="M7008" s="8">
        <v>0</v>
      </c>
      <c r="N7008" s="8">
        <v>4079717.2899999986</v>
      </c>
      <c r="O7008" s="8">
        <v>27608.829999999998</v>
      </c>
      <c r="P7008" s="8">
        <v>354462.63000000018</v>
      </c>
      <c r="Q7008" s="8">
        <v>93802.259999999951</v>
      </c>
      <c r="R7008" s="8">
        <v>42611.75</v>
      </c>
      <c r="S7008" s="8">
        <v>2619277.7500000014</v>
      </c>
      <c r="T7008" s="8">
        <v>2184324.2300000009</v>
      </c>
      <c r="U7008" s="8">
        <v>420569.2</v>
      </c>
      <c r="V7008" s="8">
        <v>19200.510000000002</v>
      </c>
      <c r="W7008" s="8">
        <v>224134.73</v>
      </c>
      <c r="X7008" s="8">
        <v>2131.73</v>
      </c>
      <c r="Y7008" s="8">
        <v>142300.01</v>
      </c>
      <c r="Z7008" s="8">
        <v>0</v>
      </c>
      <c r="AA7008" s="8">
        <v>3947242.2299999986</v>
      </c>
      <c r="AB7008" s="8">
        <v>688657.83</v>
      </c>
      <c r="AC7008" s="9">
        <f t="shared" si="658"/>
        <v>3258584.3999999985</v>
      </c>
      <c r="AD7008" s="5" t="str">
        <f>$C7008&amp;" "&amp;VLOOKUP(C7008,Tegevusalad!$A$1:$B$89,2,FALSE)</f>
        <v>71 ARHITEKTI- JA INSENERITEGEVUSED; TEIMIMINE JA ANALÜÜS</v>
      </c>
      <c r="AE7008" s="6">
        <f t="shared" si="654"/>
        <v>32944752.769999981</v>
      </c>
      <c r="AF7008" s="6">
        <f t="shared" si="655"/>
        <v>17452954.609999992</v>
      </c>
      <c r="AG7008" s="6">
        <f t="shared" si="656"/>
        <v>38818226.859999977</v>
      </c>
      <c r="AH7008" s="6">
        <f t="shared" si="657"/>
        <v>20611645.199999992</v>
      </c>
      <c r="AI7008" s="6">
        <f t="shared" si="659"/>
        <v>38816095.12999998</v>
      </c>
    </row>
    <row r="7009" spans="1:35">
      <c r="A7009" s="3">
        <v>2020</v>
      </c>
      <c r="B7009" s="3">
        <v>11</v>
      </c>
      <c r="C7009" s="4">
        <v>72</v>
      </c>
      <c r="D7009" s="3">
        <v>342</v>
      </c>
      <c r="E7009" s="8">
        <v>3995878.1800000016</v>
      </c>
      <c r="F7009" s="8">
        <v>12614.19</v>
      </c>
      <c r="G7009" s="8">
        <v>3530521.9899999998</v>
      </c>
      <c r="H7009" s="8">
        <v>2047947.35</v>
      </c>
      <c r="I7009" s="8">
        <v>116237.14000000001</v>
      </c>
      <c r="J7009" s="8">
        <v>27306.09</v>
      </c>
      <c r="K7009" s="8">
        <v>0</v>
      </c>
      <c r="L7009" s="8">
        <v>800310.9299999997</v>
      </c>
      <c r="M7009" s="8">
        <v>397.8</v>
      </c>
      <c r="N7009" s="8">
        <v>893774.05999999924</v>
      </c>
      <c r="O7009" s="8">
        <v>18752.04</v>
      </c>
      <c r="P7009" s="8">
        <v>213203.13999999998</v>
      </c>
      <c r="Q7009" s="8">
        <v>3262.9499999999994</v>
      </c>
      <c r="R7009" s="8">
        <v>2877.27</v>
      </c>
      <c r="S7009" s="8">
        <v>1247651.3999999999</v>
      </c>
      <c r="T7009" s="8">
        <v>526381.38</v>
      </c>
      <c r="U7009" s="8">
        <v>122531.76999999999</v>
      </c>
      <c r="V7009" s="8">
        <v>0</v>
      </c>
      <c r="W7009" s="8">
        <v>75732.91</v>
      </c>
      <c r="X7009" s="8">
        <v>0</v>
      </c>
      <c r="Y7009" s="8">
        <v>0</v>
      </c>
      <c r="Z7009" s="8">
        <v>0</v>
      </c>
      <c r="AA7009" s="8">
        <v>290597.14999999979</v>
      </c>
      <c r="AB7009" s="8">
        <v>383662.48</v>
      </c>
      <c r="AC7009" s="9">
        <f t="shared" si="658"/>
        <v>-93065.330000000191</v>
      </c>
      <c r="AD7009" s="5" t="str">
        <f>$C7009&amp;" "&amp;VLOOKUP(C7009,Tegevusalad!$A$1:$B$89,2,FALSE)</f>
        <v>72 TEADUS- JA ARENDUSTEGEVUS</v>
      </c>
      <c r="AE7009" s="6">
        <f t="shared" si="654"/>
        <v>2638309.2000000016</v>
      </c>
      <c r="AF7009" s="6">
        <f t="shared" si="655"/>
        <v>3019313.2799999956</v>
      </c>
      <c r="AG7009" s="6">
        <f t="shared" si="656"/>
        <v>6168831.1900000013</v>
      </c>
      <c r="AH7009" s="6">
        <f t="shared" si="657"/>
        <v>4483256.6499999957</v>
      </c>
      <c r="AI7009" s="6">
        <f t="shared" si="659"/>
        <v>6168831.1900000013</v>
      </c>
    </row>
    <row r="7010" spans="1:35">
      <c r="A7010" s="3">
        <v>2020</v>
      </c>
      <c r="B7010" s="3">
        <v>11</v>
      </c>
      <c r="C7010" s="4">
        <v>73</v>
      </c>
      <c r="D7010" s="3">
        <v>1492</v>
      </c>
      <c r="E7010" s="8">
        <v>37547262.480000012</v>
      </c>
      <c r="F7010" s="8">
        <v>2412065.8800000008</v>
      </c>
      <c r="G7010" s="8">
        <v>22626734.209999997</v>
      </c>
      <c r="H7010" s="8">
        <v>14435978.940000009</v>
      </c>
      <c r="I7010" s="8">
        <v>539244.81000000006</v>
      </c>
      <c r="J7010" s="8">
        <v>38559.49</v>
      </c>
      <c r="K7010" s="8">
        <v>0</v>
      </c>
      <c r="L7010" s="8">
        <v>7726538.429999995</v>
      </c>
      <c r="M7010" s="8">
        <v>0</v>
      </c>
      <c r="N7010" s="8">
        <v>5887748.0199999884</v>
      </c>
      <c r="O7010" s="8">
        <v>11434.569999999998</v>
      </c>
      <c r="P7010" s="8">
        <v>141525.19</v>
      </c>
      <c r="Q7010" s="8">
        <v>22773.810000000012</v>
      </c>
      <c r="R7010" s="8">
        <v>16508.939999999995</v>
      </c>
      <c r="S7010" s="8">
        <v>10384616.490000015</v>
      </c>
      <c r="T7010" s="8">
        <v>1669690.0399999998</v>
      </c>
      <c r="U7010" s="8">
        <v>2279064.7800000003</v>
      </c>
      <c r="V7010" s="8">
        <v>3444.42</v>
      </c>
      <c r="W7010" s="8">
        <v>421669.59</v>
      </c>
      <c r="X7010" s="8">
        <v>964.65</v>
      </c>
      <c r="Y7010" s="8">
        <v>0.02</v>
      </c>
      <c r="Z7010" s="8">
        <v>0</v>
      </c>
      <c r="AA7010" s="8">
        <v>2349722.9100000006</v>
      </c>
      <c r="AB7010" s="8">
        <v>510932.47999999969</v>
      </c>
      <c r="AC7010" s="9">
        <f t="shared" si="658"/>
        <v>1838790.4300000009</v>
      </c>
      <c r="AD7010" s="5" t="str">
        <f>$C7010&amp;" "&amp;VLOOKUP(C7010,Tegevusalad!$A$1:$B$89,2,FALSE)</f>
        <v>73 REKLAAMINDUS JA TURU-UURINGUD</v>
      </c>
      <c r="AE7010" s="6">
        <f t="shared" si="654"/>
        <v>27296611.739999998</v>
      </c>
      <c r="AF7010" s="6">
        <f t="shared" si="655"/>
        <v>16803875.099999927</v>
      </c>
      <c r="AG7010" s="6">
        <f t="shared" si="656"/>
        <v>49923345.949999988</v>
      </c>
      <c r="AH7010" s="6">
        <f t="shared" si="657"/>
        <v>29521284.799999941</v>
      </c>
      <c r="AI7010" s="6">
        <f t="shared" si="659"/>
        <v>49922381.299999997</v>
      </c>
    </row>
    <row r="7011" spans="1:35">
      <c r="A7011" s="3">
        <v>2020</v>
      </c>
      <c r="B7011" s="3">
        <v>11</v>
      </c>
      <c r="C7011" s="4">
        <v>74</v>
      </c>
      <c r="D7011" s="3">
        <v>2350</v>
      </c>
      <c r="E7011" s="8">
        <v>270276595.28999972</v>
      </c>
      <c r="F7011" s="8">
        <v>18643.659999999996</v>
      </c>
      <c r="G7011" s="8">
        <v>6691548.8400000036</v>
      </c>
      <c r="H7011" s="8">
        <v>4569011.3400000008</v>
      </c>
      <c r="I7011" s="8">
        <v>560674.75000000023</v>
      </c>
      <c r="J7011" s="8">
        <v>167967.47999999995</v>
      </c>
      <c r="K7011" s="8">
        <v>0</v>
      </c>
      <c r="L7011" s="8">
        <v>54056997.189999983</v>
      </c>
      <c r="M7011" s="8">
        <v>1890.53</v>
      </c>
      <c r="N7011" s="8">
        <v>53436174.609999828</v>
      </c>
      <c r="O7011" s="8">
        <v>81532.160000000018</v>
      </c>
      <c r="P7011" s="8">
        <v>11775514.050000001</v>
      </c>
      <c r="Q7011" s="8">
        <v>24212.870000000006</v>
      </c>
      <c r="R7011" s="8">
        <v>13873.650000000003</v>
      </c>
      <c r="S7011" s="8">
        <v>259737436.49000004</v>
      </c>
      <c r="T7011" s="8">
        <v>1409208.6999999995</v>
      </c>
      <c r="U7011" s="8">
        <v>380910.85000000003</v>
      </c>
      <c r="V7011" s="8">
        <v>3378.4500000000003</v>
      </c>
      <c r="W7011" s="8">
        <v>955274.46000000008</v>
      </c>
      <c r="X7011" s="8">
        <v>9600</v>
      </c>
      <c r="Y7011" s="8">
        <v>0.05</v>
      </c>
      <c r="Z7011" s="8">
        <v>40.19</v>
      </c>
      <c r="AA7011" s="8">
        <v>1150394.9199999978</v>
      </c>
      <c r="AB7011" s="8">
        <v>527721.94999999879</v>
      </c>
      <c r="AC7011" s="9">
        <f t="shared" si="658"/>
        <v>622672.96999999904</v>
      </c>
      <c r="AD7011" s="5" t="str">
        <f>$C7011&amp;" "&amp;VLOOKUP(C7011,Tegevusalad!$A$1:$B$89,2,FALSE)</f>
        <v>74 MUU KUTSE-, TEADUS- JA TEHNIKAALANE TEGEVUS</v>
      </c>
      <c r="AE7011" s="6">
        <f t="shared" si="654"/>
        <v>10186491.609999716</v>
      </c>
      <c r="AF7011" s="6">
        <f t="shared" si="655"/>
        <v>6727611.609999096</v>
      </c>
      <c r="AG7011" s="6">
        <f t="shared" si="656"/>
        <v>16878040.44999969</v>
      </c>
      <c r="AH7011" s="6">
        <f t="shared" si="657"/>
        <v>267250241.29999912</v>
      </c>
      <c r="AI7011" s="6">
        <f t="shared" si="659"/>
        <v>16868440.44999969</v>
      </c>
    </row>
    <row r="7012" spans="1:35">
      <c r="A7012" s="3">
        <v>2020</v>
      </c>
      <c r="B7012" s="3">
        <v>11</v>
      </c>
      <c r="C7012" s="4">
        <v>75</v>
      </c>
      <c r="D7012" s="3">
        <v>146</v>
      </c>
      <c r="E7012" s="8">
        <v>1695581.1800000004</v>
      </c>
      <c r="F7012" s="8">
        <v>537623.87999999977</v>
      </c>
      <c r="G7012" s="8">
        <v>13141.119999999999</v>
      </c>
      <c r="H7012" s="8">
        <v>10111.119999999999</v>
      </c>
      <c r="I7012" s="8">
        <v>26</v>
      </c>
      <c r="J7012" s="8">
        <v>0</v>
      </c>
      <c r="K7012" s="8">
        <v>0</v>
      </c>
      <c r="L7012" s="8">
        <v>387502.4</v>
      </c>
      <c r="M7012" s="8">
        <v>0</v>
      </c>
      <c r="N7012" s="8">
        <v>247051.47000000006</v>
      </c>
      <c r="O7012" s="8">
        <v>432.83</v>
      </c>
      <c r="P7012" s="8">
        <v>32623.479999999996</v>
      </c>
      <c r="Q7012" s="8">
        <v>2114.3100000000004</v>
      </c>
      <c r="R7012" s="8">
        <v>1136.42</v>
      </c>
      <c r="S7012" s="8">
        <v>60847.270000000004</v>
      </c>
      <c r="T7012" s="8">
        <v>36657.340000000004</v>
      </c>
      <c r="U7012" s="8">
        <v>156.93</v>
      </c>
      <c r="V7012" s="8">
        <v>130.53</v>
      </c>
      <c r="W7012" s="8">
        <v>2990.0400000000004</v>
      </c>
      <c r="X7012" s="8">
        <v>0</v>
      </c>
      <c r="Y7012" s="8">
        <v>0</v>
      </c>
      <c r="Z7012" s="8">
        <v>0</v>
      </c>
      <c r="AA7012" s="8">
        <v>155969.92000000001</v>
      </c>
      <c r="AB7012" s="8">
        <v>15518.99</v>
      </c>
      <c r="AC7012" s="9">
        <f t="shared" si="658"/>
        <v>140450.93000000002</v>
      </c>
      <c r="AD7012" s="5" t="str">
        <f>$C7012&amp;" "&amp;VLOOKUP(C7012,Tegevusalad!$A$1:$B$89,2,FALSE)</f>
        <v>75 VETERINAARIA</v>
      </c>
      <c r="AE7012" s="6">
        <f t="shared" si="654"/>
        <v>2172200.86</v>
      </c>
      <c r="AF7012" s="6">
        <f t="shared" si="655"/>
        <v>1177901.6300000004</v>
      </c>
      <c r="AG7012" s="6">
        <f t="shared" si="656"/>
        <v>2185341.98</v>
      </c>
      <c r="AH7012" s="6">
        <f t="shared" si="657"/>
        <v>1240939.4500000002</v>
      </c>
      <c r="AI7012" s="6">
        <f t="shared" si="659"/>
        <v>2185341.98</v>
      </c>
    </row>
    <row r="7013" spans="1:35">
      <c r="A7013" s="3">
        <v>2020</v>
      </c>
      <c r="B7013" s="3">
        <v>11</v>
      </c>
      <c r="C7013" s="4">
        <v>77</v>
      </c>
      <c r="D7013" s="3">
        <v>1542</v>
      </c>
      <c r="E7013" s="8">
        <v>30643121.770000003</v>
      </c>
      <c r="F7013" s="8">
        <v>564273.75</v>
      </c>
      <c r="G7013" s="8">
        <v>11411425.439999998</v>
      </c>
      <c r="H7013" s="8">
        <v>9119000.5999999996</v>
      </c>
      <c r="I7013" s="8">
        <v>2427939.6100000003</v>
      </c>
      <c r="J7013" s="8">
        <v>121479.23</v>
      </c>
      <c r="K7013" s="8">
        <v>0</v>
      </c>
      <c r="L7013" s="8">
        <v>6179408.9399999939</v>
      </c>
      <c r="M7013" s="8">
        <v>12256.31</v>
      </c>
      <c r="N7013" s="8">
        <v>5165790.049999997</v>
      </c>
      <c r="O7013" s="8">
        <v>116278.78</v>
      </c>
      <c r="P7013" s="8">
        <v>909451.06</v>
      </c>
      <c r="Q7013" s="8">
        <v>120808.90999999999</v>
      </c>
      <c r="R7013" s="8">
        <v>17188.649999999998</v>
      </c>
      <c r="S7013" s="8">
        <v>3836826.4899999998</v>
      </c>
      <c r="T7013" s="8">
        <v>1786763.4700000007</v>
      </c>
      <c r="U7013" s="8">
        <v>514296.24000000005</v>
      </c>
      <c r="V7013" s="8">
        <v>8936.73</v>
      </c>
      <c r="W7013" s="8">
        <v>803152.10000000021</v>
      </c>
      <c r="X7013" s="8">
        <v>4874.93</v>
      </c>
      <c r="Y7013" s="8">
        <v>0</v>
      </c>
      <c r="Z7013" s="8">
        <v>548.37</v>
      </c>
      <c r="AA7013" s="8">
        <v>2282314.660000002</v>
      </c>
      <c r="AB7013" s="8">
        <v>1256987.8299999998</v>
      </c>
      <c r="AC7013" s="9">
        <f t="shared" si="658"/>
        <v>1025326.8300000022</v>
      </c>
      <c r="AD7013" s="5" t="str">
        <f>$C7013&amp;" "&amp;VLOOKUP(C7013,Tegevusalad!$A$1:$B$89,2,FALSE)</f>
        <v>77 RENTIMINE JA KASUTUSRENT</v>
      </c>
      <c r="AE7013" s="6">
        <f t="shared" si="654"/>
        <v>26861147.720000003</v>
      </c>
      <c r="AF7013" s="6">
        <f t="shared" si="655"/>
        <v>20991313.599999983</v>
      </c>
      <c r="AG7013" s="6">
        <f t="shared" si="656"/>
        <v>38272573.160000004</v>
      </c>
      <c r="AH7013" s="6">
        <f t="shared" si="657"/>
        <v>25914893.499999985</v>
      </c>
      <c r="AI7013" s="6">
        <f t="shared" si="659"/>
        <v>38267698.230000004</v>
      </c>
    </row>
    <row r="7014" spans="1:35">
      <c r="A7014" s="3">
        <v>2020</v>
      </c>
      <c r="B7014" s="3">
        <v>11</v>
      </c>
      <c r="C7014" s="4">
        <v>78</v>
      </c>
      <c r="D7014" s="3">
        <v>748</v>
      </c>
      <c r="E7014" s="8">
        <v>16188597.209999999</v>
      </c>
      <c r="F7014" s="8">
        <v>5321.03</v>
      </c>
      <c r="G7014" s="8">
        <v>9568961.8399999999</v>
      </c>
      <c r="H7014" s="8">
        <v>7967157.2599999979</v>
      </c>
      <c r="I7014" s="8">
        <v>182687.16</v>
      </c>
      <c r="J7014" s="8">
        <v>1454</v>
      </c>
      <c r="K7014" s="8">
        <v>0</v>
      </c>
      <c r="L7014" s="8">
        <v>3238198.3299999991</v>
      </c>
      <c r="M7014" s="8">
        <v>4366</v>
      </c>
      <c r="N7014" s="8">
        <v>1283512.2800000003</v>
      </c>
      <c r="O7014" s="8">
        <v>4542.8900000000003</v>
      </c>
      <c r="P7014" s="8">
        <v>24467.530000000002</v>
      </c>
      <c r="Q7014" s="8">
        <v>14241.300000000001</v>
      </c>
      <c r="R7014" s="8">
        <v>3111.7900000000004</v>
      </c>
      <c r="S7014" s="8">
        <v>815624.19</v>
      </c>
      <c r="T7014" s="8">
        <v>147714.6</v>
      </c>
      <c r="U7014" s="8">
        <v>876509.12999999977</v>
      </c>
      <c r="V7014" s="8">
        <v>7135.9600000000009</v>
      </c>
      <c r="W7014" s="8">
        <v>79060.479999999996</v>
      </c>
      <c r="X7014" s="8">
        <v>252.8</v>
      </c>
      <c r="Y7014" s="8">
        <v>24.89</v>
      </c>
      <c r="Z7014" s="8">
        <v>3266.01</v>
      </c>
      <c r="AA7014" s="8">
        <v>2335073.1900000018</v>
      </c>
      <c r="AB7014" s="8">
        <v>379262.26000000013</v>
      </c>
      <c r="AC7014" s="9">
        <f t="shared" si="658"/>
        <v>1955810.9300000016</v>
      </c>
      <c r="AD7014" s="5" t="str">
        <f>$C7014&amp;" "&amp;VLOOKUP(C7014,Tegevusalad!$A$1:$B$89,2,FALSE)</f>
        <v>78 TÖÖHÕIVE</v>
      </c>
      <c r="AE7014" s="6">
        <f t="shared" ref="AE7014:AE7077" si="660">(E7014+F7014+X7014)-(S7014+U7014)</f>
        <v>14502037.719999999</v>
      </c>
      <c r="AF7014" s="6">
        <f t="shared" ref="AF7014:AF7077" si="661">((N7014+R7014-O7014)/0.2)-S7014-(U7014-V7014)</f>
        <v>4725408.540000001</v>
      </c>
      <c r="AG7014" s="6">
        <f t="shared" ref="AG7014:AG7077" si="662">(E7014+F7014+G7014+X7014)-(S7014+U7014)</f>
        <v>24070999.559999999</v>
      </c>
      <c r="AH7014" s="6">
        <f t="shared" ref="AH7014:AH7077" si="663">(N7014+R7014)/0.2</f>
        <v>6433120.3500000015</v>
      </c>
      <c r="AI7014" s="6">
        <f t="shared" si="659"/>
        <v>24070746.759999998</v>
      </c>
    </row>
    <row r="7015" spans="1:35">
      <c r="A7015" s="3">
        <v>2020</v>
      </c>
      <c r="B7015" s="3">
        <v>11</v>
      </c>
      <c r="C7015" s="4">
        <v>79</v>
      </c>
      <c r="D7015" s="3">
        <v>369</v>
      </c>
      <c r="E7015" s="8">
        <v>1806453.4900000007</v>
      </c>
      <c r="F7015" s="8">
        <v>43929.36</v>
      </c>
      <c r="G7015" s="8">
        <v>2060897.0699999996</v>
      </c>
      <c r="H7015" s="8">
        <v>750907.11</v>
      </c>
      <c r="I7015" s="8">
        <v>0</v>
      </c>
      <c r="J7015" s="8">
        <v>23100</v>
      </c>
      <c r="K7015" s="8">
        <v>0</v>
      </c>
      <c r="L7015" s="8">
        <v>365244.34000000008</v>
      </c>
      <c r="M7015" s="8">
        <v>0</v>
      </c>
      <c r="N7015" s="8">
        <v>353784.38999999937</v>
      </c>
      <c r="O7015" s="8">
        <v>1644.14</v>
      </c>
      <c r="P7015" s="8">
        <v>-3957.5199999999995</v>
      </c>
      <c r="Q7015" s="8">
        <v>3005.2699999999991</v>
      </c>
      <c r="R7015" s="8">
        <v>1721.52</v>
      </c>
      <c r="S7015" s="8">
        <v>273032.96000000014</v>
      </c>
      <c r="T7015" s="8">
        <v>44087.560000000005</v>
      </c>
      <c r="U7015" s="8">
        <v>9298.83</v>
      </c>
      <c r="V7015" s="8">
        <v>14</v>
      </c>
      <c r="W7015" s="8">
        <v>61501.81</v>
      </c>
      <c r="X7015" s="8">
        <v>0</v>
      </c>
      <c r="Y7015" s="8">
        <v>7.05</v>
      </c>
      <c r="Z7015" s="8">
        <v>378.95</v>
      </c>
      <c r="AA7015" s="8">
        <v>77171.839999999997</v>
      </c>
      <c r="AB7015" s="8">
        <v>66083.790000000008</v>
      </c>
      <c r="AC7015" s="9">
        <f t="shared" si="658"/>
        <v>11088.049999999988</v>
      </c>
      <c r="AD7015" s="5" t="str">
        <f>$C7015&amp;" "&amp;VLOOKUP(C7015,Tegevusalad!$A$1:$B$89,2,FALSE)</f>
        <v>79 REISIBÜROODE JA REISIKORRALDAJATE TEGEVUS, RESERVEERIMINE NING SELLEGA SEOTUD TEGEVUS</v>
      </c>
      <c r="AE7015" s="6">
        <f t="shared" si="660"/>
        <v>1568051.0600000005</v>
      </c>
      <c r="AF7015" s="6">
        <f t="shared" si="661"/>
        <v>1486991.0599999966</v>
      </c>
      <c r="AG7015" s="6">
        <f t="shared" si="662"/>
        <v>3628948.1300000004</v>
      </c>
      <c r="AH7015" s="6">
        <f t="shared" si="663"/>
        <v>1777529.5499999968</v>
      </c>
      <c r="AI7015" s="6">
        <f t="shared" si="659"/>
        <v>3628948.1300000004</v>
      </c>
    </row>
    <row r="7016" spans="1:35">
      <c r="A7016" s="3">
        <v>2020</v>
      </c>
      <c r="B7016" s="3">
        <v>11</v>
      </c>
      <c r="C7016" s="4">
        <v>80</v>
      </c>
      <c r="D7016" s="3">
        <v>135</v>
      </c>
      <c r="E7016" s="8">
        <v>14388597.799999995</v>
      </c>
      <c r="F7016" s="8">
        <v>2730.27</v>
      </c>
      <c r="G7016" s="8">
        <v>620448.69000000006</v>
      </c>
      <c r="H7016" s="8">
        <v>256714.00999999998</v>
      </c>
      <c r="I7016" s="8">
        <v>129261.66</v>
      </c>
      <c r="J7016" s="8">
        <v>130579.23</v>
      </c>
      <c r="K7016" s="8">
        <v>0</v>
      </c>
      <c r="L7016" s="8">
        <v>2877965.2700000009</v>
      </c>
      <c r="M7016" s="8">
        <v>0</v>
      </c>
      <c r="N7016" s="8">
        <v>921206.78</v>
      </c>
      <c r="O7016" s="8">
        <v>38483.18</v>
      </c>
      <c r="P7016" s="8">
        <v>19883.090000000004</v>
      </c>
      <c r="Q7016" s="8">
        <v>37256.750000000007</v>
      </c>
      <c r="R7016" s="8">
        <v>11388.670000000002</v>
      </c>
      <c r="S7016" s="8">
        <v>1017650.0700000001</v>
      </c>
      <c r="T7016" s="8">
        <v>724162.60000000033</v>
      </c>
      <c r="U7016" s="8">
        <v>34358.29</v>
      </c>
      <c r="V7016" s="8">
        <v>0</v>
      </c>
      <c r="W7016" s="8">
        <v>99395.7</v>
      </c>
      <c r="X7016" s="8">
        <v>0</v>
      </c>
      <c r="Y7016" s="8">
        <v>0</v>
      </c>
      <c r="Z7016" s="8">
        <v>1.42</v>
      </c>
      <c r="AA7016" s="8">
        <v>1987592.5700000008</v>
      </c>
      <c r="AB7016" s="8">
        <v>30835.499999999996</v>
      </c>
      <c r="AC7016" s="9">
        <f t="shared" si="658"/>
        <v>1956757.0700000008</v>
      </c>
      <c r="AD7016" s="5" t="str">
        <f>$C7016&amp;" "&amp;VLOOKUP(C7016,Tegevusalad!$A$1:$B$89,2,FALSE)</f>
        <v>80 TURVATÖÖ JA JUURDLUS</v>
      </c>
      <c r="AE7016" s="6">
        <f t="shared" si="660"/>
        <v>13339319.709999995</v>
      </c>
      <c r="AF7016" s="6">
        <f t="shared" si="661"/>
        <v>3418552.9899999993</v>
      </c>
      <c r="AG7016" s="6">
        <f t="shared" si="662"/>
        <v>13959768.399999995</v>
      </c>
      <c r="AH7016" s="6">
        <f t="shared" si="663"/>
        <v>4662977.25</v>
      </c>
      <c r="AI7016" s="6">
        <f t="shared" si="659"/>
        <v>13959768.399999995</v>
      </c>
    </row>
    <row r="7017" spans="1:35">
      <c r="A7017" s="3">
        <v>2020</v>
      </c>
      <c r="B7017" s="3">
        <v>11</v>
      </c>
      <c r="C7017" s="4">
        <v>81</v>
      </c>
      <c r="D7017" s="3">
        <v>1276</v>
      </c>
      <c r="E7017" s="8">
        <v>28153070.369999994</v>
      </c>
      <c r="F7017" s="8">
        <v>6568.1</v>
      </c>
      <c r="G7017" s="8">
        <v>1123419.6500000001</v>
      </c>
      <c r="H7017" s="8">
        <v>929177.94</v>
      </c>
      <c r="I7017" s="8">
        <v>105693.85</v>
      </c>
      <c r="J7017" s="8">
        <v>7679.6900000000005</v>
      </c>
      <c r="K7017" s="8">
        <v>0</v>
      </c>
      <c r="L7017" s="8">
        <v>5631205.2099999972</v>
      </c>
      <c r="M7017" s="8">
        <v>0</v>
      </c>
      <c r="N7017" s="8">
        <v>2904542.4599999981</v>
      </c>
      <c r="O7017" s="8">
        <v>13054.36</v>
      </c>
      <c r="P7017" s="8">
        <v>252150.27999999991</v>
      </c>
      <c r="Q7017" s="8">
        <v>43884.110000000022</v>
      </c>
      <c r="R7017" s="8">
        <v>11979.33</v>
      </c>
      <c r="S7017" s="8">
        <v>837404.57999999984</v>
      </c>
      <c r="T7017" s="8">
        <v>706647.39</v>
      </c>
      <c r="U7017" s="8">
        <v>155122.54999999999</v>
      </c>
      <c r="V7017" s="8">
        <v>9616.380000000001</v>
      </c>
      <c r="W7017" s="8">
        <v>553158.18000000005</v>
      </c>
      <c r="X7017" s="8">
        <v>1627.2300000000002</v>
      </c>
      <c r="Y7017" s="8">
        <v>0</v>
      </c>
      <c r="Z7017" s="8">
        <v>0.01</v>
      </c>
      <c r="AA7017" s="8">
        <v>2935478.1799999992</v>
      </c>
      <c r="AB7017" s="8">
        <v>208815.44</v>
      </c>
      <c r="AC7017" s="9">
        <f t="shared" si="658"/>
        <v>2726662.7399999993</v>
      </c>
      <c r="AD7017" s="5" t="str">
        <f>$C7017&amp;" "&amp;VLOOKUP(C7017,Tegevusalad!$A$1:$B$89,2,FALSE)</f>
        <v>81 HOONETE JA MAASTIKE HOOLDUS</v>
      </c>
      <c r="AE7017" s="6">
        <f t="shared" si="660"/>
        <v>27168738.569999997</v>
      </c>
      <c r="AF7017" s="6">
        <f t="shared" si="661"/>
        <v>13534426.399999991</v>
      </c>
      <c r="AG7017" s="6">
        <f t="shared" si="662"/>
        <v>28292158.219999995</v>
      </c>
      <c r="AH7017" s="6">
        <f t="shared" si="663"/>
        <v>14582608.94999999</v>
      </c>
      <c r="AI7017" s="6">
        <f t="shared" si="659"/>
        <v>28290530.989999995</v>
      </c>
    </row>
    <row r="7018" spans="1:35">
      <c r="A7018" s="3">
        <v>2020</v>
      </c>
      <c r="B7018" s="3">
        <v>11</v>
      </c>
      <c r="C7018" s="4">
        <v>82</v>
      </c>
      <c r="D7018" s="3">
        <v>1436</v>
      </c>
      <c r="E7018" s="8">
        <v>16280421.549999995</v>
      </c>
      <c r="F7018" s="8">
        <v>31360.449999999997</v>
      </c>
      <c r="G7018" s="8">
        <v>17163319.620000001</v>
      </c>
      <c r="H7018" s="8">
        <v>13167049.879999999</v>
      </c>
      <c r="I7018" s="8">
        <v>741328.23000000021</v>
      </c>
      <c r="J7018" s="8">
        <v>686255.35</v>
      </c>
      <c r="K7018" s="8">
        <v>0</v>
      </c>
      <c r="L7018" s="8">
        <v>3258906.8399999952</v>
      </c>
      <c r="M7018" s="8">
        <v>0</v>
      </c>
      <c r="N7018" s="8">
        <v>2648497.4500000007</v>
      </c>
      <c r="O7018" s="8">
        <v>35853.930000000008</v>
      </c>
      <c r="P7018" s="8">
        <v>92190.42</v>
      </c>
      <c r="Q7018" s="8">
        <v>21288.150000000005</v>
      </c>
      <c r="R7018" s="8">
        <v>12716.380000000005</v>
      </c>
      <c r="S7018" s="8">
        <v>3298989.6100000013</v>
      </c>
      <c r="T7018" s="8">
        <v>1341868.3500000001</v>
      </c>
      <c r="U7018" s="8">
        <v>547501.00000000012</v>
      </c>
      <c r="V7018" s="8">
        <v>37147.550000000003</v>
      </c>
      <c r="W7018" s="8">
        <v>959964.47999999986</v>
      </c>
      <c r="X7018" s="8">
        <v>20557.57</v>
      </c>
      <c r="Y7018" s="8">
        <v>52527.37</v>
      </c>
      <c r="Z7018" s="8">
        <v>2925.07</v>
      </c>
      <c r="AA7018" s="8">
        <v>1272069.7799999998</v>
      </c>
      <c r="AB7018" s="8">
        <v>612058.09000000032</v>
      </c>
      <c r="AC7018" s="9">
        <f t="shared" si="658"/>
        <v>660011.68999999948</v>
      </c>
      <c r="AD7018" s="5" t="str">
        <f>$C7018&amp;" "&amp;VLOOKUP(C7018,Tegevusalad!$A$1:$B$89,2,FALSE)</f>
        <v>82 BÜROOHALDUS, BÜROODE JA MUU ÄRITEGEVUSE ABITEGEVUSED</v>
      </c>
      <c r="AE7018" s="6">
        <f t="shared" si="660"/>
        <v>12485848.959999993</v>
      </c>
      <c r="AF7018" s="6">
        <f t="shared" si="661"/>
        <v>9317456.4400000013</v>
      </c>
      <c r="AG7018" s="6">
        <f t="shared" si="662"/>
        <v>29649168.579999998</v>
      </c>
      <c r="AH7018" s="6">
        <f t="shared" si="663"/>
        <v>13306069.150000002</v>
      </c>
      <c r="AI7018" s="6">
        <f t="shared" si="659"/>
        <v>29628611.009999998</v>
      </c>
    </row>
    <row r="7019" spans="1:35">
      <c r="A7019" s="3">
        <v>2020</v>
      </c>
      <c r="B7019" s="3">
        <v>11</v>
      </c>
      <c r="C7019" s="4">
        <v>84</v>
      </c>
      <c r="D7019" s="3">
        <v>96</v>
      </c>
      <c r="E7019" s="8">
        <v>28126685.560000002</v>
      </c>
      <c r="F7019" s="8">
        <v>8415.67</v>
      </c>
      <c r="G7019" s="8">
        <v>375950.29</v>
      </c>
      <c r="H7019" s="8">
        <v>373260.96</v>
      </c>
      <c r="I7019" s="8">
        <v>355412.32</v>
      </c>
      <c r="J7019" s="8">
        <v>0</v>
      </c>
      <c r="K7019" s="8">
        <v>0</v>
      </c>
      <c r="L7019" s="8">
        <v>5626094.5100000035</v>
      </c>
      <c r="M7019" s="8">
        <v>0</v>
      </c>
      <c r="N7019" s="8">
        <v>2728896.98</v>
      </c>
      <c r="O7019" s="8">
        <v>63560.13</v>
      </c>
      <c r="P7019" s="8">
        <v>451238.29000000004</v>
      </c>
      <c r="Q7019" s="8">
        <v>448.71000000000004</v>
      </c>
      <c r="R7019" s="8">
        <v>655.42</v>
      </c>
      <c r="S7019" s="8">
        <v>8288206.1400000006</v>
      </c>
      <c r="T7019" s="8">
        <v>6455284.6800000016</v>
      </c>
      <c r="U7019" s="8">
        <v>112148.61000000002</v>
      </c>
      <c r="V7019" s="8">
        <v>53.94</v>
      </c>
      <c r="W7019" s="8">
        <v>1903444.8100000003</v>
      </c>
      <c r="X7019" s="8">
        <v>541563.99</v>
      </c>
      <c r="Y7019" s="8">
        <v>0</v>
      </c>
      <c r="Z7019" s="8">
        <v>0</v>
      </c>
      <c r="AA7019" s="8">
        <v>3208097.9199999995</v>
      </c>
      <c r="AB7019" s="8">
        <v>310900.38999999996</v>
      </c>
      <c r="AC7019" s="9">
        <f t="shared" si="658"/>
        <v>2897197.5299999993</v>
      </c>
      <c r="AD7019" s="5" t="str">
        <f>$C7019&amp;" "&amp;VLOOKUP(C7019,Tegevusalad!$A$1:$B$89,2,FALSE)</f>
        <v>84 AVALIK HALDUS JA RIIGIKAITSE; KOHUSTUSLIK SOTSIAALKINDLUSTUS</v>
      </c>
      <c r="AE7019" s="6">
        <f t="shared" si="660"/>
        <v>20276310.470000003</v>
      </c>
      <c r="AF7019" s="6">
        <f t="shared" si="661"/>
        <v>4929660.5399999991</v>
      </c>
      <c r="AG7019" s="6">
        <f t="shared" si="662"/>
        <v>20652260.760000002</v>
      </c>
      <c r="AH7019" s="6">
        <f t="shared" si="663"/>
        <v>13647761.999999998</v>
      </c>
      <c r="AI7019" s="6">
        <f t="shared" si="659"/>
        <v>20110696.770000003</v>
      </c>
    </row>
    <row r="7020" spans="1:35">
      <c r="A7020" s="3">
        <v>2020</v>
      </c>
      <c r="B7020" s="3">
        <v>11</v>
      </c>
      <c r="C7020" s="4">
        <v>85</v>
      </c>
      <c r="D7020" s="3">
        <v>1093</v>
      </c>
      <c r="E7020" s="8">
        <v>13489713.980000004</v>
      </c>
      <c r="F7020" s="8">
        <v>328113.69000000006</v>
      </c>
      <c r="G7020" s="8">
        <v>1547655.02</v>
      </c>
      <c r="H7020" s="8">
        <v>586693.78</v>
      </c>
      <c r="I7020" s="8">
        <v>4952.41</v>
      </c>
      <c r="J7020" s="8">
        <v>4474.1899999999996</v>
      </c>
      <c r="K7020" s="8">
        <v>0</v>
      </c>
      <c r="L7020" s="8">
        <v>2727473.1799999997</v>
      </c>
      <c r="M7020" s="8">
        <v>0</v>
      </c>
      <c r="N7020" s="8">
        <v>1259612.07</v>
      </c>
      <c r="O7020" s="8">
        <v>2076.02</v>
      </c>
      <c r="P7020" s="8">
        <v>196862.11000000002</v>
      </c>
      <c r="Q7020" s="8">
        <v>45991.020000000026</v>
      </c>
      <c r="R7020" s="8">
        <v>7575.02</v>
      </c>
      <c r="S7020" s="8">
        <v>1477531.679999999</v>
      </c>
      <c r="T7020" s="8">
        <v>832497.49000000011</v>
      </c>
      <c r="U7020" s="8">
        <v>100877.74000000002</v>
      </c>
      <c r="V7020" s="8">
        <v>2277.5099999999998</v>
      </c>
      <c r="W7020" s="8">
        <v>10855564.370000001</v>
      </c>
      <c r="X7020" s="8">
        <v>885.57</v>
      </c>
      <c r="Y7020" s="8">
        <v>0</v>
      </c>
      <c r="Z7020" s="8">
        <v>69.12</v>
      </c>
      <c r="AA7020" s="8">
        <v>1614570.3499999994</v>
      </c>
      <c r="AB7020" s="8">
        <v>146778.3599999999</v>
      </c>
      <c r="AC7020" s="9">
        <f t="shared" si="658"/>
        <v>1467791.9899999995</v>
      </c>
      <c r="AD7020" s="5" t="str">
        <f>$C7020&amp;" "&amp;VLOOKUP(C7020,Tegevusalad!$A$1:$B$89,2,FALSE)</f>
        <v>85 HARIDUS</v>
      </c>
      <c r="AE7020" s="6">
        <f t="shared" si="660"/>
        <v>12240303.820000004</v>
      </c>
      <c r="AF7020" s="6">
        <f t="shared" si="661"/>
        <v>4749423.4400000004</v>
      </c>
      <c r="AG7020" s="6">
        <f t="shared" si="662"/>
        <v>13787958.840000004</v>
      </c>
      <c r="AH7020" s="6">
        <f t="shared" si="663"/>
        <v>6335935.4500000002</v>
      </c>
      <c r="AI7020" s="6">
        <f t="shared" si="659"/>
        <v>13787073.270000003</v>
      </c>
    </row>
    <row r="7021" spans="1:35">
      <c r="A7021" s="3">
        <v>2020</v>
      </c>
      <c r="B7021" s="3">
        <v>11</v>
      </c>
      <c r="C7021" s="4">
        <v>86</v>
      </c>
      <c r="D7021" s="3">
        <v>338</v>
      </c>
      <c r="E7021" s="8">
        <v>4315603.1000000024</v>
      </c>
      <c r="F7021" s="8">
        <v>903331.3600000001</v>
      </c>
      <c r="G7021" s="8">
        <v>428700.69000000006</v>
      </c>
      <c r="H7021" s="8">
        <v>119290.22</v>
      </c>
      <c r="I7021" s="8">
        <v>-12188.870000000006</v>
      </c>
      <c r="J7021" s="8">
        <v>22051.84</v>
      </c>
      <c r="K7021" s="8">
        <v>0</v>
      </c>
      <c r="L7021" s="8">
        <v>944420.47999999952</v>
      </c>
      <c r="M7021" s="8">
        <v>0</v>
      </c>
      <c r="N7021" s="8">
        <v>565366.15000000014</v>
      </c>
      <c r="O7021" s="8">
        <v>15415.65</v>
      </c>
      <c r="P7021" s="8">
        <v>242669.29999999996</v>
      </c>
      <c r="Q7021" s="8">
        <v>5227.6500000000005</v>
      </c>
      <c r="R7021" s="8">
        <v>1136.05</v>
      </c>
      <c r="S7021" s="8">
        <v>3993090.8699999992</v>
      </c>
      <c r="T7021" s="8">
        <v>3819682.84</v>
      </c>
      <c r="U7021" s="8">
        <v>334962.16000000003</v>
      </c>
      <c r="V7021" s="8">
        <v>228.8</v>
      </c>
      <c r="W7021" s="8">
        <v>95789192.030000001</v>
      </c>
      <c r="X7021" s="8">
        <v>0</v>
      </c>
      <c r="Y7021" s="8">
        <v>1996.8200000000002</v>
      </c>
      <c r="Z7021" s="8">
        <v>0.02</v>
      </c>
      <c r="AA7021" s="8">
        <v>637704.77000000014</v>
      </c>
      <c r="AB7021" s="8">
        <v>256653.63999999998</v>
      </c>
      <c r="AC7021" s="9">
        <f t="shared" si="658"/>
        <v>381051.13000000012</v>
      </c>
      <c r="AD7021" s="5" t="str">
        <f>$C7021&amp;" "&amp;VLOOKUP(C7021,Tegevusalad!$A$1:$B$89,2,FALSE)</f>
        <v>86 TERVISHOID</v>
      </c>
      <c r="AE7021" s="6">
        <f t="shared" si="660"/>
        <v>890881.43000000343</v>
      </c>
      <c r="AF7021" s="6">
        <f t="shared" si="661"/>
        <v>-1572391.4799999988</v>
      </c>
      <c r="AG7021" s="6">
        <f t="shared" si="662"/>
        <v>1319582.1200000038</v>
      </c>
      <c r="AH7021" s="6">
        <f t="shared" si="663"/>
        <v>2832511.0000000009</v>
      </c>
      <c r="AI7021" s="6">
        <f t="shared" si="659"/>
        <v>1319582.1200000038</v>
      </c>
    </row>
    <row r="7022" spans="1:35">
      <c r="A7022" s="3">
        <v>2020</v>
      </c>
      <c r="B7022" s="3">
        <v>11</v>
      </c>
      <c r="C7022" s="4">
        <v>87</v>
      </c>
      <c r="D7022" s="3">
        <v>38</v>
      </c>
      <c r="E7022" s="8">
        <v>267758.39</v>
      </c>
      <c r="F7022" s="8">
        <v>230.28</v>
      </c>
      <c r="G7022" s="8">
        <v>67501.05</v>
      </c>
      <c r="H7022" s="8">
        <v>650</v>
      </c>
      <c r="I7022" s="8">
        <v>0</v>
      </c>
      <c r="J7022" s="8">
        <v>0</v>
      </c>
      <c r="K7022" s="8">
        <v>0</v>
      </c>
      <c r="L7022" s="8">
        <v>53572.4</v>
      </c>
      <c r="M7022" s="8">
        <v>0</v>
      </c>
      <c r="N7022" s="8">
        <v>81801.069999999992</v>
      </c>
      <c r="O7022" s="8">
        <v>0</v>
      </c>
      <c r="P7022" s="8">
        <v>54807.100000000006</v>
      </c>
      <c r="Q7022" s="8">
        <v>249.27</v>
      </c>
      <c r="R7022" s="8">
        <v>0</v>
      </c>
      <c r="S7022" s="8">
        <v>1220.6199999999999</v>
      </c>
      <c r="T7022" s="8">
        <v>0</v>
      </c>
      <c r="U7022" s="8">
        <v>0</v>
      </c>
      <c r="V7022" s="8">
        <v>0</v>
      </c>
      <c r="W7022" s="8">
        <v>4079831.2500000009</v>
      </c>
      <c r="X7022" s="8">
        <v>0</v>
      </c>
      <c r="Y7022" s="8">
        <v>0</v>
      </c>
      <c r="Z7022" s="8">
        <v>0</v>
      </c>
      <c r="AA7022" s="8">
        <v>35842.39</v>
      </c>
      <c r="AB7022" s="8">
        <v>64071.05999999999</v>
      </c>
      <c r="AC7022" s="9">
        <f t="shared" si="658"/>
        <v>-28228.669999999991</v>
      </c>
      <c r="AD7022" s="5" t="str">
        <f>$C7022&amp;" "&amp;VLOOKUP(C7022,Tegevusalad!$A$1:$B$89,2,FALSE)</f>
        <v>87 HOOLEKANDEASUTUSTE TEGEVUS</v>
      </c>
      <c r="AE7022" s="6">
        <f t="shared" si="660"/>
        <v>266768.05000000005</v>
      </c>
      <c r="AF7022" s="6">
        <f t="shared" si="661"/>
        <v>407784.72999999992</v>
      </c>
      <c r="AG7022" s="6">
        <f t="shared" si="662"/>
        <v>334269.10000000003</v>
      </c>
      <c r="AH7022" s="6">
        <f t="shared" si="663"/>
        <v>409005.34999999992</v>
      </c>
      <c r="AI7022" s="6">
        <f t="shared" si="659"/>
        <v>334269.10000000003</v>
      </c>
    </row>
    <row r="7023" spans="1:35">
      <c r="A7023" s="3">
        <v>2020</v>
      </c>
      <c r="B7023" s="3">
        <v>11</v>
      </c>
      <c r="C7023" s="4">
        <v>88</v>
      </c>
      <c r="D7023" s="3">
        <v>49</v>
      </c>
      <c r="E7023" s="8">
        <v>241570.25000000006</v>
      </c>
      <c r="F7023" s="8">
        <v>33689.279999999999</v>
      </c>
      <c r="G7023" s="8">
        <v>173160.05</v>
      </c>
      <c r="H7023" s="8">
        <v>56958.05</v>
      </c>
      <c r="I7023" s="8">
        <v>9920</v>
      </c>
      <c r="J7023" s="8">
        <v>0</v>
      </c>
      <c r="K7023" s="8">
        <v>0</v>
      </c>
      <c r="L7023" s="8">
        <v>51346.1</v>
      </c>
      <c r="M7023" s="8">
        <v>0</v>
      </c>
      <c r="N7023" s="8">
        <v>31385.739999999994</v>
      </c>
      <c r="O7023" s="8">
        <v>0</v>
      </c>
      <c r="P7023" s="8">
        <v>1634.9</v>
      </c>
      <c r="Q7023" s="8">
        <v>290.05999999999995</v>
      </c>
      <c r="R7023" s="8">
        <v>279.25</v>
      </c>
      <c r="S7023" s="8">
        <v>46916.81</v>
      </c>
      <c r="T7023" s="8">
        <v>33440.68</v>
      </c>
      <c r="U7023" s="8">
        <v>124.15</v>
      </c>
      <c r="V7023" s="8">
        <v>99.81</v>
      </c>
      <c r="W7023" s="8">
        <v>240407.80999999997</v>
      </c>
      <c r="X7023" s="8">
        <v>178.20000000000002</v>
      </c>
      <c r="Y7023" s="8">
        <v>1225.03</v>
      </c>
      <c r="Z7023" s="8">
        <v>0</v>
      </c>
      <c r="AA7023" s="8">
        <v>28571.49</v>
      </c>
      <c r="AB7023" s="8">
        <v>7386.1</v>
      </c>
      <c r="AC7023" s="9">
        <f t="shared" si="658"/>
        <v>21185.39</v>
      </c>
      <c r="AD7023" s="5" t="str">
        <f>$C7023&amp;" "&amp;VLOOKUP(C7023,Tegevusalad!$A$1:$B$89,2,FALSE)</f>
        <v>88 SOTSIAALHOOLEKANNE MAJUTUSETA</v>
      </c>
      <c r="AE7023" s="6">
        <f t="shared" si="660"/>
        <v>228396.77000000005</v>
      </c>
      <c r="AF7023" s="6">
        <f t="shared" si="661"/>
        <v>111383.79999999996</v>
      </c>
      <c r="AG7023" s="6">
        <f t="shared" si="662"/>
        <v>401556.82</v>
      </c>
      <c r="AH7023" s="6">
        <f t="shared" si="663"/>
        <v>158324.94999999995</v>
      </c>
      <c r="AI7023" s="6">
        <f t="shared" si="659"/>
        <v>401378.62</v>
      </c>
    </row>
    <row r="7024" spans="1:35">
      <c r="A7024" s="3">
        <v>2020</v>
      </c>
      <c r="B7024" s="3">
        <v>11</v>
      </c>
      <c r="C7024" s="4">
        <v>90</v>
      </c>
      <c r="D7024" s="3">
        <v>1227</v>
      </c>
      <c r="E7024" s="8">
        <v>5147570.4599999981</v>
      </c>
      <c r="F7024" s="8">
        <v>16015.3</v>
      </c>
      <c r="G7024" s="8">
        <v>815707.14</v>
      </c>
      <c r="H7024" s="8">
        <v>541538.01000000024</v>
      </c>
      <c r="I7024" s="8">
        <v>55576.46</v>
      </c>
      <c r="J7024" s="8">
        <v>67949.710000000006</v>
      </c>
      <c r="K7024" s="8">
        <v>0</v>
      </c>
      <c r="L7024" s="8">
        <v>1030955.4299999999</v>
      </c>
      <c r="M7024" s="8">
        <v>0</v>
      </c>
      <c r="N7024" s="8">
        <v>1006914.2200000013</v>
      </c>
      <c r="O7024" s="8">
        <v>4260.7499999999991</v>
      </c>
      <c r="P7024" s="8">
        <v>167502.63000000009</v>
      </c>
      <c r="Q7024" s="8">
        <v>19955.419999999998</v>
      </c>
      <c r="R7024" s="8">
        <v>4314.5400000000009</v>
      </c>
      <c r="S7024" s="8">
        <v>522194.06999999966</v>
      </c>
      <c r="T7024" s="8">
        <v>236636.91000000003</v>
      </c>
      <c r="U7024" s="8">
        <v>38521.67</v>
      </c>
      <c r="V7024" s="8">
        <v>2385.5300000000002</v>
      </c>
      <c r="W7024" s="8">
        <v>18012.080000000002</v>
      </c>
      <c r="X7024" s="8">
        <v>0</v>
      </c>
      <c r="Y7024" s="8">
        <v>751.26</v>
      </c>
      <c r="Z7024" s="8">
        <v>0</v>
      </c>
      <c r="AA7024" s="8">
        <v>413586.18</v>
      </c>
      <c r="AB7024" s="8">
        <v>388793.7099999999</v>
      </c>
      <c r="AC7024" s="9">
        <f t="shared" si="658"/>
        <v>24792.470000000088</v>
      </c>
      <c r="AD7024" s="5" t="str">
        <f>$C7024&amp;" "&amp;VLOOKUP(C7024,Tegevusalad!$A$1:$B$89,2,FALSE)</f>
        <v>90 LOOME-, KUNSTI- JA MEELELAHUTUSTEGEVUS</v>
      </c>
      <c r="AE7024" s="6">
        <f t="shared" si="660"/>
        <v>4602870.0199999986</v>
      </c>
      <c r="AF7024" s="6">
        <f t="shared" si="661"/>
        <v>4476509.8400000073</v>
      </c>
      <c r="AG7024" s="6">
        <f t="shared" si="662"/>
        <v>5418577.1599999983</v>
      </c>
      <c r="AH7024" s="6">
        <f t="shared" si="663"/>
        <v>5056143.8000000063</v>
      </c>
      <c r="AI7024" s="6">
        <f t="shared" si="659"/>
        <v>5418577.1599999983</v>
      </c>
    </row>
    <row r="7025" spans="1:35">
      <c r="A7025" s="3">
        <v>2020</v>
      </c>
      <c r="B7025" s="3">
        <v>11</v>
      </c>
      <c r="C7025" s="4">
        <v>91</v>
      </c>
      <c r="D7025" s="3">
        <v>83</v>
      </c>
      <c r="E7025" s="8">
        <v>1087971.9800000002</v>
      </c>
      <c r="F7025" s="8">
        <v>52791.299999999996</v>
      </c>
      <c r="G7025" s="8">
        <v>18987.260000000002</v>
      </c>
      <c r="H7025" s="8">
        <v>17369.63</v>
      </c>
      <c r="I7025" s="8">
        <v>19.2</v>
      </c>
      <c r="J7025" s="8">
        <v>0</v>
      </c>
      <c r="K7025" s="8">
        <v>0</v>
      </c>
      <c r="L7025" s="8">
        <v>222345.62</v>
      </c>
      <c r="M7025" s="8">
        <v>0</v>
      </c>
      <c r="N7025" s="8">
        <v>612605.43999999983</v>
      </c>
      <c r="O7025" s="8">
        <v>59.52</v>
      </c>
      <c r="P7025" s="8">
        <v>214957.28999999998</v>
      </c>
      <c r="Q7025" s="8">
        <v>2443.7899999999995</v>
      </c>
      <c r="R7025" s="8">
        <v>397.19000000000005</v>
      </c>
      <c r="S7025" s="8">
        <v>114972.85999999999</v>
      </c>
      <c r="T7025" s="8">
        <v>69328.009999999995</v>
      </c>
      <c r="U7025" s="8">
        <v>18137.09</v>
      </c>
      <c r="V7025" s="8">
        <v>482.36</v>
      </c>
      <c r="W7025" s="8">
        <v>17452.420000000002</v>
      </c>
      <c r="X7025" s="8">
        <v>552.51</v>
      </c>
      <c r="Y7025" s="8">
        <v>0</v>
      </c>
      <c r="Z7025" s="8">
        <v>0.04</v>
      </c>
      <c r="AA7025" s="8">
        <v>52703.479999999996</v>
      </c>
      <c r="AB7025" s="8">
        <v>442963.36000000004</v>
      </c>
      <c r="AC7025" s="9">
        <f t="shared" si="658"/>
        <v>-390259.88000000006</v>
      </c>
      <c r="AD7025" s="5" t="str">
        <f>$C7025&amp;" "&amp;VLOOKUP(C7025,Tegevusalad!$A$1:$B$89,2,FALSE)</f>
        <v>91 RAAMATUKOGUDE, ARHIIVIDE, MUUSEUMIDE JA MUUDE KULTUURIASUTUSTE TEGEVUS</v>
      </c>
      <c r="AE7025" s="6">
        <f t="shared" si="660"/>
        <v>1008205.8400000003</v>
      </c>
      <c r="AF7025" s="6">
        <f t="shared" si="661"/>
        <v>2932087.9599999986</v>
      </c>
      <c r="AG7025" s="6">
        <f t="shared" si="662"/>
        <v>1027193.1000000003</v>
      </c>
      <c r="AH7025" s="6">
        <f t="shared" si="663"/>
        <v>3065013.1499999985</v>
      </c>
      <c r="AI7025" s="6">
        <f t="shared" si="659"/>
        <v>1026640.5900000003</v>
      </c>
    </row>
    <row r="7026" spans="1:35">
      <c r="A7026" s="3">
        <v>2020</v>
      </c>
      <c r="B7026" s="3">
        <v>11</v>
      </c>
      <c r="C7026" s="4">
        <v>92</v>
      </c>
      <c r="D7026" s="3">
        <v>16</v>
      </c>
      <c r="E7026" s="8">
        <v>1962225.7399999998</v>
      </c>
      <c r="F7026" s="8">
        <v>0</v>
      </c>
      <c r="G7026" s="8">
        <v>154627.03</v>
      </c>
      <c r="H7026" s="8">
        <v>148961.5</v>
      </c>
      <c r="I7026" s="8">
        <v>0</v>
      </c>
      <c r="J7026" s="8">
        <v>0</v>
      </c>
      <c r="K7026" s="8">
        <v>0</v>
      </c>
      <c r="L7026" s="8">
        <v>392445.14999999997</v>
      </c>
      <c r="M7026" s="8">
        <v>0</v>
      </c>
      <c r="N7026" s="8">
        <v>48615.75</v>
      </c>
      <c r="O7026" s="8">
        <v>0</v>
      </c>
      <c r="P7026" s="8">
        <v>0</v>
      </c>
      <c r="Q7026" s="8">
        <v>0</v>
      </c>
      <c r="R7026" s="8">
        <v>0</v>
      </c>
      <c r="S7026" s="8">
        <v>1218539.6399999999</v>
      </c>
      <c r="T7026" s="8">
        <v>27289.380000000005</v>
      </c>
      <c r="U7026" s="8">
        <v>219801.99000000005</v>
      </c>
      <c r="V7026" s="8">
        <v>0</v>
      </c>
      <c r="W7026" s="8">
        <v>12706471.15</v>
      </c>
      <c r="X7026" s="8">
        <v>0</v>
      </c>
      <c r="Y7026" s="8">
        <v>0</v>
      </c>
      <c r="Z7026" s="8">
        <v>0</v>
      </c>
      <c r="AA7026" s="8">
        <v>355981.73</v>
      </c>
      <c r="AB7026" s="8">
        <v>12152.33</v>
      </c>
      <c r="AC7026" s="9">
        <f t="shared" si="658"/>
        <v>343829.39999999997</v>
      </c>
      <c r="AD7026" s="5" t="str">
        <f>$C7026&amp;" "&amp;VLOOKUP(C7026,Tegevusalad!$A$1:$B$89,2,FALSE)</f>
        <v>92 HASARTMÄNGUDE JA KIHLVEDUDE KORRALDAMINE</v>
      </c>
      <c r="AE7026" s="6">
        <f t="shared" si="660"/>
        <v>523884.10999999987</v>
      </c>
      <c r="AF7026" s="6">
        <f t="shared" si="661"/>
        <v>-1195262.8799999999</v>
      </c>
      <c r="AG7026" s="6">
        <f t="shared" si="662"/>
        <v>678511.13999999966</v>
      </c>
      <c r="AH7026" s="6">
        <f t="shared" si="663"/>
        <v>243078.75</v>
      </c>
      <c r="AI7026" s="6">
        <f t="shared" si="659"/>
        <v>678511.13999999966</v>
      </c>
    </row>
    <row r="7027" spans="1:35">
      <c r="A7027" s="3">
        <v>2020</v>
      </c>
      <c r="B7027" s="3">
        <v>11</v>
      </c>
      <c r="C7027" s="4">
        <v>93</v>
      </c>
      <c r="D7027" s="3">
        <v>1212</v>
      </c>
      <c r="E7027" s="8">
        <v>10467964.820000006</v>
      </c>
      <c r="F7027" s="8">
        <v>126745.49000000003</v>
      </c>
      <c r="G7027" s="8">
        <v>1085477.7200000002</v>
      </c>
      <c r="H7027" s="8">
        <v>942988.14000000013</v>
      </c>
      <c r="I7027" s="8">
        <v>322052.96999999997</v>
      </c>
      <c r="J7027" s="8">
        <v>5767.3</v>
      </c>
      <c r="K7027" s="8">
        <v>0</v>
      </c>
      <c r="L7027" s="8">
        <v>2104999.9500000007</v>
      </c>
      <c r="M7027" s="8">
        <v>0</v>
      </c>
      <c r="N7027" s="8">
        <v>2128794.0700000022</v>
      </c>
      <c r="O7027" s="8">
        <v>23194.04</v>
      </c>
      <c r="P7027" s="8">
        <v>501569.18999999994</v>
      </c>
      <c r="Q7027" s="8">
        <v>13101.570000000005</v>
      </c>
      <c r="R7027" s="8">
        <v>3515.7</v>
      </c>
      <c r="S7027" s="8">
        <v>546933.34</v>
      </c>
      <c r="T7027" s="8">
        <v>369226.02000000008</v>
      </c>
      <c r="U7027" s="8">
        <v>11620.59</v>
      </c>
      <c r="V7027" s="8">
        <v>1546.22</v>
      </c>
      <c r="W7027" s="8">
        <v>576820.74999999988</v>
      </c>
      <c r="X7027" s="8">
        <v>0</v>
      </c>
      <c r="Y7027" s="8">
        <v>2229.9699999999998</v>
      </c>
      <c r="Z7027" s="8">
        <v>510.67</v>
      </c>
      <c r="AA7027" s="8">
        <v>824078.60000000021</v>
      </c>
      <c r="AB7027" s="8">
        <v>846153.42000000016</v>
      </c>
      <c r="AC7027" s="9">
        <f t="shared" si="658"/>
        <v>-22074.819999999949</v>
      </c>
      <c r="AD7027" s="5" t="str">
        <f>$C7027&amp;" "&amp;VLOOKUP(C7027,Tegevusalad!$A$1:$B$89,2,FALSE)</f>
        <v>93 SPORDITEGEVUS NING LÕBUSTUS- JA VABA AJA TEGEVUSED</v>
      </c>
      <c r="AE7027" s="6">
        <f t="shared" si="660"/>
        <v>10036156.380000006</v>
      </c>
      <c r="AF7027" s="6">
        <f t="shared" si="661"/>
        <v>9988570.9400000125</v>
      </c>
      <c r="AG7027" s="6">
        <f t="shared" si="662"/>
        <v>11121634.100000007</v>
      </c>
      <c r="AH7027" s="6">
        <f t="shared" si="663"/>
        <v>10661548.850000011</v>
      </c>
      <c r="AI7027" s="6">
        <f t="shared" si="659"/>
        <v>11121634.100000007</v>
      </c>
    </row>
    <row r="7028" spans="1:35">
      <c r="A7028" s="3">
        <v>2020</v>
      </c>
      <c r="B7028" s="3">
        <v>11</v>
      </c>
      <c r="C7028" s="4">
        <v>94</v>
      </c>
      <c r="D7028" s="3">
        <v>294</v>
      </c>
      <c r="E7028" s="8">
        <v>1767787.2299999986</v>
      </c>
      <c r="F7028" s="8">
        <v>22864.899999999998</v>
      </c>
      <c r="G7028" s="8">
        <v>48517.31</v>
      </c>
      <c r="H7028" s="8">
        <v>8882.5</v>
      </c>
      <c r="I7028" s="8">
        <v>6178.34</v>
      </c>
      <c r="J7028" s="8">
        <v>1200</v>
      </c>
      <c r="K7028" s="8">
        <v>0</v>
      </c>
      <c r="L7028" s="8">
        <v>355615.30000000028</v>
      </c>
      <c r="M7028" s="8">
        <v>0</v>
      </c>
      <c r="N7028" s="8">
        <v>321073.10999999981</v>
      </c>
      <c r="O7028" s="8">
        <v>0</v>
      </c>
      <c r="P7028" s="8">
        <v>26239.040000000001</v>
      </c>
      <c r="Q7028" s="8">
        <v>560.63</v>
      </c>
      <c r="R7028" s="8">
        <v>458.67</v>
      </c>
      <c r="S7028" s="8">
        <v>152915.12</v>
      </c>
      <c r="T7028" s="8">
        <v>2990.39</v>
      </c>
      <c r="U7028" s="8">
        <v>22044.820000000003</v>
      </c>
      <c r="V7028" s="8">
        <v>13</v>
      </c>
      <c r="W7028" s="8">
        <v>291566.24999999994</v>
      </c>
      <c r="X7028" s="8">
        <v>543.87</v>
      </c>
      <c r="Y7028" s="8">
        <v>1514.69</v>
      </c>
      <c r="Z7028" s="8">
        <v>0</v>
      </c>
      <c r="AA7028" s="8">
        <v>158896.83999999997</v>
      </c>
      <c r="AB7028" s="8">
        <v>122839.95999999999</v>
      </c>
      <c r="AC7028" s="9">
        <f t="shared" si="658"/>
        <v>36056.879999999976</v>
      </c>
      <c r="AD7028" s="5" t="str">
        <f>$C7028&amp;" "&amp;VLOOKUP(C7028,Tegevusalad!$A$1:$B$89,2,FALSE)</f>
        <v>94 ORGANISATSIOONIDE TEGEVUS</v>
      </c>
      <c r="AE7028" s="6">
        <f t="shared" si="660"/>
        <v>1616236.0599999987</v>
      </c>
      <c r="AF7028" s="6">
        <f t="shared" si="661"/>
        <v>1432711.9599999988</v>
      </c>
      <c r="AG7028" s="6">
        <f t="shared" si="662"/>
        <v>1664753.3699999987</v>
      </c>
      <c r="AH7028" s="6">
        <f t="shared" si="663"/>
        <v>1607658.899999999</v>
      </c>
      <c r="AI7028" s="6">
        <f t="shared" si="659"/>
        <v>1664209.4999999986</v>
      </c>
    </row>
    <row r="7029" spans="1:35">
      <c r="A7029" s="3">
        <v>2020</v>
      </c>
      <c r="B7029" s="3">
        <v>11</v>
      </c>
      <c r="C7029" s="4">
        <v>95</v>
      </c>
      <c r="D7029" s="3">
        <v>285</v>
      </c>
      <c r="E7029" s="8">
        <v>2219928.27</v>
      </c>
      <c r="F7029" s="8">
        <v>120</v>
      </c>
      <c r="G7029" s="8">
        <v>282801.07999999996</v>
      </c>
      <c r="H7029" s="8">
        <v>161750.78</v>
      </c>
      <c r="I7029" s="8">
        <v>20764.599999999999</v>
      </c>
      <c r="J7029" s="8">
        <v>3056</v>
      </c>
      <c r="K7029" s="8">
        <v>0</v>
      </c>
      <c r="L7029" s="8">
        <v>443996.4599999999</v>
      </c>
      <c r="M7029" s="8">
        <v>0</v>
      </c>
      <c r="N7029" s="8">
        <v>245522.24999999988</v>
      </c>
      <c r="O7029" s="8">
        <v>1874.7999999999997</v>
      </c>
      <c r="P7029" s="8">
        <v>1068.98</v>
      </c>
      <c r="Q7029" s="8">
        <v>3241.0900000000006</v>
      </c>
      <c r="R7029" s="8">
        <v>631.19999999999993</v>
      </c>
      <c r="S7029" s="8">
        <v>315935.43000000011</v>
      </c>
      <c r="T7029" s="8">
        <v>247738.13000000003</v>
      </c>
      <c r="U7029" s="8">
        <v>198.81</v>
      </c>
      <c r="V7029" s="8">
        <v>32.08</v>
      </c>
      <c r="W7029" s="8">
        <v>2117.7200000000003</v>
      </c>
      <c r="X7029" s="8">
        <v>0</v>
      </c>
      <c r="Y7029" s="8">
        <v>0</v>
      </c>
      <c r="Z7029" s="8">
        <v>0</v>
      </c>
      <c r="AA7029" s="8">
        <v>210808.4200000001</v>
      </c>
      <c r="AB7029" s="8">
        <v>12334.21</v>
      </c>
      <c r="AC7029" s="9">
        <f t="shared" si="658"/>
        <v>198474.21000000011</v>
      </c>
      <c r="AD7029" s="5" t="str">
        <f>$C7029&amp;" "&amp;VLOOKUP(C7029,Tegevusalad!$A$1:$B$89,2,FALSE)</f>
        <v>95 ARVUTITE NING TARBEESEMETE JA KODUTARVETE PARANDUS</v>
      </c>
      <c r="AE7029" s="6">
        <f t="shared" si="660"/>
        <v>1903914.0299999998</v>
      </c>
      <c r="AF7029" s="6">
        <f t="shared" si="661"/>
        <v>905291.08999999939</v>
      </c>
      <c r="AG7029" s="6">
        <f t="shared" si="662"/>
        <v>2186715.11</v>
      </c>
      <c r="AH7029" s="6">
        <f t="shared" si="663"/>
        <v>1230767.2499999993</v>
      </c>
      <c r="AI7029" s="6">
        <f t="shared" si="659"/>
        <v>2186715.11</v>
      </c>
    </row>
    <row r="7030" spans="1:35">
      <c r="A7030" s="3">
        <v>2020</v>
      </c>
      <c r="B7030" s="3">
        <v>11</v>
      </c>
      <c r="C7030" s="4">
        <v>96</v>
      </c>
      <c r="D7030" s="3">
        <v>1761</v>
      </c>
      <c r="E7030" s="8">
        <v>17985990.310000014</v>
      </c>
      <c r="F7030" s="8">
        <v>26177.77</v>
      </c>
      <c r="G7030" s="8">
        <v>3839162.1699999985</v>
      </c>
      <c r="H7030" s="8">
        <v>3243368.4699999993</v>
      </c>
      <c r="I7030" s="8">
        <v>1894689.9</v>
      </c>
      <c r="J7030" s="8">
        <v>44849.16</v>
      </c>
      <c r="K7030" s="8">
        <v>0</v>
      </c>
      <c r="L7030" s="8">
        <v>3599554.1500000046</v>
      </c>
      <c r="M7030" s="8">
        <v>0</v>
      </c>
      <c r="N7030" s="8">
        <v>2964009.4899999984</v>
      </c>
      <c r="O7030" s="8">
        <v>19014.050000000003</v>
      </c>
      <c r="P7030" s="8">
        <v>166196.69999999998</v>
      </c>
      <c r="Q7030" s="8">
        <v>13843.720000000005</v>
      </c>
      <c r="R7030" s="8">
        <v>6668.2200000000012</v>
      </c>
      <c r="S7030" s="8">
        <v>8297073.1499999957</v>
      </c>
      <c r="T7030" s="8">
        <v>7546820.799999998</v>
      </c>
      <c r="U7030" s="8">
        <v>226094.53</v>
      </c>
      <c r="V7030" s="8">
        <v>3488.8100000000004</v>
      </c>
      <c r="W7030" s="8">
        <v>154829.63999999998</v>
      </c>
      <c r="X7030" s="8">
        <v>17151.690000000002</v>
      </c>
      <c r="Y7030" s="8">
        <v>303.54000000000002</v>
      </c>
      <c r="Z7030" s="8">
        <v>0.15000000000000002</v>
      </c>
      <c r="AA7030" s="8">
        <v>913084.72999999986</v>
      </c>
      <c r="AB7030" s="8">
        <v>277236.67999999993</v>
      </c>
      <c r="AC7030" s="9">
        <f t="shared" si="658"/>
        <v>635848.04999999993</v>
      </c>
      <c r="AD7030" s="5" t="str">
        <f>$C7030&amp;" "&amp;VLOOKUP(C7030,Tegevusalad!$A$1:$B$89,2,FALSE)</f>
        <v>96 MUU TEENINDUS</v>
      </c>
      <c r="AE7030" s="6">
        <f t="shared" si="660"/>
        <v>9506152.0900000185</v>
      </c>
      <c r="AF7030" s="6">
        <f t="shared" si="661"/>
        <v>6238639.4299999978</v>
      </c>
      <c r="AG7030" s="6">
        <f t="shared" si="662"/>
        <v>13345314.260000017</v>
      </c>
      <c r="AH7030" s="6">
        <f t="shared" si="663"/>
        <v>14853388.549999991</v>
      </c>
      <c r="AI7030" s="6">
        <f t="shared" si="659"/>
        <v>13328162.570000015</v>
      </c>
    </row>
    <row r="7031" spans="1:35">
      <c r="A7031" s="3">
        <v>2020</v>
      </c>
      <c r="B7031" s="3">
        <v>11</v>
      </c>
      <c r="C7031" s="4">
        <v>98</v>
      </c>
      <c r="D7031" s="3">
        <v>2</v>
      </c>
      <c r="E7031" s="8">
        <v>3420.69</v>
      </c>
      <c r="F7031" s="8">
        <v>0</v>
      </c>
      <c r="G7031" s="8">
        <v>341</v>
      </c>
      <c r="H7031" s="8">
        <v>0</v>
      </c>
      <c r="I7031" s="8">
        <v>0</v>
      </c>
      <c r="J7031" s="8">
        <v>0</v>
      </c>
      <c r="K7031" s="8">
        <v>0</v>
      </c>
      <c r="L7031" s="8">
        <v>684.1400000000001</v>
      </c>
      <c r="M7031" s="8">
        <v>0</v>
      </c>
      <c r="N7031" s="8">
        <v>1096.4100000000001</v>
      </c>
      <c r="O7031" s="8">
        <v>0</v>
      </c>
      <c r="P7031" s="8">
        <v>0</v>
      </c>
      <c r="Q7031" s="8">
        <v>0</v>
      </c>
      <c r="R7031" s="8">
        <v>0</v>
      </c>
      <c r="S7031" s="8">
        <v>68.2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  <c r="Y7031" s="8">
        <v>0</v>
      </c>
      <c r="Z7031" s="8">
        <v>0</v>
      </c>
      <c r="AA7031" s="8">
        <v>0</v>
      </c>
      <c r="AB7031" s="8">
        <v>412.27</v>
      </c>
      <c r="AC7031" s="9">
        <f t="shared" si="658"/>
        <v>-412.27</v>
      </c>
      <c r="AD7031" s="5" t="str">
        <f>$C7031&amp;" "&amp;VLOOKUP(C7031,Tegevusalad!$A$1:$B$89,2,FALSE)</f>
        <v>98 KODUMAJAPIDAMISTE OMA TARBEKS MÕELDUD ERISTAMATA KAUPADE TOOTMINE JA TEENUSTE OSUTAMINE</v>
      </c>
      <c r="AE7031" s="6">
        <f t="shared" si="660"/>
        <v>3352.4900000000002</v>
      </c>
      <c r="AF7031" s="6">
        <f t="shared" si="661"/>
        <v>5413.85</v>
      </c>
      <c r="AG7031" s="6">
        <f t="shared" si="662"/>
        <v>3693.4900000000002</v>
      </c>
      <c r="AH7031" s="6">
        <f t="shared" si="663"/>
        <v>5482.05</v>
      </c>
      <c r="AI7031" s="6">
        <f t="shared" si="659"/>
        <v>3693.4900000000002</v>
      </c>
    </row>
    <row r="7032" spans="1:35">
      <c r="A7032" s="3">
        <v>2020</v>
      </c>
      <c r="B7032" s="3">
        <v>11</v>
      </c>
      <c r="C7032" s="4">
        <v>99</v>
      </c>
      <c r="D7032" s="3">
        <v>1</v>
      </c>
      <c r="E7032" s="8">
        <v>5932.56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1186.51</v>
      </c>
      <c r="M7032" s="8">
        <v>0</v>
      </c>
      <c r="N7032" s="8">
        <v>360.36</v>
      </c>
      <c r="O7032" s="8">
        <v>0</v>
      </c>
      <c r="P7032" s="8">
        <v>0</v>
      </c>
      <c r="Q7032" s="8">
        <v>0</v>
      </c>
      <c r="R7032" s="8">
        <v>0</v>
      </c>
      <c r="S7032" s="8">
        <v>66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  <c r="Y7032" s="8">
        <v>0</v>
      </c>
      <c r="Z7032" s="8">
        <v>0</v>
      </c>
      <c r="AA7032" s="8">
        <v>826.15</v>
      </c>
      <c r="AB7032" s="8">
        <v>0</v>
      </c>
      <c r="AC7032" s="9">
        <f t="shared" si="658"/>
        <v>826.15</v>
      </c>
      <c r="AD7032" s="5" t="str">
        <f>$C7032&amp;" "&amp;VLOOKUP(C7032,Tegevusalad!$A$1:$B$89,2,FALSE)</f>
        <v>99 EKSTERRITORIAALSETE ORGANISATSIOONIDE JA ÜKSUSTE TEGEVUS</v>
      </c>
      <c r="AE7032" s="6">
        <f t="shared" si="660"/>
        <v>5866.56</v>
      </c>
      <c r="AF7032" s="6">
        <f t="shared" si="661"/>
        <v>1735.8</v>
      </c>
      <c r="AG7032" s="6">
        <f t="shared" si="662"/>
        <v>5866.56</v>
      </c>
      <c r="AH7032" s="6">
        <f t="shared" si="663"/>
        <v>1801.8</v>
      </c>
      <c r="AI7032" s="6">
        <f t="shared" si="659"/>
        <v>5866.56</v>
      </c>
    </row>
    <row r="7033" spans="1:35">
      <c r="A7033" s="3">
        <v>2020</v>
      </c>
      <c r="B7033" s="3">
        <v>12</v>
      </c>
      <c r="C7033" s="4"/>
      <c r="D7033" s="3">
        <v>191</v>
      </c>
      <c r="E7033" s="8">
        <v>2487089.7500000019</v>
      </c>
      <c r="F7033" s="8">
        <v>3837.81</v>
      </c>
      <c r="G7033" s="8">
        <v>1164514.9099999999</v>
      </c>
      <c r="H7033" s="8">
        <v>1078693.46</v>
      </c>
      <c r="I7033" s="8">
        <v>906641.21</v>
      </c>
      <c r="J7033" s="8">
        <v>85599.07</v>
      </c>
      <c r="K7033" s="8">
        <v>0</v>
      </c>
      <c r="L7033" s="8">
        <v>497763.33999999997</v>
      </c>
      <c r="M7033" s="8">
        <v>0</v>
      </c>
      <c r="N7033" s="8">
        <v>591962.52000000025</v>
      </c>
      <c r="O7033" s="8">
        <v>108</v>
      </c>
      <c r="P7033" s="8">
        <v>51749.290000000008</v>
      </c>
      <c r="Q7033" s="8">
        <v>54.67</v>
      </c>
      <c r="R7033" s="8">
        <v>440.73</v>
      </c>
      <c r="S7033" s="8">
        <v>269260.30000000005</v>
      </c>
      <c r="T7033" s="8">
        <v>135888.46</v>
      </c>
      <c r="U7033" s="8">
        <v>755466.12999999989</v>
      </c>
      <c r="V7033" s="8">
        <v>755466.12999999989</v>
      </c>
      <c r="W7033" s="8">
        <v>28092.34</v>
      </c>
      <c r="X7033" s="8">
        <v>571273.95000000007</v>
      </c>
      <c r="Y7033" s="8">
        <v>8.49</v>
      </c>
      <c r="Z7033" s="8">
        <v>0</v>
      </c>
      <c r="AA7033" s="8">
        <v>27422.019999999993</v>
      </c>
      <c r="AB7033" s="8">
        <v>121612.71000000002</v>
      </c>
      <c r="AC7033" s="9">
        <f t="shared" si="658"/>
        <v>-94190.690000000031</v>
      </c>
      <c r="AD7033" s="5" t="e">
        <f>$C7033&amp;" "&amp;VLOOKUP(C7033,Tegevusalad!$A$1:$B$89,2,FALSE)</f>
        <v>#N/A</v>
      </c>
      <c r="AE7033" s="6">
        <f t="shared" si="660"/>
        <v>2037475.0800000022</v>
      </c>
      <c r="AF7033" s="6">
        <f t="shared" si="661"/>
        <v>2692215.9500000011</v>
      </c>
      <c r="AG7033" s="6">
        <f t="shared" si="662"/>
        <v>3201989.9900000021</v>
      </c>
      <c r="AH7033" s="6">
        <f t="shared" si="663"/>
        <v>2962016.2500000009</v>
      </c>
      <c r="AI7033" s="6">
        <f t="shared" si="659"/>
        <v>2630716.0400000019</v>
      </c>
    </row>
    <row r="7034" spans="1:35">
      <c r="A7034" s="3">
        <v>2020</v>
      </c>
      <c r="B7034" s="3">
        <v>12</v>
      </c>
      <c r="C7034" s="4">
        <v>1</v>
      </c>
      <c r="D7034" s="3">
        <v>5111</v>
      </c>
      <c r="E7034" s="8">
        <v>98041985.569999993</v>
      </c>
      <c r="F7034" s="8">
        <v>74483.260000000009</v>
      </c>
      <c r="G7034" s="8">
        <v>5292285.1400000015</v>
      </c>
      <c r="H7034" s="8">
        <v>4109215.3299999996</v>
      </c>
      <c r="I7034" s="8">
        <v>3668794.8599999989</v>
      </c>
      <c r="J7034" s="8">
        <v>443790.83999999997</v>
      </c>
      <c r="K7034" s="8">
        <v>0</v>
      </c>
      <c r="L7034" s="8">
        <v>19615100.81000001</v>
      </c>
      <c r="M7034" s="8">
        <v>0</v>
      </c>
      <c r="N7034" s="8">
        <v>20443623.919999946</v>
      </c>
      <c r="O7034" s="8">
        <v>3010.6099999999997</v>
      </c>
      <c r="P7034" s="8">
        <v>6627274.7999999933</v>
      </c>
      <c r="Q7034" s="8">
        <v>56310.780000000064</v>
      </c>
      <c r="R7034" s="8">
        <v>18806.300000000007</v>
      </c>
      <c r="S7034" s="8">
        <v>2409630.9399999995</v>
      </c>
      <c r="T7034" s="8">
        <v>1549769.33</v>
      </c>
      <c r="U7034" s="8">
        <v>1542105.2999999998</v>
      </c>
      <c r="V7034" s="8">
        <v>1530243.6099999996</v>
      </c>
      <c r="W7034" s="8">
        <v>3779775.05</v>
      </c>
      <c r="X7034" s="8">
        <v>1676322.7000000004</v>
      </c>
      <c r="Y7034" s="8">
        <v>1489.7600000000002</v>
      </c>
      <c r="Z7034" s="8">
        <v>3516.24</v>
      </c>
      <c r="AA7034" s="8">
        <v>8618005.3400000054</v>
      </c>
      <c r="AB7034" s="8">
        <v>9448554.9500000104</v>
      </c>
      <c r="AC7034" s="9">
        <f t="shared" si="658"/>
        <v>-830549.61000000499</v>
      </c>
      <c r="AD7034" s="5" t="str">
        <f>$C7034&amp;" "&amp;VLOOKUP(C7034,Tegevusalad!$A$1:$B$89,2,FALSE)</f>
        <v>1 TAIME- JA LOOMAKASVATUS, JAHINDUS JA NEID TEENINDAVAD TEGEVUSALAD</v>
      </c>
      <c r="AE7034" s="6">
        <f t="shared" si="660"/>
        <v>95841055.290000007</v>
      </c>
      <c r="AF7034" s="6">
        <f t="shared" si="661"/>
        <v>99875605.419999734</v>
      </c>
      <c r="AG7034" s="6">
        <f t="shared" si="662"/>
        <v>101133340.43000001</v>
      </c>
      <c r="AH7034" s="6">
        <f t="shared" si="663"/>
        <v>102312151.09999973</v>
      </c>
      <c r="AI7034" s="6">
        <f t="shared" si="659"/>
        <v>99457017.730000004</v>
      </c>
    </row>
    <row r="7035" spans="1:35">
      <c r="A7035" s="3">
        <v>2020</v>
      </c>
      <c r="B7035" s="3">
        <v>12</v>
      </c>
      <c r="C7035" s="4">
        <v>2</v>
      </c>
      <c r="D7035" s="3">
        <v>2091</v>
      </c>
      <c r="E7035" s="8">
        <v>51477347.909999996</v>
      </c>
      <c r="F7035" s="8">
        <v>5938.75</v>
      </c>
      <c r="G7035" s="8">
        <v>6961828.5800000001</v>
      </c>
      <c r="H7035" s="8">
        <v>3280154.0200000009</v>
      </c>
      <c r="I7035" s="8">
        <v>1711805.3699999999</v>
      </c>
      <c r="J7035" s="8">
        <v>272913.91000000003</v>
      </c>
      <c r="K7035" s="8">
        <v>0</v>
      </c>
      <c r="L7035" s="8">
        <v>10296004.12999999</v>
      </c>
      <c r="M7035" s="8">
        <v>0</v>
      </c>
      <c r="N7035" s="8">
        <v>6859471.150000005</v>
      </c>
      <c r="O7035" s="8">
        <v>8773.84</v>
      </c>
      <c r="P7035" s="8">
        <v>637720.89000000025</v>
      </c>
      <c r="Q7035" s="8">
        <v>59961.439999999973</v>
      </c>
      <c r="R7035" s="8">
        <v>7284.3700000000035</v>
      </c>
      <c r="S7035" s="8">
        <v>1082932.8299999998</v>
      </c>
      <c r="T7035" s="8">
        <v>783693.57999999961</v>
      </c>
      <c r="U7035" s="8">
        <v>92314.95</v>
      </c>
      <c r="V7035" s="8">
        <v>91057.51</v>
      </c>
      <c r="W7035" s="8">
        <v>6506075.8400000008</v>
      </c>
      <c r="X7035" s="8">
        <v>126363.89</v>
      </c>
      <c r="Y7035" s="8">
        <v>34322.71</v>
      </c>
      <c r="Z7035" s="8">
        <v>0</v>
      </c>
      <c r="AA7035" s="8">
        <v>4764839.1099999985</v>
      </c>
      <c r="AB7035" s="8">
        <v>1293983.4200000009</v>
      </c>
      <c r="AC7035" s="9">
        <f t="shared" si="658"/>
        <v>3470855.6899999976</v>
      </c>
      <c r="AD7035" s="5" t="str">
        <f>$C7035&amp;" "&amp;VLOOKUP(C7035,Tegevusalad!$A$1:$B$89,2,FALSE)</f>
        <v>2 METSAMAJANDUS JA METSAVARUMINE</v>
      </c>
      <c r="AE7035" s="6">
        <f t="shared" si="660"/>
        <v>50434402.769999996</v>
      </c>
      <c r="AF7035" s="6">
        <f t="shared" si="661"/>
        <v>33205718.130000021</v>
      </c>
      <c r="AG7035" s="6">
        <f t="shared" si="662"/>
        <v>57396231.349999994</v>
      </c>
      <c r="AH7035" s="6">
        <f t="shared" si="663"/>
        <v>34333777.600000024</v>
      </c>
      <c r="AI7035" s="6">
        <f t="shared" si="659"/>
        <v>57269867.459999993</v>
      </c>
    </row>
    <row r="7036" spans="1:35">
      <c r="A7036" s="3">
        <v>2020</v>
      </c>
      <c r="B7036" s="3">
        <v>12</v>
      </c>
      <c r="C7036" s="4">
        <v>3</v>
      </c>
      <c r="D7036" s="3">
        <v>273</v>
      </c>
      <c r="E7036" s="8">
        <v>2292443</v>
      </c>
      <c r="F7036" s="8">
        <v>1324.76</v>
      </c>
      <c r="G7036" s="8">
        <v>197510.46000000002</v>
      </c>
      <c r="H7036" s="8">
        <v>175842.89</v>
      </c>
      <c r="I7036" s="8">
        <v>51789.2</v>
      </c>
      <c r="J7036" s="8">
        <v>2205</v>
      </c>
      <c r="K7036" s="8">
        <v>0</v>
      </c>
      <c r="L7036" s="8">
        <v>458607.80999999988</v>
      </c>
      <c r="M7036" s="8">
        <v>0</v>
      </c>
      <c r="N7036" s="8">
        <v>279473.64</v>
      </c>
      <c r="O7036" s="8">
        <v>1314.1399999999999</v>
      </c>
      <c r="P7036" s="8">
        <v>28729.71</v>
      </c>
      <c r="Q7036" s="8">
        <v>1684.9</v>
      </c>
      <c r="R7036" s="8">
        <v>1467.8100000000002</v>
      </c>
      <c r="S7036" s="8">
        <v>164239.82999999999</v>
      </c>
      <c r="T7036" s="8">
        <v>146691.41</v>
      </c>
      <c r="U7036" s="8">
        <v>224921.31</v>
      </c>
      <c r="V7036" s="8">
        <v>1865.16</v>
      </c>
      <c r="W7036" s="8">
        <v>413897.24</v>
      </c>
      <c r="X7036" s="8">
        <v>3865.41</v>
      </c>
      <c r="Y7036" s="8">
        <v>0</v>
      </c>
      <c r="Z7036" s="8">
        <v>0</v>
      </c>
      <c r="AA7036" s="8">
        <v>260734.34000000008</v>
      </c>
      <c r="AB7036" s="8">
        <v>81600.17</v>
      </c>
      <c r="AC7036" s="9">
        <f t="shared" si="658"/>
        <v>179134.1700000001</v>
      </c>
      <c r="AD7036" s="5" t="str">
        <f>$C7036&amp;" "&amp;VLOOKUP(C7036,Tegevusalad!$A$1:$B$89,2,FALSE)</f>
        <v>3 KALAPÜÜK JA VESIVILJELUS</v>
      </c>
      <c r="AE7036" s="6">
        <f t="shared" si="660"/>
        <v>1908472.0299999998</v>
      </c>
      <c r="AF7036" s="6">
        <f t="shared" si="661"/>
        <v>1010840.5699999997</v>
      </c>
      <c r="AG7036" s="6">
        <f t="shared" si="662"/>
        <v>2105982.4899999998</v>
      </c>
      <c r="AH7036" s="6">
        <f t="shared" si="663"/>
        <v>1404707.25</v>
      </c>
      <c r="AI7036" s="6">
        <f t="shared" si="659"/>
        <v>2102117.0799999996</v>
      </c>
    </row>
    <row r="7037" spans="1:35">
      <c r="A7037" s="3">
        <v>2020</v>
      </c>
      <c r="B7037" s="3">
        <v>12</v>
      </c>
      <c r="C7037" s="4">
        <v>8</v>
      </c>
      <c r="D7037" s="3">
        <v>140</v>
      </c>
      <c r="E7037" s="8">
        <v>14056736.199999999</v>
      </c>
      <c r="F7037" s="8">
        <v>364.5</v>
      </c>
      <c r="G7037" s="8">
        <v>7593041.5500000007</v>
      </c>
      <c r="H7037" s="8">
        <v>4874822.0599999996</v>
      </c>
      <c r="I7037" s="8">
        <v>4820253.2899999991</v>
      </c>
      <c r="J7037" s="8">
        <v>2450594.94</v>
      </c>
      <c r="K7037" s="8">
        <v>0</v>
      </c>
      <c r="L7037" s="8">
        <v>2811380.0299999993</v>
      </c>
      <c r="M7037" s="8">
        <v>0</v>
      </c>
      <c r="N7037" s="8">
        <v>2806477.350000001</v>
      </c>
      <c r="O7037" s="8">
        <v>0</v>
      </c>
      <c r="P7037" s="8">
        <v>303041.53000000003</v>
      </c>
      <c r="Q7037" s="8">
        <v>3732.4700000000003</v>
      </c>
      <c r="R7037" s="8">
        <v>6967.97</v>
      </c>
      <c r="S7037" s="8">
        <v>1913327.2599999998</v>
      </c>
      <c r="T7037" s="8">
        <v>1525737.2599999998</v>
      </c>
      <c r="U7037" s="8">
        <v>29986.92</v>
      </c>
      <c r="V7037" s="8">
        <v>22704.21</v>
      </c>
      <c r="W7037" s="8">
        <v>185051.53</v>
      </c>
      <c r="X7037" s="8">
        <v>10112.48</v>
      </c>
      <c r="Y7037" s="8">
        <v>0</v>
      </c>
      <c r="Z7037" s="8">
        <v>0</v>
      </c>
      <c r="AA7037" s="8">
        <v>782566.74</v>
      </c>
      <c r="AB7037" s="8">
        <v>777664.05999999982</v>
      </c>
      <c r="AC7037" s="9">
        <f t="shared" si="658"/>
        <v>4902.6800000001676</v>
      </c>
      <c r="AD7037" s="5" t="str">
        <f>$C7037&amp;" "&amp;VLOOKUP(C7037,Tegevusalad!$A$1:$B$89,2,FALSE)</f>
        <v>8 MUU KAEVANDAMINE</v>
      </c>
      <c r="AE7037" s="6">
        <f t="shared" si="660"/>
        <v>12123899</v>
      </c>
      <c r="AF7037" s="6">
        <f t="shared" si="661"/>
        <v>12146616.630000005</v>
      </c>
      <c r="AG7037" s="6">
        <f t="shared" si="662"/>
        <v>19716940.550000001</v>
      </c>
      <c r="AH7037" s="6">
        <f t="shared" si="663"/>
        <v>14067226.600000005</v>
      </c>
      <c r="AI7037" s="6">
        <f t="shared" si="659"/>
        <v>19706828.07</v>
      </c>
    </row>
    <row r="7038" spans="1:35">
      <c r="A7038" s="3">
        <v>2020</v>
      </c>
      <c r="B7038" s="3">
        <v>12</v>
      </c>
      <c r="C7038" s="4">
        <v>9</v>
      </c>
      <c r="D7038" s="3">
        <v>25</v>
      </c>
      <c r="E7038" s="8">
        <v>288608.59000000003</v>
      </c>
      <c r="F7038" s="8">
        <v>0</v>
      </c>
      <c r="G7038" s="8">
        <v>202099.48</v>
      </c>
      <c r="H7038" s="8">
        <v>202099.48</v>
      </c>
      <c r="I7038" s="8">
        <v>31954.600000000002</v>
      </c>
      <c r="J7038" s="8">
        <v>0</v>
      </c>
      <c r="K7038" s="8">
        <v>0</v>
      </c>
      <c r="L7038" s="8">
        <v>57721.72</v>
      </c>
      <c r="M7038" s="8">
        <v>0</v>
      </c>
      <c r="N7038" s="8">
        <v>49528.47</v>
      </c>
      <c r="O7038" s="8">
        <v>0</v>
      </c>
      <c r="P7038" s="8">
        <v>903.73</v>
      </c>
      <c r="Q7038" s="8">
        <v>155.58000000000001</v>
      </c>
      <c r="R7038" s="8">
        <v>339.53000000000003</v>
      </c>
      <c r="S7038" s="8">
        <v>26847.5</v>
      </c>
      <c r="T7038" s="8">
        <v>26452.5</v>
      </c>
      <c r="U7038" s="8">
        <v>0</v>
      </c>
      <c r="V7038" s="8">
        <v>0</v>
      </c>
      <c r="W7038" s="8">
        <v>10875.23</v>
      </c>
      <c r="X7038" s="8">
        <v>0</v>
      </c>
      <c r="Y7038" s="8">
        <v>0</v>
      </c>
      <c r="Z7038" s="8">
        <v>0</v>
      </c>
      <c r="AA7038" s="8">
        <v>18659.669999999998</v>
      </c>
      <c r="AB7038" s="8">
        <v>10466.419999999998</v>
      </c>
      <c r="AC7038" s="9">
        <f t="shared" si="658"/>
        <v>8193.25</v>
      </c>
      <c r="AD7038" s="5" t="str">
        <f>$C7038&amp;" "&amp;VLOOKUP(C7038,Tegevusalad!$A$1:$B$89,2,FALSE)</f>
        <v>9 KAEVANDAMIST ABISTAVAD TEGEVUSALAD</v>
      </c>
      <c r="AE7038" s="6">
        <f t="shared" si="660"/>
        <v>261761.09000000003</v>
      </c>
      <c r="AF7038" s="6">
        <f t="shared" si="661"/>
        <v>222492.5</v>
      </c>
      <c r="AG7038" s="6">
        <f t="shared" si="662"/>
        <v>463860.57000000007</v>
      </c>
      <c r="AH7038" s="6">
        <f t="shared" si="663"/>
        <v>249340</v>
      </c>
      <c r="AI7038" s="6">
        <f t="shared" si="659"/>
        <v>463860.57000000007</v>
      </c>
    </row>
    <row r="7039" spans="1:35">
      <c r="A7039" s="3">
        <v>2020</v>
      </c>
      <c r="B7039" s="3">
        <v>12</v>
      </c>
      <c r="C7039" s="4">
        <v>10</v>
      </c>
      <c r="D7039" s="3">
        <v>636</v>
      </c>
      <c r="E7039" s="8">
        <v>151723498.26000005</v>
      </c>
      <c r="F7039" s="8">
        <v>5155.4000000000005</v>
      </c>
      <c r="G7039" s="8">
        <v>63281204.250000007</v>
      </c>
      <c r="H7039" s="8">
        <v>45587120.120000005</v>
      </c>
      <c r="I7039" s="8">
        <v>44739132.340000011</v>
      </c>
      <c r="J7039" s="8">
        <v>17288037.270000003</v>
      </c>
      <c r="K7039" s="8">
        <v>7257.6</v>
      </c>
      <c r="L7039" s="8">
        <v>30345163.579999972</v>
      </c>
      <c r="M7039" s="8">
        <v>744740.73999999987</v>
      </c>
      <c r="N7039" s="8">
        <v>27831107.409999989</v>
      </c>
      <c r="O7039" s="8">
        <v>1359244.2000000004</v>
      </c>
      <c r="P7039" s="8">
        <v>1178877.1200000003</v>
      </c>
      <c r="Q7039" s="8">
        <v>27257.579999999998</v>
      </c>
      <c r="R7039" s="8">
        <v>34528.249999999985</v>
      </c>
      <c r="S7039" s="8">
        <v>36539630.449999973</v>
      </c>
      <c r="T7039" s="8">
        <v>30697419.500000004</v>
      </c>
      <c r="U7039" s="8">
        <v>227368.9</v>
      </c>
      <c r="V7039" s="8">
        <v>7487.6799999999994</v>
      </c>
      <c r="W7039" s="8">
        <v>944539.53000000014</v>
      </c>
      <c r="X7039" s="8">
        <v>6610.5400000000009</v>
      </c>
      <c r="Y7039" s="8">
        <v>6.56</v>
      </c>
      <c r="Z7039" s="8">
        <v>42.92</v>
      </c>
      <c r="AA7039" s="8">
        <v>6553065.6199999945</v>
      </c>
      <c r="AB7039" s="8">
        <v>3294305.0700000017</v>
      </c>
      <c r="AC7039" s="9">
        <f t="shared" si="658"/>
        <v>3258760.5499999928</v>
      </c>
      <c r="AD7039" s="5" t="str">
        <f>$C7039&amp;" "&amp;VLOOKUP(C7039,Tegevusalad!$A$1:$B$89,2,FALSE)</f>
        <v>10 TOIDUAINETE TOOTMINE</v>
      </c>
      <c r="AE7039" s="6">
        <f t="shared" si="660"/>
        <v>114968264.85000008</v>
      </c>
      <c r="AF7039" s="6">
        <f t="shared" si="661"/>
        <v>95772445.629999965</v>
      </c>
      <c r="AG7039" s="6">
        <f t="shared" si="662"/>
        <v>178249469.10000008</v>
      </c>
      <c r="AH7039" s="6">
        <f t="shared" si="663"/>
        <v>139328178.29999992</v>
      </c>
      <c r="AI7039" s="6">
        <f t="shared" si="659"/>
        <v>178242858.56000009</v>
      </c>
    </row>
    <row r="7040" spans="1:35">
      <c r="A7040" s="3">
        <v>2020</v>
      </c>
      <c r="B7040" s="3">
        <v>12</v>
      </c>
      <c r="C7040" s="4">
        <v>11</v>
      </c>
      <c r="D7040" s="3">
        <v>148</v>
      </c>
      <c r="E7040" s="8">
        <v>31489516.039999984</v>
      </c>
      <c r="F7040" s="8">
        <v>2068.6000000000004</v>
      </c>
      <c r="G7040" s="8">
        <v>5028288.04</v>
      </c>
      <c r="H7040" s="8">
        <v>3458942.32</v>
      </c>
      <c r="I7040" s="8">
        <v>3187478.5700000003</v>
      </c>
      <c r="J7040" s="8">
        <v>1035279.7500000001</v>
      </c>
      <c r="K7040" s="8">
        <v>0</v>
      </c>
      <c r="L7040" s="8">
        <v>6298089.3699999982</v>
      </c>
      <c r="M7040" s="8">
        <v>0</v>
      </c>
      <c r="N7040" s="8">
        <v>3165097.6300000004</v>
      </c>
      <c r="O7040" s="8">
        <v>78321.72</v>
      </c>
      <c r="P7040" s="8">
        <v>222845.45</v>
      </c>
      <c r="Q7040" s="8">
        <v>4223.08</v>
      </c>
      <c r="R7040" s="8">
        <v>5714.170000000001</v>
      </c>
      <c r="S7040" s="8">
        <v>5399097.6699999999</v>
      </c>
      <c r="T7040" s="8">
        <v>4438903.5500000017</v>
      </c>
      <c r="U7040" s="8">
        <v>166460.78999999998</v>
      </c>
      <c r="V7040" s="8">
        <v>1141</v>
      </c>
      <c r="W7040" s="8">
        <v>33494.639999999999</v>
      </c>
      <c r="X7040" s="8">
        <v>1157.53</v>
      </c>
      <c r="Y7040" s="8">
        <v>0</v>
      </c>
      <c r="Z7040" s="8">
        <v>0</v>
      </c>
      <c r="AA7040" s="8">
        <v>3218685.9600000004</v>
      </c>
      <c r="AB7040" s="8">
        <v>85694.22</v>
      </c>
      <c r="AC7040" s="9">
        <f t="shared" si="658"/>
        <v>3132991.74</v>
      </c>
      <c r="AD7040" s="5" t="str">
        <f>$C7040&amp;" "&amp;VLOOKUP(C7040,Tegevusalad!$A$1:$B$89,2,FALSE)</f>
        <v>11 JOOGITOOTMINE</v>
      </c>
      <c r="AE7040" s="6">
        <f t="shared" si="660"/>
        <v>25927183.709999986</v>
      </c>
      <c r="AF7040" s="6">
        <f t="shared" si="661"/>
        <v>9898032.9400000013</v>
      </c>
      <c r="AG7040" s="6">
        <f t="shared" si="662"/>
        <v>30955471.749999985</v>
      </c>
      <c r="AH7040" s="6">
        <f t="shared" si="663"/>
        <v>15854059</v>
      </c>
      <c r="AI7040" s="6">
        <f t="shared" si="659"/>
        <v>30954314.219999984</v>
      </c>
    </row>
    <row r="7041" spans="1:35">
      <c r="A7041" s="3">
        <v>2020</v>
      </c>
      <c r="B7041" s="3">
        <v>12</v>
      </c>
      <c r="C7041" s="4">
        <v>12</v>
      </c>
      <c r="D7041" s="3">
        <v>1</v>
      </c>
      <c r="E7041" s="8">
        <v>0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8">
        <v>0</v>
      </c>
      <c r="X7041" s="8">
        <v>0</v>
      </c>
      <c r="Y7041" s="8">
        <v>0</v>
      </c>
      <c r="Z7041" s="8">
        <v>0</v>
      </c>
      <c r="AA7041" s="8">
        <v>0</v>
      </c>
      <c r="AB7041" s="8">
        <v>0</v>
      </c>
      <c r="AC7041" s="9">
        <f t="shared" si="658"/>
        <v>0</v>
      </c>
      <c r="AD7041" s="5" t="str">
        <f>$C7041&amp;" "&amp;VLOOKUP(C7041,Tegevusalad!$A$1:$B$89,2,FALSE)</f>
        <v>12 TUBAKATOODETE TOOTMINE</v>
      </c>
      <c r="AE7041" s="6">
        <f t="shared" si="660"/>
        <v>0</v>
      </c>
      <c r="AF7041" s="6">
        <f t="shared" si="661"/>
        <v>0</v>
      </c>
      <c r="AG7041" s="6">
        <f t="shared" si="662"/>
        <v>0</v>
      </c>
      <c r="AH7041" s="6">
        <f t="shared" si="663"/>
        <v>0</v>
      </c>
      <c r="AI7041" s="6">
        <f t="shared" si="659"/>
        <v>0</v>
      </c>
    </row>
    <row r="7042" spans="1:35">
      <c r="A7042" s="3">
        <v>2020</v>
      </c>
      <c r="B7042" s="3">
        <v>12</v>
      </c>
      <c r="C7042" s="4">
        <v>13</v>
      </c>
      <c r="D7042" s="3">
        <v>275</v>
      </c>
      <c r="E7042" s="8">
        <v>27554353.270000007</v>
      </c>
      <c r="F7042" s="8">
        <v>0</v>
      </c>
      <c r="G7042" s="8">
        <v>21472412.680000003</v>
      </c>
      <c r="H7042" s="8">
        <v>19028831.119999997</v>
      </c>
      <c r="I7042" s="8">
        <v>17666697.960000001</v>
      </c>
      <c r="J7042" s="8">
        <v>2286202.5600000005</v>
      </c>
      <c r="K7042" s="8">
        <v>13020.18</v>
      </c>
      <c r="L7042" s="8">
        <v>5510870.6599999983</v>
      </c>
      <c r="M7042" s="8">
        <v>640405.09000000008</v>
      </c>
      <c r="N7042" s="8">
        <v>6894004.2400000039</v>
      </c>
      <c r="O7042" s="8">
        <v>880633.32000000007</v>
      </c>
      <c r="P7042" s="8">
        <v>2508779.79</v>
      </c>
      <c r="Q7042" s="8">
        <v>6429.1900000000005</v>
      </c>
      <c r="R7042" s="8">
        <v>3000.35</v>
      </c>
      <c r="S7042" s="8">
        <v>8047515.7000000002</v>
      </c>
      <c r="T7042" s="8">
        <v>6977081.6399999978</v>
      </c>
      <c r="U7042" s="8">
        <v>12727792.769999998</v>
      </c>
      <c r="V7042" s="8">
        <v>2792.26</v>
      </c>
      <c r="W7042" s="8">
        <v>132178.93000000002</v>
      </c>
      <c r="X7042" s="8">
        <v>3238.3199999999997</v>
      </c>
      <c r="Y7042" s="8">
        <v>618.03</v>
      </c>
      <c r="Z7042" s="8">
        <v>89.7</v>
      </c>
      <c r="AA7042" s="8">
        <v>618932.93000000017</v>
      </c>
      <c r="AB7042" s="8">
        <v>1361133.0899999999</v>
      </c>
      <c r="AC7042" s="9">
        <f t="shared" si="658"/>
        <v>-742200.15999999968</v>
      </c>
      <c r="AD7042" s="5" t="str">
        <f>$C7042&amp;" "&amp;VLOOKUP(C7042,Tegevusalad!$A$1:$B$89,2,FALSE)</f>
        <v>13 TEKSTIILITOOTMINE</v>
      </c>
      <c r="AE7042" s="6">
        <f t="shared" si="660"/>
        <v>6782283.1200000085</v>
      </c>
      <c r="AF7042" s="6">
        <f t="shared" si="661"/>
        <v>9309340.1400000192</v>
      </c>
      <c r="AG7042" s="6">
        <f t="shared" si="662"/>
        <v>28254695.800000012</v>
      </c>
      <c r="AH7042" s="6">
        <f t="shared" si="663"/>
        <v>34485022.950000018</v>
      </c>
      <c r="AI7042" s="6">
        <f t="shared" si="659"/>
        <v>28251457.480000012</v>
      </c>
    </row>
    <row r="7043" spans="1:35">
      <c r="A7043" s="3">
        <v>2020</v>
      </c>
      <c r="B7043" s="3">
        <v>12</v>
      </c>
      <c r="C7043" s="4">
        <v>14</v>
      </c>
      <c r="D7043" s="3">
        <v>341</v>
      </c>
      <c r="E7043" s="8">
        <v>6750919.5700000003</v>
      </c>
      <c r="F7043" s="8">
        <v>393.35</v>
      </c>
      <c r="G7043" s="8">
        <v>7106741.8200000003</v>
      </c>
      <c r="H7043" s="8">
        <v>4444629.4399999995</v>
      </c>
      <c r="I7043" s="8">
        <v>2630740.69</v>
      </c>
      <c r="J7043" s="8">
        <v>2150696.02</v>
      </c>
      <c r="K7043" s="8">
        <v>45.08</v>
      </c>
      <c r="L7043" s="8">
        <v>1350219.36</v>
      </c>
      <c r="M7043" s="8">
        <v>32270.57</v>
      </c>
      <c r="N7043" s="8">
        <v>1225637.290000001</v>
      </c>
      <c r="O7043" s="8">
        <v>172721.07</v>
      </c>
      <c r="P7043" s="8">
        <v>5858.6900000000005</v>
      </c>
      <c r="Q7043" s="8">
        <v>1914.22</v>
      </c>
      <c r="R7043" s="8">
        <v>3710.7000000000003</v>
      </c>
      <c r="S7043" s="8">
        <v>2244357.1599999997</v>
      </c>
      <c r="T7043" s="8">
        <v>1787204.05</v>
      </c>
      <c r="U7043" s="8">
        <v>8245.43</v>
      </c>
      <c r="V7043" s="8">
        <v>126.4</v>
      </c>
      <c r="W7043" s="8">
        <v>175765.8</v>
      </c>
      <c r="X7043" s="8">
        <v>0</v>
      </c>
      <c r="Y7043" s="8">
        <v>157.01000000000002</v>
      </c>
      <c r="Z7043" s="8">
        <v>0</v>
      </c>
      <c r="AA7043" s="8">
        <v>421892.18000000005</v>
      </c>
      <c r="AB7043" s="8">
        <v>264882.52999999997</v>
      </c>
      <c r="AC7043" s="9">
        <f t="shared" ref="AC7043:AC7106" si="664">AA7043-AB7043</f>
        <v>157009.65000000008</v>
      </c>
      <c r="AD7043" s="5" t="str">
        <f>$C7043&amp;" "&amp;VLOOKUP(C7043,Tegevusalad!$A$1:$B$89,2,FALSE)</f>
        <v>14 RÕIVATOOTMINE</v>
      </c>
      <c r="AE7043" s="6">
        <f t="shared" si="660"/>
        <v>4498710.33</v>
      </c>
      <c r="AF7043" s="6">
        <f t="shared" si="661"/>
        <v>3030658.4100000048</v>
      </c>
      <c r="AG7043" s="6">
        <f t="shared" si="662"/>
        <v>11605452.15</v>
      </c>
      <c r="AH7043" s="6">
        <f t="shared" si="663"/>
        <v>6146739.9500000039</v>
      </c>
      <c r="AI7043" s="6">
        <f t="shared" ref="AI7043:AI7106" si="665">(E7043+F7043+G7043)-(S7043+U7043)</f>
        <v>11605452.15</v>
      </c>
    </row>
    <row r="7044" spans="1:35">
      <c r="A7044" s="3">
        <v>2020</v>
      </c>
      <c r="B7044" s="3">
        <v>12</v>
      </c>
      <c r="C7044" s="4">
        <v>15</v>
      </c>
      <c r="D7044" s="3">
        <v>70</v>
      </c>
      <c r="E7044" s="8">
        <v>1539252.23</v>
      </c>
      <c r="F7044" s="8">
        <v>0</v>
      </c>
      <c r="G7044" s="8">
        <v>1104268.4000000001</v>
      </c>
      <c r="H7044" s="8">
        <v>790043.37000000023</v>
      </c>
      <c r="I7044" s="8">
        <v>635113.22000000009</v>
      </c>
      <c r="J7044" s="8">
        <v>99510.13</v>
      </c>
      <c r="K7044" s="8">
        <v>0</v>
      </c>
      <c r="L7044" s="8">
        <v>307850.40000000002</v>
      </c>
      <c r="M7044" s="8">
        <v>0</v>
      </c>
      <c r="N7044" s="8">
        <v>279548.21000000008</v>
      </c>
      <c r="O7044" s="8">
        <v>10524.26</v>
      </c>
      <c r="P7044" s="8">
        <v>7388.82</v>
      </c>
      <c r="Q7044" s="8">
        <v>574.31999999999994</v>
      </c>
      <c r="R7044" s="8">
        <v>1937.42</v>
      </c>
      <c r="S7044" s="8">
        <v>297562.95000000007</v>
      </c>
      <c r="T7044" s="8">
        <v>264992.50000000012</v>
      </c>
      <c r="U7044" s="8">
        <v>192.76</v>
      </c>
      <c r="V7044" s="8">
        <v>107.8</v>
      </c>
      <c r="W7044" s="8">
        <v>101034.87</v>
      </c>
      <c r="X7044" s="8">
        <v>288.92</v>
      </c>
      <c r="Y7044" s="8">
        <v>0</v>
      </c>
      <c r="Z7044" s="8">
        <v>0</v>
      </c>
      <c r="AA7044" s="8">
        <v>76548.52</v>
      </c>
      <c r="AB7044" s="8">
        <v>48246.330000000016</v>
      </c>
      <c r="AC7044" s="9">
        <f t="shared" si="664"/>
        <v>28302.189999999988</v>
      </c>
      <c r="AD7044" s="5" t="str">
        <f>$C7044&amp;" "&amp;VLOOKUP(C7044,Tegevusalad!$A$1:$B$89,2,FALSE)</f>
        <v>15 NAHATÖÖTLEMINE JA NAHKTOODETE TOOTMINE</v>
      </c>
      <c r="AE7044" s="6">
        <f t="shared" si="660"/>
        <v>1241785.44</v>
      </c>
      <c r="AF7044" s="6">
        <f t="shared" si="661"/>
        <v>1057158.94</v>
      </c>
      <c r="AG7044" s="6">
        <f t="shared" si="662"/>
        <v>2346053.84</v>
      </c>
      <c r="AH7044" s="6">
        <f t="shared" si="663"/>
        <v>1407428.1500000001</v>
      </c>
      <c r="AI7044" s="6">
        <f t="shared" si="665"/>
        <v>2345764.92</v>
      </c>
    </row>
    <row r="7045" spans="1:35">
      <c r="A7045" s="3">
        <v>2020</v>
      </c>
      <c r="B7045" s="3">
        <v>12</v>
      </c>
      <c r="C7045" s="4">
        <v>16</v>
      </c>
      <c r="D7045" s="3">
        <v>1173</v>
      </c>
      <c r="E7045" s="8">
        <v>120856862.96999998</v>
      </c>
      <c r="F7045" s="8">
        <v>3471.1499999999996</v>
      </c>
      <c r="G7045" s="8">
        <v>112505093.56</v>
      </c>
      <c r="H7045" s="8">
        <v>83965363.040000007</v>
      </c>
      <c r="I7045" s="8">
        <v>74979603.139999986</v>
      </c>
      <c r="J7045" s="8">
        <v>83668452.119999975</v>
      </c>
      <c r="K7045" s="8">
        <v>639505.78</v>
      </c>
      <c r="L7045" s="8">
        <v>24171684.98</v>
      </c>
      <c r="M7045" s="8">
        <v>1137850.7400000002</v>
      </c>
      <c r="N7045" s="8">
        <v>34153558.750000015</v>
      </c>
      <c r="O7045" s="8">
        <v>2181068.5699999998</v>
      </c>
      <c r="P7045" s="8">
        <v>2048529.0000000009</v>
      </c>
      <c r="Q7045" s="8">
        <v>28713.589999999989</v>
      </c>
      <c r="R7045" s="8">
        <v>32953.89</v>
      </c>
      <c r="S7045" s="8">
        <v>36601901.99000001</v>
      </c>
      <c r="T7045" s="8">
        <v>30329004.620000016</v>
      </c>
      <c r="U7045" s="8">
        <v>301063.87999999995</v>
      </c>
      <c r="V7045" s="8">
        <v>54597.649999999987</v>
      </c>
      <c r="W7045" s="8">
        <v>480634.96</v>
      </c>
      <c r="X7045" s="8">
        <v>279943.99</v>
      </c>
      <c r="Y7045" s="8">
        <v>23.48</v>
      </c>
      <c r="Z7045" s="8">
        <v>0</v>
      </c>
      <c r="AA7045" s="8">
        <v>2843983.6200000024</v>
      </c>
      <c r="AB7045" s="8">
        <v>11687983.170000006</v>
      </c>
      <c r="AC7045" s="9">
        <f t="shared" si="664"/>
        <v>-8843999.5500000026</v>
      </c>
      <c r="AD7045" s="5" t="str">
        <f>$C7045&amp;" "&amp;VLOOKUP(C7045,Tegevusalad!$A$1:$B$89,2,FALSE)</f>
        <v>16 PUIDUTÖÖTLEMINE NING PUIT- JA KORKTOODETE TOOTMINE, V.A MÖÖBEL; ÕLEST JA PUNUMISMATERJALIST TOODETE TOOTMINE</v>
      </c>
      <c r="AE7045" s="6">
        <f t="shared" si="660"/>
        <v>84237312.23999998</v>
      </c>
      <c r="AF7045" s="6">
        <f t="shared" si="661"/>
        <v>123178852.13000004</v>
      </c>
      <c r="AG7045" s="6">
        <f t="shared" si="662"/>
        <v>196742405.80000001</v>
      </c>
      <c r="AH7045" s="6">
        <f t="shared" si="663"/>
        <v>170932563.20000008</v>
      </c>
      <c r="AI7045" s="6">
        <f t="shared" si="665"/>
        <v>196462461.81</v>
      </c>
    </row>
    <row r="7046" spans="1:35">
      <c r="A7046" s="3">
        <v>2020</v>
      </c>
      <c r="B7046" s="3">
        <v>12</v>
      </c>
      <c r="C7046" s="4">
        <v>17</v>
      </c>
      <c r="D7046" s="3">
        <v>58</v>
      </c>
      <c r="E7046" s="8">
        <v>9324770.3299999982</v>
      </c>
      <c r="F7046" s="8">
        <v>14955</v>
      </c>
      <c r="G7046" s="8">
        <v>11483662.709999999</v>
      </c>
      <c r="H7046" s="8">
        <v>6142264.2600000016</v>
      </c>
      <c r="I7046" s="8">
        <v>6000392.3799999999</v>
      </c>
      <c r="J7046" s="8">
        <v>5328589.6499999994</v>
      </c>
      <c r="K7046" s="8">
        <v>0</v>
      </c>
      <c r="L7046" s="8">
        <v>1866300.0199999998</v>
      </c>
      <c r="M7046" s="8">
        <v>41975.840000000004</v>
      </c>
      <c r="N7046" s="8">
        <v>2948777.7699999996</v>
      </c>
      <c r="O7046" s="8">
        <v>186870.53</v>
      </c>
      <c r="P7046" s="8">
        <v>66648.770000000019</v>
      </c>
      <c r="Q7046" s="8">
        <v>835.73</v>
      </c>
      <c r="R7046" s="8">
        <v>5046.71</v>
      </c>
      <c r="S7046" s="8">
        <v>5037798.41</v>
      </c>
      <c r="T7046" s="8">
        <v>3793061.51</v>
      </c>
      <c r="U7046" s="8">
        <v>107254.39</v>
      </c>
      <c r="V7046" s="8">
        <v>4607.78</v>
      </c>
      <c r="W7046" s="8">
        <v>0</v>
      </c>
      <c r="X7046" s="8">
        <v>1179.92</v>
      </c>
      <c r="Y7046" s="8">
        <v>0</v>
      </c>
      <c r="Z7046" s="8">
        <v>0</v>
      </c>
      <c r="AA7046" s="8">
        <v>347271.34999999992</v>
      </c>
      <c r="AB7046" s="8">
        <v>1387773.2600000002</v>
      </c>
      <c r="AC7046" s="9">
        <f t="shared" si="664"/>
        <v>-1040501.9100000004</v>
      </c>
      <c r="AD7046" s="5" t="str">
        <f>$C7046&amp;" "&amp;VLOOKUP(C7046,Tegevusalad!$A$1:$B$89,2,FALSE)</f>
        <v>17 PABERI JA PABERTOODETE TOOTMINE</v>
      </c>
      <c r="AE7046" s="6">
        <f t="shared" si="660"/>
        <v>4195852.4499999983</v>
      </c>
      <c r="AF7046" s="6">
        <f t="shared" si="661"/>
        <v>8694324.7299999986</v>
      </c>
      <c r="AG7046" s="6">
        <f t="shared" si="662"/>
        <v>15679515.16</v>
      </c>
      <c r="AH7046" s="6">
        <f t="shared" si="663"/>
        <v>14769122.399999997</v>
      </c>
      <c r="AI7046" s="6">
        <f t="shared" si="665"/>
        <v>15678335.239999998</v>
      </c>
    </row>
    <row r="7047" spans="1:35">
      <c r="A7047" s="3">
        <v>2020</v>
      </c>
      <c r="B7047" s="3">
        <v>12</v>
      </c>
      <c r="C7047" s="4">
        <v>18</v>
      </c>
      <c r="D7047" s="3">
        <v>338</v>
      </c>
      <c r="E7047" s="8">
        <v>15086342.099999994</v>
      </c>
      <c r="F7047" s="8">
        <v>94603.020000000019</v>
      </c>
      <c r="G7047" s="8">
        <v>7566451.3900000025</v>
      </c>
      <c r="H7047" s="8">
        <v>6625782.4299999997</v>
      </c>
      <c r="I7047" s="8">
        <v>5142201.669999999</v>
      </c>
      <c r="J7047" s="8">
        <v>761051.65</v>
      </c>
      <c r="K7047" s="8">
        <v>0</v>
      </c>
      <c r="L7047" s="8">
        <v>3025782.8000000012</v>
      </c>
      <c r="M7047" s="8">
        <v>0</v>
      </c>
      <c r="N7047" s="8">
        <v>2540059.3899999997</v>
      </c>
      <c r="O7047" s="8">
        <v>17541.11</v>
      </c>
      <c r="P7047" s="8">
        <v>275662.94999999995</v>
      </c>
      <c r="Q7047" s="8">
        <v>5190.1499999999978</v>
      </c>
      <c r="R7047" s="8">
        <v>7187.8900000000021</v>
      </c>
      <c r="S7047" s="8">
        <v>4182545.620000001</v>
      </c>
      <c r="T7047" s="8">
        <v>3866812.9900000012</v>
      </c>
      <c r="U7047" s="8">
        <v>2979.9400000000005</v>
      </c>
      <c r="V7047" s="8">
        <v>0</v>
      </c>
      <c r="W7047" s="8">
        <v>6951.87</v>
      </c>
      <c r="X7047" s="8">
        <v>59499.310000000012</v>
      </c>
      <c r="Y7047" s="8">
        <v>0</v>
      </c>
      <c r="Z7047" s="8">
        <v>0.01</v>
      </c>
      <c r="AA7047" s="8">
        <v>782212.78999999969</v>
      </c>
      <c r="AB7047" s="8">
        <v>296489.39000000007</v>
      </c>
      <c r="AC7047" s="9">
        <f t="shared" si="664"/>
        <v>485723.39999999962</v>
      </c>
      <c r="AD7047" s="5" t="str">
        <f>$C7047&amp;" "&amp;VLOOKUP(C7047,Tegevusalad!$A$1:$B$89,2,FALSE)</f>
        <v>18 TRÜKINDUS JA SALVESTISTE PALJUNDUS</v>
      </c>
      <c r="AE7047" s="6">
        <f t="shared" si="660"/>
        <v>11054918.869999994</v>
      </c>
      <c r="AF7047" s="6">
        <f t="shared" si="661"/>
        <v>8463005.2899999991</v>
      </c>
      <c r="AG7047" s="6">
        <f t="shared" si="662"/>
        <v>18621370.259999994</v>
      </c>
      <c r="AH7047" s="6">
        <f t="shared" si="663"/>
        <v>12736236.399999999</v>
      </c>
      <c r="AI7047" s="6">
        <f t="shared" si="665"/>
        <v>18561870.949999996</v>
      </c>
    </row>
    <row r="7048" spans="1:35">
      <c r="A7048" s="3">
        <v>2020</v>
      </c>
      <c r="B7048" s="3">
        <v>12</v>
      </c>
      <c r="C7048" s="4">
        <v>19</v>
      </c>
      <c r="D7048" s="3">
        <v>7</v>
      </c>
      <c r="E7048" s="8">
        <v>7259707.3999999994</v>
      </c>
      <c r="F7048" s="8">
        <v>0</v>
      </c>
      <c r="G7048" s="8">
        <v>2710722.5</v>
      </c>
      <c r="H7048" s="8">
        <v>299261.06</v>
      </c>
      <c r="I7048" s="8">
        <v>299261.06</v>
      </c>
      <c r="J7048" s="8">
        <v>270464.89</v>
      </c>
      <c r="K7048" s="8">
        <v>0</v>
      </c>
      <c r="L7048" s="8">
        <v>1451941.48</v>
      </c>
      <c r="M7048" s="8">
        <v>0</v>
      </c>
      <c r="N7048" s="8">
        <v>1647876.72</v>
      </c>
      <c r="O7048" s="8">
        <v>0</v>
      </c>
      <c r="P7048" s="8">
        <v>188470.18</v>
      </c>
      <c r="Q7048" s="8">
        <v>87.070000000000007</v>
      </c>
      <c r="R7048" s="8">
        <v>936.92</v>
      </c>
      <c r="S7048" s="8">
        <v>6224351.7999999998</v>
      </c>
      <c r="T7048" s="8">
        <v>6221521.7999999998</v>
      </c>
      <c r="U7048" s="8">
        <v>32249.86</v>
      </c>
      <c r="V7048" s="8">
        <v>32249.86</v>
      </c>
      <c r="W7048" s="8">
        <v>58684.36</v>
      </c>
      <c r="X7048" s="8">
        <v>10576.32</v>
      </c>
      <c r="Y7048" s="8">
        <v>104.63</v>
      </c>
      <c r="Z7048" s="8">
        <v>0</v>
      </c>
      <c r="AA7048" s="8">
        <v>3100.4500000000003</v>
      </c>
      <c r="AB7048" s="8">
        <v>198931.06000000003</v>
      </c>
      <c r="AC7048" s="9">
        <f t="shared" si="664"/>
        <v>-195830.61000000002</v>
      </c>
      <c r="AD7048" s="5" t="str">
        <f>$C7048&amp;" "&amp;VLOOKUP(C7048,Tegevusalad!$A$1:$B$89,2,FALSE)</f>
        <v>19 KOKSI JA PUHASTATUD NAFTATOODETE TOOTMINE</v>
      </c>
      <c r="AE7048" s="6">
        <f t="shared" si="660"/>
        <v>1013682.0599999996</v>
      </c>
      <c r="AF7048" s="6">
        <f t="shared" si="661"/>
        <v>2019716.3999999994</v>
      </c>
      <c r="AG7048" s="6">
        <f t="shared" si="662"/>
        <v>3724404.5599999987</v>
      </c>
      <c r="AH7048" s="6">
        <f t="shared" si="663"/>
        <v>8244068.1999999993</v>
      </c>
      <c r="AI7048" s="6">
        <f t="shared" si="665"/>
        <v>3713828.2399999984</v>
      </c>
    </row>
    <row r="7049" spans="1:35">
      <c r="A7049" s="3">
        <v>2020</v>
      </c>
      <c r="B7049" s="3">
        <v>12</v>
      </c>
      <c r="C7049" s="4">
        <v>20</v>
      </c>
      <c r="D7049" s="3">
        <v>138</v>
      </c>
      <c r="E7049" s="8">
        <v>28547949.389999997</v>
      </c>
      <c r="F7049" s="8">
        <v>985.82</v>
      </c>
      <c r="G7049" s="8">
        <v>38475354.82</v>
      </c>
      <c r="H7049" s="8">
        <v>20622655.349999998</v>
      </c>
      <c r="I7049" s="8">
        <v>19320403.459999997</v>
      </c>
      <c r="J7049" s="8">
        <v>15520669.070000002</v>
      </c>
      <c r="K7049" s="8">
        <v>0</v>
      </c>
      <c r="L7049" s="8">
        <v>5709678.5699999994</v>
      </c>
      <c r="M7049" s="8">
        <v>73087.97</v>
      </c>
      <c r="N7049" s="8">
        <v>8467120.2400000021</v>
      </c>
      <c r="O7049" s="8">
        <v>2153296.6999999997</v>
      </c>
      <c r="P7049" s="8">
        <v>290487.34999999998</v>
      </c>
      <c r="Q7049" s="8">
        <v>3030.78</v>
      </c>
      <c r="R7049" s="8">
        <v>4154.1799999999994</v>
      </c>
      <c r="S7049" s="8">
        <v>16981405.530000001</v>
      </c>
      <c r="T7049" s="8">
        <v>13459114.929999996</v>
      </c>
      <c r="U7049" s="8">
        <v>327398.36999999994</v>
      </c>
      <c r="V7049" s="8">
        <v>20350.010000000002</v>
      </c>
      <c r="W7049" s="8">
        <v>362469.49</v>
      </c>
      <c r="X7049" s="8">
        <v>4475.0600000000004</v>
      </c>
      <c r="Y7049" s="8">
        <v>1683.34</v>
      </c>
      <c r="Z7049" s="8">
        <v>0</v>
      </c>
      <c r="AA7049" s="8">
        <v>972096.99999999977</v>
      </c>
      <c r="AB7049" s="8">
        <v>3654767.3599999994</v>
      </c>
      <c r="AC7049" s="9">
        <f t="shared" si="664"/>
        <v>-2682670.3599999994</v>
      </c>
      <c r="AD7049" s="5" t="str">
        <f>$C7049&amp;" "&amp;VLOOKUP(C7049,Tegevusalad!$A$1:$B$89,2,FALSE)</f>
        <v>20 KEMIKAALIDE JA KEEMIATOODETE TOOTMINE</v>
      </c>
      <c r="AE7049" s="6">
        <f t="shared" si="660"/>
        <v>11244606.369999994</v>
      </c>
      <c r="AF7049" s="6">
        <f t="shared" si="661"/>
        <v>14301434.710000012</v>
      </c>
      <c r="AG7049" s="6">
        <f t="shared" si="662"/>
        <v>49719961.189999998</v>
      </c>
      <c r="AH7049" s="6">
        <f t="shared" si="663"/>
        <v>42356372.100000009</v>
      </c>
      <c r="AI7049" s="6">
        <f t="shared" si="665"/>
        <v>49715486.129999995</v>
      </c>
    </row>
    <row r="7050" spans="1:35">
      <c r="A7050" s="3">
        <v>2020</v>
      </c>
      <c r="B7050" s="3">
        <v>12</v>
      </c>
      <c r="C7050" s="4">
        <v>21</v>
      </c>
      <c r="D7050" s="3">
        <v>18</v>
      </c>
      <c r="E7050" s="8">
        <v>1711408.43</v>
      </c>
      <c r="F7050" s="8">
        <v>353330.67999999993</v>
      </c>
      <c r="G7050" s="8">
        <v>4475966.9499999993</v>
      </c>
      <c r="H7050" s="8">
        <v>2209223.2799999998</v>
      </c>
      <c r="I7050" s="8">
        <v>1942529.91</v>
      </c>
      <c r="J7050" s="8">
        <v>2097352.7399999998</v>
      </c>
      <c r="K7050" s="8">
        <v>0</v>
      </c>
      <c r="L7050" s="8">
        <v>374081.44</v>
      </c>
      <c r="M7050" s="8">
        <v>198442.87</v>
      </c>
      <c r="N7050" s="8">
        <v>713370.84000000008</v>
      </c>
      <c r="O7050" s="8">
        <v>215913.94999999998</v>
      </c>
      <c r="P7050" s="8">
        <v>80645.990000000005</v>
      </c>
      <c r="Q7050" s="8">
        <v>86.05</v>
      </c>
      <c r="R7050" s="8">
        <v>832.15</v>
      </c>
      <c r="S7050" s="8">
        <v>1449416.43</v>
      </c>
      <c r="T7050" s="8">
        <v>1353569.43</v>
      </c>
      <c r="U7050" s="8">
        <v>37158.35</v>
      </c>
      <c r="V7050" s="8">
        <v>0</v>
      </c>
      <c r="W7050" s="8">
        <v>9342.4699999999993</v>
      </c>
      <c r="X7050" s="8">
        <v>0</v>
      </c>
      <c r="Y7050" s="8">
        <v>0.1</v>
      </c>
      <c r="Z7050" s="8">
        <v>0</v>
      </c>
      <c r="AA7050" s="8">
        <v>28060.49</v>
      </c>
      <c r="AB7050" s="8">
        <v>168906.92000000004</v>
      </c>
      <c r="AC7050" s="9">
        <f t="shared" si="664"/>
        <v>-140846.43000000005</v>
      </c>
      <c r="AD7050" s="5" t="str">
        <f>$C7050&amp;" "&amp;VLOOKUP(C7050,Tegevusalad!$A$1:$B$89,2,FALSE)</f>
        <v>21 PÕHIFARMAATSIATOODETE JA RAVIMPREPARAATIDE TOOTMINE</v>
      </c>
      <c r="AE7050" s="6">
        <f t="shared" si="660"/>
        <v>578164.32999999984</v>
      </c>
      <c r="AF7050" s="6">
        <f t="shared" si="661"/>
        <v>1004870.4200000007</v>
      </c>
      <c r="AG7050" s="6">
        <f t="shared" si="662"/>
        <v>5054131.2799999984</v>
      </c>
      <c r="AH7050" s="6">
        <f t="shared" si="663"/>
        <v>3571014.95</v>
      </c>
      <c r="AI7050" s="6">
        <f t="shared" si="665"/>
        <v>5054131.2799999984</v>
      </c>
    </row>
    <row r="7051" spans="1:35">
      <c r="A7051" s="3">
        <v>2020</v>
      </c>
      <c r="B7051" s="3">
        <v>12</v>
      </c>
      <c r="C7051" s="4">
        <v>22</v>
      </c>
      <c r="D7051" s="3">
        <v>214</v>
      </c>
      <c r="E7051" s="8">
        <v>27247551.029999994</v>
      </c>
      <c r="F7051" s="8">
        <v>197.99</v>
      </c>
      <c r="G7051" s="8">
        <v>22272650.79000001</v>
      </c>
      <c r="H7051" s="8">
        <v>16009126.26</v>
      </c>
      <c r="I7051" s="8">
        <v>14759415.050000003</v>
      </c>
      <c r="J7051" s="8">
        <v>2094794.7800000003</v>
      </c>
      <c r="K7051" s="8">
        <v>0</v>
      </c>
      <c r="L7051" s="8">
        <v>5449528.0499999989</v>
      </c>
      <c r="M7051" s="8">
        <v>319502.17000000004</v>
      </c>
      <c r="N7051" s="8">
        <v>5444599.6900000013</v>
      </c>
      <c r="O7051" s="8">
        <v>460281.50000000012</v>
      </c>
      <c r="P7051" s="8">
        <v>154519.16</v>
      </c>
      <c r="Q7051" s="8">
        <v>5973.2200000000012</v>
      </c>
      <c r="R7051" s="8">
        <v>5752.1599999999989</v>
      </c>
      <c r="S7051" s="8">
        <v>14961838.160000004</v>
      </c>
      <c r="T7051" s="8">
        <v>14279866.120000003</v>
      </c>
      <c r="U7051" s="8">
        <v>171050.25000000009</v>
      </c>
      <c r="V7051" s="8">
        <v>12428.310000000001</v>
      </c>
      <c r="W7051" s="8">
        <v>5342.14</v>
      </c>
      <c r="X7051" s="8">
        <v>5570.5199999999995</v>
      </c>
      <c r="Y7051" s="8">
        <v>0</v>
      </c>
      <c r="Z7051" s="8">
        <v>0</v>
      </c>
      <c r="AA7051" s="8">
        <v>1084711.2699999998</v>
      </c>
      <c r="AB7051" s="8">
        <v>760280.74000000022</v>
      </c>
      <c r="AC7051" s="9">
        <f t="shared" si="664"/>
        <v>324430.52999999956</v>
      </c>
      <c r="AD7051" s="5" t="str">
        <f>$C7051&amp;" "&amp;VLOOKUP(C7051,Tegevusalad!$A$1:$B$89,2,FALSE)</f>
        <v>22 KUMMI- JA PLASTTOODETE TOOTMINE</v>
      </c>
      <c r="AE7051" s="6">
        <f t="shared" si="660"/>
        <v>12120431.129999988</v>
      </c>
      <c r="AF7051" s="6">
        <f t="shared" si="661"/>
        <v>9829891.6500000041</v>
      </c>
      <c r="AG7051" s="6">
        <f t="shared" si="662"/>
        <v>34393081.920000002</v>
      </c>
      <c r="AH7051" s="6">
        <f t="shared" si="663"/>
        <v>27251759.250000007</v>
      </c>
      <c r="AI7051" s="6">
        <f t="shared" si="665"/>
        <v>34387511.399999999</v>
      </c>
    </row>
    <row r="7052" spans="1:35">
      <c r="A7052" s="3">
        <v>2020</v>
      </c>
      <c r="B7052" s="3">
        <v>12</v>
      </c>
      <c r="C7052" s="4">
        <v>23</v>
      </c>
      <c r="D7052" s="3">
        <v>258</v>
      </c>
      <c r="E7052" s="8">
        <v>36422025.090000011</v>
      </c>
      <c r="F7052" s="8">
        <v>146.78</v>
      </c>
      <c r="G7052" s="8">
        <v>13594522.049999999</v>
      </c>
      <c r="H7052" s="8">
        <v>12274318.440000001</v>
      </c>
      <c r="I7052" s="8">
        <v>11149107.449999999</v>
      </c>
      <c r="J7052" s="8">
        <v>1052811.1200000001</v>
      </c>
      <c r="K7052" s="8">
        <v>0</v>
      </c>
      <c r="L7052" s="8">
        <v>7284418.2299999967</v>
      </c>
      <c r="M7052" s="8">
        <v>52730.490000000005</v>
      </c>
      <c r="N7052" s="8">
        <v>6768066.3600000013</v>
      </c>
      <c r="O7052" s="8">
        <v>208900.26</v>
      </c>
      <c r="P7052" s="8">
        <v>281026.34000000003</v>
      </c>
      <c r="Q7052" s="8">
        <v>9596.840000000002</v>
      </c>
      <c r="R7052" s="8">
        <v>12952.140000000001</v>
      </c>
      <c r="S7052" s="8">
        <v>10943117.119999999</v>
      </c>
      <c r="T7052" s="8">
        <v>8791349.120000001</v>
      </c>
      <c r="U7052" s="8">
        <v>365876.42999999993</v>
      </c>
      <c r="V7052" s="8">
        <v>957470.49999999988</v>
      </c>
      <c r="W7052" s="8">
        <v>54135.510000000009</v>
      </c>
      <c r="X7052" s="8">
        <v>834389.11</v>
      </c>
      <c r="Y7052" s="8">
        <v>45159.94</v>
      </c>
      <c r="Z7052" s="8">
        <v>0.01</v>
      </c>
      <c r="AA7052" s="8">
        <v>1676744.4600000004</v>
      </c>
      <c r="AB7052" s="8">
        <v>1062502.17</v>
      </c>
      <c r="AC7052" s="9">
        <f t="shared" si="664"/>
        <v>614242.2900000005</v>
      </c>
      <c r="AD7052" s="5" t="str">
        <f>$C7052&amp;" "&amp;VLOOKUP(C7052,Tegevusalad!$A$1:$B$89,2,FALSE)</f>
        <v>23 MUUDE MITTEMETALSETEST MINERAALIDEST TOODETE TOOTMINE</v>
      </c>
      <c r="AE7052" s="6">
        <f t="shared" si="660"/>
        <v>25947567.430000015</v>
      </c>
      <c r="AF7052" s="6">
        <f t="shared" si="661"/>
        <v>22509068.150000006</v>
      </c>
      <c r="AG7052" s="6">
        <f t="shared" si="662"/>
        <v>39542089.480000012</v>
      </c>
      <c r="AH7052" s="6">
        <f t="shared" si="663"/>
        <v>33905092.5</v>
      </c>
      <c r="AI7052" s="6">
        <f t="shared" si="665"/>
        <v>38707700.370000012</v>
      </c>
    </row>
    <row r="7053" spans="1:35">
      <c r="A7053" s="3">
        <v>2020</v>
      </c>
      <c r="B7053" s="3">
        <v>12</v>
      </c>
      <c r="C7053" s="4">
        <v>24</v>
      </c>
      <c r="D7053" s="3">
        <v>26</v>
      </c>
      <c r="E7053" s="8">
        <v>2411062.09</v>
      </c>
      <c r="F7053" s="8">
        <v>0</v>
      </c>
      <c r="G7053" s="8">
        <v>3242372.97</v>
      </c>
      <c r="H7053" s="8">
        <v>2809354.59</v>
      </c>
      <c r="I7053" s="8">
        <v>2728582.0300000003</v>
      </c>
      <c r="J7053" s="8">
        <v>382230.24000000005</v>
      </c>
      <c r="K7053" s="8">
        <v>0</v>
      </c>
      <c r="L7053" s="8">
        <v>482212.39999999991</v>
      </c>
      <c r="M7053" s="8">
        <v>216158</v>
      </c>
      <c r="N7053" s="8">
        <v>627461.56999999995</v>
      </c>
      <c r="O7053" s="8">
        <v>223135.72</v>
      </c>
      <c r="P7053" s="8">
        <v>3370.43</v>
      </c>
      <c r="Q7053" s="8">
        <v>787.05000000000007</v>
      </c>
      <c r="R7053" s="8">
        <v>465.80999999999995</v>
      </c>
      <c r="S7053" s="8">
        <v>591358.92000000004</v>
      </c>
      <c r="T7053" s="8">
        <v>532831.36</v>
      </c>
      <c r="U7053" s="8">
        <v>431817.17</v>
      </c>
      <c r="V7053" s="8">
        <v>425233.17</v>
      </c>
      <c r="W7053" s="8">
        <v>1128</v>
      </c>
      <c r="X7053" s="8">
        <v>257065.60000000001</v>
      </c>
      <c r="Y7053" s="8">
        <v>0</v>
      </c>
      <c r="Z7053" s="8">
        <v>0</v>
      </c>
      <c r="AA7053" s="8">
        <v>92642.73000000001</v>
      </c>
      <c r="AB7053" s="8">
        <v>21733.9</v>
      </c>
      <c r="AC7053" s="9">
        <f t="shared" si="664"/>
        <v>70908.830000000016</v>
      </c>
      <c r="AD7053" s="5" t="str">
        <f>$C7053&amp;" "&amp;VLOOKUP(C7053,Tegevusalad!$A$1:$B$89,2,FALSE)</f>
        <v>24 METALLITOOTMINE</v>
      </c>
      <c r="AE7053" s="6">
        <f t="shared" si="660"/>
        <v>1644951.5999999999</v>
      </c>
      <c r="AF7053" s="6">
        <f t="shared" si="661"/>
        <v>1426015.38</v>
      </c>
      <c r="AG7053" s="6">
        <f t="shared" si="662"/>
        <v>4887324.57</v>
      </c>
      <c r="AH7053" s="6">
        <f t="shared" si="663"/>
        <v>3139636.9</v>
      </c>
      <c r="AI7053" s="6">
        <f t="shared" si="665"/>
        <v>4630258.9700000007</v>
      </c>
    </row>
    <row r="7054" spans="1:35">
      <c r="A7054" s="3">
        <v>2020</v>
      </c>
      <c r="B7054" s="3">
        <v>12</v>
      </c>
      <c r="C7054" s="4">
        <v>25</v>
      </c>
      <c r="D7054" s="3">
        <v>1478</v>
      </c>
      <c r="E7054" s="8">
        <v>82334383.620000064</v>
      </c>
      <c r="F7054" s="8">
        <v>3075.06</v>
      </c>
      <c r="G7054" s="8">
        <v>60262261.529999994</v>
      </c>
      <c r="H7054" s="8">
        <v>52982446.449999988</v>
      </c>
      <c r="I7054" s="8">
        <v>46871279.830000006</v>
      </c>
      <c r="J7054" s="8">
        <v>5246847.9399999995</v>
      </c>
      <c r="K7054" s="8">
        <v>0</v>
      </c>
      <c r="L7054" s="8">
        <v>16467153.509999992</v>
      </c>
      <c r="M7054" s="8">
        <v>149998.19</v>
      </c>
      <c r="N7054" s="8">
        <v>16451724.499999993</v>
      </c>
      <c r="O7054" s="8">
        <v>478964.80000000005</v>
      </c>
      <c r="P7054" s="8">
        <v>595662.16999999993</v>
      </c>
      <c r="Q7054" s="8">
        <v>37397.290000000008</v>
      </c>
      <c r="R7054" s="8">
        <v>21400.019999999993</v>
      </c>
      <c r="S7054" s="8">
        <v>20955280.239999972</v>
      </c>
      <c r="T7054" s="8">
        <v>18216513.099999994</v>
      </c>
      <c r="U7054" s="8">
        <v>13023493.830000008</v>
      </c>
      <c r="V7054" s="8">
        <v>12631680.270000005</v>
      </c>
      <c r="W7054" s="8">
        <v>306965.76000000001</v>
      </c>
      <c r="X7054" s="8">
        <v>5383092.0899999999</v>
      </c>
      <c r="Y7054" s="8">
        <v>87.28</v>
      </c>
      <c r="Z7054" s="8">
        <v>208.60000000000002</v>
      </c>
      <c r="AA7054" s="8">
        <v>4054404.9299999983</v>
      </c>
      <c r="AB7054" s="8">
        <v>3889099.0500000021</v>
      </c>
      <c r="AC7054" s="9">
        <f t="shared" si="664"/>
        <v>165305.87999999616</v>
      </c>
      <c r="AD7054" s="5" t="str">
        <f>$C7054&amp;" "&amp;VLOOKUP(C7054,Tegevusalad!$A$1:$B$89,2,FALSE)</f>
        <v>25 METALLTOODETE TOOTMINE, V.A MASINAD JA SEADMED</v>
      </c>
      <c r="AE7054" s="6">
        <f t="shared" si="660"/>
        <v>53741776.700000092</v>
      </c>
      <c r="AF7054" s="6">
        <f t="shared" si="661"/>
        <v>58623704.799999975</v>
      </c>
      <c r="AG7054" s="6">
        <f t="shared" si="662"/>
        <v>114004038.23000009</v>
      </c>
      <c r="AH7054" s="6">
        <f t="shared" si="663"/>
        <v>82365622.599999949</v>
      </c>
      <c r="AI7054" s="6">
        <f t="shared" si="665"/>
        <v>108620946.14000009</v>
      </c>
    </row>
    <row r="7055" spans="1:35">
      <c r="A7055" s="3">
        <v>2020</v>
      </c>
      <c r="B7055" s="3">
        <v>12</v>
      </c>
      <c r="C7055" s="4">
        <v>26</v>
      </c>
      <c r="D7055" s="3">
        <v>167</v>
      </c>
      <c r="E7055" s="8">
        <v>53239917.519999996</v>
      </c>
      <c r="F7055" s="8">
        <v>0</v>
      </c>
      <c r="G7055" s="8">
        <v>116344437.46000002</v>
      </c>
      <c r="H7055" s="8">
        <v>61777140.100000016</v>
      </c>
      <c r="I7055" s="8">
        <v>56463504.600000001</v>
      </c>
      <c r="J7055" s="8">
        <v>53763513.190000005</v>
      </c>
      <c r="K7055" s="8">
        <v>10928.24</v>
      </c>
      <c r="L7055" s="8">
        <v>10647983.520000001</v>
      </c>
      <c r="M7055" s="8">
        <v>4593725.6999999993</v>
      </c>
      <c r="N7055" s="8">
        <v>17142479.02999999</v>
      </c>
      <c r="O7055" s="8">
        <v>4902651.8299999991</v>
      </c>
      <c r="P7055" s="8">
        <v>1096838.82</v>
      </c>
      <c r="Q7055" s="8">
        <v>3007.1100000000006</v>
      </c>
      <c r="R7055" s="8">
        <v>2392.7100000000005</v>
      </c>
      <c r="S7055" s="8">
        <v>44322896.390000001</v>
      </c>
      <c r="T7055" s="8">
        <v>39412226.530000016</v>
      </c>
      <c r="U7055" s="8">
        <v>763063.65999999992</v>
      </c>
      <c r="V7055" s="8">
        <v>128379.19000000002</v>
      </c>
      <c r="W7055" s="8">
        <v>74364.86</v>
      </c>
      <c r="X7055" s="8">
        <v>60678.91</v>
      </c>
      <c r="Y7055" s="8">
        <v>0</v>
      </c>
      <c r="Z7055" s="8">
        <v>0</v>
      </c>
      <c r="AA7055" s="8">
        <v>323925.24999999983</v>
      </c>
      <c r="AB7055" s="8">
        <v>2224695.0600000005</v>
      </c>
      <c r="AC7055" s="9">
        <f t="shared" si="664"/>
        <v>-1900769.8100000008</v>
      </c>
      <c r="AD7055" s="5" t="str">
        <f>$C7055&amp;" "&amp;VLOOKUP(C7055,Tegevusalad!$A$1:$B$89,2,FALSE)</f>
        <v>26 ARVUTITE, ELEKTROONIKA- JA OPTIKASEADMETE TOOTMINE</v>
      </c>
      <c r="AE7055" s="6">
        <f t="shared" si="660"/>
        <v>8214636.3799999952</v>
      </c>
      <c r="AF7055" s="6">
        <f t="shared" si="661"/>
        <v>16253518.689999959</v>
      </c>
      <c r="AG7055" s="6">
        <f t="shared" si="662"/>
        <v>124559073.84000002</v>
      </c>
      <c r="AH7055" s="6">
        <f t="shared" si="663"/>
        <v>85724358.699999943</v>
      </c>
      <c r="AI7055" s="6">
        <f t="shared" si="665"/>
        <v>124498394.93000002</v>
      </c>
    </row>
    <row r="7056" spans="1:35">
      <c r="A7056" s="3">
        <v>2020</v>
      </c>
      <c r="B7056" s="3">
        <v>12</v>
      </c>
      <c r="C7056" s="4">
        <v>27</v>
      </c>
      <c r="D7056" s="3">
        <v>151</v>
      </c>
      <c r="E7056" s="8">
        <v>41107044.479999997</v>
      </c>
      <c r="F7056" s="8">
        <v>0</v>
      </c>
      <c r="G7056" s="8">
        <v>59143929.10999997</v>
      </c>
      <c r="H7056" s="8">
        <v>40893687.999999985</v>
      </c>
      <c r="I7056" s="8">
        <v>33624682.75</v>
      </c>
      <c r="J7056" s="8">
        <v>15574349.899999997</v>
      </c>
      <c r="K7056" s="8">
        <v>0</v>
      </c>
      <c r="L7056" s="8">
        <v>8221408.8799999999</v>
      </c>
      <c r="M7056" s="8">
        <v>622420.87</v>
      </c>
      <c r="N7056" s="8">
        <v>10186450.570000004</v>
      </c>
      <c r="O7056" s="8">
        <v>1351901.6500000004</v>
      </c>
      <c r="P7056" s="8">
        <v>65054.289999999986</v>
      </c>
      <c r="Q7056" s="8">
        <v>5559.8599999999988</v>
      </c>
      <c r="R7056" s="8">
        <v>7737.11</v>
      </c>
      <c r="S7056" s="8">
        <v>25243217.550000001</v>
      </c>
      <c r="T7056" s="8">
        <v>20030871.25</v>
      </c>
      <c r="U7056" s="8">
        <v>2088084.1200000003</v>
      </c>
      <c r="V7056" s="8">
        <v>188516.46000000002</v>
      </c>
      <c r="W7056" s="8">
        <v>11224.53</v>
      </c>
      <c r="X7056" s="8">
        <v>1772625.7700000003</v>
      </c>
      <c r="Y7056" s="8">
        <v>0</v>
      </c>
      <c r="Z7056" s="8">
        <v>0</v>
      </c>
      <c r="AA7056" s="8">
        <v>1079587.06</v>
      </c>
      <c r="AB7056" s="8">
        <v>2422207.8800000004</v>
      </c>
      <c r="AC7056" s="9">
        <f t="shared" si="664"/>
        <v>-1342620.8200000003</v>
      </c>
      <c r="AD7056" s="5" t="str">
        <f>$C7056&amp;" "&amp;VLOOKUP(C7056,Tegevusalad!$A$1:$B$89,2,FALSE)</f>
        <v>27 ELEKTRISEADMETE TOOTMINE</v>
      </c>
      <c r="AE7056" s="6">
        <f t="shared" si="660"/>
        <v>15548368.579999998</v>
      </c>
      <c r="AF7056" s="6">
        <f t="shared" si="661"/>
        <v>17068644.940000013</v>
      </c>
      <c r="AG7056" s="6">
        <f t="shared" si="662"/>
        <v>74692297.689999968</v>
      </c>
      <c r="AH7056" s="6">
        <f t="shared" si="663"/>
        <v>50970938.400000013</v>
      </c>
      <c r="AI7056" s="6">
        <f t="shared" si="665"/>
        <v>72919671.919999972</v>
      </c>
    </row>
    <row r="7057" spans="1:35">
      <c r="A7057" s="3">
        <v>2020</v>
      </c>
      <c r="B7057" s="3">
        <v>12</v>
      </c>
      <c r="C7057" s="4">
        <v>28</v>
      </c>
      <c r="D7057" s="3">
        <v>233</v>
      </c>
      <c r="E7057" s="8">
        <v>20725861.370000012</v>
      </c>
      <c r="F7057" s="8">
        <v>0</v>
      </c>
      <c r="G7057" s="8">
        <v>28155943.490000006</v>
      </c>
      <c r="H7057" s="8">
        <v>18688357.520000011</v>
      </c>
      <c r="I7057" s="8">
        <v>16090269.470000003</v>
      </c>
      <c r="J7057" s="8">
        <v>8874019.0800000019</v>
      </c>
      <c r="K7057" s="8">
        <v>0</v>
      </c>
      <c r="L7057" s="8">
        <v>4145172.23</v>
      </c>
      <c r="M7057" s="8">
        <v>73537.19</v>
      </c>
      <c r="N7057" s="8">
        <v>5511607.2099999981</v>
      </c>
      <c r="O7057" s="8">
        <v>199336.06999999998</v>
      </c>
      <c r="P7057" s="8">
        <v>152165.19000000003</v>
      </c>
      <c r="Q7057" s="8">
        <v>4073.3000000000006</v>
      </c>
      <c r="R7057" s="8">
        <v>4799.8300000000027</v>
      </c>
      <c r="S7057" s="8">
        <v>8904967.799999997</v>
      </c>
      <c r="T7057" s="8">
        <v>7451660.4200000018</v>
      </c>
      <c r="U7057" s="8">
        <v>1979146.4700000004</v>
      </c>
      <c r="V7057" s="8">
        <v>1900306.81</v>
      </c>
      <c r="W7057" s="8">
        <v>11415.149999999998</v>
      </c>
      <c r="X7057" s="8">
        <v>134513.16000000003</v>
      </c>
      <c r="Y7057" s="8">
        <v>0</v>
      </c>
      <c r="Z7057" s="8">
        <v>0</v>
      </c>
      <c r="AA7057" s="8">
        <v>649758.71</v>
      </c>
      <c r="AB7057" s="8">
        <v>1942656.5</v>
      </c>
      <c r="AC7057" s="9">
        <f t="shared" si="664"/>
        <v>-1292897.79</v>
      </c>
      <c r="AD7057" s="5" t="str">
        <f>$C7057&amp;" "&amp;VLOOKUP(C7057,Tegevusalad!$A$1:$B$89,2,FALSE)</f>
        <v>28 MUJAL LIIGITAMATA MASINATE JA SEADMETE TOOTMINE</v>
      </c>
      <c r="AE7057" s="6">
        <f t="shared" si="660"/>
        <v>9976260.2600000147</v>
      </c>
      <c r="AF7057" s="6">
        <f t="shared" si="661"/>
        <v>17601547.389999989</v>
      </c>
      <c r="AG7057" s="6">
        <f t="shared" si="662"/>
        <v>38132203.750000015</v>
      </c>
      <c r="AH7057" s="6">
        <f t="shared" si="663"/>
        <v>27582035.199999988</v>
      </c>
      <c r="AI7057" s="6">
        <f t="shared" si="665"/>
        <v>37997690.590000018</v>
      </c>
    </row>
    <row r="7058" spans="1:35">
      <c r="A7058" s="3">
        <v>2020</v>
      </c>
      <c r="B7058" s="3">
        <v>12</v>
      </c>
      <c r="C7058" s="4">
        <v>29</v>
      </c>
      <c r="D7058" s="3">
        <v>91</v>
      </c>
      <c r="E7058" s="8">
        <v>19643530.970000003</v>
      </c>
      <c r="F7058" s="8">
        <v>0</v>
      </c>
      <c r="G7058" s="8">
        <v>26120935.710000001</v>
      </c>
      <c r="H7058" s="8">
        <v>21124599.850000001</v>
      </c>
      <c r="I7058" s="8">
        <v>19267046.560000002</v>
      </c>
      <c r="J7058" s="8">
        <v>4889376.18</v>
      </c>
      <c r="K7058" s="8">
        <v>0</v>
      </c>
      <c r="L7058" s="8">
        <v>3928706.22</v>
      </c>
      <c r="M7058" s="8">
        <v>200812.11000000002</v>
      </c>
      <c r="N7058" s="8">
        <v>4917759.3199999994</v>
      </c>
      <c r="O7058" s="8">
        <v>305423.49</v>
      </c>
      <c r="P7058" s="8">
        <v>268948.15999999997</v>
      </c>
      <c r="Q7058" s="8">
        <v>5045.5999999999995</v>
      </c>
      <c r="R7058" s="8">
        <v>4432.92</v>
      </c>
      <c r="S7058" s="8">
        <v>13844593.989999998</v>
      </c>
      <c r="T7058" s="8">
        <v>9602182.6899999995</v>
      </c>
      <c r="U7058" s="8">
        <v>1614928.51</v>
      </c>
      <c r="V7058" s="8">
        <v>1612301.6199999999</v>
      </c>
      <c r="W7058" s="8">
        <v>72906.67</v>
      </c>
      <c r="X7058" s="8">
        <v>281011.46999999997</v>
      </c>
      <c r="Y7058" s="8">
        <v>0</v>
      </c>
      <c r="Z7058" s="8">
        <v>0</v>
      </c>
      <c r="AA7058" s="8">
        <v>344586.48</v>
      </c>
      <c r="AB7058" s="8">
        <v>1132827.47</v>
      </c>
      <c r="AC7058" s="9">
        <f t="shared" si="664"/>
        <v>-788240.99</v>
      </c>
      <c r="AD7058" s="5" t="str">
        <f>$C7058&amp;" "&amp;VLOOKUP(C7058,Tegevusalad!$A$1:$B$89,2,FALSE)</f>
        <v>29 MOOTORSÕIDUKITE, HAAGISTE JA POOLHAAGISTE TOOTMINE</v>
      </c>
      <c r="AE7058" s="6">
        <f t="shared" si="660"/>
        <v>4465019.9400000032</v>
      </c>
      <c r="AF7058" s="6">
        <f t="shared" si="661"/>
        <v>9236622.8699999936</v>
      </c>
      <c r="AG7058" s="6">
        <f t="shared" si="662"/>
        <v>30585955.650000006</v>
      </c>
      <c r="AH7058" s="6">
        <f t="shared" si="663"/>
        <v>24610961.199999996</v>
      </c>
      <c r="AI7058" s="6">
        <f t="shared" si="665"/>
        <v>30304944.180000007</v>
      </c>
    </row>
    <row r="7059" spans="1:35">
      <c r="A7059" s="3">
        <v>2020</v>
      </c>
      <c r="B7059" s="3">
        <v>12</v>
      </c>
      <c r="C7059" s="4">
        <v>30</v>
      </c>
      <c r="D7059" s="3">
        <v>106</v>
      </c>
      <c r="E7059" s="8">
        <v>5656994.1999999993</v>
      </c>
      <c r="F7059" s="8">
        <v>1840.0100000000002</v>
      </c>
      <c r="G7059" s="8">
        <v>5566136.7999999998</v>
      </c>
      <c r="H7059" s="8">
        <v>1725583.3199999998</v>
      </c>
      <c r="I7059" s="8">
        <v>1447891.13</v>
      </c>
      <c r="J7059" s="8">
        <v>760203.47</v>
      </c>
      <c r="K7059" s="8">
        <v>0</v>
      </c>
      <c r="L7059" s="8">
        <v>1131564.4200000002</v>
      </c>
      <c r="M7059" s="8">
        <v>23573.57</v>
      </c>
      <c r="N7059" s="8">
        <v>1565123.4300000006</v>
      </c>
      <c r="O7059" s="8">
        <v>80295.55</v>
      </c>
      <c r="P7059" s="8">
        <v>200440.58000000005</v>
      </c>
      <c r="Q7059" s="8">
        <v>7186.05</v>
      </c>
      <c r="R7059" s="8">
        <v>2361.1699999999996</v>
      </c>
      <c r="S7059" s="8">
        <v>2653753.0999999996</v>
      </c>
      <c r="T7059" s="8">
        <v>2006736.3800000001</v>
      </c>
      <c r="U7059" s="8">
        <v>4275.62</v>
      </c>
      <c r="V7059" s="8">
        <v>1908.53</v>
      </c>
      <c r="W7059" s="8">
        <v>45743.47</v>
      </c>
      <c r="X7059" s="8">
        <v>3778.7400000000002</v>
      </c>
      <c r="Y7059" s="8">
        <v>0</v>
      </c>
      <c r="Z7059" s="8">
        <v>0</v>
      </c>
      <c r="AA7059" s="8">
        <v>224750.16999999998</v>
      </c>
      <c r="AB7059" s="8">
        <v>634735.60999999987</v>
      </c>
      <c r="AC7059" s="9">
        <f t="shared" si="664"/>
        <v>-409985.43999999989</v>
      </c>
      <c r="AD7059" s="5" t="str">
        <f>$C7059&amp;" "&amp;VLOOKUP(C7059,Tegevusalad!$A$1:$B$89,2,FALSE)</f>
        <v>30 MUUDE TRANSPORDIVAHENDITE TOOTMINE</v>
      </c>
      <c r="AE7059" s="6">
        <f t="shared" si="660"/>
        <v>3004584.2299999995</v>
      </c>
      <c r="AF7059" s="6">
        <f t="shared" si="661"/>
        <v>4779825.0600000024</v>
      </c>
      <c r="AG7059" s="6">
        <f t="shared" si="662"/>
        <v>8570721.0299999975</v>
      </c>
      <c r="AH7059" s="6">
        <f t="shared" si="663"/>
        <v>7837423.0000000028</v>
      </c>
      <c r="AI7059" s="6">
        <f t="shared" si="665"/>
        <v>8566942.2899999991</v>
      </c>
    </row>
    <row r="7060" spans="1:35">
      <c r="A7060" s="3">
        <v>2020</v>
      </c>
      <c r="B7060" s="3">
        <v>12</v>
      </c>
      <c r="C7060" s="4">
        <v>31</v>
      </c>
      <c r="D7060" s="3">
        <v>800</v>
      </c>
      <c r="E7060" s="8">
        <v>29864313.909999989</v>
      </c>
      <c r="F7060" s="8">
        <v>100</v>
      </c>
      <c r="G7060" s="8">
        <v>30631984.269999996</v>
      </c>
      <c r="H7060" s="8">
        <v>26708373.390000004</v>
      </c>
      <c r="I7060" s="8">
        <v>26167825.57</v>
      </c>
      <c r="J7060" s="8">
        <v>3399189.88</v>
      </c>
      <c r="K7060" s="8">
        <v>0</v>
      </c>
      <c r="L7060" s="8">
        <v>5972871.8099999996</v>
      </c>
      <c r="M7060" s="8">
        <v>78890.959999999992</v>
      </c>
      <c r="N7060" s="8">
        <v>6829702.7700000023</v>
      </c>
      <c r="O7060" s="8">
        <v>324100.79000000004</v>
      </c>
      <c r="P7060" s="8">
        <v>253366.72000000009</v>
      </c>
      <c r="Q7060" s="8">
        <v>24215.379999999997</v>
      </c>
      <c r="R7060" s="8">
        <v>8389.94</v>
      </c>
      <c r="S7060" s="8">
        <v>7996336.8500000006</v>
      </c>
      <c r="T7060" s="8">
        <v>7419723.1000000015</v>
      </c>
      <c r="U7060" s="8">
        <v>335748.66999999987</v>
      </c>
      <c r="V7060" s="8">
        <v>305034.82999999996</v>
      </c>
      <c r="W7060" s="8">
        <v>189519.80000000002</v>
      </c>
      <c r="X7060" s="8">
        <v>417824.53000000009</v>
      </c>
      <c r="Y7060" s="8">
        <v>0.03</v>
      </c>
      <c r="Z7060" s="8">
        <v>2817.51</v>
      </c>
      <c r="AA7060" s="8">
        <v>1385587.5999999999</v>
      </c>
      <c r="AB7060" s="8">
        <v>2166345.0799999991</v>
      </c>
      <c r="AC7060" s="9">
        <f t="shared" si="664"/>
        <v>-780757.47999999928</v>
      </c>
      <c r="AD7060" s="5" t="str">
        <f>$C7060&amp;" "&amp;VLOOKUP(C7060,Tegevusalad!$A$1:$B$89,2,FALSE)</f>
        <v>31 MÖÖBLITOOTMINE</v>
      </c>
      <c r="AE7060" s="6">
        <f t="shared" si="660"/>
        <v>21950152.919999991</v>
      </c>
      <c r="AF7060" s="6">
        <f t="shared" si="661"/>
        <v>24542908.910000011</v>
      </c>
      <c r="AG7060" s="6">
        <f t="shared" si="662"/>
        <v>52582137.189999983</v>
      </c>
      <c r="AH7060" s="6">
        <f t="shared" si="663"/>
        <v>34190463.550000012</v>
      </c>
      <c r="AI7060" s="6">
        <f t="shared" si="665"/>
        <v>52164312.659999982</v>
      </c>
    </row>
    <row r="7061" spans="1:35">
      <c r="A7061" s="3">
        <v>2020</v>
      </c>
      <c r="B7061" s="3">
        <v>12</v>
      </c>
      <c r="C7061" s="4">
        <v>32</v>
      </c>
      <c r="D7061" s="3">
        <v>381</v>
      </c>
      <c r="E7061" s="8">
        <v>9601654.4899999928</v>
      </c>
      <c r="F7061" s="8">
        <v>419428.28</v>
      </c>
      <c r="G7061" s="8">
        <v>11406944.570000002</v>
      </c>
      <c r="H7061" s="8">
        <v>9463229.0099999998</v>
      </c>
      <c r="I7061" s="8">
        <v>6671646.8799999999</v>
      </c>
      <c r="J7061" s="8">
        <v>1584177.4100000001</v>
      </c>
      <c r="K7061" s="8">
        <v>37.5</v>
      </c>
      <c r="L7061" s="8">
        <v>1958079.4999999995</v>
      </c>
      <c r="M7061" s="8">
        <v>59564.11</v>
      </c>
      <c r="N7061" s="8">
        <v>2308278.3199999975</v>
      </c>
      <c r="O7061" s="8">
        <v>386620.44000000006</v>
      </c>
      <c r="P7061" s="8">
        <v>65797.08</v>
      </c>
      <c r="Q7061" s="8">
        <v>5152.54</v>
      </c>
      <c r="R7061" s="8">
        <v>3962.83</v>
      </c>
      <c r="S7061" s="8">
        <v>3467117.6199999996</v>
      </c>
      <c r="T7061" s="8">
        <v>2917322.5200000005</v>
      </c>
      <c r="U7061" s="8">
        <v>157933.83999999997</v>
      </c>
      <c r="V7061" s="8">
        <v>110681.03000000001</v>
      </c>
      <c r="W7061" s="8">
        <v>263086.52999999997</v>
      </c>
      <c r="X7061" s="8">
        <v>23679.4</v>
      </c>
      <c r="Y7061" s="8">
        <v>2802.07</v>
      </c>
      <c r="Z7061" s="8">
        <v>41.38</v>
      </c>
      <c r="AA7061" s="8">
        <v>635236.32999999984</v>
      </c>
      <c r="AB7061" s="8">
        <v>923110.34999999974</v>
      </c>
      <c r="AC7061" s="9">
        <f t="shared" si="664"/>
        <v>-287874.0199999999</v>
      </c>
      <c r="AD7061" s="5" t="str">
        <f>$C7061&amp;" "&amp;VLOOKUP(C7061,Tegevusalad!$A$1:$B$89,2,FALSE)</f>
        <v>32 MUU TOOTMINE</v>
      </c>
      <c r="AE7061" s="6">
        <f t="shared" si="660"/>
        <v>6419710.7099999934</v>
      </c>
      <c r="AF7061" s="6">
        <f t="shared" si="661"/>
        <v>6113733.1199999889</v>
      </c>
      <c r="AG7061" s="6">
        <f t="shared" si="662"/>
        <v>17826655.279999994</v>
      </c>
      <c r="AH7061" s="6">
        <f t="shared" si="663"/>
        <v>11561205.749999987</v>
      </c>
      <c r="AI7061" s="6">
        <f t="shared" si="665"/>
        <v>17802975.879999995</v>
      </c>
    </row>
    <row r="7062" spans="1:35">
      <c r="A7062" s="3">
        <v>2020</v>
      </c>
      <c r="B7062" s="3">
        <v>12</v>
      </c>
      <c r="C7062" s="4">
        <v>33</v>
      </c>
      <c r="D7062" s="3">
        <v>835</v>
      </c>
      <c r="E7062" s="8">
        <v>21655107.250000007</v>
      </c>
      <c r="F7062" s="8">
        <v>193.53</v>
      </c>
      <c r="G7062" s="8">
        <v>15586900.309999999</v>
      </c>
      <c r="H7062" s="8">
        <v>5163167.8800000027</v>
      </c>
      <c r="I7062" s="8">
        <v>1414513.6700000002</v>
      </c>
      <c r="J7062" s="8">
        <v>978115.87</v>
      </c>
      <c r="K7062" s="8">
        <v>3326.01</v>
      </c>
      <c r="L7062" s="8">
        <v>4331038.7600000026</v>
      </c>
      <c r="M7062" s="8">
        <v>103352.6</v>
      </c>
      <c r="N7062" s="8">
        <v>3536875.48</v>
      </c>
      <c r="O7062" s="8">
        <v>129836.1</v>
      </c>
      <c r="P7062" s="8">
        <v>113695.59</v>
      </c>
      <c r="Q7062" s="8">
        <v>20086.229999999992</v>
      </c>
      <c r="R7062" s="8">
        <v>10358.239999999996</v>
      </c>
      <c r="S7062" s="8">
        <v>6674288.169999999</v>
      </c>
      <c r="T7062" s="8">
        <v>4644423.24</v>
      </c>
      <c r="U7062" s="8">
        <v>932824.98</v>
      </c>
      <c r="V7062" s="8">
        <v>225354.19000000003</v>
      </c>
      <c r="W7062" s="8">
        <v>34032.410000000003</v>
      </c>
      <c r="X7062" s="8">
        <v>56791.01</v>
      </c>
      <c r="Y7062" s="8">
        <v>2631.87</v>
      </c>
      <c r="Z7062" s="8">
        <v>3471.1000000000004</v>
      </c>
      <c r="AA7062" s="8">
        <v>1709894.650000002</v>
      </c>
      <c r="AB7062" s="8">
        <v>813217.99999999988</v>
      </c>
      <c r="AC7062" s="9">
        <f t="shared" si="664"/>
        <v>896676.65000000212</v>
      </c>
      <c r="AD7062" s="5" t="str">
        <f>$C7062&amp;" "&amp;VLOOKUP(C7062,Tegevusalad!$A$1:$B$89,2,FALSE)</f>
        <v>33 MASINATE JA SEADMETE REMONT JA PAIGALDUS</v>
      </c>
      <c r="AE7062" s="6">
        <f t="shared" si="660"/>
        <v>14104978.640000012</v>
      </c>
      <c r="AF7062" s="6">
        <f t="shared" si="661"/>
        <v>9705229.1400000006</v>
      </c>
      <c r="AG7062" s="6">
        <f t="shared" si="662"/>
        <v>29691878.950000003</v>
      </c>
      <c r="AH7062" s="6">
        <f t="shared" si="663"/>
        <v>17736168.600000001</v>
      </c>
      <c r="AI7062" s="6">
        <f t="shared" si="665"/>
        <v>29635087.940000005</v>
      </c>
    </row>
    <row r="7063" spans="1:35">
      <c r="A7063" s="3">
        <v>2020</v>
      </c>
      <c r="B7063" s="3">
        <v>12</v>
      </c>
      <c r="C7063" s="4">
        <v>35</v>
      </c>
      <c r="D7063" s="3">
        <v>865</v>
      </c>
      <c r="E7063" s="8">
        <v>295467426.54000008</v>
      </c>
      <c r="F7063" s="8">
        <v>544.88</v>
      </c>
      <c r="G7063" s="8">
        <v>29293793.289999995</v>
      </c>
      <c r="H7063" s="8">
        <v>9696963.4800000023</v>
      </c>
      <c r="I7063" s="8">
        <v>2783495.0999999996</v>
      </c>
      <c r="J7063" s="8">
        <v>14029.24</v>
      </c>
      <c r="K7063" s="8">
        <v>0</v>
      </c>
      <c r="L7063" s="8">
        <v>59093534.379999988</v>
      </c>
      <c r="M7063" s="8">
        <v>638763.66999999993</v>
      </c>
      <c r="N7063" s="8">
        <v>50214288.949999973</v>
      </c>
      <c r="O7063" s="8">
        <v>665075.73</v>
      </c>
      <c r="P7063" s="8">
        <v>15950079.170000004</v>
      </c>
      <c r="Q7063" s="8">
        <v>14076.360000000002</v>
      </c>
      <c r="R7063" s="8">
        <v>13542.38</v>
      </c>
      <c r="S7063" s="8">
        <v>11044596.299999997</v>
      </c>
      <c r="T7063" s="8">
        <v>6096994.9799999995</v>
      </c>
      <c r="U7063" s="8">
        <v>65081159.109999992</v>
      </c>
      <c r="V7063" s="8">
        <v>22354954.229999997</v>
      </c>
      <c r="W7063" s="8">
        <v>2548046.2600000007</v>
      </c>
      <c r="X7063" s="8">
        <v>1756335.73</v>
      </c>
      <c r="Y7063" s="8">
        <v>46.56</v>
      </c>
      <c r="Z7063" s="8">
        <v>0.53</v>
      </c>
      <c r="AA7063" s="8">
        <v>20984262.079999998</v>
      </c>
      <c r="AB7063" s="8">
        <v>11466206.949999994</v>
      </c>
      <c r="AC7063" s="9">
        <f t="shared" si="664"/>
        <v>9518055.1300000045</v>
      </c>
      <c r="AD7063" s="5" t="str">
        <f>$C7063&amp;" "&amp;VLOOKUP(C7063,Tegevusalad!$A$1:$B$89,2,FALSE)</f>
        <v>35 ELEKTRIENERGIA, GAASI, AURU JA KONDITSIONEERITUD ÕHUGA VARUSTAMINE</v>
      </c>
      <c r="AE7063" s="6">
        <f t="shared" si="660"/>
        <v>221098551.7400001</v>
      </c>
      <c r="AF7063" s="6">
        <f t="shared" si="661"/>
        <v>194042976.81999987</v>
      </c>
      <c r="AG7063" s="6">
        <f t="shared" si="662"/>
        <v>250392345.03000012</v>
      </c>
      <c r="AH7063" s="6">
        <f t="shared" si="663"/>
        <v>251139156.64999986</v>
      </c>
      <c r="AI7063" s="6">
        <f t="shared" si="665"/>
        <v>248636009.3000001</v>
      </c>
    </row>
    <row r="7064" spans="1:35">
      <c r="A7064" s="3">
        <v>2020</v>
      </c>
      <c r="B7064" s="3">
        <v>12</v>
      </c>
      <c r="C7064" s="4">
        <v>36</v>
      </c>
      <c r="D7064" s="3">
        <v>41</v>
      </c>
      <c r="E7064" s="8">
        <v>6333775.0399999991</v>
      </c>
      <c r="F7064" s="8">
        <v>0</v>
      </c>
      <c r="G7064" s="8">
        <v>27830.67</v>
      </c>
      <c r="H7064" s="8">
        <v>27724</v>
      </c>
      <c r="I7064" s="8">
        <v>23905</v>
      </c>
      <c r="J7064" s="8">
        <v>0</v>
      </c>
      <c r="K7064" s="8">
        <v>0</v>
      </c>
      <c r="L7064" s="8">
        <v>1266755.04</v>
      </c>
      <c r="M7064" s="8">
        <v>0</v>
      </c>
      <c r="N7064" s="8">
        <v>826559.41000000015</v>
      </c>
      <c r="O7064" s="8">
        <v>624.51</v>
      </c>
      <c r="P7064" s="8">
        <v>441776.73000000004</v>
      </c>
      <c r="Q7064" s="8">
        <v>495.53999999999996</v>
      </c>
      <c r="R7064" s="8">
        <v>982.46</v>
      </c>
      <c r="S7064" s="8">
        <v>352891.74000000005</v>
      </c>
      <c r="T7064" s="8">
        <v>130604.72</v>
      </c>
      <c r="U7064" s="8">
        <v>1139.43</v>
      </c>
      <c r="V7064" s="8">
        <v>878.55</v>
      </c>
      <c r="W7064" s="8">
        <v>556.20000000000005</v>
      </c>
      <c r="X7064" s="8">
        <v>855.6</v>
      </c>
      <c r="Y7064" s="8">
        <v>0</v>
      </c>
      <c r="Z7064" s="8">
        <v>0</v>
      </c>
      <c r="AA7064" s="8">
        <v>512089.48000000004</v>
      </c>
      <c r="AB7064" s="8">
        <v>71893.849999999991</v>
      </c>
      <c r="AC7064" s="9">
        <f t="shared" si="664"/>
        <v>440195.63000000006</v>
      </c>
      <c r="AD7064" s="5" t="str">
        <f>$C7064&amp;" "&amp;VLOOKUP(C7064,Tegevusalad!$A$1:$B$89,2,FALSE)</f>
        <v>36 VEEKOGUMINE, -TÖÖTLUS JA -VARUSTUS</v>
      </c>
      <c r="AE7064" s="6">
        <f t="shared" si="660"/>
        <v>5980599.4699999988</v>
      </c>
      <c r="AF7064" s="6">
        <f t="shared" si="661"/>
        <v>3781434.18</v>
      </c>
      <c r="AG7064" s="6">
        <f t="shared" si="662"/>
        <v>6008430.1399999987</v>
      </c>
      <c r="AH7064" s="6">
        <f t="shared" si="663"/>
        <v>4137709.3500000006</v>
      </c>
      <c r="AI7064" s="6">
        <f t="shared" si="665"/>
        <v>6007574.5399999991</v>
      </c>
    </row>
    <row r="7065" spans="1:35">
      <c r="A7065" s="3">
        <v>2020</v>
      </c>
      <c r="B7065" s="3">
        <v>12</v>
      </c>
      <c r="C7065" s="4">
        <v>37</v>
      </c>
      <c r="D7065" s="3">
        <v>90</v>
      </c>
      <c r="E7065" s="8">
        <v>8723449.4899999965</v>
      </c>
      <c r="F7065" s="8">
        <v>1467.89</v>
      </c>
      <c r="G7065" s="8">
        <v>36411.620000000003</v>
      </c>
      <c r="H7065" s="8">
        <v>466</v>
      </c>
      <c r="I7065" s="8">
        <v>0</v>
      </c>
      <c r="J7065" s="8">
        <v>0</v>
      </c>
      <c r="K7065" s="8">
        <v>0</v>
      </c>
      <c r="L7065" s="8">
        <v>1744822.0200000005</v>
      </c>
      <c r="M7065" s="8">
        <v>0</v>
      </c>
      <c r="N7065" s="8">
        <v>2713778.8499999996</v>
      </c>
      <c r="O7065" s="8">
        <v>138</v>
      </c>
      <c r="P7065" s="8">
        <v>1797654.3399999999</v>
      </c>
      <c r="Q7065" s="8">
        <v>598.27</v>
      </c>
      <c r="R7065" s="8">
        <v>628.3599999999999</v>
      </c>
      <c r="S7065" s="8">
        <v>352918.3899999999</v>
      </c>
      <c r="T7065" s="8">
        <v>314285.91000000003</v>
      </c>
      <c r="U7065" s="8">
        <v>1460.5300000000002</v>
      </c>
      <c r="V7065" s="8">
        <v>1460.5300000000002</v>
      </c>
      <c r="W7065" s="8">
        <v>9282.23</v>
      </c>
      <c r="X7065" s="8">
        <v>2164.06</v>
      </c>
      <c r="Y7065" s="8">
        <v>0.09</v>
      </c>
      <c r="Z7065" s="8">
        <v>275.21999999999997</v>
      </c>
      <c r="AA7065" s="8">
        <v>378652.42000000004</v>
      </c>
      <c r="AB7065" s="8">
        <v>1347884.38</v>
      </c>
      <c r="AC7065" s="9">
        <f t="shared" si="664"/>
        <v>-969231.95999999985</v>
      </c>
      <c r="AD7065" s="5" t="str">
        <f>$C7065&amp;" "&amp;VLOOKUP(C7065,Tegevusalad!$A$1:$B$89,2,FALSE)</f>
        <v>37 KANALISATSIOON</v>
      </c>
      <c r="AE7065" s="6">
        <f t="shared" si="660"/>
        <v>8372702.5199999977</v>
      </c>
      <c r="AF7065" s="6">
        <f t="shared" si="661"/>
        <v>13218427.659999996</v>
      </c>
      <c r="AG7065" s="6">
        <f t="shared" si="662"/>
        <v>8409114.1399999969</v>
      </c>
      <c r="AH7065" s="6">
        <f t="shared" si="663"/>
        <v>13572036.049999997</v>
      </c>
      <c r="AI7065" s="6">
        <f t="shared" si="665"/>
        <v>8406950.0799999963</v>
      </c>
    </row>
    <row r="7066" spans="1:35">
      <c r="A7066" s="3">
        <v>2020</v>
      </c>
      <c r="B7066" s="3">
        <v>12</v>
      </c>
      <c r="C7066" s="4">
        <v>38</v>
      </c>
      <c r="D7066" s="3">
        <v>161</v>
      </c>
      <c r="E7066" s="8">
        <v>36212299.779999986</v>
      </c>
      <c r="F7066" s="8">
        <v>0</v>
      </c>
      <c r="G7066" s="8">
        <v>26973760.61999999</v>
      </c>
      <c r="H7066" s="8">
        <v>13281407.439999998</v>
      </c>
      <c r="I7066" s="8">
        <v>12743697.929999998</v>
      </c>
      <c r="J7066" s="8">
        <v>13405101.27</v>
      </c>
      <c r="K7066" s="8">
        <v>0</v>
      </c>
      <c r="L7066" s="8">
        <v>7242459.9899999965</v>
      </c>
      <c r="M7066" s="8">
        <v>456066.23999999993</v>
      </c>
      <c r="N7066" s="8">
        <v>7128799.1699999999</v>
      </c>
      <c r="O7066" s="8">
        <v>421973.1</v>
      </c>
      <c r="P7066" s="8">
        <v>286617.27</v>
      </c>
      <c r="Q7066" s="8">
        <v>12443.210000000001</v>
      </c>
      <c r="R7066" s="8">
        <v>5847.4</v>
      </c>
      <c r="S7066" s="8">
        <v>10186179.860000001</v>
      </c>
      <c r="T7066" s="8">
        <v>9118970.8100000042</v>
      </c>
      <c r="U7066" s="8">
        <v>8393609.1999999993</v>
      </c>
      <c r="V7066" s="8">
        <v>8393021.7699999996</v>
      </c>
      <c r="W7066" s="8">
        <v>47478.250000000007</v>
      </c>
      <c r="X7066" s="8">
        <v>2439825.2600000012</v>
      </c>
      <c r="Y7066" s="8">
        <v>99.38000000000001</v>
      </c>
      <c r="Z7066" s="8">
        <v>2015.95</v>
      </c>
      <c r="AA7066" s="8">
        <v>1402960.75</v>
      </c>
      <c r="AB7066" s="8">
        <v>835150.26</v>
      </c>
      <c r="AC7066" s="9">
        <f t="shared" si="664"/>
        <v>567810.49</v>
      </c>
      <c r="AD7066" s="5" t="str">
        <f>$C7066&amp;" "&amp;VLOOKUP(C7066,Tegevusalad!$A$1:$B$89,2,FALSE)</f>
        <v>38 JÄÄTMEKOGUMINE, -TÖÖTLUS JA -KÕRVALDUS; MATERJALIDE TAASKASUTUSELE VÕTMINE</v>
      </c>
      <c r="AE7066" s="6">
        <f t="shared" si="660"/>
        <v>20072335.979999982</v>
      </c>
      <c r="AF7066" s="6">
        <f t="shared" si="661"/>
        <v>23376600.060000002</v>
      </c>
      <c r="AG7066" s="6">
        <f t="shared" si="662"/>
        <v>47046096.599999972</v>
      </c>
      <c r="AH7066" s="6">
        <f t="shared" si="663"/>
        <v>35673232.850000001</v>
      </c>
      <c r="AI7066" s="6">
        <f t="shared" si="665"/>
        <v>44606271.339999974</v>
      </c>
    </row>
    <row r="7067" spans="1:35">
      <c r="A7067" s="3">
        <v>2020</v>
      </c>
      <c r="B7067" s="3">
        <v>12</v>
      </c>
      <c r="C7067" s="4">
        <v>39</v>
      </c>
      <c r="D7067" s="3">
        <v>14</v>
      </c>
      <c r="E7067" s="8">
        <v>505459.28</v>
      </c>
      <c r="F7067" s="8">
        <v>0</v>
      </c>
      <c r="G7067" s="8">
        <v>138652.33000000002</v>
      </c>
      <c r="H7067" s="8">
        <v>11653.72</v>
      </c>
      <c r="I7067" s="8">
        <v>11317.22</v>
      </c>
      <c r="J7067" s="8">
        <v>1270</v>
      </c>
      <c r="K7067" s="8">
        <v>0</v>
      </c>
      <c r="L7067" s="8">
        <v>101091.84999999999</v>
      </c>
      <c r="M7067" s="8">
        <v>0</v>
      </c>
      <c r="N7067" s="8">
        <v>196042.55</v>
      </c>
      <c r="O7067" s="8">
        <v>0</v>
      </c>
      <c r="P7067" s="8">
        <v>248.20000000000002</v>
      </c>
      <c r="Q7067" s="8">
        <v>366.68</v>
      </c>
      <c r="R7067" s="8">
        <v>23.92</v>
      </c>
      <c r="S7067" s="8">
        <v>11190.6</v>
      </c>
      <c r="T7067" s="8">
        <v>0</v>
      </c>
      <c r="U7067" s="8">
        <v>6011.01</v>
      </c>
      <c r="V7067" s="8">
        <v>6011.01</v>
      </c>
      <c r="W7067" s="8">
        <v>757.06000000000006</v>
      </c>
      <c r="X7067" s="8">
        <v>69611.5</v>
      </c>
      <c r="Y7067" s="8">
        <v>0</v>
      </c>
      <c r="Z7067" s="8">
        <v>0</v>
      </c>
      <c r="AA7067" s="8">
        <v>22937.56</v>
      </c>
      <c r="AB7067" s="8">
        <v>117888.26000000001</v>
      </c>
      <c r="AC7067" s="9">
        <f t="shared" si="664"/>
        <v>-94950.700000000012</v>
      </c>
      <c r="AD7067" s="5" t="str">
        <f>$C7067&amp;" "&amp;VLOOKUP(C7067,Tegevusalad!$A$1:$B$89,2,FALSE)</f>
        <v>39 SAASTEKÄITLUS JA MUUD JÄÄTMEKÄITLUSTEGEVUSED</v>
      </c>
      <c r="AE7067" s="6">
        <f t="shared" si="660"/>
        <v>557869.17000000004</v>
      </c>
      <c r="AF7067" s="6">
        <f t="shared" si="661"/>
        <v>969141.75</v>
      </c>
      <c r="AG7067" s="6">
        <f t="shared" si="662"/>
        <v>696521.50000000012</v>
      </c>
      <c r="AH7067" s="6">
        <f t="shared" si="663"/>
        <v>980332.35</v>
      </c>
      <c r="AI7067" s="6">
        <f t="shared" si="665"/>
        <v>626910.00000000012</v>
      </c>
    </row>
    <row r="7068" spans="1:35">
      <c r="A7068" s="3">
        <v>2020</v>
      </c>
      <c r="B7068" s="3">
        <v>12</v>
      </c>
      <c r="C7068" s="4">
        <v>41</v>
      </c>
      <c r="D7068" s="3">
        <v>4827</v>
      </c>
      <c r="E7068" s="8">
        <v>230939610.49000016</v>
      </c>
      <c r="F7068" s="8">
        <v>30098.050000000003</v>
      </c>
      <c r="G7068" s="8">
        <v>17230620.210000005</v>
      </c>
      <c r="H7068" s="8">
        <v>12245543.330000002</v>
      </c>
      <c r="I7068" s="8">
        <v>2844633.7100000004</v>
      </c>
      <c r="J7068" s="8">
        <v>134329.75</v>
      </c>
      <c r="K7068" s="8">
        <v>9823.4500000000007</v>
      </c>
      <c r="L7068" s="8">
        <v>46190630.939999953</v>
      </c>
      <c r="M7068" s="8">
        <v>3008.08</v>
      </c>
      <c r="N7068" s="8">
        <v>36419528.410000116</v>
      </c>
      <c r="O7068" s="8">
        <v>17282.86</v>
      </c>
      <c r="P7068" s="8">
        <v>591553.27</v>
      </c>
      <c r="Q7068" s="8">
        <v>219073.71999999991</v>
      </c>
      <c r="R7068" s="8">
        <v>53382.289999999994</v>
      </c>
      <c r="S7068" s="8">
        <v>5724856.1500000013</v>
      </c>
      <c r="T7068" s="8">
        <v>4399800.0999999996</v>
      </c>
      <c r="U7068" s="8">
        <v>2444015.4299999992</v>
      </c>
      <c r="V7068" s="8">
        <v>1840661.0399999998</v>
      </c>
      <c r="W7068" s="8">
        <v>2884345.8100000015</v>
      </c>
      <c r="X7068" s="8">
        <v>168104.03</v>
      </c>
      <c r="Y7068" s="8">
        <v>36930.879999999997</v>
      </c>
      <c r="Z7068" s="8">
        <v>7611.0999999999995</v>
      </c>
      <c r="AA7068" s="8">
        <v>14987483.880000036</v>
      </c>
      <c r="AB7068" s="8">
        <v>5184053.5100000016</v>
      </c>
      <c r="AC7068" s="9">
        <f t="shared" si="664"/>
        <v>9803430.3700000346</v>
      </c>
      <c r="AD7068" s="5" t="str">
        <f>$C7068&amp;" "&amp;VLOOKUP(C7068,Tegevusalad!$A$1:$B$89,2,FALSE)</f>
        <v>41 HOONETE EHITUS</v>
      </c>
      <c r="AE7068" s="6">
        <f t="shared" si="660"/>
        <v>222968940.99000016</v>
      </c>
      <c r="AF7068" s="6">
        <f t="shared" si="661"/>
        <v>175949928.66000056</v>
      </c>
      <c r="AG7068" s="6">
        <f t="shared" si="662"/>
        <v>240199561.20000017</v>
      </c>
      <c r="AH7068" s="6">
        <f t="shared" si="663"/>
        <v>182364553.50000057</v>
      </c>
      <c r="AI7068" s="6">
        <f t="shared" si="665"/>
        <v>240031457.17000017</v>
      </c>
    </row>
    <row r="7069" spans="1:35">
      <c r="A7069" s="3">
        <v>2020</v>
      </c>
      <c r="B7069" s="3">
        <v>12</v>
      </c>
      <c r="C7069" s="4">
        <v>42</v>
      </c>
      <c r="D7069" s="3">
        <v>1039</v>
      </c>
      <c r="E7069" s="8">
        <v>143569733.91</v>
      </c>
      <c r="F7069" s="8">
        <v>2759.23</v>
      </c>
      <c r="G7069" s="8">
        <v>5416685.75</v>
      </c>
      <c r="H7069" s="8">
        <v>2980720.8100000005</v>
      </c>
      <c r="I7069" s="8">
        <v>411411.93000000005</v>
      </c>
      <c r="J7069" s="8">
        <v>287989.33</v>
      </c>
      <c r="K7069" s="8">
        <v>0</v>
      </c>
      <c r="L7069" s="8">
        <v>28714195.160000008</v>
      </c>
      <c r="M7069" s="8">
        <v>763319.21</v>
      </c>
      <c r="N7069" s="8">
        <v>17621239.5</v>
      </c>
      <c r="O7069" s="8">
        <v>779884.68</v>
      </c>
      <c r="P7069" s="8">
        <v>658429.27000000014</v>
      </c>
      <c r="Q7069" s="8">
        <v>55007.229999999981</v>
      </c>
      <c r="R7069" s="8">
        <v>26754.920000000006</v>
      </c>
      <c r="S7069" s="8">
        <v>7359346.6199999973</v>
      </c>
      <c r="T7069" s="8">
        <v>5413747.4399999976</v>
      </c>
      <c r="U7069" s="8">
        <v>3602285.97</v>
      </c>
      <c r="V7069" s="8">
        <v>3115126.21</v>
      </c>
      <c r="W7069" s="8">
        <v>310663.77</v>
      </c>
      <c r="X7069" s="8">
        <v>2374276.83</v>
      </c>
      <c r="Y7069" s="8">
        <v>8525.380000000001</v>
      </c>
      <c r="Z7069" s="8">
        <v>0</v>
      </c>
      <c r="AA7069" s="8">
        <v>13097380.540000003</v>
      </c>
      <c r="AB7069" s="8">
        <v>1232580.2899999996</v>
      </c>
      <c r="AC7069" s="9">
        <f t="shared" si="664"/>
        <v>11864800.250000004</v>
      </c>
      <c r="AD7069" s="5" t="str">
        <f>$C7069&amp;" "&amp;VLOOKUP(C7069,Tegevusalad!$A$1:$B$89,2,FALSE)</f>
        <v>42 RAJATISTE EHITUS</v>
      </c>
      <c r="AE7069" s="6">
        <f t="shared" si="660"/>
        <v>134985137.38</v>
      </c>
      <c r="AF7069" s="6">
        <f t="shared" si="661"/>
        <v>76494042.320000008</v>
      </c>
      <c r="AG7069" s="6">
        <f t="shared" si="662"/>
        <v>140401823.13</v>
      </c>
      <c r="AH7069" s="6">
        <f t="shared" si="663"/>
        <v>88239972.100000009</v>
      </c>
      <c r="AI7069" s="6">
        <f t="shared" si="665"/>
        <v>138027546.29999998</v>
      </c>
    </row>
    <row r="7070" spans="1:35">
      <c r="A7070" s="3">
        <v>2020</v>
      </c>
      <c r="B7070" s="3">
        <v>12</v>
      </c>
      <c r="C7070" s="4">
        <v>43</v>
      </c>
      <c r="D7070" s="3">
        <v>6368</v>
      </c>
      <c r="E7070" s="8">
        <v>146823609.35000017</v>
      </c>
      <c r="F7070" s="8">
        <v>19759.339999999997</v>
      </c>
      <c r="G7070" s="8">
        <v>13418239.370000001</v>
      </c>
      <c r="H7070" s="8">
        <v>9071296.6500000041</v>
      </c>
      <c r="I7070" s="8">
        <v>2460728.5</v>
      </c>
      <c r="J7070" s="8">
        <v>1041310.66</v>
      </c>
      <c r="K7070" s="8">
        <v>14.56</v>
      </c>
      <c r="L7070" s="8">
        <v>29366500.079999983</v>
      </c>
      <c r="M7070" s="8">
        <v>272551.37</v>
      </c>
      <c r="N7070" s="8">
        <v>18899038.029999997</v>
      </c>
      <c r="O7070" s="8">
        <v>401344.42999999993</v>
      </c>
      <c r="P7070" s="8">
        <v>726392.47999999963</v>
      </c>
      <c r="Q7070" s="8">
        <v>182261.02000000011</v>
      </c>
      <c r="R7070" s="8">
        <v>43405.34000000004</v>
      </c>
      <c r="S7070" s="8">
        <v>9868157.2499999981</v>
      </c>
      <c r="T7070" s="8">
        <v>8038478.3199999994</v>
      </c>
      <c r="U7070" s="8">
        <v>1035067.0600000006</v>
      </c>
      <c r="V7070" s="8">
        <v>674302.29000000074</v>
      </c>
      <c r="W7070" s="8">
        <v>374690.83000000007</v>
      </c>
      <c r="X7070" s="8">
        <v>705616.46</v>
      </c>
      <c r="Y7070" s="8">
        <v>19445.190000000002</v>
      </c>
      <c r="Z7070" s="8">
        <v>1855.46</v>
      </c>
      <c r="AA7070" s="8">
        <v>12437722.150000008</v>
      </c>
      <c r="AB7070" s="8">
        <v>1680118.9999999991</v>
      </c>
      <c r="AC7070" s="9">
        <f t="shared" si="664"/>
        <v>10757603.15000001</v>
      </c>
      <c r="AD7070" s="5" t="str">
        <f>$C7070&amp;" "&amp;VLOOKUP(C7070,Tegevusalad!$A$1:$B$89,2,FALSE)</f>
        <v>43 ERIEHITUSTÖÖD</v>
      </c>
      <c r="AE7070" s="6">
        <f t="shared" si="660"/>
        <v>136645760.84000018</v>
      </c>
      <c r="AF7070" s="6">
        <f t="shared" si="661"/>
        <v>82476572.679999992</v>
      </c>
      <c r="AG7070" s="6">
        <f t="shared" si="662"/>
        <v>150064000.21000019</v>
      </c>
      <c r="AH7070" s="6">
        <f t="shared" si="663"/>
        <v>94712216.849999979</v>
      </c>
      <c r="AI7070" s="6">
        <f t="shared" si="665"/>
        <v>149358383.75000018</v>
      </c>
    </row>
    <row r="7071" spans="1:35">
      <c r="A7071" s="3">
        <v>2020</v>
      </c>
      <c r="B7071" s="3">
        <v>12</v>
      </c>
      <c r="C7071" s="4">
        <v>45</v>
      </c>
      <c r="D7071" s="3">
        <v>3719</v>
      </c>
      <c r="E7071" s="8">
        <v>321160876.34999996</v>
      </c>
      <c r="F7071" s="8">
        <v>12218.98</v>
      </c>
      <c r="G7071" s="8">
        <v>60334919.269999981</v>
      </c>
      <c r="H7071" s="8">
        <v>53082922.910000004</v>
      </c>
      <c r="I7071" s="8">
        <v>44845986.169999994</v>
      </c>
      <c r="J7071" s="8">
        <v>3997966.5899999994</v>
      </c>
      <c r="K7071" s="8">
        <v>2457.42</v>
      </c>
      <c r="L7071" s="8">
        <v>64233275.280000053</v>
      </c>
      <c r="M7071" s="8">
        <v>623782.63</v>
      </c>
      <c r="N7071" s="8">
        <v>48037095.679999985</v>
      </c>
      <c r="O7071" s="8">
        <v>1354930.67</v>
      </c>
      <c r="P7071" s="8">
        <v>657347.30999999982</v>
      </c>
      <c r="Q7071" s="8">
        <v>138835.81000000006</v>
      </c>
      <c r="R7071" s="8">
        <v>52736.2</v>
      </c>
      <c r="S7071" s="8">
        <v>134879279.43999985</v>
      </c>
      <c r="T7071" s="8">
        <v>126017883.89999995</v>
      </c>
      <c r="U7071" s="8">
        <v>9239755.7200000025</v>
      </c>
      <c r="V7071" s="8">
        <v>403968.38</v>
      </c>
      <c r="W7071" s="8">
        <v>576042.07000000007</v>
      </c>
      <c r="X7071" s="8">
        <v>3058742.88</v>
      </c>
      <c r="Y7071" s="8">
        <v>29369.599999999999</v>
      </c>
      <c r="Z7071" s="8">
        <v>17356.009999999998</v>
      </c>
      <c r="AA7071" s="8">
        <v>18467722.59</v>
      </c>
      <c r="AB7071" s="8">
        <v>1635746.7699999998</v>
      </c>
      <c r="AC7071" s="9">
        <f t="shared" si="664"/>
        <v>16831975.82</v>
      </c>
      <c r="AD7071" s="5" t="str">
        <f>$C7071&amp;" "&amp;VLOOKUP(C7071,Tegevusalad!$A$1:$B$89,2,FALSE)</f>
        <v>45 MOOTORSÕIDUKITE JA MOOTORRATASTE HULGI- JA JAEMÜÜK NING REMONT</v>
      </c>
      <c r="AE7071" s="6">
        <f t="shared" si="660"/>
        <v>180112803.05000013</v>
      </c>
      <c r="AF7071" s="6">
        <f t="shared" si="661"/>
        <v>89959439.27000007</v>
      </c>
      <c r="AG7071" s="6">
        <f t="shared" si="662"/>
        <v>240447722.32000011</v>
      </c>
      <c r="AH7071" s="6">
        <f t="shared" si="663"/>
        <v>240449159.39999992</v>
      </c>
      <c r="AI7071" s="6">
        <f t="shared" si="665"/>
        <v>237388979.44000012</v>
      </c>
    </row>
    <row r="7072" spans="1:35">
      <c r="A7072" s="3">
        <v>2020</v>
      </c>
      <c r="B7072" s="3">
        <v>12</v>
      </c>
      <c r="C7072" s="4">
        <v>46</v>
      </c>
      <c r="D7072" s="3">
        <v>9054</v>
      </c>
      <c r="E7072" s="8">
        <v>1062631908.6000015</v>
      </c>
      <c r="F7072" s="8">
        <v>97311813.729999945</v>
      </c>
      <c r="G7072" s="8">
        <v>484476753.78999978</v>
      </c>
      <c r="H7072" s="8">
        <v>229846184.51999974</v>
      </c>
      <c r="I7072" s="8">
        <v>192310404.67000008</v>
      </c>
      <c r="J7072" s="8">
        <v>74765739.420000061</v>
      </c>
      <c r="K7072" s="8">
        <v>191.2</v>
      </c>
      <c r="L7072" s="8">
        <v>221284444.8800011</v>
      </c>
      <c r="M7072" s="8">
        <v>6336552.0500000007</v>
      </c>
      <c r="N7072" s="8">
        <v>170593120.64999983</v>
      </c>
      <c r="O7072" s="8">
        <v>13645431.089999992</v>
      </c>
      <c r="P7072" s="8">
        <v>3382988.03</v>
      </c>
      <c r="Q7072" s="8">
        <v>278506.60000000027</v>
      </c>
      <c r="R7072" s="8">
        <v>226953.50000000015</v>
      </c>
      <c r="S7072" s="8">
        <v>430258006.81000024</v>
      </c>
      <c r="T7072" s="8">
        <v>383864693.57000029</v>
      </c>
      <c r="U7072" s="8">
        <v>32412495.490000032</v>
      </c>
      <c r="V7072" s="8">
        <v>14060773.639999999</v>
      </c>
      <c r="W7072" s="8">
        <v>26681391.119999994</v>
      </c>
      <c r="X7072" s="8">
        <v>45968458.209999993</v>
      </c>
      <c r="Y7072" s="8">
        <v>100907.58999999998</v>
      </c>
      <c r="Z7072" s="8">
        <v>20200.919999999998</v>
      </c>
      <c r="AA7072" s="8">
        <v>74975095.969999731</v>
      </c>
      <c r="AB7072" s="8">
        <v>17866513.020000026</v>
      </c>
      <c r="AC7072" s="9">
        <f t="shared" si="664"/>
        <v>57108582.949999705</v>
      </c>
      <c r="AD7072" s="5" t="str">
        <f>$C7072&amp;" "&amp;VLOOKUP(C7072,Tegevusalad!$A$1:$B$89,2,FALSE)</f>
        <v>46 HULGIKAUBANDUS, V.A MOOTORSÕIDUKID JA MOOTORRATTAD</v>
      </c>
      <c r="AE7072" s="6">
        <f t="shared" si="660"/>
        <v>743241678.2400012</v>
      </c>
      <c r="AF7072" s="6">
        <f t="shared" si="661"/>
        <v>337263486.63999885</v>
      </c>
      <c r="AG7072" s="6">
        <f t="shared" si="662"/>
        <v>1227718432.0300009</v>
      </c>
      <c r="AH7072" s="6">
        <f t="shared" si="663"/>
        <v>854100370.74999905</v>
      </c>
      <c r="AI7072" s="6">
        <f t="shared" si="665"/>
        <v>1181749973.8200009</v>
      </c>
    </row>
    <row r="7073" spans="1:35">
      <c r="A7073" s="3">
        <v>2020</v>
      </c>
      <c r="B7073" s="3">
        <v>12</v>
      </c>
      <c r="C7073" s="4">
        <v>47</v>
      </c>
      <c r="D7073" s="3">
        <v>7147</v>
      </c>
      <c r="E7073" s="8">
        <v>824847753.90000188</v>
      </c>
      <c r="F7073" s="8">
        <v>38816873.580000006</v>
      </c>
      <c r="G7073" s="8">
        <v>45877440.909999982</v>
      </c>
      <c r="H7073" s="8">
        <v>34120797.440000013</v>
      </c>
      <c r="I7073" s="8">
        <v>23363495.949999996</v>
      </c>
      <c r="J7073" s="8">
        <v>5910630.5099999988</v>
      </c>
      <c r="K7073" s="8">
        <v>36571.07</v>
      </c>
      <c r="L7073" s="8">
        <v>168463069.42999947</v>
      </c>
      <c r="M7073" s="8">
        <v>169191.72000000003</v>
      </c>
      <c r="N7073" s="8">
        <v>112386097.43999997</v>
      </c>
      <c r="O7073" s="8">
        <v>2151132.4999999995</v>
      </c>
      <c r="P7073" s="8">
        <v>2314439.77</v>
      </c>
      <c r="Q7073" s="8">
        <v>90736.130000000107</v>
      </c>
      <c r="R7073" s="8">
        <v>56740.549999999996</v>
      </c>
      <c r="S7073" s="8">
        <v>155388025.40999985</v>
      </c>
      <c r="T7073" s="8">
        <v>139602764.85000029</v>
      </c>
      <c r="U7073" s="8">
        <v>8222617.5899999961</v>
      </c>
      <c r="V7073" s="8">
        <v>704485.35999999975</v>
      </c>
      <c r="W7073" s="8">
        <v>28243783.569999982</v>
      </c>
      <c r="X7073" s="8">
        <v>742149.00999999989</v>
      </c>
      <c r="Y7073" s="8">
        <v>73844</v>
      </c>
      <c r="Z7073" s="8">
        <v>13970.670000000006</v>
      </c>
      <c r="AA7073" s="8">
        <v>58626144.54999996</v>
      </c>
      <c r="AB7073" s="8">
        <v>2320107.5099999998</v>
      </c>
      <c r="AC7073" s="9">
        <f t="shared" si="664"/>
        <v>56306037.039999962</v>
      </c>
      <c r="AD7073" s="5" t="str">
        <f>$C7073&amp;" "&amp;VLOOKUP(C7073,Tegevusalad!$A$1:$B$89,2,FALSE)</f>
        <v>47 JAEKAUBANDUS, V.A MOOTORSÕIDUKID JA MOOTORRATTAD</v>
      </c>
      <c r="AE7073" s="6">
        <f t="shared" si="660"/>
        <v>700796133.49000204</v>
      </c>
      <c r="AF7073" s="6">
        <f t="shared" si="661"/>
        <v>388552369.80999994</v>
      </c>
      <c r="AG7073" s="6">
        <f t="shared" si="662"/>
        <v>746673574.400002</v>
      </c>
      <c r="AH7073" s="6">
        <f t="shared" si="663"/>
        <v>562214189.94999981</v>
      </c>
      <c r="AI7073" s="6">
        <f t="shared" si="665"/>
        <v>745931425.39000201</v>
      </c>
    </row>
    <row r="7074" spans="1:35">
      <c r="A7074" s="3">
        <v>2020</v>
      </c>
      <c r="B7074" s="3">
        <v>12</v>
      </c>
      <c r="C7074" s="4">
        <v>49</v>
      </c>
      <c r="D7074" s="3">
        <v>4083</v>
      </c>
      <c r="E7074" s="8">
        <v>95045728.539999962</v>
      </c>
      <c r="F7074" s="8">
        <v>38842.239999999998</v>
      </c>
      <c r="G7074" s="8">
        <v>48722675.240000002</v>
      </c>
      <c r="H7074" s="8">
        <v>29975776.200000003</v>
      </c>
      <c r="I7074" s="8">
        <v>1434370.3800000004</v>
      </c>
      <c r="J7074" s="8">
        <v>194177.99</v>
      </c>
      <c r="K7074" s="8">
        <v>759.21</v>
      </c>
      <c r="L7074" s="8">
        <v>19012641.730000064</v>
      </c>
      <c r="M7074" s="8">
        <v>0</v>
      </c>
      <c r="N7074" s="8">
        <v>16946198.319999982</v>
      </c>
      <c r="O7074" s="8">
        <v>68367.150000000009</v>
      </c>
      <c r="P7074" s="8">
        <v>1548330.7500000002</v>
      </c>
      <c r="Q7074" s="8">
        <v>111923.65999999992</v>
      </c>
      <c r="R7074" s="8">
        <v>11468.609999999999</v>
      </c>
      <c r="S7074" s="8">
        <v>14686533.440000001</v>
      </c>
      <c r="T7074" s="8">
        <v>4562878.9599999981</v>
      </c>
      <c r="U7074" s="8">
        <v>592223.98</v>
      </c>
      <c r="V7074" s="8">
        <v>147053.93000000011</v>
      </c>
      <c r="W7074" s="8">
        <v>701713.46999999962</v>
      </c>
      <c r="X7074" s="8">
        <v>1374211.2699999996</v>
      </c>
      <c r="Y7074" s="8">
        <v>117094.39000000003</v>
      </c>
      <c r="Z7074" s="8">
        <v>13.84</v>
      </c>
      <c r="AA7074" s="8">
        <v>5745137.4299999923</v>
      </c>
      <c r="AB7074" s="8">
        <v>3561613.4700000007</v>
      </c>
      <c r="AC7074" s="9">
        <f t="shared" si="664"/>
        <v>2183523.9599999916</v>
      </c>
      <c r="AD7074" s="5" t="str">
        <f>$C7074&amp;" "&amp;VLOOKUP(C7074,Tegevusalad!$A$1:$B$89,2,FALSE)</f>
        <v>49 MAISMAAVEONDUS JA TORUTRANSPORT</v>
      </c>
      <c r="AE7074" s="6">
        <f t="shared" si="660"/>
        <v>81180024.629999951</v>
      </c>
      <c r="AF7074" s="6">
        <f t="shared" si="661"/>
        <v>69314795.409999907</v>
      </c>
      <c r="AG7074" s="6">
        <f t="shared" si="662"/>
        <v>129902699.86999996</v>
      </c>
      <c r="AH7074" s="6">
        <f t="shared" si="663"/>
        <v>84788334.649999902</v>
      </c>
      <c r="AI7074" s="6">
        <f t="shared" si="665"/>
        <v>128528488.59999995</v>
      </c>
    </row>
    <row r="7075" spans="1:35">
      <c r="A7075" s="3">
        <v>2020</v>
      </c>
      <c r="B7075" s="3">
        <v>12</v>
      </c>
      <c r="C7075" s="4">
        <v>50</v>
      </c>
      <c r="D7075" s="3">
        <v>94</v>
      </c>
      <c r="E7075" s="8">
        <v>13062314.75</v>
      </c>
      <c r="F7075" s="8">
        <v>98345.33</v>
      </c>
      <c r="G7075" s="8">
        <v>12226642.459999999</v>
      </c>
      <c r="H7075" s="8">
        <v>3643308.3299999996</v>
      </c>
      <c r="I7075" s="8">
        <v>124027</v>
      </c>
      <c r="J7075" s="8">
        <v>0</v>
      </c>
      <c r="K7075" s="8">
        <v>0</v>
      </c>
      <c r="L7075" s="8">
        <v>2621314.0099999993</v>
      </c>
      <c r="M7075" s="8">
        <v>0</v>
      </c>
      <c r="N7075" s="8">
        <v>2001466.3500000008</v>
      </c>
      <c r="O7075" s="8">
        <v>11469.11</v>
      </c>
      <c r="P7075" s="8">
        <v>60859.439999999995</v>
      </c>
      <c r="Q7075" s="8">
        <v>328.17</v>
      </c>
      <c r="R7075" s="8">
        <v>1893.1</v>
      </c>
      <c r="S7075" s="8">
        <v>4848078.18</v>
      </c>
      <c r="T7075" s="8">
        <v>277365.5</v>
      </c>
      <c r="U7075" s="8">
        <v>82621.5</v>
      </c>
      <c r="V7075" s="8">
        <v>0</v>
      </c>
      <c r="W7075" s="8">
        <v>3048.52</v>
      </c>
      <c r="X7075" s="8">
        <v>0</v>
      </c>
      <c r="Y7075" s="8">
        <v>1640</v>
      </c>
      <c r="Z7075" s="8">
        <v>0</v>
      </c>
      <c r="AA7075" s="8">
        <v>781247.2</v>
      </c>
      <c r="AB7075" s="8">
        <v>159759.53999999998</v>
      </c>
      <c r="AC7075" s="9">
        <f t="shared" si="664"/>
        <v>621487.65999999992</v>
      </c>
      <c r="AD7075" s="5" t="str">
        <f>$C7075&amp;" "&amp;VLOOKUP(C7075,Tegevusalad!$A$1:$B$89,2,FALSE)</f>
        <v>50 VEETRANSPORT</v>
      </c>
      <c r="AE7075" s="6">
        <f t="shared" si="660"/>
        <v>8229960.4000000004</v>
      </c>
      <c r="AF7075" s="6">
        <f t="shared" si="661"/>
        <v>5028752.0200000033</v>
      </c>
      <c r="AG7075" s="6">
        <f t="shared" si="662"/>
        <v>20456602.859999999</v>
      </c>
      <c r="AH7075" s="6">
        <f t="shared" si="663"/>
        <v>10016797.250000004</v>
      </c>
      <c r="AI7075" s="6">
        <f t="shared" si="665"/>
        <v>20456602.859999999</v>
      </c>
    </row>
    <row r="7076" spans="1:35">
      <c r="A7076" s="3">
        <v>2020</v>
      </c>
      <c r="B7076" s="3">
        <v>12</v>
      </c>
      <c r="C7076" s="4">
        <v>51</v>
      </c>
      <c r="D7076" s="3">
        <v>44</v>
      </c>
      <c r="E7076" s="8">
        <v>2353773.61</v>
      </c>
      <c r="F7076" s="8">
        <v>4432.1400000000003</v>
      </c>
      <c r="G7076" s="8">
        <v>-155346.07000000076</v>
      </c>
      <c r="H7076" s="8">
        <v>-7913011.3200000012</v>
      </c>
      <c r="I7076" s="8">
        <v>0</v>
      </c>
      <c r="J7076" s="8">
        <v>3920</v>
      </c>
      <c r="K7076" s="8">
        <v>0</v>
      </c>
      <c r="L7076" s="8">
        <v>471153.61999999994</v>
      </c>
      <c r="M7076" s="8">
        <v>0</v>
      </c>
      <c r="N7076" s="8">
        <v>582203.64</v>
      </c>
      <c r="O7076" s="8">
        <v>1050.75</v>
      </c>
      <c r="P7076" s="8">
        <v>63163.6</v>
      </c>
      <c r="Q7076" s="8">
        <v>766.54</v>
      </c>
      <c r="R7076" s="8">
        <v>587.42999999999995</v>
      </c>
      <c r="S7076" s="8">
        <v>943772.28999999969</v>
      </c>
      <c r="T7076" s="8">
        <v>85482.459999999992</v>
      </c>
      <c r="U7076" s="8">
        <v>215548.16999999998</v>
      </c>
      <c r="V7076" s="8">
        <v>0</v>
      </c>
      <c r="W7076" s="8">
        <v>104300</v>
      </c>
      <c r="X7076" s="8">
        <v>0</v>
      </c>
      <c r="Y7076" s="8">
        <v>0</v>
      </c>
      <c r="Z7076" s="8">
        <v>0</v>
      </c>
      <c r="AA7076" s="8">
        <v>151183.12</v>
      </c>
      <c r="AB7076" s="8">
        <v>262233.14</v>
      </c>
      <c r="AC7076" s="9">
        <f t="shared" si="664"/>
        <v>-111050.02000000002</v>
      </c>
      <c r="AD7076" s="5" t="str">
        <f>$C7076&amp;" "&amp;VLOOKUP(C7076,Tegevusalad!$A$1:$B$89,2,FALSE)</f>
        <v>51 ÕHUTRANSPORT</v>
      </c>
      <c r="AE7076" s="6">
        <f t="shared" si="660"/>
        <v>1198885.2900000003</v>
      </c>
      <c r="AF7076" s="6">
        <f t="shared" si="661"/>
        <v>1749381.1400000006</v>
      </c>
      <c r="AG7076" s="6">
        <f t="shared" si="662"/>
        <v>1043539.2199999995</v>
      </c>
      <c r="AH7076" s="6">
        <f t="shared" si="663"/>
        <v>2913955.35</v>
      </c>
      <c r="AI7076" s="6">
        <f t="shared" si="665"/>
        <v>1043539.2199999995</v>
      </c>
    </row>
    <row r="7077" spans="1:35">
      <c r="A7077" s="3">
        <v>2020</v>
      </c>
      <c r="B7077" s="3">
        <v>12</v>
      </c>
      <c r="C7077" s="4">
        <v>52</v>
      </c>
      <c r="D7077" s="3">
        <v>1510</v>
      </c>
      <c r="E7077" s="8">
        <v>111511441.99999993</v>
      </c>
      <c r="F7077" s="8">
        <v>12655.050000000001</v>
      </c>
      <c r="G7077" s="8">
        <v>147934684.23999989</v>
      </c>
      <c r="H7077" s="8">
        <v>32180403.109999992</v>
      </c>
      <c r="I7077" s="8">
        <v>774019.41</v>
      </c>
      <c r="J7077" s="8">
        <v>2293978.62</v>
      </c>
      <c r="K7077" s="8">
        <v>0</v>
      </c>
      <c r="L7077" s="8">
        <v>22303427.329999987</v>
      </c>
      <c r="M7077" s="8">
        <v>55062.960000000006</v>
      </c>
      <c r="N7077" s="8">
        <v>26277565.979999945</v>
      </c>
      <c r="O7077" s="8">
        <v>154837.02000000002</v>
      </c>
      <c r="P7077" s="8">
        <v>5097606.8099999968</v>
      </c>
      <c r="Q7077" s="8">
        <v>30970.200000000008</v>
      </c>
      <c r="R7077" s="8">
        <v>45543.500000000015</v>
      </c>
      <c r="S7077" s="8">
        <v>34323709.499999993</v>
      </c>
      <c r="T7077" s="8">
        <v>11550040.890000001</v>
      </c>
      <c r="U7077" s="8">
        <v>5497226.9700000007</v>
      </c>
      <c r="V7077" s="8">
        <v>137105.83999999997</v>
      </c>
      <c r="W7077" s="8">
        <v>1068980.53</v>
      </c>
      <c r="X7077" s="8">
        <v>140526.52000000002</v>
      </c>
      <c r="Y7077" s="8">
        <v>10031.039999999999</v>
      </c>
      <c r="Z7077" s="8">
        <v>134.70999999999998</v>
      </c>
      <c r="AA7077" s="8">
        <v>2414588.5399999991</v>
      </c>
      <c r="AB7077" s="8">
        <v>6323767.9000000013</v>
      </c>
      <c r="AC7077" s="9">
        <f t="shared" si="664"/>
        <v>-3909179.3600000022</v>
      </c>
      <c r="AD7077" s="5" t="str">
        <f>$C7077&amp;" "&amp;VLOOKUP(C7077,Tegevusalad!$A$1:$B$89,2,FALSE)</f>
        <v>52 LAONDUS JA VEONDUST ABISTAVAD TEGEVUSALAD</v>
      </c>
      <c r="AE7077" s="6">
        <f t="shared" si="660"/>
        <v>71843687.099999934</v>
      </c>
      <c r="AF7077" s="6">
        <f t="shared" si="661"/>
        <v>91157531.669999719</v>
      </c>
      <c r="AG7077" s="6">
        <f t="shared" si="662"/>
        <v>219778371.33999982</v>
      </c>
      <c r="AH7077" s="6">
        <f t="shared" si="663"/>
        <v>131615547.39999972</v>
      </c>
      <c r="AI7077" s="6">
        <f t="shared" si="665"/>
        <v>219637844.81999981</v>
      </c>
    </row>
    <row r="7078" spans="1:35">
      <c r="A7078" s="3">
        <v>2020</v>
      </c>
      <c r="B7078" s="3">
        <v>12</v>
      </c>
      <c r="C7078" s="4">
        <v>53</v>
      </c>
      <c r="D7078" s="3">
        <v>185</v>
      </c>
      <c r="E7078" s="8">
        <v>15372739.1</v>
      </c>
      <c r="F7078" s="8">
        <v>328653.14</v>
      </c>
      <c r="G7078" s="8">
        <v>7926106.8800000008</v>
      </c>
      <c r="H7078" s="8">
        <v>3395430.2900000005</v>
      </c>
      <c r="I7078" s="8">
        <v>347.8</v>
      </c>
      <c r="J7078" s="8">
        <v>8491.4500000000007</v>
      </c>
      <c r="K7078" s="8">
        <v>0</v>
      </c>
      <c r="L7078" s="8">
        <v>3104126.6099999994</v>
      </c>
      <c r="M7078" s="8">
        <v>0</v>
      </c>
      <c r="N7078" s="8">
        <v>2161102.98</v>
      </c>
      <c r="O7078" s="8">
        <v>106505.54000000001</v>
      </c>
      <c r="P7078" s="8">
        <v>335242.19</v>
      </c>
      <c r="Q7078" s="8">
        <v>12845.98</v>
      </c>
      <c r="R7078" s="8">
        <v>1845.63</v>
      </c>
      <c r="S7078" s="8">
        <v>2411538.0999999996</v>
      </c>
      <c r="T7078" s="8">
        <v>295638.00000000006</v>
      </c>
      <c r="U7078" s="8">
        <v>1505301.2699999998</v>
      </c>
      <c r="V7078" s="8">
        <v>0</v>
      </c>
      <c r="W7078" s="8">
        <v>2851589.92</v>
      </c>
      <c r="X7078" s="8">
        <v>860</v>
      </c>
      <c r="Y7078" s="8">
        <v>0</v>
      </c>
      <c r="Z7078" s="8">
        <v>48858</v>
      </c>
      <c r="AA7078" s="8">
        <v>940404.41</v>
      </c>
      <c r="AB7078" s="8">
        <v>46238.789999999986</v>
      </c>
      <c r="AC7078" s="9">
        <f t="shared" si="664"/>
        <v>894165.62</v>
      </c>
      <c r="AD7078" s="5" t="str">
        <f>$C7078&amp;" "&amp;VLOOKUP(C7078,Tegevusalad!$A$1:$B$89,2,FALSE)</f>
        <v>53 POSTI- JA KULLERITEENISTUS</v>
      </c>
      <c r="AE7078" s="6">
        <f t="shared" ref="AE7078:AE7141" si="666">(E7078+F7078+X7078)-(S7078+U7078)</f>
        <v>11785412.870000001</v>
      </c>
      <c r="AF7078" s="6">
        <f t="shared" ref="AF7078:AF7141" si="667">((N7078+R7078-O7078)/0.2)-S7078-(U7078-V7078)</f>
        <v>6365375.9799999986</v>
      </c>
      <c r="AG7078" s="6">
        <f t="shared" ref="AG7078:AG7141" si="668">(E7078+F7078+G7078+X7078)-(S7078+U7078)</f>
        <v>19711519.75</v>
      </c>
      <c r="AH7078" s="6">
        <f t="shared" ref="AH7078:AH7141" si="669">(N7078+R7078)/0.2</f>
        <v>10814743.049999999</v>
      </c>
      <c r="AI7078" s="6">
        <f t="shared" si="665"/>
        <v>19710659.75</v>
      </c>
    </row>
    <row r="7079" spans="1:35">
      <c r="A7079" s="3">
        <v>2020</v>
      </c>
      <c r="B7079" s="3">
        <v>12</v>
      </c>
      <c r="C7079" s="4">
        <v>55</v>
      </c>
      <c r="D7079" s="3">
        <v>988</v>
      </c>
      <c r="E7079" s="8">
        <v>9145845.5099999961</v>
      </c>
      <c r="F7079" s="8">
        <v>5596500.7000000002</v>
      </c>
      <c r="G7079" s="8">
        <v>970465.02</v>
      </c>
      <c r="H7079" s="8">
        <v>152678.79999999999</v>
      </c>
      <c r="I7079" s="8">
        <v>480</v>
      </c>
      <c r="J7079" s="8">
        <v>8916.3700000000008</v>
      </c>
      <c r="K7079" s="8">
        <v>0</v>
      </c>
      <c r="L7079" s="8">
        <v>2332854.3399999994</v>
      </c>
      <c r="M7079" s="8">
        <v>0</v>
      </c>
      <c r="N7079" s="8">
        <v>2949218.4999999963</v>
      </c>
      <c r="O7079" s="8">
        <v>5357.42</v>
      </c>
      <c r="P7079" s="8">
        <v>253626.7000000001</v>
      </c>
      <c r="Q7079" s="8">
        <v>15792.280000000002</v>
      </c>
      <c r="R7079" s="8">
        <v>5260.5700000000006</v>
      </c>
      <c r="S7079" s="8">
        <v>535452.57999999996</v>
      </c>
      <c r="T7079" s="8">
        <v>45530.319999999985</v>
      </c>
      <c r="U7079" s="8">
        <v>371880.94000000006</v>
      </c>
      <c r="V7079" s="8">
        <v>347059.16000000003</v>
      </c>
      <c r="W7079" s="8">
        <v>1481896.4800000004</v>
      </c>
      <c r="X7079" s="8">
        <v>101947.3</v>
      </c>
      <c r="Y7079" s="8">
        <v>20234.71</v>
      </c>
      <c r="Z7079" s="8">
        <v>62039.58</v>
      </c>
      <c r="AA7079" s="8">
        <v>258514.7</v>
      </c>
      <c r="AB7079" s="8">
        <v>916683.8</v>
      </c>
      <c r="AC7079" s="9">
        <f t="shared" si="664"/>
        <v>-658169.10000000009</v>
      </c>
      <c r="AD7079" s="5" t="str">
        <f>$C7079&amp;" "&amp;VLOOKUP(C7079,Tegevusalad!$A$1:$B$89,2,FALSE)</f>
        <v>55 MAJUTUS</v>
      </c>
      <c r="AE7079" s="6">
        <f t="shared" si="666"/>
        <v>13936959.989999998</v>
      </c>
      <c r="AF7079" s="6">
        <f t="shared" si="667"/>
        <v>14185333.88999998</v>
      </c>
      <c r="AG7079" s="6">
        <f t="shared" si="668"/>
        <v>14907425.009999998</v>
      </c>
      <c r="AH7079" s="6">
        <f t="shared" si="669"/>
        <v>14772395.349999979</v>
      </c>
      <c r="AI7079" s="6">
        <f t="shared" si="665"/>
        <v>14805477.709999997</v>
      </c>
    </row>
    <row r="7080" spans="1:35">
      <c r="A7080" s="3">
        <v>2020</v>
      </c>
      <c r="B7080" s="3">
        <v>12</v>
      </c>
      <c r="C7080" s="4">
        <v>56</v>
      </c>
      <c r="D7080" s="3">
        <v>2456</v>
      </c>
      <c r="E7080" s="8">
        <v>39757040.099999994</v>
      </c>
      <c r="F7080" s="8">
        <v>183753.69000000003</v>
      </c>
      <c r="G7080" s="8">
        <v>692157.56000000017</v>
      </c>
      <c r="H7080" s="8">
        <v>605247.25000000012</v>
      </c>
      <c r="I7080" s="8">
        <v>208293.43999999997</v>
      </c>
      <c r="J7080" s="8">
        <v>-111.4</v>
      </c>
      <c r="K7080" s="8">
        <v>0</v>
      </c>
      <c r="L7080" s="8">
        <v>7967945.9500000002</v>
      </c>
      <c r="M7080" s="8">
        <v>0</v>
      </c>
      <c r="N7080" s="8">
        <v>5502382.6399999997</v>
      </c>
      <c r="O7080" s="8">
        <v>5635.0300000000007</v>
      </c>
      <c r="P7080" s="8">
        <v>199753.93000000005</v>
      </c>
      <c r="Q7080" s="8">
        <v>25210.120000000006</v>
      </c>
      <c r="R7080" s="8">
        <v>7197.2700000000032</v>
      </c>
      <c r="S7080" s="8">
        <v>2139781.5299999989</v>
      </c>
      <c r="T7080" s="8">
        <v>1309310.1499999997</v>
      </c>
      <c r="U7080" s="8">
        <v>162716.57999999996</v>
      </c>
      <c r="V7080" s="8">
        <v>286.52</v>
      </c>
      <c r="W7080" s="8">
        <v>269889.98000000004</v>
      </c>
      <c r="X7080" s="8">
        <v>132.15</v>
      </c>
      <c r="Y7080" s="8">
        <v>817.13</v>
      </c>
      <c r="Z7080" s="8">
        <v>8294.52</v>
      </c>
      <c r="AA7080" s="8">
        <v>2813718.0400000005</v>
      </c>
      <c r="AB7080" s="8">
        <v>355632.11999999982</v>
      </c>
      <c r="AC7080" s="9">
        <f t="shared" si="664"/>
        <v>2458085.9200000009</v>
      </c>
      <c r="AD7080" s="5" t="str">
        <f>$C7080&amp;" "&amp;VLOOKUP(C7080,Tegevusalad!$A$1:$B$89,2,FALSE)</f>
        <v>56 TOIDU JA JOOGI SERVEERIMINE</v>
      </c>
      <c r="AE7080" s="6">
        <f t="shared" si="666"/>
        <v>37638427.829999991</v>
      </c>
      <c r="AF7080" s="6">
        <f t="shared" si="667"/>
        <v>25217512.809999999</v>
      </c>
      <c r="AG7080" s="6">
        <f t="shared" si="668"/>
        <v>38330585.389999993</v>
      </c>
      <c r="AH7080" s="6">
        <f t="shared" si="669"/>
        <v>27547899.549999993</v>
      </c>
      <c r="AI7080" s="6">
        <f t="shared" si="665"/>
        <v>38330453.239999995</v>
      </c>
    </row>
    <row r="7081" spans="1:35">
      <c r="A7081" s="3">
        <v>2020</v>
      </c>
      <c r="B7081" s="3">
        <v>12</v>
      </c>
      <c r="C7081" s="4">
        <v>58</v>
      </c>
      <c r="D7081" s="3">
        <v>696</v>
      </c>
      <c r="E7081" s="8">
        <v>11563312.110000007</v>
      </c>
      <c r="F7081" s="8">
        <v>8425126.3299999945</v>
      </c>
      <c r="G7081" s="8">
        <v>8668813.1800000016</v>
      </c>
      <c r="H7081" s="8">
        <v>3600163.6599999997</v>
      </c>
      <c r="I7081" s="8">
        <v>109950.95</v>
      </c>
      <c r="J7081" s="8">
        <v>47299.93</v>
      </c>
      <c r="K7081" s="8">
        <v>0</v>
      </c>
      <c r="L7081" s="8">
        <v>3070923.8600000003</v>
      </c>
      <c r="M7081" s="8">
        <v>0</v>
      </c>
      <c r="N7081" s="8">
        <v>2379600.1000000034</v>
      </c>
      <c r="O7081" s="8">
        <v>9733.68</v>
      </c>
      <c r="P7081" s="8">
        <v>51129.850000000006</v>
      </c>
      <c r="Q7081" s="8">
        <v>5726.6500000000005</v>
      </c>
      <c r="R7081" s="8">
        <v>4134.88</v>
      </c>
      <c r="S7081" s="8">
        <v>2744139.1300000022</v>
      </c>
      <c r="T7081" s="8">
        <v>119525.51999999999</v>
      </c>
      <c r="U7081" s="8">
        <v>1428923.8399999999</v>
      </c>
      <c r="V7081" s="8">
        <v>28.21</v>
      </c>
      <c r="W7081" s="8">
        <v>32040.480000000003</v>
      </c>
      <c r="X7081" s="8">
        <v>0</v>
      </c>
      <c r="Y7081" s="8">
        <v>65.820000000000007</v>
      </c>
      <c r="Z7081" s="8">
        <v>5534.02</v>
      </c>
      <c r="AA7081" s="8">
        <v>814945.38000000012</v>
      </c>
      <c r="AB7081" s="8">
        <v>129089.83000000066</v>
      </c>
      <c r="AC7081" s="9">
        <f t="shared" si="664"/>
        <v>685855.54999999946</v>
      </c>
      <c r="AD7081" s="5" t="str">
        <f>$C7081&amp;" "&amp;VLOOKUP(C7081,Tegevusalad!$A$1:$B$89,2,FALSE)</f>
        <v>58 KIRJASTAMINE</v>
      </c>
      <c r="AE7081" s="6">
        <f t="shared" si="666"/>
        <v>15815375.469999999</v>
      </c>
      <c r="AF7081" s="6">
        <f t="shared" si="667"/>
        <v>7696971.7400000123</v>
      </c>
      <c r="AG7081" s="6">
        <f t="shared" si="668"/>
        <v>24484188.650000002</v>
      </c>
      <c r="AH7081" s="6">
        <f t="shared" si="669"/>
        <v>11918674.900000015</v>
      </c>
      <c r="AI7081" s="6">
        <f t="shared" si="665"/>
        <v>24484188.650000002</v>
      </c>
    </row>
    <row r="7082" spans="1:35">
      <c r="A7082" s="3">
        <v>2020</v>
      </c>
      <c r="B7082" s="3">
        <v>12</v>
      </c>
      <c r="C7082" s="4">
        <v>59</v>
      </c>
      <c r="D7082" s="3">
        <v>667</v>
      </c>
      <c r="E7082" s="8">
        <v>7670489.5800000047</v>
      </c>
      <c r="F7082" s="8">
        <v>21503.42</v>
      </c>
      <c r="G7082" s="8">
        <v>3039861.9499999997</v>
      </c>
      <c r="H7082" s="8">
        <v>2437486.5299999993</v>
      </c>
      <c r="I7082" s="8">
        <v>55123.270000000004</v>
      </c>
      <c r="J7082" s="8">
        <v>160.79000000000002</v>
      </c>
      <c r="K7082" s="8">
        <v>0</v>
      </c>
      <c r="L7082" s="8">
        <v>1536033.25</v>
      </c>
      <c r="M7082" s="8">
        <v>0</v>
      </c>
      <c r="N7082" s="8">
        <v>1136731.6899999992</v>
      </c>
      <c r="O7082" s="8">
        <v>31.130000000000003</v>
      </c>
      <c r="P7082" s="8">
        <v>37397.619999999995</v>
      </c>
      <c r="Q7082" s="8">
        <v>12328.14</v>
      </c>
      <c r="R7082" s="8">
        <v>4614.7999999999993</v>
      </c>
      <c r="S7082" s="8">
        <v>866114.45999999985</v>
      </c>
      <c r="T7082" s="8">
        <v>152803.91999999998</v>
      </c>
      <c r="U7082" s="8">
        <v>59764.89</v>
      </c>
      <c r="V7082" s="8">
        <v>208.67000000000002</v>
      </c>
      <c r="W7082" s="8">
        <v>32527.19</v>
      </c>
      <c r="X7082" s="8">
        <v>0</v>
      </c>
      <c r="Y7082" s="8">
        <v>53818.700000000004</v>
      </c>
      <c r="Z7082" s="8">
        <v>0</v>
      </c>
      <c r="AA7082" s="8">
        <v>820929.39999999956</v>
      </c>
      <c r="AB7082" s="8">
        <v>367809.14</v>
      </c>
      <c r="AC7082" s="9">
        <f t="shared" si="664"/>
        <v>453120.25999999954</v>
      </c>
      <c r="AD7082" s="5" t="str">
        <f>$C7082&amp;" "&amp;VLOOKUP(C7082,Tegevusalad!$A$1:$B$89,2,FALSE)</f>
        <v>59 KINOFILMIDE, VIDEOTE JA TELESAADETE TOOTMINE; HELISALVESTISTE JA MUUSIKA KIRJASTAMINE</v>
      </c>
      <c r="AE7082" s="6">
        <f t="shared" si="666"/>
        <v>6766113.650000005</v>
      </c>
      <c r="AF7082" s="6">
        <f t="shared" si="667"/>
        <v>4780906.1199999973</v>
      </c>
      <c r="AG7082" s="6">
        <f t="shared" si="668"/>
        <v>9805975.6000000052</v>
      </c>
      <c r="AH7082" s="6">
        <f t="shared" si="669"/>
        <v>5706732.4499999965</v>
      </c>
      <c r="AI7082" s="6">
        <f t="shared" si="665"/>
        <v>9805975.6000000052</v>
      </c>
    </row>
    <row r="7083" spans="1:35">
      <c r="A7083" s="3">
        <v>2020</v>
      </c>
      <c r="B7083" s="3">
        <v>12</v>
      </c>
      <c r="C7083" s="4">
        <v>60</v>
      </c>
      <c r="D7083" s="3">
        <v>32</v>
      </c>
      <c r="E7083" s="8">
        <v>472275.56999999995</v>
      </c>
      <c r="F7083" s="8">
        <v>115333.27</v>
      </c>
      <c r="G7083" s="8">
        <v>45809.11</v>
      </c>
      <c r="H7083" s="8">
        <v>36036.1</v>
      </c>
      <c r="I7083" s="8">
        <v>0</v>
      </c>
      <c r="J7083" s="8">
        <v>0</v>
      </c>
      <c r="K7083" s="8">
        <v>0</v>
      </c>
      <c r="L7083" s="8">
        <v>104835.09999999998</v>
      </c>
      <c r="M7083" s="8">
        <v>0</v>
      </c>
      <c r="N7083" s="8">
        <v>57940.519999999982</v>
      </c>
      <c r="O7083" s="8">
        <v>0</v>
      </c>
      <c r="P7083" s="8">
        <v>754.81000000000006</v>
      </c>
      <c r="Q7083" s="8">
        <v>386.12</v>
      </c>
      <c r="R7083" s="8">
        <v>68.23</v>
      </c>
      <c r="S7083" s="8">
        <v>12437.23</v>
      </c>
      <c r="T7083" s="8">
        <v>96.14</v>
      </c>
      <c r="U7083" s="8">
        <v>0</v>
      </c>
      <c r="V7083" s="8">
        <v>0</v>
      </c>
      <c r="W7083" s="8">
        <v>1347.03</v>
      </c>
      <c r="X7083" s="8">
        <v>0</v>
      </c>
      <c r="Y7083" s="8">
        <v>0</v>
      </c>
      <c r="Z7083" s="8">
        <v>0</v>
      </c>
      <c r="AA7083" s="8">
        <v>55017.17</v>
      </c>
      <c r="AB7083" s="8">
        <v>8122.59</v>
      </c>
      <c r="AC7083" s="9">
        <f t="shared" si="664"/>
        <v>46894.58</v>
      </c>
      <c r="AD7083" s="5" t="str">
        <f>$C7083&amp;" "&amp;VLOOKUP(C7083,Tegevusalad!$A$1:$B$89,2,FALSE)</f>
        <v>60 PROGRAMMID JA RINGHÄÄLING</v>
      </c>
      <c r="AE7083" s="6">
        <f t="shared" si="666"/>
        <v>575171.61</v>
      </c>
      <c r="AF7083" s="6">
        <f t="shared" si="667"/>
        <v>277606.5199999999</v>
      </c>
      <c r="AG7083" s="6">
        <f t="shared" si="668"/>
        <v>620980.72</v>
      </c>
      <c r="AH7083" s="6">
        <f t="shared" si="669"/>
        <v>290043.74999999988</v>
      </c>
      <c r="AI7083" s="6">
        <f t="shared" si="665"/>
        <v>620980.72</v>
      </c>
    </row>
    <row r="7084" spans="1:35">
      <c r="A7084" s="3">
        <v>2020</v>
      </c>
      <c r="B7084" s="3">
        <v>12</v>
      </c>
      <c r="C7084" s="4">
        <v>61</v>
      </c>
      <c r="D7084" s="3">
        <v>204</v>
      </c>
      <c r="E7084" s="8">
        <v>107569629.59999999</v>
      </c>
      <c r="F7084" s="8">
        <v>59574.68</v>
      </c>
      <c r="G7084" s="8">
        <v>28268004.390000001</v>
      </c>
      <c r="H7084" s="8">
        <v>23741039.689999994</v>
      </c>
      <c r="I7084" s="8">
        <v>70247.070000000007</v>
      </c>
      <c r="J7084" s="8">
        <v>2102.41</v>
      </c>
      <c r="K7084" s="8">
        <v>974.17000000000007</v>
      </c>
      <c r="L7084" s="8">
        <v>21519287.620000005</v>
      </c>
      <c r="M7084" s="8">
        <v>0</v>
      </c>
      <c r="N7084" s="8">
        <v>15316562.299999999</v>
      </c>
      <c r="O7084" s="8">
        <v>106145.46999999999</v>
      </c>
      <c r="P7084" s="8">
        <v>1536195.2800000003</v>
      </c>
      <c r="Q7084" s="8">
        <v>7558.5199999999995</v>
      </c>
      <c r="R7084" s="8">
        <v>6522.9100000000008</v>
      </c>
      <c r="S7084" s="8">
        <v>35537925.370000005</v>
      </c>
      <c r="T7084" s="8">
        <v>10433311.799999997</v>
      </c>
      <c r="U7084" s="8">
        <v>5405068.5199999996</v>
      </c>
      <c r="V7084" s="8">
        <v>110.84</v>
      </c>
      <c r="W7084" s="8">
        <v>448846.99</v>
      </c>
      <c r="X7084" s="8">
        <v>2990.5699999999997</v>
      </c>
      <c r="Y7084" s="8">
        <v>15200.380000000001</v>
      </c>
      <c r="Z7084" s="8">
        <v>662.48</v>
      </c>
      <c r="AA7084" s="8">
        <v>7323079.0699999994</v>
      </c>
      <c r="AB7084" s="8">
        <v>1105815.8500000001</v>
      </c>
      <c r="AC7084" s="9">
        <f t="shared" si="664"/>
        <v>6217263.2199999988</v>
      </c>
      <c r="AD7084" s="5" t="str">
        <f>$C7084&amp;" "&amp;VLOOKUP(C7084,Tegevusalad!$A$1:$B$89,2,FALSE)</f>
        <v>61 TELEKOMMUNIKATSIOON</v>
      </c>
      <c r="AE7084" s="6">
        <f t="shared" si="666"/>
        <v>66689200.959999993</v>
      </c>
      <c r="AF7084" s="6">
        <f t="shared" si="667"/>
        <v>35141815.649999984</v>
      </c>
      <c r="AG7084" s="6">
        <f t="shared" si="668"/>
        <v>94957205.350000009</v>
      </c>
      <c r="AH7084" s="6">
        <f t="shared" si="669"/>
        <v>76615426.049999997</v>
      </c>
      <c r="AI7084" s="6">
        <f t="shared" si="665"/>
        <v>94954214.780000016</v>
      </c>
    </row>
    <row r="7085" spans="1:35">
      <c r="A7085" s="3">
        <v>2020</v>
      </c>
      <c r="B7085" s="3">
        <v>12</v>
      </c>
      <c r="C7085" s="4">
        <v>62</v>
      </c>
      <c r="D7085" s="3">
        <v>5128</v>
      </c>
      <c r="E7085" s="8">
        <v>134383673.78999996</v>
      </c>
      <c r="F7085" s="8">
        <v>43397.330000000009</v>
      </c>
      <c r="G7085" s="8">
        <v>164491921.54999977</v>
      </c>
      <c r="H7085" s="8">
        <v>72713212.64000003</v>
      </c>
      <c r="I7085" s="8">
        <v>2486795.1300000004</v>
      </c>
      <c r="J7085" s="8">
        <v>4600686.0300000021</v>
      </c>
      <c r="K7085" s="8">
        <v>18000</v>
      </c>
      <c r="L7085" s="8">
        <v>26880640.740000024</v>
      </c>
      <c r="M7085" s="8">
        <v>2278.81</v>
      </c>
      <c r="N7085" s="8">
        <v>19566573.140000336</v>
      </c>
      <c r="O7085" s="8">
        <v>12807.220000000003</v>
      </c>
      <c r="P7085" s="8">
        <v>504101.04999999976</v>
      </c>
      <c r="Q7085" s="8">
        <v>32406.720000000008</v>
      </c>
      <c r="R7085" s="8">
        <v>30448.390000000018</v>
      </c>
      <c r="S7085" s="8">
        <v>47775977.880000025</v>
      </c>
      <c r="T7085" s="8">
        <v>5056180.580000001</v>
      </c>
      <c r="U7085" s="8">
        <v>21987522.979999974</v>
      </c>
      <c r="V7085" s="8">
        <v>365.34000000000003</v>
      </c>
      <c r="W7085" s="8">
        <v>2465449.6299999985</v>
      </c>
      <c r="X7085" s="8">
        <v>0</v>
      </c>
      <c r="Y7085" s="8">
        <v>345029.44999999995</v>
      </c>
      <c r="Z7085" s="8">
        <v>0.01</v>
      </c>
      <c r="AA7085" s="8">
        <v>9876067.1100000013</v>
      </c>
      <c r="AB7085" s="8">
        <v>2214691.2600000324</v>
      </c>
      <c r="AC7085" s="9">
        <f t="shared" si="664"/>
        <v>7661375.8499999689</v>
      </c>
      <c r="AD7085" s="5" t="str">
        <f>$C7085&amp;" "&amp;VLOOKUP(C7085,Tegevusalad!$A$1:$B$89,2,FALSE)</f>
        <v>62 PROGRAMMEERIMINE, KONSULTATSIOONID JMS TEGEVUSED</v>
      </c>
      <c r="AE7085" s="6">
        <f t="shared" si="666"/>
        <v>64663570.259999976</v>
      </c>
      <c r="AF7085" s="6">
        <f t="shared" si="667"/>
        <v>28157936.030001681</v>
      </c>
      <c r="AG7085" s="6">
        <f t="shared" si="668"/>
        <v>229155491.8099997</v>
      </c>
      <c r="AH7085" s="6">
        <f t="shared" si="669"/>
        <v>97985107.650001675</v>
      </c>
      <c r="AI7085" s="6">
        <f t="shared" si="665"/>
        <v>229155491.8099997</v>
      </c>
    </row>
    <row r="7086" spans="1:35">
      <c r="A7086" s="3">
        <v>2020</v>
      </c>
      <c r="B7086" s="3">
        <v>12</v>
      </c>
      <c r="C7086" s="4">
        <v>63</v>
      </c>
      <c r="D7086" s="3">
        <v>1103</v>
      </c>
      <c r="E7086" s="8">
        <v>15248457.720000016</v>
      </c>
      <c r="F7086" s="8">
        <v>57898.06</v>
      </c>
      <c r="G7086" s="8">
        <v>17532284.999999993</v>
      </c>
      <c r="H7086" s="8">
        <v>6584160.5699999994</v>
      </c>
      <c r="I7086" s="8">
        <v>106097.00000000001</v>
      </c>
      <c r="J7086" s="8">
        <v>246753.39</v>
      </c>
      <c r="K7086" s="8">
        <v>0</v>
      </c>
      <c r="L7086" s="8">
        <v>3054902.3699999982</v>
      </c>
      <c r="M7086" s="8">
        <v>0</v>
      </c>
      <c r="N7086" s="8">
        <v>2778446.0000000028</v>
      </c>
      <c r="O7086" s="8">
        <v>6941.02</v>
      </c>
      <c r="P7086" s="8">
        <v>479509.81000000006</v>
      </c>
      <c r="Q7086" s="8">
        <v>8306.2199999999957</v>
      </c>
      <c r="R7086" s="8">
        <v>6447.2699999999986</v>
      </c>
      <c r="S7086" s="8">
        <v>4670982.6900000013</v>
      </c>
      <c r="T7086" s="8">
        <v>549476.43000000017</v>
      </c>
      <c r="U7086" s="8">
        <v>2775789.33</v>
      </c>
      <c r="V7086" s="8">
        <v>594</v>
      </c>
      <c r="W7086" s="8">
        <v>18211471.07</v>
      </c>
      <c r="X7086" s="8">
        <v>0</v>
      </c>
      <c r="Y7086" s="8">
        <v>8390.49</v>
      </c>
      <c r="Z7086" s="8">
        <v>16060.080000000002</v>
      </c>
      <c r="AA7086" s="8">
        <v>1032225.0499999999</v>
      </c>
      <c r="AB7086" s="8">
        <v>763438.27000000153</v>
      </c>
      <c r="AC7086" s="9">
        <f t="shared" si="664"/>
        <v>268786.7799999984</v>
      </c>
      <c r="AD7086" s="5" t="str">
        <f>$C7086&amp;" "&amp;VLOOKUP(C7086,Tegevusalad!$A$1:$B$89,2,FALSE)</f>
        <v>63 INFOALANE TEGEVUS</v>
      </c>
      <c r="AE7086" s="6">
        <f t="shared" si="666"/>
        <v>7859583.7600000147</v>
      </c>
      <c r="AF7086" s="6">
        <f t="shared" si="667"/>
        <v>6443583.2300000116</v>
      </c>
      <c r="AG7086" s="6">
        <f t="shared" si="668"/>
        <v>25391868.760000005</v>
      </c>
      <c r="AH7086" s="6">
        <f t="shared" si="669"/>
        <v>13924466.350000013</v>
      </c>
      <c r="AI7086" s="6">
        <f t="shared" si="665"/>
        <v>25391868.760000005</v>
      </c>
    </row>
    <row r="7087" spans="1:35">
      <c r="A7087" s="3">
        <v>2020</v>
      </c>
      <c r="B7087" s="3">
        <v>12</v>
      </c>
      <c r="C7087" s="4">
        <v>64</v>
      </c>
      <c r="D7087" s="3">
        <v>702</v>
      </c>
      <c r="E7087" s="8">
        <v>140260006.78000006</v>
      </c>
      <c r="F7087" s="8">
        <v>2793.0899999999997</v>
      </c>
      <c r="G7087" s="8">
        <v>16676922.979999999</v>
      </c>
      <c r="H7087" s="8">
        <v>12895032</v>
      </c>
      <c r="I7087" s="8">
        <v>1018783.9799999999</v>
      </c>
      <c r="J7087" s="8">
        <v>203060.01</v>
      </c>
      <c r="K7087" s="8">
        <v>0</v>
      </c>
      <c r="L7087" s="8">
        <v>28052252.749999974</v>
      </c>
      <c r="M7087" s="8">
        <v>0</v>
      </c>
      <c r="N7087" s="8">
        <v>24785587.959999967</v>
      </c>
      <c r="O7087" s="8">
        <v>26098.010000000002</v>
      </c>
      <c r="P7087" s="8">
        <v>1584228.32</v>
      </c>
      <c r="Q7087" s="8">
        <v>9238.83</v>
      </c>
      <c r="R7087" s="8">
        <v>8637.86</v>
      </c>
      <c r="S7087" s="8">
        <v>18691873.920000006</v>
      </c>
      <c r="T7087" s="8">
        <v>2863677.52</v>
      </c>
      <c r="U7087" s="8">
        <v>2882171.9400000013</v>
      </c>
      <c r="V7087" s="8">
        <v>82487.06</v>
      </c>
      <c r="W7087" s="8">
        <v>89466559.109999955</v>
      </c>
      <c r="X7087" s="8">
        <v>45576.12</v>
      </c>
      <c r="Y7087" s="8">
        <v>211288.59999999998</v>
      </c>
      <c r="Z7087" s="8">
        <v>460902.80000000005</v>
      </c>
      <c r="AA7087" s="8">
        <v>5058396.4700000016</v>
      </c>
      <c r="AB7087" s="8">
        <v>2041345.88</v>
      </c>
      <c r="AC7087" s="9">
        <f t="shared" si="664"/>
        <v>3017050.5900000017</v>
      </c>
      <c r="AD7087" s="5" t="str">
        <f>$C7087&amp;" "&amp;VLOOKUP(C7087,Tegevusalad!$A$1:$B$89,2,FALSE)</f>
        <v>64 FINANTSTEENUSTE OSUTAMINE, V.A KINDLUSTUS JA PENSIONIFONDID</v>
      </c>
      <c r="AE7087" s="6">
        <f t="shared" si="666"/>
        <v>118734330.13000005</v>
      </c>
      <c r="AF7087" s="6">
        <f t="shared" si="667"/>
        <v>102349080.24999982</v>
      </c>
      <c r="AG7087" s="6">
        <f t="shared" si="668"/>
        <v>135411253.11000004</v>
      </c>
      <c r="AH7087" s="6">
        <f t="shared" si="669"/>
        <v>123971129.09999983</v>
      </c>
      <c r="AI7087" s="6">
        <f t="shared" si="665"/>
        <v>135365676.99000004</v>
      </c>
    </row>
    <row r="7088" spans="1:35">
      <c r="A7088" s="3">
        <v>2020</v>
      </c>
      <c r="B7088" s="3">
        <v>12</v>
      </c>
      <c r="C7088" s="4">
        <v>65</v>
      </c>
      <c r="D7088" s="3">
        <v>18</v>
      </c>
      <c r="E7088" s="8">
        <v>1625418.53</v>
      </c>
      <c r="F7088" s="8">
        <v>4003.12</v>
      </c>
      <c r="G7088" s="8">
        <v>371602.33</v>
      </c>
      <c r="H7088" s="8">
        <v>371602.33</v>
      </c>
      <c r="I7088" s="8">
        <v>0</v>
      </c>
      <c r="J7088" s="8">
        <v>0</v>
      </c>
      <c r="K7088" s="8">
        <v>0</v>
      </c>
      <c r="L7088" s="8">
        <v>325444.00000000006</v>
      </c>
      <c r="M7088" s="8">
        <v>0</v>
      </c>
      <c r="N7088" s="8">
        <v>17470.990000000002</v>
      </c>
      <c r="O7088" s="8">
        <v>0</v>
      </c>
      <c r="P7088" s="8">
        <v>0</v>
      </c>
      <c r="Q7088" s="8">
        <v>228.06</v>
      </c>
      <c r="R7088" s="8">
        <v>0</v>
      </c>
      <c r="S7088" s="8">
        <v>1546143.07</v>
      </c>
      <c r="T7088" s="8">
        <v>8010.2</v>
      </c>
      <c r="U7088" s="8">
        <v>14993.25</v>
      </c>
      <c r="V7088" s="8">
        <v>0</v>
      </c>
      <c r="W7088" s="8">
        <v>30400166.409999996</v>
      </c>
      <c r="X7088" s="8">
        <v>0</v>
      </c>
      <c r="Y7088" s="8">
        <v>0</v>
      </c>
      <c r="Z7088" s="8">
        <v>0</v>
      </c>
      <c r="AA7088" s="8">
        <v>307973.00999999995</v>
      </c>
      <c r="AB7088" s="8">
        <v>0</v>
      </c>
      <c r="AC7088" s="9">
        <f t="shared" si="664"/>
        <v>307973.00999999995</v>
      </c>
      <c r="AD7088" s="5" t="str">
        <f>$C7088&amp;" "&amp;VLOOKUP(C7088,Tegevusalad!$A$1:$B$89,2,FALSE)</f>
        <v>65 KINDLUSTUS, EDASIKINDLUSTUS JA PENSIONIFONDID, V.A KOHUSTUSLIK SOTSIAALKINDLUSTUS</v>
      </c>
      <c r="AE7088" s="6">
        <f t="shared" si="666"/>
        <v>68285.330000000075</v>
      </c>
      <c r="AF7088" s="6">
        <f t="shared" si="667"/>
        <v>-1473781.37</v>
      </c>
      <c r="AG7088" s="6">
        <f t="shared" si="668"/>
        <v>439887.66000000015</v>
      </c>
      <c r="AH7088" s="6">
        <f t="shared" si="669"/>
        <v>87354.95</v>
      </c>
      <c r="AI7088" s="6">
        <f t="shared" si="665"/>
        <v>439887.66000000015</v>
      </c>
    </row>
    <row r="7089" spans="1:35">
      <c r="A7089" s="3">
        <v>2020</v>
      </c>
      <c r="B7089" s="3">
        <v>12</v>
      </c>
      <c r="C7089" s="4">
        <v>66</v>
      </c>
      <c r="D7089" s="3">
        <v>365</v>
      </c>
      <c r="E7089" s="8">
        <v>5771673.8500000015</v>
      </c>
      <c r="F7089" s="8">
        <v>2829.42</v>
      </c>
      <c r="G7089" s="8">
        <v>3686747.3599999994</v>
      </c>
      <c r="H7089" s="8">
        <v>1241542.8199999998</v>
      </c>
      <c r="I7089" s="8">
        <v>95457.239999999991</v>
      </c>
      <c r="J7089" s="8">
        <v>35893.46</v>
      </c>
      <c r="K7089" s="8">
        <v>0</v>
      </c>
      <c r="L7089" s="8">
        <v>1154589.47</v>
      </c>
      <c r="M7089" s="8">
        <v>0</v>
      </c>
      <c r="N7089" s="8">
        <v>1285378.6300000013</v>
      </c>
      <c r="O7089" s="8">
        <v>16705.570000000003</v>
      </c>
      <c r="P7089" s="8">
        <v>630916.84000000008</v>
      </c>
      <c r="Q7089" s="8">
        <v>3791.5899999999992</v>
      </c>
      <c r="R7089" s="8">
        <v>3245.38</v>
      </c>
      <c r="S7089" s="8">
        <v>3032288.4699999993</v>
      </c>
      <c r="T7089" s="8">
        <v>134647.21000000002</v>
      </c>
      <c r="U7089" s="8">
        <v>547668.99</v>
      </c>
      <c r="V7089" s="8">
        <v>0</v>
      </c>
      <c r="W7089" s="8">
        <v>16916230.729999993</v>
      </c>
      <c r="X7089" s="8">
        <v>1050.6100000000001</v>
      </c>
      <c r="Y7089" s="8">
        <v>132537.14000000001</v>
      </c>
      <c r="Z7089" s="8">
        <v>27223.570000000003</v>
      </c>
      <c r="AA7089" s="8">
        <v>641794.38999999978</v>
      </c>
      <c r="AB7089" s="8">
        <v>667269.97999999986</v>
      </c>
      <c r="AC7089" s="9">
        <f t="shared" si="664"/>
        <v>-25475.590000000084</v>
      </c>
      <c r="AD7089" s="5" t="str">
        <f>$C7089&amp;" "&amp;VLOOKUP(C7089,Tegevusalad!$A$1:$B$89,2,FALSE)</f>
        <v>66 FINANTSTEENUSTE JA KINDLUSTUSTEGEVUSE ABITEGEVUSALAD</v>
      </c>
      <c r="AE7089" s="6">
        <f t="shared" si="666"/>
        <v>2195596.4200000027</v>
      </c>
      <c r="AF7089" s="6">
        <f t="shared" si="667"/>
        <v>2779634.7400000058</v>
      </c>
      <c r="AG7089" s="6">
        <f t="shared" si="668"/>
        <v>5882343.7800000012</v>
      </c>
      <c r="AH7089" s="6">
        <f t="shared" si="669"/>
        <v>6443120.0500000054</v>
      </c>
      <c r="AI7089" s="6">
        <f t="shared" si="665"/>
        <v>5881293.1700000018</v>
      </c>
    </row>
    <row r="7090" spans="1:35">
      <c r="A7090" s="3">
        <v>2020</v>
      </c>
      <c r="B7090" s="3">
        <v>12</v>
      </c>
      <c r="C7090" s="4">
        <v>68</v>
      </c>
      <c r="D7090" s="3">
        <v>7367</v>
      </c>
      <c r="E7090" s="8">
        <v>233229930.12999994</v>
      </c>
      <c r="F7090" s="8">
        <v>524229.26000000007</v>
      </c>
      <c r="G7090" s="8">
        <v>10690813.300000004</v>
      </c>
      <c r="H7090" s="8">
        <v>4632265.9500000011</v>
      </c>
      <c r="I7090" s="8">
        <v>1973815.64</v>
      </c>
      <c r="J7090" s="8">
        <v>1327852.3699999999</v>
      </c>
      <c r="K7090" s="8">
        <v>3738.14</v>
      </c>
      <c r="L7090" s="8">
        <v>46693166.800000019</v>
      </c>
      <c r="M7090" s="8">
        <v>0</v>
      </c>
      <c r="N7090" s="8">
        <v>36302904.440000087</v>
      </c>
      <c r="O7090" s="8">
        <v>211677.84999999998</v>
      </c>
      <c r="P7090" s="8">
        <v>8725340.0700000022</v>
      </c>
      <c r="Q7090" s="8">
        <v>118851.69999999991</v>
      </c>
      <c r="R7090" s="8">
        <v>41776.350000000013</v>
      </c>
      <c r="S7090" s="8">
        <v>13116052.270000007</v>
      </c>
      <c r="T7090" s="8">
        <v>11181257.550000001</v>
      </c>
      <c r="U7090" s="8">
        <v>13250230.379999995</v>
      </c>
      <c r="V7090" s="8">
        <v>13036811.699999996</v>
      </c>
      <c r="W7090" s="8">
        <v>34038113.610000014</v>
      </c>
      <c r="X7090" s="8">
        <v>15169149.829999998</v>
      </c>
      <c r="Y7090" s="8">
        <v>1147990.0399999998</v>
      </c>
      <c r="Z7090" s="8">
        <v>88974.47</v>
      </c>
      <c r="AA7090" s="8">
        <v>24533024.569999952</v>
      </c>
      <c r="AB7090" s="8">
        <v>13083746.649999972</v>
      </c>
      <c r="AC7090" s="9">
        <f t="shared" si="664"/>
        <v>11449277.919999979</v>
      </c>
      <c r="AD7090" s="5" t="str">
        <f>$C7090&amp;" "&amp;VLOOKUP(C7090,Tegevusalad!$A$1:$B$89,2,FALSE)</f>
        <v>68 KINNISVARAALANE TEGEVUS</v>
      </c>
      <c r="AE7090" s="6">
        <f t="shared" si="666"/>
        <v>222557026.5699999</v>
      </c>
      <c r="AF7090" s="6">
        <f t="shared" si="667"/>
        <v>167335543.75000042</v>
      </c>
      <c r="AG7090" s="6">
        <f t="shared" si="668"/>
        <v>233247839.86999992</v>
      </c>
      <c r="AH7090" s="6">
        <f t="shared" si="669"/>
        <v>181723403.95000044</v>
      </c>
      <c r="AI7090" s="6">
        <f t="shared" si="665"/>
        <v>218078690.03999993</v>
      </c>
    </row>
    <row r="7091" spans="1:35">
      <c r="A7091" s="3">
        <v>2020</v>
      </c>
      <c r="B7091" s="3">
        <v>12</v>
      </c>
      <c r="C7091" s="4">
        <v>69</v>
      </c>
      <c r="D7091" s="3">
        <v>3161</v>
      </c>
      <c r="E7091" s="8">
        <v>32505550.580000021</v>
      </c>
      <c r="F7091" s="8">
        <v>28311.579999999998</v>
      </c>
      <c r="G7091" s="8">
        <v>10328168.150000006</v>
      </c>
      <c r="H7091" s="8">
        <v>7869524.1300000045</v>
      </c>
      <c r="I7091" s="8">
        <v>79577.38</v>
      </c>
      <c r="J7091" s="8">
        <v>3234</v>
      </c>
      <c r="K7091" s="8">
        <v>0</v>
      </c>
      <c r="L7091" s="8">
        <v>6503658.2200000007</v>
      </c>
      <c r="M7091" s="8">
        <v>0</v>
      </c>
      <c r="N7091" s="8">
        <v>2341229.970000003</v>
      </c>
      <c r="O7091" s="8">
        <v>2441.3900000000003</v>
      </c>
      <c r="P7091" s="8">
        <v>181032.73999999996</v>
      </c>
      <c r="Q7091" s="8">
        <v>75643.069999999978</v>
      </c>
      <c r="R7091" s="8">
        <v>35406.959999999977</v>
      </c>
      <c r="S7091" s="8">
        <v>3071620.4000000027</v>
      </c>
      <c r="T7091" s="8">
        <v>256140.29999999996</v>
      </c>
      <c r="U7091" s="8">
        <v>100180.87000000002</v>
      </c>
      <c r="V7091" s="8">
        <v>1212.96</v>
      </c>
      <c r="W7091" s="8">
        <v>580801.30999999994</v>
      </c>
      <c r="X7091" s="8">
        <v>96111.650000000009</v>
      </c>
      <c r="Y7091" s="8">
        <v>4774.4100000000008</v>
      </c>
      <c r="Z7091" s="8">
        <v>9487.82</v>
      </c>
      <c r="AA7091" s="8">
        <v>4438935.4100000057</v>
      </c>
      <c r="AB7091" s="8">
        <v>281220.5699999996</v>
      </c>
      <c r="AC7091" s="9">
        <f t="shared" si="664"/>
        <v>4157714.8400000064</v>
      </c>
      <c r="AD7091" s="5" t="str">
        <f>$C7091&amp;" "&amp;VLOOKUP(C7091,Tegevusalad!$A$1:$B$89,2,FALSE)</f>
        <v>69 JURIIDILISED TOIMINGUD JA ARVEPIDAMINE</v>
      </c>
      <c r="AE7091" s="6">
        <f t="shared" si="666"/>
        <v>29458172.540000014</v>
      </c>
      <c r="AF7091" s="6">
        <f t="shared" si="667"/>
        <v>8700389.3900000118</v>
      </c>
      <c r="AG7091" s="6">
        <f t="shared" si="668"/>
        <v>39786340.69000002</v>
      </c>
      <c r="AH7091" s="6">
        <f t="shared" si="669"/>
        <v>11883184.650000013</v>
      </c>
      <c r="AI7091" s="6">
        <f t="shared" si="665"/>
        <v>39690229.040000021</v>
      </c>
    </row>
    <row r="7092" spans="1:35">
      <c r="A7092" s="3">
        <v>2020</v>
      </c>
      <c r="B7092" s="3">
        <v>12</v>
      </c>
      <c r="C7092" s="4">
        <v>70</v>
      </c>
      <c r="D7092" s="3">
        <v>4146</v>
      </c>
      <c r="E7092" s="8">
        <v>57225471.219999999</v>
      </c>
      <c r="F7092" s="8">
        <v>22634.42</v>
      </c>
      <c r="G7092" s="8">
        <v>82275881.219999969</v>
      </c>
      <c r="H7092" s="8">
        <v>59609930.620000005</v>
      </c>
      <c r="I7092" s="8">
        <v>8315463.9900000012</v>
      </c>
      <c r="J7092" s="8">
        <v>6025745.3999999994</v>
      </c>
      <c r="K7092" s="8">
        <v>0</v>
      </c>
      <c r="L7092" s="8">
        <v>11447131.470000001</v>
      </c>
      <c r="M7092" s="8">
        <v>0</v>
      </c>
      <c r="N7092" s="8">
        <v>8621944.5199999567</v>
      </c>
      <c r="O7092" s="8">
        <v>8876.74</v>
      </c>
      <c r="P7092" s="8">
        <v>995651.0700000003</v>
      </c>
      <c r="Q7092" s="8">
        <v>67455.880000000019</v>
      </c>
      <c r="R7092" s="8">
        <v>36018.489999999991</v>
      </c>
      <c r="S7092" s="8">
        <v>19194337.960000008</v>
      </c>
      <c r="T7092" s="8">
        <v>1159989.4100000001</v>
      </c>
      <c r="U7092" s="8">
        <v>4154321.37</v>
      </c>
      <c r="V7092" s="8">
        <v>93501.82</v>
      </c>
      <c r="W7092" s="8">
        <v>10823675.65</v>
      </c>
      <c r="X7092" s="8">
        <v>138257.16</v>
      </c>
      <c r="Y7092" s="8">
        <v>629596.96</v>
      </c>
      <c r="Z7092" s="8">
        <v>19361.689999999999</v>
      </c>
      <c r="AA7092" s="8">
        <v>4736802.419999999</v>
      </c>
      <c r="AB7092" s="8">
        <v>1301380.2099999953</v>
      </c>
      <c r="AC7092" s="9">
        <f t="shared" si="664"/>
        <v>3435422.2100000037</v>
      </c>
      <c r="AD7092" s="5" t="str">
        <f>$C7092&amp;" "&amp;VLOOKUP(C7092,Tegevusalad!$A$1:$B$89,2,FALSE)</f>
        <v>70 PEAKONTORITE TEGEVUS; JUHTIMISALANE NÕUSTAMINE</v>
      </c>
      <c r="AE7092" s="6">
        <f t="shared" si="666"/>
        <v>34037703.469999984</v>
      </c>
      <c r="AF7092" s="6">
        <f t="shared" si="667"/>
        <v>19990273.839999769</v>
      </c>
      <c r="AG7092" s="6">
        <f t="shared" si="668"/>
        <v>116313584.68999994</v>
      </c>
      <c r="AH7092" s="6">
        <f t="shared" si="669"/>
        <v>43289815.049999781</v>
      </c>
      <c r="AI7092" s="6">
        <f t="shared" si="665"/>
        <v>116175327.52999994</v>
      </c>
    </row>
    <row r="7093" spans="1:35">
      <c r="A7093" s="3">
        <v>2020</v>
      </c>
      <c r="B7093" s="3">
        <v>12</v>
      </c>
      <c r="C7093" s="4">
        <v>71</v>
      </c>
      <c r="D7093" s="3">
        <v>2479</v>
      </c>
      <c r="E7093" s="8">
        <v>44114624.879999988</v>
      </c>
      <c r="F7093" s="8">
        <v>3947.6</v>
      </c>
      <c r="G7093" s="8">
        <v>7992093.4600000009</v>
      </c>
      <c r="H7093" s="8">
        <v>5578596.5599999968</v>
      </c>
      <c r="I7093" s="8">
        <v>977341.07999999984</v>
      </c>
      <c r="J7093" s="8">
        <v>652374.71</v>
      </c>
      <c r="K7093" s="8">
        <v>0</v>
      </c>
      <c r="L7093" s="8">
        <v>8823280.3500000145</v>
      </c>
      <c r="M7093" s="8">
        <v>0</v>
      </c>
      <c r="N7093" s="8">
        <v>4685723.3200000012</v>
      </c>
      <c r="O7093" s="8">
        <v>23470.1</v>
      </c>
      <c r="P7093" s="8">
        <v>303433.00999999989</v>
      </c>
      <c r="Q7093" s="8">
        <v>135319.75999999992</v>
      </c>
      <c r="R7093" s="8">
        <v>35974.419999999976</v>
      </c>
      <c r="S7093" s="8">
        <v>3046247.4600000023</v>
      </c>
      <c r="T7093" s="8">
        <v>1475687.2700000005</v>
      </c>
      <c r="U7093" s="8">
        <v>889641.32</v>
      </c>
      <c r="V7093" s="8">
        <v>2636.2499999999995</v>
      </c>
      <c r="W7093" s="8">
        <v>297441.19</v>
      </c>
      <c r="X7093" s="8">
        <v>1273.4000000000001</v>
      </c>
      <c r="Y7093" s="8">
        <v>24597.190000000002</v>
      </c>
      <c r="Z7093" s="8">
        <v>6550.85</v>
      </c>
      <c r="AA7093" s="8">
        <v>4923385.0600000033</v>
      </c>
      <c r="AB7093" s="8">
        <v>767781.69</v>
      </c>
      <c r="AC7093" s="9">
        <f t="shared" si="664"/>
        <v>4155603.3700000034</v>
      </c>
      <c r="AD7093" s="5" t="str">
        <f>$C7093&amp;" "&amp;VLOOKUP(C7093,Tegevusalad!$A$1:$B$89,2,FALSE)</f>
        <v>71 ARHITEKTI- JA INSENERITEGEVUSED; TEIMIMINE JA ANALÜÜS</v>
      </c>
      <c r="AE7093" s="6">
        <f t="shared" si="666"/>
        <v>40183957.099999987</v>
      </c>
      <c r="AF7093" s="6">
        <f t="shared" si="667"/>
        <v>19557885.670000006</v>
      </c>
      <c r="AG7093" s="6">
        <f t="shared" si="668"/>
        <v>48176050.559999987</v>
      </c>
      <c r="AH7093" s="6">
        <f t="shared" si="669"/>
        <v>23608488.700000003</v>
      </c>
      <c r="AI7093" s="6">
        <f t="shared" si="665"/>
        <v>48174777.159999989</v>
      </c>
    </row>
    <row r="7094" spans="1:35">
      <c r="A7094" s="3">
        <v>2020</v>
      </c>
      <c r="B7094" s="3">
        <v>12</v>
      </c>
      <c r="C7094" s="4">
        <v>72</v>
      </c>
      <c r="D7094" s="3">
        <v>347</v>
      </c>
      <c r="E7094" s="8">
        <v>8767537.4000000022</v>
      </c>
      <c r="F7094" s="8">
        <v>15961.710000000001</v>
      </c>
      <c r="G7094" s="8">
        <v>12694075.219999999</v>
      </c>
      <c r="H7094" s="8">
        <v>10976061.560000001</v>
      </c>
      <c r="I7094" s="8">
        <v>165746.87</v>
      </c>
      <c r="J7094" s="8">
        <v>75684.87</v>
      </c>
      <c r="K7094" s="8">
        <v>0</v>
      </c>
      <c r="L7094" s="8">
        <v>1754944.0100000012</v>
      </c>
      <c r="M7094" s="8">
        <v>339.02</v>
      </c>
      <c r="N7094" s="8">
        <v>1670542.6499999985</v>
      </c>
      <c r="O7094" s="8">
        <v>10774.930000000002</v>
      </c>
      <c r="P7094" s="8">
        <v>60242.960000000006</v>
      </c>
      <c r="Q7094" s="8">
        <v>3796.9000000000005</v>
      </c>
      <c r="R7094" s="8">
        <v>2699.3300000000008</v>
      </c>
      <c r="S7094" s="8">
        <v>3575738.68</v>
      </c>
      <c r="T7094" s="8">
        <v>2951083.05</v>
      </c>
      <c r="U7094" s="8">
        <v>231254.91</v>
      </c>
      <c r="V7094" s="8">
        <v>8.44</v>
      </c>
      <c r="W7094" s="8">
        <v>61704.270000000004</v>
      </c>
      <c r="X7094" s="8">
        <v>0</v>
      </c>
      <c r="Y7094" s="8">
        <v>420.21</v>
      </c>
      <c r="Z7094" s="8">
        <v>7553.07</v>
      </c>
      <c r="AA7094" s="8">
        <v>520545.91000000015</v>
      </c>
      <c r="AB7094" s="8">
        <v>442938.38999999996</v>
      </c>
      <c r="AC7094" s="9">
        <f t="shared" si="664"/>
        <v>77607.520000000193</v>
      </c>
      <c r="AD7094" s="5" t="str">
        <f>$C7094&amp;" "&amp;VLOOKUP(C7094,Tegevusalad!$A$1:$B$89,2,FALSE)</f>
        <v>72 TEADUS- JA ARENDUSTEGEVUS</v>
      </c>
      <c r="AE7094" s="6">
        <f t="shared" si="666"/>
        <v>4976505.5200000033</v>
      </c>
      <c r="AF7094" s="6">
        <f t="shared" si="667"/>
        <v>4505350.0999999931</v>
      </c>
      <c r="AG7094" s="6">
        <f t="shared" si="668"/>
        <v>17670580.740000002</v>
      </c>
      <c r="AH7094" s="6">
        <f t="shared" si="669"/>
        <v>8366209.8999999929</v>
      </c>
      <c r="AI7094" s="6">
        <f t="shared" si="665"/>
        <v>17670580.740000002</v>
      </c>
    </row>
    <row r="7095" spans="1:35">
      <c r="A7095" s="3">
        <v>2020</v>
      </c>
      <c r="B7095" s="3">
        <v>12</v>
      </c>
      <c r="C7095" s="4">
        <v>73</v>
      </c>
      <c r="D7095" s="3">
        <v>1504</v>
      </c>
      <c r="E7095" s="8">
        <v>50530000.519999981</v>
      </c>
      <c r="F7095" s="8">
        <v>3258183.6300000004</v>
      </c>
      <c r="G7095" s="8">
        <v>32180380.210000012</v>
      </c>
      <c r="H7095" s="8">
        <v>19323582.340000018</v>
      </c>
      <c r="I7095" s="8">
        <v>1371534.14</v>
      </c>
      <c r="J7095" s="8">
        <v>7651.93</v>
      </c>
      <c r="K7095" s="8">
        <v>0</v>
      </c>
      <c r="L7095" s="8">
        <v>10399236.620000003</v>
      </c>
      <c r="M7095" s="8">
        <v>0</v>
      </c>
      <c r="N7095" s="8">
        <v>8062579.7499999879</v>
      </c>
      <c r="O7095" s="8">
        <v>24570.149999999998</v>
      </c>
      <c r="P7095" s="8">
        <v>135800.09</v>
      </c>
      <c r="Q7095" s="8">
        <v>38863.819999999985</v>
      </c>
      <c r="R7095" s="8">
        <v>9691.19</v>
      </c>
      <c r="S7095" s="8">
        <v>18175876.520000003</v>
      </c>
      <c r="T7095" s="8">
        <v>2315581.870000001</v>
      </c>
      <c r="U7095" s="8">
        <v>2929624.7900000019</v>
      </c>
      <c r="V7095" s="8">
        <v>4230.91</v>
      </c>
      <c r="W7095" s="8">
        <v>168580.74999999994</v>
      </c>
      <c r="X7095" s="8">
        <v>599.88</v>
      </c>
      <c r="Y7095" s="8">
        <v>2329.16</v>
      </c>
      <c r="Z7095" s="8">
        <v>0</v>
      </c>
      <c r="AA7095" s="8">
        <v>3028789.6100000022</v>
      </c>
      <c r="AB7095" s="8">
        <v>689803.57999999938</v>
      </c>
      <c r="AC7095" s="9">
        <f t="shared" si="664"/>
        <v>2338986.0300000031</v>
      </c>
      <c r="AD7095" s="5" t="str">
        <f>$C7095&amp;" "&amp;VLOOKUP(C7095,Tegevusalad!$A$1:$B$89,2,FALSE)</f>
        <v>73 REKLAAMINDUS JA TURU-UURINGUD</v>
      </c>
      <c r="AE7095" s="6">
        <f t="shared" si="666"/>
        <v>32683282.71999998</v>
      </c>
      <c r="AF7095" s="6">
        <f t="shared" si="667"/>
        <v>19137233.54999993</v>
      </c>
      <c r="AG7095" s="6">
        <f t="shared" si="668"/>
        <v>64863662.929999992</v>
      </c>
      <c r="AH7095" s="6">
        <f t="shared" si="669"/>
        <v>40361354.699999936</v>
      </c>
      <c r="AI7095" s="6">
        <f t="shared" si="665"/>
        <v>64863063.049999997</v>
      </c>
    </row>
    <row r="7096" spans="1:35">
      <c r="A7096" s="3">
        <v>2020</v>
      </c>
      <c r="B7096" s="3">
        <v>12</v>
      </c>
      <c r="C7096" s="4">
        <v>74</v>
      </c>
      <c r="D7096" s="3">
        <v>2366</v>
      </c>
      <c r="E7096" s="8">
        <v>1020929835.790001</v>
      </c>
      <c r="F7096" s="8">
        <v>26429.739999999994</v>
      </c>
      <c r="G7096" s="8">
        <v>10137755.60999999</v>
      </c>
      <c r="H7096" s="8">
        <v>7033238.759999997</v>
      </c>
      <c r="I7096" s="8">
        <v>333339.18</v>
      </c>
      <c r="J7096" s="8">
        <v>253148.34000000003</v>
      </c>
      <c r="K7096" s="8">
        <v>0</v>
      </c>
      <c r="L7096" s="8">
        <v>204188345.98999941</v>
      </c>
      <c r="M7096" s="8">
        <v>43.36</v>
      </c>
      <c r="N7096" s="8">
        <v>202986967.19000056</v>
      </c>
      <c r="O7096" s="8">
        <v>32446.21</v>
      </c>
      <c r="P7096" s="8">
        <v>201030528.4799999</v>
      </c>
      <c r="Q7096" s="8">
        <v>29062.960000000006</v>
      </c>
      <c r="R7096" s="8">
        <v>6374.630000000001</v>
      </c>
      <c r="S7096" s="8">
        <v>1006832130.5300009</v>
      </c>
      <c r="T7096" s="8">
        <v>1042839.9299999995</v>
      </c>
      <c r="U7096" s="8">
        <v>565858.18999999959</v>
      </c>
      <c r="V7096" s="8">
        <v>9649.26</v>
      </c>
      <c r="W7096" s="8">
        <v>4469421.1599999992</v>
      </c>
      <c r="X7096" s="8">
        <v>10910.11</v>
      </c>
      <c r="Y7096" s="8">
        <v>1795.39</v>
      </c>
      <c r="Z7096" s="8">
        <v>50.699999999999996</v>
      </c>
      <c r="AA7096" s="8">
        <v>1824778.32</v>
      </c>
      <c r="AB7096" s="8">
        <v>621611.46999999951</v>
      </c>
      <c r="AC7096" s="9">
        <f t="shared" si="664"/>
        <v>1203166.8500000006</v>
      </c>
      <c r="AD7096" s="5" t="str">
        <f>$C7096&amp;" "&amp;VLOOKUP(C7096,Tegevusalad!$A$1:$B$89,2,FALSE)</f>
        <v>74 MUU KUTSE-, TEADUS- JA TEHNIKAALANE TEGEVUS</v>
      </c>
      <c r="AE7096" s="6">
        <f t="shared" si="666"/>
        <v>13569186.920000076</v>
      </c>
      <c r="AF7096" s="6">
        <f t="shared" si="667"/>
        <v>7416138.5900017694</v>
      </c>
      <c r="AG7096" s="6">
        <f t="shared" si="668"/>
        <v>23706942.530000091</v>
      </c>
      <c r="AH7096" s="6">
        <f t="shared" si="669"/>
        <v>1014966709.1000028</v>
      </c>
      <c r="AI7096" s="6">
        <f t="shared" si="665"/>
        <v>23696032.420000076</v>
      </c>
    </row>
    <row r="7097" spans="1:35">
      <c r="A7097" s="3">
        <v>2020</v>
      </c>
      <c r="B7097" s="3">
        <v>12</v>
      </c>
      <c r="C7097" s="4">
        <v>75</v>
      </c>
      <c r="D7097" s="3">
        <v>146</v>
      </c>
      <c r="E7097" s="8">
        <v>1714407.9399999995</v>
      </c>
      <c r="F7097" s="8">
        <v>569015.51999999979</v>
      </c>
      <c r="G7097" s="8">
        <v>18644.13</v>
      </c>
      <c r="H7097" s="8">
        <v>5727.8899999999994</v>
      </c>
      <c r="I7097" s="8">
        <v>1205</v>
      </c>
      <c r="J7097" s="8">
        <v>0</v>
      </c>
      <c r="K7097" s="8">
        <v>0</v>
      </c>
      <c r="L7097" s="8">
        <v>394092.99</v>
      </c>
      <c r="M7097" s="8">
        <v>0</v>
      </c>
      <c r="N7097" s="8">
        <v>219027.48000000004</v>
      </c>
      <c r="O7097" s="8">
        <v>0</v>
      </c>
      <c r="P7097" s="8">
        <v>10084.93</v>
      </c>
      <c r="Q7097" s="8">
        <v>2156.7199999999993</v>
      </c>
      <c r="R7097" s="8">
        <v>2998.3399999999988</v>
      </c>
      <c r="S7097" s="8">
        <v>48750.26999999999</v>
      </c>
      <c r="T7097" s="8">
        <v>23906.400000000001</v>
      </c>
      <c r="U7097" s="8">
        <v>1241.52</v>
      </c>
      <c r="V7097" s="8">
        <v>0</v>
      </c>
      <c r="W7097" s="8">
        <v>23689.75</v>
      </c>
      <c r="X7097" s="8">
        <v>0</v>
      </c>
      <c r="Y7097" s="8">
        <v>0</v>
      </c>
      <c r="Z7097" s="8">
        <v>0</v>
      </c>
      <c r="AA7097" s="8">
        <v>186780.25999999998</v>
      </c>
      <c r="AB7097" s="8">
        <v>11714.760000000002</v>
      </c>
      <c r="AC7097" s="9">
        <f t="shared" si="664"/>
        <v>175065.49999999997</v>
      </c>
      <c r="AD7097" s="5" t="str">
        <f>$C7097&amp;" "&amp;VLOOKUP(C7097,Tegevusalad!$A$1:$B$89,2,FALSE)</f>
        <v>75 VETERINAARIA</v>
      </c>
      <c r="AE7097" s="6">
        <f t="shared" si="666"/>
        <v>2233431.669999999</v>
      </c>
      <c r="AF7097" s="6">
        <f t="shared" si="667"/>
        <v>1060137.31</v>
      </c>
      <c r="AG7097" s="6">
        <f t="shared" si="668"/>
        <v>2252075.7999999989</v>
      </c>
      <c r="AH7097" s="6">
        <f t="shared" si="669"/>
        <v>1110129.1000000001</v>
      </c>
      <c r="AI7097" s="6">
        <f t="shared" si="665"/>
        <v>2252075.7999999989</v>
      </c>
    </row>
    <row r="7098" spans="1:35">
      <c r="A7098" s="3">
        <v>2020</v>
      </c>
      <c r="B7098" s="3">
        <v>12</v>
      </c>
      <c r="C7098" s="4">
        <v>77</v>
      </c>
      <c r="D7098" s="3">
        <v>1548</v>
      </c>
      <c r="E7098" s="8">
        <v>32550816.619999982</v>
      </c>
      <c r="F7098" s="8">
        <v>602910.46</v>
      </c>
      <c r="G7098" s="8">
        <v>15286104.200000001</v>
      </c>
      <c r="H7098" s="8">
        <v>12645032.359999998</v>
      </c>
      <c r="I7098" s="8">
        <v>4070949.75</v>
      </c>
      <c r="J7098" s="8">
        <v>99302.92</v>
      </c>
      <c r="K7098" s="8">
        <v>0</v>
      </c>
      <c r="L7098" s="8">
        <v>6564425.3099999987</v>
      </c>
      <c r="M7098" s="8">
        <v>13754.45</v>
      </c>
      <c r="N7098" s="8">
        <v>5465529.5700000003</v>
      </c>
      <c r="O7098" s="8">
        <v>40013.159999999996</v>
      </c>
      <c r="P7098" s="8">
        <v>1388164.7300000002</v>
      </c>
      <c r="Q7098" s="8">
        <v>140535.82</v>
      </c>
      <c r="R7098" s="8">
        <v>26576.639999999999</v>
      </c>
      <c r="S7098" s="8">
        <v>6017259.8800000055</v>
      </c>
      <c r="T7098" s="8">
        <v>1819386.8800000001</v>
      </c>
      <c r="U7098" s="8">
        <v>485379.79000000004</v>
      </c>
      <c r="V7098" s="8">
        <v>270179.64</v>
      </c>
      <c r="W7098" s="8">
        <v>1279664.47</v>
      </c>
      <c r="X7098" s="8">
        <v>2908558.0700000003</v>
      </c>
      <c r="Y7098" s="8">
        <v>214750.18999999994</v>
      </c>
      <c r="Z7098" s="8">
        <v>22700</v>
      </c>
      <c r="AA7098" s="8">
        <v>2373893.3500000047</v>
      </c>
      <c r="AB7098" s="8">
        <v>1069192.9700000011</v>
      </c>
      <c r="AC7098" s="9">
        <f t="shared" si="664"/>
        <v>1304700.3800000036</v>
      </c>
      <c r="AD7098" s="5" t="str">
        <f>$C7098&amp;" "&amp;VLOOKUP(C7098,Tegevusalad!$A$1:$B$89,2,FALSE)</f>
        <v>77 RENTIMINE JA KASUTUSRENT</v>
      </c>
      <c r="AE7098" s="6">
        <f t="shared" si="666"/>
        <v>29559645.479999978</v>
      </c>
      <c r="AF7098" s="6">
        <f t="shared" si="667"/>
        <v>21028005.219999991</v>
      </c>
      <c r="AG7098" s="6">
        <f t="shared" si="668"/>
        <v>44845749.679999977</v>
      </c>
      <c r="AH7098" s="6">
        <f t="shared" si="669"/>
        <v>27460531.049999997</v>
      </c>
      <c r="AI7098" s="6">
        <f t="shared" si="665"/>
        <v>41937191.609999985</v>
      </c>
    </row>
    <row r="7099" spans="1:35">
      <c r="A7099" s="3">
        <v>2020</v>
      </c>
      <c r="B7099" s="3">
        <v>12</v>
      </c>
      <c r="C7099" s="4">
        <v>78</v>
      </c>
      <c r="D7099" s="3">
        <v>746</v>
      </c>
      <c r="E7099" s="8">
        <v>15684087.340000013</v>
      </c>
      <c r="F7099" s="8">
        <v>1373.02</v>
      </c>
      <c r="G7099" s="8">
        <v>9109721.1000000071</v>
      </c>
      <c r="H7099" s="8">
        <v>7926734.3200000003</v>
      </c>
      <c r="I7099" s="8">
        <v>516938.87999999989</v>
      </c>
      <c r="J7099" s="8">
        <v>4831</v>
      </c>
      <c r="K7099" s="8">
        <v>0</v>
      </c>
      <c r="L7099" s="8">
        <v>3136940.96</v>
      </c>
      <c r="M7099" s="8">
        <v>11471.17</v>
      </c>
      <c r="N7099" s="8">
        <v>1178031.2699999998</v>
      </c>
      <c r="O7099" s="8">
        <v>11593.02</v>
      </c>
      <c r="P7099" s="8">
        <v>63671.68</v>
      </c>
      <c r="Q7099" s="8">
        <v>12029.209999999994</v>
      </c>
      <c r="R7099" s="8">
        <v>3730.88</v>
      </c>
      <c r="S7099" s="8">
        <v>744590.60999999975</v>
      </c>
      <c r="T7099" s="8">
        <v>148535.49</v>
      </c>
      <c r="U7099" s="8">
        <v>976229.64000000013</v>
      </c>
      <c r="V7099" s="8">
        <v>4176.55</v>
      </c>
      <c r="W7099" s="8">
        <v>180466.64</v>
      </c>
      <c r="X7099" s="8">
        <v>313.5</v>
      </c>
      <c r="Y7099" s="8">
        <v>0</v>
      </c>
      <c r="Z7099" s="8">
        <v>158.01</v>
      </c>
      <c r="AA7099" s="8">
        <v>2188856.7800000021</v>
      </c>
      <c r="AB7099" s="8">
        <v>218633.93000000014</v>
      </c>
      <c r="AC7099" s="9">
        <f t="shared" si="664"/>
        <v>1970222.850000002</v>
      </c>
      <c r="AD7099" s="5" t="str">
        <f>$C7099&amp;" "&amp;VLOOKUP(C7099,Tegevusalad!$A$1:$B$89,2,FALSE)</f>
        <v>78 TÖÖHÕIVE</v>
      </c>
      <c r="AE7099" s="6">
        <f t="shared" si="666"/>
        <v>13964953.610000012</v>
      </c>
      <c r="AF7099" s="6">
        <f t="shared" si="667"/>
        <v>4134201.9499999983</v>
      </c>
      <c r="AG7099" s="6">
        <f t="shared" si="668"/>
        <v>23074674.71000002</v>
      </c>
      <c r="AH7099" s="6">
        <f t="shared" si="669"/>
        <v>5908810.7499999981</v>
      </c>
      <c r="AI7099" s="6">
        <f t="shared" si="665"/>
        <v>23074361.21000002</v>
      </c>
    </row>
    <row r="7100" spans="1:35">
      <c r="A7100" s="3">
        <v>2020</v>
      </c>
      <c r="B7100" s="3">
        <v>12</v>
      </c>
      <c r="C7100" s="4">
        <v>79</v>
      </c>
      <c r="D7100" s="3">
        <v>367</v>
      </c>
      <c r="E7100" s="8">
        <v>3187822.160000002</v>
      </c>
      <c r="F7100" s="8">
        <v>20801.32</v>
      </c>
      <c r="G7100" s="8">
        <v>3413234.8899999997</v>
      </c>
      <c r="H7100" s="8">
        <v>1232443.1100000001</v>
      </c>
      <c r="I7100" s="8">
        <v>0</v>
      </c>
      <c r="J7100" s="8">
        <v>24940</v>
      </c>
      <c r="K7100" s="8">
        <v>0</v>
      </c>
      <c r="L7100" s="8">
        <v>639436.52</v>
      </c>
      <c r="M7100" s="8">
        <v>0</v>
      </c>
      <c r="N7100" s="8">
        <v>611432.54999999993</v>
      </c>
      <c r="O7100" s="8">
        <v>0</v>
      </c>
      <c r="P7100" s="8">
        <v>6071.119999999999</v>
      </c>
      <c r="Q7100" s="8">
        <v>1923.14</v>
      </c>
      <c r="R7100" s="8">
        <v>1528.71</v>
      </c>
      <c r="S7100" s="8">
        <v>234984.89</v>
      </c>
      <c r="T7100" s="8">
        <v>41303.560000000005</v>
      </c>
      <c r="U7100" s="8">
        <v>999188.33</v>
      </c>
      <c r="V7100" s="8">
        <v>200.1</v>
      </c>
      <c r="W7100" s="8">
        <v>203421.56999999992</v>
      </c>
      <c r="X7100" s="8">
        <v>0</v>
      </c>
      <c r="Y7100" s="8">
        <v>1634.41</v>
      </c>
      <c r="Z7100" s="8">
        <v>3930.1600000000003</v>
      </c>
      <c r="AA7100" s="8">
        <v>149687.70000000004</v>
      </c>
      <c r="AB7100" s="8">
        <v>123979.48</v>
      </c>
      <c r="AC7100" s="9">
        <f t="shared" si="664"/>
        <v>25708.220000000045</v>
      </c>
      <c r="AD7100" s="5" t="str">
        <f>$C7100&amp;" "&amp;VLOOKUP(C7100,Tegevusalad!$A$1:$B$89,2,FALSE)</f>
        <v>79 REISIBÜROODE JA REISIKORRALDAJATE TEGEVUS, RESERVEERIMINE NING SELLEGA SEOTUD TEGEVUS</v>
      </c>
      <c r="AE7100" s="6">
        <f t="shared" si="666"/>
        <v>1974450.2600000019</v>
      </c>
      <c r="AF7100" s="6">
        <f t="shared" si="667"/>
        <v>1830833.1799999992</v>
      </c>
      <c r="AG7100" s="6">
        <f t="shared" si="668"/>
        <v>5387685.1500000013</v>
      </c>
      <c r="AH7100" s="6">
        <f t="shared" si="669"/>
        <v>3064806.2999999993</v>
      </c>
      <c r="AI7100" s="6">
        <f t="shared" si="665"/>
        <v>5387685.1500000013</v>
      </c>
    </row>
    <row r="7101" spans="1:35">
      <c r="A7101" s="3">
        <v>2020</v>
      </c>
      <c r="B7101" s="3">
        <v>12</v>
      </c>
      <c r="C7101" s="4">
        <v>80</v>
      </c>
      <c r="D7101" s="3">
        <v>133</v>
      </c>
      <c r="E7101" s="8">
        <v>15682187.089999998</v>
      </c>
      <c r="F7101" s="8">
        <v>1471.7600000000002</v>
      </c>
      <c r="G7101" s="8">
        <v>619026.44999999995</v>
      </c>
      <c r="H7101" s="8">
        <v>250982.35000000003</v>
      </c>
      <c r="I7101" s="8">
        <v>98967.890000000014</v>
      </c>
      <c r="J7101" s="8">
        <v>2500</v>
      </c>
      <c r="K7101" s="8">
        <v>0</v>
      </c>
      <c r="L7101" s="8">
        <v>3136569.86</v>
      </c>
      <c r="M7101" s="8">
        <v>0</v>
      </c>
      <c r="N7101" s="8">
        <v>1222244.5599999996</v>
      </c>
      <c r="O7101" s="8">
        <v>21410.510000000002</v>
      </c>
      <c r="P7101" s="8">
        <v>19681.090000000004</v>
      </c>
      <c r="Q7101" s="8">
        <v>35869.339999999997</v>
      </c>
      <c r="R7101" s="8">
        <v>9855.1</v>
      </c>
      <c r="S7101" s="8">
        <v>2409152.94</v>
      </c>
      <c r="T7101" s="8">
        <v>2272485.4</v>
      </c>
      <c r="U7101" s="8">
        <v>61896.80999999999</v>
      </c>
      <c r="V7101" s="8">
        <v>45.5</v>
      </c>
      <c r="W7101" s="8">
        <v>105789.17</v>
      </c>
      <c r="X7101" s="8">
        <v>0</v>
      </c>
      <c r="Y7101" s="8">
        <v>0</v>
      </c>
      <c r="Z7101" s="8">
        <v>7.87</v>
      </c>
      <c r="AA7101" s="8">
        <v>1982989.7099999997</v>
      </c>
      <c r="AB7101" s="8">
        <v>68672.28</v>
      </c>
      <c r="AC7101" s="9">
        <f t="shared" si="664"/>
        <v>1914317.4299999997</v>
      </c>
      <c r="AD7101" s="5" t="str">
        <f>$C7101&amp;" "&amp;VLOOKUP(C7101,Tegevusalad!$A$1:$B$89,2,FALSE)</f>
        <v>80 TURVATÖÖ JA JUURDLUS</v>
      </c>
      <c r="AE7101" s="6">
        <f t="shared" si="666"/>
        <v>13212609.099999998</v>
      </c>
      <c r="AF7101" s="6">
        <f t="shared" si="667"/>
        <v>3582441.4999999981</v>
      </c>
      <c r="AG7101" s="6">
        <f t="shared" si="668"/>
        <v>13831635.549999997</v>
      </c>
      <c r="AH7101" s="6">
        <f t="shared" si="669"/>
        <v>6160498.299999998</v>
      </c>
      <c r="AI7101" s="6">
        <f t="shared" si="665"/>
        <v>13831635.549999997</v>
      </c>
    </row>
    <row r="7102" spans="1:35">
      <c r="A7102" s="3">
        <v>2020</v>
      </c>
      <c r="B7102" s="3">
        <v>12</v>
      </c>
      <c r="C7102" s="4">
        <v>81</v>
      </c>
      <c r="D7102" s="3">
        <v>1281</v>
      </c>
      <c r="E7102" s="8">
        <v>29110456.059999969</v>
      </c>
      <c r="F7102" s="8">
        <v>1892.01</v>
      </c>
      <c r="G7102" s="8">
        <v>807711.27000000025</v>
      </c>
      <c r="H7102" s="8">
        <v>619638.29</v>
      </c>
      <c r="I7102" s="8">
        <v>68621.200000000012</v>
      </c>
      <c r="J7102" s="8">
        <v>19619.870000000003</v>
      </c>
      <c r="K7102" s="8">
        <v>0</v>
      </c>
      <c r="L7102" s="8">
        <v>5822261.4900000002</v>
      </c>
      <c r="M7102" s="8">
        <v>0</v>
      </c>
      <c r="N7102" s="8">
        <v>2996013.7800000031</v>
      </c>
      <c r="O7102" s="8">
        <v>92850.53</v>
      </c>
      <c r="P7102" s="8">
        <v>338384.3600000001</v>
      </c>
      <c r="Q7102" s="8">
        <v>46471.089999999975</v>
      </c>
      <c r="R7102" s="8">
        <v>7318.86</v>
      </c>
      <c r="S7102" s="8">
        <v>1005783.7199999999</v>
      </c>
      <c r="T7102" s="8">
        <v>798222.21</v>
      </c>
      <c r="U7102" s="8">
        <v>45518.42</v>
      </c>
      <c r="V7102" s="8">
        <v>5992.28</v>
      </c>
      <c r="W7102" s="8">
        <v>663907.22000000009</v>
      </c>
      <c r="X7102" s="8">
        <v>1440.9000000000003</v>
      </c>
      <c r="Y7102" s="8">
        <v>216</v>
      </c>
      <c r="Z7102" s="8">
        <v>672.04</v>
      </c>
      <c r="AA7102" s="8">
        <v>3142432.6199999945</v>
      </c>
      <c r="AB7102" s="8">
        <v>316640.94999999995</v>
      </c>
      <c r="AC7102" s="9">
        <f t="shared" si="664"/>
        <v>2825791.6699999943</v>
      </c>
      <c r="AD7102" s="5" t="str">
        <f>$C7102&amp;" "&amp;VLOOKUP(C7102,Tegevusalad!$A$1:$B$89,2,FALSE)</f>
        <v>81 HOONETE JA MAASTIKE HOOLDUS</v>
      </c>
      <c r="AE7102" s="6">
        <f t="shared" si="666"/>
        <v>28062486.829999968</v>
      </c>
      <c r="AF7102" s="6">
        <f t="shared" si="667"/>
        <v>13507100.690000014</v>
      </c>
      <c r="AG7102" s="6">
        <f t="shared" si="668"/>
        <v>28870198.099999968</v>
      </c>
      <c r="AH7102" s="6">
        <f t="shared" si="669"/>
        <v>15016663.200000014</v>
      </c>
      <c r="AI7102" s="6">
        <f t="shared" si="665"/>
        <v>28868757.199999969</v>
      </c>
    </row>
    <row r="7103" spans="1:35">
      <c r="A7103" s="3">
        <v>2020</v>
      </c>
      <c r="B7103" s="3">
        <v>12</v>
      </c>
      <c r="C7103" s="4">
        <v>82</v>
      </c>
      <c r="D7103" s="3">
        <v>1443</v>
      </c>
      <c r="E7103" s="8">
        <v>20798439.680000026</v>
      </c>
      <c r="F7103" s="8">
        <v>41825.919999999998</v>
      </c>
      <c r="G7103" s="8">
        <v>15514017.189999999</v>
      </c>
      <c r="H7103" s="8">
        <v>11302174.469999999</v>
      </c>
      <c r="I7103" s="8">
        <v>850867.25</v>
      </c>
      <c r="J7103" s="8">
        <v>507442.86000000004</v>
      </c>
      <c r="K7103" s="8">
        <v>0</v>
      </c>
      <c r="L7103" s="8">
        <v>4163452.310000001</v>
      </c>
      <c r="M7103" s="8">
        <v>0</v>
      </c>
      <c r="N7103" s="8">
        <v>3301982.7999999989</v>
      </c>
      <c r="O7103" s="8">
        <v>23535.350000000002</v>
      </c>
      <c r="P7103" s="8">
        <v>566879.67000000004</v>
      </c>
      <c r="Q7103" s="8">
        <v>19170.689999999999</v>
      </c>
      <c r="R7103" s="8">
        <v>12423.59</v>
      </c>
      <c r="S7103" s="8">
        <v>3520165.9999999991</v>
      </c>
      <c r="T7103" s="8">
        <v>1268015.1700000002</v>
      </c>
      <c r="U7103" s="8">
        <v>1598342.58</v>
      </c>
      <c r="V7103" s="8">
        <v>53903.37</v>
      </c>
      <c r="W7103" s="8">
        <v>967479.37000000011</v>
      </c>
      <c r="X7103" s="8">
        <v>18977.760000000002</v>
      </c>
      <c r="Y7103" s="8">
        <v>6892.7</v>
      </c>
      <c r="Z7103" s="8">
        <v>1542.29</v>
      </c>
      <c r="AA7103" s="8">
        <v>1879440.69</v>
      </c>
      <c r="AB7103" s="8">
        <v>1012620.7700000005</v>
      </c>
      <c r="AC7103" s="9">
        <f t="shared" si="664"/>
        <v>866819.91999999946</v>
      </c>
      <c r="AD7103" s="5" t="str">
        <f>$C7103&amp;" "&amp;VLOOKUP(C7103,Tegevusalad!$A$1:$B$89,2,FALSE)</f>
        <v>82 BÜROOHALDUS, BÜROODE JA MUU ÄRITEGEVUSE ABITEGEVUSED</v>
      </c>
      <c r="AE7103" s="6">
        <f t="shared" si="666"/>
        <v>15740734.780000031</v>
      </c>
      <c r="AF7103" s="6">
        <f t="shared" si="667"/>
        <v>11389749.989999991</v>
      </c>
      <c r="AG7103" s="6">
        <f t="shared" si="668"/>
        <v>31254751.970000029</v>
      </c>
      <c r="AH7103" s="6">
        <f t="shared" si="669"/>
        <v>16572031.949999994</v>
      </c>
      <c r="AI7103" s="6">
        <f t="shared" si="665"/>
        <v>31235774.210000031</v>
      </c>
    </row>
    <row r="7104" spans="1:35">
      <c r="A7104" s="3">
        <v>2020</v>
      </c>
      <c r="B7104" s="3">
        <v>12</v>
      </c>
      <c r="C7104" s="4">
        <v>84</v>
      </c>
      <c r="D7104" s="3">
        <v>93</v>
      </c>
      <c r="E7104" s="8">
        <v>69190846.539999992</v>
      </c>
      <c r="F7104" s="8">
        <v>6072.15</v>
      </c>
      <c r="G7104" s="8">
        <v>114692.9</v>
      </c>
      <c r="H7104" s="8">
        <v>111800.31999999999</v>
      </c>
      <c r="I7104" s="8">
        <v>92493.28</v>
      </c>
      <c r="J7104" s="8">
        <v>0</v>
      </c>
      <c r="K7104" s="8">
        <v>0</v>
      </c>
      <c r="L7104" s="8">
        <v>13838715.770000007</v>
      </c>
      <c r="M7104" s="8">
        <v>0</v>
      </c>
      <c r="N7104" s="8">
        <v>2582411.7199999997</v>
      </c>
      <c r="O7104" s="8">
        <v>1216.98</v>
      </c>
      <c r="P7104" s="8">
        <v>655964.21</v>
      </c>
      <c r="Q7104" s="8">
        <v>235.65</v>
      </c>
      <c r="R7104" s="8">
        <v>689.7</v>
      </c>
      <c r="S7104" s="8">
        <v>54016129.870000005</v>
      </c>
      <c r="T7104" s="8">
        <v>47222682.100000009</v>
      </c>
      <c r="U7104" s="8">
        <v>2596759.1399999992</v>
      </c>
      <c r="V7104" s="8">
        <v>6095.17</v>
      </c>
      <c r="W7104" s="8">
        <v>713907.82</v>
      </c>
      <c r="X7104" s="8">
        <v>125315.01</v>
      </c>
      <c r="Y7104" s="8">
        <v>117521.52</v>
      </c>
      <c r="Z7104" s="8">
        <v>23589.7</v>
      </c>
      <c r="AA7104" s="8">
        <v>11689563.500000007</v>
      </c>
      <c r="AB7104" s="8">
        <v>339327.63</v>
      </c>
      <c r="AC7104" s="9">
        <f t="shared" si="664"/>
        <v>11350235.870000007</v>
      </c>
      <c r="AD7104" s="5" t="str">
        <f>$C7104&amp;" "&amp;VLOOKUP(C7104,Tegevusalad!$A$1:$B$89,2,FALSE)</f>
        <v>84 AVALIK HALDUS JA RIIGIKAITSE; KOHUSTUSLIK SOTSIAALKINDLUSTUS</v>
      </c>
      <c r="AE7104" s="6">
        <f t="shared" si="666"/>
        <v>12709344.689999998</v>
      </c>
      <c r="AF7104" s="6">
        <f t="shared" si="667"/>
        <v>-43697371.640000001</v>
      </c>
      <c r="AG7104" s="6">
        <f t="shared" si="668"/>
        <v>12824037.590000004</v>
      </c>
      <c r="AH7104" s="6">
        <f t="shared" si="669"/>
        <v>12915507.1</v>
      </c>
      <c r="AI7104" s="6">
        <f t="shared" si="665"/>
        <v>12698722.579999998</v>
      </c>
    </row>
    <row r="7105" spans="1:35">
      <c r="A7105" s="3">
        <v>2020</v>
      </c>
      <c r="B7105" s="3">
        <v>12</v>
      </c>
      <c r="C7105" s="4">
        <v>85</v>
      </c>
      <c r="D7105" s="3">
        <v>1093</v>
      </c>
      <c r="E7105" s="8">
        <v>15825407.360000014</v>
      </c>
      <c r="F7105" s="8">
        <v>568549.13</v>
      </c>
      <c r="G7105" s="8">
        <v>1722925.8599999996</v>
      </c>
      <c r="H7105" s="8">
        <v>597178.24000000011</v>
      </c>
      <c r="I7105" s="8">
        <v>1832.6999999999998</v>
      </c>
      <c r="J7105" s="8">
        <v>7891.26</v>
      </c>
      <c r="K7105" s="8">
        <v>0</v>
      </c>
      <c r="L7105" s="8">
        <v>3216251.1299999971</v>
      </c>
      <c r="M7105" s="8">
        <v>0</v>
      </c>
      <c r="N7105" s="8">
        <v>1479278.6100000017</v>
      </c>
      <c r="O7105" s="8">
        <v>2865.95</v>
      </c>
      <c r="P7105" s="8">
        <v>122301.98000000001</v>
      </c>
      <c r="Q7105" s="8">
        <v>40320.299999999988</v>
      </c>
      <c r="R7105" s="8">
        <v>5240.090000000002</v>
      </c>
      <c r="S7105" s="8">
        <v>2121004.0000000005</v>
      </c>
      <c r="T7105" s="8">
        <v>873698.19</v>
      </c>
      <c r="U7105" s="8">
        <v>311205.49999999994</v>
      </c>
      <c r="V7105" s="8">
        <v>85257.32</v>
      </c>
      <c r="W7105" s="8">
        <v>12272520.250000004</v>
      </c>
      <c r="X7105" s="8">
        <v>193.77</v>
      </c>
      <c r="Y7105" s="8">
        <v>70939.199999999997</v>
      </c>
      <c r="Z7105" s="8">
        <v>78950.889999999985</v>
      </c>
      <c r="AA7105" s="8">
        <v>1969558.7700000019</v>
      </c>
      <c r="AB7105" s="8">
        <v>240597.94999999978</v>
      </c>
      <c r="AC7105" s="9">
        <f t="shared" si="664"/>
        <v>1728960.8200000022</v>
      </c>
      <c r="AD7105" s="5" t="str">
        <f>$C7105&amp;" "&amp;VLOOKUP(C7105,Tegevusalad!$A$1:$B$89,2,FALSE)</f>
        <v>85 HARIDUS</v>
      </c>
      <c r="AE7105" s="6">
        <f t="shared" si="666"/>
        <v>13961940.760000015</v>
      </c>
      <c r="AF7105" s="6">
        <f t="shared" si="667"/>
        <v>5061311.5700000096</v>
      </c>
      <c r="AG7105" s="6">
        <f t="shared" si="668"/>
        <v>15684866.620000016</v>
      </c>
      <c r="AH7105" s="6">
        <f t="shared" si="669"/>
        <v>7422593.5000000084</v>
      </c>
      <c r="AI7105" s="6">
        <f t="shared" si="665"/>
        <v>15684672.850000016</v>
      </c>
    </row>
    <row r="7106" spans="1:35">
      <c r="A7106" s="3">
        <v>2020</v>
      </c>
      <c r="B7106" s="3">
        <v>12</v>
      </c>
      <c r="C7106" s="4">
        <v>86</v>
      </c>
      <c r="D7106" s="3">
        <v>337</v>
      </c>
      <c r="E7106" s="8">
        <v>5754587.6299999999</v>
      </c>
      <c r="F7106" s="8">
        <v>714555.2300000001</v>
      </c>
      <c r="G7106" s="8">
        <v>929023.67000000016</v>
      </c>
      <c r="H7106" s="8">
        <v>671431.11</v>
      </c>
      <c r="I7106" s="8">
        <v>169353.27</v>
      </c>
      <c r="J7106" s="8">
        <v>19675</v>
      </c>
      <c r="K7106" s="8">
        <v>0</v>
      </c>
      <c r="L7106" s="8">
        <v>1215227.4200000002</v>
      </c>
      <c r="M7106" s="8">
        <v>0</v>
      </c>
      <c r="N7106" s="8">
        <v>629096.04999999993</v>
      </c>
      <c r="O7106" s="8">
        <v>4315.5700000000006</v>
      </c>
      <c r="P7106" s="8">
        <v>207055.56</v>
      </c>
      <c r="Q7106" s="8">
        <v>6266.8399999999992</v>
      </c>
      <c r="R7106" s="8">
        <v>1378.2400000000002</v>
      </c>
      <c r="S7106" s="8">
        <v>4601709.3299999991</v>
      </c>
      <c r="T7106" s="8">
        <v>3474163.66</v>
      </c>
      <c r="U7106" s="8">
        <v>285751.48</v>
      </c>
      <c r="V7106" s="8">
        <v>0</v>
      </c>
      <c r="W7106" s="8">
        <v>109327631.09</v>
      </c>
      <c r="X7106" s="8">
        <v>0</v>
      </c>
      <c r="Y7106" s="8">
        <v>112862.27</v>
      </c>
      <c r="Z7106" s="8">
        <v>20429.019999999993</v>
      </c>
      <c r="AA7106" s="8">
        <v>901915.10000000009</v>
      </c>
      <c r="AB7106" s="8">
        <v>223350.47999999992</v>
      </c>
      <c r="AC7106" s="9">
        <f t="shared" si="664"/>
        <v>678564.62000000011</v>
      </c>
      <c r="AD7106" s="5" t="str">
        <f>$C7106&amp;" "&amp;VLOOKUP(C7106,Tegevusalad!$A$1:$B$89,2,FALSE)</f>
        <v>86 TERVISHOID</v>
      </c>
      <c r="AE7106" s="6">
        <f t="shared" si="666"/>
        <v>1581682.0500000017</v>
      </c>
      <c r="AF7106" s="6">
        <f t="shared" si="667"/>
        <v>-1756667.2099999995</v>
      </c>
      <c r="AG7106" s="6">
        <f t="shared" si="668"/>
        <v>2510705.7200000016</v>
      </c>
      <c r="AH7106" s="6">
        <f t="shared" si="669"/>
        <v>3152371.4499999993</v>
      </c>
      <c r="AI7106" s="6">
        <f t="shared" si="665"/>
        <v>2510705.7200000016</v>
      </c>
    </row>
    <row r="7107" spans="1:35">
      <c r="A7107" s="3">
        <v>2020</v>
      </c>
      <c r="B7107" s="3">
        <v>12</v>
      </c>
      <c r="C7107" s="4">
        <v>87</v>
      </c>
      <c r="D7107" s="3">
        <v>37</v>
      </c>
      <c r="E7107" s="8">
        <v>259075.99</v>
      </c>
      <c r="F7107" s="8">
        <v>119.27</v>
      </c>
      <c r="G7107" s="8">
        <v>-378.52</v>
      </c>
      <c r="H7107" s="8">
        <v>0</v>
      </c>
      <c r="I7107" s="8">
        <v>0</v>
      </c>
      <c r="J7107" s="8">
        <v>0</v>
      </c>
      <c r="K7107" s="8">
        <v>0</v>
      </c>
      <c r="L7107" s="8">
        <v>51825.919999999998</v>
      </c>
      <c r="M7107" s="8">
        <v>0</v>
      </c>
      <c r="N7107" s="8">
        <v>68221.37000000001</v>
      </c>
      <c r="O7107" s="8">
        <v>0</v>
      </c>
      <c r="P7107" s="8">
        <v>40057.730000000003</v>
      </c>
      <c r="Q7107" s="8">
        <v>137.66</v>
      </c>
      <c r="R7107" s="8">
        <v>0</v>
      </c>
      <c r="S7107" s="8">
        <v>348.8</v>
      </c>
      <c r="T7107" s="8">
        <v>0</v>
      </c>
      <c r="U7107" s="8">
        <v>0</v>
      </c>
      <c r="V7107" s="8">
        <v>0</v>
      </c>
      <c r="W7107" s="8">
        <v>4155511.620000001</v>
      </c>
      <c r="X7107" s="8">
        <v>0</v>
      </c>
      <c r="Y7107" s="8">
        <v>7634.75</v>
      </c>
      <c r="Z7107" s="8">
        <v>2117.4899999999998</v>
      </c>
      <c r="AA7107" s="8">
        <v>43141.27</v>
      </c>
      <c r="AB7107" s="8">
        <v>54019.46</v>
      </c>
      <c r="AC7107" s="9">
        <f t="shared" ref="AC7107:AC7170" si="670">AA7107-AB7107</f>
        <v>-10878.190000000002</v>
      </c>
      <c r="AD7107" s="5" t="str">
        <f>$C7107&amp;" "&amp;VLOOKUP(C7107,Tegevusalad!$A$1:$B$89,2,FALSE)</f>
        <v>87 HOOLEKANDEASUTUSTE TEGEVUS</v>
      </c>
      <c r="AE7107" s="6">
        <f t="shared" si="666"/>
        <v>258846.46</v>
      </c>
      <c r="AF7107" s="6">
        <f t="shared" si="667"/>
        <v>340758.05000000005</v>
      </c>
      <c r="AG7107" s="6">
        <f t="shared" si="668"/>
        <v>258467.94</v>
      </c>
      <c r="AH7107" s="6">
        <f t="shared" si="669"/>
        <v>341106.85000000003</v>
      </c>
      <c r="AI7107" s="6">
        <f t="shared" ref="AI7107:AI7170" si="671">(E7107+F7107+G7107)-(S7107+U7107)</f>
        <v>258467.94</v>
      </c>
    </row>
    <row r="7108" spans="1:35">
      <c r="A7108" s="3">
        <v>2020</v>
      </c>
      <c r="B7108" s="3">
        <v>12</v>
      </c>
      <c r="C7108" s="4">
        <v>88</v>
      </c>
      <c r="D7108" s="3">
        <v>50</v>
      </c>
      <c r="E7108" s="8">
        <v>231609.21</v>
      </c>
      <c r="F7108" s="8">
        <v>52958.41</v>
      </c>
      <c r="G7108" s="8">
        <v>142784.16</v>
      </c>
      <c r="H7108" s="8">
        <v>32786.239999999998</v>
      </c>
      <c r="I7108" s="8">
        <v>9643.26</v>
      </c>
      <c r="J7108" s="8">
        <v>0</v>
      </c>
      <c r="K7108" s="8">
        <v>0</v>
      </c>
      <c r="L7108" s="8">
        <v>51088.090000000004</v>
      </c>
      <c r="M7108" s="8">
        <v>0</v>
      </c>
      <c r="N7108" s="8">
        <v>36849.909999999989</v>
      </c>
      <c r="O7108" s="8">
        <v>139.63</v>
      </c>
      <c r="P7108" s="8">
        <v>4694.3500000000004</v>
      </c>
      <c r="Q7108" s="8">
        <v>455.13000000000011</v>
      </c>
      <c r="R7108" s="8">
        <v>335.65</v>
      </c>
      <c r="S7108" s="8">
        <v>37024.880000000005</v>
      </c>
      <c r="T7108" s="8">
        <v>23510.510000000002</v>
      </c>
      <c r="U7108" s="8">
        <v>12.27</v>
      </c>
      <c r="V7108" s="8">
        <v>0</v>
      </c>
      <c r="W7108" s="8">
        <v>477203.1</v>
      </c>
      <c r="X7108" s="8">
        <v>0</v>
      </c>
      <c r="Y7108" s="8">
        <v>4804.95</v>
      </c>
      <c r="Z7108" s="8">
        <v>1812.36</v>
      </c>
      <c r="AA7108" s="8">
        <v>27402.95</v>
      </c>
      <c r="AB7108" s="8">
        <v>10172.179999999998</v>
      </c>
      <c r="AC7108" s="9">
        <f t="shared" si="670"/>
        <v>17230.770000000004</v>
      </c>
      <c r="AD7108" s="5" t="str">
        <f>$C7108&amp;" "&amp;VLOOKUP(C7108,Tegevusalad!$A$1:$B$89,2,FALSE)</f>
        <v>88 SOTSIAALHOOLEKANNE MAJUTUSETA</v>
      </c>
      <c r="AE7108" s="6">
        <f t="shared" si="666"/>
        <v>247530.47</v>
      </c>
      <c r="AF7108" s="6">
        <f t="shared" si="667"/>
        <v>148192.49999999997</v>
      </c>
      <c r="AG7108" s="6">
        <f t="shared" si="668"/>
        <v>390314.63</v>
      </c>
      <c r="AH7108" s="6">
        <f t="shared" si="669"/>
        <v>185927.79999999993</v>
      </c>
      <c r="AI7108" s="6">
        <f t="shared" si="671"/>
        <v>390314.63</v>
      </c>
    </row>
    <row r="7109" spans="1:35">
      <c r="A7109" s="3">
        <v>2020</v>
      </c>
      <c r="B7109" s="3">
        <v>12</v>
      </c>
      <c r="C7109" s="4">
        <v>90</v>
      </c>
      <c r="D7109" s="3">
        <v>1235</v>
      </c>
      <c r="E7109" s="8">
        <v>6074885.4400000013</v>
      </c>
      <c r="F7109" s="8">
        <v>29172.510000000009</v>
      </c>
      <c r="G7109" s="8">
        <v>818310.8</v>
      </c>
      <c r="H7109" s="8">
        <v>597129.00000000023</v>
      </c>
      <c r="I7109" s="8">
        <v>95694.540000000008</v>
      </c>
      <c r="J7109" s="8">
        <v>32000.99</v>
      </c>
      <c r="K7109" s="8">
        <v>0</v>
      </c>
      <c r="L7109" s="8">
        <v>1217602.7000000002</v>
      </c>
      <c r="M7109" s="8">
        <v>0</v>
      </c>
      <c r="N7109" s="8">
        <v>1053882.8300000026</v>
      </c>
      <c r="O7109" s="8">
        <v>2117.34</v>
      </c>
      <c r="P7109" s="8">
        <v>87394.909999999989</v>
      </c>
      <c r="Q7109" s="8">
        <v>17739.839999999997</v>
      </c>
      <c r="R7109" s="8">
        <v>3356.8600000000015</v>
      </c>
      <c r="S7109" s="8">
        <v>464552.57000000007</v>
      </c>
      <c r="T7109" s="8">
        <v>297141.74</v>
      </c>
      <c r="U7109" s="8">
        <v>62181.359999999993</v>
      </c>
      <c r="V7109" s="8">
        <v>3501.9900000000002</v>
      </c>
      <c r="W7109" s="8">
        <v>70992</v>
      </c>
      <c r="X7109" s="8">
        <v>101.45</v>
      </c>
      <c r="Y7109" s="8">
        <v>1646.56</v>
      </c>
      <c r="Z7109" s="8">
        <v>0</v>
      </c>
      <c r="AA7109" s="8">
        <v>632591.87999999989</v>
      </c>
      <c r="AB7109" s="8">
        <v>467225.44999999995</v>
      </c>
      <c r="AC7109" s="9">
        <f t="shared" si="670"/>
        <v>165366.42999999993</v>
      </c>
      <c r="AD7109" s="5" t="str">
        <f>$C7109&amp;" "&amp;VLOOKUP(C7109,Tegevusalad!$A$1:$B$89,2,FALSE)</f>
        <v>90 LOOME-, KUNSTI- JA MEELELAHUTUSTEGEVUS</v>
      </c>
      <c r="AE7109" s="6">
        <f t="shared" si="666"/>
        <v>5577425.4700000016</v>
      </c>
      <c r="AF7109" s="6">
        <f t="shared" si="667"/>
        <v>4752379.8100000126</v>
      </c>
      <c r="AG7109" s="6">
        <f t="shared" si="668"/>
        <v>6395736.2700000014</v>
      </c>
      <c r="AH7109" s="6">
        <f t="shared" si="669"/>
        <v>5286198.4500000132</v>
      </c>
      <c r="AI7109" s="6">
        <f t="shared" si="671"/>
        <v>6395634.8200000012</v>
      </c>
    </row>
    <row r="7110" spans="1:35">
      <c r="A7110" s="3">
        <v>2020</v>
      </c>
      <c r="B7110" s="3">
        <v>12</v>
      </c>
      <c r="C7110" s="4">
        <v>91</v>
      </c>
      <c r="D7110" s="3">
        <v>82</v>
      </c>
      <c r="E7110" s="8">
        <v>1469781.3899999997</v>
      </c>
      <c r="F7110" s="8">
        <v>1554566.9300000002</v>
      </c>
      <c r="G7110" s="8">
        <v>7264.51</v>
      </c>
      <c r="H7110" s="8">
        <v>5380.35</v>
      </c>
      <c r="I7110" s="8">
        <v>0</v>
      </c>
      <c r="J7110" s="8">
        <v>0</v>
      </c>
      <c r="K7110" s="8">
        <v>0</v>
      </c>
      <c r="L7110" s="8">
        <v>433867.29000000004</v>
      </c>
      <c r="M7110" s="8">
        <v>0</v>
      </c>
      <c r="N7110" s="8">
        <v>975473.15000000014</v>
      </c>
      <c r="O7110" s="8">
        <v>6278.2800000000007</v>
      </c>
      <c r="P7110" s="8">
        <v>382294.41000000009</v>
      </c>
      <c r="Q7110" s="8">
        <v>1016.95</v>
      </c>
      <c r="R7110" s="8">
        <v>387.8</v>
      </c>
      <c r="S7110" s="8">
        <v>1706171.4399999997</v>
      </c>
      <c r="T7110" s="8">
        <v>44303.950000000004</v>
      </c>
      <c r="U7110" s="8">
        <v>274765.55000000005</v>
      </c>
      <c r="V7110" s="8">
        <v>59.370000000000005</v>
      </c>
      <c r="W7110" s="8">
        <v>16025.39</v>
      </c>
      <c r="X7110" s="8">
        <v>0</v>
      </c>
      <c r="Y7110" s="8">
        <v>11547.39</v>
      </c>
      <c r="Z7110" s="8">
        <v>527.99</v>
      </c>
      <c r="AA7110" s="8">
        <v>271422.21000000008</v>
      </c>
      <c r="AB7110" s="8">
        <v>802008.67000000027</v>
      </c>
      <c r="AC7110" s="9">
        <f t="shared" si="670"/>
        <v>-530586.4600000002</v>
      </c>
      <c r="AD7110" s="5" t="str">
        <f>$C7110&amp;" "&amp;VLOOKUP(C7110,Tegevusalad!$A$1:$B$89,2,FALSE)</f>
        <v>91 RAAMATUKOGUDE, ARHIIVIDE, MUUSEUMIDE JA MUUDE KULTUURIASUTUSTE TEGEVUS</v>
      </c>
      <c r="AE7110" s="6">
        <f t="shared" si="666"/>
        <v>1043411.3300000001</v>
      </c>
      <c r="AF7110" s="6">
        <f t="shared" si="667"/>
        <v>2867035.7300000009</v>
      </c>
      <c r="AG7110" s="6">
        <f t="shared" si="668"/>
        <v>1050675.8399999999</v>
      </c>
      <c r="AH7110" s="6">
        <f t="shared" si="669"/>
        <v>4879304.7500000009</v>
      </c>
      <c r="AI7110" s="6">
        <f t="shared" si="671"/>
        <v>1050675.8399999999</v>
      </c>
    </row>
    <row r="7111" spans="1:35">
      <c r="A7111" s="3">
        <v>2020</v>
      </c>
      <c r="B7111" s="3">
        <v>12</v>
      </c>
      <c r="C7111" s="4">
        <v>92</v>
      </c>
      <c r="D7111" s="3">
        <v>16</v>
      </c>
      <c r="E7111" s="8">
        <v>2563942.6399999997</v>
      </c>
      <c r="F7111" s="8">
        <v>0</v>
      </c>
      <c r="G7111" s="8">
        <v>294658.54000000004</v>
      </c>
      <c r="H7111" s="8">
        <v>267755.62</v>
      </c>
      <c r="I7111" s="8">
        <v>70569</v>
      </c>
      <c r="J7111" s="8">
        <v>0</v>
      </c>
      <c r="K7111" s="8">
        <v>0</v>
      </c>
      <c r="L7111" s="8">
        <v>512788.52000000008</v>
      </c>
      <c r="M7111" s="8">
        <v>0</v>
      </c>
      <c r="N7111" s="8">
        <v>92954.62000000001</v>
      </c>
      <c r="O7111" s="8">
        <v>63</v>
      </c>
      <c r="P7111" s="8">
        <v>0</v>
      </c>
      <c r="Q7111" s="8">
        <v>0</v>
      </c>
      <c r="R7111" s="8">
        <v>0</v>
      </c>
      <c r="S7111" s="8">
        <v>1477974.92</v>
      </c>
      <c r="T7111" s="8">
        <v>108163.64000000001</v>
      </c>
      <c r="U7111" s="8">
        <v>161379.60999999999</v>
      </c>
      <c r="V7111" s="8">
        <v>0</v>
      </c>
      <c r="W7111" s="8">
        <v>11550332.319999998</v>
      </c>
      <c r="X7111" s="8">
        <v>0</v>
      </c>
      <c r="Y7111" s="8">
        <v>15664.320000000002</v>
      </c>
      <c r="Z7111" s="8">
        <v>0</v>
      </c>
      <c r="AA7111" s="8">
        <v>435498.22000000009</v>
      </c>
      <c r="AB7111" s="8">
        <v>0</v>
      </c>
      <c r="AC7111" s="9">
        <f t="shared" si="670"/>
        <v>435498.22000000009</v>
      </c>
      <c r="AD7111" s="5" t="str">
        <f>$C7111&amp;" "&amp;VLOOKUP(C7111,Tegevusalad!$A$1:$B$89,2,FALSE)</f>
        <v>92 HASARTMÄNGUDE JA KIHLVEDUDE KORRALDAMINE</v>
      </c>
      <c r="AE7111" s="6">
        <f t="shared" si="666"/>
        <v>924588.10999999987</v>
      </c>
      <c r="AF7111" s="6">
        <f t="shared" si="667"/>
        <v>-1174896.4299999997</v>
      </c>
      <c r="AG7111" s="6">
        <f t="shared" si="668"/>
        <v>1219246.6499999999</v>
      </c>
      <c r="AH7111" s="6">
        <f t="shared" si="669"/>
        <v>464773.10000000003</v>
      </c>
      <c r="AI7111" s="6">
        <f t="shared" si="671"/>
        <v>1219246.6499999999</v>
      </c>
    </row>
    <row r="7112" spans="1:35">
      <c r="A7112" s="3">
        <v>2020</v>
      </c>
      <c r="B7112" s="3">
        <v>12</v>
      </c>
      <c r="C7112" s="4">
        <v>93</v>
      </c>
      <c r="D7112" s="3">
        <v>1215</v>
      </c>
      <c r="E7112" s="8">
        <v>11946451.299999991</v>
      </c>
      <c r="F7112" s="8">
        <v>135091.95000000001</v>
      </c>
      <c r="G7112" s="8">
        <v>1922148.4899999998</v>
      </c>
      <c r="H7112" s="8">
        <v>1306839.1500000001</v>
      </c>
      <c r="I7112" s="8">
        <v>488654.03</v>
      </c>
      <c r="J7112" s="8">
        <v>181</v>
      </c>
      <c r="K7112" s="8">
        <v>0</v>
      </c>
      <c r="L7112" s="8">
        <v>2401448.609999998</v>
      </c>
      <c r="M7112" s="8">
        <v>0</v>
      </c>
      <c r="N7112" s="8">
        <v>2489546.2199999993</v>
      </c>
      <c r="O7112" s="8">
        <v>5079.16</v>
      </c>
      <c r="P7112" s="8">
        <v>635576.46000000008</v>
      </c>
      <c r="Q7112" s="8">
        <v>12988.739999999996</v>
      </c>
      <c r="R7112" s="8">
        <v>4515.7800000000007</v>
      </c>
      <c r="S7112" s="8">
        <v>1553180.8799999997</v>
      </c>
      <c r="T7112" s="8">
        <v>660294.57999999996</v>
      </c>
      <c r="U7112" s="8">
        <v>1043.56</v>
      </c>
      <c r="V7112" s="8">
        <v>104</v>
      </c>
      <c r="W7112" s="8">
        <v>631087.54000000015</v>
      </c>
      <c r="X7112" s="8">
        <v>41</v>
      </c>
      <c r="Y7112" s="8">
        <v>32290.080000000002</v>
      </c>
      <c r="Z7112" s="8">
        <v>11237.08</v>
      </c>
      <c r="AA7112" s="8">
        <v>964853.03000000096</v>
      </c>
      <c r="AB7112" s="8">
        <v>1031897.6400000008</v>
      </c>
      <c r="AC7112" s="9">
        <f t="shared" si="670"/>
        <v>-67044.60999999987</v>
      </c>
      <c r="AD7112" s="5" t="str">
        <f>$C7112&amp;" "&amp;VLOOKUP(C7112,Tegevusalad!$A$1:$B$89,2,FALSE)</f>
        <v>93 SPORDITEGEVUS NING LÕBUSTUS- JA VABA AJA TEGEVUSED</v>
      </c>
      <c r="AE7112" s="6">
        <f t="shared" si="666"/>
        <v>10527359.809999991</v>
      </c>
      <c r="AF7112" s="6">
        <f t="shared" si="667"/>
        <v>10890793.759999994</v>
      </c>
      <c r="AG7112" s="6">
        <f t="shared" si="668"/>
        <v>12449508.299999991</v>
      </c>
      <c r="AH7112" s="6">
        <f t="shared" si="669"/>
        <v>12470309.999999994</v>
      </c>
      <c r="AI7112" s="6">
        <f t="shared" si="671"/>
        <v>12449467.299999991</v>
      </c>
    </row>
    <row r="7113" spans="1:35">
      <c r="A7113" s="3">
        <v>2020</v>
      </c>
      <c r="B7113" s="3">
        <v>12</v>
      </c>
      <c r="C7113" s="4">
        <v>94</v>
      </c>
      <c r="D7113" s="3">
        <v>296</v>
      </c>
      <c r="E7113" s="8">
        <v>2789531.27</v>
      </c>
      <c r="F7113" s="8">
        <v>47849.749999999993</v>
      </c>
      <c r="G7113" s="8">
        <v>72200.649999999994</v>
      </c>
      <c r="H7113" s="8">
        <v>39533.019999999997</v>
      </c>
      <c r="I7113" s="8">
        <v>0</v>
      </c>
      <c r="J7113" s="8">
        <v>0</v>
      </c>
      <c r="K7113" s="8">
        <v>0</v>
      </c>
      <c r="L7113" s="8">
        <v>562212.69000000018</v>
      </c>
      <c r="M7113" s="8">
        <v>0</v>
      </c>
      <c r="N7113" s="8">
        <v>417585.79</v>
      </c>
      <c r="O7113" s="8">
        <v>100.83</v>
      </c>
      <c r="P7113" s="8">
        <v>7822.89</v>
      </c>
      <c r="Q7113" s="8">
        <v>590.77</v>
      </c>
      <c r="R7113" s="8">
        <v>989.03000000000009</v>
      </c>
      <c r="S7113" s="8">
        <v>179458.76999999996</v>
      </c>
      <c r="T7113" s="8">
        <v>3809.09</v>
      </c>
      <c r="U7113" s="8">
        <v>34984.6</v>
      </c>
      <c r="V7113" s="8">
        <v>0</v>
      </c>
      <c r="W7113" s="8">
        <v>150383.32</v>
      </c>
      <c r="X7113" s="8">
        <v>34981.97</v>
      </c>
      <c r="Y7113" s="8">
        <v>19243.28</v>
      </c>
      <c r="Z7113" s="8">
        <v>7072.5300000000007</v>
      </c>
      <c r="AA7113" s="8">
        <v>280449.96000000002</v>
      </c>
      <c r="AB7113" s="8">
        <v>123652.31000000006</v>
      </c>
      <c r="AC7113" s="9">
        <f t="shared" si="670"/>
        <v>156797.64999999997</v>
      </c>
      <c r="AD7113" s="5" t="str">
        <f>$C7113&amp;" "&amp;VLOOKUP(C7113,Tegevusalad!$A$1:$B$89,2,FALSE)</f>
        <v>94 ORGANISATSIOONIDE TEGEVUS</v>
      </c>
      <c r="AE7113" s="6">
        <f t="shared" si="666"/>
        <v>2657919.62</v>
      </c>
      <c r="AF7113" s="6">
        <f t="shared" si="667"/>
        <v>1877926.5799999998</v>
      </c>
      <c r="AG7113" s="6">
        <f t="shared" si="668"/>
        <v>2730120.27</v>
      </c>
      <c r="AH7113" s="6">
        <f t="shared" si="669"/>
        <v>2092874.0999999999</v>
      </c>
      <c r="AI7113" s="6">
        <f t="shared" si="671"/>
        <v>2695138.3</v>
      </c>
    </row>
    <row r="7114" spans="1:35">
      <c r="A7114" s="3">
        <v>2020</v>
      </c>
      <c r="B7114" s="3">
        <v>12</v>
      </c>
      <c r="C7114" s="4">
        <v>95</v>
      </c>
      <c r="D7114" s="3">
        <v>285</v>
      </c>
      <c r="E7114" s="8">
        <v>2277588.0499999989</v>
      </c>
      <c r="F7114" s="8">
        <v>44</v>
      </c>
      <c r="G7114" s="8">
        <v>352130.63</v>
      </c>
      <c r="H7114" s="8">
        <v>291778.84999999998</v>
      </c>
      <c r="I7114" s="8">
        <v>33242.269999999997</v>
      </c>
      <c r="J7114" s="8">
        <v>1812</v>
      </c>
      <c r="K7114" s="8">
        <v>0</v>
      </c>
      <c r="L7114" s="8">
        <v>455521.5500000001</v>
      </c>
      <c r="M7114" s="8">
        <v>0</v>
      </c>
      <c r="N7114" s="8">
        <v>284444.78000000009</v>
      </c>
      <c r="O7114" s="8">
        <v>376.74</v>
      </c>
      <c r="P7114" s="8">
        <v>1393.7699999999998</v>
      </c>
      <c r="Q7114" s="8">
        <v>3654.9799999999991</v>
      </c>
      <c r="R7114" s="8">
        <v>392.37999999999994</v>
      </c>
      <c r="S7114" s="8">
        <v>363290.94000000012</v>
      </c>
      <c r="T7114" s="8">
        <v>256976.30999999997</v>
      </c>
      <c r="U7114" s="8">
        <v>897.43000000000006</v>
      </c>
      <c r="V7114" s="8">
        <v>0</v>
      </c>
      <c r="W7114" s="8">
        <v>1666.15</v>
      </c>
      <c r="X7114" s="8">
        <v>0</v>
      </c>
      <c r="Y7114" s="8">
        <v>0</v>
      </c>
      <c r="Z7114" s="8">
        <v>0</v>
      </c>
      <c r="AA7114" s="8">
        <v>214296.9800000001</v>
      </c>
      <c r="AB7114" s="8">
        <v>43220.210000000014</v>
      </c>
      <c r="AC7114" s="9">
        <f t="shared" si="670"/>
        <v>171076.77000000008</v>
      </c>
      <c r="AD7114" s="5" t="str">
        <f>$C7114&amp;" "&amp;VLOOKUP(C7114,Tegevusalad!$A$1:$B$89,2,FALSE)</f>
        <v>95 ARVUTITE NING TARBEESEMETE JA KODUTARVETE PARANDUS</v>
      </c>
      <c r="AE7114" s="6">
        <f t="shared" si="666"/>
        <v>1913443.6799999988</v>
      </c>
      <c r="AF7114" s="6">
        <f t="shared" si="667"/>
        <v>1058113.7300000002</v>
      </c>
      <c r="AG7114" s="6">
        <f t="shared" si="668"/>
        <v>2265574.3099999987</v>
      </c>
      <c r="AH7114" s="6">
        <f t="shared" si="669"/>
        <v>1424185.8000000003</v>
      </c>
      <c r="AI7114" s="6">
        <f t="shared" si="671"/>
        <v>2265574.3099999987</v>
      </c>
    </row>
    <row r="7115" spans="1:35">
      <c r="A7115" s="3">
        <v>2020</v>
      </c>
      <c r="B7115" s="3">
        <v>12</v>
      </c>
      <c r="C7115" s="4">
        <v>96</v>
      </c>
      <c r="D7115" s="3">
        <v>1768</v>
      </c>
      <c r="E7115" s="8">
        <v>14234152.629999995</v>
      </c>
      <c r="F7115" s="8">
        <v>44036.94999999999</v>
      </c>
      <c r="G7115" s="8">
        <v>4333150.8899999987</v>
      </c>
      <c r="H7115" s="8">
        <v>3416116.2699999991</v>
      </c>
      <c r="I7115" s="8">
        <v>1672453.3499999999</v>
      </c>
      <c r="J7115" s="8">
        <v>66055.95</v>
      </c>
      <c r="K7115" s="8">
        <v>124.74000000000001</v>
      </c>
      <c r="L7115" s="8">
        <v>2850793.7799999993</v>
      </c>
      <c r="M7115" s="8">
        <v>0</v>
      </c>
      <c r="N7115" s="8">
        <v>2424334.6799999988</v>
      </c>
      <c r="O7115" s="8">
        <v>28354.52</v>
      </c>
      <c r="P7115" s="8">
        <v>410814.36999999994</v>
      </c>
      <c r="Q7115" s="8">
        <v>22572.500000000004</v>
      </c>
      <c r="R7115" s="8">
        <v>8228.6700000000019</v>
      </c>
      <c r="S7115" s="8">
        <v>3077316.3600000008</v>
      </c>
      <c r="T7115" s="8">
        <v>2078845.6199999999</v>
      </c>
      <c r="U7115" s="8">
        <v>178430.33000000002</v>
      </c>
      <c r="V7115" s="8">
        <v>106914.06</v>
      </c>
      <c r="W7115" s="8">
        <v>129034.1</v>
      </c>
      <c r="X7115" s="8">
        <v>34592.460000000006</v>
      </c>
      <c r="Y7115" s="8">
        <v>0.03</v>
      </c>
      <c r="Z7115" s="8">
        <v>247.01999999999998</v>
      </c>
      <c r="AA7115" s="8">
        <v>1206258.7699999996</v>
      </c>
      <c r="AB7115" s="8">
        <v>780046.65999999957</v>
      </c>
      <c r="AC7115" s="9">
        <f t="shared" si="670"/>
        <v>426212.11</v>
      </c>
      <c r="AD7115" s="5" t="str">
        <f>$C7115&amp;" "&amp;VLOOKUP(C7115,Tegevusalad!$A$1:$B$89,2,FALSE)</f>
        <v>96 MUU TEENINDUS</v>
      </c>
      <c r="AE7115" s="6">
        <f t="shared" si="666"/>
        <v>11057035.349999994</v>
      </c>
      <c r="AF7115" s="6">
        <f t="shared" si="667"/>
        <v>8872211.5199999921</v>
      </c>
      <c r="AG7115" s="6">
        <f t="shared" si="668"/>
        <v>15390186.239999991</v>
      </c>
      <c r="AH7115" s="6">
        <f t="shared" si="669"/>
        <v>12162816.749999993</v>
      </c>
      <c r="AI7115" s="6">
        <f t="shared" si="671"/>
        <v>15355593.77999999</v>
      </c>
    </row>
    <row r="7116" spans="1:35">
      <c r="A7116" s="3">
        <v>2020</v>
      </c>
      <c r="B7116" s="3">
        <v>12</v>
      </c>
      <c r="C7116" s="4">
        <v>98</v>
      </c>
      <c r="D7116" s="3">
        <v>2</v>
      </c>
      <c r="E7116" s="8">
        <v>3344.59</v>
      </c>
      <c r="F7116" s="8">
        <v>0</v>
      </c>
      <c r="G7116" s="8">
        <v>0</v>
      </c>
      <c r="H7116" s="8">
        <v>0</v>
      </c>
      <c r="I7116" s="8">
        <v>0</v>
      </c>
      <c r="J7116" s="8">
        <v>0</v>
      </c>
      <c r="K7116" s="8">
        <v>0</v>
      </c>
      <c r="L7116" s="8">
        <v>668.92</v>
      </c>
      <c r="M7116" s="8">
        <v>0</v>
      </c>
      <c r="N7116" s="8">
        <v>988.62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0</v>
      </c>
      <c r="V7116" s="8">
        <v>0</v>
      </c>
      <c r="W7116" s="8">
        <v>0</v>
      </c>
      <c r="X7116" s="8">
        <v>0</v>
      </c>
      <c r="Y7116" s="8">
        <v>0</v>
      </c>
      <c r="Z7116" s="8">
        <v>0</v>
      </c>
      <c r="AA7116" s="8">
        <v>52.32</v>
      </c>
      <c r="AB7116" s="8">
        <v>372.02</v>
      </c>
      <c r="AC7116" s="9">
        <f t="shared" si="670"/>
        <v>-319.7</v>
      </c>
      <c r="AD7116" s="5" t="str">
        <f>$C7116&amp;" "&amp;VLOOKUP(C7116,Tegevusalad!$A$1:$B$89,2,FALSE)</f>
        <v>98 KODUMAJAPIDAMISTE OMA TARBEKS MÕELDUD ERISTAMATA KAUPADE TOOTMINE JA TEENUSTE OSUTAMINE</v>
      </c>
      <c r="AE7116" s="6">
        <f t="shared" si="666"/>
        <v>3344.59</v>
      </c>
      <c r="AF7116" s="6">
        <f t="shared" si="667"/>
        <v>4943.0999999999995</v>
      </c>
      <c r="AG7116" s="6">
        <f t="shared" si="668"/>
        <v>3344.59</v>
      </c>
      <c r="AH7116" s="6">
        <f t="shared" si="669"/>
        <v>4943.0999999999995</v>
      </c>
      <c r="AI7116" s="6">
        <f t="shared" si="671"/>
        <v>3344.59</v>
      </c>
    </row>
    <row r="7117" spans="1:35">
      <c r="A7117" s="3">
        <v>2020</v>
      </c>
      <c r="B7117" s="3">
        <v>12</v>
      </c>
      <c r="C7117" s="4">
        <v>99</v>
      </c>
      <c r="D7117" s="3">
        <v>1</v>
      </c>
      <c r="E7117" s="8">
        <v>-199.16</v>
      </c>
      <c r="F7117" s="8">
        <v>0</v>
      </c>
      <c r="G7117" s="8">
        <v>0</v>
      </c>
      <c r="H7117" s="8">
        <v>0</v>
      </c>
      <c r="I7117" s="8">
        <v>0</v>
      </c>
      <c r="J7117" s="8">
        <v>0</v>
      </c>
      <c r="K7117" s="8">
        <v>0</v>
      </c>
      <c r="L7117" s="8">
        <v>-39.83</v>
      </c>
      <c r="M7117" s="8">
        <v>0</v>
      </c>
      <c r="N7117" s="8">
        <v>12.97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  <c r="V7117" s="8">
        <v>0</v>
      </c>
      <c r="W7117" s="8">
        <v>0</v>
      </c>
      <c r="X7117" s="8">
        <v>0</v>
      </c>
      <c r="Y7117" s="8">
        <v>0</v>
      </c>
      <c r="Z7117" s="8">
        <v>0</v>
      </c>
      <c r="AA7117" s="8">
        <v>0</v>
      </c>
      <c r="AB7117" s="8">
        <v>52.800000000000004</v>
      </c>
      <c r="AC7117" s="9">
        <f t="shared" si="670"/>
        <v>-52.800000000000004</v>
      </c>
      <c r="AD7117" s="5" t="str">
        <f>$C7117&amp;" "&amp;VLOOKUP(C7117,Tegevusalad!$A$1:$B$89,2,FALSE)</f>
        <v>99 EKSTERRITORIAALSETE ORGANISATSIOONIDE JA ÜKSUSTE TEGEVUS</v>
      </c>
      <c r="AE7117" s="6">
        <f t="shared" si="666"/>
        <v>-199.16</v>
      </c>
      <c r="AF7117" s="6">
        <f t="shared" si="667"/>
        <v>64.849999999999994</v>
      </c>
      <c r="AG7117" s="6">
        <f t="shared" si="668"/>
        <v>-199.16</v>
      </c>
      <c r="AH7117" s="6">
        <f t="shared" si="669"/>
        <v>64.849999999999994</v>
      </c>
      <c r="AI7117" s="6">
        <f t="shared" si="671"/>
        <v>-199.16</v>
      </c>
    </row>
    <row r="7118" spans="1:35">
      <c r="A7118" s="3">
        <v>2021</v>
      </c>
      <c r="B7118" s="3">
        <v>1</v>
      </c>
      <c r="C7118" s="4"/>
      <c r="D7118" s="3">
        <v>201</v>
      </c>
      <c r="E7118" s="8">
        <v>3293460.370000001</v>
      </c>
      <c r="F7118" s="8">
        <v>2573.13</v>
      </c>
      <c r="G7118" s="8">
        <v>1529444.75</v>
      </c>
      <c r="H7118" s="8">
        <v>1400703.55</v>
      </c>
      <c r="I7118" s="8">
        <v>1209234.55</v>
      </c>
      <c r="J7118" s="8">
        <v>128136.40000000001</v>
      </c>
      <c r="K7118" s="8">
        <v>0</v>
      </c>
      <c r="L7118" s="8">
        <v>658923.6599999998</v>
      </c>
      <c r="M7118" s="8">
        <v>0</v>
      </c>
      <c r="N7118" s="8">
        <v>648897.88</v>
      </c>
      <c r="O7118" s="8">
        <v>1760.75</v>
      </c>
      <c r="P7118" s="8">
        <v>604</v>
      </c>
      <c r="Q7118" s="8">
        <v>309.06</v>
      </c>
      <c r="R7118" s="8">
        <v>312.96000000000004</v>
      </c>
      <c r="S7118" s="8">
        <v>458808.01</v>
      </c>
      <c r="T7118" s="8">
        <v>403131.56</v>
      </c>
      <c r="U7118" s="8">
        <v>1353408.6300000001</v>
      </c>
      <c r="V7118" s="8">
        <v>1347741.29</v>
      </c>
      <c r="W7118" s="8">
        <v>27041.15</v>
      </c>
      <c r="X7118" s="8">
        <v>767630.1</v>
      </c>
      <c r="Y7118" s="8">
        <v>16.98</v>
      </c>
      <c r="Z7118" s="8">
        <v>0</v>
      </c>
      <c r="AA7118" s="8">
        <v>28233.930000000008</v>
      </c>
      <c r="AB7118" s="8">
        <v>18191.169999999998</v>
      </c>
      <c r="AC7118" s="9">
        <f t="shared" si="670"/>
        <v>10042.760000000009</v>
      </c>
      <c r="AD7118" s="5" t="e">
        <f>$C7118&amp;" "&amp;VLOOKUP(C7118,Tegevusalad!$A$1:$B$89,2,FALSE)</f>
        <v>#N/A</v>
      </c>
      <c r="AE7118" s="6">
        <f t="shared" si="666"/>
        <v>2251446.9600000009</v>
      </c>
      <c r="AF7118" s="6">
        <f t="shared" si="667"/>
        <v>2772775.0999999996</v>
      </c>
      <c r="AG7118" s="6">
        <f t="shared" si="668"/>
        <v>3780891.7100000004</v>
      </c>
      <c r="AH7118" s="6">
        <f t="shared" si="669"/>
        <v>3246054.1999999997</v>
      </c>
      <c r="AI7118" s="6">
        <f t="shared" si="671"/>
        <v>3013261.6100000008</v>
      </c>
    </row>
    <row r="7119" spans="1:35">
      <c r="A7119" s="3">
        <v>2021</v>
      </c>
      <c r="B7119" s="3">
        <v>1</v>
      </c>
      <c r="C7119" s="4">
        <v>1</v>
      </c>
      <c r="D7119" s="3">
        <v>5098</v>
      </c>
      <c r="E7119" s="8">
        <v>64923719.210000031</v>
      </c>
      <c r="F7119" s="8">
        <v>79597.239999999991</v>
      </c>
      <c r="G7119" s="8">
        <v>3983452.1799999992</v>
      </c>
      <c r="H7119" s="8">
        <v>3270036.0999999992</v>
      </c>
      <c r="I7119" s="8">
        <v>3158240.6199999996</v>
      </c>
      <c r="J7119" s="8">
        <v>49488.75</v>
      </c>
      <c r="K7119" s="8">
        <v>0</v>
      </c>
      <c r="L7119" s="8">
        <v>12991907.429999975</v>
      </c>
      <c r="M7119" s="8">
        <v>0</v>
      </c>
      <c r="N7119" s="8">
        <v>12318458.399999971</v>
      </c>
      <c r="O7119" s="8">
        <v>10231.370000000001</v>
      </c>
      <c r="P7119" s="8">
        <v>5590608.2399999993</v>
      </c>
      <c r="Q7119" s="8">
        <v>37052.909999999989</v>
      </c>
      <c r="R7119" s="8">
        <v>20803.419999999987</v>
      </c>
      <c r="S7119" s="8">
        <v>1408106.6099999994</v>
      </c>
      <c r="T7119" s="8">
        <v>1227307.19</v>
      </c>
      <c r="U7119" s="8">
        <v>2332269.89</v>
      </c>
      <c r="V7119" s="8">
        <v>2232447.54</v>
      </c>
      <c r="W7119" s="8">
        <v>938588.76000000024</v>
      </c>
      <c r="X7119" s="8">
        <v>2266415.66</v>
      </c>
      <c r="Y7119" s="8">
        <v>19.220000000000002</v>
      </c>
      <c r="Z7119" s="8">
        <v>0</v>
      </c>
      <c r="AA7119" s="8">
        <v>4854890.8999999966</v>
      </c>
      <c r="AB7119" s="8">
        <v>4181422.6600000053</v>
      </c>
      <c r="AC7119" s="9">
        <f t="shared" si="670"/>
        <v>673468.23999999138</v>
      </c>
      <c r="AD7119" s="5" t="str">
        <f>$C7119&amp;" "&amp;VLOOKUP(C7119,Tegevusalad!$A$1:$B$89,2,FALSE)</f>
        <v>1 TAIME- JA LOOMAKASVATUS, JAHINDUS JA NEID TEENINDAVAD TEGEVUSALAD</v>
      </c>
      <c r="AE7119" s="6">
        <f t="shared" si="666"/>
        <v>63529355.610000029</v>
      </c>
      <c r="AF7119" s="6">
        <f t="shared" si="667"/>
        <v>60137223.28999985</v>
      </c>
      <c r="AG7119" s="6">
        <f t="shared" si="668"/>
        <v>67512807.790000021</v>
      </c>
      <c r="AH7119" s="6">
        <f t="shared" si="669"/>
        <v>61696309.099999852</v>
      </c>
      <c r="AI7119" s="6">
        <f t="shared" si="671"/>
        <v>65246392.130000025</v>
      </c>
    </row>
    <row r="7120" spans="1:35">
      <c r="A7120" s="3">
        <v>2021</v>
      </c>
      <c r="B7120" s="3">
        <v>1</v>
      </c>
      <c r="C7120" s="4">
        <v>2</v>
      </c>
      <c r="D7120" s="3">
        <v>2093</v>
      </c>
      <c r="E7120" s="8">
        <v>49208729.889999971</v>
      </c>
      <c r="F7120" s="8">
        <v>4998.1299999999992</v>
      </c>
      <c r="G7120" s="8">
        <v>3814074.0799999991</v>
      </c>
      <c r="H7120" s="8">
        <v>2245164.5700000003</v>
      </c>
      <c r="I7120" s="8">
        <v>1507715.0200000003</v>
      </c>
      <c r="J7120" s="8">
        <v>739516.39</v>
      </c>
      <c r="K7120" s="8">
        <v>0</v>
      </c>
      <c r="L7120" s="8">
        <v>9842195.7799999956</v>
      </c>
      <c r="M7120" s="8">
        <v>0</v>
      </c>
      <c r="N7120" s="8">
        <v>6334426.560000007</v>
      </c>
      <c r="O7120" s="8">
        <v>7636.28</v>
      </c>
      <c r="P7120" s="8">
        <v>614469.39999999979</v>
      </c>
      <c r="Q7120" s="8">
        <v>41279.01999999999</v>
      </c>
      <c r="R7120" s="8">
        <v>11750.020000000004</v>
      </c>
      <c r="S7120" s="8">
        <v>640296.81999999983</v>
      </c>
      <c r="T7120" s="8">
        <v>441161.85000000003</v>
      </c>
      <c r="U7120" s="8">
        <v>209255.98</v>
      </c>
      <c r="V7120" s="8">
        <v>205918.67</v>
      </c>
      <c r="W7120" s="8">
        <v>4526701.6700000018</v>
      </c>
      <c r="X7120" s="8">
        <v>232022.11</v>
      </c>
      <c r="Y7120" s="8">
        <v>2</v>
      </c>
      <c r="Z7120" s="8">
        <v>5800</v>
      </c>
      <c r="AA7120" s="8">
        <v>4260726.4600000065</v>
      </c>
      <c r="AB7120" s="8">
        <v>758755.24000000046</v>
      </c>
      <c r="AC7120" s="9">
        <f t="shared" si="670"/>
        <v>3501971.2200000063</v>
      </c>
      <c r="AD7120" s="5" t="str">
        <f>$C7120&amp;" "&amp;VLOOKUP(C7120,Tegevusalad!$A$1:$B$89,2,FALSE)</f>
        <v>2 METSAMAJANDUS JA METSAVARUMINE</v>
      </c>
      <c r="AE7120" s="6">
        <f t="shared" si="666"/>
        <v>48596197.329999976</v>
      </c>
      <c r="AF7120" s="6">
        <f t="shared" si="667"/>
        <v>31049067.370000031</v>
      </c>
      <c r="AG7120" s="6">
        <f t="shared" si="668"/>
        <v>52410271.409999974</v>
      </c>
      <c r="AH7120" s="6">
        <f t="shared" si="669"/>
        <v>31730882.900000032</v>
      </c>
      <c r="AI7120" s="6">
        <f t="shared" si="671"/>
        <v>52178249.299999975</v>
      </c>
    </row>
    <row r="7121" spans="1:35">
      <c r="A7121" s="3">
        <v>2021</v>
      </c>
      <c r="B7121" s="3">
        <v>1</v>
      </c>
      <c r="C7121" s="4">
        <v>3</v>
      </c>
      <c r="D7121" s="3">
        <v>273</v>
      </c>
      <c r="E7121" s="8">
        <v>2512518.2600000002</v>
      </c>
      <c r="F7121" s="8">
        <v>4113.59</v>
      </c>
      <c r="G7121" s="8">
        <v>239886.69</v>
      </c>
      <c r="H7121" s="8">
        <v>203168.24</v>
      </c>
      <c r="I7121" s="8">
        <v>81421</v>
      </c>
      <c r="J7121" s="8">
        <v>0</v>
      </c>
      <c r="K7121" s="8">
        <v>0</v>
      </c>
      <c r="L7121" s="8">
        <v>502873.89000000013</v>
      </c>
      <c r="M7121" s="8">
        <v>0</v>
      </c>
      <c r="N7121" s="8">
        <v>254881.26999999987</v>
      </c>
      <c r="O7121" s="8">
        <v>208.34</v>
      </c>
      <c r="P7121" s="8">
        <v>41813.53</v>
      </c>
      <c r="Q7121" s="8">
        <v>3911.7900000000004</v>
      </c>
      <c r="R7121" s="8">
        <v>424.65999999999997</v>
      </c>
      <c r="S7121" s="8">
        <v>115060.35</v>
      </c>
      <c r="T7121" s="8">
        <v>102908.7</v>
      </c>
      <c r="U7121" s="8">
        <v>206146.16000000003</v>
      </c>
      <c r="V7121" s="8">
        <v>1400.25</v>
      </c>
      <c r="W7121" s="8">
        <v>44045.91</v>
      </c>
      <c r="X7121" s="8">
        <v>0</v>
      </c>
      <c r="Y7121" s="8">
        <v>0.01</v>
      </c>
      <c r="Z7121" s="8">
        <v>0</v>
      </c>
      <c r="AA7121" s="8">
        <v>316006.28999999998</v>
      </c>
      <c r="AB7121" s="8">
        <v>68013.660000000033</v>
      </c>
      <c r="AC7121" s="9">
        <f t="shared" si="670"/>
        <v>247992.62999999995</v>
      </c>
      <c r="AD7121" s="5" t="str">
        <f>$C7121&amp;" "&amp;VLOOKUP(C7121,Tegevusalad!$A$1:$B$89,2,FALSE)</f>
        <v>3 KALAPÜÜK JA VESIVILJELUS</v>
      </c>
      <c r="AE7121" s="6">
        <f t="shared" si="666"/>
        <v>2195425.34</v>
      </c>
      <c r="AF7121" s="6">
        <f t="shared" si="667"/>
        <v>955681.68999999913</v>
      </c>
      <c r="AG7121" s="6">
        <f t="shared" si="668"/>
        <v>2435312.0300000003</v>
      </c>
      <c r="AH7121" s="6">
        <f t="shared" si="669"/>
        <v>1276529.6499999992</v>
      </c>
      <c r="AI7121" s="6">
        <f t="shared" si="671"/>
        <v>2435312.0300000003</v>
      </c>
    </row>
    <row r="7122" spans="1:35">
      <c r="A7122" s="3">
        <v>2021</v>
      </c>
      <c r="B7122" s="3">
        <v>1</v>
      </c>
      <c r="C7122" s="4">
        <v>8</v>
      </c>
      <c r="D7122" s="3">
        <v>141</v>
      </c>
      <c r="E7122" s="8">
        <v>10584697.960000003</v>
      </c>
      <c r="F7122" s="8">
        <v>1626.72</v>
      </c>
      <c r="G7122" s="8">
        <v>8066671.6500000004</v>
      </c>
      <c r="H7122" s="8">
        <v>5169176.68</v>
      </c>
      <c r="I7122" s="8">
        <v>5105427.2699999996</v>
      </c>
      <c r="J7122" s="8">
        <v>2891439.5599999996</v>
      </c>
      <c r="K7122" s="8">
        <v>0</v>
      </c>
      <c r="L7122" s="8">
        <v>2117086.0199999996</v>
      </c>
      <c r="M7122" s="8">
        <v>0</v>
      </c>
      <c r="N7122" s="8">
        <v>2289647.2500000019</v>
      </c>
      <c r="O7122" s="8">
        <v>968.41</v>
      </c>
      <c r="P7122" s="8">
        <v>280691.58999999997</v>
      </c>
      <c r="Q7122" s="8">
        <v>3711.3900000000003</v>
      </c>
      <c r="R7122" s="8">
        <v>4447.42</v>
      </c>
      <c r="S7122" s="8">
        <v>2338255.2300000004</v>
      </c>
      <c r="T7122" s="8">
        <v>1868199.0399999996</v>
      </c>
      <c r="U7122" s="8">
        <v>17581.490000000002</v>
      </c>
      <c r="V7122" s="8">
        <v>17581.490000000002</v>
      </c>
      <c r="W7122" s="8">
        <v>10105.76</v>
      </c>
      <c r="X7122" s="8">
        <v>12337.76</v>
      </c>
      <c r="Y7122" s="8">
        <v>0.05</v>
      </c>
      <c r="Z7122" s="8">
        <v>822.04</v>
      </c>
      <c r="AA7122" s="8">
        <v>505413.99999999994</v>
      </c>
      <c r="AB7122" s="8">
        <v>678797.22000000009</v>
      </c>
      <c r="AC7122" s="9">
        <f t="shared" si="670"/>
        <v>-173383.22000000015</v>
      </c>
      <c r="AD7122" s="5" t="str">
        <f>$C7122&amp;" "&amp;VLOOKUP(C7122,Tegevusalad!$A$1:$B$89,2,FALSE)</f>
        <v>8 MUU KAEVANDAMINE</v>
      </c>
      <c r="AE7122" s="6">
        <f t="shared" si="666"/>
        <v>8242825.7200000025</v>
      </c>
      <c r="AF7122" s="6">
        <f t="shared" si="667"/>
        <v>9127376.0700000077</v>
      </c>
      <c r="AG7122" s="6">
        <f t="shared" si="668"/>
        <v>16309497.370000007</v>
      </c>
      <c r="AH7122" s="6">
        <f t="shared" si="669"/>
        <v>11470473.350000009</v>
      </c>
      <c r="AI7122" s="6">
        <f t="shared" si="671"/>
        <v>16297159.610000005</v>
      </c>
    </row>
    <row r="7123" spans="1:35">
      <c r="A7123" s="3">
        <v>2021</v>
      </c>
      <c r="B7123" s="3">
        <v>1</v>
      </c>
      <c r="C7123" s="4">
        <v>9</v>
      </c>
      <c r="D7123" s="3">
        <v>24</v>
      </c>
      <c r="E7123" s="8">
        <v>247962.91999999998</v>
      </c>
      <c r="F7123" s="8">
        <v>0</v>
      </c>
      <c r="G7123" s="8">
        <v>31022.07</v>
      </c>
      <c r="H7123" s="8">
        <v>31022.07</v>
      </c>
      <c r="I7123" s="8">
        <v>0</v>
      </c>
      <c r="J7123" s="8">
        <v>0</v>
      </c>
      <c r="K7123" s="8">
        <v>0</v>
      </c>
      <c r="L7123" s="8">
        <v>49592.579999999994</v>
      </c>
      <c r="M7123" s="8">
        <v>0</v>
      </c>
      <c r="N7123" s="8">
        <v>34353.619999999995</v>
      </c>
      <c r="O7123" s="8">
        <v>0</v>
      </c>
      <c r="P7123" s="8">
        <v>103.73</v>
      </c>
      <c r="Q7123" s="8">
        <v>280.13</v>
      </c>
      <c r="R7123" s="8">
        <v>250.12</v>
      </c>
      <c r="S7123" s="8">
        <v>55032.700000000004</v>
      </c>
      <c r="T7123" s="8">
        <v>54497.700000000004</v>
      </c>
      <c r="U7123" s="8">
        <v>0</v>
      </c>
      <c r="V7123" s="8">
        <v>0</v>
      </c>
      <c r="W7123" s="8">
        <v>9978.31</v>
      </c>
      <c r="X7123" s="8">
        <v>0</v>
      </c>
      <c r="Y7123" s="8">
        <v>0</v>
      </c>
      <c r="Z7123" s="8">
        <v>0</v>
      </c>
      <c r="AA7123" s="8">
        <v>16698.620000000003</v>
      </c>
      <c r="AB7123" s="8">
        <v>1459.66</v>
      </c>
      <c r="AC7123" s="9">
        <f t="shared" si="670"/>
        <v>15238.960000000003</v>
      </c>
      <c r="AD7123" s="5" t="str">
        <f>$C7123&amp;" "&amp;VLOOKUP(C7123,Tegevusalad!$A$1:$B$89,2,FALSE)</f>
        <v>9 KAEVANDAMIST ABISTAVAD TEGEVUSALAD</v>
      </c>
      <c r="AE7123" s="6">
        <f t="shared" si="666"/>
        <v>192930.21999999997</v>
      </c>
      <c r="AF7123" s="6">
        <f t="shared" si="667"/>
        <v>117985.99999999997</v>
      </c>
      <c r="AG7123" s="6">
        <f t="shared" si="668"/>
        <v>223952.28999999998</v>
      </c>
      <c r="AH7123" s="6">
        <f t="shared" si="669"/>
        <v>173018.69999999998</v>
      </c>
      <c r="AI7123" s="6">
        <f t="shared" si="671"/>
        <v>223952.28999999998</v>
      </c>
    </row>
    <row r="7124" spans="1:35">
      <c r="A7124" s="3">
        <v>2021</v>
      </c>
      <c r="B7124" s="3">
        <v>1</v>
      </c>
      <c r="C7124" s="4">
        <v>10</v>
      </c>
      <c r="D7124" s="3">
        <v>637</v>
      </c>
      <c r="E7124" s="8">
        <v>133281411.74000005</v>
      </c>
      <c r="F7124" s="8">
        <v>4926.83</v>
      </c>
      <c r="G7124" s="8">
        <v>49510818.119999997</v>
      </c>
      <c r="H7124" s="8">
        <v>40689711.650000006</v>
      </c>
      <c r="I7124" s="8">
        <v>40074006.769999996</v>
      </c>
      <c r="J7124" s="8">
        <v>8478795.0200000014</v>
      </c>
      <c r="K7124" s="8">
        <v>0</v>
      </c>
      <c r="L7124" s="8">
        <v>26656725.729999989</v>
      </c>
      <c r="M7124" s="8">
        <v>728005.27999999991</v>
      </c>
      <c r="N7124" s="8">
        <v>24116465.090000011</v>
      </c>
      <c r="O7124" s="8">
        <v>1325403.9400000002</v>
      </c>
      <c r="P7124" s="8">
        <v>722481.98</v>
      </c>
      <c r="Q7124" s="8">
        <v>22976.34</v>
      </c>
      <c r="R7124" s="8">
        <v>30765.220000000005</v>
      </c>
      <c r="S7124" s="8">
        <v>32945204.949999992</v>
      </c>
      <c r="T7124" s="8">
        <v>29198486.479999997</v>
      </c>
      <c r="U7124" s="8">
        <v>190777.38000000003</v>
      </c>
      <c r="V7124" s="8">
        <v>30094.890000000003</v>
      </c>
      <c r="W7124" s="8">
        <v>139934.32999999999</v>
      </c>
      <c r="X7124" s="8">
        <v>3280.6000000000004</v>
      </c>
      <c r="Y7124" s="8">
        <v>0</v>
      </c>
      <c r="Z7124" s="8">
        <v>0.18</v>
      </c>
      <c r="AA7124" s="8">
        <v>6228736.0200000014</v>
      </c>
      <c r="AB7124" s="8">
        <v>2960470.2799999989</v>
      </c>
      <c r="AC7124" s="9">
        <f t="shared" si="670"/>
        <v>3268265.7400000026</v>
      </c>
      <c r="AD7124" s="5" t="str">
        <f>$C7124&amp;" "&amp;VLOOKUP(C7124,Tegevusalad!$A$1:$B$89,2,FALSE)</f>
        <v>10 TOIDUAINETE TOOTMINE</v>
      </c>
      <c r="AE7124" s="6">
        <f t="shared" si="666"/>
        <v>100153636.84000006</v>
      </c>
      <c r="AF7124" s="6">
        <f t="shared" si="667"/>
        <v>81003244.410000056</v>
      </c>
      <c r="AG7124" s="6">
        <f t="shared" si="668"/>
        <v>149664454.96000007</v>
      </c>
      <c r="AH7124" s="6">
        <f t="shared" si="669"/>
        <v>120736151.55000004</v>
      </c>
      <c r="AI7124" s="6">
        <f t="shared" si="671"/>
        <v>149661174.36000007</v>
      </c>
    </row>
    <row r="7125" spans="1:35">
      <c r="A7125" s="3">
        <v>2021</v>
      </c>
      <c r="B7125" s="3">
        <v>1</v>
      </c>
      <c r="C7125" s="4">
        <v>11</v>
      </c>
      <c r="D7125" s="3">
        <v>148</v>
      </c>
      <c r="E7125" s="8">
        <v>22451274.369999997</v>
      </c>
      <c r="F7125" s="8">
        <v>2081.25</v>
      </c>
      <c r="G7125" s="8">
        <v>3871593.64</v>
      </c>
      <c r="H7125" s="8">
        <v>2744312.2199999997</v>
      </c>
      <c r="I7125" s="8">
        <v>2614312.4</v>
      </c>
      <c r="J7125" s="8">
        <v>866417.20000000007</v>
      </c>
      <c r="K7125" s="8">
        <v>0</v>
      </c>
      <c r="L7125" s="8">
        <v>4490442.1800000006</v>
      </c>
      <c r="M7125" s="8">
        <v>0</v>
      </c>
      <c r="N7125" s="8">
        <v>2426220.5799999996</v>
      </c>
      <c r="O7125" s="8">
        <v>94140.88</v>
      </c>
      <c r="P7125" s="8">
        <v>95342.720000000016</v>
      </c>
      <c r="Q7125" s="8">
        <v>7104.8400000000011</v>
      </c>
      <c r="R7125" s="8">
        <v>6764.1500000000015</v>
      </c>
      <c r="S7125" s="8">
        <v>4970840.4499999993</v>
      </c>
      <c r="T7125" s="8">
        <v>3553402.3899999992</v>
      </c>
      <c r="U7125" s="8">
        <v>94993.78</v>
      </c>
      <c r="V7125" s="8">
        <v>0</v>
      </c>
      <c r="W7125" s="8">
        <v>34572.840000000004</v>
      </c>
      <c r="X7125" s="8">
        <v>1872.88</v>
      </c>
      <c r="Y7125" s="8">
        <v>0</v>
      </c>
      <c r="Z7125" s="8">
        <v>0</v>
      </c>
      <c r="AA7125" s="8">
        <v>2167346.7799999998</v>
      </c>
      <c r="AB7125" s="8">
        <v>103125.17999999995</v>
      </c>
      <c r="AC7125" s="9">
        <f t="shared" si="670"/>
        <v>2064221.5999999999</v>
      </c>
      <c r="AD7125" s="5" t="str">
        <f>$C7125&amp;" "&amp;VLOOKUP(C7125,Tegevusalad!$A$1:$B$89,2,FALSE)</f>
        <v>11 JOOGITOOTMINE</v>
      </c>
      <c r="AE7125" s="6">
        <f t="shared" si="666"/>
        <v>17389394.269999996</v>
      </c>
      <c r="AF7125" s="6">
        <f t="shared" si="667"/>
        <v>6628385.0199999986</v>
      </c>
      <c r="AG7125" s="6">
        <f t="shared" si="668"/>
        <v>21260987.909999996</v>
      </c>
      <c r="AH7125" s="6">
        <f t="shared" si="669"/>
        <v>12164923.649999997</v>
      </c>
      <c r="AI7125" s="6">
        <f t="shared" si="671"/>
        <v>21259115.029999997</v>
      </c>
    </row>
    <row r="7126" spans="1:35">
      <c r="A7126" s="3">
        <v>2021</v>
      </c>
      <c r="B7126" s="3">
        <v>1</v>
      </c>
      <c r="C7126" s="4">
        <v>12</v>
      </c>
      <c r="D7126" s="3">
        <v>1</v>
      </c>
      <c r="E7126" s="8">
        <v>0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  <c r="W7126" s="8">
        <v>0</v>
      </c>
      <c r="X7126" s="8">
        <v>0</v>
      </c>
      <c r="Y7126" s="8">
        <v>0</v>
      </c>
      <c r="Z7126" s="8">
        <v>0</v>
      </c>
      <c r="AA7126" s="8">
        <v>0</v>
      </c>
      <c r="AB7126" s="8">
        <v>0</v>
      </c>
      <c r="AC7126" s="9">
        <f t="shared" si="670"/>
        <v>0</v>
      </c>
      <c r="AD7126" s="5" t="str">
        <f>$C7126&amp;" "&amp;VLOOKUP(C7126,Tegevusalad!$A$1:$B$89,2,FALSE)</f>
        <v>12 TUBAKATOODETE TOOTMINE</v>
      </c>
      <c r="AE7126" s="6">
        <f t="shared" si="666"/>
        <v>0</v>
      </c>
      <c r="AF7126" s="6">
        <f t="shared" si="667"/>
        <v>0</v>
      </c>
      <c r="AG7126" s="6">
        <f t="shared" si="668"/>
        <v>0</v>
      </c>
      <c r="AH7126" s="6">
        <f t="shared" si="669"/>
        <v>0</v>
      </c>
      <c r="AI7126" s="6">
        <f t="shared" si="671"/>
        <v>0</v>
      </c>
    </row>
    <row r="7127" spans="1:35">
      <c r="A7127" s="3">
        <v>2021</v>
      </c>
      <c r="B7127" s="3">
        <v>1</v>
      </c>
      <c r="C7127" s="4">
        <v>13</v>
      </c>
      <c r="D7127" s="3">
        <v>274</v>
      </c>
      <c r="E7127" s="8">
        <v>13536371.289999999</v>
      </c>
      <c r="F7127" s="8">
        <v>246.78</v>
      </c>
      <c r="G7127" s="8">
        <v>25494300.750000007</v>
      </c>
      <c r="H7127" s="8">
        <v>19536245.149999999</v>
      </c>
      <c r="I7127" s="8">
        <v>18199594.889999997</v>
      </c>
      <c r="J7127" s="8">
        <v>5790164.54</v>
      </c>
      <c r="K7127" s="8">
        <v>0</v>
      </c>
      <c r="L7127" s="8">
        <v>2707296.5000000019</v>
      </c>
      <c r="M7127" s="8">
        <v>879999.53</v>
      </c>
      <c r="N7127" s="8">
        <v>4437582.0900000026</v>
      </c>
      <c r="O7127" s="8">
        <v>680835.69999999972</v>
      </c>
      <c r="P7127" s="8">
        <v>82092.459999999992</v>
      </c>
      <c r="Q7127" s="8">
        <v>8523.98</v>
      </c>
      <c r="R7127" s="8">
        <v>3983.5399999999991</v>
      </c>
      <c r="S7127" s="8">
        <v>8196890.1399999997</v>
      </c>
      <c r="T7127" s="8">
        <v>7622291.6399999987</v>
      </c>
      <c r="U7127" s="8">
        <v>72376.580000000016</v>
      </c>
      <c r="V7127" s="8">
        <v>5036.7800000000007</v>
      </c>
      <c r="W7127" s="8">
        <v>8411.7900000000009</v>
      </c>
      <c r="X7127" s="8">
        <v>3760.5699999999997</v>
      </c>
      <c r="Y7127" s="8">
        <v>5.1100000000000003</v>
      </c>
      <c r="Z7127" s="8">
        <v>0</v>
      </c>
      <c r="AA7127" s="8">
        <v>513891.46000000014</v>
      </c>
      <c r="AB7127" s="8">
        <v>1364172.4100000001</v>
      </c>
      <c r="AC7127" s="9">
        <f t="shared" si="670"/>
        <v>-850280.95</v>
      </c>
      <c r="AD7127" s="5" t="str">
        <f>$C7127&amp;" "&amp;VLOOKUP(C7127,Tegevusalad!$A$1:$B$89,2,FALSE)</f>
        <v>13 TEKSTIILITOOTMINE</v>
      </c>
      <c r="AE7127" s="6">
        <f t="shared" si="666"/>
        <v>5271111.919999999</v>
      </c>
      <c r="AF7127" s="6">
        <f t="shared" si="667"/>
        <v>10539419.710000012</v>
      </c>
      <c r="AG7127" s="6">
        <f t="shared" si="668"/>
        <v>30765412.670000009</v>
      </c>
      <c r="AH7127" s="6">
        <f t="shared" si="669"/>
        <v>22207828.150000013</v>
      </c>
      <c r="AI7127" s="6">
        <f t="shared" si="671"/>
        <v>30761652.100000009</v>
      </c>
    </row>
    <row r="7128" spans="1:35">
      <c r="A7128" s="3">
        <v>2021</v>
      </c>
      <c r="B7128" s="3">
        <v>1</v>
      </c>
      <c r="C7128" s="4">
        <v>14</v>
      </c>
      <c r="D7128" s="3">
        <v>339</v>
      </c>
      <c r="E7128" s="8">
        <v>6357068.110000005</v>
      </c>
      <c r="F7128" s="8">
        <v>313.74</v>
      </c>
      <c r="G7128" s="8">
        <v>6744455.2500000019</v>
      </c>
      <c r="H7128" s="8">
        <v>4829791.2399999993</v>
      </c>
      <c r="I7128" s="8">
        <v>2489968.29</v>
      </c>
      <c r="J7128" s="8">
        <v>1589030.2</v>
      </c>
      <c r="K7128" s="8">
        <v>0</v>
      </c>
      <c r="L7128" s="8">
        <v>1271441.8700000001</v>
      </c>
      <c r="M7128" s="8">
        <v>44170.86</v>
      </c>
      <c r="N7128" s="8">
        <v>1253429.5400000003</v>
      </c>
      <c r="O7128" s="8">
        <v>144776.93999999997</v>
      </c>
      <c r="P7128" s="8">
        <v>25329.14</v>
      </c>
      <c r="Q7128" s="8">
        <v>1479.1599999999999</v>
      </c>
      <c r="R7128" s="8">
        <v>3495.1099999999997</v>
      </c>
      <c r="S7128" s="8">
        <v>2364647.5799999991</v>
      </c>
      <c r="T7128" s="8">
        <v>2005334.1999999993</v>
      </c>
      <c r="U7128" s="8">
        <v>2587.5100000000002</v>
      </c>
      <c r="V7128" s="8">
        <v>12.540000000000001</v>
      </c>
      <c r="W7128" s="8">
        <v>5874.5</v>
      </c>
      <c r="X7128" s="8">
        <v>0</v>
      </c>
      <c r="Y7128" s="8">
        <v>0</v>
      </c>
      <c r="Z7128" s="8">
        <v>0</v>
      </c>
      <c r="AA7128" s="8">
        <v>417614.75000000006</v>
      </c>
      <c r="AB7128" s="8">
        <v>355431.56</v>
      </c>
      <c r="AC7128" s="9">
        <f t="shared" si="670"/>
        <v>62183.190000000061</v>
      </c>
      <c r="AD7128" s="5" t="str">
        <f>$C7128&amp;" "&amp;VLOOKUP(C7128,Tegevusalad!$A$1:$B$89,2,FALSE)</f>
        <v>14 RÕIVATOOTMINE</v>
      </c>
      <c r="AE7128" s="6">
        <f t="shared" si="666"/>
        <v>3990146.7600000063</v>
      </c>
      <c r="AF7128" s="6">
        <f t="shared" si="667"/>
        <v>3193516.0000000023</v>
      </c>
      <c r="AG7128" s="6">
        <f t="shared" si="668"/>
        <v>10734602.010000009</v>
      </c>
      <c r="AH7128" s="6">
        <f t="shared" si="669"/>
        <v>6284623.2500000019</v>
      </c>
      <c r="AI7128" s="6">
        <f t="shared" si="671"/>
        <v>10734602.010000009</v>
      </c>
    </row>
    <row r="7129" spans="1:35">
      <c r="A7129" s="3">
        <v>2021</v>
      </c>
      <c r="B7129" s="3">
        <v>1</v>
      </c>
      <c r="C7129" s="4">
        <v>15</v>
      </c>
      <c r="D7129" s="3">
        <v>69</v>
      </c>
      <c r="E7129" s="8">
        <v>954771.66999999993</v>
      </c>
      <c r="F7129" s="8">
        <v>0</v>
      </c>
      <c r="G7129" s="8">
        <v>1081635.1200000001</v>
      </c>
      <c r="H7129" s="8">
        <v>614598.48</v>
      </c>
      <c r="I7129" s="8">
        <v>446704.49</v>
      </c>
      <c r="J7129" s="8">
        <v>322089.12</v>
      </c>
      <c r="K7129" s="8">
        <v>0</v>
      </c>
      <c r="L7129" s="8">
        <v>190954.31</v>
      </c>
      <c r="M7129" s="8">
        <v>0</v>
      </c>
      <c r="N7129" s="8">
        <v>211937.61000000002</v>
      </c>
      <c r="O7129" s="8">
        <v>15842.039999999999</v>
      </c>
      <c r="P7129" s="8">
        <v>1145.1600000000001</v>
      </c>
      <c r="Q7129" s="8">
        <v>1860.44</v>
      </c>
      <c r="R7129" s="8">
        <v>409.21000000000004</v>
      </c>
      <c r="S7129" s="8">
        <v>431946.82</v>
      </c>
      <c r="T7129" s="8">
        <v>380255.46999999991</v>
      </c>
      <c r="U7129" s="8">
        <v>72.97</v>
      </c>
      <c r="V7129" s="8">
        <v>0</v>
      </c>
      <c r="W7129" s="8">
        <v>179067.96</v>
      </c>
      <c r="X7129" s="8">
        <v>0</v>
      </c>
      <c r="Y7129" s="8">
        <v>0</v>
      </c>
      <c r="Z7129" s="8">
        <v>1069.4000000000001</v>
      </c>
      <c r="AA7129" s="8">
        <v>42068.729999999996</v>
      </c>
      <c r="AB7129" s="8">
        <v>64121.429999999993</v>
      </c>
      <c r="AC7129" s="9">
        <f t="shared" si="670"/>
        <v>-22052.699999999997</v>
      </c>
      <c r="AD7129" s="5" t="str">
        <f>$C7129&amp;" "&amp;VLOOKUP(C7129,Tegevusalad!$A$1:$B$89,2,FALSE)</f>
        <v>15 NAHATÖÖTLEMINE JA NAHKTOODETE TOOTMINE</v>
      </c>
      <c r="AE7129" s="6">
        <f t="shared" si="666"/>
        <v>522751.87999999995</v>
      </c>
      <c r="AF7129" s="6">
        <f t="shared" si="667"/>
        <v>550504.10999999987</v>
      </c>
      <c r="AG7129" s="6">
        <f t="shared" si="668"/>
        <v>1604387</v>
      </c>
      <c r="AH7129" s="6">
        <f t="shared" si="669"/>
        <v>1061734.0999999999</v>
      </c>
      <c r="AI7129" s="6">
        <f t="shared" si="671"/>
        <v>1604387</v>
      </c>
    </row>
    <row r="7130" spans="1:35">
      <c r="A7130" s="3">
        <v>2021</v>
      </c>
      <c r="B7130" s="3">
        <v>1</v>
      </c>
      <c r="C7130" s="4">
        <v>16</v>
      </c>
      <c r="D7130" s="3">
        <v>1170</v>
      </c>
      <c r="E7130" s="8">
        <v>127638133.57000011</v>
      </c>
      <c r="F7130" s="8">
        <v>1044.1100000000001</v>
      </c>
      <c r="G7130" s="8">
        <v>124602317.65999997</v>
      </c>
      <c r="H7130" s="8">
        <v>91292675.650000051</v>
      </c>
      <c r="I7130" s="8">
        <v>87377937.530000046</v>
      </c>
      <c r="J7130" s="8">
        <v>32797739.599999994</v>
      </c>
      <c r="K7130" s="8">
        <v>0</v>
      </c>
      <c r="L7130" s="8">
        <v>25527720.699999984</v>
      </c>
      <c r="M7130" s="8">
        <v>871250.69</v>
      </c>
      <c r="N7130" s="8">
        <v>35441655.170000009</v>
      </c>
      <c r="O7130" s="8">
        <v>1732206.7400000005</v>
      </c>
      <c r="P7130" s="8">
        <v>1295968.78</v>
      </c>
      <c r="Q7130" s="8">
        <v>39725.989999999983</v>
      </c>
      <c r="R7130" s="8">
        <v>23597.989999999994</v>
      </c>
      <c r="S7130" s="8">
        <v>35647249.859999985</v>
      </c>
      <c r="T7130" s="8">
        <v>30901381.999999996</v>
      </c>
      <c r="U7130" s="8">
        <v>406490.07</v>
      </c>
      <c r="V7130" s="8">
        <v>143701.39000000001</v>
      </c>
      <c r="W7130" s="8">
        <v>213348.17</v>
      </c>
      <c r="X7130" s="8">
        <v>379972.55000000005</v>
      </c>
      <c r="Y7130" s="8">
        <v>0</v>
      </c>
      <c r="Z7130" s="8">
        <v>0.05</v>
      </c>
      <c r="AA7130" s="8">
        <v>3689592.5999999992</v>
      </c>
      <c r="AB7130" s="8">
        <v>12732276.429999989</v>
      </c>
      <c r="AC7130" s="9">
        <f t="shared" si="670"/>
        <v>-9042683.8299999889</v>
      </c>
      <c r="AD7130" s="5" t="str">
        <f>$C7130&amp;" "&amp;VLOOKUP(C7130,Tegevusalad!$A$1:$B$89,2,FALSE)</f>
        <v>16 PUIDUTÖÖTLEMINE NING PUIT- JA KORKTOODETE TOOTMINE, V.A MÖÖBEL; ÕLEST JA PUNUMISMATERJALIST TOODETE TOOTMINE</v>
      </c>
      <c r="AE7130" s="6">
        <f t="shared" si="666"/>
        <v>91965410.300000131</v>
      </c>
      <c r="AF7130" s="6">
        <f t="shared" si="667"/>
        <v>132755193.56000003</v>
      </c>
      <c r="AG7130" s="6">
        <f t="shared" si="668"/>
        <v>216567727.96000013</v>
      </c>
      <c r="AH7130" s="6">
        <f t="shared" si="669"/>
        <v>177326265.80000004</v>
      </c>
      <c r="AI7130" s="6">
        <f t="shared" si="671"/>
        <v>216187755.41000012</v>
      </c>
    </row>
    <row r="7131" spans="1:35">
      <c r="A7131" s="3">
        <v>2021</v>
      </c>
      <c r="B7131" s="3">
        <v>1</v>
      </c>
      <c r="C7131" s="4">
        <v>17</v>
      </c>
      <c r="D7131" s="3">
        <v>58</v>
      </c>
      <c r="E7131" s="8">
        <v>9012892.5700000022</v>
      </c>
      <c r="F7131" s="8">
        <v>2130</v>
      </c>
      <c r="G7131" s="8">
        <v>15071538.940000003</v>
      </c>
      <c r="H7131" s="8">
        <v>9154913.6000000015</v>
      </c>
      <c r="I7131" s="8">
        <v>9057410.5900000017</v>
      </c>
      <c r="J7131" s="8">
        <v>5895276.1300000008</v>
      </c>
      <c r="K7131" s="8">
        <v>0</v>
      </c>
      <c r="L7131" s="8">
        <v>1802770.23</v>
      </c>
      <c r="M7131" s="8">
        <v>30665.84</v>
      </c>
      <c r="N7131" s="8">
        <v>2861127.2599999993</v>
      </c>
      <c r="O7131" s="8">
        <v>141606.78</v>
      </c>
      <c r="P7131" s="8">
        <v>40987.079999999994</v>
      </c>
      <c r="Q7131" s="8">
        <v>846.1099999999999</v>
      </c>
      <c r="R7131" s="8">
        <v>3298.9400000000005</v>
      </c>
      <c r="S7131" s="8">
        <v>4663731.3800000008</v>
      </c>
      <c r="T7131" s="8">
        <v>3442939.3600000008</v>
      </c>
      <c r="U7131" s="8">
        <v>53901.06</v>
      </c>
      <c r="V7131" s="8">
        <v>1389.76</v>
      </c>
      <c r="W7131" s="8">
        <v>0</v>
      </c>
      <c r="X7131" s="8">
        <v>756.56000000000006</v>
      </c>
      <c r="Y7131" s="8">
        <v>0</v>
      </c>
      <c r="Z7131" s="8">
        <v>0</v>
      </c>
      <c r="AA7131" s="8">
        <v>417775.82999999996</v>
      </c>
      <c r="AB7131" s="8">
        <v>1445467.02</v>
      </c>
      <c r="AC7131" s="9">
        <f t="shared" si="670"/>
        <v>-1027691.1900000001</v>
      </c>
      <c r="AD7131" s="5" t="str">
        <f>$C7131&amp;" "&amp;VLOOKUP(C7131,Tegevusalad!$A$1:$B$89,2,FALSE)</f>
        <v>17 PABERI JA PABERTOODETE TOOTMINE</v>
      </c>
      <c r="AE7131" s="6">
        <f t="shared" si="666"/>
        <v>4298146.6900000023</v>
      </c>
      <c r="AF7131" s="6">
        <f t="shared" si="667"/>
        <v>8897854.4199999943</v>
      </c>
      <c r="AG7131" s="6">
        <f t="shared" si="668"/>
        <v>19369685.630000003</v>
      </c>
      <c r="AH7131" s="6">
        <f t="shared" si="669"/>
        <v>14322130.999999996</v>
      </c>
      <c r="AI7131" s="6">
        <f t="shared" si="671"/>
        <v>19368929.070000004</v>
      </c>
    </row>
    <row r="7132" spans="1:35">
      <c r="A7132" s="3">
        <v>2021</v>
      </c>
      <c r="B7132" s="3">
        <v>1</v>
      </c>
      <c r="C7132" s="4">
        <v>18</v>
      </c>
      <c r="D7132" s="3">
        <v>338</v>
      </c>
      <c r="E7132" s="8">
        <v>11121946.140000006</v>
      </c>
      <c r="F7132" s="8">
        <v>162376.41</v>
      </c>
      <c r="G7132" s="8">
        <v>6416448.9000000013</v>
      </c>
      <c r="H7132" s="8">
        <v>5634784.7100000009</v>
      </c>
      <c r="I7132" s="8">
        <v>5096278.43</v>
      </c>
      <c r="J7132" s="8">
        <v>715992.49</v>
      </c>
      <c r="K7132" s="8">
        <v>0</v>
      </c>
      <c r="L7132" s="8">
        <v>2239003.1500000008</v>
      </c>
      <c r="M7132" s="8">
        <v>0</v>
      </c>
      <c r="N7132" s="8">
        <v>1872893.9899999984</v>
      </c>
      <c r="O7132" s="8">
        <v>18801.809999999998</v>
      </c>
      <c r="P7132" s="8">
        <v>85945.34</v>
      </c>
      <c r="Q7132" s="8">
        <v>6896.59</v>
      </c>
      <c r="R7132" s="8">
        <v>7722.36</v>
      </c>
      <c r="S7132" s="8">
        <v>3264968.49</v>
      </c>
      <c r="T7132" s="8">
        <v>2979523.2600000007</v>
      </c>
      <c r="U7132" s="8">
        <v>8654.4</v>
      </c>
      <c r="V7132" s="8">
        <v>610.66</v>
      </c>
      <c r="W7132" s="8">
        <v>13537.819999999998</v>
      </c>
      <c r="X7132" s="8">
        <v>45964.89</v>
      </c>
      <c r="Y7132" s="8">
        <v>0.02</v>
      </c>
      <c r="Z7132" s="8">
        <v>0</v>
      </c>
      <c r="AA7132" s="8">
        <v>645519.78</v>
      </c>
      <c r="AB7132" s="8">
        <v>279410.59999999992</v>
      </c>
      <c r="AC7132" s="9">
        <f t="shared" si="670"/>
        <v>366109.18000000011</v>
      </c>
      <c r="AD7132" s="5" t="str">
        <f>$C7132&amp;" "&amp;VLOOKUP(C7132,Tegevusalad!$A$1:$B$89,2,FALSE)</f>
        <v>18 TRÜKINDUS JA SALVESTISTE PALJUNDUS</v>
      </c>
      <c r="AE7132" s="6">
        <f t="shared" si="666"/>
        <v>8056664.5500000063</v>
      </c>
      <c r="AF7132" s="6">
        <f t="shared" si="667"/>
        <v>6036060.4699999914</v>
      </c>
      <c r="AG7132" s="6">
        <f t="shared" si="668"/>
        <v>14473113.450000007</v>
      </c>
      <c r="AH7132" s="6">
        <f t="shared" si="669"/>
        <v>9403081.7499999925</v>
      </c>
      <c r="AI7132" s="6">
        <f t="shared" si="671"/>
        <v>14427148.560000006</v>
      </c>
    </row>
    <row r="7133" spans="1:35">
      <c r="A7133" s="3">
        <v>2021</v>
      </c>
      <c r="B7133" s="3">
        <v>1</v>
      </c>
      <c r="C7133" s="4">
        <v>19</v>
      </c>
      <c r="D7133" s="3">
        <v>7</v>
      </c>
      <c r="E7133" s="8">
        <v>8718563.7599999998</v>
      </c>
      <c r="F7133" s="8">
        <v>0</v>
      </c>
      <c r="G7133" s="8">
        <v>2641031.31</v>
      </c>
      <c r="H7133" s="8">
        <v>427730.67000000004</v>
      </c>
      <c r="I7133" s="8">
        <v>427730.67000000004</v>
      </c>
      <c r="J7133" s="8">
        <v>80736.09</v>
      </c>
      <c r="K7133" s="8">
        <v>0</v>
      </c>
      <c r="L7133" s="8">
        <v>1743712.7500000002</v>
      </c>
      <c r="M7133" s="8">
        <v>0</v>
      </c>
      <c r="N7133" s="8">
        <v>1914264.57</v>
      </c>
      <c r="O7133" s="8">
        <v>0</v>
      </c>
      <c r="P7133" s="8">
        <v>58165.55</v>
      </c>
      <c r="Q7133" s="8">
        <v>207.5</v>
      </c>
      <c r="R7133" s="8">
        <v>945.8</v>
      </c>
      <c r="S7133" s="8">
        <v>8188874.7199999997</v>
      </c>
      <c r="T7133" s="8">
        <v>8187089.7199999997</v>
      </c>
      <c r="U7133" s="8">
        <v>19819.57</v>
      </c>
      <c r="V7133" s="8">
        <v>19819.57</v>
      </c>
      <c r="W7133" s="8">
        <v>23764.57</v>
      </c>
      <c r="X7133" s="8">
        <v>4287.45</v>
      </c>
      <c r="Y7133" s="8">
        <v>88.74</v>
      </c>
      <c r="Z7133" s="8">
        <v>0</v>
      </c>
      <c r="AA7133" s="8">
        <v>0</v>
      </c>
      <c r="AB7133" s="8">
        <v>170463.08000000002</v>
      </c>
      <c r="AC7133" s="9">
        <f t="shared" si="670"/>
        <v>-170463.08000000002</v>
      </c>
      <c r="AD7133" s="5" t="str">
        <f>$C7133&amp;" "&amp;VLOOKUP(C7133,Tegevusalad!$A$1:$B$89,2,FALSE)</f>
        <v>19 KOKSI JA PUHASTATUD NAFTATOODETE TOOTMINE</v>
      </c>
      <c r="AE7133" s="6">
        <f t="shared" si="666"/>
        <v>514156.91999999899</v>
      </c>
      <c r="AF7133" s="6">
        <f t="shared" si="667"/>
        <v>1387177.13</v>
      </c>
      <c r="AG7133" s="6">
        <f t="shared" si="668"/>
        <v>3155188.2299999995</v>
      </c>
      <c r="AH7133" s="6">
        <f t="shared" si="669"/>
        <v>9576051.8499999996</v>
      </c>
      <c r="AI7133" s="6">
        <f t="shared" si="671"/>
        <v>3150900.7800000003</v>
      </c>
    </row>
    <row r="7134" spans="1:35">
      <c r="A7134" s="3">
        <v>2021</v>
      </c>
      <c r="B7134" s="3">
        <v>1</v>
      </c>
      <c r="C7134" s="4">
        <v>20</v>
      </c>
      <c r="D7134" s="3">
        <v>140</v>
      </c>
      <c r="E7134" s="8">
        <v>30326593.910000011</v>
      </c>
      <c r="F7134" s="8">
        <v>15</v>
      </c>
      <c r="G7134" s="8">
        <v>51113896.050000004</v>
      </c>
      <c r="H7134" s="8">
        <v>32008231.309999999</v>
      </c>
      <c r="I7134" s="8">
        <v>31038995.719999995</v>
      </c>
      <c r="J7134" s="8">
        <v>18779707.060000002</v>
      </c>
      <c r="K7134" s="8">
        <v>0</v>
      </c>
      <c r="L7134" s="8">
        <v>6065320.1400000006</v>
      </c>
      <c r="M7134" s="8">
        <v>241322.90999999997</v>
      </c>
      <c r="N7134" s="8">
        <v>9287034.9900000077</v>
      </c>
      <c r="O7134" s="8">
        <v>3165350.18</v>
      </c>
      <c r="P7134" s="8">
        <v>87362.819999999992</v>
      </c>
      <c r="Q7134" s="8">
        <v>5133.26</v>
      </c>
      <c r="R7134" s="8">
        <v>3470.69</v>
      </c>
      <c r="S7134" s="8">
        <v>18161885.749999996</v>
      </c>
      <c r="T7134" s="8">
        <v>16023464.539999997</v>
      </c>
      <c r="U7134" s="8">
        <v>124804.45000000003</v>
      </c>
      <c r="V7134" s="8">
        <v>3937.79</v>
      </c>
      <c r="W7134" s="8">
        <v>18087.98</v>
      </c>
      <c r="X7134" s="8">
        <v>593.05999999999995</v>
      </c>
      <c r="Y7134" s="8">
        <v>0.01</v>
      </c>
      <c r="Z7134" s="8">
        <v>0</v>
      </c>
      <c r="AA7134" s="8">
        <v>1032327.0000000005</v>
      </c>
      <c r="AB7134" s="8">
        <v>4012718.9299999997</v>
      </c>
      <c r="AC7134" s="9">
        <f t="shared" si="670"/>
        <v>-2980391.9299999992</v>
      </c>
      <c r="AD7134" s="5" t="str">
        <f>$C7134&amp;" "&amp;VLOOKUP(C7134,Tegevusalad!$A$1:$B$89,2,FALSE)</f>
        <v>20 KEMIKAALIDE JA KEEMIATOODETE TOOTMINE</v>
      </c>
      <c r="AE7134" s="6">
        <f t="shared" si="666"/>
        <v>12040511.770000014</v>
      </c>
      <c r="AF7134" s="6">
        <f t="shared" si="667"/>
        <v>12343025.090000041</v>
      </c>
      <c r="AG7134" s="6">
        <f t="shared" si="668"/>
        <v>63154407.820000015</v>
      </c>
      <c r="AH7134" s="6">
        <f t="shared" si="669"/>
        <v>46452528.400000036</v>
      </c>
      <c r="AI7134" s="6">
        <f t="shared" si="671"/>
        <v>63153814.760000013</v>
      </c>
    </row>
    <row r="7135" spans="1:35">
      <c r="A7135" s="3">
        <v>2021</v>
      </c>
      <c r="B7135" s="3">
        <v>1</v>
      </c>
      <c r="C7135" s="4">
        <v>21</v>
      </c>
      <c r="D7135" s="3">
        <v>18</v>
      </c>
      <c r="E7135" s="8">
        <v>1402057.33</v>
      </c>
      <c r="F7135" s="8">
        <v>225885.91</v>
      </c>
      <c r="G7135" s="8">
        <v>3522713.82</v>
      </c>
      <c r="H7135" s="8">
        <v>2483155.16</v>
      </c>
      <c r="I7135" s="8">
        <v>2175467.0900000003</v>
      </c>
      <c r="J7135" s="8">
        <v>824052.95</v>
      </c>
      <c r="K7135" s="8">
        <v>0</v>
      </c>
      <c r="L7135" s="8">
        <v>300741.20000000007</v>
      </c>
      <c r="M7135" s="8">
        <v>218354.41000000003</v>
      </c>
      <c r="N7135" s="8">
        <v>715862.00000000012</v>
      </c>
      <c r="O7135" s="8">
        <v>241908.68000000002</v>
      </c>
      <c r="P7135" s="8">
        <v>28471.550000000003</v>
      </c>
      <c r="Q7135" s="8">
        <v>76.91</v>
      </c>
      <c r="R7135" s="8">
        <v>732.5200000000001</v>
      </c>
      <c r="S7135" s="8">
        <v>1291610.9200000002</v>
      </c>
      <c r="T7135" s="8">
        <v>1200553.7000000002</v>
      </c>
      <c r="U7135" s="8">
        <v>1785.02</v>
      </c>
      <c r="V7135" s="8">
        <v>183.18</v>
      </c>
      <c r="W7135" s="8">
        <v>9342.4699999999993</v>
      </c>
      <c r="X7135" s="8">
        <v>1674.94</v>
      </c>
      <c r="Y7135" s="8">
        <v>0</v>
      </c>
      <c r="Z7135" s="8">
        <v>0</v>
      </c>
      <c r="AA7135" s="8">
        <v>21221.59</v>
      </c>
      <c r="AB7135" s="8">
        <v>217987.98</v>
      </c>
      <c r="AC7135" s="9">
        <f t="shared" si="670"/>
        <v>-196766.39</v>
      </c>
      <c r="AD7135" s="5" t="str">
        <f>$C7135&amp;" "&amp;VLOOKUP(C7135,Tegevusalad!$A$1:$B$89,2,FALSE)</f>
        <v>21 PÕHIFARMAATSIATOODETE JA RAVIMPREPARAATIDE TOOTMINE</v>
      </c>
      <c r="AE7135" s="6">
        <f t="shared" si="666"/>
        <v>336222.23999999976</v>
      </c>
      <c r="AF7135" s="6">
        <f t="shared" si="667"/>
        <v>1080216.44</v>
      </c>
      <c r="AG7135" s="6">
        <f t="shared" si="668"/>
        <v>3858936.0599999996</v>
      </c>
      <c r="AH7135" s="6">
        <f t="shared" si="669"/>
        <v>3582972.6000000006</v>
      </c>
      <c r="AI7135" s="6">
        <f t="shared" si="671"/>
        <v>3857261.1199999992</v>
      </c>
    </row>
    <row r="7136" spans="1:35">
      <c r="A7136" s="3">
        <v>2021</v>
      </c>
      <c r="B7136" s="3">
        <v>1</v>
      </c>
      <c r="C7136" s="4">
        <v>22</v>
      </c>
      <c r="D7136" s="3">
        <v>212</v>
      </c>
      <c r="E7136" s="8">
        <v>29379410.639999986</v>
      </c>
      <c r="F7136" s="8">
        <v>1778.27</v>
      </c>
      <c r="G7136" s="8">
        <v>23942764.350000001</v>
      </c>
      <c r="H7136" s="8">
        <v>18677434.690000009</v>
      </c>
      <c r="I7136" s="8">
        <v>17884529.330000002</v>
      </c>
      <c r="J7136" s="8">
        <v>2490933.3000000003</v>
      </c>
      <c r="K7136" s="8">
        <v>0</v>
      </c>
      <c r="L7136" s="8">
        <v>5876042.1799999978</v>
      </c>
      <c r="M7136" s="8">
        <v>316517.70999999996</v>
      </c>
      <c r="N7136" s="8">
        <v>5680869.589999998</v>
      </c>
      <c r="O7136" s="8">
        <v>466305.76999999973</v>
      </c>
      <c r="P7136" s="8">
        <v>129643.90999999999</v>
      </c>
      <c r="Q7136" s="8">
        <v>8472.6099999999988</v>
      </c>
      <c r="R7136" s="8">
        <v>6640.38</v>
      </c>
      <c r="S7136" s="8">
        <v>15930456.580000008</v>
      </c>
      <c r="T7136" s="8">
        <v>15420884.190000003</v>
      </c>
      <c r="U7136" s="8">
        <v>267391.48</v>
      </c>
      <c r="V7136" s="8">
        <v>16744.91</v>
      </c>
      <c r="W7136" s="8">
        <v>4611.7</v>
      </c>
      <c r="X7136" s="8">
        <v>4749.3599999999997</v>
      </c>
      <c r="Y7136" s="8">
        <v>0</v>
      </c>
      <c r="Z7136" s="8">
        <v>0</v>
      </c>
      <c r="AA7136" s="8">
        <v>1135589</v>
      </c>
      <c r="AB7136" s="8">
        <v>623898.69999999995</v>
      </c>
      <c r="AC7136" s="9">
        <f t="shared" si="670"/>
        <v>511690.30000000005</v>
      </c>
      <c r="AD7136" s="5" t="str">
        <f>$C7136&amp;" "&amp;VLOOKUP(C7136,Tegevusalad!$A$1:$B$89,2,FALSE)</f>
        <v>22 KUMMI- JA PLASTTOODETE TOOTMINE</v>
      </c>
      <c r="AE7136" s="6">
        <f t="shared" si="666"/>
        <v>13188090.209999977</v>
      </c>
      <c r="AF7136" s="6">
        <f t="shared" si="667"/>
        <v>9924917.849999981</v>
      </c>
      <c r="AG7136" s="6">
        <f t="shared" si="668"/>
        <v>37130854.55999998</v>
      </c>
      <c r="AH7136" s="6">
        <f t="shared" si="669"/>
        <v>28437549.849999987</v>
      </c>
      <c r="AI7136" s="6">
        <f t="shared" si="671"/>
        <v>37126105.199999981</v>
      </c>
    </row>
    <row r="7137" spans="1:35">
      <c r="A7137" s="3">
        <v>2021</v>
      </c>
      <c r="B7137" s="3">
        <v>1</v>
      </c>
      <c r="C7137" s="4">
        <v>23</v>
      </c>
      <c r="D7137" s="3">
        <v>256</v>
      </c>
      <c r="E7137" s="8">
        <v>32091643.730000004</v>
      </c>
      <c r="F7137" s="8">
        <v>307.43</v>
      </c>
      <c r="G7137" s="8">
        <v>14602378.48</v>
      </c>
      <c r="H7137" s="8">
        <v>13334629.339999996</v>
      </c>
      <c r="I7137" s="8">
        <v>12471015.469999997</v>
      </c>
      <c r="J7137" s="8">
        <v>1066581.5900000003</v>
      </c>
      <c r="K7137" s="8">
        <v>0</v>
      </c>
      <c r="L7137" s="8">
        <v>6418356.3899999969</v>
      </c>
      <c r="M7137" s="8">
        <v>43071.06</v>
      </c>
      <c r="N7137" s="8">
        <v>5837907.9400000023</v>
      </c>
      <c r="O7137" s="8">
        <v>226955.58999999997</v>
      </c>
      <c r="P7137" s="8">
        <v>116436.94000000002</v>
      </c>
      <c r="Q7137" s="8">
        <v>12881.770000000002</v>
      </c>
      <c r="R7137" s="8">
        <v>13131.850000000004</v>
      </c>
      <c r="S7137" s="8">
        <v>9459424.8199999984</v>
      </c>
      <c r="T7137" s="8">
        <v>8742229.5099999979</v>
      </c>
      <c r="U7137" s="8">
        <v>2045420.7099999995</v>
      </c>
      <c r="V7137" s="8">
        <v>1252096.67</v>
      </c>
      <c r="W7137" s="8">
        <v>8391.89</v>
      </c>
      <c r="X7137" s="8">
        <v>212903.74000000002</v>
      </c>
      <c r="Y7137" s="8">
        <v>0.02</v>
      </c>
      <c r="Z7137" s="8">
        <v>0</v>
      </c>
      <c r="AA7137" s="8">
        <v>1390514.2999999993</v>
      </c>
      <c r="AB7137" s="8">
        <v>766994.77000000025</v>
      </c>
      <c r="AC7137" s="9">
        <f t="shared" si="670"/>
        <v>623519.5299999991</v>
      </c>
      <c r="AD7137" s="5" t="str">
        <f>$C7137&amp;" "&amp;VLOOKUP(C7137,Tegevusalad!$A$1:$B$89,2,FALSE)</f>
        <v>23 MUUDE MITTEMETALSETEST MINERAALIDEST TOODETE TOOTMINE</v>
      </c>
      <c r="AE7137" s="6">
        <f t="shared" si="666"/>
        <v>20800009.370000005</v>
      </c>
      <c r="AF7137" s="6">
        <f t="shared" si="667"/>
        <v>17867672.140000008</v>
      </c>
      <c r="AG7137" s="6">
        <f t="shared" si="668"/>
        <v>35402387.850000009</v>
      </c>
      <c r="AH7137" s="6">
        <f t="shared" si="669"/>
        <v>29255198.950000007</v>
      </c>
      <c r="AI7137" s="6">
        <f t="shared" si="671"/>
        <v>35189484.109999999</v>
      </c>
    </row>
    <row r="7138" spans="1:35">
      <c r="A7138" s="3">
        <v>2021</v>
      </c>
      <c r="B7138" s="3">
        <v>1</v>
      </c>
      <c r="C7138" s="4">
        <v>24</v>
      </c>
      <c r="D7138" s="3">
        <v>26</v>
      </c>
      <c r="E7138" s="8">
        <v>2385936.7300000004</v>
      </c>
      <c r="F7138" s="8">
        <v>0</v>
      </c>
      <c r="G7138" s="8">
        <v>3020030.7100000004</v>
      </c>
      <c r="H7138" s="8">
        <v>2339204.7699999996</v>
      </c>
      <c r="I7138" s="8">
        <v>2272097.4899999998</v>
      </c>
      <c r="J7138" s="8">
        <v>613311.66</v>
      </c>
      <c r="K7138" s="8">
        <v>0</v>
      </c>
      <c r="L7138" s="8">
        <v>477187.33</v>
      </c>
      <c r="M7138" s="8">
        <v>326112.07</v>
      </c>
      <c r="N7138" s="8">
        <v>840816.61</v>
      </c>
      <c r="O7138" s="8">
        <v>326112.07</v>
      </c>
      <c r="P7138" s="8">
        <v>5878.62</v>
      </c>
      <c r="Q7138" s="8">
        <v>1911.4900000000002</v>
      </c>
      <c r="R7138" s="8">
        <v>363.26</v>
      </c>
      <c r="S7138" s="8">
        <v>1110361.3800000001</v>
      </c>
      <c r="T7138" s="8">
        <v>1080733.8800000001</v>
      </c>
      <c r="U7138" s="8">
        <v>446501.22</v>
      </c>
      <c r="V7138" s="8">
        <v>438288.67</v>
      </c>
      <c r="W7138" s="8">
        <v>21363</v>
      </c>
      <c r="X7138" s="8">
        <v>229416.33000000002</v>
      </c>
      <c r="Y7138" s="8">
        <v>0</v>
      </c>
      <c r="Z7138" s="8">
        <v>0</v>
      </c>
      <c r="AA7138" s="8">
        <v>49832.689999999995</v>
      </c>
      <c r="AB7138" s="8">
        <v>87349.9</v>
      </c>
      <c r="AC7138" s="9">
        <f t="shared" si="670"/>
        <v>-37517.21</v>
      </c>
      <c r="AD7138" s="5" t="str">
        <f>$C7138&amp;" "&amp;VLOOKUP(C7138,Tegevusalad!$A$1:$B$89,2,FALSE)</f>
        <v>24 METALLITOOTMINE</v>
      </c>
      <c r="AE7138" s="6">
        <f t="shared" si="666"/>
        <v>1058490.4600000004</v>
      </c>
      <c r="AF7138" s="6">
        <f t="shared" si="667"/>
        <v>1456765.0699999998</v>
      </c>
      <c r="AG7138" s="6">
        <f t="shared" si="668"/>
        <v>4078521.1700000013</v>
      </c>
      <c r="AH7138" s="6">
        <f t="shared" si="669"/>
        <v>4205899.3499999996</v>
      </c>
      <c r="AI7138" s="6">
        <f t="shared" si="671"/>
        <v>3849104.8400000012</v>
      </c>
    </row>
    <row r="7139" spans="1:35">
      <c r="A7139" s="3">
        <v>2021</v>
      </c>
      <c r="B7139" s="3">
        <v>1</v>
      </c>
      <c r="C7139" s="4">
        <v>25</v>
      </c>
      <c r="D7139" s="3">
        <v>1483</v>
      </c>
      <c r="E7139" s="8">
        <v>80596540.990000054</v>
      </c>
      <c r="F7139" s="8">
        <v>2272.48</v>
      </c>
      <c r="G7139" s="8">
        <v>61485898.149999999</v>
      </c>
      <c r="H7139" s="8">
        <v>53500045.06000001</v>
      </c>
      <c r="I7139" s="8">
        <v>50502761.609999992</v>
      </c>
      <c r="J7139" s="8">
        <v>6977330.6699999999</v>
      </c>
      <c r="K7139" s="8">
        <v>0</v>
      </c>
      <c r="L7139" s="8">
        <v>16119512.699999988</v>
      </c>
      <c r="M7139" s="8">
        <v>462897.88000000006</v>
      </c>
      <c r="N7139" s="8">
        <v>17049352.429999989</v>
      </c>
      <c r="O7139" s="8">
        <v>740454.33</v>
      </c>
      <c r="P7139" s="8">
        <v>416377.83000000019</v>
      </c>
      <c r="Q7139" s="8">
        <v>48265.72</v>
      </c>
      <c r="R7139" s="8">
        <v>23921.140000000014</v>
      </c>
      <c r="S7139" s="8">
        <v>22941573.129999995</v>
      </c>
      <c r="T7139" s="8">
        <v>21091308.089999992</v>
      </c>
      <c r="U7139" s="8">
        <v>17224167.710000001</v>
      </c>
      <c r="V7139" s="8">
        <v>17099269.510000005</v>
      </c>
      <c r="W7139" s="8">
        <v>99373.93</v>
      </c>
      <c r="X7139" s="8">
        <v>5952891.1700000009</v>
      </c>
      <c r="Y7139" s="8">
        <v>76.73</v>
      </c>
      <c r="Z7139" s="8">
        <v>0</v>
      </c>
      <c r="AA7139" s="8">
        <v>3354361.7100000004</v>
      </c>
      <c r="AB7139" s="8">
        <v>3821226.8299999959</v>
      </c>
      <c r="AC7139" s="9">
        <f t="shared" si="670"/>
        <v>-466865.11999999546</v>
      </c>
      <c r="AD7139" s="5" t="str">
        <f>$C7139&amp;" "&amp;VLOOKUP(C7139,Tegevusalad!$A$1:$B$89,2,FALSE)</f>
        <v>25 METALLTOODETE TOOTMINE, V.A MASINAD JA SEADMED</v>
      </c>
      <c r="AE7139" s="6">
        <f t="shared" si="666"/>
        <v>46385963.800000064</v>
      </c>
      <c r="AF7139" s="6">
        <f t="shared" si="667"/>
        <v>58597624.869999953</v>
      </c>
      <c r="AG7139" s="6">
        <f t="shared" si="668"/>
        <v>107871861.95000005</v>
      </c>
      <c r="AH7139" s="6">
        <f t="shared" si="669"/>
        <v>85366367.849999934</v>
      </c>
      <c r="AI7139" s="6">
        <f t="shared" si="671"/>
        <v>101918970.78000006</v>
      </c>
    </row>
    <row r="7140" spans="1:35">
      <c r="A7140" s="3">
        <v>2021</v>
      </c>
      <c r="B7140" s="3">
        <v>1</v>
      </c>
      <c r="C7140" s="4">
        <v>26</v>
      </c>
      <c r="D7140" s="3">
        <v>169</v>
      </c>
      <c r="E7140" s="8">
        <v>40650403.43999999</v>
      </c>
      <c r="F7140" s="8">
        <v>0</v>
      </c>
      <c r="G7140" s="8">
        <v>80672295.350000024</v>
      </c>
      <c r="H7140" s="8">
        <v>45828654.120000005</v>
      </c>
      <c r="I7140" s="8">
        <v>38090854.379999995</v>
      </c>
      <c r="J7140" s="8">
        <v>33986389.319999993</v>
      </c>
      <c r="K7140" s="8">
        <v>79657.83</v>
      </c>
      <c r="L7140" s="8">
        <v>8130080.6600000001</v>
      </c>
      <c r="M7140" s="8">
        <v>4306615.03</v>
      </c>
      <c r="N7140" s="8">
        <v>14482471.180000003</v>
      </c>
      <c r="O7140" s="8">
        <v>4760269.2200000007</v>
      </c>
      <c r="P7140" s="8">
        <v>70995.810000000012</v>
      </c>
      <c r="Q7140" s="8">
        <v>4719.71</v>
      </c>
      <c r="R7140" s="8">
        <v>3724.7000000000003</v>
      </c>
      <c r="S7140" s="8">
        <v>35106032.229999997</v>
      </c>
      <c r="T7140" s="8">
        <v>33546648.970000003</v>
      </c>
      <c r="U7140" s="8">
        <v>738373.63000000012</v>
      </c>
      <c r="V7140" s="8">
        <v>83770.670000000013</v>
      </c>
      <c r="W7140" s="8">
        <v>499.15000000000003</v>
      </c>
      <c r="X7140" s="8">
        <v>54742.31</v>
      </c>
      <c r="Y7140" s="8">
        <v>0</v>
      </c>
      <c r="Z7140" s="8">
        <v>0</v>
      </c>
      <c r="AA7140" s="8">
        <v>234008.15999999997</v>
      </c>
      <c r="AB7140" s="8">
        <v>2279783.6500000008</v>
      </c>
      <c r="AC7140" s="9">
        <f t="shared" si="670"/>
        <v>-2045775.4900000009</v>
      </c>
      <c r="AD7140" s="5" t="str">
        <f>$C7140&amp;" "&amp;VLOOKUP(C7140,Tegevusalad!$A$1:$B$89,2,FALSE)</f>
        <v>26 ARVUTITE, ELEKTROONIKA- JA OPTIKASEADMETE TOOTMINE</v>
      </c>
      <c r="AE7140" s="6">
        <f t="shared" si="666"/>
        <v>4860739.8899999931</v>
      </c>
      <c r="AF7140" s="6">
        <f t="shared" si="667"/>
        <v>12868998.110000007</v>
      </c>
      <c r="AG7140" s="6">
        <f t="shared" si="668"/>
        <v>85533035.240000024</v>
      </c>
      <c r="AH7140" s="6">
        <f t="shared" si="669"/>
        <v>72430979.400000006</v>
      </c>
      <c r="AI7140" s="6">
        <f t="shared" si="671"/>
        <v>85478292.930000022</v>
      </c>
    </row>
    <row r="7141" spans="1:35">
      <c r="A7141" s="3">
        <v>2021</v>
      </c>
      <c r="B7141" s="3">
        <v>1</v>
      </c>
      <c r="C7141" s="4">
        <v>27</v>
      </c>
      <c r="D7141" s="3">
        <v>151</v>
      </c>
      <c r="E7141" s="8">
        <v>38104602.920000009</v>
      </c>
      <c r="F7141" s="8">
        <v>3.5</v>
      </c>
      <c r="G7141" s="8">
        <v>53170834.399999991</v>
      </c>
      <c r="H7141" s="8">
        <v>39456082.480000004</v>
      </c>
      <c r="I7141" s="8">
        <v>34336460.579999998</v>
      </c>
      <c r="J7141" s="8">
        <v>12024861.550000001</v>
      </c>
      <c r="K7141" s="8">
        <v>5721.63</v>
      </c>
      <c r="L7141" s="8">
        <v>7620920.8499999978</v>
      </c>
      <c r="M7141" s="8">
        <v>824363.90999999992</v>
      </c>
      <c r="N7141" s="8">
        <v>12104334.209999997</v>
      </c>
      <c r="O7141" s="8">
        <v>3507235.26</v>
      </c>
      <c r="P7141" s="8">
        <v>146972.51999999999</v>
      </c>
      <c r="Q7141" s="8">
        <v>5877.43</v>
      </c>
      <c r="R7141" s="8">
        <v>12553.379999999996</v>
      </c>
      <c r="S7141" s="8">
        <v>22743517.630000006</v>
      </c>
      <c r="T7141" s="8">
        <v>18960643.73</v>
      </c>
      <c r="U7141" s="8">
        <v>3827188.6600000006</v>
      </c>
      <c r="V7141" s="8">
        <v>232313.34000000003</v>
      </c>
      <c r="W7141" s="8">
        <v>20471.610000000004</v>
      </c>
      <c r="X7141" s="8">
        <v>6380221.96</v>
      </c>
      <c r="Y7141" s="8">
        <v>0</v>
      </c>
      <c r="Z7141" s="8">
        <v>0</v>
      </c>
      <c r="AA7141" s="8">
        <v>768891.77000000014</v>
      </c>
      <c r="AB7141" s="8">
        <v>4427941.2200000007</v>
      </c>
      <c r="AC7141" s="9">
        <f t="shared" si="670"/>
        <v>-3659049.4500000007</v>
      </c>
      <c r="AD7141" s="5" t="str">
        <f>$C7141&amp;" "&amp;VLOOKUP(C7141,Tegevusalad!$A$1:$B$89,2,FALSE)</f>
        <v>27 ELEKTRISEADMETE TOOTMINE</v>
      </c>
      <c r="AE7141" s="6">
        <f t="shared" si="666"/>
        <v>17914122.090000004</v>
      </c>
      <c r="AF7141" s="6">
        <f t="shared" si="667"/>
        <v>16709868.699999984</v>
      </c>
      <c r="AG7141" s="6">
        <f t="shared" si="668"/>
        <v>71084956.48999998</v>
      </c>
      <c r="AH7141" s="6">
        <f t="shared" si="669"/>
        <v>60584437.949999988</v>
      </c>
      <c r="AI7141" s="6">
        <f t="shared" si="671"/>
        <v>64704734.529999986</v>
      </c>
    </row>
    <row r="7142" spans="1:35">
      <c r="A7142" s="3">
        <v>2021</v>
      </c>
      <c r="B7142" s="3">
        <v>1</v>
      </c>
      <c r="C7142" s="4">
        <v>28</v>
      </c>
      <c r="D7142" s="3">
        <v>234</v>
      </c>
      <c r="E7142" s="8">
        <v>17894715.110000007</v>
      </c>
      <c r="F7142" s="8">
        <v>0</v>
      </c>
      <c r="G7142" s="8">
        <v>24951917.089999996</v>
      </c>
      <c r="H7142" s="8">
        <v>16987057.069999997</v>
      </c>
      <c r="I7142" s="8">
        <v>16217370.779999996</v>
      </c>
      <c r="J7142" s="8">
        <v>7694674.6799999978</v>
      </c>
      <c r="K7142" s="8">
        <v>0</v>
      </c>
      <c r="L7142" s="8">
        <v>3578942.9800000009</v>
      </c>
      <c r="M7142" s="8">
        <v>143056.48000000001</v>
      </c>
      <c r="N7142" s="8">
        <v>5370548.8600000022</v>
      </c>
      <c r="O7142" s="8">
        <v>261296.46000000002</v>
      </c>
      <c r="P7142" s="8">
        <v>136632.94</v>
      </c>
      <c r="Q7142" s="8">
        <v>4748.3399999999983</v>
      </c>
      <c r="R7142" s="8">
        <v>4831.09</v>
      </c>
      <c r="S7142" s="8">
        <v>7860046.7399999993</v>
      </c>
      <c r="T7142" s="8">
        <v>7423440.3599999975</v>
      </c>
      <c r="U7142" s="8">
        <v>3109815.399999999</v>
      </c>
      <c r="V7142" s="8">
        <v>2994771.7399999993</v>
      </c>
      <c r="W7142" s="8">
        <v>11465.419999999998</v>
      </c>
      <c r="X7142" s="8">
        <v>249517.35</v>
      </c>
      <c r="Y7142" s="8">
        <v>0</v>
      </c>
      <c r="Z7142" s="8">
        <v>0</v>
      </c>
      <c r="AA7142" s="8">
        <v>541034.88</v>
      </c>
      <c r="AB7142" s="8">
        <v>2189584.2799999993</v>
      </c>
      <c r="AC7142" s="9">
        <f t="shared" si="670"/>
        <v>-1648549.3999999994</v>
      </c>
      <c r="AD7142" s="5" t="str">
        <f>$C7142&amp;" "&amp;VLOOKUP(C7142,Tegevusalad!$A$1:$B$89,2,FALSE)</f>
        <v>28 MUJAL LIIGITAMATA MASINATE JA SEADMETE TOOTMINE</v>
      </c>
      <c r="AE7142" s="6">
        <f t="shared" ref="AE7142:AE7205" si="672">(E7142+F7142+X7142)-(S7142+U7142)</f>
        <v>7174370.3200000096</v>
      </c>
      <c r="AF7142" s="6">
        <f t="shared" ref="AF7142:AF7205" si="673">((N7142+R7142-O7142)/0.2)-S7142-(U7142-V7142)</f>
        <v>17595327.050000012</v>
      </c>
      <c r="AG7142" s="6">
        <f t="shared" ref="AG7142:AG7205" si="674">(E7142+F7142+G7142+X7142)-(S7142+U7142)</f>
        <v>32126287.410000004</v>
      </c>
      <c r="AH7142" s="6">
        <f t="shared" ref="AH7142:AH7205" si="675">(N7142+R7142)/0.2</f>
        <v>26876899.750000007</v>
      </c>
      <c r="AI7142" s="6">
        <f t="shared" si="671"/>
        <v>31876770.060000002</v>
      </c>
    </row>
    <row r="7143" spans="1:35">
      <c r="A7143" s="3">
        <v>2021</v>
      </c>
      <c r="B7143" s="3">
        <v>1</v>
      </c>
      <c r="C7143" s="4">
        <v>29</v>
      </c>
      <c r="D7143" s="3">
        <v>91</v>
      </c>
      <c r="E7143" s="8">
        <v>19010501.600000001</v>
      </c>
      <c r="F7143" s="8">
        <v>0</v>
      </c>
      <c r="G7143" s="8">
        <v>25615189.940000009</v>
      </c>
      <c r="H7143" s="8">
        <v>20705678.620000005</v>
      </c>
      <c r="I7143" s="8">
        <v>19743111.360000007</v>
      </c>
      <c r="J7143" s="8">
        <v>4789165.4899999993</v>
      </c>
      <c r="K7143" s="8">
        <v>0</v>
      </c>
      <c r="L7143" s="8">
        <v>3802100.3400000003</v>
      </c>
      <c r="M7143" s="8">
        <v>333878.39</v>
      </c>
      <c r="N7143" s="8">
        <v>5187535.8999999994</v>
      </c>
      <c r="O7143" s="8">
        <v>469574.74</v>
      </c>
      <c r="P7143" s="8">
        <v>195698.56999999998</v>
      </c>
      <c r="Q7143" s="8">
        <v>4264.88</v>
      </c>
      <c r="R7143" s="8">
        <v>11094.66</v>
      </c>
      <c r="S7143" s="8">
        <v>13478403.089999998</v>
      </c>
      <c r="T7143" s="8">
        <v>9951308.5699999966</v>
      </c>
      <c r="U7143" s="8">
        <v>2777498.5600000005</v>
      </c>
      <c r="V7143" s="8">
        <v>2758099.0700000003</v>
      </c>
      <c r="W7143" s="8">
        <v>70676.37</v>
      </c>
      <c r="X7143" s="8">
        <v>1434857.92</v>
      </c>
      <c r="Y7143" s="8">
        <v>0</v>
      </c>
      <c r="Z7143" s="8">
        <v>0</v>
      </c>
      <c r="AA7143" s="8">
        <v>156264.36999999997</v>
      </c>
      <c r="AB7143" s="8">
        <v>1207821.54</v>
      </c>
      <c r="AC7143" s="9">
        <f t="shared" si="670"/>
        <v>-1051557.1700000002</v>
      </c>
      <c r="AD7143" s="5" t="str">
        <f>$C7143&amp;" "&amp;VLOOKUP(C7143,Tegevusalad!$A$1:$B$89,2,FALSE)</f>
        <v>29 MOOTORSÕIDUKITE, HAAGISTE JA POOLHAAGISTE TOOTMINE</v>
      </c>
      <c r="AE7143" s="6">
        <f t="shared" si="672"/>
        <v>4189457.8700000048</v>
      </c>
      <c r="AF7143" s="6">
        <f t="shared" si="673"/>
        <v>10147476.519999996</v>
      </c>
      <c r="AG7143" s="6">
        <f t="shared" si="674"/>
        <v>29804647.81000001</v>
      </c>
      <c r="AH7143" s="6">
        <f t="shared" si="675"/>
        <v>25993152.799999997</v>
      </c>
      <c r="AI7143" s="6">
        <f t="shared" si="671"/>
        <v>28369789.890000008</v>
      </c>
    </row>
    <row r="7144" spans="1:35">
      <c r="A7144" s="3">
        <v>2021</v>
      </c>
      <c r="B7144" s="3">
        <v>1</v>
      </c>
      <c r="C7144" s="4">
        <v>30</v>
      </c>
      <c r="D7144" s="3">
        <v>106</v>
      </c>
      <c r="E7144" s="8">
        <v>2672416.5000000005</v>
      </c>
      <c r="F7144" s="8">
        <v>1255.9099999999999</v>
      </c>
      <c r="G7144" s="8">
        <v>2404171.8500000006</v>
      </c>
      <c r="H7144" s="8">
        <v>1280137.7100000002</v>
      </c>
      <c r="I7144" s="8">
        <v>1115515.44</v>
      </c>
      <c r="J7144" s="8">
        <v>208979.74000000002</v>
      </c>
      <c r="K7144" s="8">
        <v>0</v>
      </c>
      <c r="L7144" s="8">
        <v>534596.34999999986</v>
      </c>
      <c r="M7144" s="8">
        <v>4951.08</v>
      </c>
      <c r="N7144" s="8">
        <v>936942.37000000011</v>
      </c>
      <c r="O7144" s="8">
        <v>159990.80000000002</v>
      </c>
      <c r="P7144" s="8">
        <v>25384.82</v>
      </c>
      <c r="Q7144" s="8">
        <v>2395.4000000000005</v>
      </c>
      <c r="R7144" s="8">
        <v>1771.9399999999998</v>
      </c>
      <c r="S7144" s="8">
        <v>1755035.6400000004</v>
      </c>
      <c r="T7144" s="8">
        <v>1157994.71</v>
      </c>
      <c r="U7144" s="8">
        <v>84680.6</v>
      </c>
      <c r="V7144" s="8">
        <v>5621.17</v>
      </c>
      <c r="W7144" s="8">
        <v>3515.82</v>
      </c>
      <c r="X7144" s="8">
        <v>2391.96</v>
      </c>
      <c r="Y7144" s="8">
        <v>0</v>
      </c>
      <c r="Z7144" s="8">
        <v>0</v>
      </c>
      <c r="AA7144" s="8">
        <v>85414.72000000003</v>
      </c>
      <c r="AB7144" s="8">
        <v>482809.66</v>
      </c>
      <c r="AC7144" s="9">
        <f t="shared" si="670"/>
        <v>-397394.93999999994</v>
      </c>
      <c r="AD7144" s="5" t="str">
        <f>$C7144&amp;" "&amp;VLOOKUP(C7144,Tegevusalad!$A$1:$B$89,2,FALSE)</f>
        <v>30 MUUDE TRANSPORDIVAHENDITE TOOTMINE</v>
      </c>
      <c r="AE7144" s="6">
        <f t="shared" si="672"/>
        <v>836348.13000000012</v>
      </c>
      <c r="AF7144" s="6">
        <f t="shared" si="673"/>
        <v>2059522.4799999993</v>
      </c>
      <c r="AG7144" s="6">
        <f t="shared" si="674"/>
        <v>3240519.9800000014</v>
      </c>
      <c r="AH7144" s="6">
        <f t="shared" si="675"/>
        <v>4693571.55</v>
      </c>
      <c r="AI7144" s="6">
        <f t="shared" si="671"/>
        <v>3238128.0200000014</v>
      </c>
    </row>
    <row r="7145" spans="1:35">
      <c r="A7145" s="3">
        <v>2021</v>
      </c>
      <c r="B7145" s="3">
        <v>1</v>
      </c>
      <c r="C7145" s="4">
        <v>31</v>
      </c>
      <c r="D7145" s="3">
        <v>808</v>
      </c>
      <c r="E7145" s="8">
        <v>30063192.160000015</v>
      </c>
      <c r="F7145" s="8">
        <v>108.7</v>
      </c>
      <c r="G7145" s="8">
        <v>27331980.249999996</v>
      </c>
      <c r="H7145" s="8">
        <v>22761111.089999992</v>
      </c>
      <c r="I7145" s="8">
        <v>22234265.549999997</v>
      </c>
      <c r="J7145" s="8">
        <v>4440358.4399999995</v>
      </c>
      <c r="K7145" s="8">
        <v>0</v>
      </c>
      <c r="L7145" s="8">
        <v>6012648.3100000005</v>
      </c>
      <c r="M7145" s="8">
        <v>40215.310000000005</v>
      </c>
      <c r="N7145" s="8">
        <v>7404574.8699999964</v>
      </c>
      <c r="O7145" s="8">
        <v>253377.38000000003</v>
      </c>
      <c r="P7145" s="8">
        <v>426528.86000000004</v>
      </c>
      <c r="Q7145" s="8">
        <v>26996.010000000006</v>
      </c>
      <c r="R7145" s="8">
        <v>10258.23</v>
      </c>
      <c r="S7145" s="8">
        <v>10448333.310000006</v>
      </c>
      <c r="T7145" s="8">
        <v>9114223.120000001</v>
      </c>
      <c r="U7145" s="8">
        <v>329572.06999999995</v>
      </c>
      <c r="V7145" s="8">
        <v>276582.58999999997</v>
      </c>
      <c r="W7145" s="8">
        <v>10515.87</v>
      </c>
      <c r="X7145" s="8">
        <v>493801.54000000004</v>
      </c>
      <c r="Y7145" s="8">
        <v>0.01</v>
      </c>
      <c r="Z7145" s="8">
        <v>0</v>
      </c>
      <c r="AA7145" s="8">
        <v>1079973.1100000006</v>
      </c>
      <c r="AB7145" s="8">
        <v>2431684.3499999992</v>
      </c>
      <c r="AC7145" s="9">
        <f t="shared" si="670"/>
        <v>-1351711.2399999986</v>
      </c>
      <c r="AD7145" s="5" t="str">
        <f>$C7145&amp;" "&amp;VLOOKUP(C7145,Tegevusalad!$A$1:$B$89,2,FALSE)</f>
        <v>31 MÖÖBLITOOTMINE</v>
      </c>
      <c r="AE7145" s="6">
        <f t="shared" si="672"/>
        <v>19779197.020000007</v>
      </c>
      <c r="AF7145" s="6">
        <f t="shared" si="673"/>
        <v>25305955.809999973</v>
      </c>
      <c r="AG7145" s="6">
        <f t="shared" si="674"/>
        <v>47111177.270000011</v>
      </c>
      <c r="AH7145" s="6">
        <f t="shared" si="675"/>
        <v>37074165.499999985</v>
      </c>
      <c r="AI7145" s="6">
        <f t="shared" si="671"/>
        <v>46617375.730000004</v>
      </c>
    </row>
    <row r="7146" spans="1:35">
      <c r="A7146" s="3">
        <v>2021</v>
      </c>
      <c r="B7146" s="3">
        <v>1</v>
      </c>
      <c r="C7146" s="4">
        <v>32</v>
      </c>
      <c r="D7146" s="3">
        <v>381</v>
      </c>
      <c r="E7146" s="8">
        <v>7575002.1599999983</v>
      </c>
      <c r="F7146" s="8">
        <v>336429.20999999996</v>
      </c>
      <c r="G7146" s="8">
        <v>11479469.260000002</v>
      </c>
      <c r="H7146" s="8">
        <v>9817076.9700000025</v>
      </c>
      <c r="I7146" s="8">
        <v>7676458.0099999998</v>
      </c>
      <c r="J7146" s="8">
        <v>1165556.7200000004</v>
      </c>
      <c r="K7146" s="8">
        <v>0</v>
      </c>
      <c r="L7146" s="8">
        <v>1545278.9800000002</v>
      </c>
      <c r="M7146" s="8">
        <v>52266.630000000005</v>
      </c>
      <c r="N7146" s="8">
        <v>2012875.4000000004</v>
      </c>
      <c r="O7146" s="8">
        <v>355698.24999999994</v>
      </c>
      <c r="P7146" s="8">
        <v>42225.440000000002</v>
      </c>
      <c r="Q7146" s="8">
        <v>5287.6600000000008</v>
      </c>
      <c r="R7146" s="8">
        <v>3186.95</v>
      </c>
      <c r="S7146" s="8">
        <v>2865025.4400000018</v>
      </c>
      <c r="T7146" s="8">
        <v>2583643.0200000005</v>
      </c>
      <c r="U7146" s="8">
        <v>159200.29999999999</v>
      </c>
      <c r="V7146" s="8">
        <v>105690.57</v>
      </c>
      <c r="W7146" s="8">
        <v>217525.21000000002</v>
      </c>
      <c r="X7146" s="8">
        <v>32752.87</v>
      </c>
      <c r="Y7146" s="8">
        <v>0</v>
      </c>
      <c r="Z7146" s="8">
        <v>0</v>
      </c>
      <c r="AA7146" s="8">
        <v>519993.20999999956</v>
      </c>
      <c r="AB7146" s="8">
        <v>935323.00000000047</v>
      </c>
      <c r="AC7146" s="9">
        <f t="shared" si="670"/>
        <v>-415329.79000000091</v>
      </c>
      <c r="AD7146" s="5" t="str">
        <f>$C7146&amp;" "&amp;VLOOKUP(C7146,Tegevusalad!$A$1:$B$89,2,FALSE)</f>
        <v>32 MUU TOOTMINE</v>
      </c>
      <c r="AE7146" s="6">
        <f t="shared" si="672"/>
        <v>4919958.4999999963</v>
      </c>
      <c r="AF7146" s="6">
        <f t="shared" si="673"/>
        <v>5383285.3299999982</v>
      </c>
      <c r="AG7146" s="6">
        <f t="shared" si="674"/>
        <v>16399427.759999998</v>
      </c>
      <c r="AH7146" s="6">
        <f t="shared" si="675"/>
        <v>10080311.750000002</v>
      </c>
      <c r="AI7146" s="6">
        <f t="shared" si="671"/>
        <v>16366674.889999997</v>
      </c>
    </row>
    <row r="7147" spans="1:35">
      <c r="A7147" s="3">
        <v>2021</v>
      </c>
      <c r="B7147" s="3">
        <v>1</v>
      </c>
      <c r="C7147" s="4">
        <v>33</v>
      </c>
      <c r="D7147" s="3">
        <v>837</v>
      </c>
      <c r="E7147" s="8">
        <v>16062414.320000002</v>
      </c>
      <c r="F7147" s="8">
        <v>479.78</v>
      </c>
      <c r="G7147" s="8">
        <v>13784123.410000004</v>
      </c>
      <c r="H7147" s="8">
        <v>3167397.2599999988</v>
      </c>
      <c r="I7147" s="8">
        <v>870679.69</v>
      </c>
      <c r="J7147" s="8">
        <v>3361651.47</v>
      </c>
      <c r="K7147" s="8">
        <v>0</v>
      </c>
      <c r="L7147" s="8">
        <v>3212526.1600000043</v>
      </c>
      <c r="M7147" s="8">
        <v>191753.81000000003</v>
      </c>
      <c r="N7147" s="8">
        <v>2672970.8199999975</v>
      </c>
      <c r="O7147" s="8">
        <v>227200.87000000002</v>
      </c>
      <c r="P7147" s="8">
        <v>68192.890000000014</v>
      </c>
      <c r="Q7147" s="8">
        <v>19502.57</v>
      </c>
      <c r="R7147" s="8">
        <v>10569.200000000004</v>
      </c>
      <c r="S7147" s="8">
        <v>4440158.8800000018</v>
      </c>
      <c r="T7147" s="8">
        <v>3631936.84</v>
      </c>
      <c r="U7147" s="8">
        <v>1043640.6800000003</v>
      </c>
      <c r="V7147" s="8">
        <v>117418.08000000003</v>
      </c>
      <c r="W7147" s="8">
        <v>17291.36</v>
      </c>
      <c r="X7147" s="8">
        <v>89455.78</v>
      </c>
      <c r="Y7147" s="8">
        <v>0</v>
      </c>
      <c r="Z7147" s="8">
        <v>1294.99</v>
      </c>
      <c r="AA7147" s="8">
        <v>1280273.4100000018</v>
      </c>
      <c r="AB7147" s="8">
        <v>550259.24999999953</v>
      </c>
      <c r="AC7147" s="9">
        <f t="shared" si="670"/>
        <v>730014.16000000224</v>
      </c>
      <c r="AD7147" s="5" t="str">
        <f>$C7147&amp;" "&amp;VLOOKUP(C7147,Tegevusalad!$A$1:$B$89,2,FALSE)</f>
        <v>33 MASINATE JA SEADMETE REMONT JA PAIGALDUS</v>
      </c>
      <c r="AE7147" s="6">
        <f t="shared" si="672"/>
        <v>10668550.319999998</v>
      </c>
      <c r="AF7147" s="6">
        <f t="shared" si="673"/>
        <v>6915314.2699999847</v>
      </c>
      <c r="AG7147" s="6">
        <f t="shared" si="674"/>
        <v>24452673.730000004</v>
      </c>
      <c r="AH7147" s="6">
        <f t="shared" si="675"/>
        <v>13417700.099999988</v>
      </c>
      <c r="AI7147" s="6">
        <f t="shared" si="671"/>
        <v>24363217.950000003</v>
      </c>
    </row>
    <row r="7148" spans="1:35">
      <c r="A7148" s="3">
        <v>2021</v>
      </c>
      <c r="B7148" s="3">
        <v>1</v>
      </c>
      <c r="C7148" s="4">
        <v>35</v>
      </c>
      <c r="D7148" s="3">
        <v>887</v>
      </c>
      <c r="E7148" s="8">
        <v>228803422.1500001</v>
      </c>
      <c r="F7148" s="8">
        <v>45.38</v>
      </c>
      <c r="G7148" s="8">
        <v>144588336.38999996</v>
      </c>
      <c r="H7148" s="8">
        <v>7725479.3699999992</v>
      </c>
      <c r="I7148" s="8">
        <v>3329265.79</v>
      </c>
      <c r="J7148" s="8">
        <v>39427.229999999996</v>
      </c>
      <c r="K7148" s="8">
        <v>0</v>
      </c>
      <c r="L7148" s="8">
        <v>45760688.530000038</v>
      </c>
      <c r="M7148" s="8">
        <v>55087.08</v>
      </c>
      <c r="N7148" s="8">
        <v>36886659.149999961</v>
      </c>
      <c r="O7148" s="8">
        <v>69961.11</v>
      </c>
      <c r="P7148" s="8">
        <v>2475909.33</v>
      </c>
      <c r="Q7148" s="8">
        <v>19062.63</v>
      </c>
      <c r="R7148" s="8">
        <v>14394.970000000001</v>
      </c>
      <c r="S7148" s="8">
        <v>6358424.3400000008</v>
      </c>
      <c r="T7148" s="8">
        <v>4189267.5399999996</v>
      </c>
      <c r="U7148" s="8">
        <v>56647525.049999997</v>
      </c>
      <c r="V7148" s="8">
        <v>1783513.13</v>
      </c>
      <c r="W7148" s="8">
        <v>992338.9</v>
      </c>
      <c r="X7148" s="8">
        <v>582559.98</v>
      </c>
      <c r="Y7148" s="8">
        <v>0.16</v>
      </c>
      <c r="Z7148" s="8">
        <v>0</v>
      </c>
      <c r="AA7148" s="8">
        <v>9667065.7700000014</v>
      </c>
      <c r="AB7148" s="8">
        <v>737949.15</v>
      </c>
      <c r="AC7148" s="9">
        <f t="shared" si="670"/>
        <v>8929116.620000001</v>
      </c>
      <c r="AD7148" s="5" t="str">
        <f>$C7148&amp;" "&amp;VLOOKUP(C7148,Tegevusalad!$A$1:$B$89,2,FALSE)</f>
        <v>35 ELEKTRIENERGIA, GAASI, AURU JA KONDITSIONEERITUD ÕHUGA VARUSTAMINE</v>
      </c>
      <c r="AE7148" s="6">
        <f t="shared" si="672"/>
        <v>166380078.12000006</v>
      </c>
      <c r="AF7148" s="6">
        <f t="shared" si="673"/>
        <v>122933028.78999981</v>
      </c>
      <c r="AG7148" s="6">
        <f t="shared" si="674"/>
        <v>310968414.51000011</v>
      </c>
      <c r="AH7148" s="6">
        <f t="shared" si="675"/>
        <v>184505270.59999979</v>
      </c>
      <c r="AI7148" s="6">
        <f t="shared" si="671"/>
        <v>310385854.53000009</v>
      </c>
    </row>
    <row r="7149" spans="1:35">
      <c r="A7149" s="3">
        <v>2021</v>
      </c>
      <c r="B7149" s="3">
        <v>1</v>
      </c>
      <c r="C7149" s="4">
        <v>36</v>
      </c>
      <c r="D7149" s="3">
        <v>44</v>
      </c>
      <c r="E7149" s="8">
        <v>4978838.4500000011</v>
      </c>
      <c r="F7149" s="8">
        <v>0</v>
      </c>
      <c r="G7149" s="8">
        <v>14098.34</v>
      </c>
      <c r="H7149" s="8">
        <v>13885</v>
      </c>
      <c r="I7149" s="8">
        <v>13485</v>
      </c>
      <c r="J7149" s="8">
        <v>0</v>
      </c>
      <c r="K7149" s="8">
        <v>0</v>
      </c>
      <c r="L7149" s="8">
        <v>995767.69000000006</v>
      </c>
      <c r="M7149" s="8">
        <v>0</v>
      </c>
      <c r="N7149" s="8">
        <v>497899.32</v>
      </c>
      <c r="O7149" s="8">
        <v>291.90000000000003</v>
      </c>
      <c r="P7149" s="8">
        <v>190107.92</v>
      </c>
      <c r="Q7149" s="8">
        <v>359.17</v>
      </c>
      <c r="R7149" s="8">
        <v>1669.12</v>
      </c>
      <c r="S7149" s="8">
        <v>278299.18</v>
      </c>
      <c r="T7149" s="8">
        <v>189238.62</v>
      </c>
      <c r="U7149" s="8">
        <v>1988.04</v>
      </c>
      <c r="V7149" s="8">
        <v>1115.54</v>
      </c>
      <c r="W7149" s="8">
        <v>517.87</v>
      </c>
      <c r="X7149" s="8">
        <v>0</v>
      </c>
      <c r="Y7149" s="8">
        <v>0</v>
      </c>
      <c r="Z7149" s="8">
        <v>0</v>
      </c>
      <c r="AA7149" s="8">
        <v>520259.16</v>
      </c>
      <c r="AB7149" s="8">
        <v>22390.79</v>
      </c>
      <c r="AC7149" s="9">
        <f t="shared" si="670"/>
        <v>497868.37</v>
      </c>
      <c r="AD7149" s="5" t="str">
        <f>$C7149&amp;" "&amp;VLOOKUP(C7149,Tegevusalad!$A$1:$B$89,2,FALSE)</f>
        <v>36 VEEKOGUMINE, -TÖÖTLUS JA -VARUSTUS</v>
      </c>
      <c r="AE7149" s="6">
        <f t="shared" si="672"/>
        <v>4698551.2300000014</v>
      </c>
      <c r="AF7149" s="6">
        <f t="shared" si="673"/>
        <v>2217211.0199999996</v>
      </c>
      <c r="AG7149" s="6">
        <f t="shared" si="674"/>
        <v>4712649.5700000012</v>
      </c>
      <c r="AH7149" s="6">
        <f t="shared" si="675"/>
        <v>2497842.1999999997</v>
      </c>
      <c r="AI7149" s="6">
        <f t="shared" si="671"/>
        <v>4712649.5700000012</v>
      </c>
    </row>
    <row r="7150" spans="1:35">
      <c r="A7150" s="3">
        <v>2021</v>
      </c>
      <c r="B7150" s="3">
        <v>1</v>
      </c>
      <c r="C7150" s="4">
        <v>37</v>
      </c>
      <c r="D7150" s="3">
        <v>90</v>
      </c>
      <c r="E7150" s="8">
        <v>7987155.4299999997</v>
      </c>
      <c r="F7150" s="8">
        <v>4096.33</v>
      </c>
      <c r="G7150" s="8">
        <v>23184.6</v>
      </c>
      <c r="H7150" s="8">
        <v>54</v>
      </c>
      <c r="I7150" s="8">
        <v>0</v>
      </c>
      <c r="J7150" s="8">
        <v>0</v>
      </c>
      <c r="K7150" s="8">
        <v>0</v>
      </c>
      <c r="L7150" s="8">
        <v>1597799.7200000002</v>
      </c>
      <c r="M7150" s="8">
        <v>0</v>
      </c>
      <c r="N7150" s="8">
        <v>1484353.68</v>
      </c>
      <c r="O7150" s="8">
        <v>0</v>
      </c>
      <c r="P7150" s="8">
        <v>893079.41999999993</v>
      </c>
      <c r="Q7150" s="8">
        <v>577.66999999999996</v>
      </c>
      <c r="R7150" s="8">
        <v>768.83999999999992</v>
      </c>
      <c r="S7150" s="8">
        <v>190873.40999999997</v>
      </c>
      <c r="T7150" s="8">
        <v>176277.72999999998</v>
      </c>
      <c r="U7150" s="8">
        <v>1609.0700000000002</v>
      </c>
      <c r="V7150" s="8">
        <v>1609.0700000000002</v>
      </c>
      <c r="W7150" s="8">
        <v>5366.18</v>
      </c>
      <c r="X7150" s="8">
        <v>2498.48</v>
      </c>
      <c r="Y7150" s="8">
        <v>0.24</v>
      </c>
      <c r="Z7150" s="8">
        <v>40.18</v>
      </c>
      <c r="AA7150" s="8">
        <v>713615.87000000011</v>
      </c>
      <c r="AB7150" s="8">
        <v>600209.7699999999</v>
      </c>
      <c r="AC7150" s="9">
        <f t="shared" si="670"/>
        <v>113406.10000000021</v>
      </c>
      <c r="AD7150" s="5" t="str">
        <f>$C7150&amp;" "&amp;VLOOKUP(C7150,Tegevusalad!$A$1:$B$89,2,FALSE)</f>
        <v>37 KANALISATSIOON</v>
      </c>
      <c r="AE7150" s="6">
        <f t="shared" si="672"/>
        <v>7801267.7599999998</v>
      </c>
      <c r="AF7150" s="6">
        <f t="shared" si="673"/>
        <v>7234739.1899999995</v>
      </c>
      <c r="AG7150" s="6">
        <f t="shared" si="674"/>
        <v>7824452.3599999994</v>
      </c>
      <c r="AH7150" s="6">
        <f t="shared" si="675"/>
        <v>7425612.5999999996</v>
      </c>
      <c r="AI7150" s="6">
        <f t="shared" si="671"/>
        <v>7821953.879999999</v>
      </c>
    </row>
    <row r="7151" spans="1:35">
      <c r="A7151" s="3">
        <v>2021</v>
      </c>
      <c r="B7151" s="3">
        <v>1</v>
      </c>
      <c r="C7151" s="4">
        <v>38</v>
      </c>
      <c r="D7151" s="3">
        <v>160</v>
      </c>
      <c r="E7151" s="8">
        <v>24517060.030000005</v>
      </c>
      <c r="F7151" s="8">
        <v>0</v>
      </c>
      <c r="G7151" s="8">
        <v>14278966.900000002</v>
      </c>
      <c r="H7151" s="8">
        <v>12490080.499999998</v>
      </c>
      <c r="I7151" s="8">
        <v>12237761.250000002</v>
      </c>
      <c r="J7151" s="8">
        <v>1295128.92</v>
      </c>
      <c r="K7151" s="8">
        <v>0</v>
      </c>
      <c r="L7151" s="8">
        <v>4903411.9899999993</v>
      </c>
      <c r="M7151" s="8">
        <v>784210.75</v>
      </c>
      <c r="N7151" s="8">
        <v>5441079.3899999978</v>
      </c>
      <c r="O7151" s="8">
        <v>780044.51000000013</v>
      </c>
      <c r="P7151" s="8">
        <v>219632.75999999998</v>
      </c>
      <c r="Q7151" s="8">
        <v>2464.0699999999997</v>
      </c>
      <c r="R7151" s="8">
        <v>4408.9999999999991</v>
      </c>
      <c r="S7151" s="8">
        <v>7610337.6700000009</v>
      </c>
      <c r="T7151" s="8">
        <v>6974731.8100000005</v>
      </c>
      <c r="U7151" s="8">
        <v>5230332.4700000007</v>
      </c>
      <c r="V7151" s="8">
        <v>5230308.4700000007</v>
      </c>
      <c r="W7151" s="8">
        <v>12151.91</v>
      </c>
      <c r="X7151" s="8">
        <v>2321167.4800000004</v>
      </c>
      <c r="Y7151" s="8">
        <v>0</v>
      </c>
      <c r="Z7151" s="8">
        <v>0</v>
      </c>
      <c r="AA7151" s="8">
        <v>877117.03999999992</v>
      </c>
      <c r="AB7151" s="8">
        <v>630573.69000000029</v>
      </c>
      <c r="AC7151" s="9">
        <f t="shared" si="670"/>
        <v>246543.34999999963</v>
      </c>
      <c r="AD7151" s="5" t="str">
        <f>$C7151&amp;" "&amp;VLOOKUP(C7151,Tegevusalad!$A$1:$B$89,2,FALSE)</f>
        <v>38 JÄÄTMEKOGUMINE, -TÖÖTLUS JA -KÕRVALDUS; MATERJALIDE TAASKASUTUSELE VÕTMINE</v>
      </c>
      <c r="AE7151" s="6">
        <f t="shared" si="672"/>
        <v>13997557.370000005</v>
      </c>
      <c r="AF7151" s="6">
        <f t="shared" si="673"/>
        <v>15716857.729999986</v>
      </c>
      <c r="AG7151" s="6">
        <f t="shared" si="674"/>
        <v>28276524.270000011</v>
      </c>
      <c r="AH7151" s="6">
        <f t="shared" si="675"/>
        <v>27227441.949999988</v>
      </c>
      <c r="AI7151" s="6">
        <f t="shared" si="671"/>
        <v>25955356.790000007</v>
      </c>
    </row>
    <row r="7152" spans="1:35">
      <c r="A7152" s="3">
        <v>2021</v>
      </c>
      <c r="B7152" s="3">
        <v>1</v>
      </c>
      <c r="C7152" s="4">
        <v>39</v>
      </c>
      <c r="D7152" s="3">
        <v>15</v>
      </c>
      <c r="E7152" s="8">
        <v>312313.47000000003</v>
      </c>
      <c r="F7152" s="8">
        <v>0</v>
      </c>
      <c r="G7152" s="8">
        <v>49693.5</v>
      </c>
      <c r="H7152" s="8">
        <v>31079.1</v>
      </c>
      <c r="I7152" s="8">
        <v>30664.6</v>
      </c>
      <c r="J7152" s="8">
        <v>0</v>
      </c>
      <c r="K7152" s="8">
        <v>0</v>
      </c>
      <c r="L7152" s="8">
        <v>62462.689999999988</v>
      </c>
      <c r="M7152" s="8">
        <v>0</v>
      </c>
      <c r="N7152" s="8">
        <v>62807.029999999992</v>
      </c>
      <c r="O7152" s="8">
        <v>0</v>
      </c>
      <c r="P7152" s="8">
        <v>759.6</v>
      </c>
      <c r="Q7152" s="8">
        <v>1439.81</v>
      </c>
      <c r="R7152" s="8">
        <v>16.920000000000002</v>
      </c>
      <c r="S7152" s="8">
        <v>678.69</v>
      </c>
      <c r="T7152" s="8">
        <v>664.31000000000006</v>
      </c>
      <c r="U7152" s="8">
        <v>1791.26</v>
      </c>
      <c r="V7152" s="8">
        <v>1791.26</v>
      </c>
      <c r="W7152" s="8">
        <v>824.32</v>
      </c>
      <c r="X7152" s="8">
        <v>33324.959999999999</v>
      </c>
      <c r="Y7152" s="8">
        <v>0</v>
      </c>
      <c r="Z7152" s="8">
        <v>0</v>
      </c>
      <c r="AA7152" s="8">
        <v>29113.729999999996</v>
      </c>
      <c r="AB7152" s="8">
        <v>29458.07</v>
      </c>
      <c r="AC7152" s="9">
        <f t="shared" si="670"/>
        <v>-344.34000000000378</v>
      </c>
      <c r="AD7152" s="5" t="str">
        <f>$C7152&amp;" "&amp;VLOOKUP(C7152,Tegevusalad!$A$1:$B$89,2,FALSE)</f>
        <v>39 SAASTEKÄITLUS JA MUUD JÄÄTMEKÄITLUSTEGEVUSED</v>
      </c>
      <c r="AE7152" s="6">
        <f t="shared" si="672"/>
        <v>343168.48000000004</v>
      </c>
      <c r="AF7152" s="6">
        <f t="shared" si="673"/>
        <v>313441.05999999994</v>
      </c>
      <c r="AG7152" s="6">
        <f t="shared" si="674"/>
        <v>392861.98000000004</v>
      </c>
      <c r="AH7152" s="6">
        <f t="shared" si="675"/>
        <v>314119.74999999994</v>
      </c>
      <c r="AI7152" s="6">
        <f t="shared" si="671"/>
        <v>359537.02</v>
      </c>
    </row>
    <row r="7153" spans="1:35">
      <c r="A7153" s="3">
        <v>2021</v>
      </c>
      <c r="B7153" s="3">
        <v>1</v>
      </c>
      <c r="C7153" s="4">
        <v>41</v>
      </c>
      <c r="D7153" s="3">
        <v>4844</v>
      </c>
      <c r="E7153" s="8">
        <v>172802290.3199999</v>
      </c>
      <c r="F7153" s="8">
        <v>18951.060000000001</v>
      </c>
      <c r="G7153" s="8">
        <v>14459256.770000001</v>
      </c>
      <c r="H7153" s="8">
        <v>8441996.1399999969</v>
      </c>
      <c r="I7153" s="8">
        <v>5426299.3899999978</v>
      </c>
      <c r="J7153" s="8">
        <v>3901843.8000000003</v>
      </c>
      <c r="K7153" s="8">
        <v>128.33000000000001</v>
      </c>
      <c r="L7153" s="8">
        <v>34562163.650000013</v>
      </c>
      <c r="M7153" s="8">
        <v>2972.06</v>
      </c>
      <c r="N7153" s="8">
        <v>29144510.269999918</v>
      </c>
      <c r="O7153" s="8">
        <v>12123.54</v>
      </c>
      <c r="P7153" s="8">
        <v>518814.71000000008</v>
      </c>
      <c r="Q7153" s="8">
        <v>202447.86000000002</v>
      </c>
      <c r="R7153" s="8">
        <v>43524.459999999992</v>
      </c>
      <c r="S7153" s="8">
        <v>3945307.9900000016</v>
      </c>
      <c r="T7153" s="8">
        <v>3224486.8600000008</v>
      </c>
      <c r="U7153" s="8">
        <v>4793291.0800000019</v>
      </c>
      <c r="V7153" s="8">
        <v>4728463.9800000023</v>
      </c>
      <c r="W7153" s="8">
        <v>21575136.289999999</v>
      </c>
      <c r="X7153" s="8">
        <v>115949.7</v>
      </c>
      <c r="Y7153" s="8">
        <v>14105.78</v>
      </c>
      <c r="Z7153" s="8">
        <v>721.41</v>
      </c>
      <c r="AA7153" s="8">
        <v>10669399.880000005</v>
      </c>
      <c r="AB7153" s="8">
        <v>5235390.0800000019</v>
      </c>
      <c r="AC7153" s="9">
        <f t="shared" si="670"/>
        <v>5434009.8000000026</v>
      </c>
      <c r="AD7153" s="5" t="str">
        <f>$C7153&amp;" "&amp;VLOOKUP(C7153,Tegevusalad!$A$1:$B$89,2,FALSE)</f>
        <v>41 HOONETE EHITUS</v>
      </c>
      <c r="AE7153" s="6">
        <f t="shared" si="672"/>
        <v>164198592.0099999</v>
      </c>
      <c r="AF7153" s="6">
        <f t="shared" si="673"/>
        <v>141869420.8599996</v>
      </c>
      <c r="AG7153" s="6">
        <f t="shared" si="674"/>
        <v>178657848.77999991</v>
      </c>
      <c r="AH7153" s="6">
        <f t="shared" si="675"/>
        <v>145940173.64999959</v>
      </c>
      <c r="AI7153" s="6">
        <f t="shared" si="671"/>
        <v>178541899.07999992</v>
      </c>
    </row>
    <row r="7154" spans="1:35">
      <c r="A7154" s="3">
        <v>2021</v>
      </c>
      <c r="B7154" s="3">
        <v>1</v>
      </c>
      <c r="C7154" s="4">
        <v>42</v>
      </c>
      <c r="D7154" s="3">
        <v>1038</v>
      </c>
      <c r="E7154" s="8">
        <v>69266539.390000015</v>
      </c>
      <c r="F7154" s="8">
        <v>2377.8000000000002</v>
      </c>
      <c r="G7154" s="8">
        <v>1569549.9200000002</v>
      </c>
      <c r="H7154" s="8">
        <v>1064964.1500000001</v>
      </c>
      <c r="I7154" s="8">
        <v>514827.05999999994</v>
      </c>
      <c r="J7154" s="8">
        <v>13700.8</v>
      </c>
      <c r="K7154" s="8">
        <v>0</v>
      </c>
      <c r="L7154" s="8">
        <v>13853521.859999994</v>
      </c>
      <c r="M7154" s="8">
        <v>126720</v>
      </c>
      <c r="N7154" s="8">
        <v>9511583.430000009</v>
      </c>
      <c r="O7154" s="8">
        <v>133271.5</v>
      </c>
      <c r="P7154" s="8">
        <v>548463.17999999993</v>
      </c>
      <c r="Q7154" s="8">
        <v>53707.189999999995</v>
      </c>
      <c r="R7154" s="8">
        <v>33893.550000000003</v>
      </c>
      <c r="S7154" s="8">
        <v>2549207.11</v>
      </c>
      <c r="T7154" s="8">
        <v>2033187.0400000007</v>
      </c>
      <c r="U7154" s="8">
        <v>228880.74999999997</v>
      </c>
      <c r="V7154" s="8">
        <v>432131.17</v>
      </c>
      <c r="W7154" s="8">
        <v>312286.21000000008</v>
      </c>
      <c r="X7154" s="8">
        <v>1143786.77</v>
      </c>
      <c r="Y7154" s="8">
        <v>18167.34</v>
      </c>
      <c r="Z7154" s="8">
        <v>0</v>
      </c>
      <c r="AA7154" s="8">
        <v>5394883.7300000032</v>
      </c>
      <c r="AB7154" s="8">
        <v>908057.96</v>
      </c>
      <c r="AC7154" s="9">
        <f t="shared" si="670"/>
        <v>4486825.7700000033</v>
      </c>
      <c r="AD7154" s="5" t="str">
        <f>$C7154&amp;" "&amp;VLOOKUP(C7154,Tegevusalad!$A$1:$B$89,2,FALSE)</f>
        <v>42 RAJATISTE EHITUS</v>
      </c>
      <c r="AE7154" s="6">
        <f t="shared" si="672"/>
        <v>67634616.100000009</v>
      </c>
      <c r="AF7154" s="6">
        <f t="shared" si="673"/>
        <v>44715070.710000046</v>
      </c>
      <c r="AG7154" s="6">
        <f t="shared" si="674"/>
        <v>69204166.020000011</v>
      </c>
      <c r="AH7154" s="6">
        <f t="shared" si="675"/>
        <v>47727384.900000043</v>
      </c>
      <c r="AI7154" s="6">
        <f t="shared" si="671"/>
        <v>68060379.250000015</v>
      </c>
    </row>
    <row r="7155" spans="1:35">
      <c r="A7155" s="3">
        <v>2021</v>
      </c>
      <c r="B7155" s="3">
        <v>1</v>
      </c>
      <c r="C7155" s="4">
        <v>43</v>
      </c>
      <c r="D7155" s="3">
        <v>6377</v>
      </c>
      <c r="E7155" s="8">
        <v>92464272.469999894</v>
      </c>
      <c r="F7155" s="8">
        <v>12940.279999999999</v>
      </c>
      <c r="G7155" s="8">
        <v>8498977.6199999992</v>
      </c>
      <c r="H7155" s="8">
        <v>5475607.5199999996</v>
      </c>
      <c r="I7155" s="8">
        <v>1910658.1300000001</v>
      </c>
      <c r="J7155" s="8">
        <v>1498002.17</v>
      </c>
      <c r="K7155" s="8">
        <v>0</v>
      </c>
      <c r="L7155" s="8">
        <v>18494019.029999994</v>
      </c>
      <c r="M7155" s="8">
        <v>14294</v>
      </c>
      <c r="N7155" s="8">
        <v>14717939.919999976</v>
      </c>
      <c r="O7155" s="8">
        <v>64251.280000000006</v>
      </c>
      <c r="P7155" s="8">
        <v>699880.4799999994</v>
      </c>
      <c r="Q7155" s="8">
        <v>201575.14</v>
      </c>
      <c r="R7155" s="8">
        <v>39108.770000000026</v>
      </c>
      <c r="S7155" s="8">
        <v>6203081.5199999996</v>
      </c>
      <c r="T7155" s="8">
        <v>5236417.5399999991</v>
      </c>
      <c r="U7155" s="8">
        <v>1233265.8399999994</v>
      </c>
      <c r="V7155" s="8">
        <v>1031316.2700000001</v>
      </c>
      <c r="W7155" s="8">
        <v>690308.24999999953</v>
      </c>
      <c r="X7155" s="8">
        <v>196989.72000000006</v>
      </c>
      <c r="Y7155" s="8">
        <v>8966.68</v>
      </c>
      <c r="Z7155" s="8">
        <v>276.43</v>
      </c>
      <c r="AA7155" s="8">
        <v>5812146.2599999867</v>
      </c>
      <c r="AB7155" s="8">
        <v>2013082.8999999992</v>
      </c>
      <c r="AC7155" s="9">
        <f t="shared" si="670"/>
        <v>3799063.3599999873</v>
      </c>
      <c r="AD7155" s="5" t="str">
        <f>$C7155&amp;" "&amp;VLOOKUP(C7155,Tegevusalad!$A$1:$B$89,2,FALSE)</f>
        <v>43 ERIEHITUSTÖÖD</v>
      </c>
      <c r="AE7155" s="6">
        <f t="shared" si="672"/>
        <v>85237855.109999895</v>
      </c>
      <c r="AF7155" s="6">
        <f t="shared" si="673"/>
        <v>67058955.959999882</v>
      </c>
      <c r="AG7155" s="6">
        <f t="shared" si="674"/>
        <v>93736832.7299999</v>
      </c>
      <c r="AH7155" s="6">
        <f t="shared" si="675"/>
        <v>73785243.449999869</v>
      </c>
      <c r="AI7155" s="6">
        <f t="shared" si="671"/>
        <v>93539843.009999901</v>
      </c>
    </row>
    <row r="7156" spans="1:35">
      <c r="A7156" s="3">
        <v>2021</v>
      </c>
      <c r="B7156" s="3">
        <v>1</v>
      </c>
      <c r="C7156" s="4">
        <v>45</v>
      </c>
      <c r="D7156" s="3">
        <v>3735</v>
      </c>
      <c r="E7156" s="8">
        <v>334451206.10000139</v>
      </c>
      <c r="F7156" s="8">
        <v>9449.64</v>
      </c>
      <c r="G7156" s="8">
        <v>55999816.290000036</v>
      </c>
      <c r="H7156" s="8">
        <v>49627934.350000039</v>
      </c>
      <c r="I7156" s="8">
        <v>46081208.220000036</v>
      </c>
      <c r="J7156" s="8">
        <v>3044425.7</v>
      </c>
      <c r="K7156" s="8">
        <v>0</v>
      </c>
      <c r="L7156" s="8">
        <v>66891091.499999993</v>
      </c>
      <c r="M7156" s="8">
        <v>358352.68999999994</v>
      </c>
      <c r="N7156" s="8">
        <v>46164155.540000014</v>
      </c>
      <c r="O7156" s="8">
        <v>1238559.1499999999</v>
      </c>
      <c r="P7156" s="8">
        <v>400067.34000000014</v>
      </c>
      <c r="Q7156" s="8">
        <v>217508.24000000005</v>
      </c>
      <c r="R7156" s="8">
        <v>43349.340000000004</v>
      </c>
      <c r="S7156" s="8">
        <v>129806616.51000002</v>
      </c>
      <c r="T7156" s="8">
        <v>125044025.01000014</v>
      </c>
      <c r="U7156" s="8">
        <v>9409908.4599999972</v>
      </c>
      <c r="V7156" s="8">
        <v>28125.589999999993</v>
      </c>
      <c r="W7156" s="8">
        <v>801592.68</v>
      </c>
      <c r="X7156" s="8">
        <v>326533.3</v>
      </c>
      <c r="Y7156" s="8">
        <v>181.69</v>
      </c>
      <c r="Z7156" s="8">
        <v>3183.44</v>
      </c>
      <c r="AA7156" s="8">
        <v>22934327.079999961</v>
      </c>
      <c r="AB7156" s="8">
        <v>1852040.1800000002</v>
      </c>
      <c r="AC7156" s="9">
        <f t="shared" si="670"/>
        <v>21082286.899999961</v>
      </c>
      <c r="AD7156" s="5" t="str">
        <f>$C7156&amp;" "&amp;VLOOKUP(C7156,Tegevusalad!$A$1:$B$89,2,FALSE)</f>
        <v>45 MOOTORSÕIDUKITE JA MOOTORRATASTE HULGI- JA JAEMÜÜK NING REMONT</v>
      </c>
      <c r="AE7156" s="6">
        <f t="shared" si="672"/>
        <v>195570664.07000136</v>
      </c>
      <c r="AF7156" s="6">
        <f t="shared" si="673"/>
        <v>85656329.27000007</v>
      </c>
      <c r="AG7156" s="6">
        <f t="shared" si="674"/>
        <v>251570480.36000139</v>
      </c>
      <c r="AH7156" s="6">
        <f t="shared" si="675"/>
        <v>231037524.40000007</v>
      </c>
      <c r="AI7156" s="6">
        <f t="shared" si="671"/>
        <v>251243947.06000137</v>
      </c>
    </row>
    <row r="7157" spans="1:35">
      <c r="A7157" s="3">
        <v>2021</v>
      </c>
      <c r="B7157" s="3">
        <v>1</v>
      </c>
      <c r="C7157" s="4">
        <v>46</v>
      </c>
      <c r="D7157" s="3">
        <v>9075</v>
      </c>
      <c r="E7157" s="8">
        <v>877683215.01999819</v>
      </c>
      <c r="F7157" s="8">
        <v>85589755.899999991</v>
      </c>
      <c r="G7157" s="8">
        <v>403517366.00999969</v>
      </c>
      <c r="H7157" s="8">
        <v>198126709.19000012</v>
      </c>
      <c r="I7157" s="8">
        <v>180057690.49000004</v>
      </c>
      <c r="J7157" s="8">
        <v>83286432.190000072</v>
      </c>
      <c r="K7157" s="8">
        <v>11397.24</v>
      </c>
      <c r="L7157" s="8">
        <v>183239721.17000014</v>
      </c>
      <c r="M7157" s="8">
        <v>6666938.700000002</v>
      </c>
      <c r="N7157" s="8">
        <v>147257833.85999978</v>
      </c>
      <c r="O7157" s="8">
        <v>13470153.160000023</v>
      </c>
      <c r="P7157" s="8">
        <v>2252442.5699999998</v>
      </c>
      <c r="Q7157" s="8">
        <v>229039.87999999989</v>
      </c>
      <c r="R7157" s="8">
        <v>270581.13999999996</v>
      </c>
      <c r="S7157" s="8">
        <v>364536594.20000029</v>
      </c>
      <c r="T7157" s="8">
        <v>337684006.61999995</v>
      </c>
      <c r="U7157" s="8">
        <v>28486118.530000005</v>
      </c>
      <c r="V7157" s="8">
        <v>13408567.309999999</v>
      </c>
      <c r="W7157" s="8">
        <v>7931036.1399999987</v>
      </c>
      <c r="X7157" s="8">
        <v>28071587.980000012</v>
      </c>
      <c r="Y7157" s="8">
        <v>53299.549999999996</v>
      </c>
      <c r="Z7157" s="8">
        <v>19065.580000000002</v>
      </c>
      <c r="AA7157" s="8">
        <v>58917749.330000073</v>
      </c>
      <c r="AB7157" s="8">
        <v>16234689.359999994</v>
      </c>
      <c r="AC7157" s="9">
        <f t="shared" si="670"/>
        <v>42683059.970000081</v>
      </c>
      <c r="AD7157" s="5" t="str">
        <f>$C7157&amp;" "&amp;VLOOKUP(C7157,Tegevusalad!$A$1:$B$89,2,FALSE)</f>
        <v>46 HULGIKAUBANDUS, V.A MOOTORSÕIDUKID JA MOOTORRATTAD</v>
      </c>
      <c r="AE7157" s="6">
        <f t="shared" si="672"/>
        <v>598321846.16999793</v>
      </c>
      <c r="AF7157" s="6">
        <f t="shared" si="673"/>
        <v>290677163.7799983</v>
      </c>
      <c r="AG7157" s="6">
        <f t="shared" si="674"/>
        <v>1001839212.1799977</v>
      </c>
      <c r="AH7157" s="6">
        <f t="shared" si="675"/>
        <v>737642074.99999881</v>
      </c>
      <c r="AI7157" s="6">
        <f t="shared" si="671"/>
        <v>973767624.19999766</v>
      </c>
    </row>
    <row r="7158" spans="1:35">
      <c r="A7158" s="3">
        <v>2021</v>
      </c>
      <c r="B7158" s="3">
        <v>1</v>
      </c>
      <c r="C7158" s="4">
        <v>47</v>
      </c>
      <c r="D7158" s="3">
        <v>7194</v>
      </c>
      <c r="E7158" s="8">
        <v>667245361.14999902</v>
      </c>
      <c r="F7158" s="8">
        <v>30182554.229999986</v>
      </c>
      <c r="G7158" s="8">
        <v>33075639.770000011</v>
      </c>
      <c r="H7158" s="8">
        <v>20241288.339999985</v>
      </c>
      <c r="I7158" s="8">
        <v>15807358.109999986</v>
      </c>
      <c r="J7158" s="8">
        <v>7199295.9700000053</v>
      </c>
      <c r="K7158" s="8">
        <v>62279.850000000006</v>
      </c>
      <c r="L7158" s="8">
        <v>136165502.39000019</v>
      </c>
      <c r="M7158" s="8">
        <v>92850.86</v>
      </c>
      <c r="N7158" s="8">
        <v>91154505.609999746</v>
      </c>
      <c r="O7158" s="8">
        <v>1479175.3799999997</v>
      </c>
      <c r="P7158" s="8">
        <v>2108986.2000000002</v>
      </c>
      <c r="Q7158" s="8">
        <v>94715.919999999882</v>
      </c>
      <c r="R7158" s="8">
        <v>56778.770000000004</v>
      </c>
      <c r="S7158" s="8">
        <v>118575258.67000014</v>
      </c>
      <c r="T7158" s="8">
        <v>107953055.57000022</v>
      </c>
      <c r="U7158" s="8">
        <v>10073728.890000006</v>
      </c>
      <c r="V7158" s="8">
        <v>472376.38000000006</v>
      </c>
      <c r="W7158" s="8">
        <v>22567688.129999995</v>
      </c>
      <c r="X7158" s="8">
        <v>7239374.5899999989</v>
      </c>
      <c r="Y7158" s="8">
        <v>527.77999999999986</v>
      </c>
      <c r="Z7158" s="8">
        <v>194.92999999999998</v>
      </c>
      <c r="AA7158" s="8">
        <v>47621294.230000101</v>
      </c>
      <c r="AB7158" s="8">
        <v>2517113.7500000023</v>
      </c>
      <c r="AC7158" s="9">
        <f t="shared" si="670"/>
        <v>45104180.480000101</v>
      </c>
      <c r="AD7158" s="5" t="str">
        <f>$C7158&amp;" "&amp;VLOOKUP(C7158,Tegevusalad!$A$1:$B$89,2,FALSE)</f>
        <v>47 JAEKAUBANDUS, V.A MOOTORSÕIDUKID JA MOOTORRATTAD</v>
      </c>
      <c r="AE7158" s="6">
        <f t="shared" si="672"/>
        <v>576018302.40999889</v>
      </c>
      <c r="AF7158" s="6">
        <f t="shared" si="673"/>
        <v>320483933.81999856</v>
      </c>
      <c r="AG7158" s="6">
        <f t="shared" si="674"/>
        <v>609093942.17999887</v>
      </c>
      <c r="AH7158" s="6">
        <f t="shared" si="675"/>
        <v>456056421.89999866</v>
      </c>
      <c r="AI7158" s="6">
        <f t="shared" si="671"/>
        <v>601854567.58999884</v>
      </c>
    </row>
    <row r="7159" spans="1:35">
      <c r="A7159" s="3">
        <v>2021</v>
      </c>
      <c r="B7159" s="3">
        <v>1</v>
      </c>
      <c r="C7159" s="4">
        <v>49</v>
      </c>
      <c r="D7159" s="3">
        <v>4087</v>
      </c>
      <c r="E7159" s="8">
        <v>83954752.239999861</v>
      </c>
      <c r="F7159" s="8">
        <v>28700.6</v>
      </c>
      <c r="G7159" s="8">
        <v>42396394.640000001</v>
      </c>
      <c r="H7159" s="8">
        <v>27680822.350000005</v>
      </c>
      <c r="I7159" s="8">
        <v>4423031.93</v>
      </c>
      <c r="J7159" s="8">
        <v>323227.12999999995</v>
      </c>
      <c r="K7159" s="8">
        <v>692.77</v>
      </c>
      <c r="L7159" s="8">
        <v>16793533.469999995</v>
      </c>
      <c r="M7159" s="8">
        <v>1262.6400000000001</v>
      </c>
      <c r="N7159" s="8">
        <v>16649880.769999992</v>
      </c>
      <c r="O7159" s="8">
        <v>30615.140000000003</v>
      </c>
      <c r="P7159" s="8">
        <v>2939508.1800000011</v>
      </c>
      <c r="Q7159" s="8">
        <v>151911.67999999993</v>
      </c>
      <c r="R7159" s="8">
        <v>11426.049999999997</v>
      </c>
      <c r="S7159" s="8">
        <v>10531372.200000005</v>
      </c>
      <c r="T7159" s="8">
        <v>3285315.2200000007</v>
      </c>
      <c r="U7159" s="8">
        <v>425186.4800000001</v>
      </c>
      <c r="V7159" s="8">
        <v>45492.490000000005</v>
      </c>
      <c r="W7159" s="8">
        <v>746974.66999999993</v>
      </c>
      <c r="X7159" s="8">
        <v>237479.03999999998</v>
      </c>
      <c r="Y7159" s="8">
        <v>33.75</v>
      </c>
      <c r="Z7159" s="8">
        <v>1019.34</v>
      </c>
      <c r="AA7159" s="8">
        <v>4382084.4299999932</v>
      </c>
      <c r="AB7159" s="8">
        <v>4238154.6799999932</v>
      </c>
      <c r="AC7159" s="9">
        <f t="shared" si="670"/>
        <v>143929.75</v>
      </c>
      <c r="AD7159" s="5" t="str">
        <f>$C7159&amp;" "&amp;VLOOKUP(C7159,Tegevusalad!$A$1:$B$89,2,FALSE)</f>
        <v>49 MAISMAAVEONDUS JA TORUTRANSPORT</v>
      </c>
      <c r="AE7159" s="6">
        <f t="shared" si="672"/>
        <v>73264373.199999854</v>
      </c>
      <c r="AF7159" s="6">
        <f t="shared" si="673"/>
        <v>72242392.209999964</v>
      </c>
      <c r="AG7159" s="6">
        <f t="shared" si="674"/>
        <v>115660767.83999985</v>
      </c>
      <c r="AH7159" s="6">
        <f t="shared" si="675"/>
        <v>83306534.099999964</v>
      </c>
      <c r="AI7159" s="6">
        <f t="shared" si="671"/>
        <v>115423288.79999985</v>
      </c>
    </row>
    <row r="7160" spans="1:35">
      <c r="A7160" s="3">
        <v>2021</v>
      </c>
      <c r="B7160" s="3">
        <v>1</v>
      </c>
      <c r="C7160" s="4">
        <v>50</v>
      </c>
      <c r="D7160" s="3">
        <v>98</v>
      </c>
      <c r="E7160" s="8">
        <v>8284377.7199999979</v>
      </c>
      <c r="F7160" s="8">
        <v>22543.51</v>
      </c>
      <c r="G7160" s="8">
        <v>6703725.5799999991</v>
      </c>
      <c r="H7160" s="8">
        <v>3689111.99</v>
      </c>
      <c r="I7160" s="8">
        <v>746130</v>
      </c>
      <c r="J7160" s="8">
        <v>0</v>
      </c>
      <c r="K7160" s="8">
        <v>0</v>
      </c>
      <c r="L7160" s="8">
        <v>1658904.4399999997</v>
      </c>
      <c r="M7160" s="8">
        <v>0</v>
      </c>
      <c r="N7160" s="8">
        <v>1092747.2300000002</v>
      </c>
      <c r="O7160" s="8">
        <v>19177.400000000001</v>
      </c>
      <c r="P7160" s="8">
        <v>10444.92</v>
      </c>
      <c r="Q7160" s="8">
        <v>235.26999999999998</v>
      </c>
      <c r="R7160" s="8">
        <v>917.32</v>
      </c>
      <c r="S7160" s="8">
        <v>1612602.3000000003</v>
      </c>
      <c r="T7160" s="8">
        <v>169455.00999999998</v>
      </c>
      <c r="U7160" s="8">
        <v>102597.44000000002</v>
      </c>
      <c r="V7160" s="8">
        <v>0</v>
      </c>
      <c r="W7160" s="8">
        <v>2988.3</v>
      </c>
      <c r="X7160" s="8">
        <v>2140</v>
      </c>
      <c r="Y7160" s="8">
        <v>0.01</v>
      </c>
      <c r="Z7160" s="8">
        <v>0</v>
      </c>
      <c r="AA7160" s="8">
        <v>685438.98999999987</v>
      </c>
      <c r="AB7160" s="8">
        <v>119281.77000000003</v>
      </c>
      <c r="AC7160" s="9">
        <f t="shared" si="670"/>
        <v>566157.21999999986</v>
      </c>
      <c r="AD7160" s="5" t="str">
        <f>$C7160&amp;" "&amp;VLOOKUP(C7160,Tegevusalad!$A$1:$B$89,2,FALSE)</f>
        <v>50 VEETRANSPORT</v>
      </c>
      <c r="AE7160" s="6">
        <f t="shared" si="672"/>
        <v>6593861.4899999974</v>
      </c>
      <c r="AF7160" s="6">
        <f t="shared" si="673"/>
        <v>3657236.0100000016</v>
      </c>
      <c r="AG7160" s="6">
        <f t="shared" si="674"/>
        <v>13297587.069999997</v>
      </c>
      <c r="AH7160" s="6">
        <f t="shared" si="675"/>
        <v>5468322.7500000009</v>
      </c>
      <c r="AI7160" s="6">
        <f t="shared" si="671"/>
        <v>13295447.069999997</v>
      </c>
    </row>
    <row r="7161" spans="1:35">
      <c r="A7161" s="3">
        <v>2021</v>
      </c>
      <c r="B7161" s="3">
        <v>1</v>
      </c>
      <c r="C7161" s="4">
        <v>51</v>
      </c>
      <c r="D7161" s="3">
        <v>44</v>
      </c>
      <c r="E7161" s="8">
        <v>2779223.4700000011</v>
      </c>
      <c r="F7161" s="8">
        <v>3622.19</v>
      </c>
      <c r="G7161" s="8">
        <v>11660939.670000002</v>
      </c>
      <c r="H7161" s="8">
        <v>4637328.3</v>
      </c>
      <c r="I7161" s="8">
        <v>0</v>
      </c>
      <c r="J7161" s="8">
        <v>0</v>
      </c>
      <c r="K7161" s="8">
        <v>0</v>
      </c>
      <c r="L7161" s="8">
        <v>556170.68999999994</v>
      </c>
      <c r="M7161" s="8">
        <v>0</v>
      </c>
      <c r="N7161" s="8">
        <v>711045.03</v>
      </c>
      <c r="O7161" s="8">
        <v>73035.740000000005</v>
      </c>
      <c r="P7161" s="8">
        <v>12646.04</v>
      </c>
      <c r="Q7161" s="8">
        <v>979.25</v>
      </c>
      <c r="R7161" s="8">
        <v>815.30000000000007</v>
      </c>
      <c r="S7161" s="8">
        <v>1652203.92</v>
      </c>
      <c r="T7161" s="8">
        <v>72678.080000000002</v>
      </c>
      <c r="U7161" s="8">
        <v>178355.09</v>
      </c>
      <c r="V7161" s="8">
        <v>0</v>
      </c>
      <c r="W7161" s="8">
        <v>394334</v>
      </c>
      <c r="X7161" s="8">
        <v>0</v>
      </c>
      <c r="Y7161" s="8">
        <v>0</v>
      </c>
      <c r="Z7161" s="8">
        <v>0</v>
      </c>
      <c r="AA7161" s="8">
        <v>102509.47000000003</v>
      </c>
      <c r="AB7161" s="8">
        <v>257383.81000000003</v>
      </c>
      <c r="AC7161" s="9">
        <f t="shared" si="670"/>
        <v>-154874.34</v>
      </c>
      <c r="AD7161" s="5" t="str">
        <f>$C7161&amp;" "&amp;VLOOKUP(C7161,Tegevusalad!$A$1:$B$89,2,FALSE)</f>
        <v>51 ÕHUTRANSPORT</v>
      </c>
      <c r="AE7161" s="6">
        <f t="shared" si="672"/>
        <v>952286.65000000107</v>
      </c>
      <c r="AF7161" s="6">
        <f t="shared" si="673"/>
        <v>1363563.9400000002</v>
      </c>
      <c r="AG7161" s="6">
        <f t="shared" si="674"/>
        <v>12613226.320000002</v>
      </c>
      <c r="AH7161" s="6">
        <f t="shared" si="675"/>
        <v>3559301.6500000004</v>
      </c>
      <c r="AI7161" s="6">
        <f t="shared" si="671"/>
        <v>12613226.320000002</v>
      </c>
    </row>
    <row r="7162" spans="1:35">
      <c r="A7162" s="3">
        <v>2021</v>
      </c>
      <c r="B7162" s="3">
        <v>1</v>
      </c>
      <c r="C7162" s="4">
        <v>52</v>
      </c>
      <c r="D7162" s="3">
        <v>1515</v>
      </c>
      <c r="E7162" s="8">
        <v>86624397.540000007</v>
      </c>
      <c r="F7162" s="8">
        <v>8787.9000000000015</v>
      </c>
      <c r="G7162" s="8">
        <v>132833944.41000001</v>
      </c>
      <c r="H7162" s="8">
        <v>23765695.99000001</v>
      </c>
      <c r="I7162" s="8">
        <v>552384.36</v>
      </c>
      <c r="J7162" s="8">
        <v>2048407.3000000003</v>
      </c>
      <c r="K7162" s="8">
        <v>0</v>
      </c>
      <c r="L7162" s="8">
        <v>17325670.36999999</v>
      </c>
      <c r="M7162" s="8">
        <v>2676704.16</v>
      </c>
      <c r="N7162" s="8">
        <v>20704484.880000051</v>
      </c>
      <c r="O7162" s="8">
        <v>2721735.9399999995</v>
      </c>
      <c r="P7162" s="8">
        <v>1501870.86</v>
      </c>
      <c r="Q7162" s="8">
        <v>87224.9</v>
      </c>
      <c r="R7162" s="8">
        <v>39310.380000000005</v>
      </c>
      <c r="S7162" s="8">
        <v>22190638.260000005</v>
      </c>
      <c r="T7162" s="8">
        <v>7104266.6400000006</v>
      </c>
      <c r="U7162" s="8">
        <v>5388677.1399999997</v>
      </c>
      <c r="V7162" s="8">
        <v>12744.88</v>
      </c>
      <c r="W7162" s="8">
        <v>468277.71</v>
      </c>
      <c r="X7162" s="8">
        <v>245449.94</v>
      </c>
      <c r="Y7162" s="8">
        <v>0</v>
      </c>
      <c r="Z7162" s="8">
        <v>1607.49</v>
      </c>
      <c r="AA7162" s="8">
        <v>3108767.34</v>
      </c>
      <c r="AB7162" s="8">
        <v>3812485.1799999978</v>
      </c>
      <c r="AC7162" s="9">
        <f t="shared" si="670"/>
        <v>-703717.83999999799</v>
      </c>
      <c r="AD7162" s="5" t="str">
        <f>$C7162&amp;" "&amp;VLOOKUP(C7162,Tegevusalad!$A$1:$B$89,2,FALSE)</f>
        <v>52 LAONDUS JA VEONDUST ABISTAVAD TEGEVUSALAD</v>
      </c>
      <c r="AE7162" s="6">
        <f t="shared" si="672"/>
        <v>59299319.980000004</v>
      </c>
      <c r="AF7162" s="6">
        <f t="shared" si="673"/>
        <v>62543726.080000259</v>
      </c>
      <c r="AG7162" s="6">
        <f t="shared" si="674"/>
        <v>192133264.39000002</v>
      </c>
      <c r="AH7162" s="6">
        <f t="shared" si="675"/>
        <v>103718976.30000025</v>
      </c>
      <c r="AI7162" s="6">
        <f t="shared" si="671"/>
        <v>191887814.45000002</v>
      </c>
    </row>
    <row r="7163" spans="1:35">
      <c r="A7163" s="3">
        <v>2021</v>
      </c>
      <c r="B7163" s="3">
        <v>1</v>
      </c>
      <c r="C7163" s="4">
        <v>53</v>
      </c>
      <c r="D7163" s="3">
        <v>186</v>
      </c>
      <c r="E7163" s="8">
        <v>11712563.57</v>
      </c>
      <c r="F7163" s="8">
        <v>70085.720000000016</v>
      </c>
      <c r="G7163" s="8">
        <v>5914759.6999999993</v>
      </c>
      <c r="H7163" s="8">
        <v>2479560.79</v>
      </c>
      <c r="I7163" s="8">
        <v>10040.02</v>
      </c>
      <c r="J7163" s="8">
        <v>16973.920000000002</v>
      </c>
      <c r="K7163" s="8">
        <v>0</v>
      </c>
      <c r="L7163" s="8">
        <v>2348820.44</v>
      </c>
      <c r="M7163" s="8">
        <v>0</v>
      </c>
      <c r="N7163" s="8">
        <v>1517509.89</v>
      </c>
      <c r="O7163" s="8">
        <v>39169.020000000004</v>
      </c>
      <c r="P7163" s="8">
        <v>129921.38</v>
      </c>
      <c r="Q7163" s="8">
        <v>11950.390000000003</v>
      </c>
      <c r="R7163" s="8">
        <v>1862.83</v>
      </c>
      <c r="S7163" s="8">
        <v>1689245.0899999999</v>
      </c>
      <c r="T7163" s="8">
        <v>103610.92000000001</v>
      </c>
      <c r="U7163" s="8">
        <v>1288116.9700000002</v>
      </c>
      <c r="V7163" s="8">
        <v>0</v>
      </c>
      <c r="W7163" s="8">
        <v>2914614.7300000004</v>
      </c>
      <c r="X7163" s="8">
        <v>0</v>
      </c>
      <c r="Y7163" s="8">
        <v>0</v>
      </c>
      <c r="Z7163" s="8">
        <v>0</v>
      </c>
      <c r="AA7163" s="8">
        <v>896578.40000000026</v>
      </c>
      <c r="AB7163" s="8">
        <v>65267.850000000006</v>
      </c>
      <c r="AC7163" s="9">
        <f t="shared" si="670"/>
        <v>831310.55000000028</v>
      </c>
      <c r="AD7163" s="5" t="str">
        <f>$C7163&amp;" "&amp;VLOOKUP(C7163,Tegevusalad!$A$1:$B$89,2,FALSE)</f>
        <v>53 POSTI- JA KULLERITEENISTUS</v>
      </c>
      <c r="AE7163" s="6">
        <f t="shared" si="672"/>
        <v>8805287.2300000004</v>
      </c>
      <c r="AF7163" s="6">
        <f t="shared" si="673"/>
        <v>4423656.4399999995</v>
      </c>
      <c r="AG7163" s="6">
        <f t="shared" si="674"/>
        <v>14720046.930000002</v>
      </c>
      <c r="AH7163" s="6">
        <f t="shared" si="675"/>
        <v>7596863.5999999996</v>
      </c>
      <c r="AI7163" s="6">
        <f t="shared" si="671"/>
        <v>14720046.930000002</v>
      </c>
    </row>
    <row r="7164" spans="1:35">
      <c r="A7164" s="3">
        <v>2021</v>
      </c>
      <c r="B7164" s="3">
        <v>1</v>
      </c>
      <c r="C7164" s="4">
        <v>55</v>
      </c>
      <c r="D7164" s="3">
        <v>990</v>
      </c>
      <c r="E7164" s="8">
        <v>8468514.5500000007</v>
      </c>
      <c r="F7164" s="8">
        <v>5332997.0300000012</v>
      </c>
      <c r="G7164" s="8">
        <v>751505.03</v>
      </c>
      <c r="H7164" s="8">
        <v>56591.619999999995</v>
      </c>
      <c r="I7164" s="8">
        <v>13000</v>
      </c>
      <c r="J7164" s="8">
        <v>8762.9</v>
      </c>
      <c r="K7164" s="8">
        <v>0</v>
      </c>
      <c r="L7164" s="8">
        <v>2173672.6800000006</v>
      </c>
      <c r="M7164" s="8">
        <v>0</v>
      </c>
      <c r="N7164" s="8">
        <v>2469229.0000000042</v>
      </c>
      <c r="O7164" s="8">
        <v>2410.7800000000002</v>
      </c>
      <c r="P7164" s="8">
        <v>250430.58000000002</v>
      </c>
      <c r="Q7164" s="8">
        <v>13840.699999999997</v>
      </c>
      <c r="R7164" s="8">
        <v>6559.5599999999995</v>
      </c>
      <c r="S7164" s="8">
        <v>385328.32999999967</v>
      </c>
      <c r="T7164" s="8">
        <v>120155.89</v>
      </c>
      <c r="U7164" s="8">
        <v>54471.659999999989</v>
      </c>
      <c r="V7164" s="8">
        <v>366.39</v>
      </c>
      <c r="W7164" s="8">
        <v>811003.06</v>
      </c>
      <c r="X7164" s="8">
        <v>1632.55</v>
      </c>
      <c r="Y7164" s="8">
        <v>165.84</v>
      </c>
      <c r="Z7164" s="8">
        <v>76.86999999999999</v>
      </c>
      <c r="AA7164" s="8">
        <v>588975.16</v>
      </c>
      <c r="AB7164" s="8">
        <v>884442.53</v>
      </c>
      <c r="AC7164" s="9">
        <f t="shared" si="670"/>
        <v>-295467.37</v>
      </c>
      <c r="AD7164" s="5" t="str">
        <f>$C7164&amp;" "&amp;VLOOKUP(C7164,Tegevusalad!$A$1:$B$89,2,FALSE)</f>
        <v>55 MAJUTUS</v>
      </c>
      <c r="AE7164" s="6">
        <f t="shared" si="672"/>
        <v>13363344.140000002</v>
      </c>
      <c r="AF7164" s="6">
        <f t="shared" si="673"/>
        <v>11927455.300000021</v>
      </c>
      <c r="AG7164" s="6">
        <f t="shared" si="674"/>
        <v>14114849.170000002</v>
      </c>
      <c r="AH7164" s="6">
        <f t="shared" si="675"/>
        <v>12378942.800000021</v>
      </c>
      <c r="AI7164" s="6">
        <f t="shared" si="671"/>
        <v>14113216.620000001</v>
      </c>
    </row>
    <row r="7165" spans="1:35">
      <c r="A7165" s="3">
        <v>2021</v>
      </c>
      <c r="B7165" s="3">
        <v>1</v>
      </c>
      <c r="C7165" s="4">
        <v>56</v>
      </c>
      <c r="D7165" s="3">
        <v>2456</v>
      </c>
      <c r="E7165" s="8">
        <v>31976468.619999994</v>
      </c>
      <c r="F7165" s="8">
        <v>214082.87000000002</v>
      </c>
      <c r="G7165" s="8">
        <v>466842.17999999993</v>
      </c>
      <c r="H7165" s="8">
        <v>308061.01</v>
      </c>
      <c r="I7165" s="8">
        <v>104108.32</v>
      </c>
      <c r="J7165" s="8">
        <v>70365.2</v>
      </c>
      <c r="K7165" s="8">
        <v>0</v>
      </c>
      <c r="L7165" s="8">
        <v>6414561.1499999985</v>
      </c>
      <c r="M7165" s="8">
        <v>0</v>
      </c>
      <c r="N7165" s="8">
        <v>4480145.4400000051</v>
      </c>
      <c r="O7165" s="8">
        <v>3383.77</v>
      </c>
      <c r="P7165" s="8">
        <v>150719.61000000007</v>
      </c>
      <c r="Q7165" s="8">
        <v>20880.14999999998</v>
      </c>
      <c r="R7165" s="8">
        <v>10452.279999999995</v>
      </c>
      <c r="S7165" s="8">
        <v>1662862.9099999992</v>
      </c>
      <c r="T7165" s="8">
        <v>1328628.6499999997</v>
      </c>
      <c r="U7165" s="8">
        <v>194440.60000000003</v>
      </c>
      <c r="V7165" s="8">
        <v>520.42000000000007</v>
      </c>
      <c r="W7165" s="8">
        <v>60710.239999999983</v>
      </c>
      <c r="X7165" s="8">
        <v>90116.67</v>
      </c>
      <c r="Y7165" s="8">
        <v>4042.1299999999997</v>
      </c>
      <c r="Z7165" s="8">
        <v>1.26</v>
      </c>
      <c r="AA7165" s="8">
        <v>2300010.7300000018</v>
      </c>
      <c r="AB7165" s="8">
        <v>361554.14999999997</v>
      </c>
      <c r="AC7165" s="9">
        <f t="shared" si="670"/>
        <v>1938456.5800000019</v>
      </c>
      <c r="AD7165" s="5" t="str">
        <f>$C7165&amp;" "&amp;VLOOKUP(C7165,Tegevusalad!$A$1:$B$89,2,FALSE)</f>
        <v>56 TOIDU JA JOOGI SERVEERIMINE</v>
      </c>
      <c r="AE7165" s="6">
        <f t="shared" si="672"/>
        <v>30423364.649999999</v>
      </c>
      <c r="AF7165" s="6">
        <f t="shared" si="673"/>
        <v>20579286.660000026</v>
      </c>
      <c r="AG7165" s="6">
        <f t="shared" si="674"/>
        <v>30890206.829999998</v>
      </c>
      <c r="AH7165" s="6">
        <f t="shared" si="675"/>
        <v>22452988.600000024</v>
      </c>
      <c r="AI7165" s="6">
        <f t="shared" si="671"/>
        <v>30800090.159999996</v>
      </c>
    </row>
    <row r="7166" spans="1:35">
      <c r="A7166" s="3">
        <v>2021</v>
      </c>
      <c r="B7166" s="3">
        <v>1</v>
      </c>
      <c r="C7166" s="4">
        <v>58</v>
      </c>
      <c r="D7166" s="3">
        <v>693</v>
      </c>
      <c r="E7166" s="8">
        <v>10363322.11999999</v>
      </c>
      <c r="F7166" s="8">
        <v>6729841.0099999979</v>
      </c>
      <c r="G7166" s="8">
        <v>8695292.2999999989</v>
      </c>
      <c r="H7166" s="8">
        <v>3466396.1899999985</v>
      </c>
      <c r="I7166" s="8">
        <v>86663.939999999988</v>
      </c>
      <c r="J7166" s="8">
        <v>135157.73000000001</v>
      </c>
      <c r="K7166" s="8">
        <v>0</v>
      </c>
      <c r="L7166" s="8">
        <v>2678350.1999999983</v>
      </c>
      <c r="M7166" s="8">
        <v>0</v>
      </c>
      <c r="N7166" s="8">
        <v>2267750.0100000068</v>
      </c>
      <c r="O7166" s="8">
        <v>4528.7299999999996</v>
      </c>
      <c r="P7166" s="8">
        <v>27963.450000000008</v>
      </c>
      <c r="Q7166" s="8">
        <v>8914.2800000000007</v>
      </c>
      <c r="R7166" s="8">
        <v>3440.0900000000006</v>
      </c>
      <c r="S7166" s="8">
        <v>1947606.23</v>
      </c>
      <c r="T7166" s="8">
        <v>98810.319999999978</v>
      </c>
      <c r="U7166" s="8">
        <v>2910086.1400000006</v>
      </c>
      <c r="V7166" s="8">
        <v>0</v>
      </c>
      <c r="W7166" s="8">
        <v>34202.03</v>
      </c>
      <c r="X7166" s="8">
        <v>0</v>
      </c>
      <c r="Y7166" s="8">
        <v>0</v>
      </c>
      <c r="Z7166" s="8">
        <v>0</v>
      </c>
      <c r="AA7166" s="8">
        <v>542880.79999999958</v>
      </c>
      <c r="AB7166" s="8">
        <v>132280.6300000005</v>
      </c>
      <c r="AC7166" s="9">
        <f t="shared" si="670"/>
        <v>410600.16999999911</v>
      </c>
      <c r="AD7166" s="5" t="str">
        <f>$C7166&amp;" "&amp;VLOOKUP(C7166,Tegevusalad!$A$1:$B$89,2,FALSE)</f>
        <v>58 KIRJASTAMINE</v>
      </c>
      <c r="AE7166" s="6">
        <f t="shared" si="672"/>
        <v>12235470.759999987</v>
      </c>
      <c r="AF7166" s="6">
        <f t="shared" si="673"/>
        <v>6475614.4800000321</v>
      </c>
      <c r="AG7166" s="6">
        <f t="shared" si="674"/>
        <v>20930763.059999984</v>
      </c>
      <c r="AH7166" s="6">
        <f t="shared" si="675"/>
        <v>11355950.500000032</v>
      </c>
      <c r="AI7166" s="6">
        <f t="shared" si="671"/>
        <v>20930763.059999984</v>
      </c>
    </row>
    <row r="7167" spans="1:35">
      <c r="A7167" s="3">
        <v>2021</v>
      </c>
      <c r="B7167" s="3">
        <v>1</v>
      </c>
      <c r="C7167" s="4">
        <v>59</v>
      </c>
      <c r="D7167" s="3">
        <v>668</v>
      </c>
      <c r="E7167" s="8">
        <v>3560342.2300000014</v>
      </c>
      <c r="F7167" s="8">
        <v>9594</v>
      </c>
      <c r="G7167" s="8">
        <v>1387523.07</v>
      </c>
      <c r="H7167" s="8">
        <v>799986.21000000008</v>
      </c>
      <c r="I7167" s="8">
        <v>26456.760000000002</v>
      </c>
      <c r="J7167" s="8">
        <v>4052.33</v>
      </c>
      <c r="K7167" s="8">
        <v>0</v>
      </c>
      <c r="L7167" s="8">
        <v>712931.91</v>
      </c>
      <c r="M7167" s="8">
        <v>0</v>
      </c>
      <c r="N7167" s="8">
        <v>656045.26</v>
      </c>
      <c r="O7167" s="8">
        <v>3643.02</v>
      </c>
      <c r="P7167" s="8">
        <v>26515.30000000001</v>
      </c>
      <c r="Q7167" s="8">
        <v>9277.57</v>
      </c>
      <c r="R7167" s="8">
        <v>2643.7400000000002</v>
      </c>
      <c r="S7167" s="8">
        <v>445376.30999999988</v>
      </c>
      <c r="T7167" s="8">
        <v>121063.78000000001</v>
      </c>
      <c r="U7167" s="8">
        <v>94480.420000000027</v>
      </c>
      <c r="V7167" s="8">
        <v>309.54000000000002</v>
      </c>
      <c r="W7167" s="8">
        <v>12996.06</v>
      </c>
      <c r="X7167" s="8">
        <v>0</v>
      </c>
      <c r="Y7167" s="8">
        <v>0</v>
      </c>
      <c r="Z7167" s="8">
        <v>22.68</v>
      </c>
      <c r="AA7167" s="8">
        <v>303444.85999999993</v>
      </c>
      <c r="AB7167" s="8">
        <v>246580.88999999998</v>
      </c>
      <c r="AC7167" s="9">
        <f t="shared" si="670"/>
        <v>56863.969999999943</v>
      </c>
      <c r="AD7167" s="5" t="str">
        <f>$C7167&amp;" "&amp;VLOOKUP(C7167,Tegevusalad!$A$1:$B$89,2,FALSE)</f>
        <v>59 KINOFILMIDE, VIDEOTE JA TELESAADETE TOOTMINE; HELISALVESTISTE JA MUUSIKA KIRJASTAMINE</v>
      </c>
      <c r="AE7167" s="6">
        <f t="shared" si="672"/>
        <v>3030079.5000000014</v>
      </c>
      <c r="AF7167" s="6">
        <f t="shared" si="673"/>
        <v>2735682.71</v>
      </c>
      <c r="AG7167" s="6">
        <f t="shared" si="674"/>
        <v>4417602.5700000022</v>
      </c>
      <c r="AH7167" s="6">
        <f t="shared" si="675"/>
        <v>3293445</v>
      </c>
      <c r="AI7167" s="6">
        <f t="shared" si="671"/>
        <v>4417602.5700000022</v>
      </c>
    </row>
    <row r="7168" spans="1:35">
      <c r="A7168" s="3">
        <v>2021</v>
      </c>
      <c r="B7168" s="3">
        <v>1</v>
      </c>
      <c r="C7168" s="4">
        <v>60</v>
      </c>
      <c r="D7168" s="3">
        <v>32</v>
      </c>
      <c r="E7168" s="8">
        <v>291329.69999999995</v>
      </c>
      <c r="F7168" s="8">
        <v>41992.65</v>
      </c>
      <c r="G7168" s="8">
        <v>15785.49</v>
      </c>
      <c r="H7168" s="8">
        <v>8267.2000000000007</v>
      </c>
      <c r="I7168" s="8">
        <v>0</v>
      </c>
      <c r="J7168" s="8">
        <v>0</v>
      </c>
      <c r="K7168" s="8">
        <v>0</v>
      </c>
      <c r="L7168" s="8">
        <v>62045.270000000011</v>
      </c>
      <c r="M7168" s="8">
        <v>0</v>
      </c>
      <c r="N7168" s="8">
        <v>36370.980000000003</v>
      </c>
      <c r="O7168" s="8">
        <v>71.36</v>
      </c>
      <c r="P7168" s="8">
        <v>2580.25</v>
      </c>
      <c r="Q7168" s="8">
        <v>506.56000000000006</v>
      </c>
      <c r="R7168" s="8">
        <v>58.89</v>
      </c>
      <c r="S7168" s="8">
        <v>15850.510000000002</v>
      </c>
      <c r="T7168" s="8">
        <v>1032.2</v>
      </c>
      <c r="U7168" s="8">
        <v>0</v>
      </c>
      <c r="V7168" s="8">
        <v>0</v>
      </c>
      <c r="W7168" s="8">
        <v>1932.26</v>
      </c>
      <c r="X7168" s="8">
        <v>0</v>
      </c>
      <c r="Y7168" s="8">
        <v>0</v>
      </c>
      <c r="Z7168" s="8">
        <v>0</v>
      </c>
      <c r="AA7168" s="8">
        <v>31880.57</v>
      </c>
      <c r="AB7168" s="8">
        <v>6206.28</v>
      </c>
      <c r="AC7168" s="9">
        <f t="shared" si="670"/>
        <v>25674.29</v>
      </c>
      <c r="AD7168" s="5" t="str">
        <f>$C7168&amp;" "&amp;VLOOKUP(C7168,Tegevusalad!$A$1:$B$89,2,FALSE)</f>
        <v>60 PROGRAMMID JA RINGHÄÄLING</v>
      </c>
      <c r="AE7168" s="6">
        <f t="shared" si="672"/>
        <v>317471.83999999997</v>
      </c>
      <c r="AF7168" s="6">
        <f t="shared" si="673"/>
        <v>165942.03999999998</v>
      </c>
      <c r="AG7168" s="6">
        <f t="shared" si="674"/>
        <v>333257.32999999996</v>
      </c>
      <c r="AH7168" s="6">
        <f t="shared" si="675"/>
        <v>182149.35</v>
      </c>
      <c r="AI7168" s="6">
        <f t="shared" si="671"/>
        <v>333257.32999999996</v>
      </c>
    </row>
    <row r="7169" spans="1:35">
      <c r="A7169" s="3">
        <v>2021</v>
      </c>
      <c r="B7169" s="3">
        <v>1</v>
      </c>
      <c r="C7169" s="4">
        <v>61</v>
      </c>
      <c r="D7169" s="3">
        <v>204</v>
      </c>
      <c r="E7169" s="8">
        <v>78700640.62000002</v>
      </c>
      <c r="F7169" s="8">
        <v>61776.979999999996</v>
      </c>
      <c r="G7169" s="8">
        <v>13049496.27</v>
      </c>
      <c r="H7169" s="8">
        <v>7612903.9699999988</v>
      </c>
      <c r="I7169" s="8">
        <v>158633.99000000002</v>
      </c>
      <c r="J7169" s="8">
        <v>3073.64</v>
      </c>
      <c r="K7169" s="8">
        <v>0</v>
      </c>
      <c r="L7169" s="8">
        <v>15745688.049999999</v>
      </c>
      <c r="M7169" s="8">
        <v>0</v>
      </c>
      <c r="N7169" s="8">
        <v>8444795.4499999955</v>
      </c>
      <c r="O7169" s="8">
        <v>70479.810000000027</v>
      </c>
      <c r="P7169" s="8">
        <v>132058.59999999998</v>
      </c>
      <c r="Q7169" s="8">
        <v>6707.7099999999991</v>
      </c>
      <c r="R7169" s="8">
        <v>8368.4699999999993</v>
      </c>
      <c r="S7169" s="8">
        <v>21416975.869999997</v>
      </c>
      <c r="T7169" s="8">
        <v>10043031.380000001</v>
      </c>
      <c r="U7169" s="8">
        <v>5789384.8599999994</v>
      </c>
      <c r="V7169" s="8">
        <v>1754.64</v>
      </c>
      <c r="W7169" s="8">
        <v>502127.97</v>
      </c>
      <c r="X7169" s="8">
        <v>659.95</v>
      </c>
      <c r="Y7169" s="8">
        <v>72</v>
      </c>
      <c r="Z7169" s="8">
        <v>0</v>
      </c>
      <c r="AA7169" s="8">
        <v>7391695.5600000033</v>
      </c>
      <c r="AB7169" s="8">
        <v>90730.959999999977</v>
      </c>
      <c r="AC7169" s="9">
        <f t="shared" si="670"/>
        <v>7300964.6000000034</v>
      </c>
      <c r="AD7169" s="5" t="str">
        <f>$C7169&amp;" "&amp;VLOOKUP(C7169,Tegevusalad!$A$1:$B$89,2,FALSE)</f>
        <v>61 TELEKOMMUNIKATSIOON</v>
      </c>
      <c r="AE7169" s="6">
        <f t="shared" si="672"/>
        <v>51556716.82000003</v>
      </c>
      <c r="AF7169" s="6">
        <f t="shared" si="673"/>
        <v>14708814.459999986</v>
      </c>
      <c r="AG7169" s="6">
        <f t="shared" si="674"/>
        <v>64606213.090000026</v>
      </c>
      <c r="AH7169" s="6">
        <f t="shared" si="675"/>
        <v>42265819.599999979</v>
      </c>
      <c r="AI7169" s="6">
        <f t="shared" si="671"/>
        <v>64605553.140000023</v>
      </c>
    </row>
    <row r="7170" spans="1:35">
      <c r="A7170" s="3">
        <v>2021</v>
      </c>
      <c r="B7170" s="3">
        <v>1</v>
      </c>
      <c r="C7170" s="4">
        <v>62</v>
      </c>
      <c r="D7170" s="3">
        <v>5183</v>
      </c>
      <c r="E7170" s="8">
        <v>81791401.369999975</v>
      </c>
      <c r="F7170" s="8">
        <v>18323.810000000001</v>
      </c>
      <c r="G7170" s="8">
        <v>113914750.18999992</v>
      </c>
      <c r="H7170" s="8">
        <v>53339797.169999965</v>
      </c>
      <c r="I7170" s="8">
        <v>2918068.2500000005</v>
      </c>
      <c r="J7170" s="8">
        <v>2004887.9099999992</v>
      </c>
      <c r="K7170" s="8">
        <v>0</v>
      </c>
      <c r="L7170" s="8">
        <v>16359929.699999997</v>
      </c>
      <c r="M7170" s="8">
        <v>85431.61</v>
      </c>
      <c r="N7170" s="8">
        <v>12326476.990000032</v>
      </c>
      <c r="O7170" s="8">
        <v>51680.509999999995</v>
      </c>
      <c r="P7170" s="8">
        <v>329139.98999999976</v>
      </c>
      <c r="Q7170" s="8">
        <v>26982.949999999957</v>
      </c>
      <c r="R7170" s="8">
        <v>31936.130000000016</v>
      </c>
      <c r="S7170" s="8">
        <v>22883081.429999933</v>
      </c>
      <c r="T7170" s="8">
        <v>2543631.3400000031</v>
      </c>
      <c r="U7170" s="8">
        <v>16540192.919999991</v>
      </c>
      <c r="V7170" s="8">
        <v>1013.3400000000001</v>
      </c>
      <c r="W7170" s="8">
        <v>795234.99</v>
      </c>
      <c r="X7170" s="8">
        <v>16.190000000000001</v>
      </c>
      <c r="Y7170" s="8">
        <v>256.57</v>
      </c>
      <c r="Z7170" s="8">
        <v>3.28</v>
      </c>
      <c r="AA7170" s="8">
        <v>6037992.3200000012</v>
      </c>
      <c r="AB7170" s="8">
        <v>1918854.7100000391</v>
      </c>
      <c r="AC7170" s="9">
        <f t="shared" si="670"/>
        <v>4119137.6099999622</v>
      </c>
      <c r="AD7170" s="5" t="str">
        <f>$C7170&amp;" "&amp;VLOOKUP(C7170,Tegevusalad!$A$1:$B$89,2,FALSE)</f>
        <v>62 PROGRAMMEERIMINE, KONSULTATSIOONID JMS TEGEVUSED</v>
      </c>
      <c r="AE7170" s="6">
        <f t="shared" si="672"/>
        <v>42386467.020000055</v>
      </c>
      <c r="AF7170" s="6">
        <f t="shared" si="673"/>
        <v>22111402.040000238</v>
      </c>
      <c r="AG7170" s="6">
        <f t="shared" si="674"/>
        <v>156301217.20999998</v>
      </c>
      <c r="AH7170" s="6">
        <f t="shared" si="675"/>
        <v>61792065.600000158</v>
      </c>
      <c r="AI7170" s="6">
        <f t="shared" si="671"/>
        <v>156301201.01999998</v>
      </c>
    </row>
    <row r="7171" spans="1:35">
      <c r="A7171" s="3">
        <v>2021</v>
      </c>
      <c r="B7171" s="3">
        <v>1</v>
      </c>
      <c r="C7171" s="4">
        <v>63</v>
      </c>
      <c r="D7171" s="3">
        <v>1106</v>
      </c>
      <c r="E7171" s="8">
        <v>14165649.739999998</v>
      </c>
      <c r="F7171" s="8">
        <v>43579.12</v>
      </c>
      <c r="G7171" s="8">
        <v>15564511.939999999</v>
      </c>
      <c r="H7171" s="8">
        <v>5531071.1700000027</v>
      </c>
      <c r="I7171" s="8">
        <v>55887.409999999996</v>
      </c>
      <c r="J7171" s="8">
        <v>289488.64000000001</v>
      </c>
      <c r="K7171" s="8">
        <v>0</v>
      </c>
      <c r="L7171" s="8">
        <v>2837052.0399999991</v>
      </c>
      <c r="M7171" s="8">
        <v>0</v>
      </c>
      <c r="N7171" s="8">
        <v>2218891.0800000043</v>
      </c>
      <c r="O7171" s="8">
        <v>5203.43</v>
      </c>
      <c r="P7171" s="8">
        <v>219954.08</v>
      </c>
      <c r="Q7171" s="8">
        <v>4055.0500000000006</v>
      </c>
      <c r="R7171" s="8">
        <v>4558.2499999999991</v>
      </c>
      <c r="S7171" s="8">
        <v>4440898.459999999</v>
      </c>
      <c r="T7171" s="8">
        <v>535631.59000000008</v>
      </c>
      <c r="U7171" s="8">
        <v>2199079.4999999995</v>
      </c>
      <c r="V7171" s="8">
        <v>0</v>
      </c>
      <c r="W7171" s="8">
        <v>3099549.61</v>
      </c>
      <c r="X7171" s="8">
        <v>0</v>
      </c>
      <c r="Y7171" s="8">
        <v>0.88</v>
      </c>
      <c r="Z7171" s="8">
        <v>270.85000000000002</v>
      </c>
      <c r="AA7171" s="8">
        <v>1020825.1900000002</v>
      </c>
      <c r="AB7171" s="8">
        <v>402934.19999999879</v>
      </c>
      <c r="AC7171" s="9">
        <f t="shared" ref="AC7171:AC7234" si="676">AA7171-AB7171</f>
        <v>617890.99000000139</v>
      </c>
      <c r="AD7171" s="5" t="str">
        <f>$C7171&amp;" "&amp;VLOOKUP(C7171,Tegevusalad!$A$1:$B$89,2,FALSE)</f>
        <v>63 INFOALANE TEGEVUS</v>
      </c>
      <c r="AE7171" s="6">
        <f t="shared" si="672"/>
        <v>7569250.8999999985</v>
      </c>
      <c r="AF7171" s="6">
        <f t="shared" si="673"/>
        <v>4451251.5400000215</v>
      </c>
      <c r="AG7171" s="6">
        <f t="shared" si="674"/>
        <v>23133762.839999996</v>
      </c>
      <c r="AH7171" s="6">
        <f t="shared" si="675"/>
        <v>11117246.650000021</v>
      </c>
      <c r="AI7171" s="6">
        <f t="shared" ref="AI7171:AI7234" si="677">(E7171+F7171+G7171)-(S7171+U7171)</f>
        <v>23133762.839999996</v>
      </c>
    </row>
    <row r="7172" spans="1:35">
      <c r="A7172" s="3">
        <v>2021</v>
      </c>
      <c r="B7172" s="3">
        <v>1</v>
      </c>
      <c r="C7172" s="4">
        <v>64</v>
      </c>
      <c r="D7172" s="3">
        <v>713</v>
      </c>
      <c r="E7172" s="8">
        <v>144353451.42999995</v>
      </c>
      <c r="F7172" s="8">
        <v>3650.9700000000003</v>
      </c>
      <c r="G7172" s="8">
        <v>20435930.189999998</v>
      </c>
      <c r="H7172" s="8">
        <v>15037101.170000002</v>
      </c>
      <c r="I7172" s="8">
        <v>4433595.4000000004</v>
      </c>
      <c r="J7172" s="8">
        <v>321060.67</v>
      </c>
      <c r="K7172" s="8">
        <v>0</v>
      </c>
      <c r="L7172" s="8">
        <v>28871018.929999992</v>
      </c>
      <c r="M7172" s="8">
        <v>0</v>
      </c>
      <c r="N7172" s="8">
        <v>26369797.070000019</v>
      </c>
      <c r="O7172" s="8">
        <v>52225.21</v>
      </c>
      <c r="P7172" s="8">
        <v>684190.63</v>
      </c>
      <c r="Q7172" s="8">
        <v>22768.05</v>
      </c>
      <c r="R7172" s="8">
        <v>9636.4499999999989</v>
      </c>
      <c r="S7172" s="8">
        <v>13771362.100000001</v>
      </c>
      <c r="T7172" s="8">
        <v>3697041.1699999995</v>
      </c>
      <c r="U7172" s="8">
        <v>2098399.2400000002</v>
      </c>
      <c r="V7172" s="8">
        <v>101011.45</v>
      </c>
      <c r="W7172" s="8">
        <v>77925811.230000004</v>
      </c>
      <c r="X7172" s="8">
        <v>38252.54</v>
      </c>
      <c r="Y7172" s="8">
        <v>39752.979999999996</v>
      </c>
      <c r="Z7172" s="8">
        <v>375.02</v>
      </c>
      <c r="AA7172" s="8">
        <v>4111912.2100000004</v>
      </c>
      <c r="AB7172" s="8">
        <v>1571312.3899999994</v>
      </c>
      <c r="AC7172" s="9">
        <f t="shared" si="676"/>
        <v>2540599.8200000012</v>
      </c>
      <c r="AD7172" s="5" t="str">
        <f>$C7172&amp;" "&amp;VLOOKUP(C7172,Tegevusalad!$A$1:$B$89,2,FALSE)</f>
        <v>64 FINANTSTEENUSTE OSUTAMINE, V.A KINDLUSTUS JA PENSIONIFONDID</v>
      </c>
      <c r="AE7172" s="6">
        <f t="shared" si="672"/>
        <v>128525593.59999993</v>
      </c>
      <c r="AF7172" s="6">
        <f t="shared" si="673"/>
        <v>115867291.66000007</v>
      </c>
      <c r="AG7172" s="6">
        <f t="shared" si="674"/>
        <v>148961523.78999993</v>
      </c>
      <c r="AH7172" s="6">
        <f t="shared" si="675"/>
        <v>131897167.60000008</v>
      </c>
      <c r="AI7172" s="6">
        <f t="shared" si="677"/>
        <v>148923271.24999994</v>
      </c>
    </row>
    <row r="7173" spans="1:35">
      <c r="A7173" s="3">
        <v>2021</v>
      </c>
      <c r="B7173" s="3">
        <v>1</v>
      </c>
      <c r="C7173" s="4">
        <v>65</v>
      </c>
      <c r="D7173" s="3">
        <v>18</v>
      </c>
      <c r="E7173" s="8">
        <v>1149129.0900000001</v>
      </c>
      <c r="F7173" s="8">
        <v>0</v>
      </c>
      <c r="G7173" s="8">
        <v>342469.09</v>
      </c>
      <c r="H7173" s="8">
        <v>342469.09</v>
      </c>
      <c r="I7173" s="8">
        <v>0</v>
      </c>
      <c r="J7173" s="8">
        <v>0</v>
      </c>
      <c r="K7173" s="8">
        <v>0</v>
      </c>
      <c r="L7173" s="8">
        <v>229825.82999999996</v>
      </c>
      <c r="M7173" s="8">
        <v>0</v>
      </c>
      <c r="N7173" s="8">
        <v>17180.29</v>
      </c>
      <c r="O7173" s="8">
        <v>0</v>
      </c>
      <c r="P7173" s="8">
        <v>0</v>
      </c>
      <c r="Q7173" s="8">
        <v>0</v>
      </c>
      <c r="R7173" s="8">
        <v>0</v>
      </c>
      <c r="S7173" s="8">
        <v>1018345.26</v>
      </c>
      <c r="T7173" s="8">
        <v>5835.95</v>
      </c>
      <c r="U7173" s="8">
        <v>4436.75</v>
      </c>
      <c r="V7173" s="8">
        <v>0</v>
      </c>
      <c r="W7173" s="8">
        <v>37519130.670000002</v>
      </c>
      <c r="X7173" s="8">
        <v>0</v>
      </c>
      <c r="Y7173" s="8">
        <v>0</v>
      </c>
      <c r="Z7173" s="8">
        <v>0</v>
      </c>
      <c r="AA7173" s="8">
        <v>212645.53999999998</v>
      </c>
      <c r="AB7173" s="8">
        <v>0</v>
      </c>
      <c r="AC7173" s="9">
        <f t="shared" si="676"/>
        <v>212645.53999999998</v>
      </c>
      <c r="AD7173" s="5" t="str">
        <f>$C7173&amp;" "&amp;VLOOKUP(C7173,Tegevusalad!$A$1:$B$89,2,FALSE)</f>
        <v>65 KINDLUSTUS, EDASIKINDLUSTUS JA PENSIONIFONDID, V.A KOHUSTUSLIK SOTSIAALKINDLUSTUS</v>
      </c>
      <c r="AE7173" s="6">
        <f t="shared" si="672"/>
        <v>126347.08000000007</v>
      </c>
      <c r="AF7173" s="6">
        <f t="shared" si="673"/>
        <v>-936880.56</v>
      </c>
      <c r="AG7173" s="6">
        <f t="shared" si="674"/>
        <v>468816.17000000016</v>
      </c>
      <c r="AH7173" s="6">
        <f t="shared" si="675"/>
        <v>85901.45</v>
      </c>
      <c r="AI7173" s="6">
        <f t="shared" si="677"/>
        <v>468816.17000000016</v>
      </c>
    </row>
    <row r="7174" spans="1:35">
      <c r="A7174" s="3">
        <v>2021</v>
      </c>
      <c r="B7174" s="3">
        <v>1</v>
      </c>
      <c r="C7174" s="4">
        <v>66</v>
      </c>
      <c r="D7174" s="3">
        <v>358</v>
      </c>
      <c r="E7174" s="8">
        <v>5937242.0899999961</v>
      </c>
      <c r="F7174" s="8">
        <v>1688.95</v>
      </c>
      <c r="G7174" s="8">
        <v>3412640.86</v>
      </c>
      <c r="H7174" s="8">
        <v>1556223.86</v>
      </c>
      <c r="I7174" s="8">
        <v>15271</v>
      </c>
      <c r="J7174" s="8">
        <v>710093.7300000001</v>
      </c>
      <c r="K7174" s="8">
        <v>0</v>
      </c>
      <c r="L7174" s="8">
        <v>1187600.4700000004</v>
      </c>
      <c r="M7174" s="8">
        <v>0</v>
      </c>
      <c r="N7174" s="8">
        <v>848395.9300000004</v>
      </c>
      <c r="O7174" s="8">
        <v>341.62</v>
      </c>
      <c r="P7174" s="8">
        <v>12595.050000000001</v>
      </c>
      <c r="Q7174" s="8">
        <v>13883.539999999997</v>
      </c>
      <c r="R7174" s="8">
        <v>623.73</v>
      </c>
      <c r="S7174" s="8">
        <v>2634258.8900000006</v>
      </c>
      <c r="T7174" s="8">
        <v>37189.78</v>
      </c>
      <c r="U7174" s="8">
        <v>766730.01999999979</v>
      </c>
      <c r="V7174" s="8">
        <v>0</v>
      </c>
      <c r="W7174" s="8">
        <v>9213932.9299999978</v>
      </c>
      <c r="X7174" s="8">
        <v>97500</v>
      </c>
      <c r="Y7174" s="8">
        <v>17.03</v>
      </c>
      <c r="Z7174" s="8">
        <v>0</v>
      </c>
      <c r="AA7174" s="8">
        <v>437927.19</v>
      </c>
      <c r="AB7174" s="8">
        <v>98705.619999999966</v>
      </c>
      <c r="AC7174" s="9">
        <f t="shared" si="676"/>
        <v>339221.57000000007</v>
      </c>
      <c r="AD7174" s="5" t="str">
        <f>$C7174&amp;" "&amp;VLOOKUP(C7174,Tegevusalad!$A$1:$B$89,2,FALSE)</f>
        <v>66 FINANTSTEENUSTE JA KINDLUSTUSTEGEVUSE ABITEGEVUSALAD</v>
      </c>
      <c r="AE7174" s="6">
        <f t="shared" si="672"/>
        <v>2635442.1299999962</v>
      </c>
      <c r="AF7174" s="6">
        <f t="shared" si="673"/>
        <v>842401.29000000167</v>
      </c>
      <c r="AG7174" s="6">
        <f t="shared" si="674"/>
        <v>6048082.9899999965</v>
      </c>
      <c r="AH7174" s="6">
        <f t="shared" si="675"/>
        <v>4245098.3000000017</v>
      </c>
      <c r="AI7174" s="6">
        <f t="shared" si="677"/>
        <v>5950582.9899999965</v>
      </c>
    </row>
    <row r="7175" spans="1:35">
      <c r="A7175" s="3">
        <v>2021</v>
      </c>
      <c r="B7175" s="3">
        <v>1</v>
      </c>
      <c r="C7175" s="4">
        <v>68</v>
      </c>
      <c r="D7175" s="3">
        <v>7397</v>
      </c>
      <c r="E7175" s="8">
        <v>208632558.74999958</v>
      </c>
      <c r="F7175" s="8">
        <v>484404.9599999999</v>
      </c>
      <c r="G7175" s="8">
        <v>7871843.8900000006</v>
      </c>
      <c r="H7175" s="8">
        <v>2924962.1799999992</v>
      </c>
      <c r="I7175" s="8">
        <v>1773612.6600000001</v>
      </c>
      <c r="J7175" s="8">
        <v>1747847.85</v>
      </c>
      <c r="K7175" s="8">
        <v>1290.42</v>
      </c>
      <c r="L7175" s="8">
        <v>41770108.340000004</v>
      </c>
      <c r="M7175" s="8">
        <v>0</v>
      </c>
      <c r="N7175" s="8">
        <v>29887844.30000012</v>
      </c>
      <c r="O7175" s="8">
        <v>319471.29999999993</v>
      </c>
      <c r="P7175" s="8">
        <v>7711258.9600000018</v>
      </c>
      <c r="Q7175" s="8">
        <v>138282.67999999993</v>
      </c>
      <c r="R7175" s="8">
        <v>63302.620000000068</v>
      </c>
      <c r="S7175" s="8">
        <v>5558576.25</v>
      </c>
      <c r="T7175" s="8">
        <v>4703967.9099999992</v>
      </c>
      <c r="U7175" s="8">
        <v>27214332.270000003</v>
      </c>
      <c r="V7175" s="8">
        <v>26509603.890000001</v>
      </c>
      <c r="W7175" s="8">
        <v>21675595.440000009</v>
      </c>
      <c r="X7175" s="8">
        <v>17031250.730000004</v>
      </c>
      <c r="Y7175" s="8">
        <v>110465.23</v>
      </c>
      <c r="Z7175" s="8">
        <v>3640.01</v>
      </c>
      <c r="AA7175" s="8">
        <v>22279941.400000021</v>
      </c>
      <c r="AB7175" s="8">
        <v>10290852.149999956</v>
      </c>
      <c r="AC7175" s="9">
        <f t="shared" si="676"/>
        <v>11989089.250000065</v>
      </c>
      <c r="AD7175" s="5" t="str">
        <f>$C7175&amp;" "&amp;VLOOKUP(C7175,Tegevusalad!$A$1:$B$89,2,FALSE)</f>
        <v>68 KINNISVARAALANE TEGEVUS</v>
      </c>
      <c r="AE7175" s="6">
        <f t="shared" si="672"/>
        <v>193375305.91999957</v>
      </c>
      <c r="AF7175" s="6">
        <f t="shared" si="673"/>
        <v>141895073.47000059</v>
      </c>
      <c r="AG7175" s="6">
        <f t="shared" si="674"/>
        <v>201247149.80999961</v>
      </c>
      <c r="AH7175" s="6">
        <f t="shared" si="675"/>
        <v>149755734.60000059</v>
      </c>
      <c r="AI7175" s="6">
        <f t="shared" si="677"/>
        <v>184215899.0799996</v>
      </c>
    </row>
    <row r="7176" spans="1:35">
      <c r="A7176" s="3">
        <v>2021</v>
      </c>
      <c r="B7176" s="3">
        <v>1</v>
      </c>
      <c r="C7176" s="4">
        <v>69</v>
      </c>
      <c r="D7176" s="3">
        <v>3165</v>
      </c>
      <c r="E7176" s="8">
        <v>23583038.959999982</v>
      </c>
      <c r="F7176" s="8">
        <v>19880.109999999997</v>
      </c>
      <c r="G7176" s="8">
        <v>4546966.9099999992</v>
      </c>
      <c r="H7176" s="8">
        <v>2838167.47</v>
      </c>
      <c r="I7176" s="8">
        <v>10658.609999999999</v>
      </c>
      <c r="J7176" s="8">
        <v>3121</v>
      </c>
      <c r="K7176" s="8">
        <v>0</v>
      </c>
      <c r="L7176" s="8">
        <v>4718397.2200000035</v>
      </c>
      <c r="M7176" s="8">
        <v>0</v>
      </c>
      <c r="N7176" s="8">
        <v>1716904.4700000004</v>
      </c>
      <c r="O7176" s="8">
        <v>231.45000000000002</v>
      </c>
      <c r="P7176" s="8">
        <v>142927.17999999993</v>
      </c>
      <c r="Q7176" s="8">
        <v>53186.690000000017</v>
      </c>
      <c r="R7176" s="8">
        <v>30597.999999999993</v>
      </c>
      <c r="S7176" s="8">
        <v>1092652.04</v>
      </c>
      <c r="T7176" s="8">
        <v>154276.45000000001</v>
      </c>
      <c r="U7176" s="8">
        <v>210734.71</v>
      </c>
      <c r="V7176" s="8">
        <v>1245.02</v>
      </c>
      <c r="W7176" s="8">
        <v>559979.91</v>
      </c>
      <c r="X7176" s="8">
        <v>195169.01</v>
      </c>
      <c r="Y7176" s="8">
        <v>14215.34</v>
      </c>
      <c r="Z7176" s="8">
        <v>5.05</v>
      </c>
      <c r="AA7176" s="8">
        <v>3248334.3299999991</v>
      </c>
      <c r="AB7176" s="8">
        <v>232631.28999999983</v>
      </c>
      <c r="AC7176" s="9">
        <f t="shared" si="676"/>
        <v>3015703.0399999991</v>
      </c>
      <c r="AD7176" s="5" t="str">
        <f>$C7176&amp;" "&amp;VLOOKUP(C7176,Tegevusalad!$A$1:$B$89,2,FALSE)</f>
        <v>69 JURIIDILISED TOIMINGUD JA ARVEPIDAMINE</v>
      </c>
      <c r="AE7176" s="6">
        <f t="shared" si="672"/>
        <v>22494701.329999983</v>
      </c>
      <c r="AF7176" s="6">
        <f t="shared" si="673"/>
        <v>7434213.370000001</v>
      </c>
      <c r="AG7176" s="6">
        <f t="shared" si="674"/>
        <v>27041668.239999983</v>
      </c>
      <c r="AH7176" s="6">
        <f t="shared" si="675"/>
        <v>8737512.3500000015</v>
      </c>
      <c r="AI7176" s="6">
        <f t="shared" si="677"/>
        <v>26846499.229999982</v>
      </c>
    </row>
    <row r="7177" spans="1:35">
      <c r="A7177" s="3">
        <v>2021</v>
      </c>
      <c r="B7177" s="3">
        <v>1</v>
      </c>
      <c r="C7177" s="4">
        <v>70</v>
      </c>
      <c r="D7177" s="3">
        <v>4176</v>
      </c>
      <c r="E7177" s="8">
        <v>31526295.540000007</v>
      </c>
      <c r="F7177" s="8">
        <v>37443.42</v>
      </c>
      <c r="G7177" s="8">
        <v>30764358.339999989</v>
      </c>
      <c r="H7177" s="8">
        <v>9659153.9700000044</v>
      </c>
      <c r="I7177" s="8">
        <v>262536.72000000003</v>
      </c>
      <c r="J7177" s="8">
        <v>1012603.1499999999</v>
      </c>
      <c r="K7177" s="8">
        <v>0</v>
      </c>
      <c r="L7177" s="8">
        <v>6308629.1300000055</v>
      </c>
      <c r="M7177" s="8">
        <v>0</v>
      </c>
      <c r="N7177" s="8">
        <v>4827710.710000013</v>
      </c>
      <c r="O7177" s="8">
        <v>37291.489999999991</v>
      </c>
      <c r="P7177" s="8">
        <v>415645.39</v>
      </c>
      <c r="Q7177" s="8">
        <v>64440.270000000011</v>
      </c>
      <c r="R7177" s="8">
        <v>39766.820000000007</v>
      </c>
      <c r="S7177" s="8">
        <v>6849589.3399999989</v>
      </c>
      <c r="T7177" s="8">
        <v>1034713.3000000002</v>
      </c>
      <c r="U7177" s="8">
        <v>1971778.4000000004</v>
      </c>
      <c r="V7177" s="8">
        <v>95355.38</v>
      </c>
      <c r="W7177" s="8">
        <v>5324312.4699999979</v>
      </c>
      <c r="X7177" s="8">
        <v>846913.64000000013</v>
      </c>
      <c r="Y7177" s="8">
        <v>1079.97</v>
      </c>
      <c r="Z7177" s="8">
        <v>0</v>
      </c>
      <c r="AA7177" s="8">
        <v>2363641.4899999993</v>
      </c>
      <c r="AB7177" s="8">
        <v>881643.09999999427</v>
      </c>
      <c r="AC7177" s="9">
        <f t="shared" si="676"/>
        <v>1481998.390000005</v>
      </c>
      <c r="AD7177" s="5" t="str">
        <f>$C7177&amp;" "&amp;VLOOKUP(C7177,Tegevusalad!$A$1:$B$89,2,FALSE)</f>
        <v>70 PEAKONTORITE TEGEVUS; JUHTIMISALANE NÕUSTAMINE</v>
      </c>
      <c r="AE7177" s="6">
        <f t="shared" si="672"/>
        <v>23589284.860000011</v>
      </c>
      <c r="AF7177" s="6">
        <f t="shared" si="673"/>
        <v>15424917.840000063</v>
      </c>
      <c r="AG7177" s="6">
        <f t="shared" si="674"/>
        <v>54353643.200000003</v>
      </c>
      <c r="AH7177" s="6">
        <f t="shared" si="675"/>
        <v>24337387.650000066</v>
      </c>
      <c r="AI7177" s="6">
        <f t="shared" si="677"/>
        <v>53506729.560000002</v>
      </c>
    </row>
    <row r="7178" spans="1:35">
      <c r="A7178" s="3">
        <v>2021</v>
      </c>
      <c r="B7178" s="3">
        <v>1</v>
      </c>
      <c r="C7178" s="4">
        <v>71</v>
      </c>
      <c r="D7178" s="3">
        <v>2474</v>
      </c>
      <c r="E7178" s="8">
        <v>24877489.680000007</v>
      </c>
      <c r="F7178" s="8">
        <v>4505.34</v>
      </c>
      <c r="G7178" s="8">
        <v>5488673.2600000035</v>
      </c>
      <c r="H7178" s="8">
        <v>2956765.4499999997</v>
      </c>
      <c r="I7178" s="8">
        <v>503896.55999999994</v>
      </c>
      <c r="J7178" s="8">
        <v>1235664.3</v>
      </c>
      <c r="K7178" s="8">
        <v>0</v>
      </c>
      <c r="L7178" s="8">
        <v>4975903.58</v>
      </c>
      <c r="M7178" s="8">
        <v>0</v>
      </c>
      <c r="N7178" s="8">
        <v>2815395.2999999933</v>
      </c>
      <c r="O7178" s="8">
        <v>26533.200000000001</v>
      </c>
      <c r="P7178" s="8">
        <v>190335.53000000014</v>
      </c>
      <c r="Q7178" s="8">
        <v>71074.779999999984</v>
      </c>
      <c r="R7178" s="8">
        <v>39625.490000000013</v>
      </c>
      <c r="S7178" s="8">
        <v>2327275.3800000004</v>
      </c>
      <c r="T7178" s="8">
        <v>1574019.04</v>
      </c>
      <c r="U7178" s="8">
        <v>180710.78999999995</v>
      </c>
      <c r="V7178" s="8">
        <v>7334.7400000000016</v>
      </c>
      <c r="W7178" s="8">
        <v>111268.54000000001</v>
      </c>
      <c r="X7178" s="8">
        <v>153298.4</v>
      </c>
      <c r="Y7178" s="8">
        <v>0.01</v>
      </c>
      <c r="Z7178" s="8">
        <v>278.14999999999998</v>
      </c>
      <c r="AA7178" s="8">
        <v>2680044.7400000012</v>
      </c>
      <c r="AB7178" s="8">
        <v>519814.60000000021</v>
      </c>
      <c r="AC7178" s="9">
        <f t="shared" si="676"/>
        <v>2160230.1400000011</v>
      </c>
      <c r="AD7178" s="5" t="str">
        <f>$C7178&amp;" "&amp;VLOOKUP(C7178,Tegevusalad!$A$1:$B$89,2,FALSE)</f>
        <v>71 ARHITEKTI- JA INSENERITEGEVUSED; TEIMIMINE JA ANALÜÜS</v>
      </c>
      <c r="AE7178" s="6">
        <f t="shared" si="672"/>
        <v>22527307.250000004</v>
      </c>
      <c r="AF7178" s="6">
        <f t="shared" si="673"/>
        <v>11641786.519999964</v>
      </c>
      <c r="AG7178" s="6">
        <f t="shared" si="674"/>
        <v>28015980.510000005</v>
      </c>
      <c r="AH7178" s="6">
        <f t="shared" si="675"/>
        <v>14275103.949999968</v>
      </c>
      <c r="AI7178" s="6">
        <f t="shared" si="677"/>
        <v>27862682.110000007</v>
      </c>
    </row>
    <row r="7179" spans="1:35">
      <c r="A7179" s="3">
        <v>2021</v>
      </c>
      <c r="B7179" s="3">
        <v>1</v>
      </c>
      <c r="C7179" s="4">
        <v>72</v>
      </c>
      <c r="D7179" s="3">
        <v>351</v>
      </c>
      <c r="E7179" s="8">
        <v>2015008.7100000002</v>
      </c>
      <c r="F7179" s="8">
        <v>18412.73</v>
      </c>
      <c r="G7179" s="8">
        <v>2518429.6999999993</v>
      </c>
      <c r="H7179" s="8">
        <v>979847.56</v>
      </c>
      <c r="I7179" s="8">
        <v>102690.95999999999</v>
      </c>
      <c r="J7179" s="8">
        <v>46361.08</v>
      </c>
      <c r="K7179" s="8">
        <v>0</v>
      </c>
      <c r="L7179" s="8">
        <v>404658.83</v>
      </c>
      <c r="M7179" s="8">
        <v>291.76000000000005</v>
      </c>
      <c r="N7179" s="8">
        <v>668369.07999999996</v>
      </c>
      <c r="O7179" s="8">
        <v>29279.220000000005</v>
      </c>
      <c r="P7179" s="8">
        <v>51932.37</v>
      </c>
      <c r="Q7179" s="8">
        <v>1813.5300000000002</v>
      </c>
      <c r="R7179" s="8">
        <v>3015.7800000000011</v>
      </c>
      <c r="S7179" s="8">
        <v>564461.85</v>
      </c>
      <c r="T7179" s="8">
        <v>259386.26000000007</v>
      </c>
      <c r="U7179" s="8">
        <v>352037.78</v>
      </c>
      <c r="V7179" s="8">
        <v>0</v>
      </c>
      <c r="W7179" s="8">
        <v>33584.130000000005</v>
      </c>
      <c r="X7179" s="8">
        <v>0</v>
      </c>
      <c r="Y7179" s="8">
        <v>0</v>
      </c>
      <c r="Z7179" s="8">
        <v>0</v>
      </c>
      <c r="AA7179" s="8">
        <v>106888.82</v>
      </c>
      <c r="AB7179" s="8">
        <v>370307.30999999994</v>
      </c>
      <c r="AC7179" s="9">
        <f t="shared" si="676"/>
        <v>-263418.48999999993</v>
      </c>
      <c r="AD7179" s="5" t="str">
        <f>$C7179&amp;" "&amp;VLOOKUP(C7179,Tegevusalad!$A$1:$B$89,2,FALSE)</f>
        <v>72 TEADUS- JA ARENDUSTEGEVUS</v>
      </c>
      <c r="AE7179" s="6">
        <f t="shared" si="672"/>
        <v>1116921.81</v>
      </c>
      <c r="AF7179" s="6">
        <f t="shared" si="673"/>
        <v>2294028.5699999994</v>
      </c>
      <c r="AG7179" s="6">
        <f t="shared" si="674"/>
        <v>3635351.51</v>
      </c>
      <c r="AH7179" s="6">
        <f t="shared" si="675"/>
        <v>3356924.3</v>
      </c>
      <c r="AI7179" s="6">
        <f t="shared" si="677"/>
        <v>3635351.51</v>
      </c>
    </row>
    <row r="7180" spans="1:35">
      <c r="A7180" s="3">
        <v>2021</v>
      </c>
      <c r="B7180" s="3">
        <v>1</v>
      </c>
      <c r="C7180" s="4">
        <v>73</v>
      </c>
      <c r="D7180" s="3">
        <v>1520</v>
      </c>
      <c r="E7180" s="8">
        <v>27058201.309999991</v>
      </c>
      <c r="F7180" s="8">
        <v>2163185.1899999995</v>
      </c>
      <c r="G7180" s="8">
        <v>23092807.110000011</v>
      </c>
      <c r="H7180" s="8">
        <v>13040545.000000002</v>
      </c>
      <c r="I7180" s="8">
        <v>256094.8</v>
      </c>
      <c r="J7180" s="8">
        <v>14100.779999999999</v>
      </c>
      <c r="K7180" s="8">
        <v>0</v>
      </c>
      <c r="L7180" s="8">
        <v>5606326.9600000028</v>
      </c>
      <c r="M7180" s="8">
        <v>0</v>
      </c>
      <c r="N7180" s="8">
        <v>4661055.7299999995</v>
      </c>
      <c r="O7180" s="8">
        <v>16552.03</v>
      </c>
      <c r="P7180" s="8">
        <v>130042.01000000005</v>
      </c>
      <c r="Q7180" s="8">
        <v>32310.329999999984</v>
      </c>
      <c r="R7180" s="8">
        <v>15226.949999999999</v>
      </c>
      <c r="S7180" s="8">
        <v>8483058.5799999982</v>
      </c>
      <c r="T7180" s="8">
        <v>1275469.2300000002</v>
      </c>
      <c r="U7180" s="8">
        <v>3187914.4200000018</v>
      </c>
      <c r="V7180" s="8">
        <v>25558.41</v>
      </c>
      <c r="W7180" s="8">
        <v>61375.42</v>
      </c>
      <c r="X7180" s="8">
        <v>73.06</v>
      </c>
      <c r="Y7180" s="8">
        <v>0.02</v>
      </c>
      <c r="Z7180" s="8">
        <v>0.04</v>
      </c>
      <c r="AA7180" s="8">
        <v>1574365.16</v>
      </c>
      <c r="AB7180" s="8">
        <v>629093.96999999916</v>
      </c>
      <c r="AC7180" s="9">
        <f t="shared" si="676"/>
        <v>945271.19000000076</v>
      </c>
      <c r="AD7180" s="5" t="str">
        <f>$C7180&amp;" "&amp;VLOOKUP(C7180,Tegevusalad!$A$1:$B$89,2,FALSE)</f>
        <v>73 REKLAAMINDUS JA TURU-UURINGUD</v>
      </c>
      <c r="AE7180" s="6">
        <f t="shared" si="672"/>
        <v>17550486.559999991</v>
      </c>
      <c r="AF7180" s="6">
        <f t="shared" si="673"/>
        <v>11653238.659999996</v>
      </c>
      <c r="AG7180" s="6">
        <f t="shared" si="674"/>
        <v>40643293.670000002</v>
      </c>
      <c r="AH7180" s="6">
        <f t="shared" si="675"/>
        <v>23381413.399999999</v>
      </c>
      <c r="AI7180" s="6">
        <f t="shared" si="677"/>
        <v>40643220.609999999</v>
      </c>
    </row>
    <row r="7181" spans="1:35">
      <c r="A7181" s="3">
        <v>2021</v>
      </c>
      <c r="B7181" s="3">
        <v>1</v>
      </c>
      <c r="C7181" s="4">
        <v>74</v>
      </c>
      <c r="D7181" s="3">
        <v>2381</v>
      </c>
      <c r="E7181" s="8">
        <v>102396053.65999994</v>
      </c>
      <c r="F7181" s="8">
        <v>14784.530000000004</v>
      </c>
      <c r="G7181" s="8">
        <v>6456568.4100000011</v>
      </c>
      <c r="H7181" s="8">
        <v>3408722.3499999968</v>
      </c>
      <c r="I7181" s="8">
        <v>374796.91</v>
      </c>
      <c r="J7181" s="8">
        <v>240073.41000000006</v>
      </c>
      <c r="K7181" s="8">
        <v>0</v>
      </c>
      <c r="L7181" s="8">
        <v>20480541.420000009</v>
      </c>
      <c r="M7181" s="8">
        <v>4369.87</v>
      </c>
      <c r="N7181" s="8">
        <v>20053759.350000113</v>
      </c>
      <c r="O7181" s="8">
        <v>27034.759999999995</v>
      </c>
      <c r="P7181" s="8">
        <v>19543108.429999996</v>
      </c>
      <c r="Q7181" s="8">
        <v>23689.500000000004</v>
      </c>
      <c r="R7181" s="8">
        <v>7052.99</v>
      </c>
      <c r="S7181" s="8">
        <v>93622760.409999818</v>
      </c>
      <c r="T7181" s="8">
        <v>916168.4700000002</v>
      </c>
      <c r="U7181" s="8">
        <v>701859.77000000014</v>
      </c>
      <c r="V7181" s="8">
        <v>8179.3399999999992</v>
      </c>
      <c r="W7181" s="8">
        <v>1574476.8400000005</v>
      </c>
      <c r="X7181" s="8">
        <v>11211.4</v>
      </c>
      <c r="Y7181" s="8">
        <v>0.02</v>
      </c>
      <c r="Z7181" s="8">
        <v>1072.06</v>
      </c>
      <c r="AA7181" s="8">
        <v>939619.87</v>
      </c>
      <c r="AB7181" s="8">
        <v>509539.989999999</v>
      </c>
      <c r="AC7181" s="9">
        <f t="shared" si="676"/>
        <v>430079.88000000099</v>
      </c>
      <c r="AD7181" s="5" t="str">
        <f>$C7181&amp;" "&amp;VLOOKUP(C7181,Tegevusalad!$A$1:$B$89,2,FALSE)</f>
        <v>74 MUU KUTSE-, TEADUS- JA TEHNIKAALANE TEGEVUS</v>
      </c>
      <c r="AE7181" s="6">
        <f t="shared" si="672"/>
        <v>8097429.4100001305</v>
      </c>
      <c r="AF7181" s="6">
        <f t="shared" si="673"/>
        <v>5852447.0600007251</v>
      </c>
      <c r="AG7181" s="6">
        <f t="shared" si="674"/>
        <v>14553997.820000127</v>
      </c>
      <c r="AH7181" s="6">
        <f t="shared" si="675"/>
        <v>100304061.70000055</v>
      </c>
      <c r="AI7181" s="6">
        <f t="shared" si="677"/>
        <v>14542786.420000121</v>
      </c>
    </row>
    <row r="7182" spans="1:35">
      <c r="A7182" s="3">
        <v>2021</v>
      </c>
      <c r="B7182" s="3">
        <v>1</v>
      </c>
      <c r="C7182" s="4">
        <v>75</v>
      </c>
      <c r="D7182" s="3">
        <v>147</v>
      </c>
      <c r="E7182" s="8">
        <v>1764273.9599999997</v>
      </c>
      <c r="F7182" s="8">
        <v>535435.2100000002</v>
      </c>
      <c r="G7182" s="8">
        <v>17277.559999999998</v>
      </c>
      <c r="H7182" s="8">
        <v>9128.99</v>
      </c>
      <c r="I7182" s="8">
        <v>1370</v>
      </c>
      <c r="J7182" s="8">
        <v>0</v>
      </c>
      <c r="K7182" s="8">
        <v>0</v>
      </c>
      <c r="L7182" s="8">
        <v>401043.97000000015</v>
      </c>
      <c r="M7182" s="8">
        <v>0</v>
      </c>
      <c r="N7182" s="8">
        <v>199731.52999999994</v>
      </c>
      <c r="O7182" s="8">
        <v>138.87</v>
      </c>
      <c r="P7182" s="8">
        <v>10176.369999999999</v>
      </c>
      <c r="Q7182" s="8">
        <v>1952.3000000000004</v>
      </c>
      <c r="R7182" s="8">
        <v>1157.6999999999998</v>
      </c>
      <c r="S7182" s="8">
        <v>37723.26</v>
      </c>
      <c r="T7182" s="8">
        <v>24932.95</v>
      </c>
      <c r="U7182" s="8">
        <v>4930.4400000000005</v>
      </c>
      <c r="V7182" s="8">
        <v>0</v>
      </c>
      <c r="W7182" s="8">
        <v>3094.78</v>
      </c>
      <c r="X7182" s="8">
        <v>0</v>
      </c>
      <c r="Y7182" s="8">
        <v>0</v>
      </c>
      <c r="Z7182" s="8">
        <v>0</v>
      </c>
      <c r="AA7182" s="8">
        <v>209324.25</v>
      </c>
      <c r="AB7182" s="8">
        <v>8011.8200000000006</v>
      </c>
      <c r="AC7182" s="9">
        <f t="shared" si="676"/>
        <v>201312.43</v>
      </c>
      <c r="AD7182" s="5" t="str">
        <f>$C7182&amp;" "&amp;VLOOKUP(C7182,Tegevusalad!$A$1:$B$89,2,FALSE)</f>
        <v>75 VETERINAARIA</v>
      </c>
      <c r="AE7182" s="6">
        <f t="shared" si="672"/>
        <v>2257055.4699999997</v>
      </c>
      <c r="AF7182" s="6">
        <f t="shared" si="673"/>
        <v>961098.09999999974</v>
      </c>
      <c r="AG7182" s="6">
        <f t="shared" si="674"/>
        <v>2274333.0299999998</v>
      </c>
      <c r="AH7182" s="6">
        <f t="shared" si="675"/>
        <v>1004446.1499999997</v>
      </c>
      <c r="AI7182" s="6">
        <f t="shared" si="677"/>
        <v>2274333.0299999998</v>
      </c>
    </row>
    <row r="7183" spans="1:35">
      <c r="A7183" s="3">
        <v>2021</v>
      </c>
      <c r="B7183" s="3">
        <v>1</v>
      </c>
      <c r="C7183" s="4">
        <v>77</v>
      </c>
      <c r="D7183" s="3">
        <v>1549</v>
      </c>
      <c r="E7183" s="8">
        <v>25266913.209999997</v>
      </c>
      <c r="F7183" s="8">
        <v>547653.92999999993</v>
      </c>
      <c r="G7183" s="8">
        <v>10640521.890000001</v>
      </c>
      <c r="H7183" s="8">
        <v>7818852.3300000001</v>
      </c>
      <c r="I7183" s="8">
        <v>1542800.48</v>
      </c>
      <c r="J7183" s="8">
        <v>149619.74</v>
      </c>
      <c r="K7183" s="8">
        <v>142390</v>
      </c>
      <c r="L7183" s="8">
        <v>5102671.5199999958</v>
      </c>
      <c r="M7183" s="8">
        <v>401025.19999999995</v>
      </c>
      <c r="N7183" s="8">
        <v>5159616.6299999962</v>
      </c>
      <c r="O7183" s="8">
        <v>770528.07000000007</v>
      </c>
      <c r="P7183" s="8">
        <v>1494180.2799999996</v>
      </c>
      <c r="Q7183" s="8">
        <v>266546.68000000005</v>
      </c>
      <c r="R7183" s="8">
        <v>88994.100000000064</v>
      </c>
      <c r="S7183" s="8">
        <v>3097777.2299999986</v>
      </c>
      <c r="T7183" s="8">
        <v>1395753.9700000002</v>
      </c>
      <c r="U7183" s="8">
        <v>400779.95000000007</v>
      </c>
      <c r="V7183" s="8">
        <v>127319.4</v>
      </c>
      <c r="W7183" s="8">
        <v>733369.39000000013</v>
      </c>
      <c r="X7183" s="8">
        <v>12527.72</v>
      </c>
      <c r="Y7183" s="8">
        <v>72.989999999999995</v>
      </c>
      <c r="Z7183" s="8">
        <v>0.01</v>
      </c>
      <c r="AA7183" s="8">
        <v>1906463.8700000006</v>
      </c>
      <c r="AB7183" s="8">
        <v>1562310.8000000014</v>
      </c>
      <c r="AC7183" s="9">
        <f t="shared" si="676"/>
        <v>344153.06999999913</v>
      </c>
      <c r="AD7183" s="5" t="str">
        <f>$C7183&amp;" "&amp;VLOOKUP(C7183,Tegevusalad!$A$1:$B$89,2,FALSE)</f>
        <v>77 RENTIMINE JA KASUTUSRENT</v>
      </c>
      <c r="AE7183" s="6">
        <f t="shared" si="672"/>
        <v>22328537.679999996</v>
      </c>
      <c r="AF7183" s="6">
        <f t="shared" si="673"/>
        <v>19019175.519999977</v>
      </c>
      <c r="AG7183" s="6">
        <f t="shared" si="674"/>
        <v>32969059.57</v>
      </c>
      <c r="AH7183" s="6">
        <f t="shared" si="675"/>
        <v>26243053.649999976</v>
      </c>
      <c r="AI7183" s="6">
        <f t="shared" si="677"/>
        <v>32956531.850000001</v>
      </c>
    </row>
    <row r="7184" spans="1:35">
      <c r="A7184" s="3">
        <v>2021</v>
      </c>
      <c r="B7184" s="3">
        <v>1</v>
      </c>
      <c r="C7184" s="4">
        <v>78</v>
      </c>
      <c r="D7184" s="3">
        <v>750</v>
      </c>
      <c r="E7184" s="8">
        <v>14483902.480000013</v>
      </c>
      <c r="F7184" s="8">
        <v>17506.48</v>
      </c>
      <c r="G7184" s="8">
        <v>7768325.2600000035</v>
      </c>
      <c r="H7184" s="8">
        <v>6654469.0700000022</v>
      </c>
      <c r="I7184" s="8">
        <v>114875.84</v>
      </c>
      <c r="J7184" s="8">
        <v>3105</v>
      </c>
      <c r="K7184" s="8">
        <v>0</v>
      </c>
      <c r="L7184" s="8">
        <v>2898356.109999998</v>
      </c>
      <c r="M7184" s="8">
        <v>0</v>
      </c>
      <c r="N7184" s="8">
        <v>1079742.4100000006</v>
      </c>
      <c r="O7184" s="8">
        <v>2436.59</v>
      </c>
      <c r="P7184" s="8">
        <v>43859.360000000001</v>
      </c>
      <c r="Q7184" s="8">
        <v>11720.07</v>
      </c>
      <c r="R7184" s="8">
        <v>2501.7800000000002</v>
      </c>
      <c r="S7184" s="8">
        <v>787405.62</v>
      </c>
      <c r="T7184" s="8">
        <v>111914.25999999998</v>
      </c>
      <c r="U7184" s="8">
        <v>858337.05000000016</v>
      </c>
      <c r="V7184" s="8">
        <v>2212.4</v>
      </c>
      <c r="W7184" s="8">
        <v>27066.54</v>
      </c>
      <c r="X7184" s="8">
        <v>149.49</v>
      </c>
      <c r="Y7184" s="8">
        <v>17.79</v>
      </c>
      <c r="Z7184" s="8">
        <v>0</v>
      </c>
      <c r="AA7184" s="8">
        <v>2073206.4399999976</v>
      </c>
      <c r="AB7184" s="8">
        <v>254574.95</v>
      </c>
      <c r="AC7184" s="9">
        <f t="shared" si="676"/>
        <v>1818631.4899999977</v>
      </c>
      <c r="AD7184" s="5" t="str">
        <f>$C7184&amp;" "&amp;VLOOKUP(C7184,Tegevusalad!$A$1:$B$89,2,FALSE)</f>
        <v>78 TÖÖHÕIVE</v>
      </c>
      <c r="AE7184" s="6">
        <f t="shared" si="672"/>
        <v>12855815.780000014</v>
      </c>
      <c r="AF7184" s="6">
        <f t="shared" si="673"/>
        <v>3755507.7300000023</v>
      </c>
      <c r="AG7184" s="6">
        <f t="shared" si="674"/>
        <v>20624141.040000014</v>
      </c>
      <c r="AH7184" s="6">
        <f t="shared" si="675"/>
        <v>5411220.950000003</v>
      </c>
      <c r="AI7184" s="6">
        <f t="shared" si="677"/>
        <v>20623991.550000016</v>
      </c>
    </row>
    <row r="7185" spans="1:35">
      <c r="A7185" s="3">
        <v>2021</v>
      </c>
      <c r="B7185" s="3">
        <v>1</v>
      </c>
      <c r="C7185" s="4">
        <v>79</v>
      </c>
      <c r="D7185" s="3">
        <v>363</v>
      </c>
      <c r="E7185" s="8">
        <v>1242436.0599999998</v>
      </c>
      <c r="F7185" s="8">
        <v>17766.96</v>
      </c>
      <c r="G7185" s="8">
        <v>3124714.0400000014</v>
      </c>
      <c r="H7185" s="8">
        <v>347290.57999999996</v>
      </c>
      <c r="I7185" s="8">
        <v>23850</v>
      </c>
      <c r="J7185" s="8">
        <v>0</v>
      </c>
      <c r="K7185" s="8">
        <v>0</v>
      </c>
      <c r="L7185" s="8">
        <v>250086.24000000005</v>
      </c>
      <c r="M7185" s="8">
        <v>0</v>
      </c>
      <c r="N7185" s="8">
        <v>267144.74000000005</v>
      </c>
      <c r="O7185" s="8">
        <v>21.53</v>
      </c>
      <c r="P7185" s="8">
        <v>10395.540000000003</v>
      </c>
      <c r="Q7185" s="8">
        <v>2539.4700000000003</v>
      </c>
      <c r="R7185" s="8">
        <v>1565.98</v>
      </c>
      <c r="S7185" s="8">
        <v>232268.05</v>
      </c>
      <c r="T7185" s="8">
        <v>16857.97</v>
      </c>
      <c r="U7185" s="8">
        <v>13038.52</v>
      </c>
      <c r="V7185" s="8">
        <v>0</v>
      </c>
      <c r="W7185" s="8">
        <v>76854.530000000013</v>
      </c>
      <c r="X7185" s="8">
        <v>0</v>
      </c>
      <c r="Y7185" s="8">
        <v>3.86</v>
      </c>
      <c r="Z7185" s="8">
        <v>648.66999999999996</v>
      </c>
      <c r="AA7185" s="8">
        <v>64252.660000000011</v>
      </c>
      <c r="AB7185" s="8">
        <v>81955.970000000016</v>
      </c>
      <c r="AC7185" s="9">
        <f t="shared" si="676"/>
        <v>-17703.310000000005</v>
      </c>
      <c r="AD7185" s="5" t="str">
        <f>$C7185&amp;" "&amp;VLOOKUP(C7185,Tegevusalad!$A$1:$B$89,2,FALSE)</f>
        <v>79 REISIBÜROODE JA REISIKORRALDAJATE TEGEVUS, RESERVEERIMINE NING SELLEGA SEOTUD TEGEVUS</v>
      </c>
      <c r="AE7185" s="6">
        <f t="shared" si="672"/>
        <v>1014896.4499999998</v>
      </c>
      <c r="AF7185" s="6">
        <f t="shared" si="673"/>
        <v>1098139.3799999999</v>
      </c>
      <c r="AG7185" s="6">
        <f t="shared" si="674"/>
        <v>4139610.4900000016</v>
      </c>
      <c r="AH7185" s="6">
        <f t="shared" si="675"/>
        <v>1343553.6</v>
      </c>
      <c r="AI7185" s="6">
        <f t="shared" si="677"/>
        <v>4139610.4900000016</v>
      </c>
    </row>
    <row r="7186" spans="1:35">
      <c r="A7186" s="3">
        <v>2021</v>
      </c>
      <c r="B7186" s="3">
        <v>1</v>
      </c>
      <c r="C7186" s="4">
        <v>80</v>
      </c>
      <c r="D7186" s="3">
        <v>134</v>
      </c>
      <c r="E7186" s="8">
        <v>13263970.640000001</v>
      </c>
      <c r="F7186" s="8">
        <v>859.98</v>
      </c>
      <c r="G7186" s="8">
        <v>652355.17000000004</v>
      </c>
      <c r="H7186" s="8">
        <v>306416.30999999994</v>
      </c>
      <c r="I7186" s="8">
        <v>148021.79999999999</v>
      </c>
      <c r="J7186" s="8">
        <v>0</v>
      </c>
      <c r="K7186" s="8">
        <v>0</v>
      </c>
      <c r="L7186" s="8">
        <v>2652871.4899999998</v>
      </c>
      <c r="M7186" s="8">
        <v>0</v>
      </c>
      <c r="N7186" s="8">
        <v>728271.36999999976</v>
      </c>
      <c r="O7186" s="8">
        <v>54411.850000000006</v>
      </c>
      <c r="P7186" s="8">
        <v>7528.4400000000005</v>
      </c>
      <c r="Q7186" s="8">
        <v>34306.159999999996</v>
      </c>
      <c r="R7186" s="8">
        <v>9518.5</v>
      </c>
      <c r="S7186" s="8">
        <v>759138.72000000009</v>
      </c>
      <c r="T7186" s="8">
        <v>635336.55000000005</v>
      </c>
      <c r="U7186" s="8">
        <v>43009.630000000005</v>
      </c>
      <c r="V7186" s="8">
        <v>0</v>
      </c>
      <c r="W7186" s="8">
        <v>98794.08</v>
      </c>
      <c r="X7186" s="8">
        <v>73.2</v>
      </c>
      <c r="Y7186" s="8">
        <v>0</v>
      </c>
      <c r="Z7186" s="8">
        <v>4.3500000000000005</v>
      </c>
      <c r="AA7186" s="8">
        <v>1951114.2599999998</v>
      </c>
      <c r="AB7186" s="8">
        <v>26518.489999999998</v>
      </c>
      <c r="AC7186" s="9">
        <f t="shared" si="676"/>
        <v>1924595.7699999998</v>
      </c>
      <c r="AD7186" s="5" t="str">
        <f>$C7186&amp;" "&amp;VLOOKUP(C7186,Tegevusalad!$A$1:$B$89,2,FALSE)</f>
        <v>80 TURVATÖÖ JA JUURDLUS</v>
      </c>
      <c r="AE7186" s="6">
        <f t="shared" si="672"/>
        <v>12462755.470000001</v>
      </c>
      <c r="AF7186" s="6">
        <f t="shared" si="673"/>
        <v>2614741.7499999986</v>
      </c>
      <c r="AG7186" s="6">
        <f t="shared" si="674"/>
        <v>13115110.640000001</v>
      </c>
      <c r="AH7186" s="6">
        <f t="shared" si="675"/>
        <v>3688949.3499999987</v>
      </c>
      <c r="AI7186" s="6">
        <f t="shared" si="677"/>
        <v>13115037.440000001</v>
      </c>
    </row>
    <row r="7187" spans="1:35">
      <c r="A7187" s="3">
        <v>2021</v>
      </c>
      <c r="B7187" s="3">
        <v>1</v>
      </c>
      <c r="C7187" s="4">
        <v>81</v>
      </c>
      <c r="D7187" s="3">
        <v>1287</v>
      </c>
      <c r="E7187" s="8">
        <v>24786248.830000006</v>
      </c>
      <c r="F7187" s="8">
        <v>4088.7200000000003</v>
      </c>
      <c r="G7187" s="8">
        <v>710993.14999999991</v>
      </c>
      <c r="H7187" s="8">
        <v>477259.96000000008</v>
      </c>
      <c r="I7187" s="8">
        <v>59887.460000000006</v>
      </c>
      <c r="J7187" s="8">
        <v>9457.92</v>
      </c>
      <c r="K7187" s="8">
        <v>0</v>
      </c>
      <c r="L7187" s="8">
        <v>4957617.7799999993</v>
      </c>
      <c r="M7187" s="8">
        <v>0</v>
      </c>
      <c r="N7187" s="8">
        <v>2472119.939999999</v>
      </c>
      <c r="O7187" s="8">
        <v>9915.36</v>
      </c>
      <c r="P7187" s="8">
        <v>190131.38</v>
      </c>
      <c r="Q7187" s="8">
        <v>49195.020000000011</v>
      </c>
      <c r="R7187" s="8">
        <v>6658.9299999999985</v>
      </c>
      <c r="S7187" s="8">
        <v>455100.83000000007</v>
      </c>
      <c r="T7187" s="8">
        <v>301886.05</v>
      </c>
      <c r="U7187" s="8">
        <v>48279.01</v>
      </c>
      <c r="V7187" s="8">
        <v>8508.2800000000007</v>
      </c>
      <c r="W7187" s="8">
        <v>539818.17000000004</v>
      </c>
      <c r="X7187" s="8">
        <v>2517.34</v>
      </c>
      <c r="Y7187" s="8">
        <v>0.76</v>
      </c>
      <c r="Z7187" s="8">
        <v>0</v>
      </c>
      <c r="AA7187" s="8">
        <v>2683162.6800000002</v>
      </c>
      <c r="AB7187" s="8">
        <v>197664.08999999985</v>
      </c>
      <c r="AC7187" s="9">
        <f t="shared" si="676"/>
        <v>2485498.5900000003</v>
      </c>
      <c r="AD7187" s="5" t="str">
        <f>$C7187&amp;" "&amp;VLOOKUP(C7187,Tegevusalad!$A$1:$B$89,2,FALSE)</f>
        <v>81 HOONETE JA MAASTIKE HOOLDUS</v>
      </c>
      <c r="AE7187" s="6">
        <f t="shared" si="672"/>
        <v>24289475.050000004</v>
      </c>
      <c r="AF7187" s="6">
        <f t="shared" si="673"/>
        <v>11849445.989999995</v>
      </c>
      <c r="AG7187" s="6">
        <f t="shared" si="674"/>
        <v>25000468.200000003</v>
      </c>
      <c r="AH7187" s="6">
        <f t="shared" si="675"/>
        <v>12393894.349999996</v>
      </c>
      <c r="AI7187" s="6">
        <f t="shared" si="677"/>
        <v>24997950.860000003</v>
      </c>
    </row>
    <row r="7188" spans="1:35">
      <c r="A7188" s="3">
        <v>2021</v>
      </c>
      <c r="B7188" s="3">
        <v>1</v>
      </c>
      <c r="C7188" s="4">
        <v>82</v>
      </c>
      <c r="D7188" s="3">
        <v>1453</v>
      </c>
      <c r="E7188" s="8">
        <v>18766220.580000009</v>
      </c>
      <c r="F7188" s="8">
        <v>17784.810000000001</v>
      </c>
      <c r="G7188" s="8">
        <v>18926019.449999996</v>
      </c>
      <c r="H7188" s="8">
        <v>13171659.93</v>
      </c>
      <c r="I7188" s="8">
        <v>3907145.3600000003</v>
      </c>
      <c r="J7188" s="8">
        <v>1136238.2099999997</v>
      </c>
      <c r="K7188" s="8">
        <v>0</v>
      </c>
      <c r="L7188" s="8">
        <v>3754844.7700000033</v>
      </c>
      <c r="M7188" s="8">
        <v>0</v>
      </c>
      <c r="N7188" s="8">
        <v>3137904.3999999994</v>
      </c>
      <c r="O7188" s="8">
        <v>25487.860000000004</v>
      </c>
      <c r="P7188" s="8">
        <v>144053.1</v>
      </c>
      <c r="Q7188" s="8">
        <v>22937.160000000007</v>
      </c>
      <c r="R7188" s="8">
        <v>15376.539999999999</v>
      </c>
      <c r="S7188" s="8">
        <v>5242335.0500000026</v>
      </c>
      <c r="T7188" s="8">
        <v>3405185.4200000009</v>
      </c>
      <c r="U7188" s="8">
        <v>772641.38000000012</v>
      </c>
      <c r="V7188" s="8">
        <v>60054.11</v>
      </c>
      <c r="W7188" s="8">
        <v>1081635.3400000001</v>
      </c>
      <c r="X7188" s="8">
        <v>5819942.9900000002</v>
      </c>
      <c r="Y7188" s="8">
        <v>27174.400000000001</v>
      </c>
      <c r="Z7188" s="8">
        <v>20.03</v>
      </c>
      <c r="AA7188" s="8">
        <v>1343873.9899999986</v>
      </c>
      <c r="AB7188" s="8">
        <v>699779.25</v>
      </c>
      <c r="AC7188" s="9">
        <f t="shared" si="676"/>
        <v>644094.73999999859</v>
      </c>
      <c r="AD7188" s="5" t="str">
        <f>$C7188&amp;" "&amp;VLOOKUP(C7188,Tegevusalad!$A$1:$B$89,2,FALSE)</f>
        <v>82 BÜROOHALDUS, BÜROODE JA MUU ÄRITEGEVUSE ABITEGEVUSED</v>
      </c>
      <c r="AE7188" s="6">
        <f t="shared" si="672"/>
        <v>18588971.950000007</v>
      </c>
      <c r="AF7188" s="6">
        <f t="shared" si="673"/>
        <v>9684043.0799999945</v>
      </c>
      <c r="AG7188" s="6">
        <f t="shared" si="674"/>
        <v>37514991.400000006</v>
      </c>
      <c r="AH7188" s="6">
        <f t="shared" si="675"/>
        <v>15766404.699999997</v>
      </c>
      <c r="AI7188" s="6">
        <f t="shared" si="677"/>
        <v>31695048.41</v>
      </c>
    </row>
    <row r="7189" spans="1:35">
      <c r="A7189" s="3">
        <v>2021</v>
      </c>
      <c r="B7189" s="3">
        <v>1</v>
      </c>
      <c r="C7189" s="4">
        <v>84</v>
      </c>
      <c r="D7189" s="3">
        <v>87</v>
      </c>
      <c r="E7189" s="8">
        <v>26695544.77</v>
      </c>
      <c r="F7189" s="8">
        <v>19596.560000000001</v>
      </c>
      <c r="G7189" s="8">
        <v>562581.18000000005</v>
      </c>
      <c r="H7189" s="8">
        <v>560765.11</v>
      </c>
      <c r="I7189" s="8">
        <v>555049.03</v>
      </c>
      <c r="J7189" s="8">
        <v>0</v>
      </c>
      <c r="K7189" s="8">
        <v>0</v>
      </c>
      <c r="L7189" s="8">
        <v>5340872.6399999978</v>
      </c>
      <c r="M7189" s="8">
        <v>0</v>
      </c>
      <c r="N7189" s="8">
        <v>2391531.4300000002</v>
      </c>
      <c r="O7189" s="8">
        <v>879.4</v>
      </c>
      <c r="P7189" s="8">
        <v>423041.4</v>
      </c>
      <c r="Q7189" s="8">
        <v>287.59000000000003</v>
      </c>
      <c r="R7189" s="8">
        <v>477.21000000000004</v>
      </c>
      <c r="S7189" s="8">
        <v>5952870.1900000004</v>
      </c>
      <c r="T7189" s="8">
        <v>4979304.790000001</v>
      </c>
      <c r="U7189" s="8">
        <v>427407.37</v>
      </c>
      <c r="V7189" s="8">
        <v>99.84</v>
      </c>
      <c r="W7189" s="8">
        <v>652197.84</v>
      </c>
      <c r="X7189" s="8">
        <v>3476.75</v>
      </c>
      <c r="Y7189" s="8">
        <v>0</v>
      </c>
      <c r="Z7189" s="8">
        <v>0</v>
      </c>
      <c r="AA7189" s="8">
        <v>3200569.7800000003</v>
      </c>
      <c r="AB7189" s="8">
        <v>251228.57</v>
      </c>
      <c r="AC7189" s="9">
        <f t="shared" si="676"/>
        <v>2949341.2100000004</v>
      </c>
      <c r="AD7189" s="5" t="str">
        <f>$C7189&amp;" "&amp;VLOOKUP(C7189,Tegevusalad!$A$1:$B$89,2,FALSE)</f>
        <v>84 AVALIK HALDUS JA RIIGIKAITSE; KOHUSTUSLIK SOTSIAALKINDLUSTUS</v>
      </c>
      <c r="AE7189" s="6">
        <f t="shared" si="672"/>
        <v>20338340.519999996</v>
      </c>
      <c r="AF7189" s="6">
        <f t="shared" si="673"/>
        <v>5575468.4800000004</v>
      </c>
      <c r="AG7189" s="6">
        <f t="shared" si="674"/>
        <v>20900921.699999996</v>
      </c>
      <c r="AH7189" s="6">
        <f t="shared" si="675"/>
        <v>11960043.199999999</v>
      </c>
      <c r="AI7189" s="6">
        <f t="shared" si="677"/>
        <v>20897444.949999996</v>
      </c>
    </row>
    <row r="7190" spans="1:35">
      <c r="A7190" s="3">
        <v>2021</v>
      </c>
      <c r="B7190" s="3">
        <v>1</v>
      </c>
      <c r="C7190" s="4">
        <v>85</v>
      </c>
      <c r="D7190" s="3">
        <v>1085</v>
      </c>
      <c r="E7190" s="8">
        <v>9928726.060000008</v>
      </c>
      <c r="F7190" s="8">
        <v>247466.77</v>
      </c>
      <c r="G7190" s="8">
        <v>1073703.71</v>
      </c>
      <c r="H7190" s="8">
        <v>309065.17</v>
      </c>
      <c r="I7190" s="8">
        <v>3784.44</v>
      </c>
      <c r="J7190" s="8">
        <v>7157.46</v>
      </c>
      <c r="K7190" s="8">
        <v>0</v>
      </c>
      <c r="L7190" s="8">
        <v>2008017.3100000005</v>
      </c>
      <c r="M7190" s="8">
        <v>0</v>
      </c>
      <c r="N7190" s="8">
        <v>991004.09999999916</v>
      </c>
      <c r="O7190" s="8">
        <v>1952.8100000000002</v>
      </c>
      <c r="P7190" s="8">
        <v>120832.97</v>
      </c>
      <c r="Q7190" s="8">
        <v>30815.180000000004</v>
      </c>
      <c r="R7190" s="8">
        <v>4517.4000000000015</v>
      </c>
      <c r="S7190" s="8">
        <v>1911749.2700000003</v>
      </c>
      <c r="T7190" s="8">
        <v>298240.93000000005</v>
      </c>
      <c r="U7190" s="8">
        <v>390951.73999999993</v>
      </c>
      <c r="V7190" s="8">
        <v>7101</v>
      </c>
      <c r="W7190" s="8">
        <v>12229610.420000002</v>
      </c>
      <c r="X7190" s="8">
        <v>441.36</v>
      </c>
      <c r="Y7190" s="8">
        <v>4.18</v>
      </c>
      <c r="Z7190" s="8">
        <v>30.86</v>
      </c>
      <c r="AA7190" s="8">
        <v>1131712.2999999991</v>
      </c>
      <c r="AB7190" s="8">
        <v>114725.76999999999</v>
      </c>
      <c r="AC7190" s="9">
        <f t="shared" si="676"/>
        <v>1016986.5299999991</v>
      </c>
      <c r="AD7190" s="5" t="str">
        <f>$C7190&amp;" "&amp;VLOOKUP(C7190,Tegevusalad!$A$1:$B$89,2,FALSE)</f>
        <v>85 HARIDUS</v>
      </c>
      <c r="AE7190" s="6">
        <f t="shared" si="672"/>
        <v>7873933.1800000072</v>
      </c>
      <c r="AF7190" s="6">
        <f t="shared" si="673"/>
        <v>2672243.4399999953</v>
      </c>
      <c r="AG7190" s="6">
        <f t="shared" si="674"/>
        <v>8947636.8900000062</v>
      </c>
      <c r="AH7190" s="6">
        <f t="shared" si="675"/>
        <v>4977607.4999999953</v>
      </c>
      <c r="AI7190" s="6">
        <f t="shared" si="677"/>
        <v>8947195.5300000068</v>
      </c>
    </row>
    <row r="7191" spans="1:35">
      <c r="A7191" s="3">
        <v>2021</v>
      </c>
      <c r="B7191" s="3">
        <v>1</v>
      </c>
      <c r="C7191" s="4">
        <v>86</v>
      </c>
      <c r="D7191" s="3">
        <v>339</v>
      </c>
      <c r="E7191" s="8">
        <v>4213418.9500000011</v>
      </c>
      <c r="F7191" s="8">
        <v>694114.40000000014</v>
      </c>
      <c r="G7191" s="8">
        <v>561792.30999999994</v>
      </c>
      <c r="H7191" s="8">
        <v>344029.86</v>
      </c>
      <c r="I7191" s="8">
        <v>103987.32</v>
      </c>
      <c r="J7191" s="8">
        <v>65993.83</v>
      </c>
      <c r="K7191" s="8">
        <v>0</v>
      </c>
      <c r="L7191" s="8">
        <v>905154.07</v>
      </c>
      <c r="M7191" s="8">
        <v>0</v>
      </c>
      <c r="N7191" s="8">
        <v>415695.24000000034</v>
      </c>
      <c r="O7191" s="8">
        <v>1599.1499999999999</v>
      </c>
      <c r="P7191" s="8">
        <v>133914.32000000004</v>
      </c>
      <c r="Q7191" s="8">
        <v>6555.7199999999993</v>
      </c>
      <c r="R7191" s="8">
        <v>842.81999999999971</v>
      </c>
      <c r="S7191" s="8">
        <v>3798592.08</v>
      </c>
      <c r="T7191" s="8">
        <v>3354216.9700000007</v>
      </c>
      <c r="U7191" s="8">
        <v>307169.68</v>
      </c>
      <c r="V7191" s="8">
        <v>0</v>
      </c>
      <c r="W7191" s="8">
        <v>90669906.550000027</v>
      </c>
      <c r="X7191" s="8">
        <v>1162</v>
      </c>
      <c r="Y7191" s="8">
        <v>2489.2700000000004</v>
      </c>
      <c r="Z7191" s="8">
        <v>37.120000000000005</v>
      </c>
      <c r="AA7191" s="8">
        <v>651837.21999999927</v>
      </c>
      <c r="AB7191" s="8">
        <v>159926.24000000002</v>
      </c>
      <c r="AC7191" s="9">
        <f t="shared" si="676"/>
        <v>491910.97999999928</v>
      </c>
      <c r="AD7191" s="5" t="str">
        <f>$C7191&amp;" "&amp;VLOOKUP(C7191,Tegevusalad!$A$1:$B$89,2,FALSE)</f>
        <v>86 TERVISHOID</v>
      </c>
      <c r="AE7191" s="6">
        <f t="shared" si="672"/>
        <v>802933.59000000125</v>
      </c>
      <c r="AF7191" s="6">
        <f t="shared" si="673"/>
        <v>-2031067.2099999986</v>
      </c>
      <c r="AG7191" s="6">
        <f t="shared" si="674"/>
        <v>1364725.9000000008</v>
      </c>
      <c r="AH7191" s="6">
        <f t="shared" si="675"/>
        <v>2082690.3000000017</v>
      </c>
      <c r="AI7191" s="6">
        <f t="shared" si="677"/>
        <v>1363563.9000000008</v>
      </c>
    </row>
    <row r="7192" spans="1:35">
      <c r="A7192" s="3">
        <v>2021</v>
      </c>
      <c r="B7192" s="3">
        <v>1</v>
      </c>
      <c r="C7192" s="4">
        <v>87</v>
      </c>
      <c r="D7192" s="3">
        <v>37</v>
      </c>
      <c r="E7192" s="8">
        <v>255595.27</v>
      </c>
      <c r="F7192" s="8">
        <v>40.79</v>
      </c>
      <c r="G7192" s="8">
        <v>20.990000000000002</v>
      </c>
      <c r="H7192" s="8">
        <v>0</v>
      </c>
      <c r="I7192" s="8">
        <v>0</v>
      </c>
      <c r="J7192" s="8">
        <v>0</v>
      </c>
      <c r="K7192" s="8">
        <v>0</v>
      </c>
      <c r="L7192" s="8">
        <v>51122.720000000008</v>
      </c>
      <c r="M7192" s="8">
        <v>0</v>
      </c>
      <c r="N7192" s="8">
        <v>51452.41</v>
      </c>
      <c r="O7192" s="8">
        <v>0</v>
      </c>
      <c r="P7192" s="8">
        <v>26865.66</v>
      </c>
      <c r="Q7192" s="8">
        <v>19.700000000000003</v>
      </c>
      <c r="R7192" s="8">
        <v>0</v>
      </c>
      <c r="S7192" s="8">
        <v>487.03999999999996</v>
      </c>
      <c r="T7192" s="8">
        <v>0</v>
      </c>
      <c r="U7192" s="8">
        <v>311.47000000000003</v>
      </c>
      <c r="V7192" s="8">
        <v>311.47000000000003</v>
      </c>
      <c r="W7192" s="8">
        <v>4115850.09</v>
      </c>
      <c r="X7192" s="8">
        <v>0</v>
      </c>
      <c r="Y7192" s="8">
        <v>0</v>
      </c>
      <c r="Z7192" s="8">
        <v>0</v>
      </c>
      <c r="AA7192" s="8">
        <v>34380.399999999994</v>
      </c>
      <c r="AB7192" s="8">
        <v>34710.089999999997</v>
      </c>
      <c r="AC7192" s="9">
        <f t="shared" si="676"/>
        <v>-329.69000000000233</v>
      </c>
      <c r="AD7192" s="5" t="str">
        <f>$C7192&amp;" "&amp;VLOOKUP(C7192,Tegevusalad!$A$1:$B$89,2,FALSE)</f>
        <v>87 HOOLEKANDEASUTUSTE TEGEVUS</v>
      </c>
      <c r="AE7192" s="6">
        <f t="shared" si="672"/>
        <v>254837.55</v>
      </c>
      <c r="AF7192" s="6">
        <f t="shared" si="673"/>
        <v>256775.01</v>
      </c>
      <c r="AG7192" s="6">
        <f t="shared" si="674"/>
        <v>254858.53999999998</v>
      </c>
      <c r="AH7192" s="6">
        <f t="shared" si="675"/>
        <v>257262.05000000002</v>
      </c>
      <c r="AI7192" s="6">
        <f t="shared" si="677"/>
        <v>254858.53999999998</v>
      </c>
    </row>
    <row r="7193" spans="1:35">
      <c r="A7193" s="3">
        <v>2021</v>
      </c>
      <c r="B7193" s="3">
        <v>1</v>
      </c>
      <c r="C7193" s="4">
        <v>88</v>
      </c>
      <c r="D7193" s="3">
        <v>50</v>
      </c>
      <c r="E7193" s="8">
        <v>146170.06</v>
      </c>
      <c r="F7193" s="8">
        <v>7402.2300000000005</v>
      </c>
      <c r="G7193" s="8">
        <v>128085.72</v>
      </c>
      <c r="H7193" s="8">
        <v>10471</v>
      </c>
      <c r="I7193" s="8">
        <v>10375</v>
      </c>
      <c r="J7193" s="8">
        <v>0</v>
      </c>
      <c r="K7193" s="8">
        <v>0</v>
      </c>
      <c r="L7193" s="8">
        <v>29900.219999999994</v>
      </c>
      <c r="M7193" s="8">
        <v>0</v>
      </c>
      <c r="N7193" s="8">
        <v>29421.54</v>
      </c>
      <c r="O7193" s="8">
        <v>0</v>
      </c>
      <c r="P7193" s="8">
        <v>4674.6299999999992</v>
      </c>
      <c r="Q7193" s="8">
        <v>851.22000000000014</v>
      </c>
      <c r="R7193" s="8">
        <v>128.17000000000002</v>
      </c>
      <c r="S7193" s="8">
        <v>20825.59</v>
      </c>
      <c r="T7193" s="8">
        <v>2612.75</v>
      </c>
      <c r="U7193" s="8">
        <v>2820.5299999999997</v>
      </c>
      <c r="V7193" s="8">
        <v>212.39000000000001</v>
      </c>
      <c r="W7193" s="8">
        <v>186832.13000000003</v>
      </c>
      <c r="X7193" s="8">
        <v>0</v>
      </c>
      <c r="Y7193" s="8">
        <v>1335.83</v>
      </c>
      <c r="Z7193" s="8">
        <v>0</v>
      </c>
      <c r="AA7193" s="8">
        <v>15339.53</v>
      </c>
      <c r="AB7193" s="8">
        <v>13525.019999999999</v>
      </c>
      <c r="AC7193" s="9">
        <f t="shared" si="676"/>
        <v>1814.510000000002</v>
      </c>
      <c r="AD7193" s="5" t="str">
        <f>$C7193&amp;" "&amp;VLOOKUP(C7193,Tegevusalad!$A$1:$B$89,2,FALSE)</f>
        <v>88 SOTSIAALHOOLEKANNE MAJUTUSETA</v>
      </c>
      <c r="AE7193" s="6">
        <f t="shared" si="672"/>
        <v>129926.17000000001</v>
      </c>
      <c r="AF7193" s="6">
        <f t="shared" si="673"/>
        <v>124314.81999999999</v>
      </c>
      <c r="AG7193" s="6">
        <f t="shared" si="674"/>
        <v>258011.89</v>
      </c>
      <c r="AH7193" s="6">
        <f t="shared" si="675"/>
        <v>147748.54999999999</v>
      </c>
      <c r="AI7193" s="6">
        <f t="shared" si="677"/>
        <v>258011.89</v>
      </c>
    </row>
    <row r="7194" spans="1:35">
      <c r="A7194" s="3">
        <v>2021</v>
      </c>
      <c r="B7194" s="3">
        <v>1</v>
      </c>
      <c r="C7194" s="4">
        <v>90</v>
      </c>
      <c r="D7194" s="3">
        <v>1235</v>
      </c>
      <c r="E7194" s="8">
        <v>2935832.0300000026</v>
      </c>
      <c r="F7194" s="8">
        <v>16237.820000000002</v>
      </c>
      <c r="G7194" s="8">
        <v>533809.46</v>
      </c>
      <c r="H7194" s="8">
        <v>213603.06999999998</v>
      </c>
      <c r="I7194" s="8">
        <v>23988.49</v>
      </c>
      <c r="J7194" s="8">
        <v>31588.260000000002</v>
      </c>
      <c r="K7194" s="8">
        <v>0</v>
      </c>
      <c r="L7194" s="8">
        <v>588627.84</v>
      </c>
      <c r="M7194" s="8">
        <v>0</v>
      </c>
      <c r="N7194" s="8">
        <v>538932.45000000054</v>
      </c>
      <c r="O7194" s="8">
        <v>5423.2100000000009</v>
      </c>
      <c r="P7194" s="8">
        <v>22590.17</v>
      </c>
      <c r="Q7194" s="8">
        <v>15984.299999999997</v>
      </c>
      <c r="R7194" s="8">
        <v>4401.3899999999994</v>
      </c>
      <c r="S7194" s="8">
        <v>309793.59999999986</v>
      </c>
      <c r="T7194" s="8">
        <v>205002.43</v>
      </c>
      <c r="U7194" s="8">
        <v>20580.02</v>
      </c>
      <c r="V7194" s="8">
        <v>2439.5599999999995</v>
      </c>
      <c r="W7194" s="8">
        <v>45100.330000000009</v>
      </c>
      <c r="X7194" s="8">
        <v>0</v>
      </c>
      <c r="Y7194" s="8">
        <v>14.8</v>
      </c>
      <c r="Z7194" s="8">
        <v>0</v>
      </c>
      <c r="AA7194" s="8">
        <v>268365.2900000001</v>
      </c>
      <c r="AB7194" s="8">
        <v>218655.10000000012</v>
      </c>
      <c r="AC7194" s="9">
        <f t="shared" si="676"/>
        <v>49710.189999999973</v>
      </c>
      <c r="AD7194" s="5" t="str">
        <f>$C7194&amp;" "&amp;VLOOKUP(C7194,Tegevusalad!$A$1:$B$89,2,FALSE)</f>
        <v>90 LOOME-, KUNSTI- JA MEELELAHUTUSTEGEVUS</v>
      </c>
      <c r="AE7194" s="6">
        <f t="shared" si="672"/>
        <v>2621696.2300000023</v>
      </c>
      <c r="AF7194" s="6">
        <f t="shared" si="673"/>
        <v>2361619.0900000026</v>
      </c>
      <c r="AG7194" s="6">
        <f t="shared" si="674"/>
        <v>3155505.6900000023</v>
      </c>
      <c r="AH7194" s="6">
        <f t="shared" si="675"/>
        <v>2716669.2000000025</v>
      </c>
      <c r="AI7194" s="6">
        <f t="shared" si="677"/>
        <v>3155505.6900000023</v>
      </c>
    </row>
    <row r="7195" spans="1:35">
      <c r="A7195" s="3">
        <v>2021</v>
      </c>
      <c r="B7195" s="3">
        <v>1</v>
      </c>
      <c r="C7195" s="4">
        <v>91</v>
      </c>
      <c r="D7195" s="3">
        <v>82</v>
      </c>
      <c r="E7195" s="8">
        <v>647700.73999999976</v>
      </c>
      <c r="F7195" s="8">
        <v>495725.26999999996</v>
      </c>
      <c r="G7195" s="8">
        <v>7636.7599999999993</v>
      </c>
      <c r="H7195" s="8">
        <v>5335.75</v>
      </c>
      <c r="I7195" s="8">
        <v>0</v>
      </c>
      <c r="J7195" s="8">
        <v>0</v>
      </c>
      <c r="K7195" s="8">
        <v>0</v>
      </c>
      <c r="L7195" s="8">
        <v>174155.43</v>
      </c>
      <c r="M7195" s="8">
        <v>0</v>
      </c>
      <c r="N7195" s="8">
        <v>369920.93000000011</v>
      </c>
      <c r="O7195" s="8">
        <v>21.46</v>
      </c>
      <c r="P7195" s="8">
        <v>62561.3</v>
      </c>
      <c r="Q7195" s="8">
        <v>874.01999999999975</v>
      </c>
      <c r="R7195" s="8">
        <v>318.86</v>
      </c>
      <c r="S7195" s="8">
        <v>138189.79</v>
      </c>
      <c r="T7195" s="8">
        <v>4571.6000000000004</v>
      </c>
      <c r="U7195" s="8">
        <v>453131.55000000005</v>
      </c>
      <c r="V7195" s="8">
        <v>0</v>
      </c>
      <c r="W7195" s="8">
        <v>9185.48</v>
      </c>
      <c r="X7195" s="8">
        <v>282.85000000000002</v>
      </c>
      <c r="Y7195" s="8">
        <v>0</v>
      </c>
      <c r="Z7195" s="8">
        <v>0</v>
      </c>
      <c r="AA7195" s="8">
        <v>89250.959999999992</v>
      </c>
      <c r="AB7195" s="8">
        <v>285016.47000000003</v>
      </c>
      <c r="AC7195" s="9">
        <f t="shared" si="676"/>
        <v>-195765.51000000004</v>
      </c>
      <c r="AD7195" s="5" t="str">
        <f>$C7195&amp;" "&amp;VLOOKUP(C7195,Tegevusalad!$A$1:$B$89,2,FALSE)</f>
        <v>91 RAAMATUKOGUDE, ARHIIVIDE, MUUSEUMIDE JA MUUDE KULTUURIASUTUSTE TEGEVUS</v>
      </c>
      <c r="AE7195" s="6">
        <f t="shared" si="672"/>
        <v>552387.51999999979</v>
      </c>
      <c r="AF7195" s="6">
        <f t="shared" si="673"/>
        <v>1259770.3100000003</v>
      </c>
      <c r="AG7195" s="6">
        <f t="shared" si="674"/>
        <v>560024.2799999998</v>
      </c>
      <c r="AH7195" s="6">
        <f t="shared" si="675"/>
        <v>1851198.9500000004</v>
      </c>
      <c r="AI7195" s="6">
        <f t="shared" si="677"/>
        <v>559741.4299999997</v>
      </c>
    </row>
    <row r="7196" spans="1:35">
      <c r="A7196" s="3">
        <v>2021</v>
      </c>
      <c r="B7196" s="3">
        <v>1</v>
      </c>
      <c r="C7196" s="4">
        <v>92</v>
      </c>
      <c r="D7196" s="3">
        <v>14</v>
      </c>
      <c r="E7196" s="8">
        <v>2245944.0300000003</v>
      </c>
      <c r="F7196" s="8">
        <v>0</v>
      </c>
      <c r="G7196" s="8">
        <v>151442.23000000001</v>
      </c>
      <c r="H7196" s="8">
        <v>149972.48000000001</v>
      </c>
      <c r="I7196" s="8">
        <v>0</v>
      </c>
      <c r="J7196" s="8">
        <v>0</v>
      </c>
      <c r="K7196" s="8">
        <v>0</v>
      </c>
      <c r="L7196" s="8">
        <v>449188.79999999993</v>
      </c>
      <c r="M7196" s="8">
        <v>0</v>
      </c>
      <c r="N7196" s="8">
        <v>10114.02</v>
      </c>
      <c r="O7196" s="8">
        <v>0</v>
      </c>
      <c r="P7196" s="8">
        <v>0</v>
      </c>
      <c r="Q7196" s="8">
        <v>0</v>
      </c>
      <c r="R7196" s="8">
        <v>0</v>
      </c>
      <c r="S7196" s="8">
        <v>540103.69999999995</v>
      </c>
      <c r="T7196" s="8">
        <v>27251.54</v>
      </c>
      <c r="U7196" s="8">
        <v>733030.6399999999</v>
      </c>
      <c r="V7196" s="8">
        <v>0</v>
      </c>
      <c r="W7196" s="8">
        <v>11608227.18</v>
      </c>
      <c r="X7196" s="8">
        <v>0</v>
      </c>
      <c r="Y7196" s="8">
        <v>0</v>
      </c>
      <c r="Z7196" s="8">
        <v>0</v>
      </c>
      <c r="AA7196" s="8">
        <v>439074.77999999997</v>
      </c>
      <c r="AB7196" s="8">
        <v>0</v>
      </c>
      <c r="AC7196" s="9">
        <f t="shared" si="676"/>
        <v>439074.77999999997</v>
      </c>
      <c r="AD7196" s="5" t="str">
        <f>$C7196&amp;" "&amp;VLOOKUP(C7196,Tegevusalad!$A$1:$B$89,2,FALSE)</f>
        <v>92 HASARTMÄNGUDE JA KIHLVEDUDE KORRALDAMINE</v>
      </c>
      <c r="AE7196" s="6">
        <f t="shared" si="672"/>
        <v>972809.69000000041</v>
      </c>
      <c r="AF7196" s="6">
        <f t="shared" si="673"/>
        <v>-1222564.2399999998</v>
      </c>
      <c r="AG7196" s="6">
        <f t="shared" si="674"/>
        <v>1124251.9200000004</v>
      </c>
      <c r="AH7196" s="6">
        <f t="shared" si="675"/>
        <v>50570.1</v>
      </c>
      <c r="AI7196" s="6">
        <f t="shared" si="677"/>
        <v>1124251.9200000004</v>
      </c>
    </row>
    <row r="7197" spans="1:35">
      <c r="A7197" s="3">
        <v>2021</v>
      </c>
      <c r="B7197" s="3">
        <v>1</v>
      </c>
      <c r="C7197" s="4">
        <v>93</v>
      </c>
      <c r="D7197" s="3">
        <v>1220</v>
      </c>
      <c r="E7197" s="8">
        <v>6957525.940000006</v>
      </c>
      <c r="F7197" s="8">
        <v>203965.25000000003</v>
      </c>
      <c r="G7197" s="8">
        <v>955760.15000000037</v>
      </c>
      <c r="H7197" s="8">
        <v>603217.91000000015</v>
      </c>
      <c r="I7197" s="8">
        <v>39910.69</v>
      </c>
      <c r="J7197" s="8">
        <v>14692.67</v>
      </c>
      <c r="K7197" s="8">
        <v>0</v>
      </c>
      <c r="L7197" s="8">
        <v>1409862.1499999997</v>
      </c>
      <c r="M7197" s="8">
        <v>0</v>
      </c>
      <c r="N7197" s="8">
        <v>1350296.6299999987</v>
      </c>
      <c r="O7197" s="8">
        <v>5103.1200000000008</v>
      </c>
      <c r="P7197" s="8">
        <v>274091.73</v>
      </c>
      <c r="Q7197" s="8">
        <v>23863.420000000002</v>
      </c>
      <c r="R7197" s="8">
        <v>2418.15</v>
      </c>
      <c r="S7197" s="8">
        <v>417858.60000000003</v>
      </c>
      <c r="T7197" s="8">
        <v>337597.56999999995</v>
      </c>
      <c r="U7197" s="8">
        <v>14423.130000000001</v>
      </c>
      <c r="V7197" s="8">
        <v>379.46000000000004</v>
      </c>
      <c r="W7197" s="8">
        <v>683830.27000000014</v>
      </c>
      <c r="X7197" s="8">
        <v>210.32</v>
      </c>
      <c r="Y7197" s="8">
        <v>30752.270000000004</v>
      </c>
      <c r="Z7197" s="8">
        <v>0.01</v>
      </c>
      <c r="AA7197" s="8">
        <v>587615.95000000042</v>
      </c>
      <c r="AB7197" s="8">
        <v>497298.17000000004</v>
      </c>
      <c r="AC7197" s="9">
        <f t="shared" si="676"/>
        <v>90317.780000000377</v>
      </c>
      <c r="AD7197" s="5" t="str">
        <f>$C7197&amp;" "&amp;VLOOKUP(C7197,Tegevusalad!$A$1:$B$89,2,FALSE)</f>
        <v>93 SPORDITEGEVUS NING LÕBUSTUS- JA VABA AJA TEGEVUSED</v>
      </c>
      <c r="AE7197" s="6">
        <f t="shared" si="672"/>
        <v>6729419.7800000058</v>
      </c>
      <c r="AF7197" s="6">
        <f t="shared" si="673"/>
        <v>6306156.0299999928</v>
      </c>
      <c r="AG7197" s="6">
        <f t="shared" si="674"/>
        <v>7685179.9300000062</v>
      </c>
      <c r="AH7197" s="6">
        <f t="shared" si="675"/>
        <v>6763573.8999999929</v>
      </c>
      <c r="AI7197" s="6">
        <f t="shared" si="677"/>
        <v>7684969.6100000059</v>
      </c>
    </row>
    <row r="7198" spans="1:35">
      <c r="A7198" s="3">
        <v>2021</v>
      </c>
      <c r="B7198" s="3">
        <v>1</v>
      </c>
      <c r="C7198" s="4">
        <v>94</v>
      </c>
      <c r="D7198" s="3">
        <v>296</v>
      </c>
      <c r="E7198" s="8">
        <v>1724492.26</v>
      </c>
      <c r="F7198" s="8">
        <v>58544.090000000004</v>
      </c>
      <c r="G7198" s="8">
        <v>71530.42</v>
      </c>
      <c r="H7198" s="8">
        <v>7650.25</v>
      </c>
      <c r="I7198" s="8">
        <v>0</v>
      </c>
      <c r="J7198" s="8">
        <v>26513.1</v>
      </c>
      <c r="K7198" s="8">
        <v>0</v>
      </c>
      <c r="L7198" s="8">
        <v>350167.3899999999</v>
      </c>
      <c r="M7198" s="8">
        <v>0</v>
      </c>
      <c r="N7198" s="8">
        <v>239837.32999999987</v>
      </c>
      <c r="O7198" s="8">
        <v>65.010000000000005</v>
      </c>
      <c r="P7198" s="8">
        <v>7376.7999999999993</v>
      </c>
      <c r="Q7198" s="8">
        <v>426.38999999999993</v>
      </c>
      <c r="R7198" s="8">
        <v>417.98000000000008</v>
      </c>
      <c r="S7198" s="8">
        <v>122259.61</v>
      </c>
      <c r="T7198" s="8">
        <v>3823.4300000000003</v>
      </c>
      <c r="U7198" s="8">
        <v>57952.08</v>
      </c>
      <c r="V7198" s="8">
        <v>0</v>
      </c>
      <c r="W7198" s="8">
        <v>363150.60000000009</v>
      </c>
      <c r="X7198" s="8">
        <v>335.33</v>
      </c>
      <c r="Y7198" s="8">
        <v>1284.78</v>
      </c>
      <c r="Z7198" s="8">
        <v>0</v>
      </c>
      <c r="AA7198" s="8">
        <v>197574.77000000008</v>
      </c>
      <c r="AB7198" s="8">
        <v>85959.930000000022</v>
      </c>
      <c r="AC7198" s="9">
        <f t="shared" si="676"/>
        <v>111614.84000000005</v>
      </c>
      <c r="AD7198" s="5" t="str">
        <f>$C7198&amp;" "&amp;VLOOKUP(C7198,Tegevusalad!$A$1:$B$89,2,FALSE)</f>
        <v>94 ORGANISATSIOONIDE TEGEVUS</v>
      </c>
      <c r="AE7198" s="6">
        <f t="shared" si="672"/>
        <v>1603159.9900000002</v>
      </c>
      <c r="AF7198" s="6">
        <f t="shared" si="673"/>
        <v>1020739.8099999992</v>
      </c>
      <c r="AG7198" s="6">
        <f t="shared" si="674"/>
        <v>1674690.4100000001</v>
      </c>
      <c r="AH7198" s="6">
        <f t="shared" si="675"/>
        <v>1201276.5499999993</v>
      </c>
      <c r="AI7198" s="6">
        <f t="shared" si="677"/>
        <v>1674355.08</v>
      </c>
    </row>
    <row r="7199" spans="1:35">
      <c r="A7199" s="3">
        <v>2021</v>
      </c>
      <c r="B7199" s="3">
        <v>1</v>
      </c>
      <c r="C7199" s="4">
        <v>95</v>
      </c>
      <c r="D7199" s="3">
        <v>287</v>
      </c>
      <c r="E7199" s="8">
        <v>2146292.5499999993</v>
      </c>
      <c r="F7199" s="8">
        <v>438</v>
      </c>
      <c r="G7199" s="8">
        <v>303655.07000000007</v>
      </c>
      <c r="H7199" s="8">
        <v>241001.79</v>
      </c>
      <c r="I7199" s="8">
        <v>54910.32</v>
      </c>
      <c r="J7199" s="8">
        <v>1125</v>
      </c>
      <c r="K7199" s="8">
        <v>0</v>
      </c>
      <c r="L7199" s="8">
        <v>429297.95999999985</v>
      </c>
      <c r="M7199" s="8">
        <v>64.02</v>
      </c>
      <c r="N7199" s="8">
        <v>256947.81000000003</v>
      </c>
      <c r="O7199" s="8">
        <v>1718.2700000000002</v>
      </c>
      <c r="P7199" s="8">
        <v>6419.98</v>
      </c>
      <c r="Q7199" s="8">
        <v>3980.3999999999987</v>
      </c>
      <c r="R7199" s="8">
        <v>360.07</v>
      </c>
      <c r="S7199" s="8">
        <v>406301.82</v>
      </c>
      <c r="T7199" s="8">
        <v>324007.71000000008</v>
      </c>
      <c r="U7199" s="8">
        <v>2273.73</v>
      </c>
      <c r="V7199" s="8">
        <v>1761.15</v>
      </c>
      <c r="W7199" s="8">
        <v>7990.75</v>
      </c>
      <c r="X7199" s="8">
        <v>163.17000000000002</v>
      </c>
      <c r="Y7199" s="8">
        <v>0</v>
      </c>
      <c r="Z7199" s="8">
        <v>4533.34</v>
      </c>
      <c r="AA7199" s="8">
        <v>188548.49999999997</v>
      </c>
      <c r="AB7199" s="8">
        <v>20667.670000000006</v>
      </c>
      <c r="AC7199" s="9">
        <f t="shared" si="676"/>
        <v>167880.82999999996</v>
      </c>
      <c r="AD7199" s="5" t="str">
        <f>$C7199&amp;" "&amp;VLOOKUP(C7199,Tegevusalad!$A$1:$B$89,2,FALSE)</f>
        <v>95 ARVUTITE NING TARBEESEMETE JA KODUTARVETE PARANDUS</v>
      </c>
      <c r="AE7199" s="6">
        <f t="shared" si="672"/>
        <v>1738318.1699999992</v>
      </c>
      <c r="AF7199" s="6">
        <f t="shared" si="673"/>
        <v>871133.65</v>
      </c>
      <c r="AG7199" s="6">
        <f t="shared" si="674"/>
        <v>2041973.2399999991</v>
      </c>
      <c r="AH7199" s="6">
        <f t="shared" si="675"/>
        <v>1286539.4000000001</v>
      </c>
      <c r="AI7199" s="6">
        <f t="shared" si="677"/>
        <v>2041810.0699999991</v>
      </c>
    </row>
    <row r="7200" spans="1:35">
      <c r="A7200" s="3">
        <v>2021</v>
      </c>
      <c r="B7200" s="3">
        <v>1</v>
      </c>
      <c r="C7200" s="4">
        <v>96</v>
      </c>
      <c r="D7200" s="3">
        <v>1767</v>
      </c>
      <c r="E7200" s="8">
        <v>12640311.790000001</v>
      </c>
      <c r="F7200" s="8">
        <v>66961.16</v>
      </c>
      <c r="G7200" s="8">
        <v>3149062.1099999994</v>
      </c>
      <c r="H7200" s="8">
        <v>2301103.9799999995</v>
      </c>
      <c r="I7200" s="8">
        <v>1229456.69</v>
      </c>
      <c r="J7200" s="8">
        <v>119572.63</v>
      </c>
      <c r="K7200" s="8">
        <v>0</v>
      </c>
      <c r="L7200" s="8">
        <v>2534088.9700000016</v>
      </c>
      <c r="M7200" s="8">
        <v>0</v>
      </c>
      <c r="N7200" s="8">
        <v>1690714.9700000016</v>
      </c>
      <c r="O7200" s="8">
        <v>28154.43</v>
      </c>
      <c r="P7200" s="8">
        <v>79215.06</v>
      </c>
      <c r="Q7200" s="8">
        <v>17111.39</v>
      </c>
      <c r="R7200" s="8">
        <v>14283.430000000004</v>
      </c>
      <c r="S7200" s="8">
        <v>2551768.2100000004</v>
      </c>
      <c r="T7200" s="8">
        <v>1720342.5200000014</v>
      </c>
      <c r="U7200" s="8">
        <v>54986.080000000009</v>
      </c>
      <c r="V7200" s="8">
        <v>4794.7599999999993</v>
      </c>
      <c r="W7200" s="8">
        <v>168566.77000000002</v>
      </c>
      <c r="X7200" s="8">
        <v>14582.08</v>
      </c>
      <c r="Y7200" s="8">
        <v>0.13</v>
      </c>
      <c r="Z7200" s="8">
        <v>9.1000000000000014</v>
      </c>
      <c r="AA7200" s="8">
        <v>1174859.850000001</v>
      </c>
      <c r="AB7200" s="8">
        <v>331494.82000000012</v>
      </c>
      <c r="AC7200" s="9">
        <f t="shared" si="676"/>
        <v>843365.03000000096</v>
      </c>
      <c r="AD7200" s="5" t="str">
        <f>$C7200&amp;" "&amp;VLOOKUP(C7200,Tegevusalad!$A$1:$B$89,2,FALSE)</f>
        <v>96 MUU TEENINDUS</v>
      </c>
      <c r="AE7200" s="6">
        <f t="shared" si="672"/>
        <v>10115100.74</v>
      </c>
      <c r="AF7200" s="6">
        <f t="shared" si="673"/>
        <v>5782260.3200000077</v>
      </c>
      <c r="AG7200" s="6">
        <f t="shared" si="674"/>
        <v>13264162.85</v>
      </c>
      <c r="AH7200" s="6">
        <f t="shared" si="675"/>
        <v>8524992.0000000075</v>
      </c>
      <c r="AI7200" s="6">
        <f t="shared" si="677"/>
        <v>13249580.77</v>
      </c>
    </row>
    <row r="7201" spans="1:35">
      <c r="A7201" s="3">
        <v>2021</v>
      </c>
      <c r="B7201" s="3">
        <v>1</v>
      </c>
      <c r="C7201" s="4">
        <v>98</v>
      </c>
      <c r="D7201" s="3">
        <v>2</v>
      </c>
      <c r="E7201" s="8">
        <v>11420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2284</v>
      </c>
      <c r="M7201" s="8">
        <v>0</v>
      </c>
      <c r="N7201" s="8">
        <v>1321.35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  <c r="T7201" s="8">
        <v>0</v>
      </c>
      <c r="U7201" s="8">
        <v>0</v>
      </c>
      <c r="V7201" s="8">
        <v>0</v>
      </c>
      <c r="W7201" s="8">
        <v>0</v>
      </c>
      <c r="X7201" s="8">
        <v>0</v>
      </c>
      <c r="Y7201" s="8">
        <v>0</v>
      </c>
      <c r="Z7201" s="8">
        <v>0</v>
      </c>
      <c r="AA7201" s="8">
        <v>962.65</v>
      </c>
      <c r="AB7201" s="8">
        <v>0</v>
      </c>
      <c r="AC7201" s="9">
        <f t="shared" si="676"/>
        <v>962.65</v>
      </c>
      <c r="AD7201" s="5" t="str">
        <f>$C7201&amp;" "&amp;VLOOKUP(C7201,Tegevusalad!$A$1:$B$89,2,FALSE)</f>
        <v>98 KODUMAJAPIDAMISTE OMA TARBEKS MÕELDUD ERISTAMATA KAUPADE TOOTMINE JA TEENUSTE OSUTAMINE</v>
      </c>
      <c r="AE7201" s="6">
        <f t="shared" si="672"/>
        <v>11420</v>
      </c>
      <c r="AF7201" s="6">
        <f t="shared" si="673"/>
        <v>6606.7499999999991</v>
      </c>
      <c r="AG7201" s="6">
        <f t="shared" si="674"/>
        <v>11420</v>
      </c>
      <c r="AH7201" s="6">
        <f t="shared" si="675"/>
        <v>6606.7499999999991</v>
      </c>
      <c r="AI7201" s="6">
        <f t="shared" si="677"/>
        <v>11420</v>
      </c>
    </row>
    <row r="7202" spans="1:35">
      <c r="A7202" s="3">
        <v>2021</v>
      </c>
      <c r="B7202" s="3">
        <v>1</v>
      </c>
      <c r="C7202" s="4">
        <v>99</v>
      </c>
      <c r="D7202" s="3">
        <v>1</v>
      </c>
      <c r="E7202" s="8">
        <v>0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16.920000000000002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8">
        <v>0</v>
      </c>
      <c r="X7202" s="8">
        <v>0</v>
      </c>
      <c r="Y7202" s="8">
        <v>0</v>
      </c>
      <c r="Z7202" s="8">
        <v>0</v>
      </c>
      <c r="AA7202" s="8">
        <v>0</v>
      </c>
      <c r="AB7202" s="8">
        <v>16.920000000000002</v>
      </c>
      <c r="AC7202" s="9">
        <f t="shared" si="676"/>
        <v>-16.920000000000002</v>
      </c>
      <c r="AD7202" s="5" t="str">
        <f>$C7202&amp;" "&amp;VLOOKUP(C7202,Tegevusalad!$A$1:$B$89,2,FALSE)</f>
        <v>99 EKSTERRITORIAALSETE ORGANISATSIOONIDE JA ÜKSUSTE TEGEVUS</v>
      </c>
      <c r="AE7202" s="6">
        <f t="shared" si="672"/>
        <v>0</v>
      </c>
      <c r="AF7202" s="6">
        <f t="shared" si="673"/>
        <v>84.600000000000009</v>
      </c>
      <c r="AG7202" s="6">
        <f t="shared" si="674"/>
        <v>0</v>
      </c>
      <c r="AH7202" s="6">
        <f t="shared" si="675"/>
        <v>84.600000000000009</v>
      </c>
      <c r="AI7202" s="6">
        <f t="shared" si="677"/>
        <v>0</v>
      </c>
    </row>
    <row r="7203" spans="1:35">
      <c r="A7203" s="3">
        <v>2021</v>
      </c>
      <c r="B7203" s="3">
        <v>2</v>
      </c>
      <c r="C7203" s="4"/>
      <c r="D7203" s="3">
        <v>195</v>
      </c>
      <c r="E7203" s="8">
        <v>2779825.8499999982</v>
      </c>
      <c r="F7203" s="8">
        <v>3085.11</v>
      </c>
      <c r="G7203" s="8">
        <v>1537401.09</v>
      </c>
      <c r="H7203" s="8">
        <v>1343666.25</v>
      </c>
      <c r="I7203" s="8">
        <v>1162683.25</v>
      </c>
      <c r="J7203" s="8">
        <v>193733.12</v>
      </c>
      <c r="K7203" s="8">
        <v>0</v>
      </c>
      <c r="L7203" s="8">
        <v>556242.85999999964</v>
      </c>
      <c r="M7203" s="8">
        <v>0</v>
      </c>
      <c r="N7203" s="8">
        <v>599123.25999999978</v>
      </c>
      <c r="O7203" s="8">
        <v>25.740000000000002</v>
      </c>
      <c r="P7203" s="8">
        <v>33178.17</v>
      </c>
      <c r="Q7203" s="8">
        <v>22.73</v>
      </c>
      <c r="R7203" s="8">
        <v>436.85</v>
      </c>
      <c r="S7203" s="8">
        <v>520657.13999999996</v>
      </c>
      <c r="T7203" s="8">
        <v>508979.55999999994</v>
      </c>
      <c r="U7203" s="8">
        <v>849850.78</v>
      </c>
      <c r="V7203" s="8">
        <v>846764.32000000007</v>
      </c>
      <c r="W7203" s="8">
        <v>9303.9</v>
      </c>
      <c r="X7203" s="8">
        <v>801544.01</v>
      </c>
      <c r="Y7203" s="8">
        <v>0</v>
      </c>
      <c r="Z7203" s="8">
        <v>0.03</v>
      </c>
      <c r="AA7203" s="8">
        <v>13390.250000000004</v>
      </c>
      <c r="AB7203" s="8">
        <v>56270.680000000015</v>
      </c>
      <c r="AC7203" s="9">
        <f t="shared" si="676"/>
        <v>-42880.430000000008</v>
      </c>
      <c r="AD7203" s="5" t="e">
        <f>$C7203&amp;" "&amp;VLOOKUP(C7203,Tegevusalad!$A$1:$B$89,2,FALSE)</f>
        <v>#N/A</v>
      </c>
      <c r="AE7203" s="6">
        <f t="shared" si="672"/>
        <v>2213947.049999998</v>
      </c>
      <c r="AF7203" s="6">
        <f t="shared" si="673"/>
        <v>2473928.2499999986</v>
      </c>
      <c r="AG7203" s="6">
        <f t="shared" si="674"/>
        <v>3751348.1399999978</v>
      </c>
      <c r="AH7203" s="6">
        <f t="shared" si="675"/>
        <v>2997800.5499999984</v>
      </c>
      <c r="AI7203" s="6">
        <f t="shared" si="677"/>
        <v>2949804.129999998</v>
      </c>
    </row>
    <row r="7204" spans="1:35">
      <c r="A7204" s="3">
        <v>2021</v>
      </c>
      <c r="B7204" s="3">
        <v>2</v>
      </c>
      <c r="C7204" s="4">
        <v>1</v>
      </c>
      <c r="D7204" s="3">
        <v>5101</v>
      </c>
      <c r="E7204" s="8">
        <v>56836005.049999937</v>
      </c>
      <c r="F7204" s="8">
        <v>69476.790000000008</v>
      </c>
      <c r="G7204" s="8">
        <v>3482000.38</v>
      </c>
      <c r="H7204" s="8">
        <v>2781916.6899999995</v>
      </c>
      <c r="I7204" s="8">
        <v>2611745.5099999993</v>
      </c>
      <c r="J7204" s="8">
        <v>483782.0199999999</v>
      </c>
      <c r="K7204" s="8">
        <v>59357.11</v>
      </c>
      <c r="L7204" s="8">
        <v>11373453.83</v>
      </c>
      <c r="M7204" s="8">
        <v>0</v>
      </c>
      <c r="N7204" s="8">
        <v>11853691.450000022</v>
      </c>
      <c r="O7204" s="8">
        <v>28266.03</v>
      </c>
      <c r="P7204" s="8">
        <v>2368808.9299999983</v>
      </c>
      <c r="Q7204" s="8">
        <v>42706.849999999969</v>
      </c>
      <c r="R7204" s="8">
        <v>32889.71</v>
      </c>
      <c r="S7204" s="8">
        <v>2068256.5800000008</v>
      </c>
      <c r="T7204" s="8">
        <v>1657035.3200000003</v>
      </c>
      <c r="U7204" s="8">
        <v>49130.680000000008</v>
      </c>
      <c r="V7204" s="8">
        <v>32328.440000000002</v>
      </c>
      <c r="W7204" s="8">
        <v>898481.91999999993</v>
      </c>
      <c r="X7204" s="8">
        <v>494580.97</v>
      </c>
      <c r="Y7204" s="8">
        <v>19.14</v>
      </c>
      <c r="Z7204" s="8">
        <v>0</v>
      </c>
      <c r="AA7204" s="8">
        <v>3669075.3399999966</v>
      </c>
      <c r="AB7204" s="8">
        <v>4149293.8200000017</v>
      </c>
      <c r="AC7204" s="9">
        <f t="shared" si="676"/>
        <v>-480218.4800000051</v>
      </c>
      <c r="AD7204" s="5" t="str">
        <f>$C7204&amp;" "&amp;VLOOKUP(C7204,Tegevusalad!$A$1:$B$89,2,FALSE)</f>
        <v>1 TAIME- JA LOOMAKASVATUS, JAHINDUS JA NEID TEENINDAVAD TEGEVUSALAD</v>
      </c>
      <c r="AE7204" s="6">
        <f t="shared" si="672"/>
        <v>55282675.549999937</v>
      </c>
      <c r="AF7204" s="6">
        <f t="shared" si="673"/>
        <v>57206516.83000011</v>
      </c>
      <c r="AG7204" s="6">
        <f t="shared" si="674"/>
        <v>58764675.92999994</v>
      </c>
      <c r="AH7204" s="6">
        <f t="shared" si="675"/>
        <v>59432905.800000109</v>
      </c>
      <c r="AI7204" s="6">
        <f t="shared" si="677"/>
        <v>58270094.959999941</v>
      </c>
    </row>
    <row r="7205" spans="1:35">
      <c r="A7205" s="3">
        <v>2021</v>
      </c>
      <c r="B7205" s="3">
        <v>2</v>
      </c>
      <c r="C7205" s="4">
        <v>2</v>
      </c>
      <c r="D7205" s="3">
        <v>2099</v>
      </c>
      <c r="E7205" s="8">
        <v>48537569.76000008</v>
      </c>
      <c r="F7205" s="8">
        <v>5933.58</v>
      </c>
      <c r="G7205" s="8">
        <v>4778221.03</v>
      </c>
      <c r="H7205" s="8">
        <v>3004138.5600000005</v>
      </c>
      <c r="I7205" s="8">
        <v>1739981.0600000005</v>
      </c>
      <c r="J7205" s="8">
        <v>487072.62</v>
      </c>
      <c r="K7205" s="8">
        <v>0</v>
      </c>
      <c r="L7205" s="8">
        <v>9708048.070000004</v>
      </c>
      <c r="M7205" s="8">
        <v>0</v>
      </c>
      <c r="N7205" s="8">
        <v>6600535.1499999948</v>
      </c>
      <c r="O7205" s="8">
        <v>11644.97</v>
      </c>
      <c r="P7205" s="8">
        <v>967984.8</v>
      </c>
      <c r="Q7205" s="8">
        <v>61220.159999999996</v>
      </c>
      <c r="R7205" s="8">
        <v>11080.989999999998</v>
      </c>
      <c r="S7205" s="8">
        <v>545715.88</v>
      </c>
      <c r="T7205" s="8">
        <v>361906.19</v>
      </c>
      <c r="U7205" s="8">
        <v>29279.84</v>
      </c>
      <c r="V7205" s="8">
        <v>12052.61</v>
      </c>
      <c r="W7205" s="8">
        <v>11156527.680000003</v>
      </c>
      <c r="X7205" s="8">
        <v>4116.97</v>
      </c>
      <c r="Y7205" s="8">
        <v>369.03</v>
      </c>
      <c r="Z7205" s="8">
        <v>4168.8500000000004</v>
      </c>
      <c r="AA7205" s="8">
        <v>3969979.8000000003</v>
      </c>
      <c r="AB7205" s="8">
        <v>866266.70000000007</v>
      </c>
      <c r="AC7205" s="9">
        <f t="shared" si="676"/>
        <v>3103713.1</v>
      </c>
      <c r="AD7205" s="5" t="str">
        <f>$C7205&amp;" "&amp;VLOOKUP(C7205,Tegevusalad!$A$1:$B$89,2,FALSE)</f>
        <v>2 METSAMAJANDUS JA METSAVARUMINE</v>
      </c>
      <c r="AE7205" s="6">
        <f t="shared" si="672"/>
        <v>47972624.590000078</v>
      </c>
      <c r="AF7205" s="6">
        <f t="shared" si="673"/>
        <v>32436912.739999976</v>
      </c>
      <c r="AG7205" s="6">
        <f t="shared" si="674"/>
        <v>52750845.620000079</v>
      </c>
      <c r="AH7205" s="6">
        <f t="shared" si="675"/>
        <v>33058080.699999973</v>
      </c>
      <c r="AI7205" s="6">
        <f t="shared" si="677"/>
        <v>52746728.65000008</v>
      </c>
    </row>
    <row r="7206" spans="1:35">
      <c r="A7206" s="3">
        <v>2021</v>
      </c>
      <c r="B7206" s="3">
        <v>2</v>
      </c>
      <c r="C7206" s="4">
        <v>3</v>
      </c>
      <c r="D7206" s="3">
        <v>273</v>
      </c>
      <c r="E7206" s="8">
        <v>2174679.21</v>
      </c>
      <c r="F7206" s="8">
        <v>3331.19</v>
      </c>
      <c r="G7206" s="8">
        <v>186753.59</v>
      </c>
      <c r="H7206" s="8">
        <v>110136.85999999999</v>
      </c>
      <c r="I7206" s="8">
        <v>66305.2</v>
      </c>
      <c r="J7206" s="8">
        <v>2433.2000000000003</v>
      </c>
      <c r="K7206" s="8">
        <v>0</v>
      </c>
      <c r="L7206" s="8">
        <v>435235.69000000006</v>
      </c>
      <c r="M7206" s="8">
        <v>0</v>
      </c>
      <c r="N7206" s="8">
        <v>230202.28999999992</v>
      </c>
      <c r="O7206" s="8">
        <v>2972</v>
      </c>
      <c r="P7206" s="8">
        <v>51543.810000000012</v>
      </c>
      <c r="Q7206" s="8">
        <v>2585.02</v>
      </c>
      <c r="R7206" s="8">
        <v>359.8900000000001</v>
      </c>
      <c r="S7206" s="8">
        <v>41259.47</v>
      </c>
      <c r="T7206" s="8">
        <v>81636.510000000009</v>
      </c>
      <c r="U7206" s="8">
        <v>166768.28</v>
      </c>
      <c r="V7206" s="8">
        <v>1057.6600000000001</v>
      </c>
      <c r="W7206" s="8">
        <v>40220.600000000006</v>
      </c>
      <c r="X7206" s="8">
        <v>0</v>
      </c>
      <c r="Y7206" s="8">
        <v>0</v>
      </c>
      <c r="Z7206" s="8">
        <v>0</v>
      </c>
      <c r="AA7206" s="8">
        <v>292345.92</v>
      </c>
      <c r="AB7206" s="8">
        <v>87312.529999999984</v>
      </c>
      <c r="AC7206" s="9">
        <f t="shared" si="676"/>
        <v>205033.39</v>
      </c>
      <c r="AD7206" s="5" t="str">
        <f>$C7206&amp;" "&amp;VLOOKUP(C7206,Tegevusalad!$A$1:$B$89,2,FALSE)</f>
        <v>3 KALAPÜÜK JA VESIVILJELUS</v>
      </c>
      <c r="AE7206" s="6">
        <f t="shared" ref="AE7206:AE7269" si="678">(E7206+F7206+X7206)-(S7206+U7206)</f>
        <v>1969982.65</v>
      </c>
      <c r="AF7206" s="6">
        <f t="shared" ref="AF7206:AF7269" si="679">((N7206+R7206-O7206)/0.2)-S7206-(U7206-V7206)</f>
        <v>930980.80999999971</v>
      </c>
      <c r="AG7206" s="6">
        <f t="shared" ref="AG7206:AG7269" si="680">(E7206+F7206+G7206+X7206)-(S7206+U7206)</f>
        <v>2156736.2399999998</v>
      </c>
      <c r="AH7206" s="6">
        <f t="shared" ref="AH7206:AH7269" si="681">(N7206+R7206)/0.2</f>
        <v>1152810.8999999997</v>
      </c>
      <c r="AI7206" s="6">
        <f t="shared" si="677"/>
        <v>2156736.2399999998</v>
      </c>
    </row>
    <row r="7207" spans="1:35">
      <c r="A7207" s="3">
        <v>2021</v>
      </c>
      <c r="B7207" s="3">
        <v>2</v>
      </c>
      <c r="C7207" s="4">
        <v>8</v>
      </c>
      <c r="D7207" s="3">
        <v>141</v>
      </c>
      <c r="E7207" s="8">
        <v>10447136.670000004</v>
      </c>
      <c r="F7207" s="8">
        <v>-1059.5999999999999</v>
      </c>
      <c r="G7207" s="8">
        <v>7368574.2000000002</v>
      </c>
      <c r="H7207" s="8">
        <v>4877533.7399999993</v>
      </c>
      <c r="I7207" s="8">
        <v>4777545.8699999992</v>
      </c>
      <c r="J7207" s="8">
        <v>2469866.1399999997</v>
      </c>
      <c r="K7207" s="8">
        <v>0</v>
      </c>
      <c r="L7207" s="8">
        <v>2089331.9599999995</v>
      </c>
      <c r="M7207" s="8">
        <v>0</v>
      </c>
      <c r="N7207" s="8">
        <v>2234780.88</v>
      </c>
      <c r="O7207" s="8">
        <v>2642.35</v>
      </c>
      <c r="P7207" s="8">
        <v>172991.3</v>
      </c>
      <c r="Q7207" s="8">
        <v>4130.5599999999995</v>
      </c>
      <c r="R7207" s="8">
        <v>5622.9500000000007</v>
      </c>
      <c r="S7207" s="8">
        <v>1376244.1300000001</v>
      </c>
      <c r="T7207" s="8">
        <v>1066190.4099999999</v>
      </c>
      <c r="U7207" s="8">
        <v>18525.370000000006</v>
      </c>
      <c r="V7207" s="8">
        <v>18903.820000000007</v>
      </c>
      <c r="W7207" s="8">
        <v>10394.529999999999</v>
      </c>
      <c r="X7207" s="8">
        <v>12020.86</v>
      </c>
      <c r="Y7207" s="8">
        <v>0.02</v>
      </c>
      <c r="Z7207" s="8">
        <v>0</v>
      </c>
      <c r="AA7207" s="8">
        <v>562807.02999999968</v>
      </c>
      <c r="AB7207" s="8">
        <v>708255.93000000017</v>
      </c>
      <c r="AC7207" s="9">
        <f t="shared" si="676"/>
        <v>-145448.90000000049</v>
      </c>
      <c r="AD7207" s="5" t="str">
        <f>$C7207&amp;" "&amp;VLOOKUP(C7207,Tegevusalad!$A$1:$B$89,2,FALSE)</f>
        <v>8 MUU KAEVANDAMINE</v>
      </c>
      <c r="AE7207" s="6">
        <f t="shared" si="678"/>
        <v>9063328.4300000034</v>
      </c>
      <c r="AF7207" s="6">
        <f t="shared" si="679"/>
        <v>9812941.7199999969</v>
      </c>
      <c r="AG7207" s="6">
        <f t="shared" si="680"/>
        <v>16431902.630000003</v>
      </c>
      <c r="AH7207" s="6">
        <f t="shared" si="681"/>
        <v>11202019.15</v>
      </c>
      <c r="AI7207" s="6">
        <f t="shared" si="677"/>
        <v>16419881.770000003</v>
      </c>
    </row>
    <row r="7208" spans="1:35">
      <c r="A7208" s="3">
        <v>2021</v>
      </c>
      <c r="B7208" s="3">
        <v>2</v>
      </c>
      <c r="C7208" s="4">
        <v>9</v>
      </c>
      <c r="D7208" s="3">
        <v>24</v>
      </c>
      <c r="E7208" s="8">
        <v>243747.39</v>
      </c>
      <c r="F7208" s="8">
        <v>0</v>
      </c>
      <c r="G7208" s="8">
        <v>78234.290000000008</v>
      </c>
      <c r="H7208" s="8">
        <v>15995</v>
      </c>
      <c r="I7208" s="8">
        <v>0</v>
      </c>
      <c r="J7208" s="8">
        <v>0</v>
      </c>
      <c r="K7208" s="8">
        <v>0</v>
      </c>
      <c r="L7208" s="8">
        <v>48749.489999999991</v>
      </c>
      <c r="M7208" s="8">
        <v>0</v>
      </c>
      <c r="N7208" s="8">
        <v>39469.89</v>
      </c>
      <c r="O7208" s="8">
        <v>0</v>
      </c>
      <c r="P7208" s="8">
        <v>515.63</v>
      </c>
      <c r="Q7208" s="8">
        <v>452.07000000000005</v>
      </c>
      <c r="R7208" s="8">
        <v>470.97</v>
      </c>
      <c r="S7208" s="8">
        <v>61569</v>
      </c>
      <c r="T7208" s="8">
        <v>180</v>
      </c>
      <c r="U7208" s="8">
        <v>0</v>
      </c>
      <c r="V7208" s="8">
        <v>0</v>
      </c>
      <c r="W7208" s="8">
        <v>130823.47</v>
      </c>
      <c r="X7208" s="8">
        <v>0</v>
      </c>
      <c r="Y7208" s="8">
        <v>0</v>
      </c>
      <c r="Z7208" s="8">
        <v>0</v>
      </c>
      <c r="AA7208" s="8">
        <v>11415.01</v>
      </c>
      <c r="AB7208" s="8">
        <v>2135.41</v>
      </c>
      <c r="AC7208" s="9">
        <f t="shared" si="676"/>
        <v>9279.6</v>
      </c>
      <c r="AD7208" s="5" t="str">
        <f>$C7208&amp;" "&amp;VLOOKUP(C7208,Tegevusalad!$A$1:$B$89,2,FALSE)</f>
        <v>9 KAEVANDAMIST ABISTAVAD TEGEVUSALAD</v>
      </c>
      <c r="AE7208" s="6">
        <f t="shared" si="678"/>
        <v>182178.39</v>
      </c>
      <c r="AF7208" s="6">
        <f t="shared" si="679"/>
        <v>138135.29999999999</v>
      </c>
      <c r="AG7208" s="6">
        <f t="shared" si="680"/>
        <v>260412.68000000005</v>
      </c>
      <c r="AH7208" s="6">
        <f t="shared" si="681"/>
        <v>199704.3</v>
      </c>
      <c r="AI7208" s="6">
        <f t="shared" si="677"/>
        <v>260412.68000000005</v>
      </c>
    </row>
    <row r="7209" spans="1:35">
      <c r="A7209" s="3">
        <v>2021</v>
      </c>
      <c r="B7209" s="3">
        <v>2</v>
      </c>
      <c r="C7209" s="4">
        <v>10</v>
      </c>
      <c r="D7209" s="3">
        <v>641</v>
      </c>
      <c r="E7209" s="8">
        <v>127236673.16000001</v>
      </c>
      <c r="F7209" s="8">
        <v>4011.5199999999995</v>
      </c>
      <c r="G7209" s="8">
        <v>54227246.519999988</v>
      </c>
      <c r="H7209" s="8">
        <v>41169376.499999985</v>
      </c>
      <c r="I7209" s="8">
        <v>40664829.219999976</v>
      </c>
      <c r="J7209" s="8">
        <v>12781663.110000001</v>
      </c>
      <c r="K7209" s="8">
        <v>11006.800000000001</v>
      </c>
      <c r="L7209" s="8">
        <v>25447695.700000022</v>
      </c>
      <c r="M7209" s="8">
        <v>697710.50999999989</v>
      </c>
      <c r="N7209" s="8">
        <v>24258399.720000014</v>
      </c>
      <c r="O7209" s="8">
        <v>979610.40000000026</v>
      </c>
      <c r="P7209" s="8">
        <v>1011738.1000000003</v>
      </c>
      <c r="Q7209" s="8">
        <v>26298.130000000005</v>
      </c>
      <c r="R7209" s="8">
        <v>20769.890000000003</v>
      </c>
      <c r="S7209" s="8">
        <v>33880868.63000001</v>
      </c>
      <c r="T7209" s="8">
        <v>30422115.49000001</v>
      </c>
      <c r="U7209" s="8">
        <v>563113.20000000019</v>
      </c>
      <c r="V7209" s="8">
        <v>470793.2699999999</v>
      </c>
      <c r="W7209" s="8">
        <v>153749.11000000002</v>
      </c>
      <c r="X7209" s="8">
        <v>16027.3</v>
      </c>
      <c r="Y7209" s="8">
        <v>0.05</v>
      </c>
      <c r="Z7209" s="8">
        <v>0.03</v>
      </c>
      <c r="AA7209" s="8">
        <v>4935594.6300000036</v>
      </c>
      <c r="AB7209" s="8">
        <v>3048588.1199999996</v>
      </c>
      <c r="AC7209" s="9">
        <f t="shared" si="676"/>
        <v>1887006.510000004</v>
      </c>
      <c r="AD7209" s="5" t="str">
        <f>$C7209&amp;" "&amp;VLOOKUP(C7209,Tegevusalad!$A$1:$B$89,2,FALSE)</f>
        <v>10 TOIDUAINETE TOOTMINE</v>
      </c>
      <c r="AE7209" s="6">
        <f t="shared" si="678"/>
        <v>92812730.149999991</v>
      </c>
      <c r="AF7209" s="6">
        <f t="shared" si="679"/>
        <v>82524607.490000054</v>
      </c>
      <c r="AG7209" s="6">
        <f t="shared" si="680"/>
        <v>147039976.66999999</v>
      </c>
      <c r="AH7209" s="6">
        <f t="shared" si="681"/>
        <v>121395848.05000007</v>
      </c>
      <c r="AI7209" s="6">
        <f t="shared" si="677"/>
        <v>147023949.36999997</v>
      </c>
    </row>
    <row r="7210" spans="1:35">
      <c r="A7210" s="3">
        <v>2021</v>
      </c>
      <c r="B7210" s="3">
        <v>2</v>
      </c>
      <c r="C7210" s="4">
        <v>11</v>
      </c>
      <c r="D7210" s="3">
        <v>150</v>
      </c>
      <c r="E7210" s="8">
        <v>22646318.699999988</v>
      </c>
      <c r="F7210" s="8">
        <v>2353.56</v>
      </c>
      <c r="G7210" s="8">
        <v>4782751.1700000009</v>
      </c>
      <c r="H7210" s="8">
        <v>3261932.9300000006</v>
      </c>
      <c r="I7210" s="8">
        <v>3144372.5100000002</v>
      </c>
      <c r="J7210" s="8">
        <v>832591.20000000019</v>
      </c>
      <c r="K7210" s="8">
        <v>0</v>
      </c>
      <c r="L7210" s="8">
        <v>4529475.5799999991</v>
      </c>
      <c r="M7210" s="8">
        <v>0</v>
      </c>
      <c r="N7210" s="8">
        <v>2479282.5</v>
      </c>
      <c r="O7210" s="8">
        <v>97309.06</v>
      </c>
      <c r="P7210" s="8">
        <v>101040.98</v>
      </c>
      <c r="Q7210" s="8">
        <v>2594.36</v>
      </c>
      <c r="R7210" s="8">
        <v>6412.8400000000011</v>
      </c>
      <c r="S7210" s="8">
        <v>4577907.4299999988</v>
      </c>
      <c r="T7210" s="8">
        <v>4041744.9800000004</v>
      </c>
      <c r="U7210" s="8">
        <v>122969.14</v>
      </c>
      <c r="V7210" s="8">
        <v>465.44</v>
      </c>
      <c r="W7210" s="8">
        <v>71805.88</v>
      </c>
      <c r="X7210" s="8">
        <v>2713.16</v>
      </c>
      <c r="Y7210" s="8">
        <v>0</v>
      </c>
      <c r="Z7210" s="8">
        <v>0</v>
      </c>
      <c r="AA7210" s="8">
        <v>2153596.3499999992</v>
      </c>
      <c r="AB7210" s="8">
        <v>103403.27000000003</v>
      </c>
      <c r="AC7210" s="9">
        <f t="shared" si="676"/>
        <v>2050193.0799999991</v>
      </c>
      <c r="AD7210" s="5" t="str">
        <f>$C7210&amp;" "&amp;VLOOKUP(C7210,Tegevusalad!$A$1:$B$89,2,FALSE)</f>
        <v>11 JOOGITOOTMINE</v>
      </c>
      <c r="AE7210" s="6">
        <f t="shared" si="678"/>
        <v>17950508.849999987</v>
      </c>
      <c r="AF7210" s="6">
        <f t="shared" si="679"/>
        <v>7241520.2699999996</v>
      </c>
      <c r="AG7210" s="6">
        <f t="shared" si="680"/>
        <v>22733260.019999988</v>
      </c>
      <c r="AH7210" s="6">
        <f t="shared" si="681"/>
        <v>12428476.699999999</v>
      </c>
      <c r="AI7210" s="6">
        <f t="shared" si="677"/>
        <v>22730546.859999992</v>
      </c>
    </row>
    <row r="7211" spans="1:35">
      <c r="A7211" s="3">
        <v>2021</v>
      </c>
      <c r="B7211" s="3">
        <v>2</v>
      </c>
      <c r="C7211" s="4">
        <v>12</v>
      </c>
      <c r="D7211" s="3">
        <v>1</v>
      </c>
      <c r="E7211" s="8">
        <v>0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8">
        <v>0</v>
      </c>
      <c r="W7211" s="8">
        <v>0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9">
        <f t="shared" si="676"/>
        <v>0</v>
      </c>
      <c r="AD7211" s="5" t="str">
        <f>$C7211&amp;" "&amp;VLOOKUP(C7211,Tegevusalad!$A$1:$B$89,2,FALSE)</f>
        <v>12 TUBAKATOODETE TOOTMINE</v>
      </c>
      <c r="AE7211" s="6">
        <f t="shared" si="678"/>
        <v>0</v>
      </c>
      <c r="AF7211" s="6">
        <f t="shared" si="679"/>
        <v>0</v>
      </c>
      <c r="AG7211" s="6">
        <f t="shared" si="680"/>
        <v>0</v>
      </c>
      <c r="AH7211" s="6">
        <f t="shared" si="681"/>
        <v>0</v>
      </c>
      <c r="AI7211" s="6">
        <f t="shared" si="677"/>
        <v>0</v>
      </c>
    </row>
    <row r="7212" spans="1:35">
      <c r="A7212" s="3">
        <v>2021</v>
      </c>
      <c r="B7212" s="3">
        <v>2</v>
      </c>
      <c r="C7212" s="4">
        <v>13</v>
      </c>
      <c r="D7212" s="3">
        <v>273</v>
      </c>
      <c r="E7212" s="8">
        <v>14725672.629999993</v>
      </c>
      <c r="F7212" s="8">
        <v>0</v>
      </c>
      <c r="G7212" s="8">
        <v>23265993.829999991</v>
      </c>
      <c r="H7212" s="8">
        <v>18138665.489999995</v>
      </c>
      <c r="I7212" s="8">
        <v>16841207.060000002</v>
      </c>
      <c r="J7212" s="8">
        <v>4972794.66</v>
      </c>
      <c r="K7212" s="8">
        <v>0</v>
      </c>
      <c r="L7212" s="8">
        <v>2945134.57</v>
      </c>
      <c r="M7212" s="8">
        <v>608860.99</v>
      </c>
      <c r="N7212" s="8">
        <v>4202796.6999999983</v>
      </c>
      <c r="O7212" s="8">
        <v>747098.15000000014</v>
      </c>
      <c r="P7212" s="8">
        <v>57912.950000000004</v>
      </c>
      <c r="Q7212" s="8">
        <v>8187.3199999999979</v>
      </c>
      <c r="R7212" s="8">
        <v>6514.9199999999992</v>
      </c>
      <c r="S7212" s="8">
        <v>9109951.0099999961</v>
      </c>
      <c r="T7212" s="8">
        <v>8540076.3399999999</v>
      </c>
      <c r="U7212" s="8">
        <v>64891.93</v>
      </c>
      <c r="V7212" s="8">
        <v>786.9</v>
      </c>
      <c r="W7212" s="8">
        <v>6024.22</v>
      </c>
      <c r="X7212" s="8">
        <v>112.2</v>
      </c>
      <c r="Y7212" s="8">
        <v>12.17</v>
      </c>
      <c r="Z7212" s="8">
        <v>0</v>
      </c>
      <c r="AA7212" s="8">
        <v>534072.0199999999</v>
      </c>
      <c r="AB7212" s="8">
        <v>1182860.99</v>
      </c>
      <c r="AC7212" s="9">
        <f t="shared" si="676"/>
        <v>-648788.97000000009</v>
      </c>
      <c r="AD7212" s="5" t="str">
        <f>$C7212&amp;" "&amp;VLOOKUP(C7212,Tegevusalad!$A$1:$B$89,2,FALSE)</f>
        <v>13 TEKSTIILITOOTMINE</v>
      </c>
      <c r="AE7212" s="6">
        <f t="shared" si="678"/>
        <v>5550941.8899999969</v>
      </c>
      <c r="AF7212" s="6">
        <f t="shared" si="679"/>
        <v>8137011.3099999903</v>
      </c>
      <c r="AG7212" s="6">
        <f t="shared" si="680"/>
        <v>28816935.719999991</v>
      </c>
      <c r="AH7212" s="6">
        <f t="shared" si="681"/>
        <v>21046558.09999999</v>
      </c>
      <c r="AI7212" s="6">
        <f t="shared" si="677"/>
        <v>28816823.519999988</v>
      </c>
    </row>
    <row r="7213" spans="1:35">
      <c r="A7213" s="3">
        <v>2021</v>
      </c>
      <c r="B7213" s="3">
        <v>2</v>
      </c>
      <c r="C7213" s="4">
        <v>14</v>
      </c>
      <c r="D7213" s="3">
        <v>337</v>
      </c>
      <c r="E7213" s="8">
        <v>6641323.589999998</v>
      </c>
      <c r="F7213" s="8">
        <v>0</v>
      </c>
      <c r="G7213" s="8">
        <v>7346001.8900000006</v>
      </c>
      <c r="H7213" s="8">
        <v>5441344.7299999986</v>
      </c>
      <c r="I7213" s="8">
        <v>3188987.4400000004</v>
      </c>
      <c r="J7213" s="8">
        <v>1743349.0899999999</v>
      </c>
      <c r="K7213" s="8">
        <v>66.210000000000008</v>
      </c>
      <c r="L7213" s="8">
        <v>1328264.7500000002</v>
      </c>
      <c r="M7213" s="8">
        <v>56763.900000000009</v>
      </c>
      <c r="N7213" s="8">
        <v>1395412.4499999997</v>
      </c>
      <c r="O7213" s="8">
        <v>198263.98000000004</v>
      </c>
      <c r="P7213" s="8">
        <v>19941.539999999997</v>
      </c>
      <c r="Q7213" s="8">
        <v>1402.6699999999998</v>
      </c>
      <c r="R7213" s="8">
        <v>5970.42</v>
      </c>
      <c r="S7213" s="8">
        <v>2619974.71</v>
      </c>
      <c r="T7213" s="8">
        <v>2209543.3699999982</v>
      </c>
      <c r="U7213" s="8">
        <v>147.92000000000002</v>
      </c>
      <c r="V7213" s="8">
        <v>25</v>
      </c>
      <c r="W7213" s="8">
        <v>7014.8600000000006</v>
      </c>
      <c r="X7213" s="8">
        <v>0</v>
      </c>
      <c r="Y7213" s="8">
        <v>0.05</v>
      </c>
      <c r="Z7213" s="8">
        <v>0</v>
      </c>
      <c r="AA7213" s="8">
        <v>336168.08000000007</v>
      </c>
      <c r="AB7213" s="8">
        <v>346551.83000000025</v>
      </c>
      <c r="AC7213" s="9">
        <f t="shared" si="676"/>
        <v>-10383.750000000175</v>
      </c>
      <c r="AD7213" s="5" t="str">
        <f>$C7213&amp;" "&amp;VLOOKUP(C7213,Tegevusalad!$A$1:$B$89,2,FALSE)</f>
        <v>14 RÕIVATOOTMINE</v>
      </c>
      <c r="AE7213" s="6">
        <f t="shared" si="678"/>
        <v>4021200.9599999981</v>
      </c>
      <c r="AF7213" s="6">
        <f t="shared" si="679"/>
        <v>3395496.8199999984</v>
      </c>
      <c r="AG7213" s="6">
        <f t="shared" si="680"/>
        <v>11367202.849999998</v>
      </c>
      <c r="AH7213" s="6">
        <f t="shared" si="681"/>
        <v>7006914.3499999978</v>
      </c>
      <c r="AI7213" s="6">
        <f t="shared" si="677"/>
        <v>11367202.849999998</v>
      </c>
    </row>
    <row r="7214" spans="1:35">
      <c r="A7214" s="3">
        <v>2021</v>
      </c>
      <c r="B7214" s="3">
        <v>2</v>
      </c>
      <c r="C7214" s="4">
        <v>15</v>
      </c>
      <c r="D7214" s="3">
        <v>69</v>
      </c>
      <c r="E7214" s="8">
        <v>1050412.47</v>
      </c>
      <c r="F7214" s="8">
        <v>0</v>
      </c>
      <c r="G7214" s="8">
        <v>1335876.4899999998</v>
      </c>
      <c r="H7214" s="8">
        <v>749591.07</v>
      </c>
      <c r="I7214" s="8">
        <v>358004.44</v>
      </c>
      <c r="J7214" s="8">
        <v>322888.42</v>
      </c>
      <c r="K7214" s="8">
        <v>0</v>
      </c>
      <c r="L7214" s="8">
        <v>210082.49999999997</v>
      </c>
      <c r="M7214" s="8">
        <v>0</v>
      </c>
      <c r="N7214" s="8">
        <v>256481.87999999998</v>
      </c>
      <c r="O7214" s="8">
        <v>19534.059999999998</v>
      </c>
      <c r="P7214" s="8">
        <v>1712.39</v>
      </c>
      <c r="Q7214" s="8">
        <v>788.97000000000014</v>
      </c>
      <c r="R7214" s="8">
        <v>331.07000000000005</v>
      </c>
      <c r="S7214" s="8">
        <v>536411.55000000005</v>
      </c>
      <c r="T7214" s="8">
        <v>484109.7900000001</v>
      </c>
      <c r="U7214" s="8">
        <v>72.94</v>
      </c>
      <c r="V7214" s="8">
        <v>0</v>
      </c>
      <c r="W7214" s="8">
        <v>127410.94</v>
      </c>
      <c r="X7214" s="8">
        <v>106.93</v>
      </c>
      <c r="Y7214" s="8">
        <v>0</v>
      </c>
      <c r="Z7214" s="8">
        <v>0</v>
      </c>
      <c r="AA7214" s="8">
        <v>41117.410000000003</v>
      </c>
      <c r="AB7214" s="8">
        <v>87516.790000000023</v>
      </c>
      <c r="AC7214" s="9">
        <f t="shared" si="676"/>
        <v>-46399.380000000019</v>
      </c>
      <c r="AD7214" s="5" t="str">
        <f>$C7214&amp;" "&amp;VLOOKUP(C7214,Tegevusalad!$A$1:$B$89,2,FALSE)</f>
        <v>15 NAHATÖÖTLEMINE JA NAHKTOODETE TOOTMINE</v>
      </c>
      <c r="AE7214" s="6">
        <f t="shared" si="678"/>
        <v>514034.90999999992</v>
      </c>
      <c r="AF7214" s="6">
        <f t="shared" si="679"/>
        <v>649909.96</v>
      </c>
      <c r="AG7214" s="6">
        <f t="shared" si="680"/>
        <v>1849911.4000000001</v>
      </c>
      <c r="AH7214" s="6">
        <f t="shared" si="681"/>
        <v>1284064.7499999998</v>
      </c>
      <c r="AI7214" s="6">
        <f t="shared" si="677"/>
        <v>1849804.47</v>
      </c>
    </row>
    <row r="7215" spans="1:35">
      <c r="A7215" s="3">
        <v>2021</v>
      </c>
      <c r="B7215" s="3">
        <v>2</v>
      </c>
      <c r="C7215" s="4">
        <v>16</v>
      </c>
      <c r="D7215" s="3">
        <v>1174</v>
      </c>
      <c r="E7215" s="8">
        <v>136652789.81999993</v>
      </c>
      <c r="F7215" s="8">
        <v>3122.47</v>
      </c>
      <c r="G7215" s="8">
        <v>140270937.16000012</v>
      </c>
      <c r="H7215" s="8">
        <v>101613486.35000004</v>
      </c>
      <c r="I7215" s="8">
        <v>99053029.350000054</v>
      </c>
      <c r="J7215" s="8">
        <v>38307646.450000003</v>
      </c>
      <c r="K7215" s="8">
        <v>337978.45</v>
      </c>
      <c r="L7215" s="8">
        <v>27330839.039999973</v>
      </c>
      <c r="M7215" s="8">
        <v>1129128.1099999999</v>
      </c>
      <c r="N7215" s="8">
        <v>38336972.350000016</v>
      </c>
      <c r="O7215" s="8">
        <v>2318600.75</v>
      </c>
      <c r="P7215" s="8">
        <v>1588142.1300000011</v>
      </c>
      <c r="Q7215" s="8">
        <v>35341.130000000019</v>
      </c>
      <c r="R7215" s="8">
        <v>24879.369999999995</v>
      </c>
      <c r="S7215" s="8">
        <v>39603773.82</v>
      </c>
      <c r="T7215" s="8">
        <v>34292542.809999995</v>
      </c>
      <c r="U7215" s="8">
        <v>441130.59999999992</v>
      </c>
      <c r="V7215" s="8">
        <v>121824.36000000003</v>
      </c>
      <c r="W7215" s="8">
        <v>323375.44000000012</v>
      </c>
      <c r="X7215" s="8">
        <v>207832.08999999997</v>
      </c>
      <c r="Y7215" s="8">
        <v>0.01</v>
      </c>
      <c r="Z7215" s="8">
        <v>6.0000000000000005E-2</v>
      </c>
      <c r="AA7215" s="8">
        <v>3630313.8600000003</v>
      </c>
      <c r="AB7215" s="8">
        <v>13507319.110000007</v>
      </c>
      <c r="AC7215" s="9">
        <f t="shared" si="676"/>
        <v>-9877005.2500000075</v>
      </c>
      <c r="AD7215" s="5" t="str">
        <f>$C7215&amp;" "&amp;VLOOKUP(C7215,Tegevusalad!$A$1:$B$89,2,FALSE)</f>
        <v>16 PUIDUTÖÖTLEMINE NING PUIT- JA KORKTOODETE TOOTMINE, V.A MÖÖBEL; ÕLEST JA PUNUMISMATERJALIST TOODETE TOOTMINE</v>
      </c>
      <c r="AE7215" s="6">
        <f t="shared" si="678"/>
        <v>96818839.959999934</v>
      </c>
      <c r="AF7215" s="6">
        <f t="shared" si="679"/>
        <v>140293174.79000005</v>
      </c>
      <c r="AG7215" s="6">
        <f t="shared" si="680"/>
        <v>237089777.12</v>
      </c>
      <c r="AH7215" s="6">
        <f t="shared" si="681"/>
        <v>191809258.60000005</v>
      </c>
      <c r="AI7215" s="6">
        <f t="shared" si="677"/>
        <v>236881945.03000003</v>
      </c>
    </row>
    <row r="7216" spans="1:35">
      <c r="A7216" s="3">
        <v>2021</v>
      </c>
      <c r="B7216" s="3">
        <v>2</v>
      </c>
      <c r="C7216" s="4">
        <v>17</v>
      </c>
      <c r="D7216" s="3">
        <v>59</v>
      </c>
      <c r="E7216" s="8">
        <v>9583904.2000000011</v>
      </c>
      <c r="F7216" s="8">
        <v>0</v>
      </c>
      <c r="G7216" s="8">
        <v>14607078.739999998</v>
      </c>
      <c r="H7216" s="8">
        <v>8602174.4300000016</v>
      </c>
      <c r="I7216" s="8">
        <v>8885678.5300000012</v>
      </c>
      <c r="J7216" s="8">
        <v>5215519.46</v>
      </c>
      <c r="K7216" s="8">
        <v>0</v>
      </c>
      <c r="L7216" s="8">
        <v>1916780.8600000003</v>
      </c>
      <c r="M7216" s="8">
        <v>59268.05</v>
      </c>
      <c r="N7216" s="8">
        <v>2929556.32</v>
      </c>
      <c r="O7216" s="8">
        <v>192340.47999999998</v>
      </c>
      <c r="P7216" s="8">
        <v>22639.759999999995</v>
      </c>
      <c r="Q7216" s="8">
        <v>648.81999999999994</v>
      </c>
      <c r="R7216" s="8">
        <v>2345.2400000000007</v>
      </c>
      <c r="S7216" s="8">
        <v>4887802.0100000007</v>
      </c>
      <c r="T7216" s="8">
        <v>4040357.6400000006</v>
      </c>
      <c r="U7216" s="8">
        <v>49177.939999999995</v>
      </c>
      <c r="V7216" s="8">
        <v>2195.6099999999997</v>
      </c>
      <c r="W7216" s="8">
        <v>0</v>
      </c>
      <c r="X7216" s="8">
        <v>4321.26</v>
      </c>
      <c r="Y7216" s="8">
        <v>0</v>
      </c>
      <c r="Z7216" s="8">
        <v>0</v>
      </c>
      <c r="AA7216" s="8">
        <v>421066.0500000001</v>
      </c>
      <c r="AB7216" s="8">
        <v>1374573.46</v>
      </c>
      <c r="AC7216" s="9">
        <f t="shared" si="676"/>
        <v>-953507.40999999992</v>
      </c>
      <c r="AD7216" s="5" t="str">
        <f>$C7216&amp;" "&amp;VLOOKUP(C7216,Tegevusalad!$A$1:$B$89,2,FALSE)</f>
        <v>17 PABERI JA PABERTOODETE TOOTMINE</v>
      </c>
      <c r="AE7216" s="6">
        <f t="shared" si="678"/>
        <v>4651245.51</v>
      </c>
      <c r="AF7216" s="6">
        <f t="shared" si="679"/>
        <v>8763021.0600000005</v>
      </c>
      <c r="AG7216" s="6">
        <f t="shared" si="680"/>
        <v>19258324.25</v>
      </c>
      <c r="AH7216" s="6">
        <f t="shared" si="681"/>
        <v>14659507.799999999</v>
      </c>
      <c r="AI7216" s="6">
        <f t="shared" si="677"/>
        <v>19254002.989999995</v>
      </c>
    </row>
    <row r="7217" spans="1:35">
      <c r="A7217" s="3">
        <v>2021</v>
      </c>
      <c r="B7217" s="3">
        <v>2</v>
      </c>
      <c r="C7217" s="4">
        <v>18</v>
      </c>
      <c r="D7217" s="3">
        <v>340</v>
      </c>
      <c r="E7217" s="8">
        <v>12041860.459999997</v>
      </c>
      <c r="F7217" s="8">
        <v>97809.859999999986</v>
      </c>
      <c r="G7217" s="8">
        <v>6650491.9099999983</v>
      </c>
      <c r="H7217" s="8">
        <v>5799051.2599999998</v>
      </c>
      <c r="I7217" s="8">
        <v>4470012.2999999989</v>
      </c>
      <c r="J7217" s="8">
        <v>544850.43999999994</v>
      </c>
      <c r="K7217" s="8">
        <v>0</v>
      </c>
      <c r="L7217" s="8">
        <v>2417174.9899999988</v>
      </c>
      <c r="M7217" s="8">
        <v>0</v>
      </c>
      <c r="N7217" s="8">
        <v>2175475.9999999972</v>
      </c>
      <c r="O7217" s="8">
        <v>14959.6</v>
      </c>
      <c r="P7217" s="8">
        <v>305955.95</v>
      </c>
      <c r="Q7217" s="8">
        <v>4367.510000000002</v>
      </c>
      <c r="R7217" s="8">
        <v>4645.9900000000007</v>
      </c>
      <c r="S7217" s="8">
        <v>3773601.5400000019</v>
      </c>
      <c r="T7217" s="8">
        <v>3464394.2300000009</v>
      </c>
      <c r="U7217" s="8">
        <v>7961.66</v>
      </c>
      <c r="V7217" s="8">
        <v>739.13</v>
      </c>
      <c r="W7217" s="8">
        <v>18275.62</v>
      </c>
      <c r="X7217" s="8">
        <v>186014.80999999997</v>
      </c>
      <c r="Y7217" s="8">
        <v>0</v>
      </c>
      <c r="Z7217" s="8">
        <v>0</v>
      </c>
      <c r="AA7217" s="8">
        <v>620218.1599999998</v>
      </c>
      <c r="AB7217" s="8">
        <v>378519.16999999993</v>
      </c>
      <c r="AC7217" s="9">
        <f t="shared" si="676"/>
        <v>241698.98999999987</v>
      </c>
      <c r="AD7217" s="5" t="str">
        <f>$C7217&amp;" "&amp;VLOOKUP(C7217,Tegevusalad!$A$1:$B$89,2,FALSE)</f>
        <v>18 TRÜKINDUS JA SALVESTISTE PALJUNDUS</v>
      </c>
      <c r="AE7217" s="6">
        <f t="shared" si="678"/>
        <v>8544121.929999996</v>
      </c>
      <c r="AF7217" s="6">
        <f t="shared" si="679"/>
        <v>7044987.8799999841</v>
      </c>
      <c r="AG7217" s="6">
        <f t="shared" si="680"/>
        <v>15194613.839999992</v>
      </c>
      <c r="AH7217" s="6">
        <f t="shared" si="681"/>
        <v>10900609.949999986</v>
      </c>
      <c r="AI7217" s="6">
        <f t="shared" si="677"/>
        <v>15008599.029999994</v>
      </c>
    </row>
    <row r="7218" spans="1:35">
      <c r="A7218" s="3">
        <v>2021</v>
      </c>
      <c r="B7218" s="3">
        <v>2</v>
      </c>
      <c r="C7218" s="4">
        <v>19</v>
      </c>
      <c r="D7218" s="3">
        <v>7</v>
      </c>
      <c r="E7218" s="8">
        <v>3014153.4699999997</v>
      </c>
      <c r="F7218" s="8">
        <v>0</v>
      </c>
      <c r="G7218" s="8">
        <v>2715794.21</v>
      </c>
      <c r="H7218" s="8">
        <v>452362.94</v>
      </c>
      <c r="I7218" s="8">
        <v>452362.94</v>
      </c>
      <c r="J7218" s="8">
        <v>32287.08</v>
      </c>
      <c r="K7218" s="8">
        <v>0</v>
      </c>
      <c r="L7218" s="8">
        <v>602830.68999999994</v>
      </c>
      <c r="M7218" s="8">
        <v>0</v>
      </c>
      <c r="N7218" s="8">
        <v>823466.1399999999</v>
      </c>
      <c r="O7218" s="8">
        <v>0</v>
      </c>
      <c r="P7218" s="8">
        <v>42360.98</v>
      </c>
      <c r="Q7218" s="8">
        <v>88.41</v>
      </c>
      <c r="R7218" s="8">
        <v>1889.49</v>
      </c>
      <c r="S7218" s="8">
        <v>2718150.05</v>
      </c>
      <c r="T7218" s="8">
        <v>2716684.1799999997</v>
      </c>
      <c r="U7218" s="8">
        <v>25720.78</v>
      </c>
      <c r="V7218" s="8">
        <v>25720.78</v>
      </c>
      <c r="W7218" s="8">
        <v>23143.08</v>
      </c>
      <c r="X7218" s="8">
        <v>0</v>
      </c>
      <c r="Y7218" s="8">
        <v>96.81</v>
      </c>
      <c r="Z7218" s="8">
        <v>0</v>
      </c>
      <c r="AA7218" s="8">
        <v>282.81</v>
      </c>
      <c r="AB7218" s="8">
        <v>220821.45</v>
      </c>
      <c r="AC7218" s="9">
        <f t="shared" si="676"/>
        <v>-220538.64</v>
      </c>
      <c r="AD7218" s="5" t="str">
        <f>$C7218&amp;" "&amp;VLOOKUP(C7218,Tegevusalad!$A$1:$B$89,2,FALSE)</f>
        <v>19 KOKSI JA PUHASTATUD NAFTATOODETE TOOTMINE</v>
      </c>
      <c r="AE7218" s="6">
        <f t="shared" si="678"/>
        <v>270282.64000000013</v>
      </c>
      <c r="AF7218" s="6">
        <f t="shared" si="679"/>
        <v>1408628.0999999996</v>
      </c>
      <c r="AG7218" s="6">
        <f t="shared" si="680"/>
        <v>2986076.85</v>
      </c>
      <c r="AH7218" s="6">
        <f t="shared" si="681"/>
        <v>4126778.1499999994</v>
      </c>
      <c r="AI7218" s="6">
        <f t="shared" si="677"/>
        <v>2986076.85</v>
      </c>
    </row>
    <row r="7219" spans="1:35">
      <c r="A7219" s="3">
        <v>2021</v>
      </c>
      <c r="B7219" s="3">
        <v>2</v>
      </c>
      <c r="C7219" s="4">
        <v>20</v>
      </c>
      <c r="D7219" s="3">
        <v>142</v>
      </c>
      <c r="E7219" s="8">
        <v>30970306.370000008</v>
      </c>
      <c r="F7219" s="8">
        <v>185.72</v>
      </c>
      <c r="G7219" s="8">
        <v>42420851.329999991</v>
      </c>
      <c r="H7219" s="8">
        <v>22113968.700000003</v>
      </c>
      <c r="I7219" s="8">
        <v>21190213.330000006</v>
      </c>
      <c r="J7219" s="8">
        <v>19986571.070000004</v>
      </c>
      <c r="K7219" s="8">
        <v>0</v>
      </c>
      <c r="L7219" s="8">
        <v>6194077.950000003</v>
      </c>
      <c r="M7219" s="8">
        <v>204819.73</v>
      </c>
      <c r="N7219" s="8">
        <v>7676754.6000000006</v>
      </c>
      <c r="O7219" s="8">
        <v>968167.20999999985</v>
      </c>
      <c r="P7219" s="8">
        <v>267821.58999999997</v>
      </c>
      <c r="Q7219" s="8">
        <v>4056.57</v>
      </c>
      <c r="R7219" s="8">
        <v>5215.1499999999996</v>
      </c>
      <c r="S7219" s="8">
        <v>18258141.710000001</v>
      </c>
      <c r="T7219" s="8">
        <v>16206242.840000002</v>
      </c>
      <c r="U7219" s="8">
        <v>449442.72000000003</v>
      </c>
      <c r="V7219" s="8">
        <v>6436.1699999999992</v>
      </c>
      <c r="W7219" s="8">
        <v>16220.56</v>
      </c>
      <c r="X7219" s="8">
        <v>4922.3100000000004</v>
      </c>
      <c r="Y7219" s="8">
        <v>0.03</v>
      </c>
      <c r="Z7219" s="8">
        <v>0</v>
      </c>
      <c r="AA7219" s="8">
        <v>944384.52999999991</v>
      </c>
      <c r="AB7219" s="8">
        <v>2222241.4200000004</v>
      </c>
      <c r="AC7219" s="9">
        <f t="shared" si="676"/>
        <v>-1277856.8900000006</v>
      </c>
      <c r="AD7219" s="5" t="str">
        <f>$C7219&amp;" "&amp;VLOOKUP(C7219,Tegevusalad!$A$1:$B$89,2,FALSE)</f>
        <v>20 KEMIKAALIDE JA KEEMIATOODETE TOOTMINE</v>
      </c>
      <c r="AE7219" s="6">
        <f t="shared" si="678"/>
        <v>12267829.970000006</v>
      </c>
      <c r="AF7219" s="6">
        <f t="shared" si="679"/>
        <v>14867864.440000001</v>
      </c>
      <c r="AG7219" s="6">
        <f t="shared" si="680"/>
        <v>54688681.300000004</v>
      </c>
      <c r="AH7219" s="6">
        <f t="shared" si="681"/>
        <v>38409848.75</v>
      </c>
      <c r="AI7219" s="6">
        <f t="shared" si="677"/>
        <v>54683758.990000002</v>
      </c>
    </row>
    <row r="7220" spans="1:35">
      <c r="A7220" s="3">
        <v>2021</v>
      </c>
      <c r="B7220" s="3">
        <v>2</v>
      </c>
      <c r="C7220" s="4">
        <v>21</v>
      </c>
      <c r="D7220" s="3">
        <v>18</v>
      </c>
      <c r="E7220" s="8">
        <v>1490314.07</v>
      </c>
      <c r="F7220" s="8">
        <v>237191.83000000002</v>
      </c>
      <c r="G7220" s="8">
        <v>4403660.57</v>
      </c>
      <c r="H7220" s="8">
        <v>3023062.0999999996</v>
      </c>
      <c r="I7220" s="8">
        <v>2876524.53</v>
      </c>
      <c r="J7220" s="8">
        <v>1165578.1200000001</v>
      </c>
      <c r="K7220" s="8">
        <v>0</v>
      </c>
      <c r="L7220" s="8">
        <v>319410.07000000007</v>
      </c>
      <c r="M7220" s="8">
        <v>105671.95000000001</v>
      </c>
      <c r="N7220" s="8">
        <v>633126.39999999991</v>
      </c>
      <c r="O7220" s="8">
        <v>138332.76999999999</v>
      </c>
      <c r="P7220" s="8">
        <v>35158.49</v>
      </c>
      <c r="Q7220" s="8">
        <v>218.75</v>
      </c>
      <c r="R7220" s="8">
        <v>1164.9199999999998</v>
      </c>
      <c r="S7220" s="8">
        <v>1303625.1900000002</v>
      </c>
      <c r="T7220" s="8">
        <v>1240135.69</v>
      </c>
      <c r="U7220" s="8">
        <v>1714.4</v>
      </c>
      <c r="V7220" s="8">
        <v>316.35000000000002</v>
      </c>
      <c r="W7220" s="8">
        <v>8438.36</v>
      </c>
      <c r="X7220" s="8">
        <v>0</v>
      </c>
      <c r="Y7220" s="8">
        <v>0</v>
      </c>
      <c r="Z7220" s="8">
        <v>0.04</v>
      </c>
      <c r="AA7220" s="8">
        <v>19896.940000000002</v>
      </c>
      <c r="AB7220" s="8">
        <v>227941.36000000002</v>
      </c>
      <c r="AC7220" s="9">
        <f t="shared" si="676"/>
        <v>-208044.42</v>
      </c>
      <c r="AD7220" s="5" t="str">
        <f>$C7220&amp;" "&amp;VLOOKUP(C7220,Tegevusalad!$A$1:$B$89,2,FALSE)</f>
        <v>21 PÕHIFARMAATSIATOODETE JA RAVIMPREPARAATIDE TOOTMINE</v>
      </c>
      <c r="AE7220" s="6">
        <f t="shared" si="678"/>
        <v>422166.31000000006</v>
      </c>
      <c r="AF7220" s="6">
        <f t="shared" si="679"/>
        <v>1174769.5099999993</v>
      </c>
      <c r="AG7220" s="6">
        <f t="shared" si="680"/>
        <v>4825826.8800000008</v>
      </c>
      <c r="AH7220" s="6">
        <f t="shared" si="681"/>
        <v>3171456.5999999996</v>
      </c>
      <c r="AI7220" s="6">
        <f t="shared" si="677"/>
        <v>4825826.8800000008</v>
      </c>
    </row>
    <row r="7221" spans="1:35">
      <c r="A7221" s="3">
        <v>2021</v>
      </c>
      <c r="B7221" s="3">
        <v>2</v>
      </c>
      <c r="C7221" s="4">
        <v>22</v>
      </c>
      <c r="D7221" s="3">
        <v>214</v>
      </c>
      <c r="E7221" s="8">
        <v>28388646.700000025</v>
      </c>
      <c r="F7221" s="8">
        <v>-2</v>
      </c>
      <c r="G7221" s="8">
        <v>28498641.690000001</v>
      </c>
      <c r="H7221" s="8">
        <v>18590502.760000002</v>
      </c>
      <c r="I7221" s="8">
        <v>17576768.239999998</v>
      </c>
      <c r="J7221" s="8">
        <v>5390735.1499999994</v>
      </c>
      <c r="K7221" s="8">
        <v>0</v>
      </c>
      <c r="L7221" s="8">
        <v>5677729.1099999985</v>
      </c>
      <c r="M7221" s="8">
        <v>347886.02999999997</v>
      </c>
      <c r="N7221" s="8">
        <v>5593603.3199999984</v>
      </c>
      <c r="O7221" s="8">
        <v>469937.91000000003</v>
      </c>
      <c r="P7221" s="8">
        <v>129867.68000000001</v>
      </c>
      <c r="Q7221" s="8">
        <v>8471.1999999999971</v>
      </c>
      <c r="R7221" s="8">
        <v>7633.8500000000022</v>
      </c>
      <c r="S7221" s="8">
        <v>15741400.869999994</v>
      </c>
      <c r="T7221" s="8">
        <v>15207178.280000001</v>
      </c>
      <c r="U7221" s="8">
        <v>225366.78</v>
      </c>
      <c r="V7221" s="8">
        <v>12676.57</v>
      </c>
      <c r="W7221" s="8">
        <v>23367.27</v>
      </c>
      <c r="X7221" s="8">
        <v>6414.84</v>
      </c>
      <c r="Y7221" s="8">
        <v>0</v>
      </c>
      <c r="Z7221" s="8">
        <v>0</v>
      </c>
      <c r="AA7221" s="8">
        <v>1303019.6499999997</v>
      </c>
      <c r="AB7221" s="8">
        <v>871007.83000000007</v>
      </c>
      <c r="AC7221" s="9">
        <f t="shared" si="676"/>
        <v>432011.8199999996</v>
      </c>
      <c r="AD7221" s="5" t="str">
        <f>$C7221&amp;" "&amp;VLOOKUP(C7221,Tegevusalad!$A$1:$B$89,2,FALSE)</f>
        <v>22 KUMMI- JA PLASTTOODETE TOOTMINE</v>
      </c>
      <c r="AE7221" s="6">
        <f t="shared" si="678"/>
        <v>12428291.890000032</v>
      </c>
      <c r="AF7221" s="6">
        <f t="shared" si="679"/>
        <v>9702405.2199999951</v>
      </c>
      <c r="AG7221" s="6">
        <f t="shared" si="680"/>
        <v>40926933.580000043</v>
      </c>
      <c r="AH7221" s="6">
        <f t="shared" si="681"/>
        <v>28006185.84999999</v>
      </c>
      <c r="AI7221" s="6">
        <f t="shared" si="677"/>
        <v>40920518.740000039</v>
      </c>
    </row>
    <row r="7222" spans="1:35">
      <c r="A7222" s="3">
        <v>2021</v>
      </c>
      <c r="B7222" s="3">
        <v>2</v>
      </c>
      <c r="C7222" s="4">
        <v>23</v>
      </c>
      <c r="D7222" s="3">
        <v>256</v>
      </c>
      <c r="E7222" s="8">
        <v>32641691.319999997</v>
      </c>
      <c r="F7222" s="8">
        <v>1255.17</v>
      </c>
      <c r="G7222" s="8">
        <v>15495439.710000001</v>
      </c>
      <c r="H7222" s="8">
        <v>14174161.460000003</v>
      </c>
      <c r="I7222" s="8">
        <v>13201637.580000002</v>
      </c>
      <c r="J7222" s="8">
        <v>1135371.92</v>
      </c>
      <c r="K7222" s="8">
        <v>0</v>
      </c>
      <c r="L7222" s="8">
        <v>6528451.2500000009</v>
      </c>
      <c r="M7222" s="8">
        <v>19437.57</v>
      </c>
      <c r="N7222" s="8">
        <v>6491854.7200000007</v>
      </c>
      <c r="O7222" s="8">
        <v>424820.51</v>
      </c>
      <c r="P7222" s="8">
        <v>188179.06999999998</v>
      </c>
      <c r="Q7222" s="8">
        <v>13756.420000000004</v>
      </c>
      <c r="R7222" s="8">
        <v>9850.8700000000008</v>
      </c>
      <c r="S7222" s="8">
        <v>9426452.0099999998</v>
      </c>
      <c r="T7222" s="8">
        <v>8255211.3200000003</v>
      </c>
      <c r="U7222" s="8">
        <v>1987937.1700000006</v>
      </c>
      <c r="V7222" s="8">
        <v>1121729.2200000002</v>
      </c>
      <c r="W7222" s="8">
        <v>25585.879999999997</v>
      </c>
      <c r="X7222" s="8">
        <v>226054.50000000003</v>
      </c>
      <c r="Y7222" s="8">
        <v>0</v>
      </c>
      <c r="Z7222" s="8">
        <v>0.01</v>
      </c>
      <c r="AA7222" s="8">
        <v>1318330.6300000001</v>
      </c>
      <c r="AB7222" s="8">
        <v>1262296.5400000003</v>
      </c>
      <c r="AC7222" s="9">
        <f t="shared" si="676"/>
        <v>56034.089999999851</v>
      </c>
      <c r="AD7222" s="5" t="str">
        <f>$C7222&amp;" "&amp;VLOOKUP(C7222,Tegevusalad!$A$1:$B$89,2,FALSE)</f>
        <v>23 MUUDE MITTEMETALSETEST MINERAALIDEST TOODETE TOOTMINE</v>
      </c>
      <c r="AE7222" s="6">
        <f t="shared" si="678"/>
        <v>21454611.809999999</v>
      </c>
      <c r="AF7222" s="6">
        <f t="shared" si="679"/>
        <v>20091765.440000001</v>
      </c>
      <c r="AG7222" s="6">
        <f t="shared" si="680"/>
        <v>36950051.520000003</v>
      </c>
      <c r="AH7222" s="6">
        <f t="shared" si="681"/>
        <v>32508527.950000003</v>
      </c>
      <c r="AI7222" s="6">
        <f t="shared" si="677"/>
        <v>36723997.020000003</v>
      </c>
    </row>
    <row r="7223" spans="1:35">
      <c r="A7223" s="3">
        <v>2021</v>
      </c>
      <c r="B7223" s="3">
        <v>2</v>
      </c>
      <c r="C7223" s="4">
        <v>24</v>
      </c>
      <c r="D7223" s="3">
        <v>26</v>
      </c>
      <c r="E7223" s="8">
        <v>2718008.14</v>
      </c>
      <c r="F7223" s="8">
        <v>0</v>
      </c>
      <c r="G7223" s="8">
        <v>3924135.97</v>
      </c>
      <c r="H7223" s="8">
        <v>3389602</v>
      </c>
      <c r="I7223" s="8">
        <v>3313596.93</v>
      </c>
      <c r="J7223" s="8">
        <v>517953.68</v>
      </c>
      <c r="K7223" s="8">
        <v>0</v>
      </c>
      <c r="L7223" s="8">
        <v>543601.63</v>
      </c>
      <c r="M7223" s="8">
        <v>168324.06</v>
      </c>
      <c r="N7223" s="8">
        <v>899303.46999999986</v>
      </c>
      <c r="O7223" s="8">
        <v>170616.45</v>
      </c>
      <c r="P7223" s="8">
        <v>44552.5</v>
      </c>
      <c r="Q7223" s="8">
        <v>900.32999999999993</v>
      </c>
      <c r="R7223" s="8">
        <v>419.6</v>
      </c>
      <c r="S7223" s="8">
        <v>1202100.73</v>
      </c>
      <c r="T7223" s="8">
        <v>1122786.93</v>
      </c>
      <c r="U7223" s="8">
        <v>567225.41</v>
      </c>
      <c r="V7223" s="8">
        <v>560144.11</v>
      </c>
      <c r="W7223" s="8">
        <v>21513</v>
      </c>
      <c r="X7223" s="8">
        <v>317824.75000000006</v>
      </c>
      <c r="Y7223" s="8">
        <v>0</v>
      </c>
      <c r="Z7223" s="8">
        <v>0</v>
      </c>
      <c r="AA7223" s="8">
        <v>53887.38</v>
      </c>
      <c r="AB7223" s="8">
        <v>241265.16000000003</v>
      </c>
      <c r="AC7223" s="9">
        <f t="shared" si="676"/>
        <v>-187377.78000000003</v>
      </c>
      <c r="AD7223" s="5" t="str">
        <f>$C7223&amp;" "&amp;VLOOKUP(C7223,Tegevusalad!$A$1:$B$89,2,FALSE)</f>
        <v>24 METALLITOOTMINE</v>
      </c>
      <c r="AE7223" s="6">
        <f t="shared" si="678"/>
        <v>1266506.75</v>
      </c>
      <c r="AF7223" s="6">
        <f t="shared" si="679"/>
        <v>2436351.0699999994</v>
      </c>
      <c r="AG7223" s="6">
        <f t="shared" si="680"/>
        <v>5190642.7200000007</v>
      </c>
      <c r="AH7223" s="6">
        <f t="shared" si="681"/>
        <v>4498615.3499999987</v>
      </c>
      <c r="AI7223" s="6">
        <f t="shared" si="677"/>
        <v>4872817.9700000007</v>
      </c>
    </row>
    <row r="7224" spans="1:35">
      <c r="A7224" s="3">
        <v>2021</v>
      </c>
      <c r="B7224" s="3">
        <v>2</v>
      </c>
      <c r="C7224" s="4">
        <v>25</v>
      </c>
      <c r="D7224" s="3">
        <v>1475</v>
      </c>
      <c r="E7224" s="8">
        <v>83638246.029999971</v>
      </c>
      <c r="F7224" s="8">
        <v>4708.16</v>
      </c>
      <c r="G7224" s="8">
        <v>69371409.589999989</v>
      </c>
      <c r="H7224" s="8">
        <v>60789505.170000002</v>
      </c>
      <c r="I7224" s="8">
        <v>56196809.309999987</v>
      </c>
      <c r="J7224" s="8">
        <v>7807861.8800000008</v>
      </c>
      <c r="K7224" s="8">
        <v>0</v>
      </c>
      <c r="L7224" s="8">
        <v>16728073.010000002</v>
      </c>
      <c r="M7224" s="8">
        <v>246576.69</v>
      </c>
      <c r="N7224" s="8">
        <v>17396227.720000025</v>
      </c>
      <c r="O7224" s="8">
        <v>497096.33999999985</v>
      </c>
      <c r="P7224" s="8">
        <v>448323.84999999986</v>
      </c>
      <c r="Q7224" s="8">
        <v>38745.440000000017</v>
      </c>
      <c r="R7224" s="8">
        <v>19382.740000000009</v>
      </c>
      <c r="S7224" s="8">
        <v>25212154.879999988</v>
      </c>
      <c r="T7224" s="8">
        <v>22794928.229999989</v>
      </c>
      <c r="U7224" s="8">
        <v>17038308.379999995</v>
      </c>
      <c r="V7224" s="8">
        <v>16520420.99999998</v>
      </c>
      <c r="W7224" s="8">
        <v>49351.3</v>
      </c>
      <c r="X7224" s="8">
        <v>5733999.1599999983</v>
      </c>
      <c r="Y7224" s="8">
        <v>88.74</v>
      </c>
      <c r="Z7224" s="8">
        <v>0</v>
      </c>
      <c r="AA7224" s="8">
        <v>3394318.8099999991</v>
      </c>
      <c r="AB7224" s="8">
        <v>3815808.089999998</v>
      </c>
      <c r="AC7224" s="9">
        <f t="shared" si="676"/>
        <v>-421489.27999999886</v>
      </c>
      <c r="AD7224" s="5" t="str">
        <f>$C7224&amp;" "&amp;VLOOKUP(C7224,Tegevusalad!$A$1:$B$89,2,FALSE)</f>
        <v>25 METALLTOODETE TOOTMINE, V.A MASINAD JA SEADMED</v>
      </c>
      <c r="AE7224" s="6">
        <f t="shared" si="678"/>
        <v>47126490.089999981</v>
      </c>
      <c r="AF7224" s="6">
        <f t="shared" si="679"/>
        <v>58862528.340000108</v>
      </c>
      <c r="AG7224" s="6">
        <f t="shared" si="680"/>
        <v>116497899.67999998</v>
      </c>
      <c r="AH7224" s="6">
        <f t="shared" si="681"/>
        <v>87078052.300000116</v>
      </c>
      <c r="AI7224" s="6">
        <f t="shared" si="677"/>
        <v>110763900.51999998</v>
      </c>
    </row>
    <row r="7225" spans="1:35">
      <c r="A7225" s="3">
        <v>2021</v>
      </c>
      <c r="B7225" s="3">
        <v>2</v>
      </c>
      <c r="C7225" s="4">
        <v>26</v>
      </c>
      <c r="D7225" s="3">
        <v>169</v>
      </c>
      <c r="E7225" s="8">
        <v>42847948.359999992</v>
      </c>
      <c r="F7225" s="8">
        <v>0</v>
      </c>
      <c r="G7225" s="8">
        <v>64901937.549999997</v>
      </c>
      <c r="H7225" s="8">
        <v>42521941.910000004</v>
      </c>
      <c r="I7225" s="8">
        <v>39260354.990000002</v>
      </c>
      <c r="J7225" s="8">
        <v>22187730.02</v>
      </c>
      <c r="K7225" s="8">
        <v>107010.8</v>
      </c>
      <c r="L7225" s="8">
        <v>8569589.6800000034</v>
      </c>
      <c r="M7225" s="8">
        <v>3506577.7600000002</v>
      </c>
      <c r="N7225" s="8">
        <v>14321103.700000009</v>
      </c>
      <c r="O7225" s="8">
        <v>3741980.0499999993</v>
      </c>
      <c r="P7225" s="8">
        <v>46505.01</v>
      </c>
      <c r="Q7225" s="8">
        <v>1147.78</v>
      </c>
      <c r="R7225" s="8">
        <v>1385.5200000000002</v>
      </c>
      <c r="S7225" s="8">
        <v>37291934.570000015</v>
      </c>
      <c r="T7225" s="8">
        <v>34360081.339999981</v>
      </c>
      <c r="U7225" s="8">
        <v>656230.74999999988</v>
      </c>
      <c r="V7225" s="8">
        <v>95856.320000000007</v>
      </c>
      <c r="W7225" s="8">
        <v>499.15000000000003</v>
      </c>
      <c r="X7225" s="8">
        <v>57988.73</v>
      </c>
      <c r="Y7225" s="8">
        <v>0</v>
      </c>
      <c r="Z7225" s="8">
        <v>0</v>
      </c>
      <c r="AA7225" s="8">
        <v>219890.21</v>
      </c>
      <c r="AB7225" s="8">
        <v>2464826.4699999979</v>
      </c>
      <c r="AC7225" s="9">
        <f t="shared" si="676"/>
        <v>-2244936.2599999979</v>
      </c>
      <c r="AD7225" s="5" t="str">
        <f>$C7225&amp;" "&amp;VLOOKUP(C7225,Tegevusalad!$A$1:$B$89,2,FALSE)</f>
        <v>26 ARVUTITE, ELEKTROONIKA- JA OPTIKASEADMETE TOOTMINE</v>
      </c>
      <c r="AE7225" s="6">
        <f t="shared" si="678"/>
        <v>4957771.7699999735</v>
      </c>
      <c r="AF7225" s="6">
        <f t="shared" si="679"/>
        <v>15050236.850000031</v>
      </c>
      <c r="AG7225" s="6">
        <f t="shared" si="680"/>
        <v>69859709.319999993</v>
      </c>
      <c r="AH7225" s="6">
        <f t="shared" si="681"/>
        <v>71612446.100000039</v>
      </c>
      <c r="AI7225" s="6">
        <f t="shared" si="677"/>
        <v>69801720.589999974</v>
      </c>
    </row>
    <row r="7226" spans="1:35">
      <c r="A7226" s="3">
        <v>2021</v>
      </c>
      <c r="B7226" s="3">
        <v>2</v>
      </c>
      <c r="C7226" s="4">
        <v>27</v>
      </c>
      <c r="D7226" s="3">
        <v>153</v>
      </c>
      <c r="E7226" s="8">
        <v>40350793.580000006</v>
      </c>
      <c r="F7226" s="8">
        <v>0</v>
      </c>
      <c r="G7226" s="8">
        <v>57591540.74999997</v>
      </c>
      <c r="H7226" s="8">
        <v>42798831.699999981</v>
      </c>
      <c r="I7226" s="8">
        <v>38112533.359999992</v>
      </c>
      <c r="J7226" s="8">
        <v>13612481.770000001</v>
      </c>
      <c r="K7226" s="8">
        <v>0</v>
      </c>
      <c r="L7226" s="8">
        <v>8070158.7199999969</v>
      </c>
      <c r="M7226" s="8">
        <v>872757.81</v>
      </c>
      <c r="N7226" s="8">
        <v>10414997.510000002</v>
      </c>
      <c r="O7226" s="8">
        <v>1707288.4900000005</v>
      </c>
      <c r="P7226" s="8">
        <v>47197.360000000008</v>
      </c>
      <c r="Q7226" s="8">
        <v>24196.82</v>
      </c>
      <c r="R7226" s="8">
        <v>7821.18</v>
      </c>
      <c r="S7226" s="8">
        <v>25323016.179999996</v>
      </c>
      <c r="T7226" s="8">
        <v>21140697.370000001</v>
      </c>
      <c r="U7226" s="8">
        <v>2815490.1799999997</v>
      </c>
      <c r="V7226" s="8">
        <v>238776.2</v>
      </c>
      <c r="W7226" s="8">
        <v>7492.3600000000006</v>
      </c>
      <c r="X7226" s="8">
        <v>5401086.0100000007</v>
      </c>
      <c r="Y7226" s="8">
        <v>0</v>
      </c>
      <c r="Z7226" s="8">
        <v>0</v>
      </c>
      <c r="AA7226" s="8">
        <v>813995.22000000009</v>
      </c>
      <c r="AB7226" s="8">
        <v>2286076.2000000002</v>
      </c>
      <c r="AC7226" s="9">
        <f t="shared" si="676"/>
        <v>-1472080.98</v>
      </c>
      <c r="AD7226" s="5" t="str">
        <f>$C7226&amp;" "&amp;VLOOKUP(C7226,Tegevusalad!$A$1:$B$89,2,FALSE)</f>
        <v>27 ELEKTRISEADMETE TOOTMINE</v>
      </c>
      <c r="AE7226" s="6">
        <f t="shared" si="678"/>
        <v>17613373.230000008</v>
      </c>
      <c r="AF7226" s="6">
        <f t="shared" si="679"/>
        <v>15677920.840000004</v>
      </c>
      <c r="AG7226" s="6">
        <f t="shared" si="680"/>
        <v>75204913.979999989</v>
      </c>
      <c r="AH7226" s="6">
        <f t="shared" si="681"/>
        <v>52114093.450000003</v>
      </c>
      <c r="AI7226" s="6">
        <f t="shared" si="677"/>
        <v>69803827.969999984</v>
      </c>
    </row>
    <row r="7227" spans="1:35">
      <c r="A7227" s="3">
        <v>2021</v>
      </c>
      <c r="B7227" s="3">
        <v>2</v>
      </c>
      <c r="C7227" s="4">
        <v>28</v>
      </c>
      <c r="D7227" s="3">
        <v>236</v>
      </c>
      <c r="E7227" s="8">
        <v>19968680.560000002</v>
      </c>
      <c r="F7227" s="8">
        <v>0</v>
      </c>
      <c r="G7227" s="8">
        <v>27198928.860000003</v>
      </c>
      <c r="H7227" s="8">
        <v>18358984.949999999</v>
      </c>
      <c r="I7227" s="8">
        <v>17122681.079999998</v>
      </c>
      <c r="J7227" s="8">
        <v>8716383.7099999972</v>
      </c>
      <c r="K7227" s="8">
        <v>0</v>
      </c>
      <c r="L7227" s="8">
        <v>3993736.0400000005</v>
      </c>
      <c r="M7227" s="8">
        <v>14305.95</v>
      </c>
      <c r="N7227" s="8">
        <v>5718972.5499999998</v>
      </c>
      <c r="O7227" s="8">
        <v>88907.809999999983</v>
      </c>
      <c r="P7227" s="8">
        <v>166291.73000000001</v>
      </c>
      <c r="Q7227" s="8">
        <v>3763.47</v>
      </c>
      <c r="R7227" s="8">
        <v>4145.1900000000005</v>
      </c>
      <c r="S7227" s="8">
        <v>10139602.060000001</v>
      </c>
      <c r="T7227" s="8">
        <v>9824814.8899999987</v>
      </c>
      <c r="U7227" s="8">
        <v>3059346.9299999997</v>
      </c>
      <c r="V7227" s="8">
        <v>2953666.0099999993</v>
      </c>
      <c r="W7227" s="8">
        <v>11297.769999999999</v>
      </c>
      <c r="X7227" s="8">
        <v>185622.16999999998</v>
      </c>
      <c r="Y7227" s="8">
        <v>0</v>
      </c>
      <c r="Z7227" s="8">
        <v>0</v>
      </c>
      <c r="AA7227" s="8">
        <v>369091.59000000008</v>
      </c>
      <c r="AB7227" s="8">
        <v>2080022.1500000001</v>
      </c>
      <c r="AC7227" s="9">
        <f t="shared" si="676"/>
        <v>-1710930.56</v>
      </c>
      <c r="AD7227" s="5" t="str">
        <f>$C7227&amp;" "&amp;VLOOKUP(C7227,Tegevusalad!$A$1:$B$89,2,FALSE)</f>
        <v>28 MUJAL LIIGITAMATA MASINATE JA SEADMETE TOOTMINE</v>
      </c>
      <c r="AE7227" s="6">
        <f t="shared" si="678"/>
        <v>6955353.7400000039</v>
      </c>
      <c r="AF7227" s="6">
        <f t="shared" si="679"/>
        <v>17925766.670000002</v>
      </c>
      <c r="AG7227" s="6">
        <f t="shared" si="680"/>
        <v>34154282.600000001</v>
      </c>
      <c r="AH7227" s="6">
        <f t="shared" si="681"/>
        <v>28615588.699999999</v>
      </c>
      <c r="AI7227" s="6">
        <f t="shared" si="677"/>
        <v>33968660.43</v>
      </c>
    </row>
    <row r="7228" spans="1:35">
      <c r="A7228" s="3">
        <v>2021</v>
      </c>
      <c r="B7228" s="3">
        <v>2</v>
      </c>
      <c r="C7228" s="4">
        <v>29</v>
      </c>
      <c r="D7228" s="3">
        <v>91</v>
      </c>
      <c r="E7228" s="8">
        <v>18710888.849999998</v>
      </c>
      <c r="F7228" s="8">
        <v>0</v>
      </c>
      <c r="G7228" s="8">
        <v>26731981.899999999</v>
      </c>
      <c r="H7228" s="8">
        <v>22111801.590000004</v>
      </c>
      <c r="I7228" s="8">
        <v>21000399.940000001</v>
      </c>
      <c r="J7228" s="8">
        <v>4570769.43</v>
      </c>
      <c r="K7228" s="8">
        <v>0</v>
      </c>
      <c r="L7228" s="8">
        <v>3742177.7499999995</v>
      </c>
      <c r="M7228" s="8">
        <v>388666.86000000004</v>
      </c>
      <c r="N7228" s="8">
        <v>5206854.03</v>
      </c>
      <c r="O7228" s="8">
        <v>424374.96000000008</v>
      </c>
      <c r="P7228" s="8">
        <v>162339.09</v>
      </c>
      <c r="Q7228" s="8">
        <v>3516.02</v>
      </c>
      <c r="R7228" s="8">
        <v>4379.51</v>
      </c>
      <c r="S7228" s="8">
        <v>13353805.609999999</v>
      </c>
      <c r="T7228" s="8">
        <v>9474626.2100000009</v>
      </c>
      <c r="U7228" s="8">
        <v>2304313.6100000003</v>
      </c>
      <c r="V7228" s="8">
        <v>2283173.6</v>
      </c>
      <c r="W7228" s="8">
        <v>70513.62</v>
      </c>
      <c r="X7228" s="8">
        <v>292151.13000000006</v>
      </c>
      <c r="Y7228" s="8">
        <v>0</v>
      </c>
      <c r="Z7228" s="8">
        <v>0</v>
      </c>
      <c r="AA7228" s="8">
        <v>92521.96</v>
      </c>
      <c r="AB7228" s="8">
        <v>1168531.3799999999</v>
      </c>
      <c r="AC7228" s="9">
        <f t="shared" si="676"/>
        <v>-1076009.42</v>
      </c>
      <c r="AD7228" s="5" t="str">
        <f>$C7228&amp;" "&amp;VLOOKUP(C7228,Tegevusalad!$A$1:$B$89,2,FALSE)</f>
        <v>29 MOOTORSÕIDUKITE, HAAGISTE JA POOLHAAGISTE TOOTMINE</v>
      </c>
      <c r="AE7228" s="6">
        <f t="shared" si="678"/>
        <v>3344920.7599999979</v>
      </c>
      <c r="AF7228" s="6">
        <f t="shared" si="679"/>
        <v>10559347.279999999</v>
      </c>
      <c r="AG7228" s="6">
        <f t="shared" si="680"/>
        <v>30076902.660000004</v>
      </c>
      <c r="AH7228" s="6">
        <f t="shared" si="681"/>
        <v>26056167.699999999</v>
      </c>
      <c r="AI7228" s="6">
        <f t="shared" si="677"/>
        <v>29784751.530000001</v>
      </c>
    </row>
    <row r="7229" spans="1:35">
      <c r="A7229" s="3">
        <v>2021</v>
      </c>
      <c r="B7229" s="3">
        <v>2</v>
      </c>
      <c r="C7229" s="4">
        <v>30</v>
      </c>
      <c r="D7229" s="3">
        <v>106</v>
      </c>
      <c r="E7229" s="8">
        <v>2861784.49</v>
      </c>
      <c r="F7229" s="8">
        <v>1372.99</v>
      </c>
      <c r="G7229" s="8">
        <v>2659761.8199999998</v>
      </c>
      <c r="H7229" s="8">
        <v>1233096.2</v>
      </c>
      <c r="I7229" s="8">
        <v>1040340.83</v>
      </c>
      <c r="J7229" s="8">
        <v>834598.33</v>
      </c>
      <c r="K7229" s="8">
        <v>0</v>
      </c>
      <c r="L7229" s="8">
        <v>572480.46000000008</v>
      </c>
      <c r="M7229" s="8">
        <v>177862.03</v>
      </c>
      <c r="N7229" s="8">
        <v>1318982.8799999999</v>
      </c>
      <c r="O7229" s="8">
        <v>396940.52</v>
      </c>
      <c r="P7229" s="8">
        <v>12021.01</v>
      </c>
      <c r="Q7229" s="8">
        <v>7282.91</v>
      </c>
      <c r="R7229" s="8">
        <v>2642.69</v>
      </c>
      <c r="S7229" s="8">
        <v>1584088.75</v>
      </c>
      <c r="T7229" s="8">
        <v>1267206.4500000004</v>
      </c>
      <c r="U7229" s="8">
        <v>13625.24</v>
      </c>
      <c r="V7229" s="8">
        <v>4249.5800000000008</v>
      </c>
      <c r="W7229" s="8">
        <v>3623.26</v>
      </c>
      <c r="X7229" s="8">
        <v>301.17</v>
      </c>
      <c r="Y7229" s="8">
        <v>0</v>
      </c>
      <c r="Z7229" s="8">
        <v>0</v>
      </c>
      <c r="AA7229" s="8">
        <v>197050.25999999995</v>
      </c>
      <c r="AB7229" s="8">
        <v>765690.65000000014</v>
      </c>
      <c r="AC7229" s="9">
        <f t="shared" si="676"/>
        <v>-568640.39000000013</v>
      </c>
      <c r="AD7229" s="5" t="str">
        <f>$C7229&amp;" "&amp;VLOOKUP(C7229,Tegevusalad!$A$1:$B$89,2,FALSE)</f>
        <v>30 MUUDE TRANSPORDIVAHENDITE TOOTMINE</v>
      </c>
      <c r="AE7229" s="6">
        <f t="shared" si="678"/>
        <v>1265744.6600000004</v>
      </c>
      <c r="AF7229" s="6">
        <f t="shared" si="679"/>
        <v>3029960.8399999989</v>
      </c>
      <c r="AG7229" s="6">
        <f t="shared" si="680"/>
        <v>3925506.4800000004</v>
      </c>
      <c r="AH7229" s="6">
        <f t="shared" si="681"/>
        <v>6608127.8499999987</v>
      </c>
      <c r="AI7229" s="6">
        <f t="shared" si="677"/>
        <v>3925205.3100000005</v>
      </c>
    </row>
    <row r="7230" spans="1:35">
      <c r="A7230" s="3">
        <v>2021</v>
      </c>
      <c r="B7230" s="3">
        <v>2</v>
      </c>
      <c r="C7230" s="4">
        <v>31</v>
      </c>
      <c r="D7230" s="3">
        <v>807</v>
      </c>
      <c r="E7230" s="8">
        <v>28431225.830000009</v>
      </c>
      <c r="F7230" s="8">
        <v>196.05</v>
      </c>
      <c r="G7230" s="8">
        <v>28132007.709999993</v>
      </c>
      <c r="H7230" s="8">
        <v>23110637.169999998</v>
      </c>
      <c r="I7230" s="8">
        <v>22461892.139999997</v>
      </c>
      <c r="J7230" s="8">
        <v>4619293.75</v>
      </c>
      <c r="K7230" s="8">
        <v>0</v>
      </c>
      <c r="L7230" s="8">
        <v>5686262.830000001</v>
      </c>
      <c r="M7230" s="8">
        <v>72236.100000000006</v>
      </c>
      <c r="N7230" s="8">
        <v>7019034.6300000008</v>
      </c>
      <c r="O7230" s="8">
        <v>343145.97</v>
      </c>
      <c r="P7230" s="8">
        <v>170424.37000000002</v>
      </c>
      <c r="Q7230" s="8">
        <v>28398.390000000007</v>
      </c>
      <c r="R7230" s="8">
        <v>15585.1</v>
      </c>
      <c r="S7230" s="8">
        <v>9383573.0800000001</v>
      </c>
      <c r="T7230" s="8">
        <v>8754195.1600000039</v>
      </c>
      <c r="U7230" s="8">
        <v>255920.27000000005</v>
      </c>
      <c r="V7230" s="8">
        <v>259981.92000000004</v>
      </c>
      <c r="W7230" s="8">
        <v>118539.59</v>
      </c>
      <c r="X7230" s="8">
        <v>48488.530000000006</v>
      </c>
      <c r="Y7230" s="8">
        <v>1531.79</v>
      </c>
      <c r="Z7230" s="8">
        <v>0</v>
      </c>
      <c r="AA7230" s="8">
        <v>1019310.3700000001</v>
      </c>
      <c r="AB7230" s="8">
        <v>2278314.2800000007</v>
      </c>
      <c r="AC7230" s="9">
        <f t="shared" si="676"/>
        <v>-1259003.9100000006</v>
      </c>
      <c r="AD7230" s="5" t="str">
        <f>$C7230&amp;" "&amp;VLOOKUP(C7230,Tegevusalad!$A$1:$B$89,2,FALSE)</f>
        <v>31 MÖÖBLITOOTMINE</v>
      </c>
      <c r="AE7230" s="6">
        <f t="shared" si="678"/>
        <v>18840417.06000001</v>
      </c>
      <c r="AF7230" s="6">
        <f t="shared" si="679"/>
        <v>24077857.369999997</v>
      </c>
      <c r="AG7230" s="6">
        <f t="shared" si="680"/>
        <v>46972424.770000003</v>
      </c>
      <c r="AH7230" s="6">
        <f t="shared" si="681"/>
        <v>35173098.649999999</v>
      </c>
      <c r="AI7230" s="6">
        <f t="shared" si="677"/>
        <v>46923936.240000002</v>
      </c>
    </row>
    <row r="7231" spans="1:35">
      <c r="A7231" s="3">
        <v>2021</v>
      </c>
      <c r="B7231" s="3">
        <v>2</v>
      </c>
      <c r="C7231" s="4">
        <v>32</v>
      </c>
      <c r="D7231" s="3">
        <v>381</v>
      </c>
      <c r="E7231" s="8">
        <v>7305900.2700000005</v>
      </c>
      <c r="F7231" s="8">
        <v>417081.67000000004</v>
      </c>
      <c r="G7231" s="8">
        <v>11022616.129999999</v>
      </c>
      <c r="H7231" s="8">
        <v>9211521.0299999975</v>
      </c>
      <c r="I7231" s="8">
        <v>7194514.969999996</v>
      </c>
      <c r="J7231" s="8">
        <v>1728592.2700000003</v>
      </c>
      <c r="K7231" s="8">
        <v>0</v>
      </c>
      <c r="L7231" s="8">
        <v>1498717.4299999997</v>
      </c>
      <c r="M7231" s="8">
        <v>68371.820000000007</v>
      </c>
      <c r="N7231" s="8">
        <v>2170417.9900000002</v>
      </c>
      <c r="O7231" s="8">
        <v>386780.41000000015</v>
      </c>
      <c r="P7231" s="8">
        <v>76229.309999999983</v>
      </c>
      <c r="Q7231" s="8">
        <v>6235.7599999999984</v>
      </c>
      <c r="R7231" s="8">
        <v>2709.6899999999996</v>
      </c>
      <c r="S7231" s="8">
        <v>3578320.5800000005</v>
      </c>
      <c r="T7231" s="8">
        <v>3303645.0900000017</v>
      </c>
      <c r="U7231" s="8">
        <v>94612.98</v>
      </c>
      <c r="V7231" s="8">
        <v>67453.679999999978</v>
      </c>
      <c r="W7231" s="8">
        <v>205572.71000000002</v>
      </c>
      <c r="X7231" s="8">
        <v>16112.240000000002</v>
      </c>
      <c r="Y7231" s="8">
        <v>0</v>
      </c>
      <c r="Z7231" s="8">
        <v>0</v>
      </c>
      <c r="AA7231" s="8">
        <v>353900.81000000011</v>
      </c>
      <c r="AB7231" s="8">
        <v>957229.5499999997</v>
      </c>
      <c r="AC7231" s="9">
        <f t="shared" si="676"/>
        <v>-603328.73999999953</v>
      </c>
      <c r="AD7231" s="5" t="str">
        <f>$C7231&amp;" "&amp;VLOOKUP(C7231,Tegevusalad!$A$1:$B$89,2,FALSE)</f>
        <v>32 MUU TOOTMINE</v>
      </c>
      <c r="AE7231" s="6">
        <f t="shared" si="678"/>
        <v>4066160.62</v>
      </c>
      <c r="AF7231" s="6">
        <f t="shared" si="679"/>
        <v>5326256.47</v>
      </c>
      <c r="AG7231" s="6">
        <f t="shared" si="680"/>
        <v>15088776.749999998</v>
      </c>
      <c r="AH7231" s="6">
        <f t="shared" si="681"/>
        <v>10865638.4</v>
      </c>
      <c r="AI7231" s="6">
        <f t="shared" si="677"/>
        <v>15072664.51</v>
      </c>
    </row>
    <row r="7232" spans="1:35">
      <c r="A7232" s="3">
        <v>2021</v>
      </c>
      <c r="B7232" s="3">
        <v>2</v>
      </c>
      <c r="C7232" s="4">
        <v>33</v>
      </c>
      <c r="D7232" s="3">
        <v>846</v>
      </c>
      <c r="E7232" s="8">
        <v>16739658.970000001</v>
      </c>
      <c r="F7232" s="8">
        <v>1338.9</v>
      </c>
      <c r="G7232" s="8">
        <v>17643314.549999997</v>
      </c>
      <c r="H7232" s="8">
        <v>3674931.7999999989</v>
      </c>
      <c r="I7232" s="8">
        <v>808859.20000000007</v>
      </c>
      <c r="J7232" s="8">
        <v>3069269.58</v>
      </c>
      <c r="K7232" s="8">
        <v>0</v>
      </c>
      <c r="L7232" s="8">
        <v>3348052.2699999991</v>
      </c>
      <c r="M7232" s="8">
        <v>1236078.43</v>
      </c>
      <c r="N7232" s="8">
        <v>4130134.9400000009</v>
      </c>
      <c r="O7232" s="8">
        <v>1315276.8900000004</v>
      </c>
      <c r="P7232" s="8">
        <v>215286.79</v>
      </c>
      <c r="Q7232" s="8">
        <v>21180.450000000004</v>
      </c>
      <c r="R7232" s="8">
        <v>17684.730000000003</v>
      </c>
      <c r="S7232" s="8">
        <v>4718010.1299999971</v>
      </c>
      <c r="T7232" s="8">
        <v>3639654.59</v>
      </c>
      <c r="U7232" s="8">
        <v>1087305.7700000003</v>
      </c>
      <c r="V7232" s="8">
        <v>186864.14999999997</v>
      </c>
      <c r="W7232" s="8">
        <v>15868.46</v>
      </c>
      <c r="X7232" s="8">
        <v>135561.45000000001</v>
      </c>
      <c r="Y7232" s="8">
        <v>0</v>
      </c>
      <c r="Z7232" s="8">
        <v>337.46</v>
      </c>
      <c r="AA7232" s="8">
        <v>1025986.5600000008</v>
      </c>
      <c r="AB7232" s="8">
        <v>572328.26000000013</v>
      </c>
      <c r="AC7232" s="9">
        <f t="shared" si="676"/>
        <v>453658.30000000063</v>
      </c>
      <c r="AD7232" s="5" t="str">
        <f>$C7232&amp;" "&amp;VLOOKUP(C7232,Tegevusalad!$A$1:$B$89,2,FALSE)</f>
        <v>33 MASINATE JA SEADMETE REMONT JA PAIGALDUS</v>
      </c>
      <c r="AE7232" s="6">
        <f t="shared" si="678"/>
        <v>11071243.420000002</v>
      </c>
      <c r="AF7232" s="6">
        <f t="shared" si="679"/>
        <v>8544262.1500000022</v>
      </c>
      <c r="AG7232" s="6">
        <f t="shared" si="680"/>
        <v>28714557.970000006</v>
      </c>
      <c r="AH7232" s="6">
        <f t="shared" si="681"/>
        <v>20739098.350000001</v>
      </c>
      <c r="AI7232" s="6">
        <f t="shared" si="677"/>
        <v>28578996.520000003</v>
      </c>
    </row>
    <row r="7233" spans="1:35">
      <c r="A7233" s="3">
        <v>2021</v>
      </c>
      <c r="B7233" s="3">
        <v>2</v>
      </c>
      <c r="C7233" s="4">
        <v>35</v>
      </c>
      <c r="D7233" s="3">
        <v>887</v>
      </c>
      <c r="E7233" s="8">
        <v>230696594.73999998</v>
      </c>
      <c r="F7233" s="8">
        <v>1166.48</v>
      </c>
      <c r="G7233" s="8">
        <v>23919819.749999996</v>
      </c>
      <c r="H7233" s="8">
        <v>9943133.0700000003</v>
      </c>
      <c r="I7233" s="8">
        <v>4671819.580000001</v>
      </c>
      <c r="J7233" s="8">
        <v>47595.9</v>
      </c>
      <c r="K7233" s="8">
        <v>0</v>
      </c>
      <c r="L7233" s="8">
        <v>46139423.909999982</v>
      </c>
      <c r="M7233" s="8">
        <v>114109.22</v>
      </c>
      <c r="N7233" s="8">
        <v>23532016.169999987</v>
      </c>
      <c r="O7233" s="8">
        <v>118454.73</v>
      </c>
      <c r="P7233" s="8">
        <v>2403973.9899999998</v>
      </c>
      <c r="Q7233" s="8">
        <v>35675.310000000005</v>
      </c>
      <c r="R7233" s="8">
        <v>29480.260000000017</v>
      </c>
      <c r="S7233" s="8">
        <v>5985629.8400000017</v>
      </c>
      <c r="T7233" s="8">
        <v>2312697.8700000006</v>
      </c>
      <c r="U7233" s="8">
        <v>58356828.649999999</v>
      </c>
      <c r="V7233" s="8">
        <v>210254.28999999998</v>
      </c>
      <c r="W7233" s="8">
        <v>1252317.29</v>
      </c>
      <c r="X7233" s="8">
        <v>143314.12999999998</v>
      </c>
      <c r="Y7233" s="8">
        <v>3747.9700000000003</v>
      </c>
      <c r="Z7233" s="8">
        <v>0.09</v>
      </c>
      <c r="AA7233" s="8">
        <v>23231495.869999964</v>
      </c>
      <c r="AB7233" s="8">
        <v>506231.02999999985</v>
      </c>
      <c r="AC7233" s="9">
        <f t="shared" si="676"/>
        <v>22725264.839999963</v>
      </c>
      <c r="AD7233" s="5" t="str">
        <f>$C7233&amp;" "&amp;VLOOKUP(C7233,Tegevusalad!$A$1:$B$89,2,FALSE)</f>
        <v>35 ELEKTRIENERGIA, GAASI, AURU JA KONDITSIONEERITUD ÕHUGA VARUSTAMINE</v>
      </c>
      <c r="AE7233" s="6">
        <f t="shared" si="678"/>
        <v>166498616.85999995</v>
      </c>
      <c r="AF7233" s="6">
        <f t="shared" si="679"/>
        <v>53083004.299999937</v>
      </c>
      <c r="AG7233" s="6">
        <f t="shared" si="680"/>
        <v>190418436.60999995</v>
      </c>
      <c r="AH7233" s="6">
        <f t="shared" si="681"/>
        <v>117807482.14999993</v>
      </c>
      <c r="AI7233" s="6">
        <f t="shared" si="677"/>
        <v>190275122.47999996</v>
      </c>
    </row>
    <row r="7234" spans="1:35">
      <c r="A7234" s="3">
        <v>2021</v>
      </c>
      <c r="B7234" s="3">
        <v>2</v>
      </c>
      <c r="C7234" s="4">
        <v>36</v>
      </c>
      <c r="D7234" s="3">
        <v>44</v>
      </c>
      <c r="E7234" s="8">
        <v>4700524.3100000024</v>
      </c>
      <c r="F7234" s="8">
        <v>0</v>
      </c>
      <c r="G7234" s="8">
        <v>35398.99</v>
      </c>
      <c r="H7234" s="8">
        <v>35398.99</v>
      </c>
      <c r="I7234" s="8">
        <v>35398.99</v>
      </c>
      <c r="J7234" s="8">
        <v>0</v>
      </c>
      <c r="K7234" s="8">
        <v>0</v>
      </c>
      <c r="L7234" s="8">
        <v>940104.86000000022</v>
      </c>
      <c r="M7234" s="8">
        <v>0</v>
      </c>
      <c r="N7234" s="8">
        <v>445572.89</v>
      </c>
      <c r="O7234" s="8">
        <v>155.80000000000001</v>
      </c>
      <c r="P7234" s="8">
        <v>125859</v>
      </c>
      <c r="Q7234" s="8">
        <v>449.20000000000005</v>
      </c>
      <c r="R7234" s="8">
        <v>996.11000000000013</v>
      </c>
      <c r="S7234" s="8">
        <v>145838.55000000002</v>
      </c>
      <c r="T7234" s="8">
        <v>136636.06</v>
      </c>
      <c r="U7234" s="8">
        <v>73505.8</v>
      </c>
      <c r="V7234" s="8">
        <v>572.21</v>
      </c>
      <c r="W7234" s="8">
        <v>615.08999999999992</v>
      </c>
      <c r="X7234" s="8">
        <v>0</v>
      </c>
      <c r="Y7234" s="8">
        <v>0</v>
      </c>
      <c r="Z7234" s="8">
        <v>0</v>
      </c>
      <c r="AA7234" s="8">
        <v>506274.03</v>
      </c>
      <c r="AB7234" s="8">
        <v>11742.06</v>
      </c>
      <c r="AC7234" s="9">
        <f t="shared" si="676"/>
        <v>494531.97000000003</v>
      </c>
      <c r="AD7234" s="5" t="str">
        <f>$C7234&amp;" "&amp;VLOOKUP(C7234,Tegevusalad!$A$1:$B$89,2,FALSE)</f>
        <v>36 VEEKOGUMINE, -TÖÖTLUS JA -VARUSTUS</v>
      </c>
      <c r="AE7234" s="6">
        <f t="shared" si="678"/>
        <v>4481179.9600000028</v>
      </c>
      <c r="AF7234" s="6">
        <f t="shared" si="679"/>
        <v>2013293.8599999999</v>
      </c>
      <c r="AG7234" s="6">
        <f t="shared" si="680"/>
        <v>4516578.950000003</v>
      </c>
      <c r="AH7234" s="6">
        <f t="shared" si="681"/>
        <v>2232845</v>
      </c>
      <c r="AI7234" s="6">
        <f t="shared" si="677"/>
        <v>4516578.950000003</v>
      </c>
    </row>
    <row r="7235" spans="1:35">
      <c r="A7235" s="3">
        <v>2021</v>
      </c>
      <c r="B7235" s="3">
        <v>2</v>
      </c>
      <c r="C7235" s="4">
        <v>37</v>
      </c>
      <c r="D7235" s="3">
        <v>90</v>
      </c>
      <c r="E7235" s="8">
        <v>6636833.25</v>
      </c>
      <c r="F7235" s="8">
        <v>3532.11</v>
      </c>
      <c r="G7235" s="8">
        <v>22417</v>
      </c>
      <c r="H7235" s="8">
        <v>162</v>
      </c>
      <c r="I7235" s="8">
        <v>0</v>
      </c>
      <c r="J7235" s="8">
        <v>0</v>
      </c>
      <c r="K7235" s="8">
        <v>0</v>
      </c>
      <c r="L7235" s="8">
        <v>1327684.52</v>
      </c>
      <c r="M7235" s="8">
        <v>0</v>
      </c>
      <c r="N7235" s="8">
        <v>1393273.6600000001</v>
      </c>
      <c r="O7235" s="8">
        <v>0</v>
      </c>
      <c r="P7235" s="8">
        <v>780661.17</v>
      </c>
      <c r="Q7235" s="8">
        <v>582.93999999999994</v>
      </c>
      <c r="R7235" s="8">
        <v>692.96</v>
      </c>
      <c r="S7235" s="8">
        <v>149927.79</v>
      </c>
      <c r="T7235" s="8">
        <v>144855.27000000002</v>
      </c>
      <c r="U7235" s="8">
        <v>4115.6400000000003</v>
      </c>
      <c r="V7235" s="8">
        <v>796.81000000000006</v>
      </c>
      <c r="W7235" s="8">
        <v>1602.8899999999999</v>
      </c>
      <c r="X7235" s="8">
        <v>4170.66</v>
      </c>
      <c r="Y7235" s="8">
        <v>0</v>
      </c>
      <c r="Z7235" s="8">
        <v>0.70000000000000007</v>
      </c>
      <c r="AA7235" s="8">
        <v>441291.25000000006</v>
      </c>
      <c r="AB7235" s="8">
        <v>506881.08999999991</v>
      </c>
      <c r="AC7235" s="9">
        <f t="shared" ref="AC7235:AC7298" si="682">AA7235-AB7235</f>
        <v>-65589.839999999851</v>
      </c>
      <c r="AD7235" s="5" t="str">
        <f>$C7235&amp;" "&amp;VLOOKUP(C7235,Tegevusalad!$A$1:$B$89,2,FALSE)</f>
        <v>37 KANALISATSIOON</v>
      </c>
      <c r="AE7235" s="6">
        <f t="shared" si="678"/>
        <v>6490492.5900000008</v>
      </c>
      <c r="AF7235" s="6">
        <f t="shared" si="679"/>
        <v>6816586.4800000004</v>
      </c>
      <c r="AG7235" s="6">
        <f t="shared" si="680"/>
        <v>6512909.5900000008</v>
      </c>
      <c r="AH7235" s="6">
        <f t="shared" si="681"/>
        <v>6969833.1000000006</v>
      </c>
      <c r="AI7235" s="6">
        <f t="shared" ref="AI7235:AI7298" si="683">(E7235+F7235+G7235)-(S7235+U7235)</f>
        <v>6508738.9300000006</v>
      </c>
    </row>
    <row r="7236" spans="1:35">
      <c r="A7236" s="3">
        <v>2021</v>
      </c>
      <c r="B7236" s="3">
        <v>2</v>
      </c>
      <c r="C7236" s="4">
        <v>38</v>
      </c>
      <c r="D7236" s="3">
        <v>162</v>
      </c>
      <c r="E7236" s="8">
        <v>22083229.240000002</v>
      </c>
      <c r="F7236" s="8">
        <v>114.3</v>
      </c>
      <c r="G7236" s="8">
        <v>24864180.009999998</v>
      </c>
      <c r="H7236" s="8">
        <v>19186303.640000001</v>
      </c>
      <c r="I7236" s="8">
        <v>18717099.620000001</v>
      </c>
      <c r="J7236" s="8">
        <v>5356350.790000001</v>
      </c>
      <c r="K7236" s="8">
        <v>0</v>
      </c>
      <c r="L7236" s="8">
        <v>4416656.1399999997</v>
      </c>
      <c r="M7236" s="8">
        <v>600285.38000000012</v>
      </c>
      <c r="N7236" s="8">
        <v>4779659.7799999984</v>
      </c>
      <c r="O7236" s="8">
        <v>603248.87000000011</v>
      </c>
      <c r="P7236" s="8">
        <v>93446.280000000013</v>
      </c>
      <c r="Q7236" s="8">
        <v>2991.71</v>
      </c>
      <c r="R7236" s="8">
        <v>4755.6900000000014</v>
      </c>
      <c r="S7236" s="8">
        <v>6231435.7300000004</v>
      </c>
      <c r="T7236" s="8">
        <v>5530129.5300000012</v>
      </c>
      <c r="U7236" s="8">
        <v>4699444.9699999988</v>
      </c>
      <c r="V7236" s="8">
        <v>4699421.6799999988</v>
      </c>
      <c r="W7236" s="8">
        <v>11871.94</v>
      </c>
      <c r="X7236" s="8">
        <v>2235096.1999999997</v>
      </c>
      <c r="Y7236" s="8">
        <v>0</v>
      </c>
      <c r="Z7236" s="8">
        <v>0</v>
      </c>
      <c r="AA7236" s="8">
        <v>847571.50999999966</v>
      </c>
      <c r="AB7236" s="8">
        <v>610289.77</v>
      </c>
      <c r="AC7236" s="9">
        <f t="shared" si="682"/>
        <v>237281.73999999964</v>
      </c>
      <c r="AD7236" s="5" t="str">
        <f>$C7236&amp;" "&amp;VLOOKUP(C7236,Tegevusalad!$A$1:$B$89,2,FALSE)</f>
        <v>38 JÄÄTMEKOGUMINE, -TÖÖTLUS JA -KÕRVALDUS; MATERJALIDE TAASKASUTUSELE VÕTMINE</v>
      </c>
      <c r="AE7236" s="6">
        <f t="shared" si="678"/>
        <v>13387559.040000003</v>
      </c>
      <c r="AF7236" s="6">
        <f t="shared" si="679"/>
        <v>14674373.979999993</v>
      </c>
      <c r="AG7236" s="6">
        <f t="shared" si="680"/>
        <v>38251739.049999997</v>
      </c>
      <c r="AH7236" s="6">
        <f t="shared" si="681"/>
        <v>23922077.349999994</v>
      </c>
      <c r="AI7236" s="6">
        <f t="shared" si="683"/>
        <v>36016642.849999994</v>
      </c>
    </row>
    <row r="7237" spans="1:35">
      <c r="A7237" s="3">
        <v>2021</v>
      </c>
      <c r="B7237" s="3">
        <v>2</v>
      </c>
      <c r="C7237" s="4">
        <v>39</v>
      </c>
      <c r="D7237" s="3">
        <v>15</v>
      </c>
      <c r="E7237" s="8">
        <v>434046.29999999993</v>
      </c>
      <c r="F7237" s="8">
        <v>0</v>
      </c>
      <c r="G7237" s="8">
        <v>39616.520000000004</v>
      </c>
      <c r="H7237" s="8">
        <v>7889.16</v>
      </c>
      <c r="I7237" s="8">
        <v>5508.36</v>
      </c>
      <c r="J7237" s="8">
        <v>0</v>
      </c>
      <c r="K7237" s="8">
        <v>0</v>
      </c>
      <c r="L7237" s="8">
        <v>86809.279999999999</v>
      </c>
      <c r="M7237" s="8">
        <v>0</v>
      </c>
      <c r="N7237" s="8">
        <v>77315.939999999988</v>
      </c>
      <c r="O7237" s="8">
        <v>0</v>
      </c>
      <c r="P7237" s="8">
        <v>379.06</v>
      </c>
      <c r="Q7237" s="8">
        <v>184.59</v>
      </c>
      <c r="R7237" s="8">
        <v>52.21</v>
      </c>
      <c r="S7237" s="8">
        <v>11675.8</v>
      </c>
      <c r="T7237" s="8">
        <v>4889.8</v>
      </c>
      <c r="U7237" s="8">
        <v>444.85</v>
      </c>
      <c r="V7237" s="8">
        <v>444.85</v>
      </c>
      <c r="W7237" s="8">
        <v>414.68</v>
      </c>
      <c r="X7237" s="8">
        <v>12300.14</v>
      </c>
      <c r="Y7237" s="8">
        <v>0</v>
      </c>
      <c r="Z7237" s="8">
        <v>0</v>
      </c>
      <c r="AA7237" s="8">
        <v>25373.79</v>
      </c>
      <c r="AB7237" s="8">
        <v>15880.45</v>
      </c>
      <c r="AC7237" s="9">
        <f t="shared" si="682"/>
        <v>9493.34</v>
      </c>
      <c r="AD7237" s="5" t="str">
        <f>$C7237&amp;" "&amp;VLOOKUP(C7237,Tegevusalad!$A$1:$B$89,2,FALSE)</f>
        <v>39 SAASTEKÄITLUS JA MUUD JÄÄTMEKÄITLUSTEGEVUSED</v>
      </c>
      <c r="AE7237" s="6">
        <f t="shared" si="678"/>
        <v>434225.78999999992</v>
      </c>
      <c r="AF7237" s="6">
        <f t="shared" si="679"/>
        <v>375164.94999999995</v>
      </c>
      <c r="AG7237" s="6">
        <f t="shared" si="680"/>
        <v>473842.30999999994</v>
      </c>
      <c r="AH7237" s="6">
        <f t="shared" si="681"/>
        <v>386840.74999999994</v>
      </c>
      <c r="AI7237" s="6">
        <f t="shared" si="683"/>
        <v>461542.16999999993</v>
      </c>
    </row>
    <row r="7238" spans="1:35">
      <c r="A7238" s="3">
        <v>2021</v>
      </c>
      <c r="B7238" s="3">
        <v>2</v>
      </c>
      <c r="C7238" s="4">
        <v>41</v>
      </c>
      <c r="D7238" s="3">
        <v>4852</v>
      </c>
      <c r="E7238" s="8">
        <v>161239478.66000006</v>
      </c>
      <c r="F7238" s="8">
        <v>21692.890000000003</v>
      </c>
      <c r="G7238" s="8">
        <v>8519924.089999998</v>
      </c>
      <c r="H7238" s="8">
        <v>5050580.4599999981</v>
      </c>
      <c r="I7238" s="8">
        <v>1397935.5999999996</v>
      </c>
      <c r="J7238" s="8">
        <v>177404.38999999998</v>
      </c>
      <c r="K7238" s="8">
        <v>87.17</v>
      </c>
      <c r="L7238" s="8">
        <v>32249848.26999997</v>
      </c>
      <c r="M7238" s="8">
        <v>5353.92</v>
      </c>
      <c r="N7238" s="8">
        <v>28828290.31000001</v>
      </c>
      <c r="O7238" s="8">
        <v>23938.280000000002</v>
      </c>
      <c r="P7238" s="8">
        <v>624781.74999999977</v>
      </c>
      <c r="Q7238" s="8">
        <v>160617.09999999983</v>
      </c>
      <c r="R7238" s="8">
        <v>63251.430000000015</v>
      </c>
      <c r="S7238" s="8">
        <v>5341147.5299999993</v>
      </c>
      <c r="T7238" s="8">
        <v>4694638.9200000009</v>
      </c>
      <c r="U7238" s="8">
        <v>2305410.9599999986</v>
      </c>
      <c r="V7238" s="8">
        <v>2217452.2999999993</v>
      </c>
      <c r="W7238" s="8">
        <v>1216828.6199999996</v>
      </c>
      <c r="X7238" s="8">
        <v>197985.93999999997</v>
      </c>
      <c r="Y7238" s="8">
        <v>37020.129999999997</v>
      </c>
      <c r="Z7238" s="8">
        <v>6.9999999999999993E-2</v>
      </c>
      <c r="AA7238" s="8">
        <v>9201796.7200000137</v>
      </c>
      <c r="AB7238" s="8">
        <v>5737864.7800000068</v>
      </c>
      <c r="AC7238" s="9">
        <f t="shared" si="682"/>
        <v>3463931.9400000069</v>
      </c>
      <c r="AD7238" s="5" t="str">
        <f>$C7238&amp;" "&amp;VLOOKUP(C7238,Tegevusalad!$A$1:$B$89,2,FALSE)</f>
        <v>41 HOONETE EHITUS</v>
      </c>
      <c r="AE7238" s="6">
        <f t="shared" si="678"/>
        <v>153812599.00000003</v>
      </c>
      <c r="AF7238" s="6">
        <f t="shared" si="679"/>
        <v>138908911.11000004</v>
      </c>
      <c r="AG7238" s="6">
        <f t="shared" si="680"/>
        <v>162332523.09000003</v>
      </c>
      <c r="AH7238" s="6">
        <f t="shared" si="681"/>
        <v>144457708.70000005</v>
      </c>
      <c r="AI7238" s="6">
        <f t="shared" si="683"/>
        <v>162134537.15000004</v>
      </c>
    </row>
    <row r="7239" spans="1:35">
      <c r="A7239" s="3">
        <v>2021</v>
      </c>
      <c r="B7239" s="3">
        <v>2</v>
      </c>
      <c r="C7239" s="4">
        <v>42</v>
      </c>
      <c r="D7239" s="3">
        <v>1044</v>
      </c>
      <c r="E7239" s="8">
        <v>56173639.009999968</v>
      </c>
      <c r="F7239" s="8">
        <v>4354.1400000000003</v>
      </c>
      <c r="G7239" s="8">
        <v>1981062.25</v>
      </c>
      <c r="H7239" s="8">
        <v>1312908.6800000002</v>
      </c>
      <c r="I7239" s="8">
        <v>704345.74</v>
      </c>
      <c r="J7239" s="8">
        <v>286112.19</v>
      </c>
      <c r="K7239" s="8">
        <v>0</v>
      </c>
      <c r="L7239" s="8">
        <v>11235119.659999991</v>
      </c>
      <c r="M7239" s="8">
        <v>0</v>
      </c>
      <c r="N7239" s="8">
        <v>8467651.6200000048</v>
      </c>
      <c r="O7239" s="8">
        <v>19765.59</v>
      </c>
      <c r="P7239" s="8">
        <v>613031.5399999998</v>
      </c>
      <c r="Q7239" s="8">
        <v>57156.72000000003</v>
      </c>
      <c r="R7239" s="8">
        <v>22704.65</v>
      </c>
      <c r="S7239" s="8">
        <v>3319530.7400000007</v>
      </c>
      <c r="T7239" s="8">
        <v>1877415.3099999998</v>
      </c>
      <c r="U7239" s="8">
        <v>390392.99999999977</v>
      </c>
      <c r="V7239" s="8">
        <v>170118.65999999995</v>
      </c>
      <c r="W7239" s="8">
        <v>178976.38999999996</v>
      </c>
      <c r="X7239" s="8">
        <v>224772.08000000002</v>
      </c>
      <c r="Y7239" s="8">
        <v>0</v>
      </c>
      <c r="Z7239" s="8">
        <v>0</v>
      </c>
      <c r="AA7239" s="8">
        <v>3653230.9500000016</v>
      </c>
      <c r="AB7239" s="8">
        <v>885762.91</v>
      </c>
      <c r="AC7239" s="9">
        <f t="shared" si="682"/>
        <v>2767468.0400000014</v>
      </c>
      <c r="AD7239" s="5" t="str">
        <f>$C7239&amp;" "&amp;VLOOKUP(C7239,Tegevusalad!$A$1:$B$89,2,FALSE)</f>
        <v>42 RAJATISTE EHITUS</v>
      </c>
      <c r="AE7239" s="6">
        <f t="shared" si="678"/>
        <v>52692841.489999965</v>
      </c>
      <c r="AF7239" s="6">
        <f t="shared" si="679"/>
        <v>38813148.320000023</v>
      </c>
      <c r="AG7239" s="6">
        <f t="shared" si="680"/>
        <v>54673903.739999965</v>
      </c>
      <c r="AH7239" s="6">
        <f t="shared" si="681"/>
        <v>42451781.350000024</v>
      </c>
      <c r="AI7239" s="6">
        <f t="shared" si="683"/>
        <v>54449131.659999967</v>
      </c>
    </row>
    <row r="7240" spans="1:35">
      <c r="A7240" s="3">
        <v>2021</v>
      </c>
      <c r="B7240" s="3">
        <v>2</v>
      </c>
      <c r="C7240" s="4">
        <v>43</v>
      </c>
      <c r="D7240" s="3">
        <v>6394</v>
      </c>
      <c r="E7240" s="8">
        <v>89843012.38000001</v>
      </c>
      <c r="F7240" s="8">
        <v>12804.999999999998</v>
      </c>
      <c r="G7240" s="8">
        <v>9876109.6399999987</v>
      </c>
      <c r="H7240" s="8">
        <v>6454695.1300000008</v>
      </c>
      <c r="I7240" s="8">
        <v>2025145.1099999999</v>
      </c>
      <c r="J7240" s="8">
        <v>1344402.1800000002</v>
      </c>
      <c r="K7240" s="8">
        <v>0</v>
      </c>
      <c r="L7240" s="8">
        <v>17969754.909999982</v>
      </c>
      <c r="M7240" s="8">
        <v>122.69</v>
      </c>
      <c r="N7240" s="8">
        <v>13696809.149999976</v>
      </c>
      <c r="O7240" s="8">
        <v>92837.3</v>
      </c>
      <c r="P7240" s="8">
        <v>771849.92000000062</v>
      </c>
      <c r="Q7240" s="8">
        <v>196957.11000000002</v>
      </c>
      <c r="R7240" s="8">
        <v>36907.839999999975</v>
      </c>
      <c r="S7240" s="8">
        <v>6357224.4500000002</v>
      </c>
      <c r="T7240" s="8">
        <v>5113432.7300000023</v>
      </c>
      <c r="U7240" s="8">
        <v>1269301.2499999991</v>
      </c>
      <c r="V7240" s="8">
        <v>881246.57000000007</v>
      </c>
      <c r="W7240" s="8">
        <v>479105.5</v>
      </c>
      <c r="X7240" s="8">
        <v>422163.02999999997</v>
      </c>
      <c r="Y7240" s="8">
        <v>12557.300000000001</v>
      </c>
      <c r="Z7240" s="8">
        <v>1707.53</v>
      </c>
      <c r="AA7240" s="8">
        <v>6223928.6600000095</v>
      </c>
      <c r="AB7240" s="8">
        <v>1940010.4499999993</v>
      </c>
      <c r="AC7240" s="9">
        <f t="shared" si="682"/>
        <v>4283918.2100000102</v>
      </c>
      <c r="AD7240" s="5" t="str">
        <f>$C7240&amp;" "&amp;VLOOKUP(C7240,Tegevusalad!$A$1:$B$89,2,FALSE)</f>
        <v>43 ERIEHITUSTÖÖD</v>
      </c>
      <c r="AE7240" s="6">
        <f t="shared" si="678"/>
        <v>82651454.710000008</v>
      </c>
      <c r="AF7240" s="6">
        <f t="shared" si="679"/>
        <v>61459119.319999866</v>
      </c>
      <c r="AG7240" s="6">
        <f t="shared" si="680"/>
        <v>92527564.350000009</v>
      </c>
      <c r="AH7240" s="6">
        <f t="shared" si="681"/>
        <v>68668584.949999869</v>
      </c>
      <c r="AI7240" s="6">
        <f t="shared" si="683"/>
        <v>92105401.320000008</v>
      </c>
    </row>
    <row r="7241" spans="1:35">
      <c r="A7241" s="3">
        <v>2021</v>
      </c>
      <c r="B7241" s="3">
        <v>2</v>
      </c>
      <c r="C7241" s="4">
        <v>45</v>
      </c>
      <c r="D7241" s="3">
        <v>3748</v>
      </c>
      <c r="E7241" s="8">
        <v>320875361.31000066</v>
      </c>
      <c r="F7241" s="8">
        <v>6609.7699999999995</v>
      </c>
      <c r="G7241" s="8">
        <v>63013797.529999971</v>
      </c>
      <c r="H7241" s="8">
        <v>54300257.899999946</v>
      </c>
      <c r="I7241" s="8">
        <v>51071865.989999957</v>
      </c>
      <c r="J7241" s="8">
        <v>5032782.1499999985</v>
      </c>
      <c r="K7241" s="8">
        <v>443.33</v>
      </c>
      <c r="L7241" s="8">
        <v>64175667.329999983</v>
      </c>
      <c r="M7241" s="8">
        <v>724605.48</v>
      </c>
      <c r="N7241" s="8">
        <v>47161747.669999875</v>
      </c>
      <c r="O7241" s="8">
        <v>2018511.3600000003</v>
      </c>
      <c r="P7241" s="8">
        <v>626159.93000000005</v>
      </c>
      <c r="Q7241" s="8">
        <v>140888.95000000013</v>
      </c>
      <c r="R7241" s="8">
        <v>66935.599999999991</v>
      </c>
      <c r="S7241" s="8">
        <v>125151361.73000009</v>
      </c>
      <c r="T7241" s="8">
        <v>119835819.10999998</v>
      </c>
      <c r="U7241" s="8">
        <v>5911955.3000000007</v>
      </c>
      <c r="V7241" s="8">
        <v>30803.919999999998</v>
      </c>
      <c r="W7241" s="8">
        <v>595059.6100000001</v>
      </c>
      <c r="X7241" s="8">
        <v>223871.40999999997</v>
      </c>
      <c r="Y7241" s="8">
        <v>3565.65</v>
      </c>
      <c r="Z7241" s="8">
        <v>3049.8100000000004</v>
      </c>
      <c r="AA7241" s="8">
        <v>20715402.80000006</v>
      </c>
      <c r="AB7241" s="8">
        <v>2976361.8199999956</v>
      </c>
      <c r="AC7241" s="9">
        <f t="shared" si="682"/>
        <v>17739040.980000064</v>
      </c>
      <c r="AD7241" s="5" t="str">
        <f>$C7241&amp;" "&amp;VLOOKUP(C7241,Tegevusalad!$A$1:$B$89,2,FALSE)</f>
        <v>45 MOOTORSÕIDUKITE JA MOOTORRATASTE HULGI- JA JAEMÜÜK NING REMONT</v>
      </c>
      <c r="AE7241" s="6">
        <f t="shared" si="678"/>
        <v>190042525.46000057</v>
      </c>
      <c r="AF7241" s="6">
        <f t="shared" si="679"/>
        <v>95018346.439999297</v>
      </c>
      <c r="AG7241" s="6">
        <f t="shared" si="680"/>
        <v>253056322.99000055</v>
      </c>
      <c r="AH7241" s="6">
        <f t="shared" si="681"/>
        <v>236143416.34999937</v>
      </c>
      <c r="AI7241" s="6">
        <f t="shared" si="683"/>
        <v>252832451.58000052</v>
      </c>
    </row>
    <row r="7242" spans="1:35">
      <c r="A7242" s="3">
        <v>2021</v>
      </c>
      <c r="B7242" s="3">
        <v>2</v>
      </c>
      <c r="C7242" s="4">
        <v>46</v>
      </c>
      <c r="D7242" s="3">
        <v>9078</v>
      </c>
      <c r="E7242" s="8">
        <v>908965830.39999998</v>
      </c>
      <c r="F7242" s="8">
        <v>70578140.5</v>
      </c>
      <c r="G7242" s="8">
        <v>443026024.78999954</v>
      </c>
      <c r="H7242" s="8">
        <v>194676115.70000011</v>
      </c>
      <c r="I7242" s="8">
        <v>169837168.2299999</v>
      </c>
      <c r="J7242" s="8">
        <v>71385843.900000066</v>
      </c>
      <c r="K7242" s="8">
        <v>1697.46</v>
      </c>
      <c r="L7242" s="8">
        <v>188145198.59999934</v>
      </c>
      <c r="M7242" s="8">
        <v>5843402.2999999998</v>
      </c>
      <c r="N7242" s="8">
        <v>149439335.80999938</v>
      </c>
      <c r="O7242" s="8">
        <v>14682400.439999988</v>
      </c>
      <c r="P7242" s="8">
        <v>1234595.1100000008</v>
      </c>
      <c r="Q7242" s="8">
        <v>270369.42999999982</v>
      </c>
      <c r="R7242" s="8">
        <v>218087.34000000011</v>
      </c>
      <c r="S7242" s="8">
        <v>378694750.06000072</v>
      </c>
      <c r="T7242" s="8">
        <v>349520616.09000045</v>
      </c>
      <c r="U7242" s="8">
        <v>27169312.339999996</v>
      </c>
      <c r="V7242" s="8">
        <v>9242899.2000000067</v>
      </c>
      <c r="W7242" s="8">
        <v>11869081.620000003</v>
      </c>
      <c r="X7242" s="8">
        <v>25225497.530000001</v>
      </c>
      <c r="Y7242" s="8">
        <v>13614.07</v>
      </c>
      <c r="Z7242" s="8">
        <v>4508.7400000000007</v>
      </c>
      <c r="AA7242" s="8">
        <v>60370516.260000005</v>
      </c>
      <c r="AB7242" s="8">
        <v>15812145.850000035</v>
      </c>
      <c r="AC7242" s="9">
        <f t="shared" si="682"/>
        <v>44558370.409999967</v>
      </c>
      <c r="AD7242" s="5" t="str">
        <f>$C7242&amp;" "&amp;VLOOKUP(C7242,Tegevusalad!$A$1:$B$89,2,FALSE)</f>
        <v>46 HULGIKAUBANDUS, V.A MOOTORSÕIDUKID JA MOOTORRATTAD</v>
      </c>
      <c r="AE7242" s="6">
        <f t="shared" si="678"/>
        <v>598905406.02999926</v>
      </c>
      <c r="AF7242" s="6">
        <f t="shared" si="679"/>
        <v>278253950.34999615</v>
      </c>
      <c r="AG7242" s="6">
        <f t="shared" si="680"/>
        <v>1041931430.8199989</v>
      </c>
      <c r="AH7242" s="6">
        <f t="shared" si="681"/>
        <v>748287115.7499969</v>
      </c>
      <c r="AI7242" s="6">
        <f t="shared" si="683"/>
        <v>1016705933.2899989</v>
      </c>
    </row>
    <row r="7243" spans="1:35">
      <c r="A7243" s="3">
        <v>2021</v>
      </c>
      <c r="B7243" s="3">
        <v>2</v>
      </c>
      <c r="C7243" s="4">
        <v>47</v>
      </c>
      <c r="D7243" s="3">
        <v>7229</v>
      </c>
      <c r="E7243" s="8">
        <v>662391030.55000257</v>
      </c>
      <c r="F7243" s="8">
        <v>28764887.02999999</v>
      </c>
      <c r="G7243" s="8">
        <v>34653460.499999985</v>
      </c>
      <c r="H7243" s="8">
        <v>22955347.559999995</v>
      </c>
      <c r="I7243" s="8">
        <v>18356227.73000003</v>
      </c>
      <c r="J7243" s="8">
        <v>6558971.7500000037</v>
      </c>
      <c r="K7243" s="8">
        <v>32526.510000000006</v>
      </c>
      <c r="L7243" s="8">
        <v>135067045.98999995</v>
      </c>
      <c r="M7243" s="8">
        <v>258781.12000000002</v>
      </c>
      <c r="N7243" s="8">
        <v>96585100.069999471</v>
      </c>
      <c r="O7243" s="8">
        <v>2429390.669999999</v>
      </c>
      <c r="P7243" s="8">
        <v>2333105.9599999995</v>
      </c>
      <c r="Q7243" s="8">
        <v>89991.39999999998</v>
      </c>
      <c r="R7243" s="8">
        <v>84113.98000000004</v>
      </c>
      <c r="S7243" s="8">
        <v>141331999.10000029</v>
      </c>
      <c r="T7243" s="8">
        <v>125400993.06000002</v>
      </c>
      <c r="U7243" s="8">
        <v>8502936.3099999987</v>
      </c>
      <c r="V7243" s="8">
        <v>3058477.47</v>
      </c>
      <c r="W7243" s="8">
        <v>27989185.369999982</v>
      </c>
      <c r="X7243" s="8">
        <v>385227.1</v>
      </c>
      <c r="Y7243" s="8">
        <v>24633.599999999995</v>
      </c>
      <c r="Z7243" s="8">
        <v>116853.67999999998</v>
      </c>
      <c r="AA7243" s="8">
        <v>41731145.909999974</v>
      </c>
      <c r="AB7243" s="8">
        <v>3082638.9499999988</v>
      </c>
      <c r="AC7243" s="9">
        <f t="shared" si="682"/>
        <v>38648506.959999979</v>
      </c>
      <c r="AD7243" s="5" t="str">
        <f>$C7243&amp;" "&amp;VLOOKUP(C7243,Tegevusalad!$A$1:$B$89,2,FALSE)</f>
        <v>47 JAEKAUBANDUS, V.A MOOTORSÕIDUKID JA MOOTORRATTAD</v>
      </c>
      <c r="AE7243" s="6">
        <f t="shared" si="678"/>
        <v>541706209.27000225</v>
      </c>
      <c r="AF7243" s="6">
        <f t="shared" si="679"/>
        <v>324422658.95999712</v>
      </c>
      <c r="AG7243" s="6">
        <f t="shared" si="680"/>
        <v>576359669.77000225</v>
      </c>
      <c r="AH7243" s="6">
        <f t="shared" si="681"/>
        <v>483346070.24999738</v>
      </c>
      <c r="AI7243" s="6">
        <f t="shared" si="683"/>
        <v>575974442.67000222</v>
      </c>
    </row>
    <row r="7244" spans="1:35">
      <c r="A7244" s="3">
        <v>2021</v>
      </c>
      <c r="B7244" s="3">
        <v>2</v>
      </c>
      <c r="C7244" s="4">
        <v>49</v>
      </c>
      <c r="D7244" s="3">
        <v>4085</v>
      </c>
      <c r="E7244" s="8">
        <v>89058955.339999825</v>
      </c>
      <c r="F7244" s="8">
        <v>29739.11</v>
      </c>
      <c r="G7244" s="8">
        <v>43173798.150000006</v>
      </c>
      <c r="H7244" s="8">
        <v>27059117.450000007</v>
      </c>
      <c r="I7244" s="8">
        <v>1068169.1299999999</v>
      </c>
      <c r="J7244" s="8">
        <v>49057.340000000011</v>
      </c>
      <c r="K7244" s="8">
        <v>721.14</v>
      </c>
      <c r="L7244" s="8">
        <v>17814467.92000002</v>
      </c>
      <c r="M7244" s="8">
        <v>42741.5</v>
      </c>
      <c r="N7244" s="8">
        <v>16261358.780000005</v>
      </c>
      <c r="O7244" s="8">
        <v>98409.73000000001</v>
      </c>
      <c r="P7244" s="8">
        <v>1797311.93</v>
      </c>
      <c r="Q7244" s="8">
        <v>153159.56000000014</v>
      </c>
      <c r="R7244" s="8">
        <v>13712.05</v>
      </c>
      <c r="S7244" s="8">
        <v>11915820.769999996</v>
      </c>
      <c r="T7244" s="8">
        <v>4029700.8799999994</v>
      </c>
      <c r="U7244" s="8">
        <v>486651.56000000011</v>
      </c>
      <c r="V7244" s="8">
        <v>106340.01999999999</v>
      </c>
      <c r="W7244" s="8">
        <v>643356.41999999993</v>
      </c>
      <c r="X7244" s="8">
        <v>229174.38000000006</v>
      </c>
      <c r="Y7244" s="8">
        <v>0</v>
      </c>
      <c r="Z7244" s="8">
        <v>0.04</v>
      </c>
      <c r="AA7244" s="8">
        <v>4962260.98999999</v>
      </c>
      <c r="AB7244" s="8">
        <v>3366410.399999999</v>
      </c>
      <c r="AC7244" s="9">
        <f t="shared" si="682"/>
        <v>1595850.589999991</v>
      </c>
      <c r="AD7244" s="5" t="str">
        <f>$C7244&amp;" "&amp;VLOOKUP(C7244,Tegevusalad!$A$1:$B$89,2,FALSE)</f>
        <v>49 MAISMAAVEONDUS JA TORUTRANSPORT</v>
      </c>
      <c r="AE7244" s="6">
        <f t="shared" si="678"/>
        <v>76915396.499999821</v>
      </c>
      <c r="AF7244" s="6">
        <f t="shared" si="679"/>
        <v>68587173.190000013</v>
      </c>
      <c r="AG7244" s="6">
        <f t="shared" si="680"/>
        <v>120089194.64999983</v>
      </c>
      <c r="AH7244" s="6">
        <f t="shared" si="681"/>
        <v>81375354.150000021</v>
      </c>
      <c r="AI7244" s="6">
        <f t="shared" si="683"/>
        <v>119860020.26999983</v>
      </c>
    </row>
    <row r="7245" spans="1:35">
      <c r="A7245" s="3">
        <v>2021</v>
      </c>
      <c r="B7245" s="3">
        <v>2</v>
      </c>
      <c r="C7245" s="4">
        <v>50</v>
      </c>
      <c r="D7245" s="3">
        <v>98</v>
      </c>
      <c r="E7245" s="8">
        <v>8460461.3900000006</v>
      </c>
      <c r="F7245" s="8">
        <v>64095.96</v>
      </c>
      <c r="G7245" s="8">
        <v>9071255.839999998</v>
      </c>
      <c r="H7245" s="8">
        <v>3331128.7199999997</v>
      </c>
      <c r="I7245" s="8">
        <v>258828</v>
      </c>
      <c r="J7245" s="8">
        <v>271035</v>
      </c>
      <c r="K7245" s="8">
        <v>0</v>
      </c>
      <c r="L7245" s="8">
        <v>1697860.9299999997</v>
      </c>
      <c r="M7245" s="8">
        <v>0</v>
      </c>
      <c r="N7245" s="8">
        <v>1381838.0099999998</v>
      </c>
      <c r="O7245" s="8">
        <v>37142.200000000004</v>
      </c>
      <c r="P7245" s="8">
        <v>37785.57</v>
      </c>
      <c r="Q7245" s="8">
        <v>144.32000000000002</v>
      </c>
      <c r="R7245" s="8">
        <v>2037.85</v>
      </c>
      <c r="S7245" s="8">
        <v>2025314.6700000002</v>
      </c>
      <c r="T7245" s="8">
        <v>1128917.1600000001</v>
      </c>
      <c r="U7245" s="8">
        <v>118879.94</v>
      </c>
      <c r="V7245" s="8">
        <v>190.21</v>
      </c>
      <c r="W7245" s="8">
        <v>13425.55</v>
      </c>
      <c r="X7245" s="8">
        <v>2592.6</v>
      </c>
      <c r="Y7245" s="8">
        <v>0.01</v>
      </c>
      <c r="Z7245" s="8">
        <v>0</v>
      </c>
      <c r="AA7245" s="8">
        <v>519765.76000000001</v>
      </c>
      <c r="AB7245" s="8">
        <v>203742.83000000002</v>
      </c>
      <c r="AC7245" s="9">
        <f t="shared" si="682"/>
        <v>316022.93</v>
      </c>
      <c r="AD7245" s="5" t="str">
        <f>$C7245&amp;" "&amp;VLOOKUP(C7245,Tegevusalad!$A$1:$B$89,2,FALSE)</f>
        <v>50 VEETRANSPORT</v>
      </c>
      <c r="AE7245" s="6">
        <f t="shared" si="678"/>
        <v>6382955.3400000008</v>
      </c>
      <c r="AF7245" s="6">
        <f t="shared" si="679"/>
        <v>4589663.8999999985</v>
      </c>
      <c r="AG7245" s="6">
        <f t="shared" si="680"/>
        <v>15454211.18</v>
      </c>
      <c r="AH7245" s="6">
        <f t="shared" si="681"/>
        <v>6919379.2999999989</v>
      </c>
      <c r="AI7245" s="6">
        <f t="shared" si="683"/>
        <v>15451618.579999998</v>
      </c>
    </row>
    <row r="7246" spans="1:35">
      <c r="A7246" s="3">
        <v>2021</v>
      </c>
      <c r="B7246" s="3">
        <v>2</v>
      </c>
      <c r="C7246" s="4">
        <v>51</v>
      </c>
      <c r="D7246" s="3">
        <v>44</v>
      </c>
      <c r="E7246" s="8">
        <v>1984924.8899999997</v>
      </c>
      <c r="F7246" s="8">
        <v>4058.78</v>
      </c>
      <c r="G7246" s="8">
        <v>11685663.699999999</v>
      </c>
      <c r="H7246" s="8">
        <v>4199066.1899999995</v>
      </c>
      <c r="I7246" s="8">
        <v>0</v>
      </c>
      <c r="J7246" s="8">
        <v>0</v>
      </c>
      <c r="K7246" s="8">
        <v>0</v>
      </c>
      <c r="L7246" s="8">
        <v>397350.28000000009</v>
      </c>
      <c r="M7246" s="8">
        <v>0</v>
      </c>
      <c r="N7246" s="8">
        <v>537161.40999999992</v>
      </c>
      <c r="O7246" s="8">
        <v>2632.75</v>
      </c>
      <c r="P7246" s="8">
        <v>2847.3</v>
      </c>
      <c r="Q7246" s="8">
        <v>894.82</v>
      </c>
      <c r="R7246" s="8">
        <v>89.17</v>
      </c>
      <c r="S7246" s="8">
        <v>958027.16</v>
      </c>
      <c r="T7246" s="8">
        <v>21427.59</v>
      </c>
      <c r="U7246" s="8">
        <v>109094.78</v>
      </c>
      <c r="V7246" s="8">
        <v>0</v>
      </c>
      <c r="W7246" s="8">
        <v>273125</v>
      </c>
      <c r="X7246" s="8">
        <v>0</v>
      </c>
      <c r="Y7246" s="8">
        <v>0</v>
      </c>
      <c r="Z7246" s="8">
        <v>0</v>
      </c>
      <c r="AA7246" s="8">
        <v>100043.35000000002</v>
      </c>
      <c r="AB7246" s="8">
        <v>239854.47999999998</v>
      </c>
      <c r="AC7246" s="9">
        <f t="shared" si="682"/>
        <v>-139811.12999999995</v>
      </c>
      <c r="AD7246" s="5" t="str">
        <f>$C7246&amp;" "&amp;VLOOKUP(C7246,Tegevusalad!$A$1:$B$89,2,FALSE)</f>
        <v>51 ÕHUTRANSPORT</v>
      </c>
      <c r="AE7246" s="6">
        <f t="shared" si="678"/>
        <v>921861.72999999975</v>
      </c>
      <c r="AF7246" s="6">
        <f t="shared" si="679"/>
        <v>1605967.2099999993</v>
      </c>
      <c r="AG7246" s="6">
        <f t="shared" si="680"/>
        <v>12607525.43</v>
      </c>
      <c r="AH7246" s="6">
        <f t="shared" si="681"/>
        <v>2686252.8999999994</v>
      </c>
      <c r="AI7246" s="6">
        <f t="shared" si="683"/>
        <v>12607525.43</v>
      </c>
    </row>
    <row r="7247" spans="1:35">
      <c r="A7247" s="3">
        <v>2021</v>
      </c>
      <c r="B7247" s="3">
        <v>2</v>
      </c>
      <c r="C7247" s="4">
        <v>52</v>
      </c>
      <c r="D7247" s="3">
        <v>1518</v>
      </c>
      <c r="E7247" s="8">
        <v>88006260.420000002</v>
      </c>
      <c r="F7247" s="8">
        <v>8657.32</v>
      </c>
      <c r="G7247" s="8">
        <v>138963422.53999996</v>
      </c>
      <c r="H7247" s="8">
        <v>29002812.399999999</v>
      </c>
      <c r="I7247" s="8">
        <v>873268.58</v>
      </c>
      <c r="J7247" s="8">
        <v>1847167.55</v>
      </c>
      <c r="K7247" s="8">
        <v>0</v>
      </c>
      <c r="L7247" s="8">
        <v>17602031.170000024</v>
      </c>
      <c r="M7247" s="8">
        <v>64935.900000000009</v>
      </c>
      <c r="N7247" s="8">
        <v>18160397.310000002</v>
      </c>
      <c r="O7247" s="8">
        <v>91033</v>
      </c>
      <c r="P7247" s="8">
        <v>1207110.7299999997</v>
      </c>
      <c r="Q7247" s="8">
        <v>33087.98000000001</v>
      </c>
      <c r="R7247" s="8">
        <v>42210.039999999994</v>
      </c>
      <c r="S7247" s="8">
        <v>23953055.079999998</v>
      </c>
      <c r="T7247" s="8">
        <v>5728539.8399999999</v>
      </c>
      <c r="U7247" s="8">
        <v>4809569.169999999</v>
      </c>
      <c r="V7247" s="8">
        <v>24935.789999999997</v>
      </c>
      <c r="W7247" s="8">
        <v>677909.21999999962</v>
      </c>
      <c r="X7247" s="8">
        <v>588852.19999999995</v>
      </c>
      <c r="Y7247" s="8">
        <v>107</v>
      </c>
      <c r="Z7247" s="8">
        <v>103.89</v>
      </c>
      <c r="AA7247" s="8">
        <v>2592592.3600000036</v>
      </c>
      <c r="AB7247" s="8">
        <v>3086019.4900000026</v>
      </c>
      <c r="AC7247" s="9">
        <f t="shared" si="682"/>
        <v>-493427.12999999896</v>
      </c>
      <c r="AD7247" s="5" t="str">
        <f>$C7247&amp;" "&amp;VLOOKUP(C7247,Tegevusalad!$A$1:$B$89,2,FALSE)</f>
        <v>52 LAONDUS JA VEONDUST ABISTAVAD TEGEVUSALAD</v>
      </c>
      <c r="AE7247" s="6">
        <f t="shared" si="678"/>
        <v>59841145.689999998</v>
      </c>
      <c r="AF7247" s="6">
        <f t="shared" si="679"/>
        <v>61820183.290000007</v>
      </c>
      <c r="AG7247" s="6">
        <f t="shared" si="680"/>
        <v>198804568.22999996</v>
      </c>
      <c r="AH7247" s="6">
        <f t="shared" si="681"/>
        <v>91013036.75</v>
      </c>
      <c r="AI7247" s="6">
        <f t="shared" si="683"/>
        <v>198215716.02999997</v>
      </c>
    </row>
    <row r="7248" spans="1:35">
      <c r="A7248" s="3">
        <v>2021</v>
      </c>
      <c r="B7248" s="3">
        <v>2</v>
      </c>
      <c r="C7248" s="4">
        <v>53</v>
      </c>
      <c r="D7248" s="3">
        <v>190</v>
      </c>
      <c r="E7248" s="8">
        <v>12223496.459999995</v>
      </c>
      <c r="F7248" s="8">
        <v>81380.76999999999</v>
      </c>
      <c r="G7248" s="8">
        <v>4651910.92</v>
      </c>
      <c r="H7248" s="8">
        <v>1762135.55</v>
      </c>
      <c r="I7248" s="8">
        <v>11250.21</v>
      </c>
      <c r="J7248" s="8">
        <v>4466.84</v>
      </c>
      <c r="K7248" s="8">
        <v>0</v>
      </c>
      <c r="L7248" s="8">
        <v>2452023.5800000005</v>
      </c>
      <c r="M7248" s="8">
        <v>0</v>
      </c>
      <c r="N7248" s="8">
        <v>1537068.7799999996</v>
      </c>
      <c r="O7248" s="8">
        <v>4782.3500000000004</v>
      </c>
      <c r="P7248" s="8">
        <v>138665.81000000003</v>
      </c>
      <c r="Q7248" s="8">
        <v>14763.890000000005</v>
      </c>
      <c r="R7248" s="8">
        <v>2628.65</v>
      </c>
      <c r="S7248" s="8">
        <v>1675419.9499999997</v>
      </c>
      <c r="T7248" s="8">
        <v>59910.549999999996</v>
      </c>
      <c r="U7248" s="8">
        <v>1253726.04</v>
      </c>
      <c r="V7248" s="8">
        <v>84</v>
      </c>
      <c r="W7248" s="8">
        <v>2693261.4599999995</v>
      </c>
      <c r="X7248" s="8">
        <v>0</v>
      </c>
      <c r="Y7248" s="8">
        <v>0</v>
      </c>
      <c r="Z7248" s="8">
        <v>0</v>
      </c>
      <c r="AA7248" s="8">
        <v>940218.07999999961</v>
      </c>
      <c r="AB7248" s="8">
        <v>25263.280000000006</v>
      </c>
      <c r="AC7248" s="9">
        <f t="shared" si="682"/>
        <v>914954.79999999958</v>
      </c>
      <c r="AD7248" s="5" t="str">
        <f>$C7248&amp;" "&amp;VLOOKUP(C7248,Tegevusalad!$A$1:$B$89,2,FALSE)</f>
        <v>53 POSTI- JA KULLERITEENISTUS</v>
      </c>
      <c r="AE7248" s="6">
        <f t="shared" si="678"/>
        <v>9375731.2399999946</v>
      </c>
      <c r="AF7248" s="6">
        <f t="shared" si="679"/>
        <v>4745513.4099999974</v>
      </c>
      <c r="AG7248" s="6">
        <f t="shared" si="680"/>
        <v>14027642.159999995</v>
      </c>
      <c r="AH7248" s="6">
        <f t="shared" si="681"/>
        <v>7698487.1499999966</v>
      </c>
      <c r="AI7248" s="6">
        <f t="shared" si="683"/>
        <v>14027642.159999995</v>
      </c>
    </row>
    <row r="7249" spans="1:35">
      <c r="A7249" s="3">
        <v>2021</v>
      </c>
      <c r="B7249" s="3">
        <v>2</v>
      </c>
      <c r="C7249" s="4">
        <v>55</v>
      </c>
      <c r="D7249" s="3">
        <v>998</v>
      </c>
      <c r="E7249" s="8">
        <v>4941295.1100000003</v>
      </c>
      <c r="F7249" s="8">
        <v>5117961.1999999937</v>
      </c>
      <c r="G7249" s="8">
        <v>468819.65000000008</v>
      </c>
      <c r="H7249" s="8">
        <v>59012.39</v>
      </c>
      <c r="I7249" s="8">
        <v>6800</v>
      </c>
      <c r="J7249" s="8">
        <v>38007.770000000004</v>
      </c>
      <c r="K7249" s="8">
        <v>0</v>
      </c>
      <c r="L7249" s="8">
        <v>1448875.3700000022</v>
      </c>
      <c r="M7249" s="8">
        <v>48769.200000000004</v>
      </c>
      <c r="N7249" s="8">
        <v>2128070.0899999994</v>
      </c>
      <c r="O7249" s="8">
        <v>49900.130000000005</v>
      </c>
      <c r="P7249" s="8">
        <v>263332.88</v>
      </c>
      <c r="Q7249" s="8">
        <v>11156.47</v>
      </c>
      <c r="R7249" s="8">
        <v>3076.97</v>
      </c>
      <c r="S7249" s="8">
        <v>392084.74000000017</v>
      </c>
      <c r="T7249" s="8">
        <v>47480.56</v>
      </c>
      <c r="U7249" s="8">
        <v>34429.67</v>
      </c>
      <c r="V7249" s="8">
        <v>1086.6100000000001</v>
      </c>
      <c r="W7249" s="8">
        <v>1723718.8000000003</v>
      </c>
      <c r="X7249" s="8">
        <v>907</v>
      </c>
      <c r="Y7249" s="8">
        <v>24988.98</v>
      </c>
      <c r="Z7249" s="8">
        <v>3.1999999999999997</v>
      </c>
      <c r="AA7249" s="8">
        <v>254166.81999999998</v>
      </c>
      <c r="AB7249" s="8">
        <v>859606.59</v>
      </c>
      <c r="AC7249" s="9">
        <f t="shared" si="682"/>
        <v>-605439.77</v>
      </c>
      <c r="AD7249" s="5" t="str">
        <f>$C7249&amp;" "&amp;VLOOKUP(C7249,Tegevusalad!$A$1:$B$89,2,FALSE)</f>
        <v>55 MAJUTUS</v>
      </c>
      <c r="AE7249" s="6">
        <f t="shared" si="678"/>
        <v>9633648.8999999948</v>
      </c>
      <c r="AF7249" s="6">
        <f t="shared" si="679"/>
        <v>9980806.8499999978</v>
      </c>
      <c r="AG7249" s="6">
        <f t="shared" si="680"/>
        <v>10102468.549999995</v>
      </c>
      <c r="AH7249" s="6">
        <f t="shared" si="681"/>
        <v>10655735.299999997</v>
      </c>
      <c r="AI7249" s="6">
        <f t="shared" si="683"/>
        <v>10101561.549999995</v>
      </c>
    </row>
    <row r="7250" spans="1:35">
      <c r="A7250" s="3">
        <v>2021</v>
      </c>
      <c r="B7250" s="3">
        <v>2</v>
      </c>
      <c r="C7250" s="4">
        <v>56</v>
      </c>
      <c r="D7250" s="3">
        <v>2452</v>
      </c>
      <c r="E7250" s="8">
        <v>36570601.549999997</v>
      </c>
      <c r="F7250" s="8">
        <v>214784.77</v>
      </c>
      <c r="G7250" s="8">
        <v>591709.66999999993</v>
      </c>
      <c r="H7250" s="8">
        <v>323050.57</v>
      </c>
      <c r="I7250" s="8">
        <v>96646.59</v>
      </c>
      <c r="J7250" s="8">
        <v>0</v>
      </c>
      <c r="K7250" s="8">
        <v>0</v>
      </c>
      <c r="L7250" s="8">
        <v>7333451.0399999823</v>
      </c>
      <c r="M7250" s="8">
        <v>0</v>
      </c>
      <c r="N7250" s="8">
        <v>5063961.8999999994</v>
      </c>
      <c r="O7250" s="8">
        <v>7644.63</v>
      </c>
      <c r="P7250" s="8">
        <v>173194.8</v>
      </c>
      <c r="Q7250" s="8">
        <v>23599.78999999999</v>
      </c>
      <c r="R7250" s="8">
        <v>5043.2499999999964</v>
      </c>
      <c r="S7250" s="8">
        <v>2138911.8800000018</v>
      </c>
      <c r="T7250" s="8">
        <v>1434477.6199999999</v>
      </c>
      <c r="U7250" s="8">
        <v>188222.21999999994</v>
      </c>
      <c r="V7250" s="8">
        <v>1513.3500000000001</v>
      </c>
      <c r="W7250" s="8">
        <v>148873.86999999997</v>
      </c>
      <c r="X7250" s="8">
        <v>17394.8</v>
      </c>
      <c r="Y7250" s="8">
        <v>784.41</v>
      </c>
      <c r="Z7250" s="8">
        <v>1.43</v>
      </c>
      <c r="AA7250" s="8">
        <v>2589461.6500000008</v>
      </c>
      <c r="AB7250" s="8">
        <v>319189.53000000014</v>
      </c>
      <c r="AC7250" s="9">
        <f t="shared" si="682"/>
        <v>2270272.1200000006</v>
      </c>
      <c r="AD7250" s="5" t="str">
        <f>$C7250&amp;" "&amp;VLOOKUP(C7250,Tegevusalad!$A$1:$B$89,2,FALSE)</f>
        <v>56 TOIDU JA JOOGI SERVEERIMINE</v>
      </c>
      <c r="AE7250" s="6">
        <f t="shared" si="678"/>
        <v>34475647.019999996</v>
      </c>
      <c r="AF7250" s="6">
        <f t="shared" si="679"/>
        <v>22981181.849999994</v>
      </c>
      <c r="AG7250" s="6">
        <f t="shared" si="680"/>
        <v>35067356.689999998</v>
      </c>
      <c r="AH7250" s="6">
        <f t="shared" si="681"/>
        <v>25345025.749999996</v>
      </c>
      <c r="AI7250" s="6">
        <f t="shared" si="683"/>
        <v>35049961.890000001</v>
      </c>
    </row>
    <row r="7251" spans="1:35">
      <c r="A7251" s="3">
        <v>2021</v>
      </c>
      <c r="B7251" s="3">
        <v>2</v>
      </c>
      <c r="C7251" s="4">
        <v>58</v>
      </c>
      <c r="D7251" s="3">
        <v>698</v>
      </c>
      <c r="E7251" s="8">
        <v>9122865.7799999937</v>
      </c>
      <c r="F7251" s="8">
        <v>6161963.9500000011</v>
      </c>
      <c r="G7251" s="8">
        <v>6950475.2300000032</v>
      </c>
      <c r="H7251" s="8">
        <v>2277029.8500000006</v>
      </c>
      <c r="I7251" s="8">
        <v>60061.710000000006</v>
      </c>
      <c r="J7251" s="8">
        <v>17794.32</v>
      </c>
      <c r="K7251" s="8">
        <v>0</v>
      </c>
      <c r="L7251" s="8">
        <v>2379149.9700000025</v>
      </c>
      <c r="M7251" s="8">
        <v>0</v>
      </c>
      <c r="N7251" s="8">
        <v>1907854.1200000052</v>
      </c>
      <c r="O7251" s="8">
        <v>39695.75</v>
      </c>
      <c r="P7251" s="8">
        <v>29012.799999999999</v>
      </c>
      <c r="Q7251" s="8">
        <v>4592.6899999999996</v>
      </c>
      <c r="R7251" s="8">
        <v>6112.2699999999995</v>
      </c>
      <c r="S7251" s="8">
        <v>1500799.2</v>
      </c>
      <c r="T7251" s="8">
        <v>98878.5</v>
      </c>
      <c r="U7251" s="8">
        <v>1354493.8</v>
      </c>
      <c r="V7251" s="8">
        <v>0</v>
      </c>
      <c r="W7251" s="8">
        <v>15087.51</v>
      </c>
      <c r="X7251" s="8">
        <v>0</v>
      </c>
      <c r="Y7251" s="8">
        <v>0</v>
      </c>
      <c r="Z7251" s="8">
        <v>165.62</v>
      </c>
      <c r="AA7251" s="8">
        <v>585256.90000000049</v>
      </c>
      <c r="AB7251" s="8">
        <v>114126.69000000054</v>
      </c>
      <c r="AC7251" s="9">
        <f t="shared" si="682"/>
        <v>471130.20999999996</v>
      </c>
      <c r="AD7251" s="5" t="str">
        <f>$C7251&amp;" "&amp;VLOOKUP(C7251,Tegevusalad!$A$1:$B$89,2,FALSE)</f>
        <v>58 KIRJASTAMINE</v>
      </c>
      <c r="AE7251" s="6">
        <f t="shared" si="678"/>
        <v>12429536.729999995</v>
      </c>
      <c r="AF7251" s="6">
        <f t="shared" si="679"/>
        <v>6516060.2000000253</v>
      </c>
      <c r="AG7251" s="6">
        <f t="shared" si="680"/>
        <v>19380011.959999997</v>
      </c>
      <c r="AH7251" s="6">
        <f t="shared" si="681"/>
        <v>9569831.9500000253</v>
      </c>
      <c r="AI7251" s="6">
        <f t="shared" si="683"/>
        <v>19380011.959999997</v>
      </c>
    </row>
    <row r="7252" spans="1:35">
      <c r="A7252" s="3">
        <v>2021</v>
      </c>
      <c r="B7252" s="3">
        <v>2</v>
      </c>
      <c r="C7252" s="4">
        <v>59</v>
      </c>
      <c r="D7252" s="3">
        <v>670</v>
      </c>
      <c r="E7252" s="8">
        <v>5189301.730000006</v>
      </c>
      <c r="F7252" s="8">
        <v>3482.34</v>
      </c>
      <c r="G7252" s="8">
        <v>1675487.29</v>
      </c>
      <c r="H7252" s="8">
        <v>1138360.0299999998</v>
      </c>
      <c r="I7252" s="8">
        <v>28856.329999999998</v>
      </c>
      <c r="J7252" s="8">
        <v>14694</v>
      </c>
      <c r="K7252" s="8">
        <v>0</v>
      </c>
      <c r="L7252" s="8">
        <v>1038173.8900000005</v>
      </c>
      <c r="M7252" s="8">
        <v>0</v>
      </c>
      <c r="N7252" s="8">
        <v>793823.13999999885</v>
      </c>
      <c r="O7252" s="8">
        <v>1028.76</v>
      </c>
      <c r="P7252" s="8">
        <v>58153.500000000015</v>
      </c>
      <c r="Q7252" s="8">
        <v>11173.120000000003</v>
      </c>
      <c r="R7252" s="8">
        <v>2880.6400000000003</v>
      </c>
      <c r="S7252" s="8">
        <v>524291.76</v>
      </c>
      <c r="T7252" s="8">
        <v>283575.29999999993</v>
      </c>
      <c r="U7252" s="8">
        <v>93224.760000000009</v>
      </c>
      <c r="V7252" s="8">
        <v>0</v>
      </c>
      <c r="W7252" s="8">
        <v>8302.2000000000007</v>
      </c>
      <c r="X7252" s="8">
        <v>0</v>
      </c>
      <c r="Y7252" s="8">
        <v>0</v>
      </c>
      <c r="Z7252" s="8">
        <v>8.8000000000000007</v>
      </c>
      <c r="AA7252" s="8">
        <v>513005.33999999985</v>
      </c>
      <c r="AB7252" s="8">
        <v>268663.38999999978</v>
      </c>
      <c r="AC7252" s="9">
        <f t="shared" si="682"/>
        <v>244341.95000000007</v>
      </c>
      <c r="AD7252" s="5" t="str">
        <f>$C7252&amp;" "&amp;VLOOKUP(C7252,Tegevusalad!$A$1:$B$89,2,FALSE)</f>
        <v>59 KINOFILMIDE, VIDEOTE JA TELESAADETE TOOTMINE; HELISALVESTISTE JA MUUSIKA KIRJASTAMINE</v>
      </c>
      <c r="AE7252" s="6">
        <f t="shared" si="678"/>
        <v>4575267.5500000063</v>
      </c>
      <c r="AF7252" s="6">
        <f t="shared" si="679"/>
        <v>3360858.5799999945</v>
      </c>
      <c r="AG7252" s="6">
        <f t="shared" si="680"/>
        <v>6250754.8400000054</v>
      </c>
      <c r="AH7252" s="6">
        <f t="shared" si="681"/>
        <v>3983518.8999999943</v>
      </c>
      <c r="AI7252" s="6">
        <f t="shared" si="683"/>
        <v>6250754.8400000054</v>
      </c>
    </row>
    <row r="7253" spans="1:35">
      <c r="A7253" s="3">
        <v>2021</v>
      </c>
      <c r="B7253" s="3">
        <v>2</v>
      </c>
      <c r="C7253" s="4">
        <v>60</v>
      </c>
      <c r="D7253" s="3">
        <v>32</v>
      </c>
      <c r="E7253" s="8">
        <v>630166.75000000023</v>
      </c>
      <c r="F7253" s="8">
        <v>-2022.48</v>
      </c>
      <c r="G7253" s="8">
        <v>39697.03</v>
      </c>
      <c r="H7253" s="8">
        <v>31021.1</v>
      </c>
      <c r="I7253" s="8">
        <v>0</v>
      </c>
      <c r="J7253" s="8">
        <v>0</v>
      </c>
      <c r="K7253" s="8">
        <v>0</v>
      </c>
      <c r="L7253" s="8">
        <v>125851.31000000003</v>
      </c>
      <c r="M7253" s="8">
        <v>0</v>
      </c>
      <c r="N7253" s="8">
        <v>53541.59</v>
      </c>
      <c r="O7253" s="8">
        <v>0</v>
      </c>
      <c r="P7253" s="8">
        <v>0</v>
      </c>
      <c r="Q7253" s="8">
        <v>414.98</v>
      </c>
      <c r="R7253" s="8">
        <v>203.44</v>
      </c>
      <c r="S7253" s="8">
        <v>6994.6900000000005</v>
      </c>
      <c r="T7253" s="8">
        <v>0</v>
      </c>
      <c r="U7253" s="8">
        <v>647</v>
      </c>
      <c r="V7253" s="8">
        <v>0</v>
      </c>
      <c r="W7253" s="8">
        <v>5554.54</v>
      </c>
      <c r="X7253" s="8">
        <v>0</v>
      </c>
      <c r="Y7253" s="8">
        <v>0</v>
      </c>
      <c r="Z7253" s="8">
        <v>0</v>
      </c>
      <c r="AA7253" s="8">
        <v>75071.500000000029</v>
      </c>
      <c r="AB7253" s="8">
        <v>2761.7799999999997</v>
      </c>
      <c r="AC7253" s="9">
        <f t="shared" si="682"/>
        <v>72309.72000000003</v>
      </c>
      <c r="AD7253" s="5" t="str">
        <f>$C7253&amp;" "&amp;VLOOKUP(C7253,Tegevusalad!$A$1:$B$89,2,FALSE)</f>
        <v>60 PROGRAMMID JA RINGHÄÄLING</v>
      </c>
      <c r="AE7253" s="6">
        <f t="shared" si="678"/>
        <v>620502.58000000031</v>
      </c>
      <c r="AF7253" s="6">
        <f t="shared" si="679"/>
        <v>261083.45999999996</v>
      </c>
      <c r="AG7253" s="6">
        <f t="shared" si="680"/>
        <v>660199.61000000034</v>
      </c>
      <c r="AH7253" s="6">
        <f t="shared" si="681"/>
        <v>268725.14999999997</v>
      </c>
      <c r="AI7253" s="6">
        <f t="shared" si="683"/>
        <v>660199.61000000034</v>
      </c>
    </row>
    <row r="7254" spans="1:35">
      <c r="A7254" s="3">
        <v>2021</v>
      </c>
      <c r="B7254" s="3">
        <v>2</v>
      </c>
      <c r="C7254" s="4">
        <v>61</v>
      </c>
      <c r="D7254" s="3">
        <v>204</v>
      </c>
      <c r="E7254" s="8">
        <v>73844553.609999999</v>
      </c>
      <c r="F7254" s="8">
        <v>61537.66</v>
      </c>
      <c r="G7254" s="8">
        <v>11879688.91</v>
      </c>
      <c r="H7254" s="8">
        <v>6868855.2699999986</v>
      </c>
      <c r="I7254" s="8">
        <v>124097.51000000001</v>
      </c>
      <c r="J7254" s="8">
        <v>11027.62</v>
      </c>
      <c r="K7254" s="8">
        <v>0</v>
      </c>
      <c r="L7254" s="8">
        <v>14774449.110000001</v>
      </c>
      <c r="M7254" s="8">
        <v>0</v>
      </c>
      <c r="N7254" s="8">
        <v>7973715.7699999986</v>
      </c>
      <c r="O7254" s="8">
        <v>33870.86</v>
      </c>
      <c r="P7254" s="8">
        <v>263945.06000000006</v>
      </c>
      <c r="Q7254" s="8">
        <v>6391.3600000000006</v>
      </c>
      <c r="R7254" s="8">
        <v>3867.349999999999</v>
      </c>
      <c r="S7254" s="8">
        <v>18833630.52</v>
      </c>
      <c r="T7254" s="8">
        <v>7879651.8000000007</v>
      </c>
      <c r="U7254" s="8">
        <v>4819974.1199999992</v>
      </c>
      <c r="V7254" s="8">
        <v>1635.47</v>
      </c>
      <c r="W7254" s="8">
        <v>459697.43</v>
      </c>
      <c r="X7254" s="8">
        <v>0</v>
      </c>
      <c r="Y7254" s="8">
        <v>0</v>
      </c>
      <c r="Z7254" s="8">
        <v>0</v>
      </c>
      <c r="AA7254" s="8">
        <v>6904565.0200000033</v>
      </c>
      <c r="AB7254" s="8">
        <v>103831.68000000005</v>
      </c>
      <c r="AC7254" s="9">
        <f t="shared" si="682"/>
        <v>6800733.3400000036</v>
      </c>
      <c r="AD7254" s="5" t="str">
        <f>$C7254&amp;" "&amp;VLOOKUP(C7254,Tegevusalad!$A$1:$B$89,2,FALSE)</f>
        <v>61 TELEKOMMUNIKATSIOON</v>
      </c>
      <c r="AE7254" s="6">
        <f t="shared" si="678"/>
        <v>50252486.629999995</v>
      </c>
      <c r="AF7254" s="6">
        <f t="shared" si="679"/>
        <v>16066592.129999992</v>
      </c>
      <c r="AG7254" s="6">
        <f t="shared" si="680"/>
        <v>62132175.539999992</v>
      </c>
      <c r="AH7254" s="6">
        <f t="shared" si="681"/>
        <v>39887915.599999987</v>
      </c>
      <c r="AI7254" s="6">
        <f t="shared" si="683"/>
        <v>62132175.539999992</v>
      </c>
    </row>
    <row r="7255" spans="1:35">
      <c r="A7255" s="3">
        <v>2021</v>
      </c>
      <c r="B7255" s="3">
        <v>2</v>
      </c>
      <c r="C7255" s="4">
        <v>62</v>
      </c>
      <c r="D7255" s="3">
        <v>5233</v>
      </c>
      <c r="E7255" s="8">
        <v>90509012.460000053</v>
      </c>
      <c r="F7255" s="8">
        <v>17240.489999999998</v>
      </c>
      <c r="G7255" s="8">
        <v>120583335.51999998</v>
      </c>
      <c r="H7255" s="8">
        <v>49427129.339999989</v>
      </c>
      <c r="I7255" s="8">
        <v>1898880.3399999996</v>
      </c>
      <c r="J7255" s="8">
        <v>2720776.2500000005</v>
      </c>
      <c r="K7255" s="8">
        <v>0</v>
      </c>
      <c r="L7255" s="8">
        <v>18103354.39999998</v>
      </c>
      <c r="M7255" s="8">
        <v>20551.14</v>
      </c>
      <c r="N7255" s="8">
        <v>13992319.620000223</v>
      </c>
      <c r="O7255" s="8">
        <v>41470.780000000013</v>
      </c>
      <c r="P7255" s="8">
        <v>323597.28999999992</v>
      </c>
      <c r="Q7255" s="8">
        <v>57312.030000000013</v>
      </c>
      <c r="R7255" s="8">
        <v>44808.960000000028</v>
      </c>
      <c r="S7255" s="8">
        <v>29443178.960000016</v>
      </c>
      <c r="T7255" s="8">
        <v>3145427.0299999989</v>
      </c>
      <c r="U7255" s="8">
        <v>18658765.75</v>
      </c>
      <c r="V7255" s="8">
        <v>14026.75</v>
      </c>
      <c r="W7255" s="8">
        <v>1324166.6500000001</v>
      </c>
      <c r="X7255" s="8">
        <v>342.27</v>
      </c>
      <c r="Y7255" s="8">
        <v>1198.75</v>
      </c>
      <c r="Z7255" s="8">
        <v>7000.01</v>
      </c>
      <c r="AA7255" s="8">
        <v>5961028.310000007</v>
      </c>
      <c r="AB7255" s="8">
        <v>1835243.6500000393</v>
      </c>
      <c r="AC7255" s="9">
        <f t="shared" si="682"/>
        <v>4125784.6599999676</v>
      </c>
      <c r="AD7255" s="5" t="str">
        <f>$C7255&amp;" "&amp;VLOOKUP(C7255,Tegevusalad!$A$1:$B$89,2,FALSE)</f>
        <v>62 PROGRAMMEERIMINE, KONSULTATSIOONID JMS TEGEVUSED</v>
      </c>
      <c r="AE7255" s="6">
        <f t="shared" si="678"/>
        <v>42424650.510000028</v>
      </c>
      <c r="AF7255" s="6">
        <f t="shared" si="679"/>
        <v>21890371.040001102</v>
      </c>
      <c r="AG7255" s="6">
        <f t="shared" si="680"/>
        <v>163007986.03000003</v>
      </c>
      <c r="AH7255" s="6">
        <f t="shared" si="681"/>
        <v>70185642.900001109</v>
      </c>
      <c r="AI7255" s="6">
        <f t="shared" si="683"/>
        <v>163007643.76000002</v>
      </c>
    </row>
    <row r="7256" spans="1:35">
      <c r="A7256" s="3">
        <v>2021</v>
      </c>
      <c r="B7256" s="3">
        <v>2</v>
      </c>
      <c r="C7256" s="4">
        <v>63</v>
      </c>
      <c r="D7256" s="3">
        <v>1124</v>
      </c>
      <c r="E7256" s="8">
        <v>12855942.450000012</v>
      </c>
      <c r="F7256" s="8">
        <v>33889.53</v>
      </c>
      <c r="G7256" s="8">
        <v>14484974.399999999</v>
      </c>
      <c r="H7256" s="8">
        <v>4157626.9400000023</v>
      </c>
      <c r="I7256" s="8">
        <v>62895.31</v>
      </c>
      <c r="J7256" s="8">
        <v>465390.95999999996</v>
      </c>
      <c r="K7256" s="8">
        <v>0</v>
      </c>
      <c r="L7256" s="8">
        <v>2574238.4800000018</v>
      </c>
      <c r="M7256" s="8">
        <v>0</v>
      </c>
      <c r="N7256" s="8">
        <v>2170522.7400000049</v>
      </c>
      <c r="O7256" s="8">
        <v>2069.3000000000002</v>
      </c>
      <c r="P7256" s="8">
        <v>276706.42000000004</v>
      </c>
      <c r="Q7256" s="8">
        <v>18371.54</v>
      </c>
      <c r="R7256" s="8">
        <v>4627.34</v>
      </c>
      <c r="S7256" s="8">
        <v>3725953.3900000011</v>
      </c>
      <c r="T7256" s="8">
        <v>344131.16999999987</v>
      </c>
      <c r="U7256" s="8">
        <v>2104364.2800000003</v>
      </c>
      <c r="V7256" s="8">
        <v>4072.32</v>
      </c>
      <c r="W7256" s="8">
        <v>813015.4800000001</v>
      </c>
      <c r="X7256" s="8">
        <v>2625.7000000000003</v>
      </c>
      <c r="Y7256" s="8">
        <v>1.9200000000000002</v>
      </c>
      <c r="Z7256" s="8">
        <v>0.23</v>
      </c>
      <c r="AA7256" s="8">
        <v>911669.29999999993</v>
      </c>
      <c r="AB7256" s="8">
        <v>507951.86999999883</v>
      </c>
      <c r="AC7256" s="9">
        <f t="shared" si="682"/>
        <v>403717.4300000011</v>
      </c>
      <c r="AD7256" s="5" t="str">
        <f>$C7256&amp;" "&amp;VLOOKUP(C7256,Tegevusalad!$A$1:$B$89,2,FALSE)</f>
        <v>63 INFOALANE TEGEVUS</v>
      </c>
      <c r="AE7256" s="6">
        <f t="shared" si="678"/>
        <v>7062140.0100000091</v>
      </c>
      <c r="AF7256" s="6">
        <f t="shared" si="679"/>
        <v>5039158.5500000231</v>
      </c>
      <c r="AG7256" s="6">
        <f t="shared" si="680"/>
        <v>21547114.410000008</v>
      </c>
      <c r="AH7256" s="6">
        <f t="shared" si="681"/>
        <v>10875750.400000023</v>
      </c>
      <c r="AI7256" s="6">
        <f t="shared" si="683"/>
        <v>21544488.710000008</v>
      </c>
    </row>
    <row r="7257" spans="1:35">
      <c r="A7257" s="3">
        <v>2021</v>
      </c>
      <c r="B7257" s="3">
        <v>2</v>
      </c>
      <c r="C7257" s="4">
        <v>64</v>
      </c>
      <c r="D7257" s="3">
        <v>725</v>
      </c>
      <c r="E7257" s="8">
        <v>149397302.25999978</v>
      </c>
      <c r="F7257" s="8">
        <v>2267.7800000000002</v>
      </c>
      <c r="G7257" s="8">
        <v>15311191.430000002</v>
      </c>
      <c r="H7257" s="8">
        <v>12908891.339999998</v>
      </c>
      <c r="I7257" s="8">
        <v>3006447.89</v>
      </c>
      <c r="J7257" s="8">
        <v>271541.82</v>
      </c>
      <c r="K7257" s="8">
        <v>0</v>
      </c>
      <c r="L7257" s="8">
        <v>29879664.590000015</v>
      </c>
      <c r="M7257" s="8">
        <v>0</v>
      </c>
      <c r="N7257" s="8">
        <v>25897906.600000016</v>
      </c>
      <c r="O7257" s="8">
        <v>69345.3</v>
      </c>
      <c r="P7257" s="8">
        <v>770267.85999999987</v>
      </c>
      <c r="Q7257" s="8">
        <v>12075.880000000001</v>
      </c>
      <c r="R7257" s="8">
        <v>18413.66</v>
      </c>
      <c r="S7257" s="8">
        <v>15689588.350000003</v>
      </c>
      <c r="T7257" s="8">
        <v>4904474.54</v>
      </c>
      <c r="U7257" s="8">
        <v>2325057.06</v>
      </c>
      <c r="V7257" s="8">
        <v>432.99</v>
      </c>
      <c r="W7257" s="8">
        <v>77586565.539999962</v>
      </c>
      <c r="X7257" s="8">
        <v>408368.97000000009</v>
      </c>
      <c r="Y7257" s="8">
        <v>954.12</v>
      </c>
      <c r="Z7257" s="8">
        <v>331.21</v>
      </c>
      <c r="AA7257" s="8">
        <v>5483164.2399999993</v>
      </c>
      <c r="AB7257" s="8">
        <v>1500783.34</v>
      </c>
      <c r="AC7257" s="9">
        <f t="shared" si="682"/>
        <v>3982380.8999999994</v>
      </c>
      <c r="AD7257" s="5" t="str">
        <f>$C7257&amp;" "&amp;VLOOKUP(C7257,Tegevusalad!$A$1:$B$89,2,FALSE)</f>
        <v>64 FINANTSTEENUSTE OSUTAMINE, V.A KINDLUSTUS JA PENSIONIFONDID</v>
      </c>
      <c r="AE7257" s="6">
        <f t="shared" si="678"/>
        <v>131793293.59999979</v>
      </c>
      <c r="AF7257" s="6">
        <f t="shared" si="679"/>
        <v>111220662.38000007</v>
      </c>
      <c r="AG7257" s="6">
        <f t="shared" si="680"/>
        <v>147104485.02999979</v>
      </c>
      <c r="AH7257" s="6">
        <f t="shared" si="681"/>
        <v>129581601.30000007</v>
      </c>
      <c r="AI7257" s="6">
        <f t="shared" si="683"/>
        <v>146696116.05999979</v>
      </c>
    </row>
    <row r="7258" spans="1:35">
      <c r="A7258" s="3">
        <v>2021</v>
      </c>
      <c r="B7258" s="3">
        <v>2</v>
      </c>
      <c r="C7258" s="4">
        <v>65</v>
      </c>
      <c r="D7258" s="3">
        <v>17</v>
      </c>
      <c r="E7258" s="8">
        <v>819638.92999999993</v>
      </c>
      <c r="F7258" s="8">
        <v>0</v>
      </c>
      <c r="G7258" s="8">
        <v>300560.43</v>
      </c>
      <c r="H7258" s="8">
        <v>300560.43</v>
      </c>
      <c r="I7258" s="8">
        <v>0</v>
      </c>
      <c r="J7258" s="8">
        <v>0</v>
      </c>
      <c r="K7258" s="8">
        <v>0</v>
      </c>
      <c r="L7258" s="8">
        <v>163927.78000000003</v>
      </c>
      <c r="M7258" s="8">
        <v>0</v>
      </c>
      <c r="N7258" s="8">
        <v>8538.8900000000012</v>
      </c>
      <c r="O7258" s="8">
        <v>0</v>
      </c>
      <c r="P7258" s="8">
        <v>0</v>
      </c>
      <c r="Q7258" s="8">
        <v>0</v>
      </c>
      <c r="R7258" s="8">
        <v>0</v>
      </c>
      <c r="S7258" s="8">
        <v>741947.08</v>
      </c>
      <c r="T7258" s="8">
        <v>549.75</v>
      </c>
      <c r="U7258" s="8">
        <v>22880.350000000002</v>
      </c>
      <c r="V7258" s="8">
        <v>0</v>
      </c>
      <c r="W7258" s="8">
        <v>28068424.879999999</v>
      </c>
      <c r="X7258" s="8">
        <v>0</v>
      </c>
      <c r="Y7258" s="8">
        <v>0</v>
      </c>
      <c r="Z7258" s="8">
        <v>0</v>
      </c>
      <c r="AA7258" s="8">
        <v>155388.89000000001</v>
      </c>
      <c r="AB7258" s="8">
        <v>0</v>
      </c>
      <c r="AC7258" s="9">
        <f t="shared" si="682"/>
        <v>155388.89000000001</v>
      </c>
      <c r="AD7258" s="5" t="str">
        <f>$C7258&amp;" "&amp;VLOOKUP(C7258,Tegevusalad!$A$1:$B$89,2,FALSE)</f>
        <v>65 KINDLUSTUS, EDASIKINDLUSTUS JA PENSIONIFONDID, V.A KOHUSTUSLIK SOTSIAALKINDLUSTUS</v>
      </c>
      <c r="AE7258" s="6">
        <f t="shared" si="678"/>
        <v>54811.5</v>
      </c>
      <c r="AF7258" s="6">
        <f t="shared" si="679"/>
        <v>-722132.98</v>
      </c>
      <c r="AG7258" s="6">
        <f t="shared" si="680"/>
        <v>355371.92999999993</v>
      </c>
      <c r="AH7258" s="6">
        <f t="shared" si="681"/>
        <v>42694.450000000004</v>
      </c>
      <c r="AI7258" s="6">
        <f t="shared" si="683"/>
        <v>355371.92999999993</v>
      </c>
    </row>
    <row r="7259" spans="1:35">
      <c r="A7259" s="3">
        <v>2021</v>
      </c>
      <c r="B7259" s="3">
        <v>2</v>
      </c>
      <c r="C7259" s="4">
        <v>66</v>
      </c>
      <c r="D7259" s="3">
        <v>360</v>
      </c>
      <c r="E7259" s="8">
        <v>4241224.870000001</v>
      </c>
      <c r="F7259" s="8">
        <v>1634.65</v>
      </c>
      <c r="G7259" s="8">
        <v>3085093.57</v>
      </c>
      <c r="H7259" s="8">
        <v>959505.33000000007</v>
      </c>
      <c r="I7259" s="8">
        <v>4673.3</v>
      </c>
      <c r="J7259" s="8">
        <v>0</v>
      </c>
      <c r="K7259" s="8">
        <v>0</v>
      </c>
      <c r="L7259" s="8">
        <v>848392.13000000059</v>
      </c>
      <c r="M7259" s="8">
        <v>0</v>
      </c>
      <c r="N7259" s="8">
        <v>676855.91000000108</v>
      </c>
      <c r="O7259" s="8">
        <v>0</v>
      </c>
      <c r="P7259" s="8">
        <v>31804.220000000005</v>
      </c>
      <c r="Q7259" s="8">
        <v>3170.0900000000006</v>
      </c>
      <c r="R7259" s="8">
        <v>13516.200000000003</v>
      </c>
      <c r="S7259" s="8">
        <v>2045436.0699999998</v>
      </c>
      <c r="T7259" s="8">
        <v>20188.669999999998</v>
      </c>
      <c r="U7259" s="8">
        <v>535699.6</v>
      </c>
      <c r="V7259" s="8">
        <v>0</v>
      </c>
      <c r="W7259" s="8">
        <v>8320523.6099999994</v>
      </c>
      <c r="X7259" s="8">
        <v>0</v>
      </c>
      <c r="Y7259" s="8">
        <v>12.75</v>
      </c>
      <c r="Z7259" s="8">
        <v>0</v>
      </c>
      <c r="AA7259" s="8">
        <v>281205.58999999991</v>
      </c>
      <c r="AB7259" s="8">
        <v>109656.61999999995</v>
      </c>
      <c r="AC7259" s="9">
        <f t="shared" si="682"/>
        <v>171548.96999999997</v>
      </c>
      <c r="AD7259" s="5" t="str">
        <f>$C7259&amp;" "&amp;VLOOKUP(C7259,Tegevusalad!$A$1:$B$89,2,FALSE)</f>
        <v>66 FINANTSTEENUSTE JA KINDLUSTUSTEGEVUSE ABITEGEVUSALAD</v>
      </c>
      <c r="AE7259" s="6">
        <f t="shared" si="678"/>
        <v>1661723.8500000015</v>
      </c>
      <c r="AF7259" s="6">
        <f t="shared" si="679"/>
        <v>870724.88000000513</v>
      </c>
      <c r="AG7259" s="6">
        <f t="shared" si="680"/>
        <v>4746817.4200000018</v>
      </c>
      <c r="AH7259" s="6">
        <f t="shared" si="681"/>
        <v>3451860.5500000049</v>
      </c>
      <c r="AI7259" s="6">
        <f t="shared" si="683"/>
        <v>4746817.4200000018</v>
      </c>
    </row>
    <row r="7260" spans="1:35">
      <c r="A7260" s="3">
        <v>2021</v>
      </c>
      <c r="B7260" s="3">
        <v>2</v>
      </c>
      <c r="C7260" s="4">
        <v>68</v>
      </c>
      <c r="D7260" s="3">
        <v>7409</v>
      </c>
      <c r="E7260" s="8">
        <v>216355701.38999942</v>
      </c>
      <c r="F7260" s="8">
        <v>455513.2200000002</v>
      </c>
      <c r="G7260" s="8">
        <v>18070106.900000006</v>
      </c>
      <c r="H7260" s="8">
        <v>6972922.8100000005</v>
      </c>
      <c r="I7260" s="8">
        <v>4923007.8900000015</v>
      </c>
      <c r="J7260" s="8">
        <v>2362239.5</v>
      </c>
      <c r="K7260" s="8">
        <v>0</v>
      </c>
      <c r="L7260" s="8">
        <v>43312136.410000034</v>
      </c>
      <c r="M7260" s="8">
        <v>0</v>
      </c>
      <c r="N7260" s="8">
        <v>31273707.729999967</v>
      </c>
      <c r="O7260" s="8">
        <v>195205.96000000002</v>
      </c>
      <c r="P7260" s="8">
        <v>4569787.9400000023</v>
      </c>
      <c r="Q7260" s="8">
        <v>103735.38000000005</v>
      </c>
      <c r="R7260" s="8">
        <v>70207.62</v>
      </c>
      <c r="S7260" s="8">
        <v>7516835.9100000011</v>
      </c>
      <c r="T7260" s="8">
        <v>6249010.4300000016</v>
      </c>
      <c r="U7260" s="8">
        <v>36722478.339999996</v>
      </c>
      <c r="V7260" s="8">
        <v>36473664.859999992</v>
      </c>
      <c r="W7260" s="8">
        <v>22284193.13000001</v>
      </c>
      <c r="X7260" s="8">
        <v>22098692.129999999</v>
      </c>
      <c r="Y7260" s="8">
        <v>130836.22999999998</v>
      </c>
      <c r="Z7260" s="8">
        <v>77.02</v>
      </c>
      <c r="AA7260" s="8">
        <v>20334849.709999982</v>
      </c>
      <c r="AB7260" s="8">
        <v>8165661.8500000145</v>
      </c>
      <c r="AC7260" s="9">
        <f t="shared" si="682"/>
        <v>12169187.859999968</v>
      </c>
      <c r="AD7260" s="5" t="str">
        <f>$C7260&amp;" "&amp;VLOOKUP(C7260,Tegevusalad!$A$1:$B$89,2,FALSE)</f>
        <v>68 KINNISVARAALANE TEGEVUS</v>
      </c>
      <c r="AE7260" s="6">
        <f t="shared" si="678"/>
        <v>194670592.48999941</v>
      </c>
      <c r="AF7260" s="6">
        <f t="shared" si="679"/>
        <v>147977897.55999982</v>
      </c>
      <c r="AG7260" s="6">
        <f t="shared" si="680"/>
        <v>212740699.38999942</v>
      </c>
      <c r="AH7260" s="6">
        <f t="shared" si="681"/>
        <v>156719576.74999982</v>
      </c>
      <c r="AI7260" s="6">
        <f t="shared" si="683"/>
        <v>190642007.25999942</v>
      </c>
    </row>
    <row r="7261" spans="1:35">
      <c r="A7261" s="3">
        <v>2021</v>
      </c>
      <c r="B7261" s="3">
        <v>2</v>
      </c>
      <c r="C7261" s="4">
        <v>69</v>
      </c>
      <c r="D7261" s="3">
        <v>3168</v>
      </c>
      <c r="E7261" s="8">
        <v>26096478.919999998</v>
      </c>
      <c r="F7261" s="8">
        <v>19075.059999999998</v>
      </c>
      <c r="G7261" s="8">
        <v>5533051.4799999986</v>
      </c>
      <c r="H7261" s="8">
        <v>3330790.1700000013</v>
      </c>
      <c r="I7261" s="8">
        <v>50608.53</v>
      </c>
      <c r="J7261" s="8">
        <v>6001.95</v>
      </c>
      <c r="K7261" s="8">
        <v>0</v>
      </c>
      <c r="L7261" s="8">
        <v>5221012.5000000093</v>
      </c>
      <c r="M7261" s="8">
        <v>0</v>
      </c>
      <c r="N7261" s="8">
        <v>1759871.4400000032</v>
      </c>
      <c r="O7261" s="8">
        <v>75.649999999999991</v>
      </c>
      <c r="P7261" s="8">
        <v>190083.38</v>
      </c>
      <c r="Q7261" s="8">
        <v>63697.499999999985</v>
      </c>
      <c r="R7261" s="8">
        <v>28381.669999999991</v>
      </c>
      <c r="S7261" s="8">
        <v>1140281.5900000001</v>
      </c>
      <c r="T7261" s="8">
        <v>268403.81999999995</v>
      </c>
      <c r="U7261" s="8">
        <v>163737.75999999998</v>
      </c>
      <c r="V7261" s="8">
        <v>1192.29</v>
      </c>
      <c r="W7261" s="8">
        <v>801864.45</v>
      </c>
      <c r="X7261" s="8">
        <v>-336.73</v>
      </c>
      <c r="Y7261" s="8">
        <v>20018.740000000002</v>
      </c>
      <c r="Z7261" s="8">
        <v>0.02</v>
      </c>
      <c r="AA7261" s="8">
        <v>3721123.7100000009</v>
      </c>
      <c r="AB7261" s="8">
        <v>239963.92999999991</v>
      </c>
      <c r="AC7261" s="9">
        <f t="shared" si="682"/>
        <v>3481159.7800000012</v>
      </c>
      <c r="AD7261" s="5" t="str">
        <f>$C7261&amp;" "&amp;VLOOKUP(C7261,Tegevusalad!$A$1:$B$89,2,FALSE)</f>
        <v>69 JURIIDILISED TOIMINGUD JA ARVEPIDAMINE</v>
      </c>
      <c r="AE7261" s="6">
        <f t="shared" si="678"/>
        <v>24811197.899999995</v>
      </c>
      <c r="AF7261" s="6">
        <f t="shared" si="679"/>
        <v>7638060.2400000161</v>
      </c>
      <c r="AG7261" s="6">
        <f t="shared" si="680"/>
        <v>30344249.379999992</v>
      </c>
      <c r="AH7261" s="6">
        <f t="shared" si="681"/>
        <v>8941265.5500000156</v>
      </c>
      <c r="AI7261" s="6">
        <f t="shared" si="683"/>
        <v>30344586.109999992</v>
      </c>
    </row>
    <row r="7262" spans="1:35">
      <c r="A7262" s="3">
        <v>2021</v>
      </c>
      <c r="B7262" s="3">
        <v>2</v>
      </c>
      <c r="C7262" s="4">
        <v>70</v>
      </c>
      <c r="D7262" s="3">
        <v>4179</v>
      </c>
      <c r="E7262" s="8">
        <v>32815579.739999998</v>
      </c>
      <c r="F7262" s="8">
        <v>28457.730000000007</v>
      </c>
      <c r="G7262" s="8">
        <v>28765999.229999993</v>
      </c>
      <c r="H7262" s="8">
        <v>9395598.3099999949</v>
      </c>
      <c r="I7262" s="8">
        <v>278021.95</v>
      </c>
      <c r="J7262" s="8">
        <v>988458.35000000009</v>
      </c>
      <c r="K7262" s="8">
        <v>0</v>
      </c>
      <c r="L7262" s="8">
        <v>6565677.3199999994</v>
      </c>
      <c r="M7262" s="8">
        <v>68020.820000000007</v>
      </c>
      <c r="N7262" s="8">
        <v>4910973.1900000004</v>
      </c>
      <c r="O7262" s="8">
        <v>81900.280000000013</v>
      </c>
      <c r="P7262" s="8">
        <v>426240.35000000015</v>
      </c>
      <c r="Q7262" s="8">
        <v>60322.399999999987</v>
      </c>
      <c r="R7262" s="8">
        <v>40782.959999999977</v>
      </c>
      <c r="S7262" s="8">
        <v>5969470.2600000026</v>
      </c>
      <c r="T7262" s="8">
        <v>1311283.8199999996</v>
      </c>
      <c r="U7262" s="8">
        <v>2838325.2100000014</v>
      </c>
      <c r="V7262" s="8">
        <v>45312.000000000007</v>
      </c>
      <c r="W7262" s="8">
        <v>4652978.67</v>
      </c>
      <c r="X7262" s="8">
        <v>43076.43</v>
      </c>
      <c r="Y7262" s="8">
        <v>33.71</v>
      </c>
      <c r="Z7262" s="8">
        <v>0.01</v>
      </c>
      <c r="AA7262" s="8">
        <v>2646979.3099999987</v>
      </c>
      <c r="AB7262" s="8">
        <v>924220.66999999445</v>
      </c>
      <c r="AC7262" s="9">
        <f t="shared" si="682"/>
        <v>1722758.6400000043</v>
      </c>
      <c r="AD7262" s="5" t="str">
        <f>$C7262&amp;" "&amp;VLOOKUP(C7262,Tegevusalad!$A$1:$B$89,2,FALSE)</f>
        <v>70 PEAKONTORITE TEGEVUS; JUHTIMISALANE NÕUSTAMINE</v>
      </c>
      <c r="AE7262" s="6">
        <f t="shared" si="678"/>
        <v>24079318.429999992</v>
      </c>
      <c r="AF7262" s="6">
        <f t="shared" si="679"/>
        <v>15586795.879999995</v>
      </c>
      <c r="AG7262" s="6">
        <f t="shared" si="680"/>
        <v>52845317.659999982</v>
      </c>
      <c r="AH7262" s="6">
        <f t="shared" si="681"/>
        <v>24758780.75</v>
      </c>
      <c r="AI7262" s="6">
        <f t="shared" si="683"/>
        <v>52802241.229999982</v>
      </c>
    </row>
    <row r="7263" spans="1:35">
      <c r="A7263" s="3">
        <v>2021</v>
      </c>
      <c r="B7263" s="3">
        <v>2</v>
      </c>
      <c r="C7263" s="4">
        <v>71</v>
      </c>
      <c r="D7263" s="3">
        <v>2474</v>
      </c>
      <c r="E7263" s="8">
        <v>27964679.489999976</v>
      </c>
      <c r="F7263" s="8">
        <v>4188.38</v>
      </c>
      <c r="G7263" s="8">
        <v>5847915.9900000012</v>
      </c>
      <c r="H7263" s="8">
        <v>3181534.31</v>
      </c>
      <c r="I7263" s="8">
        <v>710075.73</v>
      </c>
      <c r="J7263" s="8">
        <v>1005633.6099999999</v>
      </c>
      <c r="K7263" s="8">
        <v>0</v>
      </c>
      <c r="L7263" s="8">
        <v>5593312.8600000022</v>
      </c>
      <c r="M7263" s="8">
        <v>0</v>
      </c>
      <c r="N7263" s="8">
        <v>3065325.2400000016</v>
      </c>
      <c r="O7263" s="8">
        <v>32655.480000000007</v>
      </c>
      <c r="P7263" s="8">
        <v>221217.74000000005</v>
      </c>
      <c r="Q7263" s="8">
        <v>82932.640000000043</v>
      </c>
      <c r="R7263" s="8">
        <v>34893.450000000012</v>
      </c>
      <c r="S7263" s="8">
        <v>2550397.8500000029</v>
      </c>
      <c r="T7263" s="8">
        <v>1766876.6800000006</v>
      </c>
      <c r="U7263" s="8">
        <v>379206.37999999995</v>
      </c>
      <c r="V7263" s="8">
        <v>24373.57</v>
      </c>
      <c r="W7263" s="8">
        <v>351018.93000000005</v>
      </c>
      <c r="X7263" s="8">
        <v>18011.439999999999</v>
      </c>
      <c r="Y7263" s="8">
        <v>6474.6500000000005</v>
      </c>
      <c r="Z7263" s="8">
        <v>1511.36</v>
      </c>
      <c r="AA7263" s="8">
        <v>3191199.9600000004</v>
      </c>
      <c r="AB7263" s="8">
        <v>658249.05000000005</v>
      </c>
      <c r="AC7263" s="9">
        <f t="shared" si="682"/>
        <v>2532950.91</v>
      </c>
      <c r="AD7263" s="5" t="str">
        <f>$C7263&amp;" "&amp;VLOOKUP(C7263,Tegevusalad!$A$1:$B$89,2,FALSE)</f>
        <v>71 ARHITEKTI- JA INSENERITEGEVUSED; TEIMIMINE JA ANALÜÜS</v>
      </c>
      <c r="AE7263" s="6">
        <f t="shared" si="678"/>
        <v>25057275.079999972</v>
      </c>
      <c r="AF7263" s="6">
        <f t="shared" si="679"/>
        <v>12432585.390000004</v>
      </c>
      <c r="AG7263" s="6">
        <f t="shared" si="680"/>
        <v>30905191.06999997</v>
      </c>
      <c r="AH7263" s="6">
        <f t="shared" si="681"/>
        <v>15501093.450000009</v>
      </c>
      <c r="AI7263" s="6">
        <f t="shared" si="683"/>
        <v>30887179.629999973</v>
      </c>
    </row>
    <row r="7264" spans="1:35">
      <c r="A7264" s="3">
        <v>2021</v>
      </c>
      <c r="B7264" s="3">
        <v>2</v>
      </c>
      <c r="C7264" s="4">
        <v>72</v>
      </c>
      <c r="D7264" s="3">
        <v>351</v>
      </c>
      <c r="E7264" s="8">
        <v>2653187.4899999998</v>
      </c>
      <c r="F7264" s="8">
        <v>7264.7</v>
      </c>
      <c r="G7264" s="8">
        <v>3393695.2599999993</v>
      </c>
      <c r="H7264" s="8">
        <v>1129703.57</v>
      </c>
      <c r="I7264" s="8">
        <v>40946.33</v>
      </c>
      <c r="J7264" s="8">
        <v>56355.100000000006</v>
      </c>
      <c r="K7264" s="8">
        <v>0</v>
      </c>
      <c r="L7264" s="8">
        <v>531291.31999999995</v>
      </c>
      <c r="M7264" s="8">
        <v>1003.15</v>
      </c>
      <c r="N7264" s="8">
        <v>727001.76999999932</v>
      </c>
      <c r="O7264" s="8">
        <v>36908.519999999997</v>
      </c>
      <c r="P7264" s="8">
        <v>34188.050000000003</v>
      </c>
      <c r="Q7264" s="8">
        <v>3595.7799999999997</v>
      </c>
      <c r="R7264" s="8">
        <v>1649.9500000000005</v>
      </c>
      <c r="S7264" s="8">
        <v>680025.95000000007</v>
      </c>
      <c r="T7264" s="8">
        <v>287204.82000000012</v>
      </c>
      <c r="U7264" s="8">
        <v>409123.35000000003</v>
      </c>
      <c r="V7264" s="8">
        <v>204.96</v>
      </c>
      <c r="W7264" s="8">
        <v>53561.18</v>
      </c>
      <c r="X7264" s="8">
        <v>0</v>
      </c>
      <c r="Y7264" s="8">
        <v>0</v>
      </c>
      <c r="Z7264" s="8">
        <v>0</v>
      </c>
      <c r="AA7264" s="8">
        <v>181725.14</v>
      </c>
      <c r="AB7264" s="8">
        <v>376432.44</v>
      </c>
      <c r="AC7264" s="9">
        <f t="shared" si="682"/>
        <v>-194707.3</v>
      </c>
      <c r="AD7264" s="5" t="str">
        <f>$C7264&amp;" "&amp;VLOOKUP(C7264,Tegevusalad!$A$1:$B$89,2,FALSE)</f>
        <v>72 TEADUS- JA ARENDUSTEGEVUS</v>
      </c>
      <c r="AE7264" s="6">
        <f t="shared" si="678"/>
        <v>1571302.89</v>
      </c>
      <c r="AF7264" s="6">
        <f t="shared" si="679"/>
        <v>2369771.659999996</v>
      </c>
      <c r="AG7264" s="6">
        <f t="shared" si="680"/>
        <v>4964998.1499999994</v>
      </c>
      <c r="AH7264" s="6">
        <f t="shared" si="681"/>
        <v>3643258.5999999964</v>
      </c>
      <c r="AI7264" s="6">
        <f t="shared" si="683"/>
        <v>4964998.1499999994</v>
      </c>
    </row>
    <row r="7265" spans="1:35">
      <c r="A7265" s="3">
        <v>2021</v>
      </c>
      <c r="B7265" s="3">
        <v>2</v>
      </c>
      <c r="C7265" s="4">
        <v>73</v>
      </c>
      <c r="D7265" s="3">
        <v>1535</v>
      </c>
      <c r="E7265" s="8">
        <v>28607777.540000018</v>
      </c>
      <c r="F7265" s="8">
        <v>3411789.0300000003</v>
      </c>
      <c r="G7265" s="8">
        <v>20307300.380000006</v>
      </c>
      <c r="H7265" s="8">
        <v>9971028.8099999987</v>
      </c>
      <c r="I7265" s="8">
        <v>313923.31</v>
      </c>
      <c r="J7265" s="8">
        <v>43426.64</v>
      </c>
      <c r="K7265" s="8">
        <v>0</v>
      </c>
      <c r="L7265" s="8">
        <v>6028616.5100000026</v>
      </c>
      <c r="M7265" s="8">
        <v>0</v>
      </c>
      <c r="N7265" s="8">
        <v>4872233.5099999914</v>
      </c>
      <c r="O7265" s="8">
        <v>6776.8600000000006</v>
      </c>
      <c r="P7265" s="8">
        <v>148988.04</v>
      </c>
      <c r="Q7265" s="8">
        <v>20991.430000000008</v>
      </c>
      <c r="R7265" s="8">
        <v>11489.919999999996</v>
      </c>
      <c r="S7265" s="8">
        <v>9158993.879999999</v>
      </c>
      <c r="T7265" s="8">
        <v>2464129.3899999987</v>
      </c>
      <c r="U7265" s="8">
        <v>2392044.4699999983</v>
      </c>
      <c r="V7265" s="8">
        <v>33349.360000000001</v>
      </c>
      <c r="W7265" s="8">
        <v>62399.340000000011</v>
      </c>
      <c r="X7265" s="8">
        <v>34.380000000000003</v>
      </c>
      <c r="Y7265" s="8">
        <v>0.01</v>
      </c>
      <c r="Z7265" s="8">
        <v>0.44</v>
      </c>
      <c r="AA7265" s="8">
        <v>1845784.2900000005</v>
      </c>
      <c r="AB7265" s="8">
        <v>689401.7200000002</v>
      </c>
      <c r="AC7265" s="9">
        <f t="shared" si="682"/>
        <v>1156382.5700000003</v>
      </c>
      <c r="AD7265" s="5" t="str">
        <f>$C7265&amp;" "&amp;VLOOKUP(C7265,Tegevusalad!$A$1:$B$89,2,FALSE)</f>
        <v>73 REKLAAMINDUS JA TURU-UURINGUD</v>
      </c>
      <c r="AE7265" s="6">
        <f t="shared" si="678"/>
        <v>20468562.60000002</v>
      </c>
      <c r="AF7265" s="6">
        <f t="shared" si="679"/>
        <v>12867043.859999955</v>
      </c>
      <c r="AG7265" s="6">
        <f t="shared" si="680"/>
        <v>40775862.980000034</v>
      </c>
      <c r="AH7265" s="6">
        <f t="shared" si="681"/>
        <v>24418617.149999954</v>
      </c>
      <c r="AI7265" s="6">
        <f t="shared" si="683"/>
        <v>40775828.600000024</v>
      </c>
    </row>
    <row r="7266" spans="1:35">
      <c r="A7266" s="3">
        <v>2021</v>
      </c>
      <c r="B7266" s="3">
        <v>2</v>
      </c>
      <c r="C7266" s="4">
        <v>74</v>
      </c>
      <c r="D7266" s="3">
        <v>2381</v>
      </c>
      <c r="E7266" s="8">
        <v>12119246.600000028</v>
      </c>
      <c r="F7266" s="8">
        <v>18288.379999999997</v>
      </c>
      <c r="G7266" s="8">
        <v>7734667.7800000012</v>
      </c>
      <c r="H7266" s="8">
        <v>4026606.2500000005</v>
      </c>
      <c r="I7266" s="8">
        <v>325331.90000000008</v>
      </c>
      <c r="J7266" s="8">
        <v>635436.88</v>
      </c>
      <c r="K7266" s="8">
        <v>0</v>
      </c>
      <c r="L7266" s="8">
        <v>2425495.4099999992</v>
      </c>
      <c r="M7266" s="8">
        <v>14581.65</v>
      </c>
      <c r="N7266" s="8">
        <v>1913784.2000000027</v>
      </c>
      <c r="O7266" s="8">
        <v>57964.63</v>
      </c>
      <c r="P7266" s="8">
        <v>115821.24000000002</v>
      </c>
      <c r="Q7266" s="8">
        <v>33629.859999999986</v>
      </c>
      <c r="R7266" s="8">
        <v>7814.0800000000017</v>
      </c>
      <c r="S7266" s="8">
        <v>2711718.1400000015</v>
      </c>
      <c r="T7266" s="8">
        <v>678528.05999999982</v>
      </c>
      <c r="U7266" s="8">
        <v>807656.66</v>
      </c>
      <c r="V7266" s="8">
        <v>2612.6999999999998</v>
      </c>
      <c r="W7266" s="8">
        <v>1802311.4700000004</v>
      </c>
      <c r="X7266" s="8">
        <v>1930.06</v>
      </c>
      <c r="Y7266" s="8">
        <v>0.16</v>
      </c>
      <c r="Z7266" s="8">
        <v>57.57</v>
      </c>
      <c r="AA7266" s="8">
        <v>972583.89000000025</v>
      </c>
      <c r="AB7266" s="8">
        <v>446348.43999999878</v>
      </c>
      <c r="AC7266" s="9">
        <f t="shared" si="682"/>
        <v>526235.45000000147</v>
      </c>
      <c r="AD7266" s="5" t="str">
        <f>$C7266&amp;" "&amp;VLOOKUP(C7266,Tegevusalad!$A$1:$B$89,2,FALSE)</f>
        <v>74 MUU KUTSE-, TEADUS- JA TEHNIKAALANE TEGEVUS</v>
      </c>
      <c r="AE7266" s="6">
        <f t="shared" si="678"/>
        <v>8620090.2400000282</v>
      </c>
      <c r="AF7266" s="6">
        <f t="shared" si="679"/>
        <v>5801406.1500000134</v>
      </c>
      <c r="AG7266" s="6">
        <f t="shared" si="680"/>
        <v>16354758.020000026</v>
      </c>
      <c r="AH7266" s="6">
        <f t="shared" si="681"/>
        <v>9607991.4000000134</v>
      </c>
      <c r="AI7266" s="6">
        <f t="shared" si="683"/>
        <v>16352827.960000027</v>
      </c>
    </row>
    <row r="7267" spans="1:35">
      <c r="A7267" s="3">
        <v>2021</v>
      </c>
      <c r="B7267" s="3">
        <v>2</v>
      </c>
      <c r="C7267" s="4">
        <v>75</v>
      </c>
      <c r="D7267" s="3">
        <v>148</v>
      </c>
      <c r="E7267" s="8">
        <v>2068312.9899999995</v>
      </c>
      <c r="F7267" s="8">
        <v>563108.87000000011</v>
      </c>
      <c r="G7267" s="8">
        <v>19819.710000000003</v>
      </c>
      <c r="H7267" s="8">
        <v>5603.21</v>
      </c>
      <c r="I7267" s="8">
        <v>0</v>
      </c>
      <c r="J7267" s="8">
        <v>0</v>
      </c>
      <c r="K7267" s="8">
        <v>0</v>
      </c>
      <c r="L7267" s="8">
        <v>464342.40999999992</v>
      </c>
      <c r="M7267" s="8">
        <v>0</v>
      </c>
      <c r="N7267" s="8">
        <v>224724.29999999993</v>
      </c>
      <c r="O7267" s="8">
        <v>1137.45</v>
      </c>
      <c r="P7267" s="8">
        <v>4407.08</v>
      </c>
      <c r="Q7267" s="8">
        <v>2868.0399999999991</v>
      </c>
      <c r="R7267" s="8">
        <v>1636.7800000000002</v>
      </c>
      <c r="S7267" s="8">
        <v>56359.250000000007</v>
      </c>
      <c r="T7267" s="8">
        <v>28621.850000000002</v>
      </c>
      <c r="U7267" s="8">
        <v>3514.87</v>
      </c>
      <c r="V7267" s="8">
        <v>0</v>
      </c>
      <c r="W7267" s="8">
        <v>3141.74</v>
      </c>
      <c r="X7267" s="8">
        <v>0</v>
      </c>
      <c r="Y7267" s="8">
        <v>0</v>
      </c>
      <c r="Z7267" s="8">
        <v>0</v>
      </c>
      <c r="AA7267" s="8">
        <v>249666.17999999988</v>
      </c>
      <c r="AB7267" s="8">
        <v>10048.069999999998</v>
      </c>
      <c r="AC7267" s="9">
        <f t="shared" si="682"/>
        <v>239618.10999999987</v>
      </c>
      <c r="AD7267" s="5" t="str">
        <f>$C7267&amp;" "&amp;VLOOKUP(C7267,Tegevusalad!$A$1:$B$89,2,FALSE)</f>
        <v>75 VETERINAARIA</v>
      </c>
      <c r="AE7267" s="6">
        <f t="shared" si="678"/>
        <v>2571547.7399999993</v>
      </c>
      <c r="AF7267" s="6">
        <f t="shared" si="679"/>
        <v>1066244.0299999993</v>
      </c>
      <c r="AG7267" s="6">
        <f t="shared" si="680"/>
        <v>2591367.4499999993</v>
      </c>
      <c r="AH7267" s="6">
        <f t="shared" si="681"/>
        <v>1131805.3999999997</v>
      </c>
      <c r="AI7267" s="6">
        <f t="shared" si="683"/>
        <v>2591367.4499999993</v>
      </c>
    </row>
    <row r="7268" spans="1:35">
      <c r="A7268" s="3">
        <v>2021</v>
      </c>
      <c r="B7268" s="3">
        <v>2</v>
      </c>
      <c r="C7268" s="4">
        <v>77</v>
      </c>
      <c r="D7268" s="3">
        <v>1557</v>
      </c>
      <c r="E7268" s="8">
        <v>24562563.559999999</v>
      </c>
      <c r="F7268" s="8">
        <v>616739.43000000005</v>
      </c>
      <c r="G7268" s="8">
        <v>9112935.7599999979</v>
      </c>
      <c r="H7268" s="8">
        <v>6682096.5699999994</v>
      </c>
      <c r="I7268" s="8">
        <v>1538590.69</v>
      </c>
      <c r="J7268" s="8">
        <v>198387.16</v>
      </c>
      <c r="K7268" s="8">
        <v>500.34000000000003</v>
      </c>
      <c r="L7268" s="8">
        <v>4968019.2500000047</v>
      </c>
      <c r="M7268" s="8">
        <v>52117.919999999998</v>
      </c>
      <c r="N7268" s="8">
        <v>4383575.74</v>
      </c>
      <c r="O7268" s="8">
        <v>124387.03000000001</v>
      </c>
      <c r="P7268" s="8">
        <v>1065058.3800000004</v>
      </c>
      <c r="Q7268" s="8">
        <v>248096.82</v>
      </c>
      <c r="R7268" s="8">
        <v>169986.71999999994</v>
      </c>
      <c r="S7268" s="8">
        <v>4450792.4300000016</v>
      </c>
      <c r="T7268" s="8">
        <v>2652303.310000001</v>
      </c>
      <c r="U7268" s="8">
        <v>214161.35000000006</v>
      </c>
      <c r="V7268" s="8">
        <v>164764.67000000001</v>
      </c>
      <c r="W7268" s="8">
        <v>1467398.46</v>
      </c>
      <c r="X7268" s="8">
        <v>104140.68000000002</v>
      </c>
      <c r="Y7268" s="8">
        <v>1.25</v>
      </c>
      <c r="Z7268" s="8">
        <v>0</v>
      </c>
      <c r="AA7268" s="8">
        <v>1849567.690000002</v>
      </c>
      <c r="AB7268" s="8">
        <v>1213005.0099999991</v>
      </c>
      <c r="AC7268" s="9">
        <f t="shared" si="682"/>
        <v>636562.68000000296</v>
      </c>
      <c r="AD7268" s="5" t="str">
        <f>$C7268&amp;" "&amp;VLOOKUP(C7268,Tegevusalad!$A$1:$B$89,2,FALSE)</f>
        <v>77 RENTIMINE JA KASUTUSRENT</v>
      </c>
      <c r="AE7268" s="6">
        <f t="shared" si="678"/>
        <v>20618489.889999997</v>
      </c>
      <c r="AF7268" s="6">
        <f t="shared" si="679"/>
        <v>17645688.039999999</v>
      </c>
      <c r="AG7268" s="6">
        <f t="shared" si="680"/>
        <v>29731425.649999999</v>
      </c>
      <c r="AH7268" s="6">
        <f t="shared" si="681"/>
        <v>22767812.299999997</v>
      </c>
      <c r="AI7268" s="6">
        <f t="shared" si="683"/>
        <v>29627284.969999999</v>
      </c>
    </row>
    <row r="7269" spans="1:35">
      <c r="A7269" s="3">
        <v>2021</v>
      </c>
      <c r="B7269" s="3">
        <v>2</v>
      </c>
      <c r="C7269" s="4">
        <v>78</v>
      </c>
      <c r="D7269" s="3">
        <v>748</v>
      </c>
      <c r="E7269" s="8">
        <v>15569744.500000006</v>
      </c>
      <c r="F7269" s="8">
        <v>3540.9300000000003</v>
      </c>
      <c r="G7269" s="8">
        <v>8602973.1499999985</v>
      </c>
      <c r="H7269" s="8">
        <v>7299579.0699999984</v>
      </c>
      <c r="I7269" s="8">
        <v>260318.77999999997</v>
      </c>
      <c r="J7269" s="8">
        <v>6670</v>
      </c>
      <c r="K7269" s="8">
        <v>0</v>
      </c>
      <c r="L7269" s="8">
        <v>3114267.5400000005</v>
      </c>
      <c r="M7269" s="8">
        <v>0</v>
      </c>
      <c r="N7269" s="8">
        <v>1105401.0799999989</v>
      </c>
      <c r="O7269" s="8">
        <v>10153.33</v>
      </c>
      <c r="P7269" s="8">
        <v>35789.75</v>
      </c>
      <c r="Q7269" s="8">
        <v>14373.719999999998</v>
      </c>
      <c r="R7269" s="8">
        <v>3967.1400000000021</v>
      </c>
      <c r="S7269" s="8">
        <v>764823.83000000019</v>
      </c>
      <c r="T7269" s="8">
        <v>123913</v>
      </c>
      <c r="U7269" s="8">
        <v>987802.69000000006</v>
      </c>
      <c r="V7269" s="8">
        <v>3182.38</v>
      </c>
      <c r="W7269" s="8">
        <v>477032.81000000011</v>
      </c>
      <c r="X7269" s="8">
        <v>0</v>
      </c>
      <c r="Y7269" s="8">
        <v>5.54</v>
      </c>
      <c r="Z7269" s="8">
        <v>1237.48</v>
      </c>
      <c r="AA7269" s="8">
        <v>2296786.9200000023</v>
      </c>
      <c r="AB7269" s="8">
        <v>289152.40000000002</v>
      </c>
      <c r="AC7269" s="9">
        <f t="shared" si="682"/>
        <v>2007634.5200000023</v>
      </c>
      <c r="AD7269" s="5" t="str">
        <f>$C7269&amp;" "&amp;VLOOKUP(C7269,Tegevusalad!$A$1:$B$89,2,FALSE)</f>
        <v>78 TÖÖHÕIVE</v>
      </c>
      <c r="AE7269" s="6">
        <f t="shared" si="678"/>
        <v>13820658.910000006</v>
      </c>
      <c r="AF7269" s="6">
        <f t="shared" si="679"/>
        <v>3746630.3099999935</v>
      </c>
      <c r="AG7269" s="6">
        <f t="shared" si="680"/>
        <v>22423632.060000006</v>
      </c>
      <c r="AH7269" s="6">
        <f t="shared" si="681"/>
        <v>5546841.099999994</v>
      </c>
      <c r="AI7269" s="6">
        <f t="shared" si="683"/>
        <v>22423632.060000006</v>
      </c>
    </row>
    <row r="7270" spans="1:35">
      <c r="A7270" s="3">
        <v>2021</v>
      </c>
      <c r="B7270" s="3">
        <v>2</v>
      </c>
      <c r="C7270" s="4">
        <v>79</v>
      </c>
      <c r="D7270" s="3">
        <v>358</v>
      </c>
      <c r="E7270" s="8">
        <v>1384459.48</v>
      </c>
      <c r="F7270" s="8">
        <v>30851.070000000003</v>
      </c>
      <c r="G7270" s="8">
        <v>2896882.0399999982</v>
      </c>
      <c r="H7270" s="8">
        <v>569614.02999999991</v>
      </c>
      <c r="I7270" s="8">
        <v>128740</v>
      </c>
      <c r="J7270" s="8">
        <v>61900</v>
      </c>
      <c r="K7270" s="8">
        <v>0</v>
      </c>
      <c r="L7270" s="8">
        <v>279668.49999999994</v>
      </c>
      <c r="M7270" s="8">
        <v>0</v>
      </c>
      <c r="N7270" s="8">
        <v>346380.59999999992</v>
      </c>
      <c r="O7270" s="8">
        <v>0</v>
      </c>
      <c r="P7270" s="8">
        <v>11377.39</v>
      </c>
      <c r="Q7270" s="8">
        <v>1613.9100000000003</v>
      </c>
      <c r="R7270" s="8">
        <v>1383.89</v>
      </c>
      <c r="S7270" s="8">
        <v>329760.78999999998</v>
      </c>
      <c r="T7270" s="8">
        <v>28591.929999999997</v>
      </c>
      <c r="U7270" s="8">
        <v>8394.1899999999987</v>
      </c>
      <c r="V7270" s="8">
        <v>0</v>
      </c>
      <c r="W7270" s="8">
        <v>641953.59000000032</v>
      </c>
      <c r="X7270" s="8">
        <v>0</v>
      </c>
      <c r="Y7270" s="8">
        <v>6.79</v>
      </c>
      <c r="Z7270" s="8">
        <v>500.43</v>
      </c>
      <c r="AA7270" s="8">
        <v>60333.4</v>
      </c>
      <c r="AB7270" s="8">
        <v>127539.14000000001</v>
      </c>
      <c r="AC7270" s="9">
        <f t="shared" si="682"/>
        <v>-67205.74000000002</v>
      </c>
      <c r="AD7270" s="5" t="str">
        <f>$C7270&amp;" "&amp;VLOOKUP(C7270,Tegevusalad!$A$1:$B$89,2,FALSE)</f>
        <v>79 REISIBÜROODE JA REISIKORRALDAJATE TEGEVUS, RESERVEERIMINE NING SELLEGA SEOTUD TEGEVUS</v>
      </c>
      <c r="AE7270" s="6">
        <f t="shared" ref="AE7270:AE7333" si="684">(E7270+F7270+X7270)-(S7270+U7270)</f>
        <v>1077155.57</v>
      </c>
      <c r="AF7270" s="6">
        <f t="shared" ref="AF7270:AF7333" si="685">((N7270+R7270-O7270)/0.2)-S7270-(U7270-V7270)</f>
        <v>1400667.4699999995</v>
      </c>
      <c r="AG7270" s="6">
        <f t="shared" ref="AG7270:AG7333" si="686">(E7270+F7270+G7270+X7270)-(S7270+U7270)</f>
        <v>3974037.609999998</v>
      </c>
      <c r="AH7270" s="6">
        <f t="shared" ref="AH7270:AH7333" si="687">(N7270+R7270)/0.2</f>
        <v>1738822.4499999995</v>
      </c>
      <c r="AI7270" s="6">
        <f t="shared" si="683"/>
        <v>3974037.609999998</v>
      </c>
    </row>
    <row r="7271" spans="1:35">
      <c r="A7271" s="3">
        <v>2021</v>
      </c>
      <c r="B7271" s="3">
        <v>2</v>
      </c>
      <c r="C7271" s="4">
        <v>80</v>
      </c>
      <c r="D7271" s="3">
        <v>134</v>
      </c>
      <c r="E7271" s="8">
        <v>10704492.15</v>
      </c>
      <c r="F7271" s="8">
        <v>1347.44</v>
      </c>
      <c r="G7271" s="8">
        <v>558146.14</v>
      </c>
      <c r="H7271" s="8">
        <v>260009.58000000002</v>
      </c>
      <c r="I7271" s="8">
        <v>175575.36</v>
      </c>
      <c r="J7271" s="8">
        <v>65566.13</v>
      </c>
      <c r="K7271" s="8">
        <v>0</v>
      </c>
      <c r="L7271" s="8">
        <v>2141019.69</v>
      </c>
      <c r="M7271" s="8">
        <v>0</v>
      </c>
      <c r="N7271" s="8">
        <v>794105.55999999959</v>
      </c>
      <c r="O7271" s="8">
        <v>79120.83</v>
      </c>
      <c r="P7271" s="8">
        <v>13806.830000000002</v>
      </c>
      <c r="Q7271" s="8">
        <v>34768.76</v>
      </c>
      <c r="R7271" s="8">
        <v>9589.1</v>
      </c>
      <c r="S7271" s="8">
        <v>957275.72000000009</v>
      </c>
      <c r="T7271" s="8">
        <v>347363.45000000007</v>
      </c>
      <c r="U7271" s="8">
        <v>43150.35</v>
      </c>
      <c r="V7271" s="8">
        <v>2296.31</v>
      </c>
      <c r="W7271" s="8">
        <v>92435.17</v>
      </c>
      <c r="X7271" s="8">
        <v>0</v>
      </c>
      <c r="Y7271" s="8">
        <v>0</v>
      </c>
      <c r="Z7271" s="8">
        <v>0</v>
      </c>
      <c r="AA7271" s="8">
        <v>1369054.59</v>
      </c>
      <c r="AB7271" s="8">
        <v>22140.46</v>
      </c>
      <c r="AC7271" s="9">
        <f t="shared" si="682"/>
        <v>1346914.1300000001</v>
      </c>
      <c r="AD7271" s="5" t="str">
        <f>$C7271&amp;" "&amp;VLOOKUP(C7271,Tegevusalad!$A$1:$B$89,2,FALSE)</f>
        <v>80 TURVATÖÖ JA JUURDLUS</v>
      </c>
      <c r="AE7271" s="6">
        <f t="shared" si="684"/>
        <v>9705413.5199999996</v>
      </c>
      <c r="AF7271" s="6">
        <f t="shared" si="685"/>
        <v>2624739.3899999978</v>
      </c>
      <c r="AG7271" s="6">
        <f t="shared" si="686"/>
        <v>10263559.66</v>
      </c>
      <c r="AH7271" s="6">
        <f t="shared" si="687"/>
        <v>4018473.2999999975</v>
      </c>
      <c r="AI7271" s="6">
        <f t="shared" si="683"/>
        <v>10263559.66</v>
      </c>
    </row>
    <row r="7272" spans="1:35">
      <c r="A7272" s="3">
        <v>2021</v>
      </c>
      <c r="B7272" s="3">
        <v>2</v>
      </c>
      <c r="C7272" s="4">
        <v>81</v>
      </c>
      <c r="D7272" s="3">
        <v>1285</v>
      </c>
      <c r="E7272" s="8">
        <v>26193790.089999981</v>
      </c>
      <c r="F7272" s="8">
        <v>5685.5</v>
      </c>
      <c r="G7272" s="8">
        <v>792220.56</v>
      </c>
      <c r="H7272" s="8">
        <v>617446.19000000006</v>
      </c>
      <c r="I7272" s="8">
        <v>103714.44</v>
      </c>
      <c r="J7272" s="8">
        <v>2890.86</v>
      </c>
      <c r="K7272" s="8">
        <v>0</v>
      </c>
      <c r="L7272" s="8">
        <v>5239269.7700000033</v>
      </c>
      <c r="M7272" s="8">
        <v>0</v>
      </c>
      <c r="N7272" s="8">
        <v>2718511.9900000035</v>
      </c>
      <c r="O7272" s="8">
        <v>2482.3999999999996</v>
      </c>
      <c r="P7272" s="8">
        <v>312697.7</v>
      </c>
      <c r="Q7272" s="8">
        <v>51377.240000000005</v>
      </c>
      <c r="R7272" s="8">
        <v>7322.2400000000034</v>
      </c>
      <c r="S7272" s="8">
        <v>333516.13000000012</v>
      </c>
      <c r="T7272" s="8">
        <v>193359.21000000005</v>
      </c>
      <c r="U7272" s="8">
        <v>65099.03</v>
      </c>
      <c r="V7272" s="8">
        <v>13010.48</v>
      </c>
      <c r="W7272" s="8">
        <v>562041.59000000008</v>
      </c>
      <c r="X7272" s="8">
        <v>1398.04</v>
      </c>
      <c r="Y7272" s="8">
        <v>0</v>
      </c>
      <c r="Z7272" s="8">
        <v>0</v>
      </c>
      <c r="AA7272" s="8">
        <v>2761117.3799999985</v>
      </c>
      <c r="AB7272" s="8">
        <v>240359.60000000015</v>
      </c>
      <c r="AC7272" s="9">
        <f t="shared" si="682"/>
        <v>2520757.7799999984</v>
      </c>
      <c r="AD7272" s="5" t="str">
        <f>$C7272&amp;" "&amp;VLOOKUP(C7272,Tegevusalad!$A$1:$B$89,2,FALSE)</f>
        <v>81 HOONETE JA MAASTIKE HOOLDUS</v>
      </c>
      <c r="AE7272" s="6">
        <f t="shared" si="684"/>
        <v>25802258.46999998</v>
      </c>
      <c r="AF7272" s="6">
        <f t="shared" si="685"/>
        <v>13231154.470000017</v>
      </c>
      <c r="AG7272" s="6">
        <f t="shared" si="686"/>
        <v>26594479.029999979</v>
      </c>
      <c r="AH7272" s="6">
        <f t="shared" si="687"/>
        <v>13629171.150000017</v>
      </c>
      <c r="AI7272" s="6">
        <f t="shared" si="683"/>
        <v>26593080.98999998</v>
      </c>
    </row>
    <row r="7273" spans="1:35">
      <c r="A7273" s="3">
        <v>2021</v>
      </c>
      <c r="B7273" s="3">
        <v>2</v>
      </c>
      <c r="C7273" s="4">
        <v>82</v>
      </c>
      <c r="D7273" s="3">
        <v>1460</v>
      </c>
      <c r="E7273" s="8">
        <v>19456660.670000006</v>
      </c>
      <c r="F7273" s="8">
        <v>8688.73</v>
      </c>
      <c r="G7273" s="8">
        <v>16938852.380000006</v>
      </c>
      <c r="H7273" s="8">
        <v>11164578.359999999</v>
      </c>
      <c r="I7273" s="8">
        <v>3718843.4899999998</v>
      </c>
      <c r="J7273" s="8">
        <v>838753.3</v>
      </c>
      <c r="K7273" s="8">
        <v>0</v>
      </c>
      <c r="L7273" s="8">
        <v>3892114.1199999973</v>
      </c>
      <c r="M7273" s="8">
        <v>0</v>
      </c>
      <c r="N7273" s="8">
        <v>3288530.4499999932</v>
      </c>
      <c r="O7273" s="8">
        <v>62125.060000000005</v>
      </c>
      <c r="P7273" s="8">
        <v>184871.77000000005</v>
      </c>
      <c r="Q7273" s="8">
        <v>26656.980000000018</v>
      </c>
      <c r="R7273" s="8">
        <v>15339.109999999993</v>
      </c>
      <c r="S7273" s="8">
        <v>5580022.0000000037</v>
      </c>
      <c r="T7273" s="8">
        <v>3806928.9400000009</v>
      </c>
      <c r="U7273" s="8">
        <v>928043.50999999989</v>
      </c>
      <c r="V7273" s="8">
        <v>8782.08</v>
      </c>
      <c r="W7273" s="8">
        <v>697941.69000000006</v>
      </c>
      <c r="X7273" s="8">
        <v>11331.25</v>
      </c>
      <c r="Y7273" s="8">
        <v>820.77</v>
      </c>
      <c r="Z7273" s="8">
        <v>194.8</v>
      </c>
      <c r="AA7273" s="8">
        <v>1318036.79</v>
      </c>
      <c r="AB7273" s="8">
        <v>713827.15000000026</v>
      </c>
      <c r="AC7273" s="9">
        <f t="shared" si="682"/>
        <v>604209.63999999978</v>
      </c>
      <c r="AD7273" s="5" t="str">
        <f>$C7273&amp;" "&amp;VLOOKUP(C7273,Tegevusalad!$A$1:$B$89,2,FALSE)</f>
        <v>82 BÜROOHALDUS, BÜROODE JA MUU ÄRITEGEVUSE ABITEGEVUSED</v>
      </c>
      <c r="AE7273" s="6">
        <f t="shared" si="684"/>
        <v>12968615.140000002</v>
      </c>
      <c r="AF7273" s="6">
        <f t="shared" si="685"/>
        <v>9709439.0699999612</v>
      </c>
      <c r="AG7273" s="6">
        <f t="shared" si="686"/>
        <v>29907467.520000011</v>
      </c>
      <c r="AH7273" s="6">
        <f t="shared" si="687"/>
        <v>16519347.799999965</v>
      </c>
      <c r="AI7273" s="6">
        <f t="shared" si="683"/>
        <v>29896136.270000011</v>
      </c>
    </row>
    <row r="7274" spans="1:35">
      <c r="A7274" s="3">
        <v>2021</v>
      </c>
      <c r="B7274" s="3">
        <v>2</v>
      </c>
      <c r="C7274" s="4">
        <v>84</v>
      </c>
      <c r="D7274" s="3">
        <v>92</v>
      </c>
      <c r="E7274" s="8">
        <v>25029038.240000002</v>
      </c>
      <c r="F7274" s="8">
        <v>17274.980000000003</v>
      </c>
      <c r="G7274" s="8">
        <v>345448.86000000004</v>
      </c>
      <c r="H7274" s="8">
        <v>335613.24000000005</v>
      </c>
      <c r="I7274" s="8">
        <v>296982.85000000003</v>
      </c>
      <c r="J7274" s="8">
        <v>0</v>
      </c>
      <c r="K7274" s="8">
        <v>0</v>
      </c>
      <c r="L7274" s="8">
        <v>5007362.4200000009</v>
      </c>
      <c r="M7274" s="8">
        <v>0</v>
      </c>
      <c r="N7274" s="8">
        <v>2932640.2199999997</v>
      </c>
      <c r="O7274" s="8">
        <v>0</v>
      </c>
      <c r="P7274" s="8">
        <v>1050075.9200000002</v>
      </c>
      <c r="Q7274" s="8">
        <v>215.47</v>
      </c>
      <c r="R7274" s="8">
        <v>407.98</v>
      </c>
      <c r="S7274" s="8">
        <v>4520736.63</v>
      </c>
      <c r="T7274" s="8">
        <v>4002237.44</v>
      </c>
      <c r="U7274" s="8">
        <v>2679204.11</v>
      </c>
      <c r="V7274" s="8">
        <v>2337000</v>
      </c>
      <c r="W7274" s="8">
        <v>697276.72</v>
      </c>
      <c r="X7274" s="8">
        <v>3105.34</v>
      </c>
      <c r="Y7274" s="8">
        <v>0</v>
      </c>
      <c r="Z7274" s="8">
        <v>0</v>
      </c>
      <c r="AA7274" s="8">
        <v>2443577.2899999996</v>
      </c>
      <c r="AB7274" s="8">
        <v>368855.09000000008</v>
      </c>
      <c r="AC7274" s="9">
        <f t="shared" si="682"/>
        <v>2074722.1999999995</v>
      </c>
      <c r="AD7274" s="5" t="str">
        <f>$C7274&amp;" "&amp;VLOOKUP(C7274,Tegevusalad!$A$1:$B$89,2,FALSE)</f>
        <v>84 AVALIK HALDUS JA RIIGIKAITSE; KOHUSTUSLIK SOTSIAALKINDLUSTUS</v>
      </c>
      <c r="AE7274" s="6">
        <f t="shared" si="684"/>
        <v>17849477.82</v>
      </c>
      <c r="AF7274" s="6">
        <f t="shared" si="685"/>
        <v>9802300.2599999979</v>
      </c>
      <c r="AG7274" s="6">
        <f t="shared" si="686"/>
        <v>18194926.68</v>
      </c>
      <c r="AH7274" s="6">
        <f t="shared" si="687"/>
        <v>14665240.999999998</v>
      </c>
      <c r="AI7274" s="6">
        <f t="shared" si="683"/>
        <v>18191821.340000004</v>
      </c>
    </row>
    <row r="7275" spans="1:35">
      <c r="A7275" s="3">
        <v>2021</v>
      </c>
      <c r="B7275" s="3">
        <v>2</v>
      </c>
      <c r="C7275" s="4">
        <v>85</v>
      </c>
      <c r="D7275" s="3">
        <v>1078</v>
      </c>
      <c r="E7275" s="8">
        <v>16293216.770000001</v>
      </c>
      <c r="F7275" s="8">
        <v>218766.52</v>
      </c>
      <c r="G7275" s="8">
        <v>979911.94000000006</v>
      </c>
      <c r="H7275" s="8">
        <v>363807.10000000003</v>
      </c>
      <c r="I7275" s="8">
        <v>19575.89</v>
      </c>
      <c r="J7275" s="8">
        <v>10179.530000000001</v>
      </c>
      <c r="K7275" s="8">
        <v>0</v>
      </c>
      <c r="L7275" s="8">
        <v>3278332.5599999987</v>
      </c>
      <c r="M7275" s="8">
        <v>0</v>
      </c>
      <c r="N7275" s="8">
        <v>1070702.05</v>
      </c>
      <c r="O7275" s="8">
        <v>8895.3700000000008</v>
      </c>
      <c r="P7275" s="8">
        <v>108402.45999999999</v>
      </c>
      <c r="Q7275" s="8">
        <v>26780.799999999999</v>
      </c>
      <c r="R7275" s="8">
        <v>11891.21</v>
      </c>
      <c r="S7275" s="8">
        <v>1273570.4000000001</v>
      </c>
      <c r="T7275" s="8">
        <v>503567.19999999984</v>
      </c>
      <c r="U7275" s="8">
        <v>317782.97999999992</v>
      </c>
      <c r="V7275" s="8">
        <v>10702.149999999998</v>
      </c>
      <c r="W7275" s="8">
        <v>16119018.74</v>
      </c>
      <c r="X7275" s="8">
        <v>431.29</v>
      </c>
      <c r="Y7275" s="8">
        <v>1.67</v>
      </c>
      <c r="Z7275" s="8">
        <v>48.76</v>
      </c>
      <c r="AA7275" s="8">
        <v>2314296.9599999976</v>
      </c>
      <c r="AB7275" s="8">
        <v>106713.54000000012</v>
      </c>
      <c r="AC7275" s="9">
        <f t="shared" si="682"/>
        <v>2207583.4199999976</v>
      </c>
      <c r="AD7275" s="5" t="str">
        <f>$C7275&amp;" "&amp;VLOOKUP(C7275,Tegevusalad!$A$1:$B$89,2,FALSE)</f>
        <v>85 HARIDUS</v>
      </c>
      <c r="AE7275" s="6">
        <f t="shared" si="684"/>
        <v>14921061.199999999</v>
      </c>
      <c r="AF7275" s="6">
        <f t="shared" si="685"/>
        <v>3787838.2199999988</v>
      </c>
      <c r="AG7275" s="6">
        <f t="shared" si="686"/>
        <v>15900973.139999999</v>
      </c>
      <c r="AH7275" s="6">
        <f t="shared" si="687"/>
        <v>5412966.2999999998</v>
      </c>
      <c r="AI7275" s="6">
        <f t="shared" si="683"/>
        <v>15900541.85</v>
      </c>
    </row>
    <row r="7276" spans="1:35">
      <c r="A7276" s="3">
        <v>2021</v>
      </c>
      <c r="B7276" s="3">
        <v>2</v>
      </c>
      <c r="C7276" s="4">
        <v>86</v>
      </c>
      <c r="D7276" s="3">
        <v>337</v>
      </c>
      <c r="E7276" s="8">
        <v>3535477.05</v>
      </c>
      <c r="F7276" s="8">
        <v>682023.23000000021</v>
      </c>
      <c r="G7276" s="8">
        <v>980501.95000000007</v>
      </c>
      <c r="H7276" s="8">
        <v>463346.78</v>
      </c>
      <c r="I7276" s="8">
        <v>64226.299999999996</v>
      </c>
      <c r="J7276" s="8">
        <v>6175</v>
      </c>
      <c r="K7276" s="8">
        <v>0</v>
      </c>
      <c r="L7276" s="8">
        <v>768477.4800000001</v>
      </c>
      <c r="M7276" s="8">
        <v>0</v>
      </c>
      <c r="N7276" s="8">
        <v>436353.31999999989</v>
      </c>
      <c r="O7276" s="8">
        <v>2051.23</v>
      </c>
      <c r="P7276" s="8">
        <v>144636.83999999997</v>
      </c>
      <c r="Q7276" s="8">
        <v>1685.1700000000003</v>
      </c>
      <c r="R7276" s="8">
        <v>955.86000000000024</v>
      </c>
      <c r="S7276" s="8">
        <v>1474877.1299999997</v>
      </c>
      <c r="T7276" s="8">
        <v>1382784.04</v>
      </c>
      <c r="U7276" s="8">
        <v>124196.20000000001</v>
      </c>
      <c r="V7276" s="8">
        <v>173.29</v>
      </c>
      <c r="W7276" s="8">
        <v>91925609.530000016</v>
      </c>
      <c r="X7276" s="8">
        <v>22.8</v>
      </c>
      <c r="Y7276" s="8">
        <v>2822.67</v>
      </c>
      <c r="Z7276" s="8">
        <v>10.199999999999999</v>
      </c>
      <c r="AA7276" s="8">
        <v>511179.90000000008</v>
      </c>
      <c r="AB7276" s="8">
        <v>176243.27</v>
      </c>
      <c r="AC7276" s="9">
        <f t="shared" si="682"/>
        <v>334936.63000000012</v>
      </c>
      <c r="AD7276" s="5" t="str">
        <f>$C7276&amp;" "&amp;VLOOKUP(C7276,Tegevusalad!$A$1:$B$89,2,FALSE)</f>
        <v>86 TERVISHOID</v>
      </c>
      <c r="AE7276" s="6">
        <f t="shared" si="684"/>
        <v>2618449.7500000005</v>
      </c>
      <c r="AF7276" s="6">
        <f t="shared" si="685"/>
        <v>577389.70999999985</v>
      </c>
      <c r="AG7276" s="6">
        <f t="shared" si="686"/>
        <v>3598951.7000000007</v>
      </c>
      <c r="AH7276" s="6">
        <f t="shared" si="687"/>
        <v>2186545.8999999994</v>
      </c>
      <c r="AI7276" s="6">
        <f t="shared" si="683"/>
        <v>3598928.9000000008</v>
      </c>
    </row>
    <row r="7277" spans="1:35">
      <c r="A7277" s="3">
        <v>2021</v>
      </c>
      <c r="B7277" s="3">
        <v>2</v>
      </c>
      <c r="C7277" s="4">
        <v>87</v>
      </c>
      <c r="D7277" s="3">
        <v>36</v>
      </c>
      <c r="E7277" s="8">
        <v>276821.80999999994</v>
      </c>
      <c r="F7277" s="8">
        <v>111.23</v>
      </c>
      <c r="G7277" s="8">
        <v>20.990000000000002</v>
      </c>
      <c r="H7277" s="8">
        <v>0</v>
      </c>
      <c r="I7277" s="8">
        <v>0</v>
      </c>
      <c r="J7277" s="8">
        <v>0</v>
      </c>
      <c r="K7277" s="8">
        <v>0</v>
      </c>
      <c r="L7277" s="8">
        <v>55374.410000000011</v>
      </c>
      <c r="M7277" s="8">
        <v>0</v>
      </c>
      <c r="N7277" s="8">
        <v>54944.530000000006</v>
      </c>
      <c r="O7277" s="8">
        <v>0</v>
      </c>
      <c r="P7277" s="8">
        <v>34890.31</v>
      </c>
      <c r="Q7277" s="8">
        <v>83.210000000000008</v>
      </c>
      <c r="R7277" s="8">
        <v>0</v>
      </c>
      <c r="S7277" s="8">
        <v>121.9</v>
      </c>
      <c r="T7277" s="8">
        <v>0</v>
      </c>
      <c r="U7277" s="8">
        <v>19.5</v>
      </c>
      <c r="V7277" s="8">
        <v>19.5</v>
      </c>
      <c r="W7277" s="8">
        <v>3896899.73</v>
      </c>
      <c r="X7277" s="8">
        <v>0</v>
      </c>
      <c r="Y7277" s="8">
        <v>0</v>
      </c>
      <c r="Z7277" s="8">
        <v>0</v>
      </c>
      <c r="AA7277" s="8">
        <v>37416.879999999997</v>
      </c>
      <c r="AB7277" s="8">
        <v>36987</v>
      </c>
      <c r="AC7277" s="9">
        <f t="shared" si="682"/>
        <v>429.87999999999738</v>
      </c>
      <c r="AD7277" s="5" t="str">
        <f>$C7277&amp;" "&amp;VLOOKUP(C7277,Tegevusalad!$A$1:$B$89,2,FALSE)</f>
        <v>87 HOOLEKANDEASUTUSTE TEGEVUS</v>
      </c>
      <c r="AE7277" s="6">
        <f t="shared" si="684"/>
        <v>276791.6399999999</v>
      </c>
      <c r="AF7277" s="6">
        <f t="shared" si="685"/>
        <v>274600.75</v>
      </c>
      <c r="AG7277" s="6">
        <f t="shared" si="686"/>
        <v>276812.62999999989</v>
      </c>
      <c r="AH7277" s="6">
        <f t="shared" si="687"/>
        <v>274722.65000000002</v>
      </c>
      <c r="AI7277" s="6">
        <f t="shared" si="683"/>
        <v>276812.62999999989</v>
      </c>
    </row>
    <row r="7278" spans="1:35">
      <c r="A7278" s="3">
        <v>2021</v>
      </c>
      <c r="B7278" s="3">
        <v>2</v>
      </c>
      <c r="C7278" s="4">
        <v>88</v>
      </c>
      <c r="D7278" s="3">
        <v>51</v>
      </c>
      <c r="E7278" s="8">
        <v>185278.03000000006</v>
      </c>
      <c r="F7278" s="8">
        <v>16629.48</v>
      </c>
      <c r="G7278" s="8">
        <v>127435.51000000001</v>
      </c>
      <c r="H7278" s="8">
        <v>10948</v>
      </c>
      <c r="I7278" s="8">
        <v>10948</v>
      </c>
      <c r="J7278" s="8">
        <v>0</v>
      </c>
      <c r="K7278" s="8">
        <v>0</v>
      </c>
      <c r="L7278" s="8">
        <v>38552.229999999996</v>
      </c>
      <c r="M7278" s="8">
        <v>0</v>
      </c>
      <c r="N7278" s="8">
        <v>28244.039999999994</v>
      </c>
      <c r="O7278" s="8">
        <v>0</v>
      </c>
      <c r="P7278" s="8">
        <v>4415.7700000000004</v>
      </c>
      <c r="Q7278" s="8">
        <v>298.07</v>
      </c>
      <c r="R7278" s="8">
        <v>94.860000000000014</v>
      </c>
      <c r="S7278" s="8">
        <v>27552.620000000003</v>
      </c>
      <c r="T7278" s="8">
        <v>4515.71</v>
      </c>
      <c r="U7278" s="8">
        <v>11122.16</v>
      </c>
      <c r="V7278" s="8">
        <v>118.22</v>
      </c>
      <c r="W7278" s="8">
        <v>224370.56</v>
      </c>
      <c r="X7278" s="8">
        <v>0</v>
      </c>
      <c r="Y7278" s="8">
        <v>806.54</v>
      </c>
      <c r="Z7278" s="8">
        <v>7.17</v>
      </c>
      <c r="AA7278" s="8">
        <v>20782.950000000004</v>
      </c>
      <c r="AB7278" s="8">
        <v>9675.39</v>
      </c>
      <c r="AC7278" s="9">
        <f t="shared" si="682"/>
        <v>11107.560000000005</v>
      </c>
      <c r="AD7278" s="5" t="str">
        <f>$C7278&amp;" "&amp;VLOOKUP(C7278,Tegevusalad!$A$1:$B$89,2,FALSE)</f>
        <v>88 SOTSIAALHOOLEKANNE MAJUTUSETA</v>
      </c>
      <c r="AE7278" s="6">
        <f t="shared" si="684"/>
        <v>163232.73000000007</v>
      </c>
      <c r="AF7278" s="6">
        <f t="shared" si="685"/>
        <v>103137.93999999997</v>
      </c>
      <c r="AG7278" s="6">
        <f t="shared" si="686"/>
        <v>290668.24000000011</v>
      </c>
      <c r="AH7278" s="6">
        <f t="shared" si="687"/>
        <v>141694.49999999997</v>
      </c>
      <c r="AI7278" s="6">
        <f t="shared" si="683"/>
        <v>290668.24000000011</v>
      </c>
    </row>
    <row r="7279" spans="1:35">
      <c r="A7279" s="3">
        <v>2021</v>
      </c>
      <c r="B7279" s="3">
        <v>2</v>
      </c>
      <c r="C7279" s="4">
        <v>90</v>
      </c>
      <c r="D7279" s="3">
        <v>1236</v>
      </c>
      <c r="E7279" s="8">
        <v>4151642.02</v>
      </c>
      <c r="F7279" s="8">
        <v>13015.57</v>
      </c>
      <c r="G7279" s="8">
        <v>720572.48</v>
      </c>
      <c r="H7279" s="8">
        <v>279146.76</v>
      </c>
      <c r="I7279" s="8">
        <v>37950.920000000006</v>
      </c>
      <c r="J7279" s="8">
        <v>43512.74</v>
      </c>
      <c r="K7279" s="8">
        <v>0</v>
      </c>
      <c r="L7279" s="8">
        <v>831499.82</v>
      </c>
      <c r="M7279" s="8">
        <v>39151.43</v>
      </c>
      <c r="N7279" s="8">
        <v>754904.12999999977</v>
      </c>
      <c r="O7279" s="8">
        <v>48665.88</v>
      </c>
      <c r="P7279" s="8">
        <v>70780.329999999987</v>
      </c>
      <c r="Q7279" s="8">
        <v>14527.599999999993</v>
      </c>
      <c r="R7279" s="8">
        <v>2873.1599999999989</v>
      </c>
      <c r="S7279" s="8">
        <v>369412.16999999975</v>
      </c>
      <c r="T7279" s="8">
        <v>185945.74999999997</v>
      </c>
      <c r="U7279" s="8">
        <v>208290.59</v>
      </c>
      <c r="V7279" s="8">
        <v>1054.71</v>
      </c>
      <c r="W7279" s="8">
        <v>21668.940000000002</v>
      </c>
      <c r="X7279" s="8">
        <v>0</v>
      </c>
      <c r="Y7279" s="8">
        <v>43.42</v>
      </c>
      <c r="Z7279" s="8">
        <v>48.13</v>
      </c>
      <c r="AA7279" s="8">
        <v>324382.30000000034</v>
      </c>
      <c r="AB7279" s="8">
        <v>208639.88999999998</v>
      </c>
      <c r="AC7279" s="9">
        <f t="shared" si="682"/>
        <v>115742.41000000035</v>
      </c>
      <c r="AD7279" s="5" t="str">
        <f>$C7279&amp;" "&amp;VLOOKUP(C7279,Tegevusalad!$A$1:$B$89,2,FALSE)</f>
        <v>90 LOOME-, KUNSTI- JA MEELELAHUTUSTEGEVUS</v>
      </c>
      <c r="AE7279" s="6">
        <f t="shared" si="684"/>
        <v>3586954.83</v>
      </c>
      <c r="AF7279" s="6">
        <f t="shared" si="685"/>
        <v>2968908.9999999991</v>
      </c>
      <c r="AG7279" s="6">
        <f t="shared" si="686"/>
        <v>4307527.3100000005</v>
      </c>
      <c r="AH7279" s="6">
        <f t="shared" si="687"/>
        <v>3788886.4499999988</v>
      </c>
      <c r="AI7279" s="6">
        <f t="shared" si="683"/>
        <v>4307527.3100000005</v>
      </c>
    </row>
    <row r="7280" spans="1:35">
      <c r="A7280" s="3">
        <v>2021</v>
      </c>
      <c r="B7280" s="3">
        <v>2</v>
      </c>
      <c r="C7280" s="4">
        <v>91</v>
      </c>
      <c r="D7280" s="3">
        <v>82</v>
      </c>
      <c r="E7280" s="8">
        <v>894356.03000000026</v>
      </c>
      <c r="F7280" s="8">
        <v>39805.770000000011</v>
      </c>
      <c r="G7280" s="8">
        <v>8527.07</v>
      </c>
      <c r="H7280" s="8">
        <v>6904.59</v>
      </c>
      <c r="I7280" s="8">
        <v>0</v>
      </c>
      <c r="J7280" s="8">
        <v>828</v>
      </c>
      <c r="K7280" s="8">
        <v>0</v>
      </c>
      <c r="L7280" s="8">
        <v>182453.7</v>
      </c>
      <c r="M7280" s="8">
        <v>0</v>
      </c>
      <c r="N7280" s="8">
        <v>580379.97</v>
      </c>
      <c r="O7280" s="8">
        <v>1786.76</v>
      </c>
      <c r="P7280" s="8">
        <v>220407.00000000003</v>
      </c>
      <c r="Q7280" s="8">
        <v>856.32999999999993</v>
      </c>
      <c r="R7280" s="8">
        <v>281.48</v>
      </c>
      <c r="S7280" s="8">
        <v>46510.829999999994</v>
      </c>
      <c r="T7280" s="8">
        <v>8748.94</v>
      </c>
      <c r="U7280" s="8">
        <v>103140.23</v>
      </c>
      <c r="V7280" s="8">
        <v>0</v>
      </c>
      <c r="W7280" s="8">
        <v>12325.2</v>
      </c>
      <c r="X7280" s="8">
        <v>0</v>
      </c>
      <c r="Y7280" s="8">
        <v>0</v>
      </c>
      <c r="Z7280" s="8">
        <v>0</v>
      </c>
      <c r="AA7280" s="8">
        <v>57992.39</v>
      </c>
      <c r="AB7280" s="8">
        <v>455918.66999999993</v>
      </c>
      <c r="AC7280" s="9">
        <f t="shared" si="682"/>
        <v>-397926.27999999991</v>
      </c>
      <c r="AD7280" s="5" t="str">
        <f>$C7280&amp;" "&amp;VLOOKUP(C7280,Tegevusalad!$A$1:$B$89,2,FALSE)</f>
        <v>91 RAAMATUKOGUDE, ARHIIVIDE, MUUSEUMIDE JA MUUDE KULTUURIASUTUSTE TEGEVUS</v>
      </c>
      <c r="AE7280" s="6">
        <f t="shared" si="684"/>
        <v>784510.74000000022</v>
      </c>
      <c r="AF7280" s="6">
        <f t="shared" si="685"/>
        <v>2744722.3899999997</v>
      </c>
      <c r="AG7280" s="6">
        <f t="shared" si="686"/>
        <v>793037.81000000029</v>
      </c>
      <c r="AH7280" s="6">
        <f t="shared" si="687"/>
        <v>2903307.2499999995</v>
      </c>
      <c r="AI7280" s="6">
        <f t="shared" si="683"/>
        <v>793037.81000000029</v>
      </c>
    </row>
    <row r="7281" spans="1:35">
      <c r="A7281" s="3">
        <v>2021</v>
      </c>
      <c r="B7281" s="3">
        <v>2</v>
      </c>
      <c r="C7281" s="4">
        <v>92</v>
      </c>
      <c r="D7281" s="3">
        <v>14</v>
      </c>
      <c r="E7281" s="8">
        <v>1019936.69</v>
      </c>
      <c r="F7281" s="8">
        <v>0</v>
      </c>
      <c r="G7281" s="8">
        <v>143517.25</v>
      </c>
      <c r="H7281" s="8">
        <v>142094</v>
      </c>
      <c r="I7281" s="8">
        <v>0</v>
      </c>
      <c r="J7281" s="8">
        <v>0</v>
      </c>
      <c r="K7281" s="8">
        <v>0</v>
      </c>
      <c r="L7281" s="8">
        <v>203987.34</v>
      </c>
      <c r="M7281" s="8">
        <v>0</v>
      </c>
      <c r="N7281" s="8">
        <v>22919.81</v>
      </c>
      <c r="O7281" s="8">
        <v>0</v>
      </c>
      <c r="P7281" s="8">
        <v>0</v>
      </c>
      <c r="Q7281" s="8">
        <v>0</v>
      </c>
      <c r="R7281" s="8">
        <v>0</v>
      </c>
      <c r="S7281" s="8">
        <v>637746.64</v>
      </c>
      <c r="T7281" s="8">
        <v>53257.58</v>
      </c>
      <c r="U7281" s="8">
        <v>147752.1</v>
      </c>
      <c r="V7281" s="8">
        <v>0</v>
      </c>
      <c r="W7281" s="8">
        <v>11814493.730000002</v>
      </c>
      <c r="X7281" s="8">
        <v>0</v>
      </c>
      <c r="Y7281" s="8">
        <v>0</v>
      </c>
      <c r="Z7281" s="8">
        <v>0</v>
      </c>
      <c r="AA7281" s="8">
        <v>181089</v>
      </c>
      <c r="AB7281" s="8">
        <v>21.47</v>
      </c>
      <c r="AC7281" s="9">
        <f t="shared" si="682"/>
        <v>181067.53</v>
      </c>
      <c r="AD7281" s="5" t="str">
        <f>$C7281&amp;" "&amp;VLOOKUP(C7281,Tegevusalad!$A$1:$B$89,2,FALSE)</f>
        <v>92 HASARTMÄNGUDE JA KIHLVEDUDE KORRALDAMINE</v>
      </c>
      <c r="AE7281" s="6">
        <f t="shared" si="684"/>
        <v>234437.94999999995</v>
      </c>
      <c r="AF7281" s="6">
        <f t="shared" si="685"/>
        <v>-670899.69000000006</v>
      </c>
      <c r="AG7281" s="6">
        <f t="shared" si="686"/>
        <v>377955.19999999995</v>
      </c>
      <c r="AH7281" s="6">
        <f t="shared" si="687"/>
        <v>114599.05</v>
      </c>
      <c r="AI7281" s="6">
        <f t="shared" si="683"/>
        <v>377955.19999999995</v>
      </c>
    </row>
    <row r="7282" spans="1:35">
      <c r="A7282" s="3">
        <v>2021</v>
      </c>
      <c r="B7282" s="3">
        <v>2</v>
      </c>
      <c r="C7282" s="4">
        <v>93</v>
      </c>
      <c r="D7282" s="3">
        <v>1222</v>
      </c>
      <c r="E7282" s="8">
        <v>9498584.4600000083</v>
      </c>
      <c r="F7282" s="8">
        <v>252462.63000000003</v>
      </c>
      <c r="G7282" s="8">
        <v>1239196.77</v>
      </c>
      <c r="H7282" s="8">
        <v>815522.36</v>
      </c>
      <c r="I7282" s="8">
        <v>139191.38999999998</v>
      </c>
      <c r="J7282" s="8">
        <v>25744.43</v>
      </c>
      <c r="K7282" s="8">
        <v>0</v>
      </c>
      <c r="L7282" s="8">
        <v>1922438.5000000014</v>
      </c>
      <c r="M7282" s="8">
        <v>0</v>
      </c>
      <c r="N7282" s="8">
        <v>2883648.5800000066</v>
      </c>
      <c r="O7282" s="8">
        <v>8618.2999999999993</v>
      </c>
      <c r="P7282" s="8">
        <v>1439268.8099999998</v>
      </c>
      <c r="Q7282" s="8">
        <v>17588.460000000006</v>
      </c>
      <c r="R7282" s="8">
        <v>2848.2899999999995</v>
      </c>
      <c r="S7282" s="8">
        <v>720834.82999999973</v>
      </c>
      <c r="T7282" s="8">
        <v>512954.49999999994</v>
      </c>
      <c r="U7282" s="8">
        <v>50165.11</v>
      </c>
      <c r="V7282" s="8">
        <v>2592.89</v>
      </c>
      <c r="W7282" s="8">
        <v>727729.30999999994</v>
      </c>
      <c r="X7282" s="8">
        <v>1570.85</v>
      </c>
      <c r="Y7282" s="8">
        <v>4309.3600000000006</v>
      </c>
      <c r="Z7282" s="8">
        <v>0.01</v>
      </c>
      <c r="AA7282" s="8">
        <v>740218.03000000038</v>
      </c>
      <c r="AB7282" s="8">
        <v>1697118.7600000016</v>
      </c>
      <c r="AC7282" s="9">
        <f t="shared" si="682"/>
        <v>-956900.73000000126</v>
      </c>
      <c r="AD7282" s="5" t="str">
        <f>$C7282&amp;" "&amp;VLOOKUP(C7282,Tegevusalad!$A$1:$B$89,2,FALSE)</f>
        <v>93 SPORDITEGEVUS NING LÕBUSTUS- JA VABA AJA TEGEVUSED</v>
      </c>
      <c r="AE7282" s="6">
        <f t="shared" si="684"/>
        <v>8981618.0000000093</v>
      </c>
      <c r="AF7282" s="6">
        <f t="shared" si="685"/>
        <v>13620985.800000032</v>
      </c>
      <c r="AG7282" s="6">
        <f t="shared" si="686"/>
        <v>10220814.770000009</v>
      </c>
      <c r="AH7282" s="6">
        <f t="shared" si="687"/>
        <v>14432484.350000033</v>
      </c>
      <c r="AI7282" s="6">
        <f t="shared" si="683"/>
        <v>10219243.920000009</v>
      </c>
    </row>
    <row r="7283" spans="1:35">
      <c r="A7283" s="3">
        <v>2021</v>
      </c>
      <c r="B7283" s="3">
        <v>2</v>
      </c>
      <c r="C7283" s="4">
        <v>94</v>
      </c>
      <c r="D7283" s="3">
        <v>289</v>
      </c>
      <c r="E7283" s="8">
        <v>1627272.8799999994</v>
      </c>
      <c r="F7283" s="8">
        <v>20211.95</v>
      </c>
      <c r="G7283" s="8">
        <v>77088.010000000009</v>
      </c>
      <c r="H7283" s="8">
        <v>3117.8500000000004</v>
      </c>
      <c r="I7283" s="8">
        <v>0</v>
      </c>
      <c r="J7283" s="8">
        <v>15010</v>
      </c>
      <c r="K7283" s="8">
        <v>0</v>
      </c>
      <c r="L7283" s="8">
        <v>327273.69000000012</v>
      </c>
      <c r="M7283" s="8">
        <v>0</v>
      </c>
      <c r="N7283" s="8">
        <v>245517.36</v>
      </c>
      <c r="O7283" s="8">
        <v>133.61000000000001</v>
      </c>
      <c r="P7283" s="8">
        <v>1457.49</v>
      </c>
      <c r="Q7283" s="8">
        <v>512.19000000000005</v>
      </c>
      <c r="R7283" s="8">
        <v>412.16</v>
      </c>
      <c r="S7283" s="8">
        <v>134431.34</v>
      </c>
      <c r="T7283" s="8">
        <v>31166.75</v>
      </c>
      <c r="U7283" s="8">
        <v>1441.4599999999998</v>
      </c>
      <c r="V7283" s="8">
        <v>8.7200000000000006</v>
      </c>
      <c r="W7283" s="8">
        <v>374039.79</v>
      </c>
      <c r="X7283" s="8">
        <v>302.58</v>
      </c>
      <c r="Y7283" s="8">
        <v>2780.86</v>
      </c>
      <c r="Z7283" s="8">
        <v>0</v>
      </c>
      <c r="AA7283" s="8">
        <v>154947.31000000006</v>
      </c>
      <c r="AB7283" s="8">
        <v>70410.12000000001</v>
      </c>
      <c r="AC7283" s="9">
        <f t="shared" si="682"/>
        <v>84537.190000000046</v>
      </c>
      <c r="AD7283" s="5" t="str">
        <f>$C7283&amp;" "&amp;VLOOKUP(C7283,Tegevusalad!$A$1:$B$89,2,FALSE)</f>
        <v>94 ORGANISATSIOONIDE TEGEVUS</v>
      </c>
      <c r="AE7283" s="6">
        <f t="shared" si="684"/>
        <v>1511914.6099999994</v>
      </c>
      <c r="AF7283" s="6">
        <f t="shared" si="685"/>
        <v>1093115.47</v>
      </c>
      <c r="AG7283" s="6">
        <f t="shared" si="686"/>
        <v>1589002.6199999994</v>
      </c>
      <c r="AH7283" s="6">
        <f t="shared" si="687"/>
        <v>1229647.5999999999</v>
      </c>
      <c r="AI7283" s="6">
        <f t="shared" si="683"/>
        <v>1588700.0399999993</v>
      </c>
    </row>
    <row r="7284" spans="1:35">
      <c r="A7284" s="3">
        <v>2021</v>
      </c>
      <c r="B7284" s="3">
        <v>2</v>
      </c>
      <c r="C7284" s="4">
        <v>95</v>
      </c>
      <c r="D7284" s="3">
        <v>287</v>
      </c>
      <c r="E7284" s="8">
        <v>1947640.030000001</v>
      </c>
      <c r="F7284" s="8">
        <v>66</v>
      </c>
      <c r="G7284" s="8">
        <v>275858.64</v>
      </c>
      <c r="H7284" s="8">
        <v>212106.02</v>
      </c>
      <c r="I7284" s="8">
        <v>35647.65</v>
      </c>
      <c r="J7284" s="8">
        <v>8610.25</v>
      </c>
      <c r="K7284" s="8">
        <v>0</v>
      </c>
      <c r="L7284" s="8">
        <v>389533.94999999972</v>
      </c>
      <c r="M7284" s="8">
        <v>1364.8700000000001</v>
      </c>
      <c r="N7284" s="8">
        <v>246980.00000000006</v>
      </c>
      <c r="O7284" s="8">
        <v>5808.63</v>
      </c>
      <c r="P7284" s="8">
        <v>7266.5300000000007</v>
      </c>
      <c r="Q7284" s="8">
        <v>12570.41</v>
      </c>
      <c r="R7284" s="8">
        <v>551.36</v>
      </c>
      <c r="S7284" s="8">
        <v>346645.81000000006</v>
      </c>
      <c r="T7284" s="8">
        <v>273125.94000000006</v>
      </c>
      <c r="U7284" s="8">
        <v>474.53000000000009</v>
      </c>
      <c r="V7284" s="8">
        <v>0</v>
      </c>
      <c r="W7284" s="8">
        <v>3266.38</v>
      </c>
      <c r="X7284" s="8">
        <v>0</v>
      </c>
      <c r="Y7284" s="8">
        <v>0</v>
      </c>
      <c r="Z7284" s="8">
        <v>0</v>
      </c>
      <c r="AA7284" s="8">
        <v>172009.66000000003</v>
      </c>
      <c r="AB7284" s="8">
        <v>28090.84</v>
      </c>
      <c r="AC7284" s="9">
        <f t="shared" si="682"/>
        <v>143918.82000000004</v>
      </c>
      <c r="AD7284" s="5" t="str">
        <f>$C7284&amp;" "&amp;VLOOKUP(C7284,Tegevusalad!$A$1:$B$89,2,FALSE)</f>
        <v>95 ARVUTITE NING TARBEESEMETE JA KODUTARVETE PARANDUS</v>
      </c>
      <c r="AE7284" s="6">
        <f t="shared" si="684"/>
        <v>1600585.6900000009</v>
      </c>
      <c r="AF7284" s="6">
        <f t="shared" si="685"/>
        <v>861493.31</v>
      </c>
      <c r="AG7284" s="6">
        <f t="shared" si="686"/>
        <v>1876444.3300000008</v>
      </c>
      <c r="AH7284" s="6">
        <f t="shared" si="687"/>
        <v>1237656.8</v>
      </c>
      <c r="AI7284" s="6">
        <f t="shared" si="683"/>
        <v>1876444.3300000008</v>
      </c>
    </row>
    <row r="7285" spans="1:35">
      <c r="A7285" s="3">
        <v>2021</v>
      </c>
      <c r="B7285" s="3">
        <v>2</v>
      </c>
      <c r="C7285" s="4">
        <v>96</v>
      </c>
      <c r="D7285" s="3">
        <v>1761</v>
      </c>
      <c r="E7285" s="8">
        <v>12518058.139999991</v>
      </c>
      <c r="F7285" s="8">
        <v>48905.279999999992</v>
      </c>
      <c r="G7285" s="8">
        <v>3335560.8199999994</v>
      </c>
      <c r="H7285" s="8">
        <v>2559237.7300000004</v>
      </c>
      <c r="I7285" s="8">
        <v>1725432.21</v>
      </c>
      <c r="J7285" s="8">
        <v>134083.37</v>
      </c>
      <c r="K7285" s="8">
        <v>0</v>
      </c>
      <c r="L7285" s="8">
        <v>2508013.2700000005</v>
      </c>
      <c r="M7285" s="8">
        <v>0</v>
      </c>
      <c r="N7285" s="8">
        <v>1680544.4500000016</v>
      </c>
      <c r="O7285" s="8">
        <v>37016.659999999996</v>
      </c>
      <c r="P7285" s="8">
        <v>65705.539999999994</v>
      </c>
      <c r="Q7285" s="8">
        <v>28219.590000000018</v>
      </c>
      <c r="R7285" s="8">
        <v>7711.4600000000009</v>
      </c>
      <c r="S7285" s="8">
        <v>2873793.2500000009</v>
      </c>
      <c r="T7285" s="8">
        <v>2149090.9300000011</v>
      </c>
      <c r="U7285" s="8">
        <v>96257.72</v>
      </c>
      <c r="V7285" s="8">
        <v>2575.4700000000003</v>
      </c>
      <c r="W7285" s="8">
        <v>144319.02000000002</v>
      </c>
      <c r="X7285" s="8">
        <v>20487.45</v>
      </c>
      <c r="Y7285" s="8">
        <v>290.86</v>
      </c>
      <c r="Z7285" s="8">
        <v>351.84000000000003</v>
      </c>
      <c r="AA7285" s="8">
        <v>1086252.6300000013</v>
      </c>
      <c r="AB7285" s="8">
        <v>258844.78999999992</v>
      </c>
      <c r="AC7285" s="9">
        <f t="shared" si="682"/>
        <v>827407.84000000136</v>
      </c>
      <c r="AD7285" s="5" t="str">
        <f>$C7285&amp;" "&amp;VLOOKUP(C7285,Tegevusalad!$A$1:$B$89,2,FALSE)</f>
        <v>96 MUU TEENINDUS</v>
      </c>
      <c r="AE7285" s="6">
        <f t="shared" si="684"/>
        <v>9617399.8999999892</v>
      </c>
      <c r="AF7285" s="6">
        <f t="shared" si="685"/>
        <v>5288720.7500000065</v>
      </c>
      <c r="AG7285" s="6">
        <f t="shared" si="686"/>
        <v>12952960.719999989</v>
      </c>
      <c r="AH7285" s="6">
        <f t="shared" si="687"/>
        <v>8441279.5500000063</v>
      </c>
      <c r="AI7285" s="6">
        <f t="shared" si="683"/>
        <v>12932473.26999999</v>
      </c>
    </row>
    <row r="7286" spans="1:35">
      <c r="A7286" s="3">
        <v>2021</v>
      </c>
      <c r="B7286" s="3">
        <v>2</v>
      </c>
      <c r="C7286" s="4">
        <v>98</v>
      </c>
      <c r="D7286" s="3">
        <v>2</v>
      </c>
      <c r="E7286" s="8">
        <v>4790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0</v>
      </c>
      <c r="L7286" s="8">
        <v>958</v>
      </c>
      <c r="M7286" s="8">
        <v>0</v>
      </c>
      <c r="N7286" s="8">
        <v>1661.8600000000001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0</v>
      </c>
      <c r="AB7286" s="8">
        <v>703.86</v>
      </c>
      <c r="AC7286" s="9">
        <f t="shared" si="682"/>
        <v>-703.86</v>
      </c>
      <c r="AD7286" s="5" t="str">
        <f>$C7286&amp;" "&amp;VLOOKUP(C7286,Tegevusalad!$A$1:$B$89,2,FALSE)</f>
        <v>98 KODUMAJAPIDAMISTE OMA TARBEKS MÕELDUD ERISTAMATA KAUPADE TOOTMINE JA TEENUSTE OSUTAMINE</v>
      </c>
      <c r="AE7286" s="6">
        <f t="shared" si="684"/>
        <v>4790</v>
      </c>
      <c r="AF7286" s="6">
        <f t="shared" si="685"/>
        <v>8309.2999999999993</v>
      </c>
      <c r="AG7286" s="6">
        <f t="shared" si="686"/>
        <v>4790</v>
      </c>
      <c r="AH7286" s="6">
        <f t="shared" si="687"/>
        <v>8309.2999999999993</v>
      </c>
      <c r="AI7286" s="6">
        <f t="shared" si="683"/>
        <v>4790</v>
      </c>
    </row>
    <row r="7287" spans="1:35">
      <c r="A7287" s="3">
        <v>2021</v>
      </c>
      <c r="B7287" s="3">
        <v>2</v>
      </c>
      <c r="C7287" s="4">
        <v>99</v>
      </c>
      <c r="D7287" s="3">
        <v>1</v>
      </c>
      <c r="E7287" s="8">
        <v>1760</v>
      </c>
      <c r="F7287" s="8">
        <v>0</v>
      </c>
      <c r="G7287" s="8">
        <v>550</v>
      </c>
      <c r="H7287" s="8">
        <v>550</v>
      </c>
      <c r="I7287" s="8">
        <v>0</v>
      </c>
      <c r="J7287" s="8">
        <v>0</v>
      </c>
      <c r="K7287" s="8">
        <v>0</v>
      </c>
      <c r="L7287" s="8">
        <v>352</v>
      </c>
      <c r="M7287" s="8">
        <v>0</v>
      </c>
      <c r="N7287" s="8">
        <v>221.04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0</v>
      </c>
      <c r="U7287" s="8">
        <v>0</v>
      </c>
      <c r="V7287" s="8">
        <v>0</v>
      </c>
      <c r="W7287" s="8">
        <v>0</v>
      </c>
      <c r="X7287" s="8">
        <v>0</v>
      </c>
      <c r="Y7287" s="8">
        <v>0</v>
      </c>
      <c r="Z7287" s="8">
        <v>0</v>
      </c>
      <c r="AA7287" s="8">
        <v>130.96</v>
      </c>
      <c r="AB7287" s="8">
        <v>0</v>
      </c>
      <c r="AC7287" s="9">
        <f t="shared" si="682"/>
        <v>130.96</v>
      </c>
      <c r="AD7287" s="5" t="str">
        <f>$C7287&amp;" "&amp;VLOOKUP(C7287,Tegevusalad!$A$1:$B$89,2,FALSE)</f>
        <v>99 EKSTERRITORIAALSETE ORGANISATSIOONIDE JA ÜKSUSTE TEGEVUS</v>
      </c>
      <c r="AE7287" s="6">
        <f t="shared" si="684"/>
        <v>1760</v>
      </c>
      <c r="AF7287" s="6">
        <f t="shared" si="685"/>
        <v>1105.1999999999998</v>
      </c>
      <c r="AG7287" s="6">
        <f t="shared" si="686"/>
        <v>2310</v>
      </c>
      <c r="AH7287" s="6">
        <f t="shared" si="687"/>
        <v>1105.1999999999998</v>
      </c>
      <c r="AI7287" s="6">
        <f t="shared" si="683"/>
        <v>2310</v>
      </c>
    </row>
    <row r="7288" spans="1:35">
      <c r="A7288" s="3">
        <v>2021</v>
      </c>
      <c r="B7288" s="3">
        <v>3</v>
      </c>
      <c r="C7288" s="4"/>
      <c r="D7288" s="3">
        <v>190</v>
      </c>
      <c r="E7288" s="8">
        <v>3040670.5299999979</v>
      </c>
      <c r="F7288" s="8">
        <v>17.330000000000002</v>
      </c>
      <c r="G7288" s="8">
        <v>1943683.0799999998</v>
      </c>
      <c r="H7288" s="8">
        <v>1748384.2</v>
      </c>
      <c r="I7288" s="8">
        <v>1515440.2</v>
      </c>
      <c r="J7288" s="8">
        <v>195076.47</v>
      </c>
      <c r="K7288" s="8">
        <v>0</v>
      </c>
      <c r="L7288" s="8">
        <v>608135.67999999993</v>
      </c>
      <c r="M7288" s="8">
        <v>0</v>
      </c>
      <c r="N7288" s="8">
        <v>667911.37999999977</v>
      </c>
      <c r="O7288" s="8">
        <v>89.24</v>
      </c>
      <c r="P7288" s="8">
        <v>22250.019999999997</v>
      </c>
      <c r="Q7288" s="8">
        <v>309.18</v>
      </c>
      <c r="R7288" s="8">
        <v>522.05999999999995</v>
      </c>
      <c r="S7288" s="8">
        <v>549454.97000000009</v>
      </c>
      <c r="T7288" s="8">
        <v>530186.17000000004</v>
      </c>
      <c r="U7288" s="8">
        <v>1110223.04</v>
      </c>
      <c r="V7288" s="8">
        <v>1109479.47</v>
      </c>
      <c r="W7288" s="8">
        <v>23409.820000000003</v>
      </c>
      <c r="X7288" s="8">
        <v>811804.96</v>
      </c>
      <c r="Y7288" s="8">
        <v>0</v>
      </c>
      <c r="Z7288" s="8">
        <v>0</v>
      </c>
      <c r="AA7288" s="8">
        <v>41833.810000000005</v>
      </c>
      <c r="AB7288" s="8">
        <v>101609.50999999998</v>
      </c>
      <c r="AC7288" s="9">
        <f t="shared" si="682"/>
        <v>-59775.699999999975</v>
      </c>
      <c r="AD7288" s="5" t="e">
        <f>$C7288&amp;" "&amp;VLOOKUP(C7288,Tegevusalad!$A$1:$B$89,2,FALSE)</f>
        <v>#N/A</v>
      </c>
      <c r="AE7288" s="6">
        <f t="shared" si="684"/>
        <v>2192814.8099999977</v>
      </c>
      <c r="AF7288" s="6">
        <f t="shared" si="685"/>
        <v>2791522.459999999</v>
      </c>
      <c r="AG7288" s="6">
        <f t="shared" si="686"/>
        <v>4136497.8899999973</v>
      </c>
      <c r="AH7288" s="6">
        <f t="shared" si="687"/>
        <v>3342167.1999999988</v>
      </c>
      <c r="AI7288" s="6">
        <f t="shared" si="683"/>
        <v>3324692.9299999974</v>
      </c>
    </row>
    <row r="7289" spans="1:35">
      <c r="A7289" s="3">
        <v>2021</v>
      </c>
      <c r="B7289" s="3">
        <v>3</v>
      </c>
      <c r="C7289" s="4">
        <v>1</v>
      </c>
      <c r="D7289" s="3">
        <v>5140</v>
      </c>
      <c r="E7289" s="8">
        <v>72853668.320000038</v>
      </c>
      <c r="F7289" s="8">
        <v>84850.26</v>
      </c>
      <c r="G7289" s="8">
        <v>3481604.4899999998</v>
      </c>
      <c r="H7289" s="8">
        <v>3227353.7299999991</v>
      </c>
      <c r="I7289" s="8">
        <v>2798082.1799999997</v>
      </c>
      <c r="J7289" s="8">
        <v>254295.13</v>
      </c>
      <c r="K7289" s="8">
        <v>0</v>
      </c>
      <c r="L7289" s="8">
        <v>14578370.29999999</v>
      </c>
      <c r="M7289" s="8">
        <v>0</v>
      </c>
      <c r="N7289" s="8">
        <v>18297417.21000002</v>
      </c>
      <c r="O7289" s="8">
        <v>9796.39</v>
      </c>
      <c r="P7289" s="8">
        <v>4342528.32</v>
      </c>
      <c r="Q7289" s="8">
        <v>44017.250000000007</v>
      </c>
      <c r="R7289" s="8">
        <v>18309.620000000003</v>
      </c>
      <c r="S7289" s="8">
        <v>2775703.3200000017</v>
      </c>
      <c r="T7289" s="8">
        <v>2221957.8500000006</v>
      </c>
      <c r="U7289" s="8">
        <v>398218.87999999989</v>
      </c>
      <c r="V7289" s="8">
        <v>68098.780000000013</v>
      </c>
      <c r="W7289" s="8">
        <v>1514883.7599999998</v>
      </c>
      <c r="X7289" s="8">
        <v>653974.39000000025</v>
      </c>
      <c r="Y7289" s="8">
        <v>109.37</v>
      </c>
      <c r="Z7289" s="8">
        <v>1206.92</v>
      </c>
      <c r="AA7289" s="8">
        <v>3834229.4300000025</v>
      </c>
      <c r="AB7289" s="8">
        <v>7554373.8999999901</v>
      </c>
      <c r="AC7289" s="9">
        <f t="shared" si="682"/>
        <v>-3720144.4699999876</v>
      </c>
      <c r="AD7289" s="5" t="str">
        <f>$C7289&amp;" "&amp;VLOOKUP(C7289,Tegevusalad!$A$1:$B$89,2,FALSE)</f>
        <v>1 TAIME- JA LOOMAKASVATUS, JAHINDUS JA NEID TEENINDAVAD TEGEVUSALAD</v>
      </c>
      <c r="AE7289" s="6">
        <f t="shared" si="684"/>
        <v>70418570.770000041</v>
      </c>
      <c r="AF7289" s="6">
        <f t="shared" si="685"/>
        <v>88423828.780000091</v>
      </c>
      <c r="AG7289" s="6">
        <f t="shared" si="686"/>
        <v>73900175.260000035</v>
      </c>
      <c r="AH7289" s="6">
        <f t="shared" si="687"/>
        <v>91578634.150000095</v>
      </c>
      <c r="AI7289" s="6">
        <f t="shared" si="683"/>
        <v>73246200.870000035</v>
      </c>
    </row>
    <row r="7290" spans="1:35">
      <c r="A7290" s="3">
        <v>2021</v>
      </c>
      <c r="B7290" s="3">
        <v>3</v>
      </c>
      <c r="C7290" s="4">
        <v>2</v>
      </c>
      <c r="D7290" s="3">
        <v>2119</v>
      </c>
      <c r="E7290" s="8">
        <v>51448083.300000012</v>
      </c>
      <c r="F7290" s="8">
        <v>9550.3399999999983</v>
      </c>
      <c r="G7290" s="8">
        <v>5802834.0299999984</v>
      </c>
      <c r="H7290" s="8">
        <v>3448044.9200000013</v>
      </c>
      <c r="I7290" s="8">
        <v>1804208.1199999999</v>
      </c>
      <c r="J7290" s="8">
        <v>208123.57</v>
      </c>
      <c r="K7290" s="8">
        <v>0</v>
      </c>
      <c r="L7290" s="8">
        <v>10290475.970000001</v>
      </c>
      <c r="M7290" s="8">
        <v>0</v>
      </c>
      <c r="N7290" s="8">
        <v>7331178.3399999961</v>
      </c>
      <c r="O7290" s="8">
        <v>8800.2200000000012</v>
      </c>
      <c r="P7290" s="8">
        <v>993338.29</v>
      </c>
      <c r="Q7290" s="8">
        <v>55544.270000000011</v>
      </c>
      <c r="R7290" s="8">
        <v>6671.59</v>
      </c>
      <c r="S7290" s="8">
        <v>918056.21000000008</v>
      </c>
      <c r="T7290" s="8">
        <v>678239.72000000009</v>
      </c>
      <c r="U7290" s="8">
        <v>19275.879999999997</v>
      </c>
      <c r="V7290" s="8">
        <v>16952.18</v>
      </c>
      <c r="W7290" s="8">
        <v>5101466.6499999994</v>
      </c>
      <c r="X7290" s="8">
        <v>11939.630000000001</v>
      </c>
      <c r="Y7290" s="8">
        <v>1.33</v>
      </c>
      <c r="Z7290" s="8">
        <v>180</v>
      </c>
      <c r="AA7290" s="8">
        <v>3998869.6800000085</v>
      </c>
      <c r="AB7290" s="8">
        <v>1039750.7199999999</v>
      </c>
      <c r="AC7290" s="9">
        <f t="shared" si="682"/>
        <v>2959118.9600000088</v>
      </c>
      <c r="AD7290" s="5" t="str">
        <f>$C7290&amp;" "&amp;VLOOKUP(C7290,Tegevusalad!$A$1:$B$89,2,FALSE)</f>
        <v>2 METSAMAJANDUS JA METSAVARUMINE</v>
      </c>
      <c r="AE7290" s="6">
        <f t="shared" si="684"/>
        <v>50532241.180000015</v>
      </c>
      <c r="AF7290" s="6">
        <f t="shared" si="685"/>
        <v>35724868.639999978</v>
      </c>
      <c r="AG7290" s="6">
        <f t="shared" si="686"/>
        <v>56335075.210000016</v>
      </c>
      <c r="AH7290" s="6">
        <f t="shared" si="687"/>
        <v>36689249.649999976</v>
      </c>
      <c r="AI7290" s="6">
        <f t="shared" si="683"/>
        <v>56323135.580000013</v>
      </c>
    </row>
    <row r="7291" spans="1:35">
      <c r="A7291" s="3">
        <v>2021</v>
      </c>
      <c r="B7291" s="3">
        <v>3</v>
      </c>
      <c r="C7291" s="4">
        <v>3</v>
      </c>
      <c r="D7291" s="3">
        <v>274</v>
      </c>
      <c r="E7291" s="8">
        <v>2552162.34</v>
      </c>
      <c r="F7291" s="8">
        <v>2941.3</v>
      </c>
      <c r="G7291" s="8">
        <v>143898.59</v>
      </c>
      <c r="H7291" s="8">
        <v>113889.84</v>
      </c>
      <c r="I7291" s="8">
        <v>45167.5</v>
      </c>
      <c r="J7291" s="8">
        <v>0</v>
      </c>
      <c r="K7291" s="8">
        <v>0</v>
      </c>
      <c r="L7291" s="8">
        <v>510697.15999999992</v>
      </c>
      <c r="M7291" s="8">
        <v>0</v>
      </c>
      <c r="N7291" s="8">
        <v>274662.6100000001</v>
      </c>
      <c r="O7291" s="8">
        <v>860.92000000000007</v>
      </c>
      <c r="P7291" s="8">
        <v>46668.44</v>
      </c>
      <c r="Q7291" s="8">
        <v>1589</v>
      </c>
      <c r="R7291" s="8">
        <v>779.87</v>
      </c>
      <c r="S7291" s="8">
        <v>128415.65999999999</v>
      </c>
      <c r="T7291" s="8">
        <v>107460.02000000002</v>
      </c>
      <c r="U7291" s="8">
        <v>194241.39</v>
      </c>
      <c r="V7291" s="8">
        <v>937.78</v>
      </c>
      <c r="W7291" s="8">
        <v>132238.02000000002</v>
      </c>
      <c r="X7291" s="8">
        <v>2119.9</v>
      </c>
      <c r="Y7291" s="8">
        <v>0</v>
      </c>
      <c r="Z7291" s="8">
        <v>0</v>
      </c>
      <c r="AA7291" s="8">
        <v>321600.93000000011</v>
      </c>
      <c r="AB7291" s="8">
        <v>85566.379999999961</v>
      </c>
      <c r="AC7291" s="9">
        <f t="shared" si="682"/>
        <v>236034.55000000016</v>
      </c>
      <c r="AD7291" s="5" t="str">
        <f>$C7291&amp;" "&amp;VLOOKUP(C7291,Tegevusalad!$A$1:$B$89,2,FALSE)</f>
        <v>3 KALAPÜÜK JA VESIVILJELUS</v>
      </c>
      <c r="AE7291" s="6">
        <f t="shared" si="684"/>
        <v>2234566.4899999998</v>
      </c>
      <c r="AF7291" s="6">
        <f t="shared" si="685"/>
        <v>1051188.5300000005</v>
      </c>
      <c r="AG7291" s="6">
        <f t="shared" si="686"/>
        <v>2378465.0799999996</v>
      </c>
      <c r="AH7291" s="6">
        <f t="shared" si="687"/>
        <v>1377212.4000000004</v>
      </c>
      <c r="AI7291" s="6">
        <f t="shared" si="683"/>
        <v>2376345.1799999997</v>
      </c>
    </row>
    <row r="7292" spans="1:35">
      <c r="A7292" s="3">
        <v>2021</v>
      </c>
      <c r="B7292" s="3">
        <v>3</v>
      </c>
      <c r="C7292" s="4">
        <v>8</v>
      </c>
      <c r="D7292" s="3">
        <v>139</v>
      </c>
      <c r="E7292" s="8">
        <v>14907571.290000005</v>
      </c>
      <c r="F7292" s="8">
        <v>461.6</v>
      </c>
      <c r="G7292" s="8">
        <v>9930211.5700000022</v>
      </c>
      <c r="H7292" s="8">
        <v>6505679.8899999997</v>
      </c>
      <c r="I7292" s="8">
        <v>6348333.2000000011</v>
      </c>
      <c r="J7292" s="8">
        <v>3432338.96</v>
      </c>
      <c r="K7292" s="8">
        <v>0</v>
      </c>
      <c r="L7292" s="8">
        <v>2981555.78</v>
      </c>
      <c r="M7292" s="8">
        <v>0</v>
      </c>
      <c r="N7292" s="8">
        <v>3226292.05</v>
      </c>
      <c r="O7292" s="8">
        <v>120208.44</v>
      </c>
      <c r="P7292" s="8">
        <v>406429.47000000003</v>
      </c>
      <c r="Q7292" s="8">
        <v>4047.5799999999995</v>
      </c>
      <c r="R7292" s="8">
        <v>5508.05</v>
      </c>
      <c r="S7292" s="8">
        <v>1975234.0100000005</v>
      </c>
      <c r="T7292" s="8">
        <v>1478009.4000000001</v>
      </c>
      <c r="U7292" s="8">
        <v>254579.06000000006</v>
      </c>
      <c r="V7292" s="8">
        <v>19280.920000000002</v>
      </c>
      <c r="W7292" s="8">
        <v>54151.400000000009</v>
      </c>
      <c r="X7292" s="8">
        <v>67451.709999999992</v>
      </c>
      <c r="Y7292" s="8">
        <v>0.02</v>
      </c>
      <c r="Z7292" s="8">
        <v>0</v>
      </c>
      <c r="AA7292" s="8">
        <v>715698.27000000014</v>
      </c>
      <c r="AB7292" s="8">
        <v>960434.52000000014</v>
      </c>
      <c r="AC7292" s="9">
        <f t="shared" si="682"/>
        <v>-244736.25</v>
      </c>
      <c r="AD7292" s="5" t="str">
        <f>$C7292&amp;" "&amp;VLOOKUP(C7292,Tegevusalad!$A$1:$B$89,2,FALSE)</f>
        <v>8 MUU KAEVANDAMINE</v>
      </c>
      <c r="AE7292" s="6">
        <f t="shared" si="684"/>
        <v>12745671.530000005</v>
      </c>
      <c r="AF7292" s="6">
        <f t="shared" si="685"/>
        <v>13347426.149999997</v>
      </c>
      <c r="AG7292" s="6">
        <f t="shared" si="686"/>
        <v>22675883.100000009</v>
      </c>
      <c r="AH7292" s="6">
        <f t="shared" si="687"/>
        <v>16159000.499999998</v>
      </c>
      <c r="AI7292" s="6">
        <f t="shared" si="683"/>
        <v>22608431.390000008</v>
      </c>
    </row>
    <row r="7293" spans="1:35">
      <c r="A7293" s="3">
        <v>2021</v>
      </c>
      <c r="B7293" s="3">
        <v>3</v>
      </c>
      <c r="C7293" s="4">
        <v>9</v>
      </c>
      <c r="D7293" s="3">
        <v>24</v>
      </c>
      <c r="E7293" s="8">
        <v>316569.40999999997</v>
      </c>
      <c r="F7293" s="8">
        <v>0</v>
      </c>
      <c r="G7293" s="8">
        <v>48549.56</v>
      </c>
      <c r="H7293" s="8">
        <v>48549.56</v>
      </c>
      <c r="I7293" s="8">
        <v>33247.910000000003</v>
      </c>
      <c r="J7293" s="8">
        <v>0</v>
      </c>
      <c r="K7293" s="8">
        <v>0</v>
      </c>
      <c r="L7293" s="8">
        <v>63313.88</v>
      </c>
      <c r="M7293" s="8">
        <v>0</v>
      </c>
      <c r="N7293" s="8">
        <v>81161.87000000001</v>
      </c>
      <c r="O7293" s="8">
        <v>0</v>
      </c>
      <c r="P7293" s="8">
        <v>27440.98</v>
      </c>
      <c r="Q7293" s="8">
        <v>358.86</v>
      </c>
      <c r="R7293" s="8">
        <v>1194.6699999999998</v>
      </c>
      <c r="S7293" s="8">
        <v>25530</v>
      </c>
      <c r="T7293" s="8">
        <v>24866.25</v>
      </c>
      <c r="U7293" s="8">
        <v>720.61</v>
      </c>
      <c r="V7293" s="8">
        <v>720.61</v>
      </c>
      <c r="W7293" s="8">
        <v>11052.380000000001</v>
      </c>
      <c r="X7293" s="8">
        <v>0</v>
      </c>
      <c r="Y7293" s="8">
        <v>0</v>
      </c>
      <c r="Z7293" s="8">
        <v>0</v>
      </c>
      <c r="AA7293" s="8">
        <v>13728.2</v>
      </c>
      <c r="AB7293" s="8">
        <v>31576.19</v>
      </c>
      <c r="AC7293" s="9">
        <f t="shared" si="682"/>
        <v>-17847.989999999998</v>
      </c>
      <c r="AD7293" s="5" t="str">
        <f>$C7293&amp;" "&amp;VLOOKUP(C7293,Tegevusalad!$A$1:$B$89,2,FALSE)</f>
        <v>9 KAEVANDAMIST ABISTAVAD TEGEVUSALAD</v>
      </c>
      <c r="AE7293" s="6">
        <f t="shared" si="684"/>
        <v>290318.8</v>
      </c>
      <c r="AF7293" s="6">
        <f t="shared" si="685"/>
        <v>386252.7</v>
      </c>
      <c r="AG7293" s="6">
        <f t="shared" si="686"/>
        <v>338868.36</v>
      </c>
      <c r="AH7293" s="6">
        <f t="shared" si="687"/>
        <v>411782.7</v>
      </c>
      <c r="AI7293" s="6">
        <f t="shared" si="683"/>
        <v>338868.36</v>
      </c>
    </row>
    <row r="7294" spans="1:35">
      <c r="A7294" s="3">
        <v>2021</v>
      </c>
      <c r="B7294" s="3">
        <v>3</v>
      </c>
      <c r="C7294" s="4">
        <v>10</v>
      </c>
      <c r="D7294" s="3">
        <v>645</v>
      </c>
      <c r="E7294" s="8">
        <v>152528971.39000008</v>
      </c>
      <c r="F7294" s="8">
        <v>2669.25</v>
      </c>
      <c r="G7294" s="8">
        <v>63453443.829999961</v>
      </c>
      <c r="H7294" s="8">
        <v>51550083.469999976</v>
      </c>
      <c r="I7294" s="8">
        <v>50876714.149999969</v>
      </c>
      <c r="J7294" s="8">
        <v>11509419.619999997</v>
      </c>
      <c r="K7294" s="8">
        <v>0</v>
      </c>
      <c r="L7294" s="8">
        <v>30506034.509999949</v>
      </c>
      <c r="M7294" s="8">
        <v>1005386.3999999999</v>
      </c>
      <c r="N7294" s="8">
        <v>29461948.580000013</v>
      </c>
      <c r="O7294" s="8">
        <v>1565326.45</v>
      </c>
      <c r="P7294" s="8">
        <v>771354.14999999991</v>
      </c>
      <c r="Q7294" s="8">
        <v>28557.510000000002</v>
      </c>
      <c r="R7294" s="8">
        <v>20464.259999999998</v>
      </c>
      <c r="S7294" s="8">
        <v>36434836.220000014</v>
      </c>
      <c r="T7294" s="8">
        <v>32118020.43</v>
      </c>
      <c r="U7294" s="8">
        <v>196168.10000000006</v>
      </c>
      <c r="V7294" s="8">
        <v>48687.3</v>
      </c>
      <c r="W7294" s="8">
        <v>710575.9600000002</v>
      </c>
      <c r="X7294" s="8">
        <v>3460.9200000000005</v>
      </c>
      <c r="Y7294" s="8">
        <v>0.13</v>
      </c>
      <c r="Z7294" s="8">
        <v>0.42</v>
      </c>
      <c r="AA7294" s="8">
        <v>5238159.3599999985</v>
      </c>
      <c r="AB7294" s="8">
        <v>3188687.319999998</v>
      </c>
      <c r="AC7294" s="9">
        <f t="shared" si="682"/>
        <v>2049472.0400000005</v>
      </c>
      <c r="AD7294" s="5" t="str">
        <f>$C7294&amp;" "&amp;VLOOKUP(C7294,Tegevusalad!$A$1:$B$89,2,FALSE)</f>
        <v>10 TOIDUAINETE TOOTMINE</v>
      </c>
      <c r="AE7294" s="6">
        <f t="shared" si="684"/>
        <v>115904097.24000004</v>
      </c>
      <c r="AF7294" s="6">
        <f t="shared" si="685"/>
        <v>103003114.93000007</v>
      </c>
      <c r="AG7294" s="6">
        <f t="shared" si="686"/>
        <v>179357541.06999999</v>
      </c>
      <c r="AH7294" s="6">
        <f t="shared" si="687"/>
        <v>147412064.20000008</v>
      </c>
      <c r="AI7294" s="6">
        <f t="shared" si="683"/>
        <v>179354080.15000001</v>
      </c>
    </row>
    <row r="7295" spans="1:35">
      <c r="A7295" s="3">
        <v>2021</v>
      </c>
      <c r="B7295" s="3">
        <v>3</v>
      </c>
      <c r="C7295" s="4">
        <v>11</v>
      </c>
      <c r="D7295" s="3">
        <v>151</v>
      </c>
      <c r="E7295" s="8">
        <v>30567202.669999998</v>
      </c>
      <c r="F7295" s="8">
        <v>2513.8300000000004</v>
      </c>
      <c r="G7295" s="8">
        <v>6217128.5300000003</v>
      </c>
      <c r="H7295" s="8">
        <v>3926922.9000000004</v>
      </c>
      <c r="I7295" s="8">
        <v>3805478.73</v>
      </c>
      <c r="J7295" s="8">
        <v>1396957.95</v>
      </c>
      <c r="K7295" s="8">
        <v>0</v>
      </c>
      <c r="L7295" s="8">
        <v>6113666.7799999993</v>
      </c>
      <c r="M7295" s="8">
        <v>0</v>
      </c>
      <c r="N7295" s="8">
        <v>3792731.85</v>
      </c>
      <c r="O7295" s="8">
        <v>117074.57</v>
      </c>
      <c r="P7295" s="8">
        <v>200188.08999999997</v>
      </c>
      <c r="Q7295" s="8">
        <v>2234.5500000000002</v>
      </c>
      <c r="R7295" s="8">
        <v>7798.5800000000008</v>
      </c>
      <c r="S7295" s="8">
        <v>7904394.8899999987</v>
      </c>
      <c r="T7295" s="8">
        <v>7294397.6499999994</v>
      </c>
      <c r="U7295" s="8">
        <v>107810.06999999998</v>
      </c>
      <c r="V7295" s="8">
        <v>1623.18</v>
      </c>
      <c r="W7295" s="8">
        <v>34101.360000000001</v>
      </c>
      <c r="X7295" s="8">
        <v>1504.91</v>
      </c>
      <c r="Y7295" s="8">
        <v>0</v>
      </c>
      <c r="Z7295" s="8">
        <v>0</v>
      </c>
      <c r="AA7295" s="8">
        <v>2498173.0599999991</v>
      </c>
      <c r="AB7295" s="8">
        <v>177238.12999999989</v>
      </c>
      <c r="AC7295" s="9">
        <f t="shared" si="682"/>
        <v>2320934.9299999992</v>
      </c>
      <c r="AD7295" s="5" t="str">
        <f>$C7295&amp;" "&amp;VLOOKUP(C7295,Tegevusalad!$A$1:$B$89,2,FALSE)</f>
        <v>11 JOOGITOOTMINE</v>
      </c>
      <c r="AE7295" s="6">
        <f t="shared" si="684"/>
        <v>22559016.449999996</v>
      </c>
      <c r="AF7295" s="6">
        <f t="shared" si="685"/>
        <v>10406697.520000001</v>
      </c>
      <c r="AG7295" s="6">
        <f t="shared" si="686"/>
        <v>28776144.979999989</v>
      </c>
      <c r="AH7295" s="6">
        <f t="shared" si="687"/>
        <v>19002652.149999999</v>
      </c>
      <c r="AI7295" s="6">
        <f t="shared" si="683"/>
        <v>28774640.069999993</v>
      </c>
    </row>
    <row r="7296" spans="1:35">
      <c r="A7296" s="3">
        <v>2021</v>
      </c>
      <c r="B7296" s="3">
        <v>3</v>
      </c>
      <c r="C7296" s="4">
        <v>12</v>
      </c>
      <c r="D7296" s="3">
        <v>2</v>
      </c>
      <c r="E7296" s="8">
        <v>0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8">
        <v>0</v>
      </c>
      <c r="Y7296" s="8">
        <v>0</v>
      </c>
      <c r="Z7296" s="8">
        <v>0</v>
      </c>
      <c r="AA7296" s="8">
        <v>0</v>
      </c>
      <c r="AB7296" s="8">
        <v>0</v>
      </c>
      <c r="AC7296" s="9">
        <f t="shared" si="682"/>
        <v>0</v>
      </c>
      <c r="AD7296" s="5" t="str">
        <f>$C7296&amp;" "&amp;VLOOKUP(C7296,Tegevusalad!$A$1:$B$89,2,FALSE)</f>
        <v>12 TUBAKATOODETE TOOTMINE</v>
      </c>
      <c r="AE7296" s="6">
        <f t="shared" si="684"/>
        <v>0</v>
      </c>
      <c r="AF7296" s="6">
        <f t="shared" si="685"/>
        <v>0</v>
      </c>
      <c r="AG7296" s="6">
        <f t="shared" si="686"/>
        <v>0</v>
      </c>
      <c r="AH7296" s="6">
        <f t="shared" si="687"/>
        <v>0</v>
      </c>
      <c r="AI7296" s="6">
        <f t="shared" si="683"/>
        <v>0</v>
      </c>
    </row>
    <row r="7297" spans="1:35">
      <c r="A7297" s="3">
        <v>2021</v>
      </c>
      <c r="B7297" s="3">
        <v>3</v>
      </c>
      <c r="C7297" s="4">
        <v>13</v>
      </c>
      <c r="D7297" s="3">
        <v>272</v>
      </c>
      <c r="E7297" s="8">
        <v>15808613.109999994</v>
      </c>
      <c r="F7297" s="8">
        <v>76.13</v>
      </c>
      <c r="G7297" s="8">
        <v>26852746.589999989</v>
      </c>
      <c r="H7297" s="8">
        <v>21290588.00999999</v>
      </c>
      <c r="I7297" s="8">
        <v>19571443.140000004</v>
      </c>
      <c r="J7297" s="8">
        <v>5422501.5800000001</v>
      </c>
      <c r="K7297" s="8">
        <v>0</v>
      </c>
      <c r="L7297" s="8">
        <v>3161729.45</v>
      </c>
      <c r="M7297" s="8">
        <v>1028480.8</v>
      </c>
      <c r="N7297" s="8">
        <v>5192782.7400000012</v>
      </c>
      <c r="O7297" s="8">
        <v>1418414.47</v>
      </c>
      <c r="P7297" s="8">
        <v>55648.26</v>
      </c>
      <c r="Q7297" s="8">
        <v>13984.710000000003</v>
      </c>
      <c r="R7297" s="8">
        <v>3640.0100000000007</v>
      </c>
      <c r="S7297" s="8">
        <v>8532762.5099999979</v>
      </c>
      <c r="T7297" s="8">
        <v>7863706.8299999991</v>
      </c>
      <c r="U7297" s="8">
        <v>73942.77</v>
      </c>
      <c r="V7297" s="8">
        <v>2783.7000000000003</v>
      </c>
      <c r="W7297" s="8">
        <v>22931.249999999993</v>
      </c>
      <c r="X7297" s="8">
        <v>2497.09</v>
      </c>
      <c r="Y7297" s="8">
        <v>5.37</v>
      </c>
      <c r="Z7297" s="8">
        <v>1737.52</v>
      </c>
      <c r="AA7297" s="8">
        <v>752249.70000000019</v>
      </c>
      <c r="AB7297" s="8">
        <v>1756554.3400000005</v>
      </c>
      <c r="AC7297" s="9">
        <f t="shared" si="682"/>
        <v>-1004304.6400000004</v>
      </c>
      <c r="AD7297" s="5" t="str">
        <f>$C7297&amp;" "&amp;VLOOKUP(C7297,Tegevusalad!$A$1:$B$89,2,FALSE)</f>
        <v>13 TEKSTIILITOOTMINE</v>
      </c>
      <c r="AE7297" s="6">
        <f t="shared" si="684"/>
        <v>7204481.049999997</v>
      </c>
      <c r="AF7297" s="6">
        <f t="shared" si="685"/>
        <v>10286119.820000008</v>
      </c>
      <c r="AG7297" s="6">
        <f t="shared" si="686"/>
        <v>34057227.639999986</v>
      </c>
      <c r="AH7297" s="6">
        <f t="shared" si="687"/>
        <v>25982113.750000004</v>
      </c>
      <c r="AI7297" s="6">
        <f t="shared" si="683"/>
        <v>34054730.549999982</v>
      </c>
    </row>
    <row r="7298" spans="1:35">
      <c r="A7298" s="3">
        <v>2021</v>
      </c>
      <c r="B7298" s="3">
        <v>3</v>
      </c>
      <c r="C7298" s="4">
        <v>14</v>
      </c>
      <c r="D7298" s="3">
        <v>339</v>
      </c>
      <c r="E7298" s="8">
        <v>7622231.6299999999</v>
      </c>
      <c r="F7298" s="8">
        <v>226.59</v>
      </c>
      <c r="G7298" s="8">
        <v>8674063.2200000007</v>
      </c>
      <c r="H7298" s="8">
        <v>5885551.6399999997</v>
      </c>
      <c r="I7298" s="8">
        <v>3405767.7500000005</v>
      </c>
      <c r="J7298" s="8">
        <v>2587125.7899999996</v>
      </c>
      <c r="K7298" s="8">
        <v>208.36</v>
      </c>
      <c r="L7298" s="8">
        <v>1524466.6999999997</v>
      </c>
      <c r="M7298" s="8">
        <v>123289.69</v>
      </c>
      <c r="N7298" s="8">
        <v>1695514.4200000011</v>
      </c>
      <c r="O7298" s="8">
        <v>326904.97000000003</v>
      </c>
      <c r="P7298" s="8">
        <v>28868.199999999997</v>
      </c>
      <c r="Q7298" s="8">
        <v>1759.5599999999997</v>
      </c>
      <c r="R7298" s="8">
        <v>5001.3100000000013</v>
      </c>
      <c r="S7298" s="8">
        <v>3137786.44</v>
      </c>
      <c r="T7298" s="8">
        <v>2589464.0499999993</v>
      </c>
      <c r="U7298" s="8">
        <v>21635.599999999999</v>
      </c>
      <c r="V7298" s="8">
        <v>129.30000000000001</v>
      </c>
      <c r="W7298" s="8">
        <v>10385.780000000001</v>
      </c>
      <c r="X7298" s="8">
        <v>0</v>
      </c>
      <c r="Y7298" s="8">
        <v>0.01</v>
      </c>
      <c r="Z7298" s="8">
        <v>0</v>
      </c>
      <c r="AA7298" s="8">
        <v>430238.83999999997</v>
      </c>
      <c r="AB7298" s="8">
        <v>477996.85999999987</v>
      </c>
      <c r="AC7298" s="9">
        <f t="shared" si="682"/>
        <v>-47758.019999999902</v>
      </c>
      <c r="AD7298" s="5" t="str">
        <f>$C7298&amp;" "&amp;VLOOKUP(C7298,Tegevusalad!$A$1:$B$89,2,FALSE)</f>
        <v>14 RÕIVATOOTMINE</v>
      </c>
      <c r="AE7298" s="6">
        <f t="shared" si="684"/>
        <v>4463036.18</v>
      </c>
      <c r="AF7298" s="6">
        <f t="shared" si="685"/>
        <v>3708761.0600000056</v>
      </c>
      <c r="AG7298" s="6">
        <f t="shared" si="686"/>
        <v>13137099.400000002</v>
      </c>
      <c r="AH7298" s="6">
        <f t="shared" si="687"/>
        <v>8502578.650000006</v>
      </c>
      <c r="AI7298" s="6">
        <f t="shared" si="683"/>
        <v>13137099.400000002</v>
      </c>
    </row>
    <row r="7299" spans="1:35">
      <c r="A7299" s="3">
        <v>2021</v>
      </c>
      <c r="B7299" s="3">
        <v>3</v>
      </c>
      <c r="C7299" s="4">
        <v>15</v>
      </c>
      <c r="D7299" s="3">
        <v>70</v>
      </c>
      <c r="E7299" s="8">
        <v>1265988.7400000005</v>
      </c>
      <c r="F7299" s="8">
        <v>0</v>
      </c>
      <c r="G7299" s="8">
        <v>1268539.0299999998</v>
      </c>
      <c r="H7299" s="8">
        <v>712482.17999999982</v>
      </c>
      <c r="I7299" s="8">
        <v>474525.44</v>
      </c>
      <c r="J7299" s="8">
        <v>294192.85000000003</v>
      </c>
      <c r="K7299" s="8">
        <v>0</v>
      </c>
      <c r="L7299" s="8">
        <v>253197.74000000005</v>
      </c>
      <c r="M7299" s="8">
        <v>0</v>
      </c>
      <c r="N7299" s="8">
        <v>300138.99000000005</v>
      </c>
      <c r="O7299" s="8">
        <v>19137.34</v>
      </c>
      <c r="P7299" s="8">
        <v>1903.68</v>
      </c>
      <c r="Q7299" s="8">
        <v>843.21</v>
      </c>
      <c r="R7299" s="8">
        <v>611.29</v>
      </c>
      <c r="S7299" s="8">
        <v>646665.25999999989</v>
      </c>
      <c r="T7299" s="8">
        <v>597198.43000000005</v>
      </c>
      <c r="U7299" s="8">
        <v>692.91</v>
      </c>
      <c r="V7299" s="8">
        <v>0</v>
      </c>
      <c r="W7299" s="8">
        <v>173109.15</v>
      </c>
      <c r="X7299" s="8">
        <v>142.56</v>
      </c>
      <c r="Y7299" s="8">
        <v>0</v>
      </c>
      <c r="Z7299" s="8">
        <v>0</v>
      </c>
      <c r="AA7299" s="8">
        <v>29533.39</v>
      </c>
      <c r="AB7299" s="8">
        <v>76474.640000000029</v>
      </c>
      <c r="AC7299" s="9">
        <f t="shared" ref="AC7299:AC7362" si="688">AA7299-AB7299</f>
        <v>-46941.250000000029</v>
      </c>
      <c r="AD7299" s="5" t="str">
        <f>$C7299&amp;" "&amp;VLOOKUP(C7299,Tegevusalad!$A$1:$B$89,2,FALSE)</f>
        <v>15 NAHATÖÖTLEMINE JA NAHKTOODETE TOOTMINE</v>
      </c>
      <c r="AE7299" s="6">
        <f t="shared" si="684"/>
        <v>618773.13000000059</v>
      </c>
      <c r="AF7299" s="6">
        <f t="shared" si="685"/>
        <v>760706.53</v>
      </c>
      <c r="AG7299" s="6">
        <f t="shared" si="686"/>
        <v>1887312.1600000006</v>
      </c>
      <c r="AH7299" s="6">
        <f t="shared" si="687"/>
        <v>1503751.4000000001</v>
      </c>
      <c r="AI7299" s="6">
        <f t="shared" ref="AI7299:AI7362" si="689">(E7299+F7299+G7299)-(S7299+U7299)</f>
        <v>1887169.6000000006</v>
      </c>
    </row>
    <row r="7300" spans="1:35">
      <c r="A7300" s="3">
        <v>2021</v>
      </c>
      <c r="B7300" s="3">
        <v>3</v>
      </c>
      <c r="C7300" s="4">
        <v>16</v>
      </c>
      <c r="D7300" s="3">
        <v>1178</v>
      </c>
      <c r="E7300" s="8">
        <v>166147847.01000002</v>
      </c>
      <c r="F7300" s="8">
        <v>2288.48</v>
      </c>
      <c r="G7300" s="8">
        <v>171240057.90000007</v>
      </c>
      <c r="H7300" s="8">
        <v>122086806.15000005</v>
      </c>
      <c r="I7300" s="8">
        <v>118573267.83000009</v>
      </c>
      <c r="J7300" s="8">
        <v>48593243.429999985</v>
      </c>
      <c r="K7300" s="8">
        <v>0</v>
      </c>
      <c r="L7300" s="8">
        <v>33229775.320000008</v>
      </c>
      <c r="M7300" s="8">
        <v>1619473.78</v>
      </c>
      <c r="N7300" s="8">
        <v>46187380.050000027</v>
      </c>
      <c r="O7300" s="8">
        <v>3254168.9400000004</v>
      </c>
      <c r="P7300" s="8">
        <v>1826930.7099999988</v>
      </c>
      <c r="Q7300" s="8">
        <v>28330.329999999998</v>
      </c>
      <c r="R7300" s="8">
        <v>31246.339999999986</v>
      </c>
      <c r="S7300" s="8">
        <v>45032042.719999976</v>
      </c>
      <c r="T7300" s="8">
        <v>38943319.960000001</v>
      </c>
      <c r="U7300" s="8">
        <v>405133.33999999985</v>
      </c>
      <c r="V7300" s="8">
        <v>163611.22000000006</v>
      </c>
      <c r="W7300" s="8">
        <v>666433.61999999988</v>
      </c>
      <c r="X7300" s="8">
        <v>279414.45000000007</v>
      </c>
      <c r="Y7300" s="8">
        <v>0.04</v>
      </c>
      <c r="Z7300" s="8">
        <v>44.18</v>
      </c>
      <c r="AA7300" s="8">
        <v>4384265.9700000016</v>
      </c>
      <c r="AB7300" s="8">
        <v>15722441.059999995</v>
      </c>
      <c r="AC7300" s="9">
        <f t="shared" si="688"/>
        <v>-11338175.089999992</v>
      </c>
      <c r="AD7300" s="5" t="str">
        <f>$C7300&amp;" "&amp;VLOOKUP(C7300,Tegevusalad!$A$1:$B$89,2,FALSE)</f>
        <v>16 PUIDUTÖÖTLEMINE NING PUIT- JA KORKTOODETE TOOTMINE, V.A MÖÖBEL; ÕLEST JA PUNUMISMATERJALIST TOODETE TOOTMINE</v>
      </c>
      <c r="AE7300" s="6">
        <f t="shared" si="684"/>
        <v>120992373.88000003</v>
      </c>
      <c r="AF7300" s="6">
        <f t="shared" si="685"/>
        <v>169548722.41000018</v>
      </c>
      <c r="AG7300" s="6">
        <f t="shared" si="686"/>
        <v>292232431.78000009</v>
      </c>
      <c r="AH7300" s="6">
        <f t="shared" si="687"/>
        <v>231093131.95000014</v>
      </c>
      <c r="AI7300" s="6">
        <f t="shared" si="689"/>
        <v>291953017.33000016</v>
      </c>
    </row>
    <row r="7301" spans="1:35">
      <c r="A7301" s="3">
        <v>2021</v>
      </c>
      <c r="B7301" s="3">
        <v>3</v>
      </c>
      <c r="C7301" s="4">
        <v>17</v>
      </c>
      <c r="D7301" s="3">
        <v>59</v>
      </c>
      <c r="E7301" s="8">
        <v>11495300.9</v>
      </c>
      <c r="F7301" s="8">
        <v>214.37</v>
      </c>
      <c r="G7301" s="8">
        <v>15654079.719999997</v>
      </c>
      <c r="H7301" s="8">
        <v>9211122.1100000013</v>
      </c>
      <c r="I7301" s="8">
        <v>9022778.2100000009</v>
      </c>
      <c r="J7301" s="8">
        <v>6397291.6799999997</v>
      </c>
      <c r="K7301" s="8">
        <v>0</v>
      </c>
      <c r="L7301" s="8">
        <v>2299079.48</v>
      </c>
      <c r="M7301" s="8">
        <v>129923.06</v>
      </c>
      <c r="N7301" s="8">
        <v>3383994.9500000007</v>
      </c>
      <c r="O7301" s="8">
        <v>269943.2</v>
      </c>
      <c r="P7301" s="8">
        <v>41878.909999999996</v>
      </c>
      <c r="Q7301" s="8">
        <v>983.5100000000001</v>
      </c>
      <c r="R7301" s="8">
        <v>2622.0499999999997</v>
      </c>
      <c r="S7301" s="8">
        <v>5905649.8399999999</v>
      </c>
      <c r="T7301" s="8">
        <v>4767283.68</v>
      </c>
      <c r="U7301" s="8">
        <v>87203.58</v>
      </c>
      <c r="V7301" s="8">
        <v>5254.57</v>
      </c>
      <c r="W7301" s="8">
        <v>0</v>
      </c>
      <c r="X7301" s="8">
        <v>5155.8000000000011</v>
      </c>
      <c r="Y7301" s="8">
        <v>0</v>
      </c>
      <c r="Z7301" s="8">
        <v>0</v>
      </c>
      <c r="AA7301" s="8">
        <v>502335.32999999996</v>
      </c>
      <c r="AB7301" s="8">
        <v>1457327.7400000002</v>
      </c>
      <c r="AC7301" s="9">
        <f t="shared" si="688"/>
        <v>-954992.41000000027</v>
      </c>
      <c r="AD7301" s="5" t="str">
        <f>$C7301&amp;" "&amp;VLOOKUP(C7301,Tegevusalad!$A$1:$B$89,2,FALSE)</f>
        <v>17 PABERI JA PABERTOODETE TOOTMINE</v>
      </c>
      <c r="AE7301" s="6">
        <f t="shared" si="684"/>
        <v>5507817.6500000004</v>
      </c>
      <c r="AF7301" s="6">
        <f t="shared" si="685"/>
        <v>9595770.1500000004</v>
      </c>
      <c r="AG7301" s="6">
        <f t="shared" si="686"/>
        <v>21161897.369999997</v>
      </c>
      <c r="AH7301" s="6">
        <f t="shared" si="687"/>
        <v>16933085</v>
      </c>
      <c r="AI7301" s="6">
        <f t="shared" si="689"/>
        <v>21156741.569999993</v>
      </c>
    </row>
    <row r="7302" spans="1:35">
      <c r="A7302" s="3">
        <v>2021</v>
      </c>
      <c r="B7302" s="3">
        <v>3</v>
      </c>
      <c r="C7302" s="4">
        <v>18</v>
      </c>
      <c r="D7302" s="3">
        <v>336</v>
      </c>
      <c r="E7302" s="8">
        <v>14920196.670000007</v>
      </c>
      <c r="F7302" s="8">
        <v>80605.579999999973</v>
      </c>
      <c r="G7302" s="8">
        <v>7769203.6800000016</v>
      </c>
      <c r="H7302" s="8">
        <v>6817861.8400000017</v>
      </c>
      <c r="I7302" s="8">
        <v>4926094.2400000012</v>
      </c>
      <c r="J7302" s="8">
        <v>803851.58</v>
      </c>
      <c r="K7302" s="8">
        <v>0</v>
      </c>
      <c r="L7302" s="8">
        <v>2991293.7799999993</v>
      </c>
      <c r="M7302" s="8">
        <v>0</v>
      </c>
      <c r="N7302" s="8">
        <v>2817186.7200000011</v>
      </c>
      <c r="O7302" s="8">
        <v>20483.249999999993</v>
      </c>
      <c r="P7302" s="8">
        <v>373474.63</v>
      </c>
      <c r="Q7302" s="8">
        <v>6632.72</v>
      </c>
      <c r="R7302" s="8">
        <v>4600.63</v>
      </c>
      <c r="S7302" s="8">
        <v>5446737.4200000009</v>
      </c>
      <c r="T7302" s="8">
        <v>5100852.8899999997</v>
      </c>
      <c r="U7302" s="8">
        <v>7655.16</v>
      </c>
      <c r="V7302" s="8">
        <v>463.75</v>
      </c>
      <c r="W7302" s="8">
        <v>19695.89</v>
      </c>
      <c r="X7302" s="8">
        <v>78531.69</v>
      </c>
      <c r="Y7302" s="8">
        <v>0</v>
      </c>
      <c r="Z7302" s="8">
        <v>0</v>
      </c>
      <c r="AA7302" s="8">
        <v>764350.16</v>
      </c>
      <c r="AB7302" s="8">
        <v>590243.10000000033</v>
      </c>
      <c r="AC7302" s="9">
        <f t="shared" si="688"/>
        <v>174107.05999999971</v>
      </c>
      <c r="AD7302" s="5" t="str">
        <f>$C7302&amp;" "&amp;VLOOKUP(C7302,Tegevusalad!$A$1:$B$89,2,FALSE)</f>
        <v>18 TRÜKINDUS JA SALVESTISTE PALJUNDUS</v>
      </c>
      <c r="AE7302" s="6">
        <f t="shared" si="684"/>
        <v>9624941.3600000069</v>
      </c>
      <c r="AF7302" s="6">
        <f t="shared" si="685"/>
        <v>8552591.6700000018</v>
      </c>
      <c r="AG7302" s="6">
        <f t="shared" si="686"/>
        <v>17394145.040000007</v>
      </c>
      <c r="AH7302" s="6">
        <f t="shared" si="687"/>
        <v>14108936.750000004</v>
      </c>
      <c r="AI7302" s="6">
        <f t="shared" si="689"/>
        <v>17315613.350000005</v>
      </c>
    </row>
    <row r="7303" spans="1:35">
      <c r="A7303" s="3">
        <v>2021</v>
      </c>
      <c r="B7303" s="3">
        <v>3</v>
      </c>
      <c r="C7303" s="4">
        <v>19</v>
      </c>
      <c r="D7303" s="3">
        <v>7</v>
      </c>
      <c r="E7303" s="8">
        <v>7858047.3300000001</v>
      </c>
      <c r="F7303" s="8">
        <v>0</v>
      </c>
      <c r="G7303" s="8">
        <v>3089983.3500000006</v>
      </c>
      <c r="H7303" s="8">
        <v>421159.34</v>
      </c>
      <c r="I7303" s="8">
        <v>421159.34</v>
      </c>
      <c r="J7303" s="8">
        <v>0</v>
      </c>
      <c r="K7303" s="8">
        <v>0</v>
      </c>
      <c r="L7303" s="8">
        <v>1571609.4699999997</v>
      </c>
      <c r="M7303" s="8">
        <v>0</v>
      </c>
      <c r="N7303" s="8">
        <v>1749428.0199999998</v>
      </c>
      <c r="O7303" s="8">
        <v>22802.36</v>
      </c>
      <c r="P7303" s="8">
        <v>61438.720000000001</v>
      </c>
      <c r="Q7303" s="8">
        <v>106.11</v>
      </c>
      <c r="R7303" s="8">
        <v>1096.53</v>
      </c>
      <c r="S7303" s="8">
        <v>7185248.6299999999</v>
      </c>
      <c r="T7303" s="8">
        <v>7179505.6299999999</v>
      </c>
      <c r="U7303" s="8">
        <v>38683.97</v>
      </c>
      <c r="V7303" s="8">
        <v>38683.97</v>
      </c>
      <c r="W7303" s="8">
        <v>28088.940000000002</v>
      </c>
      <c r="X7303" s="8">
        <v>8107.8</v>
      </c>
      <c r="Y7303" s="8">
        <v>123.83</v>
      </c>
      <c r="Z7303" s="8">
        <v>0</v>
      </c>
      <c r="AA7303" s="8">
        <v>1709.2700000000002</v>
      </c>
      <c r="AB7303" s="8">
        <v>179403.99</v>
      </c>
      <c r="AC7303" s="9">
        <f t="shared" si="688"/>
        <v>-177694.72</v>
      </c>
      <c r="AD7303" s="5" t="str">
        <f>$C7303&amp;" "&amp;VLOOKUP(C7303,Tegevusalad!$A$1:$B$89,2,FALSE)</f>
        <v>19 KOKSI JA PUHASTATUD NAFTATOODETE TOOTMINE</v>
      </c>
      <c r="AE7303" s="6">
        <f t="shared" si="684"/>
        <v>642222.53000000026</v>
      </c>
      <c r="AF7303" s="6">
        <f t="shared" si="685"/>
        <v>1453362.3199999975</v>
      </c>
      <c r="AG7303" s="6">
        <f t="shared" si="686"/>
        <v>3732205.8800000008</v>
      </c>
      <c r="AH7303" s="6">
        <f t="shared" si="687"/>
        <v>8752622.7499999981</v>
      </c>
      <c r="AI7303" s="6">
        <f t="shared" si="689"/>
        <v>3724098.08</v>
      </c>
    </row>
    <row r="7304" spans="1:35">
      <c r="A7304" s="3">
        <v>2021</v>
      </c>
      <c r="B7304" s="3">
        <v>3</v>
      </c>
      <c r="C7304" s="4">
        <v>20</v>
      </c>
      <c r="D7304" s="3">
        <v>142</v>
      </c>
      <c r="E7304" s="8">
        <v>41335058.379999995</v>
      </c>
      <c r="F7304" s="8">
        <v>1483.8500000000001</v>
      </c>
      <c r="G7304" s="8">
        <v>56472723.479999989</v>
      </c>
      <c r="H7304" s="8">
        <v>28753655.809999995</v>
      </c>
      <c r="I7304" s="8">
        <v>27419933.739999998</v>
      </c>
      <c r="J7304" s="8">
        <v>26420615.77</v>
      </c>
      <c r="K7304" s="8">
        <v>0</v>
      </c>
      <c r="L7304" s="8">
        <v>8267145.2699999977</v>
      </c>
      <c r="M7304" s="8">
        <v>335535.68000000005</v>
      </c>
      <c r="N7304" s="8">
        <v>9266935.1199999992</v>
      </c>
      <c r="O7304" s="8">
        <v>1043315.54</v>
      </c>
      <c r="P7304" s="8">
        <v>311250.98000000004</v>
      </c>
      <c r="Q7304" s="8">
        <v>2323.0399999999995</v>
      </c>
      <c r="R7304" s="8">
        <v>9063.5499999999993</v>
      </c>
      <c r="S7304" s="8">
        <v>22985052.429999996</v>
      </c>
      <c r="T7304" s="8">
        <v>19409601.120000001</v>
      </c>
      <c r="U7304" s="8">
        <v>222570.8</v>
      </c>
      <c r="V7304" s="8">
        <v>15836.4</v>
      </c>
      <c r="W7304" s="8">
        <v>356197.46</v>
      </c>
      <c r="X7304" s="8">
        <v>29056.720000000005</v>
      </c>
      <c r="Y7304" s="8">
        <v>0</v>
      </c>
      <c r="Z7304" s="8">
        <v>0</v>
      </c>
      <c r="AA7304" s="8">
        <v>1766607.6999999997</v>
      </c>
      <c r="AB7304" s="8">
        <v>2430861.8699999996</v>
      </c>
      <c r="AC7304" s="9">
        <f t="shared" si="688"/>
        <v>-664254.16999999993</v>
      </c>
      <c r="AD7304" s="5" t="str">
        <f>$C7304&amp;" "&amp;VLOOKUP(C7304,Tegevusalad!$A$1:$B$89,2,FALSE)</f>
        <v>20 KEMIKAALIDE JA KEEMIATOODETE TOOTMINE</v>
      </c>
      <c r="AE7304" s="6">
        <f t="shared" si="684"/>
        <v>18157975.719999999</v>
      </c>
      <c r="AF7304" s="6">
        <f t="shared" si="685"/>
        <v>17971628.820000004</v>
      </c>
      <c r="AG7304" s="6">
        <f t="shared" si="686"/>
        <v>74630699.199999988</v>
      </c>
      <c r="AH7304" s="6">
        <f t="shared" si="687"/>
        <v>46379993.349999994</v>
      </c>
      <c r="AI7304" s="6">
        <f t="shared" si="689"/>
        <v>74601642.479999989</v>
      </c>
    </row>
    <row r="7305" spans="1:35">
      <c r="A7305" s="3">
        <v>2021</v>
      </c>
      <c r="B7305" s="3">
        <v>3</v>
      </c>
      <c r="C7305" s="4">
        <v>21</v>
      </c>
      <c r="D7305" s="3">
        <v>18</v>
      </c>
      <c r="E7305" s="8">
        <v>2618854.8700000006</v>
      </c>
      <c r="F7305" s="8">
        <v>351964.44</v>
      </c>
      <c r="G7305" s="8">
        <v>4831991.8100000005</v>
      </c>
      <c r="H7305" s="8">
        <v>3523652.4100000006</v>
      </c>
      <c r="I7305" s="8">
        <v>3248895.5200000005</v>
      </c>
      <c r="J7305" s="8">
        <v>1100893.07</v>
      </c>
      <c r="K7305" s="8">
        <v>0</v>
      </c>
      <c r="L7305" s="8">
        <v>555447.77999999991</v>
      </c>
      <c r="M7305" s="8">
        <v>233607.01</v>
      </c>
      <c r="N7305" s="8">
        <v>992553.32000000018</v>
      </c>
      <c r="O7305" s="8">
        <v>239483.75999999998</v>
      </c>
      <c r="P7305" s="8">
        <v>84362.51999999999</v>
      </c>
      <c r="Q7305" s="8">
        <v>107.06</v>
      </c>
      <c r="R7305" s="8">
        <v>767.15</v>
      </c>
      <c r="S7305" s="8">
        <v>2255054.12</v>
      </c>
      <c r="T7305" s="8">
        <v>2198250.88</v>
      </c>
      <c r="U7305" s="8">
        <v>198714.01</v>
      </c>
      <c r="V7305" s="8">
        <v>539</v>
      </c>
      <c r="W7305" s="8">
        <v>9342.4699999999993</v>
      </c>
      <c r="X7305" s="8">
        <v>0</v>
      </c>
      <c r="Y7305" s="8">
        <v>0.68</v>
      </c>
      <c r="Z7305" s="8">
        <v>0</v>
      </c>
      <c r="AA7305" s="8">
        <v>29147.97</v>
      </c>
      <c r="AB7305" s="8">
        <v>232645.82</v>
      </c>
      <c r="AC7305" s="9">
        <f t="shared" si="688"/>
        <v>-203497.85</v>
      </c>
      <c r="AD7305" s="5" t="str">
        <f>$C7305&amp;" "&amp;VLOOKUP(C7305,Tegevusalad!$A$1:$B$89,2,FALSE)</f>
        <v>21 PÕHIFARMAATSIATOODETE JA RAVIMPREPARAATIDE TOOTMINE</v>
      </c>
      <c r="AE7305" s="6">
        <f t="shared" si="684"/>
        <v>517051.18000000063</v>
      </c>
      <c r="AF7305" s="6">
        <f t="shared" si="685"/>
        <v>1315954.4200000006</v>
      </c>
      <c r="AG7305" s="6">
        <f t="shared" si="686"/>
        <v>5349042.9900000012</v>
      </c>
      <c r="AH7305" s="6">
        <f t="shared" si="687"/>
        <v>4966602.3500000006</v>
      </c>
      <c r="AI7305" s="6">
        <f t="shared" si="689"/>
        <v>5349042.9900000012</v>
      </c>
    </row>
    <row r="7306" spans="1:35">
      <c r="A7306" s="3">
        <v>2021</v>
      </c>
      <c r="B7306" s="3">
        <v>3</v>
      </c>
      <c r="C7306" s="4">
        <v>22</v>
      </c>
      <c r="D7306" s="3">
        <v>217</v>
      </c>
      <c r="E7306" s="8">
        <v>38146356.890000001</v>
      </c>
      <c r="F7306" s="8">
        <v>428</v>
      </c>
      <c r="G7306" s="8">
        <v>32808434.090000007</v>
      </c>
      <c r="H7306" s="8">
        <v>24754973.949999999</v>
      </c>
      <c r="I7306" s="8">
        <v>23768532.979999997</v>
      </c>
      <c r="J7306" s="8">
        <v>3019249.56</v>
      </c>
      <c r="K7306" s="8">
        <v>0</v>
      </c>
      <c r="L7306" s="8">
        <v>7629309.959999999</v>
      </c>
      <c r="M7306" s="8">
        <v>432169.96</v>
      </c>
      <c r="N7306" s="8">
        <v>7452346.2100000009</v>
      </c>
      <c r="O7306" s="8">
        <v>612523.1</v>
      </c>
      <c r="P7306" s="8">
        <v>926787.17000000027</v>
      </c>
      <c r="Q7306" s="8">
        <v>16904.41</v>
      </c>
      <c r="R7306" s="8">
        <v>5986.2400000000007</v>
      </c>
      <c r="S7306" s="8">
        <v>21784432.129999992</v>
      </c>
      <c r="T7306" s="8">
        <v>20598451.099999998</v>
      </c>
      <c r="U7306" s="8">
        <v>188678.66999999998</v>
      </c>
      <c r="V7306" s="8">
        <v>17443.5</v>
      </c>
      <c r="W7306" s="8">
        <v>5086.1499999999996</v>
      </c>
      <c r="X7306" s="8">
        <v>35360.939999999995</v>
      </c>
      <c r="Y7306" s="8">
        <v>0</v>
      </c>
      <c r="Z7306" s="8">
        <v>0</v>
      </c>
      <c r="AA7306" s="8">
        <v>1808930.11</v>
      </c>
      <c r="AB7306" s="8">
        <v>1199796.3999999999</v>
      </c>
      <c r="AC7306" s="9">
        <f t="shared" si="688"/>
        <v>609133.7100000002</v>
      </c>
      <c r="AD7306" s="5" t="str">
        <f>$C7306&amp;" "&amp;VLOOKUP(C7306,Tegevusalad!$A$1:$B$89,2,FALSE)</f>
        <v>22 KUMMI- JA PLASTTOODETE TOOTMINE</v>
      </c>
      <c r="AE7306" s="6">
        <f t="shared" si="684"/>
        <v>16209035.030000005</v>
      </c>
      <c r="AF7306" s="6">
        <f t="shared" si="685"/>
        <v>12273379.450000016</v>
      </c>
      <c r="AG7306" s="6">
        <f t="shared" si="686"/>
        <v>49017469.120000005</v>
      </c>
      <c r="AH7306" s="6">
        <f t="shared" si="687"/>
        <v>37291662.25</v>
      </c>
      <c r="AI7306" s="6">
        <f t="shared" si="689"/>
        <v>48982108.180000007</v>
      </c>
    </row>
    <row r="7307" spans="1:35">
      <c r="A7307" s="3">
        <v>2021</v>
      </c>
      <c r="B7307" s="3">
        <v>3</v>
      </c>
      <c r="C7307" s="4">
        <v>23</v>
      </c>
      <c r="D7307" s="3">
        <v>255</v>
      </c>
      <c r="E7307" s="8">
        <v>43876961.60999997</v>
      </c>
      <c r="F7307" s="8">
        <v>1089.19</v>
      </c>
      <c r="G7307" s="8">
        <v>20657778.690000001</v>
      </c>
      <c r="H7307" s="8">
        <v>18898712.609999999</v>
      </c>
      <c r="I7307" s="8">
        <v>17776712.090000007</v>
      </c>
      <c r="J7307" s="8">
        <v>1497872.59</v>
      </c>
      <c r="K7307" s="8">
        <v>0</v>
      </c>
      <c r="L7307" s="8">
        <v>8775490.320000004</v>
      </c>
      <c r="M7307" s="8">
        <v>79926.680000000008</v>
      </c>
      <c r="N7307" s="8">
        <v>7419478.8799999962</v>
      </c>
      <c r="O7307" s="8">
        <v>345844.77</v>
      </c>
      <c r="P7307" s="8">
        <v>137162.74000000002</v>
      </c>
      <c r="Q7307" s="8">
        <v>19940.700000000004</v>
      </c>
      <c r="R7307" s="8">
        <v>13202.099999999997</v>
      </c>
      <c r="S7307" s="8">
        <v>11349689.750000002</v>
      </c>
      <c r="T7307" s="8">
        <v>9947800.8800000027</v>
      </c>
      <c r="U7307" s="8">
        <v>2506166.5499999984</v>
      </c>
      <c r="V7307" s="8">
        <v>1490849.1700000004</v>
      </c>
      <c r="W7307" s="8">
        <v>91102.12</v>
      </c>
      <c r="X7307" s="8">
        <v>279089.47000000009</v>
      </c>
      <c r="Y7307" s="8">
        <v>0</v>
      </c>
      <c r="Z7307" s="8">
        <v>0.02</v>
      </c>
      <c r="AA7307" s="8">
        <v>2196056.0100000007</v>
      </c>
      <c r="AB7307" s="8">
        <v>760117.91</v>
      </c>
      <c r="AC7307" s="9">
        <f t="shared" si="688"/>
        <v>1435938.1000000006</v>
      </c>
      <c r="AD7307" s="5" t="str">
        <f>$C7307&amp;" "&amp;VLOOKUP(C7307,Tegevusalad!$A$1:$B$89,2,FALSE)</f>
        <v>23 MUUDE MITTEMETALSETEST MINERAALIDEST TOODETE TOOTMINE</v>
      </c>
      <c r="AE7307" s="6">
        <f t="shared" si="684"/>
        <v>30301283.969999965</v>
      </c>
      <c r="AF7307" s="6">
        <f t="shared" si="685"/>
        <v>23069173.919999976</v>
      </c>
      <c r="AG7307" s="6">
        <f t="shared" si="686"/>
        <v>50959062.659999967</v>
      </c>
      <c r="AH7307" s="6">
        <f t="shared" si="687"/>
        <v>37163404.899999976</v>
      </c>
      <c r="AI7307" s="6">
        <f t="shared" si="689"/>
        <v>50679973.189999968</v>
      </c>
    </row>
    <row r="7308" spans="1:35">
      <c r="A7308" s="3">
        <v>2021</v>
      </c>
      <c r="B7308" s="3">
        <v>3</v>
      </c>
      <c r="C7308" s="4">
        <v>24</v>
      </c>
      <c r="D7308" s="3">
        <v>26</v>
      </c>
      <c r="E7308" s="8">
        <v>3410271.0600000005</v>
      </c>
      <c r="F7308" s="8">
        <v>0</v>
      </c>
      <c r="G7308" s="8">
        <v>4301649.6000000006</v>
      </c>
      <c r="H7308" s="8">
        <v>3679717.76</v>
      </c>
      <c r="I7308" s="8">
        <v>3542401.02</v>
      </c>
      <c r="J7308" s="8">
        <v>521867.54000000004</v>
      </c>
      <c r="K7308" s="8">
        <v>0</v>
      </c>
      <c r="L7308" s="8">
        <v>682054.21000000008</v>
      </c>
      <c r="M7308" s="8">
        <v>264577.09999999998</v>
      </c>
      <c r="N7308" s="8">
        <v>946125.00000000023</v>
      </c>
      <c r="O7308" s="8">
        <v>265069.66000000003</v>
      </c>
      <c r="P7308" s="8">
        <v>4348.8599999999997</v>
      </c>
      <c r="Q7308" s="8">
        <v>866.05</v>
      </c>
      <c r="R7308" s="8">
        <v>416</v>
      </c>
      <c r="S7308" s="8">
        <v>1430071.36</v>
      </c>
      <c r="T7308" s="8">
        <v>1306701.9500000002</v>
      </c>
      <c r="U7308" s="8">
        <v>941343.86</v>
      </c>
      <c r="V7308" s="8">
        <v>889045.34</v>
      </c>
      <c r="W7308" s="8">
        <v>22794.57</v>
      </c>
      <c r="X7308" s="8">
        <v>405510.16000000003</v>
      </c>
      <c r="Y7308" s="8">
        <v>0</v>
      </c>
      <c r="Z7308" s="8">
        <v>0</v>
      </c>
      <c r="AA7308" s="8">
        <v>99173.329999999987</v>
      </c>
      <c r="AB7308" s="8">
        <v>98667.01999999999</v>
      </c>
      <c r="AC7308" s="9">
        <f t="shared" si="688"/>
        <v>506.30999999999767</v>
      </c>
      <c r="AD7308" s="5" t="str">
        <f>$C7308&amp;" "&amp;VLOOKUP(C7308,Tegevusalad!$A$1:$B$89,2,FALSE)</f>
        <v>24 METALLITOOTMINE</v>
      </c>
      <c r="AE7308" s="6">
        <f t="shared" si="684"/>
        <v>1444366.0000000005</v>
      </c>
      <c r="AF7308" s="6">
        <f t="shared" si="685"/>
        <v>1924986.8200000005</v>
      </c>
      <c r="AG7308" s="6">
        <f t="shared" si="686"/>
        <v>5746015.6000000015</v>
      </c>
      <c r="AH7308" s="6">
        <f t="shared" si="687"/>
        <v>4732705.0000000009</v>
      </c>
      <c r="AI7308" s="6">
        <f t="shared" si="689"/>
        <v>5340505.4400000013</v>
      </c>
    </row>
    <row r="7309" spans="1:35">
      <c r="A7309" s="3">
        <v>2021</v>
      </c>
      <c r="B7309" s="3">
        <v>3</v>
      </c>
      <c r="C7309" s="4">
        <v>25</v>
      </c>
      <c r="D7309" s="3">
        <v>1480</v>
      </c>
      <c r="E7309" s="8">
        <v>102695721.66999999</v>
      </c>
      <c r="F7309" s="8">
        <v>15570.61</v>
      </c>
      <c r="G7309" s="8">
        <v>77551972.329999998</v>
      </c>
      <c r="H7309" s="8">
        <v>67082769.210000008</v>
      </c>
      <c r="I7309" s="8">
        <v>62743288.920000032</v>
      </c>
      <c r="J7309" s="8">
        <v>8990004.9499999993</v>
      </c>
      <c r="K7309" s="8">
        <v>0</v>
      </c>
      <c r="L7309" s="8">
        <v>20540545.609999981</v>
      </c>
      <c r="M7309" s="8">
        <v>172821.72</v>
      </c>
      <c r="N7309" s="8">
        <v>21374834.930000037</v>
      </c>
      <c r="O7309" s="8">
        <v>884038.29</v>
      </c>
      <c r="P7309" s="8">
        <v>940894.01999999955</v>
      </c>
      <c r="Q7309" s="8">
        <v>52415.120000000039</v>
      </c>
      <c r="R7309" s="8">
        <v>24558.029999999988</v>
      </c>
      <c r="S7309" s="8">
        <v>29498059.309999999</v>
      </c>
      <c r="T7309" s="8">
        <v>26843872.329999983</v>
      </c>
      <c r="U7309" s="8">
        <v>20440074.120000005</v>
      </c>
      <c r="V7309" s="8">
        <v>19726197.940000005</v>
      </c>
      <c r="W7309" s="8">
        <v>644021.31999999983</v>
      </c>
      <c r="X7309" s="8">
        <v>7011886.4500000002</v>
      </c>
      <c r="Y7309" s="8">
        <v>1351.7700000000002</v>
      </c>
      <c r="Z7309" s="8">
        <v>0.01</v>
      </c>
      <c r="AA7309" s="8">
        <v>4190804.1199999992</v>
      </c>
      <c r="AB7309" s="8">
        <v>4850919.9600000028</v>
      </c>
      <c r="AC7309" s="9">
        <f t="shared" si="688"/>
        <v>-660115.84000000358</v>
      </c>
      <c r="AD7309" s="5" t="str">
        <f>$C7309&amp;" "&amp;VLOOKUP(C7309,Tegevusalad!$A$1:$B$89,2,FALSE)</f>
        <v>25 METALLTOODETE TOOTMINE, V.A MASINAD JA SEADMED</v>
      </c>
      <c r="AE7309" s="6">
        <f t="shared" si="684"/>
        <v>59785045.299999982</v>
      </c>
      <c r="AF7309" s="6">
        <f t="shared" si="685"/>
        <v>72364837.860000193</v>
      </c>
      <c r="AG7309" s="6">
        <f t="shared" si="686"/>
        <v>137337017.62999997</v>
      </c>
      <c r="AH7309" s="6">
        <f t="shared" si="687"/>
        <v>106996964.80000019</v>
      </c>
      <c r="AI7309" s="6">
        <f t="shared" si="689"/>
        <v>130325131.17999998</v>
      </c>
    </row>
    <row r="7310" spans="1:35">
      <c r="A7310" s="3">
        <v>2021</v>
      </c>
      <c r="B7310" s="3">
        <v>3</v>
      </c>
      <c r="C7310" s="4">
        <v>26</v>
      </c>
      <c r="D7310" s="3">
        <v>168</v>
      </c>
      <c r="E7310" s="8">
        <v>56838943.75999999</v>
      </c>
      <c r="F7310" s="8">
        <v>2073.56</v>
      </c>
      <c r="G7310" s="8">
        <v>95342501.609999999</v>
      </c>
      <c r="H7310" s="8">
        <v>57755740.740000002</v>
      </c>
      <c r="I7310" s="8">
        <v>53321587.329999991</v>
      </c>
      <c r="J7310" s="8">
        <v>37190844</v>
      </c>
      <c r="K7310" s="8">
        <v>61041.58</v>
      </c>
      <c r="L7310" s="8">
        <v>11367975.339999996</v>
      </c>
      <c r="M7310" s="8">
        <v>5627115.5600000005</v>
      </c>
      <c r="N7310" s="8">
        <v>19106739.429999996</v>
      </c>
      <c r="O7310" s="8">
        <v>6011396.9699999997</v>
      </c>
      <c r="P7310" s="8">
        <v>73845.62000000001</v>
      </c>
      <c r="Q7310" s="8">
        <v>924.2</v>
      </c>
      <c r="R7310" s="8">
        <v>2053.06</v>
      </c>
      <c r="S7310" s="8">
        <v>48866097.479999997</v>
      </c>
      <c r="T7310" s="8">
        <v>46025733.669999994</v>
      </c>
      <c r="U7310" s="8">
        <v>966939.31999999983</v>
      </c>
      <c r="V7310" s="8">
        <v>170904.72000000003</v>
      </c>
      <c r="W7310" s="8">
        <v>522.1</v>
      </c>
      <c r="X7310" s="8">
        <v>72504.649999999994</v>
      </c>
      <c r="Y7310" s="8">
        <v>0</v>
      </c>
      <c r="Z7310" s="8">
        <v>0</v>
      </c>
      <c r="AA7310" s="8">
        <v>280076.03999999998</v>
      </c>
      <c r="AB7310" s="8">
        <v>2391724.5699999998</v>
      </c>
      <c r="AC7310" s="9">
        <f t="shared" si="688"/>
        <v>-2111648.5299999998</v>
      </c>
      <c r="AD7310" s="5" t="str">
        <f>$C7310&amp;" "&amp;VLOOKUP(C7310,Tegevusalad!$A$1:$B$89,2,FALSE)</f>
        <v>26 ARVUTITE, ELEKTROONIKA- JA OPTIKASEADMETE TOOTMINE</v>
      </c>
      <c r="AE7310" s="6">
        <f t="shared" si="684"/>
        <v>7080485.1699999943</v>
      </c>
      <c r="AF7310" s="6">
        <f t="shared" si="685"/>
        <v>15824845.519999983</v>
      </c>
      <c r="AG7310" s="6">
        <f t="shared" si="686"/>
        <v>102422986.78000002</v>
      </c>
      <c r="AH7310" s="6">
        <f t="shared" si="687"/>
        <v>95543962.449999973</v>
      </c>
      <c r="AI7310" s="6">
        <f t="shared" si="689"/>
        <v>102350482.13000001</v>
      </c>
    </row>
    <row r="7311" spans="1:35">
      <c r="A7311" s="3">
        <v>2021</v>
      </c>
      <c r="B7311" s="3">
        <v>3</v>
      </c>
      <c r="C7311" s="4">
        <v>27</v>
      </c>
      <c r="D7311" s="3">
        <v>153</v>
      </c>
      <c r="E7311" s="8">
        <v>49546028.180000007</v>
      </c>
      <c r="F7311" s="8">
        <v>0</v>
      </c>
      <c r="G7311" s="8">
        <v>76911513.950000018</v>
      </c>
      <c r="H7311" s="8">
        <v>53293537.699999988</v>
      </c>
      <c r="I7311" s="8">
        <v>45462154.019999988</v>
      </c>
      <c r="J7311" s="8">
        <v>16703458.950000001</v>
      </c>
      <c r="K7311" s="8">
        <v>0</v>
      </c>
      <c r="L7311" s="8">
        <v>9909205.5999999996</v>
      </c>
      <c r="M7311" s="8">
        <v>913565.45000000007</v>
      </c>
      <c r="N7311" s="8">
        <v>13316860.869999999</v>
      </c>
      <c r="O7311" s="8">
        <v>2028222.8599999999</v>
      </c>
      <c r="P7311" s="8">
        <v>118804.69</v>
      </c>
      <c r="Q7311" s="8">
        <v>5807.2300000000005</v>
      </c>
      <c r="R7311" s="8">
        <v>13201.160000000002</v>
      </c>
      <c r="S7311" s="8">
        <v>32350700.039999995</v>
      </c>
      <c r="T7311" s="8">
        <v>28018223.279999997</v>
      </c>
      <c r="U7311" s="8">
        <v>4176866.58</v>
      </c>
      <c r="V7311" s="8">
        <v>335743.91</v>
      </c>
      <c r="W7311" s="8">
        <v>10541.970000000001</v>
      </c>
      <c r="X7311" s="8">
        <v>2827782.0899999994</v>
      </c>
      <c r="Y7311" s="8">
        <v>0</v>
      </c>
      <c r="Z7311" s="8">
        <v>0</v>
      </c>
      <c r="AA7311" s="8">
        <v>734350.88000000024</v>
      </c>
      <c r="AB7311" s="8">
        <v>3228440.7</v>
      </c>
      <c r="AC7311" s="9">
        <f t="shared" si="688"/>
        <v>-2494089.8199999998</v>
      </c>
      <c r="AD7311" s="5" t="str">
        <f>$C7311&amp;" "&amp;VLOOKUP(C7311,Tegevusalad!$A$1:$B$89,2,FALSE)</f>
        <v>27 ELEKTRISEADMETE TOOTMINE</v>
      </c>
      <c r="AE7311" s="6">
        <f t="shared" si="684"/>
        <v>15846243.650000006</v>
      </c>
      <c r="AF7311" s="6">
        <f t="shared" si="685"/>
        <v>20317373.140000001</v>
      </c>
      <c r="AG7311" s="6">
        <f t="shared" si="686"/>
        <v>92757757.600000024</v>
      </c>
      <c r="AH7311" s="6">
        <f t="shared" si="687"/>
        <v>66650310.149999991</v>
      </c>
      <c r="AI7311" s="6">
        <f t="shared" si="689"/>
        <v>89929975.51000002</v>
      </c>
    </row>
    <row r="7312" spans="1:35">
      <c r="A7312" s="3">
        <v>2021</v>
      </c>
      <c r="B7312" s="3">
        <v>3</v>
      </c>
      <c r="C7312" s="4">
        <v>28</v>
      </c>
      <c r="D7312" s="3">
        <v>237</v>
      </c>
      <c r="E7312" s="8">
        <v>27672201.98999998</v>
      </c>
      <c r="F7312" s="8">
        <v>0</v>
      </c>
      <c r="G7312" s="8">
        <v>33321055.29000001</v>
      </c>
      <c r="H7312" s="8">
        <v>23245644.450000003</v>
      </c>
      <c r="I7312" s="8">
        <v>19513944.129999999</v>
      </c>
      <c r="J7312" s="8">
        <v>9762375.7899999991</v>
      </c>
      <c r="K7312" s="8">
        <v>0</v>
      </c>
      <c r="L7312" s="8">
        <v>5534440.3900000025</v>
      </c>
      <c r="M7312" s="8">
        <v>146353.54</v>
      </c>
      <c r="N7312" s="8">
        <v>8037802.9700000016</v>
      </c>
      <c r="O7312" s="8">
        <v>340839.70999999996</v>
      </c>
      <c r="P7312" s="8">
        <v>585087.37000000011</v>
      </c>
      <c r="Q7312" s="8">
        <v>5182.1499999999987</v>
      </c>
      <c r="R7312" s="8">
        <v>4694.91</v>
      </c>
      <c r="S7312" s="8">
        <v>13907271.469999999</v>
      </c>
      <c r="T7312" s="8">
        <v>13530321.439999998</v>
      </c>
      <c r="U7312" s="8">
        <v>4357554.3400000008</v>
      </c>
      <c r="V7312" s="8">
        <v>3804189.6300000004</v>
      </c>
      <c r="W7312" s="8">
        <v>37656.31</v>
      </c>
      <c r="X7312" s="8">
        <v>338838.34</v>
      </c>
      <c r="Y7312" s="8">
        <v>0</v>
      </c>
      <c r="Z7312" s="8">
        <v>0</v>
      </c>
      <c r="AA7312" s="8">
        <v>563530.45999999985</v>
      </c>
      <c r="AB7312" s="8">
        <v>2920539.4999999995</v>
      </c>
      <c r="AC7312" s="9">
        <f t="shared" si="688"/>
        <v>-2357009.0399999996</v>
      </c>
      <c r="AD7312" s="5" t="str">
        <f>$C7312&amp;" "&amp;VLOOKUP(C7312,Tegevusalad!$A$1:$B$89,2,FALSE)</f>
        <v>28 MUJAL LIIGITAMATA MASINATE JA SEADMETE TOOTMINE</v>
      </c>
      <c r="AE7312" s="6">
        <f t="shared" si="684"/>
        <v>9746214.5199999809</v>
      </c>
      <c r="AF7312" s="6">
        <f t="shared" si="685"/>
        <v>24047654.670000009</v>
      </c>
      <c r="AG7312" s="6">
        <f t="shared" si="686"/>
        <v>43067269.809999987</v>
      </c>
      <c r="AH7312" s="6">
        <f t="shared" si="687"/>
        <v>40212489.400000006</v>
      </c>
      <c r="AI7312" s="6">
        <f t="shared" si="689"/>
        <v>42728431.469999984</v>
      </c>
    </row>
    <row r="7313" spans="1:35">
      <c r="A7313" s="3">
        <v>2021</v>
      </c>
      <c r="B7313" s="3">
        <v>3</v>
      </c>
      <c r="C7313" s="4">
        <v>29</v>
      </c>
      <c r="D7313" s="3">
        <v>91</v>
      </c>
      <c r="E7313" s="8">
        <v>25581008.989999995</v>
      </c>
      <c r="F7313" s="8">
        <v>0</v>
      </c>
      <c r="G7313" s="8">
        <v>31438070.639999993</v>
      </c>
      <c r="H7313" s="8">
        <v>25585456.219999995</v>
      </c>
      <c r="I7313" s="8">
        <v>24169244.759999998</v>
      </c>
      <c r="J7313" s="8">
        <v>5599383.1699999999</v>
      </c>
      <c r="K7313" s="8">
        <v>0</v>
      </c>
      <c r="L7313" s="8">
        <v>5116201.8099999996</v>
      </c>
      <c r="M7313" s="8">
        <v>460755.59000000008</v>
      </c>
      <c r="N7313" s="8">
        <v>6676359.7000000002</v>
      </c>
      <c r="O7313" s="8">
        <v>531128.05999999994</v>
      </c>
      <c r="P7313" s="8">
        <v>334378.36000000004</v>
      </c>
      <c r="Q7313" s="8">
        <v>3719.8400000000006</v>
      </c>
      <c r="R7313" s="8">
        <v>4241.1400000000003</v>
      </c>
      <c r="S7313" s="8">
        <v>17983223.360000003</v>
      </c>
      <c r="T7313" s="8">
        <v>12517188.18</v>
      </c>
      <c r="U7313" s="8">
        <v>2750252.0200000005</v>
      </c>
      <c r="V7313" s="8">
        <v>2715560.0600000005</v>
      </c>
      <c r="W7313" s="8">
        <v>73381.950000000012</v>
      </c>
      <c r="X7313" s="8">
        <v>321748.23</v>
      </c>
      <c r="Y7313" s="8">
        <v>0</v>
      </c>
      <c r="Z7313" s="8">
        <v>0</v>
      </c>
      <c r="AA7313" s="8">
        <v>197854.17999999996</v>
      </c>
      <c r="AB7313" s="8">
        <v>1297256.4799999995</v>
      </c>
      <c r="AC7313" s="9">
        <f t="shared" si="688"/>
        <v>-1099402.2999999996</v>
      </c>
      <c r="AD7313" s="5" t="str">
        <f>$C7313&amp;" "&amp;VLOOKUP(C7313,Tegevusalad!$A$1:$B$89,2,FALSE)</f>
        <v>29 MOOTORSÕIDUKITE, HAAGISTE JA POOLHAAGISTE TOOTMINE</v>
      </c>
      <c r="AE7313" s="6">
        <f t="shared" si="684"/>
        <v>5169281.8399999924</v>
      </c>
      <c r="AF7313" s="6">
        <f t="shared" si="685"/>
        <v>12729448.579999994</v>
      </c>
      <c r="AG7313" s="6">
        <f t="shared" si="686"/>
        <v>36607352.479999982</v>
      </c>
      <c r="AH7313" s="6">
        <f t="shared" si="687"/>
        <v>33403004.199999999</v>
      </c>
      <c r="AI7313" s="6">
        <f t="shared" si="689"/>
        <v>36285604.249999985</v>
      </c>
    </row>
    <row r="7314" spans="1:35">
      <c r="A7314" s="3">
        <v>2021</v>
      </c>
      <c r="B7314" s="3">
        <v>3</v>
      </c>
      <c r="C7314" s="4">
        <v>30</v>
      </c>
      <c r="D7314" s="3">
        <v>108</v>
      </c>
      <c r="E7314" s="8">
        <v>2607562.42</v>
      </c>
      <c r="F7314" s="8">
        <v>1793.79</v>
      </c>
      <c r="G7314" s="8">
        <v>6001560.2400000002</v>
      </c>
      <c r="H7314" s="8">
        <v>2323507.39</v>
      </c>
      <c r="I7314" s="8">
        <v>2134566.7799999998</v>
      </c>
      <c r="J7314" s="8">
        <v>780196.61999999988</v>
      </c>
      <c r="K7314" s="8">
        <v>0</v>
      </c>
      <c r="L7314" s="8">
        <v>521673.92999999993</v>
      </c>
      <c r="M7314" s="8">
        <v>4415.6099999999997</v>
      </c>
      <c r="N7314" s="8">
        <v>1201203.6800000002</v>
      </c>
      <c r="O7314" s="8">
        <v>207118.06</v>
      </c>
      <c r="P7314" s="8">
        <v>49107.25</v>
      </c>
      <c r="Q7314" s="8">
        <v>4050.5600000000009</v>
      </c>
      <c r="R7314" s="8">
        <v>2407.2000000000003</v>
      </c>
      <c r="S7314" s="8">
        <v>1925902.68</v>
      </c>
      <c r="T7314" s="8">
        <v>1361940.5799999998</v>
      </c>
      <c r="U7314" s="8">
        <v>31314.500000000004</v>
      </c>
      <c r="V7314" s="8">
        <v>8016.97</v>
      </c>
      <c r="W7314" s="8">
        <v>14224.51</v>
      </c>
      <c r="X7314" s="8">
        <v>2585.7600000000002</v>
      </c>
      <c r="Y7314" s="8">
        <v>0</v>
      </c>
      <c r="Z7314" s="8">
        <v>0</v>
      </c>
      <c r="AA7314" s="8">
        <v>56130.979999999996</v>
      </c>
      <c r="AB7314" s="8">
        <v>731245.12000000011</v>
      </c>
      <c r="AC7314" s="9">
        <f t="shared" si="688"/>
        <v>-675114.14000000013</v>
      </c>
      <c r="AD7314" s="5" t="str">
        <f>$C7314&amp;" "&amp;VLOOKUP(C7314,Tegevusalad!$A$1:$B$89,2,FALSE)</f>
        <v>30 MUUDE TRANSPORDIVAHENDITE TOOTMINE</v>
      </c>
      <c r="AE7314" s="6">
        <f t="shared" si="684"/>
        <v>654724.7899999998</v>
      </c>
      <c r="AF7314" s="6">
        <f t="shared" si="685"/>
        <v>3033263.89</v>
      </c>
      <c r="AG7314" s="6">
        <f t="shared" si="686"/>
        <v>6656285.0299999993</v>
      </c>
      <c r="AH7314" s="6">
        <f t="shared" si="687"/>
        <v>6018054.4000000004</v>
      </c>
      <c r="AI7314" s="6">
        <f t="shared" si="689"/>
        <v>6653699.2699999996</v>
      </c>
    </row>
    <row r="7315" spans="1:35">
      <c r="A7315" s="3">
        <v>2021</v>
      </c>
      <c r="B7315" s="3">
        <v>3</v>
      </c>
      <c r="C7315" s="4">
        <v>31</v>
      </c>
      <c r="D7315" s="3">
        <v>804</v>
      </c>
      <c r="E7315" s="8">
        <v>33200137.869999997</v>
      </c>
      <c r="F7315" s="8">
        <v>102.9</v>
      </c>
      <c r="G7315" s="8">
        <v>32826554.669999998</v>
      </c>
      <c r="H7315" s="8">
        <v>26896982.189999994</v>
      </c>
      <c r="I7315" s="8">
        <v>26194938.43999999</v>
      </c>
      <c r="J7315" s="8">
        <v>5731637.2199999988</v>
      </c>
      <c r="K7315" s="8">
        <v>9591.6</v>
      </c>
      <c r="L7315" s="8">
        <v>6640036.7900000028</v>
      </c>
      <c r="M7315" s="8">
        <v>22520.43</v>
      </c>
      <c r="N7315" s="8">
        <v>8290229.1500000004</v>
      </c>
      <c r="O7315" s="8">
        <v>307100.34000000008</v>
      </c>
      <c r="P7315" s="8">
        <v>427928.22000000003</v>
      </c>
      <c r="Q7315" s="8">
        <v>20019.989999999994</v>
      </c>
      <c r="R7315" s="8">
        <v>7634.2300000000005</v>
      </c>
      <c r="S7315" s="8">
        <v>11055931.420000002</v>
      </c>
      <c r="T7315" s="8">
        <v>10261932.140000002</v>
      </c>
      <c r="U7315" s="8">
        <v>444861.77</v>
      </c>
      <c r="V7315" s="8">
        <v>410699.99</v>
      </c>
      <c r="W7315" s="8">
        <v>17315.219999999998</v>
      </c>
      <c r="X7315" s="8">
        <v>105145.98</v>
      </c>
      <c r="Y7315" s="8">
        <v>0</v>
      </c>
      <c r="Z7315" s="8">
        <v>0.01</v>
      </c>
      <c r="AA7315" s="8">
        <v>1131586.1799999988</v>
      </c>
      <c r="AB7315" s="8">
        <v>2759258.13</v>
      </c>
      <c r="AC7315" s="9">
        <f t="shared" si="688"/>
        <v>-1627671.9500000011</v>
      </c>
      <c r="AD7315" s="5" t="str">
        <f>$C7315&amp;" "&amp;VLOOKUP(C7315,Tegevusalad!$A$1:$B$89,2,FALSE)</f>
        <v>31 MÖÖBLITOOTMINE</v>
      </c>
      <c r="AE7315" s="6">
        <f t="shared" si="684"/>
        <v>21804593.559999995</v>
      </c>
      <c r="AF7315" s="6">
        <f t="shared" si="685"/>
        <v>28863722</v>
      </c>
      <c r="AG7315" s="6">
        <f t="shared" si="686"/>
        <v>54631148.229999989</v>
      </c>
      <c r="AH7315" s="6">
        <f t="shared" si="687"/>
        <v>41489316.899999999</v>
      </c>
      <c r="AI7315" s="6">
        <f t="shared" si="689"/>
        <v>54526002.25</v>
      </c>
    </row>
    <row r="7316" spans="1:35">
      <c r="A7316" s="3">
        <v>2021</v>
      </c>
      <c r="B7316" s="3">
        <v>3</v>
      </c>
      <c r="C7316" s="4">
        <v>32</v>
      </c>
      <c r="D7316" s="3">
        <v>383</v>
      </c>
      <c r="E7316" s="8">
        <v>11168913.419999998</v>
      </c>
      <c r="F7316" s="8">
        <v>480765.09</v>
      </c>
      <c r="G7316" s="8">
        <v>12943072.959999997</v>
      </c>
      <c r="H7316" s="8">
        <v>10617942.539999999</v>
      </c>
      <c r="I7316" s="8">
        <v>7762823.9399999985</v>
      </c>
      <c r="J7316" s="8">
        <v>2148207.17</v>
      </c>
      <c r="K7316" s="8">
        <v>0</v>
      </c>
      <c r="L7316" s="8">
        <v>2277051.5800000019</v>
      </c>
      <c r="M7316" s="8">
        <v>138525.9</v>
      </c>
      <c r="N7316" s="8">
        <v>3011550.5300000007</v>
      </c>
      <c r="O7316" s="8">
        <v>674653.20999999985</v>
      </c>
      <c r="P7316" s="8">
        <v>77867.449999999983</v>
      </c>
      <c r="Q7316" s="8">
        <v>5536.2800000000007</v>
      </c>
      <c r="R7316" s="8">
        <v>1982.4099999999996</v>
      </c>
      <c r="S7316" s="8">
        <v>4788224.9400000013</v>
      </c>
      <c r="T7316" s="8">
        <v>4275618.839999998</v>
      </c>
      <c r="U7316" s="8">
        <v>183781.77000000005</v>
      </c>
      <c r="V7316" s="8">
        <v>108710.71000000004</v>
      </c>
      <c r="W7316" s="8">
        <v>310731.25</v>
      </c>
      <c r="X7316" s="8">
        <v>11623.210000000001</v>
      </c>
      <c r="Y7316" s="8">
        <v>0</v>
      </c>
      <c r="Z7316" s="8">
        <v>0</v>
      </c>
      <c r="AA7316" s="8">
        <v>693435.55000000051</v>
      </c>
      <c r="AB7316" s="8">
        <v>1289408.6000000003</v>
      </c>
      <c r="AC7316" s="9">
        <f t="shared" si="688"/>
        <v>-595973.04999999981</v>
      </c>
      <c r="AD7316" s="5" t="str">
        <f>$C7316&amp;" "&amp;VLOOKUP(C7316,Tegevusalad!$A$1:$B$89,2,FALSE)</f>
        <v>32 MUU TOOTMINE</v>
      </c>
      <c r="AE7316" s="6">
        <f t="shared" si="684"/>
        <v>6689295.009999997</v>
      </c>
      <c r="AF7316" s="6">
        <f t="shared" si="685"/>
        <v>6831102.6500000032</v>
      </c>
      <c r="AG7316" s="6">
        <f t="shared" si="686"/>
        <v>19632367.969999995</v>
      </c>
      <c r="AH7316" s="6">
        <f t="shared" si="687"/>
        <v>15067664.700000003</v>
      </c>
      <c r="AI7316" s="6">
        <f t="shared" si="689"/>
        <v>19620744.759999994</v>
      </c>
    </row>
    <row r="7317" spans="1:35">
      <c r="A7317" s="3">
        <v>2021</v>
      </c>
      <c r="B7317" s="3">
        <v>3</v>
      </c>
      <c r="C7317" s="4">
        <v>33</v>
      </c>
      <c r="D7317" s="3">
        <v>850</v>
      </c>
      <c r="E7317" s="8">
        <v>20655830.830000017</v>
      </c>
      <c r="F7317" s="8">
        <v>227.52</v>
      </c>
      <c r="G7317" s="8">
        <v>20668050.600000001</v>
      </c>
      <c r="H7317" s="8">
        <v>4745223.1999999993</v>
      </c>
      <c r="I7317" s="8">
        <v>1285107.58</v>
      </c>
      <c r="J7317" s="8">
        <v>5208428.8600000003</v>
      </c>
      <c r="K7317" s="8">
        <v>0</v>
      </c>
      <c r="L7317" s="8">
        <v>4131186.6899999976</v>
      </c>
      <c r="M7317" s="8">
        <v>510589.93000000005</v>
      </c>
      <c r="N7317" s="8">
        <v>3733812.9399999976</v>
      </c>
      <c r="O7317" s="8">
        <v>577746.84000000008</v>
      </c>
      <c r="P7317" s="8">
        <v>98512.200000000012</v>
      </c>
      <c r="Q7317" s="8">
        <v>30589.640000000007</v>
      </c>
      <c r="R7317" s="8">
        <v>9405.2699999999986</v>
      </c>
      <c r="S7317" s="8">
        <v>4632345.6900000013</v>
      </c>
      <c r="T7317" s="8">
        <v>2958568.1199999982</v>
      </c>
      <c r="U7317" s="8">
        <v>1388631.52</v>
      </c>
      <c r="V7317" s="8">
        <v>339459.09</v>
      </c>
      <c r="W7317" s="8">
        <v>81911.39</v>
      </c>
      <c r="X7317" s="8">
        <v>42083.520000000004</v>
      </c>
      <c r="Y7317" s="8">
        <v>0</v>
      </c>
      <c r="Z7317" s="8">
        <v>0.01</v>
      </c>
      <c r="AA7317" s="8">
        <v>1582671.1399999992</v>
      </c>
      <c r="AB7317" s="8">
        <v>674707.46999999951</v>
      </c>
      <c r="AC7317" s="9">
        <f t="shared" si="688"/>
        <v>907963.66999999969</v>
      </c>
      <c r="AD7317" s="5" t="str">
        <f>$C7317&amp;" "&amp;VLOOKUP(C7317,Tegevusalad!$A$1:$B$89,2,FALSE)</f>
        <v>33 MASINATE JA SEADMETE REMONT JA PAIGALDUS</v>
      </c>
      <c r="AE7317" s="6">
        <f t="shared" si="684"/>
        <v>14677164.660000015</v>
      </c>
      <c r="AF7317" s="6">
        <f t="shared" si="685"/>
        <v>10145838.729999986</v>
      </c>
      <c r="AG7317" s="6">
        <f t="shared" si="686"/>
        <v>35345215.26000002</v>
      </c>
      <c r="AH7317" s="6">
        <f t="shared" si="687"/>
        <v>18716091.049999986</v>
      </c>
      <c r="AI7317" s="6">
        <f t="shared" si="689"/>
        <v>35303131.740000017</v>
      </c>
    </row>
    <row r="7318" spans="1:35">
      <c r="A7318" s="3">
        <v>2021</v>
      </c>
      <c r="B7318" s="3">
        <v>3</v>
      </c>
      <c r="C7318" s="4">
        <v>35</v>
      </c>
      <c r="D7318" s="3">
        <v>889</v>
      </c>
      <c r="E7318" s="8">
        <v>331005400.79999983</v>
      </c>
      <c r="F7318" s="8">
        <v>154.15</v>
      </c>
      <c r="G7318" s="8">
        <v>19168517.879999995</v>
      </c>
      <c r="H7318" s="8">
        <v>9685556.5300000012</v>
      </c>
      <c r="I7318" s="8">
        <v>3693839.8800000004</v>
      </c>
      <c r="J7318" s="8">
        <v>82566.41</v>
      </c>
      <c r="K7318" s="8">
        <v>0</v>
      </c>
      <c r="L7318" s="8">
        <v>66201094.109999947</v>
      </c>
      <c r="M7318" s="8">
        <v>67096.39</v>
      </c>
      <c r="N7318" s="8">
        <v>51823406.269999854</v>
      </c>
      <c r="O7318" s="8">
        <v>72340.06</v>
      </c>
      <c r="P7318" s="8">
        <v>2719164.8200000008</v>
      </c>
      <c r="Q7318" s="8">
        <v>14665.559999999996</v>
      </c>
      <c r="R7318" s="8">
        <v>16775.999999999996</v>
      </c>
      <c r="S7318" s="8">
        <v>108263340.34999998</v>
      </c>
      <c r="T7318" s="8">
        <v>105375405.36999999</v>
      </c>
      <c r="U7318" s="8">
        <v>48781373.329999998</v>
      </c>
      <c r="V7318" s="8">
        <v>122103.74</v>
      </c>
      <c r="W7318" s="8">
        <v>2413670.37</v>
      </c>
      <c r="X7318" s="8">
        <v>197830.73</v>
      </c>
      <c r="Y7318" s="8">
        <v>0.14000000000000001</v>
      </c>
      <c r="Z7318" s="8">
        <v>0.12</v>
      </c>
      <c r="AA7318" s="8">
        <v>17345176.539999995</v>
      </c>
      <c r="AB7318" s="8">
        <v>2900392.2900000005</v>
      </c>
      <c r="AC7318" s="9">
        <f t="shared" si="688"/>
        <v>14444784.249999994</v>
      </c>
      <c r="AD7318" s="5" t="str">
        <f>$C7318&amp;" "&amp;VLOOKUP(C7318,Tegevusalad!$A$1:$B$89,2,FALSE)</f>
        <v>35 ELEKTRIENERGIA, GAASI, AURU JA KONDITSIONEERITUD ÕHUGA VARUSTAMINE</v>
      </c>
      <c r="AE7318" s="6">
        <f t="shared" si="684"/>
        <v>174158671.99999985</v>
      </c>
      <c r="AF7318" s="6">
        <f t="shared" si="685"/>
        <v>101916601.10999927</v>
      </c>
      <c r="AG7318" s="6">
        <f t="shared" si="686"/>
        <v>193327189.87999985</v>
      </c>
      <c r="AH7318" s="6">
        <f t="shared" si="687"/>
        <v>259200911.34999925</v>
      </c>
      <c r="AI7318" s="6">
        <f t="shared" si="689"/>
        <v>193129359.14999983</v>
      </c>
    </row>
    <row r="7319" spans="1:35">
      <c r="A7319" s="3">
        <v>2021</v>
      </c>
      <c r="B7319" s="3">
        <v>3</v>
      </c>
      <c r="C7319" s="4">
        <v>36</v>
      </c>
      <c r="D7319" s="3">
        <v>44</v>
      </c>
      <c r="E7319" s="8">
        <v>5596512.3300000001</v>
      </c>
      <c r="F7319" s="8">
        <v>0</v>
      </c>
      <c r="G7319" s="8">
        <v>31816</v>
      </c>
      <c r="H7319" s="8">
        <v>21558</v>
      </c>
      <c r="I7319" s="8">
        <v>21558</v>
      </c>
      <c r="J7319" s="8">
        <v>0</v>
      </c>
      <c r="K7319" s="8">
        <v>0</v>
      </c>
      <c r="L7319" s="8">
        <v>1119302.4600000002</v>
      </c>
      <c r="M7319" s="8">
        <v>0</v>
      </c>
      <c r="N7319" s="8">
        <v>518421.73</v>
      </c>
      <c r="O7319" s="8">
        <v>662.93000000000006</v>
      </c>
      <c r="P7319" s="8">
        <v>154159.4</v>
      </c>
      <c r="Q7319" s="8">
        <v>434.70000000000005</v>
      </c>
      <c r="R7319" s="8">
        <v>1236.1600000000001</v>
      </c>
      <c r="S7319" s="8">
        <v>181902.72</v>
      </c>
      <c r="T7319" s="8">
        <v>142273.40999999997</v>
      </c>
      <c r="U7319" s="8">
        <v>202740.91999999998</v>
      </c>
      <c r="V7319" s="8">
        <v>8347.4499999999989</v>
      </c>
      <c r="W7319" s="8">
        <v>489.37</v>
      </c>
      <c r="X7319" s="8">
        <v>773.80000000000007</v>
      </c>
      <c r="Y7319" s="8">
        <v>0</v>
      </c>
      <c r="Z7319" s="8">
        <v>0</v>
      </c>
      <c r="AA7319" s="8">
        <v>630686.27000000014</v>
      </c>
      <c r="AB7319" s="8">
        <v>29805.539999999997</v>
      </c>
      <c r="AC7319" s="9">
        <f t="shared" si="688"/>
        <v>600880.7300000001</v>
      </c>
      <c r="AD7319" s="5" t="str">
        <f>$C7319&amp;" "&amp;VLOOKUP(C7319,Tegevusalad!$A$1:$B$89,2,FALSE)</f>
        <v>36 VEEKOGUMINE, -TÖÖTLUS JA -VARUSTUS</v>
      </c>
      <c r="AE7319" s="6">
        <f t="shared" si="684"/>
        <v>5212642.49</v>
      </c>
      <c r="AF7319" s="6">
        <f t="shared" si="685"/>
        <v>2218678.6099999994</v>
      </c>
      <c r="AG7319" s="6">
        <f t="shared" si="686"/>
        <v>5244458.49</v>
      </c>
      <c r="AH7319" s="6">
        <f t="shared" si="687"/>
        <v>2598289.4499999997</v>
      </c>
      <c r="AI7319" s="6">
        <f t="shared" si="689"/>
        <v>5243684.6900000004</v>
      </c>
    </row>
    <row r="7320" spans="1:35">
      <c r="A7320" s="3">
        <v>2021</v>
      </c>
      <c r="B7320" s="3">
        <v>3</v>
      </c>
      <c r="C7320" s="4">
        <v>37</v>
      </c>
      <c r="D7320" s="3">
        <v>90</v>
      </c>
      <c r="E7320" s="3">
        <v>7964474.8800000008</v>
      </c>
      <c r="F7320" s="3">
        <v>3669.73</v>
      </c>
      <c r="G7320" s="3">
        <v>36489.32</v>
      </c>
      <c r="H7320" s="3">
        <v>8108</v>
      </c>
      <c r="I7320" s="3">
        <v>8000</v>
      </c>
      <c r="J7320" s="3">
        <v>0</v>
      </c>
      <c r="K7320" s="3">
        <v>0</v>
      </c>
      <c r="L7320" s="3">
        <v>1593225.2999999996</v>
      </c>
      <c r="M7320" s="3">
        <v>0</v>
      </c>
      <c r="N7320" s="3">
        <v>1564763.31</v>
      </c>
      <c r="O7320" s="3">
        <v>55.86</v>
      </c>
      <c r="P7320" s="3">
        <v>918190.49</v>
      </c>
      <c r="Q7320" s="3">
        <v>728.80000000000007</v>
      </c>
      <c r="R7320" s="3">
        <v>805.95999999999992</v>
      </c>
      <c r="S7320" s="3">
        <v>142764.96</v>
      </c>
      <c r="T7320" s="3">
        <v>130605.30000000002</v>
      </c>
      <c r="U7320" s="3">
        <v>27.400000000000002</v>
      </c>
      <c r="V7320" s="3">
        <v>27.400000000000002</v>
      </c>
      <c r="W7320" s="3">
        <v>1367.75</v>
      </c>
      <c r="X7320" s="3">
        <v>3587.03</v>
      </c>
      <c r="Y7320" s="3">
        <v>0.39</v>
      </c>
      <c r="Z7320" s="3">
        <v>0.70000000000000007</v>
      </c>
      <c r="AA7320" s="3">
        <v>553201.63</v>
      </c>
      <c r="AB7320" s="3">
        <v>524739.94999999995</v>
      </c>
      <c r="AC7320" s="9">
        <f t="shared" si="688"/>
        <v>28461.680000000051</v>
      </c>
      <c r="AD7320" s="5" t="str">
        <f>$C7320&amp;" "&amp;VLOOKUP(C7320,Tegevusalad!$A$1:$B$89,2,FALSE)</f>
        <v>37 KANALISATSIOON</v>
      </c>
      <c r="AE7320" s="6">
        <f t="shared" si="684"/>
        <v>7828939.2800000012</v>
      </c>
      <c r="AF7320" s="6">
        <f t="shared" si="685"/>
        <v>7684802.0899999989</v>
      </c>
      <c r="AG7320" s="6">
        <f t="shared" si="686"/>
        <v>7865428.6000000015</v>
      </c>
      <c r="AH7320" s="6">
        <f t="shared" si="687"/>
        <v>7827846.3499999996</v>
      </c>
      <c r="AI7320" s="6">
        <f t="shared" si="689"/>
        <v>7861841.5700000012</v>
      </c>
    </row>
    <row r="7321" spans="1:35">
      <c r="A7321" s="3">
        <v>2021</v>
      </c>
      <c r="B7321" s="3">
        <v>3</v>
      </c>
      <c r="C7321" s="4">
        <v>38</v>
      </c>
      <c r="D7321" s="3">
        <v>164</v>
      </c>
      <c r="E7321" s="3">
        <v>30079099.68</v>
      </c>
      <c r="F7321" s="3">
        <v>0</v>
      </c>
      <c r="G7321" s="3">
        <v>29860754.310000002</v>
      </c>
      <c r="H7321" s="3">
        <v>13323486.659999996</v>
      </c>
      <c r="I7321" s="3">
        <v>12798482.809999999</v>
      </c>
      <c r="J7321" s="3">
        <v>16133737.08</v>
      </c>
      <c r="K7321" s="3">
        <v>0</v>
      </c>
      <c r="L7321" s="3">
        <v>6015819.9700000016</v>
      </c>
      <c r="M7321" s="3">
        <v>540466.09000000008</v>
      </c>
      <c r="N7321" s="3">
        <v>6158618.580000001</v>
      </c>
      <c r="O7321" s="3">
        <v>541436.07000000007</v>
      </c>
      <c r="P7321" s="3">
        <v>230885.24999999997</v>
      </c>
      <c r="Q7321" s="3">
        <v>2524.3700000000003</v>
      </c>
      <c r="R7321" s="3">
        <v>6821.0700000000015</v>
      </c>
      <c r="S7321" s="3">
        <v>9753357.0700000022</v>
      </c>
      <c r="T7321" s="3">
        <v>9186609.1300000008</v>
      </c>
      <c r="U7321" s="3">
        <v>6012607.799999998</v>
      </c>
      <c r="V7321" s="3">
        <v>6014706.4399999976</v>
      </c>
      <c r="W7321" s="3">
        <v>14298.130000000001</v>
      </c>
      <c r="X7321" s="3">
        <v>2699846.0699999994</v>
      </c>
      <c r="Y7321" s="3">
        <v>0</v>
      </c>
      <c r="Z7321" s="3">
        <v>0</v>
      </c>
      <c r="AA7321" s="3">
        <v>1112372.1099999999</v>
      </c>
      <c r="AB7321" s="3">
        <v>714704.63000000024</v>
      </c>
      <c r="AC7321" s="9">
        <f t="shared" si="688"/>
        <v>397667.47999999963</v>
      </c>
      <c r="AD7321" s="5" t="str">
        <f>$C7321&amp;" "&amp;VLOOKUP(C7321,Tegevusalad!$A$1:$B$89,2,FALSE)</f>
        <v>38 JÄÄTMEKOGUMINE, -TÖÖTLUS JA -KÕRVALDUS; MATERJALIDE TAASKASUTUSELE VÕTMINE</v>
      </c>
      <c r="AE7321" s="6">
        <f t="shared" si="684"/>
        <v>17012980.879999999</v>
      </c>
      <c r="AF7321" s="6">
        <f t="shared" si="685"/>
        <v>18368759.469999999</v>
      </c>
      <c r="AG7321" s="6">
        <f t="shared" si="686"/>
        <v>46873735.189999998</v>
      </c>
      <c r="AH7321" s="6">
        <f t="shared" si="687"/>
        <v>30827198.250000004</v>
      </c>
      <c r="AI7321" s="6">
        <f t="shared" si="689"/>
        <v>44173889.120000005</v>
      </c>
    </row>
    <row r="7322" spans="1:35">
      <c r="A7322" s="3">
        <v>2021</v>
      </c>
      <c r="B7322" s="3">
        <v>3</v>
      </c>
      <c r="C7322" s="4">
        <v>39</v>
      </c>
      <c r="D7322" s="3">
        <v>15</v>
      </c>
      <c r="E7322" s="3">
        <v>473454.11</v>
      </c>
      <c r="F7322" s="3">
        <v>0</v>
      </c>
      <c r="G7322" s="3">
        <v>15942.8</v>
      </c>
      <c r="H7322" s="3">
        <v>13370.5</v>
      </c>
      <c r="I7322" s="3">
        <v>11082.24</v>
      </c>
      <c r="J7322" s="3">
        <v>0</v>
      </c>
      <c r="K7322" s="3">
        <v>0</v>
      </c>
      <c r="L7322" s="3">
        <v>94690.819999999992</v>
      </c>
      <c r="M7322" s="3">
        <v>0</v>
      </c>
      <c r="N7322" s="3">
        <v>70235.33</v>
      </c>
      <c r="O7322" s="3">
        <v>0</v>
      </c>
      <c r="P7322" s="3">
        <v>3725.21</v>
      </c>
      <c r="Q7322" s="3">
        <v>418.47</v>
      </c>
      <c r="R7322" s="3">
        <v>37.590000000000003</v>
      </c>
      <c r="S7322" s="3">
        <v>8699</v>
      </c>
      <c r="T7322" s="3">
        <v>1015</v>
      </c>
      <c r="U7322" s="3">
        <v>6479.35</v>
      </c>
      <c r="V7322" s="3">
        <v>6479.35</v>
      </c>
      <c r="W7322" s="3">
        <v>429.52</v>
      </c>
      <c r="X7322" s="3">
        <v>50186.04</v>
      </c>
      <c r="Y7322" s="3">
        <v>0</v>
      </c>
      <c r="Z7322" s="3">
        <v>0</v>
      </c>
      <c r="AA7322" s="3">
        <v>25635.199999999997</v>
      </c>
      <c r="AB7322" s="3">
        <v>1179.71</v>
      </c>
      <c r="AC7322" s="9">
        <f t="shared" si="688"/>
        <v>24455.489999999998</v>
      </c>
      <c r="AD7322" s="5" t="str">
        <f>$C7322&amp;" "&amp;VLOOKUP(C7322,Tegevusalad!$A$1:$B$89,2,FALSE)</f>
        <v>39 SAASTEKÄITLUS JA MUUD JÄÄTMEKÄITLUSTEGEVUSED</v>
      </c>
      <c r="AE7322" s="6">
        <f t="shared" si="684"/>
        <v>508461.8</v>
      </c>
      <c r="AF7322" s="6">
        <f t="shared" si="685"/>
        <v>342665.6</v>
      </c>
      <c r="AG7322" s="6">
        <f t="shared" si="686"/>
        <v>524404.6</v>
      </c>
      <c r="AH7322" s="6">
        <f t="shared" si="687"/>
        <v>351364.6</v>
      </c>
      <c r="AI7322" s="6">
        <f t="shared" si="689"/>
        <v>474218.56</v>
      </c>
    </row>
    <row r="7323" spans="1:35">
      <c r="A7323" s="3">
        <v>2021</v>
      </c>
      <c r="B7323" s="3">
        <v>3</v>
      </c>
      <c r="C7323" s="4">
        <v>41</v>
      </c>
      <c r="D7323" s="3">
        <v>4894</v>
      </c>
      <c r="E7323" s="3">
        <v>200644980.5699999</v>
      </c>
      <c r="F7323" s="3">
        <v>17743.419999999998</v>
      </c>
      <c r="G7323" s="3">
        <v>9386161.3399999999</v>
      </c>
      <c r="H7323" s="3">
        <v>6318414.4100000011</v>
      </c>
      <c r="I7323" s="3">
        <v>2238876.9200000004</v>
      </c>
      <c r="J7323" s="3">
        <v>308750.81</v>
      </c>
      <c r="K7323" s="3">
        <v>0</v>
      </c>
      <c r="L7323" s="3">
        <v>40130592.98999992</v>
      </c>
      <c r="M7323" s="3">
        <v>5414.66</v>
      </c>
      <c r="N7323" s="3">
        <v>36466514.480000012</v>
      </c>
      <c r="O7323" s="3">
        <v>19357.280000000002</v>
      </c>
      <c r="P7323" s="3">
        <v>655867.52999999991</v>
      </c>
      <c r="Q7323" s="3">
        <v>203738.9199999999</v>
      </c>
      <c r="R7323" s="3">
        <v>74468.509999999951</v>
      </c>
      <c r="S7323" s="3">
        <v>4790949.53</v>
      </c>
      <c r="T7323" s="3">
        <v>2256429.2199999993</v>
      </c>
      <c r="U7323" s="3">
        <v>5742023.8700000029</v>
      </c>
      <c r="V7323" s="3">
        <v>5565956.2000000011</v>
      </c>
      <c r="W7323" s="3">
        <v>3085751.8700000006</v>
      </c>
      <c r="X7323" s="3">
        <v>319835.57999999996</v>
      </c>
      <c r="Y7323" s="3">
        <v>224.23</v>
      </c>
      <c r="Z7323" s="3">
        <v>1414.18</v>
      </c>
      <c r="AA7323" s="3">
        <v>10255846.289999994</v>
      </c>
      <c r="AB7323" s="3">
        <v>6587543.0700000022</v>
      </c>
      <c r="AC7323" s="9">
        <f t="shared" si="688"/>
        <v>3668303.2199999914</v>
      </c>
      <c r="AD7323" s="5" t="str">
        <f>$C7323&amp;" "&amp;VLOOKUP(C7323,Tegevusalad!$A$1:$B$89,2,FALSE)</f>
        <v>41 HOONETE EHITUS</v>
      </c>
      <c r="AE7323" s="6">
        <f t="shared" si="684"/>
        <v>190449586.1699999</v>
      </c>
      <c r="AF7323" s="6">
        <f t="shared" si="685"/>
        <v>177641111.35000002</v>
      </c>
      <c r="AG7323" s="6">
        <f t="shared" si="686"/>
        <v>199835747.5099999</v>
      </c>
      <c r="AH7323" s="6">
        <f t="shared" si="687"/>
        <v>182704914.95000005</v>
      </c>
      <c r="AI7323" s="6">
        <f t="shared" si="689"/>
        <v>199515911.92999989</v>
      </c>
    </row>
    <row r="7324" spans="1:35">
      <c r="A7324" s="3">
        <v>2021</v>
      </c>
      <c r="B7324" s="3">
        <v>3</v>
      </c>
      <c r="C7324" s="4">
        <v>42</v>
      </c>
      <c r="D7324" s="3">
        <v>1058</v>
      </c>
      <c r="E7324" s="3">
        <v>74287189.080000013</v>
      </c>
      <c r="F7324" s="3">
        <v>3799.92</v>
      </c>
      <c r="G7324" s="3">
        <v>3980185.83</v>
      </c>
      <c r="H7324" s="3">
        <v>3138150.7299999995</v>
      </c>
      <c r="I7324" s="3">
        <v>1133559.24</v>
      </c>
      <c r="J7324" s="3">
        <v>19707.670000000002</v>
      </c>
      <c r="K7324" s="3">
        <v>0</v>
      </c>
      <c r="L7324" s="3">
        <v>14857779.840000005</v>
      </c>
      <c r="M7324" s="3">
        <v>0</v>
      </c>
      <c r="N7324" s="3">
        <v>12739974.360000003</v>
      </c>
      <c r="O7324" s="3">
        <v>20532.960000000003</v>
      </c>
      <c r="P7324" s="3">
        <v>953479.74999999965</v>
      </c>
      <c r="Q7324" s="3">
        <v>72129.380000000034</v>
      </c>
      <c r="R7324" s="3">
        <v>31949.14</v>
      </c>
      <c r="S7324" s="3">
        <v>5448744.4200000018</v>
      </c>
      <c r="T7324" s="3">
        <v>4298602.0400000019</v>
      </c>
      <c r="U7324" s="3">
        <v>867285.80999999994</v>
      </c>
      <c r="V7324" s="3">
        <v>400191.42000000004</v>
      </c>
      <c r="W7324" s="3">
        <v>208001.93999999997</v>
      </c>
      <c r="X7324" s="3">
        <v>3774746.3200000003</v>
      </c>
      <c r="Y7324" s="3">
        <v>2567.6799999999998</v>
      </c>
      <c r="Z7324" s="3">
        <v>0.01</v>
      </c>
      <c r="AA7324" s="3">
        <v>3642272.169999999</v>
      </c>
      <c r="AB7324" s="3">
        <v>1521899.0199999993</v>
      </c>
      <c r="AC7324" s="9">
        <f t="shared" si="688"/>
        <v>2120373.1499999994</v>
      </c>
      <c r="AD7324" s="5" t="str">
        <f>$C7324&amp;" "&amp;VLOOKUP(C7324,Tegevusalad!$A$1:$B$89,2,FALSE)</f>
        <v>42 RAJATISTE EHITUS</v>
      </c>
      <c r="AE7324" s="6">
        <f t="shared" si="684"/>
        <v>71749705.090000018</v>
      </c>
      <c r="AF7324" s="6">
        <f t="shared" si="685"/>
        <v>57841113.890000008</v>
      </c>
      <c r="AG7324" s="6">
        <f t="shared" si="686"/>
        <v>75729890.920000002</v>
      </c>
      <c r="AH7324" s="6">
        <f t="shared" si="687"/>
        <v>63859617.500000015</v>
      </c>
      <c r="AI7324" s="6">
        <f t="shared" si="689"/>
        <v>71955144.600000009</v>
      </c>
    </row>
    <row r="7325" spans="1:35">
      <c r="A7325" s="3">
        <v>2021</v>
      </c>
      <c r="B7325" s="3">
        <v>3</v>
      </c>
      <c r="C7325" s="4">
        <v>43</v>
      </c>
      <c r="D7325" s="3">
        <v>6411</v>
      </c>
      <c r="E7325" s="3">
        <v>112180688.14999986</v>
      </c>
      <c r="F7325" s="3">
        <v>12617.440000000002</v>
      </c>
      <c r="G7325" s="3">
        <v>10792436.879999995</v>
      </c>
      <c r="H7325" s="3">
        <v>7258811.3800000008</v>
      </c>
      <c r="I7325" s="3">
        <v>2640811.21</v>
      </c>
      <c r="J7325" s="3">
        <v>1656579.6799999997</v>
      </c>
      <c r="K7325" s="3">
        <v>0</v>
      </c>
      <c r="L7325" s="3">
        <v>22437273.289999962</v>
      </c>
      <c r="M7325" s="3">
        <v>352</v>
      </c>
      <c r="N7325" s="3">
        <v>17394434.739999995</v>
      </c>
      <c r="O7325" s="3">
        <v>63165.489999999991</v>
      </c>
      <c r="P7325" s="3">
        <v>1043675.5199999992</v>
      </c>
      <c r="Q7325" s="3">
        <v>214867.63000000044</v>
      </c>
      <c r="R7325" s="3">
        <v>43848.23000000001</v>
      </c>
      <c r="S7325" s="3">
        <v>7621958.9400000013</v>
      </c>
      <c r="T7325" s="3">
        <v>6400050.7199999997</v>
      </c>
      <c r="U7325" s="3">
        <v>1434944.3099999987</v>
      </c>
      <c r="V7325" s="3">
        <v>1042560.0400000006</v>
      </c>
      <c r="W7325" s="3">
        <v>802836.30000000028</v>
      </c>
      <c r="X7325" s="3">
        <v>468829.06999999989</v>
      </c>
      <c r="Y7325" s="3">
        <v>189.48000000000002</v>
      </c>
      <c r="Z7325" s="3">
        <v>0.25</v>
      </c>
      <c r="AA7325" s="3">
        <v>7398895.530000004</v>
      </c>
      <c r="AB7325" s="3">
        <v>2355515.7500000028</v>
      </c>
      <c r="AC7325" s="9">
        <f t="shared" si="688"/>
        <v>5043379.7800000012</v>
      </c>
      <c r="AD7325" s="5" t="str">
        <f>$C7325&amp;" "&amp;VLOOKUP(C7325,Tegevusalad!$A$1:$B$89,2,FALSE)</f>
        <v>43 ERIEHITUSTÖÖD</v>
      </c>
      <c r="AE7325" s="6">
        <f t="shared" si="684"/>
        <v>103605231.40999985</v>
      </c>
      <c r="AF7325" s="6">
        <f t="shared" si="685"/>
        <v>78861244.189999983</v>
      </c>
      <c r="AG7325" s="6">
        <f t="shared" si="686"/>
        <v>114397668.28999984</v>
      </c>
      <c r="AH7325" s="6">
        <f t="shared" si="687"/>
        <v>87191414.849999964</v>
      </c>
      <c r="AI7325" s="6">
        <f t="shared" si="689"/>
        <v>113928839.21999985</v>
      </c>
    </row>
    <row r="7326" spans="1:35">
      <c r="A7326" s="3">
        <v>2021</v>
      </c>
      <c r="B7326" s="3">
        <v>3</v>
      </c>
      <c r="C7326" s="4">
        <v>45</v>
      </c>
      <c r="D7326" s="3">
        <v>3761</v>
      </c>
      <c r="E7326" s="3">
        <v>415209845.2200008</v>
      </c>
      <c r="F7326" s="3">
        <v>13762.829999999998</v>
      </c>
      <c r="G7326" s="3">
        <v>83383407.930000007</v>
      </c>
      <c r="H7326" s="3">
        <v>72998533.240000039</v>
      </c>
      <c r="I7326" s="3">
        <v>67822110.87999998</v>
      </c>
      <c r="J7326" s="3">
        <v>5574599.8800000018</v>
      </c>
      <c r="K7326" s="3">
        <v>0</v>
      </c>
      <c r="L7326" s="3">
        <v>83043207.999999821</v>
      </c>
      <c r="M7326" s="3">
        <v>1030970.32</v>
      </c>
      <c r="N7326" s="3">
        <v>58517001.740000077</v>
      </c>
      <c r="O7326" s="3">
        <v>2326250.2000000002</v>
      </c>
      <c r="P7326" s="3">
        <v>907497.69</v>
      </c>
      <c r="Q7326" s="3">
        <v>166090.29999999999</v>
      </c>
      <c r="R7326" s="3">
        <v>70455.290000000023</v>
      </c>
      <c r="S7326" s="3">
        <v>165440932.10000041</v>
      </c>
      <c r="T7326" s="3">
        <v>160266895.42000037</v>
      </c>
      <c r="U7326" s="3">
        <v>7347873.6800000053</v>
      </c>
      <c r="V7326" s="3">
        <v>50377.360000000008</v>
      </c>
      <c r="W7326" s="3">
        <v>505593.33999999997</v>
      </c>
      <c r="X7326" s="3">
        <v>379046.18999999994</v>
      </c>
      <c r="Y7326" s="3">
        <v>1394.9699999999998</v>
      </c>
      <c r="Z7326" s="3">
        <v>24013.96</v>
      </c>
      <c r="AA7326" s="3">
        <v>27381556.449999973</v>
      </c>
      <c r="AB7326" s="3">
        <v>1846998.8599999999</v>
      </c>
      <c r="AC7326" s="9">
        <f t="shared" si="688"/>
        <v>25534557.589999974</v>
      </c>
      <c r="AD7326" s="5" t="str">
        <f>$C7326&amp;" "&amp;VLOOKUP(C7326,Tegevusalad!$A$1:$B$89,2,FALSE)</f>
        <v>45 MOOTORSÕIDUKITE JA MOOTORRATASTE HULGI- JA JAEMÜÜK NING REMONT</v>
      </c>
      <c r="AE7326" s="6">
        <f t="shared" si="684"/>
        <v>242813848.46000037</v>
      </c>
      <c r="AF7326" s="6">
        <f t="shared" si="685"/>
        <v>108567605.72999991</v>
      </c>
      <c r="AG7326" s="6">
        <f t="shared" si="686"/>
        <v>326197256.39000034</v>
      </c>
      <c r="AH7326" s="6">
        <f t="shared" si="687"/>
        <v>292937285.15000033</v>
      </c>
      <c r="AI7326" s="6">
        <f t="shared" si="689"/>
        <v>325818210.20000041</v>
      </c>
    </row>
    <row r="7327" spans="1:35">
      <c r="A7327" s="3">
        <v>2021</v>
      </c>
      <c r="B7327" s="3">
        <v>3</v>
      </c>
      <c r="C7327" s="4">
        <v>46</v>
      </c>
      <c r="D7327" s="3">
        <v>9116</v>
      </c>
      <c r="E7327" s="3">
        <v>1176474569.7500038</v>
      </c>
      <c r="F7327" s="3">
        <v>88254387.560000002</v>
      </c>
      <c r="G7327" s="3">
        <v>550931377.08999979</v>
      </c>
      <c r="H7327" s="3">
        <v>258623656.7400001</v>
      </c>
      <c r="I7327" s="3">
        <v>221513260.18000031</v>
      </c>
      <c r="J7327" s="3">
        <v>82176320.4799999</v>
      </c>
      <c r="K7327" s="3">
        <v>2776.17</v>
      </c>
      <c r="L7327" s="3">
        <v>243237808.9399994</v>
      </c>
      <c r="M7327" s="3">
        <v>8013289.0299999975</v>
      </c>
      <c r="N7327" s="3">
        <v>191944591.94999963</v>
      </c>
      <c r="O7327" s="3">
        <v>19024995.340000007</v>
      </c>
      <c r="P7327" s="3">
        <v>1650700.5799999991</v>
      </c>
      <c r="Q7327" s="3">
        <v>261101.24000000025</v>
      </c>
      <c r="R7327" s="3">
        <v>259765.15999999995</v>
      </c>
      <c r="S7327" s="3">
        <v>501601342.42999995</v>
      </c>
      <c r="T7327" s="3">
        <v>467860413.51999974</v>
      </c>
      <c r="U7327" s="3">
        <v>34459250.050000004</v>
      </c>
      <c r="V7327" s="3">
        <v>10625819.740000004</v>
      </c>
      <c r="W7327" s="3">
        <v>10639102.499999998</v>
      </c>
      <c r="X7327" s="3">
        <v>32948638.339999996</v>
      </c>
      <c r="Y7327" s="3">
        <v>1262.7399999999998</v>
      </c>
      <c r="Z7327" s="3">
        <v>3947.81</v>
      </c>
      <c r="AA7327" s="3">
        <v>78317692.649999917</v>
      </c>
      <c r="AB7327" s="3">
        <v>19013871.709999993</v>
      </c>
      <c r="AC7327" s="9">
        <f t="shared" si="688"/>
        <v>59303820.939999923</v>
      </c>
      <c r="AD7327" s="5" t="str">
        <f>$C7327&amp;" "&amp;VLOOKUP(C7327,Tegevusalad!$A$1:$B$89,2,FALSE)</f>
        <v>46 HULGIKAUBANDUS, V.A MOOTORSÕIDUKID JA MOOTORRATTAD</v>
      </c>
      <c r="AE7327" s="6">
        <f t="shared" si="684"/>
        <v>761617003.17000365</v>
      </c>
      <c r="AF7327" s="6">
        <f t="shared" si="685"/>
        <v>340462036.10999817</v>
      </c>
      <c r="AG7327" s="6">
        <f t="shared" si="686"/>
        <v>1312548380.2600033</v>
      </c>
      <c r="AH7327" s="6">
        <f t="shared" si="687"/>
        <v>961021785.54999804</v>
      </c>
      <c r="AI7327" s="6">
        <f t="shared" si="689"/>
        <v>1279599741.9200034</v>
      </c>
    </row>
    <row r="7328" spans="1:35">
      <c r="A7328" s="3">
        <v>2021</v>
      </c>
      <c r="B7328" s="3">
        <v>3</v>
      </c>
      <c r="C7328" s="4">
        <v>47</v>
      </c>
      <c r="D7328" s="3">
        <v>7285</v>
      </c>
      <c r="E7328" s="3">
        <v>721321094.78000045</v>
      </c>
      <c r="F7328" s="3">
        <v>34621038.970000006</v>
      </c>
      <c r="G7328" s="3">
        <v>43271266.930000022</v>
      </c>
      <c r="H7328" s="3">
        <v>30155999.410000008</v>
      </c>
      <c r="I7328" s="3">
        <v>24675296.530000009</v>
      </c>
      <c r="J7328" s="3">
        <v>7068870.8199999984</v>
      </c>
      <c r="K7328" s="3">
        <v>21741.300000000007</v>
      </c>
      <c r="L7328" s="3">
        <v>147380112.58000067</v>
      </c>
      <c r="M7328" s="3">
        <v>234368.1</v>
      </c>
      <c r="N7328" s="3">
        <v>108861637.16999978</v>
      </c>
      <c r="O7328" s="3">
        <v>2973000.4599999995</v>
      </c>
      <c r="P7328" s="3">
        <v>2770471.5999999987</v>
      </c>
      <c r="Q7328" s="3">
        <v>164102.72000000009</v>
      </c>
      <c r="R7328" s="3">
        <v>66683.239999999962</v>
      </c>
      <c r="S7328" s="3">
        <v>146837351.69999987</v>
      </c>
      <c r="T7328" s="3">
        <v>133152042.70999998</v>
      </c>
      <c r="U7328" s="3">
        <v>8757291.179999996</v>
      </c>
      <c r="V7328" s="3">
        <v>795146.99000000034</v>
      </c>
      <c r="W7328" s="3">
        <v>27687716.549999997</v>
      </c>
      <c r="X7328" s="3">
        <v>685983.38000000012</v>
      </c>
      <c r="Y7328" s="3">
        <v>72.890000000000043</v>
      </c>
      <c r="Z7328" s="3">
        <v>3483.4100000000008</v>
      </c>
      <c r="AA7328" s="3">
        <v>42864868.949999951</v>
      </c>
      <c r="AB7328" s="3">
        <v>4115435.9599999981</v>
      </c>
      <c r="AC7328" s="9">
        <f t="shared" si="688"/>
        <v>38749432.98999995</v>
      </c>
      <c r="AD7328" s="5" t="str">
        <f>$C7328&amp;" "&amp;VLOOKUP(C7328,Tegevusalad!$A$1:$B$89,2,FALSE)</f>
        <v>47 JAEKAUBANDUS, V.A MOOTORSÕIDUKID JA MOOTORRATTAD</v>
      </c>
      <c r="AE7328" s="6">
        <f t="shared" si="684"/>
        <v>601033474.2500006</v>
      </c>
      <c r="AF7328" s="6">
        <f t="shared" si="685"/>
        <v>374977103.859999</v>
      </c>
      <c r="AG7328" s="6">
        <f t="shared" si="686"/>
        <v>644304741.18000066</v>
      </c>
      <c r="AH7328" s="6">
        <f t="shared" si="687"/>
        <v>544641602.04999888</v>
      </c>
      <c r="AI7328" s="6">
        <f t="shared" si="689"/>
        <v>643618757.80000067</v>
      </c>
    </row>
    <row r="7329" spans="1:35">
      <c r="A7329" s="3">
        <v>2021</v>
      </c>
      <c r="B7329" s="3">
        <v>3</v>
      </c>
      <c r="C7329" s="4">
        <v>49</v>
      </c>
      <c r="D7329" s="3">
        <v>4095</v>
      </c>
      <c r="E7329" s="3">
        <v>102916307.52999997</v>
      </c>
      <c r="F7329" s="3">
        <v>27375.49</v>
      </c>
      <c r="G7329" s="3">
        <v>50147017.809999987</v>
      </c>
      <c r="H7329" s="3">
        <v>31002695.809999995</v>
      </c>
      <c r="I7329" s="3">
        <v>1357412.97</v>
      </c>
      <c r="J7329" s="3">
        <v>274532.12</v>
      </c>
      <c r="K7329" s="3">
        <v>885.01</v>
      </c>
      <c r="L7329" s="3">
        <v>20585725.460000042</v>
      </c>
      <c r="M7329" s="3">
        <v>67664.53</v>
      </c>
      <c r="N7329" s="3">
        <v>18472272.370000008</v>
      </c>
      <c r="O7329" s="3">
        <v>111556.35999999999</v>
      </c>
      <c r="P7329" s="3">
        <v>2857840.5599999996</v>
      </c>
      <c r="Q7329" s="3">
        <v>132184.48000000001</v>
      </c>
      <c r="R7329" s="3">
        <v>26812.45</v>
      </c>
      <c r="S7329" s="3">
        <v>11383524.090000004</v>
      </c>
      <c r="T7329" s="3">
        <v>2620515.5399999996</v>
      </c>
      <c r="U7329" s="3">
        <v>1056055.9699999995</v>
      </c>
      <c r="V7329" s="3">
        <v>69733.659999999974</v>
      </c>
      <c r="W7329" s="3">
        <v>862221.35000000009</v>
      </c>
      <c r="X7329" s="3">
        <v>250374.57</v>
      </c>
      <c r="Y7329" s="3">
        <v>0.03</v>
      </c>
      <c r="Z7329" s="3">
        <v>4214.9900000000007</v>
      </c>
      <c r="AA7329" s="3">
        <v>6233759.0199999884</v>
      </c>
      <c r="AB7329" s="3">
        <v>4056856.3599999994</v>
      </c>
      <c r="AC7329" s="9">
        <f t="shared" si="688"/>
        <v>2176902.659999989</v>
      </c>
      <c r="AD7329" s="5" t="str">
        <f>$C7329&amp;" "&amp;VLOOKUP(C7329,Tegevusalad!$A$1:$B$89,2,FALSE)</f>
        <v>49 MAISMAAVEONDUS JA TORUTRANSPORT</v>
      </c>
      <c r="AE7329" s="6">
        <f t="shared" si="684"/>
        <v>90754477.529999956</v>
      </c>
      <c r="AF7329" s="6">
        <f t="shared" si="685"/>
        <v>79567795.900000036</v>
      </c>
      <c r="AG7329" s="6">
        <f t="shared" si="686"/>
        <v>140901495.33999994</v>
      </c>
      <c r="AH7329" s="6">
        <f t="shared" si="687"/>
        <v>92495424.100000039</v>
      </c>
      <c r="AI7329" s="6">
        <f t="shared" si="689"/>
        <v>140651120.76999995</v>
      </c>
    </row>
    <row r="7330" spans="1:35">
      <c r="A7330" s="3">
        <v>2021</v>
      </c>
      <c r="B7330" s="3">
        <v>3</v>
      </c>
      <c r="C7330" s="4">
        <v>50</v>
      </c>
      <c r="D7330" s="3">
        <v>98</v>
      </c>
      <c r="E7330" s="3">
        <v>9660931.1900000013</v>
      </c>
      <c r="F7330" s="3">
        <v>28310.91</v>
      </c>
      <c r="G7330" s="3">
        <v>9085847.4900000002</v>
      </c>
      <c r="H7330" s="3">
        <v>3573336.48</v>
      </c>
      <c r="I7330" s="3">
        <v>329181</v>
      </c>
      <c r="J7330" s="3">
        <v>835</v>
      </c>
      <c r="K7330" s="3">
        <v>0</v>
      </c>
      <c r="L7330" s="3">
        <v>1934734.2099999997</v>
      </c>
      <c r="M7330" s="3">
        <v>0</v>
      </c>
      <c r="N7330" s="3">
        <v>1605766.7899999993</v>
      </c>
      <c r="O7330" s="3">
        <v>62313.98</v>
      </c>
      <c r="P7330" s="3">
        <v>5007.41</v>
      </c>
      <c r="Q7330" s="3">
        <v>194.59</v>
      </c>
      <c r="R7330" s="3">
        <v>2373.13</v>
      </c>
      <c r="S7330" s="3">
        <v>3148171.8000000003</v>
      </c>
      <c r="T7330" s="3">
        <v>1958549.17</v>
      </c>
      <c r="U7330" s="3">
        <v>75723.73000000001</v>
      </c>
      <c r="V7330" s="3">
        <v>0</v>
      </c>
      <c r="W7330" s="3">
        <v>3200.07</v>
      </c>
      <c r="X7330" s="3">
        <v>119.2</v>
      </c>
      <c r="Y7330" s="3">
        <v>0</v>
      </c>
      <c r="Z7330" s="3">
        <v>0</v>
      </c>
      <c r="AA7330" s="3">
        <v>461307.02</v>
      </c>
      <c r="AB7330" s="3">
        <v>132339.60000000003</v>
      </c>
      <c r="AC7330" s="9">
        <f t="shared" si="688"/>
        <v>328967.42</v>
      </c>
      <c r="AD7330" s="5" t="str">
        <f>$C7330&amp;" "&amp;VLOOKUP(C7330,Tegevusalad!$A$1:$B$89,2,FALSE)</f>
        <v>50 VEETRANSPORT</v>
      </c>
      <c r="AE7330" s="6">
        <f t="shared" si="684"/>
        <v>6465465.7700000005</v>
      </c>
      <c r="AF7330" s="6">
        <f t="shared" si="685"/>
        <v>4505234.1699999943</v>
      </c>
      <c r="AG7330" s="6">
        <f t="shared" si="686"/>
        <v>15551313.260000002</v>
      </c>
      <c r="AH7330" s="6">
        <f t="shared" si="687"/>
        <v>8040699.5999999959</v>
      </c>
      <c r="AI7330" s="6">
        <f t="shared" si="689"/>
        <v>15551194.060000002</v>
      </c>
    </row>
    <row r="7331" spans="1:35">
      <c r="A7331" s="3">
        <v>2021</v>
      </c>
      <c r="B7331" s="3">
        <v>3</v>
      </c>
      <c r="C7331" s="4">
        <v>51</v>
      </c>
      <c r="D7331" s="3">
        <v>47</v>
      </c>
      <c r="E7331" s="3">
        <v>2993168.43</v>
      </c>
      <c r="F7331" s="3">
        <v>3295.9500000000003</v>
      </c>
      <c r="G7331" s="3">
        <v>12169429.860000001</v>
      </c>
      <c r="H7331" s="3">
        <v>4451617.5399999991</v>
      </c>
      <c r="I7331" s="3">
        <v>0</v>
      </c>
      <c r="J7331" s="3">
        <v>0</v>
      </c>
      <c r="K7331" s="3">
        <v>0</v>
      </c>
      <c r="L7331" s="3">
        <v>598930.31999999995</v>
      </c>
      <c r="M7331" s="3">
        <v>0</v>
      </c>
      <c r="N7331" s="3">
        <v>773998.13</v>
      </c>
      <c r="O7331" s="3">
        <v>3822.94</v>
      </c>
      <c r="P7331" s="3">
        <v>70615.37000000001</v>
      </c>
      <c r="Q7331" s="3">
        <v>4422.93</v>
      </c>
      <c r="R7331" s="3">
        <v>954.83</v>
      </c>
      <c r="S7331" s="3">
        <v>1840576.5600000003</v>
      </c>
      <c r="T7331" s="3">
        <v>70528.22</v>
      </c>
      <c r="U7331" s="3">
        <v>126188.47</v>
      </c>
      <c r="V7331" s="3">
        <v>0</v>
      </c>
      <c r="W7331" s="3">
        <v>276395</v>
      </c>
      <c r="X7331" s="3">
        <v>0</v>
      </c>
      <c r="Y7331" s="3">
        <v>0</v>
      </c>
      <c r="Z7331" s="3">
        <v>0</v>
      </c>
      <c r="AA7331" s="3">
        <v>121860.57</v>
      </c>
      <c r="AB7331" s="3">
        <v>296928.37999999995</v>
      </c>
      <c r="AC7331" s="9">
        <f t="shared" si="688"/>
        <v>-175067.80999999994</v>
      </c>
      <c r="AD7331" s="5" t="str">
        <f>$C7331&amp;" "&amp;VLOOKUP(C7331,Tegevusalad!$A$1:$B$89,2,FALSE)</f>
        <v>51 ÕHUTRANSPORT</v>
      </c>
      <c r="AE7331" s="6">
        <f t="shared" si="684"/>
        <v>1029699.3500000001</v>
      </c>
      <c r="AF7331" s="6">
        <f t="shared" si="685"/>
        <v>1888885.0699999998</v>
      </c>
      <c r="AG7331" s="6">
        <f t="shared" si="686"/>
        <v>13199129.210000001</v>
      </c>
      <c r="AH7331" s="6">
        <f t="shared" si="687"/>
        <v>3874764.7999999998</v>
      </c>
      <c r="AI7331" s="6">
        <f t="shared" si="689"/>
        <v>13199129.210000001</v>
      </c>
    </row>
    <row r="7332" spans="1:35">
      <c r="A7332" s="3">
        <v>2021</v>
      </c>
      <c r="B7332" s="3">
        <v>3</v>
      </c>
      <c r="C7332" s="4">
        <v>52</v>
      </c>
      <c r="D7332" s="3">
        <v>1522</v>
      </c>
      <c r="E7332" s="3">
        <v>103703608.27000009</v>
      </c>
      <c r="F7332" s="3">
        <v>12062.310000000001</v>
      </c>
      <c r="G7332" s="3">
        <v>168140403.41999999</v>
      </c>
      <c r="H7332" s="3">
        <v>31908113.61999999</v>
      </c>
      <c r="I7332" s="3">
        <v>609886.18999999983</v>
      </c>
      <c r="J7332" s="3">
        <v>2305934.6800000002</v>
      </c>
      <c r="K7332" s="3">
        <v>1</v>
      </c>
      <c r="L7332" s="3">
        <v>20741807.41</v>
      </c>
      <c r="M7332" s="3">
        <v>96549.909999999989</v>
      </c>
      <c r="N7332" s="3">
        <v>22113583.670000024</v>
      </c>
      <c r="O7332" s="3">
        <v>166582.97000000003</v>
      </c>
      <c r="P7332" s="3">
        <v>2158320.3300000005</v>
      </c>
      <c r="Q7332" s="3">
        <v>46663.109999999993</v>
      </c>
      <c r="R7332" s="3">
        <v>61125.610000000015</v>
      </c>
      <c r="S7332" s="3">
        <v>27051344.390000001</v>
      </c>
      <c r="T7332" s="3">
        <v>3611489.8599999994</v>
      </c>
      <c r="U7332" s="3">
        <v>5632570.7099999972</v>
      </c>
      <c r="V7332" s="3">
        <v>34249.46</v>
      </c>
      <c r="W7332" s="3">
        <v>1106677.1299999999</v>
      </c>
      <c r="X7332" s="3">
        <v>389757.98</v>
      </c>
      <c r="Y7332" s="3">
        <v>13.719999999999999</v>
      </c>
      <c r="Z7332" s="3">
        <v>0</v>
      </c>
      <c r="AA7332" s="3">
        <v>2887465.6100000003</v>
      </c>
      <c r="AB7332" s="3">
        <v>4162678.2400000026</v>
      </c>
      <c r="AC7332" s="9">
        <f t="shared" si="688"/>
        <v>-1275212.6300000022</v>
      </c>
      <c r="AD7332" s="5" t="str">
        <f>$C7332&amp;" "&amp;VLOOKUP(C7332,Tegevusalad!$A$1:$B$89,2,FALSE)</f>
        <v>52 LAONDUS JA VEONDUST ABISTAVAD TEGEVUSALAD</v>
      </c>
      <c r="AE7332" s="6">
        <f t="shared" si="684"/>
        <v>71421513.460000098</v>
      </c>
      <c r="AF7332" s="6">
        <f t="shared" si="685"/>
        <v>77390965.910000116</v>
      </c>
      <c r="AG7332" s="6">
        <f t="shared" si="686"/>
        <v>239561916.88000008</v>
      </c>
      <c r="AH7332" s="6">
        <f t="shared" si="687"/>
        <v>110873546.40000011</v>
      </c>
      <c r="AI7332" s="6">
        <f t="shared" si="689"/>
        <v>239172158.90000007</v>
      </c>
    </row>
    <row r="7333" spans="1:35">
      <c r="A7333" s="3">
        <v>2021</v>
      </c>
      <c r="B7333" s="3">
        <v>3</v>
      </c>
      <c r="C7333" s="4">
        <v>53</v>
      </c>
      <c r="D7333" s="3">
        <v>195</v>
      </c>
      <c r="E7333" s="3">
        <v>15495705.719999997</v>
      </c>
      <c r="F7333" s="3">
        <v>82572.14</v>
      </c>
      <c r="G7333" s="3">
        <v>7646759.8199999984</v>
      </c>
      <c r="H7333" s="3">
        <v>3053339.2899999996</v>
      </c>
      <c r="I7333" s="3">
        <v>878761.74</v>
      </c>
      <c r="J7333" s="3">
        <v>3149.2</v>
      </c>
      <c r="K7333" s="3">
        <v>0</v>
      </c>
      <c r="L7333" s="3">
        <v>3106572.6299999994</v>
      </c>
      <c r="M7333" s="3">
        <v>0</v>
      </c>
      <c r="N7333" s="3">
        <v>1940698.32</v>
      </c>
      <c r="O7333" s="3">
        <v>1365.02</v>
      </c>
      <c r="P7333" s="3">
        <v>122900.86</v>
      </c>
      <c r="Q7333" s="3">
        <v>14349.869999999999</v>
      </c>
      <c r="R7333" s="3">
        <v>2618.9500000000007</v>
      </c>
      <c r="S7333" s="3">
        <v>2302685.1799999997</v>
      </c>
      <c r="T7333" s="3">
        <v>160190.40999999997</v>
      </c>
      <c r="U7333" s="3">
        <v>1991057.1600000001</v>
      </c>
      <c r="V7333" s="3">
        <v>4290</v>
      </c>
      <c r="W7333" s="3">
        <v>3821906.9000000004</v>
      </c>
      <c r="X7333" s="3">
        <v>891</v>
      </c>
      <c r="Y7333" s="3">
        <v>0</v>
      </c>
      <c r="Z7333" s="3">
        <v>0</v>
      </c>
      <c r="AA7333" s="3">
        <v>1191814.5500000003</v>
      </c>
      <c r="AB7333" s="3">
        <v>25940.239999999994</v>
      </c>
      <c r="AC7333" s="9">
        <f t="shared" si="688"/>
        <v>1165874.3100000003</v>
      </c>
      <c r="AD7333" s="5" t="str">
        <f>$C7333&amp;" "&amp;VLOOKUP(C7333,Tegevusalad!$A$1:$B$89,2,FALSE)</f>
        <v>53 POSTI- JA KULLERITEENISTUS</v>
      </c>
      <c r="AE7333" s="6">
        <f t="shared" si="684"/>
        <v>11285426.519999998</v>
      </c>
      <c r="AF7333" s="6">
        <f t="shared" si="685"/>
        <v>5420308.9100000001</v>
      </c>
      <c r="AG7333" s="6">
        <f t="shared" si="686"/>
        <v>18932186.339999996</v>
      </c>
      <c r="AH7333" s="6">
        <f t="shared" si="687"/>
        <v>9716586.3499999996</v>
      </c>
      <c r="AI7333" s="6">
        <f t="shared" si="689"/>
        <v>18931295.339999996</v>
      </c>
    </row>
    <row r="7334" spans="1:35">
      <c r="A7334" s="3">
        <v>2021</v>
      </c>
      <c r="B7334" s="3">
        <v>3</v>
      </c>
      <c r="C7334" s="4">
        <v>55</v>
      </c>
      <c r="D7334" s="3">
        <v>1006</v>
      </c>
      <c r="E7334" s="3">
        <v>2731585.4700000011</v>
      </c>
      <c r="F7334" s="3">
        <v>2938741.1999999988</v>
      </c>
      <c r="G7334" s="3">
        <v>371069.92</v>
      </c>
      <c r="H7334" s="3">
        <v>29110.240000000002</v>
      </c>
      <c r="I7334" s="3">
        <v>0</v>
      </c>
      <c r="J7334" s="3">
        <v>35868.959999999999</v>
      </c>
      <c r="K7334" s="3">
        <v>0</v>
      </c>
      <c r="L7334" s="3">
        <v>810803.81000000029</v>
      </c>
      <c r="M7334" s="3">
        <v>0</v>
      </c>
      <c r="N7334" s="3">
        <v>1704425.4199999981</v>
      </c>
      <c r="O7334" s="3">
        <v>595.35</v>
      </c>
      <c r="P7334" s="3">
        <v>358686.92999999993</v>
      </c>
      <c r="Q7334" s="3">
        <v>12980.970000000001</v>
      </c>
      <c r="R7334" s="3">
        <v>4456.4199999999992</v>
      </c>
      <c r="S7334" s="3">
        <v>298784.1399999999</v>
      </c>
      <c r="T7334" s="3">
        <v>85921.14</v>
      </c>
      <c r="U7334" s="3">
        <v>39695.699999999983</v>
      </c>
      <c r="V7334" s="3">
        <v>1575.41</v>
      </c>
      <c r="W7334" s="3">
        <v>1458327.9100000001</v>
      </c>
      <c r="X7334" s="3">
        <v>0</v>
      </c>
      <c r="Y7334" s="3">
        <v>49614.25</v>
      </c>
      <c r="Z7334" s="3">
        <v>8.9599999999999991</v>
      </c>
      <c r="AA7334" s="3">
        <v>203190.53000000003</v>
      </c>
      <c r="AB7334" s="3">
        <v>1047206.8600000006</v>
      </c>
      <c r="AC7334" s="9">
        <f t="shared" si="688"/>
        <v>-844016.33000000054</v>
      </c>
      <c r="AD7334" s="5" t="str">
        <f>$C7334&amp;" "&amp;VLOOKUP(C7334,Tegevusalad!$A$1:$B$89,2,FALSE)</f>
        <v>55 MAJUTUS</v>
      </c>
      <c r="AE7334" s="6">
        <f t="shared" ref="AE7334:AE7397" si="690">(E7334+F7334+X7334)-(S7334+U7334)</f>
        <v>5331846.83</v>
      </c>
      <c r="AF7334" s="6">
        <f t="shared" ref="AF7334:AF7397" si="691">((N7334+R7334-O7334)/0.2)-S7334-(U7334-V7334)</f>
        <v>8204528.0199999884</v>
      </c>
      <c r="AG7334" s="6">
        <f t="shared" ref="AG7334:AG7397" si="692">(E7334+F7334+G7334+X7334)-(S7334+U7334)</f>
        <v>5702916.75</v>
      </c>
      <c r="AH7334" s="6">
        <f t="shared" ref="AH7334:AH7397" si="693">(N7334+R7334)/0.2</f>
        <v>8544409.1999999899</v>
      </c>
      <c r="AI7334" s="6">
        <f t="shared" si="689"/>
        <v>5702916.75</v>
      </c>
    </row>
    <row r="7335" spans="1:35">
      <c r="A7335" s="3">
        <v>2021</v>
      </c>
      <c r="B7335" s="3">
        <v>3</v>
      </c>
      <c r="C7335" s="4">
        <v>56</v>
      </c>
      <c r="D7335" s="3">
        <v>2449</v>
      </c>
      <c r="E7335" s="3">
        <v>29458669.109999973</v>
      </c>
      <c r="F7335" s="3">
        <v>142731.12</v>
      </c>
      <c r="G7335" s="3">
        <v>877831.28</v>
      </c>
      <c r="H7335" s="3">
        <v>644658.2300000001</v>
      </c>
      <c r="I7335" s="3">
        <v>211822.44999999998</v>
      </c>
      <c r="J7335" s="3">
        <v>88553.5</v>
      </c>
      <c r="K7335" s="3">
        <v>0</v>
      </c>
      <c r="L7335" s="3">
        <v>5904579.4599999925</v>
      </c>
      <c r="M7335" s="3">
        <v>0</v>
      </c>
      <c r="N7335" s="3">
        <v>4679534.0800000038</v>
      </c>
      <c r="O7335" s="3">
        <v>10266.89</v>
      </c>
      <c r="P7335" s="3">
        <v>242639.96999999997</v>
      </c>
      <c r="Q7335" s="3">
        <v>24005.280000000002</v>
      </c>
      <c r="R7335" s="3">
        <v>6564.8700000000008</v>
      </c>
      <c r="S7335" s="3">
        <v>2462893.9400000013</v>
      </c>
      <c r="T7335" s="3">
        <v>1288411.0900000001</v>
      </c>
      <c r="U7335" s="3">
        <v>255068.04</v>
      </c>
      <c r="V7335" s="3">
        <v>2041.92</v>
      </c>
      <c r="W7335" s="3">
        <v>147144.12</v>
      </c>
      <c r="X7335" s="3">
        <v>0</v>
      </c>
      <c r="Y7335" s="3">
        <v>5.93</v>
      </c>
      <c r="Z7335" s="3">
        <v>1.26</v>
      </c>
      <c r="AA7335" s="3">
        <v>1776600.1900000009</v>
      </c>
      <c r="AB7335" s="3">
        <v>551550.15000000037</v>
      </c>
      <c r="AC7335" s="9">
        <f t="shared" si="688"/>
        <v>1225050.0400000005</v>
      </c>
      <c r="AD7335" s="5" t="str">
        <f>$C7335&amp;" "&amp;VLOOKUP(C7335,Tegevusalad!$A$1:$B$89,2,FALSE)</f>
        <v>56 TOIDU JA JOOGI SERVEERIMINE</v>
      </c>
      <c r="AE7335" s="6">
        <f t="shared" si="690"/>
        <v>26883438.249999974</v>
      </c>
      <c r="AF7335" s="6">
        <f t="shared" si="691"/>
        <v>20663240.240000017</v>
      </c>
      <c r="AG7335" s="6">
        <f t="shared" si="692"/>
        <v>27761269.529999975</v>
      </c>
      <c r="AH7335" s="6">
        <f t="shared" si="693"/>
        <v>23430494.750000019</v>
      </c>
      <c r="AI7335" s="6">
        <f t="shared" si="689"/>
        <v>27761269.529999975</v>
      </c>
    </row>
    <row r="7336" spans="1:35">
      <c r="A7336" s="3">
        <v>2021</v>
      </c>
      <c r="B7336" s="3">
        <v>3</v>
      </c>
      <c r="C7336" s="4">
        <v>58</v>
      </c>
      <c r="D7336" s="3">
        <v>704</v>
      </c>
      <c r="E7336" s="3">
        <v>10345753.529999999</v>
      </c>
      <c r="F7336" s="3">
        <v>7776683.9899999956</v>
      </c>
      <c r="G7336" s="3">
        <v>8658459.2599999979</v>
      </c>
      <c r="H7336" s="3">
        <v>2419571.1799999997</v>
      </c>
      <c r="I7336" s="3">
        <v>48368.250000000015</v>
      </c>
      <c r="J7336" s="3">
        <v>41928.35</v>
      </c>
      <c r="K7336" s="3">
        <v>0</v>
      </c>
      <c r="L7336" s="3">
        <v>2769052.39</v>
      </c>
      <c r="M7336" s="3">
        <v>0</v>
      </c>
      <c r="N7336" s="3">
        <v>2118442.7700000065</v>
      </c>
      <c r="O7336" s="3">
        <v>6600.6600000000008</v>
      </c>
      <c r="P7336" s="3">
        <v>57514.420000000006</v>
      </c>
      <c r="Q7336" s="3">
        <v>14651.47</v>
      </c>
      <c r="R7336" s="3">
        <v>4038.7799999999988</v>
      </c>
      <c r="S7336" s="3">
        <v>1454903.4300000002</v>
      </c>
      <c r="T7336" s="3">
        <v>106513.36</v>
      </c>
      <c r="U7336" s="3">
        <v>1865104.5200000007</v>
      </c>
      <c r="V7336" s="3">
        <v>87.92</v>
      </c>
      <c r="W7336" s="3">
        <v>9700.1200000000008</v>
      </c>
      <c r="X7336" s="3">
        <v>0</v>
      </c>
      <c r="Y7336" s="3">
        <v>0</v>
      </c>
      <c r="Z7336" s="3">
        <v>1367.3600000000001</v>
      </c>
      <c r="AA7336" s="3">
        <v>763315.90000000049</v>
      </c>
      <c r="AB7336" s="3">
        <v>114073.65000000055</v>
      </c>
      <c r="AC7336" s="9">
        <f t="shared" si="688"/>
        <v>649242.25</v>
      </c>
      <c r="AD7336" s="5" t="str">
        <f>$C7336&amp;" "&amp;VLOOKUP(C7336,Tegevusalad!$A$1:$B$89,2,FALSE)</f>
        <v>58 KIRJASTAMINE</v>
      </c>
      <c r="AE7336" s="6">
        <f t="shared" si="690"/>
        <v>14802429.569999995</v>
      </c>
      <c r="AF7336" s="6">
        <f t="shared" si="691"/>
        <v>7259484.4200000307</v>
      </c>
      <c r="AG7336" s="6">
        <f t="shared" si="692"/>
        <v>23460888.829999991</v>
      </c>
      <c r="AH7336" s="6">
        <f t="shared" si="693"/>
        <v>10612407.750000032</v>
      </c>
      <c r="AI7336" s="6">
        <f t="shared" si="689"/>
        <v>23460888.829999991</v>
      </c>
    </row>
    <row r="7337" spans="1:35">
      <c r="A7337" s="3">
        <v>2021</v>
      </c>
      <c r="B7337" s="3">
        <v>3</v>
      </c>
      <c r="C7337" s="4">
        <v>59</v>
      </c>
      <c r="D7337" s="3">
        <v>669</v>
      </c>
      <c r="E7337" s="3">
        <v>4819127.76</v>
      </c>
      <c r="F7337" s="3">
        <v>6698.68</v>
      </c>
      <c r="G7337" s="3">
        <v>1719597.63</v>
      </c>
      <c r="H7337" s="3">
        <v>1089645.1000000001</v>
      </c>
      <c r="I7337" s="3">
        <v>22268.300000000003</v>
      </c>
      <c r="J7337" s="3">
        <v>53210.04</v>
      </c>
      <c r="K7337" s="3">
        <v>0</v>
      </c>
      <c r="L7337" s="3">
        <v>964428.44999999972</v>
      </c>
      <c r="M7337" s="3">
        <v>0</v>
      </c>
      <c r="N7337" s="3">
        <v>736017.50999999943</v>
      </c>
      <c r="O7337" s="3">
        <v>10988.429999999998</v>
      </c>
      <c r="P7337" s="3">
        <v>44546.780000000006</v>
      </c>
      <c r="Q7337" s="3">
        <v>12330.759999999995</v>
      </c>
      <c r="R7337" s="3">
        <v>5311.52</v>
      </c>
      <c r="S7337" s="3">
        <v>403009.28999999992</v>
      </c>
      <c r="T7337" s="3">
        <v>108375.53999999998</v>
      </c>
      <c r="U7337" s="3">
        <v>228748.85</v>
      </c>
      <c r="V7337" s="3">
        <v>25.94</v>
      </c>
      <c r="W7337" s="3">
        <v>-54264.360000000008</v>
      </c>
      <c r="X7337" s="3">
        <v>0</v>
      </c>
      <c r="Y7337" s="3">
        <v>0</v>
      </c>
      <c r="Z7337" s="3">
        <v>4.2</v>
      </c>
      <c r="AA7337" s="3">
        <v>493722.38999999996</v>
      </c>
      <c r="AB7337" s="3">
        <v>265315.64999999985</v>
      </c>
      <c r="AC7337" s="9">
        <f t="shared" si="688"/>
        <v>228406.74000000011</v>
      </c>
      <c r="AD7337" s="5" t="str">
        <f>$C7337&amp;" "&amp;VLOOKUP(C7337,Tegevusalad!$A$1:$B$89,2,FALSE)</f>
        <v>59 KINOFILMIDE, VIDEOTE JA TELESAADETE TOOTMINE; HELISALVESTISTE JA MUUSIKA KIRJASTAMINE</v>
      </c>
      <c r="AE7337" s="6">
        <f t="shared" si="690"/>
        <v>4194068.3</v>
      </c>
      <c r="AF7337" s="6">
        <f t="shared" si="691"/>
        <v>3019970.7999999966</v>
      </c>
      <c r="AG7337" s="6">
        <f t="shared" si="692"/>
        <v>5913665.9299999997</v>
      </c>
      <c r="AH7337" s="6">
        <f t="shared" si="693"/>
        <v>3706645.1499999971</v>
      </c>
      <c r="AI7337" s="6">
        <f t="shared" si="689"/>
        <v>5913665.9299999997</v>
      </c>
    </row>
    <row r="7338" spans="1:35">
      <c r="A7338" s="3">
        <v>2021</v>
      </c>
      <c r="B7338" s="3">
        <v>3</v>
      </c>
      <c r="C7338" s="4">
        <v>60</v>
      </c>
      <c r="D7338" s="3">
        <v>32</v>
      </c>
      <c r="E7338" s="3">
        <v>337014.89000000007</v>
      </c>
      <c r="F7338" s="3">
        <v>0</v>
      </c>
      <c r="G7338" s="3">
        <v>29582.560000000001</v>
      </c>
      <c r="H7338" s="3">
        <v>21150</v>
      </c>
      <c r="I7338" s="3">
        <v>0</v>
      </c>
      <c r="J7338" s="3">
        <v>0</v>
      </c>
      <c r="K7338" s="3">
        <v>0</v>
      </c>
      <c r="L7338" s="3">
        <v>67402.98000000001</v>
      </c>
      <c r="M7338" s="3">
        <v>0</v>
      </c>
      <c r="N7338" s="3">
        <v>27975.930000000004</v>
      </c>
      <c r="O7338" s="3">
        <v>0</v>
      </c>
      <c r="P7338" s="3">
        <v>0</v>
      </c>
      <c r="Q7338" s="3">
        <v>383.99000000000007</v>
      </c>
      <c r="R7338" s="3">
        <v>67.13</v>
      </c>
      <c r="S7338" s="3">
        <v>5774.41</v>
      </c>
      <c r="T7338" s="3">
        <v>200.37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40951.040000000015</v>
      </c>
      <c r="AB7338" s="3">
        <v>1523.9900000000002</v>
      </c>
      <c r="AC7338" s="9">
        <f t="shared" si="688"/>
        <v>39427.050000000017</v>
      </c>
      <c r="AD7338" s="5" t="str">
        <f>$C7338&amp;" "&amp;VLOOKUP(C7338,Tegevusalad!$A$1:$B$89,2,FALSE)</f>
        <v>60 PROGRAMMID JA RINGHÄÄLING</v>
      </c>
      <c r="AE7338" s="6">
        <f t="shared" si="690"/>
        <v>331240.4800000001</v>
      </c>
      <c r="AF7338" s="6">
        <f t="shared" si="691"/>
        <v>134440.89000000001</v>
      </c>
      <c r="AG7338" s="6">
        <f t="shared" si="692"/>
        <v>360823.0400000001</v>
      </c>
      <c r="AH7338" s="6">
        <f t="shared" si="693"/>
        <v>140215.30000000002</v>
      </c>
      <c r="AI7338" s="6">
        <f t="shared" si="689"/>
        <v>360823.0400000001</v>
      </c>
    </row>
    <row r="7339" spans="1:35">
      <c r="A7339" s="3">
        <v>2021</v>
      </c>
      <c r="B7339" s="3">
        <v>3</v>
      </c>
      <c r="C7339" s="4">
        <v>61</v>
      </c>
      <c r="D7339" s="3">
        <v>202</v>
      </c>
      <c r="E7339" s="3">
        <v>83179758.720000014</v>
      </c>
      <c r="F7339" s="3">
        <v>61644.67</v>
      </c>
      <c r="G7339" s="3">
        <v>13455673.440000001</v>
      </c>
      <c r="H7339" s="3">
        <v>8492929.8600000013</v>
      </c>
      <c r="I7339" s="3">
        <v>93901.4</v>
      </c>
      <c r="J7339" s="3">
        <v>18167.260000000002</v>
      </c>
      <c r="K7339" s="3">
        <v>0</v>
      </c>
      <c r="L7339" s="3">
        <v>16641499.76999999</v>
      </c>
      <c r="M7339" s="3">
        <v>0</v>
      </c>
      <c r="N7339" s="3">
        <v>9664918.4500000048</v>
      </c>
      <c r="O7339" s="3">
        <v>31016.359999999997</v>
      </c>
      <c r="P7339" s="3">
        <v>400182.40000000008</v>
      </c>
      <c r="Q7339" s="3">
        <v>7941.659999999998</v>
      </c>
      <c r="R7339" s="3">
        <v>6238.6499999999978</v>
      </c>
      <c r="S7339" s="3">
        <v>24587468.359999999</v>
      </c>
      <c r="T7339" s="3">
        <v>12939570.060000001</v>
      </c>
      <c r="U7339" s="3">
        <v>5794393.7600000007</v>
      </c>
      <c r="V7339" s="3">
        <v>2805.75</v>
      </c>
      <c r="W7339" s="3">
        <v>457081.61</v>
      </c>
      <c r="X7339" s="3">
        <v>1863.9900000000002</v>
      </c>
      <c r="Y7339" s="3">
        <v>0</v>
      </c>
      <c r="Z7339" s="3">
        <v>0</v>
      </c>
      <c r="AA7339" s="3">
        <v>7122667.8299999982</v>
      </c>
      <c r="AB7339" s="3">
        <v>146086.51000000007</v>
      </c>
      <c r="AC7339" s="9">
        <f t="shared" si="688"/>
        <v>6976581.3199999984</v>
      </c>
      <c r="AD7339" s="5" t="str">
        <f>$C7339&amp;" "&amp;VLOOKUP(C7339,Tegevusalad!$A$1:$B$89,2,FALSE)</f>
        <v>61 TELEKOMMUNIKATSIOON</v>
      </c>
      <c r="AE7339" s="6">
        <f t="shared" si="690"/>
        <v>52861405.260000005</v>
      </c>
      <c r="AF7339" s="6">
        <f t="shared" si="691"/>
        <v>17821647.330000024</v>
      </c>
      <c r="AG7339" s="6">
        <f t="shared" si="692"/>
        <v>66317078.700000003</v>
      </c>
      <c r="AH7339" s="6">
        <f t="shared" si="693"/>
        <v>48355785.500000022</v>
      </c>
      <c r="AI7339" s="6">
        <f t="shared" si="689"/>
        <v>66315214.710000008</v>
      </c>
    </row>
    <row r="7340" spans="1:35">
      <c r="A7340" s="3">
        <v>2021</v>
      </c>
      <c r="B7340" s="3">
        <v>3</v>
      </c>
      <c r="C7340" s="4">
        <v>62</v>
      </c>
      <c r="D7340" s="3">
        <v>5297</v>
      </c>
      <c r="E7340" s="3">
        <v>115107166.99000011</v>
      </c>
      <c r="F7340" s="3">
        <v>14406.660000000002</v>
      </c>
      <c r="G7340" s="3">
        <v>144681838.94999993</v>
      </c>
      <c r="H7340" s="3">
        <v>52786939.810000092</v>
      </c>
      <c r="I7340" s="3">
        <v>1853911.3400000008</v>
      </c>
      <c r="J7340" s="3">
        <v>2452327.8499999996</v>
      </c>
      <c r="K7340" s="3">
        <v>3613.62</v>
      </c>
      <c r="L7340" s="3">
        <v>23022730.219999995</v>
      </c>
      <c r="M7340" s="3">
        <v>35626.270000000004</v>
      </c>
      <c r="N7340" s="3">
        <v>18694448.650000382</v>
      </c>
      <c r="O7340" s="3">
        <v>81847.62</v>
      </c>
      <c r="P7340" s="3">
        <v>409656.4599999999</v>
      </c>
      <c r="Q7340" s="3">
        <v>67472.890000000014</v>
      </c>
      <c r="R7340" s="3">
        <v>84107.820000000051</v>
      </c>
      <c r="S7340" s="3">
        <v>19597304.079999968</v>
      </c>
      <c r="T7340" s="3">
        <v>4797781.9800000014</v>
      </c>
      <c r="U7340" s="3">
        <v>18849819.88000001</v>
      </c>
      <c r="V7340" s="3">
        <v>773.58</v>
      </c>
      <c r="W7340" s="3">
        <v>605154.23000000021</v>
      </c>
      <c r="X7340" s="3">
        <v>133625.71</v>
      </c>
      <c r="Y7340" s="3">
        <v>3626.55</v>
      </c>
      <c r="Z7340" s="3">
        <v>0.01</v>
      </c>
      <c r="AA7340" s="3">
        <v>6814552.0700000096</v>
      </c>
      <c r="AB7340" s="3">
        <v>2447017.6900000302</v>
      </c>
      <c r="AC7340" s="9">
        <f t="shared" si="688"/>
        <v>4367534.3799999794</v>
      </c>
      <c r="AD7340" s="5" t="str">
        <f>$C7340&amp;" "&amp;VLOOKUP(C7340,Tegevusalad!$A$1:$B$89,2,FALSE)</f>
        <v>62 PROGRAMMEERIMINE, KONSULTATSIOONID JMS TEGEVUSED</v>
      </c>
      <c r="AE7340" s="6">
        <f t="shared" si="690"/>
        <v>76808075.400000125</v>
      </c>
      <c r="AF7340" s="6">
        <f t="shared" si="691"/>
        <v>55037193.870001927</v>
      </c>
      <c r="AG7340" s="6">
        <f t="shared" si="692"/>
        <v>221489914.35000005</v>
      </c>
      <c r="AH7340" s="6">
        <f t="shared" si="693"/>
        <v>93892782.350001901</v>
      </c>
      <c r="AI7340" s="6">
        <f t="shared" si="689"/>
        <v>221356288.64000005</v>
      </c>
    </row>
    <row r="7341" spans="1:35">
      <c r="A7341" s="3">
        <v>2021</v>
      </c>
      <c r="B7341" s="3">
        <v>3</v>
      </c>
      <c r="C7341" s="4">
        <v>63</v>
      </c>
      <c r="D7341" s="3">
        <v>1131</v>
      </c>
      <c r="E7341" s="3">
        <v>14254308.069999995</v>
      </c>
      <c r="F7341" s="3">
        <v>3827.57</v>
      </c>
      <c r="G7341" s="3">
        <v>17330568.51000002</v>
      </c>
      <c r="H7341" s="3">
        <v>5659747.9999999991</v>
      </c>
      <c r="I7341" s="3">
        <v>103429.87</v>
      </c>
      <c r="J7341" s="3">
        <v>434763.20999999996</v>
      </c>
      <c r="K7341" s="3">
        <v>0</v>
      </c>
      <c r="L7341" s="3">
        <v>2851206.0699999984</v>
      </c>
      <c r="M7341" s="3">
        <v>0</v>
      </c>
      <c r="N7341" s="3">
        <v>2552235.6600000071</v>
      </c>
      <c r="O7341" s="3">
        <v>8548.5399999999991</v>
      </c>
      <c r="P7341" s="3">
        <v>435033.87000000005</v>
      </c>
      <c r="Q7341" s="3">
        <v>14768.360000000004</v>
      </c>
      <c r="R7341" s="3">
        <v>4315.3999999999996</v>
      </c>
      <c r="S7341" s="3">
        <v>4058106.0699999989</v>
      </c>
      <c r="T7341" s="3">
        <v>555424.59000000008</v>
      </c>
      <c r="U7341" s="3">
        <v>2356322.48</v>
      </c>
      <c r="V7341" s="3">
        <v>1552.3</v>
      </c>
      <c r="W7341" s="3">
        <v>1052465.25</v>
      </c>
      <c r="X7341" s="3">
        <v>1065.18</v>
      </c>
      <c r="Y7341" s="3">
        <v>6.9999999999999993E-2</v>
      </c>
      <c r="Z7341" s="3">
        <v>0.4</v>
      </c>
      <c r="AA7341" s="3">
        <v>1043978.3999999996</v>
      </c>
      <c r="AB7341" s="3">
        <v>745008.32000000123</v>
      </c>
      <c r="AC7341" s="9">
        <f t="shared" si="688"/>
        <v>298970.07999999833</v>
      </c>
      <c r="AD7341" s="5" t="str">
        <f>$C7341&amp;" "&amp;VLOOKUP(C7341,Tegevusalad!$A$1:$B$89,2,FALSE)</f>
        <v>63 INFOALANE TEGEVUS</v>
      </c>
      <c r="AE7341" s="6">
        <f t="shared" si="690"/>
        <v>7844772.2699999958</v>
      </c>
      <c r="AF7341" s="6">
        <f t="shared" si="691"/>
        <v>6327136.3500000369</v>
      </c>
      <c r="AG7341" s="6">
        <f t="shared" si="692"/>
        <v>25175340.780000016</v>
      </c>
      <c r="AH7341" s="6">
        <f t="shared" si="693"/>
        <v>12782755.300000034</v>
      </c>
      <c r="AI7341" s="6">
        <f t="shared" si="689"/>
        <v>25174275.600000016</v>
      </c>
    </row>
    <row r="7342" spans="1:35">
      <c r="A7342" s="3">
        <v>2021</v>
      </c>
      <c r="B7342" s="3">
        <v>3</v>
      </c>
      <c r="C7342" s="4">
        <v>64</v>
      </c>
      <c r="D7342" s="3">
        <v>748</v>
      </c>
      <c r="E7342" s="3">
        <v>190743914.05000001</v>
      </c>
      <c r="F7342" s="3">
        <v>2775.92</v>
      </c>
      <c r="G7342" s="3">
        <v>22873902.609999996</v>
      </c>
      <c r="H7342" s="3">
        <v>20741483.769999992</v>
      </c>
      <c r="I7342" s="3">
        <v>4667678.91</v>
      </c>
      <c r="J7342" s="3">
        <v>364411.32</v>
      </c>
      <c r="K7342" s="3">
        <v>0</v>
      </c>
      <c r="L7342" s="3">
        <v>38149032.680000007</v>
      </c>
      <c r="M7342" s="3">
        <v>0</v>
      </c>
      <c r="N7342" s="3">
        <v>35416921.939999953</v>
      </c>
      <c r="O7342" s="3">
        <v>130549.06</v>
      </c>
      <c r="P7342" s="3">
        <v>837220.76000000036</v>
      </c>
      <c r="Q7342" s="3">
        <v>40165.219999999987</v>
      </c>
      <c r="R7342" s="3">
        <v>51836.18</v>
      </c>
      <c r="S7342" s="3">
        <v>16393063.090000004</v>
      </c>
      <c r="T7342" s="3">
        <v>3573115.21</v>
      </c>
      <c r="U7342" s="3">
        <v>3189449.24</v>
      </c>
      <c r="V7342" s="3">
        <v>2235.37</v>
      </c>
      <c r="W7342" s="3">
        <v>297343187.19999987</v>
      </c>
      <c r="X7342" s="3">
        <v>45813.77</v>
      </c>
      <c r="Y7342" s="3">
        <v>1660.97</v>
      </c>
      <c r="Z7342" s="3">
        <v>518.32000000000005</v>
      </c>
      <c r="AA7342" s="3">
        <v>3998904.6000000006</v>
      </c>
      <c r="AB7342" s="3">
        <v>1265651.21</v>
      </c>
      <c r="AC7342" s="9">
        <f t="shared" si="688"/>
        <v>2733253.3900000006</v>
      </c>
      <c r="AD7342" s="5" t="str">
        <f>$C7342&amp;" "&amp;VLOOKUP(C7342,Tegevusalad!$A$1:$B$89,2,FALSE)</f>
        <v>64 FINANTSTEENUSTE OSUTAMINE, V.A KINDLUSTUS JA PENSIONIFONDID</v>
      </c>
      <c r="AE7342" s="6">
        <f t="shared" si="690"/>
        <v>171209991.41</v>
      </c>
      <c r="AF7342" s="6">
        <f t="shared" si="691"/>
        <v>157110768.33999974</v>
      </c>
      <c r="AG7342" s="6">
        <f t="shared" si="692"/>
        <v>194083894.01999998</v>
      </c>
      <c r="AH7342" s="6">
        <f t="shared" si="693"/>
        <v>177343790.59999976</v>
      </c>
      <c r="AI7342" s="6">
        <f t="shared" si="689"/>
        <v>194038080.24999997</v>
      </c>
    </row>
    <row r="7343" spans="1:35">
      <c r="A7343" s="3">
        <v>2021</v>
      </c>
      <c r="B7343" s="3">
        <v>3</v>
      </c>
      <c r="C7343" s="4">
        <v>65</v>
      </c>
      <c r="D7343" s="3">
        <v>18</v>
      </c>
      <c r="E7343" s="3">
        <v>768345.41</v>
      </c>
      <c r="F7343" s="3">
        <v>73.11</v>
      </c>
      <c r="G7343" s="3">
        <v>196946.17</v>
      </c>
      <c r="H7343" s="3">
        <v>196946.17</v>
      </c>
      <c r="I7343" s="3">
        <v>0</v>
      </c>
      <c r="J7343" s="3">
        <v>0</v>
      </c>
      <c r="K7343" s="3">
        <v>0</v>
      </c>
      <c r="L7343" s="3">
        <v>153675.66999999998</v>
      </c>
      <c r="M7343" s="3">
        <v>0</v>
      </c>
      <c r="N7343" s="3">
        <v>5950.4800000000005</v>
      </c>
      <c r="O7343" s="3">
        <v>0</v>
      </c>
      <c r="P7343" s="3">
        <v>0</v>
      </c>
      <c r="Q7343" s="3">
        <v>0</v>
      </c>
      <c r="R7343" s="3">
        <v>0</v>
      </c>
      <c r="S7343" s="3">
        <v>710562.88000000012</v>
      </c>
      <c r="T7343" s="3">
        <v>6912</v>
      </c>
      <c r="U7343" s="3">
        <v>736.96</v>
      </c>
      <c r="V7343" s="3">
        <v>0</v>
      </c>
      <c r="W7343" s="3">
        <v>43488099.780000001</v>
      </c>
      <c r="X7343" s="3">
        <v>0</v>
      </c>
      <c r="Y7343" s="3">
        <v>0</v>
      </c>
      <c r="Z7343" s="3">
        <v>0</v>
      </c>
      <c r="AA7343" s="3">
        <v>147725.18999999997</v>
      </c>
      <c r="AB7343" s="3">
        <v>0</v>
      </c>
      <c r="AC7343" s="9">
        <f t="shared" si="688"/>
        <v>147725.18999999997</v>
      </c>
      <c r="AD7343" s="5" t="str">
        <f>$C7343&amp;" "&amp;VLOOKUP(C7343,Tegevusalad!$A$1:$B$89,2,FALSE)</f>
        <v>65 KINDLUSTUS, EDASIKINDLUSTUS JA PENSIONIFONDID, V.A KOHUSTUSLIK SOTSIAALKINDLUSTUS</v>
      </c>
      <c r="AE7343" s="6">
        <f t="shared" si="690"/>
        <v>57118.679999999935</v>
      </c>
      <c r="AF7343" s="6">
        <f t="shared" si="691"/>
        <v>-681547.44000000006</v>
      </c>
      <c r="AG7343" s="6">
        <f t="shared" si="692"/>
        <v>254064.84999999998</v>
      </c>
      <c r="AH7343" s="6">
        <f t="shared" si="693"/>
        <v>29752.400000000001</v>
      </c>
      <c r="AI7343" s="6">
        <f t="shared" si="689"/>
        <v>254064.84999999998</v>
      </c>
    </row>
    <row r="7344" spans="1:35">
      <c r="A7344" s="3">
        <v>2021</v>
      </c>
      <c r="B7344" s="3">
        <v>3</v>
      </c>
      <c r="C7344" s="4">
        <v>66</v>
      </c>
      <c r="D7344" s="3">
        <v>367</v>
      </c>
      <c r="E7344" s="3">
        <v>4574680.7700000033</v>
      </c>
      <c r="F7344" s="3">
        <v>1580.85</v>
      </c>
      <c r="G7344" s="3">
        <v>2144609.0999999996</v>
      </c>
      <c r="H7344" s="3">
        <v>978990.27999999991</v>
      </c>
      <c r="I7344" s="3">
        <v>51171</v>
      </c>
      <c r="J7344" s="3">
        <v>4000</v>
      </c>
      <c r="K7344" s="3">
        <v>0</v>
      </c>
      <c r="L7344" s="3">
        <v>915078.4500000003</v>
      </c>
      <c r="M7344" s="3">
        <v>0</v>
      </c>
      <c r="N7344" s="3">
        <v>689331.34000000008</v>
      </c>
      <c r="O7344" s="3">
        <v>10548.66</v>
      </c>
      <c r="P7344" s="3">
        <v>21154.94</v>
      </c>
      <c r="Q7344" s="3">
        <v>5804.25</v>
      </c>
      <c r="R7344" s="3">
        <v>1033.07</v>
      </c>
      <c r="S7344" s="3">
        <v>2151118.459999999</v>
      </c>
      <c r="T7344" s="3">
        <v>44174.450000000004</v>
      </c>
      <c r="U7344" s="3">
        <v>549954.87</v>
      </c>
      <c r="V7344" s="3">
        <v>376.37</v>
      </c>
      <c r="W7344" s="3">
        <v>9977216.4899999984</v>
      </c>
      <c r="X7344" s="3">
        <v>0</v>
      </c>
      <c r="Y7344" s="3">
        <v>19.34</v>
      </c>
      <c r="Z7344" s="3">
        <v>0</v>
      </c>
      <c r="AA7344" s="3">
        <v>394141.95000000007</v>
      </c>
      <c r="AB7344" s="3">
        <v>168375.49999999985</v>
      </c>
      <c r="AC7344" s="9">
        <f t="shared" si="688"/>
        <v>225766.45000000022</v>
      </c>
      <c r="AD7344" s="5" t="str">
        <f>$C7344&amp;" "&amp;VLOOKUP(C7344,Tegevusalad!$A$1:$B$89,2,FALSE)</f>
        <v>66 FINANTSTEENUSTE JA KINDLUSTUSTEGEVUSE ABITEGEVUSALAD</v>
      </c>
      <c r="AE7344" s="6">
        <f t="shared" si="690"/>
        <v>1875188.2900000038</v>
      </c>
      <c r="AF7344" s="6">
        <f t="shared" si="691"/>
        <v>698381.79000000097</v>
      </c>
      <c r="AG7344" s="6">
        <f t="shared" si="692"/>
        <v>4019797.3900000034</v>
      </c>
      <c r="AH7344" s="6">
        <f t="shared" si="693"/>
        <v>3451822.05</v>
      </c>
      <c r="AI7344" s="6">
        <f t="shared" si="689"/>
        <v>4019797.3900000034</v>
      </c>
    </row>
    <row r="7345" spans="1:35">
      <c r="A7345" s="3">
        <v>2021</v>
      </c>
      <c r="B7345" s="3">
        <v>3</v>
      </c>
      <c r="C7345" s="4">
        <v>68</v>
      </c>
      <c r="D7345" s="3">
        <v>7455</v>
      </c>
      <c r="E7345" s="3">
        <v>223324926.4900004</v>
      </c>
      <c r="F7345" s="3">
        <v>493472.73000000004</v>
      </c>
      <c r="G7345" s="3">
        <v>12459511.529999999</v>
      </c>
      <c r="H7345" s="3">
        <v>6003417.0600000005</v>
      </c>
      <c r="I7345" s="3">
        <v>3686656.72</v>
      </c>
      <c r="J7345" s="3">
        <v>1852514.3900000001</v>
      </c>
      <c r="K7345" s="3">
        <v>0</v>
      </c>
      <c r="L7345" s="3">
        <v>44709397.769999936</v>
      </c>
      <c r="M7345" s="3">
        <v>0</v>
      </c>
      <c r="N7345" s="3">
        <v>32995726.550000072</v>
      </c>
      <c r="O7345" s="3">
        <v>113946.91</v>
      </c>
      <c r="P7345" s="3">
        <v>6972740.5400000056</v>
      </c>
      <c r="Q7345" s="3">
        <v>219107.44999999998</v>
      </c>
      <c r="R7345" s="3">
        <v>72136.799999999974</v>
      </c>
      <c r="S7345" s="3">
        <v>8072673.6400000015</v>
      </c>
      <c r="T7345" s="3">
        <v>5764047.7300000014</v>
      </c>
      <c r="U7345" s="3">
        <v>23121735.210000001</v>
      </c>
      <c r="V7345" s="3">
        <v>22747345.279999997</v>
      </c>
      <c r="W7345" s="3">
        <v>24115049.23000003</v>
      </c>
      <c r="X7345" s="3">
        <v>27094773.050000001</v>
      </c>
      <c r="Y7345" s="3">
        <v>209204.01999999996</v>
      </c>
      <c r="Z7345" s="3">
        <v>38735.78</v>
      </c>
      <c r="AA7345" s="3">
        <v>23708132.759999946</v>
      </c>
      <c r="AB7345" s="3">
        <v>11823993.309999986</v>
      </c>
      <c r="AC7345" s="9">
        <f t="shared" si="688"/>
        <v>11884139.44999996</v>
      </c>
      <c r="AD7345" s="5" t="str">
        <f>$C7345&amp;" "&amp;VLOOKUP(C7345,Tegevusalad!$A$1:$B$89,2,FALSE)</f>
        <v>68 KINNISVARAALANE TEGEVUS</v>
      </c>
      <c r="AE7345" s="6">
        <f t="shared" si="690"/>
        <v>219718763.4200004</v>
      </c>
      <c r="AF7345" s="6">
        <f t="shared" si="691"/>
        <v>156322518.63000032</v>
      </c>
      <c r="AG7345" s="6">
        <f t="shared" si="692"/>
        <v>232178274.95000041</v>
      </c>
      <c r="AH7345" s="6">
        <f t="shared" si="693"/>
        <v>165339316.75000036</v>
      </c>
      <c r="AI7345" s="6">
        <f t="shared" si="689"/>
        <v>205083501.90000039</v>
      </c>
    </row>
    <row r="7346" spans="1:35">
      <c r="A7346" s="3">
        <v>2021</v>
      </c>
      <c r="B7346" s="3">
        <v>3</v>
      </c>
      <c r="C7346" s="4">
        <v>69</v>
      </c>
      <c r="D7346" s="3">
        <v>3173</v>
      </c>
      <c r="E7346" s="3">
        <v>31963167.599999987</v>
      </c>
      <c r="F7346" s="3">
        <v>11758.37</v>
      </c>
      <c r="G7346" s="3">
        <v>8388763.1300000027</v>
      </c>
      <c r="H7346" s="3">
        <v>6303704.3200000003</v>
      </c>
      <c r="I7346" s="3">
        <v>66253.53</v>
      </c>
      <c r="J7346" s="3">
        <v>8500</v>
      </c>
      <c r="K7346" s="3">
        <v>0</v>
      </c>
      <c r="L7346" s="3">
        <v>6393691.8800000064</v>
      </c>
      <c r="M7346" s="3">
        <v>0</v>
      </c>
      <c r="N7346" s="3">
        <v>2054360.2399999998</v>
      </c>
      <c r="O7346" s="3">
        <v>1281.6100000000001</v>
      </c>
      <c r="P7346" s="3">
        <v>169040.71999999994</v>
      </c>
      <c r="Q7346" s="3">
        <v>65892.429999999978</v>
      </c>
      <c r="R7346" s="3">
        <v>27320.219999999994</v>
      </c>
      <c r="S7346" s="3">
        <v>1451952.4699999995</v>
      </c>
      <c r="T7346" s="3">
        <v>297864.73000000004</v>
      </c>
      <c r="U7346" s="3">
        <v>417524.52000000008</v>
      </c>
      <c r="V7346" s="3">
        <v>91613.83</v>
      </c>
      <c r="W7346" s="3">
        <v>504871.37000000011</v>
      </c>
      <c r="X7346" s="3">
        <v>1253.3900000000001</v>
      </c>
      <c r="Y7346" s="3">
        <v>17.46</v>
      </c>
      <c r="Z7346" s="3">
        <v>357.64</v>
      </c>
      <c r="AA7346" s="3">
        <v>4571884.8599999845</v>
      </c>
      <c r="AB7346" s="3">
        <v>232893.39999999994</v>
      </c>
      <c r="AC7346" s="9">
        <f t="shared" si="688"/>
        <v>4338991.4599999841</v>
      </c>
      <c r="AD7346" s="5" t="str">
        <f>$C7346&amp;" "&amp;VLOOKUP(C7346,Tegevusalad!$A$1:$B$89,2,FALSE)</f>
        <v>69 JURIIDILISED TOIMINGUD JA ARVEPIDAMINE</v>
      </c>
      <c r="AE7346" s="6">
        <f t="shared" si="690"/>
        <v>30106702.36999999</v>
      </c>
      <c r="AF7346" s="6">
        <f t="shared" si="691"/>
        <v>8624131.0899999999</v>
      </c>
      <c r="AG7346" s="6">
        <f t="shared" si="692"/>
        <v>38495465.499999993</v>
      </c>
      <c r="AH7346" s="6">
        <f t="shared" si="693"/>
        <v>10408402.299999999</v>
      </c>
      <c r="AI7346" s="6">
        <f t="shared" si="689"/>
        <v>38494212.109999992</v>
      </c>
    </row>
    <row r="7347" spans="1:35">
      <c r="A7347" s="3">
        <v>2021</v>
      </c>
      <c r="B7347" s="3">
        <v>3</v>
      </c>
      <c r="C7347" s="4">
        <v>70</v>
      </c>
      <c r="D7347" s="3">
        <v>4226</v>
      </c>
      <c r="E7347" s="3">
        <v>38497416.159999959</v>
      </c>
      <c r="F7347" s="3">
        <v>26067.969999999998</v>
      </c>
      <c r="G7347" s="3">
        <v>40396592.090000011</v>
      </c>
      <c r="H7347" s="3">
        <v>16128174.890000008</v>
      </c>
      <c r="I7347" s="3">
        <v>556051.02</v>
      </c>
      <c r="J7347" s="3">
        <v>1595180.22</v>
      </c>
      <c r="K7347" s="3">
        <v>0</v>
      </c>
      <c r="L7347" s="3">
        <v>7701829.5899999896</v>
      </c>
      <c r="M7347" s="3">
        <v>26283.07</v>
      </c>
      <c r="N7347" s="3">
        <v>6347650.1000000127</v>
      </c>
      <c r="O7347" s="3">
        <v>47974.07</v>
      </c>
      <c r="P7347" s="3">
        <v>952689.87999999989</v>
      </c>
      <c r="Q7347" s="3">
        <v>104588.9099999999</v>
      </c>
      <c r="R7347" s="3">
        <v>44335.759999999995</v>
      </c>
      <c r="S7347" s="3">
        <v>10775434.589999998</v>
      </c>
      <c r="T7347" s="3">
        <v>4275399.92</v>
      </c>
      <c r="U7347" s="3">
        <v>3451043.0500000007</v>
      </c>
      <c r="V7347" s="3">
        <v>131711.01</v>
      </c>
      <c r="W7347" s="3">
        <v>6205588.0999999978</v>
      </c>
      <c r="X7347" s="3">
        <v>516865.68999999994</v>
      </c>
      <c r="Y7347" s="3">
        <v>18829.900000000001</v>
      </c>
      <c r="Z7347" s="3">
        <v>0</v>
      </c>
      <c r="AA7347" s="3">
        <v>2603292.1300000064</v>
      </c>
      <c r="AB7347" s="3">
        <v>1203999.6699999918</v>
      </c>
      <c r="AC7347" s="9">
        <f t="shared" si="688"/>
        <v>1399292.4600000146</v>
      </c>
      <c r="AD7347" s="5" t="str">
        <f>$C7347&amp;" "&amp;VLOOKUP(C7347,Tegevusalad!$A$1:$B$89,2,FALSE)</f>
        <v>70 PEAKONTORITE TEGEVUS; JUHTIMISALANE NÕUSTAMINE</v>
      </c>
      <c r="AE7347" s="6">
        <f t="shared" si="690"/>
        <v>24813872.179999955</v>
      </c>
      <c r="AF7347" s="6">
        <f t="shared" si="691"/>
        <v>17625292.32000006</v>
      </c>
      <c r="AG7347" s="6">
        <f t="shared" si="692"/>
        <v>65210464.269999966</v>
      </c>
      <c r="AH7347" s="6">
        <f t="shared" si="693"/>
        <v>31959929.30000006</v>
      </c>
      <c r="AI7347" s="6">
        <f t="shared" si="689"/>
        <v>64693598.579999968</v>
      </c>
    </row>
    <row r="7348" spans="1:35">
      <c r="A7348" s="3">
        <v>2021</v>
      </c>
      <c r="B7348" s="3">
        <v>3</v>
      </c>
      <c r="C7348" s="4">
        <v>71</v>
      </c>
      <c r="D7348" s="3">
        <v>2476</v>
      </c>
      <c r="E7348" s="3">
        <v>33019288.979999989</v>
      </c>
      <c r="F7348" s="3">
        <v>4780.5600000000013</v>
      </c>
      <c r="G7348" s="3">
        <v>7547793.9800000004</v>
      </c>
      <c r="H7348" s="3">
        <v>4783098.0900000008</v>
      </c>
      <c r="I7348" s="3">
        <v>924691.92</v>
      </c>
      <c r="J7348" s="3">
        <v>995372.77</v>
      </c>
      <c r="K7348" s="3">
        <v>0</v>
      </c>
      <c r="L7348" s="3">
        <v>6604288.2600000054</v>
      </c>
      <c r="M7348" s="3">
        <v>0</v>
      </c>
      <c r="N7348" s="3">
        <v>3929195.620000008</v>
      </c>
      <c r="O7348" s="3">
        <v>28484.190000000002</v>
      </c>
      <c r="P7348" s="3">
        <v>310239.8899999999</v>
      </c>
      <c r="Q7348" s="3">
        <v>107769.51999999997</v>
      </c>
      <c r="R7348" s="3">
        <v>35327.850000000006</v>
      </c>
      <c r="S7348" s="3">
        <v>2950161.0300000003</v>
      </c>
      <c r="T7348" s="3">
        <v>1560263.7199999995</v>
      </c>
      <c r="U7348" s="3">
        <v>354508.56000000006</v>
      </c>
      <c r="V7348" s="3">
        <v>25777.870000000003</v>
      </c>
      <c r="W7348" s="3">
        <v>128705.52000000002</v>
      </c>
      <c r="X7348" s="3">
        <v>135.85</v>
      </c>
      <c r="Y7348" s="3">
        <v>0</v>
      </c>
      <c r="Z7348" s="3">
        <v>0</v>
      </c>
      <c r="AA7348" s="3">
        <v>3514065.9100000034</v>
      </c>
      <c r="AB7348" s="3">
        <v>838973.27000000048</v>
      </c>
      <c r="AC7348" s="9">
        <f t="shared" si="688"/>
        <v>2675092.6400000029</v>
      </c>
      <c r="AD7348" s="5" t="str">
        <f>$C7348&amp;" "&amp;VLOOKUP(C7348,Tegevusalad!$A$1:$B$89,2,FALSE)</f>
        <v>71 ARHITEKTI- JA INSENERITEGEVUSED; TEIMIMINE JA ANALÜÜS</v>
      </c>
      <c r="AE7348" s="6">
        <f t="shared" si="690"/>
        <v>29719535.79999999</v>
      </c>
      <c r="AF7348" s="6">
        <f t="shared" si="691"/>
        <v>16401304.680000039</v>
      </c>
      <c r="AG7348" s="6">
        <f t="shared" si="692"/>
        <v>37267329.779999986</v>
      </c>
      <c r="AH7348" s="6">
        <f t="shared" si="693"/>
        <v>19822617.350000039</v>
      </c>
      <c r="AI7348" s="6">
        <f t="shared" si="689"/>
        <v>37267193.929999985</v>
      </c>
    </row>
    <row r="7349" spans="1:35">
      <c r="A7349" s="3">
        <v>2021</v>
      </c>
      <c r="B7349" s="3">
        <v>3</v>
      </c>
      <c r="C7349" s="4">
        <v>72</v>
      </c>
      <c r="D7349" s="3">
        <v>353</v>
      </c>
      <c r="E7349" s="3">
        <v>3014009.15</v>
      </c>
      <c r="F7349" s="3">
        <v>7261.76</v>
      </c>
      <c r="G7349" s="3">
        <v>3556391.5700000008</v>
      </c>
      <c r="H7349" s="3">
        <v>1762988.74</v>
      </c>
      <c r="I7349" s="3">
        <v>202169.13</v>
      </c>
      <c r="J7349" s="3">
        <v>94375.030000000013</v>
      </c>
      <c r="K7349" s="3">
        <v>0</v>
      </c>
      <c r="L7349" s="3">
        <v>603455.37999999989</v>
      </c>
      <c r="M7349" s="3">
        <v>443.03000000000003</v>
      </c>
      <c r="N7349" s="3">
        <v>765260.58000000031</v>
      </c>
      <c r="O7349" s="3">
        <v>23131.499999999996</v>
      </c>
      <c r="P7349" s="3">
        <v>26963.380000000005</v>
      </c>
      <c r="Q7349" s="3">
        <v>4381.12</v>
      </c>
      <c r="R7349" s="3">
        <v>3698.85</v>
      </c>
      <c r="S7349" s="3">
        <v>772712.98000000021</v>
      </c>
      <c r="T7349" s="3">
        <v>364607.8</v>
      </c>
      <c r="U7349" s="3">
        <v>415732.35000000009</v>
      </c>
      <c r="V7349" s="3">
        <v>348.58000000000004</v>
      </c>
      <c r="W7349" s="3">
        <v>16633.900000000001</v>
      </c>
      <c r="X7349" s="3">
        <v>0</v>
      </c>
      <c r="Y7349" s="3">
        <v>0</v>
      </c>
      <c r="Z7349" s="3">
        <v>0</v>
      </c>
      <c r="AA7349" s="3">
        <v>211945.86999999997</v>
      </c>
      <c r="AB7349" s="3">
        <v>373308.04000000021</v>
      </c>
      <c r="AC7349" s="9">
        <f t="shared" si="688"/>
        <v>-161362.17000000025</v>
      </c>
      <c r="AD7349" s="5" t="str">
        <f>$C7349&amp;" "&amp;VLOOKUP(C7349,Tegevusalad!$A$1:$B$89,2,FALSE)</f>
        <v>72 TEADUS- JA ARENDUSTEGEVUS</v>
      </c>
      <c r="AE7349" s="6">
        <f t="shared" si="690"/>
        <v>1832825.5799999994</v>
      </c>
      <c r="AF7349" s="6">
        <f t="shared" si="691"/>
        <v>2541042.9000000008</v>
      </c>
      <c r="AG7349" s="6">
        <f t="shared" si="692"/>
        <v>5389217.1500000004</v>
      </c>
      <c r="AH7349" s="6">
        <f t="shared" si="693"/>
        <v>3844797.1500000013</v>
      </c>
      <c r="AI7349" s="6">
        <f t="shared" si="689"/>
        <v>5389217.1500000004</v>
      </c>
    </row>
    <row r="7350" spans="1:35">
      <c r="A7350" s="3">
        <v>2021</v>
      </c>
      <c r="B7350" s="3">
        <v>3</v>
      </c>
      <c r="C7350" s="4">
        <v>73</v>
      </c>
      <c r="D7350" s="3">
        <v>1544</v>
      </c>
      <c r="E7350" s="3">
        <v>37313384.060000017</v>
      </c>
      <c r="F7350" s="3">
        <v>1396556.8000000003</v>
      </c>
      <c r="G7350" s="3">
        <v>26127548.539999988</v>
      </c>
      <c r="H7350" s="3">
        <v>14424570.280000001</v>
      </c>
      <c r="I7350" s="3">
        <v>268207.57999999996</v>
      </c>
      <c r="J7350" s="3">
        <v>20169.16</v>
      </c>
      <c r="K7350" s="3">
        <v>0</v>
      </c>
      <c r="L7350" s="3">
        <v>7588366.889999995</v>
      </c>
      <c r="M7350" s="3">
        <v>0</v>
      </c>
      <c r="N7350" s="3">
        <v>6138951.4899999946</v>
      </c>
      <c r="O7350" s="3">
        <v>20546.079999999998</v>
      </c>
      <c r="P7350" s="3">
        <v>123133.11999999998</v>
      </c>
      <c r="Q7350" s="3">
        <v>21041.799999999996</v>
      </c>
      <c r="R7350" s="3">
        <v>12129.440000000002</v>
      </c>
      <c r="S7350" s="3">
        <v>10591279.600000001</v>
      </c>
      <c r="T7350" s="3">
        <v>1456566.6699999997</v>
      </c>
      <c r="U7350" s="3">
        <v>4257643.3100000005</v>
      </c>
      <c r="V7350" s="3">
        <v>243539.97</v>
      </c>
      <c r="W7350" s="3">
        <v>241805.80000000008</v>
      </c>
      <c r="X7350" s="3">
        <v>625.55000000000007</v>
      </c>
      <c r="Y7350" s="3">
        <v>0.01</v>
      </c>
      <c r="Z7350" s="3">
        <v>0.02</v>
      </c>
      <c r="AA7350" s="3">
        <v>2217976.1599999992</v>
      </c>
      <c r="AB7350" s="3">
        <v>768560.77000000083</v>
      </c>
      <c r="AC7350" s="9">
        <f t="shared" si="688"/>
        <v>1449415.3899999983</v>
      </c>
      <c r="AD7350" s="5" t="str">
        <f>$C7350&amp;" "&amp;VLOOKUP(C7350,Tegevusalad!$A$1:$B$89,2,FALSE)</f>
        <v>73 REKLAAMINDUS JA TURU-UURINGUD</v>
      </c>
      <c r="AE7350" s="6">
        <f t="shared" si="690"/>
        <v>23861643.500000007</v>
      </c>
      <c r="AF7350" s="6">
        <f t="shared" si="691"/>
        <v>16047291.309999973</v>
      </c>
      <c r="AG7350" s="6">
        <f t="shared" si="692"/>
        <v>49989192.039999999</v>
      </c>
      <c r="AH7350" s="6">
        <f t="shared" si="693"/>
        <v>30755404.649999972</v>
      </c>
      <c r="AI7350" s="6">
        <f t="shared" si="689"/>
        <v>49988566.490000002</v>
      </c>
    </row>
    <row r="7351" spans="1:35">
      <c r="A7351" s="3">
        <v>2021</v>
      </c>
      <c r="B7351" s="3">
        <v>3</v>
      </c>
      <c r="C7351" s="4">
        <v>74</v>
      </c>
      <c r="D7351" s="3">
        <v>2387</v>
      </c>
      <c r="E7351" s="3">
        <v>523034383.36000037</v>
      </c>
      <c r="F7351" s="3">
        <v>13951.980000000003</v>
      </c>
      <c r="G7351" s="3">
        <v>9099003.3900000043</v>
      </c>
      <c r="H7351" s="3">
        <v>5588614.7900000047</v>
      </c>
      <c r="I7351" s="3">
        <v>478306.33000000007</v>
      </c>
      <c r="J7351" s="3">
        <v>438845.83</v>
      </c>
      <c r="K7351" s="3">
        <v>0</v>
      </c>
      <c r="L7351" s="3">
        <v>104608132.57000008</v>
      </c>
      <c r="M7351" s="3">
        <v>30159.33</v>
      </c>
      <c r="N7351" s="3">
        <v>104244015.60999994</v>
      </c>
      <c r="O7351" s="3">
        <v>96948.679999999964</v>
      </c>
      <c r="P7351" s="3">
        <v>80835197.950000033</v>
      </c>
      <c r="Q7351" s="3">
        <v>32782.899999999994</v>
      </c>
      <c r="R7351" s="3">
        <v>5803.76</v>
      </c>
      <c r="S7351" s="3">
        <v>512304641.36000049</v>
      </c>
      <c r="T7351" s="3">
        <v>802593.08</v>
      </c>
      <c r="U7351" s="3">
        <v>755852.38000000035</v>
      </c>
      <c r="V7351" s="3">
        <v>11565.189999999999</v>
      </c>
      <c r="W7351" s="3">
        <v>1329179.9600000002</v>
      </c>
      <c r="X7351" s="3">
        <v>-29.840000000000003</v>
      </c>
      <c r="Y7351" s="3">
        <v>0.03</v>
      </c>
      <c r="Z7351" s="3">
        <v>16.62</v>
      </c>
      <c r="AA7351" s="3">
        <v>1222463.7699999975</v>
      </c>
      <c r="AB7351" s="3">
        <v>828204.09000000171</v>
      </c>
      <c r="AC7351" s="9">
        <f t="shared" si="688"/>
        <v>394259.67999999574</v>
      </c>
      <c r="AD7351" s="5" t="str">
        <f>$C7351&amp;" "&amp;VLOOKUP(C7351,Tegevusalad!$A$1:$B$89,2,FALSE)</f>
        <v>74 MUU KUTSE-, TEADUS- JA TEHNIKAALANE TEGEVUS</v>
      </c>
      <c r="AE7351" s="6">
        <f t="shared" si="690"/>
        <v>9987811.7599999309</v>
      </c>
      <c r="AF7351" s="6">
        <f t="shared" si="691"/>
        <v>7715424.8999991985</v>
      </c>
      <c r="AG7351" s="6">
        <f t="shared" si="692"/>
        <v>19086815.149999917</v>
      </c>
      <c r="AH7351" s="6">
        <f t="shared" si="693"/>
        <v>521249096.84999973</v>
      </c>
      <c r="AI7351" s="6">
        <f t="shared" si="689"/>
        <v>19086844.98999989</v>
      </c>
    </row>
    <row r="7352" spans="1:35">
      <c r="A7352" s="3">
        <v>2021</v>
      </c>
      <c r="B7352" s="3">
        <v>3</v>
      </c>
      <c r="C7352" s="4">
        <v>75</v>
      </c>
      <c r="D7352" s="3">
        <v>148</v>
      </c>
      <c r="E7352" s="3">
        <v>2175809.8099999996</v>
      </c>
      <c r="F7352" s="3">
        <v>657605.33999999973</v>
      </c>
      <c r="G7352" s="3">
        <v>8083.0499999999993</v>
      </c>
      <c r="H7352" s="3">
        <v>4836.24</v>
      </c>
      <c r="I7352" s="3">
        <v>25.830000000000002</v>
      </c>
      <c r="J7352" s="3">
        <v>0</v>
      </c>
      <c r="K7352" s="3">
        <v>0</v>
      </c>
      <c r="L7352" s="3">
        <v>494346.44</v>
      </c>
      <c r="M7352" s="3">
        <v>0</v>
      </c>
      <c r="N7352" s="3">
        <v>308457.0400000001</v>
      </c>
      <c r="O7352" s="3">
        <v>1370.32</v>
      </c>
      <c r="P7352" s="3">
        <v>56028.66</v>
      </c>
      <c r="Q7352" s="3">
        <v>1790.9100000000003</v>
      </c>
      <c r="R7352" s="3">
        <v>2106.89</v>
      </c>
      <c r="S7352" s="3">
        <v>52813.710000000006</v>
      </c>
      <c r="T7352" s="3">
        <v>28444.660000000011</v>
      </c>
      <c r="U7352" s="3">
        <v>222448.74</v>
      </c>
      <c r="V7352" s="3">
        <v>220000</v>
      </c>
      <c r="W7352" s="3">
        <v>123306.54999999999</v>
      </c>
      <c r="X7352" s="3">
        <v>0</v>
      </c>
      <c r="Y7352" s="3">
        <v>0</v>
      </c>
      <c r="Z7352" s="3">
        <v>0</v>
      </c>
      <c r="AA7352" s="3">
        <v>198971.73000000007</v>
      </c>
      <c r="AB7352" s="3">
        <v>13082.33</v>
      </c>
      <c r="AC7352" s="9">
        <f t="shared" si="688"/>
        <v>185889.40000000008</v>
      </c>
      <c r="AD7352" s="5" t="str">
        <f>$C7352&amp;" "&amp;VLOOKUP(C7352,Tegevusalad!$A$1:$B$89,2,FALSE)</f>
        <v>75 VETERINAARIA</v>
      </c>
      <c r="AE7352" s="6">
        <f t="shared" si="690"/>
        <v>2558152.6999999993</v>
      </c>
      <c r="AF7352" s="6">
        <f t="shared" si="691"/>
        <v>1490705.6000000006</v>
      </c>
      <c r="AG7352" s="6">
        <f t="shared" si="692"/>
        <v>2566235.7499999991</v>
      </c>
      <c r="AH7352" s="6">
        <f t="shared" si="693"/>
        <v>1552819.6500000004</v>
      </c>
      <c r="AI7352" s="6">
        <f t="shared" si="689"/>
        <v>2566235.7499999991</v>
      </c>
    </row>
    <row r="7353" spans="1:35">
      <c r="A7353" s="3">
        <v>2021</v>
      </c>
      <c r="B7353" s="3">
        <v>3</v>
      </c>
      <c r="C7353" s="4">
        <v>77</v>
      </c>
      <c r="D7353" s="3">
        <v>1562</v>
      </c>
      <c r="E7353" s="3">
        <v>30721211.230000023</v>
      </c>
      <c r="F7353" s="3">
        <v>588346.37</v>
      </c>
      <c r="G7353" s="3">
        <v>9630680.9100000001</v>
      </c>
      <c r="H7353" s="3">
        <v>7410798.9399999976</v>
      </c>
      <c r="I7353" s="3">
        <v>1380278.6799999995</v>
      </c>
      <c r="J7353" s="3">
        <v>133992.23000000001</v>
      </c>
      <c r="K7353" s="3">
        <v>0</v>
      </c>
      <c r="L7353" s="3">
        <v>6197193.3900000034</v>
      </c>
      <c r="M7353" s="3">
        <v>77641.23</v>
      </c>
      <c r="N7353" s="3">
        <v>5584379.6799999988</v>
      </c>
      <c r="O7353" s="3">
        <v>204209.99999999997</v>
      </c>
      <c r="P7353" s="3">
        <v>1599672.8999999994</v>
      </c>
      <c r="Q7353" s="3">
        <v>176004.34</v>
      </c>
      <c r="R7353" s="3">
        <v>166561.97999999995</v>
      </c>
      <c r="S7353" s="3">
        <v>6692026.5400000047</v>
      </c>
      <c r="T7353" s="3">
        <v>4107517.39</v>
      </c>
      <c r="U7353" s="3">
        <v>260230.82</v>
      </c>
      <c r="V7353" s="3">
        <v>9592.0399999999991</v>
      </c>
      <c r="W7353" s="3">
        <v>1153552.97</v>
      </c>
      <c r="X7353" s="3">
        <v>14330.019999999999</v>
      </c>
      <c r="Y7353" s="3">
        <v>0.6</v>
      </c>
      <c r="Z7353" s="3">
        <v>0</v>
      </c>
      <c r="AA7353" s="3">
        <v>1944120.5600000012</v>
      </c>
      <c r="AB7353" s="3">
        <v>1253665.0199999993</v>
      </c>
      <c r="AC7353" s="9">
        <f t="shared" si="688"/>
        <v>690455.5400000019</v>
      </c>
      <c r="AD7353" s="5" t="str">
        <f>$C7353&amp;" "&amp;VLOOKUP(C7353,Tegevusalad!$A$1:$B$89,2,FALSE)</f>
        <v>77 RENTIMINE JA KASUTUSRENT</v>
      </c>
      <c r="AE7353" s="6">
        <f t="shared" si="690"/>
        <v>24371630.26000002</v>
      </c>
      <c r="AF7353" s="6">
        <f t="shared" si="691"/>
        <v>20790992.979999982</v>
      </c>
      <c r="AG7353" s="6">
        <f t="shared" si="692"/>
        <v>34002311.170000017</v>
      </c>
      <c r="AH7353" s="6">
        <f t="shared" si="693"/>
        <v>28754708.29999999</v>
      </c>
      <c r="AI7353" s="6">
        <f t="shared" si="689"/>
        <v>33987981.150000013</v>
      </c>
    </row>
    <row r="7354" spans="1:35">
      <c r="A7354" s="3">
        <v>2021</v>
      </c>
      <c r="B7354" s="3">
        <v>3</v>
      </c>
      <c r="C7354" s="4">
        <v>78</v>
      </c>
      <c r="D7354" s="3">
        <v>754</v>
      </c>
      <c r="E7354" s="3">
        <v>16959049.580000006</v>
      </c>
      <c r="F7354" s="3">
        <v>22926.33</v>
      </c>
      <c r="G7354" s="3">
        <v>8154853</v>
      </c>
      <c r="H7354" s="3">
        <v>6809319.1100000022</v>
      </c>
      <c r="I7354" s="3">
        <v>150003.97</v>
      </c>
      <c r="J7354" s="3">
        <v>0</v>
      </c>
      <c r="K7354" s="3">
        <v>0</v>
      </c>
      <c r="L7354" s="3">
        <v>3393873.370000001</v>
      </c>
      <c r="M7354" s="3">
        <v>0</v>
      </c>
      <c r="N7354" s="3">
        <v>1095750.3200000005</v>
      </c>
      <c r="O7354" s="3">
        <v>1076.8700000000001</v>
      </c>
      <c r="P7354" s="3">
        <v>23667.94</v>
      </c>
      <c r="Q7354" s="3">
        <v>12194.050000000001</v>
      </c>
      <c r="R7354" s="3">
        <v>2480.6700000000005</v>
      </c>
      <c r="S7354" s="3">
        <v>994850.26000000036</v>
      </c>
      <c r="T7354" s="3">
        <v>131731.49</v>
      </c>
      <c r="U7354" s="3">
        <v>1086233.5299999998</v>
      </c>
      <c r="V7354" s="3">
        <v>1472.49</v>
      </c>
      <c r="W7354" s="3">
        <v>55351.13</v>
      </c>
      <c r="X7354" s="3">
        <v>0</v>
      </c>
      <c r="Y7354" s="3">
        <v>26.86</v>
      </c>
      <c r="Z7354" s="3">
        <v>0</v>
      </c>
      <c r="AA7354" s="3">
        <v>2493846.1900000032</v>
      </c>
      <c r="AB7354" s="3">
        <v>195696.27999999994</v>
      </c>
      <c r="AC7354" s="9">
        <f t="shared" si="688"/>
        <v>2298149.9100000034</v>
      </c>
      <c r="AD7354" s="5" t="str">
        <f>$C7354&amp;" "&amp;VLOOKUP(C7354,Tegevusalad!$A$1:$B$89,2,FALSE)</f>
        <v>78 TÖÖHÕIVE</v>
      </c>
      <c r="AE7354" s="6">
        <f t="shared" si="690"/>
        <v>14900892.120000005</v>
      </c>
      <c r="AF7354" s="6">
        <f t="shared" si="691"/>
        <v>3406159.3000000007</v>
      </c>
      <c r="AG7354" s="6">
        <f t="shared" si="692"/>
        <v>23055745.120000005</v>
      </c>
      <c r="AH7354" s="6">
        <f t="shared" si="693"/>
        <v>5491154.950000002</v>
      </c>
      <c r="AI7354" s="6">
        <f t="shared" si="689"/>
        <v>23055745.120000005</v>
      </c>
    </row>
    <row r="7355" spans="1:35">
      <c r="A7355" s="3">
        <v>2021</v>
      </c>
      <c r="B7355" s="3">
        <v>3</v>
      </c>
      <c r="C7355" s="4">
        <v>79</v>
      </c>
      <c r="D7355" s="3">
        <v>360</v>
      </c>
      <c r="E7355" s="3">
        <v>1437568.2799999998</v>
      </c>
      <c r="F7355" s="3">
        <v>13633.96</v>
      </c>
      <c r="G7355" s="3">
        <v>3742561.19</v>
      </c>
      <c r="H7355" s="3">
        <v>466365.47000000003</v>
      </c>
      <c r="I7355" s="3">
        <v>51572</v>
      </c>
      <c r="J7355" s="3">
        <v>144365</v>
      </c>
      <c r="K7355" s="3">
        <v>0</v>
      </c>
      <c r="L7355" s="3">
        <v>288740.7699999999</v>
      </c>
      <c r="M7355" s="3">
        <v>0</v>
      </c>
      <c r="N7355" s="3">
        <v>381516.46</v>
      </c>
      <c r="O7355" s="3">
        <v>301.01</v>
      </c>
      <c r="P7355" s="3">
        <v>20822.469999999998</v>
      </c>
      <c r="Q7355" s="3">
        <v>1850.5800000000002</v>
      </c>
      <c r="R7355" s="3">
        <v>1898.6200000000003</v>
      </c>
      <c r="S7355" s="3">
        <v>359387.22999999992</v>
      </c>
      <c r="T7355" s="3">
        <v>5214</v>
      </c>
      <c r="U7355" s="3">
        <v>72617.240000000005</v>
      </c>
      <c r="V7355" s="3">
        <v>0</v>
      </c>
      <c r="W7355" s="3">
        <v>93772.090000000011</v>
      </c>
      <c r="X7355" s="3">
        <v>0</v>
      </c>
      <c r="Y7355" s="3">
        <v>6.8900000000000006</v>
      </c>
      <c r="Z7355" s="3">
        <v>6658.53</v>
      </c>
      <c r="AA7355" s="3">
        <v>50368.709999999992</v>
      </c>
      <c r="AB7355" s="3">
        <v>149796.04000000004</v>
      </c>
      <c r="AC7355" s="9">
        <f t="shared" si="688"/>
        <v>-99427.330000000045</v>
      </c>
      <c r="AD7355" s="5" t="str">
        <f>$C7355&amp;" "&amp;VLOOKUP(C7355,Tegevusalad!$A$1:$B$89,2,FALSE)</f>
        <v>79 REISIBÜROODE JA REISIKORRALDAJATE TEGEVUS, RESERVEERIMINE NING SELLEGA SEOTUD TEGEVUS</v>
      </c>
      <c r="AE7355" s="6">
        <f t="shared" si="690"/>
        <v>1019197.7699999998</v>
      </c>
      <c r="AF7355" s="6">
        <f t="shared" si="691"/>
        <v>1483565.88</v>
      </c>
      <c r="AG7355" s="6">
        <f t="shared" si="692"/>
        <v>4761758.96</v>
      </c>
      <c r="AH7355" s="6">
        <f t="shared" si="693"/>
        <v>1917075.4</v>
      </c>
      <c r="AI7355" s="6">
        <f t="shared" si="689"/>
        <v>4761758.96</v>
      </c>
    </row>
    <row r="7356" spans="1:35">
      <c r="A7356" s="3">
        <v>2021</v>
      </c>
      <c r="B7356" s="3">
        <v>3</v>
      </c>
      <c r="C7356" s="4">
        <v>80</v>
      </c>
      <c r="D7356" s="3">
        <v>134</v>
      </c>
      <c r="E7356" s="3">
        <v>12640082.84</v>
      </c>
      <c r="F7356" s="3">
        <v>1482.88</v>
      </c>
      <c r="G7356" s="3">
        <v>587967.03</v>
      </c>
      <c r="H7356" s="3">
        <v>340565.04000000004</v>
      </c>
      <c r="I7356" s="3">
        <v>154237.29</v>
      </c>
      <c r="J7356" s="3">
        <v>1007.82</v>
      </c>
      <c r="K7356" s="3">
        <v>0</v>
      </c>
      <c r="L7356" s="3">
        <v>2528149.9899999993</v>
      </c>
      <c r="M7356" s="3">
        <v>0</v>
      </c>
      <c r="N7356" s="3">
        <v>990492.52000000025</v>
      </c>
      <c r="O7356" s="3">
        <v>56513.549999999996</v>
      </c>
      <c r="P7356" s="3">
        <v>10850.37</v>
      </c>
      <c r="Q7356" s="3">
        <v>34236.720000000008</v>
      </c>
      <c r="R7356" s="3">
        <v>12116.880000000001</v>
      </c>
      <c r="S7356" s="3">
        <v>1473763.39</v>
      </c>
      <c r="T7356" s="3">
        <v>839603.17000000016</v>
      </c>
      <c r="U7356" s="3">
        <v>31493.769999999997</v>
      </c>
      <c r="V7356" s="3">
        <v>697</v>
      </c>
      <c r="W7356" s="3">
        <v>101668.15000000001</v>
      </c>
      <c r="X7356" s="3">
        <v>0</v>
      </c>
      <c r="Y7356" s="3">
        <v>0</v>
      </c>
      <c r="Z7356" s="3">
        <v>3.8000000000000003</v>
      </c>
      <c r="AA7356" s="3">
        <v>1569418.06</v>
      </c>
      <c r="AB7356" s="3">
        <v>31764.390000000007</v>
      </c>
      <c r="AC7356" s="9">
        <f t="shared" si="688"/>
        <v>1537653.6700000002</v>
      </c>
      <c r="AD7356" s="5" t="str">
        <f>$C7356&amp;" "&amp;VLOOKUP(C7356,Tegevusalad!$A$1:$B$89,2,FALSE)</f>
        <v>80 TURVATÖÖ JA JUURDLUS</v>
      </c>
      <c r="AE7356" s="6">
        <f t="shared" si="690"/>
        <v>11136308.560000001</v>
      </c>
      <c r="AF7356" s="6">
        <f t="shared" si="691"/>
        <v>3225919.0900000012</v>
      </c>
      <c r="AG7356" s="6">
        <f t="shared" si="692"/>
        <v>11724275.59</v>
      </c>
      <c r="AH7356" s="6">
        <f t="shared" si="693"/>
        <v>5013047.0000000009</v>
      </c>
      <c r="AI7356" s="6">
        <f t="shared" si="689"/>
        <v>11724275.59</v>
      </c>
    </row>
    <row r="7357" spans="1:35">
      <c r="A7357" s="3">
        <v>2021</v>
      </c>
      <c r="B7357" s="3">
        <v>3</v>
      </c>
      <c r="C7357" s="4">
        <v>81</v>
      </c>
      <c r="D7357" s="3">
        <v>1288</v>
      </c>
      <c r="E7357" s="3">
        <v>24193822.100000001</v>
      </c>
      <c r="F7357" s="3">
        <v>2296.6800000000003</v>
      </c>
      <c r="G7357" s="3">
        <v>1150064.6499999999</v>
      </c>
      <c r="H7357" s="3">
        <v>981655.03</v>
      </c>
      <c r="I7357" s="3">
        <v>303270.52</v>
      </c>
      <c r="J7357" s="3">
        <v>9149.6200000000008</v>
      </c>
      <c r="K7357" s="3">
        <v>0</v>
      </c>
      <c r="L7357" s="3">
        <v>4838971.1799999988</v>
      </c>
      <c r="M7357" s="3">
        <v>183.99</v>
      </c>
      <c r="N7357" s="3">
        <v>2826984.8099999996</v>
      </c>
      <c r="O7357" s="3">
        <v>15918.28</v>
      </c>
      <c r="P7357" s="3">
        <v>435782.85</v>
      </c>
      <c r="Q7357" s="3">
        <v>42929.730000000018</v>
      </c>
      <c r="R7357" s="3">
        <v>7401.1499999999978</v>
      </c>
      <c r="S7357" s="3">
        <v>574652.8899999999</v>
      </c>
      <c r="T7357" s="3">
        <v>455473.02999999991</v>
      </c>
      <c r="U7357" s="3">
        <v>121747.34999999999</v>
      </c>
      <c r="V7357" s="3">
        <v>26260.760000000002</v>
      </c>
      <c r="W7357" s="3">
        <v>588420.79999999981</v>
      </c>
      <c r="X7357" s="3">
        <v>11903.21</v>
      </c>
      <c r="Y7357" s="3">
        <v>2868.9500000000003</v>
      </c>
      <c r="Z7357" s="3">
        <v>0</v>
      </c>
      <c r="AA7357" s="3">
        <v>2283421.1400000011</v>
      </c>
      <c r="AB7357" s="3">
        <v>268381.82999999996</v>
      </c>
      <c r="AC7357" s="9">
        <f t="shared" si="688"/>
        <v>2015039.310000001</v>
      </c>
      <c r="AD7357" s="5" t="str">
        <f>$C7357&amp;" "&amp;VLOOKUP(C7357,Tegevusalad!$A$1:$B$89,2,FALSE)</f>
        <v>81 HOONETE JA MAASTIKE HOOLDUS</v>
      </c>
      <c r="AE7357" s="6">
        <f t="shared" si="690"/>
        <v>23511621.750000004</v>
      </c>
      <c r="AF7357" s="6">
        <f t="shared" si="691"/>
        <v>13422198.919999998</v>
      </c>
      <c r="AG7357" s="6">
        <f t="shared" si="692"/>
        <v>24661686.400000002</v>
      </c>
      <c r="AH7357" s="6">
        <f t="shared" si="693"/>
        <v>14171929.799999997</v>
      </c>
      <c r="AI7357" s="6">
        <f t="shared" si="689"/>
        <v>24649783.190000001</v>
      </c>
    </row>
    <row r="7358" spans="1:35">
      <c r="A7358" s="3">
        <v>2021</v>
      </c>
      <c r="B7358" s="3">
        <v>3</v>
      </c>
      <c r="C7358" s="4">
        <v>82</v>
      </c>
      <c r="D7358" s="3">
        <v>1487</v>
      </c>
      <c r="E7358" s="3">
        <v>24013949.250000011</v>
      </c>
      <c r="F7358" s="3">
        <v>13614.900000000001</v>
      </c>
      <c r="G7358" s="3">
        <v>18482422.420000017</v>
      </c>
      <c r="H7358" s="3">
        <v>12354125.910000002</v>
      </c>
      <c r="I7358" s="3">
        <v>4417035.2600000007</v>
      </c>
      <c r="J7358" s="3">
        <v>1445178.5799999998</v>
      </c>
      <c r="K7358" s="3">
        <v>0</v>
      </c>
      <c r="L7358" s="3">
        <v>4804015.1900000004</v>
      </c>
      <c r="M7358" s="3">
        <v>0</v>
      </c>
      <c r="N7358" s="3">
        <v>3902676.5599999996</v>
      </c>
      <c r="O7358" s="3">
        <v>26862.97</v>
      </c>
      <c r="P7358" s="3">
        <v>151169.77999999994</v>
      </c>
      <c r="Q7358" s="3">
        <v>40168.100000000028</v>
      </c>
      <c r="R7358" s="3">
        <v>13702.340000000007</v>
      </c>
      <c r="S7358" s="3">
        <v>6623164.3199999984</v>
      </c>
      <c r="T7358" s="3">
        <v>4369786.9399999995</v>
      </c>
      <c r="U7358" s="3">
        <v>1681849.16</v>
      </c>
      <c r="V7358" s="3">
        <v>127272.01000000001</v>
      </c>
      <c r="W7358" s="3">
        <v>907409.5399999998</v>
      </c>
      <c r="X7358" s="3">
        <v>578654.16999999993</v>
      </c>
      <c r="Y7358" s="3">
        <v>885.97</v>
      </c>
      <c r="Z7358" s="3">
        <v>463.35</v>
      </c>
      <c r="AA7358" s="3">
        <v>1640647.5099999988</v>
      </c>
      <c r="AB7358" s="3">
        <v>738886.25000000081</v>
      </c>
      <c r="AC7358" s="9">
        <f t="shared" si="688"/>
        <v>901761.25999999803</v>
      </c>
      <c r="AD7358" s="5" t="str">
        <f>$C7358&amp;" "&amp;VLOOKUP(C7358,Tegevusalad!$A$1:$B$89,2,FALSE)</f>
        <v>82 BÜROOHALDUS, BÜROODE JA MUU ÄRITEGEVUSE ABITEGEVUSED</v>
      </c>
      <c r="AE7358" s="6">
        <f t="shared" si="690"/>
        <v>16301204.840000009</v>
      </c>
      <c r="AF7358" s="6">
        <f t="shared" si="691"/>
        <v>11269838.179999996</v>
      </c>
      <c r="AG7358" s="6">
        <f t="shared" si="692"/>
        <v>34783627.260000028</v>
      </c>
      <c r="AH7358" s="6">
        <f t="shared" si="693"/>
        <v>19581894.499999996</v>
      </c>
      <c r="AI7358" s="6">
        <f t="shared" si="689"/>
        <v>34204973.090000026</v>
      </c>
    </row>
    <row r="7359" spans="1:35">
      <c r="A7359" s="3">
        <v>2021</v>
      </c>
      <c r="B7359" s="3">
        <v>3</v>
      </c>
      <c r="C7359" s="4">
        <v>84</v>
      </c>
      <c r="D7359" s="3">
        <v>90</v>
      </c>
      <c r="E7359" s="3">
        <v>27654639.449999999</v>
      </c>
      <c r="F7359" s="3">
        <v>8562.58</v>
      </c>
      <c r="G7359" s="3">
        <v>310556.94</v>
      </c>
      <c r="H7359" s="3">
        <v>279395.57</v>
      </c>
      <c r="I7359" s="3">
        <v>262363.02</v>
      </c>
      <c r="J7359" s="3">
        <v>0</v>
      </c>
      <c r="K7359" s="3">
        <v>0</v>
      </c>
      <c r="L7359" s="3">
        <v>5531698.5500000007</v>
      </c>
      <c r="M7359" s="3">
        <v>0</v>
      </c>
      <c r="N7359" s="3">
        <v>2602045.8299999996</v>
      </c>
      <c r="O7359" s="3">
        <v>550.38</v>
      </c>
      <c r="P7359" s="3">
        <v>442914.31</v>
      </c>
      <c r="Q7359" s="3">
        <v>574.73</v>
      </c>
      <c r="R7359" s="3">
        <v>721.2</v>
      </c>
      <c r="S7359" s="3">
        <v>8466079.8900000006</v>
      </c>
      <c r="T7359" s="3">
        <v>7112950.5300000003</v>
      </c>
      <c r="U7359" s="3">
        <v>24896.35</v>
      </c>
      <c r="V7359" s="3">
        <v>1562.83</v>
      </c>
      <c r="W7359" s="3">
        <v>682735.21000000008</v>
      </c>
      <c r="X7359" s="3">
        <v>9921.51</v>
      </c>
      <c r="Y7359" s="3">
        <v>0</v>
      </c>
      <c r="Z7359" s="3">
        <v>0</v>
      </c>
      <c r="AA7359" s="3">
        <v>3194862.5700000003</v>
      </c>
      <c r="AB7359" s="3">
        <v>265209.85000000003</v>
      </c>
      <c r="AC7359" s="9">
        <f t="shared" si="688"/>
        <v>2929652.72</v>
      </c>
      <c r="AD7359" s="5" t="str">
        <f>$C7359&amp;" "&amp;VLOOKUP(C7359,Tegevusalad!$A$1:$B$89,2,FALSE)</f>
        <v>84 AVALIK HALDUS JA RIIGIKAITSE; KOHUSTUSLIK SOTSIAALKINDLUSTUS</v>
      </c>
      <c r="AE7359" s="6">
        <f t="shared" si="690"/>
        <v>19182147.299999997</v>
      </c>
      <c r="AF7359" s="6">
        <f t="shared" si="691"/>
        <v>4521669.839999998</v>
      </c>
      <c r="AG7359" s="6">
        <f t="shared" si="692"/>
        <v>19492704.240000002</v>
      </c>
      <c r="AH7359" s="6">
        <f t="shared" si="693"/>
        <v>13013835.149999999</v>
      </c>
      <c r="AI7359" s="6">
        <f t="shared" si="689"/>
        <v>19482782.729999997</v>
      </c>
    </row>
    <row r="7360" spans="1:35">
      <c r="A7360" s="3">
        <v>2021</v>
      </c>
      <c r="B7360" s="3">
        <v>3</v>
      </c>
      <c r="C7360" s="4">
        <v>85</v>
      </c>
      <c r="D7360" s="3">
        <v>1094</v>
      </c>
      <c r="E7360" s="3">
        <v>12351284.850000022</v>
      </c>
      <c r="F7360" s="3">
        <v>184008.87999999998</v>
      </c>
      <c r="G7360" s="3">
        <v>1898157.6399999997</v>
      </c>
      <c r="H7360" s="3">
        <v>878065.6799999997</v>
      </c>
      <c r="I7360" s="3">
        <v>15586.77</v>
      </c>
      <c r="J7360" s="3">
        <v>11177.410000000002</v>
      </c>
      <c r="K7360" s="3">
        <v>0</v>
      </c>
      <c r="L7360" s="3">
        <v>2486817.7299999953</v>
      </c>
      <c r="M7360" s="3">
        <v>0</v>
      </c>
      <c r="N7360" s="3">
        <v>1077225.550000001</v>
      </c>
      <c r="O7360" s="3">
        <v>6738.43</v>
      </c>
      <c r="P7360" s="3">
        <v>142071.76999999996</v>
      </c>
      <c r="Q7360" s="3">
        <v>63060.420000000027</v>
      </c>
      <c r="R7360" s="3">
        <v>6999.1200000000017</v>
      </c>
      <c r="S7360" s="3">
        <v>1185379.7699999998</v>
      </c>
      <c r="T7360" s="3">
        <v>589767.33999999985</v>
      </c>
      <c r="U7360" s="3">
        <v>379024.06999999989</v>
      </c>
      <c r="V7360" s="3">
        <v>9046.630000000001</v>
      </c>
      <c r="W7360" s="3">
        <v>12065997.639999999</v>
      </c>
      <c r="X7360" s="3">
        <v>2881.41</v>
      </c>
      <c r="Y7360" s="3">
        <v>4.8499999999999996</v>
      </c>
      <c r="Z7360" s="3">
        <v>70.960000000000008</v>
      </c>
      <c r="AA7360" s="3">
        <v>1550762.2799999998</v>
      </c>
      <c r="AB7360" s="3">
        <v>141236.21000000005</v>
      </c>
      <c r="AC7360" s="9">
        <f t="shared" si="688"/>
        <v>1409526.0699999998</v>
      </c>
      <c r="AD7360" s="5" t="str">
        <f>$C7360&amp;" "&amp;VLOOKUP(C7360,Tegevusalad!$A$1:$B$89,2,FALSE)</f>
        <v>85 HARIDUS</v>
      </c>
      <c r="AE7360" s="6">
        <f t="shared" si="690"/>
        <v>10973771.300000023</v>
      </c>
      <c r="AF7360" s="6">
        <f t="shared" si="691"/>
        <v>3832073.9900000063</v>
      </c>
      <c r="AG7360" s="6">
        <f t="shared" si="692"/>
        <v>12871928.940000024</v>
      </c>
      <c r="AH7360" s="6">
        <f t="shared" si="693"/>
        <v>5421123.3500000052</v>
      </c>
      <c r="AI7360" s="6">
        <f t="shared" si="689"/>
        <v>12869047.530000024</v>
      </c>
    </row>
    <row r="7361" spans="1:35">
      <c r="A7361" s="3">
        <v>2021</v>
      </c>
      <c r="B7361" s="3">
        <v>3</v>
      </c>
      <c r="C7361" s="4">
        <v>86</v>
      </c>
      <c r="D7361" s="3">
        <v>336</v>
      </c>
      <c r="E7361" s="3">
        <v>4408086.4099999983</v>
      </c>
      <c r="F7361" s="3">
        <v>750341.06000000017</v>
      </c>
      <c r="G7361" s="3">
        <v>558071.25</v>
      </c>
      <c r="H7361" s="3">
        <v>270636.54000000004</v>
      </c>
      <c r="I7361" s="3">
        <v>81374.28</v>
      </c>
      <c r="J7361" s="3">
        <v>28336</v>
      </c>
      <c r="K7361" s="3">
        <v>0</v>
      </c>
      <c r="L7361" s="3">
        <v>949147.96000000008</v>
      </c>
      <c r="M7361" s="3">
        <v>0</v>
      </c>
      <c r="N7361" s="3">
        <v>535921.12999999989</v>
      </c>
      <c r="O7361" s="3">
        <v>1777.8700000000001</v>
      </c>
      <c r="P7361" s="3">
        <v>200219.06999999998</v>
      </c>
      <c r="Q7361" s="3">
        <v>17747.96</v>
      </c>
      <c r="R7361" s="3">
        <v>2134.1699999999996</v>
      </c>
      <c r="S7361" s="3">
        <v>1816556.0300000003</v>
      </c>
      <c r="T7361" s="3">
        <v>1535296.9400000002</v>
      </c>
      <c r="U7361" s="3">
        <v>371712.85000000003</v>
      </c>
      <c r="V7361" s="3">
        <v>29.7</v>
      </c>
      <c r="W7361" s="3">
        <v>110485919.32000005</v>
      </c>
      <c r="X7361" s="3">
        <v>480.20000000000005</v>
      </c>
      <c r="Y7361" s="3">
        <v>2619.0099999999993</v>
      </c>
      <c r="Z7361" s="3">
        <v>0.02</v>
      </c>
      <c r="AA7361" s="3">
        <v>637868.0299999998</v>
      </c>
      <c r="AB7361" s="3">
        <v>222022.21</v>
      </c>
      <c r="AC7361" s="9">
        <f t="shared" si="688"/>
        <v>415845.81999999983</v>
      </c>
      <c r="AD7361" s="5" t="str">
        <f>$C7361&amp;" "&amp;VLOOKUP(C7361,Tegevusalad!$A$1:$B$89,2,FALSE)</f>
        <v>86 TERVISHOID</v>
      </c>
      <c r="AE7361" s="6">
        <f t="shared" si="690"/>
        <v>2970638.7899999986</v>
      </c>
      <c r="AF7361" s="6">
        <f t="shared" si="691"/>
        <v>493147.96999999916</v>
      </c>
      <c r="AG7361" s="6">
        <f t="shared" si="692"/>
        <v>3528710.0399999986</v>
      </c>
      <c r="AH7361" s="6">
        <f t="shared" si="693"/>
        <v>2690276.4999999995</v>
      </c>
      <c r="AI7361" s="6">
        <f t="shared" si="689"/>
        <v>3528229.8399999985</v>
      </c>
    </row>
    <row r="7362" spans="1:35">
      <c r="A7362" s="3">
        <v>2021</v>
      </c>
      <c r="B7362" s="3">
        <v>3</v>
      </c>
      <c r="C7362" s="4">
        <v>87</v>
      </c>
      <c r="D7362" s="3">
        <v>36</v>
      </c>
      <c r="E7362" s="3">
        <v>370528.95999999996</v>
      </c>
      <c r="F7362" s="3">
        <v>107.26</v>
      </c>
      <c r="G7362" s="3">
        <v>650</v>
      </c>
      <c r="H7362" s="3">
        <v>650</v>
      </c>
      <c r="I7362" s="3">
        <v>0</v>
      </c>
      <c r="J7362" s="3">
        <v>0</v>
      </c>
      <c r="K7362" s="3">
        <v>0</v>
      </c>
      <c r="L7362" s="3">
        <v>74115.449999999968</v>
      </c>
      <c r="M7362" s="3">
        <v>0</v>
      </c>
      <c r="N7362" s="3">
        <v>41216.450000000004</v>
      </c>
      <c r="O7362" s="3">
        <v>0</v>
      </c>
      <c r="P7362" s="3">
        <v>14702.32</v>
      </c>
      <c r="Q7362" s="3">
        <v>142.10000000000002</v>
      </c>
      <c r="R7362" s="3">
        <v>0</v>
      </c>
      <c r="S7362" s="3">
        <v>76.540000000000006</v>
      </c>
      <c r="T7362" s="3">
        <v>0</v>
      </c>
      <c r="U7362" s="3">
        <v>52.71</v>
      </c>
      <c r="V7362" s="3">
        <v>52.71</v>
      </c>
      <c r="W7362" s="3">
        <v>4131919.8900000006</v>
      </c>
      <c r="X7362" s="3">
        <v>48</v>
      </c>
      <c r="Y7362" s="3">
        <v>0</v>
      </c>
      <c r="Z7362" s="3">
        <v>0</v>
      </c>
      <c r="AA7362" s="3">
        <v>53264.75</v>
      </c>
      <c r="AB7362" s="3">
        <v>20365.75</v>
      </c>
      <c r="AC7362" s="9">
        <f t="shared" si="688"/>
        <v>32899</v>
      </c>
      <c r="AD7362" s="5" t="str">
        <f>$C7362&amp;" "&amp;VLOOKUP(C7362,Tegevusalad!$A$1:$B$89,2,FALSE)</f>
        <v>87 HOOLEKANDEASUTUSTE TEGEVUS</v>
      </c>
      <c r="AE7362" s="6">
        <f t="shared" si="690"/>
        <v>370554.97</v>
      </c>
      <c r="AF7362" s="6">
        <f t="shared" si="691"/>
        <v>206005.71</v>
      </c>
      <c r="AG7362" s="6">
        <f t="shared" si="692"/>
        <v>371204.97</v>
      </c>
      <c r="AH7362" s="6">
        <f t="shared" si="693"/>
        <v>206082.25</v>
      </c>
      <c r="AI7362" s="6">
        <f t="shared" si="689"/>
        <v>371156.97</v>
      </c>
    </row>
    <row r="7363" spans="1:35">
      <c r="A7363" s="3">
        <v>2021</v>
      </c>
      <c r="B7363" s="3">
        <v>3</v>
      </c>
      <c r="C7363" s="4">
        <v>88</v>
      </c>
      <c r="D7363" s="3">
        <v>52</v>
      </c>
      <c r="E7363" s="3">
        <v>186890.83000000002</v>
      </c>
      <c r="F7363" s="3">
        <v>24042.720000000001</v>
      </c>
      <c r="G7363" s="3">
        <v>169543.64</v>
      </c>
      <c r="H7363" s="3">
        <v>54165.020000000004</v>
      </c>
      <c r="I7363" s="3">
        <v>7690</v>
      </c>
      <c r="J7363" s="3">
        <v>0</v>
      </c>
      <c r="K7363" s="3">
        <v>0</v>
      </c>
      <c r="L7363" s="3">
        <v>39541.990000000005</v>
      </c>
      <c r="M7363" s="3">
        <v>0</v>
      </c>
      <c r="N7363" s="3">
        <v>31211.82</v>
      </c>
      <c r="O7363" s="3">
        <v>117.32000000000001</v>
      </c>
      <c r="P7363" s="3">
        <v>258.31</v>
      </c>
      <c r="Q7363" s="3">
        <v>418.66000000000008</v>
      </c>
      <c r="R7363" s="3">
        <v>169.42000000000002</v>
      </c>
      <c r="S7363" s="3">
        <v>52825.440000000002</v>
      </c>
      <c r="T7363" s="3">
        <v>22927.050000000003</v>
      </c>
      <c r="U7363" s="3">
        <v>11955.51</v>
      </c>
      <c r="V7363" s="3">
        <v>158.35</v>
      </c>
      <c r="W7363" s="3">
        <v>358449.17000000004</v>
      </c>
      <c r="X7363" s="3">
        <v>147.6</v>
      </c>
      <c r="Y7363" s="3">
        <v>1727.23</v>
      </c>
      <c r="Z7363" s="3">
        <v>0</v>
      </c>
      <c r="AA7363" s="3">
        <v>16625.400000000001</v>
      </c>
      <c r="AB7363" s="3">
        <v>6568</v>
      </c>
      <c r="AC7363" s="9">
        <f t="shared" ref="AC7363:AC7426" si="694">AA7363-AB7363</f>
        <v>10057.400000000001</v>
      </c>
      <c r="AD7363" s="5" t="str">
        <f>$C7363&amp;" "&amp;VLOOKUP(C7363,Tegevusalad!$A$1:$B$89,2,FALSE)</f>
        <v>88 SOTSIAALHOOLEKANNE MAJUTUSETA</v>
      </c>
      <c r="AE7363" s="6">
        <f t="shared" si="690"/>
        <v>146300.20000000001</v>
      </c>
      <c r="AF7363" s="6">
        <f t="shared" si="691"/>
        <v>91696.999999999971</v>
      </c>
      <c r="AG7363" s="6">
        <f t="shared" si="692"/>
        <v>315843.84000000003</v>
      </c>
      <c r="AH7363" s="6">
        <f t="shared" si="693"/>
        <v>156906.19999999998</v>
      </c>
      <c r="AI7363" s="6">
        <f t="shared" ref="AI7363:AI7426" si="695">(E7363+F7363+G7363)-(S7363+U7363)</f>
        <v>315696.24000000005</v>
      </c>
    </row>
    <row r="7364" spans="1:35">
      <c r="A7364" s="3">
        <v>2021</v>
      </c>
      <c r="B7364" s="3">
        <v>3</v>
      </c>
      <c r="C7364" s="4">
        <v>90</v>
      </c>
      <c r="D7364" s="3">
        <v>1239</v>
      </c>
      <c r="E7364" s="3">
        <v>3051466.109999998</v>
      </c>
      <c r="F7364" s="3">
        <v>12975.880000000001</v>
      </c>
      <c r="G7364" s="3">
        <v>1174763.6099999996</v>
      </c>
      <c r="H7364" s="3">
        <v>443536.65999999992</v>
      </c>
      <c r="I7364" s="3">
        <v>24532.09</v>
      </c>
      <c r="J7364" s="3">
        <v>28089.17</v>
      </c>
      <c r="K7364" s="3">
        <v>0</v>
      </c>
      <c r="L7364" s="3">
        <v>611461.04</v>
      </c>
      <c r="M7364" s="3">
        <v>0</v>
      </c>
      <c r="N7364" s="3">
        <v>725737.41</v>
      </c>
      <c r="O7364" s="3">
        <v>11722.07</v>
      </c>
      <c r="P7364" s="3">
        <v>50318.820000000007</v>
      </c>
      <c r="Q7364" s="3">
        <v>12800.590000000002</v>
      </c>
      <c r="R7364" s="3">
        <v>3139.7900000000004</v>
      </c>
      <c r="S7364" s="3">
        <v>437281.8899999999</v>
      </c>
      <c r="T7364" s="3">
        <v>208074.49000000002</v>
      </c>
      <c r="U7364" s="3">
        <v>36389.089999999997</v>
      </c>
      <c r="V7364" s="3">
        <v>2857.65</v>
      </c>
      <c r="W7364" s="3">
        <v>84890.78</v>
      </c>
      <c r="X7364" s="3">
        <v>0</v>
      </c>
      <c r="Y7364" s="3">
        <v>19.12</v>
      </c>
      <c r="Z7364" s="3">
        <v>11.31</v>
      </c>
      <c r="AA7364" s="3">
        <v>278448.59000000003</v>
      </c>
      <c r="AB7364" s="3">
        <v>392717.14999999991</v>
      </c>
      <c r="AC7364" s="9">
        <f t="shared" si="694"/>
        <v>-114268.55999999988</v>
      </c>
      <c r="AD7364" s="5" t="str">
        <f>$C7364&amp;" "&amp;VLOOKUP(C7364,Tegevusalad!$A$1:$B$89,2,FALSE)</f>
        <v>90 LOOME-, KUNSTI- JA MEELELAHUTUSTEGEVUS</v>
      </c>
      <c r="AE7364" s="6">
        <f t="shared" si="690"/>
        <v>2590771.0099999979</v>
      </c>
      <c r="AF7364" s="6">
        <f t="shared" si="691"/>
        <v>3114962.3200000008</v>
      </c>
      <c r="AG7364" s="6">
        <f t="shared" si="692"/>
        <v>3765534.6199999978</v>
      </c>
      <c r="AH7364" s="6">
        <f t="shared" si="693"/>
        <v>3644386</v>
      </c>
      <c r="AI7364" s="6">
        <f t="shared" si="695"/>
        <v>3765534.6199999978</v>
      </c>
    </row>
    <row r="7365" spans="1:35">
      <c r="A7365" s="3">
        <v>2021</v>
      </c>
      <c r="B7365" s="3">
        <v>3</v>
      </c>
      <c r="C7365" s="4">
        <v>91</v>
      </c>
      <c r="D7365" s="3">
        <v>84</v>
      </c>
      <c r="E7365" s="3">
        <v>517905.9599999999</v>
      </c>
      <c r="F7365" s="3">
        <v>642416.03</v>
      </c>
      <c r="G7365" s="3">
        <v>14478.42</v>
      </c>
      <c r="H7365" s="3">
        <v>8462.76</v>
      </c>
      <c r="I7365" s="3">
        <v>3035</v>
      </c>
      <c r="J7365" s="3">
        <v>0</v>
      </c>
      <c r="K7365" s="3">
        <v>0</v>
      </c>
      <c r="L7365" s="3">
        <v>161398.65000000002</v>
      </c>
      <c r="M7365" s="3">
        <v>0</v>
      </c>
      <c r="N7365" s="3">
        <v>474245.78999999992</v>
      </c>
      <c r="O7365" s="3">
        <v>254.29000000000002</v>
      </c>
      <c r="P7365" s="3">
        <v>114396.24000000002</v>
      </c>
      <c r="Q7365" s="3">
        <v>1217.9499999999998</v>
      </c>
      <c r="R7365" s="3">
        <v>667.94</v>
      </c>
      <c r="S7365" s="3">
        <v>484054.35</v>
      </c>
      <c r="T7365" s="3">
        <v>7519.93</v>
      </c>
      <c r="U7365" s="3">
        <v>190571.94</v>
      </c>
      <c r="V7365" s="3">
        <v>216.35</v>
      </c>
      <c r="W7365" s="3">
        <v>9431.7200000000012</v>
      </c>
      <c r="X7365" s="3">
        <v>39.480000000000004</v>
      </c>
      <c r="Y7365" s="3">
        <v>0.02</v>
      </c>
      <c r="Z7365" s="3">
        <v>0</v>
      </c>
      <c r="AA7365" s="3">
        <v>90470.22</v>
      </c>
      <c r="AB7365" s="3">
        <v>403317.35</v>
      </c>
      <c r="AC7365" s="9">
        <f t="shared" si="694"/>
        <v>-312847.13</v>
      </c>
      <c r="AD7365" s="5" t="str">
        <f>$C7365&amp;" "&amp;VLOOKUP(C7365,Tegevusalad!$A$1:$B$89,2,FALSE)</f>
        <v>91 RAAMATUKOGUDE, ARHIIVIDE, MUUSEUMIDE JA MUUDE KULTUURIASUTUSTE TEGEVUS</v>
      </c>
      <c r="AE7365" s="6">
        <f t="shared" si="690"/>
        <v>485735.17999999993</v>
      </c>
      <c r="AF7365" s="6">
        <f t="shared" si="691"/>
        <v>1698887.2599999995</v>
      </c>
      <c r="AG7365" s="6">
        <f t="shared" si="692"/>
        <v>500213.59999999986</v>
      </c>
      <c r="AH7365" s="6">
        <f t="shared" si="693"/>
        <v>2374568.6499999994</v>
      </c>
      <c r="AI7365" s="6">
        <f t="shared" si="695"/>
        <v>500174.11999999988</v>
      </c>
    </row>
    <row r="7366" spans="1:35">
      <c r="A7366" s="3">
        <v>2021</v>
      </c>
      <c r="B7366" s="3">
        <v>3</v>
      </c>
      <c r="C7366" s="4">
        <v>92</v>
      </c>
      <c r="D7366" s="3">
        <v>14</v>
      </c>
      <c r="E7366" s="3">
        <v>2052441.33</v>
      </c>
      <c r="F7366" s="3">
        <v>0</v>
      </c>
      <c r="G7366" s="3">
        <v>127963.55</v>
      </c>
      <c r="H7366" s="3">
        <v>123970.85</v>
      </c>
      <c r="I7366" s="3">
        <v>0</v>
      </c>
      <c r="J7366" s="3">
        <v>0</v>
      </c>
      <c r="K7366" s="3">
        <v>0</v>
      </c>
      <c r="L7366" s="3">
        <v>410488.26000000007</v>
      </c>
      <c r="M7366" s="3">
        <v>0</v>
      </c>
      <c r="N7366" s="3">
        <v>12341.17</v>
      </c>
      <c r="O7366" s="3">
        <v>0</v>
      </c>
      <c r="P7366" s="3">
        <v>0</v>
      </c>
      <c r="Q7366" s="3">
        <v>0</v>
      </c>
      <c r="R7366" s="3">
        <v>0</v>
      </c>
      <c r="S7366" s="3">
        <v>1510267.1299999997</v>
      </c>
      <c r="T7366" s="3">
        <v>51732.4</v>
      </c>
      <c r="U7366" s="3">
        <v>156679.51</v>
      </c>
      <c r="V7366" s="3">
        <v>0</v>
      </c>
      <c r="W7366" s="3">
        <v>11419236.299999999</v>
      </c>
      <c r="X7366" s="3">
        <v>0</v>
      </c>
      <c r="Y7366" s="3">
        <v>0</v>
      </c>
      <c r="Z7366" s="3">
        <v>0</v>
      </c>
      <c r="AA7366" s="3">
        <v>398147.09000000008</v>
      </c>
      <c r="AB7366" s="3">
        <v>0</v>
      </c>
      <c r="AC7366" s="9">
        <f t="shared" si="694"/>
        <v>398147.09000000008</v>
      </c>
      <c r="AD7366" s="5" t="str">
        <f>$C7366&amp;" "&amp;VLOOKUP(C7366,Tegevusalad!$A$1:$B$89,2,FALSE)</f>
        <v>92 HASARTMÄNGUDE JA KIHLVEDUDE KORRALDAMINE</v>
      </c>
      <c r="AE7366" s="6">
        <f t="shared" si="690"/>
        <v>385494.69000000041</v>
      </c>
      <c r="AF7366" s="6">
        <f t="shared" si="691"/>
        <v>-1605240.7899999996</v>
      </c>
      <c r="AG7366" s="6">
        <f t="shared" si="692"/>
        <v>513458.24000000022</v>
      </c>
      <c r="AH7366" s="6">
        <f t="shared" si="693"/>
        <v>61705.85</v>
      </c>
      <c r="AI7366" s="6">
        <f t="shared" si="695"/>
        <v>513458.24000000022</v>
      </c>
    </row>
    <row r="7367" spans="1:35">
      <c r="A7367" s="3">
        <v>2021</v>
      </c>
      <c r="B7367" s="3">
        <v>3</v>
      </c>
      <c r="C7367" s="4">
        <v>93</v>
      </c>
      <c r="D7367" s="3">
        <v>1232</v>
      </c>
      <c r="E7367" s="3">
        <v>6697199.7100000009</v>
      </c>
      <c r="F7367" s="3">
        <v>110310.85000000002</v>
      </c>
      <c r="G7367" s="3">
        <v>979109.11</v>
      </c>
      <c r="H7367" s="3">
        <v>689610.18</v>
      </c>
      <c r="I7367" s="3">
        <v>21360.720000000001</v>
      </c>
      <c r="J7367" s="3">
        <v>9359.73</v>
      </c>
      <c r="K7367" s="3">
        <v>0</v>
      </c>
      <c r="L7367" s="3">
        <v>1349367.9600000007</v>
      </c>
      <c r="M7367" s="3">
        <v>0</v>
      </c>
      <c r="N7367" s="3">
        <v>1600654.4199999978</v>
      </c>
      <c r="O7367" s="3">
        <v>5814.67</v>
      </c>
      <c r="P7367" s="3">
        <v>389946.6700000001</v>
      </c>
      <c r="Q7367" s="3">
        <v>11586.7</v>
      </c>
      <c r="R7367" s="3">
        <v>3642.9500000000003</v>
      </c>
      <c r="S7367" s="3">
        <v>802732.64999999932</v>
      </c>
      <c r="T7367" s="3">
        <v>275140.84000000008</v>
      </c>
      <c r="U7367" s="3">
        <v>15210.360000000004</v>
      </c>
      <c r="V7367" s="3">
        <v>1553.99</v>
      </c>
      <c r="W7367" s="3">
        <v>396512.74</v>
      </c>
      <c r="X7367" s="3">
        <v>4726.87</v>
      </c>
      <c r="Y7367" s="3">
        <v>2719.46</v>
      </c>
      <c r="Z7367" s="3">
        <v>0</v>
      </c>
      <c r="AA7367" s="3">
        <v>527227.0900000002</v>
      </c>
      <c r="AB7367" s="3">
        <v>775794.09999999916</v>
      </c>
      <c r="AC7367" s="9">
        <f t="shared" si="694"/>
        <v>-248567.00999999896</v>
      </c>
      <c r="AD7367" s="5" t="str">
        <f>$C7367&amp;" "&amp;VLOOKUP(C7367,Tegevusalad!$A$1:$B$89,2,FALSE)</f>
        <v>93 SPORDITEGEVUS NING LÕBUSTUS- JA VABA AJA TEGEVUSED</v>
      </c>
      <c r="AE7367" s="6">
        <f t="shared" si="690"/>
        <v>5994294.4200000018</v>
      </c>
      <c r="AF7367" s="6">
        <f t="shared" si="691"/>
        <v>7176024.4799999893</v>
      </c>
      <c r="AG7367" s="6">
        <f t="shared" si="692"/>
        <v>6973403.5300000012</v>
      </c>
      <c r="AH7367" s="6">
        <f t="shared" si="693"/>
        <v>8021486.8499999885</v>
      </c>
      <c r="AI7367" s="6">
        <f t="shared" si="695"/>
        <v>6968676.660000002</v>
      </c>
    </row>
    <row r="7368" spans="1:35">
      <c r="A7368" s="3">
        <v>2021</v>
      </c>
      <c r="B7368" s="3">
        <v>3</v>
      </c>
      <c r="C7368" s="4">
        <v>94</v>
      </c>
      <c r="D7368" s="3">
        <v>291</v>
      </c>
      <c r="E7368" s="3">
        <v>1935909.6400000008</v>
      </c>
      <c r="F7368" s="3">
        <v>52327.380000000005</v>
      </c>
      <c r="G7368" s="3">
        <v>106859.26999999999</v>
      </c>
      <c r="H7368" s="3">
        <v>41411.719999999994</v>
      </c>
      <c r="I7368" s="3">
        <v>0</v>
      </c>
      <c r="J7368" s="3">
        <v>14348.51</v>
      </c>
      <c r="K7368" s="3">
        <v>0</v>
      </c>
      <c r="L7368" s="3">
        <v>391891.41000000003</v>
      </c>
      <c r="M7368" s="3">
        <v>0</v>
      </c>
      <c r="N7368" s="3">
        <v>330574.49000000017</v>
      </c>
      <c r="O7368" s="3">
        <v>205.3</v>
      </c>
      <c r="P7368" s="3">
        <v>53099.719999999994</v>
      </c>
      <c r="Q7368" s="3">
        <v>663.66000000000008</v>
      </c>
      <c r="R7368" s="3">
        <v>430.12</v>
      </c>
      <c r="S7368" s="3">
        <v>132982.72</v>
      </c>
      <c r="T7368" s="3">
        <v>21732.33</v>
      </c>
      <c r="U7368" s="3">
        <v>2964.4900000000002</v>
      </c>
      <c r="V7368" s="3">
        <v>1090.74</v>
      </c>
      <c r="W7368" s="3">
        <v>303423.38</v>
      </c>
      <c r="X7368" s="3">
        <v>169.83</v>
      </c>
      <c r="Y7368" s="3">
        <v>2182</v>
      </c>
      <c r="Z7368" s="3">
        <v>0</v>
      </c>
      <c r="AA7368" s="3">
        <v>180371.58000000002</v>
      </c>
      <c r="AB7368" s="3">
        <v>116872.66</v>
      </c>
      <c r="AC7368" s="9">
        <f t="shared" si="694"/>
        <v>63498.920000000013</v>
      </c>
      <c r="AD7368" s="5" t="str">
        <f>$C7368&amp;" "&amp;VLOOKUP(C7368,Tegevusalad!$A$1:$B$89,2,FALSE)</f>
        <v>94 ORGANISATSIOONIDE TEGEVUS</v>
      </c>
      <c r="AE7368" s="6">
        <f t="shared" si="690"/>
        <v>1852459.6400000011</v>
      </c>
      <c r="AF7368" s="6">
        <f t="shared" si="691"/>
        <v>1519140.0800000008</v>
      </c>
      <c r="AG7368" s="6">
        <f t="shared" si="692"/>
        <v>1959318.9100000011</v>
      </c>
      <c r="AH7368" s="6">
        <f t="shared" si="693"/>
        <v>1655023.0500000007</v>
      </c>
      <c r="AI7368" s="6">
        <f t="shared" si="695"/>
        <v>1959149.080000001</v>
      </c>
    </row>
    <row r="7369" spans="1:35">
      <c r="A7369" s="3">
        <v>2021</v>
      </c>
      <c r="B7369" s="3">
        <v>3</v>
      </c>
      <c r="C7369" s="4">
        <v>95</v>
      </c>
      <c r="D7369" s="3">
        <v>288</v>
      </c>
      <c r="E7369" s="3">
        <v>2276007.629999999</v>
      </c>
      <c r="F7369" s="3">
        <v>0</v>
      </c>
      <c r="G7369" s="3">
        <v>290746.39000000007</v>
      </c>
      <c r="H7369" s="3">
        <v>230806.02000000002</v>
      </c>
      <c r="I7369" s="3">
        <v>57565.95</v>
      </c>
      <c r="J7369" s="3">
        <v>13910.2</v>
      </c>
      <c r="K7369" s="3">
        <v>0</v>
      </c>
      <c r="L7369" s="3">
        <v>455201.65000000037</v>
      </c>
      <c r="M7369" s="3">
        <v>8925.76</v>
      </c>
      <c r="N7369" s="3">
        <v>298177.27999999997</v>
      </c>
      <c r="O7369" s="3">
        <v>16337.95</v>
      </c>
      <c r="P7369" s="3">
        <v>7177.4000000000005</v>
      </c>
      <c r="Q7369" s="3">
        <v>3795.8300000000004</v>
      </c>
      <c r="R7369" s="3">
        <v>511.68999999999994</v>
      </c>
      <c r="S7369" s="3">
        <v>360692.53999999986</v>
      </c>
      <c r="T7369" s="3">
        <v>266346.62999999983</v>
      </c>
      <c r="U7369" s="3">
        <v>3392.38</v>
      </c>
      <c r="V7369" s="3">
        <v>2280.36</v>
      </c>
      <c r="W7369" s="3">
        <v>2846.57</v>
      </c>
      <c r="X7369" s="3">
        <v>0</v>
      </c>
      <c r="Y7369" s="3">
        <v>0</v>
      </c>
      <c r="Z7369" s="3">
        <v>0</v>
      </c>
      <c r="AA7369" s="3">
        <v>191746.46000000008</v>
      </c>
      <c r="AB7369" s="3">
        <v>25796.329999999994</v>
      </c>
      <c r="AC7369" s="9">
        <f t="shared" si="694"/>
        <v>165950.13000000009</v>
      </c>
      <c r="AD7369" s="5" t="str">
        <f>$C7369&amp;" "&amp;VLOOKUP(C7369,Tegevusalad!$A$1:$B$89,2,FALSE)</f>
        <v>95 ARVUTITE NING TARBEESEMETE JA KODUTARVETE PARANDUS</v>
      </c>
      <c r="AE7369" s="6">
        <f t="shared" si="690"/>
        <v>1911922.709999999</v>
      </c>
      <c r="AF7369" s="6">
        <f t="shared" si="691"/>
        <v>1049950.5399999998</v>
      </c>
      <c r="AG7369" s="6">
        <f t="shared" si="692"/>
        <v>2202669.0999999992</v>
      </c>
      <c r="AH7369" s="6">
        <f t="shared" si="693"/>
        <v>1493444.8499999999</v>
      </c>
      <c r="AI7369" s="6">
        <f t="shared" si="695"/>
        <v>2202669.0999999992</v>
      </c>
    </row>
    <row r="7370" spans="1:35">
      <c r="A7370" s="3">
        <v>2021</v>
      </c>
      <c r="B7370" s="3">
        <v>3</v>
      </c>
      <c r="C7370" s="4">
        <v>96</v>
      </c>
      <c r="D7370" s="3">
        <v>1773</v>
      </c>
      <c r="E7370" s="3">
        <v>13193335.860000003</v>
      </c>
      <c r="F7370" s="3">
        <v>51240.939999999988</v>
      </c>
      <c r="G7370" s="3">
        <v>4625353.0999999996</v>
      </c>
      <c r="H7370" s="3">
        <v>3515755.76</v>
      </c>
      <c r="I7370" s="3">
        <v>2337370.1399999997</v>
      </c>
      <c r="J7370" s="3">
        <v>112405.66</v>
      </c>
      <c r="K7370" s="3">
        <v>0</v>
      </c>
      <c r="L7370" s="3">
        <v>2643278.9599999981</v>
      </c>
      <c r="M7370" s="3">
        <v>0</v>
      </c>
      <c r="N7370" s="3">
        <v>2196237.2399999984</v>
      </c>
      <c r="O7370" s="3">
        <v>59550.400000000001</v>
      </c>
      <c r="P7370" s="3">
        <v>285406.31999999995</v>
      </c>
      <c r="Q7370" s="3">
        <v>20138.43</v>
      </c>
      <c r="R7370" s="3">
        <v>17483.240000000002</v>
      </c>
      <c r="S7370" s="3">
        <v>3510732.0500000012</v>
      </c>
      <c r="T7370" s="3">
        <v>2849103.399999999</v>
      </c>
      <c r="U7370" s="3">
        <v>139359.46</v>
      </c>
      <c r="V7370" s="3">
        <v>2933.1</v>
      </c>
      <c r="W7370" s="3">
        <v>173074.56000000003</v>
      </c>
      <c r="X7370" s="3">
        <v>132742.16</v>
      </c>
      <c r="Y7370" s="3">
        <v>101.12</v>
      </c>
      <c r="Z7370" s="3">
        <v>428.68</v>
      </c>
      <c r="AA7370" s="3">
        <v>937136.41</v>
      </c>
      <c r="AB7370" s="3">
        <v>490422.24999999988</v>
      </c>
      <c r="AC7370" s="9">
        <f t="shared" si="694"/>
        <v>446714.16000000015</v>
      </c>
      <c r="AD7370" s="5" t="str">
        <f>$C7370&amp;" "&amp;VLOOKUP(C7370,Tegevusalad!$A$1:$B$89,2,FALSE)</f>
        <v>96 MUU TEENINDUS</v>
      </c>
      <c r="AE7370" s="6">
        <f t="shared" si="690"/>
        <v>9727227.4500000011</v>
      </c>
      <c r="AF7370" s="6">
        <f t="shared" si="691"/>
        <v>7123691.9899999918</v>
      </c>
      <c r="AG7370" s="6">
        <f t="shared" si="692"/>
        <v>14352580.550000001</v>
      </c>
      <c r="AH7370" s="6">
        <f t="shared" si="693"/>
        <v>11068602.399999993</v>
      </c>
      <c r="AI7370" s="6">
        <f t="shared" si="695"/>
        <v>14219838.390000001</v>
      </c>
    </row>
    <row r="7371" spans="1:35">
      <c r="A7371" s="3">
        <v>2021</v>
      </c>
      <c r="B7371" s="3">
        <v>3</v>
      </c>
      <c r="C7371" s="4">
        <v>98</v>
      </c>
      <c r="D7371" s="3">
        <v>2</v>
      </c>
      <c r="E7371" s="3">
        <v>2988.52</v>
      </c>
      <c r="F7371" s="3">
        <v>0</v>
      </c>
      <c r="G7371" s="3">
        <v>701</v>
      </c>
      <c r="H7371" s="3">
        <v>0</v>
      </c>
      <c r="I7371" s="3">
        <v>0</v>
      </c>
      <c r="J7371" s="3">
        <v>0</v>
      </c>
      <c r="K7371" s="3">
        <v>0</v>
      </c>
      <c r="L7371" s="3">
        <v>597.70000000000005</v>
      </c>
      <c r="M7371" s="3">
        <v>0</v>
      </c>
      <c r="N7371" s="3">
        <v>1235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8.1</v>
      </c>
      <c r="AB7371" s="3">
        <v>645.4</v>
      </c>
      <c r="AC7371" s="9">
        <f t="shared" si="694"/>
        <v>-637.29999999999995</v>
      </c>
      <c r="AD7371" s="5" t="str">
        <f>$C7371&amp;" "&amp;VLOOKUP(C7371,Tegevusalad!$A$1:$B$89,2,FALSE)</f>
        <v>98 KODUMAJAPIDAMISTE OMA TARBEKS MÕELDUD ERISTAMATA KAUPADE TOOTMINE JA TEENUSTE OSUTAMINE</v>
      </c>
      <c r="AE7371" s="6">
        <f t="shared" si="690"/>
        <v>2988.52</v>
      </c>
      <c r="AF7371" s="6">
        <f t="shared" si="691"/>
        <v>6175</v>
      </c>
      <c r="AG7371" s="6">
        <f t="shared" si="692"/>
        <v>3689.52</v>
      </c>
      <c r="AH7371" s="6">
        <f t="shared" si="693"/>
        <v>6175</v>
      </c>
      <c r="AI7371" s="6">
        <f t="shared" si="695"/>
        <v>3689.52</v>
      </c>
    </row>
    <row r="7372" spans="1:35">
      <c r="A7372" s="3">
        <v>2021</v>
      </c>
      <c r="B7372" s="3">
        <v>3</v>
      </c>
      <c r="C7372" s="4">
        <v>99</v>
      </c>
      <c r="D7372" s="3">
        <v>1</v>
      </c>
      <c r="E7372" s="3">
        <v>5050</v>
      </c>
      <c r="F7372" s="3">
        <v>0</v>
      </c>
      <c r="G7372" s="3">
        <v>1970</v>
      </c>
      <c r="H7372" s="3">
        <v>1970</v>
      </c>
      <c r="I7372" s="3">
        <v>0</v>
      </c>
      <c r="J7372" s="3">
        <v>0</v>
      </c>
      <c r="K7372" s="3">
        <v>0</v>
      </c>
      <c r="L7372" s="3">
        <v>1010</v>
      </c>
      <c r="M7372" s="3">
        <v>0</v>
      </c>
      <c r="N7372" s="3">
        <v>26.55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983.45</v>
      </c>
      <c r="AB7372" s="3">
        <v>0</v>
      </c>
      <c r="AC7372" s="9">
        <f t="shared" si="694"/>
        <v>983.45</v>
      </c>
      <c r="AD7372" s="5" t="str">
        <f>$C7372&amp;" "&amp;VLOOKUP(C7372,Tegevusalad!$A$1:$B$89,2,FALSE)</f>
        <v>99 EKSTERRITORIAALSETE ORGANISATSIOONIDE JA ÜKSUSTE TEGEVUS</v>
      </c>
      <c r="AE7372" s="6">
        <f t="shared" si="690"/>
        <v>5050</v>
      </c>
      <c r="AF7372" s="6">
        <f t="shared" si="691"/>
        <v>132.75</v>
      </c>
      <c r="AG7372" s="6">
        <f t="shared" si="692"/>
        <v>7020</v>
      </c>
      <c r="AH7372" s="6">
        <f t="shared" si="693"/>
        <v>132.75</v>
      </c>
      <c r="AI7372" s="6">
        <f t="shared" si="695"/>
        <v>7020</v>
      </c>
    </row>
    <row r="7373" spans="1:35">
      <c r="A7373" s="3">
        <v>2021</v>
      </c>
      <c r="B7373" s="3">
        <v>4</v>
      </c>
      <c r="C7373" s="4"/>
      <c r="D7373" s="3">
        <v>187</v>
      </c>
      <c r="E7373" s="3">
        <v>3635056.2099999981</v>
      </c>
      <c r="F7373" s="3">
        <v>0</v>
      </c>
      <c r="G7373" s="3">
        <v>2014983.6900000002</v>
      </c>
      <c r="H7373" s="3">
        <v>1629128.91</v>
      </c>
      <c r="I7373" s="3">
        <v>1612811.91</v>
      </c>
      <c r="J7373" s="3">
        <v>196889.72</v>
      </c>
      <c r="K7373" s="3">
        <v>0</v>
      </c>
      <c r="L7373" s="3">
        <v>727011.25999999954</v>
      </c>
      <c r="M7373" s="3">
        <v>0</v>
      </c>
      <c r="N7373" s="3">
        <v>833667.26000000047</v>
      </c>
      <c r="O7373" s="3">
        <v>9096.2100000000009</v>
      </c>
      <c r="P7373" s="3">
        <v>16105.220000000001</v>
      </c>
      <c r="Q7373" s="3">
        <v>179.04</v>
      </c>
      <c r="R7373" s="3">
        <v>610.33000000000004</v>
      </c>
      <c r="S7373" s="3">
        <v>475569.97000000003</v>
      </c>
      <c r="T7373" s="3">
        <v>451688.99000000005</v>
      </c>
      <c r="U7373" s="3">
        <v>277.75</v>
      </c>
      <c r="V7373" s="3">
        <v>277.75</v>
      </c>
      <c r="W7373" s="3">
        <v>13971.149999999998</v>
      </c>
      <c r="X7373" s="3">
        <v>1210962.19</v>
      </c>
      <c r="Y7373" s="3">
        <v>0</v>
      </c>
      <c r="Z7373" s="3">
        <v>0</v>
      </c>
      <c r="AA7373" s="3">
        <v>8662.7200000000048</v>
      </c>
      <c r="AB7373" s="3">
        <v>115318.72000000002</v>
      </c>
      <c r="AC7373" s="9">
        <f t="shared" si="694"/>
        <v>-106656.00000000001</v>
      </c>
      <c r="AD7373" s="5" t="e">
        <f>$C7373&amp;" "&amp;VLOOKUP(C7373,Tegevusalad!$A$1:$B$89,2,FALSE)</f>
        <v>#N/A</v>
      </c>
      <c r="AE7373" s="6">
        <f t="shared" si="690"/>
        <v>4370170.6799999988</v>
      </c>
      <c r="AF7373" s="6">
        <f t="shared" si="691"/>
        <v>3650336.930000002</v>
      </c>
      <c r="AG7373" s="6">
        <f t="shared" si="692"/>
        <v>6385154.3699999982</v>
      </c>
      <c r="AH7373" s="6">
        <f t="shared" si="693"/>
        <v>4171387.950000002</v>
      </c>
      <c r="AI7373" s="6">
        <f t="shared" si="695"/>
        <v>5174192.1799999988</v>
      </c>
    </row>
    <row r="7374" spans="1:35">
      <c r="A7374" s="3">
        <v>2021</v>
      </c>
      <c r="B7374" s="3">
        <v>4</v>
      </c>
      <c r="C7374" s="4">
        <v>1</v>
      </c>
      <c r="D7374" s="3">
        <v>5137</v>
      </c>
      <c r="E7374" s="3">
        <v>71186208.919999942</v>
      </c>
      <c r="F7374" s="3">
        <v>97258.900000000009</v>
      </c>
      <c r="G7374" s="3">
        <v>3517610.2099999986</v>
      </c>
      <c r="H7374" s="3">
        <v>2660281.4799999995</v>
      </c>
      <c r="I7374" s="3">
        <v>2436707.0299999993</v>
      </c>
      <c r="J7374" s="3">
        <v>583503.54999999993</v>
      </c>
      <c r="K7374" s="3">
        <v>0</v>
      </c>
      <c r="L7374" s="3">
        <v>14245995.179999981</v>
      </c>
      <c r="M7374" s="3">
        <v>0</v>
      </c>
      <c r="N7374" s="3">
        <v>22064665.829999987</v>
      </c>
      <c r="O7374" s="3">
        <v>49859.960000000006</v>
      </c>
      <c r="P7374" s="3">
        <v>4760312.5099999979</v>
      </c>
      <c r="Q7374" s="3">
        <v>65483.640000000029</v>
      </c>
      <c r="R7374" s="3">
        <v>25399.80000000001</v>
      </c>
      <c r="S7374" s="3">
        <v>2421976.8899999987</v>
      </c>
      <c r="T7374" s="3">
        <v>1969709.02</v>
      </c>
      <c r="U7374" s="3">
        <v>388604.71999999986</v>
      </c>
      <c r="V7374" s="3">
        <v>42805.710000000006</v>
      </c>
      <c r="W7374" s="3">
        <v>8916182.8300000001</v>
      </c>
      <c r="X7374" s="3">
        <v>222527.80000000002</v>
      </c>
      <c r="Y7374" s="3">
        <v>67.37</v>
      </c>
      <c r="Z7374" s="3">
        <v>1192.8700000000001</v>
      </c>
      <c r="AA7374" s="3">
        <v>3024647.6199999996</v>
      </c>
      <c r="AB7374" s="3">
        <v>10844443.770000011</v>
      </c>
      <c r="AC7374" s="9">
        <f t="shared" si="694"/>
        <v>-7819796.1500000115</v>
      </c>
      <c r="AD7374" s="5" t="str">
        <f>$C7374&amp;" "&amp;VLOOKUP(C7374,Tegevusalad!$A$1:$B$89,2,FALSE)</f>
        <v>1 TAIME- JA LOOMAKASVATUS, JAHINDUS JA NEID TEENINDAVAD TEGEVUSALAD</v>
      </c>
      <c r="AE7374" s="6">
        <f t="shared" si="690"/>
        <v>68695414.009999946</v>
      </c>
      <c r="AF7374" s="6">
        <f t="shared" si="691"/>
        <v>107433252.44999993</v>
      </c>
      <c r="AG7374" s="6">
        <f t="shared" si="692"/>
        <v>72213024.219999939</v>
      </c>
      <c r="AH7374" s="6">
        <f t="shared" si="693"/>
        <v>110450328.14999993</v>
      </c>
      <c r="AI7374" s="6">
        <f t="shared" si="695"/>
        <v>71990496.419999942</v>
      </c>
    </row>
    <row r="7375" spans="1:35">
      <c r="A7375" s="3">
        <v>2021</v>
      </c>
      <c r="B7375" s="3">
        <v>4</v>
      </c>
      <c r="C7375" s="4">
        <v>2</v>
      </c>
      <c r="D7375" s="3">
        <v>2112</v>
      </c>
      <c r="E7375" s="3">
        <v>36805549.519999966</v>
      </c>
      <c r="F7375" s="3">
        <v>12049.98</v>
      </c>
      <c r="G7375" s="3">
        <v>4864056.5399999991</v>
      </c>
      <c r="H7375" s="3">
        <v>2002668.14</v>
      </c>
      <c r="I7375" s="3">
        <v>420179.61000000004</v>
      </c>
      <c r="J7375" s="3">
        <v>288803.16000000003</v>
      </c>
      <c r="K7375" s="3">
        <v>0</v>
      </c>
      <c r="L7375" s="3">
        <v>7362194.4899999984</v>
      </c>
      <c r="M7375" s="3">
        <v>0</v>
      </c>
      <c r="N7375" s="3">
        <v>6006753.3799999915</v>
      </c>
      <c r="O7375" s="3">
        <v>7405.41</v>
      </c>
      <c r="P7375" s="3">
        <v>608496.83000000019</v>
      </c>
      <c r="Q7375" s="3">
        <v>65995.579999999987</v>
      </c>
      <c r="R7375" s="3">
        <v>11727.320000000003</v>
      </c>
      <c r="S7375" s="3">
        <v>1069517.9299999997</v>
      </c>
      <c r="T7375" s="3">
        <v>861229.59000000008</v>
      </c>
      <c r="U7375" s="3">
        <v>69969.13</v>
      </c>
      <c r="V7375" s="3">
        <v>8548.75</v>
      </c>
      <c r="W7375" s="3">
        <v>9437890.5500000026</v>
      </c>
      <c r="X7375" s="3">
        <v>46336.41</v>
      </c>
      <c r="Y7375" s="3">
        <v>4.6100000000000003</v>
      </c>
      <c r="Z7375" s="3">
        <v>7.58</v>
      </c>
      <c r="AA7375" s="3">
        <v>2632281.4500000002</v>
      </c>
      <c r="AB7375" s="3">
        <v>1276843.3100000003</v>
      </c>
      <c r="AC7375" s="9">
        <f t="shared" si="694"/>
        <v>1355438.14</v>
      </c>
      <c r="AD7375" s="5" t="str">
        <f>$C7375&amp;" "&amp;VLOOKUP(C7375,Tegevusalad!$A$1:$B$89,2,FALSE)</f>
        <v>2 METSAMAJANDUS JA METSAVARUMINE</v>
      </c>
      <c r="AE7375" s="6">
        <f t="shared" si="690"/>
        <v>35724448.849999957</v>
      </c>
      <c r="AF7375" s="6">
        <f t="shared" si="691"/>
        <v>28924438.13999996</v>
      </c>
      <c r="AG7375" s="6">
        <f t="shared" si="692"/>
        <v>40588505.389999956</v>
      </c>
      <c r="AH7375" s="6">
        <f t="shared" si="693"/>
        <v>30092403.499999959</v>
      </c>
      <c r="AI7375" s="6">
        <f t="shared" si="695"/>
        <v>40542168.979999959</v>
      </c>
    </row>
    <row r="7376" spans="1:35">
      <c r="A7376" s="3">
        <v>2021</v>
      </c>
      <c r="B7376" s="3">
        <v>4</v>
      </c>
      <c r="C7376" s="4">
        <v>3</v>
      </c>
      <c r="D7376" s="3">
        <v>274</v>
      </c>
      <c r="E7376" s="3">
        <v>1899685.81</v>
      </c>
      <c r="F7376" s="3">
        <v>4634.87</v>
      </c>
      <c r="G7376" s="3">
        <v>91052.82</v>
      </c>
      <c r="H7376" s="3">
        <v>73858.850000000006</v>
      </c>
      <c r="I7376" s="3">
        <v>12818.5</v>
      </c>
      <c r="J7376" s="3">
        <v>0</v>
      </c>
      <c r="K7376" s="3">
        <v>0</v>
      </c>
      <c r="L7376" s="3">
        <v>380354.3000000001</v>
      </c>
      <c r="M7376" s="3">
        <v>0</v>
      </c>
      <c r="N7376" s="3">
        <v>271359.31000000017</v>
      </c>
      <c r="O7376" s="3">
        <v>2423.06</v>
      </c>
      <c r="P7376" s="3">
        <v>45292.19</v>
      </c>
      <c r="Q7376" s="3">
        <v>2539.35</v>
      </c>
      <c r="R7376" s="3">
        <v>604.7299999999999</v>
      </c>
      <c r="S7376" s="3">
        <v>234506.95</v>
      </c>
      <c r="T7376" s="3">
        <v>77292.37</v>
      </c>
      <c r="U7376" s="3">
        <v>200955.78000000003</v>
      </c>
      <c r="V7376" s="3">
        <v>938.98</v>
      </c>
      <c r="W7376" s="3">
        <v>44366.2</v>
      </c>
      <c r="X7376" s="3">
        <v>0</v>
      </c>
      <c r="Y7376" s="3">
        <v>0</v>
      </c>
      <c r="Z7376" s="3">
        <v>0</v>
      </c>
      <c r="AA7376" s="3">
        <v>200512.18000000005</v>
      </c>
      <c r="AB7376" s="3">
        <v>91517.19</v>
      </c>
      <c r="AC7376" s="9">
        <f t="shared" si="694"/>
        <v>108994.99000000005</v>
      </c>
      <c r="AD7376" s="5" t="str">
        <f>$C7376&amp;" "&amp;VLOOKUP(C7376,Tegevusalad!$A$1:$B$89,2,FALSE)</f>
        <v>3 KALAPÜÜK JA VESIVILJELUS</v>
      </c>
      <c r="AE7376" s="6">
        <f t="shared" si="690"/>
        <v>1468857.9500000002</v>
      </c>
      <c r="AF7376" s="6">
        <f t="shared" si="691"/>
        <v>913181.15000000061</v>
      </c>
      <c r="AG7376" s="6">
        <f t="shared" si="692"/>
        <v>1559910.7700000003</v>
      </c>
      <c r="AH7376" s="6">
        <f t="shared" si="693"/>
        <v>1359820.2000000007</v>
      </c>
      <c r="AI7376" s="6">
        <f t="shared" si="695"/>
        <v>1559910.7700000003</v>
      </c>
    </row>
    <row r="7377" spans="1:35">
      <c r="A7377" s="3">
        <v>2021</v>
      </c>
      <c r="B7377" s="3">
        <v>4</v>
      </c>
      <c r="C7377" s="4">
        <v>8</v>
      </c>
      <c r="D7377" s="3">
        <v>140</v>
      </c>
      <c r="E7377" s="3">
        <v>17752779.850000001</v>
      </c>
      <c r="F7377" s="3">
        <v>323.2</v>
      </c>
      <c r="G7377" s="3">
        <v>10355580.59</v>
      </c>
      <c r="H7377" s="3">
        <v>7637728.6100000003</v>
      </c>
      <c r="I7377" s="3">
        <v>7559468.9300000006</v>
      </c>
      <c r="J7377" s="3">
        <v>2690358.16</v>
      </c>
      <c r="K7377" s="3">
        <v>0</v>
      </c>
      <c r="L7377" s="3">
        <v>3550585.0799999996</v>
      </c>
      <c r="M7377" s="3">
        <v>0</v>
      </c>
      <c r="N7377" s="3">
        <v>2914018.3400000012</v>
      </c>
      <c r="O7377" s="3">
        <v>13776.019999999999</v>
      </c>
      <c r="P7377" s="3">
        <v>317270.57000000007</v>
      </c>
      <c r="Q7377" s="3">
        <v>5981.63</v>
      </c>
      <c r="R7377" s="3">
        <v>16012.169999999998</v>
      </c>
      <c r="S7377" s="3">
        <v>2046880</v>
      </c>
      <c r="T7377" s="3">
        <v>1669155.95</v>
      </c>
      <c r="U7377" s="3">
        <v>23590.269999999997</v>
      </c>
      <c r="V7377" s="3">
        <v>23590.269999999997</v>
      </c>
      <c r="W7377" s="3">
        <v>9203.24</v>
      </c>
      <c r="X7377" s="3">
        <v>39885.060000000005</v>
      </c>
      <c r="Y7377" s="3">
        <v>0.16</v>
      </c>
      <c r="Z7377" s="3">
        <v>1006.6800000000001</v>
      </c>
      <c r="AA7377" s="3">
        <v>1316630.25</v>
      </c>
      <c r="AB7377" s="3">
        <v>681070.02999999991</v>
      </c>
      <c r="AC7377" s="9">
        <f t="shared" si="694"/>
        <v>635560.22000000009</v>
      </c>
      <c r="AD7377" s="5" t="str">
        <f>$C7377&amp;" "&amp;VLOOKUP(C7377,Tegevusalad!$A$1:$B$89,2,FALSE)</f>
        <v>8 MUU KAEVANDAMINE</v>
      </c>
      <c r="AE7377" s="6">
        <f t="shared" si="690"/>
        <v>15722517.84</v>
      </c>
      <c r="AF7377" s="6">
        <f t="shared" si="691"/>
        <v>12534392.450000005</v>
      </c>
      <c r="AG7377" s="6">
        <f t="shared" si="692"/>
        <v>26078098.43</v>
      </c>
      <c r="AH7377" s="6">
        <f t="shared" si="693"/>
        <v>14650152.550000004</v>
      </c>
      <c r="AI7377" s="6">
        <f t="shared" si="695"/>
        <v>26038213.370000001</v>
      </c>
    </row>
    <row r="7378" spans="1:35">
      <c r="A7378" s="3">
        <v>2021</v>
      </c>
      <c r="B7378" s="3">
        <v>4</v>
      </c>
      <c r="C7378" s="4">
        <v>9</v>
      </c>
      <c r="D7378" s="3">
        <v>24</v>
      </c>
      <c r="E7378" s="3">
        <v>708996.95</v>
      </c>
      <c r="F7378" s="3">
        <v>0</v>
      </c>
      <c r="G7378" s="3">
        <v>49757.35</v>
      </c>
      <c r="H7378" s="3">
        <v>49757.35</v>
      </c>
      <c r="I7378" s="3">
        <v>31389.7</v>
      </c>
      <c r="J7378" s="3">
        <v>0</v>
      </c>
      <c r="K7378" s="3">
        <v>0</v>
      </c>
      <c r="L7378" s="3">
        <v>141799.40000000002</v>
      </c>
      <c r="M7378" s="3">
        <v>0</v>
      </c>
      <c r="N7378" s="3">
        <v>132884.07999999999</v>
      </c>
      <c r="O7378" s="3">
        <v>27062.730000000003</v>
      </c>
      <c r="P7378" s="3">
        <v>891.23</v>
      </c>
      <c r="Q7378" s="3">
        <v>504.31</v>
      </c>
      <c r="R7378" s="3">
        <v>18217.329999999998</v>
      </c>
      <c r="S7378" s="3">
        <v>52532.450000000004</v>
      </c>
      <c r="T7378" s="3">
        <v>50668.700000000004</v>
      </c>
      <c r="U7378" s="3">
        <v>129932</v>
      </c>
      <c r="V7378" s="3">
        <v>0</v>
      </c>
      <c r="W7378" s="3">
        <v>136520.82</v>
      </c>
      <c r="X7378" s="3">
        <v>0</v>
      </c>
      <c r="Y7378" s="3">
        <v>9722.56</v>
      </c>
      <c r="Z7378" s="3">
        <v>0</v>
      </c>
      <c r="AA7378" s="3">
        <v>39229.94</v>
      </c>
      <c r="AB7378" s="3">
        <v>20592.060000000001</v>
      </c>
      <c r="AC7378" s="9">
        <f t="shared" si="694"/>
        <v>18637.88</v>
      </c>
      <c r="AD7378" s="5" t="str">
        <f>$C7378&amp;" "&amp;VLOOKUP(C7378,Tegevusalad!$A$1:$B$89,2,FALSE)</f>
        <v>9 KAEVANDAMIST ABISTAVAD TEGEVUSALAD</v>
      </c>
      <c r="AE7378" s="6">
        <f t="shared" si="690"/>
        <v>526532.5</v>
      </c>
      <c r="AF7378" s="6">
        <f t="shared" si="691"/>
        <v>437728.94999999984</v>
      </c>
      <c r="AG7378" s="6">
        <f t="shared" si="692"/>
        <v>576289.84999999986</v>
      </c>
      <c r="AH7378" s="6">
        <f t="shared" si="693"/>
        <v>755507.04999999981</v>
      </c>
      <c r="AI7378" s="6">
        <f t="shared" si="695"/>
        <v>576289.84999999986</v>
      </c>
    </row>
    <row r="7379" spans="1:35">
      <c r="A7379" s="3">
        <v>2021</v>
      </c>
      <c r="B7379" s="3">
        <v>4</v>
      </c>
      <c r="C7379" s="4">
        <v>10</v>
      </c>
      <c r="D7379" s="3">
        <v>647</v>
      </c>
      <c r="E7379" s="3">
        <v>154765291.42999986</v>
      </c>
      <c r="F7379" s="3">
        <v>3792.7800000000007</v>
      </c>
      <c r="G7379" s="3">
        <v>56158732.680000007</v>
      </c>
      <c r="H7379" s="3">
        <v>45579843.460000016</v>
      </c>
      <c r="I7379" s="3">
        <v>44923567.540000014</v>
      </c>
      <c r="J7379" s="3">
        <v>9605436.2699999977</v>
      </c>
      <c r="K7379" s="3">
        <v>2561.2000000000003</v>
      </c>
      <c r="L7379" s="3">
        <v>30953399.640000012</v>
      </c>
      <c r="M7379" s="3">
        <v>741454.04999999993</v>
      </c>
      <c r="N7379" s="3">
        <v>28343636.939999986</v>
      </c>
      <c r="O7379" s="3">
        <v>1405241.1199999999</v>
      </c>
      <c r="P7379" s="3">
        <v>1082119.3600000001</v>
      </c>
      <c r="Q7379" s="3">
        <v>23766.799999999992</v>
      </c>
      <c r="R7379" s="3">
        <v>30009.999999999996</v>
      </c>
      <c r="S7379" s="3">
        <v>39811310.419999994</v>
      </c>
      <c r="T7379" s="3">
        <v>36334875.87999998</v>
      </c>
      <c r="U7379" s="3">
        <v>230148.31000000003</v>
      </c>
      <c r="V7379" s="3">
        <v>19941.140000000003</v>
      </c>
      <c r="W7379" s="3">
        <v>570954.05999999994</v>
      </c>
      <c r="X7379" s="3">
        <v>36385.25</v>
      </c>
      <c r="Y7379" s="3">
        <v>0</v>
      </c>
      <c r="Z7379" s="3">
        <v>28.26</v>
      </c>
      <c r="AA7379" s="3">
        <v>6806271.7299999967</v>
      </c>
      <c r="AB7379" s="3">
        <v>3455083.2399999993</v>
      </c>
      <c r="AC7379" s="9">
        <f t="shared" si="694"/>
        <v>3351188.4899999974</v>
      </c>
      <c r="AD7379" s="5" t="str">
        <f>$C7379&amp;" "&amp;VLOOKUP(C7379,Tegevusalad!$A$1:$B$89,2,FALSE)</f>
        <v>10 TOIDUAINETE TOOTMINE</v>
      </c>
      <c r="AE7379" s="6">
        <f t="shared" si="690"/>
        <v>114764010.72999987</v>
      </c>
      <c r="AF7379" s="6">
        <f t="shared" si="691"/>
        <v>94820511.509999916</v>
      </c>
      <c r="AG7379" s="6">
        <f t="shared" si="692"/>
        <v>170922743.40999988</v>
      </c>
      <c r="AH7379" s="6">
        <f t="shared" si="693"/>
        <v>141868234.69999993</v>
      </c>
      <c r="AI7379" s="6">
        <f t="shared" si="695"/>
        <v>170886358.15999988</v>
      </c>
    </row>
    <row r="7380" spans="1:35">
      <c r="A7380" s="3">
        <v>2021</v>
      </c>
      <c r="B7380" s="3">
        <v>4</v>
      </c>
      <c r="C7380" s="4">
        <v>11</v>
      </c>
      <c r="D7380" s="3">
        <v>151</v>
      </c>
      <c r="E7380" s="3">
        <v>29345273.700000014</v>
      </c>
      <c r="F7380" s="3">
        <v>3176.9</v>
      </c>
      <c r="G7380" s="3">
        <v>6669214.1899999995</v>
      </c>
      <c r="H7380" s="3">
        <v>4603744.5300000012</v>
      </c>
      <c r="I7380" s="3">
        <v>4486798.8900000006</v>
      </c>
      <c r="J7380" s="3">
        <v>1495536.22</v>
      </c>
      <c r="K7380" s="3">
        <v>0</v>
      </c>
      <c r="L7380" s="3">
        <v>5869340.6500000004</v>
      </c>
      <c r="M7380" s="3">
        <v>0</v>
      </c>
      <c r="N7380" s="3">
        <v>3753775.7199999993</v>
      </c>
      <c r="O7380" s="3">
        <v>200767.49</v>
      </c>
      <c r="P7380" s="3">
        <v>150299.04</v>
      </c>
      <c r="Q7380" s="3">
        <v>2777.940000000001</v>
      </c>
      <c r="R7380" s="3">
        <v>8420.14</v>
      </c>
      <c r="S7380" s="3">
        <v>6218372.5900000017</v>
      </c>
      <c r="T7380" s="3">
        <v>5270622.7799999993</v>
      </c>
      <c r="U7380" s="3">
        <v>404019.83</v>
      </c>
      <c r="V7380" s="3">
        <v>0</v>
      </c>
      <c r="W7380" s="3">
        <v>34620.300000000003</v>
      </c>
      <c r="X7380" s="3">
        <v>5670.15</v>
      </c>
      <c r="Y7380" s="3">
        <v>0</v>
      </c>
      <c r="Z7380" s="3">
        <v>0</v>
      </c>
      <c r="AA7380" s="3">
        <v>2289187.58</v>
      </c>
      <c r="AB7380" s="3">
        <v>173622.64999999997</v>
      </c>
      <c r="AC7380" s="9">
        <f t="shared" si="694"/>
        <v>2115564.9300000002</v>
      </c>
      <c r="AD7380" s="5" t="str">
        <f>$C7380&amp;" "&amp;VLOOKUP(C7380,Tegevusalad!$A$1:$B$89,2,FALSE)</f>
        <v>11 JOOGITOOTMINE</v>
      </c>
      <c r="AE7380" s="6">
        <f t="shared" si="690"/>
        <v>22731728.330000009</v>
      </c>
      <c r="AF7380" s="6">
        <f t="shared" si="691"/>
        <v>11184749.429999992</v>
      </c>
      <c r="AG7380" s="6">
        <f t="shared" si="692"/>
        <v>29400942.520000011</v>
      </c>
      <c r="AH7380" s="6">
        <f t="shared" si="693"/>
        <v>18810979.299999997</v>
      </c>
      <c r="AI7380" s="6">
        <f t="shared" si="695"/>
        <v>29395272.370000012</v>
      </c>
    </row>
    <row r="7381" spans="1:35">
      <c r="A7381" s="3">
        <v>2021</v>
      </c>
      <c r="B7381" s="3">
        <v>4</v>
      </c>
      <c r="C7381" s="4">
        <v>12</v>
      </c>
      <c r="D7381" s="3">
        <v>2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401.89</v>
      </c>
      <c r="O7381" s="3">
        <v>0</v>
      </c>
      <c r="P7381" s="3">
        <v>401.89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401.89</v>
      </c>
      <c r="AC7381" s="9">
        <f t="shared" si="694"/>
        <v>-401.89</v>
      </c>
      <c r="AD7381" s="5" t="str">
        <f>$C7381&amp;" "&amp;VLOOKUP(C7381,Tegevusalad!$A$1:$B$89,2,FALSE)</f>
        <v>12 TUBAKATOODETE TOOTMINE</v>
      </c>
      <c r="AE7381" s="6">
        <f t="shared" si="690"/>
        <v>0</v>
      </c>
      <c r="AF7381" s="6">
        <f t="shared" si="691"/>
        <v>2009.4499999999998</v>
      </c>
      <c r="AG7381" s="6">
        <f t="shared" si="692"/>
        <v>0</v>
      </c>
      <c r="AH7381" s="6">
        <f t="shared" si="693"/>
        <v>2009.4499999999998</v>
      </c>
      <c r="AI7381" s="6">
        <f t="shared" si="695"/>
        <v>0</v>
      </c>
    </row>
    <row r="7382" spans="1:35">
      <c r="A7382" s="3">
        <v>2021</v>
      </c>
      <c r="B7382" s="3">
        <v>4</v>
      </c>
      <c r="C7382" s="4">
        <v>13</v>
      </c>
      <c r="D7382" s="3">
        <v>270</v>
      </c>
      <c r="E7382" s="3">
        <v>14005223.249999996</v>
      </c>
      <c r="F7382" s="3">
        <v>138.53</v>
      </c>
      <c r="G7382" s="3">
        <v>26345866.840000004</v>
      </c>
      <c r="H7382" s="3">
        <v>20051221.469999995</v>
      </c>
      <c r="I7382" s="3">
        <v>14449915.67</v>
      </c>
      <c r="J7382" s="3">
        <v>5327726.84</v>
      </c>
      <c r="K7382" s="3">
        <v>0</v>
      </c>
      <c r="L7382" s="3">
        <v>2801057.0599999996</v>
      </c>
      <c r="M7382" s="3">
        <v>698462.09</v>
      </c>
      <c r="N7382" s="3">
        <v>4306364.6399999997</v>
      </c>
      <c r="O7382" s="3">
        <v>931155.41</v>
      </c>
      <c r="P7382" s="3">
        <v>63962.210000000006</v>
      </c>
      <c r="Q7382" s="3">
        <v>10018.370000000001</v>
      </c>
      <c r="R7382" s="3">
        <v>4381.3200000000006</v>
      </c>
      <c r="S7382" s="3">
        <v>7545075.799999998</v>
      </c>
      <c r="T7382" s="3">
        <v>6884868.9400000004</v>
      </c>
      <c r="U7382" s="3">
        <v>53236.869999999995</v>
      </c>
      <c r="V7382" s="3">
        <v>1684.99</v>
      </c>
      <c r="W7382" s="3">
        <v>25867.749999999996</v>
      </c>
      <c r="X7382" s="3">
        <v>3404.8100000000004</v>
      </c>
      <c r="Y7382" s="3">
        <v>0.01</v>
      </c>
      <c r="Z7382" s="3">
        <v>0.01</v>
      </c>
      <c r="AA7382" s="3">
        <v>657634.77</v>
      </c>
      <c r="AB7382" s="3">
        <v>1464480.2599999998</v>
      </c>
      <c r="AC7382" s="9">
        <f t="shared" si="694"/>
        <v>-806845.48999999976</v>
      </c>
      <c r="AD7382" s="5" t="str">
        <f>$C7382&amp;" "&amp;VLOOKUP(C7382,Tegevusalad!$A$1:$B$89,2,FALSE)</f>
        <v>13 TEKSTIILITOOTMINE</v>
      </c>
      <c r="AE7382" s="6">
        <f t="shared" si="690"/>
        <v>6410453.9199999981</v>
      </c>
      <c r="AF7382" s="6">
        <f t="shared" si="691"/>
        <v>9301325.0699999984</v>
      </c>
      <c r="AG7382" s="6">
        <f t="shared" si="692"/>
        <v>32756320.760000002</v>
      </c>
      <c r="AH7382" s="6">
        <f t="shared" si="693"/>
        <v>21553729.799999997</v>
      </c>
      <c r="AI7382" s="6">
        <f t="shared" si="695"/>
        <v>32752915.949999999</v>
      </c>
    </row>
    <row r="7383" spans="1:35">
      <c r="A7383" s="3">
        <v>2021</v>
      </c>
      <c r="B7383" s="3">
        <v>4</v>
      </c>
      <c r="C7383" s="4">
        <v>14</v>
      </c>
      <c r="D7383" s="3">
        <v>338</v>
      </c>
      <c r="E7383" s="3">
        <v>6862549.4600000056</v>
      </c>
      <c r="F7383" s="3">
        <v>209.16</v>
      </c>
      <c r="G7383" s="3">
        <v>7885947.7500000028</v>
      </c>
      <c r="H7383" s="3">
        <v>5229989.5000000009</v>
      </c>
      <c r="I7383" s="3">
        <v>2649773.9599999995</v>
      </c>
      <c r="J7383" s="3">
        <v>2503924.6099999994</v>
      </c>
      <c r="K7383" s="3">
        <v>0</v>
      </c>
      <c r="L7383" s="3">
        <v>1372528.6899999997</v>
      </c>
      <c r="M7383" s="3">
        <v>65108.67</v>
      </c>
      <c r="N7383" s="3">
        <v>1403453.2499999998</v>
      </c>
      <c r="O7383" s="3">
        <v>158905.03</v>
      </c>
      <c r="P7383" s="3">
        <v>19398.150000000001</v>
      </c>
      <c r="Q7383" s="3">
        <v>1509.4100000000003</v>
      </c>
      <c r="R7383" s="3">
        <v>2725.68</v>
      </c>
      <c r="S7383" s="3">
        <v>2632100.2600000012</v>
      </c>
      <c r="T7383" s="3">
        <v>2088073.2000000009</v>
      </c>
      <c r="U7383" s="3">
        <v>11995.410000000002</v>
      </c>
      <c r="V7383" s="3">
        <v>475.65000000000003</v>
      </c>
      <c r="W7383" s="3">
        <v>4505.9500000000007</v>
      </c>
      <c r="X7383" s="3">
        <v>448.2</v>
      </c>
      <c r="Y7383" s="3">
        <v>0</v>
      </c>
      <c r="Z7383" s="3">
        <v>0</v>
      </c>
      <c r="AA7383" s="3">
        <v>479080.69000000012</v>
      </c>
      <c r="AB7383" s="3">
        <v>444896.58000000025</v>
      </c>
      <c r="AC7383" s="9">
        <f t="shared" si="694"/>
        <v>34184.10999999987</v>
      </c>
      <c r="AD7383" s="5" t="str">
        <f>$C7383&amp;" "&amp;VLOOKUP(C7383,Tegevusalad!$A$1:$B$89,2,FALSE)</f>
        <v>14 RÕIVATOOTMINE</v>
      </c>
      <c r="AE7383" s="6">
        <f t="shared" si="690"/>
        <v>4219111.1500000041</v>
      </c>
      <c r="AF7383" s="6">
        <f t="shared" si="691"/>
        <v>3592749.4799999972</v>
      </c>
      <c r="AG7383" s="6">
        <f t="shared" si="692"/>
        <v>12105058.900000006</v>
      </c>
      <c r="AH7383" s="6">
        <f t="shared" si="693"/>
        <v>7030894.6499999985</v>
      </c>
      <c r="AI7383" s="6">
        <f t="shared" si="695"/>
        <v>12104610.700000007</v>
      </c>
    </row>
    <row r="7384" spans="1:35">
      <c r="A7384" s="3">
        <v>2021</v>
      </c>
      <c r="B7384" s="3">
        <v>4</v>
      </c>
      <c r="C7384" s="4">
        <v>15</v>
      </c>
      <c r="D7384" s="3">
        <v>70</v>
      </c>
      <c r="E7384" s="3">
        <v>1156210.1499999999</v>
      </c>
      <c r="F7384" s="3">
        <v>0</v>
      </c>
      <c r="G7384" s="3">
        <v>877569.15999999992</v>
      </c>
      <c r="H7384" s="3">
        <v>468334.99999999988</v>
      </c>
      <c r="I7384" s="3">
        <v>256624.31000000006</v>
      </c>
      <c r="J7384" s="3">
        <v>149570.99</v>
      </c>
      <c r="K7384" s="3">
        <v>0</v>
      </c>
      <c r="L7384" s="3">
        <v>231242.02000000005</v>
      </c>
      <c r="M7384" s="3">
        <v>0</v>
      </c>
      <c r="N7384" s="3">
        <v>251126.58000000002</v>
      </c>
      <c r="O7384" s="3">
        <v>21819.350000000002</v>
      </c>
      <c r="P7384" s="3">
        <v>26790.639999999999</v>
      </c>
      <c r="Q7384" s="3">
        <v>1223.06</v>
      </c>
      <c r="R7384" s="3">
        <v>623.89</v>
      </c>
      <c r="S7384" s="3">
        <v>590710.15</v>
      </c>
      <c r="T7384" s="3">
        <v>537052.07000000007</v>
      </c>
      <c r="U7384" s="3">
        <v>521.21</v>
      </c>
      <c r="V7384" s="3">
        <v>3.75</v>
      </c>
      <c r="W7384" s="3">
        <v>78270.19</v>
      </c>
      <c r="X7384" s="3">
        <v>0</v>
      </c>
      <c r="Y7384" s="3">
        <v>0</v>
      </c>
      <c r="Z7384" s="3">
        <v>0</v>
      </c>
      <c r="AA7384" s="3">
        <v>40642.160000000003</v>
      </c>
      <c r="AB7384" s="3">
        <v>60526.720000000001</v>
      </c>
      <c r="AC7384" s="9">
        <f t="shared" si="694"/>
        <v>-19884.559999999998</v>
      </c>
      <c r="AD7384" s="5" t="str">
        <f>$C7384&amp;" "&amp;VLOOKUP(C7384,Tegevusalad!$A$1:$B$89,2,FALSE)</f>
        <v>15 NAHATÖÖTLEMINE JA NAHKTOODETE TOOTMINE</v>
      </c>
      <c r="AE7384" s="6">
        <f t="shared" si="690"/>
        <v>564978.78999999992</v>
      </c>
      <c r="AF7384" s="6">
        <f t="shared" si="691"/>
        <v>558427.99000000011</v>
      </c>
      <c r="AG7384" s="6">
        <f t="shared" si="692"/>
        <v>1442547.9499999997</v>
      </c>
      <c r="AH7384" s="6">
        <f t="shared" si="693"/>
        <v>1258752.3500000001</v>
      </c>
      <c r="AI7384" s="6">
        <f t="shared" si="695"/>
        <v>1442547.9499999997</v>
      </c>
    </row>
    <row r="7385" spans="1:35">
      <c r="A7385" s="3">
        <v>2021</v>
      </c>
      <c r="B7385" s="3">
        <v>4</v>
      </c>
      <c r="C7385" s="4">
        <v>16</v>
      </c>
      <c r="D7385" s="3">
        <v>1184</v>
      </c>
      <c r="E7385" s="3">
        <v>166563994.02999994</v>
      </c>
      <c r="F7385" s="3">
        <v>2498.4299999999998</v>
      </c>
      <c r="G7385" s="3">
        <v>176998000.99000007</v>
      </c>
      <c r="H7385" s="3">
        <v>127866624.02999994</v>
      </c>
      <c r="I7385" s="3">
        <v>123915119.77999993</v>
      </c>
      <c r="J7385" s="3">
        <v>48706959.699999988</v>
      </c>
      <c r="K7385" s="3">
        <v>0</v>
      </c>
      <c r="L7385" s="3">
        <v>33313023.660000023</v>
      </c>
      <c r="M7385" s="3">
        <v>1628248.2399999998</v>
      </c>
      <c r="N7385" s="3">
        <v>44720652.159999944</v>
      </c>
      <c r="O7385" s="3">
        <v>3218761.080000001</v>
      </c>
      <c r="P7385" s="3">
        <v>1940115.7199999997</v>
      </c>
      <c r="Q7385" s="3">
        <v>44870.429999999993</v>
      </c>
      <c r="R7385" s="3">
        <v>24319.78000000001</v>
      </c>
      <c r="S7385" s="3">
        <v>46003587.040000007</v>
      </c>
      <c r="T7385" s="3">
        <v>39637320.349999964</v>
      </c>
      <c r="U7385" s="3">
        <v>460647.17000000004</v>
      </c>
      <c r="V7385" s="3">
        <v>240105.74000000002</v>
      </c>
      <c r="W7385" s="3">
        <v>892820.19000000006</v>
      </c>
      <c r="X7385" s="3">
        <v>1608576.13</v>
      </c>
      <c r="Y7385" s="3">
        <v>0.18</v>
      </c>
      <c r="Z7385" s="3">
        <v>0</v>
      </c>
      <c r="AA7385" s="3">
        <v>5451219.8700000057</v>
      </c>
      <c r="AB7385" s="3">
        <v>15230599.960000006</v>
      </c>
      <c r="AC7385" s="9">
        <f t="shared" si="694"/>
        <v>-9779380.0899999999</v>
      </c>
      <c r="AD7385" s="5" t="str">
        <f>$C7385&amp;" "&amp;VLOOKUP(C7385,Tegevusalad!$A$1:$B$89,2,FALSE)</f>
        <v>16 PUIDUTÖÖTLEMINE NING PUIT- JA KORKTOODETE TOOTMINE, V.A MÖÖBEL; ÕLEST JA PUNUMISMATERJALIST TOODETE TOOTMINE</v>
      </c>
      <c r="AE7385" s="6">
        <f t="shared" si="690"/>
        <v>121710834.37999994</v>
      </c>
      <c r="AF7385" s="6">
        <f t="shared" si="691"/>
        <v>161406925.82999969</v>
      </c>
      <c r="AG7385" s="6">
        <f t="shared" si="692"/>
        <v>298708835.37</v>
      </c>
      <c r="AH7385" s="6">
        <f t="shared" si="693"/>
        <v>223724859.69999972</v>
      </c>
      <c r="AI7385" s="6">
        <f t="shared" si="695"/>
        <v>297100259.24000001</v>
      </c>
    </row>
    <row r="7386" spans="1:35">
      <c r="A7386" s="3">
        <v>2021</v>
      </c>
      <c r="B7386" s="3">
        <v>4</v>
      </c>
      <c r="C7386" s="4">
        <v>17</v>
      </c>
      <c r="D7386" s="3">
        <v>58</v>
      </c>
      <c r="E7386" s="3">
        <v>10918050.039999999</v>
      </c>
      <c r="F7386" s="3">
        <v>0</v>
      </c>
      <c r="G7386" s="3">
        <v>17077509.109999999</v>
      </c>
      <c r="H7386" s="3">
        <v>9528738.7299999986</v>
      </c>
      <c r="I7386" s="3">
        <v>9400727.9399999995</v>
      </c>
      <c r="J7386" s="3">
        <v>7534734.0600000005</v>
      </c>
      <c r="K7386" s="3">
        <v>0</v>
      </c>
      <c r="L7386" s="3">
        <v>2183610.0100000002</v>
      </c>
      <c r="M7386" s="3">
        <v>37998.720000000001</v>
      </c>
      <c r="N7386" s="3">
        <v>3183604.6599999997</v>
      </c>
      <c r="O7386" s="3">
        <v>199143.22000000003</v>
      </c>
      <c r="P7386" s="3">
        <v>35141.660000000003</v>
      </c>
      <c r="Q7386" s="3">
        <v>939.04000000000008</v>
      </c>
      <c r="R7386" s="3">
        <v>2506.7099999999996</v>
      </c>
      <c r="S7386" s="3">
        <v>5391494.5099999998</v>
      </c>
      <c r="T7386" s="3">
        <v>4384844.4100000011</v>
      </c>
      <c r="U7386" s="3">
        <v>66685.450000000012</v>
      </c>
      <c r="V7386" s="3">
        <v>1756.95</v>
      </c>
      <c r="W7386" s="3">
        <v>0</v>
      </c>
      <c r="X7386" s="3">
        <v>4382.7</v>
      </c>
      <c r="Y7386" s="3">
        <v>0</v>
      </c>
      <c r="Z7386" s="3">
        <v>0</v>
      </c>
      <c r="AA7386" s="3">
        <v>510182.44</v>
      </c>
      <c r="AB7386" s="3">
        <v>1472178.3700000003</v>
      </c>
      <c r="AC7386" s="9">
        <f t="shared" si="694"/>
        <v>-961995.9300000004</v>
      </c>
      <c r="AD7386" s="5" t="str">
        <f>$C7386&amp;" "&amp;VLOOKUP(C7386,Tegevusalad!$A$1:$B$89,2,FALSE)</f>
        <v>17 PABERI JA PABERTOODETE TOOTMINE</v>
      </c>
      <c r="AE7386" s="6">
        <f t="shared" si="690"/>
        <v>5464252.7799999984</v>
      </c>
      <c r="AF7386" s="6">
        <f t="shared" si="691"/>
        <v>9478417.7399999965</v>
      </c>
      <c r="AG7386" s="6">
        <f t="shared" si="692"/>
        <v>22541761.889999997</v>
      </c>
      <c r="AH7386" s="6">
        <f t="shared" si="693"/>
        <v>15930556.849999998</v>
      </c>
      <c r="AI7386" s="6">
        <f t="shared" si="695"/>
        <v>22537379.189999998</v>
      </c>
    </row>
    <row r="7387" spans="1:35">
      <c r="A7387" s="3">
        <v>2021</v>
      </c>
      <c r="B7387" s="3">
        <v>4</v>
      </c>
      <c r="C7387" s="4">
        <v>18</v>
      </c>
      <c r="D7387" s="3">
        <v>336</v>
      </c>
      <c r="E7387" s="3">
        <v>13162682.069999991</v>
      </c>
      <c r="F7387" s="3">
        <v>99169.150000000009</v>
      </c>
      <c r="G7387" s="3">
        <v>7523959.3699999992</v>
      </c>
      <c r="H7387" s="3">
        <v>6521547.3699999992</v>
      </c>
      <c r="I7387" s="3">
        <v>5360221.959999999</v>
      </c>
      <c r="J7387" s="3">
        <v>812834.21</v>
      </c>
      <c r="K7387" s="3">
        <v>0</v>
      </c>
      <c r="L7387" s="3">
        <v>2641461.6600000006</v>
      </c>
      <c r="M7387" s="3">
        <v>972.32</v>
      </c>
      <c r="N7387" s="3">
        <v>2306454.8499999968</v>
      </c>
      <c r="O7387" s="3">
        <v>50765.659999999996</v>
      </c>
      <c r="P7387" s="3">
        <v>87458.930000000008</v>
      </c>
      <c r="Q7387" s="3">
        <v>5141.0400000000009</v>
      </c>
      <c r="R7387" s="3">
        <v>5292.9599999999991</v>
      </c>
      <c r="S7387" s="3">
        <v>4221638.7800000012</v>
      </c>
      <c r="T7387" s="3">
        <v>3933198.6</v>
      </c>
      <c r="U7387" s="3">
        <v>5968.8399999999992</v>
      </c>
      <c r="V7387" s="3">
        <v>3144.87</v>
      </c>
      <c r="W7387" s="3">
        <v>4796.18</v>
      </c>
      <c r="X7387" s="3">
        <v>65726.31</v>
      </c>
      <c r="Y7387" s="3">
        <v>0</v>
      </c>
      <c r="Z7387" s="3">
        <v>0</v>
      </c>
      <c r="AA7387" s="3">
        <v>669390.47000000009</v>
      </c>
      <c r="AB7387" s="3">
        <v>333411.33999999997</v>
      </c>
      <c r="AC7387" s="9">
        <f t="shared" si="694"/>
        <v>335979.13000000012</v>
      </c>
      <c r="AD7387" s="5" t="str">
        <f>$C7387&amp;" "&amp;VLOOKUP(C7387,Tegevusalad!$A$1:$B$89,2,FALSE)</f>
        <v>18 TRÜKINDUS JA SALVESTISTE PALJUNDUS</v>
      </c>
      <c r="AE7387" s="6">
        <f t="shared" si="690"/>
        <v>9099969.9099999908</v>
      </c>
      <c r="AF7387" s="6">
        <f t="shared" si="691"/>
        <v>7080447.9999999823</v>
      </c>
      <c r="AG7387" s="6">
        <f t="shared" si="692"/>
        <v>16623929.279999986</v>
      </c>
      <c r="AH7387" s="6">
        <f t="shared" si="693"/>
        <v>11558739.049999984</v>
      </c>
      <c r="AI7387" s="6">
        <f t="shared" si="695"/>
        <v>16558202.969999988</v>
      </c>
    </row>
    <row r="7388" spans="1:35">
      <c r="A7388" s="3">
        <v>2021</v>
      </c>
      <c r="B7388" s="3">
        <v>4</v>
      </c>
      <c r="C7388" s="4">
        <v>19</v>
      </c>
      <c r="D7388" s="3">
        <v>7</v>
      </c>
      <c r="E7388" s="3">
        <v>1767265.9</v>
      </c>
      <c r="F7388" s="3">
        <v>0</v>
      </c>
      <c r="G7388" s="3">
        <v>2742255.9899999998</v>
      </c>
      <c r="H7388" s="3">
        <v>-372110.21</v>
      </c>
      <c r="I7388" s="3">
        <v>-372110.21</v>
      </c>
      <c r="J7388" s="3">
        <v>127170.45</v>
      </c>
      <c r="K7388" s="3">
        <v>0</v>
      </c>
      <c r="L7388" s="3">
        <v>353453.18000000005</v>
      </c>
      <c r="M7388" s="3">
        <v>0</v>
      </c>
      <c r="N7388" s="3">
        <v>544791.49</v>
      </c>
      <c r="O7388" s="3">
        <v>1084.99</v>
      </c>
      <c r="P7388" s="3">
        <v>30617.119999999999</v>
      </c>
      <c r="Q7388" s="3">
        <v>130.46</v>
      </c>
      <c r="R7388" s="3">
        <v>901.5</v>
      </c>
      <c r="S7388" s="3">
        <v>1005123.52</v>
      </c>
      <c r="T7388" s="3">
        <v>1004732.27</v>
      </c>
      <c r="U7388" s="3">
        <v>22875.59</v>
      </c>
      <c r="V7388" s="3">
        <v>22875.59</v>
      </c>
      <c r="W7388" s="3">
        <v>21893.73</v>
      </c>
      <c r="X7388" s="3">
        <v>24419.850000000002</v>
      </c>
      <c r="Y7388" s="3">
        <v>127.28</v>
      </c>
      <c r="Z7388" s="3">
        <v>0</v>
      </c>
      <c r="AA7388" s="3">
        <v>13555.480000000001</v>
      </c>
      <c r="AB7388" s="3">
        <v>204766.51</v>
      </c>
      <c r="AC7388" s="9">
        <f t="shared" si="694"/>
        <v>-191211.03</v>
      </c>
      <c r="AD7388" s="5" t="str">
        <f>$C7388&amp;" "&amp;VLOOKUP(C7388,Tegevusalad!$A$1:$B$89,2,FALSE)</f>
        <v>19 KOKSI JA PUHASTATUD NAFTATOODETE TOOTMINE</v>
      </c>
      <c r="AE7388" s="6">
        <f t="shared" si="690"/>
        <v>763686.64</v>
      </c>
      <c r="AF7388" s="6">
        <f t="shared" si="691"/>
        <v>1717916.48</v>
      </c>
      <c r="AG7388" s="6">
        <f t="shared" si="692"/>
        <v>3505942.6299999994</v>
      </c>
      <c r="AH7388" s="6">
        <f t="shared" si="693"/>
        <v>2728464.9499999997</v>
      </c>
      <c r="AI7388" s="6">
        <f t="shared" si="695"/>
        <v>3481522.78</v>
      </c>
    </row>
    <row r="7389" spans="1:35">
      <c r="A7389" s="3">
        <v>2021</v>
      </c>
      <c r="B7389" s="3">
        <v>4</v>
      </c>
      <c r="C7389" s="4">
        <v>20</v>
      </c>
      <c r="D7389" s="3">
        <v>144</v>
      </c>
      <c r="E7389" s="3">
        <v>36790136.080000006</v>
      </c>
      <c r="F7389" s="3">
        <v>707.07</v>
      </c>
      <c r="G7389" s="3">
        <v>51684298.960000008</v>
      </c>
      <c r="H7389" s="3">
        <v>24576241.510000005</v>
      </c>
      <c r="I7389" s="3">
        <v>23704890.74000001</v>
      </c>
      <c r="J7389" s="3">
        <v>26093475.990000002</v>
      </c>
      <c r="K7389" s="3">
        <v>0</v>
      </c>
      <c r="L7389" s="3">
        <v>7358090.8800000008</v>
      </c>
      <c r="M7389" s="3">
        <v>291691.62</v>
      </c>
      <c r="N7389" s="3">
        <v>8705140.0599999987</v>
      </c>
      <c r="O7389" s="3">
        <v>1488944.77</v>
      </c>
      <c r="P7389" s="3">
        <v>284071.57</v>
      </c>
      <c r="Q7389" s="3">
        <v>4303.630000000001</v>
      </c>
      <c r="R7389" s="3">
        <v>8333.77</v>
      </c>
      <c r="S7389" s="3">
        <v>18727895.009999994</v>
      </c>
      <c r="T7389" s="3">
        <v>16799870.619999997</v>
      </c>
      <c r="U7389" s="3">
        <v>347510.94000000006</v>
      </c>
      <c r="V7389" s="3">
        <v>24953.850000000002</v>
      </c>
      <c r="W7389" s="3">
        <v>19183.93</v>
      </c>
      <c r="X7389" s="3">
        <v>7621.52</v>
      </c>
      <c r="Y7389" s="3">
        <v>0.01</v>
      </c>
      <c r="Z7389" s="3">
        <v>0</v>
      </c>
      <c r="AA7389" s="3">
        <v>1591053.7599999998</v>
      </c>
      <c r="AB7389" s="3">
        <v>2646411.3099999996</v>
      </c>
      <c r="AC7389" s="9">
        <f t="shared" si="694"/>
        <v>-1055357.5499999998</v>
      </c>
      <c r="AD7389" s="5" t="str">
        <f>$C7389&amp;" "&amp;VLOOKUP(C7389,Tegevusalad!$A$1:$B$89,2,FALSE)</f>
        <v>20 KEMIKAALIDE JA KEEMIATOODETE TOOTMINE</v>
      </c>
      <c r="AE7389" s="6">
        <f t="shared" si="690"/>
        <v>17723058.720000014</v>
      </c>
      <c r="AF7389" s="6">
        <f t="shared" si="691"/>
        <v>17072193.199999996</v>
      </c>
      <c r="AG7389" s="6">
        <f t="shared" si="692"/>
        <v>69407357.680000007</v>
      </c>
      <c r="AH7389" s="6">
        <f t="shared" si="693"/>
        <v>43567369.149999991</v>
      </c>
      <c r="AI7389" s="6">
        <f t="shared" si="695"/>
        <v>69399736.160000026</v>
      </c>
    </row>
    <row r="7390" spans="1:35">
      <c r="A7390" s="3">
        <v>2021</v>
      </c>
      <c r="B7390" s="3">
        <v>4</v>
      </c>
      <c r="C7390" s="4">
        <v>21</v>
      </c>
      <c r="D7390" s="3">
        <v>18</v>
      </c>
      <c r="E7390" s="3">
        <v>2715119.8699999996</v>
      </c>
      <c r="F7390" s="3">
        <v>282907.13</v>
      </c>
      <c r="G7390" s="3">
        <v>4897810.1900000004</v>
      </c>
      <c r="H7390" s="3">
        <v>3573038.72</v>
      </c>
      <c r="I7390" s="3">
        <v>3390147.23</v>
      </c>
      <c r="J7390" s="3">
        <v>1041079.33</v>
      </c>
      <c r="K7390" s="3">
        <v>0</v>
      </c>
      <c r="L7390" s="3">
        <v>568485.6</v>
      </c>
      <c r="M7390" s="3">
        <v>127853.45000000001</v>
      </c>
      <c r="N7390" s="3">
        <v>1061341.8</v>
      </c>
      <c r="O7390" s="3">
        <v>166714.25000000003</v>
      </c>
      <c r="P7390" s="3">
        <v>178698.43</v>
      </c>
      <c r="Q7390" s="3">
        <v>97.93</v>
      </c>
      <c r="R7390" s="3">
        <v>944.78999999999985</v>
      </c>
      <c r="S7390" s="3">
        <v>2569258.7100000004</v>
      </c>
      <c r="T7390" s="3">
        <v>2512333.1300000004</v>
      </c>
      <c r="U7390" s="3">
        <v>2692.13</v>
      </c>
      <c r="V7390" s="3">
        <v>756.61</v>
      </c>
      <c r="W7390" s="3">
        <v>14041.1</v>
      </c>
      <c r="X7390" s="3">
        <v>0</v>
      </c>
      <c r="Y7390" s="3">
        <v>0.13</v>
      </c>
      <c r="Z7390" s="3">
        <v>0</v>
      </c>
      <c r="AA7390" s="3">
        <v>25183.149999999998</v>
      </c>
      <c r="AB7390" s="3">
        <v>390185.76999999996</v>
      </c>
      <c r="AC7390" s="9">
        <f t="shared" si="694"/>
        <v>-365002.61999999994</v>
      </c>
      <c r="AD7390" s="5" t="str">
        <f>$C7390&amp;" "&amp;VLOOKUP(C7390,Tegevusalad!$A$1:$B$89,2,FALSE)</f>
        <v>21 PÕHIFARMAATSIATOODETE JA RAVIMPREPARAATIDE TOOTMINE</v>
      </c>
      <c r="AE7390" s="6">
        <f t="shared" si="690"/>
        <v>426076.15999999922</v>
      </c>
      <c r="AF7390" s="6">
        <f t="shared" si="691"/>
        <v>1906667.4699999997</v>
      </c>
      <c r="AG7390" s="6">
        <f t="shared" si="692"/>
        <v>5323886.3499999996</v>
      </c>
      <c r="AH7390" s="6">
        <f t="shared" si="693"/>
        <v>5311432.95</v>
      </c>
      <c r="AI7390" s="6">
        <f t="shared" si="695"/>
        <v>5323886.3499999996</v>
      </c>
    </row>
    <row r="7391" spans="1:35">
      <c r="A7391" s="3">
        <v>2021</v>
      </c>
      <c r="B7391" s="3">
        <v>4</v>
      </c>
      <c r="C7391" s="4">
        <v>22</v>
      </c>
      <c r="D7391" s="3">
        <v>217</v>
      </c>
      <c r="E7391" s="3">
        <v>41226752.040000014</v>
      </c>
      <c r="F7391" s="3">
        <v>252</v>
      </c>
      <c r="G7391" s="3">
        <v>32615730.39999998</v>
      </c>
      <c r="H7391" s="3">
        <v>24384066.579999991</v>
      </c>
      <c r="I7391" s="3">
        <v>23569565.509999987</v>
      </c>
      <c r="J7391" s="3">
        <v>3616677.3399999994</v>
      </c>
      <c r="K7391" s="3">
        <v>0</v>
      </c>
      <c r="L7391" s="3">
        <v>8245373.0799999982</v>
      </c>
      <c r="M7391" s="3">
        <v>445971.24</v>
      </c>
      <c r="N7391" s="3">
        <v>7520998.8300000029</v>
      </c>
      <c r="O7391" s="3">
        <v>724173.40999999968</v>
      </c>
      <c r="P7391" s="3">
        <v>278775.20999999996</v>
      </c>
      <c r="Q7391" s="3">
        <v>8212.6900000000023</v>
      </c>
      <c r="R7391" s="3">
        <v>19925.539999999994</v>
      </c>
      <c r="S7391" s="3">
        <v>19618014.759999994</v>
      </c>
      <c r="T7391" s="3">
        <v>19057889.049999982</v>
      </c>
      <c r="U7391" s="3">
        <v>176683.56000000003</v>
      </c>
      <c r="V7391" s="3">
        <v>13812.85</v>
      </c>
      <c r="W7391" s="3">
        <v>5953.28</v>
      </c>
      <c r="X7391" s="3">
        <v>17528.86</v>
      </c>
      <c r="Y7391" s="3">
        <v>0</v>
      </c>
      <c r="Z7391" s="3">
        <v>0</v>
      </c>
      <c r="AA7391" s="3">
        <v>2022347.8900000006</v>
      </c>
      <c r="AB7391" s="3">
        <v>852002.39999999944</v>
      </c>
      <c r="AC7391" s="9">
        <f t="shared" si="694"/>
        <v>1170345.4900000012</v>
      </c>
      <c r="AD7391" s="5" t="str">
        <f>$C7391&amp;" "&amp;VLOOKUP(C7391,Tegevusalad!$A$1:$B$89,2,FALSE)</f>
        <v>22 KUMMI- JA PLASTTOODETE TOOTMINE</v>
      </c>
      <c r="AE7391" s="6">
        <f t="shared" si="690"/>
        <v>21449834.580000021</v>
      </c>
      <c r="AF7391" s="6">
        <f t="shared" si="691"/>
        <v>14302869.330000017</v>
      </c>
      <c r="AG7391" s="6">
        <f t="shared" si="692"/>
        <v>54065564.980000004</v>
      </c>
      <c r="AH7391" s="6">
        <f t="shared" si="693"/>
        <v>37704621.850000009</v>
      </c>
      <c r="AI7391" s="6">
        <f t="shared" si="695"/>
        <v>54048036.120000005</v>
      </c>
    </row>
    <row r="7392" spans="1:35">
      <c r="A7392" s="3">
        <v>2021</v>
      </c>
      <c r="B7392" s="3">
        <v>4</v>
      </c>
      <c r="C7392" s="4">
        <v>23</v>
      </c>
      <c r="D7392" s="3">
        <v>255</v>
      </c>
      <c r="E7392" s="3">
        <v>53726713.340000018</v>
      </c>
      <c r="F7392" s="3">
        <v>3771.26</v>
      </c>
      <c r="G7392" s="3">
        <v>20345331.839999992</v>
      </c>
      <c r="H7392" s="3">
        <v>18850776.009999994</v>
      </c>
      <c r="I7392" s="3">
        <v>16410865.150000006</v>
      </c>
      <c r="J7392" s="3">
        <v>1394040.2399999998</v>
      </c>
      <c r="K7392" s="3">
        <v>0</v>
      </c>
      <c r="L7392" s="3">
        <v>10745682.069999995</v>
      </c>
      <c r="M7392" s="3">
        <v>126097.43000000001</v>
      </c>
      <c r="N7392" s="3">
        <v>8357031.1499999985</v>
      </c>
      <c r="O7392" s="3">
        <v>425515.12999999995</v>
      </c>
      <c r="P7392" s="3">
        <v>196637.24999999997</v>
      </c>
      <c r="Q7392" s="3">
        <v>27556.82</v>
      </c>
      <c r="R7392" s="3">
        <v>9633.4599999999991</v>
      </c>
      <c r="S7392" s="3">
        <v>13513242.230000002</v>
      </c>
      <c r="T7392" s="3">
        <v>11761989.220000001</v>
      </c>
      <c r="U7392" s="3">
        <v>2590292.15</v>
      </c>
      <c r="V7392" s="3">
        <v>1519574.8500000003</v>
      </c>
      <c r="W7392" s="3">
        <v>90667.000000000015</v>
      </c>
      <c r="X7392" s="3">
        <v>248183.0799999999</v>
      </c>
      <c r="Y7392" s="3">
        <v>0</v>
      </c>
      <c r="Z7392" s="3">
        <v>0</v>
      </c>
      <c r="AA7392" s="3">
        <v>3122639.3499999996</v>
      </c>
      <c r="AB7392" s="3">
        <v>607891</v>
      </c>
      <c r="AC7392" s="9">
        <f t="shared" si="694"/>
        <v>2514748.3499999996</v>
      </c>
      <c r="AD7392" s="5" t="str">
        <f>$C7392&amp;" "&amp;VLOOKUP(C7392,Tegevusalad!$A$1:$B$89,2,FALSE)</f>
        <v>23 MUUDE MITTEMETALSETEST MINERAALIDEST TOODETE TOOTMINE</v>
      </c>
      <c r="AE7392" s="6">
        <f t="shared" si="690"/>
        <v>37875133.300000012</v>
      </c>
      <c r="AF7392" s="6">
        <f t="shared" si="691"/>
        <v>25121787.869999986</v>
      </c>
      <c r="AG7392" s="6">
        <f t="shared" si="692"/>
        <v>58220465.140000008</v>
      </c>
      <c r="AH7392" s="6">
        <f t="shared" si="693"/>
        <v>41833323.04999999</v>
      </c>
      <c r="AI7392" s="6">
        <f t="shared" si="695"/>
        <v>57972282.06000001</v>
      </c>
    </row>
    <row r="7393" spans="1:35">
      <c r="A7393" s="3">
        <v>2021</v>
      </c>
      <c r="B7393" s="3">
        <v>4</v>
      </c>
      <c r="C7393" s="4">
        <v>24</v>
      </c>
      <c r="D7393" s="3">
        <v>26</v>
      </c>
      <c r="E7393" s="3">
        <v>2979710.6599999997</v>
      </c>
      <c r="F7393" s="3">
        <v>0</v>
      </c>
      <c r="G7393" s="3">
        <v>3510857.3600000003</v>
      </c>
      <c r="H7393" s="3">
        <v>2879930.83</v>
      </c>
      <c r="I7393" s="3">
        <v>2807042.21</v>
      </c>
      <c r="J7393" s="3">
        <v>564898.02</v>
      </c>
      <c r="K7393" s="3">
        <v>0</v>
      </c>
      <c r="L7393" s="3">
        <v>595942.13</v>
      </c>
      <c r="M7393" s="3">
        <v>139741.36000000002</v>
      </c>
      <c r="N7393" s="3">
        <v>740185.66999999993</v>
      </c>
      <c r="O7393" s="3">
        <v>140072.55000000002</v>
      </c>
      <c r="P7393" s="3">
        <v>1048.2</v>
      </c>
      <c r="Q7393" s="3">
        <v>1661.3500000000001</v>
      </c>
      <c r="R7393" s="3">
        <v>562.33999999999992</v>
      </c>
      <c r="S7393" s="3">
        <v>1480275.98</v>
      </c>
      <c r="T7393" s="3">
        <v>1356119.91</v>
      </c>
      <c r="U7393" s="3">
        <v>563792.3600000001</v>
      </c>
      <c r="V7393" s="3">
        <v>556673.8600000001</v>
      </c>
      <c r="W7393" s="3">
        <v>20115.599999999999</v>
      </c>
      <c r="X7393" s="3">
        <v>136858.71000000002</v>
      </c>
      <c r="Y7393" s="3">
        <v>0</v>
      </c>
      <c r="Z7393" s="3">
        <v>0</v>
      </c>
      <c r="AA7393" s="3">
        <v>101030.3</v>
      </c>
      <c r="AB7393" s="3">
        <v>105532.48000000003</v>
      </c>
      <c r="AC7393" s="9">
        <f t="shared" si="694"/>
        <v>-4502.1800000000221</v>
      </c>
      <c r="AD7393" s="5" t="str">
        <f>$C7393&amp;" "&amp;VLOOKUP(C7393,Tegevusalad!$A$1:$B$89,2,FALSE)</f>
        <v>24 METALLITOOTMINE</v>
      </c>
      <c r="AE7393" s="6">
        <f t="shared" si="690"/>
        <v>1072501.0299999996</v>
      </c>
      <c r="AF7393" s="6">
        <f t="shared" si="691"/>
        <v>1515982.8199999989</v>
      </c>
      <c r="AG7393" s="6">
        <f t="shared" si="692"/>
        <v>4583358.3899999997</v>
      </c>
      <c r="AH7393" s="6">
        <f t="shared" si="693"/>
        <v>3703740.0499999993</v>
      </c>
      <c r="AI7393" s="6">
        <f t="shared" si="695"/>
        <v>4446499.68</v>
      </c>
    </row>
    <row r="7394" spans="1:35">
      <c r="A7394" s="3">
        <v>2021</v>
      </c>
      <c r="B7394" s="3">
        <v>4</v>
      </c>
      <c r="C7394" s="4">
        <v>25</v>
      </c>
      <c r="D7394" s="3">
        <v>1483</v>
      </c>
      <c r="E7394" s="3">
        <v>114311167.3000001</v>
      </c>
      <c r="F7394" s="3">
        <v>7231.5300000000007</v>
      </c>
      <c r="G7394" s="3">
        <v>79287185.929999977</v>
      </c>
      <c r="H7394" s="3">
        <v>68426088.12999998</v>
      </c>
      <c r="I7394" s="3">
        <v>64495886.260000013</v>
      </c>
      <c r="J7394" s="3">
        <v>9306089.7800000012</v>
      </c>
      <c r="K7394" s="3">
        <v>0</v>
      </c>
      <c r="L7394" s="3">
        <v>22862884.360000022</v>
      </c>
      <c r="M7394" s="3">
        <v>522957.49</v>
      </c>
      <c r="N7394" s="3">
        <v>23122379.360000048</v>
      </c>
      <c r="O7394" s="3">
        <v>1962300.5</v>
      </c>
      <c r="P7394" s="3">
        <v>990047.3000000004</v>
      </c>
      <c r="Q7394" s="3">
        <v>70785.77</v>
      </c>
      <c r="R7394" s="3">
        <v>39911.719999999965</v>
      </c>
      <c r="S7394" s="3">
        <v>32991018.18999999</v>
      </c>
      <c r="T7394" s="3">
        <v>30224722.109999988</v>
      </c>
      <c r="U7394" s="3">
        <v>25018712.49000001</v>
      </c>
      <c r="V7394" s="3">
        <v>24411980.460000001</v>
      </c>
      <c r="W7394" s="3">
        <v>61364.639999999992</v>
      </c>
      <c r="X7394" s="3">
        <v>9507001.0100000035</v>
      </c>
      <c r="Y7394" s="3">
        <v>72.33</v>
      </c>
      <c r="Z7394" s="3">
        <v>0.03</v>
      </c>
      <c r="AA7394" s="3">
        <v>4824599.58</v>
      </c>
      <c r="AB7394" s="3">
        <v>4561064.7899999935</v>
      </c>
      <c r="AC7394" s="9">
        <f t="shared" si="694"/>
        <v>263534.79000000656</v>
      </c>
      <c r="AD7394" s="5" t="str">
        <f>$C7394&amp;" "&amp;VLOOKUP(C7394,Tegevusalad!$A$1:$B$89,2,FALSE)</f>
        <v>25 METALLTOODETE TOOTMINE, V.A MASINAD JA SEADMED</v>
      </c>
      <c r="AE7394" s="6">
        <f t="shared" si="690"/>
        <v>65815669.160000108</v>
      </c>
      <c r="AF7394" s="6">
        <f t="shared" si="691"/>
        <v>72402202.680000246</v>
      </c>
      <c r="AG7394" s="6">
        <f t="shared" si="692"/>
        <v>145102855.09000006</v>
      </c>
      <c r="AH7394" s="6">
        <f t="shared" si="693"/>
        <v>115811455.40000023</v>
      </c>
      <c r="AI7394" s="6">
        <f t="shared" si="695"/>
        <v>135595854.08000007</v>
      </c>
    </row>
    <row r="7395" spans="1:35">
      <c r="A7395" s="3">
        <v>2021</v>
      </c>
      <c r="B7395" s="3">
        <v>4</v>
      </c>
      <c r="C7395" s="4">
        <v>26</v>
      </c>
      <c r="D7395" s="3">
        <v>168</v>
      </c>
      <c r="E7395" s="3">
        <v>51949100.719999991</v>
      </c>
      <c r="F7395" s="3">
        <v>0</v>
      </c>
      <c r="G7395" s="3">
        <v>92532427.340000004</v>
      </c>
      <c r="H7395" s="3">
        <v>49733491.650000013</v>
      </c>
      <c r="I7395" s="3">
        <v>43920502.340000011</v>
      </c>
      <c r="J7395" s="3">
        <v>42412074.039999999</v>
      </c>
      <c r="K7395" s="3">
        <v>157318.03</v>
      </c>
      <c r="L7395" s="3">
        <v>10389820.089999996</v>
      </c>
      <c r="M7395" s="3">
        <v>13359599.189999999</v>
      </c>
      <c r="N7395" s="3">
        <v>25463516.279999994</v>
      </c>
      <c r="O7395" s="3">
        <v>13673092.749999998</v>
      </c>
      <c r="P7395" s="3">
        <v>101823.74</v>
      </c>
      <c r="Q7395" s="3">
        <v>1306.1000000000001</v>
      </c>
      <c r="R7395" s="3">
        <v>3069.73</v>
      </c>
      <c r="S7395" s="3">
        <v>43501147.959999986</v>
      </c>
      <c r="T7395" s="3">
        <v>40656004.370000005</v>
      </c>
      <c r="U7395" s="3">
        <v>1063452.06</v>
      </c>
      <c r="V7395" s="3">
        <v>181297.87</v>
      </c>
      <c r="W7395" s="3">
        <v>499.15000000000003</v>
      </c>
      <c r="X7395" s="3">
        <v>69422.990000000005</v>
      </c>
      <c r="Y7395" s="3">
        <v>0</v>
      </c>
      <c r="Z7395" s="3">
        <v>0</v>
      </c>
      <c r="AA7395" s="3">
        <v>337587.12999999995</v>
      </c>
      <c r="AB7395" s="3">
        <v>2051684.1300000006</v>
      </c>
      <c r="AC7395" s="9">
        <f t="shared" si="694"/>
        <v>-1714097.0000000007</v>
      </c>
      <c r="AD7395" s="5" t="str">
        <f>$C7395&amp;" "&amp;VLOOKUP(C7395,Tegevusalad!$A$1:$B$89,2,FALSE)</f>
        <v>26 ARVUTITE, ELEKTROONIKA- JA OPTIKASEADMETE TOOTMINE</v>
      </c>
      <c r="AE7395" s="6">
        <f t="shared" si="690"/>
        <v>7453923.6900000051</v>
      </c>
      <c r="AF7395" s="6">
        <f t="shared" si="691"/>
        <v>14584164.149999989</v>
      </c>
      <c r="AG7395" s="6">
        <f t="shared" si="692"/>
        <v>99986351.030000031</v>
      </c>
      <c r="AH7395" s="6">
        <f t="shared" si="693"/>
        <v>127332930.04999997</v>
      </c>
      <c r="AI7395" s="6">
        <f t="shared" si="695"/>
        <v>99916928.040000021</v>
      </c>
    </row>
    <row r="7396" spans="1:35">
      <c r="A7396" s="3">
        <v>2021</v>
      </c>
      <c r="B7396" s="3">
        <v>4</v>
      </c>
      <c r="C7396" s="4">
        <v>27</v>
      </c>
      <c r="D7396" s="3">
        <v>151</v>
      </c>
      <c r="E7396" s="3">
        <v>46902050.089999981</v>
      </c>
      <c r="F7396" s="3">
        <v>0</v>
      </c>
      <c r="G7396" s="3">
        <v>65713723.659999996</v>
      </c>
      <c r="H7396" s="3">
        <v>51003658.07</v>
      </c>
      <c r="I7396" s="3">
        <v>44732196.88000001</v>
      </c>
      <c r="J7396" s="3">
        <v>12992959.039999999</v>
      </c>
      <c r="K7396" s="3">
        <v>0</v>
      </c>
      <c r="L7396" s="3">
        <v>9380410.0100000016</v>
      </c>
      <c r="M7396" s="3">
        <v>900429.13</v>
      </c>
      <c r="N7396" s="3">
        <v>13395306.840000002</v>
      </c>
      <c r="O7396" s="3">
        <v>3500080.8800000004</v>
      </c>
      <c r="P7396" s="3">
        <v>112514.64</v>
      </c>
      <c r="Q7396" s="3">
        <v>6106.6399999999985</v>
      </c>
      <c r="R7396" s="3">
        <v>7322.7700000000032</v>
      </c>
      <c r="S7396" s="3">
        <v>29055714.93999999</v>
      </c>
      <c r="T7396" s="3">
        <v>26859784.66</v>
      </c>
      <c r="U7396" s="3">
        <v>3809363.1100000003</v>
      </c>
      <c r="V7396" s="3">
        <v>312334.53000000003</v>
      </c>
      <c r="W7396" s="3">
        <v>122027</v>
      </c>
      <c r="X7396" s="3">
        <v>4722197.9900000012</v>
      </c>
      <c r="Y7396" s="3">
        <v>0</v>
      </c>
      <c r="Z7396" s="3">
        <v>0</v>
      </c>
      <c r="AA7396" s="3">
        <v>946715.23999999953</v>
      </c>
      <c r="AB7396" s="3">
        <v>4061182.939999999</v>
      </c>
      <c r="AC7396" s="9">
        <f t="shared" si="694"/>
        <v>-3114467.6999999993</v>
      </c>
      <c r="AD7396" s="5" t="str">
        <f>$C7396&amp;" "&amp;VLOOKUP(C7396,Tegevusalad!$A$1:$B$89,2,FALSE)</f>
        <v>27 ELEKTRISEADMETE TOOTMINE</v>
      </c>
      <c r="AE7396" s="6">
        <f t="shared" si="690"/>
        <v>18759170.029999994</v>
      </c>
      <c r="AF7396" s="6">
        <f t="shared" si="691"/>
        <v>16960000.13000001</v>
      </c>
      <c r="AG7396" s="6">
        <f t="shared" si="692"/>
        <v>84472893.689999968</v>
      </c>
      <c r="AH7396" s="6">
        <f t="shared" si="693"/>
        <v>67013148.050000004</v>
      </c>
      <c r="AI7396" s="6">
        <f t="shared" si="695"/>
        <v>79750695.699999988</v>
      </c>
    </row>
    <row r="7397" spans="1:35">
      <c r="A7397" s="3">
        <v>2021</v>
      </c>
      <c r="B7397" s="3">
        <v>4</v>
      </c>
      <c r="C7397" s="4">
        <v>28</v>
      </c>
      <c r="D7397" s="3">
        <v>237</v>
      </c>
      <c r="E7397" s="3">
        <v>21701003.400000006</v>
      </c>
      <c r="F7397" s="3">
        <v>0</v>
      </c>
      <c r="G7397" s="3">
        <v>35708127.569999993</v>
      </c>
      <c r="H7397" s="3">
        <v>20336651.699999996</v>
      </c>
      <c r="I7397" s="3">
        <v>19607682.560000002</v>
      </c>
      <c r="J7397" s="3">
        <v>14476826.199999997</v>
      </c>
      <c r="K7397" s="3">
        <v>0</v>
      </c>
      <c r="L7397" s="3">
        <v>4340200.6500000004</v>
      </c>
      <c r="M7397" s="3">
        <v>79122.55</v>
      </c>
      <c r="N7397" s="3">
        <v>6760191.3200000022</v>
      </c>
      <c r="O7397" s="3">
        <v>407292.66</v>
      </c>
      <c r="P7397" s="3">
        <v>271854.09000000003</v>
      </c>
      <c r="Q7397" s="3">
        <v>6286.7699999999995</v>
      </c>
      <c r="R7397" s="3">
        <v>11687.06</v>
      </c>
      <c r="S7397" s="3">
        <v>9525225.790000001</v>
      </c>
      <c r="T7397" s="3">
        <v>9121328.4699999951</v>
      </c>
      <c r="U7397" s="3">
        <v>4125077.4500000007</v>
      </c>
      <c r="V7397" s="3">
        <v>3770361.15</v>
      </c>
      <c r="W7397" s="3">
        <v>15591.35</v>
      </c>
      <c r="X7397" s="3">
        <v>1154977.9700000002</v>
      </c>
      <c r="Y7397" s="3">
        <v>0</v>
      </c>
      <c r="Z7397" s="3">
        <v>0</v>
      </c>
      <c r="AA7397" s="3">
        <v>417482.72000000003</v>
      </c>
      <c r="AB7397" s="3">
        <v>2758350.8400000008</v>
      </c>
      <c r="AC7397" s="9">
        <f t="shared" si="694"/>
        <v>-2340868.1200000006</v>
      </c>
      <c r="AD7397" s="5" t="str">
        <f>$C7397&amp;" "&amp;VLOOKUP(C7397,Tegevusalad!$A$1:$B$89,2,FALSE)</f>
        <v>28 MUJAL LIIGITAMATA MASINATE JA SEADMETE TOOTMINE</v>
      </c>
      <c r="AE7397" s="6">
        <f t="shared" si="690"/>
        <v>9205678.1300000027</v>
      </c>
      <c r="AF7397" s="6">
        <f t="shared" si="691"/>
        <v>21942986.510000002</v>
      </c>
      <c r="AG7397" s="6">
        <f t="shared" si="692"/>
        <v>44913805.699999996</v>
      </c>
      <c r="AH7397" s="6">
        <f t="shared" si="693"/>
        <v>33859391.900000006</v>
      </c>
      <c r="AI7397" s="6">
        <f t="shared" si="695"/>
        <v>43758827.729999997</v>
      </c>
    </row>
    <row r="7398" spans="1:35">
      <c r="A7398" s="3">
        <v>2021</v>
      </c>
      <c r="B7398" s="3">
        <v>4</v>
      </c>
      <c r="C7398" s="4">
        <v>29</v>
      </c>
      <c r="D7398" s="3">
        <v>91</v>
      </c>
      <c r="E7398" s="3">
        <v>22087513.750000004</v>
      </c>
      <c r="F7398" s="3">
        <v>0</v>
      </c>
      <c r="G7398" s="3">
        <v>27911242.659999996</v>
      </c>
      <c r="H7398" s="3">
        <v>23008163.539999995</v>
      </c>
      <c r="I7398" s="3">
        <v>21817298.599999998</v>
      </c>
      <c r="J7398" s="3">
        <v>4726719.4499999993</v>
      </c>
      <c r="K7398" s="3">
        <v>0</v>
      </c>
      <c r="L7398" s="3">
        <v>4417502.74</v>
      </c>
      <c r="M7398" s="3">
        <v>307701.08999999997</v>
      </c>
      <c r="N7398" s="3">
        <v>5649568.6500000004</v>
      </c>
      <c r="O7398" s="3">
        <v>461111.29999999993</v>
      </c>
      <c r="P7398" s="3">
        <v>200189.37000000008</v>
      </c>
      <c r="Q7398" s="3">
        <v>5142.1100000000006</v>
      </c>
      <c r="R7398" s="3">
        <v>4002.9199999999996</v>
      </c>
      <c r="S7398" s="3">
        <v>14250757.579999996</v>
      </c>
      <c r="T7398" s="3">
        <v>10356046.869999999</v>
      </c>
      <c r="U7398" s="3">
        <v>2957729.3</v>
      </c>
      <c r="V7398" s="3">
        <v>2929606.05</v>
      </c>
      <c r="W7398" s="3">
        <v>73071.3</v>
      </c>
      <c r="X7398" s="3">
        <v>329817.82999999996</v>
      </c>
      <c r="Y7398" s="3">
        <v>0</v>
      </c>
      <c r="Z7398" s="3">
        <v>0</v>
      </c>
      <c r="AA7398" s="3">
        <v>301534.22000000009</v>
      </c>
      <c r="AB7398" s="3">
        <v>1225899.0399999998</v>
      </c>
      <c r="AC7398" s="9">
        <f t="shared" si="694"/>
        <v>-924364.81999999972</v>
      </c>
      <c r="AD7398" s="5" t="str">
        <f>$C7398&amp;" "&amp;VLOOKUP(C7398,Tegevusalad!$A$1:$B$89,2,FALSE)</f>
        <v>29 MOOTORSÕIDUKITE, HAAGISTE JA POOLHAAGISTE TOOTMINE</v>
      </c>
      <c r="AE7398" s="6">
        <f t="shared" ref="AE7398:AE7461" si="696">(E7398+F7398+X7398)-(S7398+U7398)</f>
        <v>5208844.7000000067</v>
      </c>
      <c r="AF7398" s="6">
        <f t="shared" ref="AF7398:AF7461" si="697">((N7398+R7398-O7398)/0.2)-S7398-(U7398-V7398)</f>
        <v>11683420.520000005</v>
      </c>
      <c r="AG7398" s="6">
        <f t="shared" ref="AG7398:AG7461" si="698">(E7398+F7398+G7398+X7398)-(S7398+U7398)</f>
        <v>33120087.359999999</v>
      </c>
      <c r="AH7398" s="6">
        <f t="shared" ref="AH7398:AH7461" si="699">(N7398+R7398)/0.2</f>
        <v>28267857.850000001</v>
      </c>
      <c r="AI7398" s="6">
        <f t="shared" si="695"/>
        <v>32790269.530000001</v>
      </c>
    </row>
    <row r="7399" spans="1:35">
      <c r="A7399" s="3">
        <v>2021</v>
      </c>
      <c r="B7399" s="3">
        <v>4</v>
      </c>
      <c r="C7399" s="4">
        <v>30</v>
      </c>
      <c r="D7399" s="3">
        <v>110</v>
      </c>
      <c r="E7399" s="3">
        <v>3486665.8399999994</v>
      </c>
      <c r="F7399" s="3">
        <v>1730.0800000000002</v>
      </c>
      <c r="G7399" s="3">
        <v>6013468.29</v>
      </c>
      <c r="H7399" s="3">
        <v>2127616.92</v>
      </c>
      <c r="I7399" s="3">
        <v>1898390.31</v>
      </c>
      <c r="J7399" s="3">
        <v>1115239.33</v>
      </c>
      <c r="K7399" s="3">
        <v>0</v>
      </c>
      <c r="L7399" s="3">
        <v>697488.86999999988</v>
      </c>
      <c r="M7399" s="3">
        <v>170241.79</v>
      </c>
      <c r="N7399" s="3">
        <v>1493880.4499999997</v>
      </c>
      <c r="O7399" s="3">
        <v>415759.66000000003</v>
      </c>
      <c r="P7399" s="3">
        <v>41775.229999999996</v>
      </c>
      <c r="Q7399" s="3">
        <v>3246.12</v>
      </c>
      <c r="R7399" s="3">
        <v>2474.16</v>
      </c>
      <c r="S7399" s="3">
        <v>2277300.17</v>
      </c>
      <c r="T7399" s="3">
        <v>1218227.0799999998</v>
      </c>
      <c r="U7399" s="3">
        <v>18212.769999999997</v>
      </c>
      <c r="V7399" s="3">
        <v>10378.09</v>
      </c>
      <c r="W7399" s="3">
        <v>2813.84</v>
      </c>
      <c r="X7399" s="3">
        <v>11479.880000000001</v>
      </c>
      <c r="Y7399" s="3">
        <v>0</v>
      </c>
      <c r="Z7399" s="3">
        <v>0</v>
      </c>
      <c r="AA7399" s="3">
        <v>72247.39</v>
      </c>
      <c r="AB7399" s="3">
        <v>698397.18000000017</v>
      </c>
      <c r="AC7399" s="9">
        <f t="shared" si="694"/>
        <v>-626149.79000000015</v>
      </c>
      <c r="AD7399" s="5" t="str">
        <f>$C7399&amp;" "&amp;VLOOKUP(C7399,Tegevusalad!$A$1:$B$89,2,FALSE)</f>
        <v>30 MUUDE TRANSPORDIVAHENDITE TOOTMINE</v>
      </c>
      <c r="AE7399" s="6">
        <f t="shared" si="696"/>
        <v>1204362.8599999994</v>
      </c>
      <c r="AF7399" s="6">
        <f t="shared" si="697"/>
        <v>3117839.899999998</v>
      </c>
      <c r="AG7399" s="6">
        <f t="shared" si="698"/>
        <v>7217831.1500000004</v>
      </c>
      <c r="AH7399" s="6">
        <f t="shared" si="699"/>
        <v>7481773.049999998</v>
      </c>
      <c r="AI7399" s="6">
        <f t="shared" si="695"/>
        <v>7206351.2699999996</v>
      </c>
    </row>
    <row r="7400" spans="1:35">
      <c r="A7400" s="3">
        <v>2021</v>
      </c>
      <c r="B7400" s="3">
        <v>4</v>
      </c>
      <c r="C7400" s="4">
        <v>31</v>
      </c>
      <c r="D7400" s="3">
        <v>802</v>
      </c>
      <c r="E7400" s="3">
        <v>31516923.940000013</v>
      </c>
      <c r="F7400" s="3">
        <v>65.760000000000005</v>
      </c>
      <c r="G7400" s="3">
        <v>31566954.789999999</v>
      </c>
      <c r="H7400" s="3">
        <v>24881544.50999999</v>
      </c>
      <c r="I7400" s="3">
        <v>24261633.149999995</v>
      </c>
      <c r="J7400" s="3">
        <v>5948061.2299999995</v>
      </c>
      <c r="K7400" s="3">
        <v>0</v>
      </c>
      <c r="L7400" s="3">
        <v>6303390.7699999949</v>
      </c>
      <c r="M7400" s="3">
        <v>42889.67</v>
      </c>
      <c r="N7400" s="3">
        <v>7879723.9499999993</v>
      </c>
      <c r="O7400" s="3">
        <v>264488.84000000003</v>
      </c>
      <c r="P7400" s="3">
        <v>293695.9499999999</v>
      </c>
      <c r="Q7400" s="3">
        <v>28279.000000000011</v>
      </c>
      <c r="R7400" s="3">
        <v>17658.789999999994</v>
      </c>
      <c r="S7400" s="3">
        <v>10267939.760000002</v>
      </c>
      <c r="T7400" s="3">
        <v>10008306.019999998</v>
      </c>
      <c r="U7400" s="3">
        <v>548079.46</v>
      </c>
      <c r="V7400" s="3">
        <v>498639.92000000004</v>
      </c>
      <c r="W7400" s="3">
        <v>240858.92</v>
      </c>
      <c r="X7400" s="3">
        <v>186027.74000000002</v>
      </c>
      <c r="Y7400" s="3">
        <v>0.01</v>
      </c>
      <c r="Z7400" s="3">
        <v>0</v>
      </c>
      <c r="AA7400" s="3">
        <v>1215487.7600000009</v>
      </c>
      <c r="AB7400" s="3">
        <v>2748931.2599999984</v>
      </c>
      <c r="AC7400" s="9">
        <f t="shared" si="694"/>
        <v>-1533443.4999999974</v>
      </c>
      <c r="AD7400" s="5" t="str">
        <f>$C7400&amp;" "&amp;VLOOKUP(C7400,Tegevusalad!$A$1:$B$89,2,FALSE)</f>
        <v>31 MÖÖBLITOOTMINE</v>
      </c>
      <c r="AE7400" s="6">
        <f t="shared" si="696"/>
        <v>20886998.22000001</v>
      </c>
      <c r="AF7400" s="6">
        <f t="shared" si="697"/>
        <v>27847090.199999992</v>
      </c>
      <c r="AG7400" s="6">
        <f t="shared" si="698"/>
        <v>52453953.010000005</v>
      </c>
      <c r="AH7400" s="6">
        <f t="shared" si="699"/>
        <v>39486913.699999996</v>
      </c>
      <c r="AI7400" s="6">
        <f t="shared" si="695"/>
        <v>52267925.270000011</v>
      </c>
    </row>
    <row r="7401" spans="1:35">
      <c r="A7401" s="3">
        <v>2021</v>
      </c>
      <c r="B7401" s="3">
        <v>4</v>
      </c>
      <c r="C7401" s="4">
        <v>32</v>
      </c>
      <c r="D7401" s="3">
        <v>383</v>
      </c>
      <c r="E7401" s="3">
        <v>9707365.7199999969</v>
      </c>
      <c r="F7401" s="3">
        <v>380303.55000000005</v>
      </c>
      <c r="G7401" s="3">
        <v>14235010.780000007</v>
      </c>
      <c r="H7401" s="3">
        <v>11781637.770000005</v>
      </c>
      <c r="I7401" s="3">
        <v>9212547.7400000039</v>
      </c>
      <c r="J7401" s="3">
        <v>2260678.87</v>
      </c>
      <c r="K7401" s="3">
        <v>0</v>
      </c>
      <c r="L7401" s="3">
        <v>1975700.5299999991</v>
      </c>
      <c r="M7401" s="3">
        <v>76395.42</v>
      </c>
      <c r="N7401" s="3">
        <v>2888455.8699999996</v>
      </c>
      <c r="O7401" s="3">
        <v>459690.1999999999</v>
      </c>
      <c r="P7401" s="3">
        <v>59030.520000000019</v>
      </c>
      <c r="Q7401" s="3">
        <v>7095.9400000000005</v>
      </c>
      <c r="R7401" s="3">
        <v>2200.7200000000003</v>
      </c>
      <c r="S7401" s="3">
        <v>4144715.1100000003</v>
      </c>
      <c r="T7401" s="3">
        <v>3669758.4300000006</v>
      </c>
      <c r="U7401" s="3">
        <v>179597.96000000008</v>
      </c>
      <c r="V7401" s="3">
        <v>118587.54</v>
      </c>
      <c r="W7401" s="3">
        <v>267812.39</v>
      </c>
      <c r="X7401" s="3">
        <v>38756.61</v>
      </c>
      <c r="Y7401" s="3">
        <v>0</v>
      </c>
      <c r="Z7401" s="3">
        <v>0</v>
      </c>
      <c r="AA7401" s="3">
        <v>448545.32000000012</v>
      </c>
      <c r="AB7401" s="3">
        <v>1284905.2400000012</v>
      </c>
      <c r="AC7401" s="9">
        <f t="shared" si="694"/>
        <v>-836359.92000000109</v>
      </c>
      <c r="AD7401" s="5" t="str">
        <f>$C7401&amp;" "&amp;VLOOKUP(C7401,Tegevusalad!$A$1:$B$89,2,FALSE)</f>
        <v>32 MUU TOOTMINE</v>
      </c>
      <c r="AE7401" s="6">
        <f t="shared" si="696"/>
        <v>5802112.8099999968</v>
      </c>
      <c r="AF7401" s="6">
        <f t="shared" si="697"/>
        <v>7949106.419999999</v>
      </c>
      <c r="AG7401" s="6">
        <f t="shared" si="698"/>
        <v>20037123.590000004</v>
      </c>
      <c r="AH7401" s="6">
        <f t="shared" si="699"/>
        <v>14453282.949999999</v>
      </c>
      <c r="AI7401" s="6">
        <f t="shared" si="695"/>
        <v>19998366.980000004</v>
      </c>
    </row>
    <row r="7402" spans="1:35">
      <c r="A7402" s="3">
        <v>2021</v>
      </c>
      <c r="B7402" s="3">
        <v>4</v>
      </c>
      <c r="C7402" s="4">
        <v>33</v>
      </c>
      <c r="D7402" s="3">
        <v>850</v>
      </c>
      <c r="E7402" s="3">
        <v>18003791.790000003</v>
      </c>
      <c r="F7402" s="3">
        <v>330</v>
      </c>
      <c r="G7402" s="3">
        <v>16016394.090000004</v>
      </c>
      <c r="H7402" s="3">
        <v>3064273.3800000013</v>
      </c>
      <c r="I7402" s="3">
        <v>723484.28</v>
      </c>
      <c r="J7402" s="3">
        <v>1117959.47</v>
      </c>
      <c r="K7402" s="3">
        <v>0</v>
      </c>
      <c r="L7402" s="3">
        <v>3600788.06</v>
      </c>
      <c r="M7402" s="3">
        <v>430198.98</v>
      </c>
      <c r="N7402" s="3">
        <v>3419507.8100000019</v>
      </c>
      <c r="O7402" s="3">
        <v>463640.33999999997</v>
      </c>
      <c r="P7402" s="3">
        <v>100714.70000000001</v>
      </c>
      <c r="Q7402" s="3">
        <v>23116.109999999997</v>
      </c>
      <c r="R7402" s="3">
        <v>18430.480000000003</v>
      </c>
      <c r="S7402" s="3">
        <v>4555554.5900000008</v>
      </c>
      <c r="T7402" s="3">
        <v>3389732.5900000003</v>
      </c>
      <c r="U7402" s="3">
        <v>1384682.1900000002</v>
      </c>
      <c r="V7402" s="3">
        <v>337916.63000000024</v>
      </c>
      <c r="W7402" s="3">
        <v>91968.38</v>
      </c>
      <c r="X7402" s="3">
        <v>80397.669999999984</v>
      </c>
      <c r="Y7402" s="3">
        <v>0.97</v>
      </c>
      <c r="Z7402" s="3">
        <v>0.04</v>
      </c>
      <c r="AA7402" s="3">
        <v>1180464.6999999995</v>
      </c>
      <c r="AB7402" s="3">
        <v>568984.54000000027</v>
      </c>
      <c r="AC7402" s="9">
        <f t="shared" si="694"/>
        <v>611480.15999999922</v>
      </c>
      <c r="AD7402" s="5" t="str">
        <f>$C7402&amp;" "&amp;VLOOKUP(C7402,Tegevusalad!$A$1:$B$89,2,FALSE)</f>
        <v>33 MASINATE JA SEADMETE REMONT JA PAIGALDUS</v>
      </c>
      <c r="AE7402" s="6">
        <f t="shared" si="696"/>
        <v>12144282.680000003</v>
      </c>
      <c r="AF7402" s="6">
        <f t="shared" si="697"/>
        <v>9269169.6000000071</v>
      </c>
      <c r="AG7402" s="6">
        <f t="shared" si="698"/>
        <v>28160676.770000011</v>
      </c>
      <c r="AH7402" s="6">
        <f t="shared" si="699"/>
        <v>17189691.450000007</v>
      </c>
      <c r="AI7402" s="6">
        <f t="shared" si="695"/>
        <v>28080279.100000009</v>
      </c>
    </row>
    <row r="7403" spans="1:35">
      <c r="A7403" s="3">
        <v>2021</v>
      </c>
      <c r="B7403" s="3">
        <v>4</v>
      </c>
      <c r="C7403" s="4">
        <v>35</v>
      </c>
      <c r="D7403" s="3">
        <v>941</v>
      </c>
      <c r="E7403" s="3">
        <v>168724509.79999971</v>
      </c>
      <c r="F7403" s="3">
        <v>349.78000000000003</v>
      </c>
      <c r="G7403" s="3">
        <v>33209605.370000001</v>
      </c>
      <c r="H7403" s="3">
        <v>6601212.6600000001</v>
      </c>
      <c r="I7403" s="3">
        <v>4031539.07</v>
      </c>
      <c r="J7403" s="3">
        <v>370624.27</v>
      </c>
      <c r="K7403" s="3">
        <v>0</v>
      </c>
      <c r="L7403" s="3">
        <v>33744933.419999994</v>
      </c>
      <c r="M7403" s="3">
        <v>71145.56</v>
      </c>
      <c r="N7403" s="3">
        <v>27039650.919999946</v>
      </c>
      <c r="O7403" s="3">
        <v>79376.13</v>
      </c>
      <c r="P7403" s="3">
        <v>3869298.040000001</v>
      </c>
      <c r="Q7403" s="3">
        <v>19628.190000000002</v>
      </c>
      <c r="R7403" s="3">
        <v>8500.090000000002</v>
      </c>
      <c r="S7403" s="3">
        <v>8407024.4699999988</v>
      </c>
      <c r="T7403" s="3">
        <v>5290765.88</v>
      </c>
      <c r="U7403" s="3">
        <v>48211640.270000011</v>
      </c>
      <c r="V7403" s="3">
        <v>275664.76</v>
      </c>
      <c r="W7403" s="3">
        <v>1119947.6199999999</v>
      </c>
      <c r="X7403" s="3">
        <v>233116.11000000002</v>
      </c>
      <c r="Y7403" s="3">
        <v>0.04</v>
      </c>
      <c r="Z7403" s="3">
        <v>0.08</v>
      </c>
      <c r="AA7403" s="3">
        <v>7468631.3300000047</v>
      </c>
      <c r="AB7403" s="3">
        <v>692203.30999999889</v>
      </c>
      <c r="AC7403" s="9">
        <f t="shared" si="694"/>
        <v>6776428.0200000061</v>
      </c>
      <c r="AD7403" s="5" t="str">
        <f>$C7403&amp;" "&amp;VLOOKUP(C7403,Tegevusalad!$A$1:$B$89,2,FALSE)</f>
        <v>35 ELEKTRIENERGIA, GAASI, AURU JA KONDITSIONEERITUD ÕHUGA VARUSTAMINE</v>
      </c>
      <c r="AE7403" s="6">
        <f t="shared" si="696"/>
        <v>112339310.94999972</v>
      </c>
      <c r="AF7403" s="6">
        <f t="shared" si="697"/>
        <v>78500874.419999719</v>
      </c>
      <c r="AG7403" s="6">
        <f t="shared" si="698"/>
        <v>145548916.31999972</v>
      </c>
      <c r="AH7403" s="6">
        <f t="shared" si="699"/>
        <v>135240755.04999971</v>
      </c>
      <c r="AI7403" s="6">
        <f t="shared" si="695"/>
        <v>145315800.20999971</v>
      </c>
    </row>
    <row r="7404" spans="1:35">
      <c r="A7404" s="3">
        <v>2021</v>
      </c>
      <c r="B7404" s="3">
        <v>4</v>
      </c>
      <c r="C7404" s="4">
        <v>36</v>
      </c>
      <c r="D7404" s="3">
        <v>44</v>
      </c>
      <c r="E7404" s="3">
        <v>4714915.6499999994</v>
      </c>
      <c r="F7404" s="3">
        <v>0</v>
      </c>
      <c r="G7404" s="3">
        <v>21270</v>
      </c>
      <c r="H7404" s="3">
        <v>21270</v>
      </c>
      <c r="I7404" s="3">
        <v>0</v>
      </c>
      <c r="J7404" s="3">
        <v>0</v>
      </c>
      <c r="K7404" s="3">
        <v>0</v>
      </c>
      <c r="L7404" s="3">
        <v>942983.1100000001</v>
      </c>
      <c r="M7404" s="3">
        <v>0</v>
      </c>
      <c r="N7404" s="3">
        <v>512954.17000000004</v>
      </c>
      <c r="O7404" s="3">
        <v>18459.77</v>
      </c>
      <c r="P7404" s="3">
        <v>214923.64</v>
      </c>
      <c r="Q7404" s="3">
        <v>398.02</v>
      </c>
      <c r="R7404" s="3">
        <v>1234.48</v>
      </c>
      <c r="S7404" s="3">
        <v>96839.110000000015</v>
      </c>
      <c r="T7404" s="3">
        <v>92321.59</v>
      </c>
      <c r="U7404" s="3">
        <v>789.18</v>
      </c>
      <c r="V7404" s="3">
        <v>709.05</v>
      </c>
      <c r="W7404" s="3">
        <v>280.75000000000006</v>
      </c>
      <c r="X7404" s="3">
        <v>975.2</v>
      </c>
      <c r="Y7404" s="3">
        <v>0</v>
      </c>
      <c r="Z7404" s="3">
        <v>0</v>
      </c>
      <c r="AA7404" s="3">
        <v>457962.44999999995</v>
      </c>
      <c r="AB7404" s="3">
        <v>27933.51</v>
      </c>
      <c r="AC7404" s="9">
        <f t="shared" si="694"/>
        <v>430028.93999999994</v>
      </c>
      <c r="AD7404" s="5" t="str">
        <f>$C7404&amp;" "&amp;VLOOKUP(C7404,Tegevusalad!$A$1:$B$89,2,FALSE)</f>
        <v>36 VEEKOGUMINE, -TÖÖTLUS JA -VARUSTUS</v>
      </c>
      <c r="AE7404" s="6">
        <f t="shared" si="696"/>
        <v>4618262.5599999996</v>
      </c>
      <c r="AF7404" s="6">
        <f t="shared" si="697"/>
        <v>2381725.16</v>
      </c>
      <c r="AG7404" s="6">
        <f t="shared" si="698"/>
        <v>4639532.5599999996</v>
      </c>
      <c r="AH7404" s="6">
        <f t="shared" si="699"/>
        <v>2570943.25</v>
      </c>
      <c r="AI7404" s="6">
        <f t="shared" si="695"/>
        <v>4638557.3599999994</v>
      </c>
    </row>
    <row r="7405" spans="1:35">
      <c r="A7405" s="3">
        <v>2021</v>
      </c>
      <c r="B7405" s="3">
        <v>4</v>
      </c>
      <c r="C7405" s="4">
        <v>37</v>
      </c>
      <c r="D7405" s="3">
        <v>89</v>
      </c>
      <c r="E7405" s="3">
        <v>8353429.1799999997</v>
      </c>
      <c r="F7405" s="3">
        <v>4513.76</v>
      </c>
      <c r="G7405" s="3">
        <v>35908.559999999998</v>
      </c>
      <c r="H7405" s="3">
        <v>10232.34</v>
      </c>
      <c r="I7405" s="3">
        <v>9888.34</v>
      </c>
      <c r="J7405" s="3">
        <v>0</v>
      </c>
      <c r="K7405" s="3">
        <v>0</v>
      </c>
      <c r="L7405" s="3">
        <v>1671092.04</v>
      </c>
      <c r="M7405" s="3">
        <v>0</v>
      </c>
      <c r="N7405" s="3">
        <v>2246302.2000000002</v>
      </c>
      <c r="O7405" s="3">
        <v>0</v>
      </c>
      <c r="P7405" s="3">
        <v>1564545.5999999996</v>
      </c>
      <c r="Q7405" s="3">
        <v>741.8</v>
      </c>
      <c r="R7405" s="3">
        <v>858.09000000000015</v>
      </c>
      <c r="S7405" s="3">
        <v>171143.97999999998</v>
      </c>
      <c r="T7405" s="3">
        <v>293130.40000000002</v>
      </c>
      <c r="U7405" s="3">
        <v>126274.53</v>
      </c>
      <c r="V7405" s="3">
        <v>224.13000000000002</v>
      </c>
      <c r="W7405" s="3">
        <v>1569.31</v>
      </c>
      <c r="X7405" s="3">
        <v>5632.79</v>
      </c>
      <c r="Y7405" s="3">
        <v>16.740000000000002</v>
      </c>
      <c r="Z7405" s="3">
        <v>0.70000000000000007</v>
      </c>
      <c r="AA7405" s="3">
        <v>552926.51000000013</v>
      </c>
      <c r="AB7405" s="3">
        <v>1128120.6299999999</v>
      </c>
      <c r="AC7405" s="9">
        <f t="shared" si="694"/>
        <v>-575194.11999999976</v>
      </c>
      <c r="AD7405" s="5" t="str">
        <f>$C7405&amp;" "&amp;VLOOKUP(C7405,Tegevusalad!$A$1:$B$89,2,FALSE)</f>
        <v>37 KANALISATSIOON</v>
      </c>
      <c r="AE7405" s="6">
        <f t="shared" si="696"/>
        <v>8066157.2199999997</v>
      </c>
      <c r="AF7405" s="6">
        <f t="shared" si="697"/>
        <v>10938607.069999998</v>
      </c>
      <c r="AG7405" s="6">
        <f t="shared" si="698"/>
        <v>8102065.7799999993</v>
      </c>
      <c r="AH7405" s="6">
        <f t="shared" si="699"/>
        <v>11235801.449999999</v>
      </c>
      <c r="AI7405" s="6">
        <f t="shared" si="695"/>
        <v>8096432.9900000002</v>
      </c>
    </row>
    <row r="7406" spans="1:35">
      <c r="A7406" s="3">
        <v>2021</v>
      </c>
      <c r="B7406" s="3">
        <v>4</v>
      </c>
      <c r="C7406" s="4">
        <v>38</v>
      </c>
      <c r="D7406" s="3">
        <v>164</v>
      </c>
      <c r="E7406" s="3">
        <v>29772568.199999992</v>
      </c>
      <c r="F7406" s="3">
        <v>0</v>
      </c>
      <c r="G7406" s="3">
        <v>17017605.009999994</v>
      </c>
      <c r="H7406" s="3">
        <v>8780015.4799999986</v>
      </c>
      <c r="I7406" s="3">
        <v>8129462.6999999993</v>
      </c>
      <c r="J7406" s="3">
        <v>7821141.0200000005</v>
      </c>
      <c r="K7406" s="3">
        <v>0</v>
      </c>
      <c r="L7406" s="3">
        <v>5954513.6499999976</v>
      </c>
      <c r="M7406" s="3">
        <v>1017041.1400000001</v>
      </c>
      <c r="N7406" s="3">
        <v>6601720.1099999994</v>
      </c>
      <c r="O7406" s="3">
        <v>1018263.1400000001</v>
      </c>
      <c r="P7406" s="3">
        <v>235769.81</v>
      </c>
      <c r="Q7406" s="3">
        <v>3092.6800000000003</v>
      </c>
      <c r="R7406" s="3">
        <v>5575.06</v>
      </c>
      <c r="S7406" s="3">
        <v>8481723.700000003</v>
      </c>
      <c r="T7406" s="3">
        <v>7459896.3200000003</v>
      </c>
      <c r="U7406" s="3">
        <v>6939308.54</v>
      </c>
      <c r="V7406" s="3">
        <v>6939909.54</v>
      </c>
      <c r="W7406" s="3">
        <v>13052.55</v>
      </c>
      <c r="X7406" s="3">
        <v>3121329.7199999997</v>
      </c>
      <c r="Y7406" s="3">
        <v>0</v>
      </c>
      <c r="Z7406" s="3">
        <v>0</v>
      </c>
      <c r="AA7406" s="3">
        <v>1011140.15</v>
      </c>
      <c r="AB7406" s="3">
        <v>641305.47000000009</v>
      </c>
      <c r="AC7406" s="9">
        <f t="shared" si="694"/>
        <v>369834.67999999993</v>
      </c>
      <c r="AD7406" s="5" t="str">
        <f>$C7406&amp;" "&amp;VLOOKUP(C7406,Tegevusalad!$A$1:$B$89,2,FALSE)</f>
        <v>38 JÄÄTMEKOGUMINE, -TÖÖTLUS JA -KÕRVALDUS; MATERJALIDE TAASKASUTUSELE VÕTMINE</v>
      </c>
      <c r="AE7406" s="6">
        <f t="shared" si="696"/>
        <v>17472865.679999989</v>
      </c>
      <c r="AF7406" s="6">
        <f t="shared" si="697"/>
        <v>19464037.449999992</v>
      </c>
      <c r="AG7406" s="6">
        <f t="shared" si="698"/>
        <v>34490470.689999983</v>
      </c>
      <c r="AH7406" s="6">
        <f t="shared" si="699"/>
        <v>33036475.849999994</v>
      </c>
      <c r="AI7406" s="6">
        <f t="shared" si="695"/>
        <v>31369140.969999984</v>
      </c>
    </row>
    <row r="7407" spans="1:35">
      <c r="A7407" s="3">
        <v>2021</v>
      </c>
      <c r="B7407" s="3">
        <v>4</v>
      </c>
      <c r="C7407" s="4">
        <v>39</v>
      </c>
      <c r="D7407" s="3">
        <v>15</v>
      </c>
      <c r="E7407" s="3">
        <v>267386.03999999998</v>
      </c>
      <c r="F7407" s="3">
        <v>0</v>
      </c>
      <c r="G7407" s="3">
        <v>47816.97</v>
      </c>
      <c r="H7407" s="3">
        <v>1776</v>
      </c>
      <c r="I7407" s="3">
        <v>0</v>
      </c>
      <c r="J7407" s="3">
        <v>0</v>
      </c>
      <c r="K7407" s="3">
        <v>0</v>
      </c>
      <c r="L7407" s="3">
        <v>53477.210000000006</v>
      </c>
      <c r="M7407" s="3">
        <v>0</v>
      </c>
      <c r="N7407" s="3">
        <v>42408.859999999993</v>
      </c>
      <c r="O7407" s="3">
        <v>0</v>
      </c>
      <c r="P7407" s="3">
        <v>0</v>
      </c>
      <c r="Q7407" s="3">
        <v>515.66</v>
      </c>
      <c r="R7407" s="3">
        <v>44.230000000000004</v>
      </c>
      <c r="S7407" s="3">
        <v>8569.58</v>
      </c>
      <c r="T7407" s="3">
        <v>3399.58</v>
      </c>
      <c r="U7407" s="3">
        <v>2911.9500000000003</v>
      </c>
      <c r="V7407" s="3">
        <v>2911.9500000000003</v>
      </c>
      <c r="W7407" s="3">
        <v>0</v>
      </c>
      <c r="X7407" s="3">
        <v>78981.56</v>
      </c>
      <c r="Y7407" s="3">
        <v>0</v>
      </c>
      <c r="Z7407" s="3">
        <v>0</v>
      </c>
      <c r="AA7407" s="3">
        <v>18323.150000000001</v>
      </c>
      <c r="AB7407" s="3">
        <v>7254.8000000000011</v>
      </c>
      <c r="AC7407" s="9">
        <f t="shared" si="694"/>
        <v>11068.35</v>
      </c>
      <c r="AD7407" s="5" t="str">
        <f>$C7407&amp;" "&amp;VLOOKUP(C7407,Tegevusalad!$A$1:$B$89,2,FALSE)</f>
        <v>39 SAASTEKÄITLUS JA MUUD JÄÄTMEKÄITLUSTEGEVUSED</v>
      </c>
      <c r="AE7407" s="6">
        <f t="shared" si="696"/>
        <v>334886.06999999995</v>
      </c>
      <c r="AF7407" s="6">
        <f t="shared" si="697"/>
        <v>203695.87</v>
      </c>
      <c r="AG7407" s="6">
        <f t="shared" si="698"/>
        <v>382703.04</v>
      </c>
      <c r="AH7407" s="6">
        <f t="shared" si="699"/>
        <v>212265.44999999998</v>
      </c>
      <c r="AI7407" s="6">
        <f t="shared" si="695"/>
        <v>303721.48</v>
      </c>
    </row>
    <row r="7408" spans="1:35">
      <c r="A7408" s="3">
        <v>2021</v>
      </c>
      <c r="B7408" s="3">
        <v>4</v>
      </c>
      <c r="C7408" s="4">
        <v>41</v>
      </c>
      <c r="D7408" s="3">
        <v>4946</v>
      </c>
      <c r="E7408" s="3">
        <v>219928280.52999997</v>
      </c>
      <c r="F7408" s="3">
        <v>26624.15</v>
      </c>
      <c r="G7408" s="3">
        <v>12026392.660000002</v>
      </c>
      <c r="H7408" s="3">
        <v>5753503.2899999982</v>
      </c>
      <c r="I7408" s="3">
        <v>2089794.0300000005</v>
      </c>
      <c r="J7408" s="3">
        <v>3897506.69</v>
      </c>
      <c r="K7408" s="3">
        <v>0</v>
      </c>
      <c r="L7408" s="3">
        <v>43988052.260000072</v>
      </c>
      <c r="M7408" s="3">
        <v>4949.68</v>
      </c>
      <c r="N7408" s="3">
        <v>39538269.939999901</v>
      </c>
      <c r="O7408" s="3">
        <v>41276.670000000006</v>
      </c>
      <c r="P7408" s="3">
        <v>799286.81999999972</v>
      </c>
      <c r="Q7408" s="3">
        <v>197557.66</v>
      </c>
      <c r="R7408" s="3">
        <v>69472.250000000015</v>
      </c>
      <c r="S7408" s="3">
        <v>5586662.8800000036</v>
      </c>
      <c r="T7408" s="3">
        <v>3211054.0000000009</v>
      </c>
      <c r="U7408" s="3">
        <v>4485667.28</v>
      </c>
      <c r="V7408" s="3">
        <v>4292239.8500000006</v>
      </c>
      <c r="W7408" s="3">
        <v>1253615.3800000004</v>
      </c>
      <c r="X7408" s="3">
        <v>398925.52999999997</v>
      </c>
      <c r="Y7408" s="3">
        <v>3222.4600000000005</v>
      </c>
      <c r="Z7408" s="3">
        <v>6075.0700000000006</v>
      </c>
      <c r="AA7408" s="3">
        <v>11102546.050000006</v>
      </c>
      <c r="AB7408" s="3">
        <v>6650666.6599999936</v>
      </c>
      <c r="AC7408" s="9">
        <f t="shared" si="694"/>
        <v>4451879.3900000127</v>
      </c>
      <c r="AD7408" s="5" t="str">
        <f>$C7408&amp;" "&amp;VLOOKUP(C7408,Tegevusalad!$A$1:$B$89,2,FALSE)</f>
        <v>41 HOONETE EHITUS</v>
      </c>
      <c r="AE7408" s="6">
        <f t="shared" si="696"/>
        <v>210281500.04999998</v>
      </c>
      <c r="AF7408" s="6">
        <f t="shared" si="697"/>
        <v>192052237.28999949</v>
      </c>
      <c r="AG7408" s="6">
        <f t="shared" si="698"/>
        <v>222307892.70999998</v>
      </c>
      <c r="AH7408" s="6">
        <f t="shared" si="699"/>
        <v>198038710.94999948</v>
      </c>
      <c r="AI7408" s="6">
        <f t="shared" si="695"/>
        <v>221908967.17999998</v>
      </c>
    </row>
    <row r="7409" spans="1:35">
      <c r="A7409" s="3">
        <v>2021</v>
      </c>
      <c r="B7409" s="3">
        <v>4</v>
      </c>
      <c r="C7409" s="4">
        <v>42</v>
      </c>
      <c r="D7409" s="3">
        <v>1059</v>
      </c>
      <c r="E7409" s="3">
        <v>98407468.050000101</v>
      </c>
      <c r="F7409" s="3">
        <v>6657.01</v>
      </c>
      <c r="G7409" s="3">
        <v>2149844.1999999997</v>
      </c>
      <c r="H7409" s="3">
        <v>1390585.0800000003</v>
      </c>
      <c r="I7409" s="3">
        <v>766380.90000000014</v>
      </c>
      <c r="J7409" s="3">
        <v>5591</v>
      </c>
      <c r="K7409" s="3">
        <v>0</v>
      </c>
      <c r="L7409" s="3">
        <v>19682092.80999998</v>
      </c>
      <c r="M7409" s="3">
        <v>0</v>
      </c>
      <c r="N7409" s="3">
        <v>17644057.98000003</v>
      </c>
      <c r="O7409" s="3">
        <v>70847.399999999994</v>
      </c>
      <c r="P7409" s="3">
        <v>1914035.1300000008</v>
      </c>
      <c r="Q7409" s="3">
        <v>76596.550000000061</v>
      </c>
      <c r="R7409" s="3">
        <v>27034.479999999996</v>
      </c>
      <c r="S7409" s="3">
        <v>5114400.1200000038</v>
      </c>
      <c r="T7409" s="3">
        <v>3733546.7199999993</v>
      </c>
      <c r="U7409" s="3">
        <v>630512.81999999972</v>
      </c>
      <c r="V7409" s="3">
        <v>505733.93000000005</v>
      </c>
      <c r="W7409" s="3">
        <v>62718.659999999989</v>
      </c>
      <c r="X7409" s="3">
        <v>209400.51000000004</v>
      </c>
      <c r="Y7409" s="3">
        <v>4200</v>
      </c>
      <c r="Z7409" s="3">
        <v>0</v>
      </c>
      <c r="AA7409" s="3">
        <v>5410027.5099999933</v>
      </c>
      <c r="AB7409" s="3">
        <v>3367792.6800000053</v>
      </c>
      <c r="AC7409" s="9">
        <f t="shared" si="694"/>
        <v>2042234.829999988</v>
      </c>
      <c r="AD7409" s="5" t="str">
        <f>$C7409&amp;" "&amp;VLOOKUP(C7409,Tegevusalad!$A$1:$B$89,2,FALSE)</f>
        <v>42 RAJATISTE EHITUS</v>
      </c>
      <c r="AE7409" s="6">
        <f t="shared" si="696"/>
        <v>92878612.630000114</v>
      </c>
      <c r="AF7409" s="6">
        <f t="shared" si="697"/>
        <v>82762046.290000156</v>
      </c>
      <c r="AG7409" s="6">
        <f t="shared" si="698"/>
        <v>95028456.830000117</v>
      </c>
      <c r="AH7409" s="6">
        <f t="shared" si="699"/>
        <v>88355462.300000146</v>
      </c>
      <c r="AI7409" s="6">
        <f t="shared" si="695"/>
        <v>94819056.320000112</v>
      </c>
    </row>
    <row r="7410" spans="1:35">
      <c r="A7410" s="3">
        <v>2021</v>
      </c>
      <c r="B7410" s="3">
        <v>4</v>
      </c>
      <c r="C7410" s="4">
        <v>43</v>
      </c>
      <c r="D7410" s="3">
        <v>6408</v>
      </c>
      <c r="E7410" s="3">
        <v>120957434.44999993</v>
      </c>
      <c r="F7410" s="3">
        <v>21905.55</v>
      </c>
      <c r="G7410" s="3">
        <v>16105650.349999992</v>
      </c>
      <c r="H7410" s="3">
        <v>6947138.2600000007</v>
      </c>
      <c r="I7410" s="3">
        <v>1616434.77</v>
      </c>
      <c r="J7410" s="3">
        <v>1147106.6400000001</v>
      </c>
      <c r="K7410" s="3">
        <v>0</v>
      </c>
      <c r="L7410" s="3">
        <v>24193458.36999999</v>
      </c>
      <c r="M7410" s="3">
        <v>4184.46</v>
      </c>
      <c r="N7410" s="3">
        <v>18674446.689999972</v>
      </c>
      <c r="O7410" s="3">
        <v>126299.87000000001</v>
      </c>
      <c r="P7410" s="3">
        <v>920832.59000000008</v>
      </c>
      <c r="Q7410" s="3">
        <v>271081.95999999985</v>
      </c>
      <c r="R7410" s="3">
        <v>51102.359999999964</v>
      </c>
      <c r="S7410" s="3">
        <v>8585759.1499999966</v>
      </c>
      <c r="T7410" s="3">
        <v>6944241.8200000003</v>
      </c>
      <c r="U7410" s="3">
        <v>1426538.83</v>
      </c>
      <c r="V7410" s="3">
        <v>1217801.2700000009</v>
      </c>
      <c r="W7410" s="3">
        <v>317209.97999999992</v>
      </c>
      <c r="X7410" s="3">
        <v>568230.69999999995</v>
      </c>
      <c r="Y7410" s="3">
        <v>5.0199999999999996</v>
      </c>
      <c r="Z7410" s="3">
        <v>52.839999999999996</v>
      </c>
      <c r="AA7410" s="3">
        <v>7820652.8400000036</v>
      </c>
      <c r="AB7410" s="3">
        <v>2297504.5199999982</v>
      </c>
      <c r="AC7410" s="9">
        <f t="shared" si="694"/>
        <v>5523148.3200000059</v>
      </c>
      <c r="AD7410" s="5" t="str">
        <f>$C7410&amp;" "&amp;VLOOKUP(C7410,Tegevusalad!$A$1:$B$89,2,FALSE)</f>
        <v>43 ERIEHITUSTÖÖD</v>
      </c>
      <c r="AE7410" s="6">
        <f t="shared" si="696"/>
        <v>111535272.71999994</v>
      </c>
      <c r="AF7410" s="6">
        <f t="shared" si="697"/>
        <v>84201749.189999849</v>
      </c>
      <c r="AG7410" s="6">
        <f t="shared" si="698"/>
        <v>127640923.0699999</v>
      </c>
      <c r="AH7410" s="6">
        <f t="shared" si="699"/>
        <v>93627745.249999851</v>
      </c>
      <c r="AI7410" s="6">
        <f t="shared" si="695"/>
        <v>127072692.36999992</v>
      </c>
    </row>
    <row r="7411" spans="1:35">
      <c r="A7411" s="3">
        <v>2021</v>
      </c>
      <c r="B7411" s="3">
        <v>4</v>
      </c>
      <c r="C7411" s="4">
        <v>45</v>
      </c>
      <c r="D7411" s="3">
        <v>3761</v>
      </c>
      <c r="E7411" s="3">
        <v>421878036.49000037</v>
      </c>
      <c r="F7411" s="3">
        <v>30686.58</v>
      </c>
      <c r="G7411" s="3">
        <v>83803087.529999927</v>
      </c>
      <c r="H7411" s="3">
        <v>75442836.219999954</v>
      </c>
      <c r="I7411" s="3">
        <v>71528057.009999946</v>
      </c>
      <c r="J7411" s="3">
        <v>4207901.92</v>
      </c>
      <c r="K7411" s="3">
        <v>0</v>
      </c>
      <c r="L7411" s="3">
        <v>84378369.29000026</v>
      </c>
      <c r="M7411" s="3">
        <v>743466.88000000012</v>
      </c>
      <c r="N7411" s="3">
        <v>59193489.170000017</v>
      </c>
      <c r="O7411" s="3">
        <v>2935414.14</v>
      </c>
      <c r="P7411" s="3">
        <v>854754.40000000049</v>
      </c>
      <c r="Q7411" s="3">
        <v>189837.04000000007</v>
      </c>
      <c r="R7411" s="3">
        <v>66523.900000000009</v>
      </c>
      <c r="S7411" s="3">
        <v>154603218.93000001</v>
      </c>
      <c r="T7411" s="3">
        <v>145570782.72999984</v>
      </c>
      <c r="U7411" s="3">
        <v>6745649.2600000054</v>
      </c>
      <c r="V7411" s="3">
        <v>85849.32</v>
      </c>
      <c r="W7411" s="3">
        <v>715947.98999999976</v>
      </c>
      <c r="X7411" s="3">
        <v>319039.23999999987</v>
      </c>
      <c r="Y7411" s="3">
        <v>1494.3000000000002</v>
      </c>
      <c r="Z7411" s="3">
        <v>1492.47</v>
      </c>
      <c r="AA7411" s="3">
        <v>28452634.040000025</v>
      </c>
      <c r="AB7411" s="3">
        <v>2524285.2099999962</v>
      </c>
      <c r="AC7411" s="9">
        <f t="shared" si="694"/>
        <v>25928348.830000028</v>
      </c>
      <c r="AD7411" s="5" t="str">
        <f>$C7411&amp;" "&amp;VLOOKUP(C7411,Tegevusalad!$A$1:$B$89,2,FALSE)</f>
        <v>45 MOOTORSÕIDUKITE JA MOOTORRATASTE HULGI- JA JAEMÜÜK NING REMONT</v>
      </c>
      <c r="AE7411" s="6">
        <f t="shared" si="696"/>
        <v>260878894.12000036</v>
      </c>
      <c r="AF7411" s="6">
        <f t="shared" si="697"/>
        <v>120359975.78000003</v>
      </c>
      <c r="AG7411" s="6">
        <f t="shared" si="698"/>
        <v>344681981.65000027</v>
      </c>
      <c r="AH7411" s="6">
        <f t="shared" si="699"/>
        <v>296300065.35000008</v>
      </c>
      <c r="AI7411" s="6">
        <f t="shared" si="695"/>
        <v>344362942.41000026</v>
      </c>
    </row>
    <row r="7412" spans="1:35">
      <c r="A7412" s="3">
        <v>2021</v>
      </c>
      <c r="B7412" s="3">
        <v>4</v>
      </c>
      <c r="C7412" s="4">
        <v>46</v>
      </c>
      <c r="D7412" s="3">
        <v>9126</v>
      </c>
      <c r="E7412" s="3">
        <v>1117319208.3899975</v>
      </c>
      <c r="F7412" s="3">
        <v>91371819.019999981</v>
      </c>
      <c r="G7412" s="3">
        <v>473899259.05999923</v>
      </c>
      <c r="H7412" s="3">
        <v>242753390.12999958</v>
      </c>
      <c r="I7412" s="3">
        <v>214100504.27999982</v>
      </c>
      <c r="J7412" s="3">
        <v>93152720.889999926</v>
      </c>
      <c r="K7412" s="3">
        <v>1424.27</v>
      </c>
      <c r="L7412" s="3">
        <v>231687305.45999989</v>
      </c>
      <c r="M7412" s="3">
        <v>11801974.449999999</v>
      </c>
      <c r="N7412" s="3">
        <v>183033161.26000115</v>
      </c>
      <c r="O7412" s="3">
        <v>23910347.119999986</v>
      </c>
      <c r="P7412" s="3">
        <v>1692086.7100000007</v>
      </c>
      <c r="Q7412" s="3">
        <v>279238.87000000017</v>
      </c>
      <c r="R7412" s="3">
        <v>222170.03999999995</v>
      </c>
      <c r="S7412" s="3">
        <v>451686576.50999945</v>
      </c>
      <c r="T7412" s="3">
        <v>415348649.43000019</v>
      </c>
      <c r="U7412" s="3">
        <v>38332353.459999993</v>
      </c>
      <c r="V7412" s="3">
        <v>14561958.510000009</v>
      </c>
      <c r="W7412" s="3">
        <v>9862323.3699999936</v>
      </c>
      <c r="X7412" s="3">
        <v>38438665.610000014</v>
      </c>
      <c r="Y7412" s="3">
        <v>15164.45</v>
      </c>
      <c r="Z7412" s="3">
        <v>24616.640000000003</v>
      </c>
      <c r="AA7412" s="3">
        <v>78761374.450000063</v>
      </c>
      <c r="AB7412" s="3">
        <v>18314707.99999997</v>
      </c>
      <c r="AC7412" s="9">
        <f t="shared" si="694"/>
        <v>60446666.450000092</v>
      </c>
      <c r="AD7412" s="5" t="str">
        <f>$C7412&amp;" "&amp;VLOOKUP(C7412,Tegevusalad!$A$1:$B$89,2,FALSE)</f>
        <v>46 HULGIKAUBANDUS, V.A MOOTORSÕIDUKID JA MOOTORRATTAD</v>
      </c>
      <c r="AE7412" s="6">
        <f t="shared" si="696"/>
        <v>757110763.04999816</v>
      </c>
      <c r="AF7412" s="6">
        <f t="shared" si="697"/>
        <v>321267949.44000638</v>
      </c>
      <c r="AG7412" s="6">
        <f t="shared" si="698"/>
        <v>1231010022.1099973</v>
      </c>
      <c r="AH7412" s="6">
        <f t="shared" si="699"/>
        <v>916276656.50000572</v>
      </c>
      <c r="AI7412" s="6">
        <f t="shared" si="695"/>
        <v>1192571356.4999971</v>
      </c>
    </row>
    <row r="7413" spans="1:35">
      <c r="A7413" s="3">
        <v>2021</v>
      </c>
      <c r="B7413" s="3">
        <v>4</v>
      </c>
      <c r="C7413" s="4">
        <v>47</v>
      </c>
      <c r="D7413" s="3">
        <v>7300</v>
      </c>
      <c r="E7413" s="3">
        <v>709787886.87999833</v>
      </c>
      <c r="F7413" s="3">
        <v>31376067.789999984</v>
      </c>
      <c r="G7413" s="3">
        <v>41819422.940000042</v>
      </c>
      <c r="H7413" s="3">
        <v>29103142.879999969</v>
      </c>
      <c r="I7413" s="3">
        <v>24097460.129999969</v>
      </c>
      <c r="J7413" s="3">
        <v>8026544.9500000039</v>
      </c>
      <c r="K7413" s="3">
        <v>21531.460000000003</v>
      </c>
      <c r="L7413" s="3">
        <v>144781424.01999959</v>
      </c>
      <c r="M7413" s="3">
        <v>190096.98000000004</v>
      </c>
      <c r="N7413" s="3">
        <v>106615413.33000015</v>
      </c>
      <c r="O7413" s="3">
        <v>2934173.3999999994</v>
      </c>
      <c r="P7413" s="3">
        <v>3011405.3</v>
      </c>
      <c r="Q7413" s="3">
        <v>113109.59000000008</v>
      </c>
      <c r="R7413" s="3">
        <v>60251.11000000003</v>
      </c>
      <c r="S7413" s="3">
        <v>135329779.04999968</v>
      </c>
      <c r="T7413" s="3">
        <v>124448336.48999964</v>
      </c>
      <c r="U7413" s="3">
        <v>9696373.2700000014</v>
      </c>
      <c r="V7413" s="3">
        <v>1455785.3399999999</v>
      </c>
      <c r="W7413" s="3">
        <v>33485327.68</v>
      </c>
      <c r="X7413" s="3">
        <v>984362.33000000031</v>
      </c>
      <c r="Y7413" s="3">
        <v>86.680000000000021</v>
      </c>
      <c r="Z7413" s="3">
        <v>1216.1900000000003</v>
      </c>
      <c r="AA7413" s="3">
        <v>42255200.410000034</v>
      </c>
      <c r="AB7413" s="3">
        <v>3900222.2700000033</v>
      </c>
      <c r="AC7413" s="9">
        <f t="shared" si="694"/>
        <v>38354978.14000003</v>
      </c>
      <c r="AD7413" s="5" t="str">
        <f>$C7413&amp;" "&amp;VLOOKUP(C7413,Tegevusalad!$A$1:$B$89,2,FALSE)</f>
        <v>47 JAEKAUBANDUS, V.A MOOTORSÕIDUKID JA MOOTORRATTAD</v>
      </c>
      <c r="AE7413" s="6">
        <f t="shared" si="696"/>
        <v>597122164.67999864</v>
      </c>
      <c r="AF7413" s="6">
        <f t="shared" si="697"/>
        <v>375137088.22000104</v>
      </c>
      <c r="AG7413" s="6">
        <f t="shared" si="698"/>
        <v>638941587.61999869</v>
      </c>
      <c r="AH7413" s="6">
        <f t="shared" si="699"/>
        <v>533378322.2000007</v>
      </c>
      <c r="AI7413" s="6">
        <f t="shared" si="695"/>
        <v>637957225.28999865</v>
      </c>
    </row>
    <row r="7414" spans="1:35">
      <c r="A7414" s="3">
        <v>2021</v>
      </c>
      <c r="B7414" s="3">
        <v>4</v>
      </c>
      <c r="C7414" s="4">
        <v>49</v>
      </c>
      <c r="D7414" s="3">
        <v>4090</v>
      </c>
      <c r="E7414" s="3">
        <v>112711506.64000022</v>
      </c>
      <c r="F7414" s="3">
        <v>14079.670000000002</v>
      </c>
      <c r="G7414" s="3">
        <v>47281228.559999995</v>
      </c>
      <c r="H7414" s="3">
        <v>28985316.389999993</v>
      </c>
      <c r="I7414" s="3">
        <v>1117161.77</v>
      </c>
      <c r="J7414" s="3">
        <v>243969.2</v>
      </c>
      <c r="K7414" s="3">
        <v>838.71</v>
      </c>
      <c r="L7414" s="3">
        <v>22543568.710000001</v>
      </c>
      <c r="M7414" s="3">
        <v>863.62</v>
      </c>
      <c r="N7414" s="3">
        <v>19565272.900000013</v>
      </c>
      <c r="O7414" s="3">
        <v>60273.54</v>
      </c>
      <c r="P7414" s="3">
        <v>2882154.2499999991</v>
      </c>
      <c r="Q7414" s="3">
        <v>140740.49</v>
      </c>
      <c r="R7414" s="3">
        <v>22944.950000000015</v>
      </c>
      <c r="S7414" s="3">
        <v>19468414.52</v>
      </c>
      <c r="T7414" s="3">
        <v>10325639.440000001</v>
      </c>
      <c r="U7414" s="3">
        <v>512477.87999999966</v>
      </c>
      <c r="V7414" s="3">
        <v>121479.92000000001</v>
      </c>
      <c r="W7414" s="3">
        <v>434858.4499999999</v>
      </c>
      <c r="X7414" s="3">
        <v>356635.83999999997</v>
      </c>
      <c r="Y7414" s="3">
        <v>0.01</v>
      </c>
      <c r="Z7414" s="3">
        <v>152.42000000000002</v>
      </c>
      <c r="AA7414" s="3">
        <v>6342915.0000000065</v>
      </c>
      <c r="AB7414" s="3">
        <v>3363907.9800000037</v>
      </c>
      <c r="AC7414" s="9">
        <f t="shared" si="694"/>
        <v>2979007.0200000028</v>
      </c>
      <c r="AD7414" s="5" t="str">
        <f>$C7414&amp;" "&amp;VLOOKUP(C7414,Tegevusalad!$A$1:$B$89,2,FALSE)</f>
        <v>49 MAISMAAVEONDUS JA TORUTRANSPORT</v>
      </c>
      <c r="AE7414" s="6">
        <f t="shared" si="696"/>
        <v>93101329.750000238</v>
      </c>
      <c r="AF7414" s="6">
        <f t="shared" si="697"/>
        <v>77780309.070000067</v>
      </c>
      <c r="AG7414" s="6">
        <f t="shared" si="698"/>
        <v>140382558.31000021</v>
      </c>
      <c r="AH7414" s="6">
        <f t="shared" si="699"/>
        <v>97941089.25000006</v>
      </c>
      <c r="AI7414" s="6">
        <f t="shared" si="695"/>
        <v>140025922.47000021</v>
      </c>
    </row>
    <row r="7415" spans="1:35">
      <c r="A7415" s="3">
        <v>2021</v>
      </c>
      <c r="B7415" s="3">
        <v>4</v>
      </c>
      <c r="C7415" s="4">
        <v>50</v>
      </c>
      <c r="D7415" s="3">
        <v>101</v>
      </c>
      <c r="E7415" s="3">
        <v>12990541.089999998</v>
      </c>
      <c r="F7415" s="3">
        <v>31389.4</v>
      </c>
      <c r="G7415" s="3">
        <v>10313676.380000001</v>
      </c>
      <c r="H7415" s="3">
        <v>3528166.52</v>
      </c>
      <c r="I7415" s="3">
        <v>653132.75000000012</v>
      </c>
      <c r="J7415" s="3">
        <v>983.28</v>
      </c>
      <c r="K7415" s="3">
        <v>43.28</v>
      </c>
      <c r="L7415" s="3">
        <v>2600933.2700000014</v>
      </c>
      <c r="M7415" s="3">
        <v>0</v>
      </c>
      <c r="N7415" s="3">
        <v>1911460.09</v>
      </c>
      <c r="O7415" s="3">
        <v>41617.42</v>
      </c>
      <c r="P7415" s="3">
        <v>17806.39</v>
      </c>
      <c r="Q7415" s="3">
        <v>104.5</v>
      </c>
      <c r="R7415" s="3">
        <v>2272.08</v>
      </c>
      <c r="S7415" s="3">
        <v>4944890.870000001</v>
      </c>
      <c r="T7415" s="3">
        <v>2808640.9400000004</v>
      </c>
      <c r="U7415" s="3">
        <v>31938.460000000003</v>
      </c>
      <c r="V7415" s="3">
        <v>0</v>
      </c>
      <c r="W7415" s="3">
        <v>8225.2200000000012</v>
      </c>
      <c r="X7415" s="3">
        <v>0</v>
      </c>
      <c r="Y7415" s="3">
        <v>0</v>
      </c>
      <c r="Z7415" s="3">
        <v>0</v>
      </c>
      <c r="AA7415" s="3">
        <v>835603.03</v>
      </c>
      <c r="AB7415" s="3">
        <v>146129.84999999998</v>
      </c>
      <c r="AC7415" s="9">
        <f t="shared" si="694"/>
        <v>689473.18</v>
      </c>
      <c r="AD7415" s="5" t="str">
        <f>$C7415&amp;" "&amp;VLOOKUP(C7415,Tegevusalad!$A$1:$B$89,2,FALSE)</f>
        <v>50 VEETRANSPORT</v>
      </c>
      <c r="AE7415" s="6">
        <f t="shared" si="696"/>
        <v>8045101.1599999974</v>
      </c>
      <c r="AF7415" s="6">
        <f t="shared" si="697"/>
        <v>4383744.419999999</v>
      </c>
      <c r="AG7415" s="6">
        <f t="shared" si="698"/>
        <v>18358777.539999995</v>
      </c>
      <c r="AH7415" s="6">
        <f t="shared" si="699"/>
        <v>9568660.8499999996</v>
      </c>
      <c r="AI7415" s="6">
        <f t="shared" si="695"/>
        <v>18358777.539999995</v>
      </c>
    </row>
    <row r="7416" spans="1:35">
      <c r="A7416" s="3">
        <v>2021</v>
      </c>
      <c r="B7416" s="3">
        <v>4</v>
      </c>
      <c r="C7416" s="4">
        <v>51</v>
      </c>
      <c r="D7416" s="3">
        <v>47</v>
      </c>
      <c r="E7416" s="3">
        <v>2132960.31</v>
      </c>
      <c r="F7416" s="3">
        <v>5333.1</v>
      </c>
      <c r="G7416" s="3">
        <v>14318977.77</v>
      </c>
      <c r="H7416" s="3">
        <v>4111285.46</v>
      </c>
      <c r="I7416" s="3">
        <v>0</v>
      </c>
      <c r="J7416" s="3">
        <v>0</v>
      </c>
      <c r="K7416" s="3">
        <v>0</v>
      </c>
      <c r="L7416" s="3">
        <v>427072.05</v>
      </c>
      <c r="M7416" s="3">
        <v>0</v>
      </c>
      <c r="N7416" s="3">
        <v>595903.37999999989</v>
      </c>
      <c r="O7416" s="3">
        <v>1304.2800000000002</v>
      </c>
      <c r="P7416" s="3">
        <v>65615.66</v>
      </c>
      <c r="Q7416" s="3">
        <v>764.26</v>
      </c>
      <c r="R7416" s="3">
        <v>109.47</v>
      </c>
      <c r="S7416" s="3">
        <v>984690.21000000008</v>
      </c>
      <c r="T7416" s="3">
        <v>53337.59</v>
      </c>
      <c r="U7416" s="3">
        <v>191746.39</v>
      </c>
      <c r="V7416" s="3">
        <v>0</v>
      </c>
      <c r="W7416" s="3">
        <v>135590</v>
      </c>
      <c r="X7416" s="3">
        <v>4.5600000000000005</v>
      </c>
      <c r="Y7416" s="3">
        <v>0</v>
      </c>
      <c r="Z7416" s="3">
        <v>0</v>
      </c>
      <c r="AA7416" s="3">
        <v>98040.58</v>
      </c>
      <c r="AB7416" s="3">
        <v>266871.91000000003</v>
      </c>
      <c r="AC7416" s="9">
        <f t="shared" si="694"/>
        <v>-168831.33000000002</v>
      </c>
      <c r="AD7416" s="5" t="str">
        <f>$C7416&amp;" "&amp;VLOOKUP(C7416,Tegevusalad!$A$1:$B$89,2,FALSE)</f>
        <v>51 ÕHUTRANSPORT</v>
      </c>
      <c r="AE7416" s="6">
        <f t="shared" si="696"/>
        <v>961861.37000000011</v>
      </c>
      <c r="AF7416" s="6">
        <f t="shared" si="697"/>
        <v>1797106.2499999991</v>
      </c>
      <c r="AG7416" s="6">
        <f t="shared" si="698"/>
        <v>15280839.140000001</v>
      </c>
      <c r="AH7416" s="6">
        <f t="shared" si="699"/>
        <v>2980064.2499999991</v>
      </c>
      <c r="AI7416" s="6">
        <f t="shared" si="695"/>
        <v>15280834.58</v>
      </c>
    </row>
    <row r="7417" spans="1:35">
      <c r="A7417" s="3">
        <v>2021</v>
      </c>
      <c r="B7417" s="3">
        <v>4</v>
      </c>
      <c r="C7417" s="4">
        <v>52</v>
      </c>
      <c r="D7417" s="3">
        <v>1519</v>
      </c>
      <c r="E7417" s="3">
        <v>98672225.190000117</v>
      </c>
      <c r="F7417" s="3">
        <v>11417.000000000004</v>
      </c>
      <c r="G7417" s="3">
        <v>158690576.28000027</v>
      </c>
      <c r="H7417" s="3">
        <v>32913128.74000001</v>
      </c>
      <c r="I7417" s="3">
        <v>893514.42</v>
      </c>
      <c r="J7417" s="3">
        <v>2032097.5200000003</v>
      </c>
      <c r="K7417" s="3">
        <v>0</v>
      </c>
      <c r="L7417" s="3">
        <v>19735472.470000014</v>
      </c>
      <c r="M7417" s="3">
        <v>117688.96000000001</v>
      </c>
      <c r="N7417" s="3">
        <v>21995318.039999984</v>
      </c>
      <c r="O7417" s="3">
        <v>141071.78</v>
      </c>
      <c r="P7417" s="3">
        <v>2613779.8600000013</v>
      </c>
      <c r="Q7417" s="3">
        <v>45951.199999999975</v>
      </c>
      <c r="R7417" s="3">
        <v>38102.249999999993</v>
      </c>
      <c r="S7417" s="3">
        <v>25428002.809999999</v>
      </c>
      <c r="T7417" s="3">
        <v>5633281.4500000002</v>
      </c>
      <c r="U7417" s="3">
        <v>5286516.7499999991</v>
      </c>
      <c r="V7417" s="3">
        <v>31698.760000000002</v>
      </c>
      <c r="W7417" s="3">
        <v>532408.97999999986</v>
      </c>
      <c r="X7417" s="3">
        <v>116255.26999999999</v>
      </c>
      <c r="Y7417" s="3">
        <v>49.86</v>
      </c>
      <c r="Z7417" s="3">
        <v>0.02</v>
      </c>
      <c r="AA7417" s="3">
        <v>2840647.5599999987</v>
      </c>
      <c r="AB7417" s="3">
        <v>4982754.330000001</v>
      </c>
      <c r="AC7417" s="9">
        <f t="shared" si="694"/>
        <v>-2142106.7700000023</v>
      </c>
      <c r="AD7417" s="5" t="str">
        <f>$C7417&amp;" "&amp;VLOOKUP(C7417,Tegevusalad!$A$1:$B$89,2,FALSE)</f>
        <v>52 LAONDUS JA VEONDUST ABISTAVAD TEGEVUSALAD</v>
      </c>
      <c r="AE7417" s="6">
        <f t="shared" si="696"/>
        <v>68085377.90000011</v>
      </c>
      <c r="AF7417" s="6">
        <f t="shared" si="697"/>
        <v>78778921.749999911</v>
      </c>
      <c r="AG7417" s="6">
        <f t="shared" si="698"/>
        <v>226775954.18000039</v>
      </c>
      <c r="AH7417" s="6">
        <f t="shared" si="699"/>
        <v>110167101.44999991</v>
      </c>
      <c r="AI7417" s="6">
        <f t="shared" si="695"/>
        <v>226659698.91000038</v>
      </c>
    </row>
    <row r="7418" spans="1:35">
      <c r="A7418" s="3">
        <v>2021</v>
      </c>
      <c r="B7418" s="3">
        <v>4</v>
      </c>
      <c r="C7418" s="4">
        <v>53</v>
      </c>
      <c r="D7418" s="3">
        <v>195</v>
      </c>
      <c r="E7418" s="3">
        <v>15507136.209999999</v>
      </c>
      <c r="F7418" s="3">
        <v>38478</v>
      </c>
      <c r="G7418" s="3">
        <v>7448079.1000000015</v>
      </c>
      <c r="H7418" s="3">
        <v>2673267.8599999989</v>
      </c>
      <c r="I7418" s="3">
        <v>77200.240000000005</v>
      </c>
      <c r="J7418" s="3">
        <v>5361.14</v>
      </c>
      <c r="K7418" s="3">
        <v>0</v>
      </c>
      <c r="L7418" s="3">
        <v>3104890.2199999997</v>
      </c>
      <c r="M7418" s="3">
        <v>0</v>
      </c>
      <c r="N7418" s="3">
        <v>1980507.8999999997</v>
      </c>
      <c r="O7418" s="3">
        <v>745.13000000000011</v>
      </c>
      <c r="P7418" s="3">
        <v>125132.69</v>
      </c>
      <c r="Q7418" s="3">
        <v>15568.439999999995</v>
      </c>
      <c r="R7418" s="3">
        <v>3858.8700000000008</v>
      </c>
      <c r="S7418" s="3">
        <v>2336838.61</v>
      </c>
      <c r="T7418" s="3">
        <v>94930.52</v>
      </c>
      <c r="U7418" s="3">
        <v>1849458.57</v>
      </c>
      <c r="V7418" s="3">
        <v>0</v>
      </c>
      <c r="W7418" s="3">
        <v>2989385.06</v>
      </c>
      <c r="X7418" s="3">
        <v>3589.59</v>
      </c>
      <c r="Y7418" s="3">
        <v>0</v>
      </c>
      <c r="Z7418" s="3">
        <v>405.03000000000003</v>
      </c>
      <c r="AA7418" s="3">
        <v>1152530.74</v>
      </c>
      <c r="AB7418" s="3">
        <v>28553.450000000012</v>
      </c>
      <c r="AC7418" s="9">
        <f t="shared" si="694"/>
        <v>1123977.29</v>
      </c>
      <c r="AD7418" s="5" t="str">
        <f>$C7418&amp;" "&amp;VLOOKUP(C7418,Tegevusalad!$A$1:$B$89,2,FALSE)</f>
        <v>53 POSTI- JA KULLERITEENISTUS</v>
      </c>
      <c r="AE7418" s="6">
        <f t="shared" si="696"/>
        <v>11362906.619999999</v>
      </c>
      <c r="AF7418" s="6">
        <f t="shared" si="697"/>
        <v>5731811.0199999996</v>
      </c>
      <c r="AG7418" s="6">
        <f t="shared" si="698"/>
        <v>18810985.720000003</v>
      </c>
      <c r="AH7418" s="6">
        <f t="shared" si="699"/>
        <v>9921833.8499999978</v>
      </c>
      <c r="AI7418" s="6">
        <f t="shared" si="695"/>
        <v>18807396.130000003</v>
      </c>
    </row>
    <row r="7419" spans="1:35">
      <c r="A7419" s="3">
        <v>2021</v>
      </c>
      <c r="B7419" s="3">
        <v>4</v>
      </c>
      <c r="C7419" s="4">
        <v>55</v>
      </c>
      <c r="D7419" s="3">
        <v>1006</v>
      </c>
      <c r="E7419" s="3">
        <v>2809327.9000000004</v>
      </c>
      <c r="F7419" s="3">
        <v>3190414.9600000004</v>
      </c>
      <c r="G7419" s="3">
        <v>472644.15999999986</v>
      </c>
      <c r="H7419" s="3">
        <v>77709.77</v>
      </c>
      <c r="I7419" s="3">
        <v>28042</v>
      </c>
      <c r="J7419" s="3">
        <v>21559.64</v>
      </c>
      <c r="K7419" s="3">
        <v>0</v>
      </c>
      <c r="L7419" s="3">
        <v>849002.98000000033</v>
      </c>
      <c r="M7419" s="3">
        <v>0</v>
      </c>
      <c r="N7419" s="3">
        <v>1782467.2000000011</v>
      </c>
      <c r="O7419" s="3">
        <v>372.52</v>
      </c>
      <c r="P7419" s="3">
        <v>404241.81</v>
      </c>
      <c r="Q7419" s="3">
        <v>12233.2</v>
      </c>
      <c r="R7419" s="3">
        <v>6846.3700000000017</v>
      </c>
      <c r="S7419" s="3">
        <v>382344.6500000002</v>
      </c>
      <c r="T7419" s="3">
        <v>106538.26</v>
      </c>
      <c r="U7419" s="3">
        <v>17601.510000000006</v>
      </c>
      <c r="V7419" s="3">
        <v>1613.53</v>
      </c>
      <c r="W7419" s="3">
        <v>1020161.97</v>
      </c>
      <c r="X7419" s="3">
        <v>3555.9300000000003</v>
      </c>
      <c r="Y7419" s="3">
        <v>15758.27</v>
      </c>
      <c r="Z7419" s="3">
        <v>0.05</v>
      </c>
      <c r="AA7419" s="3">
        <v>166602.01999999993</v>
      </c>
      <c r="AB7419" s="3">
        <v>1084308.0399999993</v>
      </c>
      <c r="AC7419" s="9">
        <f t="shared" si="694"/>
        <v>-917706.01999999944</v>
      </c>
      <c r="AD7419" s="5" t="str">
        <f>$C7419&amp;" "&amp;VLOOKUP(C7419,Tegevusalad!$A$1:$B$89,2,FALSE)</f>
        <v>55 MAJUTUS</v>
      </c>
      <c r="AE7419" s="6">
        <f t="shared" si="696"/>
        <v>5603352.6300000008</v>
      </c>
      <c r="AF7419" s="6">
        <f t="shared" si="697"/>
        <v>8546372.6200000048</v>
      </c>
      <c r="AG7419" s="6">
        <f t="shared" si="698"/>
        <v>6075996.790000001</v>
      </c>
      <c r="AH7419" s="6">
        <f t="shared" si="699"/>
        <v>8946567.8500000052</v>
      </c>
      <c r="AI7419" s="6">
        <f t="shared" si="695"/>
        <v>6072440.8600000013</v>
      </c>
    </row>
    <row r="7420" spans="1:35">
      <c r="A7420" s="3">
        <v>2021</v>
      </c>
      <c r="B7420" s="3">
        <v>4</v>
      </c>
      <c r="C7420" s="4">
        <v>56</v>
      </c>
      <c r="D7420" s="3">
        <v>2440</v>
      </c>
      <c r="E7420" s="3">
        <v>28894376.349999983</v>
      </c>
      <c r="F7420" s="3">
        <v>156131.82999999999</v>
      </c>
      <c r="G7420" s="3">
        <v>663880.21999999986</v>
      </c>
      <c r="H7420" s="3">
        <v>345347.88999999996</v>
      </c>
      <c r="I7420" s="3">
        <v>80177.110000000015</v>
      </c>
      <c r="J7420" s="3">
        <v>191000</v>
      </c>
      <c r="K7420" s="3">
        <v>0</v>
      </c>
      <c r="L7420" s="3">
        <v>5792927.2699999977</v>
      </c>
      <c r="M7420" s="3">
        <v>0</v>
      </c>
      <c r="N7420" s="3">
        <v>4751866.6299999924</v>
      </c>
      <c r="O7420" s="3">
        <v>12015.709999999997</v>
      </c>
      <c r="P7420" s="3">
        <v>313109.65999999997</v>
      </c>
      <c r="Q7420" s="3">
        <v>26180.870000000003</v>
      </c>
      <c r="R7420" s="3">
        <v>5424.23</v>
      </c>
      <c r="S7420" s="3">
        <v>3069065.44</v>
      </c>
      <c r="T7420" s="3">
        <v>1631263.1299999992</v>
      </c>
      <c r="U7420" s="3">
        <v>223687.93</v>
      </c>
      <c r="V7420" s="3">
        <v>2259.7500000000005</v>
      </c>
      <c r="W7420" s="3">
        <v>53021.9</v>
      </c>
      <c r="X7420" s="3">
        <v>95000</v>
      </c>
      <c r="Y7420" s="3">
        <v>271.87</v>
      </c>
      <c r="Z7420" s="3">
        <v>0.01</v>
      </c>
      <c r="AA7420" s="3">
        <v>1705914.6099999996</v>
      </c>
      <c r="AB7420" s="3">
        <v>664582.12999999977</v>
      </c>
      <c r="AC7420" s="9">
        <f t="shared" si="694"/>
        <v>1041332.4799999999</v>
      </c>
      <c r="AD7420" s="5" t="str">
        <f>$C7420&amp;" "&amp;VLOOKUP(C7420,Tegevusalad!$A$1:$B$89,2,FALSE)</f>
        <v>56 TOIDU JA JOOGI SERVEERIMINE</v>
      </c>
      <c r="AE7420" s="6">
        <f t="shared" si="696"/>
        <v>25852754.80999998</v>
      </c>
      <c r="AF7420" s="6">
        <f t="shared" si="697"/>
        <v>20435882.129999962</v>
      </c>
      <c r="AG7420" s="6">
        <f t="shared" si="698"/>
        <v>26516635.029999979</v>
      </c>
      <c r="AH7420" s="6">
        <f t="shared" si="699"/>
        <v>23786454.299999963</v>
      </c>
      <c r="AI7420" s="6">
        <f t="shared" si="695"/>
        <v>26421635.029999979</v>
      </c>
    </row>
    <row r="7421" spans="1:35">
      <c r="A7421" s="3">
        <v>2021</v>
      </c>
      <c r="B7421" s="3">
        <v>4</v>
      </c>
      <c r="C7421" s="4">
        <v>58</v>
      </c>
      <c r="D7421" s="3">
        <v>707</v>
      </c>
      <c r="E7421" s="3">
        <v>10138253.470000006</v>
      </c>
      <c r="F7421" s="3">
        <v>5905634.6399999997</v>
      </c>
      <c r="G7421" s="3">
        <v>9098267.2100000028</v>
      </c>
      <c r="H7421" s="3">
        <v>1899918.1900000006</v>
      </c>
      <c r="I7421" s="3">
        <v>54601.47</v>
      </c>
      <c r="J7421" s="3">
        <v>60902.500000000007</v>
      </c>
      <c r="K7421" s="3">
        <v>0</v>
      </c>
      <c r="L7421" s="3">
        <v>2559157.7600000021</v>
      </c>
      <c r="M7421" s="3">
        <v>0</v>
      </c>
      <c r="N7421" s="3">
        <v>2041474.1200000071</v>
      </c>
      <c r="O7421" s="3">
        <v>4970.0999999999995</v>
      </c>
      <c r="P7421" s="3">
        <v>83984.290000000008</v>
      </c>
      <c r="Q7421" s="3">
        <v>5147.9100000000008</v>
      </c>
      <c r="R7421" s="3">
        <v>4337.8</v>
      </c>
      <c r="S7421" s="3">
        <v>1422112.2199999995</v>
      </c>
      <c r="T7421" s="3">
        <v>71351.540000000008</v>
      </c>
      <c r="U7421" s="3">
        <v>1053273.1499999999</v>
      </c>
      <c r="V7421" s="3">
        <v>0</v>
      </c>
      <c r="W7421" s="3">
        <v>7680.32</v>
      </c>
      <c r="X7421" s="3">
        <v>0</v>
      </c>
      <c r="Y7421" s="3">
        <v>0</v>
      </c>
      <c r="Z7421" s="3">
        <v>1296.45</v>
      </c>
      <c r="AA7421" s="3">
        <v>636240.80999999994</v>
      </c>
      <c r="AB7421" s="3">
        <v>119853.63000000056</v>
      </c>
      <c r="AC7421" s="9">
        <f t="shared" si="694"/>
        <v>516387.17999999935</v>
      </c>
      <c r="AD7421" s="5" t="str">
        <f>$C7421&amp;" "&amp;VLOOKUP(C7421,Tegevusalad!$A$1:$B$89,2,FALSE)</f>
        <v>58 KIRJASTAMINE</v>
      </c>
      <c r="AE7421" s="6">
        <f t="shared" si="696"/>
        <v>13568502.740000008</v>
      </c>
      <c r="AF7421" s="6">
        <f t="shared" si="697"/>
        <v>7728823.7300000358</v>
      </c>
      <c r="AG7421" s="6">
        <f t="shared" si="698"/>
        <v>22666769.95000001</v>
      </c>
      <c r="AH7421" s="6">
        <f t="shared" si="699"/>
        <v>10229059.600000035</v>
      </c>
      <c r="AI7421" s="6">
        <f t="shared" si="695"/>
        <v>22666769.95000001</v>
      </c>
    </row>
    <row r="7422" spans="1:35">
      <c r="A7422" s="3">
        <v>2021</v>
      </c>
      <c r="B7422" s="3">
        <v>4</v>
      </c>
      <c r="C7422" s="4">
        <v>59</v>
      </c>
      <c r="D7422" s="3">
        <v>679</v>
      </c>
      <c r="E7422" s="3">
        <v>6421438.6000000024</v>
      </c>
      <c r="F7422" s="3">
        <v>3123.0199999999995</v>
      </c>
      <c r="G7422" s="3">
        <v>1729376.9800000002</v>
      </c>
      <c r="H7422" s="3">
        <v>676769.85000000009</v>
      </c>
      <c r="I7422" s="3">
        <v>41528.74</v>
      </c>
      <c r="J7422" s="3">
        <v>53087.01</v>
      </c>
      <c r="K7422" s="3">
        <v>0</v>
      </c>
      <c r="L7422" s="3">
        <v>1284568.8399999996</v>
      </c>
      <c r="M7422" s="3">
        <v>0</v>
      </c>
      <c r="N7422" s="3">
        <v>1073436.1399999999</v>
      </c>
      <c r="O7422" s="3">
        <v>8407.94</v>
      </c>
      <c r="P7422" s="3">
        <v>282957.00999999995</v>
      </c>
      <c r="Q7422" s="3">
        <v>12454.300000000003</v>
      </c>
      <c r="R7422" s="3">
        <v>10984.690000000002</v>
      </c>
      <c r="S7422" s="3">
        <v>503879.00000000006</v>
      </c>
      <c r="T7422" s="3">
        <v>174138.68</v>
      </c>
      <c r="U7422" s="3">
        <v>1526633.37</v>
      </c>
      <c r="V7422" s="3">
        <v>1300260.6599999999</v>
      </c>
      <c r="W7422" s="3">
        <v>205423.37000000002</v>
      </c>
      <c r="X7422" s="3">
        <v>275000</v>
      </c>
      <c r="Y7422" s="3">
        <v>0</v>
      </c>
      <c r="Z7422" s="3">
        <v>20.97</v>
      </c>
      <c r="AA7422" s="3">
        <v>491808.86999999988</v>
      </c>
      <c r="AB7422" s="3">
        <v>280697.14000000007</v>
      </c>
      <c r="AC7422" s="9">
        <f t="shared" si="694"/>
        <v>211111.72999999981</v>
      </c>
      <c r="AD7422" s="5" t="str">
        <f>$C7422&amp;" "&amp;VLOOKUP(C7422,Tegevusalad!$A$1:$B$89,2,FALSE)</f>
        <v>59 KINOFILMIDE, VIDEOTE JA TELESAADETE TOOTMINE; HELISALVESTISTE JA MUUSIKA KIRJASTAMINE</v>
      </c>
      <c r="AE7422" s="6">
        <f t="shared" si="696"/>
        <v>4669049.2500000019</v>
      </c>
      <c r="AF7422" s="6">
        <f t="shared" si="697"/>
        <v>4649812.7399999993</v>
      </c>
      <c r="AG7422" s="6">
        <f t="shared" si="698"/>
        <v>6398426.2300000014</v>
      </c>
      <c r="AH7422" s="6">
        <f t="shared" si="699"/>
        <v>5422104.1499999985</v>
      </c>
      <c r="AI7422" s="6">
        <f t="shared" si="695"/>
        <v>6123426.2300000023</v>
      </c>
    </row>
    <row r="7423" spans="1:35">
      <c r="A7423" s="3">
        <v>2021</v>
      </c>
      <c r="B7423" s="3">
        <v>4</v>
      </c>
      <c r="C7423" s="4">
        <v>60</v>
      </c>
      <c r="D7423" s="3">
        <v>32</v>
      </c>
      <c r="E7423" s="3">
        <v>845779.66000000015</v>
      </c>
      <c r="F7423" s="3">
        <v>10.66</v>
      </c>
      <c r="G7423" s="3">
        <v>42869.229999999996</v>
      </c>
      <c r="H7423" s="3">
        <v>35000</v>
      </c>
      <c r="I7423" s="3">
        <v>0</v>
      </c>
      <c r="J7423" s="3">
        <v>0</v>
      </c>
      <c r="K7423" s="3">
        <v>0</v>
      </c>
      <c r="L7423" s="3">
        <v>169156.89</v>
      </c>
      <c r="M7423" s="3">
        <v>0</v>
      </c>
      <c r="N7423" s="3">
        <v>61394.1</v>
      </c>
      <c r="O7423" s="3">
        <v>0</v>
      </c>
      <c r="P7423" s="3">
        <v>0</v>
      </c>
      <c r="Q7423" s="3">
        <v>520.41999999999996</v>
      </c>
      <c r="R7423" s="3">
        <v>98.17</v>
      </c>
      <c r="S7423" s="3">
        <v>2820.46</v>
      </c>
      <c r="T7423" s="3">
        <v>0</v>
      </c>
      <c r="U7423" s="3">
        <v>145000</v>
      </c>
      <c r="V7423" s="3">
        <v>0</v>
      </c>
      <c r="W7423" s="3">
        <v>3369.28</v>
      </c>
      <c r="X7423" s="3">
        <v>0</v>
      </c>
      <c r="Y7423" s="3">
        <v>0</v>
      </c>
      <c r="Z7423" s="3">
        <v>0</v>
      </c>
      <c r="AA7423" s="3">
        <v>110196.55</v>
      </c>
      <c r="AB7423" s="3">
        <v>2433.7600000000007</v>
      </c>
      <c r="AC7423" s="9">
        <f t="shared" si="694"/>
        <v>107762.79000000001</v>
      </c>
      <c r="AD7423" s="5" t="str">
        <f>$C7423&amp;" "&amp;VLOOKUP(C7423,Tegevusalad!$A$1:$B$89,2,FALSE)</f>
        <v>60 PROGRAMMID JA RINGHÄÄLING</v>
      </c>
      <c r="AE7423" s="6">
        <f t="shared" si="696"/>
        <v>697969.86000000022</v>
      </c>
      <c r="AF7423" s="6">
        <f t="shared" si="697"/>
        <v>159640.88999999996</v>
      </c>
      <c r="AG7423" s="6">
        <f t="shared" si="698"/>
        <v>740839.0900000002</v>
      </c>
      <c r="AH7423" s="6">
        <f t="shared" si="699"/>
        <v>307461.34999999998</v>
      </c>
      <c r="AI7423" s="6">
        <f t="shared" si="695"/>
        <v>740839.0900000002</v>
      </c>
    </row>
    <row r="7424" spans="1:35">
      <c r="A7424" s="3">
        <v>2021</v>
      </c>
      <c r="B7424" s="3">
        <v>4</v>
      </c>
      <c r="C7424" s="4">
        <v>61</v>
      </c>
      <c r="D7424" s="3">
        <v>199</v>
      </c>
      <c r="E7424" s="3">
        <v>80123175.319999963</v>
      </c>
      <c r="F7424" s="3">
        <v>62095.740000000005</v>
      </c>
      <c r="G7424" s="3">
        <v>11256790.619999997</v>
      </c>
      <c r="H7424" s="3">
        <v>6457526.6899999985</v>
      </c>
      <c r="I7424" s="3">
        <v>297754.51</v>
      </c>
      <c r="J7424" s="3">
        <v>6380.4400000000005</v>
      </c>
      <c r="K7424" s="3">
        <v>0</v>
      </c>
      <c r="L7424" s="3">
        <v>16030223.709999999</v>
      </c>
      <c r="M7424" s="3">
        <v>0</v>
      </c>
      <c r="N7424" s="3">
        <v>9261252.7899999991</v>
      </c>
      <c r="O7424" s="3">
        <v>56730.94</v>
      </c>
      <c r="P7424" s="3">
        <v>406863.50000000006</v>
      </c>
      <c r="Q7424" s="3">
        <v>16289.1</v>
      </c>
      <c r="R7424" s="3">
        <v>7425.25</v>
      </c>
      <c r="S7424" s="3">
        <v>23235435.099999994</v>
      </c>
      <c r="T7424" s="3">
        <v>11000585.049999999</v>
      </c>
      <c r="U7424" s="3">
        <v>4608292.9200000018</v>
      </c>
      <c r="V7424" s="3">
        <v>37150.76</v>
      </c>
      <c r="W7424" s="3">
        <v>463831.76000000007</v>
      </c>
      <c r="X7424" s="3">
        <v>889.52</v>
      </c>
      <c r="Y7424" s="3">
        <v>0</v>
      </c>
      <c r="Z7424" s="3">
        <v>0</v>
      </c>
      <c r="AA7424" s="3">
        <v>6905852.6800000025</v>
      </c>
      <c r="AB7424" s="3">
        <v>136881.76</v>
      </c>
      <c r="AC7424" s="9">
        <f t="shared" si="694"/>
        <v>6768970.9200000027</v>
      </c>
      <c r="AD7424" s="5" t="str">
        <f>$C7424&amp;" "&amp;VLOOKUP(C7424,Tegevusalad!$A$1:$B$89,2,FALSE)</f>
        <v>61 TELEKOMMUNIKATSIOON</v>
      </c>
      <c r="AE7424" s="6">
        <f t="shared" si="696"/>
        <v>52342432.559999958</v>
      </c>
      <c r="AF7424" s="6">
        <f t="shared" si="697"/>
        <v>18253158.239999995</v>
      </c>
      <c r="AG7424" s="6">
        <f t="shared" si="698"/>
        <v>63599223.179999948</v>
      </c>
      <c r="AH7424" s="6">
        <f t="shared" si="699"/>
        <v>46343390.199999996</v>
      </c>
      <c r="AI7424" s="6">
        <f t="shared" si="695"/>
        <v>63598333.659999952</v>
      </c>
    </row>
    <row r="7425" spans="1:35">
      <c r="A7425" s="3">
        <v>2021</v>
      </c>
      <c r="B7425" s="3">
        <v>4</v>
      </c>
      <c r="C7425" s="4">
        <v>62</v>
      </c>
      <c r="D7425" s="3">
        <v>5320</v>
      </c>
      <c r="E7425" s="3">
        <v>96321566.009999946</v>
      </c>
      <c r="F7425" s="3">
        <v>16344.59</v>
      </c>
      <c r="G7425" s="3">
        <v>139294578.78000006</v>
      </c>
      <c r="H7425" s="3">
        <v>63520588.989999995</v>
      </c>
      <c r="I7425" s="3">
        <v>2545401.0599999996</v>
      </c>
      <c r="J7425" s="3">
        <v>2487545.67</v>
      </c>
      <c r="K7425" s="3">
        <v>0</v>
      </c>
      <c r="L7425" s="3">
        <v>19265784.240000002</v>
      </c>
      <c r="M7425" s="3">
        <v>16574.16</v>
      </c>
      <c r="N7425" s="3">
        <v>15302184.440000303</v>
      </c>
      <c r="O7425" s="3">
        <v>51989.220000000016</v>
      </c>
      <c r="P7425" s="3">
        <v>466356.86999999982</v>
      </c>
      <c r="Q7425" s="3">
        <v>64868.69000000001</v>
      </c>
      <c r="R7425" s="3">
        <v>57006.899999999987</v>
      </c>
      <c r="S7425" s="3">
        <v>29026485.659999937</v>
      </c>
      <c r="T7425" s="3">
        <v>5654875.9300000034</v>
      </c>
      <c r="U7425" s="3">
        <v>21924064.760000009</v>
      </c>
      <c r="V7425" s="3">
        <v>15129.73</v>
      </c>
      <c r="W7425" s="3">
        <v>776679.7200000002</v>
      </c>
      <c r="X7425" s="3">
        <v>144461.79</v>
      </c>
      <c r="Y7425" s="3">
        <v>698.51</v>
      </c>
      <c r="Z7425" s="3">
        <v>0</v>
      </c>
      <c r="AA7425" s="3">
        <v>6631375.7500000037</v>
      </c>
      <c r="AB7425" s="3">
        <v>2650503.2900000289</v>
      </c>
      <c r="AC7425" s="9">
        <f t="shared" si="694"/>
        <v>3980872.4599999748</v>
      </c>
      <c r="AD7425" s="5" t="str">
        <f>$C7425&amp;" "&amp;VLOOKUP(C7425,Tegevusalad!$A$1:$B$89,2,FALSE)</f>
        <v>62 PROGRAMMEERIMINE, KONSULTATSIOONID JMS TEGEVUSED</v>
      </c>
      <c r="AE7425" s="6">
        <f t="shared" si="696"/>
        <v>45531821.970000014</v>
      </c>
      <c r="AF7425" s="6">
        <f t="shared" si="697"/>
        <v>25600589.910001568</v>
      </c>
      <c r="AG7425" s="6">
        <f t="shared" si="698"/>
        <v>184826400.75000006</v>
      </c>
      <c r="AH7425" s="6">
        <f t="shared" si="699"/>
        <v>76795956.700001508</v>
      </c>
      <c r="AI7425" s="6">
        <f t="shared" si="695"/>
        <v>184681938.96000004</v>
      </c>
    </row>
    <row r="7426" spans="1:35">
      <c r="A7426" s="3">
        <v>2021</v>
      </c>
      <c r="B7426" s="3">
        <v>4</v>
      </c>
      <c r="C7426" s="4">
        <v>63</v>
      </c>
      <c r="D7426" s="3">
        <v>1148</v>
      </c>
      <c r="E7426" s="3">
        <v>15727530.789999999</v>
      </c>
      <c r="F7426" s="3">
        <v>4444.4199999999992</v>
      </c>
      <c r="G7426" s="3">
        <v>17331973.520000011</v>
      </c>
      <c r="H7426" s="3">
        <v>6398422.6999999983</v>
      </c>
      <c r="I7426" s="3">
        <v>91481.52</v>
      </c>
      <c r="J7426" s="3">
        <v>647905.99</v>
      </c>
      <c r="K7426" s="3">
        <v>0</v>
      </c>
      <c r="L7426" s="3">
        <v>3145906.13</v>
      </c>
      <c r="M7426" s="3">
        <v>0</v>
      </c>
      <c r="N7426" s="3">
        <v>2749927.8000000007</v>
      </c>
      <c r="O7426" s="3">
        <v>7891.8200000000006</v>
      </c>
      <c r="P7426" s="3">
        <v>507199.01</v>
      </c>
      <c r="Q7426" s="3">
        <v>10080.349999999999</v>
      </c>
      <c r="R7426" s="3">
        <v>4388.83</v>
      </c>
      <c r="S7426" s="3">
        <v>4219061.2399999965</v>
      </c>
      <c r="T7426" s="3">
        <v>460673.71000000008</v>
      </c>
      <c r="U7426" s="3">
        <v>2452282.2200000011</v>
      </c>
      <c r="V7426" s="3">
        <v>1180.6000000000001</v>
      </c>
      <c r="W7426" s="3">
        <v>1261991.0099999998</v>
      </c>
      <c r="X7426" s="3">
        <v>0</v>
      </c>
      <c r="Y7426" s="3">
        <v>0.13</v>
      </c>
      <c r="Z7426" s="3">
        <v>0.28000000000000003</v>
      </c>
      <c r="AA7426" s="3">
        <v>1268174.2600000005</v>
      </c>
      <c r="AB7426" s="3">
        <v>872196.0800000052</v>
      </c>
      <c r="AC7426" s="9">
        <f t="shared" si="694"/>
        <v>395978.17999999528</v>
      </c>
      <c r="AD7426" s="5" t="str">
        <f>$C7426&amp;" "&amp;VLOOKUP(C7426,Tegevusalad!$A$1:$B$89,2,FALSE)</f>
        <v>63 INFOALANE TEGEVUS</v>
      </c>
      <c r="AE7426" s="6">
        <f t="shared" si="696"/>
        <v>9060631.7500000019</v>
      </c>
      <c r="AF7426" s="6">
        <f t="shared" si="697"/>
        <v>7061961.1900000069</v>
      </c>
      <c r="AG7426" s="6">
        <f t="shared" si="698"/>
        <v>26392605.270000014</v>
      </c>
      <c r="AH7426" s="6">
        <f t="shared" si="699"/>
        <v>13771583.150000004</v>
      </c>
      <c r="AI7426" s="6">
        <f t="shared" si="695"/>
        <v>26392605.270000014</v>
      </c>
    </row>
    <row r="7427" spans="1:35">
      <c r="A7427" s="3">
        <v>2021</v>
      </c>
      <c r="B7427" s="3">
        <v>4</v>
      </c>
      <c r="C7427" s="4">
        <v>64</v>
      </c>
      <c r="D7427" s="3">
        <v>762</v>
      </c>
      <c r="E7427" s="3">
        <v>182837381.92000017</v>
      </c>
      <c r="F7427" s="3">
        <v>2698.0800000000004</v>
      </c>
      <c r="G7427" s="3">
        <v>22776465.750000004</v>
      </c>
      <c r="H7427" s="3">
        <v>20123556.720000003</v>
      </c>
      <c r="I7427" s="3">
        <v>2927673.5700000003</v>
      </c>
      <c r="J7427" s="3">
        <v>430850.99</v>
      </c>
      <c r="K7427" s="3">
        <v>0</v>
      </c>
      <c r="L7427" s="3">
        <v>36567719.269999996</v>
      </c>
      <c r="M7427" s="3">
        <v>0</v>
      </c>
      <c r="N7427" s="3">
        <v>34740399.389999919</v>
      </c>
      <c r="O7427" s="3">
        <v>79861.150000000009</v>
      </c>
      <c r="P7427" s="3">
        <v>1333743.7900000003</v>
      </c>
      <c r="Q7427" s="3">
        <v>11457.150000000001</v>
      </c>
      <c r="R7427" s="3">
        <v>13355.34</v>
      </c>
      <c r="S7427" s="3">
        <v>21117783.959999993</v>
      </c>
      <c r="T7427" s="3">
        <v>6978077.9399999985</v>
      </c>
      <c r="U7427" s="3">
        <v>7392905.6700000018</v>
      </c>
      <c r="V7427" s="3">
        <v>15908.12</v>
      </c>
      <c r="W7427" s="3">
        <v>87921001.419999972</v>
      </c>
      <c r="X7427" s="3">
        <v>66692.05</v>
      </c>
      <c r="Y7427" s="3">
        <v>1486.65</v>
      </c>
      <c r="Z7427" s="3">
        <v>970.24</v>
      </c>
      <c r="AA7427" s="3">
        <v>3984185.1600000015</v>
      </c>
      <c r="AB7427" s="3">
        <v>2156348.8700000006</v>
      </c>
      <c r="AC7427" s="9">
        <f t="shared" ref="AC7427:AC7490" si="700">AA7427-AB7427</f>
        <v>1827836.290000001</v>
      </c>
      <c r="AD7427" s="5" t="str">
        <f>$C7427&amp;" "&amp;VLOOKUP(C7427,Tegevusalad!$A$1:$B$89,2,FALSE)</f>
        <v>64 FINANTSTEENUSTE OSUTAMINE, V.A KINDLUSTUS JA PENSIONIFONDID</v>
      </c>
      <c r="AE7427" s="6">
        <f t="shared" si="696"/>
        <v>154396082.4200002</v>
      </c>
      <c r="AF7427" s="6">
        <f t="shared" si="697"/>
        <v>144874686.38999963</v>
      </c>
      <c r="AG7427" s="6">
        <f t="shared" si="698"/>
        <v>177172548.1700002</v>
      </c>
      <c r="AH7427" s="6">
        <f t="shared" si="699"/>
        <v>173768773.64999959</v>
      </c>
      <c r="AI7427" s="6">
        <f t="shared" ref="AI7427:AI7490" si="701">(E7427+F7427+G7427)-(S7427+U7427)</f>
        <v>177105856.12000018</v>
      </c>
    </row>
    <row r="7428" spans="1:35">
      <c r="A7428" s="3">
        <v>2021</v>
      </c>
      <c r="B7428" s="3">
        <v>4</v>
      </c>
      <c r="C7428" s="4">
        <v>65</v>
      </c>
      <c r="D7428" s="3">
        <v>19</v>
      </c>
      <c r="E7428" s="3">
        <v>569313.63</v>
      </c>
      <c r="F7428" s="3">
        <v>0</v>
      </c>
      <c r="G7428" s="3">
        <v>299069.24</v>
      </c>
      <c r="H7428" s="3">
        <v>299069.24</v>
      </c>
      <c r="I7428" s="3">
        <v>0</v>
      </c>
      <c r="J7428" s="3">
        <v>0</v>
      </c>
      <c r="K7428" s="3">
        <v>0</v>
      </c>
      <c r="L7428" s="3">
        <v>113862.73</v>
      </c>
      <c r="M7428" s="3">
        <v>0</v>
      </c>
      <c r="N7428" s="3">
        <v>7642.42</v>
      </c>
      <c r="O7428" s="3">
        <v>0</v>
      </c>
      <c r="P7428" s="3">
        <v>0</v>
      </c>
      <c r="Q7428" s="3">
        <v>0</v>
      </c>
      <c r="R7428" s="3">
        <v>0</v>
      </c>
      <c r="S7428" s="3">
        <v>530323.38</v>
      </c>
      <c r="T7428" s="3">
        <v>3004.9</v>
      </c>
      <c r="U7428" s="3">
        <v>2231.9</v>
      </c>
      <c r="V7428" s="3">
        <v>0</v>
      </c>
      <c r="W7428" s="3">
        <v>35472543.130000003</v>
      </c>
      <c r="X7428" s="3">
        <v>0</v>
      </c>
      <c r="Y7428" s="3">
        <v>0</v>
      </c>
      <c r="Z7428" s="3">
        <v>0</v>
      </c>
      <c r="AA7428" s="3">
        <v>106220.31000000001</v>
      </c>
      <c r="AB7428" s="3">
        <v>0</v>
      </c>
      <c r="AC7428" s="9">
        <f t="shared" si="700"/>
        <v>106220.31000000001</v>
      </c>
      <c r="AD7428" s="5" t="str">
        <f>$C7428&amp;" "&amp;VLOOKUP(C7428,Tegevusalad!$A$1:$B$89,2,FALSE)</f>
        <v>65 KINDLUSTUS, EDASIKINDLUSTUS JA PENSIONIFONDID, V.A KOHUSTUSLIK SOTSIAALKINDLUSTUS</v>
      </c>
      <c r="AE7428" s="6">
        <f t="shared" si="696"/>
        <v>36758.349999999977</v>
      </c>
      <c r="AF7428" s="6">
        <f t="shared" si="697"/>
        <v>-494343.18000000005</v>
      </c>
      <c r="AG7428" s="6">
        <f t="shared" si="698"/>
        <v>335827.58999999997</v>
      </c>
      <c r="AH7428" s="6">
        <f t="shared" si="699"/>
        <v>38212.1</v>
      </c>
      <c r="AI7428" s="6">
        <f t="shared" si="701"/>
        <v>335827.58999999997</v>
      </c>
    </row>
    <row r="7429" spans="1:35">
      <c r="A7429" s="3">
        <v>2021</v>
      </c>
      <c r="B7429" s="3">
        <v>4</v>
      </c>
      <c r="C7429" s="4">
        <v>66</v>
      </c>
      <c r="D7429" s="3">
        <v>364</v>
      </c>
      <c r="E7429" s="3">
        <v>5608183.1300000027</v>
      </c>
      <c r="F7429" s="3">
        <v>1814.3799999999999</v>
      </c>
      <c r="G7429" s="3">
        <v>1801295.77</v>
      </c>
      <c r="H7429" s="3">
        <v>757514.63</v>
      </c>
      <c r="I7429" s="3">
        <v>51171</v>
      </c>
      <c r="J7429" s="3">
        <v>4000</v>
      </c>
      <c r="K7429" s="3">
        <v>0</v>
      </c>
      <c r="L7429" s="3">
        <v>1121799.9600000004</v>
      </c>
      <c r="M7429" s="3">
        <v>0</v>
      </c>
      <c r="N7429" s="3">
        <v>752248.50000000023</v>
      </c>
      <c r="O7429" s="3">
        <v>9360</v>
      </c>
      <c r="P7429" s="3">
        <v>16188.91</v>
      </c>
      <c r="Q7429" s="3">
        <v>4521.37</v>
      </c>
      <c r="R7429" s="3">
        <v>3132.7600000000011</v>
      </c>
      <c r="S7429" s="3">
        <v>2243281.3299999996</v>
      </c>
      <c r="T7429" s="3">
        <v>53671.8</v>
      </c>
      <c r="U7429" s="3">
        <v>933438.75000000035</v>
      </c>
      <c r="V7429" s="3">
        <v>0</v>
      </c>
      <c r="W7429" s="3">
        <v>12243375.570000002</v>
      </c>
      <c r="X7429" s="3">
        <v>877500</v>
      </c>
      <c r="Y7429" s="3">
        <v>42.39</v>
      </c>
      <c r="Z7429" s="3">
        <v>0</v>
      </c>
      <c r="AA7429" s="3">
        <v>467234.59999999986</v>
      </c>
      <c r="AB7429" s="3">
        <v>97640.75</v>
      </c>
      <c r="AC7429" s="9">
        <f t="shared" si="700"/>
        <v>369593.84999999986</v>
      </c>
      <c r="AD7429" s="5" t="str">
        <f>$C7429&amp;" "&amp;VLOOKUP(C7429,Tegevusalad!$A$1:$B$89,2,FALSE)</f>
        <v>66 FINANTSTEENUSTE JA KINDLUSTUSTEGEVUSE ABITEGEVUSALAD</v>
      </c>
      <c r="AE7429" s="6">
        <f t="shared" si="696"/>
        <v>3310777.4300000025</v>
      </c>
      <c r="AF7429" s="6">
        <f t="shared" si="697"/>
        <v>553386.22000000125</v>
      </c>
      <c r="AG7429" s="6">
        <f t="shared" si="698"/>
        <v>5112073.200000003</v>
      </c>
      <c r="AH7429" s="6">
        <f t="shared" si="699"/>
        <v>3776906.3000000012</v>
      </c>
      <c r="AI7429" s="6">
        <f t="shared" si="701"/>
        <v>4234573.200000003</v>
      </c>
    </row>
    <row r="7430" spans="1:35">
      <c r="A7430" s="3">
        <v>2021</v>
      </c>
      <c r="B7430" s="3">
        <v>4</v>
      </c>
      <c r="C7430" s="4">
        <v>68</v>
      </c>
      <c r="D7430" s="3">
        <v>7506</v>
      </c>
      <c r="E7430" s="3">
        <v>190071832.34000039</v>
      </c>
      <c r="F7430" s="3">
        <v>504260.7099999999</v>
      </c>
      <c r="G7430" s="3">
        <v>12775651.329999998</v>
      </c>
      <c r="H7430" s="3">
        <v>3972897.81</v>
      </c>
      <c r="I7430" s="3">
        <v>2687017.14</v>
      </c>
      <c r="J7430" s="3">
        <v>4875039.3899999997</v>
      </c>
      <c r="K7430" s="3">
        <v>0</v>
      </c>
      <c r="L7430" s="3">
        <v>38059749.829999976</v>
      </c>
      <c r="M7430" s="3">
        <v>0</v>
      </c>
      <c r="N7430" s="3">
        <v>30846421.429999959</v>
      </c>
      <c r="O7430" s="3">
        <v>402091.44000000006</v>
      </c>
      <c r="P7430" s="3">
        <v>6837132.1300000064</v>
      </c>
      <c r="Q7430" s="3">
        <v>187657.96000000002</v>
      </c>
      <c r="R7430" s="3">
        <v>73544.409999999989</v>
      </c>
      <c r="S7430" s="3">
        <v>6893985.4800000051</v>
      </c>
      <c r="T7430" s="3">
        <v>5551596.5500000007</v>
      </c>
      <c r="U7430" s="3">
        <v>11208989.979999999</v>
      </c>
      <c r="V7430" s="3">
        <v>10611866.43</v>
      </c>
      <c r="W7430" s="3">
        <v>23075220.690000009</v>
      </c>
      <c r="X7430" s="3">
        <v>14813490.810000001</v>
      </c>
      <c r="Y7430" s="3">
        <v>76898.8</v>
      </c>
      <c r="Z7430" s="3">
        <v>1844.6899999999998</v>
      </c>
      <c r="AA7430" s="3">
        <v>19823606.939999972</v>
      </c>
      <c r="AB7430" s="3">
        <v>12535224.440000018</v>
      </c>
      <c r="AC7430" s="9">
        <f t="shared" si="700"/>
        <v>7288382.4999999534</v>
      </c>
      <c r="AD7430" s="5" t="str">
        <f>$C7430&amp;" "&amp;VLOOKUP(C7430,Tegevusalad!$A$1:$B$89,2,FALSE)</f>
        <v>68 KINNISVARAALANE TEGEVUS</v>
      </c>
      <c r="AE7430" s="6">
        <f t="shared" si="696"/>
        <v>187286608.40000039</v>
      </c>
      <c r="AF7430" s="6">
        <f t="shared" si="697"/>
        <v>145098262.96999976</v>
      </c>
      <c r="AG7430" s="6">
        <f t="shared" si="698"/>
        <v>200062259.73000041</v>
      </c>
      <c r="AH7430" s="6">
        <f t="shared" si="699"/>
        <v>154599829.19999978</v>
      </c>
      <c r="AI7430" s="6">
        <f t="shared" si="701"/>
        <v>185248768.9200004</v>
      </c>
    </row>
    <row r="7431" spans="1:35">
      <c r="A7431" s="3">
        <v>2021</v>
      </c>
      <c r="B7431" s="3">
        <v>4</v>
      </c>
      <c r="C7431" s="4">
        <v>69</v>
      </c>
      <c r="D7431" s="3">
        <v>3171</v>
      </c>
      <c r="E7431" s="3">
        <v>29270657.119999997</v>
      </c>
      <c r="F7431" s="3">
        <v>11916.8</v>
      </c>
      <c r="G7431" s="3">
        <v>5883425.7399999993</v>
      </c>
      <c r="H7431" s="3">
        <v>4004092.100000001</v>
      </c>
      <c r="I7431" s="3">
        <v>58101.91</v>
      </c>
      <c r="J7431" s="3">
        <v>0</v>
      </c>
      <c r="K7431" s="3">
        <v>0</v>
      </c>
      <c r="L7431" s="3">
        <v>5855204.1699999934</v>
      </c>
      <c r="M7431" s="3">
        <v>0</v>
      </c>
      <c r="N7431" s="3">
        <v>1950336.43</v>
      </c>
      <c r="O7431" s="3">
        <v>6148.03</v>
      </c>
      <c r="P7431" s="3">
        <v>161551.82</v>
      </c>
      <c r="Q7431" s="3">
        <v>75989.70999999989</v>
      </c>
      <c r="R7431" s="3">
        <v>50916.929999999971</v>
      </c>
      <c r="S7431" s="3">
        <v>1344840.84</v>
      </c>
      <c r="T7431" s="3">
        <v>193112.09000000003</v>
      </c>
      <c r="U7431" s="3">
        <v>360278.27000000019</v>
      </c>
      <c r="V7431" s="3">
        <v>95681.989999999991</v>
      </c>
      <c r="W7431" s="3">
        <v>1746074.0600000003</v>
      </c>
      <c r="X7431" s="3">
        <v>468046.8</v>
      </c>
      <c r="Y7431" s="3">
        <v>19.149999999999999</v>
      </c>
      <c r="Z7431" s="3">
        <v>239.78</v>
      </c>
      <c r="AA7431" s="3">
        <v>4149744.340000005</v>
      </c>
      <c r="AB7431" s="3">
        <v>245097.23</v>
      </c>
      <c r="AC7431" s="9">
        <f t="shared" si="700"/>
        <v>3904647.110000005</v>
      </c>
      <c r="AD7431" s="5" t="str">
        <f>$C7431&amp;" "&amp;VLOOKUP(C7431,Tegevusalad!$A$1:$B$89,2,FALSE)</f>
        <v>69 JURIIDILISED TOIMINGUD JA ARVEPIDAMINE</v>
      </c>
      <c r="AE7431" s="6">
        <f t="shared" si="696"/>
        <v>28045501.609999999</v>
      </c>
      <c r="AF7431" s="6">
        <f t="shared" si="697"/>
        <v>8366089.5299999984</v>
      </c>
      <c r="AG7431" s="6">
        <f t="shared" si="698"/>
        <v>33928927.349999994</v>
      </c>
      <c r="AH7431" s="6">
        <f t="shared" si="699"/>
        <v>10006266.799999999</v>
      </c>
      <c r="AI7431" s="6">
        <f t="shared" si="701"/>
        <v>33460880.549999997</v>
      </c>
    </row>
    <row r="7432" spans="1:35">
      <c r="A7432" s="3">
        <v>2021</v>
      </c>
      <c r="B7432" s="3">
        <v>4</v>
      </c>
      <c r="C7432" s="4">
        <v>70</v>
      </c>
      <c r="D7432" s="3">
        <v>4260</v>
      </c>
      <c r="E7432" s="3">
        <v>37930272.310000032</v>
      </c>
      <c r="F7432" s="3">
        <v>30841.580000000009</v>
      </c>
      <c r="G7432" s="3">
        <v>49056379.180000015</v>
      </c>
      <c r="H7432" s="3">
        <v>10676514.889999995</v>
      </c>
      <c r="I7432" s="3">
        <v>516526.96</v>
      </c>
      <c r="J7432" s="3">
        <v>1338648.5499999998</v>
      </c>
      <c r="K7432" s="3">
        <v>0</v>
      </c>
      <c r="L7432" s="3">
        <v>7588830.2600000016</v>
      </c>
      <c r="M7432" s="3">
        <v>741.06000000000006</v>
      </c>
      <c r="N7432" s="3">
        <v>5314984.490000017</v>
      </c>
      <c r="O7432" s="3">
        <v>23873.360000000001</v>
      </c>
      <c r="P7432" s="3">
        <v>569369.98</v>
      </c>
      <c r="Q7432" s="3">
        <v>115240.04000000002</v>
      </c>
      <c r="R7432" s="3">
        <v>46453.55999999999</v>
      </c>
      <c r="S7432" s="3">
        <v>7081024.6000000024</v>
      </c>
      <c r="T7432" s="3">
        <v>1505141.7800000005</v>
      </c>
      <c r="U7432" s="3">
        <v>2101876.3400000008</v>
      </c>
      <c r="V7432" s="3">
        <v>211339.56</v>
      </c>
      <c r="W7432" s="3">
        <v>5262603.09</v>
      </c>
      <c r="X7432" s="3">
        <v>92879.98000000001</v>
      </c>
      <c r="Y7432" s="3">
        <v>6212.4600000000009</v>
      </c>
      <c r="Z7432" s="3">
        <v>0</v>
      </c>
      <c r="AA7432" s="3">
        <v>3452112.7199999988</v>
      </c>
      <c r="AB7432" s="3">
        <v>1171313.4299999925</v>
      </c>
      <c r="AC7432" s="9">
        <f t="shared" si="700"/>
        <v>2280799.2900000066</v>
      </c>
      <c r="AD7432" s="5" t="str">
        <f>$C7432&amp;" "&amp;VLOOKUP(C7432,Tegevusalad!$A$1:$B$89,2,FALSE)</f>
        <v>70 PEAKONTORITE TEGEVUS; JUHTIMISALANE NÕUSTAMINE</v>
      </c>
      <c r="AE7432" s="6">
        <f t="shared" si="696"/>
        <v>28871092.930000022</v>
      </c>
      <c r="AF7432" s="6">
        <f t="shared" si="697"/>
        <v>17716262.070000079</v>
      </c>
      <c r="AG7432" s="6">
        <f t="shared" si="698"/>
        <v>77927472.110000059</v>
      </c>
      <c r="AH7432" s="6">
        <f t="shared" si="699"/>
        <v>26807190.250000082</v>
      </c>
      <c r="AI7432" s="6">
        <f t="shared" si="701"/>
        <v>77834592.130000055</v>
      </c>
    </row>
    <row r="7433" spans="1:35">
      <c r="A7433" s="3">
        <v>2021</v>
      </c>
      <c r="B7433" s="3">
        <v>4</v>
      </c>
      <c r="C7433" s="4">
        <v>71</v>
      </c>
      <c r="D7433" s="3">
        <v>2479</v>
      </c>
      <c r="E7433" s="3">
        <v>34526566.350000016</v>
      </c>
      <c r="F7433" s="3">
        <v>4037.6400000000003</v>
      </c>
      <c r="G7433" s="3">
        <v>7591520.9100000001</v>
      </c>
      <c r="H7433" s="3">
        <v>4811589.6599999983</v>
      </c>
      <c r="I7433" s="3">
        <v>1258580.79</v>
      </c>
      <c r="J7433" s="3">
        <v>1173958.5599999998</v>
      </c>
      <c r="K7433" s="3">
        <v>0</v>
      </c>
      <c r="L7433" s="3">
        <v>6905676.6800000034</v>
      </c>
      <c r="M7433" s="3">
        <v>0</v>
      </c>
      <c r="N7433" s="3">
        <v>3976364.5999999964</v>
      </c>
      <c r="O7433" s="3">
        <v>48068.43</v>
      </c>
      <c r="P7433" s="3">
        <v>238555.59999999986</v>
      </c>
      <c r="Q7433" s="3">
        <v>555103.64999999991</v>
      </c>
      <c r="R7433" s="3">
        <v>42928.570000000029</v>
      </c>
      <c r="S7433" s="3">
        <v>3897217.6</v>
      </c>
      <c r="T7433" s="3">
        <v>2484935.3799999994</v>
      </c>
      <c r="U7433" s="3">
        <v>559122.56000000006</v>
      </c>
      <c r="V7433" s="3">
        <v>85567.940000000017</v>
      </c>
      <c r="W7433" s="3">
        <v>417179.46</v>
      </c>
      <c r="X7433" s="3">
        <v>146096.35999999999</v>
      </c>
      <c r="Y7433" s="3">
        <v>58.63</v>
      </c>
      <c r="Z7433" s="3">
        <v>0</v>
      </c>
      <c r="AA7433" s="3">
        <v>3661046.3900000025</v>
      </c>
      <c r="AB7433" s="3">
        <v>731675.67999999982</v>
      </c>
      <c r="AC7433" s="9">
        <f t="shared" si="700"/>
        <v>2929370.7100000028</v>
      </c>
      <c r="AD7433" s="5" t="str">
        <f>$C7433&amp;" "&amp;VLOOKUP(C7433,Tegevusalad!$A$1:$B$89,2,FALSE)</f>
        <v>71 ARHITEKTI- JA INSENERITEGEVUSED; TEIMIMINE JA ANALÜÜS</v>
      </c>
      <c r="AE7433" s="6">
        <f t="shared" si="696"/>
        <v>30220360.190000016</v>
      </c>
      <c r="AF7433" s="6">
        <f t="shared" si="697"/>
        <v>15485351.479999982</v>
      </c>
      <c r="AG7433" s="6">
        <f t="shared" si="698"/>
        <v>37811881.100000024</v>
      </c>
      <c r="AH7433" s="6">
        <f t="shared" si="699"/>
        <v>20096465.849999979</v>
      </c>
      <c r="AI7433" s="6">
        <f t="shared" si="701"/>
        <v>37665784.740000024</v>
      </c>
    </row>
    <row r="7434" spans="1:35">
      <c r="A7434" s="3">
        <v>2021</v>
      </c>
      <c r="B7434" s="3">
        <v>4</v>
      </c>
      <c r="C7434" s="4">
        <v>72</v>
      </c>
      <c r="D7434" s="3">
        <v>356</v>
      </c>
      <c r="E7434" s="3">
        <v>3291666.7599999988</v>
      </c>
      <c r="F7434" s="3">
        <v>4399.51</v>
      </c>
      <c r="G7434" s="3">
        <v>4458523.959999999</v>
      </c>
      <c r="H7434" s="3">
        <v>1500630.5100000002</v>
      </c>
      <c r="I7434" s="3">
        <v>114472.19</v>
      </c>
      <c r="J7434" s="3">
        <v>66495.5</v>
      </c>
      <c r="K7434" s="3">
        <v>0</v>
      </c>
      <c r="L7434" s="3">
        <v>658729.31999999983</v>
      </c>
      <c r="M7434" s="3">
        <v>930</v>
      </c>
      <c r="N7434" s="3">
        <v>808668.4600000002</v>
      </c>
      <c r="O7434" s="3">
        <v>66117.399999999994</v>
      </c>
      <c r="P7434" s="3">
        <v>52562.909999999996</v>
      </c>
      <c r="Q7434" s="3">
        <v>2650.9200000000005</v>
      </c>
      <c r="R7434" s="3">
        <v>3866.3199999999997</v>
      </c>
      <c r="S7434" s="3">
        <v>939456.68999999971</v>
      </c>
      <c r="T7434" s="3">
        <v>556019.67999999993</v>
      </c>
      <c r="U7434" s="3">
        <v>183175.57000000004</v>
      </c>
      <c r="V7434" s="3">
        <v>139.84</v>
      </c>
      <c r="W7434" s="3">
        <v>62258.19</v>
      </c>
      <c r="X7434" s="3">
        <v>0</v>
      </c>
      <c r="Y7434" s="3">
        <v>0</v>
      </c>
      <c r="Z7434" s="3">
        <v>1.2</v>
      </c>
      <c r="AA7434" s="3">
        <v>209106.90000000008</v>
      </c>
      <c r="AB7434" s="3">
        <v>358117.24000000005</v>
      </c>
      <c r="AC7434" s="9">
        <f t="shared" si="700"/>
        <v>-149010.33999999997</v>
      </c>
      <c r="AD7434" s="5" t="str">
        <f>$C7434&amp;" "&amp;VLOOKUP(C7434,Tegevusalad!$A$1:$B$89,2,FALSE)</f>
        <v>72 TEADUS- JA ARENDUSTEGEVUS</v>
      </c>
      <c r="AE7434" s="6">
        <f t="shared" si="696"/>
        <v>2173434.0099999988</v>
      </c>
      <c r="AF7434" s="6">
        <f t="shared" si="697"/>
        <v>2609594.4800000009</v>
      </c>
      <c r="AG7434" s="6">
        <f t="shared" si="698"/>
        <v>6631957.9699999979</v>
      </c>
      <c r="AH7434" s="6">
        <f t="shared" si="699"/>
        <v>4062673.9000000004</v>
      </c>
      <c r="AI7434" s="6">
        <f t="shared" si="701"/>
        <v>6631957.9699999979</v>
      </c>
    </row>
    <row r="7435" spans="1:35">
      <c r="A7435" s="3">
        <v>2021</v>
      </c>
      <c r="B7435" s="3">
        <v>4</v>
      </c>
      <c r="C7435" s="4">
        <v>73</v>
      </c>
      <c r="D7435" s="3">
        <v>1549</v>
      </c>
      <c r="E7435" s="3">
        <v>41781256.830000006</v>
      </c>
      <c r="F7435" s="3">
        <v>1949691.36</v>
      </c>
      <c r="G7435" s="3">
        <v>30185461.81000001</v>
      </c>
      <c r="H7435" s="3">
        <v>13644691.450000005</v>
      </c>
      <c r="I7435" s="3">
        <v>547085.07000000007</v>
      </c>
      <c r="J7435" s="3">
        <v>192103.15</v>
      </c>
      <c r="K7435" s="3">
        <v>0</v>
      </c>
      <c r="L7435" s="3">
        <v>8531723.6800000034</v>
      </c>
      <c r="M7435" s="3">
        <v>0</v>
      </c>
      <c r="N7435" s="3">
        <v>7056368.3399999943</v>
      </c>
      <c r="O7435" s="3">
        <v>29795.52</v>
      </c>
      <c r="P7435" s="3">
        <v>107019.35000000002</v>
      </c>
      <c r="Q7435" s="3">
        <v>34216.94</v>
      </c>
      <c r="R7435" s="3">
        <v>33585.910000000003</v>
      </c>
      <c r="S7435" s="3">
        <v>10711957.829999998</v>
      </c>
      <c r="T7435" s="3">
        <v>1476865.7800000005</v>
      </c>
      <c r="U7435" s="3">
        <v>8417336.209999999</v>
      </c>
      <c r="V7435" s="3">
        <v>157345.26</v>
      </c>
      <c r="W7435" s="3">
        <v>193427.25000000003</v>
      </c>
      <c r="X7435" s="3">
        <v>57370.2</v>
      </c>
      <c r="Y7435" s="3">
        <v>0.02</v>
      </c>
      <c r="Z7435" s="3">
        <v>0</v>
      </c>
      <c r="AA7435" s="3">
        <v>2237655.8899999987</v>
      </c>
      <c r="AB7435" s="3">
        <v>762300.53000000049</v>
      </c>
      <c r="AC7435" s="9">
        <f t="shared" si="700"/>
        <v>1475355.3599999982</v>
      </c>
      <c r="AD7435" s="5" t="str">
        <f>$C7435&amp;" "&amp;VLOOKUP(C7435,Tegevusalad!$A$1:$B$89,2,FALSE)</f>
        <v>73 REKLAAMINDUS JA TURU-UURINGUD</v>
      </c>
      <c r="AE7435" s="6">
        <f t="shared" si="696"/>
        <v>24659024.350000009</v>
      </c>
      <c r="AF7435" s="6">
        <f t="shared" si="697"/>
        <v>16328844.869999971</v>
      </c>
      <c r="AG7435" s="6">
        <f t="shared" si="698"/>
        <v>54844486.160000019</v>
      </c>
      <c r="AH7435" s="6">
        <f t="shared" si="699"/>
        <v>35449771.24999997</v>
      </c>
      <c r="AI7435" s="6">
        <f t="shared" si="701"/>
        <v>54787115.960000016</v>
      </c>
    </row>
    <row r="7436" spans="1:35">
      <c r="A7436" s="3">
        <v>2021</v>
      </c>
      <c r="B7436" s="3">
        <v>4</v>
      </c>
      <c r="C7436" s="4">
        <v>74</v>
      </c>
      <c r="D7436" s="3">
        <v>2396</v>
      </c>
      <c r="E7436" s="3">
        <v>119071986.04000001</v>
      </c>
      <c r="F7436" s="3">
        <v>21319.41</v>
      </c>
      <c r="G7436" s="3">
        <v>9682219.9299999997</v>
      </c>
      <c r="H7436" s="3">
        <v>5764190.1799999969</v>
      </c>
      <c r="I7436" s="3">
        <v>446853.32999999996</v>
      </c>
      <c r="J7436" s="3">
        <v>361517.41000000003</v>
      </c>
      <c r="K7436" s="3">
        <v>0</v>
      </c>
      <c r="L7436" s="3">
        <v>23816316.009999942</v>
      </c>
      <c r="M7436" s="3">
        <v>630.55000000000007</v>
      </c>
      <c r="N7436" s="3">
        <v>23201576.660000071</v>
      </c>
      <c r="O7436" s="3">
        <v>37734.11</v>
      </c>
      <c r="P7436" s="3">
        <v>16881703.52</v>
      </c>
      <c r="Q7436" s="3">
        <v>30853.959999999977</v>
      </c>
      <c r="R7436" s="3">
        <v>13056.829999999996</v>
      </c>
      <c r="S7436" s="3">
        <v>108026767.5899999</v>
      </c>
      <c r="T7436" s="3">
        <v>1130508.18</v>
      </c>
      <c r="U7436" s="3">
        <v>1095658.68</v>
      </c>
      <c r="V7436" s="3">
        <v>9425.94</v>
      </c>
      <c r="W7436" s="3">
        <v>1501129.9500000002</v>
      </c>
      <c r="X7436" s="3">
        <v>9508.92</v>
      </c>
      <c r="Y7436" s="3">
        <v>0.06</v>
      </c>
      <c r="Z7436" s="3">
        <v>494.18</v>
      </c>
      <c r="AA7436" s="3">
        <v>1178373.8399999994</v>
      </c>
      <c r="AB7436" s="3">
        <v>563498.06999999855</v>
      </c>
      <c r="AC7436" s="9">
        <f t="shared" si="700"/>
        <v>614875.77000000083</v>
      </c>
      <c r="AD7436" s="5" t="str">
        <f>$C7436&amp;" "&amp;VLOOKUP(C7436,Tegevusalad!$A$1:$B$89,2,FALSE)</f>
        <v>74 MUU KUTSE-, TEADUS- JA TEHNIKAALANE TEGEVUS</v>
      </c>
      <c r="AE7436" s="6">
        <f t="shared" si="696"/>
        <v>9980388.1000000983</v>
      </c>
      <c r="AF7436" s="6">
        <f t="shared" si="697"/>
        <v>6771496.5700004492</v>
      </c>
      <c r="AG7436" s="6">
        <f t="shared" si="698"/>
        <v>19662608.030000091</v>
      </c>
      <c r="AH7436" s="6">
        <f t="shared" si="699"/>
        <v>116073167.45000035</v>
      </c>
      <c r="AI7436" s="6">
        <f t="shared" si="701"/>
        <v>19653099.110000089</v>
      </c>
    </row>
    <row r="7437" spans="1:35">
      <c r="A7437" s="3">
        <v>2021</v>
      </c>
      <c r="B7437" s="3">
        <v>4</v>
      </c>
      <c r="C7437" s="4">
        <v>75</v>
      </c>
      <c r="D7437" s="3">
        <v>149</v>
      </c>
      <c r="E7437" s="3">
        <v>1874186.03</v>
      </c>
      <c r="F7437" s="3">
        <v>837151.54000000039</v>
      </c>
      <c r="G7437" s="3">
        <v>10725.689999999999</v>
      </c>
      <c r="H7437" s="3">
        <v>6720.06</v>
      </c>
      <c r="I7437" s="3">
        <v>2</v>
      </c>
      <c r="J7437" s="3">
        <v>0</v>
      </c>
      <c r="K7437" s="3">
        <v>0</v>
      </c>
      <c r="L7437" s="3">
        <v>450180.87000000005</v>
      </c>
      <c r="M7437" s="3">
        <v>0</v>
      </c>
      <c r="N7437" s="3">
        <v>241169.01000000004</v>
      </c>
      <c r="O7437" s="3">
        <v>4767.6399999999994</v>
      </c>
      <c r="P7437" s="3">
        <v>10818.61</v>
      </c>
      <c r="Q7437" s="3">
        <v>2301.7700000000004</v>
      </c>
      <c r="R7437" s="3">
        <v>1456.7399999999998</v>
      </c>
      <c r="S7437" s="3">
        <v>42136.11</v>
      </c>
      <c r="T7437" s="3">
        <v>24572.960000000003</v>
      </c>
      <c r="U7437" s="3">
        <v>2152.96</v>
      </c>
      <c r="V7437" s="3">
        <v>0</v>
      </c>
      <c r="W7437" s="3">
        <v>2328.67</v>
      </c>
      <c r="X7437" s="3">
        <v>0</v>
      </c>
      <c r="Y7437" s="3">
        <v>0</v>
      </c>
      <c r="Z7437" s="3">
        <v>0</v>
      </c>
      <c r="AA7437" s="3">
        <v>223719.00000000009</v>
      </c>
      <c r="AB7437" s="3">
        <v>14707.14</v>
      </c>
      <c r="AC7437" s="9">
        <f t="shared" si="700"/>
        <v>209011.8600000001</v>
      </c>
      <c r="AD7437" s="5" t="str">
        <f>$C7437&amp;" "&amp;VLOOKUP(C7437,Tegevusalad!$A$1:$B$89,2,FALSE)</f>
        <v>75 VETERINAARIA</v>
      </c>
      <c r="AE7437" s="6">
        <f t="shared" si="696"/>
        <v>2667048.5000000005</v>
      </c>
      <c r="AF7437" s="6">
        <f t="shared" si="697"/>
        <v>1145001.48</v>
      </c>
      <c r="AG7437" s="6">
        <f t="shared" si="698"/>
        <v>2677774.1900000004</v>
      </c>
      <c r="AH7437" s="6">
        <f t="shared" si="699"/>
        <v>1213128.75</v>
      </c>
      <c r="AI7437" s="6">
        <f t="shared" si="701"/>
        <v>2677774.1900000004</v>
      </c>
    </row>
    <row r="7438" spans="1:35">
      <c r="A7438" s="3">
        <v>2021</v>
      </c>
      <c r="B7438" s="3">
        <v>4</v>
      </c>
      <c r="C7438" s="4">
        <v>77</v>
      </c>
      <c r="D7438" s="3">
        <v>1564</v>
      </c>
      <c r="E7438" s="3">
        <v>33493255.940000027</v>
      </c>
      <c r="F7438" s="3">
        <v>648111.7699999999</v>
      </c>
      <c r="G7438" s="3">
        <v>10532392.760000002</v>
      </c>
      <c r="H7438" s="3">
        <v>7063407.0000000019</v>
      </c>
      <c r="I7438" s="3">
        <v>1254689.93</v>
      </c>
      <c r="J7438" s="3">
        <v>62355.22</v>
      </c>
      <c r="K7438" s="3">
        <v>0</v>
      </c>
      <c r="L7438" s="3">
        <v>6756981.2400000049</v>
      </c>
      <c r="M7438" s="3">
        <v>53397.67</v>
      </c>
      <c r="N7438" s="3">
        <v>5709560.8399999933</v>
      </c>
      <c r="O7438" s="3">
        <v>115458.67</v>
      </c>
      <c r="P7438" s="3">
        <v>1371489.9400000002</v>
      </c>
      <c r="Q7438" s="3">
        <v>403881.38000000006</v>
      </c>
      <c r="R7438" s="3">
        <v>12986.209999999994</v>
      </c>
      <c r="S7438" s="3">
        <v>7147808.3100000033</v>
      </c>
      <c r="T7438" s="3">
        <v>3531524.74</v>
      </c>
      <c r="U7438" s="3">
        <v>748951.9</v>
      </c>
      <c r="V7438" s="3">
        <v>499661.76</v>
      </c>
      <c r="W7438" s="3">
        <v>1265932.46</v>
      </c>
      <c r="X7438" s="3">
        <v>250507.31999999998</v>
      </c>
      <c r="Y7438" s="3">
        <v>0.01</v>
      </c>
      <c r="Z7438" s="3">
        <v>0</v>
      </c>
      <c r="AA7438" s="3">
        <v>2359454.649999998</v>
      </c>
      <c r="AB7438" s="3">
        <v>1258636.5799999994</v>
      </c>
      <c r="AC7438" s="9">
        <f t="shared" si="700"/>
        <v>1100818.0699999987</v>
      </c>
      <c r="AD7438" s="5" t="str">
        <f>$C7438&amp;" "&amp;VLOOKUP(C7438,Tegevusalad!$A$1:$B$89,2,FALSE)</f>
        <v>77 RENTIMINE JA KASUTUSRENT</v>
      </c>
      <c r="AE7438" s="6">
        <f t="shared" si="696"/>
        <v>26495114.820000026</v>
      </c>
      <c r="AF7438" s="6">
        <f t="shared" si="697"/>
        <v>20638343.449999962</v>
      </c>
      <c r="AG7438" s="6">
        <f t="shared" si="698"/>
        <v>37027507.580000028</v>
      </c>
      <c r="AH7438" s="6">
        <f t="shared" si="699"/>
        <v>28612735.249999966</v>
      </c>
      <c r="AI7438" s="6">
        <f t="shared" si="701"/>
        <v>36777000.260000028</v>
      </c>
    </row>
    <row r="7439" spans="1:35">
      <c r="A7439" s="3">
        <v>2021</v>
      </c>
      <c r="B7439" s="3">
        <v>4</v>
      </c>
      <c r="C7439" s="4">
        <v>78</v>
      </c>
      <c r="D7439" s="3">
        <v>761</v>
      </c>
      <c r="E7439" s="3">
        <v>17392535.040000003</v>
      </c>
      <c r="F7439" s="3">
        <v>17831.46</v>
      </c>
      <c r="G7439" s="3">
        <v>9110926.6800000016</v>
      </c>
      <c r="H7439" s="3">
        <v>7452595.5899999989</v>
      </c>
      <c r="I7439" s="3">
        <v>114151.46</v>
      </c>
      <c r="J7439" s="3">
        <v>0</v>
      </c>
      <c r="K7439" s="3">
        <v>0</v>
      </c>
      <c r="L7439" s="3">
        <v>3480111.91</v>
      </c>
      <c r="M7439" s="3">
        <v>0</v>
      </c>
      <c r="N7439" s="3">
        <v>1257693.6000000006</v>
      </c>
      <c r="O7439" s="3">
        <v>4386.1100000000006</v>
      </c>
      <c r="P7439" s="3">
        <v>46814.879999999997</v>
      </c>
      <c r="Q7439" s="3">
        <v>28061.319999999992</v>
      </c>
      <c r="R7439" s="3">
        <v>3334.6099999999997</v>
      </c>
      <c r="S7439" s="3">
        <v>1041266.81</v>
      </c>
      <c r="T7439" s="3">
        <v>102703.19000000003</v>
      </c>
      <c r="U7439" s="3">
        <v>1173559.7399999998</v>
      </c>
      <c r="V7439" s="3">
        <v>7240.91</v>
      </c>
      <c r="W7439" s="3">
        <v>150023.46</v>
      </c>
      <c r="X7439" s="3">
        <v>0</v>
      </c>
      <c r="Y7439" s="3">
        <v>24.900000000000002</v>
      </c>
      <c r="Z7439" s="3">
        <v>0</v>
      </c>
      <c r="AA7439" s="3">
        <v>2497213.0800000047</v>
      </c>
      <c r="AB7439" s="3">
        <v>274769.86999999994</v>
      </c>
      <c r="AC7439" s="9">
        <f t="shared" si="700"/>
        <v>2222443.2100000046</v>
      </c>
      <c r="AD7439" s="5" t="str">
        <f>$C7439&amp;" "&amp;VLOOKUP(C7439,Tegevusalad!$A$1:$B$89,2,FALSE)</f>
        <v>78 TÖÖHÕIVE</v>
      </c>
      <c r="AE7439" s="6">
        <f t="shared" si="696"/>
        <v>15195539.950000003</v>
      </c>
      <c r="AF7439" s="6">
        <f t="shared" si="697"/>
        <v>4075624.8600000031</v>
      </c>
      <c r="AG7439" s="6">
        <f t="shared" si="698"/>
        <v>24306466.630000006</v>
      </c>
      <c r="AH7439" s="6">
        <f t="shared" si="699"/>
        <v>6305141.0500000026</v>
      </c>
      <c r="AI7439" s="6">
        <f t="shared" si="701"/>
        <v>24306466.630000006</v>
      </c>
    </row>
    <row r="7440" spans="1:35">
      <c r="A7440" s="3">
        <v>2021</v>
      </c>
      <c r="B7440" s="3">
        <v>4</v>
      </c>
      <c r="C7440" s="4">
        <v>79</v>
      </c>
      <c r="D7440" s="3">
        <v>357</v>
      </c>
      <c r="E7440" s="3">
        <v>1879814.3300000003</v>
      </c>
      <c r="F7440" s="3">
        <v>-550.62000000000126</v>
      </c>
      <c r="G7440" s="3">
        <v>4316483.7599999988</v>
      </c>
      <c r="H7440" s="3">
        <v>622790.65999999992</v>
      </c>
      <c r="I7440" s="3">
        <v>20505</v>
      </c>
      <c r="J7440" s="3">
        <v>24951.07</v>
      </c>
      <c r="K7440" s="3">
        <v>0</v>
      </c>
      <c r="L7440" s="3">
        <v>375913.30999999988</v>
      </c>
      <c r="M7440" s="3">
        <v>0</v>
      </c>
      <c r="N7440" s="3">
        <v>391638.42</v>
      </c>
      <c r="O7440" s="3">
        <v>3</v>
      </c>
      <c r="P7440" s="3">
        <v>6012.82</v>
      </c>
      <c r="Q7440" s="3">
        <v>1786.2299999999996</v>
      </c>
      <c r="R7440" s="3">
        <v>1642.8199999999997</v>
      </c>
      <c r="S7440" s="3">
        <v>333259.99999999994</v>
      </c>
      <c r="T7440" s="3">
        <v>3463.35</v>
      </c>
      <c r="U7440" s="3">
        <v>252555.93</v>
      </c>
      <c r="V7440" s="3">
        <v>19268.75</v>
      </c>
      <c r="W7440" s="3">
        <v>75103.009999999966</v>
      </c>
      <c r="X7440" s="3">
        <v>0</v>
      </c>
      <c r="Y7440" s="3">
        <v>6.0600000000000005</v>
      </c>
      <c r="Z7440" s="3">
        <v>16397.73</v>
      </c>
      <c r="AA7440" s="3">
        <v>76400.11</v>
      </c>
      <c r="AB7440" s="3">
        <v>108516.89</v>
      </c>
      <c r="AC7440" s="9">
        <f t="shared" si="700"/>
        <v>-32116.78</v>
      </c>
      <c r="AD7440" s="5" t="str">
        <f>$C7440&amp;" "&amp;VLOOKUP(C7440,Tegevusalad!$A$1:$B$89,2,FALSE)</f>
        <v>79 REISIBÜROODE JA REISIKORRALDAJATE TEGEVUS, RESERVEERIMINE NING SELLEGA SEOTUD TEGEVUS</v>
      </c>
      <c r="AE7440" s="6">
        <f t="shared" si="696"/>
        <v>1293447.7800000003</v>
      </c>
      <c r="AF7440" s="6">
        <f t="shared" si="697"/>
        <v>1399844.02</v>
      </c>
      <c r="AG7440" s="6">
        <f t="shared" si="698"/>
        <v>5609931.5399999991</v>
      </c>
      <c r="AH7440" s="6">
        <f t="shared" si="699"/>
        <v>1966406.2</v>
      </c>
      <c r="AI7440" s="6">
        <f t="shared" si="701"/>
        <v>5609931.5399999991</v>
      </c>
    </row>
    <row r="7441" spans="1:35">
      <c r="A7441" s="3">
        <v>2021</v>
      </c>
      <c r="B7441" s="3">
        <v>4</v>
      </c>
      <c r="C7441" s="4">
        <v>80</v>
      </c>
      <c r="D7441" s="3">
        <v>133</v>
      </c>
      <c r="E7441" s="3">
        <v>12141007.249999998</v>
      </c>
      <c r="F7441" s="3">
        <v>887.31000000000006</v>
      </c>
      <c r="G7441" s="3">
        <v>1150107.0600000003</v>
      </c>
      <c r="H7441" s="3">
        <v>385793.98000000004</v>
      </c>
      <c r="I7441" s="3">
        <v>205098.93000000002</v>
      </c>
      <c r="J7441" s="3">
        <v>515670.01</v>
      </c>
      <c r="K7441" s="3">
        <v>0</v>
      </c>
      <c r="L7441" s="3">
        <v>2428281.31</v>
      </c>
      <c r="M7441" s="3">
        <v>0</v>
      </c>
      <c r="N7441" s="3">
        <v>875262.72999999986</v>
      </c>
      <c r="O7441" s="3">
        <v>56130.130000000005</v>
      </c>
      <c r="P7441" s="3">
        <v>12711.130000000001</v>
      </c>
      <c r="Q7441" s="3">
        <v>33967.630000000005</v>
      </c>
      <c r="R7441" s="3">
        <v>10116.619999999999</v>
      </c>
      <c r="S7441" s="3">
        <v>787350.2</v>
      </c>
      <c r="T7441" s="3">
        <v>651237.43000000005</v>
      </c>
      <c r="U7441" s="3">
        <v>558026.48</v>
      </c>
      <c r="V7441" s="3">
        <v>121.75</v>
      </c>
      <c r="W7441" s="3">
        <v>97378.930000000008</v>
      </c>
      <c r="X7441" s="3">
        <v>0</v>
      </c>
      <c r="Y7441" s="3">
        <v>0</v>
      </c>
      <c r="Z7441" s="3">
        <v>0.26</v>
      </c>
      <c r="AA7441" s="3">
        <v>1580141.0099999995</v>
      </c>
      <c r="AB7441" s="3">
        <v>27122.69</v>
      </c>
      <c r="AC7441" s="9">
        <f t="shared" si="700"/>
        <v>1553018.3199999996</v>
      </c>
      <c r="AD7441" s="5" t="str">
        <f>$C7441&amp;" "&amp;VLOOKUP(C7441,Tegevusalad!$A$1:$B$89,2,FALSE)</f>
        <v>80 TURVATÖÖ JA JUURDLUS</v>
      </c>
      <c r="AE7441" s="6">
        <f t="shared" si="696"/>
        <v>10796517.879999999</v>
      </c>
      <c r="AF7441" s="6">
        <f t="shared" si="697"/>
        <v>2800991.1699999995</v>
      </c>
      <c r="AG7441" s="6">
        <f t="shared" si="698"/>
        <v>11946624.939999999</v>
      </c>
      <c r="AH7441" s="6">
        <f t="shared" si="699"/>
        <v>4426896.7499999991</v>
      </c>
      <c r="AI7441" s="6">
        <f t="shared" si="701"/>
        <v>11946624.939999999</v>
      </c>
    </row>
    <row r="7442" spans="1:35">
      <c r="A7442" s="3">
        <v>2021</v>
      </c>
      <c r="B7442" s="3">
        <v>4</v>
      </c>
      <c r="C7442" s="4">
        <v>81</v>
      </c>
      <c r="D7442" s="3">
        <v>1293</v>
      </c>
      <c r="E7442" s="3">
        <v>25560855.840000004</v>
      </c>
      <c r="F7442" s="3">
        <v>5551.3900000000012</v>
      </c>
      <c r="G7442" s="3">
        <v>846616.33999999985</v>
      </c>
      <c r="H7442" s="3">
        <v>698312.93</v>
      </c>
      <c r="I7442" s="3">
        <v>58887.73</v>
      </c>
      <c r="J7442" s="3">
        <v>6382.35</v>
      </c>
      <c r="K7442" s="3">
        <v>0</v>
      </c>
      <c r="L7442" s="3">
        <v>5112670.9400000051</v>
      </c>
      <c r="M7442" s="3">
        <v>4034.32</v>
      </c>
      <c r="N7442" s="3">
        <v>2752281.7999999975</v>
      </c>
      <c r="O7442" s="3">
        <v>11646.43</v>
      </c>
      <c r="P7442" s="3">
        <v>265037.42000000004</v>
      </c>
      <c r="Q7442" s="3">
        <v>44865.690000000024</v>
      </c>
      <c r="R7442" s="3">
        <v>9494.8700000000008</v>
      </c>
      <c r="S7442" s="3">
        <v>696058.85000000009</v>
      </c>
      <c r="T7442" s="3">
        <v>551869.32000000007</v>
      </c>
      <c r="U7442" s="3">
        <v>64027.740000000013</v>
      </c>
      <c r="V7442" s="3">
        <v>27178.839999999997</v>
      </c>
      <c r="W7442" s="3">
        <v>544034.6399999999</v>
      </c>
      <c r="X7442" s="3">
        <v>3109.49</v>
      </c>
      <c r="Y7442" s="3">
        <v>0</v>
      </c>
      <c r="Z7442" s="3">
        <v>166.68</v>
      </c>
      <c r="AA7442" s="3">
        <v>2625502.1800000016</v>
      </c>
      <c r="AB7442" s="3">
        <v>261245.39999999985</v>
      </c>
      <c r="AC7442" s="9">
        <f t="shared" si="700"/>
        <v>2364256.7800000017</v>
      </c>
      <c r="AD7442" s="5" t="str">
        <f>$C7442&amp;" "&amp;VLOOKUP(C7442,Tegevusalad!$A$1:$B$89,2,FALSE)</f>
        <v>81 HOONETE JA MAASTIKE HOOLDUS</v>
      </c>
      <c r="AE7442" s="6">
        <f t="shared" si="696"/>
        <v>24809430.130000003</v>
      </c>
      <c r="AF7442" s="6">
        <f t="shared" si="697"/>
        <v>13017743.449999986</v>
      </c>
      <c r="AG7442" s="6">
        <f t="shared" si="698"/>
        <v>25656046.470000003</v>
      </c>
      <c r="AH7442" s="6">
        <f t="shared" si="699"/>
        <v>13808883.349999987</v>
      </c>
      <c r="AI7442" s="6">
        <f t="shared" si="701"/>
        <v>25652936.980000004</v>
      </c>
    </row>
    <row r="7443" spans="1:35">
      <c r="A7443" s="3">
        <v>2021</v>
      </c>
      <c r="B7443" s="3">
        <v>4</v>
      </c>
      <c r="C7443" s="4">
        <v>82</v>
      </c>
      <c r="D7443" s="3">
        <v>1481</v>
      </c>
      <c r="E7443" s="3">
        <v>19943677.530000001</v>
      </c>
      <c r="F7443" s="3">
        <v>13453.61</v>
      </c>
      <c r="G7443" s="3">
        <v>21752220.369999997</v>
      </c>
      <c r="H7443" s="3">
        <v>12583324.620000003</v>
      </c>
      <c r="I7443" s="3">
        <v>4641574.8900000015</v>
      </c>
      <c r="J7443" s="3">
        <v>1373711.9200000002</v>
      </c>
      <c r="K7443" s="3">
        <v>0</v>
      </c>
      <c r="L7443" s="3">
        <v>3989946.36</v>
      </c>
      <c r="M7443" s="3">
        <v>0</v>
      </c>
      <c r="N7443" s="3">
        <v>3473572.9300000006</v>
      </c>
      <c r="O7443" s="3">
        <v>58028.23000000001</v>
      </c>
      <c r="P7443" s="3">
        <v>190499.37999999998</v>
      </c>
      <c r="Q7443" s="3">
        <v>19554.51999999999</v>
      </c>
      <c r="R7443" s="3">
        <v>15291.53</v>
      </c>
      <c r="S7443" s="3">
        <v>5440170.9800000014</v>
      </c>
      <c r="T7443" s="3">
        <v>4158641.2800000003</v>
      </c>
      <c r="U7443" s="3">
        <v>971352.71999999974</v>
      </c>
      <c r="V7443" s="3">
        <v>254263.27000000002</v>
      </c>
      <c r="W7443" s="3">
        <v>1061569.4200000002</v>
      </c>
      <c r="X7443" s="3">
        <v>39288.69</v>
      </c>
      <c r="Y7443" s="3">
        <v>0</v>
      </c>
      <c r="Z7443" s="3">
        <v>1887.3600000000001</v>
      </c>
      <c r="AA7443" s="3">
        <v>1410459.4400000006</v>
      </c>
      <c r="AB7443" s="3">
        <v>895973.38000000047</v>
      </c>
      <c r="AC7443" s="9">
        <f t="shared" si="700"/>
        <v>514486.06000000017</v>
      </c>
      <c r="AD7443" s="5" t="str">
        <f>$C7443&amp;" "&amp;VLOOKUP(C7443,Tegevusalad!$A$1:$B$89,2,FALSE)</f>
        <v>82 BÜROOHALDUS, BÜROODE JA MUU ÄRITEGEVUSE ABITEGEVUSED</v>
      </c>
      <c r="AE7443" s="6">
        <f t="shared" si="696"/>
        <v>13584896.130000001</v>
      </c>
      <c r="AF7443" s="6">
        <f t="shared" si="697"/>
        <v>10996920.720000003</v>
      </c>
      <c r="AG7443" s="6">
        <f t="shared" si="698"/>
        <v>35337116.499999993</v>
      </c>
      <c r="AH7443" s="6">
        <f t="shared" si="699"/>
        <v>17444322.300000001</v>
      </c>
      <c r="AI7443" s="6">
        <f t="shared" si="701"/>
        <v>35297827.809999995</v>
      </c>
    </row>
    <row r="7444" spans="1:35">
      <c r="A7444" s="3">
        <v>2021</v>
      </c>
      <c r="B7444" s="3">
        <v>4</v>
      </c>
      <c r="C7444" s="4">
        <v>84</v>
      </c>
      <c r="D7444" s="3">
        <v>92</v>
      </c>
      <c r="E7444" s="3">
        <v>23580169.77</v>
      </c>
      <c r="F7444" s="3">
        <v>8726.1400000000012</v>
      </c>
      <c r="G7444" s="3">
        <v>46475.009999999995</v>
      </c>
      <c r="H7444" s="3">
        <v>46184.35</v>
      </c>
      <c r="I7444" s="3">
        <v>34628.31</v>
      </c>
      <c r="J7444" s="3">
        <v>0</v>
      </c>
      <c r="K7444" s="3">
        <v>0</v>
      </c>
      <c r="L7444" s="3">
        <v>4716819.3100000015</v>
      </c>
      <c r="M7444" s="3">
        <v>0</v>
      </c>
      <c r="N7444" s="3">
        <v>2231370.73</v>
      </c>
      <c r="O7444" s="3">
        <v>367.6</v>
      </c>
      <c r="P7444" s="3">
        <v>423605.45</v>
      </c>
      <c r="Q7444" s="3">
        <v>377.57</v>
      </c>
      <c r="R7444" s="3">
        <v>1173.45</v>
      </c>
      <c r="S7444" s="3">
        <v>7039234.4899999984</v>
      </c>
      <c r="T7444" s="3">
        <v>5775604.8100000005</v>
      </c>
      <c r="U7444" s="3">
        <v>833219.58</v>
      </c>
      <c r="V7444" s="3">
        <v>969.26</v>
      </c>
      <c r="W7444" s="3">
        <v>922820.47</v>
      </c>
      <c r="X7444" s="3">
        <v>6960.92</v>
      </c>
      <c r="Y7444" s="3">
        <v>0</v>
      </c>
      <c r="Z7444" s="3">
        <v>0</v>
      </c>
      <c r="AA7444" s="3">
        <v>2833800.9699999997</v>
      </c>
      <c r="AB7444" s="3">
        <v>348352.39</v>
      </c>
      <c r="AC7444" s="9">
        <f t="shared" si="700"/>
        <v>2485448.5799999996</v>
      </c>
      <c r="AD7444" s="5" t="str">
        <f>$C7444&amp;" "&amp;VLOOKUP(C7444,Tegevusalad!$A$1:$B$89,2,FALSE)</f>
        <v>84 AVALIK HALDUS JA RIIGIKAITSE; KOHUSTUSLIK SOTSIAALKINDLUSTUS</v>
      </c>
      <c r="AE7444" s="6">
        <f t="shared" si="696"/>
        <v>15723402.760000004</v>
      </c>
      <c r="AF7444" s="6">
        <f t="shared" si="697"/>
        <v>3289398.0900000022</v>
      </c>
      <c r="AG7444" s="6">
        <f t="shared" si="698"/>
        <v>15769877.770000005</v>
      </c>
      <c r="AH7444" s="6">
        <f t="shared" si="699"/>
        <v>11162720.9</v>
      </c>
      <c r="AI7444" s="6">
        <f t="shared" si="701"/>
        <v>15762916.850000003</v>
      </c>
    </row>
    <row r="7445" spans="1:35">
      <c r="A7445" s="3">
        <v>2021</v>
      </c>
      <c r="B7445" s="3">
        <v>4</v>
      </c>
      <c r="C7445" s="4">
        <v>85</v>
      </c>
      <c r="D7445" s="3">
        <v>1088</v>
      </c>
      <c r="E7445" s="3">
        <v>10561440.970000006</v>
      </c>
      <c r="F7445" s="3">
        <v>204313.28999999992</v>
      </c>
      <c r="G7445" s="3">
        <v>1622465.37</v>
      </c>
      <c r="H7445" s="3">
        <v>514111.1700000001</v>
      </c>
      <c r="I7445" s="3">
        <v>8991.33</v>
      </c>
      <c r="J7445" s="3">
        <v>10053.959999999999</v>
      </c>
      <c r="K7445" s="3">
        <v>0</v>
      </c>
      <c r="L7445" s="3">
        <v>2130676.4599999995</v>
      </c>
      <c r="M7445" s="3">
        <v>0</v>
      </c>
      <c r="N7445" s="3">
        <v>1172674.3699999999</v>
      </c>
      <c r="O7445" s="3">
        <v>5088.17</v>
      </c>
      <c r="P7445" s="3">
        <v>150283.92999999993</v>
      </c>
      <c r="Q7445" s="3">
        <v>55157.440000000039</v>
      </c>
      <c r="R7445" s="3">
        <v>5468.1100000000006</v>
      </c>
      <c r="S7445" s="3">
        <v>1062634.18</v>
      </c>
      <c r="T7445" s="3">
        <v>353424.49999999994</v>
      </c>
      <c r="U7445" s="3">
        <v>561482.81999999995</v>
      </c>
      <c r="V7445" s="3">
        <v>216241.73000000004</v>
      </c>
      <c r="W7445" s="3">
        <v>10581830.029999999</v>
      </c>
      <c r="X7445" s="3">
        <v>1246.04</v>
      </c>
      <c r="Y7445" s="3">
        <v>1.53</v>
      </c>
      <c r="Z7445" s="3">
        <v>57.52</v>
      </c>
      <c r="AA7445" s="3">
        <v>1168190.96</v>
      </c>
      <c r="AB7445" s="3">
        <v>210244.86999999979</v>
      </c>
      <c r="AC7445" s="9">
        <f t="shared" si="700"/>
        <v>957946.0900000002</v>
      </c>
      <c r="AD7445" s="5" t="str">
        <f>$C7445&amp;" "&amp;VLOOKUP(C7445,Tegevusalad!$A$1:$B$89,2,FALSE)</f>
        <v>85 HARIDUS</v>
      </c>
      <c r="AE7445" s="6">
        <f t="shared" si="696"/>
        <v>9142883.3000000045</v>
      </c>
      <c r="AF7445" s="6">
        <f t="shared" si="697"/>
        <v>4457396.28</v>
      </c>
      <c r="AG7445" s="6">
        <f t="shared" si="698"/>
        <v>10765348.670000006</v>
      </c>
      <c r="AH7445" s="6">
        <f t="shared" si="699"/>
        <v>5890712.3999999994</v>
      </c>
      <c r="AI7445" s="6">
        <f t="shared" si="701"/>
        <v>10764102.630000006</v>
      </c>
    </row>
    <row r="7446" spans="1:35">
      <c r="A7446" s="3">
        <v>2021</v>
      </c>
      <c r="B7446" s="3">
        <v>4</v>
      </c>
      <c r="C7446" s="4">
        <v>86</v>
      </c>
      <c r="D7446" s="3">
        <v>338</v>
      </c>
      <c r="E7446" s="3">
        <v>3939307.1600000015</v>
      </c>
      <c r="F7446" s="3">
        <v>836490.39000000013</v>
      </c>
      <c r="G7446" s="3">
        <v>689619.47</v>
      </c>
      <c r="H7446" s="3">
        <v>413283.07</v>
      </c>
      <c r="I7446" s="3">
        <v>28462.770000000004</v>
      </c>
      <c r="J7446" s="3">
        <v>34614.840000000004</v>
      </c>
      <c r="K7446" s="3">
        <v>0</v>
      </c>
      <c r="L7446" s="3">
        <v>863145.6</v>
      </c>
      <c r="M7446" s="3">
        <v>0</v>
      </c>
      <c r="N7446" s="3">
        <v>620932.63000000024</v>
      </c>
      <c r="O7446" s="3">
        <v>3477.4599999999996</v>
      </c>
      <c r="P7446" s="3">
        <v>267696.97000000003</v>
      </c>
      <c r="Q7446" s="3">
        <v>14482.64</v>
      </c>
      <c r="R7446" s="3">
        <v>1180.7900000000002</v>
      </c>
      <c r="S7446" s="3">
        <v>1674703.9399999997</v>
      </c>
      <c r="T7446" s="3">
        <v>1542478.1300000001</v>
      </c>
      <c r="U7446" s="3">
        <v>353258.0500000001</v>
      </c>
      <c r="V7446" s="3">
        <v>93.5</v>
      </c>
      <c r="W7446" s="3">
        <v>112769194.03</v>
      </c>
      <c r="X7446" s="3">
        <v>-37.58</v>
      </c>
      <c r="Y7446" s="3">
        <v>4075.8</v>
      </c>
      <c r="Z7446" s="3">
        <v>6.29</v>
      </c>
      <c r="AA7446" s="3">
        <v>594882.82000000018</v>
      </c>
      <c r="AB7446" s="3">
        <v>348600.33999999991</v>
      </c>
      <c r="AC7446" s="9">
        <f t="shared" si="700"/>
        <v>246282.48000000027</v>
      </c>
      <c r="AD7446" s="5" t="str">
        <f>$C7446&amp;" "&amp;VLOOKUP(C7446,Tegevusalad!$A$1:$B$89,2,FALSE)</f>
        <v>86 TERVISHOID</v>
      </c>
      <c r="AE7446" s="6">
        <f t="shared" si="696"/>
        <v>2747797.9800000018</v>
      </c>
      <c r="AF7446" s="6">
        <f t="shared" si="697"/>
        <v>1065311.3100000015</v>
      </c>
      <c r="AG7446" s="6">
        <f t="shared" si="698"/>
        <v>3437417.4500000016</v>
      </c>
      <c r="AH7446" s="6">
        <f t="shared" si="699"/>
        <v>3110567.100000001</v>
      </c>
      <c r="AI7446" s="6">
        <f t="shared" si="701"/>
        <v>3437455.0300000017</v>
      </c>
    </row>
    <row r="7447" spans="1:35">
      <c r="A7447" s="3">
        <v>2021</v>
      </c>
      <c r="B7447" s="3">
        <v>4</v>
      </c>
      <c r="C7447" s="4">
        <v>87</v>
      </c>
      <c r="D7447" s="3">
        <v>36</v>
      </c>
      <c r="E7447" s="3">
        <v>326808.42</v>
      </c>
      <c r="F7447" s="3">
        <v>135.68</v>
      </c>
      <c r="G7447" s="3">
        <v>20.990000000000002</v>
      </c>
      <c r="H7447" s="3">
        <v>0</v>
      </c>
      <c r="I7447" s="3">
        <v>0</v>
      </c>
      <c r="J7447" s="3">
        <v>0</v>
      </c>
      <c r="K7447" s="3">
        <v>0</v>
      </c>
      <c r="L7447" s="3">
        <v>65373.889999999992</v>
      </c>
      <c r="M7447" s="3">
        <v>0</v>
      </c>
      <c r="N7447" s="3">
        <v>45239.290000000008</v>
      </c>
      <c r="O7447" s="3">
        <v>0</v>
      </c>
      <c r="P7447" s="3">
        <v>10956.52</v>
      </c>
      <c r="Q7447" s="3">
        <v>166.15</v>
      </c>
      <c r="R7447" s="3">
        <v>0</v>
      </c>
      <c r="S7447" s="3">
        <v>1159.9100000000001</v>
      </c>
      <c r="T7447" s="3">
        <v>0</v>
      </c>
      <c r="U7447" s="3">
        <v>515.88</v>
      </c>
      <c r="V7447" s="3">
        <v>515.88</v>
      </c>
      <c r="W7447" s="3">
        <v>4159688.3900000006</v>
      </c>
      <c r="X7447" s="3">
        <v>0</v>
      </c>
      <c r="Y7447" s="3">
        <v>0</v>
      </c>
      <c r="Z7447" s="3">
        <v>0</v>
      </c>
      <c r="AA7447" s="3">
        <v>47763.77</v>
      </c>
      <c r="AB7447" s="3">
        <v>27629.170000000002</v>
      </c>
      <c r="AC7447" s="9">
        <f t="shared" si="700"/>
        <v>20134.599999999995</v>
      </c>
      <c r="AD7447" s="5" t="str">
        <f>$C7447&amp;" "&amp;VLOOKUP(C7447,Tegevusalad!$A$1:$B$89,2,FALSE)</f>
        <v>87 HOOLEKANDEASUTUSTE TEGEVUS</v>
      </c>
      <c r="AE7447" s="6">
        <f t="shared" si="696"/>
        <v>325268.31</v>
      </c>
      <c r="AF7447" s="6">
        <f t="shared" si="697"/>
        <v>225036.54000000004</v>
      </c>
      <c r="AG7447" s="6">
        <f t="shared" si="698"/>
        <v>325289.3</v>
      </c>
      <c r="AH7447" s="6">
        <f t="shared" si="699"/>
        <v>226196.45000000004</v>
      </c>
      <c r="AI7447" s="6">
        <f t="shared" si="701"/>
        <v>325289.3</v>
      </c>
    </row>
    <row r="7448" spans="1:35">
      <c r="A7448" s="3">
        <v>2021</v>
      </c>
      <c r="B7448" s="3">
        <v>4</v>
      </c>
      <c r="C7448" s="4">
        <v>88</v>
      </c>
      <c r="D7448" s="3">
        <v>55</v>
      </c>
      <c r="E7448" s="3">
        <v>234779.46</v>
      </c>
      <c r="F7448" s="3">
        <v>34612.980000000003</v>
      </c>
      <c r="G7448" s="3">
        <v>133163.75</v>
      </c>
      <c r="H7448" s="3">
        <v>13374</v>
      </c>
      <c r="I7448" s="3">
        <v>13310</v>
      </c>
      <c r="J7448" s="3">
        <v>0</v>
      </c>
      <c r="K7448" s="3">
        <v>0</v>
      </c>
      <c r="L7448" s="3">
        <v>50071.070000000007</v>
      </c>
      <c r="M7448" s="3">
        <v>0</v>
      </c>
      <c r="N7448" s="3">
        <v>27707.100000000002</v>
      </c>
      <c r="O7448" s="3">
        <v>0</v>
      </c>
      <c r="P7448" s="3">
        <v>39.31</v>
      </c>
      <c r="Q7448" s="3">
        <v>855.81</v>
      </c>
      <c r="R7448" s="3">
        <v>130.53</v>
      </c>
      <c r="S7448" s="3">
        <v>40337.890000000007</v>
      </c>
      <c r="T7448" s="3">
        <v>10984.300000000001</v>
      </c>
      <c r="U7448" s="3">
        <v>3766.73</v>
      </c>
      <c r="V7448" s="3">
        <v>708.96</v>
      </c>
      <c r="W7448" s="3">
        <v>261463.82000000007</v>
      </c>
      <c r="X7448" s="3">
        <v>0</v>
      </c>
      <c r="Y7448" s="3">
        <v>1584.01</v>
      </c>
      <c r="Z7448" s="3">
        <v>0</v>
      </c>
      <c r="AA7448" s="3">
        <v>32267.900000000005</v>
      </c>
      <c r="AB7448" s="3">
        <v>8319.92</v>
      </c>
      <c r="AC7448" s="9">
        <f t="shared" si="700"/>
        <v>23947.980000000003</v>
      </c>
      <c r="AD7448" s="5" t="str">
        <f>$C7448&amp;" "&amp;VLOOKUP(C7448,Tegevusalad!$A$1:$B$89,2,FALSE)</f>
        <v>88 SOTSIAALHOOLEKANNE MAJUTUSETA</v>
      </c>
      <c r="AE7448" s="6">
        <f t="shared" si="696"/>
        <v>225287.82</v>
      </c>
      <c r="AF7448" s="6">
        <f t="shared" si="697"/>
        <v>95792.489999999976</v>
      </c>
      <c r="AG7448" s="6">
        <f t="shared" si="698"/>
        <v>358451.57</v>
      </c>
      <c r="AH7448" s="6">
        <f t="shared" si="699"/>
        <v>139188.15</v>
      </c>
      <c r="AI7448" s="6">
        <f t="shared" si="701"/>
        <v>358451.57</v>
      </c>
    </row>
    <row r="7449" spans="1:35">
      <c r="A7449" s="3">
        <v>2021</v>
      </c>
      <c r="B7449" s="3">
        <v>4</v>
      </c>
      <c r="C7449" s="4">
        <v>90</v>
      </c>
      <c r="D7449" s="3">
        <v>1240</v>
      </c>
      <c r="E7449" s="3">
        <v>2774239.45</v>
      </c>
      <c r="F7449" s="3">
        <v>8173.74</v>
      </c>
      <c r="G7449" s="3">
        <v>1352908.0300000003</v>
      </c>
      <c r="H7449" s="3">
        <v>529580.91</v>
      </c>
      <c r="I7449" s="3">
        <v>41320.090000000004</v>
      </c>
      <c r="J7449" s="3">
        <v>51447.17</v>
      </c>
      <c r="K7449" s="3">
        <v>0</v>
      </c>
      <c r="L7449" s="3">
        <v>555583.66000000015</v>
      </c>
      <c r="M7449" s="3">
        <v>0</v>
      </c>
      <c r="N7449" s="3">
        <v>712775.31000000064</v>
      </c>
      <c r="O7449" s="3">
        <v>12077.810000000001</v>
      </c>
      <c r="P7449" s="3">
        <v>106740.67999999998</v>
      </c>
      <c r="Q7449" s="3">
        <v>16139.680000000008</v>
      </c>
      <c r="R7449" s="3">
        <v>3583.2300000000014</v>
      </c>
      <c r="S7449" s="3">
        <v>386321.0199999999</v>
      </c>
      <c r="T7449" s="3">
        <v>270938.33000000007</v>
      </c>
      <c r="U7449" s="3">
        <v>59923.130000000005</v>
      </c>
      <c r="V7449" s="3">
        <v>2809.25</v>
      </c>
      <c r="W7449" s="3">
        <v>30932.65</v>
      </c>
      <c r="X7449" s="3">
        <v>35098.15</v>
      </c>
      <c r="Y7449" s="3">
        <v>474.14</v>
      </c>
      <c r="Z7449" s="3">
        <v>122.5</v>
      </c>
      <c r="AA7449" s="3">
        <v>244281.61000000004</v>
      </c>
      <c r="AB7449" s="3">
        <v>401121.62000000029</v>
      </c>
      <c r="AC7449" s="9">
        <f t="shared" si="700"/>
        <v>-156840.01000000024</v>
      </c>
      <c r="AD7449" s="5" t="str">
        <f>$C7449&amp;" "&amp;VLOOKUP(C7449,Tegevusalad!$A$1:$B$89,2,FALSE)</f>
        <v>90 LOOME-, KUNSTI- JA MEELELAHUTUSTEGEVUS</v>
      </c>
      <c r="AE7449" s="6">
        <f t="shared" si="696"/>
        <v>2371267.1900000004</v>
      </c>
      <c r="AF7449" s="6">
        <f t="shared" si="697"/>
        <v>3077968.7500000028</v>
      </c>
      <c r="AG7449" s="6">
        <f t="shared" si="698"/>
        <v>3724175.2200000007</v>
      </c>
      <c r="AH7449" s="6">
        <f t="shared" si="699"/>
        <v>3581792.700000003</v>
      </c>
      <c r="AI7449" s="6">
        <f t="shared" si="701"/>
        <v>3689077.0700000008</v>
      </c>
    </row>
    <row r="7450" spans="1:35">
      <c r="A7450" s="3">
        <v>2021</v>
      </c>
      <c r="B7450" s="3">
        <v>4</v>
      </c>
      <c r="C7450" s="4">
        <v>91</v>
      </c>
      <c r="D7450" s="3">
        <v>83</v>
      </c>
      <c r="E7450" s="3">
        <v>586825.36</v>
      </c>
      <c r="F7450" s="3">
        <v>13330.489999999998</v>
      </c>
      <c r="G7450" s="3">
        <v>7263.76</v>
      </c>
      <c r="H7450" s="3">
        <v>6648.42</v>
      </c>
      <c r="I7450" s="3">
        <v>0</v>
      </c>
      <c r="J7450" s="3">
        <v>0</v>
      </c>
      <c r="K7450" s="3">
        <v>0</v>
      </c>
      <c r="L7450" s="3">
        <v>118564.80000000002</v>
      </c>
      <c r="M7450" s="3">
        <v>0</v>
      </c>
      <c r="N7450" s="3">
        <v>481591.60999999987</v>
      </c>
      <c r="O7450" s="3">
        <v>10.75</v>
      </c>
      <c r="P7450" s="3">
        <v>143645.94</v>
      </c>
      <c r="Q7450" s="3">
        <v>999.3</v>
      </c>
      <c r="R7450" s="3">
        <v>429.43999999999994</v>
      </c>
      <c r="S7450" s="3">
        <v>53319.280000000013</v>
      </c>
      <c r="T7450" s="3">
        <v>15365.240000000002</v>
      </c>
      <c r="U7450" s="3">
        <v>53735</v>
      </c>
      <c r="V7450" s="3">
        <v>0</v>
      </c>
      <c r="W7450" s="3">
        <v>7777.6100000000006</v>
      </c>
      <c r="X7450" s="3">
        <v>0</v>
      </c>
      <c r="Y7450" s="3">
        <v>0</v>
      </c>
      <c r="Z7450" s="3">
        <v>0</v>
      </c>
      <c r="AA7450" s="3">
        <v>48846.079999999994</v>
      </c>
      <c r="AB7450" s="3">
        <v>411872.89</v>
      </c>
      <c r="AC7450" s="9">
        <f t="shared" si="700"/>
        <v>-363026.81</v>
      </c>
      <c r="AD7450" s="5" t="str">
        <f>$C7450&amp;" "&amp;VLOOKUP(C7450,Tegevusalad!$A$1:$B$89,2,FALSE)</f>
        <v>91 RAAMATUKOGUDE, ARHIIVIDE, MUUSEUMIDE JA MUUDE KULTUURIASUTUSTE TEGEVUS</v>
      </c>
      <c r="AE7450" s="6">
        <f t="shared" si="696"/>
        <v>493101.56999999995</v>
      </c>
      <c r="AF7450" s="6">
        <f t="shared" si="697"/>
        <v>2302997.2199999993</v>
      </c>
      <c r="AG7450" s="6">
        <f t="shared" si="698"/>
        <v>500365.32999999996</v>
      </c>
      <c r="AH7450" s="6">
        <f t="shared" si="699"/>
        <v>2410105.2499999991</v>
      </c>
      <c r="AI7450" s="6">
        <f t="shared" si="701"/>
        <v>500365.32999999996</v>
      </c>
    </row>
    <row r="7451" spans="1:35">
      <c r="A7451" s="3">
        <v>2021</v>
      </c>
      <c r="B7451" s="3">
        <v>4</v>
      </c>
      <c r="C7451" s="4">
        <v>92</v>
      </c>
      <c r="D7451" s="3">
        <v>15</v>
      </c>
      <c r="E7451" s="3">
        <v>2033140.4599999997</v>
      </c>
      <c r="F7451" s="3">
        <v>0</v>
      </c>
      <c r="G7451" s="3">
        <v>363627.79</v>
      </c>
      <c r="H7451" s="3">
        <v>257503.43</v>
      </c>
      <c r="I7451" s="3">
        <v>0</v>
      </c>
      <c r="J7451" s="3">
        <v>0</v>
      </c>
      <c r="K7451" s="3">
        <v>0</v>
      </c>
      <c r="L7451" s="3">
        <v>406628.1</v>
      </c>
      <c r="M7451" s="3">
        <v>0</v>
      </c>
      <c r="N7451" s="3">
        <v>57150.65</v>
      </c>
      <c r="O7451" s="3">
        <v>0</v>
      </c>
      <c r="P7451" s="3">
        <v>0</v>
      </c>
      <c r="Q7451" s="3">
        <v>0</v>
      </c>
      <c r="R7451" s="3">
        <v>0</v>
      </c>
      <c r="S7451" s="3">
        <v>1320042.04</v>
      </c>
      <c r="T7451" s="3">
        <v>155494.43</v>
      </c>
      <c r="U7451" s="3">
        <v>172810.33000000002</v>
      </c>
      <c r="V7451" s="3">
        <v>0</v>
      </c>
      <c r="W7451" s="3">
        <v>10672002.67</v>
      </c>
      <c r="X7451" s="3">
        <v>1654.67</v>
      </c>
      <c r="Y7451" s="3">
        <v>0</v>
      </c>
      <c r="Z7451" s="3">
        <v>0</v>
      </c>
      <c r="AA7451" s="3">
        <v>349477.44999999995</v>
      </c>
      <c r="AB7451" s="3">
        <v>0</v>
      </c>
      <c r="AC7451" s="9">
        <f t="shared" si="700"/>
        <v>349477.44999999995</v>
      </c>
      <c r="AD7451" s="5" t="str">
        <f>$C7451&amp;" "&amp;VLOOKUP(C7451,Tegevusalad!$A$1:$B$89,2,FALSE)</f>
        <v>92 HASARTMÄNGUDE JA KIHLVEDUDE KORRALDAMINE</v>
      </c>
      <c r="AE7451" s="6">
        <f t="shared" si="696"/>
        <v>541942.75999999954</v>
      </c>
      <c r="AF7451" s="6">
        <f t="shared" si="697"/>
        <v>-1207099.1200000001</v>
      </c>
      <c r="AG7451" s="6">
        <f t="shared" si="698"/>
        <v>905570.54999999935</v>
      </c>
      <c r="AH7451" s="6">
        <f t="shared" si="699"/>
        <v>285753.25</v>
      </c>
      <c r="AI7451" s="6">
        <f t="shared" si="701"/>
        <v>903915.87999999942</v>
      </c>
    </row>
    <row r="7452" spans="1:35">
      <c r="A7452" s="3">
        <v>2021</v>
      </c>
      <c r="B7452" s="3">
        <v>4</v>
      </c>
      <c r="C7452" s="4">
        <v>93</v>
      </c>
      <c r="D7452" s="3">
        <v>1242</v>
      </c>
      <c r="E7452" s="3">
        <v>5923642.8399999971</v>
      </c>
      <c r="F7452" s="3">
        <v>154570.65</v>
      </c>
      <c r="G7452" s="3">
        <v>937737.59</v>
      </c>
      <c r="H7452" s="3">
        <v>607357.35</v>
      </c>
      <c r="I7452" s="3">
        <v>56239.99</v>
      </c>
      <c r="J7452" s="3">
        <v>12592.750000000002</v>
      </c>
      <c r="K7452" s="3">
        <v>0</v>
      </c>
      <c r="L7452" s="3">
        <v>1198639.8899999997</v>
      </c>
      <c r="M7452" s="3">
        <v>0</v>
      </c>
      <c r="N7452" s="3">
        <v>1812641.5900000012</v>
      </c>
      <c r="O7452" s="3">
        <v>3363.4500000000003</v>
      </c>
      <c r="P7452" s="3">
        <v>582817.09999999986</v>
      </c>
      <c r="Q7452" s="3">
        <v>23247.340000000007</v>
      </c>
      <c r="R7452" s="3">
        <v>2447.7600000000002</v>
      </c>
      <c r="S7452" s="3">
        <v>718704.21000000031</v>
      </c>
      <c r="T7452" s="3">
        <v>559990.03000000026</v>
      </c>
      <c r="U7452" s="3">
        <v>186744.92</v>
      </c>
      <c r="V7452" s="3">
        <v>4916.95</v>
      </c>
      <c r="W7452" s="3">
        <v>286316.83</v>
      </c>
      <c r="X7452" s="3">
        <v>-1965.7</v>
      </c>
      <c r="Y7452" s="3">
        <v>3176.0200000000004</v>
      </c>
      <c r="Z7452" s="3">
        <v>0</v>
      </c>
      <c r="AA7452" s="3">
        <v>468765.36000000004</v>
      </c>
      <c r="AB7452" s="3">
        <v>1079591.060000001</v>
      </c>
      <c r="AC7452" s="9">
        <f t="shared" si="700"/>
        <v>-610825.70000000088</v>
      </c>
      <c r="AD7452" s="5" t="str">
        <f>$C7452&amp;" "&amp;VLOOKUP(C7452,Tegevusalad!$A$1:$B$89,2,FALSE)</f>
        <v>93 SPORDITEGEVUS NING LÕBUSTUS- JA VABA AJA TEGEVUSED</v>
      </c>
      <c r="AE7452" s="6">
        <f t="shared" si="696"/>
        <v>5170798.6599999964</v>
      </c>
      <c r="AF7452" s="6">
        <f t="shared" si="697"/>
        <v>8158097.3200000059</v>
      </c>
      <c r="AG7452" s="6">
        <f t="shared" si="698"/>
        <v>6108536.2499999963</v>
      </c>
      <c r="AH7452" s="6">
        <f t="shared" si="699"/>
        <v>9075446.7500000056</v>
      </c>
      <c r="AI7452" s="6">
        <f t="shared" si="701"/>
        <v>6110501.9499999974</v>
      </c>
    </row>
    <row r="7453" spans="1:35">
      <c r="A7453" s="3">
        <v>2021</v>
      </c>
      <c r="B7453" s="3">
        <v>4</v>
      </c>
      <c r="C7453" s="4">
        <v>94</v>
      </c>
      <c r="D7453" s="3">
        <v>297</v>
      </c>
      <c r="E7453" s="3">
        <v>1906240.8400000005</v>
      </c>
      <c r="F7453" s="3">
        <v>16066.69</v>
      </c>
      <c r="G7453" s="3">
        <v>83292.94</v>
      </c>
      <c r="H7453" s="3">
        <v>33221.31</v>
      </c>
      <c r="I7453" s="3">
        <v>1712.5</v>
      </c>
      <c r="J7453" s="3">
        <v>5378.3000000000011</v>
      </c>
      <c r="K7453" s="3">
        <v>0</v>
      </c>
      <c r="L7453" s="3">
        <v>382694.19999999978</v>
      </c>
      <c r="M7453" s="3">
        <v>0</v>
      </c>
      <c r="N7453" s="3">
        <v>316763.32999999996</v>
      </c>
      <c r="O7453" s="3">
        <v>158.38999999999999</v>
      </c>
      <c r="P7453" s="3">
        <v>51866.66</v>
      </c>
      <c r="Q7453" s="3">
        <v>534.09</v>
      </c>
      <c r="R7453" s="3">
        <v>462.03999999999996</v>
      </c>
      <c r="S7453" s="3">
        <v>306884.53000000009</v>
      </c>
      <c r="T7453" s="3">
        <v>109210.04</v>
      </c>
      <c r="U7453" s="3">
        <v>3590.4300000000003</v>
      </c>
      <c r="V7453" s="3">
        <v>292.38</v>
      </c>
      <c r="W7453" s="3">
        <v>198532.52</v>
      </c>
      <c r="X7453" s="3">
        <v>68.33</v>
      </c>
      <c r="Y7453" s="3">
        <v>1771.64</v>
      </c>
      <c r="Z7453" s="3">
        <v>0</v>
      </c>
      <c r="AA7453" s="3">
        <v>169132.91000000006</v>
      </c>
      <c r="AB7453" s="3">
        <v>101430.40000000004</v>
      </c>
      <c r="AC7453" s="9">
        <f t="shared" si="700"/>
        <v>67702.510000000024</v>
      </c>
      <c r="AD7453" s="5" t="str">
        <f>$C7453&amp;" "&amp;VLOOKUP(C7453,Tegevusalad!$A$1:$B$89,2,FALSE)</f>
        <v>94 ORGANISATSIOONIDE TEGEVUS</v>
      </c>
      <c r="AE7453" s="6">
        <f t="shared" si="696"/>
        <v>1611900.9000000004</v>
      </c>
      <c r="AF7453" s="6">
        <f t="shared" si="697"/>
        <v>1275152.3199999994</v>
      </c>
      <c r="AG7453" s="6">
        <f t="shared" si="698"/>
        <v>1695193.8400000003</v>
      </c>
      <c r="AH7453" s="6">
        <f t="shared" si="699"/>
        <v>1586126.8499999996</v>
      </c>
      <c r="AI7453" s="6">
        <f t="shared" si="701"/>
        <v>1695125.5100000002</v>
      </c>
    </row>
    <row r="7454" spans="1:35">
      <c r="A7454" s="3">
        <v>2021</v>
      </c>
      <c r="B7454" s="3">
        <v>4</v>
      </c>
      <c r="C7454" s="4">
        <v>95</v>
      </c>
      <c r="D7454" s="3">
        <v>290</v>
      </c>
      <c r="E7454" s="3">
        <v>2235922.5000000014</v>
      </c>
      <c r="F7454" s="3">
        <v>27</v>
      </c>
      <c r="G7454" s="3">
        <v>298592.96000000008</v>
      </c>
      <c r="H7454" s="3">
        <v>256607.44000000006</v>
      </c>
      <c r="I7454" s="3">
        <v>98186.849999999991</v>
      </c>
      <c r="J7454" s="3">
        <v>0</v>
      </c>
      <c r="K7454" s="3">
        <v>0</v>
      </c>
      <c r="L7454" s="3">
        <v>447186.99000000011</v>
      </c>
      <c r="M7454" s="3">
        <v>22791.16</v>
      </c>
      <c r="N7454" s="3">
        <v>310194.38999999984</v>
      </c>
      <c r="O7454" s="3">
        <v>24794.050000000003</v>
      </c>
      <c r="P7454" s="3">
        <v>2751.3600000000006</v>
      </c>
      <c r="Q7454" s="3">
        <v>4134.2299999999996</v>
      </c>
      <c r="R7454" s="3">
        <v>637.22000000000025</v>
      </c>
      <c r="S7454" s="3">
        <v>301752.9599999999</v>
      </c>
      <c r="T7454" s="3">
        <v>230099.95</v>
      </c>
      <c r="U7454" s="3">
        <v>6269.7499999999991</v>
      </c>
      <c r="V7454" s="3">
        <v>1897.79</v>
      </c>
      <c r="W7454" s="3">
        <v>4598.2299999999996</v>
      </c>
      <c r="X7454" s="3">
        <v>431.38</v>
      </c>
      <c r="Y7454" s="3">
        <v>0</v>
      </c>
      <c r="Z7454" s="3">
        <v>0</v>
      </c>
      <c r="AA7454" s="3">
        <v>180843.79999999993</v>
      </c>
      <c r="AB7454" s="3">
        <v>21060.039999999997</v>
      </c>
      <c r="AC7454" s="9">
        <f t="shared" si="700"/>
        <v>159783.75999999992</v>
      </c>
      <c r="AD7454" s="5" t="str">
        <f>$C7454&amp;" "&amp;VLOOKUP(C7454,Tegevusalad!$A$1:$B$89,2,FALSE)</f>
        <v>95 ARVUTITE NING TARBEESEMETE JA KODUTARVETE PARANDUS</v>
      </c>
      <c r="AE7454" s="6">
        <f t="shared" si="696"/>
        <v>1928358.1700000013</v>
      </c>
      <c r="AF7454" s="6">
        <f t="shared" si="697"/>
        <v>1124062.8799999992</v>
      </c>
      <c r="AG7454" s="6">
        <f t="shared" si="698"/>
        <v>2226951.1300000013</v>
      </c>
      <c r="AH7454" s="6">
        <f t="shared" si="699"/>
        <v>1554158.0499999989</v>
      </c>
      <c r="AI7454" s="6">
        <f t="shared" si="701"/>
        <v>2226519.7500000014</v>
      </c>
    </row>
    <row r="7455" spans="1:35">
      <c r="A7455" s="3">
        <v>2021</v>
      </c>
      <c r="B7455" s="3">
        <v>4</v>
      </c>
      <c r="C7455" s="4">
        <v>96</v>
      </c>
      <c r="D7455" s="3">
        <v>1779</v>
      </c>
      <c r="E7455" s="3">
        <v>14418099.55000001</v>
      </c>
      <c r="F7455" s="3">
        <v>42902.96</v>
      </c>
      <c r="G7455" s="3">
        <v>5014787.620000001</v>
      </c>
      <c r="H7455" s="3">
        <v>3978651.66</v>
      </c>
      <c r="I7455" s="3">
        <v>3219611.82</v>
      </c>
      <c r="J7455" s="3">
        <v>228483.6</v>
      </c>
      <c r="K7455" s="3">
        <v>0</v>
      </c>
      <c r="L7455" s="3">
        <v>2887481.1199999964</v>
      </c>
      <c r="M7455" s="3">
        <v>116.43</v>
      </c>
      <c r="N7455" s="3">
        <v>2163291.700000003</v>
      </c>
      <c r="O7455" s="3">
        <v>22939.1</v>
      </c>
      <c r="P7455" s="3">
        <v>185063.55999999997</v>
      </c>
      <c r="Q7455" s="3">
        <v>33295.909999999989</v>
      </c>
      <c r="R7455" s="3">
        <v>7240.4900000000043</v>
      </c>
      <c r="S7455" s="3">
        <v>4374254.4900000021</v>
      </c>
      <c r="T7455" s="3">
        <v>3912350.55</v>
      </c>
      <c r="U7455" s="3">
        <v>83893.02</v>
      </c>
      <c r="V7455" s="3">
        <v>5866.07</v>
      </c>
      <c r="W7455" s="3">
        <v>119679.75</v>
      </c>
      <c r="X7455" s="3">
        <v>28689.1</v>
      </c>
      <c r="Y7455" s="3">
        <v>9.9999999999999992E-2</v>
      </c>
      <c r="Z7455" s="3">
        <v>213.03</v>
      </c>
      <c r="AA7455" s="3">
        <v>1072139.9199999997</v>
      </c>
      <c r="AB7455" s="3">
        <v>348047.00000000012</v>
      </c>
      <c r="AC7455" s="9">
        <f t="shared" si="700"/>
        <v>724092.91999999958</v>
      </c>
      <c r="AD7455" s="5" t="str">
        <f>$C7455&amp;" "&amp;VLOOKUP(C7455,Tegevusalad!$A$1:$B$89,2,FALSE)</f>
        <v>96 MUU TEENINDUS</v>
      </c>
      <c r="AE7455" s="6">
        <f t="shared" si="696"/>
        <v>10031544.100000009</v>
      </c>
      <c r="AF7455" s="6">
        <f t="shared" si="697"/>
        <v>6285684.0100000119</v>
      </c>
      <c r="AG7455" s="6">
        <f t="shared" si="698"/>
        <v>15046331.72000001</v>
      </c>
      <c r="AH7455" s="6">
        <f t="shared" si="699"/>
        <v>10852660.950000016</v>
      </c>
      <c r="AI7455" s="6">
        <f t="shared" si="701"/>
        <v>15017642.620000008</v>
      </c>
    </row>
    <row r="7456" spans="1:35">
      <c r="A7456" s="3">
        <v>2021</v>
      </c>
      <c r="B7456" s="3">
        <v>4</v>
      </c>
      <c r="C7456" s="4">
        <v>98</v>
      </c>
      <c r="D7456" s="3">
        <v>2</v>
      </c>
      <c r="E7456" s="3">
        <v>1887</v>
      </c>
      <c r="F7456" s="3">
        <v>0</v>
      </c>
      <c r="G7456" s="3">
        <v>2093</v>
      </c>
      <c r="H7456" s="3">
        <v>2093</v>
      </c>
      <c r="I7456" s="3">
        <v>2093</v>
      </c>
      <c r="J7456" s="3">
        <v>0</v>
      </c>
      <c r="K7456" s="3">
        <v>0</v>
      </c>
      <c r="L7456" s="3">
        <v>377.40000000000003</v>
      </c>
      <c r="M7456" s="3">
        <v>0</v>
      </c>
      <c r="N7456" s="3">
        <v>423.96000000000004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28.400000000000002</v>
      </c>
      <c r="AB7456" s="3">
        <v>74.960000000000008</v>
      </c>
      <c r="AC7456" s="9">
        <f t="shared" si="700"/>
        <v>-46.56</v>
      </c>
      <c r="AD7456" s="5" t="str">
        <f>$C7456&amp;" "&amp;VLOOKUP(C7456,Tegevusalad!$A$1:$B$89,2,FALSE)</f>
        <v>98 KODUMAJAPIDAMISTE OMA TARBEKS MÕELDUD ERISTAMATA KAUPADE TOOTMINE JA TEENUSTE OSUTAMINE</v>
      </c>
      <c r="AE7456" s="6">
        <f t="shared" si="696"/>
        <v>1887</v>
      </c>
      <c r="AF7456" s="6">
        <f t="shared" si="697"/>
        <v>2119.8000000000002</v>
      </c>
      <c r="AG7456" s="6">
        <f t="shared" si="698"/>
        <v>3980</v>
      </c>
      <c r="AH7456" s="6">
        <f t="shared" si="699"/>
        <v>2119.8000000000002</v>
      </c>
      <c r="AI7456" s="6">
        <f t="shared" si="701"/>
        <v>3980</v>
      </c>
    </row>
    <row r="7457" spans="1:35">
      <c r="A7457" s="3">
        <v>2021</v>
      </c>
      <c r="B7457" s="3">
        <v>4</v>
      </c>
      <c r="C7457" s="4">
        <v>99</v>
      </c>
      <c r="D7457" s="3">
        <v>1</v>
      </c>
      <c r="E7457" s="3">
        <v>8670</v>
      </c>
      <c r="F7457" s="3">
        <v>0</v>
      </c>
      <c r="G7457" s="3">
        <v>-1670</v>
      </c>
      <c r="H7457" s="3">
        <v>-1670</v>
      </c>
      <c r="I7457" s="3">
        <v>0</v>
      </c>
      <c r="J7457" s="3">
        <v>0</v>
      </c>
      <c r="K7457" s="3">
        <v>0</v>
      </c>
      <c r="L7457" s="3">
        <v>1734</v>
      </c>
      <c r="M7457" s="3">
        <v>0</v>
      </c>
      <c r="N7457" s="3">
        <v>130.30000000000001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1603.7</v>
      </c>
      <c r="AB7457" s="3">
        <v>0</v>
      </c>
      <c r="AC7457" s="9">
        <f t="shared" si="700"/>
        <v>1603.7</v>
      </c>
      <c r="AD7457" s="5" t="str">
        <f>$C7457&amp;" "&amp;VLOOKUP(C7457,Tegevusalad!$A$1:$B$89,2,FALSE)</f>
        <v>99 EKSTERRITORIAALSETE ORGANISATSIOONIDE JA ÜKSUSTE TEGEVUS</v>
      </c>
      <c r="AE7457" s="6">
        <f t="shared" si="696"/>
        <v>8670</v>
      </c>
      <c r="AF7457" s="6">
        <f t="shared" si="697"/>
        <v>651.5</v>
      </c>
      <c r="AG7457" s="6">
        <f t="shared" si="698"/>
        <v>7000</v>
      </c>
      <c r="AH7457" s="6">
        <f t="shared" si="699"/>
        <v>651.5</v>
      </c>
      <c r="AI7457" s="6">
        <f t="shared" si="701"/>
        <v>7000</v>
      </c>
    </row>
    <row r="7458" spans="1:35">
      <c r="A7458" s="3">
        <v>2021</v>
      </c>
      <c r="B7458" s="3">
        <v>5</v>
      </c>
      <c r="C7458" s="4"/>
      <c r="D7458" s="3">
        <v>182</v>
      </c>
      <c r="E7458" s="3">
        <v>4003741.5500000021</v>
      </c>
      <c r="F7458" s="3">
        <v>792.22</v>
      </c>
      <c r="G7458" s="3">
        <v>2134282.4700000002</v>
      </c>
      <c r="H7458" s="3">
        <v>2031948.87</v>
      </c>
      <c r="I7458" s="3">
        <v>1843264.08</v>
      </c>
      <c r="J7458" s="3">
        <v>101299.66</v>
      </c>
      <c r="K7458" s="3">
        <v>0</v>
      </c>
      <c r="L7458" s="3">
        <v>800819.62000000023</v>
      </c>
      <c r="M7458" s="3">
        <v>0</v>
      </c>
      <c r="N7458" s="3">
        <v>846885.90999999957</v>
      </c>
      <c r="O7458" s="3">
        <v>4415.57</v>
      </c>
      <c r="P7458" s="3">
        <v>15946.99</v>
      </c>
      <c r="Q7458" s="3">
        <v>213.98000000000002</v>
      </c>
      <c r="R7458" s="3">
        <v>501.20000000000005</v>
      </c>
      <c r="S7458" s="3">
        <v>409519.06</v>
      </c>
      <c r="T7458" s="3">
        <v>369322.39</v>
      </c>
      <c r="U7458" s="3">
        <v>2090002.45</v>
      </c>
      <c r="V7458" s="3">
        <v>2089696.35</v>
      </c>
      <c r="W7458" s="3">
        <v>25017.99</v>
      </c>
      <c r="X7458" s="3">
        <v>1373545.3599999999</v>
      </c>
      <c r="Y7458" s="3">
        <v>0.01</v>
      </c>
      <c r="Z7458" s="3">
        <v>0</v>
      </c>
      <c r="AA7458" s="3">
        <v>26286.850000000002</v>
      </c>
      <c r="AB7458" s="3">
        <v>72353.13</v>
      </c>
      <c r="AC7458" s="9">
        <f t="shared" si="700"/>
        <v>-46066.28</v>
      </c>
      <c r="AD7458" s="5" t="e">
        <f>$C7458&amp;" "&amp;VLOOKUP(C7458,Tegevusalad!$A$1:$B$89,2,FALSE)</f>
        <v>#N/A</v>
      </c>
      <c r="AE7458" s="6">
        <f t="shared" si="696"/>
        <v>2878557.6200000029</v>
      </c>
      <c r="AF7458" s="6">
        <f t="shared" si="697"/>
        <v>3805032.5399999972</v>
      </c>
      <c r="AG7458" s="6">
        <f t="shared" si="698"/>
        <v>5012840.0900000017</v>
      </c>
      <c r="AH7458" s="6">
        <f t="shared" si="699"/>
        <v>4236935.549999997</v>
      </c>
      <c r="AI7458" s="6">
        <f t="shared" si="701"/>
        <v>3639294.7300000023</v>
      </c>
    </row>
    <row r="7459" spans="1:35">
      <c r="A7459" s="3">
        <v>2021</v>
      </c>
      <c r="B7459" s="3">
        <v>5</v>
      </c>
      <c r="C7459" s="4">
        <v>1</v>
      </c>
      <c r="D7459" s="3">
        <v>5072</v>
      </c>
      <c r="E7459" s="3">
        <v>70603904.199999958</v>
      </c>
      <c r="F7459" s="3">
        <v>90134.279999999984</v>
      </c>
      <c r="G7459" s="3">
        <v>2891773.4500000011</v>
      </c>
      <c r="H7459" s="3">
        <v>2574668.8700000006</v>
      </c>
      <c r="I7459" s="3">
        <v>2384734.6600000011</v>
      </c>
      <c r="J7459" s="3">
        <v>214131.49</v>
      </c>
      <c r="K7459" s="3">
        <v>0</v>
      </c>
      <c r="L7459" s="3">
        <v>14128893.209999986</v>
      </c>
      <c r="M7459" s="3">
        <v>0</v>
      </c>
      <c r="N7459" s="3">
        <v>17895010.020000041</v>
      </c>
      <c r="O7459" s="3">
        <v>125033.23000000003</v>
      </c>
      <c r="P7459" s="3">
        <v>3879287.0199999986</v>
      </c>
      <c r="Q7459" s="3">
        <v>43240.39</v>
      </c>
      <c r="R7459" s="3">
        <v>24361.399999999998</v>
      </c>
      <c r="S7459" s="3">
        <v>2096833.1899999997</v>
      </c>
      <c r="T7459" s="3">
        <v>1423320.449999999</v>
      </c>
      <c r="U7459" s="3">
        <v>231464.16000000003</v>
      </c>
      <c r="V7459" s="3">
        <v>79016.299999999988</v>
      </c>
      <c r="W7459" s="3">
        <v>2716213.28</v>
      </c>
      <c r="X7459" s="3">
        <v>1079137.1100000001</v>
      </c>
      <c r="Y7459" s="3">
        <v>25.13</v>
      </c>
      <c r="Z7459" s="3">
        <v>493.99</v>
      </c>
      <c r="AA7459" s="3">
        <v>3830671.109999998</v>
      </c>
      <c r="AB7459" s="3">
        <v>7597256.7800000049</v>
      </c>
      <c r="AC7459" s="9">
        <f t="shared" si="700"/>
        <v>-3766585.6700000069</v>
      </c>
      <c r="AD7459" s="5" t="str">
        <f>$C7459&amp;" "&amp;VLOOKUP(C7459,Tegevusalad!$A$1:$B$89,2,FALSE)</f>
        <v>1 TAIME- JA LOOMAKASVATUS, JAHINDUS JA NEID TEENINDAVAD TEGEVUSALAD</v>
      </c>
      <c r="AE7459" s="6">
        <f t="shared" si="696"/>
        <v>69444878.239999965</v>
      </c>
      <c r="AF7459" s="6">
        <f t="shared" si="697"/>
        <v>86722409.900000185</v>
      </c>
      <c r="AG7459" s="6">
        <f t="shared" si="698"/>
        <v>72336651.689999968</v>
      </c>
      <c r="AH7459" s="6">
        <f t="shared" si="699"/>
        <v>89596857.100000188</v>
      </c>
      <c r="AI7459" s="6">
        <f t="shared" si="701"/>
        <v>71257514.579999968</v>
      </c>
    </row>
    <row r="7460" spans="1:35">
      <c r="A7460" s="3">
        <v>2021</v>
      </c>
      <c r="B7460" s="3">
        <v>5</v>
      </c>
      <c r="C7460" s="4">
        <v>2</v>
      </c>
      <c r="D7460" s="3">
        <v>2073</v>
      </c>
      <c r="E7460" s="3">
        <v>40989950.160000034</v>
      </c>
      <c r="F7460" s="3">
        <v>12006.329999999998</v>
      </c>
      <c r="G7460" s="3">
        <v>5489394.0200000014</v>
      </c>
      <c r="H7460" s="3">
        <v>2250196.42</v>
      </c>
      <c r="I7460" s="3">
        <v>795691.21</v>
      </c>
      <c r="J7460" s="3">
        <v>125734.25</v>
      </c>
      <c r="K7460" s="3">
        <v>0</v>
      </c>
      <c r="L7460" s="3">
        <v>8199070.4899999956</v>
      </c>
      <c r="M7460" s="3">
        <v>0</v>
      </c>
      <c r="N7460" s="3">
        <v>6297271.8499999931</v>
      </c>
      <c r="O7460" s="3">
        <v>7761.93</v>
      </c>
      <c r="P7460" s="3">
        <v>725463.04000000004</v>
      </c>
      <c r="Q7460" s="3">
        <v>76175.81</v>
      </c>
      <c r="R7460" s="3">
        <v>4610.32</v>
      </c>
      <c r="S7460" s="3">
        <v>1048420.8099999999</v>
      </c>
      <c r="T7460" s="3">
        <v>818258.88000000012</v>
      </c>
      <c r="U7460" s="3">
        <v>22874.7</v>
      </c>
      <c r="V7460" s="3">
        <v>16703.7</v>
      </c>
      <c r="W7460" s="3">
        <v>13513408.700000003</v>
      </c>
      <c r="X7460" s="3">
        <v>43368.079999999994</v>
      </c>
      <c r="Y7460" s="3">
        <v>40470.47</v>
      </c>
      <c r="Z7460" s="3">
        <v>0.01</v>
      </c>
      <c r="AA7460" s="3">
        <v>3294286.329999994</v>
      </c>
      <c r="AB7460" s="3">
        <v>1352017.2299999997</v>
      </c>
      <c r="AC7460" s="9">
        <f t="shared" si="700"/>
        <v>1942269.0999999943</v>
      </c>
      <c r="AD7460" s="5" t="str">
        <f>$C7460&amp;" "&amp;VLOOKUP(C7460,Tegevusalad!$A$1:$B$89,2,FALSE)</f>
        <v>2 METSAMAJANDUS JA METSAVARUMINE</v>
      </c>
      <c r="AE7460" s="6">
        <f t="shared" si="696"/>
        <v>39974029.060000032</v>
      </c>
      <c r="AF7460" s="6">
        <f t="shared" si="697"/>
        <v>30416009.389999967</v>
      </c>
      <c r="AG7460" s="6">
        <f t="shared" si="698"/>
        <v>45463423.080000035</v>
      </c>
      <c r="AH7460" s="6">
        <f t="shared" si="699"/>
        <v>31509410.849999964</v>
      </c>
      <c r="AI7460" s="6">
        <f t="shared" si="701"/>
        <v>45420055.000000037</v>
      </c>
    </row>
    <row r="7461" spans="1:35">
      <c r="A7461" s="3">
        <v>2021</v>
      </c>
      <c r="B7461" s="3">
        <v>5</v>
      </c>
      <c r="C7461" s="4">
        <v>3</v>
      </c>
      <c r="D7461" s="3">
        <v>268</v>
      </c>
      <c r="E7461" s="3">
        <v>2566598.7299999986</v>
      </c>
      <c r="F7461" s="3">
        <v>6106.75</v>
      </c>
      <c r="G7461" s="3">
        <v>144742.37</v>
      </c>
      <c r="H7461" s="3">
        <v>119403.43</v>
      </c>
      <c r="I7461" s="3">
        <v>16374</v>
      </c>
      <c r="J7461" s="3">
        <v>0</v>
      </c>
      <c r="K7461" s="3">
        <v>0</v>
      </c>
      <c r="L7461" s="3">
        <v>513869.26</v>
      </c>
      <c r="M7461" s="3">
        <v>0</v>
      </c>
      <c r="N7461" s="3">
        <v>372778.02999999991</v>
      </c>
      <c r="O7461" s="3">
        <v>0</v>
      </c>
      <c r="P7461" s="3">
        <v>63343.29</v>
      </c>
      <c r="Q7461" s="3">
        <v>2268.0099999999993</v>
      </c>
      <c r="R7461" s="3">
        <v>723.30000000000007</v>
      </c>
      <c r="S7461" s="3">
        <v>325555.7</v>
      </c>
      <c r="T7461" s="3">
        <v>298294.43000000005</v>
      </c>
      <c r="U7461" s="3">
        <v>228868.53000000003</v>
      </c>
      <c r="V7461" s="3">
        <v>3193.81</v>
      </c>
      <c r="W7461" s="3">
        <v>596395.78</v>
      </c>
      <c r="X7461" s="3">
        <v>213.9</v>
      </c>
      <c r="Y7461" s="3">
        <v>0</v>
      </c>
      <c r="Z7461" s="3">
        <v>6.44</v>
      </c>
      <c r="AA7461" s="3">
        <v>255043.29</v>
      </c>
      <c r="AB7461" s="3">
        <v>113958.5</v>
      </c>
      <c r="AC7461" s="9">
        <f t="shared" si="700"/>
        <v>141084.79</v>
      </c>
      <c r="AD7461" s="5" t="str">
        <f>$C7461&amp;" "&amp;VLOOKUP(C7461,Tegevusalad!$A$1:$B$89,2,FALSE)</f>
        <v>3 KALAPÜÜK JA VESIVILJELUS</v>
      </c>
      <c r="AE7461" s="6">
        <f t="shared" si="696"/>
        <v>2018495.1499999985</v>
      </c>
      <c r="AF7461" s="6">
        <f t="shared" si="697"/>
        <v>1316276.2299999995</v>
      </c>
      <c r="AG7461" s="6">
        <f t="shared" si="698"/>
        <v>2163237.5199999986</v>
      </c>
      <c r="AH7461" s="6">
        <f t="shared" si="699"/>
        <v>1867506.6499999994</v>
      </c>
      <c r="AI7461" s="6">
        <f t="shared" si="701"/>
        <v>2163023.6199999987</v>
      </c>
    </row>
    <row r="7462" spans="1:35">
      <c r="A7462" s="3">
        <v>2021</v>
      </c>
      <c r="B7462" s="3">
        <v>5</v>
      </c>
      <c r="C7462" s="4">
        <v>8</v>
      </c>
      <c r="D7462" s="3">
        <v>139</v>
      </c>
      <c r="E7462" s="3">
        <v>18735423.190000005</v>
      </c>
      <c r="F7462" s="3">
        <v>2053.3500000000004</v>
      </c>
      <c r="G7462" s="3">
        <v>9224914.2899999991</v>
      </c>
      <c r="H7462" s="3">
        <v>6355057.8100000005</v>
      </c>
      <c r="I7462" s="3">
        <v>6198868.6899999995</v>
      </c>
      <c r="J7462" s="3">
        <v>2869662.7200000007</v>
      </c>
      <c r="K7462" s="3">
        <v>0</v>
      </c>
      <c r="L7462" s="3">
        <v>3747269.4700000007</v>
      </c>
      <c r="M7462" s="3">
        <v>0</v>
      </c>
      <c r="N7462" s="3">
        <v>3096318.1699999995</v>
      </c>
      <c r="O7462" s="3">
        <v>7199.28</v>
      </c>
      <c r="P7462" s="3">
        <v>374388.89000000007</v>
      </c>
      <c r="Q7462" s="3">
        <v>6825.1799999999994</v>
      </c>
      <c r="R7462" s="3">
        <v>8532.0700000000015</v>
      </c>
      <c r="S7462" s="3">
        <v>1925318.95</v>
      </c>
      <c r="T7462" s="3">
        <v>1443277.3199999998</v>
      </c>
      <c r="U7462" s="3">
        <v>15251.150000000001</v>
      </c>
      <c r="V7462" s="3">
        <v>15206.210000000001</v>
      </c>
      <c r="W7462" s="3">
        <v>10955.97</v>
      </c>
      <c r="X7462" s="3">
        <v>27426.670000000002</v>
      </c>
      <c r="Y7462" s="3">
        <v>0.01</v>
      </c>
      <c r="Z7462" s="3">
        <v>0</v>
      </c>
      <c r="AA7462" s="3">
        <v>1498565.0099999998</v>
      </c>
      <c r="AB7462" s="3">
        <v>847613.70000000007</v>
      </c>
      <c r="AC7462" s="9">
        <f t="shared" si="700"/>
        <v>650951.30999999971</v>
      </c>
      <c r="AD7462" s="5" t="str">
        <f>$C7462&amp;" "&amp;VLOOKUP(C7462,Tegevusalad!$A$1:$B$89,2,FALSE)</f>
        <v>8 MUU KAEVANDAMINE</v>
      </c>
      <c r="AE7462" s="6">
        <f t="shared" ref="AE7462:AE7525" si="702">(E7462+F7462+X7462)-(S7462+U7462)</f>
        <v>16824333.110000007</v>
      </c>
      <c r="AF7462" s="6">
        <f t="shared" ref="AF7462:AF7525" si="703">((N7462+R7462-O7462)/0.2)-S7462-(U7462-V7462)</f>
        <v>13562890.909999998</v>
      </c>
      <c r="AG7462" s="6">
        <f t="shared" ref="AG7462:AG7525" si="704">(E7462+F7462+G7462+X7462)-(S7462+U7462)</f>
        <v>26049247.400000006</v>
      </c>
      <c r="AH7462" s="6">
        <f t="shared" ref="AH7462:AH7525" si="705">(N7462+R7462)/0.2</f>
        <v>15524251.199999996</v>
      </c>
      <c r="AI7462" s="6">
        <f t="shared" si="701"/>
        <v>26021820.730000004</v>
      </c>
    </row>
    <row r="7463" spans="1:35">
      <c r="A7463" s="3">
        <v>2021</v>
      </c>
      <c r="B7463" s="3">
        <v>5</v>
      </c>
      <c r="C7463" s="4">
        <v>9</v>
      </c>
      <c r="D7463" s="3">
        <v>24</v>
      </c>
      <c r="E7463" s="3">
        <v>449406.26000000007</v>
      </c>
      <c r="F7463" s="3">
        <v>0</v>
      </c>
      <c r="G7463" s="3">
        <v>81315.8</v>
      </c>
      <c r="H7463" s="3">
        <v>81315.8</v>
      </c>
      <c r="I7463" s="3">
        <v>41518.800000000003</v>
      </c>
      <c r="J7463" s="3">
        <v>0</v>
      </c>
      <c r="K7463" s="3">
        <v>0</v>
      </c>
      <c r="L7463" s="3">
        <v>89881.27</v>
      </c>
      <c r="M7463" s="3">
        <v>0</v>
      </c>
      <c r="N7463" s="3">
        <v>53623.61</v>
      </c>
      <c r="O7463" s="3">
        <v>0</v>
      </c>
      <c r="P7463" s="3">
        <v>103.73</v>
      </c>
      <c r="Q7463" s="3">
        <v>3132.7000000000003</v>
      </c>
      <c r="R7463" s="3">
        <v>404.73</v>
      </c>
      <c r="S7463" s="3">
        <v>39010.75</v>
      </c>
      <c r="T7463" s="3">
        <v>38247</v>
      </c>
      <c r="U7463" s="3">
        <v>0</v>
      </c>
      <c r="V7463" s="3">
        <v>0</v>
      </c>
      <c r="W7463" s="3">
        <v>11526.25</v>
      </c>
      <c r="X7463" s="3">
        <v>0</v>
      </c>
      <c r="Y7463" s="3">
        <v>0</v>
      </c>
      <c r="Z7463" s="3">
        <v>0</v>
      </c>
      <c r="AA7463" s="3">
        <v>44143.21</v>
      </c>
      <c r="AB7463" s="3">
        <v>7885.5500000000011</v>
      </c>
      <c r="AC7463" s="9">
        <f t="shared" si="700"/>
        <v>36257.659999999996</v>
      </c>
      <c r="AD7463" s="5" t="str">
        <f>$C7463&amp;" "&amp;VLOOKUP(C7463,Tegevusalad!$A$1:$B$89,2,FALSE)</f>
        <v>9 KAEVANDAMIST ABISTAVAD TEGEVUSALAD</v>
      </c>
      <c r="AE7463" s="6">
        <f t="shared" si="702"/>
        <v>410395.51000000007</v>
      </c>
      <c r="AF7463" s="6">
        <f t="shared" si="703"/>
        <v>231130.95</v>
      </c>
      <c r="AG7463" s="6">
        <f t="shared" si="704"/>
        <v>491711.31000000006</v>
      </c>
      <c r="AH7463" s="6">
        <f t="shared" si="705"/>
        <v>270141.7</v>
      </c>
      <c r="AI7463" s="6">
        <f t="shared" si="701"/>
        <v>491711.31000000006</v>
      </c>
    </row>
    <row r="7464" spans="1:35">
      <c r="A7464" s="3">
        <v>2021</v>
      </c>
      <c r="B7464" s="3">
        <v>5</v>
      </c>
      <c r="C7464" s="4">
        <v>10</v>
      </c>
      <c r="D7464" s="3">
        <v>644</v>
      </c>
      <c r="E7464" s="3">
        <v>146696697.95999998</v>
      </c>
      <c r="F7464" s="3">
        <v>7586.08</v>
      </c>
      <c r="G7464" s="3">
        <v>55800670.160000011</v>
      </c>
      <c r="H7464" s="3">
        <v>45494908.360000022</v>
      </c>
      <c r="I7464" s="3">
        <v>44875348.870000012</v>
      </c>
      <c r="J7464" s="3">
        <v>9646455.929999996</v>
      </c>
      <c r="K7464" s="3">
        <v>6285.5599999999995</v>
      </c>
      <c r="L7464" s="3">
        <v>29340022.380000014</v>
      </c>
      <c r="M7464" s="3">
        <v>931572.19000000006</v>
      </c>
      <c r="N7464" s="3">
        <v>26988266.670000002</v>
      </c>
      <c r="O7464" s="3">
        <v>1211244.0000000002</v>
      </c>
      <c r="P7464" s="3">
        <v>896054.55999999982</v>
      </c>
      <c r="Q7464" s="3">
        <v>28443.570000000007</v>
      </c>
      <c r="R7464" s="3">
        <v>25108.859999999997</v>
      </c>
      <c r="S7464" s="3">
        <v>35515697.800000012</v>
      </c>
      <c r="T7464" s="3">
        <v>31797650.840000011</v>
      </c>
      <c r="U7464" s="3">
        <v>382536.63999999996</v>
      </c>
      <c r="V7464" s="3">
        <v>39478.270000000004</v>
      </c>
      <c r="W7464" s="3">
        <v>376427.56</v>
      </c>
      <c r="X7464" s="3">
        <v>13878.800000000001</v>
      </c>
      <c r="Y7464" s="3">
        <v>0.1</v>
      </c>
      <c r="Z7464" s="3">
        <v>64.37</v>
      </c>
      <c r="AA7464" s="3">
        <v>6518051.5799999936</v>
      </c>
      <c r="AB7464" s="3">
        <v>3234787.9499999974</v>
      </c>
      <c r="AC7464" s="9">
        <f t="shared" si="700"/>
        <v>3283263.6299999962</v>
      </c>
      <c r="AD7464" s="5" t="str">
        <f>$C7464&amp;" "&amp;VLOOKUP(C7464,Tegevusalad!$A$1:$B$89,2,FALSE)</f>
        <v>10 TOIDUAINETE TOOTMINE</v>
      </c>
      <c r="AE7464" s="6">
        <f t="shared" si="702"/>
        <v>110819928.39999999</v>
      </c>
      <c r="AF7464" s="6">
        <f t="shared" si="703"/>
        <v>93151901.479999989</v>
      </c>
      <c r="AG7464" s="6">
        <f t="shared" si="704"/>
        <v>166620598.56</v>
      </c>
      <c r="AH7464" s="6">
        <f t="shared" si="705"/>
        <v>135066877.65000001</v>
      </c>
      <c r="AI7464" s="6">
        <f t="shared" si="701"/>
        <v>166606719.75999999</v>
      </c>
    </row>
    <row r="7465" spans="1:35">
      <c r="A7465" s="3">
        <v>2021</v>
      </c>
      <c r="B7465" s="3">
        <v>5</v>
      </c>
      <c r="C7465" s="4">
        <v>11</v>
      </c>
      <c r="D7465" s="3">
        <v>142</v>
      </c>
      <c r="E7465" s="3">
        <v>32466547.170000006</v>
      </c>
      <c r="F7465" s="3">
        <v>2899</v>
      </c>
      <c r="G7465" s="3">
        <v>8080684.4699999997</v>
      </c>
      <c r="H7465" s="3">
        <v>5067401.9099999992</v>
      </c>
      <c r="I7465" s="3">
        <v>4925033.0599999987</v>
      </c>
      <c r="J7465" s="3">
        <v>1906920.62</v>
      </c>
      <c r="K7465" s="3">
        <v>0</v>
      </c>
      <c r="L7465" s="3">
        <v>6493570.3300000001</v>
      </c>
      <c r="M7465" s="3">
        <v>53570.239999999998</v>
      </c>
      <c r="N7465" s="3">
        <v>3890580.3999999994</v>
      </c>
      <c r="O7465" s="3">
        <v>312123.93999999994</v>
      </c>
      <c r="P7465" s="3">
        <v>143023.49</v>
      </c>
      <c r="Q7465" s="3">
        <v>3413.22</v>
      </c>
      <c r="R7465" s="3">
        <v>9220.41</v>
      </c>
      <c r="S7465" s="3">
        <v>6188856.6099999985</v>
      </c>
      <c r="T7465" s="3">
        <v>5595187.5199999996</v>
      </c>
      <c r="U7465" s="3">
        <v>107067.21999999999</v>
      </c>
      <c r="V7465" s="3">
        <v>28.8</v>
      </c>
      <c r="W7465" s="3">
        <v>35321.590000000004</v>
      </c>
      <c r="X7465" s="3">
        <v>40882.42</v>
      </c>
      <c r="Y7465" s="3">
        <v>0</v>
      </c>
      <c r="Z7465" s="3">
        <v>0</v>
      </c>
      <c r="AA7465" s="3">
        <v>2781707.1300000004</v>
      </c>
      <c r="AB7465" s="3">
        <v>125146.96</v>
      </c>
      <c r="AC7465" s="9">
        <f t="shared" si="700"/>
        <v>2656560.1700000004</v>
      </c>
      <c r="AD7465" s="5" t="str">
        <f>$C7465&amp;" "&amp;VLOOKUP(C7465,Tegevusalad!$A$1:$B$89,2,FALSE)</f>
        <v>11 JOOGITOOTMINE</v>
      </c>
      <c r="AE7465" s="6">
        <f t="shared" si="702"/>
        <v>26214404.760000009</v>
      </c>
      <c r="AF7465" s="6">
        <f t="shared" si="703"/>
        <v>11642489.319999998</v>
      </c>
      <c r="AG7465" s="6">
        <f t="shared" si="704"/>
        <v>34295089.230000012</v>
      </c>
      <c r="AH7465" s="6">
        <f t="shared" si="705"/>
        <v>19499004.049999997</v>
      </c>
      <c r="AI7465" s="6">
        <f t="shared" si="701"/>
        <v>34254206.81000001</v>
      </c>
    </row>
    <row r="7466" spans="1:35">
      <c r="A7466" s="3">
        <v>2021</v>
      </c>
      <c r="B7466" s="3">
        <v>5</v>
      </c>
      <c r="C7466" s="4">
        <v>12</v>
      </c>
      <c r="D7466" s="3">
        <v>2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10</v>
      </c>
      <c r="AC7466" s="9">
        <f t="shared" si="700"/>
        <v>-10</v>
      </c>
      <c r="AD7466" s="5" t="str">
        <f>$C7466&amp;" "&amp;VLOOKUP(C7466,Tegevusalad!$A$1:$B$89,2,FALSE)</f>
        <v>12 TUBAKATOODETE TOOTMINE</v>
      </c>
      <c r="AE7466" s="6">
        <f t="shared" si="702"/>
        <v>0</v>
      </c>
      <c r="AF7466" s="6">
        <f t="shared" si="703"/>
        <v>50</v>
      </c>
      <c r="AG7466" s="6">
        <f t="shared" si="704"/>
        <v>0</v>
      </c>
      <c r="AH7466" s="6">
        <f t="shared" si="705"/>
        <v>50</v>
      </c>
      <c r="AI7466" s="6">
        <f t="shared" si="701"/>
        <v>0</v>
      </c>
    </row>
    <row r="7467" spans="1:35">
      <c r="A7467" s="3">
        <v>2021</v>
      </c>
      <c r="B7467" s="3">
        <v>5</v>
      </c>
      <c r="C7467" s="4">
        <v>13</v>
      </c>
      <c r="D7467" s="3">
        <v>266</v>
      </c>
      <c r="E7467" s="3">
        <v>22052091.020000003</v>
      </c>
      <c r="F7467" s="3">
        <v>124.88000000000001</v>
      </c>
      <c r="G7467" s="3">
        <v>25248602.050000001</v>
      </c>
      <c r="H7467" s="3">
        <v>19985021.109999992</v>
      </c>
      <c r="I7467" s="3">
        <v>18578815.089999992</v>
      </c>
      <c r="J7467" s="3">
        <v>5129385.5199999996</v>
      </c>
      <c r="K7467" s="3">
        <v>0</v>
      </c>
      <c r="L7467" s="3">
        <v>4410429.4799999986</v>
      </c>
      <c r="M7467" s="3">
        <v>677321.76</v>
      </c>
      <c r="N7467" s="3">
        <v>4546914.7199999979</v>
      </c>
      <c r="O7467" s="3">
        <v>845114.99</v>
      </c>
      <c r="P7467" s="3">
        <v>66605.430000000008</v>
      </c>
      <c r="Q7467" s="3">
        <v>8462.9700000000012</v>
      </c>
      <c r="R7467" s="3">
        <v>4791.1100000000006</v>
      </c>
      <c r="S7467" s="3">
        <v>8994310.2299999967</v>
      </c>
      <c r="T7467" s="3">
        <v>8192769.4099999992</v>
      </c>
      <c r="U7467" s="3">
        <v>84647.900000000009</v>
      </c>
      <c r="V7467" s="3">
        <v>10926.93</v>
      </c>
      <c r="W7467" s="3">
        <v>8192.7999999999993</v>
      </c>
      <c r="X7467" s="3">
        <v>2510.31</v>
      </c>
      <c r="Y7467" s="3">
        <v>0.01</v>
      </c>
      <c r="Z7467" s="3">
        <v>0</v>
      </c>
      <c r="AA7467" s="3">
        <v>1556418.1</v>
      </c>
      <c r="AB7467" s="3">
        <v>1015581.5700000002</v>
      </c>
      <c r="AC7467" s="9">
        <f t="shared" si="700"/>
        <v>540836.52999999991</v>
      </c>
      <c r="AD7467" s="5" t="str">
        <f>$C7467&amp;" "&amp;VLOOKUP(C7467,Tegevusalad!$A$1:$B$89,2,FALSE)</f>
        <v>13 TEKSTIILITOOTMINE</v>
      </c>
      <c r="AE7467" s="6">
        <f t="shared" si="702"/>
        <v>12975768.080000004</v>
      </c>
      <c r="AF7467" s="6">
        <f t="shared" si="703"/>
        <v>9464922.9999999907</v>
      </c>
      <c r="AG7467" s="6">
        <f t="shared" si="704"/>
        <v>38224370.13000001</v>
      </c>
      <c r="AH7467" s="6">
        <f t="shared" si="705"/>
        <v>22758529.149999991</v>
      </c>
      <c r="AI7467" s="6">
        <f t="shared" si="701"/>
        <v>38221859.820000008</v>
      </c>
    </row>
    <row r="7468" spans="1:35">
      <c r="A7468" s="3">
        <v>2021</v>
      </c>
      <c r="B7468" s="3">
        <v>5</v>
      </c>
      <c r="C7468" s="4">
        <v>14</v>
      </c>
      <c r="D7468" s="3">
        <v>334</v>
      </c>
      <c r="E7468" s="3">
        <v>6912529.1399999987</v>
      </c>
      <c r="F7468" s="3">
        <v>596.31000000000006</v>
      </c>
      <c r="G7468" s="3">
        <v>7058857.2600000016</v>
      </c>
      <c r="H7468" s="3">
        <v>5422146.8499999996</v>
      </c>
      <c r="I7468" s="3">
        <v>3144110.9599999995</v>
      </c>
      <c r="J7468" s="3">
        <v>1579286.1199999996</v>
      </c>
      <c r="K7468" s="3">
        <v>0</v>
      </c>
      <c r="L7468" s="3">
        <v>1382559.44</v>
      </c>
      <c r="M7468" s="3">
        <v>148707.33000000002</v>
      </c>
      <c r="N7468" s="3">
        <v>1543522.1700000004</v>
      </c>
      <c r="O7468" s="3">
        <v>291320.11000000004</v>
      </c>
      <c r="P7468" s="3">
        <v>19937.080000000002</v>
      </c>
      <c r="Q7468" s="3">
        <v>1612.5000000000002</v>
      </c>
      <c r="R7468" s="3">
        <v>3699.0500000000006</v>
      </c>
      <c r="S7468" s="3">
        <v>2710525.86</v>
      </c>
      <c r="T7468" s="3">
        <v>2235187.8600000008</v>
      </c>
      <c r="U7468" s="3">
        <v>1334.85</v>
      </c>
      <c r="V7468" s="3">
        <v>435.18</v>
      </c>
      <c r="W7468" s="3">
        <v>4428.33</v>
      </c>
      <c r="X7468" s="3">
        <v>52.92</v>
      </c>
      <c r="Y7468" s="3">
        <v>0.01</v>
      </c>
      <c r="Z7468" s="3">
        <v>0.01</v>
      </c>
      <c r="AA7468" s="3">
        <v>420639.10000000021</v>
      </c>
      <c r="AB7468" s="3">
        <v>432894.5</v>
      </c>
      <c r="AC7468" s="9">
        <f t="shared" si="700"/>
        <v>-12255.39999999979</v>
      </c>
      <c r="AD7468" s="5" t="str">
        <f>$C7468&amp;" "&amp;VLOOKUP(C7468,Tegevusalad!$A$1:$B$89,2,FALSE)</f>
        <v>14 RÕIVATOOTMINE</v>
      </c>
      <c r="AE7468" s="6">
        <f t="shared" si="702"/>
        <v>4201317.6599999983</v>
      </c>
      <c r="AF7468" s="6">
        <f t="shared" si="703"/>
        <v>3568080.0200000019</v>
      </c>
      <c r="AG7468" s="6">
        <f t="shared" si="704"/>
        <v>11260174.920000002</v>
      </c>
      <c r="AH7468" s="6">
        <f t="shared" si="705"/>
        <v>7736106.1000000015</v>
      </c>
      <c r="AI7468" s="6">
        <f t="shared" si="701"/>
        <v>11260122</v>
      </c>
    </row>
    <row r="7469" spans="1:35">
      <c r="A7469" s="3">
        <v>2021</v>
      </c>
      <c r="B7469" s="3">
        <v>5</v>
      </c>
      <c r="C7469" s="4">
        <v>15</v>
      </c>
      <c r="D7469" s="3">
        <v>70</v>
      </c>
      <c r="E7469" s="3">
        <v>1118876.22</v>
      </c>
      <c r="F7469" s="3">
        <v>0</v>
      </c>
      <c r="G7469" s="3">
        <v>1050140.75</v>
      </c>
      <c r="H7469" s="3">
        <v>539155.79999999993</v>
      </c>
      <c r="I7469" s="3">
        <v>296819.29999999993</v>
      </c>
      <c r="J7469" s="3">
        <v>253156.64</v>
      </c>
      <c r="K7469" s="3">
        <v>0</v>
      </c>
      <c r="L7469" s="3">
        <v>223775.24</v>
      </c>
      <c r="M7469" s="3">
        <v>0</v>
      </c>
      <c r="N7469" s="3">
        <v>237427.82999999996</v>
      </c>
      <c r="O7469" s="3">
        <v>31956.39</v>
      </c>
      <c r="P7469" s="3">
        <v>2388.83</v>
      </c>
      <c r="Q7469" s="3">
        <v>671.80000000000007</v>
      </c>
      <c r="R7469" s="3">
        <v>610.55999999999995</v>
      </c>
      <c r="S7469" s="3">
        <v>514711.69999999995</v>
      </c>
      <c r="T7469" s="3">
        <v>406852.77999999997</v>
      </c>
      <c r="U7469" s="3">
        <v>166</v>
      </c>
      <c r="V7469" s="3">
        <v>38.5</v>
      </c>
      <c r="W7469" s="3">
        <v>11332.369999999999</v>
      </c>
      <c r="X7469" s="3">
        <v>104.72</v>
      </c>
      <c r="Y7469" s="3">
        <v>0</v>
      </c>
      <c r="Z7469" s="3">
        <v>0</v>
      </c>
      <c r="AA7469" s="3">
        <v>29856.2</v>
      </c>
      <c r="AB7469" s="3">
        <v>43508.789999999994</v>
      </c>
      <c r="AC7469" s="9">
        <f t="shared" si="700"/>
        <v>-13652.589999999993</v>
      </c>
      <c r="AD7469" s="5" t="str">
        <f>$C7469&amp;" "&amp;VLOOKUP(C7469,Tegevusalad!$A$1:$B$89,2,FALSE)</f>
        <v>15 NAHATÖÖTLEMINE JA NAHKTOODETE TOOTMINE</v>
      </c>
      <c r="AE7469" s="6">
        <f t="shared" si="702"/>
        <v>604103.24</v>
      </c>
      <c r="AF7469" s="6">
        <f t="shared" si="703"/>
        <v>515570.7999999997</v>
      </c>
      <c r="AG7469" s="6">
        <f t="shared" si="704"/>
        <v>1654243.99</v>
      </c>
      <c r="AH7469" s="6">
        <f t="shared" si="705"/>
        <v>1190191.9499999997</v>
      </c>
      <c r="AI7469" s="6">
        <f t="shared" si="701"/>
        <v>1654139.2699999998</v>
      </c>
    </row>
    <row r="7470" spans="1:35">
      <c r="A7470" s="3">
        <v>2021</v>
      </c>
      <c r="B7470" s="3">
        <v>5</v>
      </c>
      <c r="C7470" s="4">
        <v>16</v>
      </c>
      <c r="D7470" s="3">
        <v>1161</v>
      </c>
      <c r="E7470" s="3">
        <v>170136336.33999991</v>
      </c>
      <c r="F7470" s="3">
        <v>2436.5700000000002</v>
      </c>
      <c r="G7470" s="3">
        <v>177632236.33999985</v>
      </c>
      <c r="H7470" s="3">
        <v>129656493.53000003</v>
      </c>
      <c r="I7470" s="3">
        <v>125671742.42000002</v>
      </c>
      <c r="J7470" s="3">
        <v>46410023.840000033</v>
      </c>
      <c r="K7470" s="3">
        <v>0</v>
      </c>
      <c r="L7470" s="3">
        <v>34027486.459999971</v>
      </c>
      <c r="M7470" s="3">
        <v>1939499.45</v>
      </c>
      <c r="N7470" s="3">
        <v>45885495.650000051</v>
      </c>
      <c r="O7470" s="3">
        <v>3679903.3699999987</v>
      </c>
      <c r="P7470" s="3">
        <v>2184244.6100000008</v>
      </c>
      <c r="Q7470" s="3">
        <v>34875.710000000006</v>
      </c>
      <c r="R7470" s="3">
        <v>46310.379999999976</v>
      </c>
      <c r="S7470" s="3">
        <v>46438134.179999985</v>
      </c>
      <c r="T7470" s="3">
        <v>40654882.480000004</v>
      </c>
      <c r="U7470" s="3">
        <v>381783.2699999999</v>
      </c>
      <c r="V7470" s="3">
        <v>167085.47999999995</v>
      </c>
      <c r="W7470" s="3">
        <v>263238.86</v>
      </c>
      <c r="X7470" s="3">
        <v>607899.90000000014</v>
      </c>
      <c r="Y7470" s="3">
        <v>0.02</v>
      </c>
      <c r="Z7470" s="3">
        <v>92.27000000000001</v>
      </c>
      <c r="AA7470" s="3">
        <v>5277468.0100000007</v>
      </c>
      <c r="AB7470" s="3">
        <v>15196070.000000013</v>
      </c>
      <c r="AC7470" s="9">
        <f t="shared" si="700"/>
        <v>-9918601.9900000133</v>
      </c>
      <c r="AD7470" s="5" t="str">
        <f>$C7470&amp;" "&amp;VLOOKUP(C7470,Tegevusalad!$A$1:$B$89,2,FALSE)</f>
        <v>16 PUIDUTÖÖTLEMINE NING PUIT- JA KORKTOODETE TOOTMINE, V.A MÖÖBEL; ÕLEST JA PUNUMISMATERJALIST TOODETE TOOTMINE</v>
      </c>
      <c r="AE7470" s="6">
        <f t="shared" si="702"/>
        <v>123926755.35999992</v>
      </c>
      <c r="AF7470" s="6">
        <f t="shared" si="703"/>
        <v>164606681.33000031</v>
      </c>
      <c r="AG7470" s="6">
        <f t="shared" si="704"/>
        <v>301558991.69999975</v>
      </c>
      <c r="AH7470" s="6">
        <f t="shared" si="705"/>
        <v>229659030.15000024</v>
      </c>
      <c r="AI7470" s="6">
        <f t="shared" si="701"/>
        <v>300951091.79999977</v>
      </c>
    </row>
    <row r="7471" spans="1:35">
      <c r="A7471" s="3">
        <v>2021</v>
      </c>
      <c r="B7471" s="3">
        <v>5</v>
      </c>
      <c r="C7471" s="4">
        <v>17</v>
      </c>
      <c r="D7471" s="3">
        <v>56</v>
      </c>
      <c r="E7471" s="3">
        <v>11418174.550000003</v>
      </c>
      <c r="F7471" s="3">
        <v>0</v>
      </c>
      <c r="G7471" s="3">
        <v>18035223.670000002</v>
      </c>
      <c r="H7471" s="3">
        <v>10733500.660000002</v>
      </c>
      <c r="I7471" s="3">
        <v>10627775.410000002</v>
      </c>
      <c r="J7471" s="3">
        <v>7295687.75</v>
      </c>
      <c r="K7471" s="3">
        <v>0</v>
      </c>
      <c r="L7471" s="3">
        <v>2283634.91</v>
      </c>
      <c r="M7471" s="3">
        <v>45568.540000000008</v>
      </c>
      <c r="N7471" s="3">
        <v>3257435.36</v>
      </c>
      <c r="O7471" s="3">
        <v>180580.46999999997</v>
      </c>
      <c r="P7471" s="3">
        <v>59344.68</v>
      </c>
      <c r="Q7471" s="3">
        <v>578.61999999999989</v>
      </c>
      <c r="R7471" s="3">
        <v>2108.2800000000002</v>
      </c>
      <c r="S7471" s="3">
        <v>6017097.4500000002</v>
      </c>
      <c r="T7471" s="3">
        <v>4926911.4800000004</v>
      </c>
      <c r="U7471" s="3">
        <v>78029.439999999988</v>
      </c>
      <c r="V7471" s="3">
        <v>1594.79</v>
      </c>
      <c r="W7471" s="3">
        <v>0</v>
      </c>
      <c r="X7471" s="3">
        <v>1205.7</v>
      </c>
      <c r="Y7471" s="3">
        <v>0</v>
      </c>
      <c r="Z7471" s="3">
        <v>0</v>
      </c>
      <c r="AA7471" s="3">
        <v>497508.42999999993</v>
      </c>
      <c r="AB7471" s="3">
        <v>1425740.34</v>
      </c>
      <c r="AC7471" s="9">
        <f t="shared" si="700"/>
        <v>-928231.91000000015</v>
      </c>
      <c r="AD7471" s="5" t="str">
        <f>$C7471&amp;" "&amp;VLOOKUP(C7471,Tegevusalad!$A$1:$B$89,2,FALSE)</f>
        <v>17 PABERI JA PABERTOODETE TOOTMINE</v>
      </c>
      <c r="AE7471" s="6">
        <f t="shared" si="702"/>
        <v>5324253.3600000013</v>
      </c>
      <c r="AF7471" s="6">
        <f t="shared" si="703"/>
        <v>9301283.7499999981</v>
      </c>
      <c r="AG7471" s="6">
        <f t="shared" si="704"/>
        <v>23359477.030000005</v>
      </c>
      <c r="AH7471" s="6">
        <f t="shared" si="705"/>
        <v>16297718.199999997</v>
      </c>
      <c r="AI7471" s="6">
        <f t="shared" si="701"/>
        <v>23358271.330000006</v>
      </c>
    </row>
    <row r="7472" spans="1:35">
      <c r="A7472" s="3">
        <v>2021</v>
      </c>
      <c r="B7472" s="3">
        <v>5</v>
      </c>
      <c r="C7472" s="4">
        <v>18</v>
      </c>
      <c r="D7472" s="3">
        <v>325</v>
      </c>
      <c r="E7472" s="3">
        <v>15014963.389999993</v>
      </c>
      <c r="F7472" s="3">
        <v>114487.81</v>
      </c>
      <c r="G7472" s="3">
        <v>7983846.8200000003</v>
      </c>
      <c r="H7472" s="3">
        <v>7157873.4000000004</v>
      </c>
      <c r="I7472" s="3">
        <v>5240124.97</v>
      </c>
      <c r="J7472" s="3">
        <v>692872.12</v>
      </c>
      <c r="K7472" s="3">
        <v>0</v>
      </c>
      <c r="L7472" s="3">
        <v>3013296.5999999987</v>
      </c>
      <c r="M7472" s="3">
        <v>2008.67</v>
      </c>
      <c r="N7472" s="3">
        <v>2671923.3399999989</v>
      </c>
      <c r="O7472" s="3">
        <v>14246.320000000002</v>
      </c>
      <c r="P7472" s="3">
        <v>338451.00000000012</v>
      </c>
      <c r="Q7472" s="3">
        <v>6668.4899999999989</v>
      </c>
      <c r="R7472" s="3">
        <v>6104.42</v>
      </c>
      <c r="S7472" s="3">
        <v>4631515.700000002</v>
      </c>
      <c r="T7472" s="3">
        <v>4236896.160000002</v>
      </c>
      <c r="U7472" s="3">
        <v>-1283.3699999999999</v>
      </c>
      <c r="V7472" s="3">
        <v>1276.72</v>
      </c>
      <c r="W7472" s="3">
        <v>3148.8300000000004</v>
      </c>
      <c r="X7472" s="3">
        <v>64467.53</v>
      </c>
      <c r="Y7472" s="3">
        <v>0.01</v>
      </c>
      <c r="Z7472" s="3">
        <v>0.01</v>
      </c>
      <c r="AA7472" s="3">
        <v>803272.60999999987</v>
      </c>
      <c r="AB7472" s="3">
        <v>459890.68</v>
      </c>
      <c r="AC7472" s="9">
        <f t="shared" si="700"/>
        <v>343381.92999999988</v>
      </c>
      <c r="AD7472" s="5" t="str">
        <f>$C7472&amp;" "&amp;VLOOKUP(C7472,Tegevusalad!$A$1:$B$89,2,FALSE)</f>
        <v>18 TRÜKINDUS JA SALVESTISTE PALJUNDUS</v>
      </c>
      <c r="AE7472" s="6">
        <f t="shared" si="702"/>
        <v>10563686.399999991</v>
      </c>
      <c r="AF7472" s="6">
        <f t="shared" si="703"/>
        <v>8689951.5899999924</v>
      </c>
      <c r="AG7472" s="6">
        <f t="shared" si="704"/>
        <v>18547533.219999995</v>
      </c>
      <c r="AH7472" s="6">
        <f t="shared" si="705"/>
        <v>13390138.799999993</v>
      </c>
      <c r="AI7472" s="6">
        <f t="shared" si="701"/>
        <v>18483065.689999994</v>
      </c>
    </row>
    <row r="7473" spans="1:35">
      <c r="A7473" s="3">
        <v>2021</v>
      </c>
      <c r="B7473" s="3">
        <v>5</v>
      </c>
      <c r="C7473" s="4">
        <v>19</v>
      </c>
      <c r="D7473" s="3">
        <v>7</v>
      </c>
      <c r="E7473" s="3">
        <v>6478879.04</v>
      </c>
      <c r="F7473" s="3">
        <v>0</v>
      </c>
      <c r="G7473" s="3">
        <v>3654759.71</v>
      </c>
      <c r="H7473" s="3">
        <v>667084.75</v>
      </c>
      <c r="I7473" s="3">
        <v>667084.75</v>
      </c>
      <c r="J7473" s="3">
        <v>51475.31</v>
      </c>
      <c r="K7473" s="3">
        <v>0</v>
      </c>
      <c r="L7473" s="3">
        <v>1295775.81</v>
      </c>
      <c r="M7473" s="3">
        <v>0</v>
      </c>
      <c r="N7473" s="3">
        <v>1359394.9299999997</v>
      </c>
      <c r="O7473" s="3">
        <v>305.03000000000003</v>
      </c>
      <c r="P7473" s="3">
        <v>262584.99</v>
      </c>
      <c r="Q7473" s="3">
        <v>117.72</v>
      </c>
      <c r="R7473" s="3">
        <v>843.27</v>
      </c>
      <c r="S7473" s="3">
        <v>4419002.42</v>
      </c>
      <c r="T7473" s="3">
        <v>4417122.42</v>
      </c>
      <c r="U7473" s="3">
        <v>44526.73</v>
      </c>
      <c r="V7473" s="3">
        <v>44486.73</v>
      </c>
      <c r="W7473" s="3">
        <v>21265.850000000002</v>
      </c>
      <c r="X7473" s="3">
        <v>34730.82</v>
      </c>
      <c r="Y7473" s="3">
        <v>125.96000000000001</v>
      </c>
      <c r="Z7473" s="3">
        <v>0</v>
      </c>
      <c r="AA7473" s="3">
        <v>286657.02</v>
      </c>
      <c r="AB7473" s="3">
        <v>350150.18</v>
      </c>
      <c r="AC7473" s="9">
        <f t="shared" si="700"/>
        <v>-63493.159999999974</v>
      </c>
      <c r="AD7473" s="5" t="str">
        <f>$C7473&amp;" "&amp;VLOOKUP(C7473,Tegevusalad!$A$1:$B$89,2,FALSE)</f>
        <v>19 KOKSI JA PUHASTATUD NAFTATOODETE TOOTMINE</v>
      </c>
      <c r="AE7473" s="6">
        <f t="shared" si="702"/>
        <v>2050080.71</v>
      </c>
      <c r="AF7473" s="6">
        <f t="shared" si="703"/>
        <v>2380623.4299999978</v>
      </c>
      <c r="AG7473" s="6">
        <f t="shared" si="704"/>
        <v>5704840.4199999999</v>
      </c>
      <c r="AH7473" s="6">
        <f t="shared" si="705"/>
        <v>6801190.9999999981</v>
      </c>
      <c r="AI7473" s="6">
        <f t="shared" si="701"/>
        <v>5670109.5999999996</v>
      </c>
    </row>
    <row r="7474" spans="1:35">
      <c r="A7474" s="3">
        <v>2021</v>
      </c>
      <c r="B7474" s="3">
        <v>5</v>
      </c>
      <c r="C7474" s="4">
        <v>20</v>
      </c>
      <c r="D7474" s="3">
        <v>142</v>
      </c>
      <c r="E7474" s="3">
        <v>40647421.959999993</v>
      </c>
      <c r="F7474" s="3">
        <v>1365.04</v>
      </c>
      <c r="G7474" s="3">
        <v>49724632.100000001</v>
      </c>
      <c r="H7474" s="3">
        <v>24400154.949999999</v>
      </c>
      <c r="I7474" s="3">
        <v>23357689.790000003</v>
      </c>
      <c r="J7474" s="3">
        <v>24693424.669999998</v>
      </c>
      <c r="K7474" s="3">
        <v>0</v>
      </c>
      <c r="L7474" s="3">
        <v>8129607.2700000023</v>
      </c>
      <c r="M7474" s="3">
        <v>340970.36</v>
      </c>
      <c r="N7474" s="3">
        <v>9803993.2000000011</v>
      </c>
      <c r="O7474" s="3">
        <v>1815344.7600000002</v>
      </c>
      <c r="P7474" s="3">
        <v>205799.08000000002</v>
      </c>
      <c r="Q7474" s="3">
        <v>3377.1700000000005</v>
      </c>
      <c r="R7474" s="3">
        <v>4710.29</v>
      </c>
      <c r="S7474" s="3">
        <v>22816024.819999993</v>
      </c>
      <c r="T7474" s="3">
        <v>19599284.329999998</v>
      </c>
      <c r="U7474" s="3">
        <v>492285.67000000004</v>
      </c>
      <c r="V7474" s="3">
        <v>9600.52</v>
      </c>
      <c r="W7474" s="3">
        <v>180431.47999999998</v>
      </c>
      <c r="X7474" s="3">
        <v>10568.41</v>
      </c>
      <c r="Y7474" s="3">
        <v>0.04</v>
      </c>
      <c r="Z7474" s="3">
        <v>0</v>
      </c>
      <c r="AA7474" s="3">
        <v>1362978.08</v>
      </c>
      <c r="AB7474" s="3">
        <v>2696393.6100000003</v>
      </c>
      <c r="AC7474" s="9">
        <f t="shared" si="700"/>
        <v>-1333415.5300000003</v>
      </c>
      <c r="AD7474" s="5" t="str">
        <f>$C7474&amp;" "&amp;VLOOKUP(C7474,Tegevusalad!$A$1:$B$89,2,FALSE)</f>
        <v>20 KEMIKAALIDE JA KEEMIATOODETE TOOTMINE</v>
      </c>
      <c r="AE7474" s="6">
        <f t="shared" si="702"/>
        <v>17351044.919999994</v>
      </c>
      <c r="AF7474" s="6">
        <f t="shared" si="703"/>
        <v>16668083.680000005</v>
      </c>
      <c r="AG7474" s="6">
        <f t="shared" si="704"/>
        <v>67075677.019999996</v>
      </c>
      <c r="AH7474" s="6">
        <f t="shared" si="705"/>
        <v>49043517.449999996</v>
      </c>
      <c r="AI7474" s="6">
        <f t="shared" si="701"/>
        <v>67065108.609999999</v>
      </c>
    </row>
    <row r="7475" spans="1:35">
      <c r="A7475" s="3">
        <v>2021</v>
      </c>
      <c r="B7475" s="3">
        <v>5</v>
      </c>
      <c r="C7475" s="4">
        <v>21</v>
      </c>
      <c r="D7475" s="3">
        <v>18</v>
      </c>
      <c r="E7475" s="3">
        <v>1985579.9400000002</v>
      </c>
      <c r="F7475" s="3">
        <v>356184.36</v>
      </c>
      <c r="G7475" s="3">
        <v>5451800.1300000018</v>
      </c>
      <c r="H7475" s="3">
        <v>3458186.91</v>
      </c>
      <c r="I7475" s="3">
        <v>3318767.45</v>
      </c>
      <c r="J7475" s="3">
        <v>1836484.4700000002</v>
      </c>
      <c r="K7475" s="3">
        <v>0</v>
      </c>
      <c r="L7475" s="3">
        <v>429172.58999999997</v>
      </c>
      <c r="M7475" s="3">
        <v>272093.15000000002</v>
      </c>
      <c r="N7475" s="3">
        <v>983361.41999999969</v>
      </c>
      <c r="O7475" s="3">
        <v>274484.57999999996</v>
      </c>
      <c r="P7475" s="3">
        <v>146695.79999999999</v>
      </c>
      <c r="Q7475" s="3">
        <v>118.97</v>
      </c>
      <c r="R7475" s="3">
        <v>797.41000000000008</v>
      </c>
      <c r="S7475" s="3">
        <v>1830541.6500000001</v>
      </c>
      <c r="T7475" s="3">
        <v>1655166.61</v>
      </c>
      <c r="U7475" s="3">
        <v>23378.32</v>
      </c>
      <c r="V7475" s="3">
        <v>630</v>
      </c>
      <c r="W7475" s="3">
        <v>9342.4699999999993</v>
      </c>
      <c r="X7475" s="3">
        <v>0</v>
      </c>
      <c r="Y7475" s="3">
        <v>0</v>
      </c>
      <c r="Z7475" s="3">
        <v>0.06</v>
      </c>
      <c r="AA7475" s="3">
        <v>25652.590000000004</v>
      </c>
      <c r="AB7475" s="3">
        <v>307748.33</v>
      </c>
      <c r="AC7475" s="9">
        <f t="shared" si="700"/>
        <v>-282095.74</v>
      </c>
      <c r="AD7475" s="5" t="str">
        <f>$C7475&amp;" "&amp;VLOOKUP(C7475,Tegevusalad!$A$1:$B$89,2,FALSE)</f>
        <v>21 PÕHIFARMAATSIATOODETE JA RAVIMPREPARAATIDE TOOTMINE</v>
      </c>
      <c r="AE7475" s="6">
        <f t="shared" si="702"/>
        <v>487844.33000000007</v>
      </c>
      <c r="AF7475" s="6">
        <f t="shared" si="703"/>
        <v>1695081.2799999984</v>
      </c>
      <c r="AG7475" s="6">
        <f t="shared" si="704"/>
        <v>5939644.4600000009</v>
      </c>
      <c r="AH7475" s="6">
        <f t="shared" si="705"/>
        <v>4920794.1499999985</v>
      </c>
      <c r="AI7475" s="6">
        <f t="shared" si="701"/>
        <v>5939644.4600000009</v>
      </c>
    </row>
    <row r="7476" spans="1:35">
      <c r="A7476" s="3">
        <v>2021</v>
      </c>
      <c r="B7476" s="3">
        <v>5</v>
      </c>
      <c r="C7476" s="4">
        <v>22</v>
      </c>
      <c r="D7476" s="3">
        <v>213</v>
      </c>
      <c r="E7476" s="3">
        <v>42335106.030000009</v>
      </c>
      <c r="F7476" s="3">
        <v>109.92</v>
      </c>
      <c r="G7476" s="3">
        <v>30648596.620000005</v>
      </c>
      <c r="H7476" s="3">
        <v>23826593.579999994</v>
      </c>
      <c r="I7476" s="3">
        <v>22778168.469999999</v>
      </c>
      <c r="J7476" s="3">
        <v>2553663</v>
      </c>
      <c r="K7476" s="3">
        <v>0</v>
      </c>
      <c r="L7476" s="3">
        <v>8467031.1100000031</v>
      </c>
      <c r="M7476" s="3">
        <v>481791.44</v>
      </c>
      <c r="N7476" s="3">
        <v>7868430.1099999985</v>
      </c>
      <c r="O7476" s="3">
        <v>808084.2</v>
      </c>
      <c r="P7476" s="3">
        <v>286838.61</v>
      </c>
      <c r="Q7476" s="3">
        <v>8782.0200000000023</v>
      </c>
      <c r="R7476" s="3">
        <v>10028.850000000004</v>
      </c>
      <c r="S7476" s="3">
        <v>20562811.280000001</v>
      </c>
      <c r="T7476" s="3">
        <v>20510137.270000007</v>
      </c>
      <c r="U7476" s="3">
        <v>667942.92999999993</v>
      </c>
      <c r="V7476" s="3">
        <v>20976.989999999998</v>
      </c>
      <c r="W7476" s="3">
        <v>5120.2299999999996</v>
      </c>
      <c r="X7476" s="3">
        <v>8476.9699999999993</v>
      </c>
      <c r="Y7476" s="3">
        <v>0</v>
      </c>
      <c r="Z7476" s="3">
        <v>0</v>
      </c>
      <c r="AA7476" s="3">
        <v>2082332.9400000002</v>
      </c>
      <c r="AB7476" s="3">
        <v>1001940.5</v>
      </c>
      <c r="AC7476" s="9">
        <f t="shared" si="700"/>
        <v>1080392.4400000002</v>
      </c>
      <c r="AD7476" s="5" t="str">
        <f>$C7476&amp;" "&amp;VLOOKUP(C7476,Tegevusalad!$A$1:$B$89,2,FALSE)</f>
        <v>22 KUMMI- JA PLASTTOODETE TOOTMINE</v>
      </c>
      <c r="AE7476" s="6">
        <f t="shared" si="702"/>
        <v>21112938.710000008</v>
      </c>
      <c r="AF7476" s="6">
        <f t="shared" si="703"/>
        <v>14142096.579999989</v>
      </c>
      <c r="AG7476" s="6">
        <f t="shared" si="704"/>
        <v>51761535.330000021</v>
      </c>
      <c r="AH7476" s="6">
        <f t="shared" si="705"/>
        <v>39392294.79999999</v>
      </c>
      <c r="AI7476" s="6">
        <f t="shared" si="701"/>
        <v>51753058.360000022</v>
      </c>
    </row>
    <row r="7477" spans="1:35">
      <c r="A7477" s="3">
        <v>2021</v>
      </c>
      <c r="B7477" s="3">
        <v>5</v>
      </c>
      <c r="C7477" s="4">
        <v>23</v>
      </c>
      <c r="D7477" s="3">
        <v>253</v>
      </c>
      <c r="E7477" s="3">
        <v>63191918.690000013</v>
      </c>
      <c r="F7477" s="3">
        <v>3283.56</v>
      </c>
      <c r="G7477" s="3">
        <v>21111141.629999999</v>
      </c>
      <c r="H7477" s="3">
        <v>19382330.009999998</v>
      </c>
      <c r="I7477" s="3">
        <v>18284183.299999997</v>
      </c>
      <c r="J7477" s="3">
        <v>2206875.44</v>
      </c>
      <c r="K7477" s="3">
        <v>0</v>
      </c>
      <c r="L7477" s="3">
        <v>12638679.190000003</v>
      </c>
      <c r="M7477" s="3">
        <v>33518.58</v>
      </c>
      <c r="N7477" s="3">
        <v>9804218.5099999998</v>
      </c>
      <c r="O7477" s="3">
        <v>429416.81999999995</v>
      </c>
      <c r="P7477" s="3">
        <v>200937.43000000002</v>
      </c>
      <c r="Q7477" s="3">
        <v>13141.490000000003</v>
      </c>
      <c r="R7477" s="3">
        <v>11897.789999999999</v>
      </c>
      <c r="S7477" s="3">
        <v>16545933.639999991</v>
      </c>
      <c r="T7477" s="3">
        <v>14559953.649999987</v>
      </c>
      <c r="U7477" s="3">
        <v>2776973.61</v>
      </c>
      <c r="V7477" s="3">
        <v>1917597.9299999997</v>
      </c>
      <c r="W7477" s="3">
        <v>20791.650000000001</v>
      </c>
      <c r="X7477" s="3">
        <v>339918.43</v>
      </c>
      <c r="Y7477" s="3">
        <v>0.03</v>
      </c>
      <c r="Z7477" s="3">
        <v>0</v>
      </c>
      <c r="AA7477" s="3">
        <v>3650915.1400000006</v>
      </c>
      <c r="AB7477" s="3">
        <v>782935.85000000009</v>
      </c>
      <c r="AC7477" s="9">
        <f t="shared" si="700"/>
        <v>2867979.2900000005</v>
      </c>
      <c r="AD7477" s="5" t="str">
        <f>$C7477&amp;" "&amp;VLOOKUP(C7477,Tegevusalad!$A$1:$B$89,2,FALSE)</f>
        <v>23 MUUDE MITTEMETALSETEST MINERAALIDEST TOODETE TOOTMINE</v>
      </c>
      <c r="AE7477" s="6">
        <f t="shared" si="702"/>
        <v>44212213.430000022</v>
      </c>
      <c r="AF7477" s="6">
        <f t="shared" si="703"/>
        <v>29528188.079999998</v>
      </c>
      <c r="AG7477" s="6">
        <f t="shared" si="704"/>
        <v>65323355.060000025</v>
      </c>
      <c r="AH7477" s="6">
        <f t="shared" si="705"/>
        <v>49080581.499999993</v>
      </c>
      <c r="AI7477" s="6">
        <f t="shared" si="701"/>
        <v>64983436.630000018</v>
      </c>
    </row>
    <row r="7478" spans="1:35">
      <c r="A7478" s="3">
        <v>2021</v>
      </c>
      <c r="B7478" s="3">
        <v>5</v>
      </c>
      <c r="C7478" s="4">
        <v>24</v>
      </c>
      <c r="D7478" s="3">
        <v>26</v>
      </c>
      <c r="E7478" s="3">
        <v>3137234.65</v>
      </c>
      <c r="F7478" s="3">
        <v>0</v>
      </c>
      <c r="G7478" s="3">
        <v>4311885.7500000009</v>
      </c>
      <c r="H7478" s="3">
        <v>2803495.0599999996</v>
      </c>
      <c r="I7478" s="3">
        <v>2736738.03</v>
      </c>
      <c r="J7478" s="3">
        <v>1442421.7300000002</v>
      </c>
      <c r="K7478" s="3">
        <v>0</v>
      </c>
      <c r="L7478" s="3">
        <v>627446.92000000016</v>
      </c>
      <c r="M7478" s="3">
        <v>151098.29</v>
      </c>
      <c r="N7478" s="3">
        <v>742302.23</v>
      </c>
      <c r="O7478" s="3">
        <v>155619.94</v>
      </c>
      <c r="P7478" s="3">
        <v>1520.33</v>
      </c>
      <c r="Q7478" s="3">
        <v>1055.01</v>
      </c>
      <c r="R7478" s="3">
        <v>1006.15</v>
      </c>
      <c r="S7478" s="3">
        <v>1365820.9799999997</v>
      </c>
      <c r="T7478" s="3">
        <v>1277717.3499999999</v>
      </c>
      <c r="U7478" s="3">
        <v>768290.77</v>
      </c>
      <c r="V7478" s="3">
        <v>734895.20000000007</v>
      </c>
      <c r="W7478" s="3">
        <v>1128</v>
      </c>
      <c r="X7478" s="3">
        <v>254356.95</v>
      </c>
      <c r="Y7478" s="3">
        <v>0</v>
      </c>
      <c r="Z7478" s="3">
        <v>0</v>
      </c>
      <c r="AA7478" s="3">
        <v>127246.52000000002</v>
      </c>
      <c r="AB7478" s="3">
        <v>91003.54</v>
      </c>
      <c r="AC7478" s="9">
        <f t="shared" si="700"/>
        <v>36242.980000000025</v>
      </c>
      <c r="AD7478" s="5" t="str">
        <f>$C7478&amp;" "&amp;VLOOKUP(C7478,Tegevusalad!$A$1:$B$89,2,FALSE)</f>
        <v>24 METALLITOOTMINE</v>
      </c>
      <c r="AE7478" s="6">
        <f t="shared" si="702"/>
        <v>1257479.8500000001</v>
      </c>
      <c r="AF7478" s="6">
        <f t="shared" si="703"/>
        <v>1539225.65</v>
      </c>
      <c r="AG7478" s="6">
        <f t="shared" si="704"/>
        <v>5569365.6000000006</v>
      </c>
      <c r="AH7478" s="6">
        <f t="shared" si="705"/>
        <v>3716541.9</v>
      </c>
      <c r="AI7478" s="6">
        <f t="shared" si="701"/>
        <v>5315008.6500000004</v>
      </c>
    </row>
    <row r="7479" spans="1:35">
      <c r="A7479" s="3">
        <v>2021</v>
      </c>
      <c r="B7479" s="3">
        <v>5</v>
      </c>
      <c r="C7479" s="4">
        <v>25</v>
      </c>
      <c r="D7479" s="3">
        <v>1457</v>
      </c>
      <c r="E7479" s="3">
        <v>122520661.89000002</v>
      </c>
      <c r="F7479" s="3">
        <v>2912.96</v>
      </c>
      <c r="G7479" s="3">
        <v>82878468.889999971</v>
      </c>
      <c r="H7479" s="3">
        <v>71154990.599999994</v>
      </c>
      <c r="I7479" s="3">
        <v>65847519.70000007</v>
      </c>
      <c r="J7479" s="3">
        <v>10599141.209999997</v>
      </c>
      <c r="K7479" s="3">
        <v>0</v>
      </c>
      <c r="L7479" s="3">
        <v>24504394.509999976</v>
      </c>
      <c r="M7479" s="3">
        <v>308591.64</v>
      </c>
      <c r="N7479" s="3">
        <v>24191712.490000002</v>
      </c>
      <c r="O7479" s="3">
        <v>723745.60999999975</v>
      </c>
      <c r="P7479" s="3">
        <v>1411053.2</v>
      </c>
      <c r="Q7479" s="3">
        <v>47635.249999999985</v>
      </c>
      <c r="R7479" s="3">
        <v>24807.670000000006</v>
      </c>
      <c r="S7479" s="3">
        <v>36152349.54999999</v>
      </c>
      <c r="T7479" s="3">
        <v>33751117.569999993</v>
      </c>
      <c r="U7479" s="3">
        <v>26697870.949999969</v>
      </c>
      <c r="V7479" s="3">
        <v>25773292.869999971</v>
      </c>
      <c r="W7479" s="3">
        <v>140818.71999999997</v>
      </c>
      <c r="X7479" s="3">
        <v>10152776.299999991</v>
      </c>
      <c r="Y7479" s="3">
        <v>192.21</v>
      </c>
      <c r="Z7479" s="3">
        <v>0</v>
      </c>
      <c r="AA7479" s="3">
        <v>5194013.7200000035</v>
      </c>
      <c r="AB7479" s="3">
        <v>4572547.8500000006</v>
      </c>
      <c r="AC7479" s="9">
        <f t="shared" si="700"/>
        <v>621465.87000000291</v>
      </c>
      <c r="AD7479" s="5" t="str">
        <f>$C7479&amp;" "&amp;VLOOKUP(C7479,Tegevusalad!$A$1:$B$89,2,FALSE)</f>
        <v>25 METALLTOODETE TOOTMINE, V.A MASINAD JA SEADMED</v>
      </c>
      <c r="AE7479" s="6">
        <f t="shared" si="702"/>
        <v>69826130.650000051</v>
      </c>
      <c r="AF7479" s="6">
        <f t="shared" si="703"/>
        <v>80386945.12000002</v>
      </c>
      <c r="AG7479" s="6">
        <f t="shared" si="704"/>
        <v>152704599.54000002</v>
      </c>
      <c r="AH7479" s="6">
        <f t="shared" si="705"/>
        <v>121082600.80000001</v>
      </c>
      <c r="AI7479" s="6">
        <f t="shared" si="701"/>
        <v>142551823.24000001</v>
      </c>
    </row>
    <row r="7480" spans="1:35">
      <c r="A7480" s="3">
        <v>2021</v>
      </c>
      <c r="B7480" s="3">
        <v>5</v>
      </c>
      <c r="C7480" s="4">
        <v>26</v>
      </c>
      <c r="D7480" s="3">
        <v>166</v>
      </c>
      <c r="E7480" s="3">
        <v>53519494.450000003</v>
      </c>
      <c r="F7480" s="3">
        <v>0</v>
      </c>
      <c r="G7480" s="3">
        <v>84826462.00999999</v>
      </c>
      <c r="H7480" s="3">
        <v>43397893.770000003</v>
      </c>
      <c r="I7480" s="3">
        <v>36840823.5</v>
      </c>
      <c r="J7480" s="3">
        <v>41110268.690000005</v>
      </c>
      <c r="K7480" s="3">
        <v>6551.4000000000005</v>
      </c>
      <c r="L7480" s="3">
        <v>10703898.869999997</v>
      </c>
      <c r="M7480" s="3">
        <v>5132551.37</v>
      </c>
      <c r="N7480" s="3">
        <v>18046073.419999987</v>
      </c>
      <c r="O7480" s="3">
        <v>5443877.9200000009</v>
      </c>
      <c r="P7480" s="3">
        <v>145794.16000000003</v>
      </c>
      <c r="Q7480" s="3">
        <v>1548.1</v>
      </c>
      <c r="R7480" s="3">
        <v>3259.03</v>
      </c>
      <c r="S7480" s="3">
        <v>46201183.750000007</v>
      </c>
      <c r="T7480" s="3">
        <v>42734857.830000013</v>
      </c>
      <c r="U7480" s="3">
        <v>746441.8400000002</v>
      </c>
      <c r="V7480" s="3">
        <v>161839.35</v>
      </c>
      <c r="W7480" s="3">
        <v>499.15000000000003</v>
      </c>
      <c r="X7480" s="3">
        <v>72199.05</v>
      </c>
      <c r="Y7480" s="3">
        <v>0</v>
      </c>
      <c r="Z7480" s="3">
        <v>0</v>
      </c>
      <c r="AA7480" s="3">
        <v>334326.49999999994</v>
      </c>
      <c r="AB7480" s="3">
        <v>2543949.6799999997</v>
      </c>
      <c r="AC7480" s="9">
        <f t="shared" si="700"/>
        <v>-2209623.1799999997</v>
      </c>
      <c r="AD7480" s="5" t="str">
        <f>$C7480&amp;" "&amp;VLOOKUP(C7480,Tegevusalad!$A$1:$B$89,2,FALSE)</f>
        <v>26 ARVUTITE, ELEKTROONIKA- JA OPTIKASEADMETE TOOTMINE</v>
      </c>
      <c r="AE7480" s="6">
        <f t="shared" si="702"/>
        <v>6644067.909999989</v>
      </c>
      <c r="AF7480" s="6">
        <f t="shared" si="703"/>
        <v>16241486.409999924</v>
      </c>
      <c r="AG7480" s="6">
        <f t="shared" si="704"/>
        <v>91470529.919999987</v>
      </c>
      <c r="AH7480" s="6">
        <f t="shared" si="705"/>
        <v>90246662.24999994</v>
      </c>
      <c r="AI7480" s="6">
        <f t="shared" si="701"/>
        <v>91398330.869999975</v>
      </c>
    </row>
    <row r="7481" spans="1:35">
      <c r="A7481" s="3">
        <v>2021</v>
      </c>
      <c r="B7481" s="3">
        <v>5</v>
      </c>
      <c r="C7481" s="4">
        <v>27</v>
      </c>
      <c r="D7481" s="3">
        <v>145</v>
      </c>
      <c r="E7481" s="3">
        <v>49144318.659999989</v>
      </c>
      <c r="F7481" s="3">
        <v>0</v>
      </c>
      <c r="G7481" s="3">
        <v>65057122.500000015</v>
      </c>
      <c r="H7481" s="3">
        <v>49813469.640000008</v>
      </c>
      <c r="I7481" s="3">
        <v>43967290.110000007</v>
      </c>
      <c r="J7481" s="3">
        <v>13214235.149999999</v>
      </c>
      <c r="K7481" s="3">
        <v>0</v>
      </c>
      <c r="L7481" s="3">
        <v>9828863.7300000023</v>
      </c>
      <c r="M7481" s="3">
        <v>1070471.21</v>
      </c>
      <c r="N7481" s="3">
        <v>12702422.74</v>
      </c>
      <c r="O7481" s="3">
        <v>2132683.2800000003</v>
      </c>
      <c r="P7481" s="3">
        <v>80317.75</v>
      </c>
      <c r="Q7481" s="3">
        <v>16985.830000000002</v>
      </c>
      <c r="R7481" s="3">
        <v>7482.9500000000016</v>
      </c>
      <c r="S7481" s="3">
        <v>30264286.029999994</v>
      </c>
      <c r="T7481" s="3">
        <v>29376719.189999998</v>
      </c>
      <c r="U7481" s="3">
        <v>3864150</v>
      </c>
      <c r="V7481" s="3">
        <v>629843.62999999989</v>
      </c>
      <c r="W7481" s="3">
        <v>8502.1</v>
      </c>
      <c r="X7481" s="3">
        <v>4991175.8</v>
      </c>
      <c r="Y7481" s="3">
        <v>0</v>
      </c>
      <c r="Z7481" s="3">
        <v>0</v>
      </c>
      <c r="AA7481" s="3">
        <v>910470.59000000008</v>
      </c>
      <c r="AB7481" s="3">
        <v>2713558.39</v>
      </c>
      <c r="AC7481" s="9">
        <f t="shared" si="700"/>
        <v>-1803087.8</v>
      </c>
      <c r="AD7481" s="5" t="str">
        <f>$C7481&amp;" "&amp;VLOOKUP(C7481,Tegevusalad!$A$1:$B$89,2,FALSE)</f>
        <v>27 ELEKTRISEADMETE TOOTMINE</v>
      </c>
      <c r="AE7481" s="6">
        <f t="shared" si="702"/>
        <v>20007058.429999992</v>
      </c>
      <c r="AF7481" s="6">
        <f t="shared" si="703"/>
        <v>19387519.650000002</v>
      </c>
      <c r="AG7481" s="6">
        <f t="shared" si="704"/>
        <v>85064180.930000007</v>
      </c>
      <c r="AH7481" s="6">
        <f t="shared" si="705"/>
        <v>63549528.449999996</v>
      </c>
      <c r="AI7481" s="6">
        <f t="shared" si="701"/>
        <v>80073005.129999995</v>
      </c>
    </row>
    <row r="7482" spans="1:35">
      <c r="A7482" s="3">
        <v>2021</v>
      </c>
      <c r="B7482" s="3">
        <v>5</v>
      </c>
      <c r="C7482" s="4">
        <v>28</v>
      </c>
      <c r="D7482" s="3">
        <v>234</v>
      </c>
      <c r="E7482" s="3">
        <v>29520428.50999999</v>
      </c>
      <c r="F7482" s="3">
        <v>0</v>
      </c>
      <c r="G7482" s="3">
        <v>33368371.409999993</v>
      </c>
      <c r="H7482" s="3">
        <v>24518006.979999997</v>
      </c>
      <c r="I7482" s="3">
        <v>22934351.759999998</v>
      </c>
      <c r="J7482" s="3">
        <v>8633498.8800000008</v>
      </c>
      <c r="K7482" s="3">
        <v>0</v>
      </c>
      <c r="L7482" s="3">
        <v>5904085.6499999976</v>
      </c>
      <c r="M7482" s="3">
        <v>89947.840000000011</v>
      </c>
      <c r="N7482" s="3">
        <v>7774212.439999993</v>
      </c>
      <c r="O7482" s="3">
        <v>213233.84</v>
      </c>
      <c r="P7482" s="3">
        <v>166372.16</v>
      </c>
      <c r="Q7482" s="3">
        <v>15410.300000000001</v>
      </c>
      <c r="R7482" s="3">
        <v>7125.8200000000006</v>
      </c>
      <c r="S7482" s="3">
        <v>12756085.520000001</v>
      </c>
      <c r="T7482" s="3">
        <v>11772122.090000002</v>
      </c>
      <c r="U7482" s="3">
        <v>5492922.830000001</v>
      </c>
      <c r="V7482" s="3">
        <v>5331600.55</v>
      </c>
      <c r="W7482" s="3">
        <v>300935.0400000001</v>
      </c>
      <c r="X7482" s="3">
        <v>296904.24</v>
      </c>
      <c r="Y7482" s="3">
        <v>0.01</v>
      </c>
      <c r="Z7482" s="3">
        <v>0</v>
      </c>
      <c r="AA7482" s="3">
        <v>755669.44000000006</v>
      </c>
      <c r="AB7482" s="3">
        <v>2535848.38</v>
      </c>
      <c r="AC7482" s="9">
        <f t="shared" si="700"/>
        <v>-1780178.94</v>
      </c>
      <c r="AD7482" s="5" t="str">
        <f>$C7482&amp;" "&amp;VLOOKUP(C7482,Tegevusalad!$A$1:$B$89,2,FALSE)</f>
        <v>28 MUJAL LIIGITAMATA MASINATE JA SEADMETE TOOTMINE</v>
      </c>
      <c r="AE7482" s="6">
        <f t="shared" si="702"/>
        <v>11568324.399999987</v>
      </c>
      <c r="AF7482" s="6">
        <f t="shared" si="703"/>
        <v>24923114.29999996</v>
      </c>
      <c r="AG7482" s="6">
        <f t="shared" si="704"/>
        <v>44936695.809999987</v>
      </c>
      <c r="AH7482" s="6">
        <f t="shared" si="705"/>
        <v>38906691.299999967</v>
      </c>
      <c r="AI7482" s="6">
        <f t="shared" si="701"/>
        <v>44639791.569999985</v>
      </c>
    </row>
    <row r="7483" spans="1:35">
      <c r="A7483" s="3">
        <v>2021</v>
      </c>
      <c r="B7483" s="3">
        <v>5</v>
      </c>
      <c r="C7483" s="4">
        <v>29</v>
      </c>
      <c r="D7483" s="3">
        <v>91</v>
      </c>
      <c r="E7483" s="3">
        <v>22547810.859999996</v>
      </c>
      <c r="F7483" s="3">
        <v>0</v>
      </c>
      <c r="G7483" s="3">
        <v>29927010.599999998</v>
      </c>
      <c r="H7483" s="3">
        <v>24912755.690000001</v>
      </c>
      <c r="I7483" s="3">
        <v>23722823.679999996</v>
      </c>
      <c r="J7483" s="3">
        <v>4878863.0699999994</v>
      </c>
      <c r="K7483" s="3">
        <v>0</v>
      </c>
      <c r="L7483" s="3">
        <v>4509562.1900000004</v>
      </c>
      <c r="M7483" s="3">
        <v>504173.41</v>
      </c>
      <c r="N7483" s="3">
        <v>6003938.1399999997</v>
      </c>
      <c r="O7483" s="3">
        <v>613230.88000000012</v>
      </c>
      <c r="P7483" s="3">
        <v>233272.90000000002</v>
      </c>
      <c r="Q7483" s="3">
        <v>4059.3099999999995</v>
      </c>
      <c r="R7483" s="3">
        <v>4751.1100000000006</v>
      </c>
      <c r="S7483" s="3">
        <v>14296624.720000001</v>
      </c>
      <c r="T7483" s="3">
        <v>10078067.84</v>
      </c>
      <c r="U7483" s="3">
        <v>3652358.5</v>
      </c>
      <c r="V7483" s="3">
        <v>3335177.26</v>
      </c>
      <c r="W7483" s="3">
        <v>90766.74</v>
      </c>
      <c r="X7483" s="3">
        <v>283726.55000000005</v>
      </c>
      <c r="Y7483" s="3">
        <v>0</v>
      </c>
      <c r="Z7483" s="3">
        <v>0</v>
      </c>
      <c r="AA7483" s="3">
        <v>211316.24</v>
      </c>
      <c r="AB7483" s="3">
        <v>1201518.78</v>
      </c>
      <c r="AC7483" s="9">
        <f t="shared" si="700"/>
        <v>-990202.54</v>
      </c>
      <c r="AD7483" s="5" t="str">
        <f>$C7483&amp;" "&amp;VLOOKUP(C7483,Tegevusalad!$A$1:$B$89,2,FALSE)</f>
        <v>29 MOOTORSÕIDUKITE, HAAGISTE JA POOLHAAGISTE TOOTMINE</v>
      </c>
      <c r="AE7483" s="6">
        <f t="shared" si="702"/>
        <v>4882554.1899999976</v>
      </c>
      <c r="AF7483" s="6">
        <f t="shared" si="703"/>
        <v>12363485.889999997</v>
      </c>
      <c r="AG7483" s="6">
        <f t="shared" si="704"/>
        <v>34809564.789999992</v>
      </c>
      <c r="AH7483" s="6">
        <f t="shared" si="705"/>
        <v>30043446.25</v>
      </c>
      <c r="AI7483" s="6">
        <f t="shared" si="701"/>
        <v>34525838.239999995</v>
      </c>
    </row>
    <row r="7484" spans="1:35">
      <c r="A7484" s="3">
        <v>2021</v>
      </c>
      <c r="B7484" s="3">
        <v>5</v>
      </c>
      <c r="C7484" s="4">
        <v>30</v>
      </c>
      <c r="D7484" s="3">
        <v>106</v>
      </c>
      <c r="E7484" s="3">
        <v>4065230.5500000003</v>
      </c>
      <c r="F7484" s="3">
        <v>3306.26</v>
      </c>
      <c r="G7484" s="3">
        <v>7832237.2599999998</v>
      </c>
      <c r="H7484" s="3">
        <v>6056668.1099999994</v>
      </c>
      <c r="I7484" s="3">
        <v>5854929.21</v>
      </c>
      <c r="J7484" s="3">
        <v>1287205.1400000001</v>
      </c>
      <c r="K7484" s="3">
        <v>0</v>
      </c>
      <c r="L7484" s="3">
        <v>813343.69000000041</v>
      </c>
      <c r="M7484" s="3">
        <v>2604.7600000000002</v>
      </c>
      <c r="N7484" s="3">
        <v>1433648.6599999992</v>
      </c>
      <c r="O7484" s="3">
        <v>206634.84999999998</v>
      </c>
      <c r="P7484" s="3">
        <v>65454.7</v>
      </c>
      <c r="Q7484" s="3">
        <v>3481.6800000000003</v>
      </c>
      <c r="R7484" s="3">
        <v>2286.5600000000004</v>
      </c>
      <c r="S7484" s="3">
        <v>3068465.99</v>
      </c>
      <c r="T7484" s="3">
        <v>2623211.7000000002</v>
      </c>
      <c r="U7484" s="3">
        <v>80201.959999999992</v>
      </c>
      <c r="V7484" s="3">
        <v>19419.939999999995</v>
      </c>
      <c r="W7484" s="3">
        <v>615.57000000000005</v>
      </c>
      <c r="X7484" s="3">
        <v>3117.6400000000003</v>
      </c>
      <c r="Y7484" s="3">
        <v>0</v>
      </c>
      <c r="Z7484" s="3">
        <v>0</v>
      </c>
      <c r="AA7484" s="3">
        <v>92724.32</v>
      </c>
      <c r="AB7484" s="3">
        <v>710424.53000000014</v>
      </c>
      <c r="AC7484" s="9">
        <f t="shared" si="700"/>
        <v>-617700.2100000002</v>
      </c>
      <c r="AD7484" s="5" t="str">
        <f>$C7484&amp;" "&amp;VLOOKUP(C7484,Tegevusalad!$A$1:$B$89,2,FALSE)</f>
        <v>30 MUUDE TRANSPORDIVAHENDITE TOOTMINE</v>
      </c>
      <c r="AE7484" s="6">
        <f t="shared" si="702"/>
        <v>922986.5</v>
      </c>
      <c r="AF7484" s="6">
        <f t="shared" si="703"/>
        <v>3017253.8399999957</v>
      </c>
      <c r="AG7484" s="6">
        <f t="shared" si="704"/>
        <v>8755223.7600000016</v>
      </c>
      <c r="AH7484" s="6">
        <f t="shared" si="705"/>
        <v>7179676.0999999959</v>
      </c>
      <c r="AI7484" s="6">
        <f t="shared" si="701"/>
        <v>8752106.120000001</v>
      </c>
    </row>
    <row r="7485" spans="1:35">
      <c r="A7485" s="3">
        <v>2021</v>
      </c>
      <c r="B7485" s="3">
        <v>5</v>
      </c>
      <c r="C7485" s="4">
        <v>31</v>
      </c>
      <c r="D7485" s="3">
        <v>789</v>
      </c>
      <c r="E7485" s="3">
        <v>31971550.5</v>
      </c>
      <c r="F7485" s="3">
        <v>887.85</v>
      </c>
      <c r="G7485" s="3">
        <v>32113584.23</v>
      </c>
      <c r="H7485" s="3">
        <v>26781806.540000003</v>
      </c>
      <c r="I7485" s="3">
        <v>25730361.32</v>
      </c>
      <c r="J7485" s="3">
        <v>5080484.74</v>
      </c>
      <c r="K7485" s="3">
        <v>0</v>
      </c>
      <c r="L7485" s="3">
        <v>6394390.0099999979</v>
      </c>
      <c r="M7485" s="3">
        <v>50860.14</v>
      </c>
      <c r="N7485" s="3">
        <v>9065631.9699999895</v>
      </c>
      <c r="O7485" s="3">
        <v>236561.82999999996</v>
      </c>
      <c r="P7485" s="3">
        <v>250596.08999999994</v>
      </c>
      <c r="Q7485" s="3">
        <v>18389.639999999992</v>
      </c>
      <c r="R7485" s="3">
        <v>12812.09</v>
      </c>
      <c r="S7485" s="3">
        <v>9587972.5500000026</v>
      </c>
      <c r="T7485" s="3">
        <v>8700338.5600000005</v>
      </c>
      <c r="U7485" s="3">
        <v>510927.39</v>
      </c>
      <c r="V7485" s="3">
        <v>479293.87</v>
      </c>
      <c r="W7485" s="3">
        <v>748629.36</v>
      </c>
      <c r="X7485" s="3">
        <v>165843.99</v>
      </c>
      <c r="Y7485" s="3">
        <v>0.02</v>
      </c>
      <c r="Z7485" s="3">
        <v>3960.6</v>
      </c>
      <c r="AA7485" s="3">
        <v>1229828.7299999997</v>
      </c>
      <c r="AB7485" s="3">
        <v>3854171.1299999976</v>
      </c>
      <c r="AC7485" s="9">
        <f t="shared" si="700"/>
        <v>-2624342.3999999976</v>
      </c>
      <c r="AD7485" s="5" t="str">
        <f>$C7485&amp;" "&amp;VLOOKUP(C7485,Tegevusalad!$A$1:$B$89,2,FALSE)</f>
        <v>31 MÖÖBLITOOTMINE</v>
      </c>
      <c r="AE7485" s="6">
        <f t="shared" si="702"/>
        <v>22039382.399999999</v>
      </c>
      <c r="AF7485" s="6">
        <f t="shared" si="703"/>
        <v>34589805.079999939</v>
      </c>
      <c r="AG7485" s="6">
        <f t="shared" si="704"/>
        <v>54152966.629999995</v>
      </c>
      <c r="AH7485" s="6">
        <f t="shared" si="705"/>
        <v>45392220.299999945</v>
      </c>
      <c r="AI7485" s="6">
        <f t="shared" si="701"/>
        <v>53987122.639999993</v>
      </c>
    </row>
    <row r="7486" spans="1:35">
      <c r="A7486" s="3">
        <v>2021</v>
      </c>
      <c r="B7486" s="3">
        <v>5</v>
      </c>
      <c r="C7486" s="4">
        <v>32</v>
      </c>
      <c r="D7486" s="3">
        <v>377</v>
      </c>
      <c r="E7486" s="3">
        <v>10527578.100000007</v>
      </c>
      <c r="F7486" s="3">
        <v>412942.02</v>
      </c>
      <c r="G7486" s="3">
        <v>12347072.420000002</v>
      </c>
      <c r="H7486" s="3">
        <v>10384751.619999999</v>
      </c>
      <c r="I7486" s="3">
        <v>7846616.0899999999</v>
      </c>
      <c r="J7486" s="3">
        <v>1811069.0800000003</v>
      </c>
      <c r="K7486" s="3">
        <v>0</v>
      </c>
      <c r="L7486" s="3">
        <v>2142680.3599999985</v>
      </c>
      <c r="M7486" s="3">
        <v>66318.149999999994</v>
      </c>
      <c r="N7486" s="3">
        <v>2849174.1399999978</v>
      </c>
      <c r="O7486" s="3">
        <v>468035.05000000005</v>
      </c>
      <c r="P7486" s="3">
        <v>77163.81</v>
      </c>
      <c r="Q7486" s="3">
        <v>5958.7100000000009</v>
      </c>
      <c r="R7486" s="3">
        <v>2825.8</v>
      </c>
      <c r="S7486" s="3">
        <v>3890093.629999999</v>
      </c>
      <c r="T7486" s="3">
        <v>3445027.5200000014</v>
      </c>
      <c r="U7486" s="3">
        <v>287877.58000000007</v>
      </c>
      <c r="V7486" s="3">
        <v>222285.05</v>
      </c>
      <c r="W7486" s="3">
        <v>321573.13</v>
      </c>
      <c r="X7486" s="3">
        <v>31216.959999999999</v>
      </c>
      <c r="Y7486" s="3">
        <v>0</v>
      </c>
      <c r="Z7486" s="3">
        <v>0</v>
      </c>
      <c r="AA7486" s="3">
        <v>562621.27999999991</v>
      </c>
      <c r="AB7486" s="3">
        <v>1202796.9099999997</v>
      </c>
      <c r="AC7486" s="9">
        <f t="shared" si="700"/>
        <v>-640175.62999999977</v>
      </c>
      <c r="AD7486" s="5" t="str">
        <f>$C7486&amp;" "&amp;VLOOKUP(C7486,Tegevusalad!$A$1:$B$89,2,FALSE)</f>
        <v>32 MUU TOOTMINE</v>
      </c>
      <c r="AE7486" s="6">
        <f t="shared" si="702"/>
        <v>6793765.8700000085</v>
      </c>
      <c r="AF7486" s="6">
        <f t="shared" si="703"/>
        <v>7964138.2899999889</v>
      </c>
      <c r="AG7486" s="6">
        <f t="shared" si="704"/>
        <v>19140838.290000007</v>
      </c>
      <c r="AH7486" s="6">
        <f t="shared" si="705"/>
        <v>14259999.699999988</v>
      </c>
      <c r="AI7486" s="6">
        <f t="shared" si="701"/>
        <v>19109621.330000006</v>
      </c>
    </row>
    <row r="7487" spans="1:35">
      <c r="A7487" s="3">
        <v>2021</v>
      </c>
      <c r="B7487" s="3">
        <v>5</v>
      </c>
      <c r="C7487" s="4">
        <v>33</v>
      </c>
      <c r="D7487" s="3">
        <v>835</v>
      </c>
      <c r="E7487" s="3">
        <v>19704453.340000007</v>
      </c>
      <c r="F7487" s="3">
        <v>175.71</v>
      </c>
      <c r="G7487" s="3">
        <v>17910381.960000001</v>
      </c>
      <c r="H7487" s="3">
        <v>4908572.8599999985</v>
      </c>
      <c r="I7487" s="3">
        <v>1677707.0800000005</v>
      </c>
      <c r="J7487" s="3">
        <v>671979.99</v>
      </c>
      <c r="K7487" s="3">
        <v>0</v>
      </c>
      <c r="L7487" s="3">
        <v>3940906.4999999991</v>
      </c>
      <c r="M7487" s="3">
        <v>1609244.83</v>
      </c>
      <c r="N7487" s="3">
        <v>4719760.8100000033</v>
      </c>
      <c r="O7487" s="3">
        <v>1672511.19</v>
      </c>
      <c r="P7487" s="3">
        <v>79882.31</v>
      </c>
      <c r="Q7487" s="3">
        <v>20577.989999999998</v>
      </c>
      <c r="R7487" s="3">
        <v>12686.709999999997</v>
      </c>
      <c r="S7487" s="3">
        <v>9550625.9499999993</v>
      </c>
      <c r="T7487" s="3">
        <v>3470351.8800000004</v>
      </c>
      <c r="U7487" s="3">
        <v>1288175.1199999999</v>
      </c>
      <c r="V7487" s="3">
        <v>846924.74</v>
      </c>
      <c r="W7487" s="3">
        <v>83389.58</v>
      </c>
      <c r="X7487" s="3">
        <v>76537.66</v>
      </c>
      <c r="Y7487" s="3">
        <v>89.75</v>
      </c>
      <c r="Z7487" s="3">
        <v>1298.8700000000001</v>
      </c>
      <c r="AA7487" s="3">
        <v>1445364.57</v>
      </c>
      <c r="AB7487" s="3">
        <v>616183.17000000004</v>
      </c>
      <c r="AC7487" s="9">
        <f t="shared" si="700"/>
        <v>829181.4</v>
      </c>
      <c r="AD7487" s="5" t="str">
        <f>$C7487&amp;" "&amp;VLOOKUP(C7487,Tegevusalad!$A$1:$B$89,2,FALSE)</f>
        <v>33 MASINATE JA SEADMETE REMONT JA PAIGALDUS</v>
      </c>
      <c r="AE7487" s="6">
        <f t="shared" si="702"/>
        <v>8942365.6400000099</v>
      </c>
      <c r="AF7487" s="6">
        <f t="shared" si="703"/>
        <v>5307805.3200000161</v>
      </c>
      <c r="AG7487" s="6">
        <f t="shared" si="704"/>
        <v>26852747.600000001</v>
      </c>
      <c r="AH7487" s="6">
        <f t="shared" si="705"/>
        <v>23662237.600000016</v>
      </c>
      <c r="AI7487" s="6">
        <f t="shared" si="701"/>
        <v>26776209.940000005</v>
      </c>
    </row>
    <row r="7488" spans="1:35">
      <c r="A7488" s="3">
        <v>2021</v>
      </c>
      <c r="B7488" s="3">
        <v>5</v>
      </c>
      <c r="C7488" s="4">
        <v>35</v>
      </c>
      <c r="D7488" s="3">
        <v>939</v>
      </c>
      <c r="E7488" s="3">
        <v>187787382.24000004</v>
      </c>
      <c r="F7488" s="3">
        <v>146.13</v>
      </c>
      <c r="G7488" s="3">
        <v>21162135.890000001</v>
      </c>
      <c r="H7488" s="3">
        <v>5924375.7999999998</v>
      </c>
      <c r="I7488" s="3">
        <v>3333085.77</v>
      </c>
      <c r="J7488" s="3">
        <v>1124141.2000000002</v>
      </c>
      <c r="K7488" s="3">
        <v>0</v>
      </c>
      <c r="L7488" s="3">
        <v>37557489.780000016</v>
      </c>
      <c r="M7488" s="3">
        <v>94095.52</v>
      </c>
      <c r="N7488" s="3">
        <v>28926320.489999905</v>
      </c>
      <c r="O7488" s="3">
        <v>105566.74</v>
      </c>
      <c r="P7488" s="3">
        <v>5322338.4999999981</v>
      </c>
      <c r="Q7488" s="3">
        <v>10843.61</v>
      </c>
      <c r="R7488" s="3">
        <v>7818.6100000000006</v>
      </c>
      <c r="S7488" s="3">
        <v>14273584.84</v>
      </c>
      <c r="T7488" s="3">
        <v>3347168.4099999997</v>
      </c>
      <c r="U7488" s="3">
        <v>60457654.109999999</v>
      </c>
      <c r="V7488" s="3">
        <v>271139.09000000003</v>
      </c>
      <c r="W7488" s="3">
        <v>1053047.94</v>
      </c>
      <c r="X7488" s="3">
        <v>177596.30000000002</v>
      </c>
      <c r="Y7488" s="3">
        <v>0.06</v>
      </c>
      <c r="Z7488" s="3">
        <v>0</v>
      </c>
      <c r="AA7488" s="3">
        <v>9878142.289999973</v>
      </c>
      <c r="AB7488" s="3">
        <v>1152877.4200000006</v>
      </c>
      <c r="AC7488" s="9">
        <f t="shared" si="700"/>
        <v>8725264.8699999731</v>
      </c>
      <c r="AD7488" s="5" t="str">
        <f>$C7488&amp;" "&amp;VLOOKUP(C7488,Tegevusalad!$A$1:$B$89,2,FALSE)</f>
        <v>35 ELEKTRIENERGIA, GAASI, AURU JA KONDITSIONEERITUD ÕHUGA VARUSTAMINE</v>
      </c>
      <c r="AE7488" s="6">
        <f t="shared" si="702"/>
        <v>113233885.72000004</v>
      </c>
      <c r="AF7488" s="6">
        <f t="shared" si="703"/>
        <v>69682761.939999536</v>
      </c>
      <c r="AG7488" s="6">
        <f t="shared" si="704"/>
        <v>134396021.61000007</v>
      </c>
      <c r="AH7488" s="6">
        <f t="shared" si="705"/>
        <v>144670695.49999952</v>
      </c>
      <c r="AI7488" s="6">
        <f t="shared" si="701"/>
        <v>134218425.31000006</v>
      </c>
    </row>
    <row r="7489" spans="1:35">
      <c r="A7489" s="3">
        <v>2021</v>
      </c>
      <c r="B7489" s="3">
        <v>5</v>
      </c>
      <c r="C7489" s="4">
        <v>36</v>
      </c>
      <c r="D7489" s="3">
        <v>41</v>
      </c>
      <c r="E7489" s="3">
        <v>4962209.74</v>
      </c>
      <c r="F7489" s="3">
        <v>0</v>
      </c>
      <c r="G7489" s="3">
        <v>9849.75</v>
      </c>
      <c r="H7489" s="3">
        <v>9849.75</v>
      </c>
      <c r="I7489" s="3">
        <v>9849.75</v>
      </c>
      <c r="J7489" s="3">
        <v>0</v>
      </c>
      <c r="K7489" s="3">
        <v>0</v>
      </c>
      <c r="L7489" s="3">
        <v>992441.95000000007</v>
      </c>
      <c r="M7489" s="3">
        <v>0</v>
      </c>
      <c r="N7489" s="3">
        <v>537289.71999999974</v>
      </c>
      <c r="O7489" s="3">
        <v>333.03000000000003</v>
      </c>
      <c r="P7489" s="3">
        <v>157474.99</v>
      </c>
      <c r="Q7489" s="3">
        <v>387.61</v>
      </c>
      <c r="R7489" s="3">
        <v>1536.48</v>
      </c>
      <c r="S7489" s="3">
        <v>147068.21999999997</v>
      </c>
      <c r="T7489" s="3">
        <v>140592.31999999998</v>
      </c>
      <c r="U7489" s="3">
        <v>2026.67</v>
      </c>
      <c r="V7489" s="3">
        <v>1986.17</v>
      </c>
      <c r="W7489" s="3">
        <v>7.15</v>
      </c>
      <c r="X7489" s="3">
        <v>1020.8000000000001</v>
      </c>
      <c r="Y7489" s="3">
        <v>0</v>
      </c>
      <c r="Z7489" s="3">
        <v>0</v>
      </c>
      <c r="AA7489" s="3">
        <v>489247.65</v>
      </c>
      <c r="AB7489" s="3">
        <v>34095.42</v>
      </c>
      <c r="AC7489" s="9">
        <f t="shared" si="700"/>
        <v>455152.23000000004</v>
      </c>
      <c r="AD7489" s="5" t="str">
        <f>$C7489&amp;" "&amp;VLOOKUP(C7489,Tegevusalad!$A$1:$B$89,2,FALSE)</f>
        <v>36 VEEKOGUMINE, -TÖÖTLUS JA -VARUSTUS</v>
      </c>
      <c r="AE7489" s="6">
        <f t="shared" si="702"/>
        <v>4814135.6500000004</v>
      </c>
      <c r="AF7489" s="6">
        <f t="shared" si="703"/>
        <v>2545357.129999998</v>
      </c>
      <c r="AG7489" s="6">
        <f t="shared" si="704"/>
        <v>4823985.4000000004</v>
      </c>
      <c r="AH7489" s="6">
        <f t="shared" si="705"/>
        <v>2694130.9999999986</v>
      </c>
      <c r="AI7489" s="6">
        <f t="shared" si="701"/>
        <v>4822964.6000000006</v>
      </c>
    </row>
    <row r="7490" spans="1:35">
      <c r="A7490" s="3">
        <v>2021</v>
      </c>
      <c r="B7490" s="3">
        <v>5</v>
      </c>
      <c r="C7490" s="4">
        <v>37</v>
      </c>
      <c r="D7490" s="3">
        <v>88</v>
      </c>
      <c r="E7490" s="3">
        <v>7488801.8600000003</v>
      </c>
      <c r="F7490" s="3">
        <v>3944.9500000000003</v>
      </c>
      <c r="G7490" s="3">
        <v>26405.48</v>
      </c>
      <c r="H7490" s="3">
        <v>299.5</v>
      </c>
      <c r="I7490" s="3">
        <v>0</v>
      </c>
      <c r="J7490" s="3">
        <v>0</v>
      </c>
      <c r="K7490" s="3">
        <v>0</v>
      </c>
      <c r="L7490" s="3">
        <v>1498115.4300000002</v>
      </c>
      <c r="M7490" s="3">
        <v>0</v>
      </c>
      <c r="N7490" s="3">
        <v>1793836.7899999996</v>
      </c>
      <c r="O7490" s="3">
        <v>138</v>
      </c>
      <c r="P7490" s="3">
        <v>1154364.24</v>
      </c>
      <c r="Q7490" s="3">
        <v>772.27</v>
      </c>
      <c r="R7490" s="3">
        <v>769.25</v>
      </c>
      <c r="S7490" s="3">
        <v>272068.25</v>
      </c>
      <c r="T7490" s="3">
        <v>238744.63999999998</v>
      </c>
      <c r="U7490" s="3">
        <v>3438.3100000000004</v>
      </c>
      <c r="V7490" s="3">
        <v>3438.3100000000004</v>
      </c>
      <c r="W7490" s="3">
        <v>2110.86</v>
      </c>
      <c r="X7490" s="3">
        <v>410.47</v>
      </c>
      <c r="Y7490" s="3">
        <v>13.89</v>
      </c>
      <c r="Z7490" s="3">
        <v>2342.27</v>
      </c>
      <c r="AA7490" s="3">
        <v>509233.32000000007</v>
      </c>
      <c r="AB7490" s="3">
        <v>807283.05999999994</v>
      </c>
      <c r="AC7490" s="9">
        <f t="shared" si="700"/>
        <v>-298049.73999999987</v>
      </c>
      <c r="AD7490" s="5" t="str">
        <f>$C7490&amp;" "&amp;VLOOKUP(C7490,Tegevusalad!$A$1:$B$89,2,FALSE)</f>
        <v>37 KANALISATSIOON</v>
      </c>
      <c r="AE7490" s="6">
        <f t="shared" si="702"/>
        <v>7217650.7200000007</v>
      </c>
      <c r="AF7490" s="6">
        <f t="shared" si="703"/>
        <v>8700271.9499999974</v>
      </c>
      <c r="AG7490" s="6">
        <f t="shared" si="704"/>
        <v>7244056.2000000011</v>
      </c>
      <c r="AH7490" s="6">
        <f t="shared" si="705"/>
        <v>8973030.1999999974</v>
      </c>
      <c r="AI7490" s="6">
        <f t="shared" si="701"/>
        <v>7243645.7300000014</v>
      </c>
    </row>
    <row r="7491" spans="1:35">
      <c r="A7491" s="3">
        <v>2021</v>
      </c>
      <c r="B7491" s="3">
        <v>5</v>
      </c>
      <c r="C7491" s="4">
        <v>38</v>
      </c>
      <c r="D7491" s="3">
        <v>164</v>
      </c>
      <c r="E7491" s="3">
        <v>28523850.460000008</v>
      </c>
      <c r="F7491" s="3">
        <v>0</v>
      </c>
      <c r="G7491" s="3">
        <v>21135132.610000003</v>
      </c>
      <c r="H7491" s="3">
        <v>18279253.979999997</v>
      </c>
      <c r="I7491" s="3">
        <v>17707051.580000002</v>
      </c>
      <c r="J7491" s="3">
        <v>2432552.39</v>
      </c>
      <c r="K7491" s="3">
        <v>0</v>
      </c>
      <c r="L7491" s="3">
        <v>5704770.1300000036</v>
      </c>
      <c r="M7491" s="3">
        <v>1001385.94</v>
      </c>
      <c r="N7491" s="3">
        <v>6489175.8299999945</v>
      </c>
      <c r="O7491" s="3">
        <v>1002438.4099999999</v>
      </c>
      <c r="P7491" s="3">
        <v>237532.38999999996</v>
      </c>
      <c r="Q7491" s="3">
        <v>2501.5899999999997</v>
      </c>
      <c r="R7491" s="3">
        <v>5413.6799999999994</v>
      </c>
      <c r="S7491" s="3">
        <v>7276663.540000001</v>
      </c>
      <c r="T7491" s="3">
        <v>6911571.9800000004</v>
      </c>
      <c r="U7491" s="3">
        <v>7401970.3400000008</v>
      </c>
      <c r="V7491" s="3">
        <v>7397028.3200000012</v>
      </c>
      <c r="W7491" s="3">
        <v>15164.050000000001</v>
      </c>
      <c r="X7491" s="3">
        <v>3790820.9099999992</v>
      </c>
      <c r="Y7491" s="3">
        <v>0</v>
      </c>
      <c r="Z7491" s="3">
        <v>0</v>
      </c>
      <c r="AA7491" s="3">
        <v>1001726.4999999997</v>
      </c>
      <c r="AB7491" s="3">
        <v>784746.26000000013</v>
      </c>
      <c r="AC7491" s="9">
        <f t="shared" ref="AC7491:AC7542" si="706">AA7491-AB7491</f>
        <v>216980.23999999953</v>
      </c>
      <c r="AD7491" s="5" t="str">
        <f>$C7491&amp;" "&amp;VLOOKUP(C7491,Tegevusalad!$A$1:$B$89,2,FALSE)</f>
        <v>38 JÄÄTMEKOGUMINE, -TÖÖTLUS JA -KÕRVALDUS; MATERJALIDE TAASKASUTUSELE VÕTMINE</v>
      </c>
      <c r="AE7491" s="6">
        <f t="shared" si="702"/>
        <v>17636037.490000006</v>
      </c>
      <c r="AF7491" s="6">
        <f t="shared" si="703"/>
        <v>20179149.939999972</v>
      </c>
      <c r="AG7491" s="6">
        <f t="shared" si="704"/>
        <v>38771170.100000001</v>
      </c>
      <c r="AH7491" s="6">
        <f t="shared" si="705"/>
        <v>32472947.549999971</v>
      </c>
      <c r="AI7491" s="6">
        <f t="shared" ref="AI7491:AI7542" si="707">(E7491+F7491+G7491)-(S7491+U7491)</f>
        <v>34980349.190000005</v>
      </c>
    </row>
    <row r="7492" spans="1:35">
      <c r="A7492" s="3">
        <v>2021</v>
      </c>
      <c r="B7492" s="3">
        <v>5</v>
      </c>
      <c r="C7492" s="4">
        <v>39</v>
      </c>
      <c r="D7492" s="3">
        <v>15</v>
      </c>
      <c r="E7492" s="3">
        <v>217385.28</v>
      </c>
      <c r="F7492" s="3">
        <v>0</v>
      </c>
      <c r="G7492" s="3">
        <v>48506.64</v>
      </c>
      <c r="H7492" s="3">
        <v>8680.48</v>
      </c>
      <c r="I7492" s="3">
        <v>5503.68</v>
      </c>
      <c r="J7492" s="3">
        <v>780</v>
      </c>
      <c r="K7492" s="3">
        <v>0</v>
      </c>
      <c r="L7492" s="3">
        <v>43477.06</v>
      </c>
      <c r="M7492" s="3">
        <v>0</v>
      </c>
      <c r="N7492" s="3">
        <v>54310.30999999999</v>
      </c>
      <c r="O7492" s="3">
        <v>0</v>
      </c>
      <c r="P7492" s="3">
        <v>507.58000000000004</v>
      </c>
      <c r="Q7492" s="3">
        <v>346.19</v>
      </c>
      <c r="R7492" s="3">
        <v>23.59</v>
      </c>
      <c r="S7492" s="3">
        <v>10599</v>
      </c>
      <c r="T7492" s="3">
        <v>5395</v>
      </c>
      <c r="U7492" s="3">
        <v>4115.1000000000004</v>
      </c>
      <c r="V7492" s="3">
        <v>4115.1000000000004</v>
      </c>
      <c r="W7492" s="3">
        <v>682.92</v>
      </c>
      <c r="X7492" s="3">
        <v>206662.49</v>
      </c>
      <c r="Y7492" s="3">
        <v>0</v>
      </c>
      <c r="Z7492" s="3">
        <v>0</v>
      </c>
      <c r="AA7492" s="3">
        <v>14103.11</v>
      </c>
      <c r="AB7492" s="3">
        <v>24936.360000000004</v>
      </c>
      <c r="AC7492" s="9">
        <f t="shared" si="706"/>
        <v>-10833.250000000004</v>
      </c>
      <c r="AD7492" s="5" t="str">
        <f>$C7492&amp;" "&amp;VLOOKUP(C7492,Tegevusalad!$A$1:$B$89,2,FALSE)</f>
        <v>39 SAASTEKÄITLUS JA MUUD JÄÄTMEKÄITLUSTEGEVUSED</v>
      </c>
      <c r="AE7492" s="6">
        <f t="shared" si="702"/>
        <v>409333.67000000004</v>
      </c>
      <c r="AF7492" s="6">
        <f t="shared" si="703"/>
        <v>261070.49999999994</v>
      </c>
      <c r="AG7492" s="6">
        <f t="shared" si="704"/>
        <v>457840.31</v>
      </c>
      <c r="AH7492" s="6">
        <f t="shared" si="705"/>
        <v>271669.49999999994</v>
      </c>
      <c r="AI7492" s="6">
        <f t="shared" si="707"/>
        <v>251177.81999999998</v>
      </c>
    </row>
    <row r="7493" spans="1:35">
      <c r="A7493" s="3">
        <v>2021</v>
      </c>
      <c r="B7493" s="3">
        <v>5</v>
      </c>
      <c r="C7493" s="4">
        <v>41</v>
      </c>
      <c r="D7493" s="3">
        <v>4864</v>
      </c>
      <c r="E7493" s="3">
        <v>231055365.37999961</v>
      </c>
      <c r="F7493" s="3">
        <v>82608.44</v>
      </c>
      <c r="G7493" s="3">
        <v>16751228.790000003</v>
      </c>
      <c r="H7493" s="3">
        <v>7055290.4100000001</v>
      </c>
      <c r="I7493" s="3">
        <v>2176858.2400000002</v>
      </c>
      <c r="J7493" s="3">
        <v>6883025.8800000018</v>
      </c>
      <c r="K7493" s="3">
        <v>0</v>
      </c>
      <c r="L7493" s="3">
        <v>46218507.839999996</v>
      </c>
      <c r="M7493" s="3">
        <v>4108.75</v>
      </c>
      <c r="N7493" s="3">
        <v>42819464.509999923</v>
      </c>
      <c r="O7493" s="3">
        <v>25601.68</v>
      </c>
      <c r="P7493" s="3">
        <v>832486.51000000013</v>
      </c>
      <c r="Q7493" s="3">
        <v>242400.08000000025</v>
      </c>
      <c r="R7493" s="3">
        <v>71280.309999999954</v>
      </c>
      <c r="S7493" s="3">
        <v>5940053</v>
      </c>
      <c r="T7493" s="3">
        <v>5209328.4800000032</v>
      </c>
      <c r="U7493" s="3">
        <v>3495440.7200000007</v>
      </c>
      <c r="V7493" s="3">
        <v>3389054.0700000008</v>
      </c>
      <c r="W7493" s="3">
        <v>2011611.4700000004</v>
      </c>
      <c r="X7493" s="3">
        <v>907647.60000000021</v>
      </c>
      <c r="Y7493" s="3">
        <v>286.02999999999997</v>
      </c>
      <c r="Z7493" s="3">
        <v>696.29</v>
      </c>
      <c r="AA7493" s="3">
        <v>9861254.2099999953</v>
      </c>
      <c r="AB7493" s="3">
        <v>6458512.3899999969</v>
      </c>
      <c r="AC7493" s="9">
        <f t="shared" si="706"/>
        <v>3402741.8199999984</v>
      </c>
      <c r="AD7493" s="5" t="str">
        <f>$C7493&amp;" "&amp;VLOOKUP(C7493,Tegevusalad!$A$1:$B$89,2,FALSE)</f>
        <v>41 HOONETE EHITUS</v>
      </c>
      <c r="AE7493" s="6">
        <f t="shared" si="702"/>
        <v>222610127.6999996</v>
      </c>
      <c r="AF7493" s="6">
        <f t="shared" si="703"/>
        <v>208279276.04999962</v>
      </c>
      <c r="AG7493" s="6">
        <f t="shared" si="704"/>
        <v>239361356.48999959</v>
      </c>
      <c r="AH7493" s="6">
        <f t="shared" si="705"/>
        <v>214453724.09999961</v>
      </c>
      <c r="AI7493" s="6">
        <f t="shared" si="707"/>
        <v>238453708.8899996</v>
      </c>
    </row>
    <row r="7494" spans="1:35">
      <c r="A7494" s="3">
        <v>2021</v>
      </c>
      <c r="B7494" s="3">
        <v>5</v>
      </c>
      <c r="C7494" s="4">
        <v>42</v>
      </c>
      <c r="D7494" s="3">
        <v>1045</v>
      </c>
      <c r="E7494" s="3">
        <v>126671154.59999996</v>
      </c>
      <c r="F7494" s="3">
        <v>8189.8799999999992</v>
      </c>
      <c r="G7494" s="3">
        <v>2923688.42</v>
      </c>
      <c r="H7494" s="3">
        <v>2456591.5500000003</v>
      </c>
      <c r="I7494" s="3">
        <v>1248319.8399999999</v>
      </c>
      <c r="J7494" s="3">
        <v>425.07</v>
      </c>
      <c r="K7494" s="3">
        <v>0</v>
      </c>
      <c r="L7494" s="3">
        <v>25334968.019999966</v>
      </c>
      <c r="M7494" s="3">
        <v>0</v>
      </c>
      <c r="N7494" s="3">
        <v>21117330.130000032</v>
      </c>
      <c r="O7494" s="3">
        <v>58810.149999999994</v>
      </c>
      <c r="P7494" s="3">
        <v>1114960.1400000001</v>
      </c>
      <c r="Q7494" s="3">
        <v>61779.19</v>
      </c>
      <c r="R7494" s="3">
        <v>30460.060000000016</v>
      </c>
      <c r="S7494" s="3">
        <v>5384159.370000002</v>
      </c>
      <c r="T7494" s="3">
        <v>4694135.9000000013</v>
      </c>
      <c r="U7494" s="3">
        <v>887689.95000000019</v>
      </c>
      <c r="V7494" s="3">
        <v>702347.00000000035</v>
      </c>
      <c r="W7494" s="3">
        <v>68589.23000000001</v>
      </c>
      <c r="X7494" s="3">
        <v>222506.45</v>
      </c>
      <c r="Y7494" s="3">
        <v>260.5</v>
      </c>
      <c r="Z7494" s="3">
        <v>0.01</v>
      </c>
      <c r="AA7494" s="3">
        <v>5840881.0499999961</v>
      </c>
      <c r="AB7494" s="3">
        <v>1622982.6699999978</v>
      </c>
      <c r="AC7494" s="9">
        <f t="shared" si="706"/>
        <v>4217898.379999998</v>
      </c>
      <c r="AD7494" s="5" t="str">
        <f>$C7494&amp;" "&amp;VLOOKUP(C7494,Tegevusalad!$A$1:$B$89,2,FALSE)</f>
        <v>42 RAJATISTE EHITUS</v>
      </c>
      <c r="AE7494" s="6">
        <f t="shared" si="702"/>
        <v>120630001.60999995</v>
      </c>
      <c r="AF7494" s="6">
        <f t="shared" si="703"/>
        <v>99875397.880000144</v>
      </c>
      <c r="AG7494" s="6">
        <f t="shared" si="704"/>
        <v>123553690.02999996</v>
      </c>
      <c r="AH7494" s="6">
        <f t="shared" si="705"/>
        <v>105738950.95000015</v>
      </c>
      <c r="AI7494" s="6">
        <f t="shared" si="707"/>
        <v>123331183.57999995</v>
      </c>
    </row>
    <row r="7495" spans="1:35">
      <c r="A7495" s="3">
        <v>2021</v>
      </c>
      <c r="B7495" s="3">
        <v>5</v>
      </c>
      <c r="C7495" s="4">
        <v>43</v>
      </c>
      <c r="D7495" s="3">
        <v>6299</v>
      </c>
      <c r="E7495" s="3">
        <v>136694499.23999971</v>
      </c>
      <c r="F7495" s="3">
        <v>38831.64</v>
      </c>
      <c r="G7495" s="3">
        <v>9959876.1699999925</v>
      </c>
      <c r="H7495" s="3">
        <v>7324381.8099999977</v>
      </c>
      <c r="I7495" s="3">
        <v>2315842.1300000004</v>
      </c>
      <c r="J7495" s="3">
        <v>369466.91000000003</v>
      </c>
      <c r="K7495" s="3">
        <v>0</v>
      </c>
      <c r="L7495" s="3">
        <v>27342394.750000004</v>
      </c>
      <c r="M7495" s="3">
        <v>407.41</v>
      </c>
      <c r="N7495" s="3">
        <v>20914116.920000058</v>
      </c>
      <c r="O7495" s="3">
        <v>119212.73000000001</v>
      </c>
      <c r="P7495" s="3">
        <v>885841.28999999934</v>
      </c>
      <c r="Q7495" s="3">
        <v>191264.78999999975</v>
      </c>
      <c r="R7495" s="3">
        <v>57255.379999999939</v>
      </c>
      <c r="S7495" s="3">
        <v>9647789.2100000046</v>
      </c>
      <c r="T7495" s="3">
        <v>8362595.3100000005</v>
      </c>
      <c r="U7495" s="3">
        <v>1704694.8400000005</v>
      </c>
      <c r="V7495" s="3">
        <v>1526297.7500000002</v>
      </c>
      <c r="W7495" s="3">
        <v>641602.50999999966</v>
      </c>
      <c r="X7495" s="3">
        <v>596157.66000000027</v>
      </c>
      <c r="Y7495" s="3">
        <v>0.02</v>
      </c>
      <c r="Z7495" s="3">
        <v>0.27</v>
      </c>
      <c r="AA7495" s="3">
        <v>8838023.0499999933</v>
      </c>
      <c r="AB7495" s="3">
        <v>2409338.06</v>
      </c>
      <c r="AC7495" s="9">
        <f t="shared" si="706"/>
        <v>6428684.9899999928</v>
      </c>
      <c r="AD7495" s="5" t="str">
        <f>$C7495&amp;" "&amp;VLOOKUP(C7495,Tegevusalad!$A$1:$B$89,2,FALSE)</f>
        <v>43 ERIEHITUSTÖÖD</v>
      </c>
      <c r="AE7495" s="6">
        <f t="shared" si="702"/>
        <v>125977004.48999968</v>
      </c>
      <c r="AF7495" s="6">
        <f t="shared" si="703"/>
        <v>94434611.550000265</v>
      </c>
      <c r="AG7495" s="6">
        <f t="shared" si="704"/>
        <v>135936880.65999967</v>
      </c>
      <c r="AH7495" s="6">
        <f t="shared" si="705"/>
        <v>104856861.50000028</v>
      </c>
      <c r="AI7495" s="6">
        <f t="shared" si="707"/>
        <v>135340722.99999967</v>
      </c>
    </row>
    <row r="7496" spans="1:35">
      <c r="A7496" s="3">
        <v>2021</v>
      </c>
      <c r="B7496" s="3">
        <v>5</v>
      </c>
      <c r="C7496" s="4">
        <v>45</v>
      </c>
      <c r="D7496" s="3">
        <v>3712</v>
      </c>
      <c r="E7496" s="3">
        <v>397893045.26999986</v>
      </c>
      <c r="F7496" s="3">
        <v>20021.11</v>
      </c>
      <c r="G7496" s="3">
        <v>83384819.5</v>
      </c>
      <c r="H7496" s="3">
        <v>70936578.51000002</v>
      </c>
      <c r="I7496" s="3">
        <v>66652616.780000009</v>
      </c>
      <c r="J7496" s="3">
        <v>5906994.4400000023</v>
      </c>
      <c r="K7496" s="3">
        <v>0</v>
      </c>
      <c r="L7496" s="3">
        <v>79580411.08999984</v>
      </c>
      <c r="M7496" s="3">
        <v>809962.4700000002</v>
      </c>
      <c r="N7496" s="3">
        <v>54243668.359999985</v>
      </c>
      <c r="O7496" s="3">
        <v>2725062.2999999993</v>
      </c>
      <c r="P7496" s="3">
        <v>851715.61</v>
      </c>
      <c r="Q7496" s="3">
        <v>198852.76</v>
      </c>
      <c r="R7496" s="3">
        <v>43135.030000000035</v>
      </c>
      <c r="S7496" s="3">
        <v>144706572.3899999</v>
      </c>
      <c r="T7496" s="3">
        <v>139015620.41</v>
      </c>
      <c r="U7496" s="3">
        <v>7580444.9599999972</v>
      </c>
      <c r="V7496" s="3">
        <v>365939.68999999989</v>
      </c>
      <c r="W7496" s="3">
        <v>1143509.3300000003</v>
      </c>
      <c r="X7496" s="3">
        <v>247186.00999999998</v>
      </c>
      <c r="Y7496" s="3">
        <v>3016.8400000000011</v>
      </c>
      <c r="Z7496" s="3">
        <v>12052.44</v>
      </c>
      <c r="AA7496" s="3">
        <v>28379501.979999967</v>
      </c>
      <c r="AB7496" s="3">
        <v>2241832.3799999976</v>
      </c>
      <c r="AC7496" s="9">
        <f t="shared" si="706"/>
        <v>26137669.599999968</v>
      </c>
      <c r="AD7496" s="5" t="str">
        <f>$C7496&amp;" "&amp;VLOOKUP(C7496,Tegevusalad!$A$1:$B$89,2,FALSE)</f>
        <v>45 MOOTORSÕIDUKITE JA MOOTORRATASTE HULGI- JA JAEMÜÜK NING REMONT</v>
      </c>
      <c r="AE7496" s="6">
        <f t="shared" si="702"/>
        <v>245873235.03999996</v>
      </c>
      <c r="AF7496" s="6">
        <f t="shared" si="703"/>
        <v>105887627.79000004</v>
      </c>
      <c r="AG7496" s="6">
        <f t="shared" si="704"/>
        <v>329258054.53999996</v>
      </c>
      <c r="AH7496" s="6">
        <f t="shared" si="705"/>
        <v>271434016.94999993</v>
      </c>
      <c r="AI7496" s="6">
        <f t="shared" si="707"/>
        <v>329010868.52999997</v>
      </c>
    </row>
    <row r="7497" spans="1:35">
      <c r="A7497" s="3">
        <v>2021</v>
      </c>
      <c r="B7497" s="3">
        <v>5</v>
      </c>
      <c r="C7497" s="4">
        <v>46</v>
      </c>
      <c r="D7497" s="3">
        <v>8988</v>
      </c>
      <c r="E7497" s="3">
        <v>1142261407.8000007</v>
      </c>
      <c r="F7497" s="3">
        <v>92673729.080000028</v>
      </c>
      <c r="G7497" s="3">
        <v>494582239.75000012</v>
      </c>
      <c r="H7497" s="3">
        <v>221025414.59000024</v>
      </c>
      <c r="I7497" s="3">
        <v>202340924.43000031</v>
      </c>
      <c r="J7497" s="3">
        <v>77783182.11999996</v>
      </c>
      <c r="K7497" s="3">
        <v>108244.31</v>
      </c>
      <c r="L7497" s="3">
        <v>236792917.14999977</v>
      </c>
      <c r="M7497" s="3">
        <v>13676575.419999989</v>
      </c>
      <c r="N7497" s="3">
        <v>185509961.71999955</v>
      </c>
      <c r="O7497" s="3">
        <v>25870545.230000023</v>
      </c>
      <c r="P7497" s="3">
        <v>1652879.949999999</v>
      </c>
      <c r="Q7497" s="3">
        <v>312504.13</v>
      </c>
      <c r="R7497" s="3">
        <v>250467.74000000014</v>
      </c>
      <c r="S7497" s="3">
        <v>457105571.12999988</v>
      </c>
      <c r="T7497" s="3">
        <v>426294185.2799992</v>
      </c>
      <c r="U7497" s="3">
        <v>30389697.469999999</v>
      </c>
      <c r="V7497" s="3">
        <v>15457799.879999997</v>
      </c>
      <c r="W7497" s="3">
        <v>10145020.250000006</v>
      </c>
      <c r="X7497" s="3">
        <v>42191818.599999994</v>
      </c>
      <c r="Y7497" s="3">
        <v>79137.179999999978</v>
      </c>
      <c r="Z7497" s="3">
        <v>26540.379999999994</v>
      </c>
      <c r="AA7497" s="3">
        <v>81975174.540000096</v>
      </c>
      <c r="AB7497" s="3">
        <v>16963046.899999995</v>
      </c>
      <c r="AC7497" s="9">
        <f t="shared" si="706"/>
        <v>65012127.640000105</v>
      </c>
      <c r="AD7497" s="5" t="str">
        <f>$C7497&amp;" "&amp;VLOOKUP(C7497,Tegevusalad!$A$1:$B$89,2,FALSE)</f>
        <v>46 HULGIKAUBANDUS, V.A MOOTORSÕIDUKID JA MOOTORRATTAD</v>
      </c>
      <c r="AE7497" s="6">
        <f t="shared" si="702"/>
        <v>789631686.88000059</v>
      </c>
      <c r="AF7497" s="6">
        <f t="shared" si="703"/>
        <v>327411952.42999786</v>
      </c>
      <c r="AG7497" s="6">
        <f t="shared" si="704"/>
        <v>1284213926.6300006</v>
      </c>
      <c r="AH7497" s="6">
        <f t="shared" si="705"/>
        <v>928802147.29999781</v>
      </c>
      <c r="AI7497" s="6">
        <f t="shared" si="707"/>
        <v>1242022108.0300007</v>
      </c>
    </row>
    <row r="7498" spans="1:35">
      <c r="A7498" s="3">
        <v>2021</v>
      </c>
      <c r="B7498" s="3">
        <v>5</v>
      </c>
      <c r="C7498" s="4">
        <v>47</v>
      </c>
      <c r="D7498" s="3">
        <v>7150</v>
      </c>
      <c r="E7498" s="3">
        <v>839574979.41000164</v>
      </c>
      <c r="F7498" s="3">
        <v>33111909.07</v>
      </c>
      <c r="G7498" s="3">
        <v>42705673.669999912</v>
      </c>
      <c r="H7498" s="3">
        <v>30097520.579999983</v>
      </c>
      <c r="I7498" s="3">
        <v>25163249.229999974</v>
      </c>
      <c r="J7498" s="3">
        <v>8480102.3499999959</v>
      </c>
      <c r="K7498" s="3">
        <v>78998.059999999983</v>
      </c>
      <c r="L7498" s="3">
        <v>170895068.13999966</v>
      </c>
      <c r="M7498" s="3">
        <v>1035473.5900000001</v>
      </c>
      <c r="N7498" s="3">
        <v>112005266.71000028</v>
      </c>
      <c r="O7498" s="3">
        <v>3487857.0799999982</v>
      </c>
      <c r="P7498" s="3">
        <v>3166137.81</v>
      </c>
      <c r="Q7498" s="3">
        <v>101530.11000000002</v>
      </c>
      <c r="R7498" s="3">
        <v>75700.629999999976</v>
      </c>
      <c r="S7498" s="3">
        <v>142790585.70000011</v>
      </c>
      <c r="T7498" s="3">
        <v>130515621.48000026</v>
      </c>
      <c r="U7498" s="3">
        <v>10444974.239999991</v>
      </c>
      <c r="V7498" s="3">
        <v>1012411.3800000005</v>
      </c>
      <c r="W7498" s="3">
        <v>23911619</v>
      </c>
      <c r="X7498" s="3">
        <v>987123.46000000008</v>
      </c>
      <c r="Y7498" s="3">
        <v>25938.819999999992</v>
      </c>
      <c r="Z7498" s="3">
        <v>2345.2500000000009</v>
      </c>
      <c r="AA7498" s="3">
        <v>62864864.980000205</v>
      </c>
      <c r="AB7498" s="3">
        <v>2915996.3900000011</v>
      </c>
      <c r="AC7498" s="9">
        <f t="shared" si="706"/>
        <v>59948868.590000205</v>
      </c>
      <c r="AD7498" s="5" t="str">
        <f>$C7498&amp;" "&amp;VLOOKUP(C7498,Tegevusalad!$A$1:$B$89,2,FALSE)</f>
        <v>47 JAEKAUBANDUS, V.A MOOTORSÕIDUKID JA MOOTORRATTAD</v>
      </c>
      <c r="AE7498" s="6">
        <f t="shared" si="702"/>
        <v>720438452.00000167</v>
      </c>
      <c r="AF7498" s="6">
        <f t="shared" si="703"/>
        <v>390742402.74000126</v>
      </c>
      <c r="AG7498" s="6">
        <f t="shared" si="704"/>
        <v>763144125.67000163</v>
      </c>
      <c r="AH7498" s="6">
        <f t="shared" si="705"/>
        <v>560404836.70000136</v>
      </c>
      <c r="AI7498" s="6">
        <f t="shared" si="707"/>
        <v>762157002.21000159</v>
      </c>
    </row>
    <row r="7499" spans="1:35">
      <c r="A7499" s="3">
        <v>2021</v>
      </c>
      <c r="B7499" s="3">
        <v>5</v>
      </c>
      <c r="C7499" s="4">
        <v>49</v>
      </c>
      <c r="D7499" s="3">
        <v>4016</v>
      </c>
      <c r="E7499" s="3">
        <v>120436367.97</v>
      </c>
      <c r="F7499" s="3">
        <v>36763.589999999997</v>
      </c>
      <c r="G7499" s="3">
        <v>110671200.34999998</v>
      </c>
      <c r="H7499" s="3">
        <v>28834034.109999988</v>
      </c>
      <c r="I7499" s="3">
        <v>1459587.21</v>
      </c>
      <c r="J7499" s="3">
        <v>541881.82999999996</v>
      </c>
      <c r="K7499" s="3">
        <v>906.81000000000006</v>
      </c>
      <c r="L7499" s="3">
        <v>24090582.460000049</v>
      </c>
      <c r="M7499" s="3">
        <v>21580.68</v>
      </c>
      <c r="N7499" s="3">
        <v>21297156.760000009</v>
      </c>
      <c r="O7499" s="3">
        <v>98896.98000000001</v>
      </c>
      <c r="P7499" s="3">
        <v>3167521.8499999992</v>
      </c>
      <c r="Q7499" s="3">
        <v>167104.41000000006</v>
      </c>
      <c r="R7499" s="3">
        <v>39293.379999999997</v>
      </c>
      <c r="S7499" s="3">
        <v>19858547.800000019</v>
      </c>
      <c r="T7499" s="3">
        <v>10791883.629999992</v>
      </c>
      <c r="U7499" s="3">
        <v>354782.14999999985</v>
      </c>
      <c r="V7499" s="3">
        <v>107384.87</v>
      </c>
      <c r="W7499" s="3">
        <v>1337313.6700000006</v>
      </c>
      <c r="X7499" s="3">
        <v>320156.77</v>
      </c>
      <c r="Y7499" s="3">
        <v>989.79</v>
      </c>
      <c r="Z7499" s="3">
        <v>2122.77</v>
      </c>
      <c r="AA7499" s="3">
        <v>6876053.4099999908</v>
      </c>
      <c r="AB7499" s="3">
        <v>4062180.0099999965</v>
      </c>
      <c r="AC7499" s="9">
        <f t="shared" si="706"/>
        <v>2813873.3999999943</v>
      </c>
      <c r="AD7499" s="5" t="str">
        <f>$C7499&amp;" "&amp;VLOOKUP(C7499,Tegevusalad!$A$1:$B$89,2,FALSE)</f>
        <v>49 MAISMAAVEONDUS JA TORUTRANSPORT</v>
      </c>
      <c r="AE7499" s="6">
        <f t="shared" si="702"/>
        <v>100579958.37999998</v>
      </c>
      <c r="AF7499" s="6">
        <f t="shared" si="703"/>
        <v>86081820.719999999</v>
      </c>
      <c r="AG7499" s="6">
        <f t="shared" si="704"/>
        <v>211251158.72999996</v>
      </c>
      <c r="AH7499" s="6">
        <f t="shared" si="705"/>
        <v>106682250.70000003</v>
      </c>
      <c r="AI7499" s="6">
        <f t="shared" si="707"/>
        <v>210931001.95999995</v>
      </c>
    </row>
    <row r="7500" spans="1:35">
      <c r="A7500" s="3">
        <v>2021</v>
      </c>
      <c r="B7500" s="3">
        <v>5</v>
      </c>
      <c r="C7500" s="4">
        <v>50</v>
      </c>
      <c r="D7500" s="3">
        <v>97</v>
      </c>
      <c r="E7500" s="3">
        <v>15640155.640000001</v>
      </c>
      <c r="F7500" s="3">
        <v>54530.51</v>
      </c>
      <c r="G7500" s="3">
        <v>18060294.410000004</v>
      </c>
      <c r="H7500" s="3">
        <v>4741896.82</v>
      </c>
      <c r="I7500" s="3">
        <v>1015005.14</v>
      </c>
      <c r="J7500" s="3">
        <v>1050</v>
      </c>
      <c r="K7500" s="3">
        <v>0</v>
      </c>
      <c r="L7500" s="3">
        <v>3132938.8899999997</v>
      </c>
      <c r="M7500" s="3">
        <v>0</v>
      </c>
      <c r="N7500" s="3">
        <v>2111354.3600000003</v>
      </c>
      <c r="O7500" s="3">
        <v>54687.26</v>
      </c>
      <c r="P7500" s="3">
        <v>14667.61</v>
      </c>
      <c r="Q7500" s="3">
        <v>127.79</v>
      </c>
      <c r="R7500" s="3">
        <v>3044.2100000000005</v>
      </c>
      <c r="S7500" s="3">
        <v>3703452.0800000005</v>
      </c>
      <c r="T7500" s="3">
        <v>2005530.94</v>
      </c>
      <c r="U7500" s="3">
        <v>1011428.5</v>
      </c>
      <c r="V7500" s="3">
        <v>0</v>
      </c>
      <c r="W7500" s="3">
        <v>2553.38</v>
      </c>
      <c r="X7500" s="3">
        <v>0</v>
      </c>
      <c r="Y7500" s="3">
        <v>0</v>
      </c>
      <c r="Z7500" s="3">
        <v>0</v>
      </c>
      <c r="AA7500" s="3">
        <v>1137377.8999999999</v>
      </c>
      <c r="AB7500" s="3">
        <v>115793.37000000001</v>
      </c>
      <c r="AC7500" s="9">
        <f t="shared" si="706"/>
        <v>1021584.5299999999</v>
      </c>
      <c r="AD7500" s="5" t="str">
        <f>$C7500&amp;" "&amp;VLOOKUP(C7500,Tegevusalad!$A$1:$B$89,2,FALSE)</f>
        <v>50 VEETRANSPORT</v>
      </c>
      <c r="AE7500" s="6">
        <f t="shared" si="702"/>
        <v>10979805.57</v>
      </c>
      <c r="AF7500" s="6">
        <f t="shared" si="703"/>
        <v>5583675.9700000007</v>
      </c>
      <c r="AG7500" s="6">
        <f t="shared" si="704"/>
        <v>29040099.980000004</v>
      </c>
      <c r="AH7500" s="6">
        <f t="shared" si="705"/>
        <v>10571992.850000001</v>
      </c>
      <c r="AI7500" s="6">
        <f t="shared" si="707"/>
        <v>29040099.980000004</v>
      </c>
    </row>
    <row r="7501" spans="1:35">
      <c r="A7501" s="3">
        <v>2021</v>
      </c>
      <c r="B7501" s="3">
        <v>5</v>
      </c>
      <c r="C7501" s="4">
        <v>51</v>
      </c>
      <c r="D7501" s="3">
        <v>46</v>
      </c>
      <c r="E7501" s="3">
        <v>1826630.98</v>
      </c>
      <c r="F7501" s="3">
        <v>3481.04</v>
      </c>
      <c r="G7501" s="3">
        <v>15161402.940000001</v>
      </c>
      <c r="H7501" s="3">
        <v>4730124.1199999992</v>
      </c>
      <c r="I7501" s="3">
        <v>0</v>
      </c>
      <c r="J7501" s="3">
        <v>0</v>
      </c>
      <c r="K7501" s="3">
        <v>0</v>
      </c>
      <c r="L7501" s="3">
        <v>365639.49000000005</v>
      </c>
      <c r="M7501" s="3">
        <v>0</v>
      </c>
      <c r="N7501" s="3">
        <v>503606.49</v>
      </c>
      <c r="O7501" s="3">
        <v>642.54</v>
      </c>
      <c r="P7501" s="3">
        <v>27553.71</v>
      </c>
      <c r="Q7501" s="3">
        <v>673.38</v>
      </c>
      <c r="R7501" s="3">
        <v>469.14</v>
      </c>
      <c r="S7501" s="3">
        <v>724274.77999999991</v>
      </c>
      <c r="T7501" s="3">
        <v>20708.620000000003</v>
      </c>
      <c r="U7501" s="3">
        <v>137470.82</v>
      </c>
      <c r="V7501" s="3">
        <v>0</v>
      </c>
      <c r="W7501" s="3">
        <v>265965</v>
      </c>
      <c r="X7501" s="3">
        <v>0</v>
      </c>
      <c r="Y7501" s="3">
        <v>0</v>
      </c>
      <c r="Z7501" s="3">
        <v>0</v>
      </c>
      <c r="AA7501" s="3">
        <v>102931.28000000001</v>
      </c>
      <c r="AB7501" s="3">
        <v>240898.28</v>
      </c>
      <c r="AC7501" s="9">
        <f t="shared" si="706"/>
        <v>-137967</v>
      </c>
      <c r="AD7501" s="5" t="str">
        <f>$C7501&amp;" "&amp;VLOOKUP(C7501,Tegevusalad!$A$1:$B$89,2,FALSE)</f>
        <v>51 ÕHUTRANSPORT</v>
      </c>
      <c r="AE7501" s="6">
        <f t="shared" si="702"/>
        <v>968366.42000000016</v>
      </c>
      <c r="AF7501" s="6">
        <f t="shared" si="703"/>
        <v>1655419.8500000003</v>
      </c>
      <c r="AG7501" s="6">
        <f t="shared" si="704"/>
        <v>16129769.360000001</v>
      </c>
      <c r="AH7501" s="6">
        <f t="shared" si="705"/>
        <v>2520378.15</v>
      </c>
      <c r="AI7501" s="6">
        <f t="shared" si="707"/>
        <v>16129769.360000001</v>
      </c>
    </row>
    <row r="7502" spans="1:35">
      <c r="A7502" s="3">
        <v>2021</v>
      </c>
      <c r="B7502" s="3">
        <v>5</v>
      </c>
      <c r="C7502" s="4">
        <v>52</v>
      </c>
      <c r="D7502" s="3">
        <v>1501</v>
      </c>
      <c r="E7502" s="3">
        <v>106665737.65999997</v>
      </c>
      <c r="F7502" s="3">
        <v>13618.639999999998</v>
      </c>
      <c r="G7502" s="3">
        <v>153065729.21999994</v>
      </c>
      <c r="H7502" s="3">
        <v>33092869.130000003</v>
      </c>
      <c r="I7502" s="3">
        <v>1292897.08</v>
      </c>
      <c r="J7502" s="3">
        <v>1905873.79</v>
      </c>
      <c r="K7502" s="3">
        <v>0</v>
      </c>
      <c r="L7502" s="3">
        <v>21334373.190000005</v>
      </c>
      <c r="M7502" s="3">
        <v>294330.32</v>
      </c>
      <c r="N7502" s="3">
        <v>22712812.790000021</v>
      </c>
      <c r="O7502" s="3">
        <v>328236.19</v>
      </c>
      <c r="P7502" s="3">
        <v>2402263.9300000002</v>
      </c>
      <c r="Q7502" s="3">
        <v>44567.999999999985</v>
      </c>
      <c r="R7502" s="3">
        <v>39045.530000000013</v>
      </c>
      <c r="S7502" s="3">
        <v>27356443.360000007</v>
      </c>
      <c r="T7502" s="3">
        <v>6989179.8300000001</v>
      </c>
      <c r="U7502" s="3">
        <v>6663254.9400000004</v>
      </c>
      <c r="V7502" s="3">
        <v>61543.960000000006</v>
      </c>
      <c r="W7502" s="3">
        <v>599751.35</v>
      </c>
      <c r="X7502" s="3">
        <v>163005.63999999998</v>
      </c>
      <c r="Y7502" s="3">
        <v>0.06</v>
      </c>
      <c r="Z7502" s="3">
        <v>598.99</v>
      </c>
      <c r="AA7502" s="3">
        <v>3261706.4400000009</v>
      </c>
      <c r="AB7502" s="3">
        <v>4346414.6499999985</v>
      </c>
      <c r="AC7502" s="9">
        <f t="shared" si="706"/>
        <v>-1084708.2099999976</v>
      </c>
      <c r="AD7502" s="5" t="str">
        <f>$C7502&amp;" "&amp;VLOOKUP(C7502,Tegevusalad!$A$1:$B$89,2,FALSE)</f>
        <v>52 LAONDUS JA VEONDUST ABISTAVAD TEGEVUSALAD</v>
      </c>
      <c r="AE7502" s="6">
        <f t="shared" si="702"/>
        <v>72822663.639999956</v>
      </c>
      <c r="AF7502" s="6">
        <f t="shared" si="703"/>
        <v>78159956.310000077</v>
      </c>
      <c r="AG7502" s="6">
        <f t="shared" si="704"/>
        <v>225888392.8599999</v>
      </c>
      <c r="AH7502" s="6">
        <f t="shared" si="705"/>
        <v>113759291.60000011</v>
      </c>
      <c r="AI7502" s="6">
        <f t="shared" si="707"/>
        <v>225725387.21999991</v>
      </c>
    </row>
    <row r="7503" spans="1:35">
      <c r="A7503" s="3">
        <v>2021</v>
      </c>
      <c r="B7503" s="3">
        <v>5</v>
      </c>
      <c r="C7503" s="4">
        <v>53</v>
      </c>
      <c r="D7503" s="3">
        <v>192</v>
      </c>
      <c r="E7503" s="3">
        <v>15064963.949999997</v>
      </c>
      <c r="F7503" s="3">
        <v>41587.269999999997</v>
      </c>
      <c r="G7503" s="3">
        <v>7103586.4499999993</v>
      </c>
      <c r="H7503" s="3">
        <v>2235069.6500000004</v>
      </c>
      <c r="I7503" s="3">
        <v>9269.34</v>
      </c>
      <c r="J7503" s="3">
        <v>13853.39</v>
      </c>
      <c r="K7503" s="3">
        <v>0</v>
      </c>
      <c r="L7503" s="3">
        <v>3016735.6900000018</v>
      </c>
      <c r="M7503" s="3">
        <v>0</v>
      </c>
      <c r="N7503" s="3">
        <v>1998659.1400000008</v>
      </c>
      <c r="O7503" s="3">
        <v>552.45000000000005</v>
      </c>
      <c r="P7503" s="3">
        <v>100462.42000000001</v>
      </c>
      <c r="Q7503" s="3">
        <v>12904.199999999999</v>
      </c>
      <c r="R7503" s="3">
        <v>1962.38</v>
      </c>
      <c r="S7503" s="3">
        <v>2988446.080000001</v>
      </c>
      <c r="T7503" s="3">
        <v>59738.21</v>
      </c>
      <c r="U7503" s="3">
        <v>1624697.5</v>
      </c>
      <c r="V7503" s="3">
        <v>0</v>
      </c>
      <c r="W7503" s="3">
        <v>2681683.9300000002</v>
      </c>
      <c r="X7503" s="3">
        <v>0</v>
      </c>
      <c r="Y7503" s="3">
        <v>0</v>
      </c>
      <c r="Z7503" s="3">
        <v>0</v>
      </c>
      <c r="AA7503" s="3">
        <v>1092271.9399999997</v>
      </c>
      <c r="AB7503" s="3">
        <v>74195.39</v>
      </c>
      <c r="AC7503" s="9">
        <f t="shared" si="706"/>
        <v>1018076.5499999997</v>
      </c>
      <c r="AD7503" s="5" t="str">
        <f>$C7503&amp;" "&amp;VLOOKUP(C7503,Tegevusalad!$A$1:$B$89,2,FALSE)</f>
        <v>53 POSTI- JA KULLERITEENISTUS</v>
      </c>
      <c r="AE7503" s="6">
        <f t="shared" si="702"/>
        <v>10493407.639999997</v>
      </c>
      <c r="AF7503" s="6">
        <f t="shared" si="703"/>
        <v>5387201.7700000023</v>
      </c>
      <c r="AG7503" s="6">
        <f t="shared" si="704"/>
        <v>17596994.089999992</v>
      </c>
      <c r="AH7503" s="6">
        <f t="shared" si="705"/>
        <v>10003107.600000003</v>
      </c>
      <c r="AI7503" s="6">
        <f t="shared" si="707"/>
        <v>17596994.089999992</v>
      </c>
    </row>
    <row r="7504" spans="1:35">
      <c r="A7504" s="3">
        <v>2021</v>
      </c>
      <c r="B7504" s="3">
        <v>5</v>
      </c>
      <c r="C7504" s="4">
        <v>55</v>
      </c>
      <c r="D7504" s="3">
        <v>991</v>
      </c>
      <c r="E7504" s="3">
        <v>4019553.2000000007</v>
      </c>
      <c r="F7504" s="3">
        <v>4933086.13</v>
      </c>
      <c r="G7504" s="3">
        <v>577095.39999999991</v>
      </c>
      <c r="H7504" s="3">
        <v>90210.489999999991</v>
      </c>
      <c r="I7504" s="3">
        <v>15645</v>
      </c>
      <c r="J7504" s="3">
        <v>11981.36</v>
      </c>
      <c r="K7504" s="3">
        <v>0</v>
      </c>
      <c r="L7504" s="3">
        <v>1247888.4000000006</v>
      </c>
      <c r="M7504" s="3">
        <v>0</v>
      </c>
      <c r="N7504" s="3">
        <v>2194900.7400000007</v>
      </c>
      <c r="O7504" s="3">
        <v>3288.68</v>
      </c>
      <c r="P7504" s="3">
        <v>492334.16999999975</v>
      </c>
      <c r="Q7504" s="3">
        <v>17456.980000000003</v>
      </c>
      <c r="R7504" s="3">
        <v>6977.2700000000023</v>
      </c>
      <c r="S7504" s="3">
        <v>468492.39000000031</v>
      </c>
      <c r="T7504" s="3">
        <v>143654.29999999999</v>
      </c>
      <c r="U7504" s="3">
        <v>129997.24000000003</v>
      </c>
      <c r="V7504" s="3">
        <v>94977.32</v>
      </c>
      <c r="W7504" s="3">
        <v>916342.44000000018</v>
      </c>
      <c r="X7504" s="3">
        <v>284466.82</v>
      </c>
      <c r="Y7504" s="3">
        <v>2781.38</v>
      </c>
      <c r="Z7504" s="3">
        <v>5513.77</v>
      </c>
      <c r="AA7504" s="3">
        <v>197778.38000000009</v>
      </c>
      <c r="AB7504" s="3">
        <v>1147523.1899999995</v>
      </c>
      <c r="AC7504" s="9">
        <f t="shared" si="706"/>
        <v>-949744.80999999936</v>
      </c>
      <c r="AD7504" s="5" t="str">
        <f>$C7504&amp;" "&amp;VLOOKUP(C7504,Tegevusalad!$A$1:$B$89,2,FALSE)</f>
        <v>55 MAJUTUS</v>
      </c>
      <c r="AE7504" s="6">
        <f t="shared" si="702"/>
        <v>8638616.5199999996</v>
      </c>
      <c r="AF7504" s="6">
        <f t="shared" si="703"/>
        <v>10489434.340000002</v>
      </c>
      <c r="AG7504" s="6">
        <f t="shared" si="704"/>
        <v>9215711.9199999999</v>
      </c>
      <c r="AH7504" s="6">
        <f t="shared" si="705"/>
        <v>11009390.050000003</v>
      </c>
      <c r="AI7504" s="6">
        <f t="shared" si="707"/>
        <v>8931245.0999999996</v>
      </c>
    </row>
    <row r="7505" spans="1:35">
      <c r="A7505" s="3">
        <v>2021</v>
      </c>
      <c r="B7505" s="3">
        <v>5</v>
      </c>
      <c r="C7505" s="4">
        <v>56</v>
      </c>
      <c r="D7505" s="3">
        <v>2401</v>
      </c>
      <c r="E7505" s="3">
        <v>41121003.790000036</v>
      </c>
      <c r="F7505" s="3">
        <v>263108.33999999997</v>
      </c>
      <c r="G7505" s="3">
        <v>705346.27</v>
      </c>
      <c r="H7505" s="3">
        <v>413944.69</v>
      </c>
      <c r="I7505" s="3">
        <v>129187.37000000001</v>
      </c>
      <c r="J7505" s="3">
        <v>109584</v>
      </c>
      <c r="K7505" s="3">
        <v>0</v>
      </c>
      <c r="L7505" s="3">
        <v>8247880.6200000271</v>
      </c>
      <c r="M7505" s="3">
        <v>0</v>
      </c>
      <c r="N7505" s="3">
        <v>6114387.2800000003</v>
      </c>
      <c r="O7505" s="3">
        <v>3917.16</v>
      </c>
      <c r="P7505" s="3">
        <v>383829.53</v>
      </c>
      <c r="Q7505" s="3">
        <v>20044.89000000001</v>
      </c>
      <c r="R7505" s="3">
        <v>5977.79</v>
      </c>
      <c r="S7505" s="3">
        <v>2532890.9900000012</v>
      </c>
      <c r="T7505" s="3">
        <v>1552981.1700000011</v>
      </c>
      <c r="U7505" s="3">
        <v>255307.09000000003</v>
      </c>
      <c r="V7505" s="3">
        <v>2154.1800000000003</v>
      </c>
      <c r="W7505" s="3">
        <v>310210.26</v>
      </c>
      <c r="X7505" s="3">
        <v>11562.820000000002</v>
      </c>
      <c r="Y7505" s="3">
        <v>0.4</v>
      </c>
      <c r="Z7505" s="3">
        <v>1.25</v>
      </c>
      <c r="AA7505" s="3">
        <v>2696782.2299999977</v>
      </c>
      <c r="AB7505" s="3">
        <v>563289.74</v>
      </c>
      <c r="AC7505" s="9">
        <f t="shared" si="706"/>
        <v>2133492.4899999974</v>
      </c>
      <c r="AD7505" s="5" t="str">
        <f>$C7505&amp;" "&amp;VLOOKUP(C7505,Tegevusalad!$A$1:$B$89,2,FALSE)</f>
        <v>56 TOIDU JA JOOGI SERVEERIMINE</v>
      </c>
      <c r="AE7505" s="6">
        <f t="shared" si="702"/>
        <v>38607476.870000042</v>
      </c>
      <c r="AF7505" s="6">
        <f t="shared" si="703"/>
        <v>27796195.649999999</v>
      </c>
      <c r="AG7505" s="6">
        <f t="shared" si="704"/>
        <v>39312823.140000045</v>
      </c>
      <c r="AH7505" s="6">
        <f t="shared" si="705"/>
        <v>30601825.350000001</v>
      </c>
      <c r="AI7505" s="6">
        <f t="shared" si="707"/>
        <v>39301260.320000045</v>
      </c>
    </row>
    <row r="7506" spans="1:35">
      <c r="A7506" s="3">
        <v>2021</v>
      </c>
      <c r="B7506" s="3">
        <v>5</v>
      </c>
      <c r="C7506" s="4">
        <v>58</v>
      </c>
      <c r="D7506" s="3">
        <v>703</v>
      </c>
      <c r="E7506" s="3">
        <v>10533623.71000001</v>
      </c>
      <c r="F7506" s="3">
        <v>6171026.3800000008</v>
      </c>
      <c r="G7506" s="3">
        <v>6410520.96</v>
      </c>
      <c r="H7506" s="3">
        <v>1540126.1100000003</v>
      </c>
      <c r="I7506" s="3">
        <v>56880.060000000005</v>
      </c>
      <c r="J7506" s="3">
        <v>55598.34</v>
      </c>
      <c r="K7506" s="3">
        <v>0</v>
      </c>
      <c r="L7506" s="3">
        <v>2662117.1900000004</v>
      </c>
      <c r="M7506" s="3">
        <v>0</v>
      </c>
      <c r="N7506" s="3">
        <v>2093350.1300000069</v>
      </c>
      <c r="O7506" s="3">
        <v>22207.579999999998</v>
      </c>
      <c r="P7506" s="3">
        <v>31749.230000000003</v>
      </c>
      <c r="Q7506" s="3">
        <v>12984.7</v>
      </c>
      <c r="R7506" s="3">
        <v>4729.67</v>
      </c>
      <c r="S7506" s="3">
        <v>1582572.8999999985</v>
      </c>
      <c r="T7506" s="3">
        <v>92381.25</v>
      </c>
      <c r="U7506" s="3">
        <v>984192.46</v>
      </c>
      <c r="V7506" s="3">
        <v>106.71000000000001</v>
      </c>
      <c r="W7506" s="3">
        <v>10731.51</v>
      </c>
      <c r="X7506" s="3">
        <v>0</v>
      </c>
      <c r="Y7506" s="3">
        <v>0</v>
      </c>
      <c r="Z7506" s="3">
        <v>1259.6300000000001</v>
      </c>
      <c r="AA7506" s="3">
        <v>686466.69000000041</v>
      </c>
      <c r="AB7506" s="3">
        <v>118959.27000000054</v>
      </c>
      <c r="AC7506" s="9">
        <f t="shared" si="706"/>
        <v>567507.41999999993</v>
      </c>
      <c r="AD7506" s="5" t="str">
        <f>$C7506&amp;" "&amp;VLOOKUP(C7506,Tegevusalad!$A$1:$B$89,2,FALSE)</f>
        <v>58 KIRJASTAMINE</v>
      </c>
      <c r="AE7506" s="6">
        <f t="shared" si="702"/>
        <v>14137884.730000012</v>
      </c>
      <c r="AF7506" s="6">
        <f t="shared" si="703"/>
        <v>7812702.4500000346</v>
      </c>
      <c r="AG7506" s="6">
        <f t="shared" si="704"/>
        <v>20548405.690000013</v>
      </c>
      <c r="AH7506" s="6">
        <f t="shared" si="705"/>
        <v>10490399.000000034</v>
      </c>
      <c r="AI7506" s="6">
        <f t="shared" si="707"/>
        <v>20548405.690000013</v>
      </c>
    </row>
    <row r="7507" spans="1:35">
      <c r="A7507" s="3">
        <v>2021</v>
      </c>
      <c r="B7507" s="3">
        <v>5</v>
      </c>
      <c r="C7507" s="4">
        <v>59</v>
      </c>
      <c r="D7507" s="3">
        <v>664</v>
      </c>
      <c r="E7507" s="3">
        <v>4741366.3500000024</v>
      </c>
      <c r="F7507" s="3">
        <v>3731.01</v>
      </c>
      <c r="G7507" s="3">
        <v>1725115.73</v>
      </c>
      <c r="H7507" s="3">
        <v>1047247.2600000002</v>
      </c>
      <c r="I7507" s="3">
        <v>23490.2</v>
      </c>
      <c r="J7507" s="3">
        <v>10547.34</v>
      </c>
      <c r="K7507" s="3">
        <v>0</v>
      </c>
      <c r="L7507" s="3">
        <v>948609.10000000056</v>
      </c>
      <c r="M7507" s="3">
        <v>0</v>
      </c>
      <c r="N7507" s="3">
        <v>764682.47999999905</v>
      </c>
      <c r="O7507" s="3">
        <v>3282.97</v>
      </c>
      <c r="P7507" s="3">
        <v>19603.41</v>
      </c>
      <c r="Q7507" s="3">
        <v>13789.349999999999</v>
      </c>
      <c r="R7507" s="3">
        <v>2993.3599999999988</v>
      </c>
      <c r="S7507" s="3">
        <v>537853.01000000013</v>
      </c>
      <c r="T7507" s="3">
        <v>227700.28</v>
      </c>
      <c r="U7507" s="3">
        <v>270756.65999999992</v>
      </c>
      <c r="V7507" s="3">
        <v>156.29000000000002</v>
      </c>
      <c r="W7507" s="3">
        <v>8656.58</v>
      </c>
      <c r="X7507" s="3">
        <v>275000</v>
      </c>
      <c r="Y7507" s="3">
        <v>0</v>
      </c>
      <c r="Z7507" s="3">
        <v>463.57</v>
      </c>
      <c r="AA7507" s="3">
        <v>465983.5</v>
      </c>
      <c r="AB7507" s="3">
        <v>282520.46000000002</v>
      </c>
      <c r="AC7507" s="9">
        <f t="shared" si="706"/>
        <v>183463.03999999998</v>
      </c>
      <c r="AD7507" s="5" t="str">
        <f>$C7507&amp;" "&amp;VLOOKUP(C7507,Tegevusalad!$A$1:$B$89,2,FALSE)</f>
        <v>59 KINOFILMIDE, VIDEOTE JA TELESAADETE TOOTMINE; HELISALVESTISTE JA MUUSIKA KIRJASTAMINE</v>
      </c>
      <c r="AE7507" s="6">
        <f t="shared" si="702"/>
        <v>4211487.6900000023</v>
      </c>
      <c r="AF7507" s="6">
        <f t="shared" si="703"/>
        <v>3013510.9699999946</v>
      </c>
      <c r="AG7507" s="6">
        <f t="shared" si="704"/>
        <v>5936603.4200000018</v>
      </c>
      <c r="AH7507" s="6">
        <f t="shared" si="705"/>
        <v>3838379.1999999951</v>
      </c>
      <c r="AI7507" s="6">
        <f t="shared" si="707"/>
        <v>5661603.4200000018</v>
      </c>
    </row>
    <row r="7508" spans="1:35">
      <c r="A7508" s="3">
        <v>2021</v>
      </c>
      <c r="B7508" s="3">
        <v>5</v>
      </c>
      <c r="C7508" s="4">
        <v>60</v>
      </c>
      <c r="D7508" s="3">
        <v>31</v>
      </c>
      <c r="E7508" s="3">
        <v>511680.89</v>
      </c>
      <c r="F7508" s="3">
        <v>0</v>
      </c>
      <c r="G7508" s="3">
        <v>27838.400000000001</v>
      </c>
      <c r="H7508" s="3">
        <v>20085</v>
      </c>
      <c r="I7508" s="3">
        <v>0</v>
      </c>
      <c r="J7508" s="3">
        <v>0</v>
      </c>
      <c r="K7508" s="3">
        <v>0</v>
      </c>
      <c r="L7508" s="3">
        <v>102336.17000000003</v>
      </c>
      <c r="M7508" s="3">
        <v>0</v>
      </c>
      <c r="N7508" s="3">
        <v>26270.89</v>
      </c>
      <c r="O7508" s="3">
        <v>0</v>
      </c>
      <c r="P7508" s="3">
        <v>0</v>
      </c>
      <c r="Q7508" s="3">
        <v>472.54</v>
      </c>
      <c r="R7508" s="3">
        <v>538.09</v>
      </c>
      <c r="S7508" s="3">
        <v>3173.7200000000003</v>
      </c>
      <c r="T7508" s="3">
        <v>0</v>
      </c>
      <c r="U7508" s="3">
        <v>0</v>
      </c>
      <c r="V7508" s="3">
        <v>0</v>
      </c>
      <c r="W7508" s="3">
        <v>1684.64</v>
      </c>
      <c r="X7508" s="3">
        <v>0</v>
      </c>
      <c r="Y7508" s="3">
        <v>0</v>
      </c>
      <c r="Z7508" s="3">
        <v>0</v>
      </c>
      <c r="AA7508" s="3">
        <v>80863.279999999984</v>
      </c>
      <c r="AB7508" s="3">
        <v>4798</v>
      </c>
      <c r="AC7508" s="9">
        <f t="shared" si="706"/>
        <v>76065.279999999984</v>
      </c>
      <c r="AD7508" s="5" t="str">
        <f>$C7508&amp;" "&amp;VLOOKUP(C7508,Tegevusalad!$A$1:$B$89,2,FALSE)</f>
        <v>60 PROGRAMMID JA RINGHÄÄLING</v>
      </c>
      <c r="AE7508" s="6">
        <f t="shared" si="702"/>
        <v>508507.17000000004</v>
      </c>
      <c r="AF7508" s="6">
        <f t="shared" si="703"/>
        <v>130871.18</v>
      </c>
      <c r="AG7508" s="6">
        <f t="shared" si="704"/>
        <v>536345.57000000007</v>
      </c>
      <c r="AH7508" s="6">
        <f t="shared" si="705"/>
        <v>134044.9</v>
      </c>
      <c r="AI7508" s="6">
        <f t="shared" si="707"/>
        <v>536345.57000000007</v>
      </c>
    </row>
    <row r="7509" spans="1:35">
      <c r="A7509" s="3">
        <v>2021</v>
      </c>
      <c r="B7509" s="3">
        <v>5</v>
      </c>
      <c r="C7509" s="4">
        <v>61</v>
      </c>
      <c r="D7509" s="3">
        <v>197</v>
      </c>
      <c r="E7509" s="3">
        <v>77861727.320000008</v>
      </c>
      <c r="F7509" s="3">
        <v>61930.979999999996</v>
      </c>
      <c r="G7509" s="3">
        <v>10224504.950000001</v>
      </c>
      <c r="H7509" s="3">
        <v>7021567.9800000004</v>
      </c>
      <c r="I7509" s="3">
        <v>105473.12</v>
      </c>
      <c r="J7509" s="3">
        <v>53821.409999999996</v>
      </c>
      <c r="K7509" s="3">
        <v>0</v>
      </c>
      <c r="L7509" s="3">
        <v>15577919.240000006</v>
      </c>
      <c r="M7509" s="3">
        <v>0</v>
      </c>
      <c r="N7509" s="3">
        <v>8638160.6900000013</v>
      </c>
      <c r="O7509" s="3">
        <v>41189.5</v>
      </c>
      <c r="P7509" s="3">
        <v>642249.89</v>
      </c>
      <c r="Q7509" s="3">
        <v>15361.91</v>
      </c>
      <c r="R7509" s="3">
        <v>7958.51</v>
      </c>
      <c r="S7509" s="3">
        <v>19186332.139999997</v>
      </c>
      <c r="T7509" s="3">
        <v>8691415.0999999996</v>
      </c>
      <c r="U7509" s="3">
        <v>3979624.68</v>
      </c>
      <c r="V7509" s="3">
        <v>36922.480000000003</v>
      </c>
      <c r="W7509" s="3">
        <v>466918.7</v>
      </c>
      <c r="X7509" s="3">
        <v>0</v>
      </c>
      <c r="Y7509" s="3">
        <v>0</v>
      </c>
      <c r="Z7509" s="3">
        <v>4.88</v>
      </c>
      <c r="AA7509" s="3">
        <v>7052078.2700000014</v>
      </c>
      <c r="AB7509" s="3">
        <v>112324.60000000002</v>
      </c>
      <c r="AC7509" s="9">
        <f t="shared" si="706"/>
        <v>6939753.6700000018</v>
      </c>
      <c r="AD7509" s="5" t="str">
        <f>$C7509&amp;" "&amp;VLOOKUP(C7509,Tegevusalad!$A$1:$B$89,2,FALSE)</f>
        <v>61 TELEKOMMUNIKATSIOON</v>
      </c>
      <c r="AE7509" s="6">
        <f t="shared" si="702"/>
        <v>54757701.480000019</v>
      </c>
      <c r="AF7509" s="6">
        <f t="shared" si="703"/>
        <v>19895614.160000004</v>
      </c>
      <c r="AG7509" s="6">
        <f t="shared" si="704"/>
        <v>64982206.430000022</v>
      </c>
      <c r="AH7509" s="6">
        <f t="shared" si="705"/>
        <v>43230596</v>
      </c>
      <c r="AI7509" s="6">
        <f t="shared" si="707"/>
        <v>64982206.430000022</v>
      </c>
    </row>
    <row r="7510" spans="1:35">
      <c r="A7510" s="3">
        <v>2021</v>
      </c>
      <c r="B7510" s="3">
        <v>5</v>
      </c>
      <c r="C7510" s="4">
        <v>62</v>
      </c>
      <c r="D7510" s="3">
        <v>5246</v>
      </c>
      <c r="E7510" s="3">
        <v>103853941.69999988</v>
      </c>
      <c r="F7510" s="3">
        <v>17815.670000000002</v>
      </c>
      <c r="G7510" s="3">
        <v>133842936.38999999</v>
      </c>
      <c r="H7510" s="3">
        <v>68890637.340000033</v>
      </c>
      <c r="I7510" s="3">
        <v>708481.37000000023</v>
      </c>
      <c r="J7510" s="3">
        <v>2414643.1699999995</v>
      </c>
      <c r="K7510" s="3">
        <v>8.8000000000000007</v>
      </c>
      <c r="L7510" s="3">
        <v>20772391.889999982</v>
      </c>
      <c r="M7510" s="3">
        <v>7360.72</v>
      </c>
      <c r="N7510" s="3">
        <v>16013653.970000319</v>
      </c>
      <c r="O7510" s="3">
        <v>37882.44</v>
      </c>
      <c r="P7510" s="3">
        <v>436759.88999999966</v>
      </c>
      <c r="Q7510" s="3">
        <v>59021.260000000046</v>
      </c>
      <c r="R7510" s="3">
        <v>37995.409999999996</v>
      </c>
      <c r="S7510" s="3">
        <v>35201682.719999954</v>
      </c>
      <c r="T7510" s="3">
        <v>2990220.31</v>
      </c>
      <c r="U7510" s="3">
        <v>25158365.68999999</v>
      </c>
      <c r="V7510" s="3">
        <v>275987.90000000002</v>
      </c>
      <c r="W7510" s="3">
        <v>1037358.5800000001</v>
      </c>
      <c r="X7510" s="3">
        <v>24033.61</v>
      </c>
      <c r="Y7510" s="3">
        <v>2965.3600000000006</v>
      </c>
      <c r="Z7510" s="3">
        <v>3416.3</v>
      </c>
      <c r="AA7510" s="3">
        <v>6828850.4900000133</v>
      </c>
      <c r="AB7510" s="3">
        <v>2063202.790000038</v>
      </c>
      <c r="AC7510" s="9">
        <f t="shared" si="706"/>
        <v>4765647.699999975</v>
      </c>
      <c r="AD7510" s="5" t="str">
        <f>$C7510&amp;" "&amp;VLOOKUP(C7510,Tegevusalad!$A$1:$B$89,2,FALSE)</f>
        <v>62 PROGRAMMEERIMINE, KONSULTATSIOONID JMS TEGEVUSED</v>
      </c>
      <c r="AE7510" s="6">
        <f t="shared" si="702"/>
        <v>43535742.569999941</v>
      </c>
      <c r="AF7510" s="6">
        <f t="shared" si="703"/>
        <v>19984774.190001652</v>
      </c>
      <c r="AG7510" s="6">
        <f t="shared" si="704"/>
        <v>177378678.95999995</v>
      </c>
      <c r="AH7510" s="6">
        <f t="shared" si="705"/>
        <v>80258246.900001585</v>
      </c>
      <c r="AI7510" s="6">
        <f t="shared" si="707"/>
        <v>177354645.34999993</v>
      </c>
    </row>
    <row r="7511" spans="1:35">
      <c r="A7511" s="3">
        <v>2021</v>
      </c>
      <c r="B7511" s="3">
        <v>5</v>
      </c>
      <c r="C7511" s="4">
        <v>63</v>
      </c>
      <c r="D7511" s="3">
        <v>1145</v>
      </c>
      <c r="E7511" s="3">
        <v>15556360.559999991</v>
      </c>
      <c r="F7511" s="3">
        <v>6977.55</v>
      </c>
      <c r="G7511" s="3">
        <v>18048384.970000003</v>
      </c>
      <c r="H7511" s="3">
        <v>6427100.990000003</v>
      </c>
      <c r="I7511" s="3">
        <v>198439.11000000002</v>
      </c>
      <c r="J7511" s="3">
        <v>840642.7300000001</v>
      </c>
      <c r="K7511" s="3">
        <v>0</v>
      </c>
      <c r="L7511" s="3">
        <v>3111900.0800000029</v>
      </c>
      <c r="M7511" s="3">
        <v>0</v>
      </c>
      <c r="N7511" s="3">
        <v>2941814.0500000045</v>
      </c>
      <c r="O7511" s="3">
        <v>10126.910000000002</v>
      </c>
      <c r="P7511" s="3">
        <v>613585.30000000016</v>
      </c>
      <c r="Q7511" s="3">
        <v>6006.0999999999985</v>
      </c>
      <c r="R7511" s="3">
        <v>6102.43</v>
      </c>
      <c r="S7511" s="3">
        <v>4536077.3500000024</v>
      </c>
      <c r="T7511" s="3">
        <v>663672.46</v>
      </c>
      <c r="U7511" s="3">
        <v>2525217.5699999994</v>
      </c>
      <c r="V7511" s="3">
        <v>0</v>
      </c>
      <c r="W7511" s="3">
        <v>549158.9800000001</v>
      </c>
      <c r="X7511" s="3">
        <v>0</v>
      </c>
      <c r="Y7511" s="3">
        <v>0.08</v>
      </c>
      <c r="Z7511" s="3">
        <v>0.25</v>
      </c>
      <c r="AA7511" s="3">
        <v>1131741.5900000003</v>
      </c>
      <c r="AB7511" s="3">
        <v>961655.73000000638</v>
      </c>
      <c r="AC7511" s="9">
        <f t="shared" si="706"/>
        <v>170085.85999999393</v>
      </c>
      <c r="AD7511" s="5" t="str">
        <f>$C7511&amp;" "&amp;VLOOKUP(C7511,Tegevusalad!$A$1:$B$89,2,FALSE)</f>
        <v>63 INFOALANE TEGEVUS</v>
      </c>
      <c r="AE7511" s="6">
        <f t="shared" si="702"/>
        <v>8502043.1899999902</v>
      </c>
      <c r="AF7511" s="6">
        <f t="shared" si="703"/>
        <v>7627652.9300000193</v>
      </c>
      <c r="AG7511" s="6">
        <f t="shared" si="704"/>
        <v>26550428.159999996</v>
      </c>
      <c r="AH7511" s="6">
        <f t="shared" si="705"/>
        <v>14739582.400000023</v>
      </c>
      <c r="AI7511" s="6">
        <f>(E7511+F7511+G7511)-(S7511+U7511)</f>
        <v>26550428.159999996</v>
      </c>
    </row>
    <row r="7512" spans="1:35">
      <c r="A7512" s="3">
        <v>2021</v>
      </c>
      <c r="B7512" s="3">
        <v>5</v>
      </c>
      <c r="C7512" s="4">
        <v>64</v>
      </c>
      <c r="D7512" s="3">
        <v>752</v>
      </c>
      <c r="E7512" s="3">
        <v>154505288.65000015</v>
      </c>
      <c r="F7512" s="3">
        <v>3444.27</v>
      </c>
      <c r="G7512" s="3">
        <v>19971478.749999989</v>
      </c>
      <c r="H7512" s="3">
        <v>17824343.400000002</v>
      </c>
      <c r="I7512" s="3">
        <v>2784292.5300000003</v>
      </c>
      <c r="J7512" s="3">
        <v>1452497.69</v>
      </c>
      <c r="K7512" s="3">
        <v>0</v>
      </c>
      <c r="L7512" s="3">
        <v>30901367.649999995</v>
      </c>
      <c r="M7512" s="3">
        <v>0</v>
      </c>
      <c r="N7512" s="3">
        <v>31667203.680000007</v>
      </c>
      <c r="O7512" s="3">
        <v>39821.490000000005</v>
      </c>
      <c r="P7512" s="3">
        <v>1167599.2100000002</v>
      </c>
      <c r="Q7512" s="3">
        <v>2997.85</v>
      </c>
      <c r="R7512" s="3">
        <v>10866.77</v>
      </c>
      <c r="S7512" s="3">
        <v>33336789.960000008</v>
      </c>
      <c r="T7512" s="3">
        <v>3502441.7100000004</v>
      </c>
      <c r="U7512" s="3">
        <v>2319925.7400000002</v>
      </c>
      <c r="V7512" s="3">
        <v>6098.5599999999995</v>
      </c>
      <c r="W7512" s="3">
        <v>88889610.950000003</v>
      </c>
      <c r="X7512" s="3">
        <v>40591.19</v>
      </c>
      <c r="Y7512" s="3">
        <v>1414.5</v>
      </c>
      <c r="Z7512" s="3">
        <v>4144.0099999999993</v>
      </c>
      <c r="AA7512" s="3">
        <v>1467353.1400000001</v>
      </c>
      <c r="AB7512" s="3">
        <v>2235918.6799999988</v>
      </c>
      <c r="AC7512" s="9">
        <f t="shared" si="706"/>
        <v>-768565.53999999864</v>
      </c>
      <c r="AD7512" s="5" t="str">
        <f>$C7512&amp;" "&amp;VLOOKUP(C7512,Tegevusalad!$A$1:$B$89,2,FALSE)</f>
        <v>64 FINANTSTEENUSTE OSUTAMINE, V.A KINDLUSTUS JA PENSIONIFONDID</v>
      </c>
      <c r="AE7512" s="6">
        <f t="shared" si="702"/>
        <v>118892608.41000015</v>
      </c>
      <c r="AF7512" s="6">
        <f t="shared" si="703"/>
        <v>122540627.66000003</v>
      </c>
      <c r="AG7512" s="6">
        <f t="shared" si="704"/>
        <v>138864087.16000015</v>
      </c>
      <c r="AH7512" s="6">
        <f t="shared" si="705"/>
        <v>158390352.25000003</v>
      </c>
      <c r="AI7512" s="6">
        <f t="shared" si="707"/>
        <v>138823495.97000015</v>
      </c>
    </row>
    <row r="7513" spans="1:35">
      <c r="A7513" s="3">
        <v>2021</v>
      </c>
      <c r="B7513" s="3">
        <v>5</v>
      </c>
      <c r="C7513" s="4">
        <v>65</v>
      </c>
      <c r="D7513" s="3">
        <v>20</v>
      </c>
      <c r="E7513" s="3">
        <v>1805824.6500000001</v>
      </c>
      <c r="F7513" s="3">
        <v>0</v>
      </c>
      <c r="G7513" s="3">
        <v>311428.2</v>
      </c>
      <c r="H7513" s="3">
        <v>311428.2</v>
      </c>
      <c r="I7513" s="3">
        <v>0</v>
      </c>
      <c r="J7513" s="3">
        <v>0</v>
      </c>
      <c r="K7513" s="3">
        <v>0</v>
      </c>
      <c r="L7513" s="3">
        <v>361164.91</v>
      </c>
      <c r="M7513" s="3">
        <v>0</v>
      </c>
      <c r="N7513" s="3">
        <v>8138.0199999999995</v>
      </c>
      <c r="O7513" s="3">
        <v>0</v>
      </c>
      <c r="P7513" s="3">
        <v>0</v>
      </c>
      <c r="Q7513" s="3">
        <v>0</v>
      </c>
      <c r="R7513" s="3">
        <v>0</v>
      </c>
      <c r="S7513" s="3">
        <v>1720596.69</v>
      </c>
      <c r="T7513" s="3">
        <v>2675.4</v>
      </c>
      <c r="U7513" s="3">
        <v>23579.660000000003</v>
      </c>
      <c r="V7513" s="3">
        <v>0</v>
      </c>
      <c r="W7513" s="3">
        <v>31239740.840000004</v>
      </c>
      <c r="X7513" s="3">
        <v>0</v>
      </c>
      <c r="Y7513" s="3">
        <v>0</v>
      </c>
      <c r="Z7513" s="3">
        <v>0</v>
      </c>
      <c r="AA7513" s="3">
        <v>353026.89</v>
      </c>
      <c r="AB7513" s="3">
        <v>0</v>
      </c>
      <c r="AC7513" s="9">
        <f t="shared" si="706"/>
        <v>353026.89</v>
      </c>
      <c r="AD7513" s="5" t="str">
        <f>$C7513&amp;" "&amp;VLOOKUP(C7513,Tegevusalad!$A$1:$B$89,2,FALSE)</f>
        <v>65 KINDLUSTUS, EDASIKINDLUSTUS JA PENSIONIFONDID, V.A KOHUSTUSLIK SOTSIAALKINDLUSTUS</v>
      </c>
      <c r="AE7513" s="6">
        <f t="shared" si="702"/>
        <v>61648.300000000279</v>
      </c>
      <c r="AF7513" s="6">
        <f t="shared" si="703"/>
        <v>-1703486.2499999998</v>
      </c>
      <c r="AG7513" s="6">
        <f t="shared" si="704"/>
        <v>373076.50000000023</v>
      </c>
      <c r="AH7513" s="6">
        <f t="shared" si="705"/>
        <v>40690.1</v>
      </c>
      <c r="AI7513" s="6">
        <f t="shared" si="707"/>
        <v>373076.50000000023</v>
      </c>
    </row>
    <row r="7514" spans="1:35">
      <c r="A7514" s="3">
        <v>2021</v>
      </c>
      <c r="B7514" s="3">
        <v>5</v>
      </c>
      <c r="C7514" s="4">
        <v>66</v>
      </c>
      <c r="D7514" s="3">
        <v>360</v>
      </c>
      <c r="E7514" s="3">
        <v>4472005.839999998</v>
      </c>
      <c r="F7514" s="3">
        <v>3125.22</v>
      </c>
      <c r="G7514" s="3">
        <v>2478499.4400000004</v>
      </c>
      <c r="H7514" s="3">
        <v>1465259.4299999997</v>
      </c>
      <c r="I7514" s="3">
        <v>36800.589999999997</v>
      </c>
      <c r="J7514" s="3">
        <v>228859.49</v>
      </c>
      <c r="K7514" s="3">
        <v>0</v>
      </c>
      <c r="L7514" s="3">
        <v>894682.4</v>
      </c>
      <c r="M7514" s="3">
        <v>0</v>
      </c>
      <c r="N7514" s="3">
        <v>683230.45999999985</v>
      </c>
      <c r="O7514" s="3">
        <v>0</v>
      </c>
      <c r="P7514" s="3">
        <v>21375.79</v>
      </c>
      <c r="Q7514" s="3">
        <v>5263.96</v>
      </c>
      <c r="R7514" s="3">
        <v>3319.7600000000007</v>
      </c>
      <c r="S7514" s="3">
        <v>1908738.4399999997</v>
      </c>
      <c r="T7514" s="3">
        <v>40891.409999999996</v>
      </c>
      <c r="U7514" s="3">
        <v>532771.35</v>
      </c>
      <c r="V7514" s="3">
        <v>0</v>
      </c>
      <c r="W7514" s="3">
        <v>9473700.9299999997</v>
      </c>
      <c r="X7514" s="3">
        <v>0</v>
      </c>
      <c r="Y7514" s="3">
        <v>14.989999999999998</v>
      </c>
      <c r="Z7514" s="3">
        <v>0</v>
      </c>
      <c r="AA7514" s="3">
        <v>351604.62999999989</v>
      </c>
      <c r="AB7514" s="3">
        <v>140137.70000000001</v>
      </c>
      <c r="AC7514" s="9">
        <f t="shared" si="706"/>
        <v>211466.92999999988</v>
      </c>
      <c r="AD7514" s="5" t="str">
        <f>$C7514&amp;" "&amp;VLOOKUP(C7514,Tegevusalad!$A$1:$B$89,2,FALSE)</f>
        <v>66 FINANTSTEENUSTE JA KINDLUSTUSTEGEVUSE ABITEGEVUSALAD</v>
      </c>
      <c r="AE7514" s="6">
        <f t="shared" si="702"/>
        <v>2033621.2699999982</v>
      </c>
      <c r="AF7514" s="6">
        <f t="shared" si="703"/>
        <v>991241.30999999947</v>
      </c>
      <c r="AG7514" s="6">
        <f t="shared" si="704"/>
        <v>4512120.709999999</v>
      </c>
      <c r="AH7514" s="6">
        <f t="shared" si="705"/>
        <v>3432751.0999999992</v>
      </c>
      <c r="AI7514" s="6">
        <f t="shared" si="707"/>
        <v>4512120.709999999</v>
      </c>
    </row>
    <row r="7515" spans="1:35">
      <c r="A7515" s="3">
        <v>2021</v>
      </c>
      <c r="B7515" s="3">
        <v>5</v>
      </c>
      <c r="C7515" s="4">
        <v>68</v>
      </c>
      <c r="D7515" s="3">
        <v>7470</v>
      </c>
      <c r="E7515" s="3">
        <v>206604658.66999984</v>
      </c>
      <c r="F7515" s="3">
        <v>571329.84</v>
      </c>
      <c r="G7515" s="3">
        <v>17828584.82</v>
      </c>
      <c r="H7515" s="3">
        <v>5675292.2799999993</v>
      </c>
      <c r="I7515" s="3">
        <v>3949018.19</v>
      </c>
      <c r="J7515" s="3">
        <v>2371961.1800000002</v>
      </c>
      <c r="K7515" s="3">
        <v>0</v>
      </c>
      <c r="L7515" s="3">
        <v>41372351.480000071</v>
      </c>
      <c r="M7515" s="3">
        <v>0</v>
      </c>
      <c r="N7515" s="3">
        <v>33309628.040000051</v>
      </c>
      <c r="O7515" s="3">
        <v>35016.71</v>
      </c>
      <c r="P7515" s="3">
        <v>8418454.7600000091</v>
      </c>
      <c r="Q7515" s="3">
        <v>235024.66999999984</v>
      </c>
      <c r="R7515" s="3">
        <v>59351.809999999969</v>
      </c>
      <c r="S7515" s="3">
        <v>8197897.4400000023</v>
      </c>
      <c r="T7515" s="3">
        <v>5899199.2200000016</v>
      </c>
      <c r="U7515" s="3">
        <v>39710106.689999983</v>
      </c>
      <c r="V7515" s="3">
        <v>39460130.209999979</v>
      </c>
      <c r="W7515" s="3">
        <v>29729267.849999979</v>
      </c>
      <c r="X7515" s="3">
        <v>26144515.200000007</v>
      </c>
      <c r="Y7515" s="3">
        <v>183208.37000000002</v>
      </c>
      <c r="Z7515" s="3">
        <v>6101.06</v>
      </c>
      <c r="AA7515" s="3">
        <v>19633746.619999945</v>
      </c>
      <c r="AB7515" s="3">
        <v>11393915.880000032</v>
      </c>
      <c r="AC7515" s="9">
        <f t="shared" si="706"/>
        <v>8239830.7399999127</v>
      </c>
      <c r="AD7515" s="5" t="str">
        <f>$C7515&amp;" "&amp;VLOOKUP(C7515,Tegevusalad!$A$1:$B$89,2,FALSE)</f>
        <v>68 KINNISVARAALANE TEGEVUS</v>
      </c>
      <c r="AE7515" s="6">
        <f t="shared" si="702"/>
        <v>185412499.57999986</v>
      </c>
      <c r="AF7515" s="6">
        <f t="shared" si="703"/>
        <v>158221941.78000021</v>
      </c>
      <c r="AG7515" s="6">
        <f t="shared" si="704"/>
        <v>203241084.39999986</v>
      </c>
      <c r="AH7515" s="6">
        <f t="shared" si="705"/>
        <v>166844899.25000024</v>
      </c>
      <c r="AI7515" s="6">
        <f t="shared" si="707"/>
        <v>177096569.19999984</v>
      </c>
    </row>
    <row r="7516" spans="1:35">
      <c r="A7516" s="3">
        <v>2021</v>
      </c>
      <c r="B7516" s="3">
        <v>5</v>
      </c>
      <c r="C7516" s="4">
        <v>69</v>
      </c>
      <c r="D7516" s="3">
        <v>3129</v>
      </c>
      <c r="E7516" s="3">
        <v>30663868.929999944</v>
      </c>
      <c r="F7516" s="3">
        <v>16529.919999999998</v>
      </c>
      <c r="G7516" s="3">
        <v>5968426.4999999991</v>
      </c>
      <c r="H7516" s="3">
        <v>3876027.9400000004</v>
      </c>
      <c r="I7516" s="3">
        <v>54401.13</v>
      </c>
      <c r="J7516" s="3">
        <v>337</v>
      </c>
      <c r="K7516" s="3">
        <v>0</v>
      </c>
      <c r="L7516" s="3">
        <v>6134261.5099999942</v>
      </c>
      <c r="M7516" s="3">
        <v>0</v>
      </c>
      <c r="N7516" s="3">
        <v>1911438.4899999981</v>
      </c>
      <c r="O7516" s="3">
        <v>2875.8999999999996</v>
      </c>
      <c r="P7516" s="3">
        <v>164950.81000000003</v>
      </c>
      <c r="Q7516" s="3">
        <v>62921.009999999995</v>
      </c>
      <c r="R7516" s="3">
        <v>30661.25</v>
      </c>
      <c r="S7516" s="3">
        <v>1573527.3299999994</v>
      </c>
      <c r="T7516" s="3">
        <v>571765.53</v>
      </c>
      <c r="U7516" s="3">
        <v>149006.84</v>
      </c>
      <c r="V7516" s="3">
        <v>1050.6599999999999</v>
      </c>
      <c r="W7516" s="3">
        <v>577574.23</v>
      </c>
      <c r="X7516" s="3">
        <v>1656.5900000000001</v>
      </c>
      <c r="Y7516" s="3">
        <v>26.05</v>
      </c>
      <c r="Z7516" s="3">
        <v>3932.8</v>
      </c>
      <c r="AA7516" s="3">
        <v>4444391.4100000057</v>
      </c>
      <c r="AB7516" s="3">
        <v>225475.13999999981</v>
      </c>
      <c r="AC7516" s="9">
        <f t="shared" si="706"/>
        <v>4218916.2700000061</v>
      </c>
      <c r="AD7516" s="5" t="str">
        <f>$C7516&amp;" "&amp;VLOOKUP(C7516,Tegevusalad!$A$1:$B$89,2,FALSE)</f>
        <v>69 JURIIDILISED TOIMINGUD JA ARVEPIDAMINE</v>
      </c>
      <c r="AE7516" s="6">
        <f t="shared" si="702"/>
        <v>28959521.269999947</v>
      </c>
      <c r="AF7516" s="6">
        <f t="shared" si="703"/>
        <v>7974635.6899999911</v>
      </c>
      <c r="AG7516" s="6">
        <f t="shared" si="704"/>
        <v>34927947.769999944</v>
      </c>
      <c r="AH7516" s="6">
        <f t="shared" si="705"/>
        <v>9710498.6999999899</v>
      </c>
      <c r="AI7516" s="6">
        <f t="shared" si="707"/>
        <v>34926291.17999994</v>
      </c>
    </row>
    <row r="7517" spans="1:35">
      <c r="A7517" s="3">
        <v>2021</v>
      </c>
      <c r="B7517" s="3">
        <v>5</v>
      </c>
      <c r="C7517" s="4">
        <v>70</v>
      </c>
      <c r="D7517" s="3">
        <v>4221</v>
      </c>
      <c r="E7517" s="3">
        <v>34397721.559999987</v>
      </c>
      <c r="F7517" s="3">
        <v>25379.65</v>
      </c>
      <c r="G7517" s="3">
        <v>39926576.250000015</v>
      </c>
      <c r="H7517" s="3">
        <v>11082350.42999999</v>
      </c>
      <c r="I7517" s="3">
        <v>608811.02</v>
      </c>
      <c r="J7517" s="3">
        <v>1670149.7699999998</v>
      </c>
      <c r="K7517" s="3">
        <v>0</v>
      </c>
      <c r="L7517" s="3">
        <v>6881828.570000004</v>
      </c>
      <c r="M7517" s="3">
        <v>9669.23</v>
      </c>
      <c r="N7517" s="3">
        <v>5617746.3000000268</v>
      </c>
      <c r="O7517" s="3">
        <v>25736.07</v>
      </c>
      <c r="P7517" s="3">
        <v>830004.21</v>
      </c>
      <c r="Q7517" s="3">
        <v>171979.20999999993</v>
      </c>
      <c r="R7517" s="3">
        <v>33032.850000000006</v>
      </c>
      <c r="S7517" s="3">
        <v>7519626.6700000064</v>
      </c>
      <c r="T7517" s="3">
        <v>2113440.4700000007</v>
      </c>
      <c r="U7517" s="3">
        <v>2184830.1899999995</v>
      </c>
      <c r="V7517" s="3">
        <v>226223.48</v>
      </c>
      <c r="W7517" s="3">
        <v>14172052.84</v>
      </c>
      <c r="X7517" s="3">
        <v>67804.599999999991</v>
      </c>
      <c r="Y7517" s="3">
        <v>661.48</v>
      </c>
      <c r="Z7517" s="3">
        <v>0</v>
      </c>
      <c r="AA7517" s="3">
        <v>2956861.1600000011</v>
      </c>
      <c r="AB7517" s="3">
        <v>1682448.1799999923</v>
      </c>
      <c r="AC7517" s="9">
        <f t="shared" si="706"/>
        <v>1274412.9800000088</v>
      </c>
      <c r="AD7517" s="5" t="str">
        <f>$C7517&amp;" "&amp;VLOOKUP(C7517,Tegevusalad!$A$1:$B$89,2,FALSE)</f>
        <v>70 PEAKONTORITE TEGEVUS; JUHTIMISALANE NÕUSTAMINE</v>
      </c>
      <c r="AE7517" s="6">
        <f t="shared" si="702"/>
        <v>24786448.949999981</v>
      </c>
      <c r="AF7517" s="6">
        <f t="shared" si="703"/>
        <v>18646982.020000122</v>
      </c>
      <c r="AG7517" s="6">
        <f t="shared" si="704"/>
        <v>64713025.199999996</v>
      </c>
      <c r="AH7517" s="6">
        <f t="shared" si="705"/>
        <v>28253895.75000013</v>
      </c>
      <c r="AI7517" s="6">
        <f t="shared" si="707"/>
        <v>64645220.600000001</v>
      </c>
    </row>
    <row r="7518" spans="1:35">
      <c r="A7518" s="3">
        <v>2021</v>
      </c>
      <c r="B7518" s="3">
        <v>5</v>
      </c>
      <c r="C7518" s="4">
        <v>71</v>
      </c>
      <c r="D7518" s="3">
        <v>2456</v>
      </c>
      <c r="E7518" s="3">
        <v>35668791.670000017</v>
      </c>
      <c r="F7518" s="3">
        <v>5931.78</v>
      </c>
      <c r="G7518" s="3">
        <v>8322366.2099999962</v>
      </c>
      <c r="H7518" s="3">
        <v>4144773.32</v>
      </c>
      <c r="I7518" s="3">
        <v>1045341.8200000002</v>
      </c>
      <c r="J7518" s="3">
        <v>2480719.0300000003</v>
      </c>
      <c r="K7518" s="3">
        <v>0</v>
      </c>
      <c r="L7518" s="3">
        <v>7134292.2899999954</v>
      </c>
      <c r="M7518" s="3">
        <v>0</v>
      </c>
      <c r="N7518" s="3">
        <v>4081217.169999999</v>
      </c>
      <c r="O7518" s="3">
        <v>27055.09</v>
      </c>
      <c r="P7518" s="3">
        <v>230423.88999999987</v>
      </c>
      <c r="Q7518" s="3">
        <v>104212.70000000003</v>
      </c>
      <c r="R7518" s="3">
        <v>52216.219999999987</v>
      </c>
      <c r="S7518" s="3">
        <v>4112796.620000002</v>
      </c>
      <c r="T7518" s="3">
        <v>2903745.3499999996</v>
      </c>
      <c r="U7518" s="3">
        <v>732775.15999999992</v>
      </c>
      <c r="V7518" s="3">
        <v>17286.949999999997</v>
      </c>
      <c r="W7518" s="3">
        <v>83415</v>
      </c>
      <c r="X7518" s="3">
        <v>5271.1600000000008</v>
      </c>
      <c r="Y7518" s="3">
        <v>0.01</v>
      </c>
      <c r="Z7518" s="3">
        <v>227.57</v>
      </c>
      <c r="AA7518" s="3">
        <v>3798454.8100000015</v>
      </c>
      <c r="AB7518" s="3">
        <v>745607.25000000058</v>
      </c>
      <c r="AC7518" s="9">
        <f t="shared" si="706"/>
        <v>3052847.560000001</v>
      </c>
      <c r="AD7518" s="5" t="str">
        <f>$C7518&amp;" "&amp;VLOOKUP(C7518,Tegevusalad!$A$1:$B$89,2,FALSE)</f>
        <v>71 ARHITEKTI- JA INSENERITEGEVUSED; TEIMIMINE JA ANALÜÜS</v>
      </c>
      <c r="AE7518" s="6">
        <f t="shared" si="702"/>
        <v>30834422.830000013</v>
      </c>
      <c r="AF7518" s="6">
        <f t="shared" si="703"/>
        <v>15703606.669999994</v>
      </c>
      <c r="AG7518" s="6">
        <f t="shared" si="704"/>
        <v>39156789.040000007</v>
      </c>
      <c r="AH7518" s="6">
        <f t="shared" si="705"/>
        <v>20667166.949999996</v>
      </c>
      <c r="AI7518" s="6">
        <f t="shared" si="707"/>
        <v>39151517.88000001</v>
      </c>
    </row>
    <row r="7519" spans="1:35">
      <c r="A7519" s="3">
        <v>2021</v>
      </c>
      <c r="B7519" s="3">
        <v>5</v>
      </c>
      <c r="C7519" s="4">
        <v>72</v>
      </c>
      <c r="D7519" s="3">
        <v>357</v>
      </c>
      <c r="E7519" s="3">
        <v>3267710.82</v>
      </c>
      <c r="F7519" s="3">
        <v>2873.24</v>
      </c>
      <c r="G7519" s="3">
        <v>3674835.28</v>
      </c>
      <c r="H7519" s="3">
        <v>1236763.2500000002</v>
      </c>
      <c r="I7519" s="3">
        <v>286168.32000000001</v>
      </c>
      <c r="J7519" s="3">
        <v>36031.979999999996</v>
      </c>
      <c r="K7519" s="3">
        <v>0</v>
      </c>
      <c r="L7519" s="3">
        <v>653800.79999999981</v>
      </c>
      <c r="M7519" s="3">
        <v>34802.11</v>
      </c>
      <c r="N7519" s="3">
        <v>827095.65999999945</v>
      </c>
      <c r="O7519" s="3">
        <v>50695.97</v>
      </c>
      <c r="P7519" s="3">
        <v>90202.35</v>
      </c>
      <c r="Q7519" s="3">
        <v>2529.42</v>
      </c>
      <c r="R7519" s="3">
        <v>4772.16</v>
      </c>
      <c r="S7519" s="3">
        <v>766921.86999999953</v>
      </c>
      <c r="T7519" s="3">
        <v>461862.18000000005</v>
      </c>
      <c r="U7519" s="3">
        <v>160713.77999999997</v>
      </c>
      <c r="V7519" s="3">
        <v>0</v>
      </c>
      <c r="W7519" s="3">
        <v>76265.52</v>
      </c>
      <c r="X7519" s="3">
        <v>0</v>
      </c>
      <c r="Y7519" s="3">
        <v>0</v>
      </c>
      <c r="Z7519" s="3">
        <v>555.83000000000004</v>
      </c>
      <c r="AA7519" s="3">
        <v>238843.72999999998</v>
      </c>
      <c r="AB7519" s="3">
        <v>377892.31000000017</v>
      </c>
      <c r="AC7519" s="9">
        <f t="shared" si="706"/>
        <v>-139048.58000000019</v>
      </c>
      <c r="AD7519" s="5" t="str">
        <f>$C7519&amp;" "&amp;VLOOKUP(C7519,Tegevusalad!$A$1:$B$89,2,FALSE)</f>
        <v>72 TEADUS- JA ARENDUSTEGEVUS</v>
      </c>
      <c r="AE7519" s="6">
        <f t="shared" si="702"/>
        <v>2342948.4100000006</v>
      </c>
      <c r="AF7519" s="6">
        <f t="shared" si="703"/>
        <v>2978223.5999999978</v>
      </c>
      <c r="AG7519" s="6">
        <f t="shared" si="704"/>
        <v>6017783.6900000004</v>
      </c>
      <c r="AH7519" s="6">
        <f t="shared" si="705"/>
        <v>4159339.0999999973</v>
      </c>
      <c r="AI7519" s="6">
        <f t="shared" si="707"/>
        <v>6017783.6900000004</v>
      </c>
    </row>
    <row r="7520" spans="1:35">
      <c r="A7520" s="3">
        <v>2021</v>
      </c>
      <c r="B7520" s="3">
        <v>5</v>
      </c>
      <c r="C7520" s="4">
        <v>73</v>
      </c>
      <c r="D7520" s="3">
        <v>1507</v>
      </c>
      <c r="E7520" s="3">
        <v>37482760.759999983</v>
      </c>
      <c r="F7520" s="3">
        <v>2264554.0199999996</v>
      </c>
      <c r="G7520" s="3">
        <v>27180218.970000003</v>
      </c>
      <c r="H7520" s="3">
        <v>13656779.779999997</v>
      </c>
      <c r="I7520" s="3">
        <v>281566.29000000004</v>
      </c>
      <c r="J7520" s="3">
        <v>38530.479999999996</v>
      </c>
      <c r="K7520" s="3">
        <v>0</v>
      </c>
      <c r="L7520" s="3">
        <v>7700362.1699999943</v>
      </c>
      <c r="M7520" s="3">
        <v>1025.1600000000001</v>
      </c>
      <c r="N7520" s="3">
        <v>5899279.8799999999</v>
      </c>
      <c r="O7520" s="3">
        <v>28016.04</v>
      </c>
      <c r="P7520" s="3">
        <v>94513.100000000035</v>
      </c>
      <c r="Q7520" s="3">
        <v>29175.859999999997</v>
      </c>
      <c r="R7520" s="3">
        <v>12152.090000000002</v>
      </c>
      <c r="S7520" s="3">
        <v>9740809.1200000085</v>
      </c>
      <c r="T7520" s="3">
        <v>1622414.8</v>
      </c>
      <c r="U7520" s="3">
        <v>2492881.9299999988</v>
      </c>
      <c r="V7520" s="3">
        <v>7547.4699999999993</v>
      </c>
      <c r="W7520" s="3">
        <v>461509.98000000016</v>
      </c>
      <c r="X7520" s="3">
        <v>432.78</v>
      </c>
      <c r="Y7520" s="3">
        <v>0.03</v>
      </c>
      <c r="Z7520" s="3">
        <v>0.01</v>
      </c>
      <c r="AA7520" s="3">
        <v>2458076.4999999995</v>
      </c>
      <c r="AB7520" s="3">
        <v>655969.03000000014</v>
      </c>
      <c r="AC7520" s="9">
        <f t="shared" si="706"/>
        <v>1802107.4699999993</v>
      </c>
      <c r="AD7520" s="5" t="str">
        <f>$C7520&amp;" "&amp;VLOOKUP(C7520,Tegevusalad!$A$1:$B$89,2,FALSE)</f>
        <v>73 REKLAAMINDUS JA TURU-UURINGUD</v>
      </c>
      <c r="AE7520" s="6">
        <f t="shared" si="702"/>
        <v>27514056.509999979</v>
      </c>
      <c r="AF7520" s="6">
        <f t="shared" si="703"/>
        <v>17190936.069999993</v>
      </c>
      <c r="AG7520" s="6">
        <f t="shared" si="704"/>
        <v>54694275.479999974</v>
      </c>
      <c r="AH7520" s="6">
        <f t="shared" si="705"/>
        <v>29557159.849999998</v>
      </c>
      <c r="AI7520" s="6">
        <f t="shared" si="707"/>
        <v>54693842.699999973</v>
      </c>
    </row>
    <row r="7521" spans="1:35">
      <c r="A7521" s="3">
        <v>2021</v>
      </c>
      <c r="B7521" s="3">
        <v>5</v>
      </c>
      <c r="C7521" s="4">
        <v>74</v>
      </c>
      <c r="D7521" s="3">
        <v>2356</v>
      </c>
      <c r="E7521" s="3">
        <v>84969180.569999993</v>
      </c>
      <c r="F7521" s="3">
        <v>20499.75</v>
      </c>
      <c r="G7521" s="3">
        <v>7452783.5</v>
      </c>
      <c r="H7521" s="3">
        <v>4194470.6400000006</v>
      </c>
      <c r="I7521" s="3">
        <v>677487.33000000007</v>
      </c>
      <c r="J7521" s="3">
        <v>239508.97000000003</v>
      </c>
      <c r="K7521" s="3">
        <v>0</v>
      </c>
      <c r="L7521" s="3">
        <v>16995681.259999972</v>
      </c>
      <c r="M7521" s="3">
        <v>7031.4</v>
      </c>
      <c r="N7521" s="3">
        <v>16096461.480000047</v>
      </c>
      <c r="O7521" s="3">
        <v>51918.98</v>
      </c>
      <c r="P7521" s="3">
        <v>11179916.129999993</v>
      </c>
      <c r="Q7521" s="3">
        <v>36977.069999999992</v>
      </c>
      <c r="R7521" s="3">
        <v>12343.12</v>
      </c>
      <c r="S7521" s="3">
        <v>72854949.429999784</v>
      </c>
      <c r="T7521" s="3">
        <v>799964.9700000002</v>
      </c>
      <c r="U7521" s="3">
        <v>970307.46999999986</v>
      </c>
      <c r="V7521" s="3">
        <v>9573.92</v>
      </c>
      <c r="W7521" s="3">
        <v>3333562.7200000007</v>
      </c>
      <c r="X7521" s="3">
        <v>-1182.6300000000001</v>
      </c>
      <c r="Y7521" s="3">
        <v>54.019999999999996</v>
      </c>
      <c r="Z7521" s="3">
        <v>16.47</v>
      </c>
      <c r="AA7521" s="3">
        <v>1361166.2200000007</v>
      </c>
      <c r="AB7521" s="3">
        <v>454877.4999999986</v>
      </c>
      <c r="AC7521" s="9">
        <f t="shared" si="706"/>
        <v>906288.72000000207</v>
      </c>
      <c r="AD7521" s="5" t="str">
        <f>$C7521&amp;" "&amp;VLOOKUP(C7521,Tegevusalad!$A$1:$B$89,2,FALSE)</f>
        <v>74 MUU KUTSE-, TEADUS- JA TEHNIKAALANE TEGEVUS</v>
      </c>
      <c r="AE7521" s="6">
        <f t="shared" si="702"/>
        <v>11163240.790000215</v>
      </c>
      <c r="AF7521" s="6">
        <f t="shared" si="703"/>
        <v>6468745.1200004341</v>
      </c>
      <c r="AG7521" s="6">
        <f t="shared" si="704"/>
        <v>18616024.290000215</v>
      </c>
      <c r="AH7521" s="6">
        <f t="shared" si="705"/>
        <v>80544023.000000224</v>
      </c>
      <c r="AI7521" s="6">
        <f t="shared" si="707"/>
        <v>18617206.92000021</v>
      </c>
    </row>
    <row r="7522" spans="1:35">
      <c r="A7522" s="3">
        <v>2021</v>
      </c>
      <c r="B7522" s="3">
        <v>5</v>
      </c>
      <c r="C7522" s="4">
        <v>75</v>
      </c>
      <c r="D7522" s="3">
        <v>148</v>
      </c>
      <c r="E7522" s="3">
        <v>1814786.4300000002</v>
      </c>
      <c r="F7522" s="3">
        <v>771782.65999999957</v>
      </c>
      <c r="G7522" s="3">
        <v>36423.769999999997</v>
      </c>
      <c r="H7522" s="3">
        <v>32860.769999999997</v>
      </c>
      <c r="I7522" s="3">
        <v>25800.04</v>
      </c>
      <c r="J7522" s="3">
        <v>0</v>
      </c>
      <c r="K7522" s="3">
        <v>0</v>
      </c>
      <c r="L7522" s="3">
        <v>432417.71000000008</v>
      </c>
      <c r="M7522" s="3">
        <v>0</v>
      </c>
      <c r="N7522" s="3">
        <v>247565.52999999997</v>
      </c>
      <c r="O7522" s="3">
        <v>3871.66</v>
      </c>
      <c r="P7522" s="3">
        <v>19213.019999999997</v>
      </c>
      <c r="Q7522" s="3">
        <v>1457.08</v>
      </c>
      <c r="R7522" s="3">
        <v>3043.6899999999991</v>
      </c>
      <c r="S7522" s="3">
        <v>30523.46</v>
      </c>
      <c r="T7522" s="3">
        <v>16696.669999999998</v>
      </c>
      <c r="U7522" s="3">
        <v>12957.33</v>
      </c>
      <c r="V7522" s="3">
        <v>0</v>
      </c>
      <c r="W7522" s="3">
        <v>2849.75</v>
      </c>
      <c r="X7522" s="3">
        <v>0</v>
      </c>
      <c r="Y7522" s="3">
        <v>299.39</v>
      </c>
      <c r="Z7522" s="3">
        <v>0</v>
      </c>
      <c r="AA7522" s="3">
        <v>203742.98</v>
      </c>
      <c r="AB7522" s="3">
        <v>18591.41</v>
      </c>
      <c r="AC7522" s="9">
        <f t="shared" si="706"/>
        <v>185151.57</v>
      </c>
      <c r="AD7522" s="5" t="str">
        <f>$C7522&amp;" "&amp;VLOOKUP(C7522,Tegevusalad!$A$1:$B$89,2,FALSE)</f>
        <v>75 VETERINAARIA</v>
      </c>
      <c r="AE7522" s="6">
        <f t="shared" si="702"/>
        <v>2543088.2999999998</v>
      </c>
      <c r="AF7522" s="6">
        <f t="shared" si="703"/>
        <v>1190207.0099999998</v>
      </c>
      <c r="AG7522" s="6">
        <f t="shared" si="704"/>
        <v>2579512.0699999998</v>
      </c>
      <c r="AH7522" s="6">
        <f t="shared" si="705"/>
        <v>1253046.0999999999</v>
      </c>
      <c r="AI7522" s="6">
        <f t="shared" si="707"/>
        <v>2579512.0699999998</v>
      </c>
    </row>
    <row r="7523" spans="1:35">
      <c r="A7523" s="3">
        <v>2021</v>
      </c>
      <c r="B7523" s="3">
        <v>5</v>
      </c>
      <c r="C7523" s="4">
        <v>77</v>
      </c>
      <c r="D7523" s="3">
        <v>1553</v>
      </c>
      <c r="E7523" s="3">
        <v>34061857.95000001</v>
      </c>
      <c r="F7523" s="3">
        <v>613312.14</v>
      </c>
      <c r="G7523" s="3">
        <v>10531909.519999998</v>
      </c>
      <c r="H7523" s="3">
        <v>7399634.9400000023</v>
      </c>
      <c r="I7523" s="3">
        <v>1879305.9000000004</v>
      </c>
      <c r="J7523" s="3">
        <v>95782.76999999999</v>
      </c>
      <c r="K7523" s="3">
        <v>466.65000000000003</v>
      </c>
      <c r="L7523" s="3">
        <v>6867569.6399999959</v>
      </c>
      <c r="M7523" s="3">
        <v>5086.82</v>
      </c>
      <c r="N7523" s="3">
        <v>5623824.3099999931</v>
      </c>
      <c r="O7523" s="3">
        <v>154169.72999999998</v>
      </c>
      <c r="P7523" s="3">
        <v>1377675.8099999998</v>
      </c>
      <c r="Q7523" s="3">
        <v>201536.91000000003</v>
      </c>
      <c r="R7523" s="3">
        <v>160491.02000000005</v>
      </c>
      <c r="S7523" s="3">
        <v>7411043.8600000022</v>
      </c>
      <c r="T7523" s="3">
        <v>5015287.49</v>
      </c>
      <c r="U7523" s="3">
        <v>229871.25000000003</v>
      </c>
      <c r="V7523" s="3">
        <v>31845.07</v>
      </c>
      <c r="W7523" s="3">
        <v>1012924.0299999999</v>
      </c>
      <c r="X7523" s="3">
        <v>229782.65000000002</v>
      </c>
      <c r="Y7523" s="3">
        <v>0.6</v>
      </c>
      <c r="Z7523" s="3">
        <v>0</v>
      </c>
      <c r="AA7523" s="3">
        <v>2461975.7800000003</v>
      </c>
      <c r="AB7523" s="3">
        <v>1213143.0300000003</v>
      </c>
      <c r="AC7523" s="9">
        <f t="shared" si="706"/>
        <v>1248832.75</v>
      </c>
      <c r="AD7523" s="5" t="str">
        <f>$C7523&amp;" "&amp;VLOOKUP(C7523,Tegevusalad!$A$1:$B$89,2,FALSE)</f>
        <v>77 RENTIMINE JA KASUTUSRENT</v>
      </c>
      <c r="AE7523" s="6">
        <f t="shared" si="702"/>
        <v>27264037.630000006</v>
      </c>
      <c r="AF7523" s="6">
        <f t="shared" si="703"/>
        <v>20541657.959999967</v>
      </c>
      <c r="AG7523" s="6">
        <f t="shared" si="704"/>
        <v>37795947.150000006</v>
      </c>
      <c r="AH7523" s="6">
        <f t="shared" si="705"/>
        <v>28921576.649999965</v>
      </c>
      <c r="AI7523" s="6">
        <f t="shared" si="707"/>
        <v>37566164.500000007</v>
      </c>
    </row>
    <row r="7524" spans="1:35">
      <c r="A7524" s="3">
        <v>2021</v>
      </c>
      <c r="B7524" s="3">
        <v>5</v>
      </c>
      <c r="C7524" s="4">
        <v>78</v>
      </c>
      <c r="D7524" s="3">
        <v>739</v>
      </c>
      <c r="E7524" s="3">
        <v>18942230.23</v>
      </c>
      <c r="F7524" s="3">
        <v>8097.49</v>
      </c>
      <c r="G7524" s="3">
        <v>8711439.4600000009</v>
      </c>
      <c r="H7524" s="3">
        <v>7278248.8999999994</v>
      </c>
      <c r="I7524" s="3">
        <v>154120.20000000001</v>
      </c>
      <c r="J7524" s="3">
        <v>20800</v>
      </c>
      <c r="K7524" s="3">
        <v>0</v>
      </c>
      <c r="L7524" s="3">
        <v>3789174.9000000022</v>
      </c>
      <c r="M7524" s="3">
        <v>0</v>
      </c>
      <c r="N7524" s="3">
        <v>1300829.1500000006</v>
      </c>
      <c r="O7524" s="3">
        <v>2532.27</v>
      </c>
      <c r="P7524" s="3">
        <v>38071.109999999993</v>
      </c>
      <c r="Q7524" s="3">
        <v>17320.690000000002</v>
      </c>
      <c r="R7524" s="3">
        <v>5860.2699999999995</v>
      </c>
      <c r="S7524" s="3">
        <v>891989.17999999993</v>
      </c>
      <c r="T7524" s="3">
        <v>57230.44</v>
      </c>
      <c r="U7524" s="3">
        <v>1228036.5800000003</v>
      </c>
      <c r="V7524" s="3">
        <v>5598.16</v>
      </c>
      <c r="W7524" s="3">
        <v>51325.249999999993</v>
      </c>
      <c r="X7524" s="3">
        <v>426.90000000000003</v>
      </c>
      <c r="Y7524" s="3">
        <v>6.4</v>
      </c>
      <c r="Z7524" s="3">
        <v>0</v>
      </c>
      <c r="AA7524" s="3">
        <v>2714627.0399999996</v>
      </c>
      <c r="AB7524" s="3">
        <v>226274.88999999993</v>
      </c>
      <c r="AC7524" s="9">
        <f t="shared" si="706"/>
        <v>2488352.1499999994</v>
      </c>
      <c r="AD7524" s="5" t="str">
        <f>$C7524&amp;" "&amp;VLOOKUP(C7524,Tegevusalad!$A$1:$B$89,2,FALSE)</f>
        <v>78 TÖÖHÕIVE</v>
      </c>
      <c r="AE7524" s="6">
        <f t="shared" si="702"/>
        <v>16830728.859999996</v>
      </c>
      <c r="AF7524" s="6">
        <f t="shared" si="703"/>
        <v>4406358.1500000022</v>
      </c>
      <c r="AG7524" s="6">
        <f t="shared" si="704"/>
        <v>25542168.319999997</v>
      </c>
      <c r="AH7524" s="6">
        <f t="shared" si="705"/>
        <v>6533447.1000000024</v>
      </c>
      <c r="AI7524" s="6">
        <f t="shared" si="707"/>
        <v>25541741.419999998</v>
      </c>
    </row>
    <row r="7525" spans="1:35">
      <c r="A7525" s="3">
        <v>2021</v>
      </c>
      <c r="B7525" s="3">
        <v>5</v>
      </c>
      <c r="C7525" s="4">
        <v>79</v>
      </c>
      <c r="D7525" s="3">
        <v>350</v>
      </c>
      <c r="E7525" s="3">
        <v>2570766.11</v>
      </c>
      <c r="F7525" s="3">
        <v>20143.829999999998</v>
      </c>
      <c r="G7525" s="3">
        <v>3471474.22</v>
      </c>
      <c r="H7525" s="3">
        <v>512674.68999999994</v>
      </c>
      <c r="I7525" s="3">
        <v>-66480</v>
      </c>
      <c r="J7525" s="3">
        <v>-257260</v>
      </c>
      <c r="K7525" s="3">
        <v>0</v>
      </c>
      <c r="L7525" s="3">
        <v>515966.18</v>
      </c>
      <c r="M7525" s="3">
        <v>0</v>
      </c>
      <c r="N7525" s="3">
        <v>558854.62999999989</v>
      </c>
      <c r="O7525" s="3">
        <v>22.87</v>
      </c>
      <c r="P7525" s="3">
        <v>5045.83</v>
      </c>
      <c r="Q7525" s="3">
        <v>2464.9499999999994</v>
      </c>
      <c r="R7525" s="3">
        <v>2054.4500000000003</v>
      </c>
      <c r="S7525" s="3">
        <v>347981.36</v>
      </c>
      <c r="T7525" s="3">
        <v>65554.400000000009</v>
      </c>
      <c r="U7525" s="3">
        <v>66829.41</v>
      </c>
      <c r="V7525" s="3">
        <v>48010.239999999998</v>
      </c>
      <c r="W7525" s="3">
        <v>32673.670000000006</v>
      </c>
      <c r="X7525" s="3">
        <v>0</v>
      </c>
      <c r="Y7525" s="3">
        <v>10.63</v>
      </c>
      <c r="Z7525" s="3">
        <v>35605.97</v>
      </c>
      <c r="AA7525" s="3">
        <v>106107.62</v>
      </c>
      <c r="AB7525" s="3">
        <v>184591.41999999998</v>
      </c>
      <c r="AC7525" s="9">
        <f t="shared" si="706"/>
        <v>-78483.799999999988</v>
      </c>
      <c r="AD7525" s="5" t="str">
        <f>$C7525&amp;" "&amp;VLOOKUP(C7525,Tegevusalad!$A$1:$B$89,2,FALSE)</f>
        <v>79 REISIBÜROODE JA REISIKORRALDAJATE TEGEVUS, RESERVEERIMINE NING SELLEGA SEOTUD TEGEVUS</v>
      </c>
      <c r="AE7525" s="6">
        <f t="shared" si="702"/>
        <v>2176099.17</v>
      </c>
      <c r="AF7525" s="6">
        <f t="shared" si="703"/>
        <v>2437630.5199999991</v>
      </c>
      <c r="AG7525" s="6">
        <f t="shared" si="704"/>
        <v>5647573.3900000006</v>
      </c>
      <c r="AH7525" s="6">
        <f t="shared" si="705"/>
        <v>2804545.399999999</v>
      </c>
      <c r="AI7525" s="6">
        <f t="shared" si="707"/>
        <v>5647573.3900000006</v>
      </c>
    </row>
    <row r="7526" spans="1:35">
      <c r="A7526" s="3">
        <v>2021</v>
      </c>
      <c r="B7526" s="3">
        <v>5</v>
      </c>
      <c r="C7526" s="4">
        <v>80</v>
      </c>
      <c r="D7526" s="3">
        <v>129</v>
      </c>
      <c r="E7526" s="3">
        <v>11542522.989999996</v>
      </c>
      <c r="F7526" s="3">
        <v>1931.08</v>
      </c>
      <c r="G7526" s="3">
        <v>780016.14999999991</v>
      </c>
      <c r="H7526" s="3">
        <v>322503.33</v>
      </c>
      <c r="I7526" s="3">
        <v>181473.33</v>
      </c>
      <c r="J7526" s="3">
        <v>283184.38</v>
      </c>
      <c r="K7526" s="3">
        <v>0</v>
      </c>
      <c r="L7526" s="3">
        <v>2308678.3899999992</v>
      </c>
      <c r="M7526" s="3">
        <v>0</v>
      </c>
      <c r="N7526" s="3">
        <v>849703.58999999962</v>
      </c>
      <c r="O7526" s="3">
        <v>30761.3</v>
      </c>
      <c r="P7526" s="3">
        <v>19507.039999999997</v>
      </c>
      <c r="Q7526" s="3">
        <v>33085.130000000005</v>
      </c>
      <c r="R7526" s="3">
        <v>10843.64</v>
      </c>
      <c r="S7526" s="3">
        <v>924112.69000000006</v>
      </c>
      <c r="T7526" s="3">
        <v>819880.46</v>
      </c>
      <c r="U7526" s="3">
        <v>27830.460000000003</v>
      </c>
      <c r="V7526" s="3">
        <v>42.2</v>
      </c>
      <c r="W7526" s="3">
        <v>99533.33</v>
      </c>
      <c r="X7526" s="3">
        <v>0</v>
      </c>
      <c r="Y7526" s="3">
        <v>0</v>
      </c>
      <c r="Z7526" s="3">
        <v>3.41</v>
      </c>
      <c r="AA7526" s="3">
        <v>1499261.81</v>
      </c>
      <c r="AB7526" s="3">
        <v>40290.42</v>
      </c>
      <c r="AC7526" s="9">
        <f t="shared" si="706"/>
        <v>1458971.3900000001</v>
      </c>
      <c r="AD7526" s="5" t="str">
        <f>$C7526&amp;" "&amp;VLOOKUP(C7526,Tegevusalad!$A$1:$B$89,2,FALSE)</f>
        <v>80 TURVATÖÖ JA JUURDLUS</v>
      </c>
      <c r="AE7526" s="6">
        <f t="shared" ref="AE7526:AE7542" si="708">(E7526+F7526+X7526)-(S7526+U7526)</f>
        <v>10592510.919999996</v>
      </c>
      <c r="AF7526" s="6">
        <f t="shared" ref="AF7526:AF7542" si="709">((N7526+R7526-O7526)/0.2)-S7526-(U7526-V7526)</f>
        <v>3197028.6999999979</v>
      </c>
      <c r="AG7526" s="6">
        <f t="shared" ref="AG7526:AG7542" si="710">(E7526+F7526+G7526+X7526)-(S7526+U7526)</f>
        <v>11372527.069999997</v>
      </c>
      <c r="AH7526" s="6">
        <f t="shared" ref="AH7526:AH7542" si="711">(N7526+R7526)/0.2</f>
        <v>4302736.1499999976</v>
      </c>
      <c r="AI7526" s="6">
        <f t="shared" si="707"/>
        <v>11372527.069999997</v>
      </c>
    </row>
    <row r="7527" spans="1:35">
      <c r="A7527" s="3">
        <v>2021</v>
      </c>
      <c r="B7527" s="3">
        <v>5</v>
      </c>
      <c r="C7527" s="4">
        <v>81</v>
      </c>
      <c r="D7527" s="3">
        <v>1261</v>
      </c>
      <c r="E7527" s="3">
        <v>27788776.099999983</v>
      </c>
      <c r="F7527" s="3">
        <v>5228.22</v>
      </c>
      <c r="G7527" s="3">
        <v>854422.41999999981</v>
      </c>
      <c r="H7527" s="3">
        <v>669288.55999999994</v>
      </c>
      <c r="I7527" s="3">
        <v>165374.72</v>
      </c>
      <c r="J7527" s="3">
        <v>12287.74</v>
      </c>
      <c r="K7527" s="3">
        <v>0</v>
      </c>
      <c r="L7527" s="3">
        <v>5558225.8200000012</v>
      </c>
      <c r="M7527" s="3">
        <v>3047.51</v>
      </c>
      <c r="N7527" s="3">
        <v>3040680.709999999</v>
      </c>
      <c r="O7527" s="3">
        <v>5082.59</v>
      </c>
      <c r="P7527" s="3">
        <v>295046.40999999997</v>
      </c>
      <c r="Q7527" s="3">
        <v>59437.240000000049</v>
      </c>
      <c r="R7527" s="3">
        <v>8788.6299999999974</v>
      </c>
      <c r="S7527" s="3">
        <v>442234.67000000016</v>
      </c>
      <c r="T7527" s="3">
        <v>277699.35000000009</v>
      </c>
      <c r="U7527" s="3">
        <v>51337.829999999987</v>
      </c>
      <c r="V7527" s="3">
        <v>14734.439999999999</v>
      </c>
      <c r="W7527" s="3">
        <v>998700.36000000022</v>
      </c>
      <c r="X7527" s="3">
        <v>14657.02</v>
      </c>
      <c r="Y7527" s="3">
        <v>0</v>
      </c>
      <c r="Z7527" s="3">
        <v>212.26</v>
      </c>
      <c r="AA7527" s="3">
        <v>2845344.3900000006</v>
      </c>
      <c r="AB7527" s="3">
        <v>324964.03000000003</v>
      </c>
      <c r="AC7527" s="9">
        <f t="shared" si="706"/>
        <v>2520380.3600000003</v>
      </c>
      <c r="AD7527" s="5" t="str">
        <f>$C7527&amp;" "&amp;VLOOKUP(C7527,Tegevusalad!$A$1:$B$89,2,FALSE)</f>
        <v>81 HOONETE JA MAASTIKE HOOLDUS</v>
      </c>
      <c r="AE7527" s="6">
        <f t="shared" si="708"/>
        <v>27315088.839999981</v>
      </c>
      <c r="AF7527" s="6">
        <f t="shared" si="709"/>
        <v>14743095.689999994</v>
      </c>
      <c r="AG7527" s="6">
        <f t="shared" si="710"/>
        <v>28169511.259999979</v>
      </c>
      <c r="AH7527" s="6">
        <f t="shared" si="711"/>
        <v>15247346.699999994</v>
      </c>
      <c r="AI7527" s="6">
        <f t="shared" si="707"/>
        <v>28154854.23999998</v>
      </c>
    </row>
    <row r="7528" spans="1:35">
      <c r="A7528" s="3">
        <v>2021</v>
      </c>
      <c r="B7528" s="3">
        <v>5</v>
      </c>
      <c r="C7528" s="4">
        <v>82</v>
      </c>
      <c r="D7528" s="3">
        <v>1453</v>
      </c>
      <c r="E7528" s="3">
        <v>22991672.329999994</v>
      </c>
      <c r="F7528" s="3">
        <v>29751.96</v>
      </c>
      <c r="G7528" s="3">
        <v>20548188.509999994</v>
      </c>
      <c r="H7528" s="3">
        <v>12387396.769999998</v>
      </c>
      <c r="I7528" s="3">
        <v>4745391.4799999995</v>
      </c>
      <c r="J7528" s="3">
        <v>1391863.63</v>
      </c>
      <c r="K7528" s="3">
        <v>0</v>
      </c>
      <c r="L7528" s="3">
        <v>4601012.1999999993</v>
      </c>
      <c r="M7528" s="3">
        <v>0</v>
      </c>
      <c r="N7528" s="3">
        <v>3680247.5199999972</v>
      </c>
      <c r="O7528" s="3">
        <v>58890.82</v>
      </c>
      <c r="P7528" s="3">
        <v>122608.73</v>
      </c>
      <c r="Q7528" s="3">
        <v>20045.460000000006</v>
      </c>
      <c r="R7528" s="3">
        <v>14799.910000000003</v>
      </c>
      <c r="S7528" s="3">
        <v>6283807.0900000017</v>
      </c>
      <c r="T7528" s="3">
        <v>4157322.5800000005</v>
      </c>
      <c r="U7528" s="3">
        <v>1074280.8299999998</v>
      </c>
      <c r="V7528" s="3">
        <v>296657.77999999997</v>
      </c>
      <c r="W7528" s="3">
        <v>922384.76</v>
      </c>
      <c r="X7528" s="3">
        <v>141376.72</v>
      </c>
      <c r="Y7528" s="3">
        <v>52749.08</v>
      </c>
      <c r="Z7528" s="3">
        <v>58.800000000000004</v>
      </c>
      <c r="AA7528" s="3">
        <v>1775194.3200000003</v>
      </c>
      <c r="AB7528" s="3">
        <v>801739.35999999987</v>
      </c>
      <c r="AC7528" s="9">
        <f t="shared" si="706"/>
        <v>973454.96000000043</v>
      </c>
      <c r="AD7528" s="5" t="str">
        <f>$C7528&amp;" "&amp;VLOOKUP(C7528,Tegevusalad!$A$1:$B$89,2,FALSE)</f>
        <v>82 BÜROOHALDUS, BÜROODE JA MUU ÄRITEGEVUSE ABITEGEVUSED</v>
      </c>
      <c r="AE7528" s="6">
        <f t="shared" si="708"/>
        <v>15804713.089999992</v>
      </c>
      <c r="AF7528" s="6">
        <f t="shared" si="709"/>
        <v>11119352.909999985</v>
      </c>
      <c r="AG7528" s="6">
        <f t="shared" si="710"/>
        <v>36352901.599999987</v>
      </c>
      <c r="AH7528" s="6">
        <f t="shared" si="711"/>
        <v>18475237.149999987</v>
      </c>
      <c r="AI7528" s="6">
        <f t="shared" si="707"/>
        <v>36211524.879999988</v>
      </c>
    </row>
    <row r="7529" spans="1:35">
      <c r="A7529" s="3">
        <v>2021</v>
      </c>
      <c r="B7529" s="3">
        <v>5</v>
      </c>
      <c r="C7529" s="4">
        <v>84</v>
      </c>
      <c r="D7529" s="3">
        <v>94</v>
      </c>
      <c r="E7529" s="3">
        <v>18157134.940000009</v>
      </c>
      <c r="F7529" s="3">
        <v>15118.300000000001</v>
      </c>
      <c r="G7529" s="3">
        <v>30346.260000000002</v>
      </c>
      <c r="H7529" s="3">
        <v>27708.66</v>
      </c>
      <c r="I7529" s="3">
        <v>16992.96</v>
      </c>
      <c r="J7529" s="3">
        <v>0</v>
      </c>
      <c r="K7529" s="3">
        <v>0</v>
      </c>
      <c r="L7529" s="3">
        <v>3632787.62</v>
      </c>
      <c r="M7529" s="3">
        <v>0</v>
      </c>
      <c r="N7529" s="3">
        <v>2181624.48</v>
      </c>
      <c r="O7529" s="3">
        <v>3840.9</v>
      </c>
      <c r="P7529" s="3">
        <v>484293.44000000006</v>
      </c>
      <c r="Q7529" s="3">
        <v>743.69</v>
      </c>
      <c r="R7529" s="3">
        <v>927.89</v>
      </c>
      <c r="S7529" s="3">
        <v>4768131.3699999982</v>
      </c>
      <c r="T7529" s="3">
        <v>3789343.56</v>
      </c>
      <c r="U7529" s="3">
        <v>1182267.8600000001</v>
      </c>
      <c r="V7529" s="3">
        <v>1231.52</v>
      </c>
      <c r="W7529" s="3">
        <v>730116.75</v>
      </c>
      <c r="X7529" s="3">
        <v>10485.08</v>
      </c>
      <c r="Y7529" s="3">
        <v>0</v>
      </c>
      <c r="Z7529" s="3">
        <v>0</v>
      </c>
      <c r="AA7529" s="3">
        <v>1781643.2100000007</v>
      </c>
      <c r="AB7529" s="3">
        <v>330480.07</v>
      </c>
      <c r="AC7529" s="9">
        <f t="shared" si="706"/>
        <v>1451163.1400000006</v>
      </c>
      <c r="AD7529" s="5" t="str">
        <f>$C7529&amp;" "&amp;VLOOKUP(C7529,Tegevusalad!$A$1:$B$89,2,FALSE)</f>
        <v>84 AVALIK HALDUS JA RIIGIKAITSE; KOHUSTUSLIK SOTSIAALKINDLUSTUS</v>
      </c>
      <c r="AE7529" s="6">
        <f t="shared" si="708"/>
        <v>12232339.090000009</v>
      </c>
      <c r="AF7529" s="6">
        <f t="shared" si="709"/>
        <v>4944389.6400000015</v>
      </c>
      <c r="AG7529" s="6">
        <f t="shared" si="710"/>
        <v>12262685.350000011</v>
      </c>
      <c r="AH7529" s="6">
        <f t="shared" si="711"/>
        <v>10912761.85</v>
      </c>
      <c r="AI7529" s="6">
        <f t="shared" si="707"/>
        <v>12252200.270000013</v>
      </c>
    </row>
    <row r="7530" spans="1:35">
      <c r="A7530" s="3">
        <v>2021</v>
      </c>
      <c r="B7530" s="3">
        <v>5</v>
      </c>
      <c r="C7530" s="4">
        <v>85</v>
      </c>
      <c r="D7530" s="3">
        <v>1079</v>
      </c>
      <c r="E7530" s="3">
        <v>10936651.9</v>
      </c>
      <c r="F7530" s="3">
        <v>214437.73999999996</v>
      </c>
      <c r="G7530" s="3">
        <v>1864265.1200000003</v>
      </c>
      <c r="H7530" s="3">
        <v>462886.49999999994</v>
      </c>
      <c r="I7530" s="3">
        <v>5433.02</v>
      </c>
      <c r="J7530" s="3">
        <v>12442.95</v>
      </c>
      <c r="K7530" s="3">
        <v>0</v>
      </c>
      <c r="L7530" s="3">
        <v>2206629.7500000005</v>
      </c>
      <c r="M7530" s="3">
        <v>0</v>
      </c>
      <c r="N7530" s="3">
        <v>1014780.2400000001</v>
      </c>
      <c r="O7530" s="3">
        <v>4128.6799999999994</v>
      </c>
      <c r="P7530" s="3">
        <v>89855.50999999998</v>
      </c>
      <c r="Q7530" s="3">
        <v>31688.860000000008</v>
      </c>
      <c r="R7530" s="3">
        <v>5969.0599999999995</v>
      </c>
      <c r="S7530" s="3">
        <v>805102.25999999989</v>
      </c>
      <c r="T7530" s="3">
        <v>322091.90999999997</v>
      </c>
      <c r="U7530" s="3">
        <v>314704.72000000003</v>
      </c>
      <c r="V7530" s="3">
        <v>21939.84</v>
      </c>
      <c r="W7530" s="3">
        <v>16431521.51</v>
      </c>
      <c r="X7530" s="3">
        <v>2003.06</v>
      </c>
      <c r="Y7530" s="3">
        <v>1.23</v>
      </c>
      <c r="Z7530" s="3">
        <v>18.240000000000002</v>
      </c>
      <c r="AA7530" s="3">
        <v>1319965.6299999997</v>
      </c>
      <c r="AB7530" s="3">
        <v>128133.13000000002</v>
      </c>
      <c r="AC7530" s="9">
        <f t="shared" si="706"/>
        <v>1191832.4999999995</v>
      </c>
      <c r="AD7530" s="5" t="str">
        <f>$C7530&amp;" "&amp;VLOOKUP(C7530,Tegevusalad!$A$1:$B$89,2,FALSE)</f>
        <v>85 HARIDUS</v>
      </c>
      <c r="AE7530" s="6">
        <f t="shared" si="708"/>
        <v>10033285.720000001</v>
      </c>
      <c r="AF7530" s="6">
        <f t="shared" si="709"/>
        <v>3985235.9600000009</v>
      </c>
      <c r="AG7530" s="6">
        <f t="shared" si="710"/>
        <v>11897550.840000002</v>
      </c>
      <c r="AH7530" s="6">
        <f t="shared" si="711"/>
        <v>5103746.5000000009</v>
      </c>
      <c r="AI7530" s="6">
        <f t="shared" si="707"/>
        <v>11895547.780000001</v>
      </c>
    </row>
    <row r="7531" spans="1:35">
      <c r="A7531" s="3">
        <v>2021</v>
      </c>
      <c r="B7531" s="3">
        <v>5</v>
      </c>
      <c r="C7531" s="4">
        <v>86</v>
      </c>
      <c r="D7531" s="3">
        <v>335</v>
      </c>
      <c r="E7531" s="3">
        <v>5096428.5200000005</v>
      </c>
      <c r="F7531" s="3">
        <v>965357.51000000013</v>
      </c>
      <c r="G7531" s="3">
        <v>654271.91</v>
      </c>
      <c r="H7531" s="3">
        <v>414455.58999999997</v>
      </c>
      <c r="I7531" s="3">
        <v>107156.78000000001</v>
      </c>
      <c r="J7531" s="3">
        <v>17369</v>
      </c>
      <c r="K7531" s="3">
        <v>0</v>
      </c>
      <c r="L7531" s="3">
        <v>1106167.8500000003</v>
      </c>
      <c r="M7531" s="3">
        <v>0</v>
      </c>
      <c r="N7531" s="3">
        <v>518714.35</v>
      </c>
      <c r="O7531" s="3">
        <v>11343.109999999997</v>
      </c>
      <c r="P7531" s="3">
        <v>189979.43</v>
      </c>
      <c r="Q7531" s="3">
        <v>2361.4500000000003</v>
      </c>
      <c r="R7531" s="3">
        <v>2421.7400000000002</v>
      </c>
      <c r="S7531" s="3">
        <v>1688432.1799999997</v>
      </c>
      <c r="T7531" s="3">
        <v>1476967.47</v>
      </c>
      <c r="U7531" s="3">
        <v>282163.37000000011</v>
      </c>
      <c r="V7531" s="3">
        <v>247.76</v>
      </c>
      <c r="W7531" s="3">
        <v>100151673.14</v>
      </c>
      <c r="X7531" s="3">
        <v>2458.91</v>
      </c>
      <c r="Y7531" s="3">
        <v>2269.6000000000004</v>
      </c>
      <c r="Z7531" s="3">
        <v>0</v>
      </c>
      <c r="AA7531" s="3">
        <v>812604.3899999999</v>
      </c>
      <c r="AB7531" s="3">
        <v>222881.29000000004</v>
      </c>
      <c r="AC7531" s="9">
        <f t="shared" si="706"/>
        <v>589723.09999999986</v>
      </c>
      <c r="AD7531" s="5" t="str">
        <f>$C7531&amp;" "&amp;VLOOKUP(C7531,Tegevusalad!$A$1:$B$89,2,FALSE)</f>
        <v>86 TERVISHOID</v>
      </c>
      <c r="AE7531" s="6">
        <f t="shared" si="708"/>
        <v>4093649.3900000006</v>
      </c>
      <c r="AF7531" s="6">
        <f t="shared" si="709"/>
        <v>578617.1100000001</v>
      </c>
      <c r="AG7531" s="6">
        <f t="shared" si="710"/>
        <v>4747921.3000000007</v>
      </c>
      <c r="AH7531" s="6">
        <f t="shared" si="711"/>
        <v>2605680.4499999997</v>
      </c>
      <c r="AI7531" s="6">
        <f t="shared" si="707"/>
        <v>4745462.3900000006</v>
      </c>
    </row>
    <row r="7532" spans="1:35">
      <c r="A7532" s="3">
        <v>2021</v>
      </c>
      <c r="B7532" s="3">
        <v>5</v>
      </c>
      <c r="C7532" s="4">
        <v>87</v>
      </c>
      <c r="D7532" s="3">
        <v>39</v>
      </c>
      <c r="E7532" s="3">
        <v>311703.27000000008</v>
      </c>
      <c r="F7532" s="3">
        <v>365.36</v>
      </c>
      <c r="G7532" s="3">
        <v>1144.24</v>
      </c>
      <c r="H7532" s="3">
        <v>1150</v>
      </c>
      <c r="I7532" s="3">
        <v>0</v>
      </c>
      <c r="J7532" s="3">
        <v>0</v>
      </c>
      <c r="K7532" s="3">
        <v>0</v>
      </c>
      <c r="L7532" s="3">
        <v>62373.53</v>
      </c>
      <c r="M7532" s="3">
        <v>0</v>
      </c>
      <c r="N7532" s="3">
        <v>49176.540000000008</v>
      </c>
      <c r="O7532" s="3">
        <v>0</v>
      </c>
      <c r="P7532" s="3">
        <v>4412.07</v>
      </c>
      <c r="Q7532" s="3">
        <v>125.25</v>
      </c>
      <c r="R7532" s="3">
        <v>0</v>
      </c>
      <c r="S7532" s="3">
        <v>18921.830000000002</v>
      </c>
      <c r="T7532" s="3">
        <v>18823.400000000001</v>
      </c>
      <c r="U7532" s="3">
        <v>0</v>
      </c>
      <c r="V7532" s="3">
        <v>0</v>
      </c>
      <c r="W7532" s="3">
        <v>4285655.03</v>
      </c>
      <c r="X7532" s="3">
        <v>508.22</v>
      </c>
      <c r="Y7532" s="3">
        <v>0</v>
      </c>
      <c r="Z7532" s="3">
        <v>0</v>
      </c>
      <c r="AA7532" s="3">
        <v>46919.83</v>
      </c>
      <c r="AB7532" s="3">
        <v>33722.839999999997</v>
      </c>
      <c r="AC7532" s="9">
        <f t="shared" si="706"/>
        <v>13196.990000000005</v>
      </c>
      <c r="AD7532" s="5" t="str">
        <f>$C7532&amp;" "&amp;VLOOKUP(C7532,Tegevusalad!$A$1:$B$89,2,FALSE)</f>
        <v>87 HOOLEKANDEASUTUSTE TEGEVUS</v>
      </c>
      <c r="AE7532" s="6">
        <f t="shared" si="708"/>
        <v>293655.02</v>
      </c>
      <c r="AF7532" s="6">
        <f t="shared" si="709"/>
        <v>226960.87000000005</v>
      </c>
      <c r="AG7532" s="6">
        <f t="shared" si="710"/>
        <v>294799.26</v>
      </c>
      <c r="AH7532" s="6">
        <f t="shared" si="711"/>
        <v>245882.70000000004</v>
      </c>
      <c r="AI7532" s="6">
        <f t="shared" si="707"/>
        <v>294291.04000000004</v>
      </c>
    </row>
    <row r="7533" spans="1:35">
      <c r="A7533" s="3">
        <v>2021</v>
      </c>
      <c r="B7533" s="3">
        <v>5</v>
      </c>
      <c r="C7533" s="4">
        <v>88</v>
      </c>
      <c r="D7533" s="3">
        <v>56</v>
      </c>
      <c r="E7533" s="3">
        <v>233775.77000000005</v>
      </c>
      <c r="F7533" s="3">
        <v>29280.15</v>
      </c>
      <c r="G7533" s="3">
        <v>129148.65</v>
      </c>
      <c r="H7533" s="3">
        <v>18238</v>
      </c>
      <c r="I7533" s="3">
        <v>18174</v>
      </c>
      <c r="J7533" s="3">
        <v>0</v>
      </c>
      <c r="K7533" s="3">
        <v>0</v>
      </c>
      <c r="L7533" s="3">
        <v>49390.37</v>
      </c>
      <c r="M7533" s="3">
        <v>0</v>
      </c>
      <c r="N7533" s="3">
        <v>38335.600000000006</v>
      </c>
      <c r="O7533" s="3">
        <v>17.41</v>
      </c>
      <c r="P7533" s="3">
        <v>450.58000000000004</v>
      </c>
      <c r="Q7533" s="3">
        <v>1285.3599999999999</v>
      </c>
      <c r="R7533" s="3">
        <v>204.79</v>
      </c>
      <c r="S7533" s="3">
        <v>71824.27</v>
      </c>
      <c r="T7533" s="3">
        <v>31243.5</v>
      </c>
      <c r="U7533" s="3">
        <v>11034.14</v>
      </c>
      <c r="V7533" s="3">
        <v>577.04</v>
      </c>
      <c r="W7533" s="3">
        <v>255979.60999999993</v>
      </c>
      <c r="X7533" s="3">
        <v>0</v>
      </c>
      <c r="Y7533" s="3">
        <v>1461.76</v>
      </c>
      <c r="Z7533" s="3">
        <v>0</v>
      </c>
      <c r="AA7533" s="3">
        <v>21831.210000000003</v>
      </c>
      <c r="AB7533" s="3">
        <v>9314.68</v>
      </c>
      <c r="AC7533" s="9">
        <f t="shared" si="706"/>
        <v>12516.530000000002</v>
      </c>
      <c r="AD7533" s="5" t="str">
        <f>$C7533&amp;" "&amp;VLOOKUP(C7533,Tegevusalad!$A$1:$B$89,2,FALSE)</f>
        <v>88 SOTSIAALHOOLEKANNE MAJUTUSETA</v>
      </c>
      <c r="AE7533" s="6">
        <f t="shared" si="708"/>
        <v>180197.51000000004</v>
      </c>
      <c r="AF7533" s="6">
        <f t="shared" si="709"/>
        <v>110333.53</v>
      </c>
      <c r="AG7533" s="6">
        <f t="shared" si="710"/>
        <v>309346.16000000003</v>
      </c>
      <c r="AH7533" s="6">
        <f t="shared" si="711"/>
        <v>192701.95</v>
      </c>
      <c r="AI7533" s="6">
        <f t="shared" si="707"/>
        <v>309346.16000000003</v>
      </c>
    </row>
    <row r="7534" spans="1:35">
      <c r="A7534" s="3">
        <v>2021</v>
      </c>
      <c r="B7534" s="3">
        <v>5</v>
      </c>
      <c r="C7534" s="4">
        <v>90</v>
      </c>
      <c r="D7534" s="3">
        <v>1206</v>
      </c>
      <c r="E7534" s="3">
        <v>42057977.930000067</v>
      </c>
      <c r="F7534" s="3">
        <v>9600.2400000000016</v>
      </c>
      <c r="G7534" s="3">
        <v>1371799.9099999997</v>
      </c>
      <c r="H7534" s="3">
        <v>851289.35000000009</v>
      </c>
      <c r="I7534" s="3">
        <v>168724.00999999998</v>
      </c>
      <c r="J7534" s="3">
        <v>46107.17</v>
      </c>
      <c r="K7534" s="3">
        <v>0</v>
      </c>
      <c r="L7534" s="3">
        <v>8412459.6299999878</v>
      </c>
      <c r="M7534" s="3">
        <v>0</v>
      </c>
      <c r="N7534" s="3">
        <v>709063.73999999976</v>
      </c>
      <c r="O7534" s="3">
        <v>3586.3600000000006</v>
      </c>
      <c r="P7534" s="3">
        <v>113317.96999999997</v>
      </c>
      <c r="Q7534" s="3">
        <v>27501.540000000012</v>
      </c>
      <c r="R7534" s="3">
        <v>8666.58</v>
      </c>
      <c r="S7534" s="3">
        <v>319095.98999999982</v>
      </c>
      <c r="T7534" s="3">
        <v>198347.86999999994</v>
      </c>
      <c r="U7534" s="3">
        <v>24912.139999999996</v>
      </c>
      <c r="V7534" s="3">
        <v>8597.2699999999986</v>
      </c>
      <c r="W7534" s="3">
        <v>66499.760000000009</v>
      </c>
      <c r="X7534" s="3">
        <v>38058.54</v>
      </c>
      <c r="Y7534" s="3">
        <v>31.28</v>
      </c>
      <c r="Z7534" s="3">
        <v>15.32</v>
      </c>
      <c r="AA7534" s="3">
        <v>7994014.5100000035</v>
      </c>
      <c r="AB7534" s="3">
        <v>290602.65999999963</v>
      </c>
      <c r="AC7534" s="9">
        <f t="shared" si="706"/>
        <v>7703411.8500000043</v>
      </c>
      <c r="AD7534" s="5" t="str">
        <f>$C7534&amp;" "&amp;VLOOKUP(C7534,Tegevusalad!$A$1:$B$89,2,FALSE)</f>
        <v>90 LOOME-, KUNSTI- JA MEELELAHUTUSTEGEVUS</v>
      </c>
      <c r="AE7534" s="6">
        <f t="shared" si="708"/>
        <v>41761628.580000065</v>
      </c>
      <c r="AF7534" s="6">
        <f t="shared" si="709"/>
        <v>3235308.9399999985</v>
      </c>
      <c r="AG7534" s="6">
        <f t="shared" si="710"/>
        <v>43133428.490000062</v>
      </c>
      <c r="AH7534" s="6">
        <f t="shared" si="711"/>
        <v>3588651.5999999982</v>
      </c>
      <c r="AI7534" s="6">
        <f t="shared" si="707"/>
        <v>43095369.950000063</v>
      </c>
    </row>
    <row r="7535" spans="1:35">
      <c r="A7535" s="3">
        <v>2021</v>
      </c>
      <c r="B7535" s="3">
        <v>5</v>
      </c>
      <c r="C7535" s="4">
        <v>91</v>
      </c>
      <c r="D7535" s="3">
        <v>84</v>
      </c>
      <c r="E7535" s="3">
        <v>1186253.5699999998</v>
      </c>
      <c r="F7535" s="3">
        <v>49756.300000000017</v>
      </c>
      <c r="G7535" s="3">
        <v>6453.3799999999992</v>
      </c>
      <c r="H7535" s="3">
        <v>6236.58</v>
      </c>
      <c r="I7535" s="3">
        <v>0</v>
      </c>
      <c r="J7535" s="3">
        <v>0</v>
      </c>
      <c r="K7535" s="3">
        <v>0</v>
      </c>
      <c r="L7535" s="3">
        <v>241728.82000000004</v>
      </c>
      <c r="M7535" s="3">
        <v>0</v>
      </c>
      <c r="N7535" s="3">
        <v>488232.13</v>
      </c>
      <c r="O7535" s="3">
        <v>0</v>
      </c>
      <c r="P7535" s="3">
        <v>93695.329999999987</v>
      </c>
      <c r="Q7535" s="3">
        <v>1166.1500000000001</v>
      </c>
      <c r="R7535" s="3">
        <v>304.64</v>
      </c>
      <c r="S7535" s="3">
        <v>31976.380000000005</v>
      </c>
      <c r="T7535" s="3">
        <v>27747.21</v>
      </c>
      <c r="U7535" s="3">
        <v>45366.720000000001</v>
      </c>
      <c r="V7535" s="3">
        <v>49.5</v>
      </c>
      <c r="W7535" s="3">
        <v>24702.309999999998</v>
      </c>
      <c r="X7535" s="3">
        <v>0</v>
      </c>
      <c r="Y7535" s="3">
        <v>0</v>
      </c>
      <c r="Z7535" s="3">
        <v>0</v>
      </c>
      <c r="AA7535" s="3">
        <v>66082.23</v>
      </c>
      <c r="AB7535" s="3">
        <v>312585.54000000004</v>
      </c>
      <c r="AC7535" s="9">
        <f t="shared" si="706"/>
        <v>-246503.31000000006</v>
      </c>
      <c r="AD7535" s="5" t="str">
        <f>$C7535&amp;" "&amp;VLOOKUP(C7535,Tegevusalad!$A$1:$B$89,2,FALSE)</f>
        <v>91 RAAMATUKOGUDE, ARHIIVIDE, MUUSEUMIDE JA MUUDE KULTUURIASUTUSTE TEGEVUS</v>
      </c>
      <c r="AE7535" s="6">
        <f t="shared" si="708"/>
        <v>1158666.7699999998</v>
      </c>
      <c r="AF7535" s="6">
        <f t="shared" si="709"/>
        <v>2365390.25</v>
      </c>
      <c r="AG7535" s="6">
        <f t="shared" si="710"/>
        <v>1165120.1499999997</v>
      </c>
      <c r="AH7535" s="6">
        <f t="shared" si="711"/>
        <v>2442683.85</v>
      </c>
      <c r="AI7535" s="6">
        <f t="shared" si="707"/>
        <v>1165120.1499999997</v>
      </c>
    </row>
    <row r="7536" spans="1:35">
      <c r="A7536" s="3">
        <v>2021</v>
      </c>
      <c r="B7536" s="3">
        <v>5</v>
      </c>
      <c r="C7536" s="4">
        <v>92</v>
      </c>
      <c r="D7536" s="3">
        <v>16</v>
      </c>
      <c r="E7536" s="3">
        <v>1691812.2300000002</v>
      </c>
      <c r="F7536" s="3">
        <v>0</v>
      </c>
      <c r="G7536" s="3">
        <v>178405.41999999998</v>
      </c>
      <c r="H7536" s="3">
        <v>176278.89</v>
      </c>
      <c r="I7536" s="3">
        <v>0</v>
      </c>
      <c r="J7536" s="3">
        <v>0</v>
      </c>
      <c r="K7536" s="3">
        <v>0</v>
      </c>
      <c r="L7536" s="3">
        <v>338362.44999999995</v>
      </c>
      <c r="M7536" s="3">
        <v>0</v>
      </c>
      <c r="N7536" s="3">
        <v>23219.46</v>
      </c>
      <c r="O7536" s="3">
        <v>0</v>
      </c>
      <c r="P7536" s="3">
        <v>0</v>
      </c>
      <c r="Q7536" s="3">
        <v>0</v>
      </c>
      <c r="R7536" s="3">
        <v>0</v>
      </c>
      <c r="S7536" s="3">
        <v>1069319.95</v>
      </c>
      <c r="T7536" s="3">
        <v>193991.56</v>
      </c>
      <c r="U7536" s="3">
        <v>87376.06</v>
      </c>
      <c r="V7536" s="3">
        <v>0</v>
      </c>
      <c r="W7536" s="3">
        <v>8796125.0999999996</v>
      </c>
      <c r="X7536" s="3">
        <v>0</v>
      </c>
      <c r="Y7536" s="3">
        <v>0</v>
      </c>
      <c r="Z7536" s="3">
        <v>0</v>
      </c>
      <c r="AA7536" s="3">
        <v>315142.99</v>
      </c>
      <c r="AB7536" s="3">
        <v>0</v>
      </c>
      <c r="AC7536" s="9">
        <f t="shared" si="706"/>
        <v>315142.99</v>
      </c>
      <c r="AD7536" s="5" t="str">
        <f>$C7536&amp;" "&amp;VLOOKUP(C7536,Tegevusalad!$A$1:$B$89,2,FALSE)</f>
        <v>92 HASARTMÄNGUDE JA KIHLVEDUDE KORRALDAMINE</v>
      </c>
      <c r="AE7536" s="6">
        <f t="shared" si="708"/>
        <v>535116.2200000002</v>
      </c>
      <c r="AF7536" s="6">
        <f t="shared" si="709"/>
        <v>-1040598.71</v>
      </c>
      <c r="AG7536" s="6">
        <f t="shared" si="710"/>
        <v>713521.64000000013</v>
      </c>
      <c r="AH7536" s="6">
        <f t="shared" si="711"/>
        <v>116097.29999999999</v>
      </c>
      <c r="AI7536" s="6">
        <f t="shared" si="707"/>
        <v>713521.64000000013</v>
      </c>
    </row>
    <row r="7537" spans="1:35">
      <c r="A7537" s="3">
        <v>2021</v>
      </c>
      <c r="B7537" s="3">
        <v>5</v>
      </c>
      <c r="C7537" s="4">
        <v>93</v>
      </c>
      <c r="D7537" s="3">
        <v>1221</v>
      </c>
      <c r="E7537" s="3">
        <v>8699300.7599999998</v>
      </c>
      <c r="F7537" s="3">
        <v>430735.5</v>
      </c>
      <c r="G7537" s="3">
        <v>1802657.5299999998</v>
      </c>
      <c r="H7537" s="3">
        <v>473252.91</v>
      </c>
      <c r="I7537" s="3">
        <v>137170.06999999998</v>
      </c>
      <c r="J7537" s="3">
        <v>37980.11</v>
      </c>
      <c r="K7537" s="3">
        <v>0</v>
      </c>
      <c r="L7537" s="3">
        <v>1778626.3299999998</v>
      </c>
      <c r="M7537" s="3">
        <v>0</v>
      </c>
      <c r="N7537" s="3">
        <v>2118154.5599999996</v>
      </c>
      <c r="O7537" s="3">
        <v>9919.52</v>
      </c>
      <c r="P7537" s="3">
        <v>750494.82999999984</v>
      </c>
      <c r="Q7537" s="3">
        <v>16660.03</v>
      </c>
      <c r="R7537" s="3">
        <v>4840.0599999999986</v>
      </c>
      <c r="S7537" s="3">
        <v>594369.75000000012</v>
      </c>
      <c r="T7537" s="3">
        <v>364109.37999999995</v>
      </c>
      <c r="U7537" s="3">
        <v>20215.530000000006</v>
      </c>
      <c r="V7537" s="3">
        <v>666.20999999999992</v>
      </c>
      <c r="W7537" s="3">
        <v>394356.24000000005</v>
      </c>
      <c r="X7537" s="3">
        <v>549.34</v>
      </c>
      <c r="Y7537" s="3">
        <v>6101.05</v>
      </c>
      <c r="Z7537" s="3">
        <v>0</v>
      </c>
      <c r="AA7537" s="3">
        <v>675486.1100000001</v>
      </c>
      <c r="AB7537" s="3">
        <v>1008913.3100000009</v>
      </c>
      <c r="AC7537" s="9">
        <f t="shared" si="706"/>
        <v>-333427.20000000077</v>
      </c>
      <c r="AD7537" s="5" t="str">
        <f>$C7537&amp;" "&amp;VLOOKUP(C7537,Tegevusalad!$A$1:$B$89,2,FALSE)</f>
        <v>93 SPORDITEGEVUS NING LÕBUSTUS- JA VABA AJA TEGEVUSED</v>
      </c>
      <c r="AE7537" s="6">
        <f t="shared" si="708"/>
        <v>8516000.3200000003</v>
      </c>
      <c r="AF7537" s="6">
        <f t="shared" si="709"/>
        <v>9951456.4299999978</v>
      </c>
      <c r="AG7537" s="6">
        <f t="shared" si="710"/>
        <v>10318657.85</v>
      </c>
      <c r="AH7537" s="6">
        <f t="shared" si="711"/>
        <v>10614973.099999998</v>
      </c>
      <c r="AI7537" s="6">
        <f t="shared" si="707"/>
        <v>10318108.51</v>
      </c>
    </row>
    <row r="7538" spans="1:35">
      <c r="A7538" s="3">
        <v>2021</v>
      </c>
      <c r="B7538" s="3">
        <v>5</v>
      </c>
      <c r="C7538" s="4">
        <v>94</v>
      </c>
      <c r="D7538" s="3">
        <v>296</v>
      </c>
      <c r="E7538" s="3">
        <v>1671194.4400000006</v>
      </c>
      <c r="F7538" s="3">
        <v>23447.239999999998</v>
      </c>
      <c r="G7538" s="3">
        <v>46857.58</v>
      </c>
      <c r="H7538" s="3">
        <v>4937.25</v>
      </c>
      <c r="I7538" s="3">
        <v>0</v>
      </c>
      <c r="J7538" s="3">
        <v>4500</v>
      </c>
      <c r="K7538" s="3">
        <v>0</v>
      </c>
      <c r="L7538" s="3">
        <v>336349.16999999993</v>
      </c>
      <c r="M7538" s="3">
        <v>0</v>
      </c>
      <c r="N7538" s="3">
        <v>362533.69</v>
      </c>
      <c r="O7538" s="3">
        <v>86</v>
      </c>
      <c r="P7538" s="3">
        <v>89929.7</v>
      </c>
      <c r="Q7538" s="3">
        <v>420.5</v>
      </c>
      <c r="R7538" s="3">
        <v>452.1699999999999</v>
      </c>
      <c r="S7538" s="3">
        <v>209163.33000000002</v>
      </c>
      <c r="T7538" s="3">
        <v>2725.49</v>
      </c>
      <c r="U7538" s="3">
        <v>7718.64</v>
      </c>
      <c r="V7538" s="3">
        <v>5461.5900000000011</v>
      </c>
      <c r="W7538" s="3">
        <v>522648.13000000006</v>
      </c>
      <c r="X7538" s="3">
        <v>414.16</v>
      </c>
      <c r="Y7538" s="3">
        <v>11765.380000000001</v>
      </c>
      <c r="Z7538" s="3">
        <v>0</v>
      </c>
      <c r="AA7538" s="3">
        <v>156462.88999999996</v>
      </c>
      <c r="AB7538" s="3">
        <v>170882.02999999997</v>
      </c>
      <c r="AC7538" s="9">
        <f t="shared" si="706"/>
        <v>-14419.140000000014</v>
      </c>
      <c r="AD7538" s="5" t="str">
        <f>$C7538&amp;" "&amp;VLOOKUP(C7538,Tegevusalad!$A$1:$B$89,2,FALSE)</f>
        <v>94 ORGANISATSIOONIDE TEGEVUS</v>
      </c>
      <c r="AE7538" s="6">
        <f t="shared" si="708"/>
        <v>1478173.8700000006</v>
      </c>
      <c r="AF7538" s="6">
        <f t="shared" si="709"/>
        <v>1603078.9199999997</v>
      </c>
      <c r="AG7538" s="6">
        <f t="shared" si="710"/>
        <v>1525031.4500000007</v>
      </c>
      <c r="AH7538" s="6">
        <f t="shared" si="711"/>
        <v>1814929.2999999998</v>
      </c>
      <c r="AI7538" s="6">
        <f t="shared" si="707"/>
        <v>1524617.2900000007</v>
      </c>
    </row>
    <row r="7539" spans="1:35">
      <c r="A7539" s="3">
        <v>2021</v>
      </c>
      <c r="B7539" s="3">
        <v>5</v>
      </c>
      <c r="C7539" s="4">
        <v>95</v>
      </c>
      <c r="D7539" s="3">
        <v>284</v>
      </c>
      <c r="E7539" s="3">
        <v>2345941.1100000013</v>
      </c>
      <c r="F7539" s="3">
        <v>44</v>
      </c>
      <c r="G7539" s="3">
        <v>292547.97999999992</v>
      </c>
      <c r="H7539" s="3">
        <v>223037.58999999997</v>
      </c>
      <c r="I7539" s="3">
        <v>64672.89</v>
      </c>
      <c r="J7539" s="3">
        <v>1950</v>
      </c>
      <c r="K7539" s="3">
        <v>0</v>
      </c>
      <c r="L7539" s="3">
        <v>469192.17000000004</v>
      </c>
      <c r="M7539" s="3">
        <v>20903.510000000002</v>
      </c>
      <c r="N7539" s="3">
        <v>315483.59999999986</v>
      </c>
      <c r="O7539" s="3">
        <v>22445.690000000002</v>
      </c>
      <c r="P7539" s="3">
        <v>7515.63</v>
      </c>
      <c r="Q7539" s="3">
        <v>2754.3399999999997</v>
      </c>
      <c r="R7539" s="3">
        <v>579.42000000000019</v>
      </c>
      <c r="S7539" s="3">
        <v>368774.65999999992</v>
      </c>
      <c r="T7539" s="3">
        <v>322722.01</v>
      </c>
      <c r="U7539" s="3">
        <v>281.60000000000002</v>
      </c>
      <c r="V7539" s="3">
        <v>30.400000000000002</v>
      </c>
      <c r="W7539" s="3">
        <v>1429.97</v>
      </c>
      <c r="X7539" s="3">
        <v>0</v>
      </c>
      <c r="Y7539" s="3">
        <v>0</v>
      </c>
      <c r="Z7539" s="3">
        <v>0</v>
      </c>
      <c r="AA7539" s="3">
        <v>191721.28000000009</v>
      </c>
      <c r="AB7539" s="3">
        <v>17109.199999999997</v>
      </c>
      <c r="AC7539" s="9">
        <f t="shared" si="706"/>
        <v>174612.08000000007</v>
      </c>
      <c r="AD7539" s="5" t="str">
        <f>$C7539&amp;" "&amp;VLOOKUP(C7539,Tegevusalad!$A$1:$B$89,2,FALSE)</f>
        <v>95 ARVUTITE NING TARBEESEMETE JA KODUTARVETE PARANDUS</v>
      </c>
      <c r="AE7539" s="6">
        <f t="shared" si="708"/>
        <v>1976928.8500000015</v>
      </c>
      <c r="AF7539" s="6">
        <f t="shared" si="709"/>
        <v>1099060.7899999993</v>
      </c>
      <c r="AG7539" s="6">
        <f t="shared" si="710"/>
        <v>2269476.8300000015</v>
      </c>
      <c r="AH7539" s="6">
        <f t="shared" si="711"/>
        <v>1580315.0999999992</v>
      </c>
      <c r="AI7539" s="6">
        <f t="shared" si="707"/>
        <v>2269476.8300000015</v>
      </c>
    </row>
    <row r="7540" spans="1:35">
      <c r="A7540" s="3">
        <v>2021</v>
      </c>
      <c r="B7540" s="3">
        <v>5</v>
      </c>
      <c r="C7540" s="4">
        <v>96</v>
      </c>
      <c r="D7540" s="3">
        <v>1725</v>
      </c>
      <c r="E7540" s="3">
        <v>14727681.230000017</v>
      </c>
      <c r="F7540" s="3">
        <v>51619.520000000004</v>
      </c>
      <c r="G7540" s="3">
        <v>4595569.3500000015</v>
      </c>
      <c r="H7540" s="3">
        <v>3572374.6799999997</v>
      </c>
      <c r="I7540" s="3">
        <v>723114.37</v>
      </c>
      <c r="J7540" s="3">
        <v>280955.45</v>
      </c>
      <c r="K7540" s="3">
        <v>0</v>
      </c>
      <c r="L7540" s="3">
        <v>2950182.0899999947</v>
      </c>
      <c r="M7540" s="3">
        <v>0</v>
      </c>
      <c r="N7540" s="3">
        <v>2098695.5000000037</v>
      </c>
      <c r="O7540" s="3">
        <v>18838.560000000001</v>
      </c>
      <c r="P7540" s="3">
        <v>162408.86000000002</v>
      </c>
      <c r="Q7540" s="3">
        <v>26269.399999999994</v>
      </c>
      <c r="R7540" s="3">
        <v>9339.99</v>
      </c>
      <c r="S7540" s="3">
        <v>3787616.3899999997</v>
      </c>
      <c r="T7540" s="3">
        <v>3284350.2499999986</v>
      </c>
      <c r="U7540" s="3">
        <v>89792.29</v>
      </c>
      <c r="V7540" s="3">
        <v>3722.05</v>
      </c>
      <c r="W7540" s="3">
        <v>293471.98000000004</v>
      </c>
      <c r="X7540" s="3">
        <v>109652.74000000002</v>
      </c>
      <c r="Y7540" s="3">
        <v>4897.5400000000009</v>
      </c>
      <c r="Z7540" s="3">
        <v>19.79</v>
      </c>
      <c r="AA7540" s="3">
        <v>1242731.55</v>
      </c>
      <c r="AB7540" s="3">
        <v>386367.21999999974</v>
      </c>
      <c r="AC7540" s="9">
        <f t="shared" si="706"/>
        <v>856364.33000000031</v>
      </c>
      <c r="AD7540" s="5" t="str">
        <f>$C7540&amp;" "&amp;VLOOKUP(C7540,Tegevusalad!$A$1:$B$89,2,FALSE)</f>
        <v>96 MUU TEENINDUS</v>
      </c>
      <c r="AE7540" s="6">
        <f t="shared" si="708"/>
        <v>11011544.810000017</v>
      </c>
      <c r="AF7540" s="6">
        <f t="shared" si="709"/>
        <v>6572298.0200000191</v>
      </c>
      <c r="AG7540" s="6">
        <f t="shared" si="710"/>
        <v>15607114.160000015</v>
      </c>
      <c r="AH7540" s="6">
        <f t="shared" si="711"/>
        <v>10540177.45000002</v>
      </c>
      <c r="AI7540" s="6">
        <f t="shared" si="707"/>
        <v>15497461.420000017</v>
      </c>
    </row>
    <row r="7541" spans="1:35">
      <c r="A7541" s="3">
        <v>2021</v>
      </c>
      <c r="B7541" s="3">
        <v>5</v>
      </c>
      <c r="C7541" s="4">
        <v>98</v>
      </c>
      <c r="D7541" s="3">
        <v>2</v>
      </c>
      <c r="E7541" s="3">
        <v>3726</v>
      </c>
      <c r="F7541" s="3">
        <v>0</v>
      </c>
      <c r="G7541" s="3">
        <v>26</v>
      </c>
      <c r="H7541" s="3">
        <v>0</v>
      </c>
      <c r="I7541" s="3">
        <v>0</v>
      </c>
      <c r="J7541" s="3">
        <v>0</v>
      </c>
      <c r="K7541" s="3">
        <v>0</v>
      </c>
      <c r="L7541" s="3">
        <v>745.2</v>
      </c>
      <c r="M7541" s="3">
        <v>0</v>
      </c>
      <c r="N7541" s="3">
        <v>873.62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128.42000000000002</v>
      </c>
      <c r="AC7541" s="9">
        <f t="shared" si="706"/>
        <v>-128.42000000000002</v>
      </c>
      <c r="AD7541" s="5" t="str">
        <f>$C7541&amp;" "&amp;VLOOKUP(C7541,Tegevusalad!$A$1:$B$89,2,FALSE)</f>
        <v>98 KODUMAJAPIDAMISTE OMA TARBEKS MÕELDUD ERISTAMATA KAUPADE TOOTMINE JA TEENUSTE OSUTAMINE</v>
      </c>
      <c r="AE7541" s="6">
        <f t="shared" si="708"/>
        <v>3726</v>
      </c>
      <c r="AF7541" s="6">
        <f t="shared" si="709"/>
        <v>4368.0999999999995</v>
      </c>
      <c r="AG7541" s="6">
        <f t="shared" si="710"/>
        <v>3752</v>
      </c>
      <c r="AH7541" s="6">
        <f t="shared" si="711"/>
        <v>4368.0999999999995</v>
      </c>
      <c r="AI7541" s="6">
        <f t="shared" si="707"/>
        <v>3752</v>
      </c>
    </row>
    <row r="7542" spans="1:35">
      <c r="A7542" s="3">
        <v>2021</v>
      </c>
      <c r="B7542" s="3">
        <v>5</v>
      </c>
      <c r="C7542" s="4">
        <v>99</v>
      </c>
      <c r="D7542" s="3">
        <v>1</v>
      </c>
      <c r="E7542" s="3">
        <v>710</v>
      </c>
      <c r="F7542" s="3">
        <v>0</v>
      </c>
      <c r="G7542" s="3">
        <v>825</v>
      </c>
      <c r="H7542" s="3">
        <v>825</v>
      </c>
      <c r="I7542" s="3">
        <v>0</v>
      </c>
      <c r="J7542" s="3">
        <v>0</v>
      </c>
      <c r="K7542" s="3">
        <v>0</v>
      </c>
      <c r="L7542" s="3">
        <v>142</v>
      </c>
      <c r="M7542" s="3">
        <v>0</v>
      </c>
      <c r="N7542" s="3">
        <v>62.39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79.61</v>
      </c>
      <c r="AB7542" s="3">
        <v>0</v>
      </c>
      <c r="AC7542" s="9">
        <f t="shared" si="706"/>
        <v>79.61</v>
      </c>
      <c r="AD7542" s="5" t="str">
        <f>$C7542&amp;" "&amp;VLOOKUP(C7542,Tegevusalad!$A$1:$B$89,2,FALSE)</f>
        <v>99 EKSTERRITORIAALSETE ORGANISATSIOONIDE JA ÜKSUSTE TEGEVUS</v>
      </c>
      <c r="AE7542" s="6">
        <f t="shared" si="708"/>
        <v>710</v>
      </c>
      <c r="AF7542" s="6">
        <f t="shared" si="709"/>
        <v>311.95</v>
      </c>
      <c r="AG7542" s="6">
        <f t="shared" si="710"/>
        <v>1535</v>
      </c>
      <c r="AH7542" s="6">
        <f t="shared" si="711"/>
        <v>311.95</v>
      </c>
      <c r="AI7542" s="6">
        <f t="shared" si="707"/>
        <v>1535</v>
      </c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9"/>
  <sheetViews>
    <sheetView workbookViewId="0">
      <selection activeCell="F8" sqref="F8"/>
    </sheetView>
  </sheetViews>
  <sheetFormatPr defaultRowHeight="12.75"/>
  <cols>
    <col min="1" max="1" width="12" style="17" bestFit="1" customWidth="1"/>
    <col min="2" max="2" width="122.85546875" style="17" bestFit="1" customWidth="1"/>
    <col min="3" max="16384" width="9.140625" style="17"/>
  </cols>
  <sheetData>
    <row r="1" spans="1:2" ht="15">
      <c r="A1" s="3" t="s">
        <v>35</v>
      </c>
      <c r="B1" s="18" t="s">
        <v>36</v>
      </c>
    </row>
    <row r="2" spans="1:2">
      <c r="A2" s="4">
        <v>1</v>
      </c>
      <c r="B2" s="7" t="s">
        <v>37</v>
      </c>
    </row>
    <row r="3" spans="1:2">
      <c r="A3" s="4">
        <v>2</v>
      </c>
      <c r="B3" s="3" t="s">
        <v>38</v>
      </c>
    </row>
    <row r="4" spans="1:2">
      <c r="A4" s="4">
        <v>3</v>
      </c>
      <c r="B4" s="3" t="s">
        <v>39</v>
      </c>
    </row>
    <row r="5" spans="1:2">
      <c r="A5" s="4">
        <v>5</v>
      </c>
      <c r="B5" s="3" t="s">
        <v>40</v>
      </c>
    </row>
    <row r="6" spans="1:2">
      <c r="A6" s="4">
        <v>6</v>
      </c>
      <c r="B6" s="3" t="s">
        <v>41</v>
      </c>
    </row>
    <row r="7" spans="1:2">
      <c r="A7" s="4">
        <v>7</v>
      </c>
      <c r="B7" s="3" t="s">
        <v>42</v>
      </c>
    </row>
    <row r="8" spans="1:2">
      <c r="A8" s="4">
        <v>8</v>
      </c>
      <c r="B8" s="3" t="s">
        <v>43</v>
      </c>
    </row>
    <row r="9" spans="1:2">
      <c r="A9" s="4">
        <v>9</v>
      </c>
      <c r="B9" s="3" t="s">
        <v>44</v>
      </c>
    </row>
    <row r="10" spans="1:2">
      <c r="A10" s="4">
        <v>10</v>
      </c>
      <c r="B10" s="3" t="s">
        <v>45</v>
      </c>
    </row>
    <row r="11" spans="1:2">
      <c r="A11" s="4">
        <v>11</v>
      </c>
      <c r="B11" s="3" t="s">
        <v>46</v>
      </c>
    </row>
    <row r="12" spans="1:2">
      <c r="A12" s="4">
        <v>12</v>
      </c>
      <c r="B12" s="7" t="s">
        <v>47</v>
      </c>
    </row>
    <row r="13" spans="1:2">
      <c r="A13" s="4">
        <v>13</v>
      </c>
      <c r="B13" s="3" t="s">
        <v>48</v>
      </c>
    </row>
    <row r="14" spans="1:2">
      <c r="A14" s="4">
        <v>14</v>
      </c>
      <c r="B14" s="3" t="s">
        <v>49</v>
      </c>
    </row>
    <row r="15" spans="1:2">
      <c r="A15" s="4">
        <v>15</v>
      </c>
      <c r="B15" s="3" t="s">
        <v>50</v>
      </c>
    </row>
    <row r="16" spans="1:2">
      <c r="A16" s="4">
        <v>16</v>
      </c>
      <c r="B16" s="3" t="s">
        <v>51</v>
      </c>
    </row>
    <row r="17" spans="1:2">
      <c r="A17" s="4">
        <v>17</v>
      </c>
      <c r="B17" s="3" t="s">
        <v>52</v>
      </c>
    </row>
    <row r="18" spans="1:2">
      <c r="A18" s="4">
        <v>18</v>
      </c>
      <c r="B18" s="3" t="s">
        <v>53</v>
      </c>
    </row>
    <row r="19" spans="1:2">
      <c r="A19" s="4">
        <v>19</v>
      </c>
      <c r="B19" s="3" t="s">
        <v>54</v>
      </c>
    </row>
    <row r="20" spans="1:2">
      <c r="A20" s="4">
        <v>20</v>
      </c>
      <c r="B20" s="3" t="s">
        <v>55</v>
      </c>
    </row>
    <row r="21" spans="1:2">
      <c r="A21" s="4">
        <v>21</v>
      </c>
      <c r="B21" s="3" t="s">
        <v>56</v>
      </c>
    </row>
    <row r="22" spans="1:2">
      <c r="A22" s="4">
        <v>22</v>
      </c>
      <c r="B22" s="3" t="s">
        <v>57</v>
      </c>
    </row>
    <row r="23" spans="1:2">
      <c r="A23" s="4">
        <v>23</v>
      </c>
      <c r="B23" s="3" t="s">
        <v>58</v>
      </c>
    </row>
    <row r="24" spans="1:2">
      <c r="A24" s="4">
        <v>24</v>
      </c>
      <c r="B24" s="3" t="s">
        <v>59</v>
      </c>
    </row>
    <row r="25" spans="1:2">
      <c r="A25" s="4">
        <v>25</v>
      </c>
      <c r="B25" s="3" t="s">
        <v>60</v>
      </c>
    </row>
    <row r="26" spans="1:2">
      <c r="A26" s="4">
        <v>26</v>
      </c>
      <c r="B26" s="3" t="s">
        <v>61</v>
      </c>
    </row>
    <row r="27" spans="1:2">
      <c r="A27" s="4">
        <v>27</v>
      </c>
      <c r="B27" s="3" t="s">
        <v>62</v>
      </c>
    </row>
    <row r="28" spans="1:2">
      <c r="A28" s="4">
        <v>28</v>
      </c>
      <c r="B28" s="3" t="s">
        <v>63</v>
      </c>
    </row>
    <row r="29" spans="1:2">
      <c r="A29" s="4">
        <v>29</v>
      </c>
      <c r="B29" s="3" t="s">
        <v>64</v>
      </c>
    </row>
    <row r="30" spans="1:2">
      <c r="A30" s="4">
        <v>30</v>
      </c>
      <c r="B30" s="3" t="s">
        <v>65</v>
      </c>
    </row>
    <row r="31" spans="1:2">
      <c r="A31" s="4">
        <v>31</v>
      </c>
      <c r="B31" s="3" t="s">
        <v>66</v>
      </c>
    </row>
    <row r="32" spans="1:2">
      <c r="A32" s="4">
        <v>32</v>
      </c>
      <c r="B32" s="3" t="s">
        <v>67</v>
      </c>
    </row>
    <row r="33" spans="1:2">
      <c r="A33" s="4">
        <v>33</v>
      </c>
      <c r="B33" s="3" t="s">
        <v>68</v>
      </c>
    </row>
    <row r="34" spans="1:2">
      <c r="A34" s="4">
        <v>35</v>
      </c>
      <c r="B34" s="3" t="s">
        <v>69</v>
      </c>
    </row>
    <row r="35" spans="1:2">
      <c r="A35" s="4">
        <v>36</v>
      </c>
      <c r="B35" s="3" t="s">
        <v>70</v>
      </c>
    </row>
    <row r="36" spans="1:2">
      <c r="A36" s="4">
        <v>37</v>
      </c>
      <c r="B36" s="3" t="s">
        <v>71</v>
      </c>
    </row>
    <row r="37" spans="1:2">
      <c r="A37" s="4">
        <v>38</v>
      </c>
      <c r="B37" s="3" t="s">
        <v>72</v>
      </c>
    </row>
    <row r="38" spans="1:2">
      <c r="A38" s="4">
        <v>39</v>
      </c>
      <c r="B38" s="3" t="s">
        <v>73</v>
      </c>
    </row>
    <row r="39" spans="1:2">
      <c r="A39" s="4">
        <v>41</v>
      </c>
      <c r="B39" s="3" t="s">
        <v>74</v>
      </c>
    </row>
    <row r="40" spans="1:2">
      <c r="A40" s="4">
        <v>42</v>
      </c>
      <c r="B40" s="3" t="s">
        <v>75</v>
      </c>
    </row>
    <row r="41" spans="1:2">
      <c r="A41" s="4">
        <v>43</v>
      </c>
      <c r="B41" s="3" t="s">
        <v>76</v>
      </c>
    </row>
    <row r="42" spans="1:2">
      <c r="A42" s="4">
        <v>45</v>
      </c>
      <c r="B42" s="3" t="s">
        <v>77</v>
      </c>
    </row>
    <row r="43" spans="1:2">
      <c r="A43" s="4">
        <v>46</v>
      </c>
      <c r="B43" s="3" t="s">
        <v>78</v>
      </c>
    </row>
    <row r="44" spans="1:2">
      <c r="A44" s="4">
        <v>47</v>
      </c>
      <c r="B44" s="3" t="s">
        <v>79</v>
      </c>
    </row>
    <row r="45" spans="1:2">
      <c r="A45" s="4">
        <v>49</v>
      </c>
      <c r="B45" s="3" t="s">
        <v>80</v>
      </c>
    </row>
    <row r="46" spans="1:2">
      <c r="A46" s="4">
        <v>50</v>
      </c>
      <c r="B46" s="3" t="s">
        <v>81</v>
      </c>
    </row>
    <row r="47" spans="1:2">
      <c r="A47" s="4">
        <v>51</v>
      </c>
      <c r="B47" s="3" t="s">
        <v>82</v>
      </c>
    </row>
    <row r="48" spans="1:2">
      <c r="A48" s="4">
        <v>52</v>
      </c>
      <c r="B48" s="3" t="s">
        <v>83</v>
      </c>
    </row>
    <row r="49" spans="1:2">
      <c r="A49" s="4">
        <v>53</v>
      </c>
      <c r="B49" s="3" t="s">
        <v>84</v>
      </c>
    </row>
    <row r="50" spans="1:2">
      <c r="A50" s="4">
        <v>55</v>
      </c>
      <c r="B50" s="3" t="s">
        <v>85</v>
      </c>
    </row>
    <row r="51" spans="1:2">
      <c r="A51" s="4">
        <v>56</v>
      </c>
      <c r="B51" s="3" t="s">
        <v>86</v>
      </c>
    </row>
    <row r="52" spans="1:2">
      <c r="A52" s="4">
        <v>58</v>
      </c>
      <c r="B52" s="3" t="s">
        <v>87</v>
      </c>
    </row>
    <row r="53" spans="1:2">
      <c r="A53" s="4">
        <v>59</v>
      </c>
      <c r="B53" s="3" t="s">
        <v>88</v>
      </c>
    </row>
    <row r="54" spans="1:2">
      <c r="A54" s="4">
        <v>60</v>
      </c>
      <c r="B54" s="3" t="s">
        <v>89</v>
      </c>
    </row>
    <row r="55" spans="1:2">
      <c r="A55" s="4">
        <v>61</v>
      </c>
      <c r="B55" s="3" t="s">
        <v>90</v>
      </c>
    </row>
    <row r="56" spans="1:2">
      <c r="A56" s="4">
        <v>62</v>
      </c>
      <c r="B56" s="3" t="s">
        <v>91</v>
      </c>
    </row>
    <row r="57" spans="1:2">
      <c r="A57" s="4">
        <v>63</v>
      </c>
      <c r="B57" s="3" t="s">
        <v>92</v>
      </c>
    </row>
    <row r="58" spans="1:2">
      <c r="A58" s="4">
        <v>64</v>
      </c>
      <c r="B58" s="3" t="s">
        <v>93</v>
      </c>
    </row>
    <row r="59" spans="1:2">
      <c r="A59" s="4">
        <v>65</v>
      </c>
      <c r="B59" s="3" t="s">
        <v>94</v>
      </c>
    </row>
    <row r="60" spans="1:2">
      <c r="A60" s="4">
        <v>66</v>
      </c>
      <c r="B60" s="3" t="s">
        <v>95</v>
      </c>
    </row>
    <row r="61" spans="1:2">
      <c r="A61" s="4">
        <v>68</v>
      </c>
      <c r="B61" s="3" t="s">
        <v>96</v>
      </c>
    </row>
    <row r="62" spans="1:2">
      <c r="A62" s="4">
        <v>69</v>
      </c>
      <c r="B62" s="3" t="s">
        <v>97</v>
      </c>
    </row>
    <row r="63" spans="1:2">
      <c r="A63" s="4">
        <v>70</v>
      </c>
      <c r="B63" s="3" t="s">
        <v>98</v>
      </c>
    </row>
    <row r="64" spans="1:2">
      <c r="A64" s="4">
        <v>71</v>
      </c>
      <c r="B64" s="7" t="s">
        <v>99</v>
      </c>
    </row>
    <row r="65" spans="1:2">
      <c r="A65" s="4">
        <v>72</v>
      </c>
      <c r="B65" s="3" t="s">
        <v>100</v>
      </c>
    </row>
    <row r="66" spans="1:2">
      <c r="A66" s="4">
        <v>73</v>
      </c>
      <c r="B66" s="3" t="s">
        <v>101</v>
      </c>
    </row>
    <row r="67" spans="1:2">
      <c r="A67" s="4">
        <v>74</v>
      </c>
      <c r="B67" s="3" t="s">
        <v>102</v>
      </c>
    </row>
    <row r="68" spans="1:2">
      <c r="A68" s="4">
        <v>75</v>
      </c>
      <c r="B68" s="3" t="s">
        <v>103</v>
      </c>
    </row>
    <row r="69" spans="1:2">
      <c r="A69" s="4">
        <v>77</v>
      </c>
      <c r="B69" s="3" t="s">
        <v>104</v>
      </c>
    </row>
    <row r="70" spans="1:2">
      <c r="A70" s="4">
        <v>78</v>
      </c>
      <c r="B70" s="3" t="s">
        <v>105</v>
      </c>
    </row>
    <row r="71" spans="1:2">
      <c r="A71" s="4">
        <v>79</v>
      </c>
      <c r="B71" s="3" t="s">
        <v>106</v>
      </c>
    </row>
    <row r="72" spans="1:2">
      <c r="A72" s="4">
        <v>80</v>
      </c>
      <c r="B72" s="3" t="s">
        <v>107</v>
      </c>
    </row>
    <row r="73" spans="1:2">
      <c r="A73" s="4">
        <v>81</v>
      </c>
      <c r="B73" s="3" t="s">
        <v>108</v>
      </c>
    </row>
    <row r="74" spans="1:2">
      <c r="A74" s="4">
        <v>82</v>
      </c>
      <c r="B74" s="3" t="s">
        <v>109</v>
      </c>
    </row>
    <row r="75" spans="1:2">
      <c r="A75" s="4">
        <v>84</v>
      </c>
      <c r="B75" s="3" t="s">
        <v>110</v>
      </c>
    </row>
    <row r="76" spans="1:2">
      <c r="A76" s="4">
        <v>85</v>
      </c>
      <c r="B76" s="3" t="s">
        <v>111</v>
      </c>
    </row>
    <row r="77" spans="1:2">
      <c r="A77" s="4">
        <v>86</v>
      </c>
      <c r="B77" s="3" t="s">
        <v>112</v>
      </c>
    </row>
    <row r="78" spans="1:2">
      <c r="A78" s="4">
        <v>87</v>
      </c>
      <c r="B78" s="3" t="s">
        <v>113</v>
      </c>
    </row>
    <row r="79" spans="1:2">
      <c r="A79" s="4">
        <v>88</v>
      </c>
      <c r="B79" s="3" t="s">
        <v>114</v>
      </c>
    </row>
    <row r="80" spans="1:2">
      <c r="A80" s="4">
        <v>90</v>
      </c>
      <c r="B80" s="3" t="s">
        <v>115</v>
      </c>
    </row>
    <row r="81" spans="1:2">
      <c r="A81" s="4">
        <v>91</v>
      </c>
      <c r="B81" s="3" t="s">
        <v>116</v>
      </c>
    </row>
    <row r="82" spans="1:2">
      <c r="A82" s="4">
        <v>92</v>
      </c>
      <c r="B82" s="3" t="s">
        <v>117</v>
      </c>
    </row>
    <row r="83" spans="1:2">
      <c r="A83" s="4">
        <v>93</v>
      </c>
      <c r="B83" s="3" t="s">
        <v>118</v>
      </c>
    </row>
    <row r="84" spans="1:2">
      <c r="A84" s="4">
        <v>94</v>
      </c>
      <c r="B84" s="3" t="s">
        <v>119</v>
      </c>
    </row>
    <row r="85" spans="1:2">
      <c r="A85" s="4">
        <v>95</v>
      </c>
      <c r="B85" s="3" t="s">
        <v>120</v>
      </c>
    </row>
    <row r="86" spans="1:2">
      <c r="A86" s="4">
        <v>96</v>
      </c>
      <c r="B86" s="3" t="s">
        <v>121</v>
      </c>
    </row>
    <row r="87" spans="1:2">
      <c r="A87" s="4">
        <v>98</v>
      </c>
      <c r="B87" s="3" t="s">
        <v>122</v>
      </c>
    </row>
    <row r="88" spans="1:2">
      <c r="A88" s="4">
        <v>99</v>
      </c>
      <c r="B88" s="7" t="s">
        <v>123</v>
      </c>
    </row>
    <row r="89" spans="1:2">
      <c r="A89" s="4" t="s">
        <v>124</v>
      </c>
      <c r="B89" s="3" t="s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6"/>
  <sheetViews>
    <sheetView tabSelected="1" workbookViewId="0">
      <selection activeCell="B21" sqref="B21"/>
    </sheetView>
  </sheetViews>
  <sheetFormatPr defaultRowHeight="15"/>
  <cols>
    <col min="1" max="1" width="158.7109375" bestFit="1" customWidth="1"/>
    <col min="2" max="2" width="13" customWidth="1"/>
  </cols>
  <sheetData>
    <row r="1" spans="1:2">
      <c r="A1" t="s">
        <v>126</v>
      </c>
      <c r="B1" t="s">
        <v>127</v>
      </c>
    </row>
    <row r="2" spans="1:2">
      <c r="A2" t="s">
        <v>0</v>
      </c>
      <c r="B2" t="s">
        <v>0</v>
      </c>
    </row>
    <row r="3" spans="1:2">
      <c r="A3" t="s">
        <v>1</v>
      </c>
      <c r="B3" t="s">
        <v>1</v>
      </c>
    </row>
    <row r="4" spans="1:2">
      <c r="A4" t="s">
        <v>2</v>
      </c>
      <c r="B4" t="s">
        <v>2</v>
      </c>
    </row>
    <row r="5" spans="1:2">
      <c r="A5" t="s">
        <v>3</v>
      </c>
      <c r="B5" t="s">
        <v>128</v>
      </c>
    </row>
    <row r="6" spans="1:2">
      <c r="A6" t="s">
        <v>4</v>
      </c>
      <c r="B6" t="s">
        <v>137</v>
      </c>
    </row>
    <row r="7" spans="1:2">
      <c r="A7" t="s">
        <v>5</v>
      </c>
      <c r="B7" t="s">
        <v>138</v>
      </c>
    </row>
    <row r="8" spans="1:2">
      <c r="A8" t="s">
        <v>6</v>
      </c>
      <c r="B8" t="s">
        <v>139</v>
      </c>
    </row>
    <row r="9" spans="1:2">
      <c r="A9" t="s">
        <v>7</v>
      </c>
      <c r="B9" t="s">
        <v>140</v>
      </c>
    </row>
    <row r="10" spans="1:2">
      <c r="A10" t="s">
        <v>8</v>
      </c>
      <c r="B10" t="s">
        <v>141</v>
      </c>
    </row>
    <row r="11" spans="1:2">
      <c r="A11" t="s">
        <v>9</v>
      </c>
      <c r="B11" t="s">
        <v>142</v>
      </c>
    </row>
    <row r="12" spans="1:2">
      <c r="A12" t="s">
        <v>10</v>
      </c>
      <c r="B12" t="s">
        <v>143</v>
      </c>
    </row>
    <row r="13" spans="1:2">
      <c r="A13" t="s">
        <v>11</v>
      </c>
      <c r="B13" t="s">
        <v>129</v>
      </c>
    </row>
    <row r="14" spans="1:2">
      <c r="A14" t="s">
        <v>12</v>
      </c>
      <c r="B14" t="s">
        <v>130</v>
      </c>
    </row>
    <row r="15" spans="1:2">
      <c r="A15" t="s">
        <v>13</v>
      </c>
      <c r="B15" t="s">
        <v>131</v>
      </c>
    </row>
    <row r="16" spans="1:2">
      <c r="A16" t="s">
        <v>14</v>
      </c>
      <c r="B16" t="s">
        <v>132</v>
      </c>
    </row>
    <row r="17" spans="1:2">
      <c r="A17" t="s">
        <v>15</v>
      </c>
      <c r="B17" t="s">
        <v>133</v>
      </c>
    </row>
    <row r="18" spans="1:2">
      <c r="A18" t="s">
        <v>16</v>
      </c>
      <c r="B18" t="s">
        <v>134</v>
      </c>
    </row>
    <row r="19" spans="1:2">
      <c r="A19" t="s">
        <v>17</v>
      </c>
      <c r="B19" t="s">
        <v>135</v>
      </c>
    </row>
    <row r="20" spans="1:2">
      <c r="A20" t="s">
        <v>18</v>
      </c>
      <c r="B20" t="s">
        <v>155</v>
      </c>
    </row>
    <row r="21" spans="1:2">
      <c r="A21" t="s">
        <v>19</v>
      </c>
      <c r="B21" t="s">
        <v>136</v>
      </c>
    </row>
    <row r="22" spans="1:2">
      <c r="A22" t="s">
        <v>20</v>
      </c>
      <c r="B22" t="s">
        <v>144</v>
      </c>
    </row>
    <row r="23" spans="1:2">
      <c r="A23" t="s">
        <v>21</v>
      </c>
      <c r="B23" t="s">
        <v>145</v>
      </c>
    </row>
    <row r="24" spans="1:2">
      <c r="A24" t="s">
        <v>22</v>
      </c>
      <c r="B24" t="s">
        <v>146</v>
      </c>
    </row>
    <row r="25" spans="1:2">
      <c r="A25" t="s">
        <v>23</v>
      </c>
      <c r="B25" t="s">
        <v>147</v>
      </c>
    </row>
    <row r="26" spans="1:2">
      <c r="A26" t="s">
        <v>24</v>
      </c>
      <c r="B26" t="s">
        <v>148</v>
      </c>
    </row>
    <row r="27" spans="1:2">
      <c r="A27" t="s">
        <v>25</v>
      </c>
      <c r="B27" t="s">
        <v>149</v>
      </c>
    </row>
    <row r="28" spans="1:2">
      <c r="A28" t="s">
        <v>26</v>
      </c>
      <c r="B28" t="s">
        <v>150</v>
      </c>
    </row>
    <row r="29" spans="1:2">
      <c r="A29" t="s">
        <v>27</v>
      </c>
      <c r="B29" t="s">
        <v>151</v>
      </c>
    </row>
    <row r="30" spans="1:2">
      <c r="A30" t="s">
        <v>28</v>
      </c>
      <c r="B30" t="s">
        <v>28</v>
      </c>
    </row>
    <row r="31" spans="1:2">
      <c r="A31" t="s">
        <v>29</v>
      </c>
      <c r="B31" t="s">
        <v>29</v>
      </c>
    </row>
    <row r="32" spans="1:2">
      <c r="A32" t="s">
        <v>30</v>
      </c>
      <c r="B32" t="s">
        <v>152</v>
      </c>
    </row>
    <row r="33" spans="1:2">
      <c r="A33" t="s">
        <v>31</v>
      </c>
      <c r="B33" t="s">
        <v>31</v>
      </c>
    </row>
    <row r="34" spans="1:2">
      <c r="A34" t="s">
        <v>32</v>
      </c>
      <c r="B34" t="s">
        <v>153</v>
      </c>
    </row>
    <row r="35" spans="1:2">
      <c r="A35" t="s">
        <v>33</v>
      </c>
      <c r="B35" t="s">
        <v>33</v>
      </c>
    </row>
    <row r="36" spans="1:2">
      <c r="A36" t="s">
        <v>34</v>
      </c>
      <c r="B36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KMD 2014-21</vt:lpstr>
      <vt:lpstr>Tegevusalad</vt:lpstr>
      <vt:lpstr>Labels</vt:lpstr>
    </vt:vector>
  </TitlesOfParts>
  <Company>Registrite ja Infosüsteemide Keskus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Rait Kiveste</dc:creator>
  <cp:keywords>Keywords</cp:keywords>
  <cp:lastModifiedBy>Janno</cp:lastModifiedBy>
  <dcterms:created xsi:type="dcterms:W3CDTF">2021-07-26T10:03:08Z</dcterms:created>
  <dcterms:modified xsi:type="dcterms:W3CDTF">2021-07-28T10:48:57Z</dcterms:modified>
</cp:coreProperties>
</file>